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24226"/>
  <mc:AlternateContent xmlns:mc="http://schemas.openxmlformats.org/markup-compatibility/2006">
    <mc:Choice Requires="x15">
      <x15ac:absPath xmlns:x15ac="http://schemas.microsoft.com/office/spreadsheetml/2010/11/ac" url="https://d.docs.live.net/4bf9dc2a65e82d9d/Documents/Gutenberg/16-Coop Program/2021 (Fall)/Model Submissions/Assignment 2 (Babson)/Done/"/>
    </mc:Choice>
  </mc:AlternateContent>
  <xr:revisionPtr revIDLastSave="494" documentId="13_ncr:1_{E3B4401E-BD4E-4035-996F-51FC97D6831D}" xr6:coauthVersionLast="47" xr6:coauthVersionMax="47" xr10:uidLastSave="{84099E48-3606-4B1E-A255-FD5EC9909ADF}"/>
  <bookViews>
    <workbookView xWindow="495" yWindow="345" windowWidth="26145" windowHeight="17340" xr2:uid="{00000000-000D-0000-FFFF-FFFF00000000}"/>
  </bookViews>
  <sheets>
    <sheet name="Constant Sharpe" sheetId="30" r:id="rId1"/>
    <sheet name="CME FedWatch" sheetId="41" r:id="rId2"/>
    <sheet name="FOMC" sheetId="43" r:id="rId3"/>
    <sheet name="Data-Interest Rates" sheetId="32" r:id="rId4"/>
    <sheet name="Data-Volatility" sheetId="33" r:id="rId5"/>
    <sheet name="Data-Equity Market" sheetId="36" r:id="rId6"/>
    <sheet name="Term Structure" sheetId="39" r:id="rId7"/>
    <sheet name="Economic Data" sheetId="40" r:id="rId8"/>
  </sheets>
  <externalReferences>
    <externalReference r:id="rId9"/>
    <externalReference r:id="rId10"/>
    <externalReference r:id="rId11"/>
  </externalReferences>
  <definedNames>
    <definedName name="__FDS_HYPERLINK_TOGGLE_STATE__" hidden="1">"ON"</definedName>
    <definedName name="_xlnm._FilterDatabase" localSheetId="5" hidden="1">'Data-Equity Market'!$A$3:$WVQ$3253</definedName>
    <definedName name="_xlnm._FilterDatabase" localSheetId="3" hidden="1">'Data-Interest Rates'!$A$9:$D$14200</definedName>
    <definedName name="_xlnm._FilterDatabase" localSheetId="4" hidden="1">'Data-Volatility'!$A$11:$D$7725</definedName>
    <definedName name="_xlnm._FilterDatabase" localSheetId="7" hidden="1">'Economic Data'!$A$11:$B$11</definedName>
    <definedName name="BLPH1" hidden="1">'[1]Mthly Data'!$A$3</definedName>
    <definedName name="BLPH2" hidden="1">'[2]Mthly Data'!#REF!</definedName>
    <definedName name="BLPH3" hidden="1">'[2]Mthly Data'!#REF!</definedName>
    <definedName name="blph4" hidden="1">'[2]Mthly Data'!#REF!</definedName>
    <definedName name="DATA">'[3]Estimates by Analyst'!$B$6:$M$50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RATE" hidden="1">"c2192"</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DATE" hidden="1">"c1634"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RKET_CAP_LFCF" hidden="1">"c2209"</definedName>
    <definedName name="IQ_MARKETCAP" hidden="1">"c712"</definedName>
    <definedName name="IQ_MARKETING" hidden="1">"c2239"</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MES_REVISION_DATE_" hidden="1">40778.7738310185</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39198.552349537</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_xlnm.Print_Area" localSheetId="0">'Constant Sharpe'!$B$6:$T$77</definedName>
    <definedName name="_xlnm.Print_Area" localSheetId="7">'Economic Data'!$AD$5:$AR$18</definedName>
    <definedName name="SPWS_WBID">"A9EF4D1B-1F9B-4EF3-B1B3-BD977E2191EF"</definedName>
    <definedName name="SPWS_WSID" localSheetId="0" hidden="1">"A6696A5E-25CA-4A57-A16A-4DB31A72C3CD"</definedName>
    <definedName name="TREAS1">'Data-Interest Rates'!#REF!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7" i="30" l="1"/>
  <c r="P18" i="30"/>
  <c r="E15" i="30"/>
  <c r="E16" i="30"/>
  <c r="E17" i="30"/>
  <c r="E18" i="30"/>
  <c r="E19" i="30"/>
  <c r="E20" i="30"/>
  <c r="E21" i="30"/>
  <c r="E22" i="30"/>
  <c r="E23" i="30"/>
  <c r="E24" i="30"/>
  <c r="E25" i="30"/>
  <c r="E26" i="30"/>
  <c r="E27" i="30"/>
  <c r="E28" i="30"/>
  <c r="E29" i="30"/>
  <c r="E30" i="30"/>
  <c r="E31" i="30"/>
  <c r="E32" i="30"/>
  <c r="E33" i="30"/>
  <c r="E34" i="30"/>
  <c r="E35" i="30"/>
  <c r="E36" i="30"/>
  <c r="E37" i="30"/>
  <c r="E38" i="30"/>
  <c r="E39" i="30"/>
  <c r="E40" i="30"/>
  <c r="E41" i="30"/>
  <c r="E42" i="30"/>
  <c r="E43" i="30"/>
  <c r="E44" i="30"/>
  <c r="E45" i="30"/>
  <c r="E46" i="30"/>
  <c r="E47" i="30"/>
  <c r="E48" i="30"/>
  <c r="E49" i="30"/>
  <c r="E50" i="30"/>
  <c r="E51" i="30"/>
  <c r="E52" i="30"/>
  <c r="H19" i="30"/>
  <c r="H20" i="30"/>
  <c r="H21" i="30"/>
  <c r="J84" i="30"/>
  <c r="J85" i="30"/>
  <c r="J86" i="30"/>
  <c r="J87" i="30"/>
  <c r="J88" i="30"/>
  <c r="J89" i="30"/>
  <c r="J90" i="30"/>
  <c r="J91" i="30"/>
  <c r="J92" i="30"/>
  <c r="J93" i="30"/>
  <c r="J94" i="30"/>
  <c r="J95" i="30"/>
  <c r="J96" i="30"/>
  <c r="J97" i="30"/>
  <c r="J98" i="30"/>
  <c r="J99" i="30"/>
  <c r="J100" i="30"/>
  <c r="J101" i="30"/>
  <c r="J102" i="30"/>
  <c r="J103" i="30"/>
  <c r="J104" i="30"/>
  <c r="J105" i="30"/>
  <c r="J106" i="30"/>
  <c r="J107" i="30"/>
  <c r="J108" i="30"/>
  <c r="J109" i="30"/>
  <c r="J110" i="30"/>
  <c r="J111" i="30"/>
  <c r="J112" i="30"/>
  <c r="J113" i="30"/>
  <c r="J114" i="30"/>
  <c r="J115" i="30"/>
  <c r="J116" i="30"/>
  <c r="J117" i="30"/>
  <c r="J118" i="30"/>
  <c r="J119" i="30"/>
  <c r="J120" i="30"/>
  <c r="J121" i="30"/>
  <c r="J122" i="30"/>
  <c r="J123" i="30"/>
  <c r="J124" i="30"/>
  <c r="J125" i="30"/>
  <c r="J126" i="30"/>
  <c r="J127" i="30"/>
  <c r="J128" i="30"/>
  <c r="J129" i="30"/>
  <c r="J130" i="30"/>
  <c r="J131" i="30"/>
  <c r="J132" i="30"/>
  <c r="J133" i="30"/>
  <c r="J134" i="30"/>
  <c r="J135" i="30"/>
  <c r="F3980" i="36"/>
  <c r="F3925" i="36"/>
  <c r="F3862" i="36"/>
  <c r="P19" i="30" s="1"/>
  <c r="F3801" i="36"/>
  <c r="P20" i="30" s="1"/>
  <c r="F3737" i="36"/>
  <c r="P21" i="30" s="1"/>
  <c r="D7998" i="33"/>
  <c r="H17" i="30" s="1"/>
  <c r="D7944" i="33"/>
  <c r="H18" i="30" s="1"/>
  <c r="D7881" i="33"/>
  <c r="D7820" i="33"/>
  <c r="D7756" i="33"/>
  <c r="L21817" i="32"/>
  <c r="K17" i="30" s="1"/>
  <c r="L21739" i="32"/>
  <c r="K18" i="30" s="1"/>
  <c r="L21648" i="32"/>
  <c r="K19" i="30" s="1"/>
  <c r="L21558" i="32"/>
  <c r="K20" i="30" s="1"/>
  <c r="H21817" i="32"/>
  <c r="D14923" i="32"/>
  <c r="N17" i="30" s="1"/>
  <c r="D14869" i="32"/>
  <c r="N18" i="30" s="1"/>
  <c r="D14805" i="32"/>
  <c r="N19" i="30" s="1"/>
  <c r="D14744" i="32"/>
  <c r="N20" i="30" s="1"/>
  <c r="D14682" i="32"/>
  <c r="N21" i="30" s="1"/>
  <c r="H21473" i="32"/>
  <c r="H21474" i="32"/>
  <c r="H21475" i="32"/>
  <c r="H21476" i="32"/>
  <c r="H21477" i="32"/>
  <c r="H21478" i="32"/>
  <c r="H21479" i="32"/>
  <c r="H21480" i="32"/>
  <c r="H21481" i="32"/>
  <c r="H21482" i="32"/>
  <c r="H21483" i="32"/>
  <c r="H21484" i="32" s="1"/>
  <c r="H21485" i="32"/>
  <c r="H21486" i="32"/>
  <c r="H21487" i="32"/>
  <c r="H21488" i="32"/>
  <c r="H21489" i="32"/>
  <c r="H21490" i="32"/>
  <c r="H21491" i="32"/>
  <c r="H21492" i="32"/>
  <c r="H21493" i="32"/>
  <c r="H21494" i="32"/>
  <c r="H21495" i="32"/>
  <c r="H21496" i="32"/>
  <c r="H21497" i="32"/>
  <c r="H21498" i="32" s="1"/>
  <c r="H21499" i="32"/>
  <c r="H21500" i="32"/>
  <c r="H21501" i="32"/>
  <c r="H21502" i="32"/>
  <c r="H21503" i="32"/>
  <c r="H21504" i="32"/>
  <c r="H21505" i="32"/>
  <c r="H21506" i="32"/>
  <c r="H21507" i="32"/>
  <c r="H21508" i="32" s="1"/>
  <c r="H21509" i="32"/>
  <c r="H21510" i="32"/>
  <c r="H21511" i="32"/>
  <c r="H21512" i="32" s="1"/>
  <c r="H21513" i="32"/>
  <c r="H21514" i="32"/>
  <c r="H21515" i="32"/>
  <c r="H21516" i="32"/>
  <c r="H21517" i="32"/>
  <c r="H21518" i="32"/>
  <c r="H21519" i="32"/>
  <c r="H21520" i="32"/>
  <c r="H21521" i="32"/>
  <c r="H21522" i="32"/>
  <c r="H21523" i="32"/>
  <c r="H21524" i="32"/>
  <c r="H21525" i="32"/>
  <c r="H21526" i="32"/>
  <c r="H21527" i="32"/>
  <c r="H21528" i="32"/>
  <c r="H21529" i="32"/>
  <c r="H21530" i="32"/>
  <c r="H21531" i="32"/>
  <c r="H21532" i="32" s="1"/>
  <c r="H21533" i="32" s="1"/>
  <c r="H21534" i="32"/>
  <c r="H21535" i="32"/>
  <c r="H21536" i="32"/>
  <c r="H21537" i="32"/>
  <c r="H21538" i="32"/>
  <c r="H21539" i="32"/>
  <c r="H21540" i="32"/>
  <c r="H21541" i="32"/>
  <c r="H21542" i="32"/>
  <c r="H21543" i="32"/>
  <c r="H21544" i="32"/>
  <c r="H21545" i="32"/>
  <c r="H21546" i="32" s="1"/>
  <c r="H21547" i="32" s="1"/>
  <c r="H21548" i="32"/>
  <c r="H21549" i="32"/>
  <c r="H21550" i="32"/>
  <c r="H21551" i="32"/>
  <c r="H21552" i="32"/>
  <c r="H21553" i="32"/>
  <c r="H21554" i="32"/>
  <c r="H21555" i="32"/>
  <c r="H21556" i="32"/>
  <c r="H21557" i="32"/>
  <c r="H21558" i="32"/>
  <c r="H21559" i="32"/>
  <c r="H21560" i="32" s="1"/>
  <c r="H21561" i="32" s="1"/>
  <c r="H21562" i="32"/>
  <c r="H21563" i="32"/>
  <c r="H21564" i="32"/>
  <c r="H21565" i="32"/>
  <c r="H21566" i="32"/>
  <c r="H21567" i="32"/>
  <c r="H21568" i="32"/>
  <c r="H21569" i="32"/>
  <c r="H21570" i="32"/>
  <c r="H21571" i="32"/>
  <c r="H21572" i="32"/>
  <c r="H21573" i="32"/>
  <c r="H21574" i="32"/>
  <c r="H21575" i="32"/>
  <c r="H21576" i="32"/>
  <c r="H21577" i="32"/>
  <c r="H21578" i="32"/>
  <c r="H21579" i="32"/>
  <c r="H21580" i="32"/>
  <c r="H21581" i="32"/>
  <c r="H21582" i="32"/>
  <c r="H21583" i="32"/>
  <c r="H21584" i="32"/>
  <c r="H21585" i="32"/>
  <c r="H21586" i="32"/>
  <c r="H21587" i="32"/>
  <c r="H21588" i="32"/>
  <c r="H21589" i="32" s="1"/>
  <c r="H21590" i="32"/>
  <c r="H21591" i="32"/>
  <c r="H21592" i="32"/>
  <c r="H21593" i="32"/>
  <c r="H21594" i="32"/>
  <c r="H21595" i="32"/>
  <c r="H21596" i="32" s="1"/>
  <c r="H21597" i="32"/>
  <c r="H21598" i="32"/>
  <c r="H21599" i="32"/>
  <c r="H21600" i="32"/>
  <c r="H21601" i="32"/>
  <c r="H21602" i="32"/>
  <c r="H21603" i="32" s="1"/>
  <c r="H21604" i="32" s="1"/>
  <c r="H21605" i="32"/>
  <c r="H21606" i="32"/>
  <c r="H21607" i="32"/>
  <c r="H21608" i="32"/>
  <c r="H21609" i="32"/>
  <c r="H21610" i="32" s="1"/>
  <c r="H21611" i="32"/>
  <c r="H21612" i="32"/>
  <c r="H21613" i="32"/>
  <c r="H21614" i="32"/>
  <c r="H21615" i="32"/>
  <c r="H21616" i="32"/>
  <c r="H21617" i="32" s="1"/>
  <c r="H21618" i="32"/>
  <c r="H21619" i="32"/>
  <c r="H21620" i="32"/>
  <c r="H21621" i="32"/>
  <c r="H21622" i="32"/>
  <c r="H21623" i="32"/>
  <c r="H21624" i="32" s="1"/>
  <c r="H21625" i="32"/>
  <c r="H21626" i="32"/>
  <c r="H21627" i="32"/>
  <c r="H21628" i="32"/>
  <c r="H21629" i="32"/>
  <c r="H21630" i="32"/>
  <c r="H21631" i="32" s="1"/>
  <c r="H21632" i="32"/>
  <c r="H21633" i="32"/>
  <c r="H21634" i="32"/>
  <c r="H21635" i="32"/>
  <c r="H21636" i="32"/>
  <c r="H21637" i="32"/>
  <c r="H21638" i="32"/>
  <c r="H21639" i="32"/>
  <c r="H21640" i="32"/>
  <c r="H21641" i="32"/>
  <c r="H21642" i="32"/>
  <c r="H21643" i="32"/>
  <c r="H21644" i="32" s="1"/>
  <c r="H21645" i="32" s="1"/>
  <c r="H21646" i="32"/>
  <c r="H21647" i="32"/>
  <c r="H21648" i="32"/>
  <c r="H21649" i="32"/>
  <c r="H21650" i="32"/>
  <c r="H21651" i="32"/>
  <c r="H21652" i="32"/>
  <c r="H21653" i="32"/>
  <c r="H21654" i="32"/>
  <c r="H21655" i="32"/>
  <c r="H21656" i="32"/>
  <c r="H21657" i="32"/>
  <c r="H21658" i="32" s="1"/>
  <c r="H21659" i="32" s="1"/>
  <c r="H21660" i="32"/>
  <c r="H21661" i="32"/>
  <c r="H21662" i="32"/>
  <c r="H21663" i="32"/>
  <c r="H21664" i="32"/>
  <c r="H21665" i="32"/>
  <c r="H21666" i="32"/>
  <c r="H21667" i="32"/>
  <c r="H21668" i="32"/>
  <c r="H21669" i="32"/>
  <c r="H21670" i="32"/>
  <c r="H21671" i="32"/>
  <c r="H21672" i="32" s="1"/>
  <c r="H21673" i="32" s="1"/>
  <c r="H21674" i="32"/>
  <c r="H21675" i="32"/>
  <c r="H21676" i="32"/>
  <c r="H21677" i="32"/>
  <c r="H21678" i="32"/>
  <c r="H21679" i="32"/>
  <c r="H21680" i="32"/>
  <c r="H21681" i="32"/>
  <c r="H21682" i="32"/>
  <c r="H21683" i="32"/>
  <c r="H21684" i="32"/>
  <c r="H21685" i="32"/>
  <c r="H21686" i="32" s="1"/>
  <c r="H21687" i="32" s="1"/>
  <c r="H21688" i="32"/>
  <c r="H21689" i="32"/>
  <c r="H21690" i="32"/>
  <c r="H21691" i="32"/>
  <c r="H21692" i="32"/>
  <c r="H21693" i="32" s="1"/>
  <c r="H21694" i="32" s="1"/>
  <c r="H21695" i="32"/>
  <c r="H21696" i="32"/>
  <c r="H21697" i="32"/>
  <c r="H21698" i="32"/>
  <c r="H21699" i="32"/>
  <c r="H21700" i="32" s="1"/>
  <c r="H21701" i="32" s="1"/>
  <c r="H21702" i="32"/>
  <c r="H21703" i="32"/>
  <c r="H21704" i="32"/>
  <c r="H21705" i="32"/>
  <c r="H21706" i="32"/>
  <c r="H21707" i="32" s="1"/>
  <c r="H21708" i="32" s="1"/>
  <c r="H21709" i="32" s="1"/>
  <c r="H21710" i="32"/>
  <c r="H21711" i="32"/>
  <c r="H21712" i="32"/>
  <c r="H21713" i="32"/>
  <c r="H21714" i="32"/>
  <c r="H21715" i="32" s="1"/>
  <c r="H21716" i="32"/>
  <c r="H21717" i="32"/>
  <c r="H21718" i="32"/>
  <c r="H21719" i="32"/>
  <c r="H21720" i="32"/>
  <c r="H21721" i="32" s="1"/>
  <c r="H21722" i="32" s="1"/>
  <c r="H21723" i="32"/>
  <c r="H21724" i="32"/>
  <c r="H21725" i="32"/>
  <c r="H21726" i="32"/>
  <c r="H21727" i="32"/>
  <c r="H21728" i="32"/>
  <c r="H21729" i="32" s="1"/>
  <c r="H21730" i="32"/>
  <c r="H21731" i="32"/>
  <c r="H21732" i="32"/>
  <c r="H21733" i="32"/>
  <c r="H21734" i="32"/>
  <c r="H21735" i="32"/>
  <c r="H21736" i="32" s="1"/>
  <c r="H21737" i="32"/>
  <c r="H21738" i="32"/>
  <c r="H21739" i="32"/>
  <c r="H21740" i="32"/>
  <c r="H21741" i="32"/>
  <c r="H21742" i="32" s="1"/>
  <c r="H21743" i="32" s="1"/>
  <c r="H21744" i="32" s="1"/>
  <c r="H21745" i="32"/>
  <c r="H21746" i="32"/>
  <c r="H21747" i="32"/>
  <c r="H21748" i="32"/>
  <c r="H21749" i="32"/>
  <c r="H21750" i="32"/>
  <c r="H21751" i="32"/>
  <c r="H21752" i="32"/>
  <c r="H21753" i="32"/>
  <c r="H21754" i="32"/>
  <c r="H21755" i="32"/>
  <c r="H21756" i="32" s="1"/>
  <c r="H21757" i="32" s="1"/>
  <c r="H21758" i="32"/>
  <c r="H21759" i="32"/>
  <c r="H21760" i="32"/>
  <c r="H21761" i="32"/>
  <c r="H21762" i="32"/>
  <c r="H21763" i="32"/>
  <c r="H21764" i="32" s="1"/>
  <c r="H21765" i="32"/>
  <c r="H21766" i="32"/>
  <c r="H21767" i="32"/>
  <c r="H21768" i="32"/>
  <c r="H21769" i="32"/>
  <c r="H21770" i="32" s="1"/>
  <c r="H21771" i="32" s="1"/>
  <c r="H21772" i="32"/>
  <c r="H21773" i="32"/>
  <c r="H21774" i="32"/>
  <c r="H21775" i="32"/>
  <c r="H21776" i="32"/>
  <c r="H21777" i="32"/>
  <c r="H21778" i="32" s="1"/>
  <c r="H21779" i="32"/>
  <c r="H21780" i="32"/>
  <c r="H21781" i="32"/>
  <c r="H21782" i="32"/>
  <c r="H21783" i="32"/>
  <c r="H21784" i="32" s="1"/>
  <c r="H21785" i="32" s="1"/>
  <c r="H21786" i="32"/>
  <c r="H21787" i="32"/>
  <c r="H21788" i="32"/>
  <c r="H21789" i="32"/>
  <c r="H21790" i="32"/>
  <c r="H21791" i="32"/>
  <c r="H21792" i="32" s="1"/>
  <c r="H21793" i="32"/>
  <c r="H21794" i="32"/>
  <c r="H21795" i="32"/>
  <c r="H21796" i="32"/>
  <c r="H21797" i="32"/>
  <c r="H21798" i="32"/>
  <c r="H21799" i="32" s="1"/>
  <c r="H21800" i="32"/>
  <c r="H21801" i="32"/>
  <c r="H21802" i="32"/>
  <c r="H21803" i="32"/>
  <c r="H21804" i="32"/>
  <c r="H21805" i="32" s="1"/>
  <c r="H21806" i="32" s="1"/>
  <c r="H21807" i="32" s="1"/>
  <c r="H21808" i="32"/>
  <c r="H21809" i="32"/>
  <c r="H21810" i="32"/>
  <c r="H21811" i="32"/>
  <c r="H21812" i="32" s="1"/>
  <c r="H21813" i="32" s="1"/>
  <c r="H21814" i="32"/>
  <c r="H21815" i="32"/>
  <c r="H21816" i="32"/>
  <c r="H21472" i="32"/>
  <c r="B71" i="41"/>
  <c r="D71" i="41"/>
  <c r="B72" i="41"/>
  <c r="D72" i="41"/>
  <c r="B73" i="41"/>
  <c r="D73" i="41" s="1"/>
  <c r="B74" i="41"/>
  <c r="D74" i="41"/>
  <c r="B75" i="41"/>
  <c r="D75" i="41"/>
  <c r="D67" i="41"/>
  <c r="B67" i="41"/>
  <c r="B66" i="41"/>
  <c r="D66" i="41" s="1"/>
  <c r="B63" i="41"/>
  <c r="D63" i="41"/>
  <c r="D68" i="41" s="1"/>
  <c r="E68" i="41" s="1"/>
  <c r="B64" i="41"/>
  <c r="D64" i="41"/>
  <c r="B65" i="41"/>
  <c r="D65" i="41"/>
  <c r="B56" i="41"/>
  <c r="D56" i="41" s="1"/>
  <c r="B57" i="41"/>
  <c r="D57" i="41" s="1"/>
  <c r="B58" i="41"/>
  <c r="D58" i="41"/>
  <c r="B59" i="41"/>
  <c r="D59" i="41"/>
  <c r="B49" i="41"/>
  <c r="D49" i="41" s="1"/>
  <c r="D53" i="41" s="1"/>
  <c r="E53" i="41" s="1"/>
  <c r="B50" i="41"/>
  <c r="D50" i="41" s="1"/>
  <c r="B51" i="41"/>
  <c r="D51" i="41" s="1"/>
  <c r="B52" i="41"/>
  <c r="D52" i="41"/>
  <c r="B43" i="41"/>
  <c r="D43" i="41" s="1"/>
  <c r="D46" i="41" s="1"/>
  <c r="E46" i="41" s="1"/>
  <c r="B44" i="41"/>
  <c r="D44" i="41" s="1"/>
  <c r="B45" i="41"/>
  <c r="D45" i="41"/>
  <c r="B39" i="41"/>
  <c r="D39" i="41" s="1"/>
  <c r="B38" i="41"/>
  <c r="B37" i="41"/>
  <c r="D37" i="41" s="1"/>
  <c r="D40" i="41" s="1"/>
  <c r="E40" i="41" s="1"/>
  <c r="D38" i="41"/>
  <c r="B32" i="41"/>
  <c r="D32" i="41" s="1"/>
  <c r="B33" i="41"/>
  <c r="D33" i="41" s="1"/>
  <c r="B27" i="41"/>
  <c r="D27" i="41" s="1"/>
  <c r="D29" i="41" s="1"/>
  <c r="E29" i="41" s="1"/>
  <c r="B28" i="41"/>
  <c r="D28" i="41"/>
  <c r="B23" i="41"/>
  <c r="D23" i="41" s="1"/>
  <c r="B18" i="41"/>
  <c r="D18" i="41"/>
  <c r="B17" i="41"/>
  <c r="D17" i="41"/>
  <c r="B13" i="41"/>
  <c r="D13" i="41" s="1"/>
  <c r="B12" i="41"/>
  <c r="D12" i="41"/>
  <c r="D14" i="41" s="1"/>
  <c r="E14" i="41" s="1"/>
  <c r="D7692" i="33"/>
  <c r="H22" i="30" s="1"/>
  <c r="D7629" i="33"/>
  <c r="H23" i="30" s="1"/>
  <c r="J23" i="30" s="1"/>
  <c r="D7567" i="33"/>
  <c r="H24" i="30" s="1"/>
  <c r="J24" i="30" s="1"/>
  <c r="D7503" i="33"/>
  <c r="H25" i="30" s="1"/>
  <c r="D7439" i="33"/>
  <c r="H26" i="30" s="1"/>
  <c r="J26" i="30" s="1"/>
  <c r="D7376" i="33"/>
  <c r="H27" i="30" s="1"/>
  <c r="D7315" i="33"/>
  <c r="H28" i="30" s="1"/>
  <c r="D7252" i="33"/>
  <c r="H29" i="30" s="1"/>
  <c r="D7189" i="33"/>
  <c r="H30" i="30" s="1"/>
  <c r="D7125" i="33"/>
  <c r="H31" i="30" s="1"/>
  <c r="J31" i="30" s="1"/>
  <c r="D7064" i="33"/>
  <c r="H32" i="30" s="1"/>
  <c r="D7001" i="33"/>
  <c r="H33" i="30" s="1"/>
  <c r="D6938" i="33"/>
  <c r="H34" i="30" s="1"/>
  <c r="D6875" i="33"/>
  <c r="H35" i="30" s="1"/>
  <c r="D6813" i="33"/>
  <c r="H36" i="30" s="1"/>
  <c r="J36" i="30" s="1"/>
  <c r="D6750" i="33"/>
  <c r="H37" i="30" s="1"/>
  <c r="D6686" i="33"/>
  <c r="H38" i="30" s="1"/>
  <c r="J38" i="30" s="1"/>
  <c r="D6622" i="33"/>
  <c r="H39" i="30" s="1"/>
  <c r="J39" i="30" s="1"/>
  <c r="D6561" i="33"/>
  <c r="H40" i="30" s="1"/>
  <c r="J40" i="30" s="1"/>
  <c r="D6497" i="33"/>
  <c r="H41" i="30" s="1"/>
  <c r="D6433" i="33"/>
  <c r="H42" i="30" s="1"/>
  <c r="D6370" i="33"/>
  <c r="H43" i="30" s="1"/>
  <c r="D6309" i="33"/>
  <c r="H44" i="30" s="1"/>
  <c r="D6245" i="33"/>
  <c r="H45" i="30" s="1"/>
  <c r="D6181" i="33"/>
  <c r="H46" i="30" s="1"/>
  <c r="D6118" i="33"/>
  <c r="H47" i="30" s="1"/>
  <c r="J47" i="30" s="1"/>
  <c r="D6057" i="33"/>
  <c r="H48" i="30" s="1"/>
  <c r="D5993" i="33"/>
  <c r="H49" i="30" s="1"/>
  <c r="D5929" i="33"/>
  <c r="H50" i="30" s="1"/>
  <c r="D5865" i="33"/>
  <c r="H51" i="30" s="1"/>
  <c r="D5805" i="33"/>
  <c r="H52" i="30" s="1"/>
  <c r="J52" i="30" s="1"/>
  <c r="D5743" i="33"/>
  <c r="H53" i="30" s="1"/>
  <c r="D5680" i="33"/>
  <c r="H54" i="30" s="1"/>
  <c r="J54" i="30" s="1"/>
  <c r="D5617" i="33"/>
  <c r="H55" i="30" s="1"/>
  <c r="J55" i="30" s="1"/>
  <c r="D5555" i="33"/>
  <c r="H56" i="30" s="1"/>
  <c r="J56" i="30" s="1"/>
  <c r="D5492" i="33"/>
  <c r="H57" i="30" s="1"/>
  <c r="D5428" i="33"/>
  <c r="H58" i="30" s="1"/>
  <c r="D5365" i="33"/>
  <c r="H59" i="30" s="1"/>
  <c r="D5303" i="33"/>
  <c r="H60" i="30" s="1"/>
  <c r="D5239" i="33"/>
  <c r="H61" i="30" s="1"/>
  <c r="D5175" i="33"/>
  <c r="H62" i="30" s="1"/>
  <c r="D5112" i="33"/>
  <c r="H63" i="30" s="1"/>
  <c r="J63" i="30" s="1"/>
  <c r="D5051" i="33"/>
  <c r="H64" i="30" s="1"/>
  <c r="D4987" i="33"/>
  <c r="H65" i="30" s="1"/>
  <c r="D4923" i="33"/>
  <c r="H66" i="30" s="1"/>
  <c r="D4860" i="33"/>
  <c r="H67" i="30" s="1"/>
  <c r="D4799" i="33"/>
  <c r="H68" i="30" s="1"/>
  <c r="J68" i="30" s="1"/>
  <c r="D4735" i="33"/>
  <c r="H69" i="30" s="1"/>
  <c r="D4671" i="33"/>
  <c r="H70" i="30" s="1"/>
  <c r="J70" i="30" s="1"/>
  <c r="D4607" i="33"/>
  <c r="H71" i="30" s="1"/>
  <c r="J71" i="30" s="1"/>
  <c r="D4546" i="33"/>
  <c r="H72" i="30" s="1"/>
  <c r="J72" i="30" s="1"/>
  <c r="D4482" i="33"/>
  <c r="H73" i="30" s="1"/>
  <c r="J73" i="30" s="1"/>
  <c r="D4419" i="33"/>
  <c r="H74" i="30" s="1"/>
  <c r="J74" i="30" s="1"/>
  <c r="D4356" i="33"/>
  <c r="H75" i="30" s="1"/>
  <c r="D4295" i="33"/>
  <c r="H76" i="30" s="1"/>
  <c r="D4232" i="33"/>
  <c r="H77" i="30" s="1"/>
  <c r="D4169" i="33"/>
  <c r="H78" i="30" s="1"/>
  <c r="D4106" i="33"/>
  <c r="H79" i="30" s="1"/>
  <c r="J79" i="30" s="1"/>
  <c r="D4044" i="33"/>
  <c r="H80" i="30" s="1"/>
  <c r="D3981" i="33"/>
  <c r="H81" i="30" s="1"/>
  <c r="J81" i="30" s="1"/>
  <c r="D3917" i="33"/>
  <c r="H82" i="30" s="1"/>
  <c r="J82" i="30" s="1"/>
  <c r="D3853" i="33"/>
  <c r="H83" i="30" s="1"/>
  <c r="J83" i="30" s="1"/>
  <c r="G3296" i="36"/>
  <c r="C13" i="30" s="1"/>
  <c r="D14243" i="32"/>
  <c r="N28" i="30" s="1"/>
  <c r="D14182" i="32"/>
  <c r="N29" i="30" s="1"/>
  <c r="D14119" i="32"/>
  <c r="N30" i="30" s="1"/>
  <c r="D14055" i="32"/>
  <c r="N31" i="30" s="1"/>
  <c r="D13994" i="32"/>
  <c r="N32" i="30" s="1"/>
  <c r="D13932" i="32"/>
  <c r="N33" i="30" s="1"/>
  <c r="D13869" i="32"/>
  <c r="N34" i="30" s="1"/>
  <c r="D13806" i="32"/>
  <c r="N35" i="30" s="1"/>
  <c r="L35" i="30" s="1"/>
  <c r="D14493" i="32"/>
  <c r="N24" i="30" s="1"/>
  <c r="D14431" i="32"/>
  <c r="N25" i="30" s="1"/>
  <c r="D14367" i="32"/>
  <c r="N26" i="30" s="1"/>
  <c r="L26" i="30" s="1"/>
  <c r="D14304" i="32"/>
  <c r="N27" i="30" s="1"/>
  <c r="F3673" i="36"/>
  <c r="P22" i="30" s="1"/>
  <c r="F3610" i="36"/>
  <c r="P23" i="30" s="1"/>
  <c r="B8" i="41"/>
  <c r="D8" i="41" s="1"/>
  <c r="D9" i="41"/>
  <c r="E9" i="41" s="1"/>
  <c r="D19" i="41"/>
  <c r="E19" i="41" s="1"/>
  <c r="H21374" i="32"/>
  <c r="H21375" i="32"/>
  <c r="H21376" i="32"/>
  <c r="H21377" i="32"/>
  <c r="H21378" i="32" s="1"/>
  <c r="H21379" i="32" s="1"/>
  <c r="H21380" i="32"/>
  <c r="H21381" i="32"/>
  <c r="H21382" i="32"/>
  <c r="H21383" i="32"/>
  <c r="H21384" i="32"/>
  <c r="H21385" i="32"/>
  <c r="H21386" i="32" s="1"/>
  <c r="H21387" i="32"/>
  <c r="H21388" i="32"/>
  <c r="H21389" i="32"/>
  <c r="H21390" i="32"/>
  <c r="H21391" i="32"/>
  <c r="H21392" i="32" s="1"/>
  <c r="H21393" i="32" s="1"/>
  <c r="H21394" i="32"/>
  <c r="H21395" i="32"/>
  <c r="H21396" i="32"/>
  <c r="H21397" i="32"/>
  <c r="H21398" i="32"/>
  <c r="H21399" i="32" s="1"/>
  <c r="H21400" i="32" s="1"/>
  <c r="H21401" i="32"/>
  <c r="H21402" i="32"/>
  <c r="H21403" i="32"/>
  <c r="H21404" i="32"/>
  <c r="H21405" i="32"/>
  <c r="H21406" i="32" s="1"/>
  <c r="H21407" i="32" s="1"/>
  <c r="H21408" i="32"/>
  <c r="H21409" i="32"/>
  <c r="H21410" i="32"/>
  <c r="H21411" i="32"/>
  <c r="H21412" i="32"/>
  <c r="H21413" i="32"/>
  <c r="H21414" i="32" s="1"/>
  <c r="H21415" i="32"/>
  <c r="H21416" i="32"/>
  <c r="H21417" i="32"/>
  <c r="H21418" i="32"/>
  <c r="H21419" i="32"/>
  <c r="H21420" i="32"/>
  <c r="H21421" i="32" s="1"/>
  <c r="H21422" i="32"/>
  <c r="H21423" i="32"/>
  <c r="H21424" i="32"/>
  <c r="H21425" i="32"/>
  <c r="H21426" i="32"/>
  <c r="H21427" i="32" s="1"/>
  <c r="H21428" i="32" s="1"/>
  <c r="H21429" i="32"/>
  <c r="H21430" i="32"/>
  <c r="H21431" i="32"/>
  <c r="H21432" i="32"/>
  <c r="H21433" i="32"/>
  <c r="H21434" i="32"/>
  <c r="H21435" i="32" s="1"/>
  <c r="H21436" i="32"/>
  <c r="H21437" i="32"/>
  <c r="H21438" i="32"/>
  <c r="H21439" i="32"/>
  <c r="H21440" i="32"/>
  <c r="H21441" i="32" s="1"/>
  <c r="H21442" i="32" s="1"/>
  <c r="H21443" i="32" s="1"/>
  <c r="H21444" i="32"/>
  <c r="H21445" i="32"/>
  <c r="H21446" i="32"/>
  <c r="H21447" i="32"/>
  <c r="H21448" i="32" s="1"/>
  <c r="H21449" i="32" s="1"/>
  <c r="H21450" i="32"/>
  <c r="H21451" i="32"/>
  <c r="H21452" i="32"/>
  <c r="H21453" i="32"/>
  <c r="H21454" i="32"/>
  <c r="H21455" i="32" s="1"/>
  <c r="H21456" i="32" s="1"/>
  <c r="H21457" i="32"/>
  <c r="H21458" i="32"/>
  <c r="H21459" i="32"/>
  <c r="H21460" i="32"/>
  <c r="H21461" i="32"/>
  <c r="H21462" i="32"/>
  <c r="H21463" i="32" s="1"/>
  <c r="H21464" i="32"/>
  <c r="H21465" i="32"/>
  <c r="H21466" i="32"/>
  <c r="D14618" i="32"/>
  <c r="N22" i="30" s="1"/>
  <c r="D14555" i="32"/>
  <c r="N23" i="30" s="1"/>
  <c r="L23" i="30" s="1"/>
  <c r="F3548" i="36"/>
  <c r="P24" i="30" s="1"/>
  <c r="C12" i="30" s="1"/>
  <c r="F3484" i="36"/>
  <c r="P25" i="30" s="1"/>
  <c r="F3420" i="36"/>
  <c r="P26" i="30" s="1"/>
  <c r="F3357" i="36"/>
  <c r="P27" i="30" s="1"/>
  <c r="B22" i="41"/>
  <c r="D22" i="41" s="1"/>
  <c r="L21374" i="32"/>
  <c r="K22" i="30" s="1"/>
  <c r="L21283" i="32"/>
  <c r="K23" i="30" s="1"/>
  <c r="L21192" i="32"/>
  <c r="K24" i="30" s="1"/>
  <c r="G21039" i="32"/>
  <c r="L21100" i="32"/>
  <c r="K25" i="30" s="1"/>
  <c r="L21008" i="32"/>
  <c r="K26" i="30" s="1"/>
  <c r="L20917" i="32"/>
  <c r="K27" i="30" s="1"/>
  <c r="L20827" i="32"/>
  <c r="K28" i="30" s="1"/>
  <c r="L20735" i="32"/>
  <c r="K29" i="30" s="1"/>
  <c r="L20643" i="32"/>
  <c r="K30" i="30" s="1"/>
  <c r="L20552" i="32"/>
  <c r="K31" i="30" s="1"/>
  <c r="L20462" i="32"/>
  <c r="K32" i="30" s="1"/>
  <c r="L20370" i="32"/>
  <c r="K33" i="30" s="1"/>
  <c r="L20278" i="32"/>
  <c r="K34" i="30" s="1"/>
  <c r="L20187" i="32"/>
  <c r="K35" i="30" s="1"/>
  <c r="D13744" i="32"/>
  <c r="N36" i="30" s="1"/>
  <c r="L36" i="30" s="1"/>
  <c r="L20097" i="32"/>
  <c r="K36" i="30" s="1"/>
  <c r="D13683" i="32"/>
  <c r="N37" i="30" s="1"/>
  <c r="L20005" i="32"/>
  <c r="K37" i="30" s="1"/>
  <c r="D13619" i="32"/>
  <c r="N38" i="30" s="1"/>
  <c r="L19913" i="32"/>
  <c r="K38" i="30" s="1"/>
  <c r="D13555" i="32"/>
  <c r="N39" i="30" s="1"/>
  <c r="L19822" i="32"/>
  <c r="K39" i="30" s="1"/>
  <c r="D13494" i="32"/>
  <c r="N40" i="30" s="1"/>
  <c r="L19731" i="32"/>
  <c r="K40" i="30" s="1"/>
  <c r="D13432" i="32"/>
  <c r="N41" i="30" s="1"/>
  <c r="L41" i="30" s="1"/>
  <c r="L19639" i="32"/>
  <c r="K41" i="30" s="1"/>
  <c r="D13368" i="32"/>
  <c r="N42" i="30" s="1"/>
  <c r="L19547" i="32"/>
  <c r="K42" i="30" s="1"/>
  <c r="D13304" i="32"/>
  <c r="N43" i="30" s="1"/>
  <c r="L43" i="30" s="1"/>
  <c r="L19456" i="32"/>
  <c r="K43" i="30" s="1"/>
  <c r="D13243" i="32"/>
  <c r="N44" i="30" s="1"/>
  <c r="L44" i="30" s="1"/>
  <c r="L19366" i="32"/>
  <c r="K44" i="30" s="1"/>
  <c r="D13181" i="32"/>
  <c r="N45" i="30" s="1"/>
  <c r="L19274" i="32"/>
  <c r="K45" i="30" s="1"/>
  <c r="D13117" i="32"/>
  <c r="N46" i="30" s="1"/>
  <c r="L19182" i="32"/>
  <c r="K46" i="30" s="1"/>
  <c r="D13054" i="32"/>
  <c r="N47" i="30" s="1"/>
  <c r="L19091" i="32"/>
  <c r="K47" i="30" s="1"/>
  <c r="D12993" i="32"/>
  <c r="N48" i="30" s="1"/>
  <c r="L19001" i="32"/>
  <c r="K48" i="30" s="1"/>
  <c r="D12931" i="32"/>
  <c r="N49" i="30" s="1"/>
  <c r="L18909" i="32"/>
  <c r="K49" i="30" s="1"/>
  <c r="D12867" i="32"/>
  <c r="N50" i="30" s="1"/>
  <c r="L18817" i="32"/>
  <c r="K50" i="30" s="1"/>
  <c r="D12803" i="32"/>
  <c r="N51" i="30" s="1"/>
  <c r="L51" i="30" s="1"/>
  <c r="L18726" i="32"/>
  <c r="K51" i="30" s="1"/>
  <c r="D12743" i="32"/>
  <c r="N52" i="30" s="1"/>
  <c r="L52" i="30" s="1"/>
  <c r="L18636" i="32"/>
  <c r="K52" i="30" s="1"/>
  <c r="D12682" i="32"/>
  <c r="N53" i="30" s="1"/>
  <c r="L18544" i="32"/>
  <c r="K53" i="30" s="1"/>
  <c r="D12619" i="32"/>
  <c r="N54" i="30" s="1"/>
  <c r="L18452" i="32"/>
  <c r="K54" i="30" s="1"/>
  <c r="D12555" i="32"/>
  <c r="N55" i="30" s="1"/>
  <c r="L18361" i="32"/>
  <c r="K55" i="30" s="1"/>
  <c r="D12493" i="32"/>
  <c r="N56" i="30" s="1"/>
  <c r="L18270" i="32"/>
  <c r="K56" i="30" s="1"/>
  <c r="D12432" i="32"/>
  <c r="N57" i="30" s="1"/>
  <c r="L18178" i="32"/>
  <c r="K57" i="30" s="1"/>
  <c r="D12368" i="32"/>
  <c r="N58" i="30" s="1"/>
  <c r="L18086" i="32"/>
  <c r="K58" i="30" s="1"/>
  <c r="D12305" i="32"/>
  <c r="N59" i="30" s="1"/>
  <c r="L59" i="30" s="1"/>
  <c r="L17995" i="32"/>
  <c r="K59" i="30" s="1"/>
  <c r="D12243" i="32"/>
  <c r="N60" i="30" s="1"/>
  <c r="L60" i="30" s="1"/>
  <c r="L17905" i="32"/>
  <c r="K60" i="30" s="1"/>
  <c r="D12181" i="32"/>
  <c r="N61" i="30" s="1"/>
  <c r="L17813" i="32"/>
  <c r="K61" i="30" s="1"/>
  <c r="D12117" i="32"/>
  <c r="N62" i="30" s="1"/>
  <c r="L17721" i="32"/>
  <c r="K62" i="30" s="1"/>
  <c r="D12053" i="32"/>
  <c r="N63" i="30" s="1"/>
  <c r="L17630" i="32"/>
  <c r="K63" i="30" s="1"/>
  <c r="D11992" i="32"/>
  <c r="N64" i="30" s="1"/>
  <c r="L17540" i="32"/>
  <c r="K64" i="30" s="1"/>
  <c r="D11930" i="32"/>
  <c r="N65" i="30" s="1"/>
  <c r="L17448" i="32"/>
  <c r="K65" i="30" s="1"/>
  <c r="D11866" i="32"/>
  <c r="N66" i="30" s="1"/>
  <c r="L17356" i="32"/>
  <c r="K66" i="30" s="1"/>
  <c r="D11803" i="32"/>
  <c r="N67" i="30" s="1"/>
  <c r="L67" i="30" s="1"/>
  <c r="L17265" i="32"/>
  <c r="K67" i="30" s="1"/>
  <c r="D11742" i="32"/>
  <c r="N68" i="30" s="1"/>
  <c r="L68" i="30" s="1"/>
  <c r="L17175" i="32"/>
  <c r="K68" i="30" s="1"/>
  <c r="D11680" i="32"/>
  <c r="N69" i="30" s="1"/>
  <c r="L17083" i="32"/>
  <c r="K69" i="30" s="1"/>
  <c r="D11616" i="32"/>
  <c r="N70" i="30" s="1"/>
  <c r="L16991" i="32"/>
  <c r="K70" i="30" s="1"/>
  <c r="D11552" i="32"/>
  <c r="N71" i="30" s="1"/>
  <c r="L16900" i="32"/>
  <c r="K71" i="30" s="1"/>
  <c r="D11491" i="32"/>
  <c r="N72" i="30" s="1"/>
  <c r="L16809" i="32"/>
  <c r="K72" i="30" s="1"/>
  <c r="D11429" i="32"/>
  <c r="N73" i="30" s="1"/>
  <c r="L16717" i="32"/>
  <c r="K73" i="30" s="1"/>
  <c r="D11366" i="32"/>
  <c r="N74" i="30" s="1"/>
  <c r="L16625" i="32"/>
  <c r="K74" i="30" s="1"/>
  <c r="D11302" i="32"/>
  <c r="N75" i="30" s="1"/>
  <c r="L75" i="30" s="1"/>
  <c r="L16534" i="32"/>
  <c r="K75" i="30" s="1"/>
  <c r="D11240" i="32"/>
  <c r="N76" i="30" s="1"/>
  <c r="L76" i="30" s="1"/>
  <c r="L16444" i="32"/>
  <c r="K76" i="30" s="1"/>
  <c r="D11178" i="32"/>
  <c r="N77" i="30" s="1"/>
  <c r="L16352" i="32"/>
  <c r="K77" i="30" s="1"/>
  <c r="D11115" i="32"/>
  <c r="N78" i="30" s="1"/>
  <c r="L16260" i="32"/>
  <c r="K78" i="30" s="1"/>
  <c r="D11052" i="32"/>
  <c r="N79" i="30" s="1"/>
  <c r="L16169" i="32"/>
  <c r="K79" i="30" s="1"/>
  <c r="D10990" i="32"/>
  <c r="N80" i="30" s="1"/>
  <c r="L16079" i="32"/>
  <c r="K80" i="30" s="1"/>
  <c r="D10929" i="32"/>
  <c r="N81" i="30" s="1"/>
  <c r="L15987" i="32"/>
  <c r="K81" i="30" s="1"/>
  <c r="D10865" i="32"/>
  <c r="N82" i="30" s="1"/>
  <c r="L15895" i="32"/>
  <c r="K82" i="30" s="1"/>
  <c r="D10801" i="32"/>
  <c r="N83" i="30" s="1"/>
  <c r="L83" i="30" s="1"/>
  <c r="L15804" i="32"/>
  <c r="K83" i="30" s="1"/>
  <c r="L21466" i="32"/>
  <c r="K21" i="30" s="1"/>
  <c r="H10" i="32"/>
  <c r="H11" i="32"/>
  <c r="H12" i="32"/>
  <c r="H13" i="32"/>
  <c r="H14" i="32" s="1"/>
  <c r="H15" i="32" s="1"/>
  <c r="H16" i="32"/>
  <c r="H17" i="32"/>
  <c r="H18" i="32"/>
  <c r="H19" i="32"/>
  <c r="H20" i="32"/>
  <c r="H21" i="32"/>
  <c r="H22" i="32" s="1"/>
  <c r="H23" i="32"/>
  <c r="H24" i="32"/>
  <c r="H25" i="32"/>
  <c r="H26" i="32"/>
  <c r="H27" i="32"/>
  <c r="H28" i="32" s="1"/>
  <c r="H29" i="32"/>
  <c r="H30" i="32"/>
  <c r="H31" i="32"/>
  <c r="H32" i="32"/>
  <c r="H33" i="32"/>
  <c r="H34" i="32"/>
  <c r="H35" i="32"/>
  <c r="H36" i="32" s="1"/>
  <c r="H37" i="32"/>
  <c r="H38" i="32"/>
  <c r="H39" i="32"/>
  <c r="H40" i="32"/>
  <c r="H41" i="32"/>
  <c r="H42" i="32" s="1"/>
  <c r="H43" i="32" s="1"/>
  <c r="H44" i="32"/>
  <c r="H45" i="32"/>
  <c r="H46" i="32"/>
  <c r="H47" i="32"/>
  <c r="H48" i="32"/>
  <c r="H49" i="32" s="1"/>
  <c r="H50" i="32" s="1"/>
  <c r="H51" i="32" s="1"/>
  <c r="H52" i="32"/>
  <c r="H53" i="32"/>
  <c r="H54" i="32"/>
  <c r="H55" i="32"/>
  <c r="H56" i="32" s="1"/>
  <c r="H57" i="32" s="1"/>
  <c r="H58" i="32"/>
  <c r="H59" i="32"/>
  <c r="H60" i="32"/>
  <c r="H61" i="32" s="1"/>
  <c r="H62" i="32"/>
  <c r="H63" i="32" s="1"/>
  <c r="H64" i="32" s="1"/>
  <c r="H65" i="32"/>
  <c r="H66" i="32"/>
  <c r="H67" i="32"/>
  <c r="H68" i="32"/>
  <c r="H69" i="32"/>
  <c r="H70" i="32"/>
  <c r="H71" i="32" s="1"/>
  <c r="H72" i="32"/>
  <c r="H73" i="32"/>
  <c r="H74" i="32"/>
  <c r="H75" i="32"/>
  <c r="H76" i="32"/>
  <c r="H77" i="32" s="1"/>
  <c r="H78" i="32"/>
  <c r="H79" i="32"/>
  <c r="H80" i="32"/>
  <c r="H81" i="32"/>
  <c r="H82" i="32"/>
  <c r="H83" i="32"/>
  <c r="H84" i="32"/>
  <c r="H85" i="32" s="1"/>
  <c r="H86" i="32"/>
  <c r="H87" i="32"/>
  <c r="H88" i="32"/>
  <c r="H89" i="32"/>
  <c r="H90" i="32"/>
  <c r="H91" i="32"/>
  <c r="H92" i="32"/>
  <c r="H93" i="32"/>
  <c r="H94" i="32"/>
  <c r="H95" i="32"/>
  <c r="H96" i="32"/>
  <c r="H97" i="32"/>
  <c r="H98" i="32"/>
  <c r="H99" i="32" s="1"/>
  <c r="H100" i="32"/>
  <c r="H101" i="32"/>
  <c r="H102" i="32"/>
  <c r="H103" i="32"/>
  <c r="H104" i="32"/>
  <c r="H105" i="32"/>
  <c r="H106" i="32" s="1"/>
  <c r="H107" i="32"/>
  <c r="H108" i="32"/>
  <c r="H109" i="32"/>
  <c r="H110" i="32"/>
  <c r="H111" i="32"/>
  <c r="H112" i="32" s="1"/>
  <c r="H113" i="32" s="1"/>
  <c r="H114" i="32"/>
  <c r="H115" i="32"/>
  <c r="H116" i="32"/>
  <c r="H117" i="32"/>
  <c r="H118" i="32" s="1"/>
  <c r="H119" i="32" s="1"/>
  <c r="H120" i="32" s="1"/>
  <c r="H121" i="32"/>
  <c r="H122" i="32"/>
  <c r="H123" i="32"/>
  <c r="H124" i="32"/>
  <c r="H125" i="32"/>
  <c r="H126" i="32" s="1"/>
  <c r="H127" i="32" s="1"/>
  <c r="H128" i="32"/>
  <c r="H129" i="32"/>
  <c r="H130" i="32"/>
  <c r="H131" i="32"/>
  <c r="H132" i="32"/>
  <c r="H133" i="32"/>
  <c r="H134" i="32" s="1"/>
  <c r="H135" i="32"/>
  <c r="H136" i="32"/>
  <c r="H137" i="32"/>
  <c r="H138" i="32"/>
  <c r="H139" i="32"/>
  <c r="H140" i="32"/>
  <c r="H141" i="32"/>
  <c r="H142" i="32"/>
  <c r="H143" i="32"/>
  <c r="H144" i="32"/>
  <c r="H145" i="32"/>
  <c r="H146" i="32"/>
  <c r="H147" i="32"/>
  <c r="H148" i="32" s="1"/>
  <c r="H149" i="32"/>
  <c r="H150" i="32"/>
  <c r="H151" i="32"/>
  <c r="H152" i="32"/>
  <c r="H153" i="32"/>
  <c r="H154" i="32" s="1"/>
  <c r="H155" i="32"/>
  <c r="H156" i="32"/>
  <c r="H157" i="32"/>
  <c r="H158" i="32"/>
  <c r="H159" i="32"/>
  <c r="H160" i="32"/>
  <c r="H161" i="32" s="1"/>
  <c r="H162" i="32" s="1"/>
  <c r="H163" i="32"/>
  <c r="H164" i="32"/>
  <c r="H165" i="32"/>
  <c r="H166" i="32"/>
  <c r="H167" i="32"/>
  <c r="H168" i="32"/>
  <c r="H169" i="32" s="1"/>
  <c r="H170" i="32"/>
  <c r="H171" i="32"/>
  <c r="H172" i="32"/>
  <c r="H173" i="32"/>
  <c r="H174" i="32"/>
  <c r="H175" i="32" s="1"/>
  <c r="H176" i="32" s="1"/>
  <c r="H177" i="32"/>
  <c r="H178" i="32"/>
  <c r="H179" i="32"/>
  <c r="H180" i="32"/>
  <c r="H181" i="32"/>
  <c r="H182" i="32"/>
  <c r="H183" i="32" s="1"/>
  <c r="H184" i="32"/>
  <c r="H185" i="32"/>
  <c r="H186" i="32"/>
  <c r="H187" i="32"/>
  <c r="H188" i="32"/>
  <c r="H189" i="32"/>
  <c r="H190" i="32"/>
  <c r="H191" i="32"/>
  <c r="H192" i="32"/>
  <c r="H193" i="32" s="1"/>
  <c r="H194" i="32"/>
  <c r="H195" i="32"/>
  <c r="H196" i="32"/>
  <c r="H197" i="32" s="1"/>
  <c r="H198" i="32"/>
  <c r="H199" i="32"/>
  <c r="H200" i="32"/>
  <c r="H201" i="32"/>
  <c r="H202" i="32"/>
  <c r="H203" i="32"/>
  <c r="H204" i="32" s="1"/>
  <c r="H205" i="32"/>
  <c r="H206" i="32"/>
  <c r="H207" i="32"/>
  <c r="H208" i="32"/>
  <c r="H209" i="32"/>
  <c r="H210" i="32"/>
  <c r="H211" i="32" s="1"/>
  <c r="H212" i="32"/>
  <c r="H213" i="32"/>
  <c r="H214" i="32"/>
  <c r="H215" i="32"/>
  <c r="H216" i="32"/>
  <c r="H217" i="32" s="1"/>
  <c r="H218" i="32" s="1"/>
  <c r="H219" i="32"/>
  <c r="H220" i="32"/>
  <c r="H221" i="32"/>
  <c r="H222" i="32"/>
  <c r="H223" i="32"/>
  <c r="H224" i="32" s="1"/>
  <c r="H225" i="32" s="1"/>
  <c r="H226" i="32"/>
  <c r="H227" i="32"/>
  <c r="H228" i="32"/>
  <c r="H229" i="32"/>
  <c r="H230" i="32"/>
  <c r="H231" i="32"/>
  <c r="H232" i="32" s="1"/>
  <c r="H233" i="32"/>
  <c r="H234" i="32"/>
  <c r="H235" i="32"/>
  <c r="H236" i="32"/>
  <c r="H237" i="32"/>
  <c r="H238" i="32"/>
  <c r="H239" i="32"/>
  <c r="H240" i="32"/>
  <c r="H241" i="32"/>
  <c r="H242" i="32"/>
  <c r="H243" i="32"/>
  <c r="H244" i="32"/>
  <c r="H245" i="32"/>
  <c r="H246" i="32" s="1"/>
  <c r="H247" i="32"/>
  <c r="H248" i="32"/>
  <c r="H249" i="32"/>
  <c r="H250" i="32"/>
  <c r="H251" i="32"/>
  <c r="H252" i="32"/>
  <c r="H253" i="32" s="1"/>
  <c r="H254" i="32" s="1"/>
  <c r="H255" i="32"/>
  <c r="H256" i="32"/>
  <c r="H257" i="32"/>
  <c r="H258" i="32"/>
  <c r="H259" i="32"/>
  <c r="H260" i="32" s="1"/>
  <c r="H261" i="32"/>
  <c r="H262" i="32"/>
  <c r="H263" i="32"/>
  <c r="H264" i="32"/>
  <c r="H265" i="32"/>
  <c r="H266" i="32" s="1"/>
  <c r="H267" i="32" s="1"/>
  <c r="H268" i="32"/>
  <c r="H269" i="32"/>
  <c r="H270" i="32"/>
  <c r="H271" i="32"/>
  <c r="H272" i="32"/>
  <c r="H273" i="32" s="1"/>
  <c r="H274" i="32"/>
  <c r="H275" i="32"/>
  <c r="H276" i="32"/>
  <c r="H277" i="32"/>
  <c r="H278" i="32"/>
  <c r="H279" i="32"/>
  <c r="H280" i="32"/>
  <c r="H281" i="32" s="1"/>
  <c r="H282" i="32"/>
  <c r="H283" i="32"/>
  <c r="H284" i="32"/>
  <c r="H285" i="32"/>
  <c r="H286" i="32"/>
  <c r="H287" i="32"/>
  <c r="H288" i="32"/>
  <c r="H289" i="32"/>
  <c r="H290" i="32"/>
  <c r="H291" i="32"/>
  <c r="H292" i="32"/>
  <c r="H293" i="32" s="1"/>
  <c r="H294" i="32" s="1"/>
  <c r="H295" i="32" s="1"/>
  <c r="H296" i="32"/>
  <c r="H297" i="32"/>
  <c r="H298" i="32"/>
  <c r="H299" i="32"/>
  <c r="H300" i="32"/>
  <c r="H301" i="32"/>
  <c r="H302" i="32" s="1"/>
  <c r="H303" i="32"/>
  <c r="H304" i="32"/>
  <c r="H305" i="32"/>
  <c r="H306" i="32"/>
  <c r="H307" i="32"/>
  <c r="H308" i="32"/>
  <c r="H309" i="32" s="1"/>
  <c r="H310" i="32"/>
  <c r="H311" i="32"/>
  <c r="H312" i="32"/>
  <c r="H313" i="32"/>
  <c r="H314" i="32"/>
  <c r="H315" i="32"/>
  <c r="H316" i="32" s="1"/>
  <c r="H317" i="32"/>
  <c r="H318" i="32" s="1"/>
  <c r="H319" i="32"/>
  <c r="H320" i="32"/>
  <c r="H321" i="32"/>
  <c r="H322" i="32"/>
  <c r="H323" i="32" s="1"/>
  <c r="H324" i="32" s="1"/>
  <c r="H325" i="32"/>
  <c r="H326" i="32"/>
  <c r="H327" i="32"/>
  <c r="H328" i="32"/>
  <c r="H329" i="32" s="1"/>
  <c r="H330" i="32" s="1"/>
  <c r="H331" i="32"/>
  <c r="H332" i="32"/>
  <c r="H333" i="32"/>
  <c r="H334" i="32"/>
  <c r="H335" i="32"/>
  <c r="H336" i="32"/>
  <c r="H337" i="32"/>
  <c r="H338" i="32"/>
  <c r="H339" i="32"/>
  <c r="H340" i="32"/>
  <c r="H341" i="32"/>
  <c r="H342" i="32"/>
  <c r="H343" i="32"/>
  <c r="H344" i="32" s="1"/>
  <c r="H345" i="32"/>
  <c r="H346" i="32"/>
  <c r="H347" i="32"/>
  <c r="H348" i="32"/>
  <c r="H349" i="32"/>
  <c r="H350" i="32"/>
  <c r="H351" i="32" s="1"/>
  <c r="H352" i="32"/>
  <c r="H353" i="32"/>
  <c r="H354" i="32"/>
  <c r="H355" i="32"/>
  <c r="H356" i="32"/>
  <c r="H357" i="32"/>
  <c r="H358" i="32" s="1"/>
  <c r="H359" i="32"/>
  <c r="H360" i="32"/>
  <c r="H361" i="32"/>
  <c r="H362" i="32"/>
  <c r="H363" i="32"/>
  <c r="H364" i="32" s="1"/>
  <c r="H365" i="32" s="1"/>
  <c r="H366" i="32"/>
  <c r="H367" i="32" s="1"/>
  <c r="H368" i="32"/>
  <c r="H369" i="32"/>
  <c r="H370" i="32"/>
  <c r="H371" i="32"/>
  <c r="H372" i="32" s="1"/>
  <c r="H373" i="32"/>
  <c r="H374" i="32" s="1"/>
  <c r="H375" i="32"/>
  <c r="H376" i="32"/>
  <c r="H377" i="32"/>
  <c r="H378" i="32" s="1"/>
  <c r="H379" i="32" s="1"/>
  <c r="H380" i="32"/>
  <c r="H381" i="32"/>
  <c r="H382" i="32"/>
  <c r="H383" i="32"/>
  <c r="H384" i="32"/>
  <c r="H385" i="32"/>
  <c r="H386" i="32"/>
  <c r="H387" i="32"/>
  <c r="H388" i="32"/>
  <c r="H389" i="32"/>
  <c r="H390" i="32"/>
  <c r="H391" i="32"/>
  <c r="H392" i="32"/>
  <c r="H393" i="32" s="1"/>
  <c r="H394" i="32"/>
  <c r="H395" i="32"/>
  <c r="H396" i="32"/>
  <c r="H397" i="32"/>
  <c r="H398" i="32"/>
  <c r="H399" i="32"/>
  <c r="H400" i="32" s="1"/>
  <c r="H401" i="32"/>
  <c r="H402" i="32"/>
  <c r="H403" i="32"/>
  <c r="H404" i="32"/>
  <c r="H405" i="32"/>
  <c r="H406" i="32"/>
  <c r="H407" i="32" s="1"/>
  <c r="H408" i="32"/>
  <c r="H409" i="32"/>
  <c r="H410" i="32"/>
  <c r="H411" i="32"/>
  <c r="H412" i="32"/>
  <c r="H413" i="32" s="1"/>
  <c r="H414" i="32" s="1"/>
  <c r="H415" i="32"/>
  <c r="H416" i="32" s="1"/>
  <c r="H417" i="32"/>
  <c r="H418" i="32"/>
  <c r="H419" i="32"/>
  <c r="H420" i="32"/>
  <c r="H421" i="32" s="1"/>
  <c r="H422" i="32"/>
  <c r="H423" i="32"/>
  <c r="H424" i="32"/>
  <c r="H425" i="32"/>
  <c r="H426" i="32" s="1"/>
  <c r="H427" i="32"/>
  <c r="H428" i="32" s="1"/>
  <c r="H429" i="32"/>
  <c r="H430" i="32"/>
  <c r="H431" i="32"/>
  <c r="H432" i="32"/>
  <c r="H433" i="32"/>
  <c r="H434" i="32"/>
  <c r="H435" i="32"/>
  <c r="H436" i="32"/>
  <c r="H437" i="32"/>
  <c r="H438" i="32"/>
  <c r="H439" i="32"/>
  <c r="H440" i="32"/>
  <c r="H441" i="32"/>
  <c r="H442" i="32" s="1"/>
  <c r="H443" i="32"/>
  <c r="H444" i="32"/>
  <c r="H445" i="32"/>
  <c r="H446" i="32"/>
  <c r="H447" i="32"/>
  <c r="H448" i="32" s="1"/>
  <c r="H449" i="32" s="1"/>
  <c r="H450" i="32"/>
  <c r="H451" i="32"/>
  <c r="H452" i="32"/>
  <c r="H453" i="32"/>
  <c r="H454" i="32"/>
  <c r="H455" i="32" s="1"/>
  <c r="H456" i="32" s="1"/>
  <c r="H457" i="32"/>
  <c r="H458" i="32"/>
  <c r="H459" i="32"/>
  <c r="H460" i="32"/>
  <c r="H461" i="32"/>
  <c r="H462" i="32"/>
  <c r="H463" i="32" s="1"/>
  <c r="H464" i="32"/>
  <c r="H465" i="32"/>
  <c r="H466" i="32"/>
  <c r="H467" i="32"/>
  <c r="H468" i="32"/>
  <c r="H469" i="32" s="1"/>
  <c r="H470" i="32" s="1"/>
  <c r="H471" i="32"/>
  <c r="H472" i="32"/>
  <c r="H473" i="32"/>
  <c r="H474" i="32"/>
  <c r="H475" i="32"/>
  <c r="H476" i="32"/>
  <c r="H477" i="32" s="1"/>
  <c r="H478" i="32"/>
  <c r="H479" i="32"/>
  <c r="H480" i="32"/>
  <c r="H481" i="32"/>
  <c r="H482" i="32"/>
  <c r="H483" i="32"/>
  <c r="H484" i="32"/>
  <c r="H485" i="32"/>
  <c r="H486" i="32"/>
  <c r="H487" i="32"/>
  <c r="H488" i="32"/>
  <c r="H489" i="32"/>
  <c r="H490" i="32" s="1"/>
  <c r="H491" i="32"/>
  <c r="H492" i="32"/>
  <c r="H493" i="32"/>
  <c r="H494" i="32"/>
  <c r="H495" i="32"/>
  <c r="H496" i="32"/>
  <c r="H497" i="32" s="1"/>
  <c r="H498" i="32" s="1"/>
  <c r="H499" i="32"/>
  <c r="H500" i="32"/>
  <c r="H501" i="32"/>
  <c r="H502" i="32"/>
  <c r="H503" i="32"/>
  <c r="H504" i="32" s="1"/>
  <c r="H505" i="32" s="1"/>
  <c r="H506" i="32"/>
  <c r="H507" i="32"/>
  <c r="H508" i="32"/>
  <c r="H509" i="32"/>
  <c r="H510" i="32"/>
  <c r="H511" i="32"/>
  <c r="H512" i="32" s="1"/>
  <c r="H513" i="32"/>
  <c r="H514" i="32"/>
  <c r="H515" i="32"/>
  <c r="H516" i="32"/>
  <c r="H517" i="32"/>
  <c r="H518" i="32" s="1"/>
  <c r="H519" i="32" s="1"/>
  <c r="H520" i="32"/>
  <c r="H521" i="32"/>
  <c r="H522" i="32"/>
  <c r="H523" i="32"/>
  <c r="H524" i="32"/>
  <c r="H525" i="32"/>
  <c r="H526" i="32" s="1"/>
  <c r="H527" i="32"/>
  <c r="H528" i="32"/>
  <c r="H529" i="32"/>
  <c r="H530" i="32"/>
  <c r="H531" i="32"/>
  <c r="H532" i="32"/>
  <c r="H533" i="32"/>
  <c r="H534" i="32"/>
  <c r="H535" i="32"/>
  <c r="H536" i="32"/>
  <c r="H537" i="32"/>
  <c r="H538" i="32"/>
  <c r="H539" i="32"/>
  <c r="H540" i="32" s="1"/>
  <c r="H541" i="32"/>
  <c r="H542" i="32"/>
  <c r="H543" i="32"/>
  <c r="H544" i="32"/>
  <c r="H545" i="32"/>
  <c r="H546" i="32"/>
  <c r="H547" i="32" s="1"/>
  <c r="H548" i="32"/>
  <c r="H549" i="32"/>
  <c r="H550" i="32"/>
  <c r="H551" i="32"/>
  <c r="H552" i="32"/>
  <c r="H553" i="32"/>
  <c r="H554" i="32" s="1"/>
  <c r="H555" i="32"/>
  <c r="H556" i="32"/>
  <c r="H557" i="32"/>
  <c r="H558" i="32"/>
  <c r="H559" i="32"/>
  <c r="H560" i="32"/>
  <c r="H561" i="32" s="1"/>
  <c r="H562" i="32"/>
  <c r="H563" i="32"/>
  <c r="H564" i="32"/>
  <c r="H565" i="32"/>
  <c r="H566" i="32"/>
  <c r="H567" i="32" s="1"/>
  <c r="H568" i="32" s="1"/>
  <c r="H569" i="32"/>
  <c r="H570" i="32"/>
  <c r="H571" i="32"/>
  <c r="H572" i="32"/>
  <c r="H573" i="32"/>
  <c r="H574" i="32"/>
  <c r="H575" i="32" s="1"/>
  <c r="H576" i="32"/>
  <c r="H577" i="32"/>
  <c r="H578" i="32"/>
  <c r="H579" i="32"/>
  <c r="H580" i="32"/>
  <c r="H581" i="32"/>
  <c r="H582" i="32"/>
  <c r="H583" i="32"/>
  <c r="H584" i="32"/>
  <c r="H585" i="32"/>
  <c r="H586" i="32"/>
  <c r="H587" i="32"/>
  <c r="H588" i="32"/>
  <c r="H589" i="32" s="1"/>
  <c r="H590" i="32"/>
  <c r="H591" i="32"/>
  <c r="H592" i="32"/>
  <c r="H593" i="32"/>
  <c r="H594" i="32"/>
  <c r="H595" i="32"/>
  <c r="H596" i="32" s="1"/>
  <c r="H597" i="32"/>
  <c r="H598" i="32"/>
  <c r="H599" i="32"/>
  <c r="H600" i="32"/>
  <c r="H601" i="32"/>
  <c r="H602" i="32" s="1"/>
  <c r="H603" i="32"/>
  <c r="H604" i="32"/>
  <c r="H605" i="32"/>
  <c r="H606" i="32"/>
  <c r="H607" i="32"/>
  <c r="H608" i="32"/>
  <c r="H609" i="32"/>
  <c r="H610" i="32" s="1"/>
  <c r="H611" i="32"/>
  <c r="H612" i="32"/>
  <c r="H613" i="32"/>
  <c r="H614" i="32"/>
  <c r="H615" i="32"/>
  <c r="H616" i="32" s="1"/>
  <c r="H617" i="32" s="1"/>
  <c r="H618" i="32" s="1"/>
  <c r="H619" i="32"/>
  <c r="H620" i="32"/>
  <c r="H621" i="32"/>
  <c r="H622" i="32"/>
  <c r="H623" i="32" s="1"/>
  <c r="H624" i="32" s="1"/>
  <c r="H625" i="32"/>
  <c r="H626" i="32"/>
  <c r="H627" i="32"/>
  <c r="H628" i="32"/>
  <c r="H629" i="32"/>
  <c r="H630" i="32" s="1"/>
  <c r="H631" i="32" s="1"/>
  <c r="H632" i="32"/>
  <c r="H633" i="32"/>
  <c r="H634" i="32"/>
  <c r="H635" i="32"/>
  <c r="H636" i="32"/>
  <c r="H637" i="32" s="1"/>
  <c r="H638" i="32" s="1"/>
  <c r="H639" i="32"/>
  <c r="H640" i="32"/>
  <c r="H641" i="32"/>
  <c r="H642" i="32"/>
  <c r="H643" i="32"/>
  <c r="H644" i="32" s="1"/>
  <c r="H645" i="32" s="1"/>
  <c r="H646" i="32"/>
  <c r="H647" i="32"/>
  <c r="H648" i="32"/>
  <c r="H649" i="32"/>
  <c r="H650" i="32"/>
  <c r="H651" i="32"/>
  <c r="H652" i="32"/>
  <c r="H653" i="32"/>
  <c r="H654" i="32"/>
  <c r="H655" i="32"/>
  <c r="H656" i="32"/>
  <c r="H657" i="32"/>
  <c r="H658" i="32"/>
  <c r="H659" i="32" s="1"/>
  <c r="H660" i="32"/>
  <c r="H661" i="32"/>
  <c r="H662" i="32"/>
  <c r="H663" i="32"/>
  <c r="H664" i="32"/>
  <c r="H665" i="32" s="1"/>
  <c r="H666" i="32" s="1"/>
  <c r="H667" i="32"/>
  <c r="H668" i="32"/>
  <c r="H669" i="32"/>
  <c r="H670" i="32"/>
  <c r="H671" i="32"/>
  <c r="H672" i="32" s="1"/>
  <c r="H673" i="32" s="1"/>
  <c r="H674" i="32"/>
  <c r="H675" i="32"/>
  <c r="H676" i="32"/>
  <c r="H677" i="32"/>
  <c r="H678" i="32"/>
  <c r="H679" i="32" s="1"/>
  <c r="H680" i="32" s="1"/>
  <c r="H681" i="32"/>
  <c r="H682" i="32" s="1"/>
  <c r="H683" i="32"/>
  <c r="H684" i="32"/>
  <c r="H685" i="32"/>
  <c r="H686" i="32"/>
  <c r="H687" i="32" s="1"/>
  <c r="H688" i="32" s="1"/>
  <c r="H689" i="32"/>
  <c r="H690" i="32"/>
  <c r="H691" i="32"/>
  <c r="H692" i="32"/>
  <c r="H693" i="32" s="1"/>
  <c r="H694" i="32" s="1"/>
  <c r="H695" i="32"/>
  <c r="H696" i="32"/>
  <c r="H697" i="32"/>
  <c r="H698" i="32"/>
  <c r="H699" i="32"/>
  <c r="H700" i="32"/>
  <c r="H701" i="32" s="1"/>
  <c r="H702" i="32" s="1"/>
  <c r="H703" i="32"/>
  <c r="H704" i="32"/>
  <c r="H705" i="32" s="1"/>
  <c r="H706" i="32"/>
  <c r="H707" i="32" s="1"/>
  <c r="H708" i="32" s="1"/>
  <c r="H709" i="32"/>
  <c r="H710" i="32"/>
  <c r="H711" i="32"/>
  <c r="H712" i="32"/>
  <c r="H713" i="32"/>
  <c r="H714" i="32" s="1"/>
  <c r="H715" i="32"/>
  <c r="H716" i="32"/>
  <c r="H717" i="32"/>
  <c r="H718" i="32"/>
  <c r="H719" i="32"/>
  <c r="H720" i="32"/>
  <c r="H721" i="32"/>
  <c r="H722" i="32" s="1"/>
  <c r="H723" i="32"/>
  <c r="H724" i="32"/>
  <c r="H725" i="32"/>
  <c r="H726" i="32"/>
  <c r="H727" i="32"/>
  <c r="H728" i="32"/>
  <c r="H729" i="32" s="1"/>
  <c r="H730" i="32"/>
  <c r="H731" i="32"/>
  <c r="H732" i="32" s="1"/>
  <c r="H733" i="32"/>
  <c r="H734" i="32"/>
  <c r="H735" i="32"/>
  <c r="H736" i="32" s="1"/>
  <c r="H737" i="32"/>
  <c r="H738" i="32"/>
  <c r="H739" i="32"/>
  <c r="H740" i="32"/>
  <c r="H741" i="32"/>
  <c r="H742" i="32" s="1"/>
  <c r="H743" i="32" s="1"/>
  <c r="H744" i="32"/>
  <c r="H745" i="32"/>
  <c r="H746" i="32"/>
  <c r="H747" i="32"/>
  <c r="H748" i="32"/>
  <c r="H749" i="32"/>
  <c r="H750" i="32" s="1"/>
  <c r="H751" i="32"/>
  <c r="H752" i="32"/>
  <c r="H753" i="32"/>
  <c r="H754" i="32"/>
  <c r="H755" i="32"/>
  <c r="H756" i="32" s="1"/>
  <c r="H757" i="32" s="1"/>
  <c r="H758" i="32"/>
  <c r="H759" i="32"/>
  <c r="H760" i="32"/>
  <c r="H761" i="32"/>
  <c r="H762" i="32"/>
  <c r="H763" i="32"/>
  <c r="H764" i="32" s="1"/>
  <c r="H765" i="32"/>
  <c r="H766" i="32"/>
  <c r="H767" i="32"/>
  <c r="H768" i="32"/>
  <c r="H769" i="32"/>
  <c r="H770" i="32" s="1"/>
  <c r="H771" i="32" s="1"/>
  <c r="H772" i="32"/>
  <c r="H773" i="32"/>
  <c r="H774" i="32"/>
  <c r="H775" i="32"/>
  <c r="H776" i="32"/>
  <c r="H777" i="32" s="1"/>
  <c r="H778" i="32" s="1"/>
  <c r="H779" i="32"/>
  <c r="H780" i="32"/>
  <c r="H781" i="32" s="1"/>
  <c r="H782" i="32"/>
  <c r="H783" i="32"/>
  <c r="H784" i="32"/>
  <c r="H785" i="32" s="1"/>
  <c r="H786" i="32"/>
  <c r="H787" i="32"/>
  <c r="H788" i="32"/>
  <c r="H789" i="32"/>
  <c r="H790" i="32"/>
  <c r="H791" i="32" s="1"/>
  <c r="H792" i="32" s="1"/>
  <c r="H793" i="32"/>
  <c r="H794" i="32"/>
  <c r="H795" i="32"/>
  <c r="H796" i="32"/>
  <c r="H797" i="32"/>
  <c r="H798" i="32"/>
  <c r="H799" i="32" s="1"/>
  <c r="H800" i="32"/>
  <c r="H801" i="32"/>
  <c r="H802" i="32"/>
  <c r="H803" i="32"/>
  <c r="H804" i="32"/>
  <c r="H805" i="32" s="1"/>
  <c r="H806" i="32" s="1"/>
  <c r="H807" i="32"/>
  <c r="H808" i="32"/>
  <c r="H809" i="32"/>
  <c r="H810" i="32"/>
  <c r="H811" i="32"/>
  <c r="H812" i="32"/>
  <c r="H813" i="32" s="1"/>
  <c r="H814" i="32"/>
  <c r="H815" i="32"/>
  <c r="H816" i="32"/>
  <c r="H817" i="32"/>
  <c r="H818" i="32"/>
  <c r="H819" i="32" s="1"/>
  <c r="H820" i="32" s="1"/>
  <c r="H821" i="32"/>
  <c r="H822" i="32"/>
  <c r="H823" i="32"/>
  <c r="H824" i="32"/>
  <c r="H825" i="32"/>
  <c r="H826" i="32" s="1"/>
  <c r="H827" i="32" s="1"/>
  <c r="H828" i="32"/>
  <c r="H829" i="32"/>
  <c r="H830" i="32"/>
  <c r="H831" i="32"/>
  <c r="H832" i="32"/>
  <c r="H833" i="32"/>
  <c r="H834" i="32" s="1"/>
  <c r="H835" i="32"/>
  <c r="H836" i="32"/>
  <c r="H837" i="32"/>
  <c r="H838" i="32"/>
  <c r="H839" i="32"/>
  <c r="H840" i="32" s="1"/>
  <c r="H841" i="32" s="1"/>
  <c r="H842" i="32"/>
  <c r="H843" i="32"/>
  <c r="H844" i="32"/>
  <c r="H845" i="32"/>
  <c r="H846" i="32"/>
  <c r="H847" i="32"/>
  <c r="H848" i="32" s="1"/>
  <c r="H849" i="32"/>
  <c r="H850" i="32"/>
  <c r="H851" i="32"/>
  <c r="H852" i="32"/>
  <c r="H853" i="32"/>
  <c r="H854" i="32" s="1"/>
  <c r="H855" i="32" s="1"/>
  <c r="H856" i="32"/>
  <c r="H857" i="32"/>
  <c r="H858" i="32"/>
  <c r="H859" i="32"/>
  <c r="H860" i="32"/>
  <c r="H861" i="32"/>
  <c r="H862" i="32" s="1"/>
  <c r="H863" i="32"/>
  <c r="H864" i="32"/>
  <c r="H865" i="32"/>
  <c r="H866" i="32"/>
  <c r="H867" i="32"/>
  <c r="H868" i="32" s="1"/>
  <c r="H869" i="32" s="1"/>
  <c r="H870" i="32"/>
  <c r="H871" i="32"/>
  <c r="H872" i="32"/>
  <c r="H873" i="32"/>
  <c r="H874" i="32"/>
  <c r="H875" i="32"/>
  <c r="H876" i="32"/>
  <c r="H877" i="32"/>
  <c r="H878" i="32"/>
  <c r="H879" i="32"/>
  <c r="H880" i="32"/>
  <c r="H881" i="32"/>
  <c r="H882" i="32" s="1"/>
  <c r="H883" i="32" s="1"/>
  <c r="H884" i="32"/>
  <c r="H885" i="32"/>
  <c r="H886" i="32"/>
  <c r="H887" i="32"/>
  <c r="H888" i="32" s="1"/>
  <c r="H889" i="32" s="1"/>
  <c r="H890" i="32" s="1"/>
  <c r="H891" i="32"/>
  <c r="H892" i="32"/>
  <c r="H893" i="32"/>
  <c r="H894" i="32"/>
  <c r="H895" i="32"/>
  <c r="H896" i="32"/>
  <c r="H897" i="32" s="1"/>
  <c r="H898" i="32"/>
  <c r="H899" i="32"/>
  <c r="H900" i="32"/>
  <c r="H901" i="32"/>
  <c r="H902" i="32"/>
  <c r="H903" i="32" s="1"/>
  <c r="H904" i="32" s="1"/>
  <c r="H905" i="32"/>
  <c r="H906" i="32"/>
  <c r="H907" i="32"/>
  <c r="H908" i="32"/>
  <c r="H909" i="32"/>
  <c r="H910" i="32"/>
  <c r="H911" i="32" s="1"/>
  <c r="H912" i="32"/>
  <c r="H913" i="32"/>
  <c r="H914" i="32"/>
  <c r="H915" i="32"/>
  <c r="H916" i="32"/>
  <c r="H917" i="32" s="1"/>
  <c r="H918" i="32" s="1"/>
  <c r="H919" i="32"/>
  <c r="H920" i="32"/>
  <c r="H921" i="32"/>
  <c r="H922" i="32"/>
  <c r="H923" i="32"/>
  <c r="H924" i="32" s="1"/>
  <c r="H925" i="32" s="1"/>
  <c r="H926" i="32"/>
  <c r="H927" i="32"/>
  <c r="H928" i="32"/>
  <c r="H929" i="32"/>
  <c r="H930" i="32"/>
  <c r="H931" i="32" s="1"/>
  <c r="H932" i="32" s="1"/>
  <c r="H933" i="32"/>
  <c r="H934" i="32"/>
  <c r="H935" i="32"/>
  <c r="H936" i="32"/>
  <c r="H937" i="32"/>
  <c r="H938" i="32" s="1"/>
  <c r="H939" i="32" s="1"/>
  <c r="H940" i="32"/>
  <c r="H941" i="32"/>
  <c r="H942" i="32"/>
  <c r="H943" i="32"/>
  <c r="H944" i="32"/>
  <c r="H945" i="32"/>
  <c r="H946" i="32" s="1"/>
  <c r="H947" i="32"/>
  <c r="H948" i="32"/>
  <c r="H949" i="32"/>
  <c r="H950" i="32"/>
  <c r="H951" i="32"/>
  <c r="H952" i="32" s="1"/>
  <c r="H953" i="32" s="1"/>
  <c r="H954" i="32"/>
  <c r="H955" i="32"/>
  <c r="H956" i="32"/>
  <c r="H957" i="32"/>
  <c r="H958" i="32"/>
  <c r="H959" i="32"/>
  <c r="H960" i="32" s="1"/>
  <c r="H961" i="32"/>
  <c r="H962" i="32"/>
  <c r="H963" i="32"/>
  <c r="H964" i="32"/>
  <c r="H965" i="32"/>
  <c r="H966" i="32" s="1"/>
  <c r="H967" i="32" s="1"/>
  <c r="H968" i="32"/>
  <c r="H969" i="32"/>
  <c r="H970" i="32"/>
  <c r="H971" i="32"/>
  <c r="H972" i="32"/>
  <c r="H973" i="32" s="1"/>
  <c r="H974" i="32" s="1"/>
  <c r="H975" i="32"/>
  <c r="H976" i="32"/>
  <c r="H977" i="32"/>
  <c r="H978" i="32"/>
  <c r="H979" i="32"/>
  <c r="H980" i="32" s="1"/>
  <c r="H981" i="32" s="1"/>
  <c r="H982" i="32"/>
  <c r="H983" i="32"/>
  <c r="H984" i="32"/>
  <c r="H985" i="32"/>
  <c r="H986" i="32"/>
  <c r="H987" i="32"/>
  <c r="H988" i="32"/>
  <c r="H989" i="32" s="1"/>
  <c r="H990" i="32"/>
  <c r="H991" i="32"/>
  <c r="H992" i="32"/>
  <c r="H993" i="32"/>
  <c r="H994" i="32" s="1"/>
  <c r="H995" i="32" s="1"/>
  <c r="H996" i="32"/>
  <c r="H997" i="32"/>
  <c r="H998" i="32"/>
  <c r="H999" i="32"/>
  <c r="H1000" i="32"/>
  <c r="H1001" i="32"/>
  <c r="H1002" i="32" s="1"/>
  <c r="H1003" i="32"/>
  <c r="H1004" i="32"/>
  <c r="H1005" i="32"/>
  <c r="H1006" i="32"/>
  <c r="H1007" i="32"/>
  <c r="H1008" i="32"/>
  <c r="H1009" i="32" s="1"/>
  <c r="H1010" i="32"/>
  <c r="H1011" i="32"/>
  <c r="H1012" i="32"/>
  <c r="H1013" i="32"/>
  <c r="H1014" i="32"/>
  <c r="H1015" i="32" s="1"/>
  <c r="H1016" i="32" s="1"/>
  <c r="H1017" i="32"/>
  <c r="H1018" i="32"/>
  <c r="H1019" i="32"/>
  <c r="H1020" i="32"/>
  <c r="H1021" i="32"/>
  <c r="H1022" i="32" s="1"/>
  <c r="H1023" i="32" s="1"/>
  <c r="H1024" i="32" s="1"/>
  <c r="H1025" i="32"/>
  <c r="H1026" i="32"/>
  <c r="H1027" i="32"/>
  <c r="H1028" i="32"/>
  <c r="H1029" i="32" s="1"/>
  <c r="H1030" i="32" s="1"/>
  <c r="H1031" i="32"/>
  <c r="H1032" i="32"/>
  <c r="H1033" i="32"/>
  <c r="H1034" i="32"/>
  <c r="H1035" i="32"/>
  <c r="H1036" i="32" s="1"/>
  <c r="H1037" i="32" s="1"/>
  <c r="H1038" i="32"/>
  <c r="H1039" i="32"/>
  <c r="H1040" i="32"/>
  <c r="H1041" i="32"/>
  <c r="H1042" i="32"/>
  <c r="H1043" i="32" s="1"/>
  <c r="H1044" i="32" s="1"/>
  <c r="H1045" i="32"/>
  <c r="H1046" i="32"/>
  <c r="H1047" i="32"/>
  <c r="H1048" i="32"/>
  <c r="H1049" i="32"/>
  <c r="H1050" i="32" s="1"/>
  <c r="H1051" i="32"/>
  <c r="H1052" i="32"/>
  <c r="H1053" i="32"/>
  <c r="H1054" i="32"/>
  <c r="H1055" i="32"/>
  <c r="H1056" i="32"/>
  <c r="H1057" i="32"/>
  <c r="H1058" i="32" s="1"/>
  <c r="H1059" i="32"/>
  <c r="H1060" i="32"/>
  <c r="H1061" i="32"/>
  <c r="H1062" i="32"/>
  <c r="H1063" i="32"/>
  <c r="H1064" i="32" s="1"/>
  <c r="H1065" i="32" s="1"/>
  <c r="H1066" i="32"/>
  <c r="H1067" i="32"/>
  <c r="H1068" i="32"/>
  <c r="H1069" i="32" s="1"/>
  <c r="H1070" i="32"/>
  <c r="H1071" i="32" s="1"/>
  <c r="H1072" i="32" s="1"/>
  <c r="H1073" i="32"/>
  <c r="H1074" i="32"/>
  <c r="H1075" i="32"/>
  <c r="H1076" i="32"/>
  <c r="H1077" i="32"/>
  <c r="H1078" i="32" s="1"/>
  <c r="H1079" i="32" s="1"/>
  <c r="H1080" i="32"/>
  <c r="H1081" i="32"/>
  <c r="H1082" i="32"/>
  <c r="H1083" i="32"/>
  <c r="H1084" i="32"/>
  <c r="H1085" i="32" s="1"/>
  <c r="H1086" i="32" s="1"/>
  <c r="H1087" i="32"/>
  <c r="H1088" i="32"/>
  <c r="H1089" i="32"/>
  <c r="H1090" i="32"/>
  <c r="H1091" i="32"/>
  <c r="H1092" i="32" s="1"/>
  <c r="H1093" i="32" s="1"/>
  <c r="H1094" i="32"/>
  <c r="H1095" i="32"/>
  <c r="H1096" i="32"/>
  <c r="H1097" i="32"/>
  <c r="H1098" i="32" s="1"/>
  <c r="H1099" i="32" s="1"/>
  <c r="H1100" i="32" s="1"/>
  <c r="H1101" i="32"/>
  <c r="H1102" i="32"/>
  <c r="H1103" i="32"/>
  <c r="H1104" i="32"/>
  <c r="H1105" i="32"/>
  <c r="H1106" i="32"/>
  <c r="H1107" i="32" s="1"/>
  <c r="H1108" i="32"/>
  <c r="H1109" i="32"/>
  <c r="H1110" i="32"/>
  <c r="H1111" i="32"/>
  <c r="H1112" i="32"/>
  <c r="H1113" i="32" s="1"/>
  <c r="H1114" i="32" s="1"/>
  <c r="H1115" i="32"/>
  <c r="H1116" i="32"/>
  <c r="H1117" i="32"/>
  <c r="H1118" i="32"/>
  <c r="H1119" i="32"/>
  <c r="H1120" i="32"/>
  <c r="H1121" i="32" s="1"/>
  <c r="H1122" i="32"/>
  <c r="H1123" i="32"/>
  <c r="H1124" i="32"/>
  <c r="H1125" i="32"/>
  <c r="H1126" i="32"/>
  <c r="H1127" i="32"/>
  <c r="H1128" i="32" s="1"/>
  <c r="H1129" i="32"/>
  <c r="H1130" i="32"/>
  <c r="H1131" i="32"/>
  <c r="H1132" i="32"/>
  <c r="H1133" i="32"/>
  <c r="H1134" i="32" s="1"/>
  <c r="H1135" i="32" s="1"/>
  <c r="H1136" i="32"/>
  <c r="H1137" i="32"/>
  <c r="H1138" i="32"/>
  <c r="H1139" i="32"/>
  <c r="H1140" i="32"/>
  <c r="H1141" i="32"/>
  <c r="H1142" i="32" s="1"/>
  <c r="H1143" i="32"/>
  <c r="H1144" i="32"/>
  <c r="H1145" i="32"/>
  <c r="H1146" i="32"/>
  <c r="H1147" i="32"/>
  <c r="H1148" i="32" s="1"/>
  <c r="H1149" i="32" s="1"/>
  <c r="H1150" i="32"/>
  <c r="H1151" i="32"/>
  <c r="H1152" i="32"/>
  <c r="H1153" i="32"/>
  <c r="H1154" i="32"/>
  <c r="H1155" i="32"/>
  <c r="H1156" i="32" s="1"/>
  <c r="H1157" i="32"/>
  <c r="H1158" i="32"/>
  <c r="H1159" i="32"/>
  <c r="H1160" i="32"/>
  <c r="H1161" i="32"/>
  <c r="H1162" i="32" s="1"/>
  <c r="H1163" i="32" s="1"/>
  <c r="H1164" i="32"/>
  <c r="H1165" i="32"/>
  <c r="H1166" i="32"/>
  <c r="H1167" i="32"/>
  <c r="H1168" i="32"/>
  <c r="H1169" i="32"/>
  <c r="H1170" i="32" s="1"/>
  <c r="H1171" i="32"/>
  <c r="H1172" i="32"/>
  <c r="H1173" i="32"/>
  <c r="H1174" i="32"/>
  <c r="H1175" i="32"/>
  <c r="H1176" i="32"/>
  <c r="H1177" i="32" s="1"/>
  <c r="H1178" i="32"/>
  <c r="H1179" i="32"/>
  <c r="H1180" i="32"/>
  <c r="H1181" i="32"/>
  <c r="H1182" i="32"/>
  <c r="H1183" i="32" s="1"/>
  <c r="H1184" i="32" s="1"/>
  <c r="H1185" i="32"/>
  <c r="H1186" i="32"/>
  <c r="H1187" i="32"/>
  <c r="H1188" i="32"/>
  <c r="H1189" i="32"/>
  <c r="H1190" i="32"/>
  <c r="H1191" i="32" s="1"/>
  <c r="H1192" i="32"/>
  <c r="H1193" i="32"/>
  <c r="H1194" i="32"/>
  <c r="H1195" i="32"/>
  <c r="H1196" i="32"/>
  <c r="H1197" i="32" s="1"/>
  <c r="H1198" i="32" s="1"/>
  <c r="H1199" i="32"/>
  <c r="H1200" i="32"/>
  <c r="H1201" i="32"/>
  <c r="H1202" i="32"/>
  <c r="H1203" i="32"/>
  <c r="H1204" i="32"/>
  <c r="H1205" i="32" s="1"/>
  <c r="H1206" i="32"/>
  <c r="H1207" i="32"/>
  <c r="H1208" i="32"/>
  <c r="H1209" i="32"/>
  <c r="H1210" i="32" s="1"/>
  <c r="H1211" i="32"/>
  <c r="H1212" i="32" s="1"/>
  <c r="H1213" i="32"/>
  <c r="H1214" i="32"/>
  <c r="H1215" i="32"/>
  <c r="H1216" i="32"/>
  <c r="H1217" i="32"/>
  <c r="H1218" i="32"/>
  <c r="H1219" i="32" s="1"/>
  <c r="H1220" i="32"/>
  <c r="H1221" i="32"/>
  <c r="H1222" i="32"/>
  <c r="H1223" i="32"/>
  <c r="H1224" i="32"/>
  <c r="H1225" i="32"/>
  <c r="H1226" i="32" s="1"/>
  <c r="H1227" i="32"/>
  <c r="H1228" i="32"/>
  <c r="H1229" i="32"/>
  <c r="H1230" i="32"/>
  <c r="H1231" i="32"/>
  <c r="H1232" i="32"/>
  <c r="H1233" i="32" s="1"/>
  <c r="H1234" i="32"/>
  <c r="H1235" i="32"/>
  <c r="H1236" i="32"/>
  <c r="H1237" i="32"/>
  <c r="H1238" i="32"/>
  <c r="H1239" i="32" s="1"/>
  <c r="H1240" i="32"/>
  <c r="H1241" i="32"/>
  <c r="H1242" i="32"/>
  <c r="H1243" i="32"/>
  <c r="H1244" i="32"/>
  <c r="H1245" i="32"/>
  <c r="H1246" i="32"/>
  <c r="H1247" i="32" s="1"/>
  <c r="H1248" i="32"/>
  <c r="H1249" i="32"/>
  <c r="H1250" i="32"/>
  <c r="H1251" i="32"/>
  <c r="H1252" i="32"/>
  <c r="H1253" i="32"/>
  <c r="H1254" i="32"/>
  <c r="H1255" i="32" s="1"/>
  <c r="H1256" i="32"/>
  <c r="H1257" i="32"/>
  <c r="H1258" i="32"/>
  <c r="H1259" i="32"/>
  <c r="H1260" i="32"/>
  <c r="H1261" i="32" s="1"/>
  <c r="H1262" i="32"/>
  <c r="H1263" i="32"/>
  <c r="H1264" i="32"/>
  <c r="H1265" i="32"/>
  <c r="H1266" i="32"/>
  <c r="H1267" i="32"/>
  <c r="H1268" i="32" s="1"/>
  <c r="H1269" i="32"/>
  <c r="H1270" i="32"/>
  <c r="H1271" i="32"/>
  <c r="H1272" i="32"/>
  <c r="H1273" i="32"/>
  <c r="H1274" i="32" s="1"/>
  <c r="H1275" i="32"/>
  <c r="H1276" i="32"/>
  <c r="H1277" i="32"/>
  <c r="H1278" i="32"/>
  <c r="H1279" i="32"/>
  <c r="H1280" i="32"/>
  <c r="H1281" i="32"/>
  <c r="H1282" i="32" s="1"/>
  <c r="H1283" i="32"/>
  <c r="H1284" i="32"/>
  <c r="H1285" i="32"/>
  <c r="H1286" i="32"/>
  <c r="H1287" i="32"/>
  <c r="H1288" i="32" s="1"/>
  <c r="H1289" i="32" s="1"/>
  <c r="H1290" i="32" s="1"/>
  <c r="H1291" i="32"/>
  <c r="H1292" i="32"/>
  <c r="H1293" i="32"/>
  <c r="H1294" i="32"/>
  <c r="H1295" i="32" s="1"/>
  <c r="H1296" i="32" s="1"/>
  <c r="H1297" i="32"/>
  <c r="H1298" i="32"/>
  <c r="H1299" i="32"/>
  <c r="H1300" i="32"/>
  <c r="H1301" i="32"/>
  <c r="H1302" i="32" s="1"/>
  <c r="H1303" i="32" s="1"/>
  <c r="H1304" i="32"/>
  <c r="H1305" i="32"/>
  <c r="H1306" i="32"/>
  <c r="H1307" i="32"/>
  <c r="H1308" i="32"/>
  <c r="H1309" i="32" s="1"/>
  <c r="H1310" i="32" s="1"/>
  <c r="H1311" i="32"/>
  <c r="H1312" i="32"/>
  <c r="H1313" i="32"/>
  <c r="H1314" i="32"/>
  <c r="H1315" i="32"/>
  <c r="H1316" i="32" s="1"/>
  <c r="H1317" i="32" s="1"/>
  <c r="H1318" i="32"/>
  <c r="H1319" i="32"/>
  <c r="H1320" i="32"/>
  <c r="H1321" i="32"/>
  <c r="H1322" i="32"/>
  <c r="H1323" i="32"/>
  <c r="H1324" i="32"/>
  <c r="H1325" i="32"/>
  <c r="H1326" i="32"/>
  <c r="H1327" i="32"/>
  <c r="H1328" i="32"/>
  <c r="H1329" i="32"/>
  <c r="H1330" i="32"/>
  <c r="H1331" i="32" s="1"/>
  <c r="H1332" i="32"/>
  <c r="H1333" i="32"/>
  <c r="H1334" i="32"/>
  <c r="H1335" i="32"/>
  <c r="H1336" i="32"/>
  <c r="H1337" i="32" s="1"/>
  <c r="H1338" i="32" s="1"/>
  <c r="H1339" i="32"/>
  <c r="H1340" i="32"/>
  <c r="H1341" i="32"/>
  <c r="H1342" i="32"/>
  <c r="H1343" i="32"/>
  <c r="H1344" i="32" s="1"/>
  <c r="H1345" i="32" s="1"/>
  <c r="H1346" i="32"/>
  <c r="H1347" i="32"/>
  <c r="H1348" i="32"/>
  <c r="H1349" i="32"/>
  <c r="H1350" i="32"/>
  <c r="H1351" i="32" s="1"/>
  <c r="H1352" i="32" s="1"/>
  <c r="H1353" i="32" s="1"/>
  <c r="H1354" i="32"/>
  <c r="H1355" i="32"/>
  <c r="H1356" i="32"/>
  <c r="H1357" i="32"/>
  <c r="H1358" i="32" s="1"/>
  <c r="H1359" i="32" s="1"/>
  <c r="H1360" i="32"/>
  <c r="H1361" i="32"/>
  <c r="H1362" i="32"/>
  <c r="H1363" i="32"/>
  <c r="H1364" i="32"/>
  <c r="H1365" i="32" s="1"/>
  <c r="H1366" i="32" s="1"/>
  <c r="H1367" i="32"/>
  <c r="H1368" i="32"/>
  <c r="H1369" i="32"/>
  <c r="H1370" i="32"/>
  <c r="H1371" i="32"/>
  <c r="H1372" i="32" s="1"/>
  <c r="H1373" i="32" s="1"/>
  <c r="H1374" i="32"/>
  <c r="H1375" i="32"/>
  <c r="H1376" i="32"/>
  <c r="H1377" i="32"/>
  <c r="H1378" i="32"/>
  <c r="H1379" i="32"/>
  <c r="H1380" i="32" s="1"/>
  <c r="H1381" i="32"/>
  <c r="H1382" i="32"/>
  <c r="H1383" i="32"/>
  <c r="H1384" i="32"/>
  <c r="H1385" i="32"/>
  <c r="H1386" i="32" s="1"/>
  <c r="H1387" i="32" s="1"/>
  <c r="H1388" i="32"/>
  <c r="H1389" i="32" s="1"/>
  <c r="H1390" i="32"/>
  <c r="H1391" i="32"/>
  <c r="H1392" i="32"/>
  <c r="H1393" i="32" s="1"/>
  <c r="H1394" i="32" s="1"/>
  <c r="H1395" i="32"/>
  <c r="H1396" i="32"/>
  <c r="H1397" i="32"/>
  <c r="H1398" i="32"/>
  <c r="H1399" i="32"/>
  <c r="H1400" i="32" s="1"/>
  <c r="H1401" i="32" s="1"/>
  <c r="H1402" i="32"/>
  <c r="H1403" i="32"/>
  <c r="H1404" i="32"/>
  <c r="H1405" i="32"/>
  <c r="H1406" i="32"/>
  <c r="H1407" i="32" s="1"/>
  <c r="H1408" i="32" s="1"/>
  <c r="H1409" i="32"/>
  <c r="H1410" i="32"/>
  <c r="H1411" i="32"/>
  <c r="H1412" i="32"/>
  <c r="H1413" i="32"/>
  <c r="H1414" i="32" s="1"/>
  <c r="H1415" i="32" s="1"/>
  <c r="H1416" i="32"/>
  <c r="H1417" i="32"/>
  <c r="H1418" i="32"/>
  <c r="H1419" i="32"/>
  <c r="H1420" i="32"/>
  <c r="H1421" i="32" s="1"/>
  <c r="H1422" i="32" s="1"/>
  <c r="H1423" i="32"/>
  <c r="H1424" i="32"/>
  <c r="H1425" i="32"/>
  <c r="H1426" i="32"/>
  <c r="H1427" i="32"/>
  <c r="H1428" i="32"/>
  <c r="H1429" i="32" s="1"/>
  <c r="H1430" i="32"/>
  <c r="H1431" i="32"/>
  <c r="H1432" i="32"/>
  <c r="H1433" i="32"/>
  <c r="H1434" i="32"/>
  <c r="H1435" i="32"/>
  <c r="H1436" i="32"/>
  <c r="H1437" i="32"/>
  <c r="H1438" i="32"/>
  <c r="H1439" i="32"/>
  <c r="H1440" i="32"/>
  <c r="H1441" i="32"/>
  <c r="H1442" i="32"/>
  <c r="H1443" i="32" s="1"/>
  <c r="H1444" i="32"/>
  <c r="H1445" i="32"/>
  <c r="H1446" i="32"/>
  <c r="H1447" i="32"/>
  <c r="H1448" i="32"/>
  <c r="H1449" i="32"/>
  <c r="H1450" i="32" s="1"/>
  <c r="H1451" i="32"/>
  <c r="H1452" i="32"/>
  <c r="H1453" i="32"/>
  <c r="H1454" i="32"/>
  <c r="H1455" i="32"/>
  <c r="H1456" i="32" s="1"/>
  <c r="H1457" i="32" s="1"/>
  <c r="H1458" i="32"/>
  <c r="H1459" i="32"/>
  <c r="H1460" i="32"/>
  <c r="H1461" i="32"/>
  <c r="H1462" i="32" s="1"/>
  <c r="H1463" i="32" s="1"/>
  <c r="H1464" i="32" s="1"/>
  <c r="H1465" i="32"/>
  <c r="H1466" i="32"/>
  <c r="H1467" i="32"/>
  <c r="H1468" i="32"/>
  <c r="H1469" i="32"/>
  <c r="H1470" i="32" s="1"/>
  <c r="H1471" i="32" s="1"/>
  <c r="H1472" i="32"/>
  <c r="H1473" i="32"/>
  <c r="H1474" i="32"/>
  <c r="H1475" i="32"/>
  <c r="H1476" i="32"/>
  <c r="H1477" i="32"/>
  <c r="H1478" i="32" s="1"/>
  <c r="H1479" i="32"/>
  <c r="H1480" i="32"/>
  <c r="H1481" i="32"/>
  <c r="H1482" i="32"/>
  <c r="H1483" i="32"/>
  <c r="H1484" i="32" s="1"/>
  <c r="H1485" i="32"/>
  <c r="H1486" i="32"/>
  <c r="H1487" i="32"/>
  <c r="H1488" i="32"/>
  <c r="H1489" i="32"/>
  <c r="H1490" i="32"/>
  <c r="H1491" i="32"/>
  <c r="H1492" i="32" s="1"/>
  <c r="H1493" i="32"/>
  <c r="H1494" i="32"/>
  <c r="H1495" i="32"/>
  <c r="H1496" i="32"/>
  <c r="H1497" i="32"/>
  <c r="H1498" i="32" s="1"/>
  <c r="H1499" i="32" s="1"/>
  <c r="H1500" i="32"/>
  <c r="H1501" i="32"/>
  <c r="H1502" i="32"/>
  <c r="H1503" i="32"/>
  <c r="H1504" i="32"/>
  <c r="H1505" i="32" s="1"/>
  <c r="H1506" i="32" s="1"/>
  <c r="H1507" i="32"/>
  <c r="H1508" i="32"/>
  <c r="H1509" i="32"/>
  <c r="H1510" i="32"/>
  <c r="H1511" i="32"/>
  <c r="H1512" i="32" s="1"/>
  <c r="H1513" i="32" s="1"/>
  <c r="H1514" i="32"/>
  <c r="H1515" i="32"/>
  <c r="H1516" i="32"/>
  <c r="H1517" i="32"/>
  <c r="H1518" i="32"/>
  <c r="H1519" i="32" s="1"/>
  <c r="H1520" i="32" s="1"/>
  <c r="H1521" i="32"/>
  <c r="H1522" i="32"/>
  <c r="H1523" i="32"/>
  <c r="H1524" i="32"/>
  <c r="H1525" i="32"/>
  <c r="H1526" i="32"/>
  <c r="H1527" i="32" s="1"/>
  <c r="H1528" i="32"/>
  <c r="H1529" i="32"/>
  <c r="H1530" i="32"/>
  <c r="H1531" i="32"/>
  <c r="H1532" i="32"/>
  <c r="H1533" i="32" s="1"/>
  <c r="H1534" i="32"/>
  <c r="H1535" i="32"/>
  <c r="H1536" i="32"/>
  <c r="H1537" i="32"/>
  <c r="H1538" i="32"/>
  <c r="H1539" i="32"/>
  <c r="H1540" i="32"/>
  <c r="H1541" i="32" s="1"/>
  <c r="H1542" i="32"/>
  <c r="H1543" i="32"/>
  <c r="H1544" i="32"/>
  <c r="H1545" i="32"/>
  <c r="H1546" i="32"/>
  <c r="H1547" i="32"/>
  <c r="H1548" i="32"/>
  <c r="H1549" i="32"/>
  <c r="H1550" i="32"/>
  <c r="H1551" i="32"/>
  <c r="H1552" i="32"/>
  <c r="H1553" i="32"/>
  <c r="H1554" i="32"/>
  <c r="H1555" i="32" s="1"/>
  <c r="H1556" i="32"/>
  <c r="H1557" i="32"/>
  <c r="H1558" i="32"/>
  <c r="H1559" i="32"/>
  <c r="H1560" i="32"/>
  <c r="H1561" i="32"/>
  <c r="H1562" i="32" s="1"/>
  <c r="H1563" i="32"/>
  <c r="H1564" i="32"/>
  <c r="H1565" i="32"/>
  <c r="H1566" i="32"/>
  <c r="H1567" i="32"/>
  <c r="H1568" i="32" s="1"/>
  <c r="H1569" i="32" s="1"/>
  <c r="H1570" i="32"/>
  <c r="H1571" i="32"/>
  <c r="H1572" i="32"/>
  <c r="H1573" i="32"/>
  <c r="H1574" i="32"/>
  <c r="H1575" i="32"/>
  <c r="H1576" i="32" s="1"/>
  <c r="H1577" i="32"/>
  <c r="H1578" i="32"/>
  <c r="H1579" i="32"/>
  <c r="H1580" i="32"/>
  <c r="H1581" i="32"/>
  <c r="H1582" i="32" s="1"/>
  <c r="H1583" i="32"/>
  <c r="H1584" i="32"/>
  <c r="H1585" i="32"/>
  <c r="H1586" i="32"/>
  <c r="H1587" i="32"/>
  <c r="H1588" i="32"/>
  <c r="H1589" i="32"/>
  <c r="H1590" i="32" s="1"/>
  <c r="H1591" i="32"/>
  <c r="H1592" i="32"/>
  <c r="H1593" i="32"/>
  <c r="H1594" i="32"/>
  <c r="H1595" i="32"/>
  <c r="H1596" i="32"/>
  <c r="H1597" i="32"/>
  <c r="H1598" i="32"/>
  <c r="H1599" i="32"/>
  <c r="H1600" i="32"/>
  <c r="H1601" i="32"/>
  <c r="H1602" i="32"/>
  <c r="H1603" i="32"/>
  <c r="H1604" i="32"/>
  <c r="H1605" i="32"/>
  <c r="H1606" i="32"/>
  <c r="H1607" i="32"/>
  <c r="H1608" i="32"/>
  <c r="H1609" i="32"/>
  <c r="H1610" i="32" s="1"/>
  <c r="H1611" i="32"/>
  <c r="H1612" i="32"/>
  <c r="H1613" i="32"/>
  <c r="H1614" i="32"/>
  <c r="H1615" i="32"/>
  <c r="H1616" i="32"/>
  <c r="H1617" i="32" s="1"/>
  <c r="H1618" i="32" s="1"/>
  <c r="H1619" i="32" s="1"/>
  <c r="H1620" i="32"/>
  <c r="H1621" i="32"/>
  <c r="H1622" i="32"/>
  <c r="H1623" i="32"/>
  <c r="H1624" i="32"/>
  <c r="H1625" i="32" s="1"/>
  <c r="H1626" i="32"/>
  <c r="H1627" i="32"/>
  <c r="H1628" i="32"/>
  <c r="H1629" i="32"/>
  <c r="H1630" i="32"/>
  <c r="H1631" i="32" s="1"/>
  <c r="H1632" i="32"/>
  <c r="H1633" i="32"/>
  <c r="H1634" i="32"/>
  <c r="H1635" i="32"/>
  <c r="H1636" i="32"/>
  <c r="H1637" i="32"/>
  <c r="H1638" i="32"/>
  <c r="H1639" i="32" s="1"/>
  <c r="H1640" i="32"/>
  <c r="H1641" i="32"/>
  <c r="H1642" i="32"/>
  <c r="H1643" i="32"/>
  <c r="H1644" i="32"/>
  <c r="H1645" i="32"/>
  <c r="H1646" i="32"/>
  <c r="H1647" i="32"/>
  <c r="H1648" i="32"/>
  <c r="H1649" i="32"/>
  <c r="H1650" i="32"/>
  <c r="H1651" i="32"/>
  <c r="H1652" i="32"/>
  <c r="H1653" i="32"/>
  <c r="H1654" i="32"/>
  <c r="H1655" i="32"/>
  <c r="H1656" i="32"/>
  <c r="H1657" i="32"/>
  <c r="H1658" i="32"/>
  <c r="H1659" i="32"/>
  <c r="H1660" i="32" s="1"/>
  <c r="H1661" i="32"/>
  <c r="H1662" i="32"/>
  <c r="H1663" i="32"/>
  <c r="H1664" i="32"/>
  <c r="H1665" i="32"/>
  <c r="H1666" i="32"/>
  <c r="H1667" i="32" s="1"/>
  <c r="H1668" i="32"/>
  <c r="H1669" i="32"/>
  <c r="H1670" i="32"/>
  <c r="H1671" i="32"/>
  <c r="H1672" i="32"/>
  <c r="H1673" i="32"/>
  <c r="H1674" i="32" s="1"/>
  <c r="H1675" i="32"/>
  <c r="H1676" i="32"/>
  <c r="H1677" i="32"/>
  <c r="H1678" i="32"/>
  <c r="H1679" i="32"/>
  <c r="H1680" i="32" s="1"/>
  <c r="H1681" i="32"/>
  <c r="H1682" i="32"/>
  <c r="H1683" i="32"/>
  <c r="H1684" i="32"/>
  <c r="H1685" i="32"/>
  <c r="H1686" i="32"/>
  <c r="H1687" i="32"/>
  <c r="H1688" i="32" s="1"/>
  <c r="H1689" i="32"/>
  <c r="H1690" i="32"/>
  <c r="H1691" i="32"/>
  <c r="H1692" i="32"/>
  <c r="H1693" i="32"/>
  <c r="H1694" i="32"/>
  <c r="H1695" i="32"/>
  <c r="H1696" i="32"/>
  <c r="H1697" i="32"/>
  <c r="H1698" i="32"/>
  <c r="H1699" i="32"/>
  <c r="H1700" i="32"/>
  <c r="H1701" i="32"/>
  <c r="H1702" i="32"/>
  <c r="H1703" i="32"/>
  <c r="H1704" i="32"/>
  <c r="H1705" i="32"/>
  <c r="H1706" i="32"/>
  <c r="H1707" i="32"/>
  <c r="H1708" i="32"/>
  <c r="H1709" i="32" s="1"/>
  <c r="H1710" i="32"/>
  <c r="H1711" i="32"/>
  <c r="H1712" i="32"/>
  <c r="H1713" i="32"/>
  <c r="H1714" i="32"/>
  <c r="H1715" i="32"/>
  <c r="H1716" i="32" s="1"/>
  <c r="H1717" i="32" s="1"/>
  <c r="H1718" i="32"/>
  <c r="H1719" i="32"/>
  <c r="H1720" i="32"/>
  <c r="H1721" i="32"/>
  <c r="H1722" i="32" s="1"/>
  <c r="H1723" i="32" s="1"/>
  <c r="H1724" i="32"/>
  <c r="H1725" i="32"/>
  <c r="H1726" i="32"/>
  <c r="H1727" i="32"/>
  <c r="H1728" i="32"/>
  <c r="H1729" i="32" s="1"/>
  <c r="H1730" i="32"/>
  <c r="H1731" i="32"/>
  <c r="H1732" i="32"/>
  <c r="H1733" i="32"/>
  <c r="H1734" i="32"/>
  <c r="H1735" i="32"/>
  <c r="H1736" i="32"/>
  <c r="H1737" i="32" s="1"/>
  <c r="H1738" i="32"/>
  <c r="H1739" i="32"/>
  <c r="H1740" i="32"/>
  <c r="H1741" i="32"/>
  <c r="H1742" i="32"/>
  <c r="H1743" i="32"/>
  <c r="H1744" i="32"/>
  <c r="H1745" i="32"/>
  <c r="H1746" i="32"/>
  <c r="H1747" i="32"/>
  <c r="H1748" i="32"/>
  <c r="H1749" i="32"/>
  <c r="H1750" i="32"/>
  <c r="H1751" i="32"/>
  <c r="H1752" i="32"/>
  <c r="H1753" i="32"/>
  <c r="H1754" i="32" s="1"/>
  <c r="H1755" i="32"/>
  <c r="H1756" i="32"/>
  <c r="H1757" i="32" s="1"/>
  <c r="H1758" i="32" s="1"/>
  <c r="H1759" i="32"/>
  <c r="H1760" i="32"/>
  <c r="H1761" i="32"/>
  <c r="H1762" i="32"/>
  <c r="H1763" i="32"/>
  <c r="H1764" i="32" s="1"/>
  <c r="H1765" i="32" s="1"/>
  <c r="H1766" i="32"/>
  <c r="H1767" i="32"/>
  <c r="H1768" i="32"/>
  <c r="H1769" i="32"/>
  <c r="H1770" i="32"/>
  <c r="H1771" i="32"/>
  <c r="H1772" i="32" s="1"/>
  <c r="H1773" i="32"/>
  <c r="H1774" i="32"/>
  <c r="H1775" i="32"/>
  <c r="H1776" i="32"/>
  <c r="H1777" i="32"/>
  <c r="H1778" i="32" s="1"/>
  <c r="H1779" i="32" s="1"/>
  <c r="H1780" i="32"/>
  <c r="H1781" i="32"/>
  <c r="H1782" i="32"/>
  <c r="H1783" i="32"/>
  <c r="H1784" i="32"/>
  <c r="H1785" i="32"/>
  <c r="H1786" i="32" s="1"/>
  <c r="H1787" i="32"/>
  <c r="H1788" i="32"/>
  <c r="H1789" i="32"/>
  <c r="H1790" i="32"/>
  <c r="H1791" i="32"/>
  <c r="H1792" i="32" s="1"/>
  <c r="H1793" i="32" s="1"/>
  <c r="H1794" i="32"/>
  <c r="H1795" i="32"/>
  <c r="H1796" i="32"/>
  <c r="H1797" i="32" s="1"/>
  <c r="H1798" i="32"/>
  <c r="H1799" i="32" s="1"/>
  <c r="H1800" i="32" s="1"/>
  <c r="H1801" i="32"/>
  <c r="H1802" i="32"/>
  <c r="H1803" i="32"/>
  <c r="H1804" i="32"/>
  <c r="H1805" i="32"/>
  <c r="H1806" i="32" s="1"/>
  <c r="H1807" i="32" s="1"/>
  <c r="H1808" i="32"/>
  <c r="H1809" i="32"/>
  <c r="H1810" i="32"/>
  <c r="H1811" i="32"/>
  <c r="H1812" i="32"/>
  <c r="H1813" i="32" s="1"/>
  <c r="H1814" i="32" s="1"/>
  <c r="H1815" i="32"/>
  <c r="H1816" i="32"/>
  <c r="H1817" i="32"/>
  <c r="H1818" i="32"/>
  <c r="H1819" i="32"/>
  <c r="H1820" i="32"/>
  <c r="H1821" i="32" s="1"/>
  <c r="H1822" i="32"/>
  <c r="H1823" i="32"/>
  <c r="H1824" i="32"/>
  <c r="H1825" i="32"/>
  <c r="H1826" i="32"/>
  <c r="H1827" i="32" s="1"/>
  <c r="H1828" i="32" s="1"/>
  <c r="H1829" i="32" s="1"/>
  <c r="H1830" i="32"/>
  <c r="H1831" i="32"/>
  <c r="H1832" i="32"/>
  <c r="H1833" i="32"/>
  <c r="H1834" i="32" s="1"/>
  <c r="H1835" i="32"/>
  <c r="H1836" i="32" s="1"/>
  <c r="H1837" i="32"/>
  <c r="H1838" i="32"/>
  <c r="H1839" i="32"/>
  <c r="H1840" i="32"/>
  <c r="H1841" i="32" s="1"/>
  <c r="H1842" i="32" s="1"/>
  <c r="H1843" i="32"/>
  <c r="H1844" i="32"/>
  <c r="H1845" i="32"/>
  <c r="H1846" i="32"/>
  <c r="H1847" i="32"/>
  <c r="H1848" i="32" s="1"/>
  <c r="H1849" i="32" s="1"/>
  <c r="H1850" i="32"/>
  <c r="H1851" i="32"/>
  <c r="H1852" i="32"/>
  <c r="H1853" i="32"/>
  <c r="H1854" i="32"/>
  <c r="H1855" i="32" s="1"/>
  <c r="H1856" i="32" s="1"/>
  <c r="H1857" i="32"/>
  <c r="H1858" i="32"/>
  <c r="H1859" i="32"/>
  <c r="H1860" i="32"/>
  <c r="H1861" i="32"/>
  <c r="H1862" i="32" s="1"/>
  <c r="H1863" i="32" s="1"/>
  <c r="H1864" i="32"/>
  <c r="H1865" i="32"/>
  <c r="H1866" i="32"/>
  <c r="H1867" i="32"/>
  <c r="H1868" i="32"/>
  <c r="H1869" i="32"/>
  <c r="H1870" i="32" s="1"/>
  <c r="H1871" i="32"/>
  <c r="H1872" i="32"/>
  <c r="H1873" i="32"/>
  <c r="H1874" i="32"/>
  <c r="H1875" i="32"/>
  <c r="H1876" i="32" s="1"/>
  <c r="H1877" i="32" s="1"/>
  <c r="H1878" i="32" s="1"/>
  <c r="H1879" i="32"/>
  <c r="H1880" i="32"/>
  <c r="H1881" i="32"/>
  <c r="H1882" i="32"/>
  <c r="H1883" i="32"/>
  <c r="H1884" i="32" s="1"/>
  <c r="H1885" i="32"/>
  <c r="H1886" i="32"/>
  <c r="H1887" i="32" s="1"/>
  <c r="H1888" i="32"/>
  <c r="H1889" i="32"/>
  <c r="H1890" i="32"/>
  <c r="H1891" i="32"/>
  <c r="H1892" i="32"/>
  <c r="H1893" i="32"/>
  <c r="H1894" i="32"/>
  <c r="H1895" i="32"/>
  <c r="H1896" i="32"/>
  <c r="H1897" i="32"/>
  <c r="H1898" i="32" s="1"/>
  <c r="H1899" i="32"/>
  <c r="H1900" i="32"/>
  <c r="H1901" i="32"/>
  <c r="H1902" i="32"/>
  <c r="H1903" i="32"/>
  <c r="H1904" i="32" s="1"/>
  <c r="H1905" i="32" s="1"/>
  <c r="H1906" i="32"/>
  <c r="H1907" i="32"/>
  <c r="H1908" i="32"/>
  <c r="H1909" i="32"/>
  <c r="H1910" i="32"/>
  <c r="H1911" i="32" s="1"/>
  <c r="H1912" i="32" s="1"/>
  <c r="H1913" i="32"/>
  <c r="H1914" i="32"/>
  <c r="H1915" i="32"/>
  <c r="H1916" i="32"/>
  <c r="H1917" i="32" s="1"/>
  <c r="H1918" i="32" s="1"/>
  <c r="H1919" i="32" s="1"/>
  <c r="H1920" i="32"/>
  <c r="H1921" i="32"/>
  <c r="H1922" i="32"/>
  <c r="H1923" i="32"/>
  <c r="H1924" i="32"/>
  <c r="H1925" i="32" s="1"/>
  <c r="H1926" i="32" s="1"/>
  <c r="H1927" i="32"/>
  <c r="H1928" i="32"/>
  <c r="H1929" i="32"/>
  <c r="H1930" i="32"/>
  <c r="H1931" i="32"/>
  <c r="H1932" i="32"/>
  <c r="H1933" i="32" s="1"/>
  <c r="H1934" i="32"/>
  <c r="H1935" i="32"/>
  <c r="H1936" i="32"/>
  <c r="H1937" i="32"/>
  <c r="H1938" i="32"/>
  <c r="H1939" i="32"/>
  <c r="H1940" i="32"/>
  <c r="H1941" i="32"/>
  <c r="H1942" i="32"/>
  <c r="H1943" i="32"/>
  <c r="H1944" i="32"/>
  <c r="H1945" i="32"/>
  <c r="H1946" i="32" s="1"/>
  <c r="H1947" i="32"/>
  <c r="H1948" i="32"/>
  <c r="H1949" i="32"/>
  <c r="H1950" i="32"/>
  <c r="H1951" i="32"/>
  <c r="H1952" i="32"/>
  <c r="H1953" i="32" s="1"/>
  <c r="H1954" i="32" s="1"/>
  <c r="H1955" i="32"/>
  <c r="H1956" i="32"/>
  <c r="H1957" i="32"/>
  <c r="H1958" i="32"/>
  <c r="H1959" i="32"/>
  <c r="H1960" i="32" s="1"/>
  <c r="H1961" i="32" s="1"/>
  <c r="H1962" i="32"/>
  <c r="H1963" i="32"/>
  <c r="H1964" i="32"/>
  <c r="H1965" i="32"/>
  <c r="H1966" i="32"/>
  <c r="H1967" i="32"/>
  <c r="H1968" i="32"/>
  <c r="H1969" i="32"/>
  <c r="H1970" i="32"/>
  <c r="H1971" i="32"/>
  <c r="H1972" i="32"/>
  <c r="H1973" i="32"/>
  <c r="H1974" i="32" s="1"/>
  <c r="H1975" i="32"/>
  <c r="H1976" i="32"/>
  <c r="H1977" i="32"/>
  <c r="H1978" i="32"/>
  <c r="H1979" i="32"/>
  <c r="H1980" i="32"/>
  <c r="H1981" i="32"/>
  <c r="H1982" i="32" s="1"/>
  <c r="H1983" i="32"/>
  <c r="H1984" i="32"/>
  <c r="H1985" i="32"/>
  <c r="H1986" i="32"/>
  <c r="H1987" i="32"/>
  <c r="H1988" i="32"/>
  <c r="H1989" i="32"/>
  <c r="H1990" i="32"/>
  <c r="H1991" i="32"/>
  <c r="H1992" i="32"/>
  <c r="H1993" i="32"/>
  <c r="H1994" i="32"/>
  <c r="H1995" i="32"/>
  <c r="H1996" i="32"/>
  <c r="H1997" i="32"/>
  <c r="H1998" i="32"/>
  <c r="H1999" i="32"/>
  <c r="H2000" i="32"/>
  <c r="H2001" i="32"/>
  <c r="H2002" i="32"/>
  <c r="H2003" i="32" s="1"/>
  <c r="H2004" i="32"/>
  <c r="H2005" i="32"/>
  <c r="H2006" i="32"/>
  <c r="H2007" i="32"/>
  <c r="H2008" i="32"/>
  <c r="H2009" i="32"/>
  <c r="H2010" i="32" s="1"/>
  <c r="H2011" i="32"/>
  <c r="H2012" i="32"/>
  <c r="H2013" i="32"/>
  <c r="H2014" i="32"/>
  <c r="H2015" i="32"/>
  <c r="H2016" i="32"/>
  <c r="H2017" i="32"/>
  <c r="H2018" i="32"/>
  <c r="H2019" i="32"/>
  <c r="H2020" i="32"/>
  <c r="H2021" i="32"/>
  <c r="H2022" i="32"/>
  <c r="H2023" i="32" s="1"/>
  <c r="H2024" i="32" s="1"/>
  <c r="H2025" i="32"/>
  <c r="H2026" i="32"/>
  <c r="H2027" i="32"/>
  <c r="H2028" i="32"/>
  <c r="H2029" i="32"/>
  <c r="H2030" i="32"/>
  <c r="H2031" i="32" s="1"/>
  <c r="H2032" i="32"/>
  <c r="H2033" i="32"/>
  <c r="H2034" i="32"/>
  <c r="H2035" i="32"/>
  <c r="H2036" i="32"/>
  <c r="H2037" i="32"/>
  <c r="H2038" i="32"/>
  <c r="H2039" i="32"/>
  <c r="H2040" i="32"/>
  <c r="H2041" i="32"/>
  <c r="H2042" i="32"/>
  <c r="H2043" i="32"/>
  <c r="H2044" i="32"/>
  <c r="H2045" i="32"/>
  <c r="H2046" i="32"/>
  <c r="H2047" i="32"/>
  <c r="H2048" i="32"/>
  <c r="H2049" i="32"/>
  <c r="H2050" i="32"/>
  <c r="H2051" i="32"/>
  <c r="H2052" i="32" s="1"/>
  <c r="H2053" i="32"/>
  <c r="H2054" i="32"/>
  <c r="H2055" i="32"/>
  <c r="H2056" i="32"/>
  <c r="H2057" i="32"/>
  <c r="H2058" i="32" s="1"/>
  <c r="H2059" i="32"/>
  <c r="H2060" i="32"/>
  <c r="H2061" i="32"/>
  <c r="H2062" i="32"/>
  <c r="H2063" i="32"/>
  <c r="H2064" i="32"/>
  <c r="H2065" i="32"/>
  <c r="H2066" i="32"/>
  <c r="H2067" i="32"/>
  <c r="H2068" i="32"/>
  <c r="H2069" i="32"/>
  <c r="H2070" i="32"/>
  <c r="H2071" i="32"/>
  <c r="H2072" i="32" s="1"/>
  <c r="H2073" i="32"/>
  <c r="H2074" i="32"/>
  <c r="H2075" i="32"/>
  <c r="H2076" i="32"/>
  <c r="H2077" i="32"/>
  <c r="H2078" i="32"/>
  <c r="H2079" i="32"/>
  <c r="H2080" i="32" s="1"/>
  <c r="H2081" i="32" s="1"/>
  <c r="H2082" i="32"/>
  <c r="H2083" i="32"/>
  <c r="H2084" i="32"/>
  <c r="H2085" i="32"/>
  <c r="H2086" i="32"/>
  <c r="H2087" i="32"/>
  <c r="H2088" i="32"/>
  <c r="H2089" i="32"/>
  <c r="H2090" i="32"/>
  <c r="H2091" i="32"/>
  <c r="H2092" i="32"/>
  <c r="H2093" i="32"/>
  <c r="H2094" i="32"/>
  <c r="H2095" i="32"/>
  <c r="H2096" i="32"/>
  <c r="H2097" i="32"/>
  <c r="H2098" i="32"/>
  <c r="H2099" i="32"/>
  <c r="H2100" i="32"/>
  <c r="H2101" i="32" s="1"/>
  <c r="H2102" i="32"/>
  <c r="H2103" i="32"/>
  <c r="H2104" i="32"/>
  <c r="H2105" i="32"/>
  <c r="H2106" i="32"/>
  <c r="H2107" i="32"/>
  <c r="H2108" i="32" s="1"/>
  <c r="H2109" i="32"/>
  <c r="H2110" i="32"/>
  <c r="H2111" i="32"/>
  <c r="H2112" i="32"/>
  <c r="H2113" i="32"/>
  <c r="H2114" i="32"/>
  <c r="H2115" i="32" s="1"/>
  <c r="H2116" i="32"/>
  <c r="H2117" i="32"/>
  <c r="H2118" i="32"/>
  <c r="H2119" i="32"/>
  <c r="H2120" i="32"/>
  <c r="H2121" i="32"/>
  <c r="H2122" i="32" s="1"/>
  <c r="H2123" i="32"/>
  <c r="H2124" i="32"/>
  <c r="H2125" i="32"/>
  <c r="H2126" i="32"/>
  <c r="H2127" i="32"/>
  <c r="H2128" i="32"/>
  <c r="H2129" i="32" s="1"/>
  <c r="H2130" i="32"/>
  <c r="H2131" i="32"/>
  <c r="H2132" i="32"/>
  <c r="H2133" i="32"/>
  <c r="H2134" i="32"/>
  <c r="H2135" i="32"/>
  <c r="H2136" i="32"/>
  <c r="H2137" i="32"/>
  <c r="H2138" i="32"/>
  <c r="H2139" i="32"/>
  <c r="H2140" i="32"/>
  <c r="H2141" i="32"/>
  <c r="H2142" i="32"/>
  <c r="H2143" i="32"/>
  <c r="H2144" i="32"/>
  <c r="H2145" i="32" s="1"/>
  <c r="H2146" i="32"/>
  <c r="H2147" i="32"/>
  <c r="H2148" i="32"/>
  <c r="H2149" i="32"/>
  <c r="H2150" i="32" s="1"/>
  <c r="H2151" i="32"/>
  <c r="H2152" i="32"/>
  <c r="H2153" i="32"/>
  <c r="H2154" i="32"/>
  <c r="H2155" i="32"/>
  <c r="H2156" i="32"/>
  <c r="H2157" i="32" s="1"/>
  <c r="H2158" i="32"/>
  <c r="H2159" i="32"/>
  <c r="H2160" i="32"/>
  <c r="H2161" i="32" s="1"/>
  <c r="H2162" i="32"/>
  <c r="H2163" i="32"/>
  <c r="H2164" i="32" s="1"/>
  <c r="H2165" i="32"/>
  <c r="H2166" i="32"/>
  <c r="H2167" i="32"/>
  <c r="H2168" i="32"/>
  <c r="H2169" i="32"/>
  <c r="H2170" i="32" s="1"/>
  <c r="H2171" i="32"/>
  <c r="H2172" i="32"/>
  <c r="H2173" i="32"/>
  <c r="H2174" i="32"/>
  <c r="H2175" i="32"/>
  <c r="H2176" i="32"/>
  <c r="H2177" i="32"/>
  <c r="H2178" i="32" s="1"/>
  <c r="H2179" i="32"/>
  <c r="H2180" i="32"/>
  <c r="H2181" i="32"/>
  <c r="H2182" i="32"/>
  <c r="H2183" i="32"/>
  <c r="H2184" i="32"/>
  <c r="H2185" i="32"/>
  <c r="H2186" i="32"/>
  <c r="H2187" i="32"/>
  <c r="H2188" i="32"/>
  <c r="H2189" i="32"/>
  <c r="H2190" i="32"/>
  <c r="H2191" i="32"/>
  <c r="H2192" i="32"/>
  <c r="H2193" i="32"/>
  <c r="H2194" i="32"/>
  <c r="H2195" i="32"/>
  <c r="H2196" i="32"/>
  <c r="H2197" i="32"/>
  <c r="H2198" i="32"/>
  <c r="H2199" i="32" s="1"/>
  <c r="H2200" i="32" s="1"/>
  <c r="H2201" i="32"/>
  <c r="H2202" i="32"/>
  <c r="H2203" i="32"/>
  <c r="H2204" i="32"/>
  <c r="H2205" i="32"/>
  <c r="H2206" i="32" s="1"/>
  <c r="H2207" i="32"/>
  <c r="H2208" i="32"/>
  <c r="H2209" i="32"/>
  <c r="H2210" i="32"/>
  <c r="H2211" i="32"/>
  <c r="H2212" i="32"/>
  <c r="H2213" i="32" s="1"/>
  <c r="H2214" i="32"/>
  <c r="H2215" i="32"/>
  <c r="H2216" i="32"/>
  <c r="H2217" i="32"/>
  <c r="H2218" i="32"/>
  <c r="H2219" i="32"/>
  <c r="H2220" i="32" s="1"/>
  <c r="H2221" i="32"/>
  <c r="H2222" i="32"/>
  <c r="H2223" i="32"/>
  <c r="H2224" i="32"/>
  <c r="H2225" i="32"/>
  <c r="H2226" i="32" s="1"/>
  <c r="H2227" i="32" s="1"/>
  <c r="H2228" i="32"/>
  <c r="H2229" i="32"/>
  <c r="H2230" i="32"/>
  <c r="H2231" i="32"/>
  <c r="H2232" i="32"/>
  <c r="H2233" i="32"/>
  <c r="H2234" i="32" s="1"/>
  <c r="H2235" i="32"/>
  <c r="H2236" i="32"/>
  <c r="H2237" i="32"/>
  <c r="H2238" i="32"/>
  <c r="H2239" i="32"/>
  <c r="H2240" i="32"/>
  <c r="H2241" i="32"/>
  <c r="H2242" i="32"/>
  <c r="H2243" i="32"/>
  <c r="H2244" i="32"/>
  <c r="H2245" i="32"/>
  <c r="H2246" i="32"/>
  <c r="H2247" i="32"/>
  <c r="H2248" i="32" s="1"/>
  <c r="H2249" i="32"/>
  <c r="H2250" i="32"/>
  <c r="H2251" i="32"/>
  <c r="H2252" i="32"/>
  <c r="H2253" i="32"/>
  <c r="H2254" i="32"/>
  <c r="H2255" i="32" s="1"/>
  <c r="H2256" i="32"/>
  <c r="H2257" i="32"/>
  <c r="H2258" i="32"/>
  <c r="H2259" i="32"/>
  <c r="H2260" i="32"/>
  <c r="H2261" i="32"/>
  <c r="H2262" i="32" s="1"/>
  <c r="H2263" i="32"/>
  <c r="H2264" i="32"/>
  <c r="H2265" i="32"/>
  <c r="H2266" i="32"/>
  <c r="H2267" i="32"/>
  <c r="H2268" i="32"/>
  <c r="H2269" i="32" s="1"/>
  <c r="H2270" i="32"/>
  <c r="H2271" i="32"/>
  <c r="H2272" i="32"/>
  <c r="H2273" i="32"/>
  <c r="H2274" i="32"/>
  <c r="H2275" i="32" s="1"/>
  <c r="H2276" i="32" s="1"/>
  <c r="H2277" i="32"/>
  <c r="H2278" i="32"/>
  <c r="H2279" i="32"/>
  <c r="H2280" i="32"/>
  <c r="H2281" i="32"/>
  <c r="H2282" i="32" s="1"/>
  <c r="H2283" i="32"/>
  <c r="H2284" i="32"/>
  <c r="H2285" i="32"/>
  <c r="H2286" i="32"/>
  <c r="H2287" i="32"/>
  <c r="H2288" i="32"/>
  <c r="H2289" i="32"/>
  <c r="H2290" i="32"/>
  <c r="H2291" i="32"/>
  <c r="H2292" i="32"/>
  <c r="H2293" i="32"/>
  <c r="H2294" i="32"/>
  <c r="H2295" i="32"/>
  <c r="H2296" i="32"/>
  <c r="H2297" i="32" s="1"/>
  <c r="H2298" i="32"/>
  <c r="H2299" i="32"/>
  <c r="H2300" i="32"/>
  <c r="H2301" i="32"/>
  <c r="H2302" i="32" s="1"/>
  <c r="H2303" i="32" s="1"/>
  <c r="H2304" i="32" s="1"/>
  <c r="H2305" i="32"/>
  <c r="H2306" i="32"/>
  <c r="H2307" i="32"/>
  <c r="H2308" i="32"/>
  <c r="H2309" i="32"/>
  <c r="H2310" i="32"/>
  <c r="H2311" i="32" s="1"/>
  <c r="H2312" i="32"/>
  <c r="H2313" i="32"/>
  <c r="H2314" i="32"/>
  <c r="H2315" i="32"/>
  <c r="H2316" i="32"/>
  <c r="H2317" i="32"/>
  <c r="H2318" i="32" s="1"/>
  <c r="H2319" i="32"/>
  <c r="H2320" i="32"/>
  <c r="H2321" i="32"/>
  <c r="H2322" i="32"/>
  <c r="H2323" i="32"/>
  <c r="H2324" i="32" s="1"/>
  <c r="H2325" i="32" s="1"/>
  <c r="H2326" i="32"/>
  <c r="H2327" i="32"/>
  <c r="H2328" i="32"/>
  <c r="H2329" i="32"/>
  <c r="H2330" i="32"/>
  <c r="H2331" i="32"/>
  <c r="H2332" i="32" s="1"/>
  <c r="H2333" i="32"/>
  <c r="H2334" i="32"/>
  <c r="H2335" i="32"/>
  <c r="H2336" i="32"/>
  <c r="H2337" i="32"/>
  <c r="H2338" i="32"/>
  <c r="H2339" i="32"/>
  <c r="H2340" i="32"/>
  <c r="H2341" i="32"/>
  <c r="H2342" i="32"/>
  <c r="H2343" i="32"/>
  <c r="H2344" i="32"/>
  <c r="H2345" i="32" s="1"/>
  <c r="H2346" i="32" s="1"/>
  <c r="H2347" i="32"/>
  <c r="H2348" i="32"/>
  <c r="H2349" i="32"/>
  <c r="H2350" i="32"/>
  <c r="H2351" i="32"/>
  <c r="H2352" i="32"/>
  <c r="H2353" i="32" s="1"/>
  <c r="H2354" i="32"/>
  <c r="H2355" i="32"/>
  <c r="H2356" i="32"/>
  <c r="H2357" i="32"/>
  <c r="H2358" i="32"/>
  <c r="H2359" i="32"/>
  <c r="H2360" i="32" s="1"/>
  <c r="H2361" i="32"/>
  <c r="H2362" i="32"/>
  <c r="H2363" i="32"/>
  <c r="H2364" i="32"/>
  <c r="H2365" i="32"/>
  <c r="H2366" i="32"/>
  <c r="H2367" i="32" s="1"/>
  <c r="H2368" i="32"/>
  <c r="H2369" i="32"/>
  <c r="H2370" i="32"/>
  <c r="H2371" i="32"/>
  <c r="H2372" i="32"/>
  <c r="H2373" i="32" s="1"/>
  <c r="H2374" i="32" s="1"/>
  <c r="H2375" i="32"/>
  <c r="H2376" i="32"/>
  <c r="H2377" i="32"/>
  <c r="H2378" i="32"/>
  <c r="H2379" i="32"/>
  <c r="H2380" i="32"/>
  <c r="H2381" i="32" s="1"/>
  <c r="H2382" i="32"/>
  <c r="H2383" i="32"/>
  <c r="H2384" i="32"/>
  <c r="H2385" i="32" s="1"/>
  <c r="H2386" i="32"/>
  <c r="H2387" i="32"/>
  <c r="H2388" i="32"/>
  <c r="H2389" i="32"/>
  <c r="H2390" i="32"/>
  <c r="H2391" i="32"/>
  <c r="H2392" i="32"/>
  <c r="H2393" i="32"/>
  <c r="H2394" i="32" s="1"/>
  <c r="H2395" i="32" s="1"/>
  <c r="H2396" i="32"/>
  <c r="H2397" i="32"/>
  <c r="H2398" i="32"/>
  <c r="H2399" i="32"/>
  <c r="H2400" i="32"/>
  <c r="H2401" i="32"/>
  <c r="H2402" i="32" s="1"/>
  <c r="H2403" i="32"/>
  <c r="H2404" i="32"/>
  <c r="H2405" i="32"/>
  <c r="H2406" i="32"/>
  <c r="H2407" i="32"/>
  <c r="H2408" i="32"/>
  <c r="H2409" i="32" s="1"/>
  <c r="H2410" i="32"/>
  <c r="H2411" i="32"/>
  <c r="H2412" i="32"/>
  <c r="H2413" i="32"/>
  <c r="H2414" i="32"/>
  <c r="H2415" i="32"/>
  <c r="H2416" i="32" s="1"/>
  <c r="H2417" i="32"/>
  <c r="H2418" i="32"/>
  <c r="H2419" i="32"/>
  <c r="H2420" i="32"/>
  <c r="H2421" i="32"/>
  <c r="H2422" i="32" s="1"/>
  <c r="H2423" i="32" s="1"/>
  <c r="H2424" i="32"/>
  <c r="H2425" i="32"/>
  <c r="H2426" i="32"/>
  <c r="H2427" i="32"/>
  <c r="H2428" i="32"/>
  <c r="H2429" i="32"/>
  <c r="H2430" i="32" s="1"/>
  <c r="H2431" i="32"/>
  <c r="H2432" i="32"/>
  <c r="H2433" i="32"/>
  <c r="H2434" i="32"/>
  <c r="H2435" i="32"/>
  <c r="H2436" i="32"/>
  <c r="H2437" i="32"/>
  <c r="H2438" i="32"/>
  <c r="H2439" i="32"/>
  <c r="H2440" i="32"/>
  <c r="H2441" i="32"/>
  <c r="H2442" i="32"/>
  <c r="H2443" i="32"/>
  <c r="H2444" i="32"/>
  <c r="H2445" i="32"/>
  <c r="H2446" i="32"/>
  <c r="H2447" i="32"/>
  <c r="H2448" i="32"/>
  <c r="H2449" i="32"/>
  <c r="H2450" i="32" s="1"/>
  <c r="H2451" i="32" s="1"/>
  <c r="H2452" i="32"/>
  <c r="H2453" i="32"/>
  <c r="H2454" i="32"/>
  <c r="H2455" i="32"/>
  <c r="H2456" i="32"/>
  <c r="H2457" i="32" s="1"/>
  <c r="H2458" i="32" s="1"/>
  <c r="H2459" i="32"/>
  <c r="H2460" i="32"/>
  <c r="H2461" i="32"/>
  <c r="H2462" i="32"/>
  <c r="H2463" i="32"/>
  <c r="H2464" i="32"/>
  <c r="H2465" i="32" s="1"/>
  <c r="H2466" i="32"/>
  <c r="H2467" i="32"/>
  <c r="H2468" i="32"/>
  <c r="H2469" i="32"/>
  <c r="H2470" i="32"/>
  <c r="H2471" i="32" s="1"/>
  <c r="H2472" i="32" s="1"/>
  <c r="H2473" i="32"/>
  <c r="H2474" i="32"/>
  <c r="H2475" i="32"/>
  <c r="H2476" i="32"/>
  <c r="H2477" i="32"/>
  <c r="H2478" i="32"/>
  <c r="H2479" i="32" s="1"/>
  <c r="H2480" i="32"/>
  <c r="H2481" i="32"/>
  <c r="H2482" i="32"/>
  <c r="H2483" i="32"/>
  <c r="H2484" i="32"/>
  <c r="H2485" i="32"/>
  <c r="H2486" i="32"/>
  <c r="H2487" i="32"/>
  <c r="H2488" i="32"/>
  <c r="H2489" i="32"/>
  <c r="H2490" i="32"/>
  <c r="H2491" i="32"/>
  <c r="H2492" i="32" s="1"/>
  <c r="H2493" i="32" s="1"/>
  <c r="H2494" i="32"/>
  <c r="H2495" i="32"/>
  <c r="H2496" i="32"/>
  <c r="H2497" i="32"/>
  <c r="H2498" i="32"/>
  <c r="H2499" i="32" s="1"/>
  <c r="H2500" i="32" s="1"/>
  <c r="H2501" i="32"/>
  <c r="H2502" i="32"/>
  <c r="H2503" i="32"/>
  <c r="H2504" i="32"/>
  <c r="H2505" i="32"/>
  <c r="H2506" i="32" s="1"/>
  <c r="H2507" i="32" s="1"/>
  <c r="H2508" i="32"/>
  <c r="H2509" i="32" s="1"/>
  <c r="H2510" i="32"/>
  <c r="H2511" i="32"/>
  <c r="H2512" i="32"/>
  <c r="H2513" i="32"/>
  <c r="H2514" i="32" s="1"/>
  <c r="H2515" i="32" s="1"/>
  <c r="H2516" i="32"/>
  <c r="H2517" i="32"/>
  <c r="H2518" i="32"/>
  <c r="H2519" i="32"/>
  <c r="H2520" i="32" s="1"/>
  <c r="H2521" i="32" s="1"/>
  <c r="H2522" i="32"/>
  <c r="H2523" i="32"/>
  <c r="H2524" i="32"/>
  <c r="H2525" i="32"/>
  <c r="H2526" i="32"/>
  <c r="H2527" i="32"/>
  <c r="H2528" i="32" s="1"/>
  <c r="H2529" i="32"/>
  <c r="H2530" i="32"/>
  <c r="H2531" i="32"/>
  <c r="H2532" i="32" s="1"/>
  <c r="H2533" i="32"/>
  <c r="H2534" i="32"/>
  <c r="H2535" i="32"/>
  <c r="H2536" i="32"/>
  <c r="H2537" i="32"/>
  <c r="H2538" i="32"/>
  <c r="H2539" i="32"/>
  <c r="H2540" i="32"/>
  <c r="H2541" i="32" s="1"/>
  <c r="H2542" i="32" s="1"/>
  <c r="H2543" i="32"/>
  <c r="H2544" i="32"/>
  <c r="H2545" i="32"/>
  <c r="H2546" i="32"/>
  <c r="H2547" i="32"/>
  <c r="H2548" i="32" s="1"/>
  <c r="H2549" i="32" s="1"/>
  <c r="H2550" i="32"/>
  <c r="H2551" i="32"/>
  <c r="H2552" i="32"/>
  <c r="H2553" i="32"/>
  <c r="H2554" i="32"/>
  <c r="H2555" i="32"/>
  <c r="H2556" i="32"/>
  <c r="H2557" i="32"/>
  <c r="H2558" i="32"/>
  <c r="H2559" i="32"/>
  <c r="H2560" i="32"/>
  <c r="H2561" i="32"/>
  <c r="H2562" i="32" s="1"/>
  <c r="H2563" i="32" s="1"/>
  <c r="H2564" i="32"/>
  <c r="H2565" i="32"/>
  <c r="H2566" i="32"/>
  <c r="H2567" i="32"/>
  <c r="H2568" i="32"/>
  <c r="H2569" i="32"/>
  <c r="H2570" i="32" s="1"/>
  <c r="H2571" i="32"/>
  <c r="H2572" i="32"/>
  <c r="H2573" i="32"/>
  <c r="H2574" i="32"/>
  <c r="H2575" i="32"/>
  <c r="H2576" i="32"/>
  <c r="H2577" i="32" s="1"/>
  <c r="H2578" i="32"/>
  <c r="H2579" i="32"/>
  <c r="H2580" i="32"/>
  <c r="H2581" i="32"/>
  <c r="H2582" i="32"/>
  <c r="H2583" i="32"/>
  <c r="H2584" i="32"/>
  <c r="H2585" i="32"/>
  <c r="H2586" i="32"/>
  <c r="H2587" i="32"/>
  <c r="H2588" i="32"/>
  <c r="H2589" i="32"/>
  <c r="H2590" i="32" s="1"/>
  <c r="H2591" i="32" s="1"/>
  <c r="H2592" i="32"/>
  <c r="H2593" i="32"/>
  <c r="H2594" i="32"/>
  <c r="H2595" i="32"/>
  <c r="H2596" i="32"/>
  <c r="H2597" i="32" s="1"/>
  <c r="H2598" i="32" s="1"/>
  <c r="H2599" i="32"/>
  <c r="H2600" i="32"/>
  <c r="H2601" i="32"/>
  <c r="H2602" i="32"/>
  <c r="H2603" i="32"/>
  <c r="H2604" i="32" s="1"/>
  <c r="H2605" i="32" s="1"/>
  <c r="H2606" i="32"/>
  <c r="H2607" i="32"/>
  <c r="H2608" i="32"/>
  <c r="H2609" i="32"/>
  <c r="H2610" i="32"/>
  <c r="H2611" i="32" s="1"/>
  <c r="H2612" i="32" s="1"/>
  <c r="H2613" i="32"/>
  <c r="H2614" i="32"/>
  <c r="H2615" i="32"/>
  <c r="H2616" i="32"/>
  <c r="H2617" i="32"/>
  <c r="H2618" i="32" s="1"/>
  <c r="H2619" i="32"/>
  <c r="H2620" i="32"/>
  <c r="H2621" i="32"/>
  <c r="H2622" i="32"/>
  <c r="H2623" i="32"/>
  <c r="H2624" i="32"/>
  <c r="H2625" i="32"/>
  <c r="H2626" i="32" s="1"/>
  <c r="H2627" i="32"/>
  <c r="H2628" i="32"/>
  <c r="H2629" i="32"/>
  <c r="H2630" i="32"/>
  <c r="H2631" i="32"/>
  <c r="H2632" i="32"/>
  <c r="H2633" i="32"/>
  <c r="H2634" i="32"/>
  <c r="H2635" i="32"/>
  <c r="H2636" i="32"/>
  <c r="H2637" i="32"/>
  <c r="H2638" i="32"/>
  <c r="H2639" i="32" s="1"/>
  <c r="H2640" i="32" s="1"/>
  <c r="H2641" i="32"/>
  <c r="H2642" i="32"/>
  <c r="H2643" i="32"/>
  <c r="H2644" i="32"/>
  <c r="H2645" i="32"/>
  <c r="H2646" i="32" s="1"/>
  <c r="H2647" i="32" s="1"/>
  <c r="H2648" i="32"/>
  <c r="H2649" i="32"/>
  <c r="H2650" i="32"/>
  <c r="H2651" i="32"/>
  <c r="H2652" i="32"/>
  <c r="H2653" i="32" s="1"/>
  <c r="H2654" i="32" s="1"/>
  <c r="H2655" i="32" s="1"/>
  <c r="H2656" i="32"/>
  <c r="H2657" i="32"/>
  <c r="H2658" i="32"/>
  <c r="H2659" i="32"/>
  <c r="H2660" i="32" s="1"/>
  <c r="H2661" i="32" s="1"/>
  <c r="H2662" i="32"/>
  <c r="H2663" i="32"/>
  <c r="H2664" i="32"/>
  <c r="H2665" i="32"/>
  <c r="H2666" i="32"/>
  <c r="H2667" i="32"/>
  <c r="H2668" i="32" s="1"/>
  <c r="H2669" i="32"/>
  <c r="H2670" i="32"/>
  <c r="H2671" i="32"/>
  <c r="H2672" i="32"/>
  <c r="H2673" i="32"/>
  <c r="H2674" i="32" s="1"/>
  <c r="H2675" i="32"/>
  <c r="H2676" i="32"/>
  <c r="H2677" i="32"/>
  <c r="H2678" i="32"/>
  <c r="H2679" i="32"/>
  <c r="H2680" i="32"/>
  <c r="H2681" i="32"/>
  <c r="H2682" i="32" s="1"/>
  <c r="H2683" i="32"/>
  <c r="H2684" i="32"/>
  <c r="H2685" i="32"/>
  <c r="H2686" i="32"/>
  <c r="H2687" i="32"/>
  <c r="H2688" i="32" s="1"/>
  <c r="H2689" i="32" s="1"/>
  <c r="H2690" i="32"/>
  <c r="H2691" i="32"/>
  <c r="H2692" i="32"/>
  <c r="H2693" i="32"/>
  <c r="H2694" i="32"/>
  <c r="H2695" i="32" s="1"/>
  <c r="H2696" i="32" s="1"/>
  <c r="H2697" i="32"/>
  <c r="H2698" i="32"/>
  <c r="H2699" i="32"/>
  <c r="H2700" i="32"/>
  <c r="H2701" i="32"/>
  <c r="H2702" i="32" s="1"/>
  <c r="H2703" i="32" s="1"/>
  <c r="H2704" i="32"/>
  <c r="H2705" i="32"/>
  <c r="H2706" i="32"/>
  <c r="H2707" i="32"/>
  <c r="H2708" i="32"/>
  <c r="H2709" i="32" s="1"/>
  <c r="H2710" i="32" s="1"/>
  <c r="H2711" i="32"/>
  <c r="H2712" i="32"/>
  <c r="H2713" i="32"/>
  <c r="H2714" i="32"/>
  <c r="H2715" i="32"/>
  <c r="H2716" i="32"/>
  <c r="H2717" i="32" s="1"/>
  <c r="H2718" i="32"/>
  <c r="H2719" i="32"/>
  <c r="H2720" i="32"/>
  <c r="H2721" i="32"/>
  <c r="H2722" i="32"/>
  <c r="H2723" i="32" s="1"/>
  <c r="H2724" i="32" s="1"/>
  <c r="H2725" i="32"/>
  <c r="H2726" i="32"/>
  <c r="H2727" i="32"/>
  <c r="H2728" i="32"/>
  <c r="H2729" i="32"/>
  <c r="H2730" i="32" s="1"/>
  <c r="H2731" i="32"/>
  <c r="H2732" i="32"/>
  <c r="H2733" i="32"/>
  <c r="H2734" i="32"/>
  <c r="H2735" i="32"/>
  <c r="H2736" i="32"/>
  <c r="H2737" i="32" s="1"/>
  <c r="H2738" i="32" s="1"/>
  <c r="H2739" i="32"/>
  <c r="H2740" i="32"/>
  <c r="H2741" i="32"/>
  <c r="H2742" i="32"/>
  <c r="H2743" i="32"/>
  <c r="H2744" i="32" s="1"/>
  <c r="H2745" i="32" s="1"/>
  <c r="H2746" i="32"/>
  <c r="H2747" i="32"/>
  <c r="H2748" i="32"/>
  <c r="H2749" i="32"/>
  <c r="H2750" i="32" s="1"/>
  <c r="H2751" i="32" s="1"/>
  <c r="H2752" i="32" s="1"/>
  <c r="H2753" i="32"/>
  <c r="H2754" i="32"/>
  <c r="H2755" i="32"/>
  <c r="H2756" i="32"/>
  <c r="H2757" i="32"/>
  <c r="H2758" i="32" s="1"/>
  <c r="H2759" i="32" s="1"/>
  <c r="H2760" i="32"/>
  <c r="H2761" i="32"/>
  <c r="H2762" i="32"/>
  <c r="H2763" i="32"/>
  <c r="H2764" i="32"/>
  <c r="H2765" i="32"/>
  <c r="H2766" i="32" s="1"/>
  <c r="H2767" i="32" s="1"/>
  <c r="H2768" i="32"/>
  <c r="H2769" i="32"/>
  <c r="H2770" i="32"/>
  <c r="H2771" i="32"/>
  <c r="H2772" i="32" s="1"/>
  <c r="H2773" i="32"/>
  <c r="H2774" i="32"/>
  <c r="H2775" i="32"/>
  <c r="H2776" i="32"/>
  <c r="H2777" i="32"/>
  <c r="H2778" i="32"/>
  <c r="H2779" i="32"/>
  <c r="H2780" i="32" s="1"/>
  <c r="H2781" i="32"/>
  <c r="H2782" i="32"/>
  <c r="H2783" i="32"/>
  <c r="H2784" i="32"/>
  <c r="H2785" i="32"/>
  <c r="H2786" i="32"/>
  <c r="H2787" i="32"/>
  <c r="H2788" i="32"/>
  <c r="H2789" i="32"/>
  <c r="H2790" i="32"/>
  <c r="H2791" i="32"/>
  <c r="H2792" i="32"/>
  <c r="H2793" i="32"/>
  <c r="H2794" i="32" s="1"/>
  <c r="H2795" i="32"/>
  <c r="H2796" i="32"/>
  <c r="H2797" i="32"/>
  <c r="H2798" i="32"/>
  <c r="H2799" i="32"/>
  <c r="H2800" i="32" s="1"/>
  <c r="H2801" i="32" s="1"/>
  <c r="H2802" i="32"/>
  <c r="H2803" i="32"/>
  <c r="H2804" i="32"/>
  <c r="H2805" i="32"/>
  <c r="H2806" i="32"/>
  <c r="H2807" i="32" s="1"/>
  <c r="H2808" i="32" s="1"/>
  <c r="H2809" i="32" s="1"/>
  <c r="H2810" i="32"/>
  <c r="H2811" i="32"/>
  <c r="H2812" i="32"/>
  <c r="H2813" i="32"/>
  <c r="H2814" i="32"/>
  <c r="H2815" i="32" s="1"/>
  <c r="H2816" i="32"/>
  <c r="H2817" i="32"/>
  <c r="H2818" i="32"/>
  <c r="H2819" i="32"/>
  <c r="H2820" i="32"/>
  <c r="H2821" i="32" s="1"/>
  <c r="H2822" i="32" s="1"/>
  <c r="H2823" i="32"/>
  <c r="H2824" i="32"/>
  <c r="H2825" i="32"/>
  <c r="H2826" i="32"/>
  <c r="H2827" i="32"/>
  <c r="H2828" i="32"/>
  <c r="H2829" i="32" s="1"/>
  <c r="H2830" i="32"/>
  <c r="H2831" i="32"/>
  <c r="H2832" i="32"/>
  <c r="H2833" i="32"/>
  <c r="H2834" i="32"/>
  <c r="H2835" i="32"/>
  <c r="H2836" i="32"/>
  <c r="H2837" i="32"/>
  <c r="H2838" i="32"/>
  <c r="H2839" i="32"/>
  <c r="H2840" i="32"/>
  <c r="H2841" i="32"/>
  <c r="H2842" i="32" s="1"/>
  <c r="H2843" i="32"/>
  <c r="H2844" i="32"/>
  <c r="H2845" i="32"/>
  <c r="H2846" i="32"/>
  <c r="H2847" i="32"/>
  <c r="H2848" i="32"/>
  <c r="H2849" i="32" s="1"/>
  <c r="H2850" i="32" s="1"/>
  <c r="H2851" i="32" s="1"/>
  <c r="H2852" i="32"/>
  <c r="H2853" i="32"/>
  <c r="H2854" i="32"/>
  <c r="H2855" i="32"/>
  <c r="H2856" i="32" s="1"/>
  <c r="H2857" i="32" s="1"/>
  <c r="H2858" i="32"/>
  <c r="H2859" i="32"/>
  <c r="H2860" i="32"/>
  <c r="H2861" i="32"/>
  <c r="H2862" i="32"/>
  <c r="H2863" i="32"/>
  <c r="H2864" i="32" s="1"/>
  <c r="H2865" i="32"/>
  <c r="H2866" i="32"/>
  <c r="H2867" i="32"/>
  <c r="H2868" i="32"/>
  <c r="H2869" i="32"/>
  <c r="H2870" i="32" s="1"/>
  <c r="H2871" i="32"/>
  <c r="H2872" i="32"/>
  <c r="H2873" i="32"/>
  <c r="H2874" i="32"/>
  <c r="H2875" i="32"/>
  <c r="H2876" i="32"/>
  <c r="H2877" i="32"/>
  <c r="H2878" i="32" s="1"/>
  <c r="H2879" i="32"/>
  <c r="H2880" i="32" s="1"/>
  <c r="H2881" i="32"/>
  <c r="H2882" i="32"/>
  <c r="H2883" i="32"/>
  <c r="H2884" i="32"/>
  <c r="H2885" i="32"/>
  <c r="H2886" i="32"/>
  <c r="H2887" i="32"/>
  <c r="H2888" i="32"/>
  <c r="H2889" i="32"/>
  <c r="H2890" i="32"/>
  <c r="H2891" i="32"/>
  <c r="H2892" i="32"/>
  <c r="H2893" i="32"/>
  <c r="H2894" i="32"/>
  <c r="H2895" i="32"/>
  <c r="H2896" i="32"/>
  <c r="H2897" i="32"/>
  <c r="H2898" i="32"/>
  <c r="H2899" i="32" s="1"/>
  <c r="H2900" i="32"/>
  <c r="H2901" i="32"/>
  <c r="H2902" i="32"/>
  <c r="H2903" i="32"/>
  <c r="H2904" i="32"/>
  <c r="H2905" i="32"/>
  <c r="H2906" i="32" s="1"/>
  <c r="H2907" i="32"/>
  <c r="H2908" i="32"/>
  <c r="H2909" i="32"/>
  <c r="H2910" i="32"/>
  <c r="H2911" i="32"/>
  <c r="H2912" i="32"/>
  <c r="H2913" i="32"/>
  <c r="H2914" i="32"/>
  <c r="H2915" i="32"/>
  <c r="H2916" i="32"/>
  <c r="H2917" i="32"/>
  <c r="H2918" i="32"/>
  <c r="H2919" i="32" s="1"/>
  <c r="H2920" i="32" s="1"/>
  <c r="H2921" i="32"/>
  <c r="H2922" i="32"/>
  <c r="H2923" i="32"/>
  <c r="H2924" i="32"/>
  <c r="H2925" i="32"/>
  <c r="H2926" i="32"/>
  <c r="H2927" i="32" s="1"/>
  <c r="H2928" i="32"/>
  <c r="H2929" i="32"/>
  <c r="H2930" i="32"/>
  <c r="H2931" i="32"/>
  <c r="H2932" i="32"/>
  <c r="H2933" i="32"/>
  <c r="H2934" i="32"/>
  <c r="H2935" i="32"/>
  <c r="H2936" i="32"/>
  <c r="H2937" i="32"/>
  <c r="H2938" i="32"/>
  <c r="H2939" i="32"/>
  <c r="H2940" i="32"/>
  <c r="H2941" i="32"/>
  <c r="H2942" i="32"/>
  <c r="H2943" i="32"/>
  <c r="H2944" i="32"/>
  <c r="H2945" i="32"/>
  <c r="H2946" i="32"/>
  <c r="H2947" i="32"/>
  <c r="H2948" i="32" s="1"/>
  <c r="H2949" i="32"/>
  <c r="H2950" i="32"/>
  <c r="H2951" i="32"/>
  <c r="H2952" i="32"/>
  <c r="H2953" i="32"/>
  <c r="H2954" i="32" s="1"/>
  <c r="H2955" i="32"/>
  <c r="H2956" i="32"/>
  <c r="H2957" i="32"/>
  <c r="H2958" i="32"/>
  <c r="H2959" i="32"/>
  <c r="H2960" i="32"/>
  <c r="H2961" i="32"/>
  <c r="H2962" i="32"/>
  <c r="H2963" i="32"/>
  <c r="H2964" i="32"/>
  <c r="H2965" i="32"/>
  <c r="H2966" i="32"/>
  <c r="H2967" i="32"/>
  <c r="H2968" i="32" s="1"/>
  <c r="H2969" i="32" s="1"/>
  <c r="H2970" i="32"/>
  <c r="H2971" i="32"/>
  <c r="H2972" i="32"/>
  <c r="H2973" i="32"/>
  <c r="H2974" i="32"/>
  <c r="H2975" i="32"/>
  <c r="H2976" i="32" s="1"/>
  <c r="H2977" i="32"/>
  <c r="H2978" i="32"/>
  <c r="H2979" i="32"/>
  <c r="H2980" i="32"/>
  <c r="H2981" i="32"/>
  <c r="H2982" i="32"/>
  <c r="H2983" i="32"/>
  <c r="H2984" i="32" s="1"/>
  <c r="H2985" i="32"/>
  <c r="H2986" i="32"/>
  <c r="H2987" i="32"/>
  <c r="H2988" i="32"/>
  <c r="H2989" i="32"/>
  <c r="H2990" i="32"/>
  <c r="H2991" i="32"/>
  <c r="H2992" i="32"/>
  <c r="H2993" i="32"/>
  <c r="H2994" i="32"/>
  <c r="H2995" i="32"/>
  <c r="H2996" i="32"/>
  <c r="H2997" i="32" s="1"/>
  <c r="H2998" i="32"/>
  <c r="H2999" i="32"/>
  <c r="H3000" i="32"/>
  <c r="H3001" i="32"/>
  <c r="H3002" i="32"/>
  <c r="H3003" i="32"/>
  <c r="H3004" i="32" s="1"/>
  <c r="H3005" i="32"/>
  <c r="H3006" i="32"/>
  <c r="H3007" i="32"/>
  <c r="H3008" i="32"/>
  <c r="H3009" i="32"/>
  <c r="H3010" i="32" s="1"/>
  <c r="H3011" i="32" s="1"/>
  <c r="H3012" i="32"/>
  <c r="H3013" i="32"/>
  <c r="H3014" i="32"/>
  <c r="H3015" i="32"/>
  <c r="H3016" i="32" s="1"/>
  <c r="H3017" i="32" s="1"/>
  <c r="H3018" i="32" s="1"/>
  <c r="H3019" i="32"/>
  <c r="H3020" i="32"/>
  <c r="H3021" i="32"/>
  <c r="H3022" i="32"/>
  <c r="H3023" i="32"/>
  <c r="H3024" i="32"/>
  <c r="H3025" i="32" s="1"/>
  <c r="H3026" i="32"/>
  <c r="H3027" i="32"/>
  <c r="H3028" i="32"/>
  <c r="H3029" i="32"/>
  <c r="H3030" i="32"/>
  <c r="H3031" i="32"/>
  <c r="H3032" i="32"/>
  <c r="H3033" i="32"/>
  <c r="H3034" i="32"/>
  <c r="H3035" i="32"/>
  <c r="H3036" i="32"/>
  <c r="H3037" i="32"/>
  <c r="H3038" i="32"/>
  <c r="H3039" i="32"/>
  <c r="H3040" i="32"/>
  <c r="H3041" i="32"/>
  <c r="H3042" i="32"/>
  <c r="H3043" i="32"/>
  <c r="H3044" i="32"/>
  <c r="H3045" i="32"/>
  <c r="H3046" i="32" s="1"/>
  <c r="H3047" i="32"/>
  <c r="H3048" i="32"/>
  <c r="H3049" i="32"/>
  <c r="H3050" i="32"/>
  <c r="H3051" i="32"/>
  <c r="H3052" i="32"/>
  <c r="H3053" i="32" s="1"/>
  <c r="H3054" i="32"/>
  <c r="H3055" i="32"/>
  <c r="H3056" i="32"/>
  <c r="H3057" i="32"/>
  <c r="H3058" i="32"/>
  <c r="H3059" i="32" s="1"/>
  <c r="H3060" i="32" s="1"/>
  <c r="H3061" i="32"/>
  <c r="H3062" i="32"/>
  <c r="H3063" i="32"/>
  <c r="H3064" i="32"/>
  <c r="H3065" i="32"/>
  <c r="H3066" i="32" s="1"/>
  <c r="H3067" i="32"/>
  <c r="H3068" i="32"/>
  <c r="H3069" i="32"/>
  <c r="H3070" i="32"/>
  <c r="H3071" i="32"/>
  <c r="H3072" i="32"/>
  <c r="H3073" i="32"/>
  <c r="H3074" i="32" s="1"/>
  <c r="H3075" i="32"/>
  <c r="H3076" i="32"/>
  <c r="H3077" i="32"/>
  <c r="H3078" i="32"/>
  <c r="H3079" i="32"/>
  <c r="H3080" i="32"/>
  <c r="H3081" i="32"/>
  <c r="H3082" i="32"/>
  <c r="H3083" i="32"/>
  <c r="H3084" i="32"/>
  <c r="H3085" i="32"/>
  <c r="H3086" i="32"/>
  <c r="H3087" i="32"/>
  <c r="H3088" i="32"/>
  <c r="H3089" i="32"/>
  <c r="H3090" i="32"/>
  <c r="H3091" i="32"/>
  <c r="H3092" i="32"/>
  <c r="H3093" i="32"/>
  <c r="H3094" i="32"/>
  <c r="H3095" i="32" s="1"/>
  <c r="H3096" i="32"/>
  <c r="H3097" i="32"/>
  <c r="H3098" i="32"/>
  <c r="H3099" i="32"/>
  <c r="H3100" i="32"/>
  <c r="H3101" i="32"/>
  <c r="H3102" i="32" s="1"/>
  <c r="H3103" i="32"/>
  <c r="H3104" i="32"/>
  <c r="H3105" i="32"/>
  <c r="H3106" i="32"/>
  <c r="H3107" i="32"/>
  <c r="H3108" i="32"/>
  <c r="H3109" i="32" s="1"/>
  <c r="H3110" i="32"/>
  <c r="H3111" i="32"/>
  <c r="H3112" i="32"/>
  <c r="H3113" i="32"/>
  <c r="H3114" i="32" s="1"/>
  <c r="H3115" i="32" s="1"/>
  <c r="H3116" i="32" s="1"/>
  <c r="H3117" i="32"/>
  <c r="H3118" i="32"/>
  <c r="H3119" i="32"/>
  <c r="H3120" i="32"/>
  <c r="H3121" i="32"/>
  <c r="H3122" i="32"/>
  <c r="H3123" i="32" s="1"/>
  <c r="H3124" i="32"/>
  <c r="H3125" i="32"/>
  <c r="H3126" i="32"/>
  <c r="H3127" i="32"/>
  <c r="H3128" i="32"/>
  <c r="H3129" i="32"/>
  <c r="H3130" i="32" s="1"/>
  <c r="H3131" i="32"/>
  <c r="H3132" i="32"/>
  <c r="H3133" i="32"/>
  <c r="H3134" i="32"/>
  <c r="H3135" i="32"/>
  <c r="H3136" i="32" s="1"/>
  <c r="H3137" i="32" s="1"/>
  <c r="H3138" i="32"/>
  <c r="H3139" i="32"/>
  <c r="H3140" i="32"/>
  <c r="H3141" i="32"/>
  <c r="H3142" i="32"/>
  <c r="H3143" i="32" s="1"/>
  <c r="H3144" i="32" s="1"/>
  <c r="H3145" i="32"/>
  <c r="H3146" i="32"/>
  <c r="H3147" i="32"/>
  <c r="H3148" i="32"/>
  <c r="H3149" i="32"/>
  <c r="H3150" i="32" s="1"/>
  <c r="H3151" i="32"/>
  <c r="H3152" i="32"/>
  <c r="H3153" i="32"/>
  <c r="H3154" i="32"/>
  <c r="H3155" i="32"/>
  <c r="H3156" i="32"/>
  <c r="H3157" i="32"/>
  <c r="H3158" i="32"/>
  <c r="H3159" i="32"/>
  <c r="H3160" i="32"/>
  <c r="H3161" i="32"/>
  <c r="H3162" i="32"/>
  <c r="H3163" i="32"/>
  <c r="H3164" i="32" s="1"/>
  <c r="H3165" i="32" s="1"/>
  <c r="H3166" i="32"/>
  <c r="H3167" i="32"/>
  <c r="H3168" i="32"/>
  <c r="H3169" i="32"/>
  <c r="H3170" i="32"/>
  <c r="H3171" i="32"/>
  <c r="H3172" i="32" s="1"/>
  <c r="H3173" i="32"/>
  <c r="H3174" i="32"/>
  <c r="H3175" i="32"/>
  <c r="H3176" i="32"/>
  <c r="H3177" i="32"/>
  <c r="H3178" i="32"/>
  <c r="H3179" i="32"/>
  <c r="H3180" i="32" s="1"/>
  <c r="H3181" i="32"/>
  <c r="H3182" i="32"/>
  <c r="H3183" i="32"/>
  <c r="H3184" i="32"/>
  <c r="H3185" i="32"/>
  <c r="H3186" i="32"/>
  <c r="H3187" i="32"/>
  <c r="H3188" i="32"/>
  <c r="H3189" i="32"/>
  <c r="H3190" i="32"/>
  <c r="H3191" i="32"/>
  <c r="H3192" i="32"/>
  <c r="H3193" i="32" s="1"/>
  <c r="H3194" i="32"/>
  <c r="H3195" i="32"/>
  <c r="H3196" i="32"/>
  <c r="H3197" i="32"/>
  <c r="H3198" i="32"/>
  <c r="H3199" i="32"/>
  <c r="H3200" i="32" s="1"/>
  <c r="H3201" i="32"/>
  <c r="H3202" i="32"/>
  <c r="H3203" i="32"/>
  <c r="H3204" i="32"/>
  <c r="H3205" i="32"/>
  <c r="H3206" i="32"/>
  <c r="H3207" i="32" s="1"/>
  <c r="H3208" i="32"/>
  <c r="H3209" i="32"/>
  <c r="H3210" i="32"/>
  <c r="H3211" i="32"/>
  <c r="H3212" i="32"/>
  <c r="H3213" i="32"/>
  <c r="H3214" i="32" s="1"/>
  <c r="H3215" i="32" s="1"/>
  <c r="H3216" i="32"/>
  <c r="H3217" i="32"/>
  <c r="H3218" i="32"/>
  <c r="H3219" i="32"/>
  <c r="H3220" i="32" s="1"/>
  <c r="H3221" i="32" s="1"/>
  <c r="H3222" i="32"/>
  <c r="H3223" i="32"/>
  <c r="H3224" i="32"/>
  <c r="H3225" i="32"/>
  <c r="H3226" i="32"/>
  <c r="H3227" i="32"/>
  <c r="H3228" i="32" s="1"/>
  <c r="H3229" i="32"/>
  <c r="H3230" i="32"/>
  <c r="H3231" i="32"/>
  <c r="H3232" i="32"/>
  <c r="H3233" i="32"/>
  <c r="H3234" i="32"/>
  <c r="H3235" i="32"/>
  <c r="H3236" i="32"/>
  <c r="H3237" i="32"/>
  <c r="H3238" i="32"/>
  <c r="H3239" i="32"/>
  <c r="H3240" i="32"/>
  <c r="H3241" i="32" s="1"/>
  <c r="H3242" i="32" s="1"/>
  <c r="H3243" i="32"/>
  <c r="H3244" i="32"/>
  <c r="H3245" i="32"/>
  <c r="H3246" i="32"/>
  <c r="H3247" i="32"/>
  <c r="H3248" i="32" s="1"/>
  <c r="H3249" i="32" s="1"/>
  <c r="H3250" i="32"/>
  <c r="H3251" i="32"/>
  <c r="H3252" i="32"/>
  <c r="H3253" i="32"/>
  <c r="H3254" i="32"/>
  <c r="H3255" i="32" s="1"/>
  <c r="H3256" i="32"/>
  <c r="H3257" i="32"/>
  <c r="H3258" i="32"/>
  <c r="H3259" i="32"/>
  <c r="H3260" i="32" s="1"/>
  <c r="H3261" i="32"/>
  <c r="H3262" i="32" s="1"/>
  <c r="H3263" i="32" s="1"/>
  <c r="H3264" i="32"/>
  <c r="H3265" i="32"/>
  <c r="H3266" i="32"/>
  <c r="H3267" i="32"/>
  <c r="H3268" i="32"/>
  <c r="H3269" i="32"/>
  <c r="H3270" i="32"/>
  <c r="H3271" i="32"/>
  <c r="H3272" i="32"/>
  <c r="H3273" i="32"/>
  <c r="H3274" i="32"/>
  <c r="H3275" i="32"/>
  <c r="H3276" i="32" s="1"/>
  <c r="H3277" i="32"/>
  <c r="H3278" i="32"/>
  <c r="H3279" i="32"/>
  <c r="H3280" i="32"/>
  <c r="H3281" i="32"/>
  <c r="H3282" i="32"/>
  <c r="H3283" i="32"/>
  <c r="H3284" i="32" s="1"/>
  <c r="H3285" i="32"/>
  <c r="H3286" i="32"/>
  <c r="H3287" i="32"/>
  <c r="H3288" i="32"/>
  <c r="H3289" i="32" s="1"/>
  <c r="H3290" i="32" s="1"/>
  <c r="H3291" i="32" s="1"/>
  <c r="H3292" i="32"/>
  <c r="H3293" i="32"/>
  <c r="H3294" i="32"/>
  <c r="H3295" i="32"/>
  <c r="H3296" i="32" s="1"/>
  <c r="H3297" i="32" s="1"/>
  <c r="H3298" i="32"/>
  <c r="H3299" i="32"/>
  <c r="H3300" i="32"/>
  <c r="H3301" i="32"/>
  <c r="H3302" i="32"/>
  <c r="H3303" i="32"/>
  <c r="H3304" i="32"/>
  <c r="H3305" i="32" s="1"/>
  <c r="H3306" i="32"/>
  <c r="H3307" i="32"/>
  <c r="H3308" i="32"/>
  <c r="H3309" i="32"/>
  <c r="H3310" i="32"/>
  <c r="H3311" i="32"/>
  <c r="H3312" i="32" s="1"/>
  <c r="H3313" i="32"/>
  <c r="H3314" i="32"/>
  <c r="H3315" i="32"/>
  <c r="H3316" i="32"/>
  <c r="H3317" i="32"/>
  <c r="H3318" i="32" s="1"/>
  <c r="H3319" i="32" s="1"/>
  <c r="H3320" i="32"/>
  <c r="H3321" i="32"/>
  <c r="H3322" i="32"/>
  <c r="H3323" i="32"/>
  <c r="H3324" i="32"/>
  <c r="H3325" i="32"/>
  <c r="H3326" i="32" s="1"/>
  <c r="H3327" i="32"/>
  <c r="H3328" i="32"/>
  <c r="H3329" i="32"/>
  <c r="H3330" i="32"/>
  <c r="H3331" i="32"/>
  <c r="H3332" i="32" s="1"/>
  <c r="H3333" i="32" s="1"/>
  <c r="H3334" i="32"/>
  <c r="H3335" i="32"/>
  <c r="H3336" i="32"/>
  <c r="H3337" i="32"/>
  <c r="H3338" i="32"/>
  <c r="H3339" i="32"/>
  <c r="H3340" i="32" s="1"/>
  <c r="H3341" i="32"/>
  <c r="H3342" i="32"/>
  <c r="H3343" i="32"/>
  <c r="H3344" i="32"/>
  <c r="H3345" i="32"/>
  <c r="H3346" i="32"/>
  <c r="H3347" i="32"/>
  <c r="H3348" i="32"/>
  <c r="H3349" i="32"/>
  <c r="H3350" i="32"/>
  <c r="H3351" i="32"/>
  <c r="H3352" i="32"/>
  <c r="H3353" i="32" s="1"/>
  <c r="H3354" i="32" s="1"/>
  <c r="H3355" i="32"/>
  <c r="H3356" i="32"/>
  <c r="H3357" i="32"/>
  <c r="H3358" i="32"/>
  <c r="H3359" i="32"/>
  <c r="H3360" i="32" s="1"/>
  <c r="H3361" i="32"/>
  <c r="H3362" i="32"/>
  <c r="H3363" i="32"/>
  <c r="H3364" i="32"/>
  <c r="H3365" i="32"/>
  <c r="H3366" i="32"/>
  <c r="H3367" i="32" s="1"/>
  <c r="H3368" i="32" s="1"/>
  <c r="H3369" i="32"/>
  <c r="H3370" i="32"/>
  <c r="H3371" i="32"/>
  <c r="H3372" i="32"/>
  <c r="H3373" i="32"/>
  <c r="H3374" i="32" s="1"/>
  <c r="H3375" i="32" s="1"/>
  <c r="H3376" i="32"/>
  <c r="H3377" i="32"/>
  <c r="H3378" i="32"/>
  <c r="H3379" i="32"/>
  <c r="H3380" i="32"/>
  <c r="H3381" i="32"/>
  <c r="H3382" i="32" s="1"/>
  <c r="H3383" i="32"/>
  <c r="H3384" i="32"/>
  <c r="H3385" i="32"/>
  <c r="H3386" i="32"/>
  <c r="H3387" i="32"/>
  <c r="H3388" i="32" s="1"/>
  <c r="H3389" i="32"/>
  <c r="H3390" i="32"/>
  <c r="H3391" i="32"/>
  <c r="H3392" i="32"/>
  <c r="H3393" i="32"/>
  <c r="H3394" i="32" s="1"/>
  <c r="H3395" i="32" s="1"/>
  <c r="H3396" i="32" s="1"/>
  <c r="H3397" i="32"/>
  <c r="H3398" i="32"/>
  <c r="H3399" i="32"/>
  <c r="H3400" i="32"/>
  <c r="H3401" i="32"/>
  <c r="H3402" i="32"/>
  <c r="H3403" i="32"/>
  <c r="H3404" i="32"/>
  <c r="H3405" i="32"/>
  <c r="H3406" i="32"/>
  <c r="H3407" i="32"/>
  <c r="H3408" i="32"/>
  <c r="H3409" i="32" s="1"/>
  <c r="H3410" i="32" s="1"/>
  <c r="H3411" i="32"/>
  <c r="H3412" i="32"/>
  <c r="H3413" i="32"/>
  <c r="H3414" i="32"/>
  <c r="H3415" i="32"/>
  <c r="H3416" i="32"/>
  <c r="H3417" i="32" s="1"/>
  <c r="H3418" i="32"/>
  <c r="H3419" i="32"/>
  <c r="H3420" i="32"/>
  <c r="H3421" i="32"/>
  <c r="H3422" i="32"/>
  <c r="H3423" i="32"/>
  <c r="H3424" i="32"/>
  <c r="H3425" i="32"/>
  <c r="H3426" i="32"/>
  <c r="H3427" i="32"/>
  <c r="H3428" i="32"/>
  <c r="H3429" i="32"/>
  <c r="H3430" i="32"/>
  <c r="H3431" i="32" s="1"/>
  <c r="H3432" i="32"/>
  <c r="H3433" i="32"/>
  <c r="H3434" i="32"/>
  <c r="H3435" i="32"/>
  <c r="H3436" i="32"/>
  <c r="H3437" i="32"/>
  <c r="H3438" i="32" s="1"/>
  <c r="H3439" i="32"/>
  <c r="H3440" i="32"/>
  <c r="H3441" i="32"/>
  <c r="H3442" i="32"/>
  <c r="H3443" i="32"/>
  <c r="H3444" i="32" s="1"/>
  <c r="H3445" i="32" s="1"/>
  <c r="H3446" i="32" s="1"/>
  <c r="H3447" i="32"/>
  <c r="H3448" i="32"/>
  <c r="H3449" i="32"/>
  <c r="H3450" i="32"/>
  <c r="H3451" i="32" s="1"/>
  <c r="H3452" i="32" s="1"/>
  <c r="H3453" i="32"/>
  <c r="H3454" i="32"/>
  <c r="H3455" i="32"/>
  <c r="H3456" i="32"/>
  <c r="H3457" i="32"/>
  <c r="H3458" i="32" s="1"/>
  <c r="H3459" i="32" s="1"/>
  <c r="H3460" i="32"/>
  <c r="H3461" i="32"/>
  <c r="H3462" i="32"/>
  <c r="H3463" i="32"/>
  <c r="H3464" i="32"/>
  <c r="H3465" i="32" s="1"/>
  <c r="H3466" i="32"/>
  <c r="H3467" i="32"/>
  <c r="H3468" i="32"/>
  <c r="H3469" i="32"/>
  <c r="H3470" i="32"/>
  <c r="H3471" i="32"/>
  <c r="H3472" i="32"/>
  <c r="H3473" i="32"/>
  <c r="H3474" i="32"/>
  <c r="H3475" i="32"/>
  <c r="H3476" i="32"/>
  <c r="H3477" i="32"/>
  <c r="H3478" i="32"/>
  <c r="H3479" i="32" s="1"/>
  <c r="H3480" i="32" s="1"/>
  <c r="H3481" i="32" s="1"/>
  <c r="H3482" i="32"/>
  <c r="H3483" i="32"/>
  <c r="H3484" i="32"/>
  <c r="H3485" i="32"/>
  <c r="H3486" i="32" s="1"/>
  <c r="H3487" i="32" s="1"/>
  <c r="H3488" i="32"/>
  <c r="H3489" i="32"/>
  <c r="H3490" i="32"/>
  <c r="H3491" i="32"/>
  <c r="H3492" i="32"/>
  <c r="H3493" i="32"/>
  <c r="H3494" i="32"/>
  <c r="H3495" i="32"/>
  <c r="H3496" i="32"/>
  <c r="H3497" i="32"/>
  <c r="H3498" i="32"/>
  <c r="H3499" i="32"/>
  <c r="H3500" i="32"/>
  <c r="H3501" i="32" s="1"/>
  <c r="H3502" i="32"/>
  <c r="H3503" i="32"/>
  <c r="H3504" i="32"/>
  <c r="H3505" i="32"/>
  <c r="H3506" i="32"/>
  <c r="H3507" i="32" s="1"/>
  <c r="H3508" i="32" s="1"/>
  <c r="H3509" i="32"/>
  <c r="H3510" i="32"/>
  <c r="H3511" i="32"/>
  <c r="H3512" i="32"/>
  <c r="H3513" i="32"/>
  <c r="H3514" i="32"/>
  <c r="H3515" i="32"/>
  <c r="H3516" i="32"/>
  <c r="H3517" i="32"/>
  <c r="H3518" i="32"/>
  <c r="H3519" i="32"/>
  <c r="H3520" i="32"/>
  <c r="H3521" i="32"/>
  <c r="H3522" i="32" s="1"/>
  <c r="H3523" i="32"/>
  <c r="H3524" i="32"/>
  <c r="H3525" i="32"/>
  <c r="H3526" i="32"/>
  <c r="H3527" i="32"/>
  <c r="H3528" i="32" s="1"/>
  <c r="H3529" i="32" s="1"/>
  <c r="H3530" i="32"/>
  <c r="H3531" i="32"/>
  <c r="H3532" i="32"/>
  <c r="H3533" i="32"/>
  <c r="H3534" i="32"/>
  <c r="H3535" i="32" s="1"/>
  <c r="H3536" i="32" s="1"/>
  <c r="H3537" i="32"/>
  <c r="H3538" i="32"/>
  <c r="H3539" i="32"/>
  <c r="H3540" i="32"/>
  <c r="H3541" i="32"/>
  <c r="H3542" i="32"/>
  <c r="H3543" i="32" s="1"/>
  <c r="H3544" i="32" s="1"/>
  <c r="H3545" i="32"/>
  <c r="H3546" i="32"/>
  <c r="H3547" i="32"/>
  <c r="H3548" i="32"/>
  <c r="H3549" i="32" s="1"/>
  <c r="H3550" i="32" s="1"/>
  <c r="H3551" i="32"/>
  <c r="H3552" i="32"/>
  <c r="H3553" i="32"/>
  <c r="H3554" i="32"/>
  <c r="H3555" i="32"/>
  <c r="H3556" i="32"/>
  <c r="H3557" i="32"/>
  <c r="H3558" i="32"/>
  <c r="H3559" i="32"/>
  <c r="H3560" i="32"/>
  <c r="H3561" i="32"/>
  <c r="H3562" i="32"/>
  <c r="H3563" i="32"/>
  <c r="H3564" i="32"/>
  <c r="H3565" i="32"/>
  <c r="H3566" i="32"/>
  <c r="H3567" i="32"/>
  <c r="H3568" i="32"/>
  <c r="H3569" i="32"/>
  <c r="H3570" i="32" s="1"/>
  <c r="H3571" i="32" s="1"/>
  <c r="H3572" i="32"/>
  <c r="H3573" i="32"/>
  <c r="H3574" i="32"/>
  <c r="H3575" i="32"/>
  <c r="H3576" i="32"/>
  <c r="H3577" i="32" s="1"/>
  <c r="H3578" i="32" s="1"/>
  <c r="H3579" i="32" s="1"/>
  <c r="H3580" i="32"/>
  <c r="H3581" i="32"/>
  <c r="H3582" i="32"/>
  <c r="H3583" i="32"/>
  <c r="H3584" i="32"/>
  <c r="H3585" i="32"/>
  <c r="H3586" i="32"/>
  <c r="H3587" i="32"/>
  <c r="H3588" i="32"/>
  <c r="H3589" i="32"/>
  <c r="H3590" i="32"/>
  <c r="H3591" i="32" s="1"/>
  <c r="H3592" i="32" s="1"/>
  <c r="H3593" i="32" s="1"/>
  <c r="H3594" i="32"/>
  <c r="H3595" i="32"/>
  <c r="H3596" i="32"/>
  <c r="H3597" i="32"/>
  <c r="H3598" i="32" s="1"/>
  <c r="H3599" i="32" s="1"/>
  <c r="H3600" i="32"/>
  <c r="H3601" i="32"/>
  <c r="H3602" i="32"/>
  <c r="H3603" i="32"/>
  <c r="H3604" i="32"/>
  <c r="H3605" i="32"/>
  <c r="H3606" i="32"/>
  <c r="H3607" i="32"/>
  <c r="H3608" i="32"/>
  <c r="H3609" i="32"/>
  <c r="H3610" i="32"/>
  <c r="H3611" i="32"/>
  <c r="H3612" i="32"/>
  <c r="H3613" i="32" s="1"/>
  <c r="H3614" i="32"/>
  <c r="H3615" i="32"/>
  <c r="H3616" i="32"/>
  <c r="H3617" i="32"/>
  <c r="H3618" i="32"/>
  <c r="H3619" i="32" s="1"/>
  <c r="H3620" i="32" s="1"/>
  <c r="H3621" i="32"/>
  <c r="H3622" i="32"/>
  <c r="H3623" i="32"/>
  <c r="H3624" i="32" s="1"/>
  <c r="H3625" i="32"/>
  <c r="H3626" i="32"/>
  <c r="H3627" i="32"/>
  <c r="H3628" i="32"/>
  <c r="H3629" i="32"/>
  <c r="H3630" i="32"/>
  <c r="H3631" i="32"/>
  <c r="H3632" i="32"/>
  <c r="H3633" i="32"/>
  <c r="H3634" i="32" s="1"/>
  <c r="H3635" i="32"/>
  <c r="H3636" i="32"/>
  <c r="H3637" i="32"/>
  <c r="H3638" i="32"/>
  <c r="H3639" i="32"/>
  <c r="H3640" i="32" s="1"/>
  <c r="H3641" i="32" s="1"/>
  <c r="H3642" i="32"/>
  <c r="H3643" i="32"/>
  <c r="H3644" i="32"/>
  <c r="H3645" i="32"/>
  <c r="H3646" i="32"/>
  <c r="H3647" i="32" s="1"/>
  <c r="H3648" i="32" s="1"/>
  <c r="H3649" i="32"/>
  <c r="H3650" i="32"/>
  <c r="H3651" i="32"/>
  <c r="H3652" i="32"/>
  <c r="H3653" i="32"/>
  <c r="H3654" i="32"/>
  <c r="H3655" i="32" s="1"/>
  <c r="H3656" i="32"/>
  <c r="H3657" i="32"/>
  <c r="H3658" i="32"/>
  <c r="H3659" i="32"/>
  <c r="H3660" i="32"/>
  <c r="H3661" i="32" s="1"/>
  <c r="H3662" i="32" s="1"/>
  <c r="H3663" i="32"/>
  <c r="H3664" i="32"/>
  <c r="H3665" i="32"/>
  <c r="H3666" i="32"/>
  <c r="H3667" i="32"/>
  <c r="H3668" i="32"/>
  <c r="H3669" i="32"/>
  <c r="H3670" i="32"/>
  <c r="H3671" i="32"/>
  <c r="H3672" i="32"/>
  <c r="H3673" i="32"/>
  <c r="H3674" i="32"/>
  <c r="H3675" i="32"/>
  <c r="H3676" i="32"/>
  <c r="H3677" i="32"/>
  <c r="H3678" i="32"/>
  <c r="H3679" i="32"/>
  <c r="H3680" i="32"/>
  <c r="H3681" i="32"/>
  <c r="H3682" i="32" s="1"/>
  <c r="H3683" i="32" s="1"/>
  <c r="H3684" i="32"/>
  <c r="H3685" i="32"/>
  <c r="H3686" i="32"/>
  <c r="H3687" i="32"/>
  <c r="H3688" i="32"/>
  <c r="H3689" i="32" s="1"/>
  <c r="H3690" i="32" s="1"/>
  <c r="H3691" i="32"/>
  <c r="H3692" i="32"/>
  <c r="H3693" i="32"/>
  <c r="H3694" i="32"/>
  <c r="H3695" i="32"/>
  <c r="H3696" i="32"/>
  <c r="H3697" i="32"/>
  <c r="H3698" i="32"/>
  <c r="H3699" i="32"/>
  <c r="H3700" i="32"/>
  <c r="H3701" i="32"/>
  <c r="H3702" i="32"/>
  <c r="H3703" i="32" s="1"/>
  <c r="H3704" i="32" s="1"/>
  <c r="H3705" i="32"/>
  <c r="H3706" i="32"/>
  <c r="H3707" i="32"/>
  <c r="H3708" i="32"/>
  <c r="H3709" i="32"/>
  <c r="H3710" i="32" s="1"/>
  <c r="H3711" i="32" s="1"/>
  <c r="H3712" i="32" s="1"/>
  <c r="H3713" i="32"/>
  <c r="H3714" i="32"/>
  <c r="H3715" i="32"/>
  <c r="H3716" i="32"/>
  <c r="H3717" i="32"/>
  <c r="H3718" i="32"/>
  <c r="H3719" i="32"/>
  <c r="H3720" i="32"/>
  <c r="H3721" i="32"/>
  <c r="H3722" i="32"/>
  <c r="H3723" i="32"/>
  <c r="H3724" i="32"/>
  <c r="H3725" i="32" s="1"/>
  <c r="H3726" i="32"/>
  <c r="H3727" i="32"/>
  <c r="H3728" i="32"/>
  <c r="H3729" i="32"/>
  <c r="H3730" i="32"/>
  <c r="H3731" i="32" s="1"/>
  <c r="H3732" i="32" s="1"/>
  <c r="H3733" i="32"/>
  <c r="H3734" i="32"/>
  <c r="H3735" i="32"/>
  <c r="H3736" i="32"/>
  <c r="H3737" i="32"/>
  <c r="H3738" i="32"/>
  <c r="H3739" i="32"/>
  <c r="H3740" i="32"/>
  <c r="H3741" i="32"/>
  <c r="H3742" i="32"/>
  <c r="H3743" i="32"/>
  <c r="H3744" i="32"/>
  <c r="H3745" i="32"/>
  <c r="H3746" i="32" s="1"/>
  <c r="H3747" i="32"/>
  <c r="H3748" i="32"/>
  <c r="H3749" i="32"/>
  <c r="H3750" i="32"/>
  <c r="H3751" i="32" s="1"/>
  <c r="H3752" i="32" s="1"/>
  <c r="H3753" i="32" s="1"/>
  <c r="H3754" i="32"/>
  <c r="H3755" i="32"/>
  <c r="H3756" i="32"/>
  <c r="H3757" i="32"/>
  <c r="H3758" i="32"/>
  <c r="H3759" i="32" s="1"/>
  <c r="H3760" i="32" s="1"/>
  <c r="H3761" i="32"/>
  <c r="H3762" i="32"/>
  <c r="H3763" i="32"/>
  <c r="H3764" i="32"/>
  <c r="H3765" i="32"/>
  <c r="H3766" i="32"/>
  <c r="H3767" i="32" s="1"/>
  <c r="H3768" i="32"/>
  <c r="H3769" i="32"/>
  <c r="H3770" i="32"/>
  <c r="H3771" i="32"/>
  <c r="H3772" i="32"/>
  <c r="H3773" i="32" s="1"/>
  <c r="H3774" i="32" s="1"/>
  <c r="H3775" i="32"/>
  <c r="H3776" i="32"/>
  <c r="H3777" i="32"/>
  <c r="H3778" i="32"/>
  <c r="H3779" i="32"/>
  <c r="H3780" i="32"/>
  <c r="H3781" i="32"/>
  <c r="H3782" i="32"/>
  <c r="H3783" i="32"/>
  <c r="H3784" i="32"/>
  <c r="H3785" i="32"/>
  <c r="H3786" i="32"/>
  <c r="H3787" i="32"/>
  <c r="H3788" i="32"/>
  <c r="H3789" i="32"/>
  <c r="H3790" i="32"/>
  <c r="H3791" i="32"/>
  <c r="H3792" i="32"/>
  <c r="H3793" i="32"/>
  <c r="H3794" i="32" s="1"/>
  <c r="H3795" i="32" s="1"/>
  <c r="H3796" i="32"/>
  <c r="H3797" i="32"/>
  <c r="H3798" i="32"/>
  <c r="H3799" i="32"/>
  <c r="H3800" i="32"/>
  <c r="H3801" i="32" s="1"/>
  <c r="H3802" i="32" s="1"/>
  <c r="H3803" i="32"/>
  <c r="H3804" i="32"/>
  <c r="H3805" i="32"/>
  <c r="H3806" i="32"/>
  <c r="H3807" i="32"/>
  <c r="H3808" i="32"/>
  <c r="H3809" i="32"/>
  <c r="H3810" i="32" s="1"/>
  <c r="H3811" i="32"/>
  <c r="H3812" i="32"/>
  <c r="H3813" i="32"/>
  <c r="H3814" i="32"/>
  <c r="H3815" i="32" s="1"/>
  <c r="H3816" i="32" s="1"/>
  <c r="H3817" i="32"/>
  <c r="H3818" i="32"/>
  <c r="H3819" i="32"/>
  <c r="H3820" i="32"/>
  <c r="H3821" i="32"/>
  <c r="H3822" i="32" s="1"/>
  <c r="H3823" i="32" s="1"/>
  <c r="H3824" i="32"/>
  <c r="H3825" i="32"/>
  <c r="H3826" i="32"/>
  <c r="H3827" i="32"/>
  <c r="H3828" i="32"/>
  <c r="H3829" i="32"/>
  <c r="H3830" i="32"/>
  <c r="H3831" i="32"/>
  <c r="H3832" i="32"/>
  <c r="H3833" i="32"/>
  <c r="H3834" i="32"/>
  <c r="H3835" i="32"/>
  <c r="H3836" i="32"/>
  <c r="H3837" i="32" s="1"/>
  <c r="H3838" i="32"/>
  <c r="H3839" i="32"/>
  <c r="H3840" i="32"/>
  <c r="H3841" i="32"/>
  <c r="H3842" i="32"/>
  <c r="H3843" i="32" s="1"/>
  <c r="H3844" i="32" s="1"/>
  <c r="H3845" i="32"/>
  <c r="H3846" i="32"/>
  <c r="H3847" i="32"/>
  <c r="H3848" i="32"/>
  <c r="H3849" i="32"/>
  <c r="H3850" i="32"/>
  <c r="H3851" i="32"/>
  <c r="H3852" i="32"/>
  <c r="H3853" i="32"/>
  <c r="H3854" i="32"/>
  <c r="H3855" i="32"/>
  <c r="H3856" i="32"/>
  <c r="H3857" i="32"/>
  <c r="H3858" i="32" s="1"/>
  <c r="H3859" i="32"/>
  <c r="H3860" i="32"/>
  <c r="H3861" i="32"/>
  <c r="H3862" i="32"/>
  <c r="H3863" i="32"/>
  <c r="H3864" i="32" s="1"/>
  <c r="H3865" i="32" s="1"/>
  <c r="H3866" i="32"/>
  <c r="H3867" i="32"/>
  <c r="H3868" i="32"/>
  <c r="H3869" i="32"/>
  <c r="H3870" i="32"/>
  <c r="H3871" i="32" s="1"/>
  <c r="H3872" i="32" s="1"/>
  <c r="H3873" i="32"/>
  <c r="H3874" i="32"/>
  <c r="H3875" i="32"/>
  <c r="H3876" i="32"/>
  <c r="H3877" i="32"/>
  <c r="H3878" i="32"/>
  <c r="H3879" i="32" s="1"/>
  <c r="H3880" i="32"/>
  <c r="H3881" i="32"/>
  <c r="H3882" i="32"/>
  <c r="H3883" i="32"/>
  <c r="H3884" i="32"/>
  <c r="H3885" i="32" s="1"/>
  <c r="H3886" i="32" s="1"/>
  <c r="H3887" i="32"/>
  <c r="H3888" i="32"/>
  <c r="H3889" i="32"/>
  <c r="H3890" i="32"/>
  <c r="H3891" i="32"/>
  <c r="H3892" i="32"/>
  <c r="H3893" i="32"/>
  <c r="H3894" i="32"/>
  <c r="H3895" i="32"/>
  <c r="H3896" i="32"/>
  <c r="H3897" i="32"/>
  <c r="H3898" i="32"/>
  <c r="H3899" i="32"/>
  <c r="H3900" i="32"/>
  <c r="H3901" i="32"/>
  <c r="H3902" i="32"/>
  <c r="H3903" i="32"/>
  <c r="H3904" i="32"/>
  <c r="H3905" i="32"/>
  <c r="H3906" i="32" s="1"/>
  <c r="H3907" i="32" s="1"/>
  <c r="H3908" i="32" s="1"/>
  <c r="H3909" i="32"/>
  <c r="H3910" i="32"/>
  <c r="H3911" i="32"/>
  <c r="H3912" i="32"/>
  <c r="H3913" i="32" s="1"/>
  <c r="H3914" i="32" s="1"/>
  <c r="H3915" i="32"/>
  <c r="H3916" i="32"/>
  <c r="H3917" i="32"/>
  <c r="H3918" i="32"/>
  <c r="H3919" i="32"/>
  <c r="H3920" i="32"/>
  <c r="H3921" i="32"/>
  <c r="H3922" i="32"/>
  <c r="H3923" i="32"/>
  <c r="H3924" i="32"/>
  <c r="H3925" i="32"/>
  <c r="H3926" i="32"/>
  <c r="H3927" i="32" s="1"/>
  <c r="H3928" i="32" s="1"/>
  <c r="H3929" i="32"/>
  <c r="H3930" i="32"/>
  <c r="H3931" i="32"/>
  <c r="H3932" i="32"/>
  <c r="H3933" i="32"/>
  <c r="H3934" i="32" s="1"/>
  <c r="H3935" i="32" s="1"/>
  <c r="H3936" i="32"/>
  <c r="H3937" i="32"/>
  <c r="H3938" i="32"/>
  <c r="H3939" i="32"/>
  <c r="H3940" i="32"/>
  <c r="H3941" i="32"/>
  <c r="H3942" i="32"/>
  <c r="H3943" i="32" s="1"/>
  <c r="H3944" i="32"/>
  <c r="H3945" i="32"/>
  <c r="H3946" i="32"/>
  <c r="H3947" i="32"/>
  <c r="H3948" i="32"/>
  <c r="H3949" i="32" s="1"/>
  <c r="H3950" i="32"/>
  <c r="H3951" i="32"/>
  <c r="H3952" i="32"/>
  <c r="H3953" i="32"/>
  <c r="H3954" i="32"/>
  <c r="H3955" i="32" s="1"/>
  <c r="H3956" i="32" s="1"/>
  <c r="H3957" i="32" s="1"/>
  <c r="H3958" i="32"/>
  <c r="H3959" i="32"/>
  <c r="H3960" i="32"/>
  <c r="H3961" i="32"/>
  <c r="H3962" i="32"/>
  <c r="H3963" i="32"/>
  <c r="H3964" i="32"/>
  <c r="H3965" i="32"/>
  <c r="H3966" i="32"/>
  <c r="H3967" i="32"/>
  <c r="H3968" i="32"/>
  <c r="H3969" i="32"/>
  <c r="H3970" i="32" s="1"/>
  <c r="H3971" i="32"/>
  <c r="H3972" i="32"/>
  <c r="H3973" i="32"/>
  <c r="H3974" i="32"/>
  <c r="H3975" i="32"/>
  <c r="H3976" i="32" s="1"/>
  <c r="H3977" i="32" s="1"/>
  <c r="H3978" i="32"/>
  <c r="H3979" i="32"/>
  <c r="H3980" i="32"/>
  <c r="H3981" i="32"/>
  <c r="H3982" i="32"/>
  <c r="H3983" i="32" s="1"/>
  <c r="H3984" i="32" s="1"/>
  <c r="H3985" i="32"/>
  <c r="H3986" i="32"/>
  <c r="H3987" i="32"/>
  <c r="H3988" i="32"/>
  <c r="H3989" i="32"/>
  <c r="H3990" i="32"/>
  <c r="H3991" i="32" s="1"/>
  <c r="H3992" i="32"/>
  <c r="H3993" i="32"/>
  <c r="H3994" i="32"/>
  <c r="H3995" i="32"/>
  <c r="H3996" i="32"/>
  <c r="H3997" i="32" s="1"/>
  <c r="H3998" i="32" s="1"/>
  <c r="H3999" i="32"/>
  <c r="H4000" i="32"/>
  <c r="H4001" i="32"/>
  <c r="H4002" i="32"/>
  <c r="H4003" i="32"/>
  <c r="H4004" i="32"/>
  <c r="H4005" i="32"/>
  <c r="H4006" i="32"/>
  <c r="H4007" i="32"/>
  <c r="H4008" i="32"/>
  <c r="H4009" i="32"/>
  <c r="H4010" i="32"/>
  <c r="H4011" i="32"/>
  <c r="H4012" i="32"/>
  <c r="H4013" i="32"/>
  <c r="H4014" i="32"/>
  <c r="H4015" i="32"/>
  <c r="H4016" i="32"/>
  <c r="H4017" i="32"/>
  <c r="H4018" i="32" s="1"/>
  <c r="H4019" i="32" s="1"/>
  <c r="H4020" i="32" s="1"/>
  <c r="H4021" i="32"/>
  <c r="H4022" i="32"/>
  <c r="H4023" i="32"/>
  <c r="H4024" i="32"/>
  <c r="H4025" i="32" s="1"/>
  <c r="H4026" i="32" s="1"/>
  <c r="H4027" i="32" s="1"/>
  <c r="H4028" i="32"/>
  <c r="H4029" i="32"/>
  <c r="H4030" i="32"/>
  <c r="H4031" i="32"/>
  <c r="H4032" i="32"/>
  <c r="H4033" i="32"/>
  <c r="H4034" i="32"/>
  <c r="H4035" i="32"/>
  <c r="H4036" i="32"/>
  <c r="H4037" i="32"/>
  <c r="H4038" i="32"/>
  <c r="H4039" i="32" s="1"/>
  <c r="H4040" i="32" s="1"/>
  <c r="H4041" i="32"/>
  <c r="H4042" i="32"/>
  <c r="H4043" i="32"/>
  <c r="H4044" i="32"/>
  <c r="H4045" i="32"/>
  <c r="H4046" i="32" s="1"/>
  <c r="H4047" i="32" s="1"/>
  <c r="H4048" i="32"/>
  <c r="H4049" i="32"/>
  <c r="H4050" i="32"/>
  <c r="H4051" i="32"/>
  <c r="H4052" i="32"/>
  <c r="H4053" i="32"/>
  <c r="H4054" i="32"/>
  <c r="H4055" i="32"/>
  <c r="H4056" i="32"/>
  <c r="H4057" i="32"/>
  <c r="H4058" i="32"/>
  <c r="H4059" i="32"/>
  <c r="H4060" i="32"/>
  <c r="H4061" i="32" s="1"/>
  <c r="H4062" i="32"/>
  <c r="H4063" i="32"/>
  <c r="H4064" i="32"/>
  <c r="H4065" i="32"/>
  <c r="H4066" i="32"/>
  <c r="H4067" i="32" s="1"/>
  <c r="H4068" i="32" s="1"/>
  <c r="H4069" i="32" s="1"/>
  <c r="H4070" i="32"/>
  <c r="H4071" i="32"/>
  <c r="H4072" i="32"/>
  <c r="H4073" i="32"/>
  <c r="H4074" i="32"/>
  <c r="H4075" i="32"/>
  <c r="H4076" i="32"/>
  <c r="H4077" i="32"/>
  <c r="H4078" i="32"/>
  <c r="H4079" i="32"/>
  <c r="H4080" i="32"/>
  <c r="H4081" i="32"/>
  <c r="H4082" i="32" s="1"/>
  <c r="H4083" i="32"/>
  <c r="H4084" i="32"/>
  <c r="H4085" i="32"/>
  <c r="H4086" i="32"/>
  <c r="H4087" i="32"/>
  <c r="H4088" i="32" s="1"/>
  <c r="H4089" i="32" s="1"/>
  <c r="H4090" i="32"/>
  <c r="H4091" i="32"/>
  <c r="H4092" i="32"/>
  <c r="H4093" i="32"/>
  <c r="H4094" i="32"/>
  <c r="H4095" i="32" s="1"/>
  <c r="H4096" i="32" s="1"/>
  <c r="H4097" i="32"/>
  <c r="H4098" i="32"/>
  <c r="H4099" i="32"/>
  <c r="H4100" i="32"/>
  <c r="H4101" i="32"/>
  <c r="H4102" i="32"/>
  <c r="H4103" i="32" s="1"/>
  <c r="H4104" i="32"/>
  <c r="H4105" i="32"/>
  <c r="H4106" i="32"/>
  <c r="H4107" i="32"/>
  <c r="H4108" i="32"/>
  <c r="H4109" i="32" s="1"/>
  <c r="H4110" i="32" s="1"/>
  <c r="H4111" i="32"/>
  <c r="H4112" i="32"/>
  <c r="H4113" i="32"/>
  <c r="H4114" i="32"/>
  <c r="H4115" i="32"/>
  <c r="H4116" i="32"/>
  <c r="H4117" i="32"/>
  <c r="H4118" i="32"/>
  <c r="H4119" i="32"/>
  <c r="H4120" i="32"/>
  <c r="H4121" i="32"/>
  <c r="H4122" i="32"/>
  <c r="H4123" i="32"/>
  <c r="H4124" i="32"/>
  <c r="H4125" i="32"/>
  <c r="H4126" i="32"/>
  <c r="H4127" i="32"/>
  <c r="H4128" i="32"/>
  <c r="H4129" i="32"/>
  <c r="H4130" i="32" s="1"/>
  <c r="H4131" i="32" s="1"/>
  <c r="H4132" i="32"/>
  <c r="H4133" i="32"/>
  <c r="H4134" i="32"/>
  <c r="H4135" i="32"/>
  <c r="H4136" i="32" s="1"/>
  <c r="H4137" i="32" s="1"/>
  <c r="H4138" i="32" s="1"/>
  <c r="H4139" i="32"/>
  <c r="H4140" i="32"/>
  <c r="H4141" i="32"/>
  <c r="H4142" i="32"/>
  <c r="H4143" i="32"/>
  <c r="H4144" i="32"/>
  <c r="H4145" i="32"/>
  <c r="H4146" i="32"/>
  <c r="H4147" i="32"/>
  <c r="H4148" i="32"/>
  <c r="H4149" i="32"/>
  <c r="H4150" i="32"/>
  <c r="H4151" i="32" s="1"/>
  <c r="H4152" i="32" s="1"/>
  <c r="H4153" i="32"/>
  <c r="H4154" i="32"/>
  <c r="H4155" i="32"/>
  <c r="H4156" i="32"/>
  <c r="H4157" i="32"/>
  <c r="H4158" i="32" s="1"/>
  <c r="H4159" i="32" s="1"/>
  <c r="H4160" i="32"/>
  <c r="H4161" i="32"/>
  <c r="H4162" i="32"/>
  <c r="H4163" i="32"/>
  <c r="H4164" i="32"/>
  <c r="H4165" i="32"/>
  <c r="H4166" i="32"/>
  <c r="H4167" i="32"/>
  <c r="H4168" i="32"/>
  <c r="H4169" i="32"/>
  <c r="H4170" i="32"/>
  <c r="H4171" i="32"/>
  <c r="H4172" i="32"/>
  <c r="H4173" i="32" s="1"/>
  <c r="H4174" i="32" s="1"/>
  <c r="H4175" i="32"/>
  <c r="H4176" i="32"/>
  <c r="H4177" i="32"/>
  <c r="H4178" i="32"/>
  <c r="H4179" i="32" s="1"/>
  <c r="H4180" i="32" s="1"/>
  <c r="H4181" i="32"/>
  <c r="H4182" i="32"/>
  <c r="H4183" i="32"/>
  <c r="H4184" i="32"/>
  <c r="H4185" i="32"/>
  <c r="H4186" i="32"/>
  <c r="H4187" i="32"/>
  <c r="H4188" i="32"/>
  <c r="H4189" i="32"/>
  <c r="H4190" i="32"/>
  <c r="H4191" i="32"/>
  <c r="H4192" i="32"/>
  <c r="H4193" i="32"/>
  <c r="H4194" i="32" s="1"/>
  <c r="H4195" i="32"/>
  <c r="H4196" i="32"/>
  <c r="H4197" i="32"/>
  <c r="H4198" i="32"/>
  <c r="H4199" i="32"/>
  <c r="H4200" i="32" s="1"/>
  <c r="H4201" i="32" s="1"/>
  <c r="H4202" i="32"/>
  <c r="H4203" i="32"/>
  <c r="H4204" i="32"/>
  <c r="H4205" i="32"/>
  <c r="H4206" i="32"/>
  <c r="H4207" i="32" s="1"/>
  <c r="H4208" i="32" s="1"/>
  <c r="H4209" i="32"/>
  <c r="H4210" i="32"/>
  <c r="H4211" i="32" s="1"/>
  <c r="H4212" i="32"/>
  <c r="H4213" i="32"/>
  <c r="H4214" i="32"/>
  <c r="H4215" i="32" s="1"/>
  <c r="H4216" i="32"/>
  <c r="H4217" i="32"/>
  <c r="H4218" i="32"/>
  <c r="H4219" i="32"/>
  <c r="H4220" i="32"/>
  <c r="H4221" i="32" s="1"/>
  <c r="H4222" i="32" s="1"/>
  <c r="H4223" i="32"/>
  <c r="H4224" i="32"/>
  <c r="H4225" i="32"/>
  <c r="H4226" i="32"/>
  <c r="H4227" i="32"/>
  <c r="H4228" i="32"/>
  <c r="H4229" i="32"/>
  <c r="H4230" i="32"/>
  <c r="H4231" i="32"/>
  <c r="H4232" i="32"/>
  <c r="H4233" i="32"/>
  <c r="H4234" i="32"/>
  <c r="H4235" i="32"/>
  <c r="H4236" i="32"/>
  <c r="H4237" i="32"/>
  <c r="H4238" i="32"/>
  <c r="H4239" i="32"/>
  <c r="H4240" i="32"/>
  <c r="H4241" i="32"/>
  <c r="H4242" i="32" s="1"/>
  <c r="H4243" i="32" s="1"/>
  <c r="H4244" i="32"/>
  <c r="H4245" i="32"/>
  <c r="H4246" i="32"/>
  <c r="H4247" i="32"/>
  <c r="H4248" i="32"/>
  <c r="H4249" i="32" s="1"/>
  <c r="H4250" i="32" s="1"/>
  <c r="H4251" i="32"/>
  <c r="H4252" i="32"/>
  <c r="H4253" i="32"/>
  <c r="H4254" i="32"/>
  <c r="H4255" i="32"/>
  <c r="H4256" i="32"/>
  <c r="H4257" i="32"/>
  <c r="H4258" i="32"/>
  <c r="H4259" i="32"/>
  <c r="H4260" i="32"/>
  <c r="H4261" i="32"/>
  <c r="H4262" i="32"/>
  <c r="H4263" i="32" s="1"/>
  <c r="H4264" i="32" s="1"/>
  <c r="H4265" i="32"/>
  <c r="H4266" i="32"/>
  <c r="H4267" i="32"/>
  <c r="H4268" i="32"/>
  <c r="H4269" i="32"/>
  <c r="H4270" i="32" s="1"/>
  <c r="H4271" i="32" s="1"/>
  <c r="H4272" i="32" s="1"/>
  <c r="H4273" i="32"/>
  <c r="H4274" i="32"/>
  <c r="H4275" i="32"/>
  <c r="H4276" i="32"/>
  <c r="H4277" i="32"/>
  <c r="H4278" i="32"/>
  <c r="H4279" i="32"/>
  <c r="H4280" i="32"/>
  <c r="H4281" i="32"/>
  <c r="H4282" i="32"/>
  <c r="H4283" i="32"/>
  <c r="H4284" i="32"/>
  <c r="H4285" i="32" s="1"/>
  <c r="H4286" i="32"/>
  <c r="H4287" i="32"/>
  <c r="H4288" i="32"/>
  <c r="H4289" i="32"/>
  <c r="H4290" i="32"/>
  <c r="H4291" i="32" s="1"/>
  <c r="H4292" i="32" s="1"/>
  <c r="H4293" i="32"/>
  <c r="H4294" i="32"/>
  <c r="H4295" i="32"/>
  <c r="H4296" i="32"/>
  <c r="H4297" i="32"/>
  <c r="H4298" i="32"/>
  <c r="H4299" i="32"/>
  <c r="H4300" i="32"/>
  <c r="H4301" i="32"/>
  <c r="H4302" i="32"/>
  <c r="H4303" i="32"/>
  <c r="H4304" i="32"/>
  <c r="H4305" i="32"/>
  <c r="H4306" i="32" s="1"/>
  <c r="H4307" i="32" s="1"/>
  <c r="H4308" i="32"/>
  <c r="H4309" i="32"/>
  <c r="H4310" i="32"/>
  <c r="H4311" i="32"/>
  <c r="H4312" i="32" s="1"/>
  <c r="H4313" i="32" s="1"/>
  <c r="H4314" i="32"/>
  <c r="H4315" i="32"/>
  <c r="H4316" i="32"/>
  <c r="H4317" i="32"/>
  <c r="H4318" i="32"/>
  <c r="H4319" i="32" s="1"/>
  <c r="H4320" i="32" s="1"/>
  <c r="H4321" i="32" s="1"/>
  <c r="H4322" i="32"/>
  <c r="H4323" i="32"/>
  <c r="H4324" i="32"/>
  <c r="H4325" i="32"/>
  <c r="H4326" i="32"/>
  <c r="H4327" i="32" s="1"/>
  <c r="H4328" i="32"/>
  <c r="H4329" i="32"/>
  <c r="H4330" i="32"/>
  <c r="H4331" i="32"/>
  <c r="H4332" i="32"/>
  <c r="H4333" i="32" s="1"/>
  <c r="H4334" i="32" s="1"/>
  <c r="H4335" i="32"/>
  <c r="H4336" i="32"/>
  <c r="H4337" i="32"/>
  <c r="H4338" i="32"/>
  <c r="H4339" i="32"/>
  <c r="H4340" i="32"/>
  <c r="H4341" i="32"/>
  <c r="H4342" i="32"/>
  <c r="H4343" i="32"/>
  <c r="H4344" i="32"/>
  <c r="H4345" i="32"/>
  <c r="H4346" i="32"/>
  <c r="H4347" i="32"/>
  <c r="H4348" i="32"/>
  <c r="H4349" i="32"/>
  <c r="H4350" i="32"/>
  <c r="H4351" i="32"/>
  <c r="H4352" i="32"/>
  <c r="H4353" i="32"/>
  <c r="H4354" i="32" s="1"/>
  <c r="H4355" i="32" s="1"/>
  <c r="H4356" i="32"/>
  <c r="H4357" i="32"/>
  <c r="H4358" i="32"/>
  <c r="H4359" i="32"/>
  <c r="H4360" i="32"/>
  <c r="H4361" i="32" s="1"/>
  <c r="H4362" i="32" s="1"/>
  <c r="H4363" i="32"/>
  <c r="H4364" i="32"/>
  <c r="H4365" i="32"/>
  <c r="H4366" i="32"/>
  <c r="H4367" i="32"/>
  <c r="H4368" i="32"/>
  <c r="H4369" i="32"/>
  <c r="H4370" i="32"/>
  <c r="H4371" i="32"/>
  <c r="H4372" i="32"/>
  <c r="H4373" i="32"/>
  <c r="H4374" i="32"/>
  <c r="H4375" i="32" s="1"/>
  <c r="H4376" i="32" s="1"/>
  <c r="H4377" i="32"/>
  <c r="H4378" i="32"/>
  <c r="H4379" i="32"/>
  <c r="H4380" i="32"/>
  <c r="H4381" i="32"/>
  <c r="H4382" i="32" s="1"/>
  <c r="H4383" i="32" s="1"/>
  <c r="H4384" i="32" s="1"/>
  <c r="H4385" i="32" s="1"/>
  <c r="H4386" i="32"/>
  <c r="H4387" i="32"/>
  <c r="H4388" i="32"/>
  <c r="H4389" i="32"/>
  <c r="H4390" i="32"/>
  <c r="H4391" i="32"/>
  <c r="H4392" i="32" s="1"/>
  <c r="H4393" i="32"/>
  <c r="H4394" i="32"/>
  <c r="H4395" i="32"/>
  <c r="H4396" i="32"/>
  <c r="H4397" i="32" s="1"/>
  <c r="H4398" i="32"/>
  <c r="H4399" i="32"/>
  <c r="H4400" i="32"/>
  <c r="H4401" i="32"/>
  <c r="H4402" i="32"/>
  <c r="H4403" i="32" s="1"/>
  <c r="H4404" i="32" s="1"/>
  <c r="H4405" i="32"/>
  <c r="H4406" i="32"/>
  <c r="H4407" i="32"/>
  <c r="H4408" i="32"/>
  <c r="H4409" i="32"/>
  <c r="H4410" i="32"/>
  <c r="H4411" i="32"/>
  <c r="H4412" i="32"/>
  <c r="H4413" i="32"/>
  <c r="H4414" i="32"/>
  <c r="H4415" i="32"/>
  <c r="H4416" i="32"/>
  <c r="H4417" i="32"/>
  <c r="H4418" i="32" s="1"/>
  <c r="H4419" i="32"/>
  <c r="H4420" i="32"/>
  <c r="H4421" i="32"/>
  <c r="H4422" i="32"/>
  <c r="H4423" i="32"/>
  <c r="H4424" i="32" s="1"/>
  <c r="H4425" i="32" s="1"/>
  <c r="H4426" i="32"/>
  <c r="H4427" i="32"/>
  <c r="H4428" i="32"/>
  <c r="H4429" i="32"/>
  <c r="H4430" i="32"/>
  <c r="H4431" i="32" s="1"/>
  <c r="H4432" i="32" s="1"/>
  <c r="H4433" i="32"/>
  <c r="H4434" i="32" s="1"/>
  <c r="H4435" i="32"/>
  <c r="H4436" i="32"/>
  <c r="H4437" i="32"/>
  <c r="H4438" i="32"/>
  <c r="H4439" i="32" s="1"/>
  <c r="H4440" i="32" s="1"/>
  <c r="H4441" i="32"/>
  <c r="H4442" i="32"/>
  <c r="H4443" i="32"/>
  <c r="H4444" i="32"/>
  <c r="H4445" i="32" s="1"/>
  <c r="H4446" i="32" s="1"/>
  <c r="H4447" i="32"/>
  <c r="H4448" i="32"/>
  <c r="H4449" i="32"/>
  <c r="H4450" i="32"/>
  <c r="H4451" i="32"/>
  <c r="H4452" i="32"/>
  <c r="H4453" i="32"/>
  <c r="H4454" i="32"/>
  <c r="H4455" i="32"/>
  <c r="H4456" i="32"/>
  <c r="H4457" i="32"/>
  <c r="H4458" i="32"/>
  <c r="H4459" i="32"/>
  <c r="H4460" i="32"/>
  <c r="H4461" i="32"/>
  <c r="H4462" i="32"/>
  <c r="H4463" i="32"/>
  <c r="H4464" i="32"/>
  <c r="H4465" i="32"/>
  <c r="H4466" i="32" s="1"/>
  <c r="H4467" i="32" s="1"/>
  <c r="H4468" i="32"/>
  <c r="H4469" i="32"/>
  <c r="H4470" i="32"/>
  <c r="H4471" i="32"/>
  <c r="H4472" i="32"/>
  <c r="H4473" i="32" s="1"/>
  <c r="H4474" i="32" s="1"/>
  <c r="H4475" i="32"/>
  <c r="H4476" i="32"/>
  <c r="H4477" i="32"/>
  <c r="H4478" i="32"/>
  <c r="H4479" i="32"/>
  <c r="H4480" i="32"/>
  <c r="H4481" i="32"/>
  <c r="H4482" i="32"/>
  <c r="H4483" i="32"/>
  <c r="H4484" i="32"/>
  <c r="H4485" i="32"/>
  <c r="H4486" i="32"/>
  <c r="H4487" i="32" s="1"/>
  <c r="H4488" i="32" s="1"/>
  <c r="H4489" i="32"/>
  <c r="H4490" i="32"/>
  <c r="H4491" i="32"/>
  <c r="H4492" i="32"/>
  <c r="H4493" i="32" s="1"/>
  <c r="H4494" i="32" s="1"/>
  <c r="H4495" i="32" s="1"/>
  <c r="H4496" i="32"/>
  <c r="H4497" i="32"/>
  <c r="H4498" i="32"/>
  <c r="H4499" i="32"/>
  <c r="H4500" i="32"/>
  <c r="H4501" i="32"/>
  <c r="H4502" i="32"/>
  <c r="H4503" i="32"/>
  <c r="H4504" i="32"/>
  <c r="H4505" i="32"/>
  <c r="H4506" i="32"/>
  <c r="H4507" i="32"/>
  <c r="H4508" i="32"/>
  <c r="H4509" i="32" s="1"/>
  <c r="H4510" i="32"/>
  <c r="H4511" i="32"/>
  <c r="H4512" i="32"/>
  <c r="H4513" i="32"/>
  <c r="H4514" i="32"/>
  <c r="H4515" i="32"/>
  <c r="H4516" i="32"/>
  <c r="H4517" i="32"/>
  <c r="H4518" i="32"/>
  <c r="H4519" i="32"/>
  <c r="H4520" i="32"/>
  <c r="H4521" i="32"/>
  <c r="H4522" i="32"/>
  <c r="H4523" i="32"/>
  <c r="H4524" i="32"/>
  <c r="H4525" i="32"/>
  <c r="H4526" i="32"/>
  <c r="H4527" i="32"/>
  <c r="H4528" i="32"/>
  <c r="H4529" i="32"/>
  <c r="H4530" i="32" s="1"/>
  <c r="H4531" i="32"/>
  <c r="H4532" i="32"/>
  <c r="H4533" i="32"/>
  <c r="H4534" i="32"/>
  <c r="H4535" i="32"/>
  <c r="H4536" i="32" s="1"/>
  <c r="H4537" i="32" s="1"/>
  <c r="H4538" i="32" s="1"/>
  <c r="H4539" i="32"/>
  <c r="H4540" i="32"/>
  <c r="H4541" i="32"/>
  <c r="H4542" i="32"/>
  <c r="H4543" i="32" s="1"/>
  <c r="H4544" i="32" s="1"/>
  <c r="H4545" i="32"/>
  <c r="H4546" i="32"/>
  <c r="H4547" i="32"/>
  <c r="H4548" i="32"/>
  <c r="H4549" i="32"/>
  <c r="H4550" i="32"/>
  <c r="H4551" i="32" s="1"/>
  <c r="H4552" i="32"/>
  <c r="H4553" i="32"/>
  <c r="H4554" i="32"/>
  <c r="H4555" i="32"/>
  <c r="H4556" i="32"/>
  <c r="H4557" i="32" s="1"/>
  <c r="H4558" i="32" s="1"/>
  <c r="H4559" i="32"/>
  <c r="H4560" i="32"/>
  <c r="H4561" i="32"/>
  <c r="H4562" i="32"/>
  <c r="H4563" i="32"/>
  <c r="H4564" i="32"/>
  <c r="H4565" i="32"/>
  <c r="H4566" i="32"/>
  <c r="H4567" i="32"/>
  <c r="H4568" i="32"/>
  <c r="H4569" i="32"/>
  <c r="H4570" i="32"/>
  <c r="H4571" i="32"/>
  <c r="H4572" i="32"/>
  <c r="H4573" i="32"/>
  <c r="H4574" i="32"/>
  <c r="H4575" i="32"/>
  <c r="H4576" i="32"/>
  <c r="H4577" i="32"/>
  <c r="H4578" i="32" s="1"/>
  <c r="H4579" i="32" s="1"/>
  <c r="H4580" i="32"/>
  <c r="H4581" i="32"/>
  <c r="H4582" i="32"/>
  <c r="H4583" i="32"/>
  <c r="H4584" i="32"/>
  <c r="H4585" i="32" s="1"/>
  <c r="H4586" i="32" s="1"/>
  <c r="H4587" i="32"/>
  <c r="H4588" i="32"/>
  <c r="H4589" i="32"/>
  <c r="H4590" i="32"/>
  <c r="H4591" i="32"/>
  <c r="H4592" i="32"/>
  <c r="H4593" i="32"/>
  <c r="H4594" i="32"/>
  <c r="H4595" i="32"/>
  <c r="H4596" i="32"/>
  <c r="H4597" i="32"/>
  <c r="H4598" i="32"/>
  <c r="H4599" i="32" s="1"/>
  <c r="H4600" i="32" s="1"/>
  <c r="H4601" i="32"/>
  <c r="H4602" i="32"/>
  <c r="H4603" i="32"/>
  <c r="H4604" i="32"/>
  <c r="H4605" i="32"/>
  <c r="H4606" i="32" s="1"/>
  <c r="H4607" i="32" s="1"/>
  <c r="H4608" i="32"/>
  <c r="H4609" i="32"/>
  <c r="H4610" i="32"/>
  <c r="H4611" i="32"/>
  <c r="H4612" i="32"/>
  <c r="H4613" i="32"/>
  <c r="H4614" i="32"/>
  <c r="H4615" i="32"/>
  <c r="H4616" i="32"/>
  <c r="H4617" i="32"/>
  <c r="H4618" i="32"/>
  <c r="H4619" i="32"/>
  <c r="H4620" i="32"/>
  <c r="H4621" i="32" s="1"/>
  <c r="H4622" i="32"/>
  <c r="H4623" i="32"/>
  <c r="H4624" i="32"/>
  <c r="H4625" i="32"/>
  <c r="H4626" i="32"/>
  <c r="H4627" i="32"/>
  <c r="H4628" i="32"/>
  <c r="H4629" i="32"/>
  <c r="H4630" i="32"/>
  <c r="H4631" i="32"/>
  <c r="H4632" i="32"/>
  <c r="H4633" i="32"/>
  <c r="H4634" i="32"/>
  <c r="H4635" i="32"/>
  <c r="H4636" i="32"/>
  <c r="H4637" i="32"/>
  <c r="H4638" i="32"/>
  <c r="H4639" i="32"/>
  <c r="H4640" i="32"/>
  <c r="H4641" i="32"/>
  <c r="H4642" i="32" s="1"/>
  <c r="H4643" i="32"/>
  <c r="H4644" i="32"/>
  <c r="H4645" i="32"/>
  <c r="H4646" i="32"/>
  <c r="H4647" i="32"/>
  <c r="H4648" i="32" s="1"/>
  <c r="H4649" i="32" s="1"/>
  <c r="H4650" i="32"/>
  <c r="H4651" i="32"/>
  <c r="H4652" i="32"/>
  <c r="H4653" i="32"/>
  <c r="H4654" i="32"/>
  <c r="H4655" i="32" s="1"/>
  <c r="H4656" i="32" s="1"/>
  <c r="H4657" i="32"/>
  <c r="H4658" i="32"/>
  <c r="H4659" i="32"/>
  <c r="H4660" i="32"/>
  <c r="H4661" i="32"/>
  <c r="H4662" i="32"/>
  <c r="H4663" i="32" s="1"/>
  <c r="H4664" i="32"/>
  <c r="H4665" i="32"/>
  <c r="H4666" i="32"/>
  <c r="H4667" i="32"/>
  <c r="H4668" i="32"/>
  <c r="H4669" i="32" s="1"/>
  <c r="H4670" i="32" s="1"/>
  <c r="H4671" i="32"/>
  <c r="H4672" i="32"/>
  <c r="H4673" i="32"/>
  <c r="H4674" i="32"/>
  <c r="H4675" i="32"/>
  <c r="H4676" i="32"/>
  <c r="H4677" i="32"/>
  <c r="H4678" i="32"/>
  <c r="H4679" i="32"/>
  <c r="H4680" i="32"/>
  <c r="H4681" i="32"/>
  <c r="H4682" i="32"/>
  <c r="H4683" i="32"/>
  <c r="H4684" i="32"/>
  <c r="H4685" i="32"/>
  <c r="H4686" i="32"/>
  <c r="H4687" i="32"/>
  <c r="H4688" i="32"/>
  <c r="H4689" i="32"/>
  <c r="H4690" i="32" s="1"/>
  <c r="H4691" i="32" s="1"/>
  <c r="H4692" i="32"/>
  <c r="H4693" i="32"/>
  <c r="H4694" i="32"/>
  <c r="H4695" i="32"/>
  <c r="H4696" i="32"/>
  <c r="H4697" i="32" s="1"/>
  <c r="H4698" i="32" s="1"/>
  <c r="H4699" i="32"/>
  <c r="H4700" i="32"/>
  <c r="H4701" i="32"/>
  <c r="H4702" i="32"/>
  <c r="H4703" i="32"/>
  <c r="H4704" i="32"/>
  <c r="H4705" i="32"/>
  <c r="H4706" i="32" s="1"/>
  <c r="H4707" i="32"/>
  <c r="H4708" i="32"/>
  <c r="H4709" i="32"/>
  <c r="H4710" i="32"/>
  <c r="H4711" i="32" s="1"/>
  <c r="H4712" i="32" s="1"/>
  <c r="H4713" i="32"/>
  <c r="H4714" i="32"/>
  <c r="H4715" i="32"/>
  <c r="H4716" i="32"/>
  <c r="H4717" i="32"/>
  <c r="H4718" i="32" s="1"/>
  <c r="H4719" i="32" s="1"/>
  <c r="H4720" i="32"/>
  <c r="H4721" i="32"/>
  <c r="H4722" i="32"/>
  <c r="H4723" i="32"/>
  <c r="H4724" i="32"/>
  <c r="H4725" i="32"/>
  <c r="H4726" i="32"/>
  <c r="H4727" i="32"/>
  <c r="H4728" i="32"/>
  <c r="H4729" i="32"/>
  <c r="H4730" i="32"/>
  <c r="H4731" i="32"/>
  <c r="H4732" i="32"/>
  <c r="H4733" i="32" s="1"/>
  <c r="H4734" i="32"/>
  <c r="H4735" i="32"/>
  <c r="H4736" i="32"/>
  <c r="H4737" i="32"/>
  <c r="H4738" i="32"/>
  <c r="H4739" i="32"/>
  <c r="H4740" i="32"/>
  <c r="H4741" i="32"/>
  <c r="H4742" i="32"/>
  <c r="H4743" i="32"/>
  <c r="H4744" i="32"/>
  <c r="H4745" i="32"/>
  <c r="H4746" i="32"/>
  <c r="H4747" i="32"/>
  <c r="H4748" i="32"/>
  <c r="H4749" i="32"/>
  <c r="H4750" i="32" s="1"/>
  <c r="H4751" i="32"/>
  <c r="H4752" i="32"/>
  <c r="H4753" i="32"/>
  <c r="H4754" i="32" s="1"/>
  <c r="H4755" i="32"/>
  <c r="H4756" i="32"/>
  <c r="H4757" i="32"/>
  <c r="H4758" i="32"/>
  <c r="H4759" i="32"/>
  <c r="H4760" i="32" s="1"/>
  <c r="H4761" i="32" s="1"/>
  <c r="H4762" i="32"/>
  <c r="H4763" i="32"/>
  <c r="H4764" i="32"/>
  <c r="H4765" i="32"/>
  <c r="H4766" i="32"/>
  <c r="H4767" i="32" s="1"/>
  <c r="H4768" i="32" s="1"/>
  <c r="H4769" i="32"/>
  <c r="H4770" i="32"/>
  <c r="H4771" i="32"/>
  <c r="H4772" i="32"/>
  <c r="H4773" i="32"/>
  <c r="H4774" i="32"/>
  <c r="H4775" i="32" s="1"/>
  <c r="H4776" i="32"/>
  <c r="H4777" i="32"/>
  <c r="H4778" i="32"/>
  <c r="H4779" i="32"/>
  <c r="H4780" i="32"/>
  <c r="H4781" i="32" s="1"/>
  <c r="H4782" i="32" s="1"/>
  <c r="H4783" i="32"/>
  <c r="H4784" i="32"/>
  <c r="H4785" i="32"/>
  <c r="H4786" i="32"/>
  <c r="H4787" i="32"/>
  <c r="H4788" i="32"/>
  <c r="H4789" i="32"/>
  <c r="H4790" i="32"/>
  <c r="H4791" i="32"/>
  <c r="H4792" i="32"/>
  <c r="H4793" i="32"/>
  <c r="H4794" i="32"/>
  <c r="H4795" i="32"/>
  <c r="H4796" i="32"/>
  <c r="H4797" i="32"/>
  <c r="H4798" i="32"/>
  <c r="H4799" i="32" s="1"/>
  <c r="H4800" i="32"/>
  <c r="H4801" i="32"/>
  <c r="H4802" i="32" s="1"/>
  <c r="H4803" i="32" s="1"/>
  <c r="H4804" i="32" s="1"/>
  <c r="H4805" i="32"/>
  <c r="H4806" i="32"/>
  <c r="H4807" i="32"/>
  <c r="H4808" i="32"/>
  <c r="H4809" i="32" s="1"/>
  <c r="H4810" i="32" s="1"/>
  <c r="H4811" i="32"/>
  <c r="H4812" i="32"/>
  <c r="H4813" i="32"/>
  <c r="H4814" i="32"/>
  <c r="H4815" i="32"/>
  <c r="H4816" i="32"/>
  <c r="H4817" i="32"/>
  <c r="H4818" i="32"/>
  <c r="H4819" i="32"/>
  <c r="H4820" i="32"/>
  <c r="H4821" i="32"/>
  <c r="H4822" i="32"/>
  <c r="H4823" i="32" s="1"/>
  <c r="H4824" i="32" s="1"/>
  <c r="H4825" i="32"/>
  <c r="H4826" i="32"/>
  <c r="H4827" i="32"/>
  <c r="H4828" i="32"/>
  <c r="H4829" i="32"/>
  <c r="H4830" i="32" s="1"/>
  <c r="H4831" i="32" s="1"/>
  <c r="H4832" i="32"/>
  <c r="H4833" i="32"/>
  <c r="H4834" i="32"/>
  <c r="H4835" i="32"/>
  <c r="H4836" i="32"/>
  <c r="H4837" i="32"/>
  <c r="H4838" i="32"/>
  <c r="H4839" i="32"/>
  <c r="H4840" i="32"/>
  <c r="H4841" i="32"/>
  <c r="H4842" i="32"/>
  <c r="H4843" i="32"/>
  <c r="H4844" i="32"/>
  <c r="H4845" i="32" s="1"/>
  <c r="H4846" i="32"/>
  <c r="H4847" i="32"/>
  <c r="H4848" i="32"/>
  <c r="H4849" i="32"/>
  <c r="H4850" i="32"/>
  <c r="H4851" i="32"/>
  <c r="H4852" i="32"/>
  <c r="H4853" i="32"/>
  <c r="H4854" i="32"/>
  <c r="H4855" i="32"/>
  <c r="H4856" i="32"/>
  <c r="H4857" i="32"/>
  <c r="H4858" i="32"/>
  <c r="H4859" i="32"/>
  <c r="H4860" i="32"/>
  <c r="H4861" i="32"/>
  <c r="H4862" i="32"/>
  <c r="H4863" i="32"/>
  <c r="H4864" i="32"/>
  <c r="H4865" i="32"/>
  <c r="H4866" i="32" s="1"/>
  <c r="H4867" i="32"/>
  <c r="H4868" i="32"/>
  <c r="H4869" i="32"/>
  <c r="H4870" i="32"/>
  <c r="H4871" i="32"/>
  <c r="H4872" i="32" s="1"/>
  <c r="H4873" i="32" s="1"/>
  <c r="H4874" i="32"/>
  <c r="H4875" i="32"/>
  <c r="H4876" i="32"/>
  <c r="H4877" i="32"/>
  <c r="H4878" i="32"/>
  <c r="H4879" i="32" s="1"/>
  <c r="H4880" i="32" s="1"/>
  <c r="H4881" i="32"/>
  <c r="H4882" i="32"/>
  <c r="H4883" i="32"/>
  <c r="H4884" i="32"/>
  <c r="H4885" i="32"/>
  <c r="H4886" i="32"/>
  <c r="H4887" i="32" s="1"/>
  <c r="H4888" i="32"/>
  <c r="H4889" i="32"/>
  <c r="H4890" i="32"/>
  <c r="H4891" i="32"/>
  <c r="H4892" i="32"/>
  <c r="H4893" i="32" s="1"/>
  <c r="H4894" i="32" s="1"/>
  <c r="H4895" i="32"/>
  <c r="H4896" i="32"/>
  <c r="H4897" i="32"/>
  <c r="H4898" i="32"/>
  <c r="H4899" i="32"/>
  <c r="H4900" i="32"/>
  <c r="H4901" i="32"/>
  <c r="H4902" i="32"/>
  <c r="H4903" i="32"/>
  <c r="H4904" i="32"/>
  <c r="H4905" i="32"/>
  <c r="H4906" i="32"/>
  <c r="H4907" i="32"/>
  <c r="H4908" i="32"/>
  <c r="H4909" i="32"/>
  <c r="H4910" i="32"/>
  <c r="H4911" i="32"/>
  <c r="H4912" i="32"/>
  <c r="H4913" i="32"/>
  <c r="H4914" i="32" s="1"/>
  <c r="H4915" i="32" s="1"/>
  <c r="H4916" i="32"/>
  <c r="H4917" i="32"/>
  <c r="H4918" i="32"/>
  <c r="H4919" i="32"/>
  <c r="H4920" i="32"/>
  <c r="H4921" i="32" s="1"/>
  <c r="H4922" i="32" s="1"/>
  <c r="H4923" i="32"/>
  <c r="H4924" i="32"/>
  <c r="H4925" i="32"/>
  <c r="H4926" i="32"/>
  <c r="H4927" i="32"/>
  <c r="H4928" i="32"/>
  <c r="H4929" i="32"/>
  <c r="H4930" i="32"/>
  <c r="H4931" i="32"/>
  <c r="H4932" i="32"/>
  <c r="H4933" i="32"/>
  <c r="H4934" i="32"/>
  <c r="H4935" i="32" s="1"/>
  <c r="H4936" i="32" s="1"/>
  <c r="H4937" i="32"/>
  <c r="H4938" i="32"/>
  <c r="H4939" i="32"/>
  <c r="H4940" i="32"/>
  <c r="H4941" i="32" s="1"/>
  <c r="H4942" i="32" s="1"/>
  <c r="H4943" i="32" s="1"/>
  <c r="H4944" i="32"/>
  <c r="H4945" i="32"/>
  <c r="H4946" i="32"/>
  <c r="H4947" i="32"/>
  <c r="H4948" i="32"/>
  <c r="H4949" i="32"/>
  <c r="H4950" i="32"/>
  <c r="H4951" i="32"/>
  <c r="H4952" i="32"/>
  <c r="H4953" i="32"/>
  <c r="H4954" i="32"/>
  <c r="H4955" i="32"/>
  <c r="H4956" i="32"/>
  <c r="H4957" i="32" s="1"/>
  <c r="H4958" i="32"/>
  <c r="H4959" i="32"/>
  <c r="H4960" i="32"/>
  <c r="H4961" i="32"/>
  <c r="H4962" i="32"/>
  <c r="H4963" i="32"/>
  <c r="H4964" i="32"/>
  <c r="H4965" i="32"/>
  <c r="H4966" i="32"/>
  <c r="H4967" i="32"/>
  <c r="H4968" i="32"/>
  <c r="H4969" i="32"/>
  <c r="H4970" i="32"/>
  <c r="H4971" i="32"/>
  <c r="H4972" i="32"/>
  <c r="H4973" i="32"/>
  <c r="H4974" i="32"/>
  <c r="H4975" i="32"/>
  <c r="H4976" i="32"/>
  <c r="H4977" i="32"/>
  <c r="H4978" i="32" s="1"/>
  <c r="H4979" i="32"/>
  <c r="H4980" i="32"/>
  <c r="H4981" i="32"/>
  <c r="H4982" i="32"/>
  <c r="H4983" i="32"/>
  <c r="H4984" i="32" s="1"/>
  <c r="H4985" i="32" s="1"/>
  <c r="H4986" i="32"/>
  <c r="H4987" i="32"/>
  <c r="H4988" i="32"/>
  <c r="H4989" i="32"/>
  <c r="H4990" i="32"/>
  <c r="H4991" i="32" s="1"/>
  <c r="H4992" i="32" s="1"/>
  <c r="H4993" i="32"/>
  <c r="H4994" i="32"/>
  <c r="H4995" i="32"/>
  <c r="H4996" i="32"/>
  <c r="H4997" i="32"/>
  <c r="H4998" i="32"/>
  <c r="H4999" i="32" s="1"/>
  <c r="H5000" i="32" s="1"/>
  <c r="H5001" i="32"/>
  <c r="H5002" i="32"/>
  <c r="H5003" i="32"/>
  <c r="H5004" i="32"/>
  <c r="H5005" i="32" s="1"/>
  <c r="H5006" i="32" s="1"/>
  <c r="H5007" i="32"/>
  <c r="H5008" i="32"/>
  <c r="H5009" i="32"/>
  <c r="H5010" i="32"/>
  <c r="H5011" i="32"/>
  <c r="H5012" i="32"/>
  <c r="H5013" i="32"/>
  <c r="H5014" i="32"/>
  <c r="H5015" i="32"/>
  <c r="H5016" i="32"/>
  <c r="H5017" i="32"/>
  <c r="H5018" i="32"/>
  <c r="H5019" i="32"/>
  <c r="H5020" i="32"/>
  <c r="H5021" i="32"/>
  <c r="H5022" i="32"/>
  <c r="H5023" i="32"/>
  <c r="H5024" i="32"/>
  <c r="H5025" i="32"/>
  <c r="H5026" i="32" s="1"/>
  <c r="H5027" i="32" s="1"/>
  <c r="H5028" i="32"/>
  <c r="H5029" i="32"/>
  <c r="H5030" i="32"/>
  <c r="H5031" i="32"/>
  <c r="H5032" i="32"/>
  <c r="H5033" i="32" s="1"/>
  <c r="H5034" i="32" s="1"/>
  <c r="H5035" i="32"/>
  <c r="H5036" i="32"/>
  <c r="H5037" i="32"/>
  <c r="H5038" i="32"/>
  <c r="H5039" i="32"/>
  <c r="H5040" i="32"/>
  <c r="H5041" i="32"/>
  <c r="H5042" i="32" s="1"/>
  <c r="H5043" i="32"/>
  <c r="H5044" i="32"/>
  <c r="H5045" i="32"/>
  <c r="H5046" i="32"/>
  <c r="H5047" i="32" s="1"/>
  <c r="H5048" i="32" s="1"/>
  <c r="H5049" i="32"/>
  <c r="H5050" i="32"/>
  <c r="H5051" i="32"/>
  <c r="H5052" i="32"/>
  <c r="H5053" i="32"/>
  <c r="H5054" i="32" s="1"/>
  <c r="H5055" i="32" s="1"/>
  <c r="H5056" i="32"/>
  <c r="H5057" i="32"/>
  <c r="H5058" i="32"/>
  <c r="H5059" i="32"/>
  <c r="H5060" i="32"/>
  <c r="H5061" i="32"/>
  <c r="H5062" i="32"/>
  <c r="H5063" i="32"/>
  <c r="H5064" i="32" s="1"/>
  <c r="H5065" i="32"/>
  <c r="H5066" i="32"/>
  <c r="H5067" i="32"/>
  <c r="H5068" i="32"/>
  <c r="H5069" i="32" s="1"/>
  <c r="H5070" i="32"/>
  <c r="H5071" i="32" s="1"/>
  <c r="H5072" i="32"/>
  <c r="H5073" i="32"/>
  <c r="H5074" i="32"/>
  <c r="H5075" i="32" s="1"/>
  <c r="H5076" i="32" s="1"/>
  <c r="H5077" i="32"/>
  <c r="H5078" i="32"/>
  <c r="H5079" i="32"/>
  <c r="H5080" i="32"/>
  <c r="H5081" i="32"/>
  <c r="H5082" i="32"/>
  <c r="H5083" i="32"/>
  <c r="H5084" i="32"/>
  <c r="H5085" i="32"/>
  <c r="H5086" i="32"/>
  <c r="H5087" i="32" s="1"/>
  <c r="H5088" i="32"/>
  <c r="H5089" i="32"/>
  <c r="H5090" i="32" s="1"/>
  <c r="H5091" i="32"/>
  <c r="H5092" i="32"/>
  <c r="H5093" i="32"/>
  <c r="H5094" i="32"/>
  <c r="H5095" i="32"/>
  <c r="H5096" i="32" s="1"/>
  <c r="H5097" i="32" s="1"/>
  <c r="H5098" i="32"/>
  <c r="H5099" i="32"/>
  <c r="H5100" i="32"/>
  <c r="H5101" i="32"/>
  <c r="H5102" i="32"/>
  <c r="H5103" i="32" s="1"/>
  <c r="H5104" i="32" s="1"/>
  <c r="H5105" i="32"/>
  <c r="H5106" i="32"/>
  <c r="H5107" i="32"/>
  <c r="H5108" i="32"/>
  <c r="H5109" i="32"/>
  <c r="H5110" i="32"/>
  <c r="H5111" i="32" s="1"/>
  <c r="H5112" i="32"/>
  <c r="H5113" i="32"/>
  <c r="H5114" i="32"/>
  <c r="H5115" i="32"/>
  <c r="H5116" i="32"/>
  <c r="H5117" i="32" s="1"/>
  <c r="H5118" i="32" s="1"/>
  <c r="H5119" i="32"/>
  <c r="H5120" i="32"/>
  <c r="H5121" i="32"/>
  <c r="H5122" i="32" s="1"/>
  <c r="H5123" i="32"/>
  <c r="H5124" i="32"/>
  <c r="H5125" i="32"/>
  <c r="H5126" i="32"/>
  <c r="H5127" i="32"/>
  <c r="H5128" i="32"/>
  <c r="H5129" i="32"/>
  <c r="H5130" i="32"/>
  <c r="H5131" i="32"/>
  <c r="H5132" i="32"/>
  <c r="H5133" i="32"/>
  <c r="H5134" i="32"/>
  <c r="H5135" i="32"/>
  <c r="H5136" i="32"/>
  <c r="H5137" i="32"/>
  <c r="H5138" i="32" s="1"/>
  <c r="H5139" i="32" s="1"/>
  <c r="H5140" i="32"/>
  <c r="H5141" i="32"/>
  <c r="H5142" i="32"/>
  <c r="H5143" i="32"/>
  <c r="H5144" i="32"/>
  <c r="H5145" i="32" s="1"/>
  <c r="H5146" i="32" s="1"/>
  <c r="H5147" i="32"/>
  <c r="H5148" i="32"/>
  <c r="H5149" i="32"/>
  <c r="H5150" i="32"/>
  <c r="H5151" i="32"/>
  <c r="H5152" i="32"/>
  <c r="H5153" i="32"/>
  <c r="H5154" i="32"/>
  <c r="H5155" i="32"/>
  <c r="H5156" i="32"/>
  <c r="H5157" i="32"/>
  <c r="H5158" i="32"/>
  <c r="H5159" i="32" s="1"/>
  <c r="H5160" i="32" s="1"/>
  <c r="H5161" i="32"/>
  <c r="H5162" i="32"/>
  <c r="H5163" i="32"/>
  <c r="H5164" i="32"/>
  <c r="H5165" i="32"/>
  <c r="H5166" i="32" s="1"/>
  <c r="H5167" i="32" s="1"/>
  <c r="H5168" i="32" s="1"/>
  <c r="H5169" i="32"/>
  <c r="H5170" i="32"/>
  <c r="H5171" i="32"/>
  <c r="H5172" i="32"/>
  <c r="H5173" i="32"/>
  <c r="H5174" i="32"/>
  <c r="H5175" i="32"/>
  <c r="H5176" i="32"/>
  <c r="H5177" i="32"/>
  <c r="H5178" i="32"/>
  <c r="H5179" i="32"/>
  <c r="H5180" i="32"/>
  <c r="H5181" i="32" s="1"/>
  <c r="H5182" i="32"/>
  <c r="H5183" i="32"/>
  <c r="H5184" i="32"/>
  <c r="H5185" i="32"/>
  <c r="H5186" i="32"/>
  <c r="H5187" i="32"/>
  <c r="H5188" i="32"/>
  <c r="H5189" i="32"/>
  <c r="H5190" i="32"/>
  <c r="H5191" i="32"/>
  <c r="H5192" i="32"/>
  <c r="H5193" i="32"/>
  <c r="H5194" i="32"/>
  <c r="H5195" i="32"/>
  <c r="H5196" i="32"/>
  <c r="H5197" i="32"/>
  <c r="H5198" i="32"/>
  <c r="H5199" i="32"/>
  <c r="H5200" i="32"/>
  <c r="H5201" i="32"/>
  <c r="H5202" i="32" s="1"/>
  <c r="H5203" i="32"/>
  <c r="H5204" i="32"/>
  <c r="H5205" i="32"/>
  <c r="H5206" i="32"/>
  <c r="H5207" i="32"/>
  <c r="H5208" i="32" s="1"/>
  <c r="H5209" i="32" s="1"/>
  <c r="H5210" i="32"/>
  <c r="H5211" i="32"/>
  <c r="H5212" i="32"/>
  <c r="H5213" i="32"/>
  <c r="H5214" i="32"/>
  <c r="H5215" i="32" s="1"/>
  <c r="H5216" i="32" s="1"/>
  <c r="H5217" i="32"/>
  <c r="H5218" i="32"/>
  <c r="H5219" i="32"/>
  <c r="H5220" i="32"/>
  <c r="H5221" i="32"/>
  <c r="H5222" i="32"/>
  <c r="H5223" i="32" s="1"/>
  <c r="H5224" i="32"/>
  <c r="H5225" i="32"/>
  <c r="H5226" i="32"/>
  <c r="H5227" i="32"/>
  <c r="H5228" i="32"/>
  <c r="H5229" i="32" s="1"/>
  <c r="H5230" i="32" s="1"/>
  <c r="H5231" i="32"/>
  <c r="H5232" i="32"/>
  <c r="H5233" i="32"/>
  <c r="H5234" i="32"/>
  <c r="H5235" i="32"/>
  <c r="H5236" i="32"/>
  <c r="H5237" i="32"/>
  <c r="H5238" i="32"/>
  <c r="H5239" i="32"/>
  <c r="H5240" i="32"/>
  <c r="H5241" i="32"/>
  <c r="H5242" i="32"/>
  <c r="H5243" i="32"/>
  <c r="H5244" i="32"/>
  <c r="H5245" i="32"/>
  <c r="H5246" i="32"/>
  <c r="H5247" i="32"/>
  <c r="H5248" i="32"/>
  <c r="H5249" i="32"/>
  <c r="H5250" i="32" s="1"/>
  <c r="H5251" i="32" s="1"/>
  <c r="H5252" i="32"/>
  <c r="H5253" i="32"/>
  <c r="H5254" i="32"/>
  <c r="H5255" i="32"/>
  <c r="H5256" i="32"/>
  <c r="H5257" i="32" s="1"/>
  <c r="H5258" i="32" s="1"/>
  <c r="H5259" i="32"/>
  <c r="H5260" i="32"/>
  <c r="H5261" i="32"/>
  <c r="H5262" i="32"/>
  <c r="H5263" i="32"/>
  <c r="H5264" i="32"/>
  <c r="H5265" i="32"/>
  <c r="H5266" i="32"/>
  <c r="H5267" i="32"/>
  <c r="H5268" i="32"/>
  <c r="H5269" i="32"/>
  <c r="H5270" i="32"/>
  <c r="H5271" i="32" s="1"/>
  <c r="H5272" i="32" s="1"/>
  <c r="H5273" i="32" s="1"/>
  <c r="H5274" i="32"/>
  <c r="H5275" i="32"/>
  <c r="H5276" i="32"/>
  <c r="H5277" i="32"/>
  <c r="H5278" i="32" s="1"/>
  <c r="H5279" i="32" s="1"/>
  <c r="H5280" i="32"/>
  <c r="H5281" i="32"/>
  <c r="H5282" i="32"/>
  <c r="H5283" i="32"/>
  <c r="H5284" i="32"/>
  <c r="H5285" i="32"/>
  <c r="H5286" i="32"/>
  <c r="H5287" i="32"/>
  <c r="H5288" i="32"/>
  <c r="H5289" i="32"/>
  <c r="H5290" i="32"/>
  <c r="H5291" i="32"/>
  <c r="H5292" i="32"/>
  <c r="H5293" i="32" s="1"/>
  <c r="H5294" i="32"/>
  <c r="H5295" i="32"/>
  <c r="H5296" i="32"/>
  <c r="H5297" i="32"/>
  <c r="H5298" i="32"/>
  <c r="H5299" i="32"/>
  <c r="H5300" i="32"/>
  <c r="H5301" i="32"/>
  <c r="H5302" i="32"/>
  <c r="H5303" i="32"/>
  <c r="H5304" i="32"/>
  <c r="H5305" i="32"/>
  <c r="H5306" i="32"/>
  <c r="H5307" i="32"/>
  <c r="H5308" i="32"/>
  <c r="H5309" i="32"/>
  <c r="H5310" i="32"/>
  <c r="H5311" i="32"/>
  <c r="H5312" i="32"/>
  <c r="H5313" i="32"/>
  <c r="H5314" i="32" s="1"/>
  <c r="H5315" i="32"/>
  <c r="H5316" i="32"/>
  <c r="H5317" i="32"/>
  <c r="H5318" i="32"/>
  <c r="H5319" i="32"/>
  <c r="H5320" i="32" s="1"/>
  <c r="H5321" i="32" s="1"/>
  <c r="H5322" i="32"/>
  <c r="H5323" i="32"/>
  <c r="H5324" i="32"/>
  <c r="H5325" i="32"/>
  <c r="H5326" i="32"/>
  <c r="H5327" i="32" s="1"/>
  <c r="H5328" i="32" s="1"/>
  <c r="H5329" i="32"/>
  <c r="H5330" i="32"/>
  <c r="H5331" i="32"/>
  <c r="H5332" i="32"/>
  <c r="H5333" i="32"/>
  <c r="H5334" i="32"/>
  <c r="H5335" i="32" s="1"/>
  <c r="H5336" i="32"/>
  <c r="H5337" i="32"/>
  <c r="H5338" i="32"/>
  <c r="H5339" i="32"/>
  <c r="H5340" i="32"/>
  <c r="H5341" i="32" s="1"/>
  <c r="H5342" i="32" s="1"/>
  <c r="H5343" i="32"/>
  <c r="H5344" i="32"/>
  <c r="H5345" i="32"/>
  <c r="H5346" i="32"/>
  <c r="H5347" i="32"/>
  <c r="H5348" i="32"/>
  <c r="H5349" i="32"/>
  <c r="H5350" i="32"/>
  <c r="H5351" i="32"/>
  <c r="H5352" i="32"/>
  <c r="H5353" i="32"/>
  <c r="H5354" i="32"/>
  <c r="H5355" i="32"/>
  <c r="H5356" i="32"/>
  <c r="H5357" i="32"/>
  <c r="H5358" i="32"/>
  <c r="H5359" i="32"/>
  <c r="H5360" i="32"/>
  <c r="H5361" i="32"/>
  <c r="H5362" i="32" s="1"/>
  <c r="H5363" i="32" s="1"/>
  <c r="H5364" i="32"/>
  <c r="H5365" i="32"/>
  <c r="H5366" i="32"/>
  <c r="H5367" i="32"/>
  <c r="H5368" i="32"/>
  <c r="H5369" i="32" s="1"/>
  <c r="H5370" i="32" s="1"/>
  <c r="H5371" i="32" s="1"/>
  <c r="H5372" i="32"/>
  <c r="H5373" i="32"/>
  <c r="H5374" i="32"/>
  <c r="H5375" i="32"/>
  <c r="H5376" i="32"/>
  <c r="H5377" i="32"/>
  <c r="H5378" i="32"/>
  <c r="H5379" i="32"/>
  <c r="H5380" i="32"/>
  <c r="H5381" i="32"/>
  <c r="H5382" i="32"/>
  <c r="H5383" i="32" s="1"/>
  <c r="H5384" i="32" s="1"/>
  <c r="H5385" i="32"/>
  <c r="H5386" i="32"/>
  <c r="H5387" i="32"/>
  <c r="H5388" i="32"/>
  <c r="H5389" i="32"/>
  <c r="H5390" i="32" s="1"/>
  <c r="H5391" i="32" s="1"/>
  <c r="H5392" i="32"/>
  <c r="H5393" i="32"/>
  <c r="H5394" i="32"/>
  <c r="H5395" i="32"/>
  <c r="H5396" i="32"/>
  <c r="H5397" i="32"/>
  <c r="H5398" i="32"/>
  <c r="H5399" i="32"/>
  <c r="H5400" i="32"/>
  <c r="H5401" i="32"/>
  <c r="H5402" i="32"/>
  <c r="H5403" i="32"/>
  <c r="H5404" i="32"/>
  <c r="H5405" i="32" s="1"/>
  <c r="H5406" i="32" s="1"/>
  <c r="H5407" i="32"/>
  <c r="H5408" i="32"/>
  <c r="H5409" i="32"/>
  <c r="H5410" i="32"/>
  <c r="H5411" i="32"/>
  <c r="H5412" i="32"/>
  <c r="H5413" i="32"/>
  <c r="H5414" i="32"/>
  <c r="H5415" i="32"/>
  <c r="H5416" i="32"/>
  <c r="H5417" i="32"/>
  <c r="H5418" i="32"/>
  <c r="H5419" i="32"/>
  <c r="H5420" i="32"/>
  <c r="H5421" i="32"/>
  <c r="H5422" i="32"/>
  <c r="H5423" i="32"/>
  <c r="H5424" i="32"/>
  <c r="H5425" i="32"/>
  <c r="H5426" i="32" s="1"/>
  <c r="H5427" i="32"/>
  <c r="H5428" i="32"/>
  <c r="H5429" i="32"/>
  <c r="H5430" i="32"/>
  <c r="H5431" i="32"/>
  <c r="H5432" i="32" s="1"/>
  <c r="H5433" i="32" s="1"/>
  <c r="H5434" i="32"/>
  <c r="H5435" i="32"/>
  <c r="H5436" i="32"/>
  <c r="H5437" i="32" s="1"/>
  <c r="H5438" i="32"/>
  <c r="H5439" i="32" s="1"/>
  <c r="H5440" i="32" s="1"/>
  <c r="H5441" i="32"/>
  <c r="H5442" i="32"/>
  <c r="H5443" i="32"/>
  <c r="H5444" i="32"/>
  <c r="H5445" i="32"/>
  <c r="H5446" i="32"/>
  <c r="H5447" i="32" s="1"/>
  <c r="H5448" i="32"/>
  <c r="H5449" i="32"/>
  <c r="H5450" i="32"/>
  <c r="H5451" i="32"/>
  <c r="H5452" i="32"/>
  <c r="H5453" i="32" s="1"/>
  <c r="H5454" i="32" s="1"/>
  <c r="H5455" i="32"/>
  <c r="H5456" i="32"/>
  <c r="H5457" i="32"/>
  <c r="H5458" i="32"/>
  <c r="H5459" i="32"/>
  <c r="H5460" i="32"/>
  <c r="H5461" i="32"/>
  <c r="H5462" i="32"/>
  <c r="H5463" i="32"/>
  <c r="H5464" i="32"/>
  <c r="H5465" i="32"/>
  <c r="H5466" i="32"/>
  <c r="H5467" i="32"/>
  <c r="H5468" i="32"/>
  <c r="H5469" i="32"/>
  <c r="H5470" i="32"/>
  <c r="H5471" i="32"/>
  <c r="H5472" i="32"/>
  <c r="H5473" i="32"/>
  <c r="H5474" i="32" s="1"/>
  <c r="H5475" i="32" s="1"/>
  <c r="H5476" i="32"/>
  <c r="H5477" i="32"/>
  <c r="H5478" i="32"/>
  <c r="H5479" i="32"/>
  <c r="H5480" i="32" s="1"/>
  <c r="H5481" i="32" s="1"/>
  <c r="H5482" i="32" s="1"/>
  <c r="H5483" i="32"/>
  <c r="H5484" i="32"/>
  <c r="H5485" i="32"/>
  <c r="H5486" i="32"/>
  <c r="H5487" i="32"/>
  <c r="H5488" i="32"/>
  <c r="H5489" i="32"/>
  <c r="H5490" i="32"/>
  <c r="H5491" i="32"/>
  <c r="H5492" i="32"/>
  <c r="H5493" i="32"/>
  <c r="H5494" i="32"/>
  <c r="H5495" i="32" s="1"/>
  <c r="H5496" i="32" s="1"/>
  <c r="H5497" i="32"/>
  <c r="H5498" i="32"/>
  <c r="H5499" i="32"/>
  <c r="H5500" i="32"/>
  <c r="H5501" i="32"/>
  <c r="H5502" i="32" s="1"/>
  <c r="H5503" i="32" s="1"/>
  <c r="H5504" i="32"/>
  <c r="H5505" i="32"/>
  <c r="H5506" i="32"/>
  <c r="H5507" i="32"/>
  <c r="H5508" i="32"/>
  <c r="H5509" i="32"/>
  <c r="H5510" i="32"/>
  <c r="H5511" i="32"/>
  <c r="H5512" i="32"/>
  <c r="H5513" i="32"/>
  <c r="H5514" i="32"/>
  <c r="H5515" i="32"/>
  <c r="H5516" i="32"/>
  <c r="H5517" i="32" s="1"/>
  <c r="H5518" i="32"/>
  <c r="H5519" i="32"/>
  <c r="H5520" i="32"/>
  <c r="H5521" i="32"/>
  <c r="H5522" i="32"/>
  <c r="H5523" i="32"/>
  <c r="H5524" i="32"/>
  <c r="H5525" i="32"/>
  <c r="H5526" i="32"/>
  <c r="H5527" i="32"/>
  <c r="H5528" i="32"/>
  <c r="H5529" i="32"/>
  <c r="H5530" i="32"/>
  <c r="H5531" i="32"/>
  <c r="H5532" i="32"/>
  <c r="H5533" i="32"/>
  <c r="H5534" i="32"/>
  <c r="H5535" i="32"/>
  <c r="H5536" i="32"/>
  <c r="H5537" i="32"/>
  <c r="H5538" i="32" s="1"/>
  <c r="H5539" i="32" s="1"/>
  <c r="H5540" i="32"/>
  <c r="H5541" i="32"/>
  <c r="H5542" i="32"/>
  <c r="H5543" i="32"/>
  <c r="H5544" i="32" s="1"/>
  <c r="H5545" i="32" s="1"/>
  <c r="H5546" i="32"/>
  <c r="H5547" i="32"/>
  <c r="H5548" i="32"/>
  <c r="H5549" i="32"/>
  <c r="H5550" i="32"/>
  <c r="H5551" i="32" s="1"/>
  <c r="H5552" i="32" s="1"/>
  <c r="H5553" i="32"/>
  <c r="H5554" i="32"/>
  <c r="H5555" i="32"/>
  <c r="H5556" i="32"/>
  <c r="H5557" i="32"/>
  <c r="H5558" i="32"/>
  <c r="H5559" i="32" s="1"/>
  <c r="H5560" i="32"/>
  <c r="H5561" i="32"/>
  <c r="H5562" i="32"/>
  <c r="H5563" i="32"/>
  <c r="H5564" i="32"/>
  <c r="H5565" i="32" s="1"/>
  <c r="H5566" i="32" s="1"/>
  <c r="H5567" i="32"/>
  <c r="H5568" i="32"/>
  <c r="H5569" i="32"/>
  <c r="H5570" i="32"/>
  <c r="H5571" i="32"/>
  <c r="H5572" i="32"/>
  <c r="H5573" i="32"/>
  <c r="H5574" i="32"/>
  <c r="H5575" i="32"/>
  <c r="H5576" i="32"/>
  <c r="H5577" i="32"/>
  <c r="H5578" i="32"/>
  <c r="H5579" i="32"/>
  <c r="H5580" i="32"/>
  <c r="H5581" i="32"/>
  <c r="H5582" i="32"/>
  <c r="H5583" i="32"/>
  <c r="H5584" i="32"/>
  <c r="H5585" i="32"/>
  <c r="H5586" i="32" s="1"/>
  <c r="H5587" i="32" s="1"/>
  <c r="H5588" i="32"/>
  <c r="H5589" i="32"/>
  <c r="H5590" i="32"/>
  <c r="H5591" i="32"/>
  <c r="H5592" i="32"/>
  <c r="H5593" i="32" s="1"/>
  <c r="H5594" i="32" s="1"/>
  <c r="H5595" i="32"/>
  <c r="H5596" i="32"/>
  <c r="H5597" i="32"/>
  <c r="H5598" i="32"/>
  <c r="H5599" i="32"/>
  <c r="H5600" i="32"/>
  <c r="H5601" i="32"/>
  <c r="H5602" i="32"/>
  <c r="H5603" i="32"/>
  <c r="H5604" i="32"/>
  <c r="H5605" i="32"/>
  <c r="H5606" i="32"/>
  <c r="H5607" i="32" s="1"/>
  <c r="H5608" i="32" s="1"/>
  <c r="H5609" i="32"/>
  <c r="H5610" i="32"/>
  <c r="H5611" i="32"/>
  <c r="H5612" i="32"/>
  <c r="H5613" i="32"/>
  <c r="H5614" i="32" s="1"/>
  <c r="H5615" i="32" s="1"/>
  <c r="H5616" i="32"/>
  <c r="H5617" i="32"/>
  <c r="H5618" i="32"/>
  <c r="H5619" i="32"/>
  <c r="H5620" i="32"/>
  <c r="H5621" i="32"/>
  <c r="H5622" i="32"/>
  <c r="H5623" i="32"/>
  <c r="H5624" i="32"/>
  <c r="H5625" i="32"/>
  <c r="H5626" i="32"/>
  <c r="H5627" i="32"/>
  <c r="H5628" i="32"/>
  <c r="H5629" i="32" s="1"/>
  <c r="H5630" i="32"/>
  <c r="H5631" i="32"/>
  <c r="H5632" i="32"/>
  <c r="H5633" i="32"/>
  <c r="H5634" i="32"/>
  <c r="H5635" i="32"/>
  <c r="H5636" i="32"/>
  <c r="H5637" i="32"/>
  <c r="H5638" i="32"/>
  <c r="H5639" i="32"/>
  <c r="H5640" i="32"/>
  <c r="H5641" i="32"/>
  <c r="H5642" i="32"/>
  <c r="H5643" i="32"/>
  <c r="H5644" i="32"/>
  <c r="H5645" i="32"/>
  <c r="H5646" i="32"/>
  <c r="H5647" i="32"/>
  <c r="H5648" i="32"/>
  <c r="H5649" i="32"/>
  <c r="H5650" i="32" s="1"/>
  <c r="H5651" i="32"/>
  <c r="H5652" i="32"/>
  <c r="H5653" i="32"/>
  <c r="H5654" i="32"/>
  <c r="H5655" i="32"/>
  <c r="H5656" i="32" s="1"/>
  <c r="H5657" i="32" s="1"/>
  <c r="H5658" i="32"/>
  <c r="H5659" i="32"/>
  <c r="H5660" i="32"/>
  <c r="H5661" i="32"/>
  <c r="H5662" i="32"/>
  <c r="H5663" i="32" s="1"/>
  <c r="H5664" i="32" s="1"/>
  <c r="H5665" i="32"/>
  <c r="H5666" i="32"/>
  <c r="H5667" i="32"/>
  <c r="H5668" i="32"/>
  <c r="H5669" i="32"/>
  <c r="H5670" i="32"/>
  <c r="H5671" i="32" s="1"/>
  <c r="H5672" i="32" s="1"/>
  <c r="H5673" i="32"/>
  <c r="H5674" i="32"/>
  <c r="H5675" i="32"/>
  <c r="H5676" i="32"/>
  <c r="H5677" i="32" s="1"/>
  <c r="H5678" i="32" s="1"/>
  <c r="H5679" i="32"/>
  <c r="H5680" i="32"/>
  <c r="H5681" i="32"/>
  <c r="H5682" i="32" s="1"/>
  <c r="H5683" i="32"/>
  <c r="H5684" i="32"/>
  <c r="H5685" i="32"/>
  <c r="H5686" i="32"/>
  <c r="H5687" i="32"/>
  <c r="H5688" i="32"/>
  <c r="H5689" i="32"/>
  <c r="H5690" i="32"/>
  <c r="H5691" i="32"/>
  <c r="H5692" i="32"/>
  <c r="H5693" i="32"/>
  <c r="H5694" i="32"/>
  <c r="H5695" i="32"/>
  <c r="H5696" i="32"/>
  <c r="H5697" i="32"/>
  <c r="H5698" i="32" s="1"/>
  <c r="H5699" i="32" s="1"/>
  <c r="H5700" i="32"/>
  <c r="H5701" i="32"/>
  <c r="H5702" i="32"/>
  <c r="H5703" i="32"/>
  <c r="H5704" i="32"/>
  <c r="H5705" i="32" s="1"/>
  <c r="H5706" i="32" s="1"/>
  <c r="H5707" i="32"/>
  <c r="H5708" i="32"/>
  <c r="H5709" i="32"/>
  <c r="H5710" i="32"/>
  <c r="H5711" i="32"/>
  <c r="H5712" i="32"/>
  <c r="H5713" i="32"/>
  <c r="H5714" i="32"/>
  <c r="H5715" i="32"/>
  <c r="H5716" i="32"/>
  <c r="H5717" i="32"/>
  <c r="H5718" i="32"/>
  <c r="H5719" i="32" s="1"/>
  <c r="H5720" i="32" s="1"/>
  <c r="H5721" i="32"/>
  <c r="H5722" i="32"/>
  <c r="H5723" i="32"/>
  <c r="H5724" i="32"/>
  <c r="H5725" i="32"/>
  <c r="H5726" i="32" s="1"/>
  <c r="H5727" i="32" s="1"/>
  <c r="H5728" i="32"/>
  <c r="H5729" i="32"/>
  <c r="H5730" i="32"/>
  <c r="H5731" i="32"/>
  <c r="H5732" i="32"/>
  <c r="H5733" i="32"/>
  <c r="H5734" i="32"/>
  <c r="H5735" i="32" s="1"/>
  <c r="H5736" i="32"/>
  <c r="H5737" i="32"/>
  <c r="H5738" i="32"/>
  <c r="H5739" i="32"/>
  <c r="H5740" i="32"/>
  <c r="H5741" i="32" s="1"/>
  <c r="H5742" i="32"/>
  <c r="H5743" i="32"/>
  <c r="H5744" i="32"/>
  <c r="H5745" i="32"/>
  <c r="H5746" i="32"/>
  <c r="H5747" i="32"/>
  <c r="H5748" i="32"/>
  <c r="H5749" i="32"/>
  <c r="H5750" i="32"/>
  <c r="H5751" i="32"/>
  <c r="H5752" i="32"/>
  <c r="H5753" i="32"/>
  <c r="H5754" i="32"/>
  <c r="H5755" i="32"/>
  <c r="H5756" i="32"/>
  <c r="H5757" i="32"/>
  <c r="H5758" i="32"/>
  <c r="H5759" i="32"/>
  <c r="H5760" i="32"/>
  <c r="H5761" i="32"/>
  <c r="H5762" i="32" s="1"/>
  <c r="H5763" i="32"/>
  <c r="H5764" i="32"/>
  <c r="H5765" i="32"/>
  <c r="H5766" i="32"/>
  <c r="H5767" i="32"/>
  <c r="H5768" i="32" s="1"/>
  <c r="H5769" i="32" s="1"/>
  <c r="H5770" i="32" s="1"/>
  <c r="H5771" i="32"/>
  <c r="H5772" i="32"/>
  <c r="H5773" i="32"/>
  <c r="H5774" i="32"/>
  <c r="H5775" i="32" s="1"/>
  <c r="H5776" i="32" s="1"/>
  <c r="H5777" i="32"/>
  <c r="H5778" i="32"/>
  <c r="H5779" i="32"/>
  <c r="H5780" i="32"/>
  <c r="H5781" i="32"/>
  <c r="H5782" i="32"/>
  <c r="H5783" i="32" s="1"/>
  <c r="H5784" i="32"/>
  <c r="H5785" i="32"/>
  <c r="H5786" i="32"/>
  <c r="H5787" i="32"/>
  <c r="H5788" i="32"/>
  <c r="H5789" i="32" s="1"/>
  <c r="H5790" i="32" s="1"/>
  <c r="H5791" i="32"/>
  <c r="H5792" i="32"/>
  <c r="H5793" i="32"/>
  <c r="H5794" i="32"/>
  <c r="H5795" i="32"/>
  <c r="H5796" i="32"/>
  <c r="H5797" i="32"/>
  <c r="H5798" i="32"/>
  <c r="H5799" i="32" s="1"/>
  <c r="H5800" i="32"/>
  <c r="H5801" i="32"/>
  <c r="H5802" i="32"/>
  <c r="H5803" i="32"/>
  <c r="H5804" i="32"/>
  <c r="H5805" i="32"/>
  <c r="H5806" i="32"/>
  <c r="H5807" i="32"/>
  <c r="H5808" i="32"/>
  <c r="H5809" i="32"/>
  <c r="H5810" i="32" s="1"/>
  <c r="H5811" i="32" s="1"/>
  <c r="H5812" i="32"/>
  <c r="H5813" i="32"/>
  <c r="H5814" i="32"/>
  <c r="H5815" i="32" s="1"/>
  <c r="H5816" i="32"/>
  <c r="H5817" i="32" s="1"/>
  <c r="H5818" i="32" s="1"/>
  <c r="H5819" i="32"/>
  <c r="H5820" i="32"/>
  <c r="H5821" i="32"/>
  <c r="H5822" i="32"/>
  <c r="H5823" i="32"/>
  <c r="H5824" i="32"/>
  <c r="H5825" i="32"/>
  <c r="H5826" i="32"/>
  <c r="H5827" i="32"/>
  <c r="H5828" i="32"/>
  <c r="H5829" i="32"/>
  <c r="H5830" i="32"/>
  <c r="H5831" i="32" s="1"/>
  <c r="H5832" i="32" s="1"/>
  <c r="H5833" i="32"/>
  <c r="H5834" i="32"/>
  <c r="H5835" i="32"/>
  <c r="H5836" i="32"/>
  <c r="H5837" i="32"/>
  <c r="H5838" i="32" s="1"/>
  <c r="H5839" i="32" s="1"/>
  <c r="H5840" i="32"/>
  <c r="H5841" i="32"/>
  <c r="H5842" i="32"/>
  <c r="H5843" i="32"/>
  <c r="H5844" i="32"/>
  <c r="H5845" i="32"/>
  <c r="H5846" i="32"/>
  <c r="H5847" i="32" s="1"/>
  <c r="H5848" i="32"/>
  <c r="H5849" i="32"/>
  <c r="H5850" i="32"/>
  <c r="H5851" i="32"/>
  <c r="H5852" i="32"/>
  <c r="H5853" i="32" s="1"/>
  <c r="H5854" i="32" s="1"/>
  <c r="H5855" i="32"/>
  <c r="H5856" i="32"/>
  <c r="H5857" i="32"/>
  <c r="H5858" i="32"/>
  <c r="H5859" i="32"/>
  <c r="H5860" i="32"/>
  <c r="H5861" i="32"/>
  <c r="H5862" i="32"/>
  <c r="H5863" i="32"/>
  <c r="H5864" i="32"/>
  <c r="H5865" i="32"/>
  <c r="H5866" i="32"/>
  <c r="H5867" i="32"/>
  <c r="H5868" i="32"/>
  <c r="H5869" i="32"/>
  <c r="H5870" i="32"/>
  <c r="H5871" i="32"/>
  <c r="H5872" i="32"/>
  <c r="H5873" i="32"/>
  <c r="H5874" i="32" s="1"/>
  <c r="H5875" i="32"/>
  <c r="H5876" i="32"/>
  <c r="H5877" i="32"/>
  <c r="H5878" i="32"/>
  <c r="H5879" i="32"/>
  <c r="H5880" i="32" s="1"/>
  <c r="H5881" i="32" s="1"/>
  <c r="H5882" i="32"/>
  <c r="H5883" i="32"/>
  <c r="H5884" i="32"/>
  <c r="H5885" i="32"/>
  <c r="H5886" i="32"/>
  <c r="H5887" i="32" s="1"/>
  <c r="H5888" i="32" s="1"/>
  <c r="H5889" i="32"/>
  <c r="H5890" i="32"/>
  <c r="H5891" i="32"/>
  <c r="H5892" i="32"/>
  <c r="H5893" i="32"/>
  <c r="H5894" i="32"/>
  <c r="H5895" i="32" s="1"/>
  <c r="H5896" i="32" s="1"/>
  <c r="H5897" i="32"/>
  <c r="H5898" i="32"/>
  <c r="H5899" i="32"/>
  <c r="H5900" i="32"/>
  <c r="H5901" i="32" s="1"/>
  <c r="H5902" i="32" s="1"/>
  <c r="H5903" i="32" s="1"/>
  <c r="H5904" i="32"/>
  <c r="H5905" i="32"/>
  <c r="H5906" i="32"/>
  <c r="H5907" i="32"/>
  <c r="H5908" i="32"/>
  <c r="H5909" i="32"/>
  <c r="H5910" i="32"/>
  <c r="H5911" i="32"/>
  <c r="H5912" i="32"/>
  <c r="H5913" i="32"/>
  <c r="H5914" i="32"/>
  <c r="H5915" i="32"/>
  <c r="H5916" i="32"/>
  <c r="H5917" i="32"/>
  <c r="H5918" i="32"/>
  <c r="H5919" i="32"/>
  <c r="H5920" i="32"/>
  <c r="H5921" i="32"/>
  <c r="H5922" i="32" s="1"/>
  <c r="H5923" i="32" s="1"/>
  <c r="H5924" i="32"/>
  <c r="H5925" i="32"/>
  <c r="H5926" i="32"/>
  <c r="H5927" i="32"/>
  <c r="H5928" i="32"/>
  <c r="H5929" i="32" s="1"/>
  <c r="H5930" i="32" s="1"/>
  <c r="H5931" i="32"/>
  <c r="H5932" i="32"/>
  <c r="H5933" i="32"/>
  <c r="H5934" i="32"/>
  <c r="H5935" i="32" s="1"/>
  <c r="H5936" i="32" s="1"/>
  <c r="H5937" i="32" s="1"/>
  <c r="H5938" i="32"/>
  <c r="H5939" i="32"/>
  <c r="H5940" i="32"/>
  <c r="H5941" i="32"/>
  <c r="H5942" i="32"/>
  <c r="H5943" i="32" s="1"/>
  <c r="H5944" i="32" s="1"/>
  <c r="H5945" i="32"/>
  <c r="H5946" i="32"/>
  <c r="H5947" i="32"/>
  <c r="H5948" i="32"/>
  <c r="H5949" i="32"/>
  <c r="H5950" i="32" s="1"/>
  <c r="H5951" i="32" s="1"/>
  <c r="H5952" i="32"/>
  <c r="H5953" i="32"/>
  <c r="H5954" i="32"/>
  <c r="H5955" i="32"/>
  <c r="H5956" i="32"/>
  <c r="H5957" i="32"/>
  <c r="H5958" i="32"/>
  <c r="H5959" i="32"/>
  <c r="H5960" i="32"/>
  <c r="H5961" i="32"/>
  <c r="H5962" i="32"/>
  <c r="H5963" i="32"/>
  <c r="H5964" i="32"/>
  <c r="H5965" i="32" s="1"/>
  <c r="H5966" i="32"/>
  <c r="H5967" i="32"/>
  <c r="H5968" i="32"/>
  <c r="H5969" i="32"/>
  <c r="H5970" i="32"/>
  <c r="H5971" i="32"/>
  <c r="H5972" i="32"/>
  <c r="H5973" i="32"/>
  <c r="H5974" i="32"/>
  <c r="H5975" i="32"/>
  <c r="H5976" i="32"/>
  <c r="H5977" i="32"/>
  <c r="H5978" i="32"/>
  <c r="H5979" i="32"/>
  <c r="H5980" i="32"/>
  <c r="H5981" i="32"/>
  <c r="H5982" i="32"/>
  <c r="H5983" i="32"/>
  <c r="H5984" i="32"/>
  <c r="H5985" i="32"/>
  <c r="H5986" i="32" s="1"/>
  <c r="H5987" i="32"/>
  <c r="H5988" i="32"/>
  <c r="H5989" i="32"/>
  <c r="H5990" i="32"/>
  <c r="H5991" i="32"/>
  <c r="H5992" i="32" s="1"/>
  <c r="H5993" i="32" s="1"/>
  <c r="H5994" i="32"/>
  <c r="H5995" i="32"/>
  <c r="H5996" i="32"/>
  <c r="H5997" i="32"/>
  <c r="H5998" i="32"/>
  <c r="H5999" i="32" s="1"/>
  <c r="H6000" i="32" s="1"/>
  <c r="H6001" i="32" s="1"/>
  <c r="H6002" i="32" s="1"/>
  <c r="H6003" i="32"/>
  <c r="H6004" i="32"/>
  <c r="H6005" i="32"/>
  <c r="H6006" i="32"/>
  <c r="H6007" i="32" s="1"/>
  <c r="H6008" i="32"/>
  <c r="H6009" i="32"/>
  <c r="H6010" i="32"/>
  <c r="H6011" i="32"/>
  <c r="H6012" i="32"/>
  <c r="H6013" i="32" s="1"/>
  <c r="H6014" i="32" s="1"/>
  <c r="H6015" i="32"/>
  <c r="H6016" i="32"/>
  <c r="H6017" i="32"/>
  <c r="H6018" i="32"/>
  <c r="H6019" i="32"/>
  <c r="H6020" i="32"/>
  <c r="H6021" i="32"/>
  <c r="H6022" i="32"/>
  <c r="H6023" i="32"/>
  <c r="H6024" i="32"/>
  <c r="H6025" i="32"/>
  <c r="H6026" i="32"/>
  <c r="H6027" i="32"/>
  <c r="H6028" i="32"/>
  <c r="H6029" i="32"/>
  <c r="H6030" i="32"/>
  <c r="H6031" i="32"/>
  <c r="H6032" i="32"/>
  <c r="H6033" i="32"/>
  <c r="H6034" i="32" s="1"/>
  <c r="H6035" i="32" s="1"/>
  <c r="H6036" i="32"/>
  <c r="H6037" i="32"/>
  <c r="H6038" i="32"/>
  <c r="H6039" i="32"/>
  <c r="H6040" i="32"/>
  <c r="H6041" i="32" s="1"/>
  <c r="H6042" i="32" s="1"/>
  <c r="H6043" i="32"/>
  <c r="H6044" i="32"/>
  <c r="H6045" i="32"/>
  <c r="H6046" i="32"/>
  <c r="H6047" i="32"/>
  <c r="H6048" i="32"/>
  <c r="H6049" i="32"/>
  <c r="H6050" i="32"/>
  <c r="H6051" i="32"/>
  <c r="H6052" i="32"/>
  <c r="H6053" i="32"/>
  <c r="H6054" i="32"/>
  <c r="H6055" i="32" s="1"/>
  <c r="H6056" i="32" s="1"/>
  <c r="H6057" i="32"/>
  <c r="H6058" i="32"/>
  <c r="H6059" i="32"/>
  <c r="H6060" i="32"/>
  <c r="H6061" i="32"/>
  <c r="H6062" i="32" s="1"/>
  <c r="H6063" i="32" s="1"/>
  <c r="H6064" i="32"/>
  <c r="H6065" i="32"/>
  <c r="H6066" i="32"/>
  <c r="H6067" i="32"/>
  <c r="H6068" i="32"/>
  <c r="H6069" i="32"/>
  <c r="H6070" i="32"/>
  <c r="H6071" i="32"/>
  <c r="H6072" i="32"/>
  <c r="H6073" i="32"/>
  <c r="H6074" i="32"/>
  <c r="H6075" i="32"/>
  <c r="H6076" i="32"/>
  <c r="H6077" i="32" s="1"/>
  <c r="H6078" i="32"/>
  <c r="H6079" i="32"/>
  <c r="H6080" i="32"/>
  <c r="H6081" i="32"/>
  <c r="H6082" i="32"/>
  <c r="H6083" i="32"/>
  <c r="H6084" i="32"/>
  <c r="H6085" i="32"/>
  <c r="H6086" i="32"/>
  <c r="H6087" i="32"/>
  <c r="H6088" i="32"/>
  <c r="H6089" i="32"/>
  <c r="H6090" i="32"/>
  <c r="H6091" i="32"/>
  <c r="H6092" i="32"/>
  <c r="H6093" i="32"/>
  <c r="H6094" i="32"/>
  <c r="H6095" i="32"/>
  <c r="H6096" i="32"/>
  <c r="H6097" i="32"/>
  <c r="H6098" i="32" s="1"/>
  <c r="H6099" i="32" s="1"/>
  <c r="H6100" i="32"/>
  <c r="H6101" i="32"/>
  <c r="H6102" i="32"/>
  <c r="H6103" i="32"/>
  <c r="H6104" i="32" s="1"/>
  <c r="H6105" i="32" s="1"/>
  <c r="H6106" i="32"/>
  <c r="H6107" i="32"/>
  <c r="H6108" i="32"/>
  <c r="H6109" i="32"/>
  <c r="H6110" i="32"/>
  <c r="H6111" i="32" s="1"/>
  <c r="H6112" i="32" s="1"/>
  <c r="H6113" i="32"/>
  <c r="H6114" i="32"/>
  <c r="H6115" i="32"/>
  <c r="H6116" i="32"/>
  <c r="H6117" i="32"/>
  <c r="H6118" i="32"/>
  <c r="H6119" i="32" s="1"/>
  <c r="H6120" i="32"/>
  <c r="H6121" i="32"/>
  <c r="H6122" i="32"/>
  <c r="H6123" i="32"/>
  <c r="H6124" i="32"/>
  <c r="H6125" i="32" s="1"/>
  <c r="H6126" i="32" s="1"/>
  <c r="H6127" i="32"/>
  <c r="H6128" i="32"/>
  <c r="H6129" i="32"/>
  <c r="H6130" i="32"/>
  <c r="H6131" i="32"/>
  <c r="H6132" i="32"/>
  <c r="H6133" i="32"/>
  <c r="H6134" i="32"/>
  <c r="H6135" i="32"/>
  <c r="H6136" i="32"/>
  <c r="H6137" i="32"/>
  <c r="H6138" i="32"/>
  <c r="H6139" i="32"/>
  <c r="H6140" i="32"/>
  <c r="H6141" i="32"/>
  <c r="H6142" i="32"/>
  <c r="H6143" i="32"/>
  <c r="H6144" i="32"/>
  <c r="H6145" i="32"/>
  <c r="H6146" i="32" s="1"/>
  <c r="H6147" i="32" s="1"/>
  <c r="H6148" i="32"/>
  <c r="H6149" i="32"/>
  <c r="H6150" i="32"/>
  <c r="H6151" i="32"/>
  <c r="H6152" i="32"/>
  <c r="H6153" i="32" s="1"/>
  <c r="H6154" i="32" s="1"/>
  <c r="H6155" i="32"/>
  <c r="H6156" i="32"/>
  <c r="H6157" i="32"/>
  <c r="H6158" i="32"/>
  <c r="H6159" i="32"/>
  <c r="H6160" i="32"/>
  <c r="H6161" i="32"/>
  <c r="H6162" i="32"/>
  <c r="H6163" i="32"/>
  <c r="H6164" i="32"/>
  <c r="H6165" i="32"/>
  <c r="H6166" i="32"/>
  <c r="H6167" i="32" s="1"/>
  <c r="H6168" i="32" s="1"/>
  <c r="H6169" i="32"/>
  <c r="H6170" i="32"/>
  <c r="H6171" i="32"/>
  <c r="H6172" i="32"/>
  <c r="H6173" i="32"/>
  <c r="H6174" i="32" s="1"/>
  <c r="H6175" i="32" s="1"/>
  <c r="H6176" i="32"/>
  <c r="H6177" i="32"/>
  <c r="H6178" i="32"/>
  <c r="H6179" i="32"/>
  <c r="H6180" i="32"/>
  <c r="H6181" i="32"/>
  <c r="H6182" i="32"/>
  <c r="H6183" i="32"/>
  <c r="H6184" i="32"/>
  <c r="H6185" i="32"/>
  <c r="H6186" i="32"/>
  <c r="H6187" i="32"/>
  <c r="H6188" i="32"/>
  <c r="H6189" i="32" s="1"/>
  <c r="H6190" i="32"/>
  <c r="H6191" i="32"/>
  <c r="H6192" i="32"/>
  <c r="H6193" i="32"/>
  <c r="H6194" i="32"/>
  <c r="H6195" i="32"/>
  <c r="H6196" i="32"/>
  <c r="H6197" i="32"/>
  <c r="H6198" i="32"/>
  <c r="H6199" i="32"/>
  <c r="H6200" i="32"/>
  <c r="H6201" i="32"/>
  <c r="H6202" i="32"/>
  <c r="H6203" i="32"/>
  <c r="H6204" i="32"/>
  <c r="H6205" i="32"/>
  <c r="H6206" i="32"/>
  <c r="H6207" i="32"/>
  <c r="H6208" i="32"/>
  <c r="H6209" i="32"/>
  <c r="H6210" i="32" s="1"/>
  <c r="H6211" i="32" s="1"/>
  <c r="H6212" i="32"/>
  <c r="H6213" i="32"/>
  <c r="H6214" i="32"/>
  <c r="H6215" i="32"/>
  <c r="H6216" i="32" s="1"/>
  <c r="H6217" i="32" s="1"/>
  <c r="H6218" i="32" s="1"/>
  <c r="H6219" i="32"/>
  <c r="H6220" i="32"/>
  <c r="H6221" i="32"/>
  <c r="H6222" i="32"/>
  <c r="H6223" i="32" s="1"/>
  <c r="H6224" i="32" s="1"/>
  <c r="H6225" i="32"/>
  <c r="H6226" i="32"/>
  <c r="H6227" i="32"/>
  <c r="H6228" i="32"/>
  <c r="H6229" i="32"/>
  <c r="H6230" i="32"/>
  <c r="H6231" i="32" s="1"/>
  <c r="H6232" i="32"/>
  <c r="H6233" i="32"/>
  <c r="H6234" i="32"/>
  <c r="H6235" i="32"/>
  <c r="H6236" i="32"/>
  <c r="H6237" i="32" s="1"/>
  <c r="H6238" i="32" s="1"/>
  <c r="H6239" i="32"/>
  <c r="H6240" i="32"/>
  <c r="H6241" i="32"/>
  <c r="H6242" i="32"/>
  <c r="H6243" i="32"/>
  <c r="H6244" i="32"/>
  <c r="H6245" i="32"/>
  <c r="H6246" i="32"/>
  <c r="H6247" i="32"/>
  <c r="H6248" i="32"/>
  <c r="H6249" i="32"/>
  <c r="H6250" i="32"/>
  <c r="H6251" i="32"/>
  <c r="H6252" i="32"/>
  <c r="H6253" i="32"/>
  <c r="H6254" i="32"/>
  <c r="H6255" i="32"/>
  <c r="H6256" i="32"/>
  <c r="H6257" i="32"/>
  <c r="H6258" i="32" s="1"/>
  <c r="H6259" i="32" s="1"/>
  <c r="H6260" i="32" s="1"/>
  <c r="H6261" i="32"/>
  <c r="H6262" i="32"/>
  <c r="H6263" i="32"/>
  <c r="H6264" i="32"/>
  <c r="H6265" i="32" s="1"/>
  <c r="H6266" i="32" s="1"/>
  <c r="H6267" i="32" s="1"/>
  <c r="H6268" i="32"/>
  <c r="H6269" i="32"/>
  <c r="H6270" i="32"/>
  <c r="H6271" i="32"/>
  <c r="H6272" i="32"/>
  <c r="H6273" i="32"/>
  <c r="H6274" i="32"/>
  <c r="H6275" i="32"/>
  <c r="H6276" i="32"/>
  <c r="H6277" i="32"/>
  <c r="H6278" i="32"/>
  <c r="H6279" i="32" s="1"/>
  <c r="H6280" i="32" s="1"/>
  <c r="H6281" i="32"/>
  <c r="H6282" i="32"/>
  <c r="H6283" i="32"/>
  <c r="H6284" i="32"/>
  <c r="H6285" i="32"/>
  <c r="H6286" i="32" s="1"/>
  <c r="H6287" i="32" s="1"/>
  <c r="H6288" i="32"/>
  <c r="H6289" i="32"/>
  <c r="H6290" i="32"/>
  <c r="H6291" i="32"/>
  <c r="H6292" i="32"/>
  <c r="H6293" i="32"/>
  <c r="H6294" i="32"/>
  <c r="H6295" i="32"/>
  <c r="H6296" i="32"/>
  <c r="H6297" i="32"/>
  <c r="H6298" i="32"/>
  <c r="H6299" i="32"/>
  <c r="H6300" i="32"/>
  <c r="H6301" i="32" s="1"/>
  <c r="H6302" i="32"/>
  <c r="H6303" i="32"/>
  <c r="H6304" i="32"/>
  <c r="H6305" i="32"/>
  <c r="H6306" i="32"/>
  <c r="H6307" i="32" s="1"/>
  <c r="H6308" i="32" s="1"/>
  <c r="H6309" i="32"/>
  <c r="H6310" i="32"/>
  <c r="H6311" i="32"/>
  <c r="H6312" i="32"/>
  <c r="H6313" i="32"/>
  <c r="H6314" i="32"/>
  <c r="H6315" i="32"/>
  <c r="H6316" i="32"/>
  <c r="H6317" i="32"/>
  <c r="H6318" i="32"/>
  <c r="H6319" i="32"/>
  <c r="H6320" i="32"/>
  <c r="H6321" i="32"/>
  <c r="H6322" i="32" s="1"/>
  <c r="H6323" i="32"/>
  <c r="H6324" i="32"/>
  <c r="H6325" i="32"/>
  <c r="H6326" i="32"/>
  <c r="H6327" i="32"/>
  <c r="H6328" i="32" s="1"/>
  <c r="H6329" i="32" s="1"/>
  <c r="H6330" i="32"/>
  <c r="H6331" i="32"/>
  <c r="H6332" i="32"/>
  <c r="H6333" i="32"/>
  <c r="H6334" i="32"/>
  <c r="H6335" i="32" s="1"/>
  <c r="H6336" i="32" s="1"/>
  <c r="H6337" i="32"/>
  <c r="H6338" i="32"/>
  <c r="H6339" i="32"/>
  <c r="H6340" i="32"/>
  <c r="H6341" i="32"/>
  <c r="H6342" i="32"/>
  <c r="H6343" i="32" s="1"/>
  <c r="H6344" i="32"/>
  <c r="H6345" i="32"/>
  <c r="H6346" i="32"/>
  <c r="H6347" i="32"/>
  <c r="H6348" i="32"/>
  <c r="H6349" i="32" s="1"/>
  <c r="H6350" i="32" s="1"/>
  <c r="H6351" i="32"/>
  <c r="H6352" i="32"/>
  <c r="H6353" i="32"/>
  <c r="H6354" i="32"/>
  <c r="H6355" i="32"/>
  <c r="H6356" i="32"/>
  <c r="H6357" i="32"/>
  <c r="H6358" i="32"/>
  <c r="H6359" i="32"/>
  <c r="H6360" i="32"/>
  <c r="H6361" i="32"/>
  <c r="H6362" i="32"/>
  <c r="H6363" i="32"/>
  <c r="H6364" i="32"/>
  <c r="H6365" i="32" s="1"/>
  <c r="H6366" i="32"/>
  <c r="H6367" i="32" s="1"/>
  <c r="H6368" i="32"/>
  <c r="H6369" i="32"/>
  <c r="H6370" i="32" s="1"/>
  <c r="H6371" i="32" s="1"/>
  <c r="H6372" i="32"/>
  <c r="H6373" i="32"/>
  <c r="H6374" i="32"/>
  <c r="H6375" i="32"/>
  <c r="H6376" i="32"/>
  <c r="H6377" i="32" s="1"/>
  <c r="H6378" i="32" s="1"/>
  <c r="H6379" i="32"/>
  <c r="H6380" i="32"/>
  <c r="H6381" i="32"/>
  <c r="H6382" i="32"/>
  <c r="H6383" i="32"/>
  <c r="H6384" i="32"/>
  <c r="H6385" i="32"/>
  <c r="H6386" i="32"/>
  <c r="H6387" i="32"/>
  <c r="H6388" i="32"/>
  <c r="H6389" i="32"/>
  <c r="H6390" i="32"/>
  <c r="H6391" i="32" s="1"/>
  <c r="H6392" i="32" s="1"/>
  <c r="H6393" i="32"/>
  <c r="H6394" i="32"/>
  <c r="H6395" i="32"/>
  <c r="H6396" i="32"/>
  <c r="H6397" i="32"/>
  <c r="H6398" i="32" s="1"/>
  <c r="H6399" i="32" s="1"/>
  <c r="H6400" i="32"/>
  <c r="H6401" i="32"/>
  <c r="H6402" i="32" s="1"/>
  <c r="H6403" i="32"/>
  <c r="H6404" i="32"/>
  <c r="H6405" i="32"/>
  <c r="H6406" i="32"/>
  <c r="H6407" i="32"/>
  <c r="H6408" i="32"/>
  <c r="H6409" i="32"/>
  <c r="H6410" i="32"/>
  <c r="H6411" i="32"/>
  <c r="H6412" i="32"/>
  <c r="H6413" i="32" s="1"/>
  <c r="H6414" i="32"/>
  <c r="H6415" i="32"/>
  <c r="H6416" i="32"/>
  <c r="H6417" i="32"/>
  <c r="H6418" i="32"/>
  <c r="H6419" i="32"/>
  <c r="H6420" i="32"/>
  <c r="H6421" i="32"/>
  <c r="H6422" i="32"/>
  <c r="H6423" i="32"/>
  <c r="H6424" i="32"/>
  <c r="H6425" i="32"/>
  <c r="H6426" i="32"/>
  <c r="H6427" i="32"/>
  <c r="H6428" i="32"/>
  <c r="H6429" i="32"/>
  <c r="H6430" i="32"/>
  <c r="H6431" i="32"/>
  <c r="H6432" i="32"/>
  <c r="H6433" i="32"/>
  <c r="H6434" i="32" s="1"/>
  <c r="H6435" i="32"/>
  <c r="H6436" i="32"/>
  <c r="H6437" i="32"/>
  <c r="H6438" i="32"/>
  <c r="H6439" i="32"/>
  <c r="H6440" i="32" s="1"/>
  <c r="H6441" i="32" s="1"/>
  <c r="H6442" i="32"/>
  <c r="H6443" i="32"/>
  <c r="H6444" i="32"/>
  <c r="H6445" i="32"/>
  <c r="H6446" i="32"/>
  <c r="H6447" i="32" s="1"/>
  <c r="H6448" i="32" s="1"/>
  <c r="H6449" i="32"/>
  <c r="H6450" i="32"/>
  <c r="H6451" i="32"/>
  <c r="H6452" i="32"/>
  <c r="H6453" i="32"/>
  <c r="H6454" i="32"/>
  <c r="H6455" i="32" s="1"/>
  <c r="H6456" i="32"/>
  <c r="H6457" i="32"/>
  <c r="H6458" i="32"/>
  <c r="H6459" i="32"/>
  <c r="H6460" i="32"/>
  <c r="H6461" i="32" s="1"/>
  <c r="H6462" i="32" s="1"/>
  <c r="H6463" i="32" s="1"/>
  <c r="H6464" i="32"/>
  <c r="H6465" i="32"/>
  <c r="H6466" i="32"/>
  <c r="H6467" i="32"/>
  <c r="H6468" i="32"/>
  <c r="H6469" i="32"/>
  <c r="H6470" i="32"/>
  <c r="H6471" i="32"/>
  <c r="H6472" i="32"/>
  <c r="H6473" i="32"/>
  <c r="H6474" i="32"/>
  <c r="H6475" i="32"/>
  <c r="H6476" i="32"/>
  <c r="H6477" i="32"/>
  <c r="H6478" i="32"/>
  <c r="H6479" i="32"/>
  <c r="H6480" i="32"/>
  <c r="H6481" i="32"/>
  <c r="H6482" i="32" s="1"/>
  <c r="H6483" i="32" s="1"/>
  <c r="H6484" i="32"/>
  <c r="H6485" i="32"/>
  <c r="H6486" i="32"/>
  <c r="H6487" i="32"/>
  <c r="H6488" i="32"/>
  <c r="H6489" i="32" s="1"/>
  <c r="H6490" i="32" s="1"/>
  <c r="H6491" i="32"/>
  <c r="H6492" i="32"/>
  <c r="H6493" i="32"/>
  <c r="H6494" i="32"/>
  <c r="H6495" i="32"/>
  <c r="H6496" i="32"/>
  <c r="H6497" i="32"/>
  <c r="H6498" i="32" s="1"/>
  <c r="H6499" i="32"/>
  <c r="H6500" i="32"/>
  <c r="H6501" i="32"/>
  <c r="H6502" i="32"/>
  <c r="H6503" i="32" s="1"/>
  <c r="H6504" i="32" s="1"/>
  <c r="H6505" i="32"/>
  <c r="H6506" i="32"/>
  <c r="H6507" i="32"/>
  <c r="H6508" i="32"/>
  <c r="H6509" i="32"/>
  <c r="H6510" i="32" s="1"/>
  <c r="H6511" i="32" s="1"/>
  <c r="H6512" i="32"/>
  <c r="H6513" i="32"/>
  <c r="H6514" i="32"/>
  <c r="H6515" i="32"/>
  <c r="H6516" i="32"/>
  <c r="H6517" i="32"/>
  <c r="H6518" i="32"/>
  <c r="H6519" i="32"/>
  <c r="H6520" i="32"/>
  <c r="H6521" i="32"/>
  <c r="H6522" i="32"/>
  <c r="H6523" i="32"/>
  <c r="H6524" i="32"/>
  <c r="H6525" i="32" s="1"/>
  <c r="H6526" i="32"/>
  <c r="H6527" i="32" s="1"/>
  <c r="H6528" i="32"/>
  <c r="H6529" i="32"/>
  <c r="H6530" i="32"/>
  <c r="H6531" i="32"/>
  <c r="H6532" i="32"/>
  <c r="H6533" i="32"/>
  <c r="H6534" i="32"/>
  <c r="H6535" i="32"/>
  <c r="H6536" i="32"/>
  <c r="H6537" i="32"/>
  <c r="H6538" i="32"/>
  <c r="H6539" i="32"/>
  <c r="H6540" i="32"/>
  <c r="H6541" i="32"/>
  <c r="H6542" i="32"/>
  <c r="H6543" i="32" s="1"/>
  <c r="H6544" i="32"/>
  <c r="H6545" i="32"/>
  <c r="H6546" i="32" s="1"/>
  <c r="H6547" i="32"/>
  <c r="H6548" i="32"/>
  <c r="H6549" i="32"/>
  <c r="H6550" i="32"/>
  <c r="H6551" i="32"/>
  <c r="H6552" i="32" s="1"/>
  <c r="H6553" i="32" s="1"/>
  <c r="H6554" i="32"/>
  <c r="H6555" i="32"/>
  <c r="H6556" i="32"/>
  <c r="H6557" i="32"/>
  <c r="H6558" i="32"/>
  <c r="H6559" i="32" s="1"/>
  <c r="H6560" i="32" s="1"/>
  <c r="H6561" i="32"/>
  <c r="H6562" i="32"/>
  <c r="H6563" i="32"/>
  <c r="H6564" i="32"/>
  <c r="H6565" i="32"/>
  <c r="H6566" i="32"/>
  <c r="H6567" i="32" s="1"/>
  <c r="H6568" i="32"/>
  <c r="H6569" i="32"/>
  <c r="H6570" i="32"/>
  <c r="H6571" i="32"/>
  <c r="H6572" i="32"/>
  <c r="H6573" i="32" s="1"/>
  <c r="H6574" i="32" s="1"/>
  <c r="H6575" i="32"/>
  <c r="H6576" i="32"/>
  <c r="H6577" i="32"/>
  <c r="H6578" i="32"/>
  <c r="H6579" i="32"/>
  <c r="H6580" i="32"/>
  <c r="H6581" i="32"/>
  <c r="H6582" i="32"/>
  <c r="H6583" i="32" s="1"/>
  <c r="H6584" i="32"/>
  <c r="H6585" i="32"/>
  <c r="H6586" i="32"/>
  <c r="H6587" i="32"/>
  <c r="H6588" i="32"/>
  <c r="H6589" i="32"/>
  <c r="H6590" i="32"/>
  <c r="H6591" i="32"/>
  <c r="H6592" i="32"/>
  <c r="H6593" i="32"/>
  <c r="H6594" i="32" s="1"/>
  <c r="H6595" i="32" s="1"/>
  <c r="H6596" i="32"/>
  <c r="H6597" i="32"/>
  <c r="H6598" i="32"/>
  <c r="H6599" i="32"/>
  <c r="H6600" i="32"/>
  <c r="H6601" i="32" s="1"/>
  <c r="H6602" i="32" s="1"/>
  <c r="H6603" i="32"/>
  <c r="H6604" i="32"/>
  <c r="H6605" i="32"/>
  <c r="H6606" i="32"/>
  <c r="H6607" i="32"/>
  <c r="H6608" i="32"/>
  <c r="H6609" i="32"/>
  <c r="H6610" i="32"/>
  <c r="H6611" i="32"/>
  <c r="H6612" i="32"/>
  <c r="H6613" i="32"/>
  <c r="H6614" i="32"/>
  <c r="H6615" i="32" s="1"/>
  <c r="H6616" i="32" s="1"/>
  <c r="H6617" i="32"/>
  <c r="H6618" i="32"/>
  <c r="H6619" i="32"/>
  <c r="H6620" i="32"/>
  <c r="H6621" i="32"/>
  <c r="H6622" i="32" s="1"/>
  <c r="H6623" i="32" s="1"/>
  <c r="H6624" i="32"/>
  <c r="H6625" i="32"/>
  <c r="H6626" i="32"/>
  <c r="H6627" i="32"/>
  <c r="H6628" i="32"/>
  <c r="H6629" i="32"/>
  <c r="H6630" i="32"/>
  <c r="H6631" i="32" s="1"/>
  <c r="H6632" i="32"/>
  <c r="H6633" i="32"/>
  <c r="H6634" i="32"/>
  <c r="H6635" i="32"/>
  <c r="H6636" i="32"/>
  <c r="H6637" i="32" s="1"/>
  <c r="H6638" i="32"/>
  <c r="H6639" i="32"/>
  <c r="H6640" i="32"/>
  <c r="H6641" i="32"/>
  <c r="H6642" i="32"/>
  <c r="H6643" i="32"/>
  <c r="H6644" i="32"/>
  <c r="H6645" i="32"/>
  <c r="H6646" i="32"/>
  <c r="H6647" i="32"/>
  <c r="H6648" i="32"/>
  <c r="H6649" i="32"/>
  <c r="H6650" i="32"/>
  <c r="H6651" i="32"/>
  <c r="H6652" i="32"/>
  <c r="H6653" i="32"/>
  <c r="H6654" i="32"/>
  <c r="H6655" i="32"/>
  <c r="H6656" i="32"/>
  <c r="H6657" i="32"/>
  <c r="H6658" i="32" s="1"/>
  <c r="H6659" i="32"/>
  <c r="H6660" i="32"/>
  <c r="H6661" i="32"/>
  <c r="H6662" i="32"/>
  <c r="H6663" i="32"/>
  <c r="H6664" i="32" s="1"/>
  <c r="H6665" i="32" s="1"/>
  <c r="H6666" i="32"/>
  <c r="H6667" i="32"/>
  <c r="H6668" i="32"/>
  <c r="H6669" i="32"/>
  <c r="H6670" i="32"/>
  <c r="H6671" i="32" s="1"/>
  <c r="H6672" i="32" s="1"/>
  <c r="H6673" i="32"/>
  <c r="H6674" i="32"/>
  <c r="H6675" i="32"/>
  <c r="H6676" i="32"/>
  <c r="H6677" i="32"/>
  <c r="H6678" i="32"/>
  <c r="H6679" i="32" s="1"/>
  <c r="H6680" i="32"/>
  <c r="H6681" i="32"/>
  <c r="H6682" i="32"/>
  <c r="H6683" i="32"/>
  <c r="H6684" i="32"/>
  <c r="H6685" i="32" s="1"/>
  <c r="H6686" i="32" s="1"/>
  <c r="H6687" i="32"/>
  <c r="H6688" i="32"/>
  <c r="H6689" i="32"/>
  <c r="H6690" i="32"/>
  <c r="H6691" i="32"/>
  <c r="H6692" i="32"/>
  <c r="H6693" i="32"/>
  <c r="H6694" i="32"/>
  <c r="H6695" i="32"/>
  <c r="H6696" i="32"/>
  <c r="H6697" i="32"/>
  <c r="H6698" i="32"/>
  <c r="H6699" i="32"/>
  <c r="H6700" i="32"/>
  <c r="H6701" i="32"/>
  <c r="H6702" i="32"/>
  <c r="H6703" i="32"/>
  <c r="H6704" i="32"/>
  <c r="H6705" i="32"/>
  <c r="H6706" i="32" s="1"/>
  <c r="H6707" i="32" s="1"/>
  <c r="H6708" i="32"/>
  <c r="H6709" i="32"/>
  <c r="H6710" i="32"/>
  <c r="H6711" i="32"/>
  <c r="H6712" i="32"/>
  <c r="H6713" i="32" s="1"/>
  <c r="H6714" i="32" s="1"/>
  <c r="H6715" i="32"/>
  <c r="H6716" i="32"/>
  <c r="H6717" i="32"/>
  <c r="H6718" i="32"/>
  <c r="H6719" i="32"/>
  <c r="H6720" i="32"/>
  <c r="H6721" i="32"/>
  <c r="H6722" i="32"/>
  <c r="H6723" i="32"/>
  <c r="H6724" i="32"/>
  <c r="H6725" i="32"/>
  <c r="H6726" i="32"/>
  <c r="H6727" i="32" s="1"/>
  <c r="H6728" i="32" s="1"/>
  <c r="H6729" i="32" s="1"/>
  <c r="H6730" i="32"/>
  <c r="H6731" i="32"/>
  <c r="H6732" i="32"/>
  <c r="H6733" i="32"/>
  <c r="H6734" i="32" s="1"/>
  <c r="H6735" i="32" s="1"/>
  <c r="H6736" i="32"/>
  <c r="H6737" i="32"/>
  <c r="H6738" i="32"/>
  <c r="H6739" i="32"/>
  <c r="H6740" i="32"/>
  <c r="H6741" i="32"/>
  <c r="H6742" i="32"/>
  <c r="H6743" i="32"/>
  <c r="H6744" i="32"/>
  <c r="H6745" i="32"/>
  <c r="H6746" i="32"/>
  <c r="H6747" i="32"/>
  <c r="H6748" i="32"/>
  <c r="H6749" i="32" s="1"/>
  <c r="H6750" i="32"/>
  <c r="H6751" i="32"/>
  <c r="H6752" i="32"/>
  <c r="H6753" i="32"/>
  <c r="H6754" i="32"/>
  <c r="H6755" i="32"/>
  <c r="H6756" i="32"/>
  <c r="H6757" i="32"/>
  <c r="H6758" i="32"/>
  <c r="H6759" i="32"/>
  <c r="H6760" i="32"/>
  <c r="H6761" i="32"/>
  <c r="H6762" i="32"/>
  <c r="H6763" i="32"/>
  <c r="H6764" i="32"/>
  <c r="H6765" i="32"/>
  <c r="H6766" i="32"/>
  <c r="H6767" i="32"/>
  <c r="H6768" i="32"/>
  <c r="H6769" i="32"/>
  <c r="H6770" i="32" s="1"/>
  <c r="H6771" i="32"/>
  <c r="H6772" i="32"/>
  <c r="H6773" i="32"/>
  <c r="H6774" i="32"/>
  <c r="H6775" i="32"/>
  <c r="H6776" i="32" s="1"/>
  <c r="H6777" i="32" s="1"/>
  <c r="H6778" i="32"/>
  <c r="H6779" i="32"/>
  <c r="H6780" i="32"/>
  <c r="H6781" i="32"/>
  <c r="H6782" i="32"/>
  <c r="H6783" i="32" s="1"/>
  <c r="H6784" i="32" s="1"/>
  <c r="H6785" i="32"/>
  <c r="H6786" i="32"/>
  <c r="H6787" i="32"/>
  <c r="H6788" i="32"/>
  <c r="H6789" i="32"/>
  <c r="H6790" i="32"/>
  <c r="H6791" i="32" s="1"/>
  <c r="H6792" i="32"/>
  <c r="H6793" i="32"/>
  <c r="H6794" i="32"/>
  <c r="H6795" i="32"/>
  <c r="H6796" i="32"/>
  <c r="H6797" i="32" s="1"/>
  <c r="H6798" i="32" s="1"/>
  <c r="H6799" i="32"/>
  <c r="H6800" i="32"/>
  <c r="H6801" i="32"/>
  <c r="H6802" i="32"/>
  <c r="H6803" i="32"/>
  <c r="H6804" i="32"/>
  <c r="H6805" i="32"/>
  <c r="H6806" i="32"/>
  <c r="H6807" i="32"/>
  <c r="H6808" i="32"/>
  <c r="H6809" i="32"/>
  <c r="H6810" i="32"/>
  <c r="H6811" i="32"/>
  <c r="H6812" i="32"/>
  <c r="H6813" i="32"/>
  <c r="H6814" i="32"/>
  <c r="H6815" i="32"/>
  <c r="H6816" i="32"/>
  <c r="H6817" i="32"/>
  <c r="H6818" i="32" s="1"/>
  <c r="H6819" i="32" s="1"/>
  <c r="H6820" i="32"/>
  <c r="H6821" i="32"/>
  <c r="H6822" i="32"/>
  <c r="H6823" i="32"/>
  <c r="H6824" i="32"/>
  <c r="H6825" i="32" s="1"/>
  <c r="H6826" i="32" s="1"/>
  <c r="H6827" i="32" s="1"/>
  <c r="H6828" i="32"/>
  <c r="H6829" i="32"/>
  <c r="H6830" i="32"/>
  <c r="H6831" i="32"/>
  <c r="H6832" i="32"/>
  <c r="H6833" i="32"/>
  <c r="H6834" i="32"/>
  <c r="H6835" i="32"/>
  <c r="H6836" i="32"/>
  <c r="H6837" i="32"/>
  <c r="H6838" i="32"/>
  <c r="H6839" i="32" s="1"/>
  <c r="H6840" i="32" s="1"/>
  <c r="H6841" i="32"/>
  <c r="H6842" i="32"/>
  <c r="H6843" i="32"/>
  <c r="H6844" i="32"/>
  <c r="H6845" i="32"/>
  <c r="H6846" i="32" s="1"/>
  <c r="H6847" i="32" s="1"/>
  <c r="H6848" i="32"/>
  <c r="H6849" i="32"/>
  <c r="H6850" i="32"/>
  <c r="H6851" i="32"/>
  <c r="H6852" i="32"/>
  <c r="H6853" i="32"/>
  <c r="H6854" i="32"/>
  <c r="H6855" i="32"/>
  <c r="H6856" i="32"/>
  <c r="H6857" i="32"/>
  <c r="H6858" i="32"/>
  <c r="H6859" i="32"/>
  <c r="H6860" i="32"/>
  <c r="H6861" i="32" s="1"/>
  <c r="H6862" i="32"/>
  <c r="H6863" i="32"/>
  <c r="H6864" i="32"/>
  <c r="H6865" i="32"/>
  <c r="H6866" i="32"/>
  <c r="H6867" i="32" s="1"/>
  <c r="H6868" i="32" s="1"/>
  <c r="H6869" i="32" s="1"/>
  <c r="H6870" i="32"/>
  <c r="H6871" i="32"/>
  <c r="H6872" i="32"/>
  <c r="H6873" i="32"/>
  <c r="H6874" i="32"/>
  <c r="H6875" i="32"/>
  <c r="H6876" i="32"/>
  <c r="H6877" i="32"/>
  <c r="H6878" i="32"/>
  <c r="H6879" i="32"/>
  <c r="H6880" i="32"/>
  <c r="H6881" i="32"/>
  <c r="H6882" i="32" s="1"/>
  <c r="H6883" i="32"/>
  <c r="H6884" i="32"/>
  <c r="H6885" i="32"/>
  <c r="H6886" i="32"/>
  <c r="H6887" i="32"/>
  <c r="H6888" i="32" s="1"/>
  <c r="H6889" i="32" s="1"/>
  <c r="H6890" i="32"/>
  <c r="H6891" i="32"/>
  <c r="H6892" i="32"/>
  <c r="H6893" i="32"/>
  <c r="H6894" i="32"/>
  <c r="H6895" i="32" s="1"/>
  <c r="H6896" i="32"/>
  <c r="H6897" i="32"/>
  <c r="H6898" i="32" s="1"/>
  <c r="H6899" i="32"/>
  <c r="H6900" i="32"/>
  <c r="H6901" i="32"/>
  <c r="H6902" i="32"/>
  <c r="H6903" i="32"/>
  <c r="H6904" i="32"/>
  <c r="H6905" i="32"/>
  <c r="H6906" i="32"/>
  <c r="H6907" i="32"/>
  <c r="H6908" i="32"/>
  <c r="H6909" i="32"/>
  <c r="H6910" i="32" s="1"/>
  <c r="H6911" i="32"/>
  <c r="H6912" i="32"/>
  <c r="H6913" i="32"/>
  <c r="H6914" i="32" s="1"/>
  <c r="H6915" i="32"/>
  <c r="H6916" i="32"/>
  <c r="H6917" i="32"/>
  <c r="H6918" i="32"/>
  <c r="H6919" i="32"/>
  <c r="H6920" i="32"/>
  <c r="H6921" i="32"/>
  <c r="H6922" i="32"/>
  <c r="H6923" i="32"/>
  <c r="H6924" i="32"/>
  <c r="H6925" i="32"/>
  <c r="H6926" i="32"/>
  <c r="H6927" i="32"/>
  <c r="H6928" i="32"/>
  <c r="H6929" i="32"/>
  <c r="H6930" i="32" s="1"/>
  <c r="H6931" i="32" s="1"/>
  <c r="H6932" i="32"/>
  <c r="H6933" i="32"/>
  <c r="H6934" i="32"/>
  <c r="H6935" i="32"/>
  <c r="H6936" i="32"/>
  <c r="H6937" i="32" s="1"/>
  <c r="H6938" i="32" s="1"/>
  <c r="H6939" i="32"/>
  <c r="H6940" i="32"/>
  <c r="H6941" i="32"/>
  <c r="H6942" i="32" s="1"/>
  <c r="H6943" i="32"/>
  <c r="H6944" i="32"/>
  <c r="H6945" i="32" s="1"/>
  <c r="H6946" i="32"/>
  <c r="H6947" i="32"/>
  <c r="H6948" i="32"/>
  <c r="H6949" i="32"/>
  <c r="H6950" i="32"/>
  <c r="H6951" i="32" s="1"/>
  <c r="H6952" i="32" s="1"/>
  <c r="H6953" i="32"/>
  <c r="H6954" i="32"/>
  <c r="H6955" i="32"/>
  <c r="H6956" i="32"/>
  <c r="H6957" i="32"/>
  <c r="H6958" i="32" s="1"/>
  <c r="H6959" i="32" s="1"/>
  <c r="H6960" i="32"/>
  <c r="H6961" i="32"/>
  <c r="H6962" i="32"/>
  <c r="H6963" i="32"/>
  <c r="H6964" i="32"/>
  <c r="H6965" i="32"/>
  <c r="H6966" i="32"/>
  <c r="H6967" i="32"/>
  <c r="H6968" i="32"/>
  <c r="H6969" i="32"/>
  <c r="H6970" i="32"/>
  <c r="H6971" i="32"/>
  <c r="H6972" i="32"/>
  <c r="H6973" i="32" s="1"/>
  <c r="H6974" i="32"/>
  <c r="H6975" i="32"/>
  <c r="H6976" i="32"/>
  <c r="H6977" i="32"/>
  <c r="H6978" i="32"/>
  <c r="H6979" i="32"/>
  <c r="H6980" i="32"/>
  <c r="H6981" i="32"/>
  <c r="H6982" i="32"/>
  <c r="H6983" i="32"/>
  <c r="H6984" i="32"/>
  <c r="H6985" i="32"/>
  <c r="H6986" i="32"/>
  <c r="H6987" i="32"/>
  <c r="H6988" i="32"/>
  <c r="H6989" i="32"/>
  <c r="H6990" i="32"/>
  <c r="H6991" i="32" s="1"/>
  <c r="H6992" i="32"/>
  <c r="H6993" i="32"/>
  <c r="H6994" i="32" s="1"/>
  <c r="H6995" i="32" s="1"/>
  <c r="H6996" i="32"/>
  <c r="H6997" i="32"/>
  <c r="H6998" i="32"/>
  <c r="H6999" i="32"/>
  <c r="H7000" i="32" s="1"/>
  <c r="H7001" i="32" s="1"/>
  <c r="H7002" i="32"/>
  <c r="H7003" i="32"/>
  <c r="H7004" i="32"/>
  <c r="H7005" i="32"/>
  <c r="H7006" i="32"/>
  <c r="H7007" i="32" s="1"/>
  <c r="H7008" i="32" s="1"/>
  <c r="H7009" i="32"/>
  <c r="H7010" i="32"/>
  <c r="H7011" i="32"/>
  <c r="H7012" i="32"/>
  <c r="H7013" i="32"/>
  <c r="H7014" i="32"/>
  <c r="H7015" i="32"/>
  <c r="H7016" i="32"/>
  <c r="H7017" i="32"/>
  <c r="H7018" i="32"/>
  <c r="H7019" i="32"/>
  <c r="H7020" i="32"/>
  <c r="H7021" i="32"/>
  <c r="H7022" i="32" s="1"/>
  <c r="H7023" i="32"/>
  <c r="H7024" i="32"/>
  <c r="H7025" i="32"/>
  <c r="H7026" i="32"/>
  <c r="H7027" i="32"/>
  <c r="H7028" i="32"/>
  <c r="H7029" i="32"/>
  <c r="H7030" i="32"/>
  <c r="H7031" i="32"/>
  <c r="H7032" i="32"/>
  <c r="H7033" i="32"/>
  <c r="H7034" i="32"/>
  <c r="H7035" i="32"/>
  <c r="H7036" i="32"/>
  <c r="H7037" i="32"/>
  <c r="H7038" i="32"/>
  <c r="H7039" i="32"/>
  <c r="H7040" i="32"/>
  <c r="H7041" i="32"/>
  <c r="H7042" i="32" s="1"/>
  <c r="H7043" i="32" s="1"/>
  <c r="H7044" i="32"/>
  <c r="H7045" i="32"/>
  <c r="H7046" i="32"/>
  <c r="H7047" i="32"/>
  <c r="H7048" i="32"/>
  <c r="H7049" i="32" s="1"/>
  <c r="H7050" i="32" s="1"/>
  <c r="H7051" i="32"/>
  <c r="H7052" i="32"/>
  <c r="H7053" i="32"/>
  <c r="H7054" i="32"/>
  <c r="H7055" i="32" s="1"/>
  <c r="H7056" i="32" s="1"/>
  <c r="H7057" i="32" s="1"/>
  <c r="H7058" i="32"/>
  <c r="H7059" i="32"/>
  <c r="H7060" i="32"/>
  <c r="H7061" i="32"/>
  <c r="H7062" i="32"/>
  <c r="H7063" i="32"/>
  <c r="H7064" i="32" s="1"/>
  <c r="H7065" i="32"/>
  <c r="H7066" i="32"/>
  <c r="H7067" i="32"/>
  <c r="H7068" i="32"/>
  <c r="H7069" i="32"/>
  <c r="H7070" i="32"/>
  <c r="H7071" i="32" s="1"/>
  <c r="H7072" i="32"/>
  <c r="H7073" i="32"/>
  <c r="H7074" i="32"/>
  <c r="H7075" i="32"/>
  <c r="H7076" i="32"/>
  <c r="H7077" i="32"/>
  <c r="H7078" i="32" s="1"/>
  <c r="H7079" i="32"/>
  <c r="H7080" i="32"/>
  <c r="H7081" i="32"/>
  <c r="H7082" i="32"/>
  <c r="H7083" i="32"/>
  <c r="H7084" i="32"/>
  <c r="H7085" i="32"/>
  <c r="H7086" i="32"/>
  <c r="H7087" i="32"/>
  <c r="H7088" i="32"/>
  <c r="H7089" i="32"/>
  <c r="H7090" i="32"/>
  <c r="H7091" i="32"/>
  <c r="H7092" i="32"/>
  <c r="H7093" i="32"/>
  <c r="H7094" i="32"/>
  <c r="H7095" i="32"/>
  <c r="H7096" i="32"/>
  <c r="H7097" i="32"/>
  <c r="H7098" i="32"/>
  <c r="H7099" i="32"/>
  <c r="H7100" i="32"/>
  <c r="H7101" i="32"/>
  <c r="H7102" i="32"/>
  <c r="H7103" i="32"/>
  <c r="H7104" i="32"/>
  <c r="H7105" i="32" s="1"/>
  <c r="H7106" i="32" s="1"/>
  <c r="H7107" i="32"/>
  <c r="H7108" i="32"/>
  <c r="H7109" i="32"/>
  <c r="H7110" i="32"/>
  <c r="H7111" i="32"/>
  <c r="H7112" i="32" s="1"/>
  <c r="H7113" i="32" s="1"/>
  <c r="H7114" i="32"/>
  <c r="H7115" i="32"/>
  <c r="H7116" i="32"/>
  <c r="H7117" i="32"/>
  <c r="H7118" i="32"/>
  <c r="H7119" i="32" s="1"/>
  <c r="H7120" i="32"/>
  <c r="H7121" i="32"/>
  <c r="H7122" i="32"/>
  <c r="H7123" i="32"/>
  <c r="H7124" i="32"/>
  <c r="H7125" i="32"/>
  <c r="H7126" i="32" s="1"/>
  <c r="H7127" i="32" s="1"/>
  <c r="H7128" i="32"/>
  <c r="H7129" i="32"/>
  <c r="H7130" i="32"/>
  <c r="H7131" i="32"/>
  <c r="H7132" i="32"/>
  <c r="H7133" i="32"/>
  <c r="H7134" i="32" s="1"/>
  <c r="H7135" i="32"/>
  <c r="H7136" i="32"/>
  <c r="H7137" i="32"/>
  <c r="H7138" i="32"/>
  <c r="H7139" i="32"/>
  <c r="H7140" i="32"/>
  <c r="H7141" i="32" s="1"/>
  <c r="H7142" i="32"/>
  <c r="H7143" i="32"/>
  <c r="H7144" i="32"/>
  <c r="H7145" i="32"/>
  <c r="H7146" i="32"/>
  <c r="H7147" i="32"/>
  <c r="H7148" i="32"/>
  <c r="H7149" i="32"/>
  <c r="H7150" i="32"/>
  <c r="H7151" i="32"/>
  <c r="H7152" i="32"/>
  <c r="H7153" i="32"/>
  <c r="H7154" i="32" s="1"/>
  <c r="H7155" i="32" s="1"/>
  <c r="H7156" i="32"/>
  <c r="H7157" i="32"/>
  <c r="H7158" i="32"/>
  <c r="H7159" i="32"/>
  <c r="H7160" i="32"/>
  <c r="H7161" i="32" s="1"/>
  <c r="H7162" i="32" s="1"/>
  <c r="H7163" i="32"/>
  <c r="H7164" i="32"/>
  <c r="H7165" i="32"/>
  <c r="H7166" i="32"/>
  <c r="H7167" i="32"/>
  <c r="H7168" i="32"/>
  <c r="H7169" i="32"/>
  <c r="H7170" i="32"/>
  <c r="H7171" i="32"/>
  <c r="H7172" i="32"/>
  <c r="H7173" i="32"/>
  <c r="H7174" i="32"/>
  <c r="H7175" i="32"/>
  <c r="H7176" i="32" s="1"/>
  <c r="H7177" i="32"/>
  <c r="H7178" i="32"/>
  <c r="H7179" i="32"/>
  <c r="H7180" i="32"/>
  <c r="H7181" i="32"/>
  <c r="H7182" i="32"/>
  <c r="H7183" i="32" s="1"/>
  <c r="H7184" i="32"/>
  <c r="H7185" i="32"/>
  <c r="H7186" i="32"/>
  <c r="H7187" i="32"/>
  <c r="H7188" i="32"/>
  <c r="H7189" i="32" s="1"/>
  <c r="H7190" i="32" s="1"/>
  <c r="H7191" i="32"/>
  <c r="H7192" i="32"/>
  <c r="H7193" i="32"/>
  <c r="H7194" i="32"/>
  <c r="H7195" i="32"/>
  <c r="H7196" i="32"/>
  <c r="H7197" i="32"/>
  <c r="H7198" i="32"/>
  <c r="H7199" i="32"/>
  <c r="H7200" i="32"/>
  <c r="H7201" i="32"/>
  <c r="H7202" i="32"/>
  <c r="H7203" i="32"/>
  <c r="H7204" i="32"/>
  <c r="H7205" i="32"/>
  <c r="H7206" i="32"/>
  <c r="H7207" i="32"/>
  <c r="H7208" i="32"/>
  <c r="H7209" i="32"/>
  <c r="H7210" i="32"/>
  <c r="H7211" i="32"/>
  <c r="H7212" i="32"/>
  <c r="H7213" i="32"/>
  <c r="H7214" i="32"/>
  <c r="H7215" i="32"/>
  <c r="H7216" i="32"/>
  <c r="H7217" i="32" s="1"/>
  <c r="H7218" i="32" s="1"/>
  <c r="H7219" i="32"/>
  <c r="H7220" i="32"/>
  <c r="H7221" i="32"/>
  <c r="H7222" i="32"/>
  <c r="H7223" i="32"/>
  <c r="H7224" i="32"/>
  <c r="H7225" i="32" s="1"/>
  <c r="H7226" i="32"/>
  <c r="H7227" i="32"/>
  <c r="H7228" i="32"/>
  <c r="H7229" i="32"/>
  <c r="H7230" i="32"/>
  <c r="H7231" i="32" s="1"/>
  <c r="H7232" i="32"/>
  <c r="H7233" i="32"/>
  <c r="H7234" i="32"/>
  <c r="H7235" i="32"/>
  <c r="H7236" i="32"/>
  <c r="H7237" i="32"/>
  <c r="H7238" i="32"/>
  <c r="H7239" i="32" s="1"/>
  <c r="H7240" i="32"/>
  <c r="H7241" i="32"/>
  <c r="H7242" i="32"/>
  <c r="H7243" i="32"/>
  <c r="H7244" i="32"/>
  <c r="H7245" i="32" s="1"/>
  <c r="H7246" i="32" s="1"/>
  <c r="H7247" i="32"/>
  <c r="H7248" i="32"/>
  <c r="H7249" i="32"/>
  <c r="H7250" i="32"/>
  <c r="H7251" i="32"/>
  <c r="H7252" i="32"/>
  <c r="H7253" i="32" s="1"/>
  <c r="H7254" i="32"/>
  <c r="H7255" i="32" s="1"/>
  <c r="H7256" i="32"/>
  <c r="H7257" i="32"/>
  <c r="H7258" i="32"/>
  <c r="H7259" i="32"/>
  <c r="H7260" i="32"/>
  <c r="H7261" i="32"/>
  <c r="H7262" i="32"/>
  <c r="H7263" i="32" s="1"/>
  <c r="H7264" i="32"/>
  <c r="H7265" i="32"/>
  <c r="H7266" i="32" s="1"/>
  <c r="H7267" i="32" s="1"/>
  <c r="H7268" i="32"/>
  <c r="H7269" i="32"/>
  <c r="H7270" i="32"/>
  <c r="H7271" i="32"/>
  <c r="H7272" i="32"/>
  <c r="H7273" i="32" s="1"/>
  <c r="H7274" i="32" s="1"/>
  <c r="H7275" i="32"/>
  <c r="H7276" i="32"/>
  <c r="H7277" i="32"/>
  <c r="H7278" i="32"/>
  <c r="H7279" i="32"/>
  <c r="H7280" i="32"/>
  <c r="H7281" i="32"/>
  <c r="H7282" i="32"/>
  <c r="H7283" i="32"/>
  <c r="H7284" i="32"/>
  <c r="H7285" i="32"/>
  <c r="H7286" i="32"/>
  <c r="H7287" i="32"/>
  <c r="H7288" i="32" s="1"/>
  <c r="H7289" i="32"/>
  <c r="H7290" i="32"/>
  <c r="H7291" i="32"/>
  <c r="H7292" i="32"/>
  <c r="H7293" i="32"/>
  <c r="H7294" i="32"/>
  <c r="H7295" i="32" s="1"/>
  <c r="H7296" i="32"/>
  <c r="H7297" i="32"/>
  <c r="H7298" i="32"/>
  <c r="H7299" i="32"/>
  <c r="H7300" i="32"/>
  <c r="H7301" i="32" s="1"/>
  <c r="H7302" i="32" s="1"/>
  <c r="H7303" i="32"/>
  <c r="H7304" i="32"/>
  <c r="H7305" i="32"/>
  <c r="H7306" i="32"/>
  <c r="H7307" i="32"/>
  <c r="H7308" i="32"/>
  <c r="H7309" i="32" s="1"/>
  <c r="H7310" i="32"/>
  <c r="H7311" i="32"/>
  <c r="H7312" i="32"/>
  <c r="H7313" i="32"/>
  <c r="H7314" i="32" s="1"/>
  <c r="H7315" i="32" s="1"/>
  <c r="H7316" i="32"/>
  <c r="H7317" i="32"/>
  <c r="H7318" i="32"/>
  <c r="H7319" i="32"/>
  <c r="H7320" i="32"/>
  <c r="H7321" i="32"/>
  <c r="H7322" i="32"/>
  <c r="H7323" i="32"/>
  <c r="H7324" i="32"/>
  <c r="H7325" i="32"/>
  <c r="H7326" i="32"/>
  <c r="H7327" i="32"/>
  <c r="H7328" i="32"/>
  <c r="H7329" i="32"/>
  <c r="H7330" i="32"/>
  <c r="H7331" i="32"/>
  <c r="H7332" i="32"/>
  <c r="H7333" i="32"/>
  <c r="H7334" i="32"/>
  <c r="H7335" i="32"/>
  <c r="H7336" i="32"/>
  <c r="H7337" i="32" s="1"/>
  <c r="H7338" i="32"/>
  <c r="H7339" i="32"/>
  <c r="H7340" i="32"/>
  <c r="H7341" i="32"/>
  <c r="H7342" i="32"/>
  <c r="H7343" i="32" s="1"/>
  <c r="H7344" i="32"/>
  <c r="H7345" i="32"/>
  <c r="H7346" i="32"/>
  <c r="H7347" i="32"/>
  <c r="H7348" i="32"/>
  <c r="H7349" i="32"/>
  <c r="H7350" i="32"/>
  <c r="H7351" i="32" s="1"/>
  <c r="H7352" i="32"/>
  <c r="H7353" i="32"/>
  <c r="H7354" i="32"/>
  <c r="H7355" i="32"/>
  <c r="H7356" i="32"/>
  <c r="H7357" i="32" s="1"/>
  <c r="H7358" i="32" s="1"/>
  <c r="H7359" i="32" s="1"/>
  <c r="H7360" i="32"/>
  <c r="H7361" i="32"/>
  <c r="H7362" i="32"/>
  <c r="H7363" i="32"/>
  <c r="H7364" i="32"/>
  <c r="H7365" i="32"/>
  <c r="H7366" i="32"/>
  <c r="H7367" i="32"/>
  <c r="H7368" i="32"/>
  <c r="H7369" i="32"/>
  <c r="H7370" i="32"/>
  <c r="H7371" i="32"/>
  <c r="H7372" i="32"/>
  <c r="H7373" i="32"/>
  <c r="H7374" i="32"/>
  <c r="H7375" i="32"/>
  <c r="H7376" i="32"/>
  <c r="H7377" i="32"/>
  <c r="H7378" i="32" s="1"/>
  <c r="H7379" i="32" s="1"/>
  <c r="H7380" i="32"/>
  <c r="H7381" i="32"/>
  <c r="H7382" i="32"/>
  <c r="H7383" i="32"/>
  <c r="H7384" i="32"/>
  <c r="H7385" i="32" s="1"/>
  <c r="H7386" i="32" s="1"/>
  <c r="H7387" i="32"/>
  <c r="H7388" i="32"/>
  <c r="H7389" i="32"/>
  <c r="H7390" i="32"/>
  <c r="H7391" i="32"/>
  <c r="H7392" i="32"/>
  <c r="H7393" i="32" s="1"/>
  <c r="H7394" i="32"/>
  <c r="H7395" i="32"/>
  <c r="H7396" i="32"/>
  <c r="H7397" i="32"/>
  <c r="H7398" i="32"/>
  <c r="H7399" i="32" s="1"/>
  <c r="H7400" i="32" s="1"/>
  <c r="H7401" i="32"/>
  <c r="H7402" i="32"/>
  <c r="H7403" i="32"/>
  <c r="H7404" i="32"/>
  <c r="H7405" i="32"/>
  <c r="H7406" i="32" s="1"/>
  <c r="H7407" i="32" s="1"/>
  <c r="H7408" i="32"/>
  <c r="H7409" i="32"/>
  <c r="H7410" i="32"/>
  <c r="H7411" i="32"/>
  <c r="H7412" i="32"/>
  <c r="H7413" i="32"/>
  <c r="H7414" i="32"/>
  <c r="H7415" i="32"/>
  <c r="H7416" i="32"/>
  <c r="H7417" i="32"/>
  <c r="H7418" i="32"/>
  <c r="H7419" i="32"/>
  <c r="H7420" i="32"/>
  <c r="H7421" i="32" s="1"/>
  <c r="H7422" i="32"/>
  <c r="H7423" i="32"/>
  <c r="H7424" i="32"/>
  <c r="H7425" i="32"/>
  <c r="H7426" i="32"/>
  <c r="H7427" i="32"/>
  <c r="H7428" i="32"/>
  <c r="H7429" i="32"/>
  <c r="H7430" i="32"/>
  <c r="H7431" i="32"/>
  <c r="H7432" i="32"/>
  <c r="H7433" i="32"/>
  <c r="H7434" i="32"/>
  <c r="H7435" i="32"/>
  <c r="H7436" i="32"/>
  <c r="H7437" i="32"/>
  <c r="H7438" i="32"/>
  <c r="H7439" i="32"/>
  <c r="H7440" i="32"/>
  <c r="H7441" i="32" s="1"/>
  <c r="H7442" i="32" s="1"/>
  <c r="H7443" i="32"/>
  <c r="H7444" i="32"/>
  <c r="H7445" i="32"/>
  <c r="H7446" i="32"/>
  <c r="H7447" i="32"/>
  <c r="H7448" i="32" s="1"/>
  <c r="H7449" i="32" s="1"/>
  <c r="H7450" i="32"/>
  <c r="H7451" i="32"/>
  <c r="H7452" i="32"/>
  <c r="H7453" i="32"/>
  <c r="H7454" i="32"/>
  <c r="H7455" i="32" s="1"/>
  <c r="H7456" i="32" s="1"/>
  <c r="H7457" i="32"/>
  <c r="H7458" i="32"/>
  <c r="H7459" i="32"/>
  <c r="H7460" i="32"/>
  <c r="H7461" i="32"/>
  <c r="H7462" i="32"/>
  <c r="H7463" i="32" s="1"/>
  <c r="H7464" i="32" s="1"/>
  <c r="H7465" i="32"/>
  <c r="H7466" i="32"/>
  <c r="H7467" i="32"/>
  <c r="H7468" i="32"/>
  <c r="H7469" i="32" s="1"/>
  <c r="H7470" i="32" s="1"/>
  <c r="H7471" i="32"/>
  <c r="H7472" i="32"/>
  <c r="H7473" i="32"/>
  <c r="H7474" i="32"/>
  <c r="H7475" i="32"/>
  <c r="H7476" i="32"/>
  <c r="H7477" i="32"/>
  <c r="H7478" i="32"/>
  <c r="H7479" i="32"/>
  <c r="H7480" i="32"/>
  <c r="H7481" i="32"/>
  <c r="H7482" i="32"/>
  <c r="H7483" i="32"/>
  <c r="H7484" i="32"/>
  <c r="H7485" i="32"/>
  <c r="H7486" i="32"/>
  <c r="H7487" i="32"/>
  <c r="H7488" i="32"/>
  <c r="H7489" i="32"/>
  <c r="H7490" i="32" s="1"/>
  <c r="H7491" i="32" s="1"/>
  <c r="H7492" i="32"/>
  <c r="H7493" i="32"/>
  <c r="H7494" i="32"/>
  <c r="H7495" i="32"/>
  <c r="H7496" i="32"/>
  <c r="H7497" i="32" s="1"/>
  <c r="H7498" i="32" s="1"/>
  <c r="H7499" i="32" s="1"/>
  <c r="H7500" i="32"/>
  <c r="H7501" i="32"/>
  <c r="H7502" i="32"/>
  <c r="H7503" i="32"/>
  <c r="H7504" i="32"/>
  <c r="H7505" i="32" s="1"/>
  <c r="H7506" i="32"/>
  <c r="H7507" i="32"/>
  <c r="H7508" i="32"/>
  <c r="H7509" i="32"/>
  <c r="H7510" i="32"/>
  <c r="H7511" i="32" s="1"/>
  <c r="H7512" i="32" s="1"/>
  <c r="H7513" i="32"/>
  <c r="H7514" i="32"/>
  <c r="H7515" i="32"/>
  <c r="H7516" i="32"/>
  <c r="H7517" i="32"/>
  <c r="H7518" i="32" s="1"/>
  <c r="H7519" i="32" s="1"/>
  <c r="H7520" i="32"/>
  <c r="H7521" i="32"/>
  <c r="H7522" i="32"/>
  <c r="H7523" i="32"/>
  <c r="H7524" i="32"/>
  <c r="H7525" i="32"/>
  <c r="H7526" i="32"/>
  <c r="H7527" i="32"/>
  <c r="H7528" i="32"/>
  <c r="H7529" i="32"/>
  <c r="H7530" i="32"/>
  <c r="H7531" i="32"/>
  <c r="H7532" i="32"/>
  <c r="H7533" i="32" s="1"/>
  <c r="H7534" i="32"/>
  <c r="H7535" i="32"/>
  <c r="H7536" i="32"/>
  <c r="H7537" i="32"/>
  <c r="H7538" i="32"/>
  <c r="H7539" i="32"/>
  <c r="H7540" i="32"/>
  <c r="H7541" i="32"/>
  <c r="H7542" i="32"/>
  <c r="H7543" i="32"/>
  <c r="H7544" i="32"/>
  <c r="H7545" i="32"/>
  <c r="H7546" i="32"/>
  <c r="H7547" i="32"/>
  <c r="H7548" i="32"/>
  <c r="H7549" i="32"/>
  <c r="H7550" i="32"/>
  <c r="H7551" i="32"/>
  <c r="H7552" i="32"/>
  <c r="H7553" i="32" s="1"/>
  <c r="H7554" i="32" s="1"/>
  <c r="H7555" i="32"/>
  <c r="H7556" i="32"/>
  <c r="H7557" i="32"/>
  <c r="H7558" i="32"/>
  <c r="H7559" i="32"/>
  <c r="H7560" i="32" s="1"/>
  <c r="H7561" i="32" s="1"/>
  <c r="H7562" i="32" s="1"/>
  <c r="H7563" i="32"/>
  <c r="H7564" i="32"/>
  <c r="H7565" i="32"/>
  <c r="H7566" i="32"/>
  <c r="H7567" i="32" s="1"/>
  <c r="H7568" i="32" s="1"/>
  <c r="H7569" i="32"/>
  <c r="H7570" i="32"/>
  <c r="H7571" i="32"/>
  <c r="H7572" i="32"/>
  <c r="H7573" i="32"/>
  <c r="H7574" i="32"/>
  <c r="H7575" i="32" s="1"/>
  <c r="H7576" i="32"/>
  <c r="H7577" i="32"/>
  <c r="H7578" i="32"/>
  <c r="H7579" i="32"/>
  <c r="H7580" i="32"/>
  <c r="H7581" i="32" s="1"/>
  <c r="H7582" i="32" s="1"/>
  <c r="H7583" i="32"/>
  <c r="H7584" i="32"/>
  <c r="H7585" i="32"/>
  <c r="H7586" i="32"/>
  <c r="H7587" i="32"/>
  <c r="H7588" i="32"/>
  <c r="H7589" i="32"/>
  <c r="H7590" i="32"/>
  <c r="H7591" i="32"/>
  <c r="H7592" i="32"/>
  <c r="H7593" i="32"/>
  <c r="H7594" i="32"/>
  <c r="H7595" i="32"/>
  <c r="H7596" i="32"/>
  <c r="H7597" i="32" s="1"/>
  <c r="H7598" i="32"/>
  <c r="H7599" i="32"/>
  <c r="H7600" i="32"/>
  <c r="H7601" i="32"/>
  <c r="H7602" i="32" s="1"/>
  <c r="H7603" i="32" s="1"/>
  <c r="H7604" i="32"/>
  <c r="H7605" i="32"/>
  <c r="H7606" i="32"/>
  <c r="H7607" i="32"/>
  <c r="H7608" i="32"/>
  <c r="H7609" i="32" s="1"/>
  <c r="H7610" i="32" s="1"/>
  <c r="H7611" i="32"/>
  <c r="H7612" i="32"/>
  <c r="H7613" i="32"/>
  <c r="H7614" i="32"/>
  <c r="H7615" i="32"/>
  <c r="H7616" i="32"/>
  <c r="H7617" i="32" s="1"/>
  <c r="H7618" i="32"/>
  <c r="H7619" i="32"/>
  <c r="H7620" i="32"/>
  <c r="H7621" i="32"/>
  <c r="H7622" i="32"/>
  <c r="H7623" i="32" s="1"/>
  <c r="H7624" i="32" s="1"/>
  <c r="H7625" i="32"/>
  <c r="H7626" i="32"/>
  <c r="H7627" i="32"/>
  <c r="H7628" i="32"/>
  <c r="H7629" i="32"/>
  <c r="H7630" i="32" s="1"/>
  <c r="H7631" i="32" s="1"/>
  <c r="H7632" i="32"/>
  <c r="H7633" i="32"/>
  <c r="H7634" i="32"/>
  <c r="H7635" i="32"/>
  <c r="H7636" i="32"/>
  <c r="H7637" i="32"/>
  <c r="H7638" i="32"/>
  <c r="H7639" i="32"/>
  <c r="H7640" i="32"/>
  <c r="H7641" i="32"/>
  <c r="H7642" i="32"/>
  <c r="H7643" i="32"/>
  <c r="H7644" i="32"/>
  <c r="H7645" i="32" s="1"/>
  <c r="H7646" i="32"/>
  <c r="H7647" i="32"/>
  <c r="H7648" i="32"/>
  <c r="H7649" i="32"/>
  <c r="H7650" i="32"/>
  <c r="H7651" i="32"/>
  <c r="H7652" i="32"/>
  <c r="H7653" i="32"/>
  <c r="H7654" i="32"/>
  <c r="H7655" i="32"/>
  <c r="H7656" i="32"/>
  <c r="H7657" i="32"/>
  <c r="H7658" i="32"/>
  <c r="H7659" i="32"/>
  <c r="H7660" i="32"/>
  <c r="H7661" i="32"/>
  <c r="H7662" i="32"/>
  <c r="H7663" i="32"/>
  <c r="H7664" i="32"/>
  <c r="H7665" i="32" s="1"/>
  <c r="H7666" i="32" s="1"/>
  <c r="H7667" i="32"/>
  <c r="H7668" i="32"/>
  <c r="H7669" i="32"/>
  <c r="H7670" i="32"/>
  <c r="H7671" i="32" s="1"/>
  <c r="H7672" i="32" s="1"/>
  <c r="H7673" i="32" s="1"/>
  <c r="H7674" i="32"/>
  <c r="H7675" i="32"/>
  <c r="H7676" i="32"/>
  <c r="H7677" i="32"/>
  <c r="H7678" i="32"/>
  <c r="H7679" i="32" s="1"/>
  <c r="H7680" i="32" s="1"/>
  <c r="H7681" i="32"/>
  <c r="H7682" i="32"/>
  <c r="H7683" i="32"/>
  <c r="H7684" i="32"/>
  <c r="H7685" i="32"/>
  <c r="H7686" i="32"/>
  <c r="H7687" i="32" s="1"/>
  <c r="H7688" i="32"/>
  <c r="H7689" i="32"/>
  <c r="H7690" i="32"/>
  <c r="H7691" i="32"/>
  <c r="H7692" i="32"/>
  <c r="H7693" i="32" s="1"/>
  <c r="H7694" i="32" s="1"/>
  <c r="H7695" i="32"/>
  <c r="H7696" i="32"/>
  <c r="H7697" i="32"/>
  <c r="H7698" i="32"/>
  <c r="H7699" i="32"/>
  <c r="H7700" i="32"/>
  <c r="H7701" i="32"/>
  <c r="H7702" i="32"/>
  <c r="H7703" i="32"/>
  <c r="H7704" i="32"/>
  <c r="H7705" i="32"/>
  <c r="H7706" i="32"/>
  <c r="H7707" i="32"/>
  <c r="H7708" i="32"/>
  <c r="H7709" i="32"/>
  <c r="H7710" i="32"/>
  <c r="H7711" i="32"/>
  <c r="H7712" i="32"/>
  <c r="H7713" i="32"/>
  <c r="H7714" i="32" s="1"/>
  <c r="H7715" i="32" s="1"/>
  <c r="H7716" i="32"/>
  <c r="H7717" i="32"/>
  <c r="H7718" i="32"/>
  <c r="H7719" i="32"/>
  <c r="H7720" i="32"/>
  <c r="H7721" i="32" s="1"/>
  <c r="H7722" i="32" s="1"/>
  <c r="H7723" i="32"/>
  <c r="H7724" i="32"/>
  <c r="H7725" i="32"/>
  <c r="H7726" i="32"/>
  <c r="H7727" i="32"/>
  <c r="H7728" i="32"/>
  <c r="H7729" i="32" s="1"/>
  <c r="H7730" i="32" s="1"/>
  <c r="H7731" i="32"/>
  <c r="H7732" i="32"/>
  <c r="H7733" i="32"/>
  <c r="H7734" i="32"/>
  <c r="H7735" i="32" s="1"/>
  <c r="H7736" i="32" s="1"/>
  <c r="H7737" i="32"/>
  <c r="H7738" i="32"/>
  <c r="H7739" i="32"/>
  <c r="H7740" i="32"/>
  <c r="H7741" i="32"/>
  <c r="H7742" i="32" s="1"/>
  <c r="H7743" i="32" s="1"/>
  <c r="H7744" i="32"/>
  <c r="H7745" i="32"/>
  <c r="H7746" i="32"/>
  <c r="H7747" i="32"/>
  <c r="H7748" i="32"/>
  <c r="H7749" i="32"/>
  <c r="H7750" i="32"/>
  <c r="H7751" i="32"/>
  <c r="H7752" i="32"/>
  <c r="H7753" i="32"/>
  <c r="H7754" i="32"/>
  <c r="H7755" i="32"/>
  <c r="H7756" i="32"/>
  <c r="H7757" i="32" s="1"/>
  <c r="H7758" i="32"/>
  <c r="H7759" i="32"/>
  <c r="H7760" i="32"/>
  <c r="H7761" i="32"/>
  <c r="H7762" i="32"/>
  <c r="H7763" i="32"/>
  <c r="H7764" i="32"/>
  <c r="H7765" i="32"/>
  <c r="H7766" i="32"/>
  <c r="H7767" i="32"/>
  <c r="H7768" i="32"/>
  <c r="H7769" i="32" s="1"/>
  <c r="H7770" i="32" s="1"/>
  <c r="H7771" i="32" s="1"/>
  <c r="H7772" i="32"/>
  <c r="H7773" i="32"/>
  <c r="H7774" i="32"/>
  <c r="H7775" i="32"/>
  <c r="H7776" i="32"/>
  <c r="H7777" i="32" s="1"/>
  <c r="H7778" i="32" s="1"/>
  <c r="H7779" i="32"/>
  <c r="H7780" i="32"/>
  <c r="H7781" i="32"/>
  <c r="H7782" i="32"/>
  <c r="H7783" i="32"/>
  <c r="H7784" i="32" s="1"/>
  <c r="H7785" i="32" s="1"/>
  <c r="H7786" i="32"/>
  <c r="H7787" i="32"/>
  <c r="H7788" i="32"/>
  <c r="H7789" i="32"/>
  <c r="H7790" i="32"/>
  <c r="H7791" i="32" s="1"/>
  <c r="H7792" i="32" s="1"/>
  <c r="H7793" i="32"/>
  <c r="H7794" i="32"/>
  <c r="H7795" i="32"/>
  <c r="H7796" i="32"/>
  <c r="H7797" i="32"/>
  <c r="H7798" i="32"/>
  <c r="H7799" i="32" s="1"/>
  <c r="H7800" i="32"/>
  <c r="H7801" i="32"/>
  <c r="H7802" i="32"/>
  <c r="H7803" i="32"/>
  <c r="H7804" i="32"/>
  <c r="H7805" i="32" s="1"/>
  <c r="H7806" i="32" s="1"/>
  <c r="H7807" i="32"/>
  <c r="H7808" i="32"/>
  <c r="H7809" i="32"/>
  <c r="H7810" i="32"/>
  <c r="H7811" i="32"/>
  <c r="H7812" i="32"/>
  <c r="H7813" i="32"/>
  <c r="H7814" i="32"/>
  <c r="H7815" i="32"/>
  <c r="H7816" i="32"/>
  <c r="H7817" i="32"/>
  <c r="H7818" i="32"/>
  <c r="H7819" i="32"/>
  <c r="H7820" i="32"/>
  <c r="H7821" i="32"/>
  <c r="H7822" i="32"/>
  <c r="H7823" i="32"/>
  <c r="H7824" i="32"/>
  <c r="H7825" i="32"/>
  <c r="H7826" i="32" s="1"/>
  <c r="H7827" i="32" s="1"/>
  <c r="H7828" i="32" s="1"/>
  <c r="H7829" i="32"/>
  <c r="H7830" i="32"/>
  <c r="H7831" i="32"/>
  <c r="H7832" i="32"/>
  <c r="H7833" i="32" s="1"/>
  <c r="H7834" i="32" s="1"/>
  <c r="H7835" i="32"/>
  <c r="H7836" i="32"/>
  <c r="H7837" i="32"/>
  <c r="H7838" i="32"/>
  <c r="H7839" i="32"/>
  <c r="H7840" i="32"/>
  <c r="H7841" i="32" s="1"/>
  <c r="H7842" i="32"/>
  <c r="H7843" i="32"/>
  <c r="H7844" i="32"/>
  <c r="H7845" i="32"/>
  <c r="H7846" i="32"/>
  <c r="H7847" i="32" s="1"/>
  <c r="H7848" i="32" s="1"/>
  <c r="H7849" i="32"/>
  <c r="H7850" i="32"/>
  <c r="H7851" i="32"/>
  <c r="H7852" i="32"/>
  <c r="H7853" i="32"/>
  <c r="H7854" i="32" s="1"/>
  <c r="H7855" i="32" s="1"/>
  <c r="H7856" i="32"/>
  <c r="H7857" i="32"/>
  <c r="H7858" i="32"/>
  <c r="H7859" i="32"/>
  <c r="H7860" i="32"/>
  <c r="H7861" i="32"/>
  <c r="H7862" i="32"/>
  <c r="H7863" i="32" s="1"/>
  <c r="H7864" i="32"/>
  <c r="H7865" i="32"/>
  <c r="H7866" i="32"/>
  <c r="H7867" i="32"/>
  <c r="H7868" i="32"/>
  <c r="H7869" i="32" s="1"/>
  <c r="H7870" i="32"/>
  <c r="H7871" i="32"/>
  <c r="H7872" i="32"/>
  <c r="H7873" i="32"/>
  <c r="H7874" i="32"/>
  <c r="H7875" i="32"/>
  <c r="H7876" i="32"/>
  <c r="H7877" i="32"/>
  <c r="H7878" i="32"/>
  <c r="H7879" i="32"/>
  <c r="H7880" i="32"/>
  <c r="H7881" i="32"/>
  <c r="H7882" i="32"/>
  <c r="H7883" i="32"/>
  <c r="H7884" i="32"/>
  <c r="H7885" i="32"/>
  <c r="H7886" i="32"/>
  <c r="H7887" i="32"/>
  <c r="H7888" i="32"/>
  <c r="H7889" i="32" s="1"/>
  <c r="H7890" i="32" s="1"/>
  <c r="H7891" i="32"/>
  <c r="H7892" i="32"/>
  <c r="H7893" i="32"/>
  <c r="H7894" i="32"/>
  <c r="H7895" i="32"/>
  <c r="H7896" i="32" s="1"/>
  <c r="H7897" i="32" s="1"/>
  <c r="H7898" i="32"/>
  <c r="H7899" i="32"/>
  <c r="H7900" i="32"/>
  <c r="H7901" i="32"/>
  <c r="H7902" i="32"/>
  <c r="H7903" i="32" s="1"/>
  <c r="H7904" i="32" s="1"/>
  <c r="H7905" i="32"/>
  <c r="H7906" i="32"/>
  <c r="H7907" i="32"/>
  <c r="H7908" i="32"/>
  <c r="H7909" i="32"/>
  <c r="H7910" i="32"/>
  <c r="H7911" i="32" s="1"/>
  <c r="H7912" i="32"/>
  <c r="H7913" i="32"/>
  <c r="H7914" i="32"/>
  <c r="H7915" i="32"/>
  <c r="H7916" i="32"/>
  <c r="H7917" i="32" s="1"/>
  <c r="H7918" i="32" s="1"/>
  <c r="H7919" i="32"/>
  <c r="H7920" i="32"/>
  <c r="H7921" i="32"/>
  <c r="H7922" i="32"/>
  <c r="H7923" i="32"/>
  <c r="H7924" i="32"/>
  <c r="H7925" i="32"/>
  <c r="H7926" i="32"/>
  <c r="H7927" i="32"/>
  <c r="H7928" i="32"/>
  <c r="H7929" i="32"/>
  <c r="H7930" i="32"/>
  <c r="H7931" i="32"/>
  <c r="H7932" i="32"/>
  <c r="H7933" i="32"/>
  <c r="H7934" i="32"/>
  <c r="H7935" i="32"/>
  <c r="H7936" i="32"/>
  <c r="H7937" i="32"/>
  <c r="H7938" i="32" s="1"/>
  <c r="H7939" i="32" s="1"/>
  <c r="H7940" i="32"/>
  <c r="H7941" i="32"/>
  <c r="H7942" i="32"/>
  <c r="H7943" i="32"/>
  <c r="H7944" i="32"/>
  <c r="H7945" i="32" s="1"/>
  <c r="H7946" i="32" s="1"/>
  <c r="H7947" i="32"/>
  <c r="H7948" i="32"/>
  <c r="H7949" i="32"/>
  <c r="H7950" i="32"/>
  <c r="H7951" i="32"/>
  <c r="H7952" i="32"/>
  <c r="H7953" i="32" s="1"/>
  <c r="H7954" i="32"/>
  <c r="H7955" i="32"/>
  <c r="H7956" i="32"/>
  <c r="H7957" i="32"/>
  <c r="H7958" i="32"/>
  <c r="H7959" i="32" s="1"/>
  <c r="H7960" i="32" s="1"/>
  <c r="H7961" i="32" s="1"/>
  <c r="H7962" i="32"/>
  <c r="H7963" i="32"/>
  <c r="H7964" i="32"/>
  <c r="H7965" i="32"/>
  <c r="H7966" i="32" s="1"/>
  <c r="H7967" i="32" s="1"/>
  <c r="H7968" i="32"/>
  <c r="H7969" i="32"/>
  <c r="H7970" i="32"/>
  <c r="H7971" i="32"/>
  <c r="H7972" i="32"/>
  <c r="H7973" i="32"/>
  <c r="H7974" i="32"/>
  <c r="H7975" i="32"/>
  <c r="H7976" i="32"/>
  <c r="H7977" i="32"/>
  <c r="H7978" i="32"/>
  <c r="H7979" i="32"/>
  <c r="H7980" i="32"/>
  <c r="H7981" i="32" s="1"/>
  <c r="H7982" i="32"/>
  <c r="H7983" i="32"/>
  <c r="H7984" i="32"/>
  <c r="H7985" i="32"/>
  <c r="H7986" i="32"/>
  <c r="H7987" i="32"/>
  <c r="H7988" i="32"/>
  <c r="H7989" i="32"/>
  <c r="H7990" i="32"/>
  <c r="H7991" i="32"/>
  <c r="H7992" i="32"/>
  <c r="H7993" i="32" s="1"/>
  <c r="H7994" i="32" s="1"/>
  <c r="H7995" i="32" s="1"/>
  <c r="H7996" i="32"/>
  <c r="H7997" i="32"/>
  <c r="H7998" i="32"/>
  <c r="H7999" i="32"/>
  <c r="H8000" i="32"/>
  <c r="H8001" i="32" s="1"/>
  <c r="H8002" i="32" s="1"/>
  <c r="H8003" i="32"/>
  <c r="H8004" i="32"/>
  <c r="H8005" i="32"/>
  <c r="H8006" i="32"/>
  <c r="H8007" i="32"/>
  <c r="H8008" i="32" s="1"/>
  <c r="H8009" i="32" s="1"/>
  <c r="H8010" i="32"/>
  <c r="H8011" i="32"/>
  <c r="H8012" i="32"/>
  <c r="H8013" i="32"/>
  <c r="H8014" i="32"/>
  <c r="H8015" i="32" s="1"/>
  <c r="H8016" i="32" s="1"/>
  <c r="H8017" i="32"/>
  <c r="H8018" i="32"/>
  <c r="H8019" i="32"/>
  <c r="H8020" i="32"/>
  <c r="H8021" i="32"/>
  <c r="H8022" i="32"/>
  <c r="H8023" i="32" s="1"/>
  <c r="H8024" i="32"/>
  <c r="H8025" i="32"/>
  <c r="H8026" i="32"/>
  <c r="H8027" i="32"/>
  <c r="H8028" i="32"/>
  <c r="H8029" i="32" s="1"/>
  <c r="H8030" i="32" s="1"/>
  <c r="H8031" i="32"/>
  <c r="H8032" i="32"/>
  <c r="H8033" i="32"/>
  <c r="H8034" i="32"/>
  <c r="H8035" i="32"/>
  <c r="H8036" i="32"/>
  <c r="H8037" i="32"/>
  <c r="H8038" i="32"/>
  <c r="H8039" i="32"/>
  <c r="H8040" i="32"/>
  <c r="H8041" i="32"/>
  <c r="H8042" i="32"/>
  <c r="H8043" i="32"/>
  <c r="H8044" i="32"/>
  <c r="H8045" i="32" s="1"/>
  <c r="H8046" i="32"/>
  <c r="H8047" i="32"/>
  <c r="H8048" i="32"/>
  <c r="H8049" i="32"/>
  <c r="H8050" i="32" s="1"/>
  <c r="H8051" i="32" s="1"/>
  <c r="H8052" i="32"/>
  <c r="H8053" i="32"/>
  <c r="H8054" i="32"/>
  <c r="H8055" i="32"/>
  <c r="H8056" i="32"/>
  <c r="H8057" i="32" s="1"/>
  <c r="H8058" i="32" s="1"/>
  <c r="H8059" i="32"/>
  <c r="H8060" i="32"/>
  <c r="H8061" i="32"/>
  <c r="H8062" i="32"/>
  <c r="H8063" i="32"/>
  <c r="H8064" i="32"/>
  <c r="H8065" i="32" s="1"/>
  <c r="H8066" i="32"/>
  <c r="H8067" i="32"/>
  <c r="H8068" i="32"/>
  <c r="H8069" i="32"/>
  <c r="H8070" i="32"/>
  <c r="H8071" i="32" s="1"/>
  <c r="H8072" i="32" s="1"/>
  <c r="H8073" i="32"/>
  <c r="H8074" i="32"/>
  <c r="H8075" i="32"/>
  <c r="H8076" i="32"/>
  <c r="H8077" i="32"/>
  <c r="H8078" i="32" s="1"/>
  <c r="H8079" i="32" s="1"/>
  <c r="H8080" i="32"/>
  <c r="H8081" i="32"/>
  <c r="H8082" i="32"/>
  <c r="H8083" i="32"/>
  <c r="H8084" i="32"/>
  <c r="H8085" i="32"/>
  <c r="H8086" i="32"/>
  <c r="H8087" i="32" s="1"/>
  <c r="H8088" i="32"/>
  <c r="H8089" i="32"/>
  <c r="H8090" i="32"/>
  <c r="H8091" i="32"/>
  <c r="H8092" i="32"/>
  <c r="H8093" i="32" s="1"/>
  <c r="H8094" i="32" s="1"/>
  <c r="H8095" i="32"/>
  <c r="H8096" i="32"/>
  <c r="H8097" i="32"/>
  <c r="H8098" i="32"/>
  <c r="H8099" i="32"/>
  <c r="H8100" i="32"/>
  <c r="H8101" i="32"/>
  <c r="H8102" i="32"/>
  <c r="H8103" i="32"/>
  <c r="H8104" i="32"/>
  <c r="H8105" i="32"/>
  <c r="H8106" i="32"/>
  <c r="H8107" i="32"/>
  <c r="H8108" i="32"/>
  <c r="H8109" i="32"/>
  <c r="H8110" i="32"/>
  <c r="H8111" i="32"/>
  <c r="H8112" i="32"/>
  <c r="H8113" i="32" s="1"/>
  <c r="H8114" i="32" s="1"/>
  <c r="H8115" i="32"/>
  <c r="H8116" i="32"/>
  <c r="H8117" i="32"/>
  <c r="H8118" i="32"/>
  <c r="H8119" i="32"/>
  <c r="H8120" i="32" s="1"/>
  <c r="H8121" i="32" s="1"/>
  <c r="H8122" i="32"/>
  <c r="H8123" i="32"/>
  <c r="H8124" i="32"/>
  <c r="H8125" i="32"/>
  <c r="H8126" i="32"/>
  <c r="H8127" i="32" s="1"/>
  <c r="H8128" i="32" s="1"/>
  <c r="H8129" i="32"/>
  <c r="H8130" i="32"/>
  <c r="H8131" i="32"/>
  <c r="H8132" i="32"/>
  <c r="H8133" i="32"/>
  <c r="H8134" i="32"/>
  <c r="H8135" i="32" s="1"/>
  <c r="H8136" i="32"/>
  <c r="H8137" i="32"/>
  <c r="H8138" i="32"/>
  <c r="H8139" i="32"/>
  <c r="H8140" i="32"/>
  <c r="H8141" i="32" s="1"/>
  <c r="H8142" i="32" s="1"/>
  <c r="H8143" i="32"/>
  <c r="H8144" i="32"/>
  <c r="H8145" i="32"/>
  <c r="H8146" i="32"/>
  <c r="H8147" i="32"/>
  <c r="H8148" i="32"/>
  <c r="H8149" i="32"/>
  <c r="H8150" i="32"/>
  <c r="H8151" i="32"/>
  <c r="H8152" i="32"/>
  <c r="H8153" i="32"/>
  <c r="H8154" i="32"/>
  <c r="H8155" i="32"/>
  <c r="H8156" i="32"/>
  <c r="H8157" i="32"/>
  <c r="H8158" i="32"/>
  <c r="H8159" i="32"/>
  <c r="H8160" i="32"/>
  <c r="H8161" i="32"/>
  <c r="H8162" i="32" s="1"/>
  <c r="H8163" i="32" s="1"/>
  <c r="H8164" i="32"/>
  <c r="H8165" i="32"/>
  <c r="H8166" i="32"/>
  <c r="H8167" i="32"/>
  <c r="H8168" i="32"/>
  <c r="H8169" i="32" s="1"/>
  <c r="H8170" i="32" s="1"/>
  <c r="H8171" i="32"/>
  <c r="H8172" i="32"/>
  <c r="H8173" i="32"/>
  <c r="H8174" i="32"/>
  <c r="H8175" i="32"/>
  <c r="H8176" i="32"/>
  <c r="H8177" i="32" s="1"/>
  <c r="H8178" i="32"/>
  <c r="H8179" i="32"/>
  <c r="H8180" i="32"/>
  <c r="H8181" i="32"/>
  <c r="H8182" i="32"/>
  <c r="H8183" i="32" s="1"/>
  <c r="H8184" i="32" s="1"/>
  <c r="H8185" i="32"/>
  <c r="H8186" i="32"/>
  <c r="H8187" i="32"/>
  <c r="H8188" i="32"/>
  <c r="H8189" i="32"/>
  <c r="H8190" i="32"/>
  <c r="H8191" i="32" s="1"/>
  <c r="H8192" i="32" s="1"/>
  <c r="H8193" i="32"/>
  <c r="H8194" i="32"/>
  <c r="H8195" i="32"/>
  <c r="H8196" i="32"/>
  <c r="H8197" i="32"/>
  <c r="H8198" i="32"/>
  <c r="H8199" i="32"/>
  <c r="H8200" i="32"/>
  <c r="H8201" i="32"/>
  <c r="H8202" i="32"/>
  <c r="H8203" i="32"/>
  <c r="H8204" i="32"/>
  <c r="H8205" i="32" s="1"/>
  <c r="H8206" i="32"/>
  <c r="H8207" i="32"/>
  <c r="H8208" i="32"/>
  <c r="H8209" i="32"/>
  <c r="H8210" i="32"/>
  <c r="H8211" i="32"/>
  <c r="H8212" i="32"/>
  <c r="H8213" i="32"/>
  <c r="H8214" i="32"/>
  <c r="H8215" i="32"/>
  <c r="H8216" i="32"/>
  <c r="H8217" i="32"/>
  <c r="H8218" i="32"/>
  <c r="H8219" i="32"/>
  <c r="H8220" i="32"/>
  <c r="H8221" i="32"/>
  <c r="H8222" i="32"/>
  <c r="H8223" i="32"/>
  <c r="H8224" i="32"/>
  <c r="H8225" i="32" s="1"/>
  <c r="H8226" i="32" s="1"/>
  <c r="H8227" i="32"/>
  <c r="H8228" i="32"/>
  <c r="H8229" i="32"/>
  <c r="H8230" i="32"/>
  <c r="H8231" i="32"/>
  <c r="H8232" i="32" s="1"/>
  <c r="H8233" i="32" s="1"/>
  <c r="H8234" i="32"/>
  <c r="H8235" i="32"/>
  <c r="H8236" i="32"/>
  <c r="H8237" i="32"/>
  <c r="H8238" i="32"/>
  <c r="H8239" i="32" s="1"/>
  <c r="H8240" i="32" s="1"/>
  <c r="H8241" i="32"/>
  <c r="H8242" i="32"/>
  <c r="H8243" i="32"/>
  <c r="H8244" i="32"/>
  <c r="H8245" i="32"/>
  <c r="H8246" i="32"/>
  <c r="H8247" i="32" s="1"/>
  <c r="H8248" i="32"/>
  <c r="H8249" i="32"/>
  <c r="H8250" i="32"/>
  <c r="H8251" i="32"/>
  <c r="H8252" i="32"/>
  <c r="H8253" i="32" s="1"/>
  <c r="H8254" i="32" s="1"/>
  <c r="H8255" i="32"/>
  <c r="H8256" i="32"/>
  <c r="H8257" i="32"/>
  <c r="H8258" i="32"/>
  <c r="H8259" i="32"/>
  <c r="H8260" i="32"/>
  <c r="H8261" i="32"/>
  <c r="H8262" i="32"/>
  <c r="H8263" i="32"/>
  <c r="H8264" i="32"/>
  <c r="H8265" i="32"/>
  <c r="H8266" i="32"/>
  <c r="H8267" i="32"/>
  <c r="H8268" i="32"/>
  <c r="H8269" i="32"/>
  <c r="H8270" i="32"/>
  <c r="H8271" i="32"/>
  <c r="H8272" i="32"/>
  <c r="H8273" i="32"/>
  <c r="H8274" i="32" s="1"/>
  <c r="H8275" i="32" s="1"/>
  <c r="H8276" i="32"/>
  <c r="H8277" i="32"/>
  <c r="H8278" i="32"/>
  <c r="H8279" i="32"/>
  <c r="H8280" i="32"/>
  <c r="H8281" i="32" s="1"/>
  <c r="H8282" i="32" s="1"/>
  <c r="H8283" i="32"/>
  <c r="H8284" i="32"/>
  <c r="H8285" i="32"/>
  <c r="H8286" i="32"/>
  <c r="H8287" i="32"/>
  <c r="H8288" i="32"/>
  <c r="H8289" i="32" s="1"/>
  <c r="H8290" i="32" s="1"/>
  <c r="H8291" i="32"/>
  <c r="H8292" i="32"/>
  <c r="H8293" i="32"/>
  <c r="H8294" i="32"/>
  <c r="H8295" i="32" s="1"/>
  <c r="H8296" i="32" s="1"/>
  <c r="H8297" i="32"/>
  <c r="H8298" i="32"/>
  <c r="H8299" i="32"/>
  <c r="H8300" i="32"/>
  <c r="H8301" i="32"/>
  <c r="H8302" i="32"/>
  <c r="H8303" i="32" s="1"/>
  <c r="H8304" i="32"/>
  <c r="H8305" i="32"/>
  <c r="H8306" i="32"/>
  <c r="H8307" i="32"/>
  <c r="H8308" i="32"/>
  <c r="H8309" i="32"/>
  <c r="H8310" i="32"/>
  <c r="H8311" i="32"/>
  <c r="H8312" i="32"/>
  <c r="H8313" i="32"/>
  <c r="H8314" i="32"/>
  <c r="H8315" i="32"/>
  <c r="H8316" i="32"/>
  <c r="H8317" i="32" s="1"/>
  <c r="H8318" i="32"/>
  <c r="H8319" i="32"/>
  <c r="H8320" i="32"/>
  <c r="H8321" i="32"/>
  <c r="H8322" i="32"/>
  <c r="H8323" i="32"/>
  <c r="H8324" i="32"/>
  <c r="H8325" i="32"/>
  <c r="H8326" i="32"/>
  <c r="H8327" i="32"/>
  <c r="H8328" i="32"/>
  <c r="H8329" i="32"/>
  <c r="H8330" i="32"/>
  <c r="H8331" i="32"/>
  <c r="H8332" i="32"/>
  <c r="H8333" i="32"/>
  <c r="H8334" i="32"/>
  <c r="H8335" i="32"/>
  <c r="H8336" i="32"/>
  <c r="H8337" i="32" s="1"/>
  <c r="H8338" i="32" s="1"/>
  <c r="H8339" i="32"/>
  <c r="H8340" i="32"/>
  <c r="H8341" i="32"/>
  <c r="H8342" i="32"/>
  <c r="H8343" i="32"/>
  <c r="H8344" i="32" s="1"/>
  <c r="H8345" i="32" s="1"/>
  <c r="H8346" i="32"/>
  <c r="H8347" i="32"/>
  <c r="H8348" i="32"/>
  <c r="H8349" i="32"/>
  <c r="H8350" i="32"/>
  <c r="H8351" i="32" s="1"/>
  <c r="H8352" i="32" s="1"/>
  <c r="H8353" i="32"/>
  <c r="H8354" i="32" s="1"/>
  <c r="H8355" i="32"/>
  <c r="H8356" i="32"/>
  <c r="H8357" i="32"/>
  <c r="H8358" i="32"/>
  <c r="H8359" i="32" s="1"/>
  <c r="H8360" i="32" s="1"/>
  <c r="H8361" i="32"/>
  <c r="H8362" i="32"/>
  <c r="H8363" i="32"/>
  <c r="H8364" i="32"/>
  <c r="H8365" i="32" s="1"/>
  <c r="H8366" i="32" s="1"/>
  <c r="H8367" i="32"/>
  <c r="H8368" i="32"/>
  <c r="H8369" i="32"/>
  <c r="H8370" i="32" s="1"/>
  <c r="H8371" i="32"/>
  <c r="H8372" i="32"/>
  <c r="H8373" i="32"/>
  <c r="H8374" i="32"/>
  <c r="H8375" i="32"/>
  <c r="H8376" i="32"/>
  <c r="H8377" i="32"/>
  <c r="H8378" i="32"/>
  <c r="H8379" i="32"/>
  <c r="H8380" i="32"/>
  <c r="H8381" i="32"/>
  <c r="H8382" i="32"/>
  <c r="H8383" i="32"/>
  <c r="H8384" i="32"/>
  <c r="H8385" i="32"/>
  <c r="H8386" i="32" s="1"/>
  <c r="H8387" i="32" s="1"/>
  <c r="H8388" i="32"/>
  <c r="H8389" i="32"/>
  <c r="H8390" i="32"/>
  <c r="H8391" i="32"/>
  <c r="H8392" i="32"/>
  <c r="H8393" i="32" s="1"/>
  <c r="H8394" i="32" s="1"/>
  <c r="H8395" i="32"/>
  <c r="H8396" i="32"/>
  <c r="H8397" i="32"/>
  <c r="H8398" i="32"/>
  <c r="H8399" i="32"/>
  <c r="H8400" i="32"/>
  <c r="H8401" i="32" s="1"/>
  <c r="H8402" i="32"/>
  <c r="H8403" i="32"/>
  <c r="H8404" i="32"/>
  <c r="H8405" i="32"/>
  <c r="H8406" i="32"/>
  <c r="H8407" i="32" s="1"/>
  <c r="H8408" i="32" s="1"/>
  <c r="H8409" i="32"/>
  <c r="H8410" i="32"/>
  <c r="H8411" i="32"/>
  <c r="H8412" i="32"/>
  <c r="H8413" i="32"/>
  <c r="H8414" i="32"/>
  <c r="H8415" i="32" s="1"/>
  <c r="H8416" i="32"/>
  <c r="H8417" i="32"/>
  <c r="H8418" i="32"/>
  <c r="H8419" i="32"/>
  <c r="H8420" i="32"/>
  <c r="H8421" i="32"/>
  <c r="H8422" i="32"/>
  <c r="H8423" i="32"/>
  <c r="H8424" i="32"/>
  <c r="H8425" i="32"/>
  <c r="H8426" i="32"/>
  <c r="H8427" i="32"/>
  <c r="H8428" i="32"/>
  <c r="H8429" i="32" s="1"/>
  <c r="H8430" i="32" s="1"/>
  <c r="H8431" i="32"/>
  <c r="H8432" i="32"/>
  <c r="H8433" i="32"/>
  <c r="H8434" i="32"/>
  <c r="H8435" i="32"/>
  <c r="H8436" i="32"/>
  <c r="H8437" i="32"/>
  <c r="H8438" i="32"/>
  <c r="H8439" i="32"/>
  <c r="H8440" i="32"/>
  <c r="H8441" i="32"/>
  <c r="H8442" i="32"/>
  <c r="H8443" i="32"/>
  <c r="H8444" i="32"/>
  <c r="H8445" i="32"/>
  <c r="H8446" i="32"/>
  <c r="H8447" i="32"/>
  <c r="H8448" i="32"/>
  <c r="H8449" i="32" s="1"/>
  <c r="H8450" i="32" s="1"/>
  <c r="H8451" i="32"/>
  <c r="H8452" i="32"/>
  <c r="H8453" i="32"/>
  <c r="H8454" i="32"/>
  <c r="H8455" i="32"/>
  <c r="H8456" i="32" s="1"/>
  <c r="H8457" i="32" s="1"/>
  <c r="H8458" i="32" s="1"/>
  <c r="H8459" i="32"/>
  <c r="H8460" i="32"/>
  <c r="H8461" i="32"/>
  <c r="H8462" i="32"/>
  <c r="H8463" i="32" s="1"/>
  <c r="H8464" i="32" s="1"/>
  <c r="H8465" i="32"/>
  <c r="H8466" i="32"/>
  <c r="H8467" i="32"/>
  <c r="H8468" i="32"/>
  <c r="H8469" i="32"/>
  <c r="H8470" i="32"/>
  <c r="H8471" i="32" s="1"/>
  <c r="H8472" i="32"/>
  <c r="H8473" i="32"/>
  <c r="H8474" i="32"/>
  <c r="H8475" i="32"/>
  <c r="H8476" i="32"/>
  <c r="H8477" i="32" s="1"/>
  <c r="H8478" i="32" s="1"/>
  <c r="H8479" i="32"/>
  <c r="H8480" i="32"/>
  <c r="H8481" i="32"/>
  <c r="H8482" i="32"/>
  <c r="H8483" i="32"/>
  <c r="H8484" i="32"/>
  <c r="H8485" i="32"/>
  <c r="H8486" i="32"/>
  <c r="H8487" i="32"/>
  <c r="H8488" i="32"/>
  <c r="H8489" i="32"/>
  <c r="H8490" i="32"/>
  <c r="H8491" i="32"/>
  <c r="H8492" i="32"/>
  <c r="H8493" i="32"/>
  <c r="H8494" i="32"/>
  <c r="H8495" i="32"/>
  <c r="H8496" i="32"/>
  <c r="H8497" i="32"/>
  <c r="H8498" i="32" s="1"/>
  <c r="H8499" i="32" s="1"/>
  <c r="H8500" i="32"/>
  <c r="H8501" i="32"/>
  <c r="H8502" i="32"/>
  <c r="H8503" i="32"/>
  <c r="H8504" i="32" s="1"/>
  <c r="H8505" i="32" s="1"/>
  <c r="H8506" i="32" s="1"/>
  <c r="H8507" i="32"/>
  <c r="H8508" i="32"/>
  <c r="H8509" i="32"/>
  <c r="H8510" i="32"/>
  <c r="H8511" i="32"/>
  <c r="H8512" i="32"/>
  <c r="H8513" i="32" s="1"/>
  <c r="H8514" i="32"/>
  <c r="H8515" i="32"/>
  <c r="H8516" i="32"/>
  <c r="H8517" i="32"/>
  <c r="H8518" i="32"/>
  <c r="H8519" i="32" s="1"/>
  <c r="H8520" i="32" s="1"/>
  <c r="H8521" i="32"/>
  <c r="H8522" i="32"/>
  <c r="H8523" i="32"/>
  <c r="H8524" i="32"/>
  <c r="H8525" i="32"/>
  <c r="H8526" i="32"/>
  <c r="H8527" i="32" s="1"/>
  <c r="H8528" i="32"/>
  <c r="H8529" i="32"/>
  <c r="H8530" i="32"/>
  <c r="H8531" i="32"/>
  <c r="H8532" i="32"/>
  <c r="H8533" i="32"/>
  <c r="H8534" i="32"/>
  <c r="H8535" i="32"/>
  <c r="H8536" i="32"/>
  <c r="H8537" i="32"/>
  <c r="H8538" i="32"/>
  <c r="H8539" i="32"/>
  <c r="H8540" i="32"/>
  <c r="H8541" i="32" s="1"/>
  <c r="H8542" i="32"/>
  <c r="H8543" i="32"/>
  <c r="H8544" i="32"/>
  <c r="H8545" i="32"/>
  <c r="H8546" i="32"/>
  <c r="H8547" i="32"/>
  <c r="H8548" i="32"/>
  <c r="H8549" i="32"/>
  <c r="H8550" i="32"/>
  <c r="H8551" i="32"/>
  <c r="H8552" i="32"/>
  <c r="H8553" i="32"/>
  <c r="H8554" i="32"/>
  <c r="H8555" i="32"/>
  <c r="H8556" i="32"/>
  <c r="H8557" i="32"/>
  <c r="H8558" i="32"/>
  <c r="H8559" i="32"/>
  <c r="H8560" i="32"/>
  <c r="H8561" i="32" s="1"/>
  <c r="H8562" i="32" s="1"/>
  <c r="H8563" i="32"/>
  <c r="H8564" i="32"/>
  <c r="H8565" i="32"/>
  <c r="H8566" i="32"/>
  <c r="H8567" i="32"/>
  <c r="H8568" i="32" s="1"/>
  <c r="H8569" i="32" s="1"/>
  <c r="H8570" i="32"/>
  <c r="H8571" i="32"/>
  <c r="H8572" i="32"/>
  <c r="H8573" i="32"/>
  <c r="H8574" i="32"/>
  <c r="H8575" i="32" s="1"/>
  <c r="H8576" i="32" s="1"/>
  <c r="H8577" i="32"/>
  <c r="H8578" i="32"/>
  <c r="H8579" i="32"/>
  <c r="H8580" i="32"/>
  <c r="H8581" i="32"/>
  <c r="H8582" i="32"/>
  <c r="H8583" i="32" s="1"/>
  <c r="H8584" i="32"/>
  <c r="H8585" i="32"/>
  <c r="H8586" i="32"/>
  <c r="H8587" i="32"/>
  <c r="H8588" i="32"/>
  <c r="H8589" i="32" s="1"/>
  <c r="H8590" i="32" s="1"/>
  <c r="H8591" i="32"/>
  <c r="H8592" i="32"/>
  <c r="H8593" i="32"/>
  <c r="H8594" i="32" s="1"/>
  <c r="H8595" i="32"/>
  <c r="H8596" i="32"/>
  <c r="H8597" i="32"/>
  <c r="H8598" i="32"/>
  <c r="H8599" i="32"/>
  <c r="H8600" i="32"/>
  <c r="H8601" i="32"/>
  <c r="H8602" i="32"/>
  <c r="H8603" i="32"/>
  <c r="H8604" i="32"/>
  <c r="H8605" i="32"/>
  <c r="H8606" i="32"/>
  <c r="H8607" i="32"/>
  <c r="H8608" i="32"/>
  <c r="H8609" i="32"/>
  <c r="H8610" i="32" s="1"/>
  <c r="H8611" i="32" s="1"/>
  <c r="H8612" i="32"/>
  <c r="H8613" i="32"/>
  <c r="H8614" i="32"/>
  <c r="H8615" i="32"/>
  <c r="H8616" i="32"/>
  <c r="H8617" i="32" s="1"/>
  <c r="H8618" i="32" s="1"/>
  <c r="H8619" i="32"/>
  <c r="H8620" i="32"/>
  <c r="H8621" i="32"/>
  <c r="H8622" i="32"/>
  <c r="H8623" i="32"/>
  <c r="H8624" i="32"/>
  <c r="H8625" i="32" s="1"/>
  <c r="H8626" i="32"/>
  <c r="H8627" i="32"/>
  <c r="H8628" i="32"/>
  <c r="H8629" i="32"/>
  <c r="H8630" i="32"/>
  <c r="H8631" i="32" s="1"/>
  <c r="H8632" i="32" s="1"/>
  <c r="H8633" i="32"/>
  <c r="H8634" i="32"/>
  <c r="H8635" i="32"/>
  <c r="H8636" i="32"/>
  <c r="H8637" i="32"/>
  <c r="H8638" i="32"/>
  <c r="H8639" i="32" s="1"/>
  <c r="H8640" i="32"/>
  <c r="H8641" i="32"/>
  <c r="H8642" i="32"/>
  <c r="H8643" i="32"/>
  <c r="H8644" i="32"/>
  <c r="H8645" i="32"/>
  <c r="H8646" i="32"/>
  <c r="H8647" i="32"/>
  <c r="H8648" i="32"/>
  <c r="H8649" i="32"/>
  <c r="H8650" i="32"/>
  <c r="H8651" i="32"/>
  <c r="H8652" i="32"/>
  <c r="H8653" i="32" s="1"/>
  <c r="H8654" i="32" s="1"/>
  <c r="H8655" i="32"/>
  <c r="H8656" i="32"/>
  <c r="H8657" i="32"/>
  <c r="H8658" i="32"/>
  <c r="H8659" i="32"/>
  <c r="H8660" i="32"/>
  <c r="H8661" i="32"/>
  <c r="H8662" i="32"/>
  <c r="H8663" i="32"/>
  <c r="H8664" i="32"/>
  <c r="H8665" i="32"/>
  <c r="H8666" i="32"/>
  <c r="H8667" i="32"/>
  <c r="H8668" i="32"/>
  <c r="H8669" i="32"/>
  <c r="H8670" i="32"/>
  <c r="H8671" i="32"/>
  <c r="H8672" i="32"/>
  <c r="H8673" i="32" s="1"/>
  <c r="H8674" i="32" s="1"/>
  <c r="H8675" i="32"/>
  <c r="H8676" i="32"/>
  <c r="H8677" i="32"/>
  <c r="H8678" i="32"/>
  <c r="H8679" i="32" s="1"/>
  <c r="H8680" i="32" s="1"/>
  <c r="H8681" i="32" s="1"/>
  <c r="H8682" i="32"/>
  <c r="H8683" i="32"/>
  <c r="H8684" i="32"/>
  <c r="H8685" i="32"/>
  <c r="H8686" i="32"/>
  <c r="H8687" i="32" s="1"/>
  <c r="H8688" i="32" s="1"/>
  <c r="H8689" i="32"/>
  <c r="H8690" i="32"/>
  <c r="H8691" i="32"/>
  <c r="H8692" i="32"/>
  <c r="H8693" i="32"/>
  <c r="H8694" i="32"/>
  <c r="H8695" i="32" s="1"/>
  <c r="H8696" i="32" s="1"/>
  <c r="H8697" i="32"/>
  <c r="H8698" i="32"/>
  <c r="H8699" i="32"/>
  <c r="H8700" i="32"/>
  <c r="H8701" i="32" s="1"/>
  <c r="H8702" i="32" s="1"/>
  <c r="H8703" i="32"/>
  <c r="H8704" i="32"/>
  <c r="H8705" i="32"/>
  <c r="H8706" i="32"/>
  <c r="H8707" i="32"/>
  <c r="H8708" i="32"/>
  <c r="H8709" i="32"/>
  <c r="H8710" i="32"/>
  <c r="H8711" i="32"/>
  <c r="H8712" i="32"/>
  <c r="H8713" i="32"/>
  <c r="H8714" i="32"/>
  <c r="H8715" i="32"/>
  <c r="H8716" i="32"/>
  <c r="H8717" i="32"/>
  <c r="H8718" i="32"/>
  <c r="H8719" i="32"/>
  <c r="H8720" i="32"/>
  <c r="H8721" i="32"/>
  <c r="H8722" i="32" s="1"/>
  <c r="H8723" i="32" s="1"/>
  <c r="H8724" i="32" s="1"/>
  <c r="H8725" i="32"/>
  <c r="H8726" i="32"/>
  <c r="H8727" i="32"/>
  <c r="H8728" i="32"/>
  <c r="H8729" i="32" s="1"/>
  <c r="H8730" i="32" s="1"/>
  <c r="H8731" i="32"/>
  <c r="H8732" i="32"/>
  <c r="H8733" i="32"/>
  <c r="H8734" i="32"/>
  <c r="H8735" i="32"/>
  <c r="H8736" i="32"/>
  <c r="H8737" i="32" s="1"/>
  <c r="H8738" i="32"/>
  <c r="H8739" i="32"/>
  <c r="H8740" i="32"/>
  <c r="H8741" i="32"/>
  <c r="H8742" i="32"/>
  <c r="H8743" i="32" s="1"/>
  <c r="H8744" i="32" s="1"/>
  <c r="H8745" i="32"/>
  <c r="H8746" i="32"/>
  <c r="H8747" i="32"/>
  <c r="H8748" i="32"/>
  <c r="H8749" i="32"/>
  <c r="H8750" i="32"/>
  <c r="H8751" i="32" s="1"/>
  <c r="H8752" i="32"/>
  <c r="H8753" i="32"/>
  <c r="H8754" i="32"/>
  <c r="H8755" i="32"/>
  <c r="H8756" i="32"/>
  <c r="H8757" i="32"/>
  <c r="H8758" i="32"/>
  <c r="H8759" i="32"/>
  <c r="H8760" i="32"/>
  <c r="H8761" i="32"/>
  <c r="H8762" i="32"/>
  <c r="H8763" i="32"/>
  <c r="H8764" i="32"/>
  <c r="H8765" i="32" s="1"/>
  <c r="H8766" i="32"/>
  <c r="H8767" i="32"/>
  <c r="H8768" i="32"/>
  <c r="H8769" i="32"/>
  <c r="H8770" i="32"/>
  <c r="H8771" i="32"/>
  <c r="H8772" i="32"/>
  <c r="H8773" i="32"/>
  <c r="H8774" i="32"/>
  <c r="H8775" i="32" s="1"/>
  <c r="H8776" i="32"/>
  <c r="H8777" i="32"/>
  <c r="H8778" i="32"/>
  <c r="H8779" i="32"/>
  <c r="H8780" i="32"/>
  <c r="H8781" i="32"/>
  <c r="H8782" i="32"/>
  <c r="H8783" i="32"/>
  <c r="H8784" i="32"/>
  <c r="H8785" i="32" s="1"/>
  <c r="H8786" i="32" s="1"/>
  <c r="H8787" i="32"/>
  <c r="H8788" i="32"/>
  <c r="H8789" i="32"/>
  <c r="H8790" i="32"/>
  <c r="H8791" i="32"/>
  <c r="H8792" i="32" s="1"/>
  <c r="H8793" i="32" s="1"/>
  <c r="H8794" i="32" s="1"/>
  <c r="H8795" i="32"/>
  <c r="H8796" i="32"/>
  <c r="H8797" i="32"/>
  <c r="H8798" i="32"/>
  <c r="H8799" i="32" s="1"/>
  <c r="H8800" i="32" s="1"/>
  <c r="H8801" i="32"/>
  <c r="H8802" i="32"/>
  <c r="H8803" i="32"/>
  <c r="H8804" i="32"/>
  <c r="H8805" i="32"/>
  <c r="H8806" i="32"/>
  <c r="H8807" i="32" s="1"/>
  <c r="H8808" i="32"/>
  <c r="H8809" i="32"/>
  <c r="H8810" i="32"/>
  <c r="H8811" i="32"/>
  <c r="H8812" i="32"/>
  <c r="H8813" i="32" s="1"/>
  <c r="H8814" i="32" s="1"/>
  <c r="H8815" i="32"/>
  <c r="H8816" i="32"/>
  <c r="H8817" i="32"/>
  <c r="H8818" i="32"/>
  <c r="H8819" i="32"/>
  <c r="H8820" i="32"/>
  <c r="H8821" i="32"/>
  <c r="H8822" i="32"/>
  <c r="H8823" i="32"/>
  <c r="H8824" i="32"/>
  <c r="H8825" i="32"/>
  <c r="H8826" i="32"/>
  <c r="H8827" i="32"/>
  <c r="H8828" i="32"/>
  <c r="H8829" i="32"/>
  <c r="H8830" i="32"/>
  <c r="H8831" i="32"/>
  <c r="H8832" i="32"/>
  <c r="H8833" i="32"/>
  <c r="H8834" i="32" s="1"/>
  <c r="H8835" i="32" s="1"/>
  <c r="H8836" i="32"/>
  <c r="H8837" i="32"/>
  <c r="H8838" i="32"/>
  <c r="H8839" i="32"/>
  <c r="H8840" i="32"/>
  <c r="H8841" i="32" s="1"/>
  <c r="H8842" i="32" s="1"/>
  <c r="H8843" i="32"/>
  <c r="H8844" i="32"/>
  <c r="H8845" i="32"/>
  <c r="H8846" i="32"/>
  <c r="H8847" i="32"/>
  <c r="H8848" i="32"/>
  <c r="H8849" i="32" s="1"/>
  <c r="H8850" i="32"/>
  <c r="H8851" i="32"/>
  <c r="H8852" i="32"/>
  <c r="H8853" i="32"/>
  <c r="H8854" i="32"/>
  <c r="H8855" i="32" s="1"/>
  <c r="H8856" i="32" s="1"/>
  <c r="H8857" i="32"/>
  <c r="H8858" i="32"/>
  <c r="H8859" i="32"/>
  <c r="H8860" i="32"/>
  <c r="H8861" i="32" s="1"/>
  <c r="H8862" i="32" s="1"/>
  <c r="H8863" i="32" s="1"/>
  <c r="H8864" i="32"/>
  <c r="H8865" i="32"/>
  <c r="H8866" i="32"/>
  <c r="H8867" i="32"/>
  <c r="H8868" i="32"/>
  <c r="H8869" i="32"/>
  <c r="H8870" i="32"/>
  <c r="H8871" i="32"/>
  <c r="H8872" i="32"/>
  <c r="H8873" i="32"/>
  <c r="H8874" i="32"/>
  <c r="H8875" i="32"/>
  <c r="H8876" i="32"/>
  <c r="H8877" i="32" s="1"/>
  <c r="H8878" i="32"/>
  <c r="H8879" i="32"/>
  <c r="H8880" i="32"/>
  <c r="H8881" i="32"/>
  <c r="H8882" i="32"/>
  <c r="H8883" i="32"/>
  <c r="H8884" i="32"/>
  <c r="H8885" i="32"/>
  <c r="H8886" i="32"/>
  <c r="H8887" i="32"/>
  <c r="H8888" i="32"/>
  <c r="H8889" i="32"/>
  <c r="H8890" i="32"/>
  <c r="H8891" i="32"/>
  <c r="H8892" i="32"/>
  <c r="H8893" i="32"/>
  <c r="H8894" i="32"/>
  <c r="H8895" i="32"/>
  <c r="H8896" i="32"/>
  <c r="H8897" i="32" s="1"/>
  <c r="H8898" i="32" s="1"/>
  <c r="H8899" i="32"/>
  <c r="H8900" i="32"/>
  <c r="H8901" i="32"/>
  <c r="H8902" i="32"/>
  <c r="H8903" i="32"/>
  <c r="H8904" i="32" s="1"/>
  <c r="H8905" i="32" s="1"/>
  <c r="H8906" i="32"/>
  <c r="H8907" i="32"/>
  <c r="H8908" i="32"/>
  <c r="H8909" i="32"/>
  <c r="H8910" i="32"/>
  <c r="H8911" i="32" s="1"/>
  <c r="H8912" i="32" s="1"/>
  <c r="H8913" i="32"/>
  <c r="H8914" i="32"/>
  <c r="H8915" i="32"/>
  <c r="H8916" i="32"/>
  <c r="H8917" i="32"/>
  <c r="H8918" i="32"/>
  <c r="H8919" i="32" s="1"/>
  <c r="H8920" i="32" s="1"/>
  <c r="H8921" i="32"/>
  <c r="H8922" i="32"/>
  <c r="H8923" i="32"/>
  <c r="H8924" i="32"/>
  <c r="H8925" i="32" s="1"/>
  <c r="H8926" i="32" s="1"/>
  <c r="H8927" i="32"/>
  <c r="H8928" i="32"/>
  <c r="H8929" i="32"/>
  <c r="H8930" i="32"/>
  <c r="H8931" i="32"/>
  <c r="H8932" i="32"/>
  <c r="H8933" i="32"/>
  <c r="H8934" i="32"/>
  <c r="H8935" i="32"/>
  <c r="H8936" i="32"/>
  <c r="H8937" i="32"/>
  <c r="H8938" i="32"/>
  <c r="H8939" i="32"/>
  <c r="H8940" i="32"/>
  <c r="H8941" i="32"/>
  <c r="H8942" i="32"/>
  <c r="H8943" i="32"/>
  <c r="H8944" i="32"/>
  <c r="H8945" i="32"/>
  <c r="H8946" i="32" s="1"/>
  <c r="H8947" i="32" s="1"/>
  <c r="H8948" i="32"/>
  <c r="H8949" i="32"/>
  <c r="H8950" i="32"/>
  <c r="H8951" i="32"/>
  <c r="H8952" i="32"/>
  <c r="H8953" i="32" s="1"/>
  <c r="H8954" i="32" s="1"/>
  <c r="H8955" i="32"/>
  <c r="H8956" i="32"/>
  <c r="H8957" i="32"/>
  <c r="H8958" i="32"/>
  <c r="H8959" i="32" s="1"/>
  <c r="H8960" i="32" s="1"/>
  <c r="H8961" i="32" s="1"/>
  <c r="H8962" i="32"/>
  <c r="H8963" i="32"/>
  <c r="H8964" i="32"/>
  <c r="H8965" i="32"/>
  <c r="H8966" i="32"/>
  <c r="H8967" i="32" s="1"/>
  <c r="H8968" i="32" s="1"/>
  <c r="H8969" i="32"/>
  <c r="H8970" i="32"/>
  <c r="H8971" i="32"/>
  <c r="H8972" i="32"/>
  <c r="H8973" i="32"/>
  <c r="H8974" i="32"/>
  <c r="H8975" i="32" s="1"/>
  <c r="H8976" i="32"/>
  <c r="H8977" i="32"/>
  <c r="H8978" i="32"/>
  <c r="H8979" i="32"/>
  <c r="H8980" i="32"/>
  <c r="H8981" i="32"/>
  <c r="H8982" i="32"/>
  <c r="H8983" i="32"/>
  <c r="H8984" i="32"/>
  <c r="H8985" i="32"/>
  <c r="H8986" i="32"/>
  <c r="H8987" i="32"/>
  <c r="H8988" i="32"/>
  <c r="H8989" i="32" s="1"/>
  <c r="H8990" i="32"/>
  <c r="H8991" i="32"/>
  <c r="H8992" i="32"/>
  <c r="H8993" i="32"/>
  <c r="H8994" i="32"/>
  <c r="H8995" i="32"/>
  <c r="H8996" i="32"/>
  <c r="H8997" i="32"/>
  <c r="H8998" i="32"/>
  <c r="H8999" i="32"/>
  <c r="H9000" i="32"/>
  <c r="H9001" i="32"/>
  <c r="H9002" i="32"/>
  <c r="H9003" i="32"/>
  <c r="H9004" i="32"/>
  <c r="H9005" i="32"/>
  <c r="H9006" i="32"/>
  <c r="H9007" i="32"/>
  <c r="H9008" i="32"/>
  <c r="H9009" i="32" s="1"/>
  <c r="H9010" i="32" s="1"/>
  <c r="H9011" i="32"/>
  <c r="H9012" i="32"/>
  <c r="H9013" i="32"/>
  <c r="H9014" i="32"/>
  <c r="H9015" i="32"/>
  <c r="H9016" i="32" s="1"/>
  <c r="H9017" i="32" s="1"/>
  <c r="H9018" i="32" s="1"/>
  <c r="H9019" i="32"/>
  <c r="H9020" i="32"/>
  <c r="H9021" i="32"/>
  <c r="H9022" i="32"/>
  <c r="H9023" i="32" s="1"/>
  <c r="H9024" i="32" s="1"/>
  <c r="H9025" i="32"/>
  <c r="H9026" i="32"/>
  <c r="H9027" i="32"/>
  <c r="H9028" i="32"/>
  <c r="H9029" i="32"/>
  <c r="H9030" i="32"/>
  <c r="H9031" i="32" s="1"/>
  <c r="H9032" i="32"/>
  <c r="H9033" i="32"/>
  <c r="H9034" i="32"/>
  <c r="H9035" i="32"/>
  <c r="H9036" i="32"/>
  <c r="H9037" i="32" s="1"/>
  <c r="H9038" i="32" s="1"/>
  <c r="H9039" i="32"/>
  <c r="H9040" i="32"/>
  <c r="H9041" i="32"/>
  <c r="H9042" i="32"/>
  <c r="H9043" i="32"/>
  <c r="H9044" i="32"/>
  <c r="H9045" i="32"/>
  <c r="H9046" i="32"/>
  <c r="H9047" i="32"/>
  <c r="H9048" i="32"/>
  <c r="H9049" i="32"/>
  <c r="H9050" i="32"/>
  <c r="H9051" i="32"/>
  <c r="H9052" i="32"/>
  <c r="H9053" i="32"/>
  <c r="H9054" i="32"/>
  <c r="H9055" i="32"/>
  <c r="H9056" i="32"/>
  <c r="H9057" i="32"/>
  <c r="H9058" i="32" s="1"/>
  <c r="H9059" i="32" s="1"/>
  <c r="H9060" i="32" s="1"/>
  <c r="H9061" i="32"/>
  <c r="H9062" i="32"/>
  <c r="H9063" i="32"/>
  <c r="H9064" i="32"/>
  <c r="H9065" i="32" s="1"/>
  <c r="H9066" i="32" s="1"/>
  <c r="H9067" i="32"/>
  <c r="H9068" i="32"/>
  <c r="H9069" i="32"/>
  <c r="H9070" i="32"/>
  <c r="H9071" i="32"/>
  <c r="H9072" i="32"/>
  <c r="H9073" i="32" s="1"/>
  <c r="H9074" i="32"/>
  <c r="H9075" i="32"/>
  <c r="H9076" i="32"/>
  <c r="H9077" i="32"/>
  <c r="H9078" i="32"/>
  <c r="H9079" i="32" s="1"/>
  <c r="H9080" i="32" s="1"/>
  <c r="H9081" i="32"/>
  <c r="H9082" i="32"/>
  <c r="H9083" i="32"/>
  <c r="H9084" i="32"/>
  <c r="H9085" i="32"/>
  <c r="H9086" i="32"/>
  <c r="H9087" i="32" s="1"/>
  <c r="H9088" i="32"/>
  <c r="H9089" i="32" s="1"/>
  <c r="H9090" i="32"/>
  <c r="H9091" i="32"/>
  <c r="H9092" i="32"/>
  <c r="H9093" i="32"/>
  <c r="H9094" i="32"/>
  <c r="H9095" i="32"/>
  <c r="H9096" i="32"/>
  <c r="H9097" i="32"/>
  <c r="H9098" i="32"/>
  <c r="H9099" i="32"/>
  <c r="H9100" i="32"/>
  <c r="H9101" i="32" s="1"/>
  <c r="H9102" i="32"/>
  <c r="H9103" i="32"/>
  <c r="H9104" i="32"/>
  <c r="H9105" i="32" s="1"/>
  <c r="H9106" i="32"/>
  <c r="H9107" i="32"/>
  <c r="H9108" i="32"/>
  <c r="H9109" i="32"/>
  <c r="H9110" i="32"/>
  <c r="H9111" i="32"/>
  <c r="H9112" i="32"/>
  <c r="H9113" i="32"/>
  <c r="H9114" i="32"/>
  <c r="H9115" i="32"/>
  <c r="H9116" i="32"/>
  <c r="H9117" i="32"/>
  <c r="H9118" i="32"/>
  <c r="H9119" i="32"/>
  <c r="H9120" i="32"/>
  <c r="H9121" i="32" s="1"/>
  <c r="H9122" i="32" s="1"/>
  <c r="H9123" i="32"/>
  <c r="H9124" i="32"/>
  <c r="H9125" i="32"/>
  <c r="H9126" i="32"/>
  <c r="H9127" i="32"/>
  <c r="H9128" i="32" s="1"/>
  <c r="H9129" i="32" s="1"/>
  <c r="H9130" i="32"/>
  <c r="H9131" i="32"/>
  <c r="H9132" i="32"/>
  <c r="H9133" i="32" s="1"/>
  <c r="H9134" i="32"/>
  <c r="H9135" i="32" s="1"/>
  <c r="H9136" i="32" s="1"/>
  <c r="H9137" i="32"/>
  <c r="H9138" i="32"/>
  <c r="H9139" i="32"/>
  <c r="H9140" i="32"/>
  <c r="H9141" i="32"/>
  <c r="H9142" i="32"/>
  <c r="H9143" i="32" s="1"/>
  <c r="H9144" i="32"/>
  <c r="H9145" i="32"/>
  <c r="H9146" i="32"/>
  <c r="H9147" i="32"/>
  <c r="H9148" i="32"/>
  <c r="H9149" i="32" s="1"/>
  <c r="H9150" i="32" s="1"/>
  <c r="H9151" i="32"/>
  <c r="H9152" i="32"/>
  <c r="H9153" i="32"/>
  <c r="H9154" i="32"/>
  <c r="H9155" i="32"/>
  <c r="H9156" i="32"/>
  <c r="H9157" i="32"/>
  <c r="H9158" i="32"/>
  <c r="H9159" i="32"/>
  <c r="H9160" i="32"/>
  <c r="H9161" i="32"/>
  <c r="H9162" i="32"/>
  <c r="H9163" i="32"/>
  <c r="H9164" i="32"/>
  <c r="H9165" i="32"/>
  <c r="H9166" i="32"/>
  <c r="H9167" i="32"/>
  <c r="H9168" i="32"/>
  <c r="H9169" i="32"/>
  <c r="H9170" i="32" s="1"/>
  <c r="H9171" i="32" s="1"/>
  <c r="H9172" i="32"/>
  <c r="H9173" i="32"/>
  <c r="H9174" i="32"/>
  <c r="H9175" i="32"/>
  <c r="H9176" i="32"/>
  <c r="H9177" i="32" s="1"/>
  <c r="H9178" i="32" s="1"/>
  <c r="H9179" i="32"/>
  <c r="H9180" i="32"/>
  <c r="H9181" i="32"/>
  <c r="H9182" i="32"/>
  <c r="H9183" i="32"/>
  <c r="H9184" i="32"/>
  <c r="H9185" i="32" s="1"/>
  <c r="H9186" i="32" s="1"/>
  <c r="H9187" i="32"/>
  <c r="H9188" i="32"/>
  <c r="H9189" i="32"/>
  <c r="H9190" i="32"/>
  <c r="H9191" i="32" s="1"/>
  <c r="H9192" i="32" s="1"/>
  <c r="H9193" i="32"/>
  <c r="H9194" i="32"/>
  <c r="H9195" i="32"/>
  <c r="H9196" i="32"/>
  <c r="H9197" i="32"/>
  <c r="H9198" i="32"/>
  <c r="H9199" i="32" s="1"/>
  <c r="H9200" i="32"/>
  <c r="H9201" i="32"/>
  <c r="H9202" i="32"/>
  <c r="H9203" i="32"/>
  <c r="H9204" i="32"/>
  <c r="H9205" i="32"/>
  <c r="H9206" i="32"/>
  <c r="H9207" i="32"/>
  <c r="H9208" i="32"/>
  <c r="H9209" i="32"/>
  <c r="H9210" i="32"/>
  <c r="H9211" i="32"/>
  <c r="H9212" i="32"/>
  <c r="H9213" i="32" s="1"/>
  <c r="H9214" i="32"/>
  <c r="H9215" i="32"/>
  <c r="H9216" i="32"/>
  <c r="H9217" i="32"/>
  <c r="H9218" i="32"/>
  <c r="H9219" i="32"/>
  <c r="H9220" i="32"/>
  <c r="H9221" i="32"/>
  <c r="H9222" i="32"/>
  <c r="H9223" i="32"/>
  <c r="H9224" i="32"/>
  <c r="H9225" i="32"/>
  <c r="H9226" i="32"/>
  <c r="H9227" i="32"/>
  <c r="H9228" i="32"/>
  <c r="H9229" i="32"/>
  <c r="H9230" i="32"/>
  <c r="H9231" i="32"/>
  <c r="H9232" i="32"/>
  <c r="H9233" i="32" s="1"/>
  <c r="H9234" i="32" s="1"/>
  <c r="H9235" i="32"/>
  <c r="H9236" i="32"/>
  <c r="H9237" i="32"/>
  <c r="H9238" i="32"/>
  <c r="H9239" i="32"/>
  <c r="H9240" i="32" s="1"/>
  <c r="H9241" i="32" s="1"/>
  <c r="H9242" i="32"/>
  <c r="H9243" i="32"/>
  <c r="H9244" i="32"/>
  <c r="H9245" i="32"/>
  <c r="H9246" i="32"/>
  <c r="H9247" i="32" s="1"/>
  <c r="H9248" i="32" s="1"/>
  <c r="H9249" i="32"/>
  <c r="H9250" i="32"/>
  <c r="H9251" i="32"/>
  <c r="H9252" i="32"/>
  <c r="H9253" i="32"/>
  <c r="H9254" i="32"/>
  <c r="H9255" i="32" s="1"/>
  <c r="H9256" i="32"/>
  <c r="H9257" i="32"/>
  <c r="H9258" i="32"/>
  <c r="H9259" i="32"/>
  <c r="H9260" i="32"/>
  <c r="H9261" i="32" s="1"/>
  <c r="H9262" i="32" s="1"/>
  <c r="H9263" i="32"/>
  <c r="H9264" i="32"/>
  <c r="H9265" i="32"/>
  <c r="H9266" i="32"/>
  <c r="H9267" i="32"/>
  <c r="H9268" i="32"/>
  <c r="H9269" i="32" s="1"/>
  <c r="H9270" i="32"/>
  <c r="H9271" i="32"/>
  <c r="H9272" i="32"/>
  <c r="H9273" i="32"/>
  <c r="H9274" i="32"/>
  <c r="H9275" i="32"/>
  <c r="H9276" i="32"/>
  <c r="H9277" i="32"/>
  <c r="H9278" i="32"/>
  <c r="H9279" i="32"/>
  <c r="H9280" i="32"/>
  <c r="H9281" i="32"/>
  <c r="H9282" i="32" s="1"/>
  <c r="H9283" i="32" s="1"/>
  <c r="H9284" i="32" s="1"/>
  <c r="H9285" i="32"/>
  <c r="H9286" i="32"/>
  <c r="H9287" i="32"/>
  <c r="H9288" i="32"/>
  <c r="H9289" i="32" s="1"/>
  <c r="H9290" i="32" s="1"/>
  <c r="H9291" i="32"/>
  <c r="H9292" i="32"/>
  <c r="H9293" i="32"/>
  <c r="H9294" i="32"/>
  <c r="H9295" i="32"/>
  <c r="H9296" i="32"/>
  <c r="H9297" i="32" s="1"/>
  <c r="H9298" i="32"/>
  <c r="H9299" i="32"/>
  <c r="H9300" i="32"/>
  <c r="H9301" i="32"/>
  <c r="H9302" i="32"/>
  <c r="H9303" i="32" s="1"/>
  <c r="H9304" i="32" s="1"/>
  <c r="H9305" i="32"/>
  <c r="H9306" i="32"/>
  <c r="H9307" i="32"/>
  <c r="H9308" i="32"/>
  <c r="H9309" i="32"/>
  <c r="H9310" i="32"/>
  <c r="H9311" i="32" s="1"/>
  <c r="H9312" i="32"/>
  <c r="H9313" i="32"/>
  <c r="H9314" i="32"/>
  <c r="H9315" i="32"/>
  <c r="H9316" i="32"/>
  <c r="H9317" i="32"/>
  <c r="H9318" i="32"/>
  <c r="H9319" i="32"/>
  <c r="H9320" i="32"/>
  <c r="H9321" i="32"/>
  <c r="H9322" i="32"/>
  <c r="H9323" i="32"/>
  <c r="H9324" i="32"/>
  <c r="H9325" i="32" s="1"/>
  <c r="H9326" i="32"/>
  <c r="H9327" i="32"/>
  <c r="H9328" i="32"/>
  <c r="H9329" i="32"/>
  <c r="H9330" i="32"/>
  <c r="H9331" i="32"/>
  <c r="H9332" i="32"/>
  <c r="H9333" i="32"/>
  <c r="H9334" i="32"/>
  <c r="H9335" i="32"/>
  <c r="H9336" i="32"/>
  <c r="H9337" i="32"/>
  <c r="H9338" i="32"/>
  <c r="H9339" i="32"/>
  <c r="H9340" i="32"/>
  <c r="H9341" i="32"/>
  <c r="H9342" i="32"/>
  <c r="H9343" i="32"/>
  <c r="H9344" i="32"/>
  <c r="H9345" i="32" s="1"/>
  <c r="H9346" i="32" s="1"/>
  <c r="H9347" i="32"/>
  <c r="H9348" i="32"/>
  <c r="H9349" i="32"/>
  <c r="H9350" i="32"/>
  <c r="H9351" i="32"/>
  <c r="H9352" i="32" s="1"/>
  <c r="H9353" i="32" s="1"/>
  <c r="H9354" i="32"/>
  <c r="H9355" i="32"/>
  <c r="H9356" i="32"/>
  <c r="H9357" i="32"/>
  <c r="H9358" i="32"/>
  <c r="H9359" i="32" s="1"/>
  <c r="H9360" i="32" s="1"/>
  <c r="H9361" i="32"/>
  <c r="H9362" i="32"/>
  <c r="H9363" i="32"/>
  <c r="H9364" i="32"/>
  <c r="H9365" i="32"/>
  <c r="H9366" i="32"/>
  <c r="H9367" i="32" s="1"/>
  <c r="H9368" i="32"/>
  <c r="H9369" i="32"/>
  <c r="H9370" i="32"/>
  <c r="H9371" i="32"/>
  <c r="H9372" i="32"/>
  <c r="H9373" i="32" s="1"/>
  <c r="H9374" i="32" s="1"/>
  <c r="H9375" i="32"/>
  <c r="H9376" i="32"/>
  <c r="H9377" i="32"/>
  <c r="H9378" i="32"/>
  <c r="H9379" i="32"/>
  <c r="H9380" i="32"/>
  <c r="H9381" i="32"/>
  <c r="H9382" i="32"/>
  <c r="H9383" i="32"/>
  <c r="H9384" i="32"/>
  <c r="H9385" i="32"/>
  <c r="H9386" i="32"/>
  <c r="H9387" i="32"/>
  <c r="H9388" i="32"/>
  <c r="H9389" i="32" s="1"/>
  <c r="H9390" i="32"/>
  <c r="H9391" i="32"/>
  <c r="H9392" i="32"/>
  <c r="H9393" i="32"/>
  <c r="H9394" i="32" s="1"/>
  <c r="H9395" i="32" s="1"/>
  <c r="H9396" i="32"/>
  <c r="H9397" i="32"/>
  <c r="H9398" i="32"/>
  <c r="H9399" i="32"/>
  <c r="H9400" i="32"/>
  <c r="H9401" i="32" s="1"/>
  <c r="H9402" i="32" s="1"/>
  <c r="H9403" i="32"/>
  <c r="H9404" i="32"/>
  <c r="H9405" i="32"/>
  <c r="H9406" i="32"/>
  <c r="H9407" i="32"/>
  <c r="H9408" i="32"/>
  <c r="H9409" i="32" s="1"/>
  <c r="H9410" i="32"/>
  <c r="H9411" i="32"/>
  <c r="H9412" i="32"/>
  <c r="H9413" i="32"/>
  <c r="H9414" i="32"/>
  <c r="H9415" i="32" s="1"/>
  <c r="H9416" i="32" s="1"/>
  <c r="H9417" i="32"/>
  <c r="H9418" i="32"/>
  <c r="H9419" i="32"/>
  <c r="H9420" i="32"/>
  <c r="H9421" i="32"/>
  <c r="H9422" i="32"/>
  <c r="H9423" i="32" s="1"/>
  <c r="H9424" i="32" s="1"/>
  <c r="H9425" i="32"/>
  <c r="H9426" i="32"/>
  <c r="H9427" i="32"/>
  <c r="H9428" i="32"/>
  <c r="H9429" i="32"/>
  <c r="H9430" i="32"/>
  <c r="H9431" i="32"/>
  <c r="H9432" i="32"/>
  <c r="H9433" i="32"/>
  <c r="H9434" i="32"/>
  <c r="H9435" i="32"/>
  <c r="H9436" i="32"/>
  <c r="H9437" i="32" s="1"/>
  <c r="H9438" i="32"/>
  <c r="H9439" i="32"/>
  <c r="H9440" i="32"/>
  <c r="H9441" i="32"/>
  <c r="H9442" i="32"/>
  <c r="H9443" i="32"/>
  <c r="H9444" i="32"/>
  <c r="H9445" i="32"/>
  <c r="H9446" i="32"/>
  <c r="H9447" i="32"/>
  <c r="H9448" i="32"/>
  <c r="H9449" i="32"/>
  <c r="H9450" i="32"/>
  <c r="H9451" i="32"/>
  <c r="H9452" i="32"/>
  <c r="H9453" i="32"/>
  <c r="H9454" i="32"/>
  <c r="H9455" i="32"/>
  <c r="H9456" i="32"/>
  <c r="H9457" i="32" s="1"/>
  <c r="H9458" i="32" s="1"/>
  <c r="H9459" i="32"/>
  <c r="H9460" i="32"/>
  <c r="H9461" i="32"/>
  <c r="H9462" i="32"/>
  <c r="H9463" i="32"/>
  <c r="H9464" i="32" s="1"/>
  <c r="H9465" i="32" s="1"/>
  <c r="H9466" i="32"/>
  <c r="H9467" i="32"/>
  <c r="H9468" i="32"/>
  <c r="H9469" i="32" s="1"/>
  <c r="H9470" i="32"/>
  <c r="H9471" i="32" s="1"/>
  <c r="H9472" i="32" s="1"/>
  <c r="H9473" i="32"/>
  <c r="H9474" i="32"/>
  <c r="H9475" i="32"/>
  <c r="H9476" i="32"/>
  <c r="H9477" i="32"/>
  <c r="H9478" i="32"/>
  <c r="H9479" i="32" s="1"/>
  <c r="H9480" i="32"/>
  <c r="H9481" i="32"/>
  <c r="H9482" i="32"/>
  <c r="H9483" i="32"/>
  <c r="H9484" i="32"/>
  <c r="H9485" i="32" s="1"/>
  <c r="H9486" i="32" s="1"/>
  <c r="H9487" i="32"/>
  <c r="H9488" i="32"/>
  <c r="H9489" i="32"/>
  <c r="H9490" i="32"/>
  <c r="H9491" i="32"/>
  <c r="H9492" i="32"/>
  <c r="H9493" i="32" s="1"/>
  <c r="H9494" i="32"/>
  <c r="H9495" i="32"/>
  <c r="H9496" i="32"/>
  <c r="H9497" i="32"/>
  <c r="H9498" i="32"/>
  <c r="H9499" i="32"/>
  <c r="H9500" i="32"/>
  <c r="H9501" i="32"/>
  <c r="H9502" i="32"/>
  <c r="H9503" i="32"/>
  <c r="H9504" i="32"/>
  <c r="H9505" i="32" s="1"/>
  <c r="H9506" i="32" s="1"/>
  <c r="H9507" i="32" s="1"/>
  <c r="H9508" i="32"/>
  <c r="H9509" i="32"/>
  <c r="H9510" i="32"/>
  <c r="H9511" i="32"/>
  <c r="H9512" i="32"/>
  <c r="H9513" i="32" s="1"/>
  <c r="H9514" i="32" s="1"/>
  <c r="H9515" i="32"/>
  <c r="H9516" i="32"/>
  <c r="H9517" i="32"/>
  <c r="H9518" i="32"/>
  <c r="H9519" i="32"/>
  <c r="H9520" i="32"/>
  <c r="H9521" i="32" s="1"/>
  <c r="H9522" i="32" s="1"/>
  <c r="H9523" i="32"/>
  <c r="H9524" i="32"/>
  <c r="H9525" i="32"/>
  <c r="H9526" i="32"/>
  <c r="H9527" i="32" s="1"/>
  <c r="H9528" i="32" s="1"/>
  <c r="H9529" i="32"/>
  <c r="H9530" i="32"/>
  <c r="H9531" i="32"/>
  <c r="H9532" i="32"/>
  <c r="H9533" i="32"/>
  <c r="H9534" i="32"/>
  <c r="H9535" i="32" s="1"/>
  <c r="H9536" i="32"/>
  <c r="H9537" i="32"/>
  <c r="H9538" i="32"/>
  <c r="H9539" i="32"/>
  <c r="H9540" i="32"/>
  <c r="H9541" i="32"/>
  <c r="H9542" i="32"/>
  <c r="H9543" i="32"/>
  <c r="H9544" i="32"/>
  <c r="H9545" i="32"/>
  <c r="H9546" i="32"/>
  <c r="H9547" i="32"/>
  <c r="H9548" i="32"/>
  <c r="H9549" i="32" s="1"/>
  <c r="H9550" i="32" s="1"/>
  <c r="H9551" i="32"/>
  <c r="H9552" i="32"/>
  <c r="H9553" i="32"/>
  <c r="H9554" i="32"/>
  <c r="H9555" i="32"/>
  <c r="H9556" i="32"/>
  <c r="H9557" i="32"/>
  <c r="H9558" i="32"/>
  <c r="H9559" i="32"/>
  <c r="H9560" i="32"/>
  <c r="H9561" i="32"/>
  <c r="H9562" i="32"/>
  <c r="H9563" i="32"/>
  <c r="H9564" i="32"/>
  <c r="H9565" i="32"/>
  <c r="H9566" i="32"/>
  <c r="H9567" i="32"/>
  <c r="H9568" i="32"/>
  <c r="H9569" i="32" s="1"/>
  <c r="H9570" i="32" s="1"/>
  <c r="H9571" i="32"/>
  <c r="H9572" i="32"/>
  <c r="H9573" i="32"/>
  <c r="H9574" i="32"/>
  <c r="H9575" i="32"/>
  <c r="H9576" i="32" s="1"/>
  <c r="H9577" i="32" s="1"/>
  <c r="H9578" i="32"/>
  <c r="H9579" i="32"/>
  <c r="H9580" i="32"/>
  <c r="H9581" i="32"/>
  <c r="H9582" i="32"/>
  <c r="H9583" i="32" s="1"/>
  <c r="H9584" i="32" s="1"/>
  <c r="H9585" i="32"/>
  <c r="H9586" i="32"/>
  <c r="H9587" i="32"/>
  <c r="H9588" i="32"/>
  <c r="H9589" i="32"/>
  <c r="H9590" i="32"/>
  <c r="H9591" i="32" s="1"/>
  <c r="H9592" i="32"/>
  <c r="H9593" i="32"/>
  <c r="H9594" i="32"/>
  <c r="H9595" i="32"/>
  <c r="H9596" i="32"/>
  <c r="H9597" i="32" s="1"/>
  <c r="H9598" i="32" s="1"/>
  <c r="H9599" i="32"/>
  <c r="H9600" i="32"/>
  <c r="H9601" i="32"/>
  <c r="H9602" i="32"/>
  <c r="H9603" i="32"/>
  <c r="H9604" i="32"/>
  <c r="H9605" i="32" s="1"/>
  <c r="H9606" i="32"/>
  <c r="H9607" i="32"/>
  <c r="H9608" i="32"/>
  <c r="H9609" i="32"/>
  <c r="H9610" i="32"/>
  <c r="H9611" i="32"/>
  <c r="H9612" i="32"/>
  <c r="H9613" i="32"/>
  <c r="H9614" i="32"/>
  <c r="H9615" i="32"/>
  <c r="H9616" i="32"/>
  <c r="H9617" i="32"/>
  <c r="H9618" i="32" s="1"/>
  <c r="H9619" i="32" s="1"/>
  <c r="H9620" i="32"/>
  <c r="H9621" i="32"/>
  <c r="H9622" i="32"/>
  <c r="H9623" i="32"/>
  <c r="H9624" i="32"/>
  <c r="H9625" i="32" s="1"/>
  <c r="H9626" i="32" s="1"/>
  <c r="H9627" i="32"/>
  <c r="H9628" i="32"/>
  <c r="H9629" i="32"/>
  <c r="H9630" i="32"/>
  <c r="H9631" i="32"/>
  <c r="H9632" i="32"/>
  <c r="H9633" i="32" s="1"/>
  <c r="H9634" i="32"/>
  <c r="H9635" i="32"/>
  <c r="H9636" i="32"/>
  <c r="H9637" i="32"/>
  <c r="H9638" i="32"/>
  <c r="H9639" i="32" s="1"/>
  <c r="H9640" i="32" s="1"/>
  <c r="H9641" i="32"/>
  <c r="H9642" i="32"/>
  <c r="H9643" i="32"/>
  <c r="H9644" i="32"/>
  <c r="H9645" i="32"/>
  <c r="H9646" i="32"/>
  <c r="H9647" i="32" s="1"/>
  <c r="H9648" i="32"/>
  <c r="H9649" i="32"/>
  <c r="H9650" i="32"/>
  <c r="H9651" i="32"/>
  <c r="H9652" i="32"/>
  <c r="H9653" i="32"/>
  <c r="H9654" i="32"/>
  <c r="H9655" i="32" s="1"/>
  <c r="H9656" i="32"/>
  <c r="H9657" i="32"/>
  <c r="H9658" i="32"/>
  <c r="H9659" i="32"/>
  <c r="H9660" i="32"/>
  <c r="H9661" i="32" s="1"/>
  <c r="H9662" i="32"/>
  <c r="H9663" i="32"/>
  <c r="H9664" i="32"/>
  <c r="H9665" i="32"/>
  <c r="H9666" i="32"/>
  <c r="H9667" i="32"/>
  <c r="H9668" i="32"/>
  <c r="H9669" i="32"/>
  <c r="H9670" i="32"/>
  <c r="H9671" i="32"/>
  <c r="H9672" i="32"/>
  <c r="H9673" i="32"/>
  <c r="H9674" i="32"/>
  <c r="H9675" i="32"/>
  <c r="H9676" i="32"/>
  <c r="H9677" i="32"/>
  <c r="H9678" i="32"/>
  <c r="H9679" i="32"/>
  <c r="H9680" i="32"/>
  <c r="H9681" i="32" s="1"/>
  <c r="H9682" i="32" s="1"/>
  <c r="H9683" i="32"/>
  <c r="H9684" i="32"/>
  <c r="H9685" i="32"/>
  <c r="H9686" i="32"/>
  <c r="H9687" i="32"/>
  <c r="H9688" i="32" s="1"/>
  <c r="H9689" i="32" s="1"/>
  <c r="H9690" i="32" s="1"/>
  <c r="H9691" i="32"/>
  <c r="H9692" i="32"/>
  <c r="H9693" i="32"/>
  <c r="H9694" i="32"/>
  <c r="H9695" i="32" s="1"/>
  <c r="H9696" i="32" s="1"/>
  <c r="H9697" i="32"/>
  <c r="H9698" i="32"/>
  <c r="H9699" i="32"/>
  <c r="H9700" i="32"/>
  <c r="H9701" i="32"/>
  <c r="H9702" i="32"/>
  <c r="H9703" i="32" s="1"/>
  <c r="H9704" i="32"/>
  <c r="H9705" i="32"/>
  <c r="H9706" i="32"/>
  <c r="H9707" i="32"/>
  <c r="H9708" i="32"/>
  <c r="H9709" i="32" s="1"/>
  <c r="H9710" i="32" s="1"/>
  <c r="H9711" i="32"/>
  <c r="H9712" i="32"/>
  <c r="H9713" i="32"/>
  <c r="H9714" i="32"/>
  <c r="H9715" i="32"/>
  <c r="H9716" i="32"/>
  <c r="H9717" i="32"/>
  <c r="H9718" i="32"/>
  <c r="H9719" i="32"/>
  <c r="H9720" i="32"/>
  <c r="H9721" i="32"/>
  <c r="H9722" i="32"/>
  <c r="H9723" i="32"/>
  <c r="H9724" i="32"/>
  <c r="H9725" i="32"/>
  <c r="H9726" i="32"/>
  <c r="H9727" i="32"/>
  <c r="H9728" i="32"/>
  <c r="H9729" i="32"/>
  <c r="H9730" i="32" s="1"/>
  <c r="H9731" i="32" s="1"/>
  <c r="H9732" i="32"/>
  <c r="H9733" i="32"/>
  <c r="H9734" i="32"/>
  <c r="H9735" i="32"/>
  <c r="H9736" i="32"/>
  <c r="H9737" i="32" s="1"/>
  <c r="H9738" i="32" s="1"/>
  <c r="H9739" i="32"/>
  <c r="H9740" i="32"/>
  <c r="H9741" i="32"/>
  <c r="H9742" i="32"/>
  <c r="H9743" i="32"/>
  <c r="H9744" i="32"/>
  <c r="H9745" i="32" s="1"/>
  <c r="H9746" i="32"/>
  <c r="H9747" i="32"/>
  <c r="H9748" i="32"/>
  <c r="H9749" i="32"/>
  <c r="H9750" i="32"/>
  <c r="H9751" i="32" s="1"/>
  <c r="H9752" i="32" s="1"/>
  <c r="H9753" i="32" s="1"/>
  <c r="H9754" i="32"/>
  <c r="H9755" i="32"/>
  <c r="H9756" i="32"/>
  <c r="H9757" i="32"/>
  <c r="H9758" i="32"/>
  <c r="H9759" i="32" s="1"/>
  <c r="H9760" i="32"/>
  <c r="H9761" i="32"/>
  <c r="H9762" i="32"/>
  <c r="H9763" i="32"/>
  <c r="H9764" i="32"/>
  <c r="H9765" i="32"/>
  <c r="H9766" i="32"/>
  <c r="H9767" i="32"/>
  <c r="H9768" i="32"/>
  <c r="H9769" i="32"/>
  <c r="H9770" i="32"/>
  <c r="H9771" i="32"/>
  <c r="H9772" i="32"/>
  <c r="H9773" i="32" s="1"/>
  <c r="H9774" i="32"/>
  <c r="H9775" i="32"/>
  <c r="H9776" i="32"/>
  <c r="H9777" i="32"/>
  <c r="H9778" i="32"/>
  <c r="H9779" i="32"/>
  <c r="H9780" i="32"/>
  <c r="H9781" i="32"/>
  <c r="H9782" i="32"/>
  <c r="H9783" i="32"/>
  <c r="H9784" i="32"/>
  <c r="H9785" i="32"/>
  <c r="H9786" i="32"/>
  <c r="H9787" i="32"/>
  <c r="H9788" i="32"/>
  <c r="H9789" i="32"/>
  <c r="H9790" i="32"/>
  <c r="H9791" i="32"/>
  <c r="H9792" i="32"/>
  <c r="H9793" i="32" s="1"/>
  <c r="H9794" i="32" s="1"/>
  <c r="H9795" i="32"/>
  <c r="H9796" i="32"/>
  <c r="H9797" i="32"/>
  <c r="H9798" i="32"/>
  <c r="H9799" i="32"/>
  <c r="H9800" i="32" s="1"/>
  <c r="H9801" i="32" s="1"/>
  <c r="H9802" i="32"/>
  <c r="H9803" i="32"/>
  <c r="H9804" i="32"/>
  <c r="H9805" i="32"/>
  <c r="H9806" i="32"/>
  <c r="H9807" i="32" s="1"/>
  <c r="H9808" i="32" s="1"/>
  <c r="H9809" i="32"/>
  <c r="H9810" i="32"/>
  <c r="H9811" i="32"/>
  <c r="H9812" i="32"/>
  <c r="H9813" i="32"/>
  <c r="H9814" i="32"/>
  <c r="H9815" i="32" s="1"/>
  <c r="H9816" i="32"/>
  <c r="H9817" i="32"/>
  <c r="H9818" i="32"/>
  <c r="H9819" i="32"/>
  <c r="H9820" i="32"/>
  <c r="H9821" i="32" s="1"/>
  <c r="H9822" i="32" s="1"/>
  <c r="H9823" i="32"/>
  <c r="H9824" i="32"/>
  <c r="H9825" i="32"/>
  <c r="H9826" i="32"/>
  <c r="H9827" i="32"/>
  <c r="H9828" i="32"/>
  <c r="H9829" i="32"/>
  <c r="H9830" i="32"/>
  <c r="H9831" i="32"/>
  <c r="H9832" i="32"/>
  <c r="H9833" i="32" s="1"/>
  <c r="H9834" i="32"/>
  <c r="H9835" i="32"/>
  <c r="H9836" i="32"/>
  <c r="H9837" i="32"/>
  <c r="H9838" i="32"/>
  <c r="H9839" i="32"/>
  <c r="H9840" i="32"/>
  <c r="H9841" i="32"/>
  <c r="H9842" i="32" s="1"/>
  <c r="H9843" i="32" s="1"/>
  <c r="H9844" i="32"/>
  <c r="H9845" i="32"/>
  <c r="H9846" i="32"/>
  <c r="H9847" i="32"/>
  <c r="H9848" i="32"/>
  <c r="H9849" i="32" s="1"/>
  <c r="H9850" i="32" s="1"/>
  <c r="H9851" i="32"/>
  <c r="H9852" i="32"/>
  <c r="H9853" i="32"/>
  <c r="H9854" i="32"/>
  <c r="H9855" i="32"/>
  <c r="H9856" i="32"/>
  <c r="H9857" i="32" s="1"/>
  <c r="H9858" i="32"/>
  <c r="H9859" i="32"/>
  <c r="H9860" i="32"/>
  <c r="H9861" i="32"/>
  <c r="H9862" i="32"/>
  <c r="H9863" i="32" s="1"/>
  <c r="H9864" i="32" s="1"/>
  <c r="H9865" i="32" s="1"/>
  <c r="H9866" i="32"/>
  <c r="H9867" i="32"/>
  <c r="H9868" i="32"/>
  <c r="H9869" i="32"/>
  <c r="H9870" i="32"/>
  <c r="H9871" i="32" s="1"/>
  <c r="H9872" i="32" s="1"/>
  <c r="H9873" i="32"/>
  <c r="H9874" i="32"/>
  <c r="H9875" i="32"/>
  <c r="H9876" i="32"/>
  <c r="H9877" i="32"/>
  <c r="H9878" i="32"/>
  <c r="H9879" i="32"/>
  <c r="H9880" i="32"/>
  <c r="H9881" i="32"/>
  <c r="H9882" i="32"/>
  <c r="H9883" i="32"/>
  <c r="H9884" i="32"/>
  <c r="H9885" i="32" s="1"/>
  <c r="H9886" i="32" s="1"/>
  <c r="H9887" i="32"/>
  <c r="H9888" i="32"/>
  <c r="H9889" i="32"/>
  <c r="H9890" i="32"/>
  <c r="H9891" i="32"/>
  <c r="H9892" i="32"/>
  <c r="H9893" i="32"/>
  <c r="H9894" i="32"/>
  <c r="H9895" i="32"/>
  <c r="H9896" i="32"/>
  <c r="H9897" i="32"/>
  <c r="H9898" i="32" s="1"/>
  <c r="H9899" i="32" s="1"/>
  <c r="H9900" i="32"/>
  <c r="H9901" i="32"/>
  <c r="H9902" i="32"/>
  <c r="H9903" i="32"/>
  <c r="H9904" i="32"/>
  <c r="H9905" i="32" s="1"/>
  <c r="H9906" i="32" s="1"/>
  <c r="H9907" i="32"/>
  <c r="H9908" i="32"/>
  <c r="H9909" i="32"/>
  <c r="H9910" i="32"/>
  <c r="H9911" i="32"/>
  <c r="H9912" i="32" s="1"/>
  <c r="H9913" i="32" s="1"/>
  <c r="H9914" i="32"/>
  <c r="H9915" i="32"/>
  <c r="H9916" i="32"/>
  <c r="H9917" i="32"/>
  <c r="H9918" i="32"/>
  <c r="H9919" i="32" s="1"/>
  <c r="H9920" i="32" s="1"/>
  <c r="H9921" i="32" s="1"/>
  <c r="H9922" i="32"/>
  <c r="H9923" i="32"/>
  <c r="H9924" i="32"/>
  <c r="H9925" i="32"/>
  <c r="H9926" i="32"/>
  <c r="H9927" i="32" s="1"/>
  <c r="H9928" i="32"/>
  <c r="H9929" i="32"/>
  <c r="H9930" i="32"/>
  <c r="H9931" i="32"/>
  <c r="H9932" i="32"/>
  <c r="H9933" i="32" s="1"/>
  <c r="H9934" i="32" s="1"/>
  <c r="H9935" i="32"/>
  <c r="H9936" i="32"/>
  <c r="H9937" i="32"/>
  <c r="H9938" i="32"/>
  <c r="H9939" i="32"/>
  <c r="H9940" i="32"/>
  <c r="H9941" i="32"/>
  <c r="H9942" i="32"/>
  <c r="H9943" i="32"/>
  <c r="H9944" i="32"/>
  <c r="H9945" i="32"/>
  <c r="H9946" i="32"/>
  <c r="H9947" i="32"/>
  <c r="H9948" i="32"/>
  <c r="H9949" i="32"/>
  <c r="H9950" i="32"/>
  <c r="H9951" i="32"/>
  <c r="H9952" i="32"/>
  <c r="H9953" i="32" s="1"/>
  <c r="H9954" i="32" s="1"/>
  <c r="H9955" i="32" s="1"/>
  <c r="H9956" i="32"/>
  <c r="H9957" i="32"/>
  <c r="H9958" i="32"/>
  <c r="H9959" i="32"/>
  <c r="H9960" i="32"/>
  <c r="H9961" i="32" s="1"/>
  <c r="H9962" i="32" s="1"/>
  <c r="H9963" i="32"/>
  <c r="H9964" i="32"/>
  <c r="H9965" i="32"/>
  <c r="H9966" i="32"/>
  <c r="H9967" i="32"/>
  <c r="H9968" i="32"/>
  <c r="H9969" i="32" s="1"/>
  <c r="H9970" i="32"/>
  <c r="H9971" i="32"/>
  <c r="H9972" i="32"/>
  <c r="H9973" i="32"/>
  <c r="H9974" i="32"/>
  <c r="H9975" i="32" s="1"/>
  <c r="H9976" i="32" s="1"/>
  <c r="H9977" i="32"/>
  <c r="H9978" i="32"/>
  <c r="H9979" i="32"/>
  <c r="H9980" i="32"/>
  <c r="H9981" i="32"/>
  <c r="H9982" i="32"/>
  <c r="H9983" i="32" s="1"/>
  <c r="H9984" i="32"/>
  <c r="H9985" i="32"/>
  <c r="H9986" i="32"/>
  <c r="H9987" i="32"/>
  <c r="H9988" i="32"/>
  <c r="H9989" i="32"/>
  <c r="H9990" i="32"/>
  <c r="H9991" i="32"/>
  <c r="H9992" i="32"/>
  <c r="H9993" i="32"/>
  <c r="H9994" i="32"/>
  <c r="H9995" i="32"/>
  <c r="H9996" i="32"/>
  <c r="H9997" i="32" s="1"/>
  <c r="H9998" i="32"/>
  <c r="H9999" i="32"/>
  <c r="H10000" i="32"/>
  <c r="H10001" i="32"/>
  <c r="H10002" i="32"/>
  <c r="H10003" i="32"/>
  <c r="H10004" i="32"/>
  <c r="H10005" i="32"/>
  <c r="H10006" i="32"/>
  <c r="H10007" i="32"/>
  <c r="H10008" i="32"/>
  <c r="H10009" i="32"/>
  <c r="H10010" i="32" s="1"/>
  <c r="H10011" i="32" s="1"/>
  <c r="H10012" i="32"/>
  <c r="H10013" i="32"/>
  <c r="H10014" i="32"/>
  <c r="H10015" i="32"/>
  <c r="H10016" i="32"/>
  <c r="H10017" i="32" s="1"/>
  <c r="H10018" i="32" s="1"/>
  <c r="H10019" i="32" s="1"/>
  <c r="H10020" i="32"/>
  <c r="H10021" i="32"/>
  <c r="H10022" i="32"/>
  <c r="H10023" i="32"/>
  <c r="H10024" i="32" s="1"/>
  <c r="H10025" i="32" s="1"/>
  <c r="H10026" i="32"/>
  <c r="H10027" i="32"/>
  <c r="H10028" i="32"/>
  <c r="H10029" i="32"/>
  <c r="H10030" i="32"/>
  <c r="H10031" i="32" s="1"/>
  <c r="H10032" i="32" s="1"/>
  <c r="H10033" i="32"/>
  <c r="H10034" i="32"/>
  <c r="H10035" i="32"/>
  <c r="H10036" i="32"/>
  <c r="H10037" i="32"/>
  <c r="H10038" i="32"/>
  <c r="H10039" i="32" s="1"/>
  <c r="H10040" i="32"/>
  <c r="H10041" i="32"/>
  <c r="H10042" i="32"/>
  <c r="H10043" i="32"/>
  <c r="H10044" i="32"/>
  <c r="H10045" i="32" s="1"/>
  <c r="H10046" i="32" s="1"/>
  <c r="H10047" i="32"/>
  <c r="H10048" i="32"/>
  <c r="H10049" i="32"/>
  <c r="H10050" i="32"/>
  <c r="H10051" i="32"/>
  <c r="H10052" i="32"/>
  <c r="H10053" i="32"/>
  <c r="H10054" i="32"/>
  <c r="H10055" i="32" s="1"/>
  <c r="H10056" i="32"/>
  <c r="H10057" i="32"/>
  <c r="H10058" i="32"/>
  <c r="H10059" i="32"/>
  <c r="H10060" i="32"/>
  <c r="H10061" i="32"/>
  <c r="H10062" i="32"/>
  <c r="H10063" i="32"/>
  <c r="H10064" i="32"/>
  <c r="H10065" i="32"/>
  <c r="H10066" i="32" s="1"/>
  <c r="H10067" i="32" s="1"/>
  <c r="H10068" i="32"/>
  <c r="H10069" i="32"/>
  <c r="H10070" i="32"/>
  <c r="H10071" i="32"/>
  <c r="H10072" i="32"/>
  <c r="H10073" i="32" s="1"/>
  <c r="H10074" i="32" s="1"/>
  <c r="H10075" i="32"/>
  <c r="H10076" i="32"/>
  <c r="H10077" i="32"/>
  <c r="H10078" i="32"/>
  <c r="H10079" i="32"/>
  <c r="H10080" i="32"/>
  <c r="H10081" i="32" s="1"/>
  <c r="H10082" i="32"/>
  <c r="H10083" i="32"/>
  <c r="H10084" i="32"/>
  <c r="H10085" i="32"/>
  <c r="H10086" i="32"/>
  <c r="H10087" i="32" s="1"/>
  <c r="H10088" i="32" s="1"/>
  <c r="H10089" i="32"/>
  <c r="H10090" i="32"/>
  <c r="H10091" i="32"/>
  <c r="H10092" i="32"/>
  <c r="H10093" i="32"/>
  <c r="H10094" i="32"/>
  <c r="H10095" i="32" s="1"/>
  <c r="H10096" i="32"/>
  <c r="H10097" i="32"/>
  <c r="H10098" i="32"/>
  <c r="H10099" i="32"/>
  <c r="H10100" i="32"/>
  <c r="H10101" i="32"/>
  <c r="H10102" i="32"/>
  <c r="H10103" i="32"/>
  <c r="H10104" i="32"/>
  <c r="H10105" i="32"/>
  <c r="H10106" i="32"/>
  <c r="H10107" i="32"/>
  <c r="H10108" i="32"/>
  <c r="H10109" i="32" s="1"/>
  <c r="H10110" i="32"/>
  <c r="H10111" i="32"/>
  <c r="H10112" i="32"/>
  <c r="H10113" i="32"/>
  <c r="H10114" i="32"/>
  <c r="H10115" i="32"/>
  <c r="H10116" i="32"/>
  <c r="H10117" i="32"/>
  <c r="H10118" i="32"/>
  <c r="H10119" i="32"/>
  <c r="H10120" i="32"/>
  <c r="H10121" i="32"/>
  <c r="H10122" i="32"/>
  <c r="H10123" i="32"/>
  <c r="H10124" i="32"/>
  <c r="H10125" i="32"/>
  <c r="H10126" i="32"/>
  <c r="H10127" i="32"/>
  <c r="H10128" i="32"/>
  <c r="H10129" i="32" s="1"/>
  <c r="H10130" i="32" s="1"/>
  <c r="H10131" i="32"/>
  <c r="H10132" i="32"/>
  <c r="H10133" i="32"/>
  <c r="H10134" i="32"/>
  <c r="H10135" i="32"/>
  <c r="H10136" i="32" s="1"/>
  <c r="H10137" i="32" s="1"/>
  <c r="H10138" i="32"/>
  <c r="H10139" i="32"/>
  <c r="H10140" i="32"/>
  <c r="H10141" i="32"/>
  <c r="H10142" i="32"/>
  <c r="H10143" i="32" s="1"/>
  <c r="H10144" i="32" s="1"/>
  <c r="H10145" i="32"/>
  <c r="H10146" i="32"/>
  <c r="H10147" i="32"/>
  <c r="H10148" i="32"/>
  <c r="H10149" i="32"/>
  <c r="H10150" i="32"/>
  <c r="H10151" i="32" s="1"/>
  <c r="H10152" i="32" s="1"/>
  <c r="H10153" i="32"/>
  <c r="H10154" i="32"/>
  <c r="H10155" i="32"/>
  <c r="H10156" i="32"/>
  <c r="H10157" i="32" s="1"/>
  <c r="H10158" i="32" s="1"/>
  <c r="H10159" i="32"/>
  <c r="H10160" i="32"/>
  <c r="H10161" i="32"/>
  <c r="H10162" i="32"/>
  <c r="H10163" i="32"/>
  <c r="H10164" i="32"/>
  <c r="H10165" i="32"/>
  <c r="H10166" i="32"/>
  <c r="H10167" i="32"/>
  <c r="H10168" i="32"/>
  <c r="H10169" i="32"/>
  <c r="H10170" i="32"/>
  <c r="H10171" i="32"/>
  <c r="H10172" i="32"/>
  <c r="H10173" i="32"/>
  <c r="H10174" i="32"/>
  <c r="H10175" i="32"/>
  <c r="H10176" i="32"/>
  <c r="H10177" i="32"/>
  <c r="H10178" i="32" s="1"/>
  <c r="H10179" i="32" s="1"/>
  <c r="H10180" i="32"/>
  <c r="H10181" i="32"/>
  <c r="H10182" i="32"/>
  <c r="H10183" i="32"/>
  <c r="H10184" i="32"/>
  <c r="H10185" i="32" s="1"/>
  <c r="H10186" i="32" s="1"/>
  <c r="H10187" i="32"/>
  <c r="H10188" i="32"/>
  <c r="H10189" i="32"/>
  <c r="H10190" i="32"/>
  <c r="H10191" i="32"/>
  <c r="H10192" i="32"/>
  <c r="H10193" i="32" s="1"/>
  <c r="H10194" i="32"/>
  <c r="H10195" i="32"/>
  <c r="H10196" i="32"/>
  <c r="H10197" i="32"/>
  <c r="H10198" i="32"/>
  <c r="H10199" i="32" s="1"/>
  <c r="H10200" i="32" s="1"/>
  <c r="H10201" i="32"/>
  <c r="H10202" i="32"/>
  <c r="H10203" i="32"/>
  <c r="H10204" i="32"/>
  <c r="H10205" i="32"/>
  <c r="H10206" i="32"/>
  <c r="H10207" i="32" s="1"/>
  <c r="H10208" i="32"/>
  <c r="H10209" i="32"/>
  <c r="H10210" i="32"/>
  <c r="H10211" i="32"/>
  <c r="H10212" i="32"/>
  <c r="H10213" i="32"/>
  <c r="H10214" i="32"/>
  <c r="H10215" i="32"/>
  <c r="H10216" i="32"/>
  <c r="H10217" i="32"/>
  <c r="H10218" i="32"/>
  <c r="H10219" i="32"/>
  <c r="H10220" i="32"/>
  <c r="H10221" i="32" s="1"/>
  <c r="H10222" i="32"/>
  <c r="H10223" i="32"/>
  <c r="H10224" i="32"/>
  <c r="H10225" i="32"/>
  <c r="H10226" i="32"/>
  <c r="H10227" i="32"/>
  <c r="H10228" i="32"/>
  <c r="H10229" i="32"/>
  <c r="H10230" i="32"/>
  <c r="H10231" i="32"/>
  <c r="H10232" i="32"/>
  <c r="H10233" i="32"/>
  <c r="H10234" i="32" s="1"/>
  <c r="H10235" i="32" s="1"/>
  <c r="H10236" i="32"/>
  <c r="H10237" i="32"/>
  <c r="H10238" i="32"/>
  <c r="H10239" i="32"/>
  <c r="H10240" i="32"/>
  <c r="H10241" i="32" s="1"/>
  <c r="H10242" i="32" s="1"/>
  <c r="H10243" i="32"/>
  <c r="H10244" i="32"/>
  <c r="H10245" i="32"/>
  <c r="H10246" i="32"/>
  <c r="H10247" i="32"/>
  <c r="H10248" i="32" s="1"/>
  <c r="H10249" i="32" s="1"/>
  <c r="H10250" i="32" s="1"/>
  <c r="H10251" i="32"/>
  <c r="H10252" i="32"/>
  <c r="H10253" i="32"/>
  <c r="H10254" i="32"/>
  <c r="H10255" i="32" s="1"/>
  <c r="H10256" i="32" s="1"/>
  <c r="H10257" i="32"/>
  <c r="H10258" i="32"/>
  <c r="H10259" i="32"/>
  <c r="H10260" i="32"/>
  <c r="H10261" i="32"/>
  <c r="H10262" i="32"/>
  <c r="H10263" i="32" s="1"/>
  <c r="H10264" i="32"/>
  <c r="H10265" i="32"/>
  <c r="H10266" i="32"/>
  <c r="H10267" i="32"/>
  <c r="H10268" i="32"/>
  <c r="H10269" i="32" s="1"/>
  <c r="H10270" i="32" s="1"/>
  <c r="H10271" i="32"/>
  <c r="H10272" i="32"/>
  <c r="H10273" i="32"/>
  <c r="H10274" i="32"/>
  <c r="H10275" i="32"/>
  <c r="H10276" i="32"/>
  <c r="H10277" i="32"/>
  <c r="H10278" i="32"/>
  <c r="H10279" i="32"/>
  <c r="H10280" i="32"/>
  <c r="H10281" i="32"/>
  <c r="H10282" i="32"/>
  <c r="H10283" i="32"/>
  <c r="H10284" i="32"/>
  <c r="H10285" i="32" s="1"/>
  <c r="H10286" i="32"/>
  <c r="H10287" i="32"/>
  <c r="H10288" i="32"/>
  <c r="H10289" i="32"/>
  <c r="H10290" i="32" s="1"/>
  <c r="H10291" i="32" s="1"/>
  <c r="H10292" i="32"/>
  <c r="H10293" i="32"/>
  <c r="H10294" i="32"/>
  <c r="H10295" i="32"/>
  <c r="H10296" i="32"/>
  <c r="H10297" i="32" s="1"/>
  <c r="H10298" i="32" s="1"/>
  <c r="H10299" i="32"/>
  <c r="H10300" i="32"/>
  <c r="H10301" i="32"/>
  <c r="H10302" i="32"/>
  <c r="H10303" i="32"/>
  <c r="H10304" i="32"/>
  <c r="H10305" i="32" s="1"/>
  <c r="H10306" i="32"/>
  <c r="H10307" i="32"/>
  <c r="H10308" i="32"/>
  <c r="H10309" i="32"/>
  <c r="H10310" i="32"/>
  <c r="H10311" i="32" s="1"/>
  <c r="H10312" i="32" s="1"/>
  <c r="H10313" i="32"/>
  <c r="H10314" i="32"/>
  <c r="H10315" i="32"/>
  <c r="H10316" i="32"/>
  <c r="H10317" i="32"/>
  <c r="H10318" i="32"/>
  <c r="H10319" i="32" s="1"/>
  <c r="H10320" i="32"/>
  <c r="H10321" i="32"/>
  <c r="H10322" i="32"/>
  <c r="H10323" i="32"/>
  <c r="H10324" i="32"/>
  <c r="H10325" i="32"/>
  <c r="H10326" i="32"/>
  <c r="H10327" i="32"/>
  <c r="H10328" i="32"/>
  <c r="H10329" i="32"/>
  <c r="H10330" i="32"/>
  <c r="H10331" i="32"/>
  <c r="H10332" i="32"/>
  <c r="H10333" i="32" s="1"/>
  <c r="H10334" i="32"/>
  <c r="H10335" i="32"/>
  <c r="H10336" i="32"/>
  <c r="H10337" i="32"/>
  <c r="H10338" i="32" s="1"/>
  <c r="H10339" i="32" s="1"/>
  <c r="H10340" i="32" s="1"/>
  <c r="H10341" i="32"/>
  <c r="H10342" i="32"/>
  <c r="H10343" i="32"/>
  <c r="H10344" i="32"/>
  <c r="H10345" i="32"/>
  <c r="H10346" i="32" s="1"/>
  <c r="H10347" i="32" s="1"/>
  <c r="H10348" i="32"/>
  <c r="H10349" i="32"/>
  <c r="H10350" i="32"/>
  <c r="H10351" i="32"/>
  <c r="H10352" i="32"/>
  <c r="H10353" i="32" s="1"/>
  <c r="H10354" i="32" s="1"/>
  <c r="H10355" i="32"/>
  <c r="H10356" i="32"/>
  <c r="H10357" i="32"/>
  <c r="H10358" i="32"/>
  <c r="H10359" i="32"/>
  <c r="H10360" i="32" s="1"/>
  <c r="H10361" i="32" s="1"/>
  <c r="H10362" i="32"/>
  <c r="H10363" i="32"/>
  <c r="H10364" i="32"/>
  <c r="H10365" i="32"/>
  <c r="H10366" i="32"/>
  <c r="H10367" i="32" s="1"/>
  <c r="H10368" i="32" s="1"/>
  <c r="H10369" i="32"/>
  <c r="H10370" i="32"/>
  <c r="H10371" i="32"/>
  <c r="H10372" i="32"/>
  <c r="H10373" i="32"/>
  <c r="H10374" i="32"/>
  <c r="H10375" i="32" s="1"/>
  <c r="H10376" i="32"/>
  <c r="H10377" i="32"/>
  <c r="H10378" i="32"/>
  <c r="H10379" i="32"/>
  <c r="H10380" i="32"/>
  <c r="H10381" i="32" s="1"/>
  <c r="H10382" i="32" s="1"/>
  <c r="H10383" i="32" s="1"/>
  <c r="H10384" i="32"/>
  <c r="H10385" i="32"/>
  <c r="H10386" i="32"/>
  <c r="H10387" i="32"/>
  <c r="H10388" i="32"/>
  <c r="H10389" i="32"/>
  <c r="H10390" i="32"/>
  <c r="H10391" i="32"/>
  <c r="H10392" i="32"/>
  <c r="H10393" i="32"/>
  <c r="H10394" i="32"/>
  <c r="H10395" i="32"/>
  <c r="H10396" i="32"/>
  <c r="H10397" i="32"/>
  <c r="H10398" i="32"/>
  <c r="H10399" i="32"/>
  <c r="H10400" i="32"/>
  <c r="H10401" i="32"/>
  <c r="H10402" i="32" s="1"/>
  <c r="H10403" i="32" s="1"/>
  <c r="H10404" i="32"/>
  <c r="H10405" i="32"/>
  <c r="H10406" i="32"/>
  <c r="H10407" i="32"/>
  <c r="H10408" i="32"/>
  <c r="H10409" i="32" s="1"/>
  <c r="H10410" i="32" s="1"/>
  <c r="H10411" i="32"/>
  <c r="H10412" i="32"/>
  <c r="H10413" i="32"/>
  <c r="H10414" i="32"/>
  <c r="H10415" i="32"/>
  <c r="H10416" i="32"/>
  <c r="H10417" i="32" s="1"/>
  <c r="H10418" i="32"/>
  <c r="H10419" i="32"/>
  <c r="H10420" i="32"/>
  <c r="H10421" i="32"/>
  <c r="H10422" i="32"/>
  <c r="H10423" i="32" s="1"/>
  <c r="H10424" i="32" s="1"/>
  <c r="H10425" i="32"/>
  <c r="H10426" i="32"/>
  <c r="H10427" i="32"/>
  <c r="H10428" i="32"/>
  <c r="H10429" i="32"/>
  <c r="H10430" i="32"/>
  <c r="H10431" i="32" s="1"/>
  <c r="H10432" i="32"/>
  <c r="H10433" i="32"/>
  <c r="H10434" i="32"/>
  <c r="H10435" i="32"/>
  <c r="H10436" i="32"/>
  <c r="H10437" i="32"/>
  <c r="H10438" i="32"/>
  <c r="H10439" i="32"/>
  <c r="H10440" i="32"/>
  <c r="H10441" i="32"/>
  <c r="H10442" i="32"/>
  <c r="H10443" i="32"/>
  <c r="H10444" i="32"/>
  <c r="H10445" i="32" s="1"/>
  <c r="H10446" i="32"/>
  <c r="H10447" i="32"/>
  <c r="H10448" i="32"/>
  <c r="H10449" i="32"/>
  <c r="H10450" i="32"/>
  <c r="H10451" i="32"/>
  <c r="H10452" i="32"/>
  <c r="H10453" i="32"/>
  <c r="H10454" i="32"/>
  <c r="H10455" i="32"/>
  <c r="H10456" i="32"/>
  <c r="H10457" i="32"/>
  <c r="H10458" i="32"/>
  <c r="H10459" i="32"/>
  <c r="H10460" i="32"/>
  <c r="H10461" i="32"/>
  <c r="H10462" i="32"/>
  <c r="H10463" i="32"/>
  <c r="H10464" i="32"/>
  <c r="H10465" i="32" s="1"/>
  <c r="H10466" i="32" s="1"/>
  <c r="H10467" i="32"/>
  <c r="H10468" i="32"/>
  <c r="H10469" i="32"/>
  <c r="H10470" i="32"/>
  <c r="H10471" i="32"/>
  <c r="H10472" i="32" s="1"/>
  <c r="H10473" i="32" s="1"/>
  <c r="H10474" i="32"/>
  <c r="H10475" i="32"/>
  <c r="H10476" i="32"/>
  <c r="H10477" i="32"/>
  <c r="H10478" i="32"/>
  <c r="H10479" i="32" s="1"/>
  <c r="H10480" i="32" s="1"/>
  <c r="H10481" i="32" s="1"/>
  <c r="H10482" i="32"/>
  <c r="H10483" i="32"/>
  <c r="H10484" i="32"/>
  <c r="H10485" i="32"/>
  <c r="H10486" i="32"/>
  <c r="H10487" i="32" s="1"/>
  <c r="H10488" i="32"/>
  <c r="H10489" i="32"/>
  <c r="H10490" i="32"/>
  <c r="H10491" i="32"/>
  <c r="H10492" i="32"/>
  <c r="H10493" i="32" s="1"/>
  <c r="H10494" i="32" s="1"/>
  <c r="H10495" i="32"/>
  <c r="H10496" i="32"/>
  <c r="H10497" i="32"/>
  <c r="H10498" i="32"/>
  <c r="H10499" i="32"/>
  <c r="H10500" i="32"/>
  <c r="H10501" i="32"/>
  <c r="H10502" i="32"/>
  <c r="H10503" i="32"/>
  <c r="H10504" i="32"/>
  <c r="H10505" i="32"/>
  <c r="H10506" i="32"/>
  <c r="H10507" i="32"/>
  <c r="H10508" i="32"/>
  <c r="H10509" i="32"/>
  <c r="H10510" i="32"/>
  <c r="H10511" i="32"/>
  <c r="H10512" i="32"/>
  <c r="H10513" i="32"/>
  <c r="H10514" i="32" s="1"/>
  <c r="H10515" i="32" s="1"/>
  <c r="H10516" i="32" s="1"/>
  <c r="H10517" i="32"/>
  <c r="H10518" i="32"/>
  <c r="H10519" i="32"/>
  <c r="H10520" i="32"/>
  <c r="H10521" i="32" s="1"/>
  <c r="H10522" i="32" s="1"/>
  <c r="H10523" i="32"/>
  <c r="H10524" i="32"/>
  <c r="H10525" i="32"/>
  <c r="H10526" i="32"/>
  <c r="H10527" i="32"/>
  <c r="H10528" i="32"/>
  <c r="H10529" i="32" s="1"/>
  <c r="H10530" i="32"/>
  <c r="H10531" i="32"/>
  <c r="H10532" i="32"/>
  <c r="H10533" i="32"/>
  <c r="H10534" i="32"/>
  <c r="H10535" i="32" s="1"/>
  <c r="H10536" i="32" s="1"/>
  <c r="H10537" i="32"/>
  <c r="H10538" i="32"/>
  <c r="H10539" i="32"/>
  <c r="H10540" i="32"/>
  <c r="H10541" i="32"/>
  <c r="H10542" i="32"/>
  <c r="H10543" i="32" s="1"/>
  <c r="H10544" i="32"/>
  <c r="H10545" i="32"/>
  <c r="H10546" i="32"/>
  <c r="H10547" i="32"/>
  <c r="H10548" i="32"/>
  <c r="H10549" i="32"/>
  <c r="H10550" i="32"/>
  <c r="H10551" i="32" s="1"/>
  <c r="H10552" i="32"/>
  <c r="H10553" i="32"/>
  <c r="H10554" i="32"/>
  <c r="H10555" i="32"/>
  <c r="H10556" i="32"/>
  <c r="H10557" i="32" s="1"/>
  <c r="H10558" i="32"/>
  <c r="H10559" i="32"/>
  <c r="H10560" i="32"/>
  <c r="H10561" i="32" s="1"/>
  <c r="H10562" i="32"/>
  <c r="H10563" i="32"/>
  <c r="H10564" i="32"/>
  <c r="H10565" i="32"/>
  <c r="H10566" i="32"/>
  <c r="H10567" i="32"/>
  <c r="H10568" i="32"/>
  <c r="H10569" i="32"/>
  <c r="H10570" i="32" s="1"/>
  <c r="H10571" i="32" s="1"/>
  <c r="H10572" i="32"/>
  <c r="H10573" i="32"/>
  <c r="H10574" i="32"/>
  <c r="H10575" i="32"/>
  <c r="H10576" i="32"/>
  <c r="H10577" i="32" s="1"/>
  <c r="H10578" i="32" s="1"/>
  <c r="H10579" i="32"/>
  <c r="H10580" i="32"/>
  <c r="H10581" i="32"/>
  <c r="H10582" i="32"/>
  <c r="H10583" i="32"/>
  <c r="H10584" i="32" s="1"/>
  <c r="H10585" i="32" s="1"/>
  <c r="H10586" i="32"/>
  <c r="H10587" i="32"/>
  <c r="H10588" i="32"/>
  <c r="H10589" i="32"/>
  <c r="H10590" i="32"/>
  <c r="H10591" i="32" s="1"/>
  <c r="H10592" i="32" s="1"/>
  <c r="H10593" i="32"/>
  <c r="H10594" i="32" s="1"/>
  <c r="H10595" i="32"/>
  <c r="H10596" i="32"/>
  <c r="H10597" i="32"/>
  <c r="H10598" i="32"/>
  <c r="H10599" i="32" s="1"/>
  <c r="H10600" i="32"/>
  <c r="H10601" i="32" s="1"/>
  <c r="H10602" i="32"/>
  <c r="H10603" i="32"/>
  <c r="H10604" i="32"/>
  <c r="H10605" i="32" s="1"/>
  <c r="H10606" i="32" s="1"/>
  <c r="H10607" i="32"/>
  <c r="H10608" i="32"/>
  <c r="H10609" i="32"/>
  <c r="H10610" i="32"/>
  <c r="H10611" i="32"/>
  <c r="H10612" i="32"/>
  <c r="H10613" i="32"/>
  <c r="H10614" i="32"/>
  <c r="H10615" i="32"/>
  <c r="H10616" i="32"/>
  <c r="H10617" i="32"/>
  <c r="H10618" i="32"/>
  <c r="H10619" i="32"/>
  <c r="H10620" i="32"/>
  <c r="H10621" i="32" s="1"/>
  <c r="H10622" i="32"/>
  <c r="H10623" i="32"/>
  <c r="H10624" i="32"/>
  <c r="H10625" i="32"/>
  <c r="H10626" i="32" s="1"/>
  <c r="H10627" i="32" s="1"/>
  <c r="H10628" i="32"/>
  <c r="H10629" i="32"/>
  <c r="H10630" i="32"/>
  <c r="H10631" i="32"/>
  <c r="H10632" i="32"/>
  <c r="H10633" i="32" s="1"/>
  <c r="H10634" i="32" s="1"/>
  <c r="H10635" i="32"/>
  <c r="H10636" i="32"/>
  <c r="H10637" i="32"/>
  <c r="H10638" i="32"/>
  <c r="H10639" i="32"/>
  <c r="H10640" i="32"/>
  <c r="H10641" i="32" s="1"/>
  <c r="H10642" i="32"/>
  <c r="H10643" i="32"/>
  <c r="H10644" i="32"/>
  <c r="H10645" i="32"/>
  <c r="H10646" i="32"/>
  <c r="H10647" i="32" s="1"/>
  <c r="H10648" i="32" s="1"/>
  <c r="H10649" i="32" s="1"/>
  <c r="H10650" i="32"/>
  <c r="H10651" i="32"/>
  <c r="H10652" i="32"/>
  <c r="H10653" i="32"/>
  <c r="H10654" i="32"/>
  <c r="H10655" i="32" s="1"/>
  <c r="H10656" i="32"/>
  <c r="H10657" i="32"/>
  <c r="H10658" i="32"/>
  <c r="H10659" i="32"/>
  <c r="H10660" i="32"/>
  <c r="H10661" i="32"/>
  <c r="H10662" i="32"/>
  <c r="H10663" i="32"/>
  <c r="H10664" i="32"/>
  <c r="H10665" i="32"/>
  <c r="H10666" i="32"/>
  <c r="H10667" i="32"/>
  <c r="H10668" i="32"/>
  <c r="H10669" i="32" s="1"/>
  <c r="H10670" i="32"/>
  <c r="H10671" i="32"/>
  <c r="H10672" i="32"/>
  <c r="H10673" i="32"/>
  <c r="H10674" i="32"/>
  <c r="H10675" i="32"/>
  <c r="H10676" i="32"/>
  <c r="H10677" i="32"/>
  <c r="H10678" i="32"/>
  <c r="H10679" i="32"/>
  <c r="H10680" i="32"/>
  <c r="H10681" i="32"/>
  <c r="H10682" i="32" s="1"/>
  <c r="H10683" i="32" s="1"/>
  <c r="H10684" i="32"/>
  <c r="H10685" i="32"/>
  <c r="H10686" i="32"/>
  <c r="H10687" i="32"/>
  <c r="H10688" i="32"/>
  <c r="H10689" i="32" s="1"/>
  <c r="H10690" i="32" s="1"/>
  <c r="H10691" i="32"/>
  <c r="H10692" i="32"/>
  <c r="H10693" i="32"/>
  <c r="H10694" i="32"/>
  <c r="H10695" i="32"/>
  <c r="H10696" i="32" s="1"/>
  <c r="H10697" i="32" s="1"/>
  <c r="H10698" i="32"/>
  <c r="H10699" i="32"/>
  <c r="H10700" i="32"/>
  <c r="H10701" i="32"/>
  <c r="H10702" i="32"/>
  <c r="H10703" i="32" s="1"/>
  <c r="H10704" i="32" s="1"/>
  <c r="H10705" i="32"/>
  <c r="H10706" i="32"/>
  <c r="H10707" i="32"/>
  <c r="H10708" i="32"/>
  <c r="H10709" i="32"/>
  <c r="H10710" i="32"/>
  <c r="H10711" i="32" s="1"/>
  <c r="H10712" i="32"/>
  <c r="H10713" i="32"/>
  <c r="H10714" i="32"/>
  <c r="H10715" i="32"/>
  <c r="H10716" i="32"/>
  <c r="H10717" i="32" s="1"/>
  <c r="H10718" i="32" s="1"/>
  <c r="H10719" i="32"/>
  <c r="H10720" i="32"/>
  <c r="H10721" i="32"/>
  <c r="H10722" i="32"/>
  <c r="H10723" i="32"/>
  <c r="H10724" i="32"/>
  <c r="H10725" i="32"/>
  <c r="H10726" i="32"/>
  <c r="H10727" i="32"/>
  <c r="H10728" i="32"/>
  <c r="H10729" i="32"/>
  <c r="H10730" i="32"/>
  <c r="H10731" i="32"/>
  <c r="H10732" i="32" s="1"/>
  <c r="H10733" i="32"/>
  <c r="H10734" i="32"/>
  <c r="H10735" i="32"/>
  <c r="H10736" i="32"/>
  <c r="H10737" i="32"/>
  <c r="H10738" i="32" s="1"/>
  <c r="H10739" i="32" s="1"/>
  <c r="H10740" i="32"/>
  <c r="H10741" i="32"/>
  <c r="H10742" i="32"/>
  <c r="H10743" i="32"/>
  <c r="H10744" i="32"/>
  <c r="H10745" i="32" s="1"/>
  <c r="H10746" i="32" s="1"/>
  <c r="H10747" i="32"/>
  <c r="H10748" i="32"/>
  <c r="H10749" i="32"/>
  <c r="H10750" i="32"/>
  <c r="H10751" i="32"/>
  <c r="H10752" i="32"/>
  <c r="H10753" i="32" s="1"/>
  <c r="H10754" i="32"/>
  <c r="H10755" i="32"/>
  <c r="H10756" i="32"/>
  <c r="H10757" i="32"/>
  <c r="H10758" i="32"/>
  <c r="H10759" i="32" s="1"/>
  <c r="H10760" i="32" s="1"/>
  <c r="H10761" i="32"/>
  <c r="H10762" i="32"/>
  <c r="H10763" i="32"/>
  <c r="H10764" i="32"/>
  <c r="H10765" i="32"/>
  <c r="H10766" i="32"/>
  <c r="H10767" i="32" s="1"/>
  <c r="H10768" i="32"/>
  <c r="H10769" i="32"/>
  <c r="H10770" i="32"/>
  <c r="H10771" i="32"/>
  <c r="H10772" i="32"/>
  <c r="H10773" i="32"/>
  <c r="H10774" i="32"/>
  <c r="H10775" i="32"/>
  <c r="H10776" i="32"/>
  <c r="H10777" i="32"/>
  <c r="H10778" i="32"/>
  <c r="H10779" i="32"/>
  <c r="H10780" i="32" s="1"/>
  <c r="H10781" i="32" s="1"/>
  <c r="H10782" i="32"/>
  <c r="H10783" i="32"/>
  <c r="H10784" i="32"/>
  <c r="H10785" i="32" s="1"/>
  <c r="H10786" i="32"/>
  <c r="H10787" i="32"/>
  <c r="H10788" i="32"/>
  <c r="H10789" i="32"/>
  <c r="H10790" i="32"/>
  <c r="H10791" i="32"/>
  <c r="H10792" i="32"/>
  <c r="H10793" i="32"/>
  <c r="H10794" i="32" s="1"/>
  <c r="H10795" i="32"/>
  <c r="H10796" i="32"/>
  <c r="H10797" i="32"/>
  <c r="H10798" i="32"/>
  <c r="H10799" i="32"/>
  <c r="H10800" i="32"/>
  <c r="H10801" i="32" s="1"/>
  <c r="H10802" i="32" s="1"/>
  <c r="H10803" i="32"/>
  <c r="H10804" i="32"/>
  <c r="H10805" i="32"/>
  <c r="H10806" i="32"/>
  <c r="H10807" i="32"/>
  <c r="H10808" i="32" s="1"/>
  <c r="H10809" i="32" s="1"/>
  <c r="H10810" i="32"/>
  <c r="H10811" i="32"/>
  <c r="H10812" i="32"/>
  <c r="H10813" i="32"/>
  <c r="H10814" i="32"/>
  <c r="H10815" i="32" s="1"/>
  <c r="H10816" i="32" s="1"/>
  <c r="H10817" i="32"/>
  <c r="H10818" i="32"/>
  <c r="H10819" i="32"/>
  <c r="H10820" i="32"/>
  <c r="H10821" i="32"/>
  <c r="H10822" i="32"/>
  <c r="H10823" i="32" s="1"/>
  <c r="H10824" i="32"/>
  <c r="H10825" i="32"/>
  <c r="H10826" i="32"/>
  <c r="H10827" i="32"/>
  <c r="H10828" i="32"/>
  <c r="H10829" i="32" s="1"/>
  <c r="H10830" i="32" s="1"/>
  <c r="H10831" i="32"/>
  <c r="H10832" i="32"/>
  <c r="H10833" i="32"/>
  <c r="H10834" i="32"/>
  <c r="H10835" i="32"/>
  <c r="H10836" i="32"/>
  <c r="H10837" i="32"/>
  <c r="H10838" i="32"/>
  <c r="H10839" i="32"/>
  <c r="H10840" i="32"/>
  <c r="H10841" i="32"/>
  <c r="H10842" i="32"/>
  <c r="H10843" i="32"/>
  <c r="H10844" i="32"/>
  <c r="H10845" i="32" s="1"/>
  <c r="H10846" i="32"/>
  <c r="H10847" i="32"/>
  <c r="H10848" i="32"/>
  <c r="H10849" i="32"/>
  <c r="H10850" i="32" s="1"/>
  <c r="H10851" i="32" s="1"/>
  <c r="H10852" i="32"/>
  <c r="H10853" i="32"/>
  <c r="H10854" i="32"/>
  <c r="H10855" i="32"/>
  <c r="H10856" i="32"/>
  <c r="H10857" i="32" s="1"/>
  <c r="H10858" i="32" s="1"/>
  <c r="H10859" i="32"/>
  <c r="H10860" i="32"/>
  <c r="H10861" i="32"/>
  <c r="H10862" i="32"/>
  <c r="H10863" i="32"/>
  <c r="H10864" i="32"/>
  <c r="H10865" i="32" s="1"/>
  <c r="H10866" i="32"/>
  <c r="H10867" i="32"/>
  <c r="H10868" i="32"/>
  <c r="H10869" i="32"/>
  <c r="H10870" i="32"/>
  <c r="H10871" i="32" s="1"/>
  <c r="H10872" i="32" s="1"/>
  <c r="H10873" i="32"/>
  <c r="H10874" i="32"/>
  <c r="H10875" i="32"/>
  <c r="H10876" i="32"/>
  <c r="H10877" i="32"/>
  <c r="H10878" i="32"/>
  <c r="H10879" i="32" s="1"/>
  <c r="H10880" i="32"/>
  <c r="H10881" i="32"/>
  <c r="H10882" i="32"/>
  <c r="H10883" i="32"/>
  <c r="H10884" i="32"/>
  <c r="H10885" i="32"/>
  <c r="H10886" i="32"/>
  <c r="H10887" i="32" s="1"/>
  <c r="H10888" i="32"/>
  <c r="H10889" i="32"/>
  <c r="H10890" i="32"/>
  <c r="H10891" i="32"/>
  <c r="H10892" i="32" s="1"/>
  <c r="H10893" i="32" s="1"/>
  <c r="H10894" i="32"/>
  <c r="H10895" i="32"/>
  <c r="H10896" i="32"/>
  <c r="H10897" i="32"/>
  <c r="H10898" i="32"/>
  <c r="H10899" i="32"/>
  <c r="H10900" i="32"/>
  <c r="H10901" i="32"/>
  <c r="H10902" i="32"/>
  <c r="H10903" i="32"/>
  <c r="H10904" i="32"/>
  <c r="H10905" i="32"/>
  <c r="H10906" i="32" s="1"/>
  <c r="H10907" i="32" s="1"/>
  <c r="H10908" i="32"/>
  <c r="H10909" i="32"/>
  <c r="H10910" i="32"/>
  <c r="H10911" i="32"/>
  <c r="H10912" i="32"/>
  <c r="H10913" i="32" s="1"/>
  <c r="H10914" i="32" s="1"/>
  <c r="H10915" i="32" s="1"/>
  <c r="H10916" i="32"/>
  <c r="H10917" i="32"/>
  <c r="H10918" i="32"/>
  <c r="H10919" i="32"/>
  <c r="H10920" i="32" s="1"/>
  <c r="H10921" i="32" s="1"/>
  <c r="H10922" i="32"/>
  <c r="H10923" i="32"/>
  <c r="H10924" i="32"/>
  <c r="H10925" i="32"/>
  <c r="H10926" i="32"/>
  <c r="H10927" i="32" s="1"/>
  <c r="H10928" i="32" s="1"/>
  <c r="H10929" i="32"/>
  <c r="H10930" i="32"/>
  <c r="H10931" i="32"/>
  <c r="H10932" i="32"/>
  <c r="H10933" i="32"/>
  <c r="H10934" i="32"/>
  <c r="H10935" i="32" s="1"/>
  <c r="H10936" i="32"/>
  <c r="H10937" i="32"/>
  <c r="H10938" i="32"/>
  <c r="H10939" i="32"/>
  <c r="H10940" i="32"/>
  <c r="H10941" i="32" s="1"/>
  <c r="H10942" i="32" s="1"/>
  <c r="H10943" i="32"/>
  <c r="H10944" i="32"/>
  <c r="H10945" i="32"/>
  <c r="H10946" i="32"/>
  <c r="H10947" i="32"/>
  <c r="H10948" i="32"/>
  <c r="H10949" i="32" s="1"/>
  <c r="H10950" i="32"/>
  <c r="H10951" i="32"/>
  <c r="H10952" i="32"/>
  <c r="H10953" i="32"/>
  <c r="H10954" i="32"/>
  <c r="H10955" i="32"/>
  <c r="H10956" i="32" s="1"/>
  <c r="H10957" i="32"/>
  <c r="H10958" i="32"/>
  <c r="H10959" i="32" s="1"/>
  <c r="H10960" i="32"/>
  <c r="H10961" i="32"/>
  <c r="H10962" i="32" s="1"/>
  <c r="H10963" i="32" s="1"/>
  <c r="H10964" i="32"/>
  <c r="H10965" i="32"/>
  <c r="H10966" i="32"/>
  <c r="H10967" i="32"/>
  <c r="H10968" i="32"/>
  <c r="H10969" i="32" s="1"/>
  <c r="H10970" i="32" s="1"/>
  <c r="H10971" i="32"/>
  <c r="H10972" i="32"/>
  <c r="H10973" i="32"/>
  <c r="H10974" i="32"/>
  <c r="H10975" i="32"/>
  <c r="H10976" i="32"/>
  <c r="H10977" i="32" s="1"/>
  <c r="H10978" i="32"/>
  <c r="H10979" i="32"/>
  <c r="H10980" i="32"/>
  <c r="H10981" i="32"/>
  <c r="H10982" i="32"/>
  <c r="H10983" i="32" s="1"/>
  <c r="H10984" i="32" s="1"/>
  <c r="H10985" i="32" s="1"/>
  <c r="H10986" i="32"/>
  <c r="H10987" i="32"/>
  <c r="H10988" i="32"/>
  <c r="H10989" i="32"/>
  <c r="H10990" i="32"/>
  <c r="H10991" i="32" s="1"/>
  <c r="H10992" i="32"/>
  <c r="H10993" i="32"/>
  <c r="H10994" i="32"/>
  <c r="H10995" i="32"/>
  <c r="H10996" i="32"/>
  <c r="H10997" i="32" s="1"/>
  <c r="H10998" i="32"/>
  <c r="H10999" i="32"/>
  <c r="H11000" i="32"/>
  <c r="H11001" i="32"/>
  <c r="H11002" i="32"/>
  <c r="H11003" i="32"/>
  <c r="H11004" i="32" s="1"/>
  <c r="H11005" i="32" s="1"/>
  <c r="H11006" i="32"/>
  <c r="H11007" i="32"/>
  <c r="H11008" i="32"/>
  <c r="H11009" i="32"/>
  <c r="H11010" i="32"/>
  <c r="H11011" i="32"/>
  <c r="H11012" i="32"/>
  <c r="H11013" i="32" s="1"/>
  <c r="H11014" i="32"/>
  <c r="H11015" i="32"/>
  <c r="H11016" i="32"/>
  <c r="H11017" i="32"/>
  <c r="H11018" i="32" s="1"/>
  <c r="H11019" i="32"/>
  <c r="H11020" i="32"/>
  <c r="H11021" i="32"/>
  <c r="H11022" i="32"/>
  <c r="H11023" i="32"/>
  <c r="H11024" i="32"/>
  <c r="H11025" i="32" s="1"/>
  <c r="H11026" i="32" s="1"/>
  <c r="H11027" i="32"/>
  <c r="H11028" i="32"/>
  <c r="H11029" i="32"/>
  <c r="H11030" i="32"/>
  <c r="H11031" i="32"/>
  <c r="H11032" i="32" s="1"/>
  <c r="H11033" i="32" s="1"/>
  <c r="H11034" i="32"/>
  <c r="H11035" i="32"/>
  <c r="H11036" i="32"/>
  <c r="H11037" i="32"/>
  <c r="H11038" i="32"/>
  <c r="H11039" i="32" s="1"/>
  <c r="H11040" i="32"/>
  <c r="H11041" i="32"/>
  <c r="H11042" i="32"/>
  <c r="H11043" i="32"/>
  <c r="H11044" i="32"/>
  <c r="H11045" i="32"/>
  <c r="H11046" i="32"/>
  <c r="H11047" i="32" s="1"/>
  <c r="H11048" i="32"/>
  <c r="H11049" i="32"/>
  <c r="H11050" i="32"/>
  <c r="H11051" i="32"/>
  <c r="H11052" i="32"/>
  <c r="H11053" i="32" s="1"/>
  <c r="H11054" i="32" s="1"/>
  <c r="H11055" i="32"/>
  <c r="H11056" i="32"/>
  <c r="H11057" i="32"/>
  <c r="H11058" i="32"/>
  <c r="H11059" i="32"/>
  <c r="H11060" i="32"/>
  <c r="H11061" i="32" s="1"/>
  <c r="H11062" i="32"/>
  <c r="H11063" i="32"/>
  <c r="H11064" i="32"/>
  <c r="H11065" i="32"/>
  <c r="H11066" i="32"/>
  <c r="H11067" i="32"/>
  <c r="H11068" i="32" s="1"/>
  <c r="H11069" i="32"/>
  <c r="H11070" i="32"/>
  <c r="H11071" i="32"/>
  <c r="H11072" i="32"/>
  <c r="H11073" i="32" s="1"/>
  <c r="H11074" i="32" s="1"/>
  <c r="H11075" i="32" s="1"/>
  <c r="H11076" i="32"/>
  <c r="H11077" i="32"/>
  <c r="H11078" i="32"/>
  <c r="H11079" i="32"/>
  <c r="H11080" i="32"/>
  <c r="H11081" i="32" s="1"/>
  <c r="H11082" i="32" s="1"/>
  <c r="H11083" i="32"/>
  <c r="H11084" i="32"/>
  <c r="H11085" i="32"/>
  <c r="H11086" i="32"/>
  <c r="H11087" i="32"/>
  <c r="H11088" i="32"/>
  <c r="H11089" i="32" s="1"/>
  <c r="H11090" i="32"/>
  <c r="H11091" i="32"/>
  <c r="H11092" i="32"/>
  <c r="H11093" i="32"/>
  <c r="H11094" i="32"/>
  <c r="H11095" i="32" s="1"/>
  <c r="H11096" i="32" s="1"/>
  <c r="H11097" i="32"/>
  <c r="H11098" i="32"/>
  <c r="H11099" i="32"/>
  <c r="H11100" i="32"/>
  <c r="H11101" i="32"/>
  <c r="H11102" i="32"/>
  <c r="H11103" i="32" s="1"/>
  <c r="H11104" i="32"/>
  <c r="H11105" i="32"/>
  <c r="H11106" i="32"/>
  <c r="H11107" i="32"/>
  <c r="H11108" i="32"/>
  <c r="H11109" i="32" s="1"/>
  <c r="H11110" i="32" s="1"/>
  <c r="H11111" i="32" s="1"/>
  <c r="H11112" i="32"/>
  <c r="H11113" i="32"/>
  <c r="H11114" i="32"/>
  <c r="H11115" i="32"/>
  <c r="H11116" i="32" s="1"/>
  <c r="H11117" i="32" s="1"/>
  <c r="H11118" i="32"/>
  <c r="H11119" i="32"/>
  <c r="H11120" i="32"/>
  <c r="H11121" i="32"/>
  <c r="H11122" i="32"/>
  <c r="H11123" i="32"/>
  <c r="H11124" i="32"/>
  <c r="H11125" i="32"/>
  <c r="H11126" i="32"/>
  <c r="H11127" i="32"/>
  <c r="H11128" i="32"/>
  <c r="H11129" i="32"/>
  <c r="H11130" i="32" s="1"/>
  <c r="H11131" i="32"/>
  <c r="H11132" i="32"/>
  <c r="H11133" i="32"/>
  <c r="H11134" i="32"/>
  <c r="H11135" i="32"/>
  <c r="H11136" i="32"/>
  <c r="H11137" i="32" s="1"/>
  <c r="H11138" i="32" s="1"/>
  <c r="H11139" i="32"/>
  <c r="H11140" i="32"/>
  <c r="H11141" i="32"/>
  <c r="H11142" i="32"/>
  <c r="H11143" i="32"/>
  <c r="H11144" i="32" s="1"/>
  <c r="H11145" i="32" s="1"/>
  <c r="H11146" i="32"/>
  <c r="H11147" i="32"/>
  <c r="H11148" i="32"/>
  <c r="H11149" i="32"/>
  <c r="H11150" i="32"/>
  <c r="H11151" i="32" s="1"/>
  <c r="H11152" i="32" s="1"/>
  <c r="H11153" i="32"/>
  <c r="H11154" i="32"/>
  <c r="H11155" i="32"/>
  <c r="H11156" i="32"/>
  <c r="H11157" i="32"/>
  <c r="H11158" i="32" s="1"/>
  <c r="H11159" i="32" s="1"/>
  <c r="H11160" i="32"/>
  <c r="H11161" i="32"/>
  <c r="H11162" i="32"/>
  <c r="H11163" i="32"/>
  <c r="H11164" i="32"/>
  <c r="H11165" i="32" s="1"/>
  <c r="H11166" i="32" s="1"/>
  <c r="H11167" i="32"/>
  <c r="H11168" i="32"/>
  <c r="H11169" i="32"/>
  <c r="H11170" i="32"/>
  <c r="H11171" i="32"/>
  <c r="H11172" i="32" s="1"/>
  <c r="H11173" i="32" s="1"/>
  <c r="H11174" i="32"/>
  <c r="H11175" i="32"/>
  <c r="H11176" i="32"/>
  <c r="H11177" i="32"/>
  <c r="H11178" i="32"/>
  <c r="H11179" i="32"/>
  <c r="H11180" i="32"/>
  <c r="H11181" i="32"/>
  <c r="H11182" i="32"/>
  <c r="H11183" i="32"/>
  <c r="H11184" i="32"/>
  <c r="H11185" i="32"/>
  <c r="H11186" i="32" s="1"/>
  <c r="H11187" i="32" s="1"/>
  <c r="H11188" i="32"/>
  <c r="H11189" i="32"/>
  <c r="H11190" i="32"/>
  <c r="H11191" i="32"/>
  <c r="H11192" i="32"/>
  <c r="H11193" i="32" s="1"/>
  <c r="H11194" i="32" s="1"/>
  <c r="H11195" i="32"/>
  <c r="H11196" i="32"/>
  <c r="H11197" i="32"/>
  <c r="H11198" i="32"/>
  <c r="H11199" i="32"/>
  <c r="H11200" i="32"/>
  <c r="H11201" i="32" s="1"/>
  <c r="H11202" i="32"/>
  <c r="H11203" i="32"/>
  <c r="H11204" i="32"/>
  <c r="H11205" i="32"/>
  <c r="H11206" i="32"/>
  <c r="H11207" i="32" s="1"/>
  <c r="H11208" i="32" s="1"/>
  <c r="H11209" i="32"/>
  <c r="H11210" i="32"/>
  <c r="H11211" i="32"/>
  <c r="H11212" i="32"/>
  <c r="H11213" i="32"/>
  <c r="H11214" i="32" s="1"/>
  <c r="H11215" i="32" s="1"/>
  <c r="H11216" i="32" s="1"/>
  <c r="H11217" i="32"/>
  <c r="H11218" i="32"/>
  <c r="H11219" i="32"/>
  <c r="H11220" i="32"/>
  <c r="H11221" i="32"/>
  <c r="H11222" i="32"/>
  <c r="H11223" i="32"/>
  <c r="H11224" i="32"/>
  <c r="H11225" i="32"/>
  <c r="H11226" i="32"/>
  <c r="H11227" i="32"/>
  <c r="H11228" i="32" s="1"/>
  <c r="H11229" i="32" s="1"/>
  <c r="H11230" i="32"/>
  <c r="H11231" i="32"/>
  <c r="H11232" i="32"/>
  <c r="H11233" i="32"/>
  <c r="H11234" i="32"/>
  <c r="H11235" i="32"/>
  <c r="H11236" i="32" s="1"/>
  <c r="H11237" i="32"/>
  <c r="H11238" i="32"/>
  <c r="H11239" i="32"/>
  <c r="H11240" i="32"/>
  <c r="H11241" i="32"/>
  <c r="H11242" i="32" s="1"/>
  <c r="H11243" i="32" s="1"/>
  <c r="H11244" i="32"/>
  <c r="H11245" i="32"/>
  <c r="H11246" i="32"/>
  <c r="H11247" i="32"/>
  <c r="H11248" i="32"/>
  <c r="H11249" i="32"/>
  <c r="H11250" i="32" s="1"/>
  <c r="H11251" i="32"/>
  <c r="H11252" i="32"/>
  <c r="H11253" i="32"/>
  <c r="H11254" i="32"/>
  <c r="H11255" i="32"/>
  <c r="H11256" i="32" s="1"/>
  <c r="H11257" i="32" s="1"/>
  <c r="H11258" i="32"/>
  <c r="H11259" i="32"/>
  <c r="H11260" i="32"/>
  <c r="H11261" i="32"/>
  <c r="H11262" i="32"/>
  <c r="H11263" i="32" s="1"/>
  <c r="H11264" i="32"/>
  <c r="H11265" i="32"/>
  <c r="H11266" i="32"/>
  <c r="H11267" i="32"/>
  <c r="H11268" i="32"/>
  <c r="H11269" i="32"/>
  <c r="H11270" i="32"/>
  <c r="H11271" i="32"/>
  <c r="H11272" i="32"/>
  <c r="H11273" i="32"/>
  <c r="H11274" i="32"/>
  <c r="H11275" i="32"/>
  <c r="H11276" i="32"/>
  <c r="H11277" i="32" s="1"/>
  <c r="H11278" i="32" s="1"/>
  <c r="H11279" i="32"/>
  <c r="H11280" i="32"/>
  <c r="H11281" i="32" s="1"/>
  <c r="H11282" i="32"/>
  <c r="H11283" i="32"/>
  <c r="H11284" i="32" s="1"/>
  <c r="H11285" i="32" s="1"/>
  <c r="H11286" i="32"/>
  <c r="H11287" i="32"/>
  <c r="H11288" i="32"/>
  <c r="H11289" i="32"/>
  <c r="H11290" i="32"/>
  <c r="H11291" i="32"/>
  <c r="H11292" i="32" s="1"/>
  <c r="H11293" i="32"/>
  <c r="H11294" i="32"/>
  <c r="H11295" i="32"/>
  <c r="H11296" i="32"/>
  <c r="H11297" i="32"/>
  <c r="H11298" i="32" s="1"/>
  <c r="H11299" i="32" s="1"/>
  <c r="H11300" i="32"/>
  <c r="H11301" i="32"/>
  <c r="H11302" i="32"/>
  <c r="H11303" i="32"/>
  <c r="H11304" i="32"/>
  <c r="H11305" i="32" s="1"/>
  <c r="H11306" i="32" s="1"/>
  <c r="H11307" i="32"/>
  <c r="H11308" i="32"/>
  <c r="H11309" i="32"/>
  <c r="H11310" i="32"/>
  <c r="H11311" i="32"/>
  <c r="H11312" i="32"/>
  <c r="H11313" i="32"/>
  <c r="H11314" i="32"/>
  <c r="H11315" i="32"/>
  <c r="H11316" i="32"/>
  <c r="H11317" i="32"/>
  <c r="H11318" i="32"/>
  <c r="H11319" i="32" s="1"/>
  <c r="H11320" i="32" s="1"/>
  <c r="H11321" i="32"/>
  <c r="H11322" i="32"/>
  <c r="H11323" i="32"/>
  <c r="H11324" i="32"/>
  <c r="H11325" i="32" s="1"/>
  <c r="H11326" i="32" s="1"/>
  <c r="H11327" i="32" s="1"/>
  <c r="H11328" i="32"/>
  <c r="H11329" i="32"/>
  <c r="H11330" i="32"/>
  <c r="H11331" i="32"/>
  <c r="H11332" i="32" s="1"/>
  <c r="H11333" i="32" s="1"/>
  <c r="H11334" i="32" s="1"/>
  <c r="H11335" i="32"/>
  <c r="H11336" i="32"/>
  <c r="H11337" i="32"/>
  <c r="H11338" i="32"/>
  <c r="H11339" i="32"/>
  <c r="H11340" i="32"/>
  <c r="H11341" i="32" s="1"/>
  <c r="H11342" i="32"/>
  <c r="H11343" i="32"/>
  <c r="H11344" i="32"/>
  <c r="H11345" i="32"/>
  <c r="H11346" i="32"/>
  <c r="H11347" i="32"/>
  <c r="H11348" i="32" s="1"/>
  <c r="H11349" i="32" s="1"/>
  <c r="H11350" i="32"/>
  <c r="H11351" i="32"/>
  <c r="H11352" i="32"/>
  <c r="H11353" i="32"/>
  <c r="H11354" i="32"/>
  <c r="H11355" i="32"/>
  <c r="H11356" i="32"/>
  <c r="H11357" i="32"/>
  <c r="H11358" i="32"/>
  <c r="H11359" i="32"/>
  <c r="H11360" i="32"/>
  <c r="H11361" i="32" s="1"/>
  <c r="H11362" i="32" s="1"/>
  <c r="H11363" i="32"/>
  <c r="H11364" i="32"/>
  <c r="H11365" i="32"/>
  <c r="H11366" i="32"/>
  <c r="H11367" i="32"/>
  <c r="H11368" i="32" s="1"/>
  <c r="H11369" i="32" s="1"/>
  <c r="H11370" i="32"/>
  <c r="H11371" i="32"/>
  <c r="H11372" i="32"/>
  <c r="H11373" i="32"/>
  <c r="H11374" i="32"/>
  <c r="H11375" i="32" s="1"/>
  <c r="H11376" i="32"/>
  <c r="H11377" i="32" s="1"/>
  <c r="H11378" i="32"/>
  <c r="H11379" i="32"/>
  <c r="H11380" i="32"/>
  <c r="H11381" i="32"/>
  <c r="H11382" i="32" s="1"/>
  <c r="H11383" i="32" s="1"/>
  <c r="H11384" i="32"/>
  <c r="H11385" i="32"/>
  <c r="H11386" i="32"/>
  <c r="H11387" i="32"/>
  <c r="H11388" i="32"/>
  <c r="H11389" i="32" s="1"/>
  <c r="H11390" i="32" s="1"/>
  <c r="H11391" i="32"/>
  <c r="H11392" i="32"/>
  <c r="H11393" i="32"/>
  <c r="H11394" i="32"/>
  <c r="H11395" i="32"/>
  <c r="H11396" i="32"/>
  <c r="H11397" i="32" s="1"/>
  <c r="H11398" i="32"/>
  <c r="H11399" i="32"/>
  <c r="H11400" i="32"/>
  <c r="H11401" i="32"/>
  <c r="H11402" i="32"/>
  <c r="H11403" i="32"/>
  <c r="H11404" i="32"/>
  <c r="H11405" i="32"/>
  <c r="H11406" i="32"/>
  <c r="H11407" i="32"/>
  <c r="H11408" i="32"/>
  <c r="H11409" i="32"/>
  <c r="H11410" i="32" s="1"/>
  <c r="H11411" i="32" s="1"/>
  <c r="H11412" i="32"/>
  <c r="H11413" i="32"/>
  <c r="H11414" i="32"/>
  <c r="H11415" i="32"/>
  <c r="H11416" i="32"/>
  <c r="H11417" i="32" s="1"/>
  <c r="H11418" i="32" s="1"/>
  <c r="H11419" i="32"/>
  <c r="H11420" i="32"/>
  <c r="H11421" i="32"/>
  <c r="H11422" i="32"/>
  <c r="H11423" i="32"/>
  <c r="H11424" i="32" s="1"/>
  <c r="H11425" i="32" s="1"/>
  <c r="H11426" i="32"/>
  <c r="H11427" i="32"/>
  <c r="H11428" i="32"/>
  <c r="H11429" i="32"/>
  <c r="H11430" i="32"/>
  <c r="H11431" i="32"/>
  <c r="H11432" i="32" s="1"/>
  <c r="H11433" i="32"/>
  <c r="H11434" i="32"/>
  <c r="H11435" i="32"/>
  <c r="H11436" i="32"/>
  <c r="H11437" i="32"/>
  <c r="H11438" i="32"/>
  <c r="H11439" i="32" s="1"/>
  <c r="H11440" i="32"/>
  <c r="H11441" i="32"/>
  <c r="H11442" i="32"/>
  <c r="H11443" i="32"/>
  <c r="H11444" i="32"/>
  <c r="H11445" i="32" s="1"/>
  <c r="H11446" i="32" s="1"/>
  <c r="H11447" i="32"/>
  <c r="H11448" i="32"/>
  <c r="H11449" i="32"/>
  <c r="H11450" i="32"/>
  <c r="H11451" i="32"/>
  <c r="H11452" i="32" s="1"/>
  <c r="H11453" i="32" s="1"/>
  <c r="H11454" i="32"/>
  <c r="H11455" i="32"/>
  <c r="H11456" i="32"/>
  <c r="H11457" i="32"/>
  <c r="H11458" i="32"/>
  <c r="H11459" i="32"/>
  <c r="H11460" i="32"/>
  <c r="H11461" i="32"/>
  <c r="H11462" i="32"/>
  <c r="H11463" i="32"/>
  <c r="H11464" i="32"/>
  <c r="H11465" i="32"/>
  <c r="H11466" i="32"/>
  <c r="H11467" i="32"/>
  <c r="H11468" i="32"/>
  <c r="H11469" i="32"/>
  <c r="H11470" i="32"/>
  <c r="H11471" i="32"/>
  <c r="H11472" i="32"/>
  <c r="H11473" i="32" s="1"/>
  <c r="H11474" i="32" s="1"/>
  <c r="H11475" i="32"/>
  <c r="H11476" i="32"/>
  <c r="H11477" i="32"/>
  <c r="H11478" i="32"/>
  <c r="H11479" i="32"/>
  <c r="H11480" i="32" s="1"/>
  <c r="H11481" i="32" s="1"/>
  <c r="H11482" i="32" s="1"/>
  <c r="H11483" i="32"/>
  <c r="H11484" i="32"/>
  <c r="H11485" i="32"/>
  <c r="H11486" i="32"/>
  <c r="H11487" i="32"/>
  <c r="H11488" i="32" s="1"/>
  <c r="H11489" i="32"/>
  <c r="H11490" i="32"/>
  <c r="H11491" i="32"/>
  <c r="H11492" i="32"/>
  <c r="H11493" i="32"/>
  <c r="H11494" i="32"/>
  <c r="H11495" i="32"/>
  <c r="H11496" i="32"/>
  <c r="H11497" i="32"/>
  <c r="H11498" i="32"/>
  <c r="H11499" i="32"/>
  <c r="H11500" i="32"/>
  <c r="H11501" i="32" s="1"/>
  <c r="H11502" i="32" s="1"/>
  <c r="H11503" i="32"/>
  <c r="H11504" i="32"/>
  <c r="H11505" i="32"/>
  <c r="H11506" i="32"/>
  <c r="H11507" i="32"/>
  <c r="H11508" i="32"/>
  <c r="H11509" i="32" s="1"/>
  <c r="H11510" i="32"/>
  <c r="H11511" i="32"/>
  <c r="H11512" i="32"/>
  <c r="H11513" i="32"/>
  <c r="H11514" i="32"/>
  <c r="H11515" i="32"/>
  <c r="H11516" i="32"/>
  <c r="H11517" i="32" s="1"/>
  <c r="H11518" i="32"/>
  <c r="H11519" i="32"/>
  <c r="H11520" i="32"/>
  <c r="H11521" i="32"/>
  <c r="H11522" i="32"/>
  <c r="H11523" i="32" s="1"/>
  <c r="H11524" i="32"/>
  <c r="H11525" i="32"/>
  <c r="H11526" i="32"/>
  <c r="H11527" i="32"/>
  <c r="H11528" i="32"/>
  <c r="H11529" i="32" s="1"/>
  <c r="H11530" i="32" s="1"/>
  <c r="H11531" i="32"/>
  <c r="H11532" i="32"/>
  <c r="H11533" i="32"/>
  <c r="H11534" i="32"/>
  <c r="H11535" i="32"/>
  <c r="H11536" i="32" s="1"/>
  <c r="H11537" i="32" s="1"/>
  <c r="H11538" i="32"/>
  <c r="H11539" i="32"/>
  <c r="H11540" i="32"/>
  <c r="H11541" i="32"/>
  <c r="H11542" i="32"/>
  <c r="H11543" i="32"/>
  <c r="H11544" i="32"/>
  <c r="H11545" i="32"/>
  <c r="H11546" i="32"/>
  <c r="H11547" i="32"/>
  <c r="H11548" i="32"/>
  <c r="H11549" i="32"/>
  <c r="H11550" i="32" s="1"/>
  <c r="H11551" i="32" s="1"/>
  <c r="H11552" i="32"/>
  <c r="H11553" i="32"/>
  <c r="H11554" i="32"/>
  <c r="H11555" i="32"/>
  <c r="H11556" i="32"/>
  <c r="H11557" i="32" s="1"/>
  <c r="H11558" i="32" s="1"/>
  <c r="H11559" i="32"/>
  <c r="H11560" i="32"/>
  <c r="H11561" i="32"/>
  <c r="H11562" i="32"/>
  <c r="H11563" i="32"/>
  <c r="H11564" i="32"/>
  <c r="H11565" i="32" s="1"/>
  <c r="H11566" i="32"/>
  <c r="H11567" i="32"/>
  <c r="H11568" i="32"/>
  <c r="H11569" i="32"/>
  <c r="H11570" i="32"/>
  <c r="H11571" i="32" s="1"/>
  <c r="H11572" i="32" s="1"/>
  <c r="H11573" i="32"/>
  <c r="H11574" i="32"/>
  <c r="H11575" i="32"/>
  <c r="H11576" i="32"/>
  <c r="H11577" i="32"/>
  <c r="H11578" i="32" s="1"/>
  <c r="H11579" i="32" s="1"/>
  <c r="H11580" i="32" s="1"/>
  <c r="H11581" i="32"/>
  <c r="H11582" i="32"/>
  <c r="H11583" i="32"/>
  <c r="H11584" i="32"/>
  <c r="H11585" i="32"/>
  <c r="H11586" i="32"/>
  <c r="H11587" i="32"/>
  <c r="H11588" i="32"/>
  <c r="H11589" i="32"/>
  <c r="H11590" i="32"/>
  <c r="H11591" i="32"/>
  <c r="H11592" i="32"/>
  <c r="H11593" i="32" s="1"/>
  <c r="H11594" i="32"/>
  <c r="H11595" i="32"/>
  <c r="H11596" i="32"/>
  <c r="H11597" i="32"/>
  <c r="H11598" i="32"/>
  <c r="H11599" i="32"/>
  <c r="H11600" i="32" s="1"/>
  <c r="H11601" i="32"/>
  <c r="H11602" i="32"/>
  <c r="H11603" i="32"/>
  <c r="H11604" i="32"/>
  <c r="H11605" i="32"/>
  <c r="H11606" i="32"/>
  <c r="H11607" i="32"/>
  <c r="H11608" i="32"/>
  <c r="H11609" i="32"/>
  <c r="H11610" i="32"/>
  <c r="H11611" i="32"/>
  <c r="H11612" i="32"/>
  <c r="H11613" i="32" s="1"/>
  <c r="H11614" i="32" s="1"/>
  <c r="H11615" i="32" s="1"/>
  <c r="H11616" i="32"/>
  <c r="H11617" i="32"/>
  <c r="H11618" i="32"/>
  <c r="H11619" i="32"/>
  <c r="H11620" i="32"/>
  <c r="H11621" i="32" s="1"/>
  <c r="H11622" i="32"/>
  <c r="H11623" i="32"/>
  <c r="H11624" i="32"/>
  <c r="H11625" i="32"/>
  <c r="H11626" i="32"/>
  <c r="H11627" i="32"/>
  <c r="H11628" i="32"/>
  <c r="H11629" i="32"/>
  <c r="H11630" i="32"/>
  <c r="H11631" i="32"/>
  <c r="H11632" i="32"/>
  <c r="H11633" i="32"/>
  <c r="H11634" i="32"/>
  <c r="H11635" i="32" s="1"/>
  <c r="H11636" i="32"/>
  <c r="H11637" i="32"/>
  <c r="H11638" i="32"/>
  <c r="H11639" i="32"/>
  <c r="H11640" i="32"/>
  <c r="H11641" i="32" s="1"/>
  <c r="H11642" i="32" s="1"/>
  <c r="H11643" i="32"/>
  <c r="H11644" i="32"/>
  <c r="H11645" i="32"/>
  <c r="H11646" i="32" s="1"/>
  <c r="H11647" i="32"/>
  <c r="H11648" i="32" s="1"/>
  <c r="H11649" i="32" s="1"/>
  <c r="H11650" i="32"/>
  <c r="H11651" i="32"/>
  <c r="H11652" i="32"/>
  <c r="H11653" i="32"/>
  <c r="H11654" i="32"/>
  <c r="H11655" i="32"/>
  <c r="H11656" i="32"/>
  <c r="H11657" i="32"/>
  <c r="H11658" i="32"/>
  <c r="H11659" i="32"/>
  <c r="H11660" i="32"/>
  <c r="H11661" i="32"/>
  <c r="H11662" i="32" s="1"/>
  <c r="H11663" i="32" s="1"/>
  <c r="H11664" i="32"/>
  <c r="H11665" i="32"/>
  <c r="H11666" i="32"/>
  <c r="H11667" i="32"/>
  <c r="H11668" i="32"/>
  <c r="H11669" i="32" s="1"/>
  <c r="H11670" i="32" s="1"/>
  <c r="H11671" i="32"/>
  <c r="H11672" i="32"/>
  <c r="H11673" i="32"/>
  <c r="H11674" i="32"/>
  <c r="H11675" i="32"/>
  <c r="H11676" i="32"/>
  <c r="H11677" i="32" s="1"/>
  <c r="H11678" i="32"/>
  <c r="H11679" i="32"/>
  <c r="H11680" i="32"/>
  <c r="H11681" i="32"/>
  <c r="H11682" i="32"/>
  <c r="H11683" i="32" s="1"/>
  <c r="H11684" i="32" s="1"/>
  <c r="H11685" i="32"/>
  <c r="H11686" i="32"/>
  <c r="H11687" i="32"/>
  <c r="H11688" i="32"/>
  <c r="H11689" i="32" s="1"/>
  <c r="H11690" i="32" s="1"/>
  <c r="H11691" i="32" s="1"/>
  <c r="H11692" i="32"/>
  <c r="H11693" i="32"/>
  <c r="H11694" i="32"/>
  <c r="H11695" i="32"/>
  <c r="H11696" i="32"/>
  <c r="H11697" i="32"/>
  <c r="H11698" i="32"/>
  <c r="H11699" i="32"/>
  <c r="H11700" i="32"/>
  <c r="H11701" i="32"/>
  <c r="H11702" i="32"/>
  <c r="H11703" i="32"/>
  <c r="H11704" i="32"/>
  <c r="H11705" i="32" s="1"/>
  <c r="H11706" i="32"/>
  <c r="H11707" i="32"/>
  <c r="H11708" i="32"/>
  <c r="H11709" i="32"/>
  <c r="H11710" i="32"/>
  <c r="H11711" i="32"/>
  <c r="H11712" i="32" s="1"/>
  <c r="H11713" i="32" s="1"/>
  <c r="H11714" i="32"/>
  <c r="H11715" i="32"/>
  <c r="H11716" i="32"/>
  <c r="H11717" i="32"/>
  <c r="H11718" i="32"/>
  <c r="H11719" i="32"/>
  <c r="H11720" i="32"/>
  <c r="H11721" i="32"/>
  <c r="H11722" i="32"/>
  <c r="H11723" i="32"/>
  <c r="H11724" i="32"/>
  <c r="H11725" i="32" s="1"/>
  <c r="H11726" i="32" s="1"/>
  <c r="H11727" i="32"/>
  <c r="H11728" i="32"/>
  <c r="H11729" i="32"/>
  <c r="H11730" i="32"/>
  <c r="H11731" i="32"/>
  <c r="H11732" i="32"/>
  <c r="H11733" i="32" s="1"/>
  <c r="H11734" i="32"/>
  <c r="H11735" i="32"/>
  <c r="H11736" i="32"/>
  <c r="H11737" i="32"/>
  <c r="H11738" i="32"/>
  <c r="H11739" i="32"/>
  <c r="H11740" i="32"/>
  <c r="H11741" i="32"/>
  <c r="H11742" i="32"/>
  <c r="H11743" i="32"/>
  <c r="H11744" i="32"/>
  <c r="H11745" i="32"/>
  <c r="H11746" i="32"/>
  <c r="H11747" i="32" s="1"/>
  <c r="H11748" i="32" s="1"/>
  <c r="H11749" i="32"/>
  <c r="H11750" i="32"/>
  <c r="H11751" i="32"/>
  <c r="H11752" i="32"/>
  <c r="H11753" i="32" s="1"/>
  <c r="H11754" i="32" s="1"/>
  <c r="H11755" i="32"/>
  <c r="H11756" i="32"/>
  <c r="H11757" i="32"/>
  <c r="H11758" i="32"/>
  <c r="H11759" i="32"/>
  <c r="H11760" i="32" s="1"/>
  <c r="H11761" i="32" s="1"/>
  <c r="H11762" i="32"/>
  <c r="H11763" i="32"/>
  <c r="H11764" i="32"/>
  <c r="H11765" i="32"/>
  <c r="H11766" i="32"/>
  <c r="H11767" i="32"/>
  <c r="H11768" i="32"/>
  <c r="H11769" i="32"/>
  <c r="H11770" i="32"/>
  <c r="H11771" i="32"/>
  <c r="H11772" i="32"/>
  <c r="H11773" i="32"/>
  <c r="H11774" i="32" s="1"/>
  <c r="H11775" i="32" s="1"/>
  <c r="H11776" i="32"/>
  <c r="H11777" i="32"/>
  <c r="H11778" i="32"/>
  <c r="H11779" i="32"/>
  <c r="H11780" i="32"/>
  <c r="H11781" i="32" s="1"/>
  <c r="H11782" i="32" s="1"/>
  <c r="H11783" i="32"/>
  <c r="H11784" i="32"/>
  <c r="H11785" i="32"/>
  <c r="H11786" i="32"/>
  <c r="H11787" i="32"/>
  <c r="H11788" i="32"/>
  <c r="H11789" i="32" s="1"/>
  <c r="H11790" i="32"/>
  <c r="H11791" i="32"/>
  <c r="H11792" i="32"/>
  <c r="H11793" i="32"/>
  <c r="H11794" i="32"/>
  <c r="H11795" i="32" s="1"/>
  <c r="H11796" i="32" s="1"/>
  <c r="H11797" i="32"/>
  <c r="H11798" i="32"/>
  <c r="H11799" i="32"/>
  <c r="H11800" i="32"/>
  <c r="H11801" i="32"/>
  <c r="H11802" i="32" s="1"/>
  <c r="H11803" i="32" s="1"/>
  <c r="H11804" i="32"/>
  <c r="H11805" i="32"/>
  <c r="H11806" i="32"/>
  <c r="H11807" i="32"/>
  <c r="H11808" i="32"/>
  <c r="H11809" i="32"/>
  <c r="H11810" i="32"/>
  <c r="H11811" i="32"/>
  <c r="H11812" i="32"/>
  <c r="H11813" i="32" s="1"/>
  <c r="H11814" i="32"/>
  <c r="H11815" i="32"/>
  <c r="H11816" i="32"/>
  <c r="H11817" i="32" s="1"/>
  <c r="H11818" i="32"/>
  <c r="H11819" i="32"/>
  <c r="H11820" i="32"/>
  <c r="H11821" i="32"/>
  <c r="H11822" i="32"/>
  <c r="H11823" i="32"/>
  <c r="H11824" i="32" s="1"/>
  <c r="H11825" i="32"/>
  <c r="H11826" i="32"/>
  <c r="H11827" i="32"/>
  <c r="H11828" i="32"/>
  <c r="H11829" i="32"/>
  <c r="H11830" i="32"/>
  <c r="H11831" i="32"/>
  <c r="H11832" i="32"/>
  <c r="H11833" i="32"/>
  <c r="H11834" i="32"/>
  <c r="H11835" i="32"/>
  <c r="H11836" i="32"/>
  <c r="H11837" i="32" s="1"/>
  <c r="H11838" i="32" s="1"/>
  <c r="H11839" i="32"/>
  <c r="H11840" i="32"/>
  <c r="H11841" i="32"/>
  <c r="H11842" i="32"/>
  <c r="H11843" i="32"/>
  <c r="H11844" i="32"/>
  <c r="H11845" i="32" s="1"/>
  <c r="H11846" i="32" s="1"/>
  <c r="H11847" i="32"/>
  <c r="H11848" i="32"/>
  <c r="H11849" i="32"/>
  <c r="H11850" i="32"/>
  <c r="H11851" i="32"/>
  <c r="H11852" i="32"/>
  <c r="H11853" i="32"/>
  <c r="H11854" i="32"/>
  <c r="H11855" i="32"/>
  <c r="H11856" i="32"/>
  <c r="H11857" i="32"/>
  <c r="H11858" i="32"/>
  <c r="H11859" i="32" s="1"/>
  <c r="H11860" i="32"/>
  <c r="H11861" i="32"/>
  <c r="H11862" i="32"/>
  <c r="H11863" i="32"/>
  <c r="H11864" i="32"/>
  <c r="H11865" i="32" s="1"/>
  <c r="H11866" i="32" s="1"/>
  <c r="H11867" i="32"/>
  <c r="H11868" i="32"/>
  <c r="H11869" i="32"/>
  <c r="H11870" i="32"/>
  <c r="H11871" i="32"/>
  <c r="H11872" i="32" s="1"/>
  <c r="H11873" i="32" s="1"/>
  <c r="H11874" i="32"/>
  <c r="H11875" i="32"/>
  <c r="H11876" i="32"/>
  <c r="H11877" i="32"/>
  <c r="H11878" i="32"/>
  <c r="H11879" i="32"/>
  <c r="H11880" i="32"/>
  <c r="H11881" i="32" s="1"/>
  <c r="H11882" i="32"/>
  <c r="H11883" i="32"/>
  <c r="H11884" i="32"/>
  <c r="H11885" i="32"/>
  <c r="H11886" i="32" s="1"/>
  <c r="H11887" i="32" s="1"/>
  <c r="H11888" i="32"/>
  <c r="H11889" i="32"/>
  <c r="H11890" i="32"/>
  <c r="H11891" i="32"/>
  <c r="H11892" i="32"/>
  <c r="H11893" i="32" s="1"/>
  <c r="H11894" i="32" s="1"/>
  <c r="H11895" i="32"/>
  <c r="H11896" i="32"/>
  <c r="H11897" i="32"/>
  <c r="H11898" i="32"/>
  <c r="H11899" i="32"/>
  <c r="H11900" i="32"/>
  <c r="H11901" i="32" s="1"/>
  <c r="H11902" i="32"/>
  <c r="H11903" i="32"/>
  <c r="H11904" i="32"/>
  <c r="H11905" i="32"/>
  <c r="H11906" i="32"/>
  <c r="H11907" i="32" s="1"/>
  <c r="H11908" i="32" s="1"/>
  <c r="H11909" i="32"/>
  <c r="H11910" i="32"/>
  <c r="H11911" i="32"/>
  <c r="H11912" i="32"/>
  <c r="H11913" i="32"/>
  <c r="H11914" i="32" s="1"/>
  <c r="H11915" i="32" s="1"/>
  <c r="H11916" i="32"/>
  <c r="H11917" i="32"/>
  <c r="H11918" i="32"/>
  <c r="H11919" i="32"/>
  <c r="H11920" i="32"/>
  <c r="H11921" i="32"/>
  <c r="H11922" i="32"/>
  <c r="H11923" i="32"/>
  <c r="H11924" i="32"/>
  <c r="H11925" i="32"/>
  <c r="H11926" i="32"/>
  <c r="H11927" i="32"/>
  <c r="H11928" i="32"/>
  <c r="H11929" i="32" s="1"/>
  <c r="H11930" i="32"/>
  <c r="H11931" i="32"/>
  <c r="H11932" i="32"/>
  <c r="H11933" i="32"/>
  <c r="H11934" i="32"/>
  <c r="H11935" i="32"/>
  <c r="H11936" i="32" s="1"/>
  <c r="H11937" i="32"/>
  <c r="H11938" i="32"/>
  <c r="H11939" i="32"/>
  <c r="H11940" i="32"/>
  <c r="H11941" i="32"/>
  <c r="H11942" i="32"/>
  <c r="H11943" i="32"/>
  <c r="H11944" i="32"/>
  <c r="H11945" i="32"/>
  <c r="H11946" i="32"/>
  <c r="H11947" i="32"/>
  <c r="H11948" i="32"/>
  <c r="H11949" i="32" s="1"/>
  <c r="H11950" i="32" s="1"/>
  <c r="H11951" i="32"/>
  <c r="H11952" i="32"/>
  <c r="H11953" i="32"/>
  <c r="H11954" i="32"/>
  <c r="H11955" i="32"/>
  <c r="H11956" i="32"/>
  <c r="H11957" i="32" s="1"/>
  <c r="H11958" i="32"/>
  <c r="H11959" i="32"/>
  <c r="H11960" i="32"/>
  <c r="H11961" i="32"/>
  <c r="H11962" i="32"/>
  <c r="H11963" i="32"/>
  <c r="H11964" i="32"/>
  <c r="H11965" i="32"/>
  <c r="H11966" i="32"/>
  <c r="H11967" i="32"/>
  <c r="H11968" i="32"/>
  <c r="H11969" i="32"/>
  <c r="H11970" i="32"/>
  <c r="H11971" i="32" s="1"/>
  <c r="H11972" i="32"/>
  <c r="H11973" i="32"/>
  <c r="H11974" i="32"/>
  <c r="H11975" i="32"/>
  <c r="H11976" i="32"/>
  <c r="H11977" i="32" s="1"/>
  <c r="H11978" i="32" s="1"/>
  <c r="H11979" i="32" s="1"/>
  <c r="H11980" i="32"/>
  <c r="H11981" i="32"/>
  <c r="H11982" i="32"/>
  <c r="H11983" i="32"/>
  <c r="H11984" i="32" s="1"/>
  <c r="H11985" i="32" s="1"/>
  <c r="H11986" i="32"/>
  <c r="H11987" i="32"/>
  <c r="H11988" i="32"/>
  <c r="H11989" i="32"/>
  <c r="H11990" i="32"/>
  <c r="H11991" i="32"/>
  <c r="H11992" i="32"/>
  <c r="H11993" i="32"/>
  <c r="H11994" i="32"/>
  <c r="H11995" i="32"/>
  <c r="H11996" i="32"/>
  <c r="H11997" i="32"/>
  <c r="H11998" i="32" s="1"/>
  <c r="H11999" i="32" s="1"/>
  <c r="H12000" i="32"/>
  <c r="H12001" i="32"/>
  <c r="H12002" i="32"/>
  <c r="H12003" i="32"/>
  <c r="H12004" i="32"/>
  <c r="H12005" i="32" s="1"/>
  <c r="H12006" i="32" s="1"/>
  <c r="H12007" i="32"/>
  <c r="H12008" i="32"/>
  <c r="H12009" i="32"/>
  <c r="H12010" i="32"/>
  <c r="H12011" i="32"/>
  <c r="H12012" i="32"/>
  <c r="H12013" i="32" s="1"/>
  <c r="H12014" i="32"/>
  <c r="H12015" i="32"/>
  <c r="H12016" i="32"/>
  <c r="H12017" i="32"/>
  <c r="H12018" i="32"/>
  <c r="H12019" i="32" s="1"/>
  <c r="H12020" i="32" s="1"/>
  <c r="H12021" i="32"/>
  <c r="H12022" i="32"/>
  <c r="H12023" i="32"/>
  <c r="H12024" i="32"/>
  <c r="H12025" i="32"/>
  <c r="H12026" i="32" s="1"/>
  <c r="H12027" i="32" s="1"/>
  <c r="H12028" i="32"/>
  <c r="H12029" i="32"/>
  <c r="H12030" i="32"/>
  <c r="H12031" i="32"/>
  <c r="H12032" i="32"/>
  <c r="H12033" i="32"/>
  <c r="H12034" i="32"/>
  <c r="H12035" i="32"/>
  <c r="H12036" i="32"/>
  <c r="H12037" i="32"/>
  <c r="H12038" i="32"/>
  <c r="H12039" i="32"/>
  <c r="H12040" i="32"/>
  <c r="H12041" i="32" s="1"/>
  <c r="H12042" i="32"/>
  <c r="H12043" i="32"/>
  <c r="H12044" i="32"/>
  <c r="H12045" i="32"/>
  <c r="H12046" i="32"/>
  <c r="H12047" i="32"/>
  <c r="H12048" i="32" s="1"/>
  <c r="H12049" i="32"/>
  <c r="H12050" i="32"/>
  <c r="H12051" i="32"/>
  <c r="H12052" i="32"/>
  <c r="H12053" i="32"/>
  <c r="H12054" i="32"/>
  <c r="H12055" i="32"/>
  <c r="H12056" i="32"/>
  <c r="H12057" i="32"/>
  <c r="H12058" i="32"/>
  <c r="H12059" i="32"/>
  <c r="H12060" i="32"/>
  <c r="H12061" i="32" s="1"/>
  <c r="H12062" i="32" s="1"/>
  <c r="H12063" i="32" s="1"/>
  <c r="H12064" i="32"/>
  <c r="H12065" i="32"/>
  <c r="H12066" i="32"/>
  <c r="H12067" i="32"/>
  <c r="H12068" i="32"/>
  <c r="H12069" i="32" s="1"/>
  <c r="H12070" i="32"/>
  <c r="H12071" i="32"/>
  <c r="H12072" i="32"/>
  <c r="H12073" i="32"/>
  <c r="H12074" i="32"/>
  <c r="H12075" i="32"/>
  <c r="H12076" i="32"/>
  <c r="H12077" i="32" s="1"/>
  <c r="H12078" i="32"/>
  <c r="H12079" i="32"/>
  <c r="H12080" i="32"/>
  <c r="H12081" i="32"/>
  <c r="H12082" i="32"/>
  <c r="H12083" i="32" s="1"/>
  <c r="H12084" i="32"/>
  <c r="H12085" i="32"/>
  <c r="H12086" i="32"/>
  <c r="H12087" i="32"/>
  <c r="H12088" i="32"/>
  <c r="H12089" i="32" s="1"/>
  <c r="H12090" i="32" s="1"/>
  <c r="H12091" i="32"/>
  <c r="H12092" i="32"/>
  <c r="H12093" i="32"/>
  <c r="H12094" i="32"/>
  <c r="H12095" i="32"/>
  <c r="H12096" i="32" s="1"/>
  <c r="H12097" i="32" s="1"/>
  <c r="H12098" i="32"/>
  <c r="H12099" i="32"/>
  <c r="H12100" i="32"/>
  <c r="H12101" i="32"/>
  <c r="H12102" i="32"/>
  <c r="H12103" i="32"/>
  <c r="H12104" i="32"/>
  <c r="H12105" i="32"/>
  <c r="H12106" i="32"/>
  <c r="H12107" i="32"/>
  <c r="H12108" i="32"/>
  <c r="H12109" i="32"/>
  <c r="H12110" i="32" s="1"/>
  <c r="H12111" i="32" s="1"/>
  <c r="H12112" i="32" s="1"/>
  <c r="H12113" i="32"/>
  <c r="H12114" i="32"/>
  <c r="H12115" i="32"/>
  <c r="H12116" i="32"/>
  <c r="H12117" i="32" s="1"/>
  <c r="H12118" i="32" s="1"/>
  <c r="H12119" i="32"/>
  <c r="H12120" i="32"/>
  <c r="H12121" i="32"/>
  <c r="H12122" i="32"/>
  <c r="H12123" i="32"/>
  <c r="H12124" i="32"/>
  <c r="H12125" i="32" s="1"/>
  <c r="H12126" i="32"/>
  <c r="H12127" i="32"/>
  <c r="H12128" i="32"/>
  <c r="H12129" i="32"/>
  <c r="H12130" i="32"/>
  <c r="H12131" i="32" s="1"/>
  <c r="H12132" i="32" s="1"/>
  <c r="H12133" i="32"/>
  <c r="H12134" i="32"/>
  <c r="H12135" i="32"/>
  <c r="H12136" i="32"/>
  <c r="H12137" i="32"/>
  <c r="H12138" i="32" s="1"/>
  <c r="H12139" i="32" s="1"/>
  <c r="H12140" i="32"/>
  <c r="H12141" i="32"/>
  <c r="H12142" i="32"/>
  <c r="H12143" i="32"/>
  <c r="H12144" i="32"/>
  <c r="H12145" i="32"/>
  <c r="H12146" i="32"/>
  <c r="H12147" i="32"/>
  <c r="H12148" i="32"/>
  <c r="H12149" i="32"/>
  <c r="H12150" i="32"/>
  <c r="H12151" i="32"/>
  <c r="H12152" i="32"/>
  <c r="H12153" i="32" s="1"/>
  <c r="H12154" i="32"/>
  <c r="H12155" i="32"/>
  <c r="H12156" i="32"/>
  <c r="H12157" i="32"/>
  <c r="H12158" i="32"/>
  <c r="H12159" i="32"/>
  <c r="H12160" i="32" s="1"/>
  <c r="H12161" i="32"/>
  <c r="H12162" i="32"/>
  <c r="H12163" i="32"/>
  <c r="H12164" i="32"/>
  <c r="H12165" i="32" s="1"/>
  <c r="H12166" i="32" s="1"/>
  <c r="H12167" i="32" s="1"/>
  <c r="H12168" i="32"/>
  <c r="H12169" i="32"/>
  <c r="H12170" i="32"/>
  <c r="H12171" i="32"/>
  <c r="H12172" i="32"/>
  <c r="H12173" i="32" s="1"/>
  <c r="H12174" i="32" s="1"/>
  <c r="H12175" i="32"/>
  <c r="H12176" i="32"/>
  <c r="H12177" i="32"/>
  <c r="H12178" i="32"/>
  <c r="H12179" i="32"/>
  <c r="H12180" i="32"/>
  <c r="H12181" i="32" s="1"/>
  <c r="H12182" i="32"/>
  <c r="H12183" i="32"/>
  <c r="H12184" i="32"/>
  <c r="H12185" i="32"/>
  <c r="H12186" i="32"/>
  <c r="H12187" i="32"/>
  <c r="H12188" i="32"/>
  <c r="H12189" i="32"/>
  <c r="H12190" i="32"/>
  <c r="H12191" i="32"/>
  <c r="H12192" i="32"/>
  <c r="H12193" i="32"/>
  <c r="H12194" i="32"/>
  <c r="H12195" i="32" s="1"/>
  <c r="H12196" i="32"/>
  <c r="H12197" i="32"/>
  <c r="H12198" i="32"/>
  <c r="H12199" i="32"/>
  <c r="H12200" i="32"/>
  <c r="H12201" i="32" s="1"/>
  <c r="H12202" i="32" s="1"/>
  <c r="H12203" i="32"/>
  <c r="H12204" i="32"/>
  <c r="H12205" i="32"/>
  <c r="H12206" i="32"/>
  <c r="H12207" i="32"/>
  <c r="H12208" i="32" s="1"/>
  <c r="H12209" i="32" s="1"/>
  <c r="H12210" i="32" s="1"/>
  <c r="H12211" i="32"/>
  <c r="H12212" i="32"/>
  <c r="H12213" i="32"/>
  <c r="H12214" i="32"/>
  <c r="H12215" i="32"/>
  <c r="H12216" i="32"/>
  <c r="H12217" i="32"/>
  <c r="H12218" i="32"/>
  <c r="H12219" i="32"/>
  <c r="H12220" i="32"/>
  <c r="H12221" i="32"/>
  <c r="H12222" i="32" s="1"/>
  <c r="H12223" i="32" s="1"/>
  <c r="H12224" i="32"/>
  <c r="H12225" i="32"/>
  <c r="H12226" i="32"/>
  <c r="H12227" i="32"/>
  <c r="H12228" i="32"/>
  <c r="H12229" i="32" s="1"/>
  <c r="H12230" i="32" s="1"/>
  <c r="H12231" i="32"/>
  <c r="H12232" i="32"/>
  <c r="H12233" i="32"/>
  <c r="H12234" i="32"/>
  <c r="H12235" i="32"/>
  <c r="H12236" i="32"/>
  <c r="H12237" i="32" s="1"/>
  <c r="H12238" i="32"/>
  <c r="H12239" i="32"/>
  <c r="H12240" i="32"/>
  <c r="H12241" i="32"/>
  <c r="H12242" i="32"/>
  <c r="H12243" i="32" s="1"/>
  <c r="H12244" i="32" s="1"/>
  <c r="H12245" i="32"/>
  <c r="H12246" i="32"/>
  <c r="H12247" i="32"/>
  <c r="H12248" i="32"/>
  <c r="H12249" i="32"/>
  <c r="H12250" i="32" s="1"/>
  <c r="H12251" i="32" s="1"/>
  <c r="H12252" i="32"/>
  <c r="H12253" i="32"/>
  <c r="H12254" i="32"/>
  <c r="H12255" i="32"/>
  <c r="H12256" i="32"/>
  <c r="H12257" i="32"/>
  <c r="H12258" i="32"/>
  <c r="H12259" i="32"/>
  <c r="H12260" i="32"/>
  <c r="H12261" i="32"/>
  <c r="H12262" i="32"/>
  <c r="H12263" i="32"/>
  <c r="H12264" i="32"/>
  <c r="H12265" i="32" s="1"/>
  <c r="H12266" i="32"/>
  <c r="H12267" i="32"/>
  <c r="H12268" i="32"/>
  <c r="H12269" i="32"/>
  <c r="H12270" i="32"/>
  <c r="H12271" i="32"/>
  <c r="H12272" i="32" s="1"/>
  <c r="H12273" i="32"/>
  <c r="H12274" i="32"/>
  <c r="H12275" i="32"/>
  <c r="H12276" i="32"/>
  <c r="H12277" i="32"/>
  <c r="H12278" i="32"/>
  <c r="H12279" i="32"/>
  <c r="H12280" i="32"/>
  <c r="H12281" i="32"/>
  <c r="H12282" i="32"/>
  <c r="H12283" i="32"/>
  <c r="H12284" i="32"/>
  <c r="H12285" i="32" s="1"/>
  <c r="H12286" i="32" s="1"/>
  <c r="H12287" i="32"/>
  <c r="H12288" i="32"/>
  <c r="H12289" i="32"/>
  <c r="H12290" i="32"/>
  <c r="H12291" i="32"/>
  <c r="H12292" i="32"/>
  <c r="H12293" i="32" s="1"/>
  <c r="H12294" i="32"/>
  <c r="H12295" i="32"/>
  <c r="H12296" i="32"/>
  <c r="H12297" i="32"/>
  <c r="H12298" i="32"/>
  <c r="H12299" i="32"/>
  <c r="H12300" i="32"/>
  <c r="H12301" i="32"/>
  <c r="H12302" i="32"/>
  <c r="H12303" i="32"/>
  <c r="H12304" i="32"/>
  <c r="H12305" i="32"/>
  <c r="H12306" i="32"/>
  <c r="H12307" i="32" s="1"/>
  <c r="H12308" i="32" s="1"/>
  <c r="H12309" i="32"/>
  <c r="H12310" i="32"/>
  <c r="H12311" i="32"/>
  <c r="H12312" i="32"/>
  <c r="H12313" i="32" s="1"/>
  <c r="H12314" i="32" s="1"/>
  <c r="H12315" i="32"/>
  <c r="H12316" i="32"/>
  <c r="H12317" i="32"/>
  <c r="H12318" i="32"/>
  <c r="H12319" i="32"/>
  <c r="H12320" i="32" s="1"/>
  <c r="H12321" i="32" s="1"/>
  <c r="H12322" i="32"/>
  <c r="H12323" i="32"/>
  <c r="H12324" i="32"/>
  <c r="H12325" i="32"/>
  <c r="H12326" i="32"/>
  <c r="H12327" i="32"/>
  <c r="H12328" i="32"/>
  <c r="H12329" i="32"/>
  <c r="H12330" i="32"/>
  <c r="H12331" i="32"/>
  <c r="H12332" i="32"/>
  <c r="H12333" i="32"/>
  <c r="H12334" i="32" s="1"/>
  <c r="H12335" i="32" s="1"/>
  <c r="H12336" i="32"/>
  <c r="H12337" i="32"/>
  <c r="H12338" i="32"/>
  <c r="H12339" i="32"/>
  <c r="H12340" i="32"/>
  <c r="H12341" i="32" s="1"/>
  <c r="H12342" i="32" s="1"/>
  <c r="H12343" i="32" s="1"/>
  <c r="H12344" i="32"/>
  <c r="H12345" i="32"/>
  <c r="H12346" i="32"/>
  <c r="H12347" i="32"/>
  <c r="H12348" i="32"/>
  <c r="H12349" i="32" s="1"/>
  <c r="H12350" i="32"/>
  <c r="H12351" i="32"/>
  <c r="H12352" i="32"/>
  <c r="H12353" i="32"/>
  <c r="H12354" i="32"/>
  <c r="H12355" i="32" s="1"/>
  <c r="H12356" i="32" s="1"/>
  <c r="H12357" i="32"/>
  <c r="H12358" i="32"/>
  <c r="H12359" i="32"/>
  <c r="H12360" i="32"/>
  <c r="H12361" i="32"/>
  <c r="H12362" i="32" s="1"/>
  <c r="H12363" i="32" s="1"/>
  <c r="H12364" i="32"/>
  <c r="H12365" i="32"/>
  <c r="H12366" i="32"/>
  <c r="H12367" i="32"/>
  <c r="H12368" i="32"/>
  <c r="H12369" i="32"/>
  <c r="H12370" i="32"/>
  <c r="H12371" i="32"/>
  <c r="H12372" i="32"/>
  <c r="H12373" i="32"/>
  <c r="H12374" i="32"/>
  <c r="H12375" i="32"/>
  <c r="H12376" i="32"/>
  <c r="H12377" i="32" s="1"/>
  <c r="H12378" i="32"/>
  <c r="H12379" i="32"/>
  <c r="H12380" i="32"/>
  <c r="H12381" i="32"/>
  <c r="H12382" i="32"/>
  <c r="H12383" i="32"/>
  <c r="H12384" i="32" s="1"/>
  <c r="H12385" i="32"/>
  <c r="H12386" i="32"/>
  <c r="H12387" i="32"/>
  <c r="H12388" i="32"/>
  <c r="H12389" i="32"/>
  <c r="H12390" i="32"/>
  <c r="H12391" i="32"/>
  <c r="H12392" i="32"/>
  <c r="H12393" i="32"/>
  <c r="H12394" i="32"/>
  <c r="H12395" i="32"/>
  <c r="H12396" i="32"/>
  <c r="H12397" i="32" s="1"/>
  <c r="H12398" i="32" s="1"/>
  <c r="H12399" i="32"/>
  <c r="H12400" i="32"/>
  <c r="H12401" i="32"/>
  <c r="H12402" i="32"/>
  <c r="H12403" i="32"/>
  <c r="H12404" i="32"/>
  <c r="H12405" i="32" s="1"/>
  <c r="H12406" i="32"/>
  <c r="H12407" i="32"/>
  <c r="H12408" i="32"/>
  <c r="H12409" i="32"/>
  <c r="H12410" i="32"/>
  <c r="H12411" i="32"/>
  <c r="H12412" i="32"/>
  <c r="H12413" i="32"/>
  <c r="H12414" i="32"/>
  <c r="H12415" i="32"/>
  <c r="H12416" i="32"/>
  <c r="H12417" i="32"/>
  <c r="H12418" i="32"/>
  <c r="H12419" i="32" s="1"/>
  <c r="H12420" i="32" s="1"/>
  <c r="H12421" i="32"/>
  <c r="H12422" i="32"/>
  <c r="H12423" i="32"/>
  <c r="H12424" i="32"/>
  <c r="H12425" i="32" s="1"/>
  <c r="H12426" i="32" s="1"/>
  <c r="H12427" i="32" s="1"/>
  <c r="H12428" i="32"/>
  <c r="H12429" i="32"/>
  <c r="H12430" i="32"/>
  <c r="H12431" i="32"/>
  <c r="H12432" i="32" s="1"/>
  <c r="H12433" i="32" s="1"/>
  <c r="H12434" i="32"/>
  <c r="H12435" i="32"/>
  <c r="H12436" i="32"/>
  <c r="H12437" i="32"/>
  <c r="H12438" i="32"/>
  <c r="H12439" i="32"/>
  <c r="H12440" i="32"/>
  <c r="H12441" i="32" s="1"/>
  <c r="H12442" i="32"/>
  <c r="H12443" i="32"/>
  <c r="H12444" i="32"/>
  <c r="H12445" i="32"/>
  <c r="H12446" i="32" s="1"/>
  <c r="H12447" i="32" s="1"/>
  <c r="H12448" i="32"/>
  <c r="H12449" i="32"/>
  <c r="H12450" i="32"/>
  <c r="H12451" i="32"/>
  <c r="H12452" i="32"/>
  <c r="H12453" i="32" s="1"/>
  <c r="H12454" i="32" s="1"/>
  <c r="H12455" i="32"/>
  <c r="H12456" i="32"/>
  <c r="H12457" i="32"/>
  <c r="H12458" i="32"/>
  <c r="H12459" i="32"/>
  <c r="H12460" i="32"/>
  <c r="H12461" i="32" s="1"/>
  <c r="H12462" i="32"/>
  <c r="H12463" i="32"/>
  <c r="H12464" i="32"/>
  <c r="H12465" i="32"/>
  <c r="H12466" i="32"/>
  <c r="H12467" i="32" s="1"/>
  <c r="H12468" i="32" s="1"/>
  <c r="H12469" i="32"/>
  <c r="H12470" i="32"/>
  <c r="H12471" i="32"/>
  <c r="H12472" i="32"/>
  <c r="H12473" i="32"/>
  <c r="H12474" i="32" s="1"/>
  <c r="H12475" i="32" s="1"/>
  <c r="H12476" i="32" s="1"/>
  <c r="H12477" i="32"/>
  <c r="H12478" i="32"/>
  <c r="H12479" i="32"/>
  <c r="H12480" i="32"/>
  <c r="H12481" i="32"/>
  <c r="H12482" i="32"/>
  <c r="H12483" i="32"/>
  <c r="H12484" i="32"/>
  <c r="H12485" i="32"/>
  <c r="H12486" i="32"/>
  <c r="H12487" i="32"/>
  <c r="H12488" i="32"/>
  <c r="H12489" i="32" s="1"/>
  <c r="H12490" i="32"/>
  <c r="H12491" i="32"/>
  <c r="H12492" i="32"/>
  <c r="H12493" i="32"/>
  <c r="H12494" i="32"/>
  <c r="H12495" i="32"/>
  <c r="H12496" i="32" s="1"/>
  <c r="H12497" i="32"/>
  <c r="H12498" i="32"/>
  <c r="H12499" i="32"/>
  <c r="H12500" i="32"/>
  <c r="H12501" i="32"/>
  <c r="H12502" i="32"/>
  <c r="H12503" i="32"/>
  <c r="H12504" i="32"/>
  <c r="H12505" i="32"/>
  <c r="H12506" i="32"/>
  <c r="H12507" i="32"/>
  <c r="H12508" i="32"/>
  <c r="H12509" i="32" s="1"/>
  <c r="H12510" i="32" s="1"/>
  <c r="H12511" i="32"/>
  <c r="H12512" i="32"/>
  <c r="H12513" i="32"/>
  <c r="H12514" i="32"/>
  <c r="H12515" i="32"/>
  <c r="H12516" i="32"/>
  <c r="H12517" i="32" s="1"/>
  <c r="H12518" i="32"/>
  <c r="H12519" i="32"/>
  <c r="H12520" i="32"/>
  <c r="H12521" i="32"/>
  <c r="H12522" i="32"/>
  <c r="H12523" i="32"/>
  <c r="H12524" i="32"/>
  <c r="H12525" i="32"/>
  <c r="H12526" i="32"/>
  <c r="H12527" i="32"/>
  <c r="H12528" i="32"/>
  <c r="H12529" i="32"/>
  <c r="H12530" i="32"/>
  <c r="H12531" i="32" s="1"/>
  <c r="H12532" i="32"/>
  <c r="H12533" i="32"/>
  <c r="H12534" i="32"/>
  <c r="H12535" i="32"/>
  <c r="H12536" i="32"/>
  <c r="H12537" i="32" s="1"/>
  <c r="H12538" i="32" s="1"/>
  <c r="H12539" i="32"/>
  <c r="H12540" i="32"/>
  <c r="H12541" i="32"/>
  <c r="H12542" i="32"/>
  <c r="H12543" i="32"/>
  <c r="H12544" i="32" s="1"/>
  <c r="H12545" i="32" s="1"/>
  <c r="H12546" i="32"/>
  <c r="H12547" i="32"/>
  <c r="H12548" i="32"/>
  <c r="H12549" i="32"/>
  <c r="H12550" i="32"/>
  <c r="H12551" i="32"/>
  <c r="H12552" i="32"/>
  <c r="H12553" i="32"/>
  <c r="H12554" i="32"/>
  <c r="H12555" i="32"/>
  <c r="H12556" i="32"/>
  <c r="H12557" i="32"/>
  <c r="H12558" i="32" s="1"/>
  <c r="H12559" i="32" s="1"/>
  <c r="H12560" i="32"/>
  <c r="H12561" i="32"/>
  <c r="H12562" i="32"/>
  <c r="H12563" i="32"/>
  <c r="H12564" i="32"/>
  <c r="H12565" i="32" s="1"/>
  <c r="H12566" i="32" s="1"/>
  <c r="H12567" i="32"/>
  <c r="H12568" i="32"/>
  <c r="H12569" i="32"/>
  <c r="H12570" i="32"/>
  <c r="H12571" i="32"/>
  <c r="H12572" i="32"/>
  <c r="H12573" i="32" s="1"/>
  <c r="H12574" i="32" s="1"/>
  <c r="H12575" i="32"/>
  <c r="H12576" i="32"/>
  <c r="H12577" i="32"/>
  <c r="H12578" i="32"/>
  <c r="H12579" i="32" s="1"/>
  <c r="H12580" i="32" s="1"/>
  <c r="H12581" i="32"/>
  <c r="H12582" i="32"/>
  <c r="H12583" i="32"/>
  <c r="H12584" i="32"/>
  <c r="H12585" i="32"/>
  <c r="H12586" i="32" s="1"/>
  <c r="H12587" i="32" s="1"/>
  <c r="H12588" i="32"/>
  <c r="H12589" i="32"/>
  <c r="H12590" i="32"/>
  <c r="H12591" i="32"/>
  <c r="H12592" i="32"/>
  <c r="H12593" i="32"/>
  <c r="H12594" i="32"/>
  <c r="H12595" i="32"/>
  <c r="H12596" i="32"/>
  <c r="H12597" i="32"/>
  <c r="H12598" i="32"/>
  <c r="H12599" i="32"/>
  <c r="H12600" i="32"/>
  <c r="H12601" i="32" s="1"/>
  <c r="H12602" i="32"/>
  <c r="H12603" i="32"/>
  <c r="H12604" i="32"/>
  <c r="H12605" i="32"/>
  <c r="H12606" i="32"/>
  <c r="H12607" i="32"/>
  <c r="H12608" i="32" s="1"/>
  <c r="H12609" i="32"/>
  <c r="H12610" i="32"/>
  <c r="H12611" i="32"/>
  <c r="H12612" i="32"/>
  <c r="H12613" i="32"/>
  <c r="H12614" i="32"/>
  <c r="H12615" i="32"/>
  <c r="H12616" i="32"/>
  <c r="H12617" i="32"/>
  <c r="H12618" i="32"/>
  <c r="H12619" i="32"/>
  <c r="H12620" i="32"/>
  <c r="H12621" i="32" s="1"/>
  <c r="H12622" i="32" s="1"/>
  <c r="H12623" i="32"/>
  <c r="H12624" i="32"/>
  <c r="H12625" i="32"/>
  <c r="H12626" i="32"/>
  <c r="H12627" i="32"/>
  <c r="H12628" i="32"/>
  <c r="H12629" i="32" s="1"/>
  <c r="H12630" i="32"/>
  <c r="H12631" i="32"/>
  <c r="H12632" i="32"/>
  <c r="H12633" i="32"/>
  <c r="H12634" i="32"/>
  <c r="H12635" i="32"/>
  <c r="H12636" i="32"/>
  <c r="H12637" i="32"/>
  <c r="H12638" i="32"/>
  <c r="H12639" i="32"/>
  <c r="H12640" i="32"/>
  <c r="H12641" i="32"/>
  <c r="H12642" i="32"/>
  <c r="H12643" i="32" s="1"/>
  <c r="H12644" i="32"/>
  <c r="H12645" i="32"/>
  <c r="H12646" i="32"/>
  <c r="H12647" i="32"/>
  <c r="H12648" i="32"/>
  <c r="H12649" i="32" s="1"/>
  <c r="H12650" i="32" s="1"/>
  <c r="H12651" i="32"/>
  <c r="H12652" i="32"/>
  <c r="H12653" i="32"/>
  <c r="H12654" i="32"/>
  <c r="H12655" i="32"/>
  <c r="H12656" i="32" s="1"/>
  <c r="H12657" i="32" s="1"/>
  <c r="H12658" i="32"/>
  <c r="H12659" i="32"/>
  <c r="H12660" i="32"/>
  <c r="H12661" i="32"/>
  <c r="H12662" i="32"/>
  <c r="H12663" i="32"/>
  <c r="H12664" i="32"/>
  <c r="H12665" i="32"/>
  <c r="H12666" i="32"/>
  <c r="H12667" i="32"/>
  <c r="H12668" i="32"/>
  <c r="H12669" i="32"/>
  <c r="H12670" i="32" s="1"/>
  <c r="H12671" i="32" s="1"/>
  <c r="H12672" i="32" s="1"/>
  <c r="H12673" i="32"/>
  <c r="H12674" i="32"/>
  <c r="H12675" i="32"/>
  <c r="H12676" i="32"/>
  <c r="H12677" i="32" s="1"/>
  <c r="H12678" i="32" s="1"/>
  <c r="H12679" i="32"/>
  <c r="H12680" i="32"/>
  <c r="H12681" i="32"/>
  <c r="H12682" i="32"/>
  <c r="H12683" i="32"/>
  <c r="H12684" i="32"/>
  <c r="H12685" i="32" s="1"/>
  <c r="H12686" i="32"/>
  <c r="H12687" i="32"/>
  <c r="H12688" i="32"/>
  <c r="H12689" i="32"/>
  <c r="H12690" i="32"/>
  <c r="H12691" i="32" s="1"/>
  <c r="H12692" i="32" s="1"/>
  <c r="H12693" i="32"/>
  <c r="H12694" i="32"/>
  <c r="H12695" i="32"/>
  <c r="H12696" i="32"/>
  <c r="H12697" i="32"/>
  <c r="H12698" i="32" s="1"/>
  <c r="H12699" i="32" s="1"/>
  <c r="H12700" i="32"/>
  <c r="H12701" i="32"/>
  <c r="H12702" i="32"/>
  <c r="H12703" i="32"/>
  <c r="H12704" i="32"/>
  <c r="H12705" i="32"/>
  <c r="H12706" i="32"/>
  <c r="H12707" i="32"/>
  <c r="H12708" i="32"/>
  <c r="H12709" i="32"/>
  <c r="H12710" i="32"/>
  <c r="H12711" i="32"/>
  <c r="H12712" i="32"/>
  <c r="H12713" i="32" s="1"/>
  <c r="H12714" i="32" s="1"/>
  <c r="H12715" i="32"/>
  <c r="H12716" i="32"/>
  <c r="H12717" i="32"/>
  <c r="H12718" i="32"/>
  <c r="H12719" i="32"/>
  <c r="H12720" i="32" s="1"/>
  <c r="H12721" i="32"/>
  <c r="H12722" i="32"/>
  <c r="H12723" i="32"/>
  <c r="H12724" i="32"/>
  <c r="H12725" i="32"/>
  <c r="H12726" i="32"/>
  <c r="H12727" i="32"/>
  <c r="H12728" i="32"/>
  <c r="H12729" i="32"/>
  <c r="H12730" i="32"/>
  <c r="H12731" i="32"/>
  <c r="H12732" i="32"/>
  <c r="H12733" i="32" s="1"/>
  <c r="H12734" i="32" s="1"/>
  <c r="H12735" i="32"/>
  <c r="H12736" i="32"/>
  <c r="H12737" i="32"/>
  <c r="H12738" i="32"/>
  <c r="H12739" i="32"/>
  <c r="H12740" i="32"/>
  <c r="H12741" i="32" s="1"/>
  <c r="H12742" i="32" s="1"/>
  <c r="H12743" i="32"/>
  <c r="H12744" i="32"/>
  <c r="H12745" i="32"/>
  <c r="H12746" i="32"/>
  <c r="H12747" i="32"/>
  <c r="H12748" i="32"/>
  <c r="H12749" i="32"/>
  <c r="H12750" i="32"/>
  <c r="H12751" i="32"/>
  <c r="H12752" i="32"/>
  <c r="H12753" i="32"/>
  <c r="H12754" i="32"/>
  <c r="H12755" i="32" s="1"/>
  <c r="H12756" i="32"/>
  <c r="H12757" i="32"/>
  <c r="H12758" i="32"/>
  <c r="H12759" i="32"/>
  <c r="H12760" i="32"/>
  <c r="H12761" i="32" s="1"/>
  <c r="H12762" i="32" s="1"/>
  <c r="H12763" i="32"/>
  <c r="H12764" i="32"/>
  <c r="H12765" i="32"/>
  <c r="H12766" i="32"/>
  <c r="H12767" i="32"/>
  <c r="H12768" i="32" s="1"/>
  <c r="H12769" i="32" s="1"/>
  <c r="H12770" i="32"/>
  <c r="H12771" i="32"/>
  <c r="H12772" i="32"/>
  <c r="H12773" i="32"/>
  <c r="H12774" i="32"/>
  <c r="H12775" i="32"/>
  <c r="H12776" i="32"/>
  <c r="H12777" i="32"/>
  <c r="H12778" i="32"/>
  <c r="H12779" i="32"/>
  <c r="H12780" i="32"/>
  <c r="H12781" i="32"/>
  <c r="H12782" i="32" s="1"/>
  <c r="H12783" i="32" s="1"/>
  <c r="H12784" i="32"/>
  <c r="H12785" i="32"/>
  <c r="H12786" i="32"/>
  <c r="H12787" i="32"/>
  <c r="H12788" i="32"/>
  <c r="H12789" i="32" s="1"/>
  <c r="H12790" i="32" s="1"/>
  <c r="H12791" i="32"/>
  <c r="H12792" i="32"/>
  <c r="H12793" i="32" s="1"/>
  <c r="H12794" i="32"/>
  <c r="H12795" i="32"/>
  <c r="H12796" i="32"/>
  <c r="H12797" i="32" s="1"/>
  <c r="H12798" i="32"/>
  <c r="H12799" i="32"/>
  <c r="H12800" i="32"/>
  <c r="H12801" i="32"/>
  <c r="H12802" i="32"/>
  <c r="H12803" i="32" s="1"/>
  <c r="H12804" i="32" s="1"/>
  <c r="H12805" i="32"/>
  <c r="H12806" i="32"/>
  <c r="H12807" i="32"/>
  <c r="H12808" i="32"/>
  <c r="H12809" i="32"/>
  <c r="H12810" i="32" s="1"/>
  <c r="H12811" i="32" s="1"/>
  <c r="H12812" i="32" s="1"/>
  <c r="H12813" i="32"/>
  <c r="H12814" i="32"/>
  <c r="H12815" i="32"/>
  <c r="H12816" i="32"/>
  <c r="H12817" i="32"/>
  <c r="H12818" i="32"/>
  <c r="H12819" i="32"/>
  <c r="H12820" i="32"/>
  <c r="H12821" i="32"/>
  <c r="H12822" i="32"/>
  <c r="H12823" i="32"/>
  <c r="H12824" i="32"/>
  <c r="H12825" i="32" s="1"/>
  <c r="H12826" i="32"/>
  <c r="H12827" i="32"/>
  <c r="H12828" i="32"/>
  <c r="H12829" i="32"/>
  <c r="H12830" i="32"/>
  <c r="H12831" i="32"/>
  <c r="H12832" i="32" s="1"/>
  <c r="H12833" i="32"/>
  <c r="H12834" i="32"/>
  <c r="H12835" i="32"/>
  <c r="H12836" i="32"/>
  <c r="H12837" i="32"/>
  <c r="H12838" i="32"/>
  <c r="H12839" i="32"/>
  <c r="H12840" i="32"/>
  <c r="H12841" i="32"/>
  <c r="H12842" i="32"/>
  <c r="H12843" i="32"/>
  <c r="H12844" i="32"/>
  <c r="H12845" i="32" s="1"/>
  <c r="H12846" i="32" s="1"/>
  <c r="H12847" i="32"/>
  <c r="H12848" i="32"/>
  <c r="H12849" i="32"/>
  <c r="H12850" i="32"/>
  <c r="H12851" i="32"/>
  <c r="H12852" i="32"/>
  <c r="H12853" i="32" s="1"/>
  <c r="H12854" i="32"/>
  <c r="H12855" i="32"/>
  <c r="H12856" i="32"/>
  <c r="H12857" i="32"/>
  <c r="H12858" i="32"/>
  <c r="H12859" i="32"/>
  <c r="H12860" i="32"/>
  <c r="H12861" i="32"/>
  <c r="H12862" i="32"/>
  <c r="H12863" i="32"/>
  <c r="H12864" i="32"/>
  <c r="H12865" i="32"/>
  <c r="H12866" i="32"/>
  <c r="H12867" i="32" s="1"/>
  <c r="H12868" i="32"/>
  <c r="H12869" i="32"/>
  <c r="H12870" i="32"/>
  <c r="H12871" i="32"/>
  <c r="H12872" i="32"/>
  <c r="H12873" i="32" s="1"/>
  <c r="H12874" i="32" s="1"/>
  <c r="H12875" i="32"/>
  <c r="H12876" i="32"/>
  <c r="H12877" i="32"/>
  <c r="H12878" i="32"/>
  <c r="H12879" i="32"/>
  <c r="H12880" i="32" s="1"/>
  <c r="H12881" i="32" s="1"/>
  <c r="H12882" i="32"/>
  <c r="H12883" i="32"/>
  <c r="H12884" i="32"/>
  <c r="H12885" i="32"/>
  <c r="H12886" i="32"/>
  <c r="H12887" i="32"/>
  <c r="H12888" i="32"/>
  <c r="H12889" i="32"/>
  <c r="H12890" i="32"/>
  <c r="H12891" i="32"/>
  <c r="H12892" i="32"/>
  <c r="H12893" i="32"/>
  <c r="H12894" i="32" s="1"/>
  <c r="H12895" i="32" s="1"/>
  <c r="H12896" i="32"/>
  <c r="H12897" i="32"/>
  <c r="H12898" i="32"/>
  <c r="H12899" i="32"/>
  <c r="H12900" i="32"/>
  <c r="H12901" i="32" s="1"/>
  <c r="H12902" i="32" s="1"/>
  <c r="H12903" i="32"/>
  <c r="H12904" i="32"/>
  <c r="H12905" i="32"/>
  <c r="H12906" i="32"/>
  <c r="H12907" i="32"/>
  <c r="H12908" i="32"/>
  <c r="H12909" i="32" s="1"/>
  <c r="H12910" i="32"/>
  <c r="H12911" i="32"/>
  <c r="H12912" i="32"/>
  <c r="H12913" i="32"/>
  <c r="H12914" i="32"/>
  <c r="H12915" i="32" s="1"/>
  <c r="H12916" i="32" s="1"/>
  <c r="H12917" i="32"/>
  <c r="H12918" i="32"/>
  <c r="H12919" i="32"/>
  <c r="H12920" i="32"/>
  <c r="H12921" i="32"/>
  <c r="H12922" i="32" s="1"/>
  <c r="H12923" i="32" s="1"/>
  <c r="H12924" i="32"/>
  <c r="H12925" i="32"/>
  <c r="H12926" i="32"/>
  <c r="H12927" i="32"/>
  <c r="H12928" i="32"/>
  <c r="H12929" i="32"/>
  <c r="H12930" i="32"/>
  <c r="H12931" i="32"/>
  <c r="H12932" i="32"/>
  <c r="H12933" i="32"/>
  <c r="H12934" i="32"/>
  <c r="H12935" i="32"/>
  <c r="H12936" i="32"/>
  <c r="H12937" i="32" s="1"/>
  <c r="H12938" i="32" s="1"/>
  <c r="H12939" i="32"/>
  <c r="H12940" i="32"/>
  <c r="H12941" i="32"/>
  <c r="H12942" i="32"/>
  <c r="H12943" i="32"/>
  <c r="H12944" i="32" s="1"/>
  <c r="H12945" i="32"/>
  <c r="H12946" i="32"/>
  <c r="H12947" i="32"/>
  <c r="H12948" i="32"/>
  <c r="H12949" i="32"/>
  <c r="H12950" i="32"/>
  <c r="H12951" i="32"/>
  <c r="H12952" i="32"/>
  <c r="H12953" i="32"/>
  <c r="H12954" i="32"/>
  <c r="H12955" i="32"/>
  <c r="H12956" i="32"/>
  <c r="H12957" i="32" s="1"/>
  <c r="H12958" i="32" s="1"/>
  <c r="H12959" i="32"/>
  <c r="H12960" i="32"/>
  <c r="H12961" i="32"/>
  <c r="H12962" i="32"/>
  <c r="H12963" i="32"/>
  <c r="H12964" i="32"/>
  <c r="H12965" i="32" s="1"/>
  <c r="H12966" i="32"/>
  <c r="H12967" i="32"/>
  <c r="H12968" i="32"/>
  <c r="H12969" i="32"/>
  <c r="H12970" i="32"/>
  <c r="H12971" i="32"/>
  <c r="H12972" i="32"/>
  <c r="H12973" i="32"/>
  <c r="H12974" i="32"/>
  <c r="H12975" i="32"/>
  <c r="H12976" i="32"/>
  <c r="H12977" i="32"/>
  <c r="H12978" i="32"/>
  <c r="H12979" i="32" s="1"/>
  <c r="H12980" i="32"/>
  <c r="H12981" i="32"/>
  <c r="H12982" i="32"/>
  <c r="H12983" i="32"/>
  <c r="H12984" i="32"/>
  <c r="H12985" i="32" s="1"/>
  <c r="H12986" i="32" s="1"/>
  <c r="H12987" i="32"/>
  <c r="H12988" i="32"/>
  <c r="H12989" i="32"/>
  <c r="H12990" i="32"/>
  <c r="H12991" i="32"/>
  <c r="H12992" i="32" s="1"/>
  <c r="H12993" i="32" s="1"/>
  <c r="H12994" i="32"/>
  <c r="H12995" i="32"/>
  <c r="H12996" i="32"/>
  <c r="H12997" i="32"/>
  <c r="H12998" i="32"/>
  <c r="H12999" i="32"/>
  <c r="H13000" i="32"/>
  <c r="H13001" i="32"/>
  <c r="H13002" i="32"/>
  <c r="H13003" i="32"/>
  <c r="H13004" i="32"/>
  <c r="H13005" i="32"/>
  <c r="H13006" i="32" s="1"/>
  <c r="H13007" i="32" s="1"/>
  <c r="H13008" i="32"/>
  <c r="H13009" i="32"/>
  <c r="H13010" i="32"/>
  <c r="H13011" i="32"/>
  <c r="H13012" i="32"/>
  <c r="H13013" i="32" s="1"/>
  <c r="H13014" i="32" s="1"/>
  <c r="H13015" i="32"/>
  <c r="H13016" i="32"/>
  <c r="H13017" i="32"/>
  <c r="H13018" i="32"/>
  <c r="H13019" i="32"/>
  <c r="H13020" i="32"/>
  <c r="H13021" i="32" s="1"/>
  <c r="H13022" i="32"/>
  <c r="H13023" i="32"/>
  <c r="H13024" i="32"/>
  <c r="H13025" i="32"/>
  <c r="H13026" i="32"/>
  <c r="H13027" i="32" s="1"/>
  <c r="H13028" i="32" s="1"/>
  <c r="H13029" i="32"/>
  <c r="H13030" i="32"/>
  <c r="H13031" i="32"/>
  <c r="H13032" i="32"/>
  <c r="H13033" i="32"/>
  <c r="H13034" i="32" s="1"/>
  <c r="H13035" i="32" s="1"/>
  <c r="H13036" i="32" s="1"/>
  <c r="H13037" i="32"/>
  <c r="H13038" i="32"/>
  <c r="H13039" i="32"/>
  <c r="H13040" i="32"/>
  <c r="H13041" i="32"/>
  <c r="H13042" i="32"/>
  <c r="H13043" i="32"/>
  <c r="H13044" i="32"/>
  <c r="H13045" i="32"/>
  <c r="H13046" i="32"/>
  <c r="H13047" i="32"/>
  <c r="H13048" i="32"/>
  <c r="H13049" i="32" s="1"/>
  <c r="H13050" i="32"/>
  <c r="H13051" i="32"/>
  <c r="H13052" i="32"/>
  <c r="H13053" i="32"/>
  <c r="H13054" i="32"/>
  <c r="H13055" i="32"/>
  <c r="H13056" i="32" s="1"/>
  <c r="H13057" i="32"/>
  <c r="H13058" i="32"/>
  <c r="H13059" i="32"/>
  <c r="H13060" i="32"/>
  <c r="H13061" i="32"/>
  <c r="H13062" i="32"/>
  <c r="H13063" i="32"/>
  <c r="H13064" i="32"/>
  <c r="H13065" i="32"/>
  <c r="H13066" i="32"/>
  <c r="H13067" i="32"/>
  <c r="H13068" i="32"/>
  <c r="H13069" i="32" s="1"/>
  <c r="H13070" i="32" s="1"/>
  <c r="H13071" i="32"/>
  <c r="H13072" i="32"/>
  <c r="H13073" i="32"/>
  <c r="H13074" i="32"/>
  <c r="H13075" i="32"/>
  <c r="H13076" i="32"/>
  <c r="H13077" i="32" s="1"/>
  <c r="H13078" i="32" s="1"/>
  <c r="H13079" i="32"/>
  <c r="H13080" i="32"/>
  <c r="H13081" i="32"/>
  <c r="H13082" i="32"/>
  <c r="H13083" i="32"/>
  <c r="H13084" i="32"/>
  <c r="H13085" i="32"/>
  <c r="H13086" i="32"/>
  <c r="H13087" i="32"/>
  <c r="H13088" i="32"/>
  <c r="H13089" i="32"/>
  <c r="H13090" i="32"/>
  <c r="H13091" i="32" s="1"/>
  <c r="H13092" i="32"/>
  <c r="H13093" i="32"/>
  <c r="H13094" i="32"/>
  <c r="H13095" i="32"/>
  <c r="H13096" i="32"/>
  <c r="H13097" i="32" s="1"/>
  <c r="H13098" i="32" s="1"/>
  <c r="H13099" i="32"/>
  <c r="H13100" i="32"/>
  <c r="H13101" i="32"/>
  <c r="H13102" i="32"/>
  <c r="H13103" i="32"/>
  <c r="H13104" i="32" s="1"/>
  <c r="H13105" i="32" s="1"/>
  <c r="H13106" i="32"/>
  <c r="H13107" i="32" s="1"/>
  <c r="H13108" i="32"/>
  <c r="H13109" i="32"/>
  <c r="H13110" i="32"/>
  <c r="H13111" i="32"/>
  <c r="H13112" i="32"/>
  <c r="H13113" i="32"/>
  <c r="H13114" i="32"/>
  <c r="H13115" i="32"/>
  <c r="H13116" i="32"/>
  <c r="H13117" i="32"/>
  <c r="H13118" i="32" s="1"/>
  <c r="H13119" i="32" s="1"/>
  <c r="H13120" i="32"/>
  <c r="H13121" i="32"/>
  <c r="H13122" i="32"/>
  <c r="H13123" i="32" s="1"/>
  <c r="H13124" i="32"/>
  <c r="H13125" i="32" s="1"/>
  <c r="H13126" i="32" s="1"/>
  <c r="H13127" i="32"/>
  <c r="H13128" i="32"/>
  <c r="H13129" i="32"/>
  <c r="H13130" i="32"/>
  <c r="H13131" i="32"/>
  <c r="H13132" i="32"/>
  <c r="H13133" i="32" s="1"/>
  <c r="H13134" i="32"/>
  <c r="H13135" i="32"/>
  <c r="H13136" i="32"/>
  <c r="H13137" i="32"/>
  <c r="H13138" i="32"/>
  <c r="H13139" i="32" s="1"/>
  <c r="H13140" i="32" s="1"/>
  <c r="H13141" i="32"/>
  <c r="H13142" i="32"/>
  <c r="H13143" i="32"/>
  <c r="H13144" i="32"/>
  <c r="H13145" i="32"/>
  <c r="H13146" i="32" s="1"/>
  <c r="H13147" i="32" s="1"/>
  <c r="H13148" i="32"/>
  <c r="H13149" i="32"/>
  <c r="H13150" i="32"/>
  <c r="H13151" i="32"/>
  <c r="H13152" i="32"/>
  <c r="H13153" i="32"/>
  <c r="H13154" i="32"/>
  <c r="H13155" i="32"/>
  <c r="H13156" i="32"/>
  <c r="H13157" i="32"/>
  <c r="H13158" i="32"/>
  <c r="H13159" i="32"/>
  <c r="H13160" i="32"/>
  <c r="H13161" i="32" s="1"/>
  <c r="H13162" i="32"/>
  <c r="H13163" i="32"/>
  <c r="H13164" i="32"/>
  <c r="H13165" i="32"/>
  <c r="H13166" i="32"/>
  <c r="H13167" i="32"/>
  <c r="H13168" i="32" s="1"/>
  <c r="H13169" i="32"/>
  <c r="H13170" i="32"/>
  <c r="H13171" i="32"/>
  <c r="H13172" i="32"/>
  <c r="H13173" i="32"/>
  <c r="H13174" i="32"/>
  <c r="H13175" i="32"/>
  <c r="H13176" i="32"/>
  <c r="H13177" i="32"/>
  <c r="H13178" i="32"/>
  <c r="H13179" i="32"/>
  <c r="H13180" i="32"/>
  <c r="H13181" i="32" s="1"/>
  <c r="H13182" i="32" s="1"/>
  <c r="H13183" i="32"/>
  <c r="H13184" i="32"/>
  <c r="H13185" i="32"/>
  <c r="H13186" i="32"/>
  <c r="H13187" i="32"/>
  <c r="H13188" i="32"/>
  <c r="H13189" i="32" s="1"/>
  <c r="H13190" i="32"/>
  <c r="H13191" i="32"/>
  <c r="H13192" i="32"/>
  <c r="H13193" i="32"/>
  <c r="H13194" i="32"/>
  <c r="H13195" i="32" s="1"/>
  <c r="H13196" i="32" s="1"/>
  <c r="H13197" i="32"/>
  <c r="H13198" i="32"/>
  <c r="H13199" i="32"/>
  <c r="H13200" i="32"/>
  <c r="H13201" i="32"/>
  <c r="H13202" i="32"/>
  <c r="H13203" i="32" s="1"/>
  <c r="H13204" i="32" s="1"/>
  <c r="H13205" i="32"/>
  <c r="H13206" i="32"/>
  <c r="H13207" i="32"/>
  <c r="H13208" i="32"/>
  <c r="H13209" i="32" s="1"/>
  <c r="H13210" i="32" s="1"/>
  <c r="H13211" i="32"/>
  <c r="H13212" i="32"/>
  <c r="H13213" i="32"/>
  <c r="H13214" i="32"/>
  <c r="H13215" i="32"/>
  <c r="H13216" i="32" s="1"/>
  <c r="H13217" i="32" s="1"/>
  <c r="H13218" i="32"/>
  <c r="H13219" i="32"/>
  <c r="H13220" i="32"/>
  <c r="H13221" i="32"/>
  <c r="H13222" i="32"/>
  <c r="H13223" i="32"/>
  <c r="H13224" i="32"/>
  <c r="H13225" i="32"/>
  <c r="H13226" i="32"/>
  <c r="H13227" i="32"/>
  <c r="H13228" i="32"/>
  <c r="H13229" i="32"/>
  <c r="H13230" i="32" s="1"/>
  <c r="H13231" i="32" s="1"/>
  <c r="H13232" i="32"/>
  <c r="H13233" i="32"/>
  <c r="H13234" i="32"/>
  <c r="H13235" i="32"/>
  <c r="H13236" i="32"/>
  <c r="H13237" i="32" s="1"/>
  <c r="H13238" i="32" s="1"/>
  <c r="H13239" i="32"/>
  <c r="H13240" i="32"/>
  <c r="H13241" i="32"/>
  <c r="H13242" i="32"/>
  <c r="H13243" i="32"/>
  <c r="H13244" i="32"/>
  <c r="H13245" i="32" s="1"/>
  <c r="H13246" i="32"/>
  <c r="H13247" i="32"/>
  <c r="H13248" i="32"/>
  <c r="H13249" i="32"/>
  <c r="H13250" i="32"/>
  <c r="H13251" i="32" s="1"/>
  <c r="H13252" i="32" s="1"/>
  <c r="H13253" i="32"/>
  <c r="H13254" i="32"/>
  <c r="H13255" i="32"/>
  <c r="H13256" i="32"/>
  <c r="H13257" i="32" s="1"/>
  <c r="H13258" i="32" s="1"/>
  <c r="H13259" i="32" s="1"/>
  <c r="H13260" i="32"/>
  <c r="H13261" i="32"/>
  <c r="H13262" i="32"/>
  <c r="H13263" i="32"/>
  <c r="H13264" i="32"/>
  <c r="H13265" i="32"/>
  <c r="H13266" i="32"/>
  <c r="H13267" i="32"/>
  <c r="H13268" i="32"/>
  <c r="H13269" i="32"/>
  <c r="H13270" i="32"/>
  <c r="H13271" i="32"/>
  <c r="H13272" i="32"/>
  <c r="H13273" i="32" s="1"/>
  <c r="H13274" i="32"/>
  <c r="H13275" i="32"/>
  <c r="H13276" i="32"/>
  <c r="H13277" i="32"/>
  <c r="H13278" i="32"/>
  <c r="H13279" i="32"/>
  <c r="H13280" i="32" s="1"/>
  <c r="H13281" i="32"/>
  <c r="H13282" i="32"/>
  <c r="H13283" i="32"/>
  <c r="H13284" i="32"/>
  <c r="H13285" i="32"/>
  <c r="H13286" i="32"/>
  <c r="H13287" i="32"/>
  <c r="H13288" i="32"/>
  <c r="H13289" i="32"/>
  <c r="H13290" i="32"/>
  <c r="H13291" i="32"/>
  <c r="H13292" i="32"/>
  <c r="H13293" i="32" s="1"/>
  <c r="H13294" i="32" s="1"/>
  <c r="H13295" i="32"/>
  <c r="H13296" i="32"/>
  <c r="H13297" i="32"/>
  <c r="H13298" i="32"/>
  <c r="H13299" i="32"/>
  <c r="H13300" i="32"/>
  <c r="H13301" i="32" s="1"/>
  <c r="H13302" i="32" s="1"/>
  <c r="H13303" i="32"/>
  <c r="H13304" i="32"/>
  <c r="H13305" i="32"/>
  <c r="H13306" i="32"/>
  <c r="H13307" i="32" s="1"/>
  <c r="H13308" i="32" s="1"/>
  <c r="H13309" i="32"/>
  <c r="H13310" i="32"/>
  <c r="H13311" i="32"/>
  <c r="H13312" i="32"/>
  <c r="H13313" i="32"/>
  <c r="H13314" i="32"/>
  <c r="H13315" i="32" s="1"/>
  <c r="H13316" i="32"/>
  <c r="H13317" i="32"/>
  <c r="H13318" i="32"/>
  <c r="H13319" i="32"/>
  <c r="H13320" i="32"/>
  <c r="H13321" i="32" s="1"/>
  <c r="H13322" i="32" s="1"/>
  <c r="H13323" i="32"/>
  <c r="H13324" i="32"/>
  <c r="H13325" i="32"/>
  <c r="H13326" i="32"/>
  <c r="H13327" i="32"/>
  <c r="H13328" i="32" s="1"/>
  <c r="H13329" i="32" s="1"/>
  <c r="H13330" i="32"/>
  <c r="H13331" i="32"/>
  <c r="H13332" i="32"/>
  <c r="H13333" i="32"/>
  <c r="H13334" i="32"/>
  <c r="H13335" i="32"/>
  <c r="H13336" i="32"/>
  <c r="H13337" i="32"/>
  <c r="H13338" i="32"/>
  <c r="H13339" i="32"/>
  <c r="H13340" i="32"/>
  <c r="H13341" i="32" s="1"/>
  <c r="H13342" i="32" s="1"/>
  <c r="H13343" i="32" s="1"/>
  <c r="H13344" i="32"/>
  <c r="H13345" i="32"/>
  <c r="H13346" i="32"/>
  <c r="H13347" i="32"/>
  <c r="H13348" i="32"/>
  <c r="H13349" i="32" s="1"/>
  <c r="H13350" i="32" s="1"/>
  <c r="H13351" i="32"/>
  <c r="H13352" i="32"/>
  <c r="H13353" i="32"/>
  <c r="H13354" i="32"/>
  <c r="H13355" i="32"/>
  <c r="H13356" i="32"/>
  <c r="H13357" i="32" s="1"/>
  <c r="H13358" i="32"/>
  <c r="H13359" i="32"/>
  <c r="H13360" i="32"/>
  <c r="H13361" i="32"/>
  <c r="H13362" i="32"/>
  <c r="H13363" i="32" s="1"/>
  <c r="H13364" i="32" s="1"/>
  <c r="H13365" i="32"/>
  <c r="H13366" i="32"/>
  <c r="H13367" i="32"/>
  <c r="H13368" i="32"/>
  <c r="H13369" i="32"/>
  <c r="H13370" i="32" s="1"/>
  <c r="H13371" i="32" s="1"/>
  <c r="H13372" i="32"/>
  <c r="H13373" i="32"/>
  <c r="H13374" i="32"/>
  <c r="H13375" i="32"/>
  <c r="H13376" i="32"/>
  <c r="H13377" i="32"/>
  <c r="H13378" i="32"/>
  <c r="H13379" i="32"/>
  <c r="H13380" i="32"/>
  <c r="H13381" i="32"/>
  <c r="H13382" i="32"/>
  <c r="H13383" i="32"/>
  <c r="H13384" i="32"/>
  <c r="H13385" i="32" s="1"/>
  <c r="H13386" i="32"/>
  <c r="H13387" i="32"/>
  <c r="H13388" i="32"/>
  <c r="H13389" i="32"/>
  <c r="H13390" i="32"/>
  <c r="H13391" i="32"/>
  <c r="H13392" i="32" s="1"/>
  <c r="H13393" i="32"/>
  <c r="H13394" i="32"/>
  <c r="H13395" i="32"/>
  <c r="H13396" i="32"/>
  <c r="H13397" i="32"/>
  <c r="H13398" i="32"/>
  <c r="H13399" i="32"/>
  <c r="H13400" i="32"/>
  <c r="H13401" i="32"/>
  <c r="H13402" i="32"/>
  <c r="H13403" i="32"/>
  <c r="H13404" i="32"/>
  <c r="H13405" i="32" s="1"/>
  <c r="H13406" i="32" s="1"/>
  <c r="H13407" i="32" s="1"/>
  <c r="H13408" i="32"/>
  <c r="H13409" i="32"/>
  <c r="H13410" i="32"/>
  <c r="H13411" i="32"/>
  <c r="H13412" i="32"/>
  <c r="H13413" i="32" s="1"/>
  <c r="H13414" i="32"/>
  <c r="H13415" i="32"/>
  <c r="H13416" i="32"/>
  <c r="H13417" i="32"/>
  <c r="H13418" i="32"/>
  <c r="H13419" i="32" s="1"/>
  <c r="H13420" i="32" s="1"/>
  <c r="H13421" i="32"/>
  <c r="H13422" i="32"/>
  <c r="H13423" i="32"/>
  <c r="H13424" i="32"/>
  <c r="H13425" i="32"/>
  <c r="H13426" i="32"/>
  <c r="H13427" i="32" s="1"/>
  <c r="H13428" i="32"/>
  <c r="H13429" i="32"/>
  <c r="H13430" i="32"/>
  <c r="H13431" i="32"/>
  <c r="H13432" i="32"/>
  <c r="H13433" i="32" s="1"/>
  <c r="H13434" i="32" s="1"/>
  <c r="H13435" i="32"/>
  <c r="H13436" i="32"/>
  <c r="H13437" i="32"/>
  <c r="H13438" i="32"/>
  <c r="H13439" i="32"/>
  <c r="H13440" i="32" s="1"/>
  <c r="H13441" i="32" s="1"/>
  <c r="H13442" i="32" s="1"/>
  <c r="H13443" i="32"/>
  <c r="H13444" i="32"/>
  <c r="H13445" i="32"/>
  <c r="H13446" i="32"/>
  <c r="H13447" i="32"/>
  <c r="H13448" i="32"/>
  <c r="H13449" i="32"/>
  <c r="H13450" i="32"/>
  <c r="H13451" i="32"/>
  <c r="H13452" i="32"/>
  <c r="H13453" i="32"/>
  <c r="H13454" i="32" s="1"/>
  <c r="H13455" i="32" s="1"/>
  <c r="H13456" i="32"/>
  <c r="H13457" i="32"/>
  <c r="H13458" i="32"/>
  <c r="H13459" i="32"/>
  <c r="H13460" i="32"/>
  <c r="H13461" i="32" s="1"/>
  <c r="H13462" i="32" s="1"/>
  <c r="H13463" i="32"/>
  <c r="H13464" i="32"/>
  <c r="H13465" i="32"/>
  <c r="H13466" i="32"/>
  <c r="H13467" i="32"/>
  <c r="H13468" i="32"/>
  <c r="H13469" i="32" s="1"/>
  <c r="H13470" i="32"/>
  <c r="H13471" i="32"/>
  <c r="H13472" i="32" s="1"/>
  <c r="H13473" i="32"/>
  <c r="H13474" i="32"/>
  <c r="H13475" i="32" s="1"/>
  <c r="H13476" i="32" s="1"/>
  <c r="H13477" i="32"/>
  <c r="H13478" i="32"/>
  <c r="H13479" i="32"/>
  <c r="H13480" i="32"/>
  <c r="H13481" i="32"/>
  <c r="H13482" i="32" s="1"/>
  <c r="H13483" i="32" s="1"/>
  <c r="H13484" i="32"/>
  <c r="H13485" i="32"/>
  <c r="H13486" i="32"/>
  <c r="H13487" i="32"/>
  <c r="H13488" i="32"/>
  <c r="H13489" i="32"/>
  <c r="H13490" i="32"/>
  <c r="H13491" i="32"/>
  <c r="H13492" i="32"/>
  <c r="H13493" i="32"/>
  <c r="H13494" i="32"/>
  <c r="H13495" i="32"/>
  <c r="H13496" i="32"/>
  <c r="H13497" i="32" s="1"/>
  <c r="H13498" i="32"/>
  <c r="H13499" i="32"/>
  <c r="H13500" i="32"/>
  <c r="H13501" i="32"/>
  <c r="H13502" i="32"/>
  <c r="H13503" i="32"/>
  <c r="H13504" i="32" s="1"/>
  <c r="H13505" i="32"/>
  <c r="H13506" i="32"/>
  <c r="H13507" i="32"/>
  <c r="H13508" i="32"/>
  <c r="H13509" i="32"/>
  <c r="H13510" i="32"/>
  <c r="H13511" i="32"/>
  <c r="H13512" i="32"/>
  <c r="H13513" i="32"/>
  <c r="H13514" i="32"/>
  <c r="H13515" i="32"/>
  <c r="H13516" i="32"/>
  <c r="H13517" i="32" s="1"/>
  <c r="H13518" i="32" s="1"/>
  <c r="H13519" i="32"/>
  <c r="H13520" i="32"/>
  <c r="H13521" i="32"/>
  <c r="H13522" i="32"/>
  <c r="H13523" i="32" s="1"/>
  <c r="H13524" i="32" s="1"/>
  <c r="H13525" i="32" s="1"/>
  <c r="H13526" i="32"/>
  <c r="H13527" i="32"/>
  <c r="H13528" i="32"/>
  <c r="H13529" i="32"/>
  <c r="H13530" i="32"/>
  <c r="H13531" i="32" s="1"/>
  <c r="H13532" i="32" s="1"/>
  <c r="H13533" i="32"/>
  <c r="H13534" i="32"/>
  <c r="H13535" i="32"/>
  <c r="H13536" i="32"/>
  <c r="H13537" i="32"/>
  <c r="H13538" i="32"/>
  <c r="H13539" i="32" s="1"/>
  <c r="H13540" i="32" s="1"/>
  <c r="H13541" i="32"/>
  <c r="H13542" i="32"/>
  <c r="H13543" i="32"/>
  <c r="H13544" i="32"/>
  <c r="H13545" i="32" s="1"/>
  <c r="H13546" i="32" s="1"/>
  <c r="H13547" i="32"/>
  <c r="H13548" i="32"/>
  <c r="H13549" i="32"/>
  <c r="H13550" i="32"/>
  <c r="H13551" i="32"/>
  <c r="H13552" i="32" s="1"/>
  <c r="H13553" i="32" s="1"/>
  <c r="H13554" i="32"/>
  <c r="H13555" i="32"/>
  <c r="H13556" i="32"/>
  <c r="H13557" i="32"/>
  <c r="H13558" i="32"/>
  <c r="H13559" i="32"/>
  <c r="H13560" i="32"/>
  <c r="H13561" i="32"/>
  <c r="H13562" i="32"/>
  <c r="H13563" i="32"/>
  <c r="H13564" i="32"/>
  <c r="H13565" i="32"/>
  <c r="H13566" i="32" s="1"/>
  <c r="H13567" i="32" s="1"/>
  <c r="H13568" i="32" s="1"/>
  <c r="H13569" i="32"/>
  <c r="H13570" i="32"/>
  <c r="H13571" i="32"/>
  <c r="H13572" i="32"/>
  <c r="H13573" i="32" s="1"/>
  <c r="H13574" i="32" s="1"/>
  <c r="H13575" i="32"/>
  <c r="H13576" i="32"/>
  <c r="H13577" i="32"/>
  <c r="H13578" i="32"/>
  <c r="H13579" i="32"/>
  <c r="H13580" i="32"/>
  <c r="H13581" i="32" s="1"/>
  <c r="H13582" i="32"/>
  <c r="H13583" i="32"/>
  <c r="H13584" i="32"/>
  <c r="H13585" i="32"/>
  <c r="H13586" i="32"/>
  <c r="H13587" i="32" s="1"/>
  <c r="H13588" i="32" s="1"/>
  <c r="H13589" i="32"/>
  <c r="H13590" i="32"/>
  <c r="H13591" i="32"/>
  <c r="H13592" i="32"/>
  <c r="H13593" i="32"/>
  <c r="H13594" i="32" s="1"/>
  <c r="H13595" i="32" s="1"/>
  <c r="H13596" i="32"/>
  <c r="H13597" i="32"/>
  <c r="H13598" i="32"/>
  <c r="H13599" i="32"/>
  <c r="H13600" i="32"/>
  <c r="H13601" i="32"/>
  <c r="H13602" i="32"/>
  <c r="H13603" i="32"/>
  <c r="H13604" i="32"/>
  <c r="H13605" i="32"/>
  <c r="H13606" i="32"/>
  <c r="H13607" i="32"/>
  <c r="H13608" i="32"/>
  <c r="H13609" i="32" s="1"/>
  <c r="H13610" i="32"/>
  <c r="H13611" i="32"/>
  <c r="H13612" i="32"/>
  <c r="H13613" i="32"/>
  <c r="H13614" i="32"/>
  <c r="H13615" i="32"/>
  <c r="H13616" i="32" s="1"/>
  <c r="H13617" i="32"/>
  <c r="H13618" i="32"/>
  <c r="H13619" i="32"/>
  <c r="H13620" i="32"/>
  <c r="H13621" i="32"/>
  <c r="H13622" i="32"/>
  <c r="H13623" i="32"/>
  <c r="H13624" i="32"/>
  <c r="H13625" i="32"/>
  <c r="H13626" i="32"/>
  <c r="H13627" i="32"/>
  <c r="H13628" i="32"/>
  <c r="H13629" i="32" s="1"/>
  <c r="H13630" i="32" s="1"/>
  <c r="H13631" i="32"/>
  <c r="H13632" i="32"/>
  <c r="H13633" i="32"/>
  <c r="H13634" i="32"/>
  <c r="H13635" i="32"/>
  <c r="H13636" i="32"/>
  <c r="H13637" i="32" s="1"/>
  <c r="H13638" i="32"/>
  <c r="H13639" i="32"/>
  <c r="H13640" i="32"/>
  <c r="H13641" i="32"/>
  <c r="H13642" i="32"/>
  <c r="H13643" i="32" s="1"/>
  <c r="H13644" i="32" s="1"/>
  <c r="H13645" i="32"/>
  <c r="H13646" i="32"/>
  <c r="H13647" i="32"/>
  <c r="H13648" i="32"/>
  <c r="H13649" i="32"/>
  <c r="H13650" i="32"/>
  <c r="H13651" i="32" s="1"/>
  <c r="H13652" i="32"/>
  <c r="H13653" i="32"/>
  <c r="H13654" i="32"/>
  <c r="H13655" i="32"/>
  <c r="H13656" i="32"/>
  <c r="H13657" i="32" s="1"/>
  <c r="H13658" i="32" s="1"/>
  <c r="H13659" i="32"/>
  <c r="H13660" i="32"/>
  <c r="H13661" i="32"/>
  <c r="H13662" i="32"/>
  <c r="H13663" i="32"/>
  <c r="H13664" i="32" s="1"/>
  <c r="H13665" i="32" s="1"/>
  <c r="H13666" i="32"/>
  <c r="H13667" i="32"/>
  <c r="H13668" i="32"/>
  <c r="H13669" i="32"/>
  <c r="H13670" i="32"/>
  <c r="H13671" i="32"/>
  <c r="H13672" i="32"/>
  <c r="H13673" i="32" s="1"/>
  <c r="H13674" i="32"/>
  <c r="H13675" i="32"/>
  <c r="H13676" i="32"/>
  <c r="H13677" i="32"/>
  <c r="H13678" i="32" s="1"/>
  <c r="H13679" i="32" s="1"/>
  <c r="H13680" i="32"/>
  <c r="H13681" i="32"/>
  <c r="H13682" i="32"/>
  <c r="H13683" i="32"/>
  <c r="H13684" i="32"/>
  <c r="H13685" i="32" s="1"/>
  <c r="H13686" i="32" s="1"/>
  <c r="H13687" i="32"/>
  <c r="H13688" i="32"/>
  <c r="H13689" i="32"/>
  <c r="H13690" i="32"/>
  <c r="H13691" i="32"/>
  <c r="H13692" i="32"/>
  <c r="H13693" i="32" s="1"/>
  <c r="H13694" i="32"/>
  <c r="H13695" i="32"/>
  <c r="H13696" i="32"/>
  <c r="H13697" i="32"/>
  <c r="H13698" i="32"/>
  <c r="H13699" i="32" s="1"/>
  <c r="H13700" i="32" s="1"/>
  <c r="H13701" i="32"/>
  <c r="H13702" i="32"/>
  <c r="H13703" i="32"/>
  <c r="H13704" i="32"/>
  <c r="H13705" i="32"/>
  <c r="H13706" i="32" s="1"/>
  <c r="H13707" i="32" s="1"/>
  <c r="H13708" i="32" s="1"/>
  <c r="H13709" i="32"/>
  <c r="H13710" i="32"/>
  <c r="H13711" i="32"/>
  <c r="H13712" i="32"/>
  <c r="H13713" i="32"/>
  <c r="H13714" i="32"/>
  <c r="H13715" i="32"/>
  <c r="H13716" i="32"/>
  <c r="H13717" i="32"/>
  <c r="H13718" i="32"/>
  <c r="H13719" i="32"/>
  <c r="H13720" i="32"/>
  <c r="H13721" i="32" s="1"/>
  <c r="H13722" i="32"/>
  <c r="H13723" i="32"/>
  <c r="H13724" i="32"/>
  <c r="H13725" i="32"/>
  <c r="H13726" i="32"/>
  <c r="H13727" i="32"/>
  <c r="H13728" i="32" s="1"/>
  <c r="H13729" i="32"/>
  <c r="H13730" i="32"/>
  <c r="H13731" i="32"/>
  <c r="H13732" i="32"/>
  <c r="H13733" i="32"/>
  <c r="H13734" i="32"/>
  <c r="H13735" i="32"/>
  <c r="H13736" i="32"/>
  <c r="H13737" i="32"/>
  <c r="H13738" i="32"/>
  <c r="H13739" i="32"/>
  <c r="H13740" i="32"/>
  <c r="H13741" i="32" s="1"/>
  <c r="H13742" i="32" s="1"/>
  <c r="H13743" i="32"/>
  <c r="H13744" i="32"/>
  <c r="H13745" i="32"/>
  <c r="H13746" i="32"/>
  <c r="H13747" i="32"/>
  <c r="H13748" i="32"/>
  <c r="H13749" i="32" s="1"/>
  <c r="H13750" i="32"/>
  <c r="H13751" i="32"/>
  <c r="H13752" i="32"/>
  <c r="H13753" i="32"/>
  <c r="H13754" i="32"/>
  <c r="H13755" i="32" s="1"/>
  <c r="H13756" i="32" s="1"/>
  <c r="H13757" i="32"/>
  <c r="H13758" i="32"/>
  <c r="H13759" i="32"/>
  <c r="H13760" i="32"/>
  <c r="H13761" i="32"/>
  <c r="H13762" i="32"/>
  <c r="H13763" i="32" s="1"/>
  <c r="H13764" i="32"/>
  <c r="H13765" i="32"/>
  <c r="H13766" i="32"/>
  <c r="H13767" i="32"/>
  <c r="H13768" i="32"/>
  <c r="H13769" i="32" s="1"/>
  <c r="H13770" i="32" s="1"/>
  <c r="H13771" i="32" s="1"/>
  <c r="H13772" i="32"/>
  <c r="H13773" i="32"/>
  <c r="H13774" i="32"/>
  <c r="H13775" i="32"/>
  <c r="H13776" i="32" s="1"/>
  <c r="H13777" i="32" s="1"/>
  <c r="H13778" i="32"/>
  <c r="H13779" i="32"/>
  <c r="H13780" i="32"/>
  <c r="H13781" i="32"/>
  <c r="H13782" i="32"/>
  <c r="H13783" i="32"/>
  <c r="H13784" i="32"/>
  <c r="H13785" i="32"/>
  <c r="H13786" i="32"/>
  <c r="H13787" i="32"/>
  <c r="H13788" i="32"/>
  <c r="H13789" i="32"/>
  <c r="H13790" i="32" s="1"/>
  <c r="H13791" i="32" s="1"/>
  <c r="H13792" i="32"/>
  <c r="H13793" i="32"/>
  <c r="H13794" i="32"/>
  <c r="H13795" i="32"/>
  <c r="H13796" i="32"/>
  <c r="H13797" i="32" s="1"/>
  <c r="H13798" i="32" s="1"/>
  <c r="H13799" i="32"/>
  <c r="H13800" i="32"/>
  <c r="H13801" i="32"/>
  <c r="H13802" i="32"/>
  <c r="H13803" i="32"/>
  <c r="H13804" i="32"/>
  <c r="H13805" i="32" s="1"/>
  <c r="H13806" i="32" s="1"/>
  <c r="H13807" i="32"/>
  <c r="H13808" i="32"/>
  <c r="H13809" i="32"/>
  <c r="H13810" i="32"/>
  <c r="H13811" i="32" s="1"/>
  <c r="H13812" i="32" s="1"/>
  <c r="H13813" i="32"/>
  <c r="H13814" i="32"/>
  <c r="H13815" i="32"/>
  <c r="H13816" i="32"/>
  <c r="H13817" i="32"/>
  <c r="H13818" i="32" s="1"/>
  <c r="H13819" i="32" s="1"/>
  <c r="H13820" i="32"/>
  <c r="H13821" i="32"/>
  <c r="H13822" i="32"/>
  <c r="H13823" i="32"/>
  <c r="H13824" i="32"/>
  <c r="H13825" i="32"/>
  <c r="H13826" i="32"/>
  <c r="H13827" i="32"/>
  <c r="H13828" i="32"/>
  <c r="H13829" i="32"/>
  <c r="H13830" i="32"/>
  <c r="H13831" i="32"/>
  <c r="H13832" i="32"/>
  <c r="H13833" i="32" s="1"/>
  <c r="H13834" i="32"/>
  <c r="H13835" i="32"/>
  <c r="H13836" i="32"/>
  <c r="H13837" i="32" s="1"/>
  <c r="H13838" i="32"/>
  <c r="H13839" i="32"/>
  <c r="H13840" i="32" s="1"/>
  <c r="H13841" i="32"/>
  <c r="H13842" i="32"/>
  <c r="H13843" i="32"/>
  <c r="H13844" i="32"/>
  <c r="H13845" i="32"/>
  <c r="H13846" i="32" s="1"/>
  <c r="H13847" i="32" s="1"/>
  <c r="H13848" i="32"/>
  <c r="H13849" i="32"/>
  <c r="H13850" i="32"/>
  <c r="H13851" i="32" s="1"/>
  <c r="H13852" i="32"/>
  <c r="H13853" i="32" s="1"/>
  <c r="H13854" i="32" s="1"/>
  <c r="H13855" i="32"/>
  <c r="H13856" i="32"/>
  <c r="H13857" i="32"/>
  <c r="H13858" i="32"/>
  <c r="H13859" i="32"/>
  <c r="H13860" i="32"/>
  <c r="H13861" i="32" s="1"/>
  <c r="H13862" i="32"/>
  <c r="H13863" i="32"/>
  <c r="H13864" i="32"/>
  <c r="H13865" i="32"/>
  <c r="H13866" i="32"/>
  <c r="H13867" i="32" s="1"/>
  <c r="H13868" i="32" s="1"/>
  <c r="H13869" i="32"/>
  <c r="H13870" i="32"/>
  <c r="H13871" i="32"/>
  <c r="H13872" i="32"/>
  <c r="H13873" i="32"/>
  <c r="H13874" i="32"/>
  <c r="H13875" i="32" s="1"/>
  <c r="H13876" i="32"/>
  <c r="H13877" i="32"/>
  <c r="H13878" i="32"/>
  <c r="H13879" i="32"/>
  <c r="H13880" i="32"/>
  <c r="H13881" i="32" s="1"/>
  <c r="H13882" i="32" s="1"/>
  <c r="H13883" i="32"/>
  <c r="H13884" i="32"/>
  <c r="H13885" i="32"/>
  <c r="H13886" i="32"/>
  <c r="H13887" i="32"/>
  <c r="H13888" i="32" s="1"/>
  <c r="H13889" i="32" s="1"/>
  <c r="H13890" i="32"/>
  <c r="H13891" i="32"/>
  <c r="H13892" i="32"/>
  <c r="H13893" i="32"/>
  <c r="H13894" i="32"/>
  <c r="H13895" i="32"/>
  <c r="H13896" i="32"/>
  <c r="H13897" i="32"/>
  <c r="H13898" i="32"/>
  <c r="H13899" i="32"/>
  <c r="H13900" i="32"/>
  <c r="H13901" i="32"/>
  <c r="H13902" i="32" s="1"/>
  <c r="H13903" i="32" s="1"/>
  <c r="H13904" i="32" s="1"/>
  <c r="H13905" i="32"/>
  <c r="H13906" i="32"/>
  <c r="H13907" i="32"/>
  <c r="H13908" i="32"/>
  <c r="H13909" i="32" s="1"/>
  <c r="H13910" i="32" s="1"/>
  <c r="H13911" i="32"/>
  <c r="H13912" i="32"/>
  <c r="H13913" i="32"/>
  <c r="H13914" i="32"/>
  <c r="H13915" i="32"/>
  <c r="H13916" i="32"/>
  <c r="H13917" i="32" s="1"/>
  <c r="H13918" i="32"/>
  <c r="H13919" i="32"/>
  <c r="H13920" i="32"/>
  <c r="H13921" i="32"/>
  <c r="H13922" i="32"/>
  <c r="H13923" i="32" s="1"/>
  <c r="H13924" i="32" s="1"/>
  <c r="H13925" i="32"/>
  <c r="H13926" i="32"/>
  <c r="H13927" i="32"/>
  <c r="H13928" i="32"/>
  <c r="H13929" i="32"/>
  <c r="H13930" i="32" s="1"/>
  <c r="H13931" i="32" s="1"/>
  <c r="H13932" i="32"/>
  <c r="H13933" i="32"/>
  <c r="H13934" i="32"/>
  <c r="H13935" i="32"/>
  <c r="H13936" i="32"/>
  <c r="H13937" i="32"/>
  <c r="H13938" i="32"/>
  <c r="H13939" i="32" s="1"/>
  <c r="H13940" i="32"/>
  <c r="H13941" i="32"/>
  <c r="H13942" i="32"/>
  <c r="H13943" i="32"/>
  <c r="H13944" i="32"/>
  <c r="H13945" i="32" s="1"/>
  <c r="H13946" i="32"/>
  <c r="H13947" i="32"/>
  <c r="H13948" i="32"/>
  <c r="H13949" i="32"/>
  <c r="H13950" i="32"/>
  <c r="H13951" i="32"/>
  <c r="H13952" i="32" s="1"/>
  <c r="H13953" i="32"/>
  <c r="H13954" i="32"/>
  <c r="H13955" i="32"/>
  <c r="H13956" i="32"/>
  <c r="H13957" i="32"/>
  <c r="H13958" i="32" s="1"/>
  <c r="H13959" i="32" s="1"/>
  <c r="H13960" i="32"/>
  <c r="H13961" i="32"/>
  <c r="H13962" i="32"/>
  <c r="H13963" i="32"/>
  <c r="H13964" i="32"/>
  <c r="H13965" i="32" s="1"/>
  <c r="H13966" i="32" s="1"/>
  <c r="H13967" i="32"/>
  <c r="H13968" i="32"/>
  <c r="H13969" i="32"/>
  <c r="H13970" i="32"/>
  <c r="H13971" i="32"/>
  <c r="H13972" i="32"/>
  <c r="H13973" i="32" s="1"/>
  <c r="H13974" i="32"/>
  <c r="H13975" i="32"/>
  <c r="H13976" i="32"/>
  <c r="H13977" i="32"/>
  <c r="H13978" i="32"/>
  <c r="H13979" i="32" s="1"/>
  <c r="H13980" i="32" s="1"/>
  <c r="H13981" i="32"/>
  <c r="H13982" i="32"/>
  <c r="H13983" i="32"/>
  <c r="H13984" i="32"/>
  <c r="H13985" i="32"/>
  <c r="H13986" i="32"/>
  <c r="H13987" i="32" s="1"/>
  <c r="H13988" i="32"/>
  <c r="H13989" i="32"/>
  <c r="H13990" i="32"/>
  <c r="H13991" i="32"/>
  <c r="H13992" i="32"/>
  <c r="H13993" i="32" s="1"/>
  <c r="H13994" i="32" s="1"/>
  <c r="H13995" i="32"/>
  <c r="H13996" i="32"/>
  <c r="H13997" i="32"/>
  <c r="H13998" i="32"/>
  <c r="H13999" i="32"/>
  <c r="H14000" i="32" s="1"/>
  <c r="H14001" i="32" s="1"/>
  <c r="H14002" i="32"/>
  <c r="H14003" i="32"/>
  <c r="H14004" i="32"/>
  <c r="H14005" i="32"/>
  <c r="H14006" i="32"/>
  <c r="H14007" i="32"/>
  <c r="H14008" i="32" s="1"/>
  <c r="H14009" i="32"/>
  <c r="H14010" i="32"/>
  <c r="H14011" i="32"/>
  <c r="H14012" i="32"/>
  <c r="H14013" i="32"/>
  <c r="H14014" i="32" s="1"/>
  <c r="H14015" i="32" s="1"/>
  <c r="H14016" i="32"/>
  <c r="H14017" i="32"/>
  <c r="H14018" i="32"/>
  <c r="H14019" i="32"/>
  <c r="H14020" i="32"/>
  <c r="H14021" i="32" s="1"/>
  <c r="H14022" i="32" s="1"/>
  <c r="H14023" i="32"/>
  <c r="H14024" i="32"/>
  <c r="H14025" i="32"/>
  <c r="H14026" i="32"/>
  <c r="H14027" i="32"/>
  <c r="H14028" i="32"/>
  <c r="H14029" i="32" s="1"/>
  <c r="H14030" i="32"/>
  <c r="H14031" i="32"/>
  <c r="H14032" i="32"/>
  <c r="H14033" i="32"/>
  <c r="H14034" i="32"/>
  <c r="H14035" i="32" s="1"/>
  <c r="H14036" i="32" s="1"/>
  <c r="H14037" i="32" s="1"/>
  <c r="H14038" i="32"/>
  <c r="H14039" i="32"/>
  <c r="H14040" i="32"/>
  <c r="H14041" i="32"/>
  <c r="H14042" i="32" s="1"/>
  <c r="H14043" i="32" s="1"/>
  <c r="H14044" i="32"/>
  <c r="H14045" i="32"/>
  <c r="H14046" i="32"/>
  <c r="H14047" i="32"/>
  <c r="H14048" i="32"/>
  <c r="H14049" i="32"/>
  <c r="H14050" i="32"/>
  <c r="H14051" i="32"/>
  <c r="H14052" i="32"/>
  <c r="H14053" i="32"/>
  <c r="H14054" i="32"/>
  <c r="H14055" i="32"/>
  <c r="H14056" i="32" s="1"/>
  <c r="H14057" i="32" s="1"/>
  <c r="H14058" i="32"/>
  <c r="H14059" i="32"/>
  <c r="H14060" i="32"/>
  <c r="H14061" i="32"/>
  <c r="H14062" i="32"/>
  <c r="H14063" i="32"/>
  <c r="H14064" i="32" s="1"/>
  <c r="H14065" i="32"/>
  <c r="H14066" i="32"/>
  <c r="H14067" i="32"/>
  <c r="H14068" i="32"/>
  <c r="H14069" i="32"/>
  <c r="H14070" i="32"/>
  <c r="H14071" i="32"/>
  <c r="H14072" i="32"/>
  <c r="H14073" i="32" s="1"/>
  <c r="H14074" i="32"/>
  <c r="H14075" i="32"/>
  <c r="H14076" i="32"/>
  <c r="H14077" i="32" s="1"/>
  <c r="H14078" i="32" s="1"/>
  <c r="H14079" i="32"/>
  <c r="H14080" i="32"/>
  <c r="H14081" i="32"/>
  <c r="H14082" i="32"/>
  <c r="H14083" i="32"/>
  <c r="H14084" i="32"/>
  <c r="H14085" i="32" s="1"/>
  <c r="H14086" i="32"/>
  <c r="H14087" i="32"/>
  <c r="H14088" i="32"/>
  <c r="H14089" i="32"/>
  <c r="H14090" i="32"/>
  <c r="H14091" i="32" s="1"/>
  <c r="H14092" i="32" s="1"/>
  <c r="H14093" i="32"/>
  <c r="H14094" i="32"/>
  <c r="H14095" i="32"/>
  <c r="H14096" i="32"/>
  <c r="H14097" i="32"/>
  <c r="H14098" i="32"/>
  <c r="H14099" i="32" s="1"/>
  <c r="H14100" i="32"/>
  <c r="H14101" i="32"/>
  <c r="H14102" i="32"/>
  <c r="H14103" i="32"/>
  <c r="H14104" i="32"/>
  <c r="H14105" i="32" s="1"/>
  <c r="H14106" i="32" s="1"/>
  <c r="H14107" i="32"/>
  <c r="H14108" i="32"/>
  <c r="H14109" i="32"/>
  <c r="H14110" i="32"/>
  <c r="H14111" i="32"/>
  <c r="H14112" i="32" s="1"/>
  <c r="H14113" i="32" s="1"/>
  <c r="H14114" i="32"/>
  <c r="H14115" i="32"/>
  <c r="H14116" i="32"/>
  <c r="H14117" i="32"/>
  <c r="H14118" i="32"/>
  <c r="H14119" i="32"/>
  <c r="H14120" i="32"/>
  <c r="H14121" i="32"/>
  <c r="H14122" i="32"/>
  <c r="H14123" i="32"/>
  <c r="H14124" i="32"/>
  <c r="H14125" i="32"/>
  <c r="H14126" i="32" s="1"/>
  <c r="H14127" i="32" s="1"/>
  <c r="H14128" i="32"/>
  <c r="H14129" i="32"/>
  <c r="H14130" i="32"/>
  <c r="H14131" i="32"/>
  <c r="H14132" i="32"/>
  <c r="H14133" i="32" s="1"/>
  <c r="H14134" i="32" s="1"/>
  <c r="H14135" i="32" s="1"/>
  <c r="H14136" i="32"/>
  <c r="H14137" i="32"/>
  <c r="H14138" i="32"/>
  <c r="H14139" i="32"/>
  <c r="H14140" i="32"/>
  <c r="H14141" i="32" s="1"/>
  <c r="H14142" i="32"/>
  <c r="H14143" i="32"/>
  <c r="H14144" i="32"/>
  <c r="H14145" i="32"/>
  <c r="H14146" i="32"/>
  <c r="H14147" i="32" s="1"/>
  <c r="H14148" i="32" s="1"/>
  <c r="H14149" i="32"/>
  <c r="H14150" i="32"/>
  <c r="H14151" i="32"/>
  <c r="H14152" i="32"/>
  <c r="H14153" i="32"/>
  <c r="H14154" i="32" s="1"/>
  <c r="H14155" i="32" s="1"/>
  <c r="H14156" i="32"/>
  <c r="H14157" i="32"/>
  <c r="H14158" i="32"/>
  <c r="H14159" i="32"/>
  <c r="H14160" i="32"/>
  <c r="H14161" i="32"/>
  <c r="H14162" i="32"/>
  <c r="H14163" i="32"/>
  <c r="H14164" i="32"/>
  <c r="H14165" i="32"/>
  <c r="H14166" i="32"/>
  <c r="H14167" i="32"/>
  <c r="H14168" i="32" s="1"/>
  <c r="H14169" i="32" s="1"/>
  <c r="H14170" i="32" s="1"/>
  <c r="H14171" i="32"/>
  <c r="H14172" i="32"/>
  <c r="H14173" i="32"/>
  <c r="H14174" i="32"/>
  <c r="H14175" i="32"/>
  <c r="H14176" i="32" s="1"/>
  <c r="H14177" i="32"/>
  <c r="H14178" i="32"/>
  <c r="H14179" i="32"/>
  <c r="H14180" i="32"/>
  <c r="H14181" i="32"/>
  <c r="H14182" i="32"/>
  <c r="H14183" i="32"/>
  <c r="H14184" i="32"/>
  <c r="H14185" i="32"/>
  <c r="H14186" i="32"/>
  <c r="H14187" i="32"/>
  <c r="H14188" i="32"/>
  <c r="H14189" i="32" s="1"/>
  <c r="H14190" i="32" s="1"/>
  <c r="H14191" i="32"/>
  <c r="H14192" i="32"/>
  <c r="H14193" i="32"/>
  <c r="H14194" i="32"/>
  <c r="H14195" i="32"/>
  <c r="H14196" i="32"/>
  <c r="H14197" i="32" s="1"/>
  <c r="H14198" i="32"/>
  <c r="H14199" i="32"/>
  <c r="H14200" i="32"/>
  <c r="H14201" i="32"/>
  <c r="H14202" i="32"/>
  <c r="H14203" i="32" s="1"/>
  <c r="H14204" i="32" s="1"/>
  <c r="H14205" i="32"/>
  <c r="H14206" i="32"/>
  <c r="H14207" i="32"/>
  <c r="H14208" i="32"/>
  <c r="H14209" i="32"/>
  <c r="H14210" i="32"/>
  <c r="H14211" i="32" s="1"/>
  <c r="H14212" i="32"/>
  <c r="H14213" i="32"/>
  <c r="H14214" i="32"/>
  <c r="H14215" i="32"/>
  <c r="H14216" i="32"/>
  <c r="H14217" i="32" s="1"/>
  <c r="H14218" i="32" s="1"/>
  <c r="H14219" i="32"/>
  <c r="H14220" i="32"/>
  <c r="H14221" i="32"/>
  <c r="H14222" i="32"/>
  <c r="H14223" i="32"/>
  <c r="H14224" i="32" s="1"/>
  <c r="H14225" i="32" s="1"/>
  <c r="H14226" i="32"/>
  <c r="H14227" i="32"/>
  <c r="H14228" i="32"/>
  <c r="H14229" i="32"/>
  <c r="H14230" i="32"/>
  <c r="H14231" i="32"/>
  <c r="H14232" i="32" s="1"/>
  <c r="H14233" i="32"/>
  <c r="H14234" i="32"/>
  <c r="H14235" i="32"/>
  <c r="H14236" i="32"/>
  <c r="H14237" i="32"/>
  <c r="H14238" i="32" s="1"/>
  <c r="H14239" i="32" s="1"/>
  <c r="H14240" i="32"/>
  <c r="H14241" i="32"/>
  <c r="H14242" i="32"/>
  <c r="H14243" i="32"/>
  <c r="H14244" i="32"/>
  <c r="H14245" i="32" s="1"/>
  <c r="H14246" i="32" s="1"/>
  <c r="H14247" i="32"/>
  <c r="H14248" i="32"/>
  <c r="H14249" i="32"/>
  <c r="H14250" i="32"/>
  <c r="H14251" i="32"/>
  <c r="H14252" i="32"/>
  <c r="H14253" i="32" s="1"/>
  <c r="H14254" i="32" s="1"/>
  <c r="H14255" i="32"/>
  <c r="H14256" i="32"/>
  <c r="H14257" i="32"/>
  <c r="H14258" i="32"/>
  <c r="H14259" i="32" s="1"/>
  <c r="H14260" i="32" s="1"/>
  <c r="H14261" i="32"/>
  <c r="H14262" i="32"/>
  <c r="H14263" i="32"/>
  <c r="H14264" i="32"/>
  <c r="H14265" i="32"/>
  <c r="H14266" i="32" s="1"/>
  <c r="H14267" i="32" s="1"/>
  <c r="H14268" i="32" s="1"/>
  <c r="H14269" i="32"/>
  <c r="H14270" i="32"/>
  <c r="H14271" i="32"/>
  <c r="H14272" i="32"/>
  <c r="H14273" i="32"/>
  <c r="H14274" i="32"/>
  <c r="H14275" i="32"/>
  <c r="H14276" i="32"/>
  <c r="H14277" i="32"/>
  <c r="H14278" i="32"/>
  <c r="H14279" i="32"/>
  <c r="H14280" i="32"/>
  <c r="H14281" i="32" s="1"/>
  <c r="H14282" i="32"/>
  <c r="H14283" i="32"/>
  <c r="H14284" i="32"/>
  <c r="H14285" i="32"/>
  <c r="H14286" i="32"/>
  <c r="H14287" i="32"/>
  <c r="H14288" i="32" s="1"/>
  <c r="H14289" i="32"/>
  <c r="H14290" i="32"/>
  <c r="H14291" i="32"/>
  <c r="H14292" i="32"/>
  <c r="H14293" i="32"/>
  <c r="H14294" i="32"/>
  <c r="H14295" i="32"/>
  <c r="H14296" i="32"/>
  <c r="H14297" i="32"/>
  <c r="H14298" i="32"/>
  <c r="H14299" i="32"/>
  <c r="H14300" i="32"/>
  <c r="H14301" i="32" s="1"/>
  <c r="H14302" i="32" s="1"/>
  <c r="H14303" i="32" s="1"/>
  <c r="H14304" i="32"/>
  <c r="H14305" i="32"/>
  <c r="H14306" i="32"/>
  <c r="H14307" i="32"/>
  <c r="H14308" i="32"/>
  <c r="H14309" i="32" s="1"/>
  <c r="H14310" i="32"/>
  <c r="H14311" i="32"/>
  <c r="H14312" i="32"/>
  <c r="H14313" i="32"/>
  <c r="H14314" i="32"/>
  <c r="H14315" i="32" s="1"/>
  <c r="H14316" i="32" s="1"/>
  <c r="H14317" i="32"/>
  <c r="H14318" i="32"/>
  <c r="H14319" i="32"/>
  <c r="H14320" i="32"/>
  <c r="H14321" i="32"/>
  <c r="H14322" i="32"/>
  <c r="H14323" i="32" s="1"/>
  <c r="H14324" i="32"/>
  <c r="H14325" i="32"/>
  <c r="H14326" i="32"/>
  <c r="H14327" i="32"/>
  <c r="H14328" i="32"/>
  <c r="H14329" i="32" s="1"/>
  <c r="H14330" i="32" s="1"/>
  <c r="H14331" i="32"/>
  <c r="H14332" i="32"/>
  <c r="H14333" i="32"/>
  <c r="H14334" i="32"/>
  <c r="H14335" i="32"/>
  <c r="H14336" i="32" s="1"/>
  <c r="H14337" i="32" s="1"/>
  <c r="H14338" i="32"/>
  <c r="H14339" i="32"/>
  <c r="H14340" i="32"/>
  <c r="H14341" i="32"/>
  <c r="H14342" i="32"/>
  <c r="H14343" i="32"/>
  <c r="H14344" i="32" s="1"/>
  <c r="H14345" i="32"/>
  <c r="H14346" i="32"/>
  <c r="H14347" i="32"/>
  <c r="H14348" i="32"/>
  <c r="H14349" i="32"/>
  <c r="H14350" i="32" s="1"/>
  <c r="H14351" i="32" s="1"/>
  <c r="H14352" i="32"/>
  <c r="H14353" i="32"/>
  <c r="H14354" i="32"/>
  <c r="H14355" i="32"/>
  <c r="H14356" i="32"/>
  <c r="H14357" i="32" s="1"/>
  <c r="H14358" i="32" s="1"/>
  <c r="H14359" i="32"/>
  <c r="H14360" i="32"/>
  <c r="H14361" i="32"/>
  <c r="H14362" i="32"/>
  <c r="H14363" i="32"/>
  <c r="H14364" i="32"/>
  <c r="H14365" i="32" s="1"/>
  <c r="H14366" i="32"/>
  <c r="H14367" i="32"/>
  <c r="H14368" i="32"/>
  <c r="H14369" i="32"/>
  <c r="H14370" i="32"/>
  <c r="H14371" i="32" s="1"/>
  <c r="H14372" i="32" s="1"/>
  <c r="H14373" i="32"/>
  <c r="H14374" i="32"/>
  <c r="H14375" i="32"/>
  <c r="H14376" i="32"/>
  <c r="H14377" i="32"/>
  <c r="H14378" i="32" s="1"/>
  <c r="H14379" i="32" s="1"/>
  <c r="H14380" i="32"/>
  <c r="H14381" i="32"/>
  <c r="H14382" i="32"/>
  <c r="H14383" i="32"/>
  <c r="H14384" i="32"/>
  <c r="H14385" i="32"/>
  <c r="H14386" i="32"/>
  <c r="H14387" i="32"/>
  <c r="H14388" i="32"/>
  <c r="H14389" i="32"/>
  <c r="H14390" i="32"/>
  <c r="H14391" i="32"/>
  <c r="H14392" i="32"/>
  <c r="H14393" i="32" s="1"/>
  <c r="H14394" i="32"/>
  <c r="H14395" i="32"/>
  <c r="H14396" i="32"/>
  <c r="H14397" i="32"/>
  <c r="H14398" i="32"/>
  <c r="H14399" i="32"/>
  <c r="H14400" i="32" s="1"/>
  <c r="H14401" i="32" s="1"/>
  <c r="H14402" i="32"/>
  <c r="H14403" i="32"/>
  <c r="H14404" i="32"/>
  <c r="H14405" i="32"/>
  <c r="H14406" i="32"/>
  <c r="H14407" i="32"/>
  <c r="H14408" i="32"/>
  <c r="H14409" i="32"/>
  <c r="H14410" i="32"/>
  <c r="H14411" i="32"/>
  <c r="H14412" i="32"/>
  <c r="H14413" i="32" s="1"/>
  <c r="H14414" i="32" s="1"/>
  <c r="H14415" i="32"/>
  <c r="H14416" i="32"/>
  <c r="H14417" i="32"/>
  <c r="H14418" i="32"/>
  <c r="H14419" i="32"/>
  <c r="H14420" i="32"/>
  <c r="H14421" i="32" s="1"/>
  <c r="H14422" i="32"/>
  <c r="H14423" i="32"/>
  <c r="H14424" i="32"/>
  <c r="H14425" i="32"/>
  <c r="H14426" i="32"/>
  <c r="H14427" i="32" s="1"/>
  <c r="H14428" i="32" s="1"/>
  <c r="H14429" i="32"/>
  <c r="H14430" i="32"/>
  <c r="H14431" i="32"/>
  <c r="H14432" i="32"/>
  <c r="H14433" i="32"/>
  <c r="H14434" i="32"/>
  <c r="H14435" i="32" s="1"/>
  <c r="H14436" i="32"/>
  <c r="H14437" i="32"/>
  <c r="H14438" i="32"/>
  <c r="H14439" i="32"/>
  <c r="H14440" i="32"/>
  <c r="H14441" i="32" s="1"/>
  <c r="H14442" i="32" s="1"/>
  <c r="H14443" i="32"/>
  <c r="H14444" i="32"/>
  <c r="H14445" i="32"/>
  <c r="H14446" i="32"/>
  <c r="H14447" i="32"/>
  <c r="H14448" i="32" s="1"/>
  <c r="H14449" i="32" s="1"/>
  <c r="H14450" i="32"/>
  <c r="H14451" i="32"/>
  <c r="H14452" i="32"/>
  <c r="H14453" i="32"/>
  <c r="H14454" i="32"/>
  <c r="H14455" i="32"/>
  <c r="H14456" i="32"/>
  <c r="H14457" i="32"/>
  <c r="H14458" i="32"/>
  <c r="H14459" i="32"/>
  <c r="H14460" i="32"/>
  <c r="H14461" i="32"/>
  <c r="H14462" i="32" s="1"/>
  <c r="H14463" i="32" s="1"/>
  <c r="H14464" i="32"/>
  <c r="H14465" i="32"/>
  <c r="H14466" i="32"/>
  <c r="H14467" i="32"/>
  <c r="H14468" i="32"/>
  <c r="H14469" i="32" s="1"/>
  <c r="H14470" i="32" s="1"/>
  <c r="H14471" i="32"/>
  <c r="H14472" i="32"/>
  <c r="H14473" i="32"/>
  <c r="H14474" i="32"/>
  <c r="H14475" i="32"/>
  <c r="H14476" i="32"/>
  <c r="H14477" i="32" s="1"/>
  <c r="H14478" i="32"/>
  <c r="H14479" i="32"/>
  <c r="H14480" i="32"/>
  <c r="H14481" i="32"/>
  <c r="H14482" i="32"/>
  <c r="H14483" i="32" s="1"/>
  <c r="H14484" i="32" s="1"/>
  <c r="H14485" i="32"/>
  <c r="H14486" i="32"/>
  <c r="H14487" i="32"/>
  <c r="H14488" i="32"/>
  <c r="H14489" i="32"/>
  <c r="H14490" i="32" s="1"/>
  <c r="H14491" i="32" s="1"/>
  <c r="H14492" i="32"/>
  <c r="H14493" i="32"/>
  <c r="H14494" i="32"/>
  <c r="H14495" i="32"/>
  <c r="H14496" i="32"/>
  <c r="H14497" i="32"/>
  <c r="H14498" i="32"/>
  <c r="H14499" i="32" s="1"/>
  <c r="H14500" i="32"/>
  <c r="H14501" i="32"/>
  <c r="H14502" i="32"/>
  <c r="H14503" i="32"/>
  <c r="H14504" i="32" s="1"/>
  <c r="H14505" i="32" s="1"/>
  <c r="H14506" i="32"/>
  <c r="H14507" i="32" s="1"/>
  <c r="H14508" i="32" s="1"/>
  <c r="H14509" i="32"/>
  <c r="H14510" i="32"/>
  <c r="H14511" i="32"/>
  <c r="H14512" i="32" s="1"/>
  <c r="H14513" i="32"/>
  <c r="H14514" i="32"/>
  <c r="H14515" i="32"/>
  <c r="H14516" i="32"/>
  <c r="H14517" i="32"/>
  <c r="H14518" i="32"/>
  <c r="H14519" i="32"/>
  <c r="H14520" i="32"/>
  <c r="H14521" i="32"/>
  <c r="H14522" i="32"/>
  <c r="H14523" i="32"/>
  <c r="H14524" i="32"/>
  <c r="H14525" i="32" s="1"/>
  <c r="H14526" i="32" s="1"/>
  <c r="H14527" i="32"/>
  <c r="H14528" i="32"/>
  <c r="H14529" i="32"/>
  <c r="H14530" i="32"/>
  <c r="H14531" i="32"/>
  <c r="H14532" i="32"/>
  <c r="H14533" i="32" s="1"/>
  <c r="H14534" i="32" s="1"/>
  <c r="H14535" i="32"/>
  <c r="H14536" i="32"/>
  <c r="H14537" i="32"/>
  <c r="H14538" i="32"/>
  <c r="H14539" i="32" s="1"/>
  <c r="H14540" i="32" s="1"/>
  <c r="H14541" i="32"/>
  <c r="H14542" i="32"/>
  <c r="H14543" i="32"/>
  <c r="H14544" i="32"/>
  <c r="H14545" i="32"/>
  <c r="H14546" i="32"/>
  <c r="H14547" i="32" s="1"/>
  <c r="H14548" i="32"/>
  <c r="H14549" i="32"/>
  <c r="H14550" i="32"/>
  <c r="H14551" i="32"/>
  <c r="H14552" i="32"/>
  <c r="H14553" i="32" s="1"/>
  <c r="H14554" i="32" s="1"/>
  <c r="H14555" i="32"/>
  <c r="H14556" i="32"/>
  <c r="H14557" i="32"/>
  <c r="H14558" i="32"/>
  <c r="H14559" i="32"/>
  <c r="H14560" i="32" s="1"/>
  <c r="H14561" i="32" s="1"/>
  <c r="H14562" i="32"/>
  <c r="H14563" i="32"/>
  <c r="H14564" i="32"/>
  <c r="H14565" i="32"/>
  <c r="H14566" i="32"/>
  <c r="H14567" i="32"/>
  <c r="H14568" i="32"/>
  <c r="H14569" i="32"/>
  <c r="H14570" i="32"/>
  <c r="H14571" i="32"/>
  <c r="H14572" i="32"/>
  <c r="H14573" i="32"/>
  <c r="H14574" i="32" s="1"/>
  <c r="H14575" i="32" s="1"/>
  <c r="H14576" i="32"/>
  <c r="H14577" i="32"/>
  <c r="H14578" i="32"/>
  <c r="H14579" i="32" s="1"/>
  <c r="H14580" i="32"/>
  <c r="H14581" i="32" s="1"/>
  <c r="H14582" i="32" s="1"/>
  <c r="H14583" i="32"/>
  <c r="H14584" i="32"/>
  <c r="H14585" i="32"/>
  <c r="H14586" i="32"/>
  <c r="H14587" i="32"/>
  <c r="H14588" i="32"/>
  <c r="H14589" i="32" s="1"/>
  <c r="H14590" i="32"/>
  <c r="H14591" i="32"/>
  <c r="H14592" i="32"/>
  <c r="H14593" i="32"/>
  <c r="H14594" i="32"/>
  <c r="H14595" i="32" s="1"/>
  <c r="H14596" i="32" s="1"/>
  <c r="H14597" i="32"/>
  <c r="H14598" i="32"/>
  <c r="H14599" i="32"/>
  <c r="H14600" i="32"/>
  <c r="H14601" i="32"/>
  <c r="H14602" i="32" s="1"/>
  <c r="H14603" i="32" s="1"/>
  <c r="H14604" i="32"/>
  <c r="H14605" i="32"/>
  <c r="H14606" i="32"/>
  <c r="H14607" i="32"/>
  <c r="H14608" i="32"/>
  <c r="H14609" i="32"/>
  <c r="H14610" i="32"/>
  <c r="H14611" i="32"/>
  <c r="H14612" i="32"/>
  <c r="H14613" i="32"/>
  <c r="H14614" i="32"/>
  <c r="H14615" i="32"/>
  <c r="H14616" i="32" s="1"/>
  <c r="H14617" i="32" s="1"/>
  <c r="H14618" i="32"/>
  <c r="H14619" i="32" s="1"/>
  <c r="H14620" i="32"/>
  <c r="H14621" i="32"/>
  <c r="H14622" i="32"/>
  <c r="H14623" i="32"/>
  <c r="H14624" i="32" s="1"/>
  <c r="H14625" i="32"/>
  <c r="H14626" i="32"/>
  <c r="H14627" i="32"/>
  <c r="H14628" i="32"/>
  <c r="H14629" i="32"/>
  <c r="H14630" i="32"/>
  <c r="H14631" i="32"/>
  <c r="H14632" i="32"/>
  <c r="H14633" i="32"/>
  <c r="H14634" i="32"/>
  <c r="H14635" i="32"/>
  <c r="H14636" i="32"/>
  <c r="H14637" i="32" s="1"/>
  <c r="H14638" i="32" s="1"/>
  <c r="H14639" i="32" s="1"/>
  <c r="H14640" i="32"/>
  <c r="H14641" i="32"/>
  <c r="H14642" i="32"/>
  <c r="H14643" i="32"/>
  <c r="H14644" i="32"/>
  <c r="H14645" i="32" s="1"/>
  <c r="H14646" i="32"/>
  <c r="H14647" i="32"/>
  <c r="H14648" i="32"/>
  <c r="H14649" i="32"/>
  <c r="H14650" i="32"/>
  <c r="H14651" i="32" s="1"/>
  <c r="H14652" i="32" s="1"/>
  <c r="H14653" i="32"/>
  <c r="H14654" i="32"/>
  <c r="H14655" i="32"/>
  <c r="H14656" i="32"/>
  <c r="H14657" i="32"/>
  <c r="H14658" i="32"/>
  <c r="H14659" i="32" s="1"/>
  <c r="H14660" i="32"/>
  <c r="H14661" i="32"/>
  <c r="H14662" i="32"/>
  <c r="H14663" i="32"/>
  <c r="H14664" i="32"/>
  <c r="H14665" i="32"/>
  <c r="H14666" i="32" s="1"/>
  <c r="H14667" i="32" s="1"/>
  <c r="H14668" i="32"/>
  <c r="H14669" i="32"/>
  <c r="H14670" i="32"/>
  <c r="H14671" i="32"/>
  <c r="H14672" i="32" s="1"/>
  <c r="H14673" i="32" s="1"/>
  <c r="H14674" i="32"/>
  <c r="H14675" i="32"/>
  <c r="H14676" i="32"/>
  <c r="H14677" i="32"/>
  <c r="H14678" i="32"/>
  <c r="H14679" i="32"/>
  <c r="H14680" i="32"/>
  <c r="H14681" i="32"/>
  <c r="H14682" i="32"/>
  <c r="H14683" i="32"/>
  <c r="H14684" i="32"/>
  <c r="H14685" i="32"/>
  <c r="H14686" i="32" s="1"/>
  <c r="H14687" i="32"/>
  <c r="H14688" i="32"/>
  <c r="H14689" i="32"/>
  <c r="H14690" i="32"/>
  <c r="H14691" i="32"/>
  <c r="H14692" i="32"/>
  <c r="H14693" i="32" s="1"/>
  <c r="H14694" i="32" s="1"/>
  <c r="H14695" i="32"/>
  <c r="H14696" i="32"/>
  <c r="H14697" i="32"/>
  <c r="H14698" i="32"/>
  <c r="H14699" i="32"/>
  <c r="H14700" i="32"/>
  <c r="H14701" i="32" s="1"/>
  <c r="H14702" i="32"/>
  <c r="H14703" i="32"/>
  <c r="H14704" i="32"/>
  <c r="H14705" i="32"/>
  <c r="H14706" i="32"/>
  <c r="H14707" i="32" s="1"/>
  <c r="H14708" i="32"/>
  <c r="H14709" i="32"/>
  <c r="H14710" i="32"/>
  <c r="H14711" i="32"/>
  <c r="H14712" i="32"/>
  <c r="H14713" i="32"/>
  <c r="H14714" i="32" s="1"/>
  <c r="H14715" i="32" s="1"/>
  <c r="H14716" i="32"/>
  <c r="H14717" i="32"/>
  <c r="H14718" i="32"/>
  <c r="H14719" i="32"/>
  <c r="H14720" i="32"/>
  <c r="H14721" i="32"/>
  <c r="H14722" i="32" s="1"/>
  <c r="H14723" i="32"/>
  <c r="H14724" i="32"/>
  <c r="H14725" i="32"/>
  <c r="H14726" i="32"/>
  <c r="H14727" i="32"/>
  <c r="H14728" i="32"/>
  <c r="H14729" i="32"/>
  <c r="H14730" i="32"/>
  <c r="H14731" i="32"/>
  <c r="H14732" i="32"/>
  <c r="H14733" i="32"/>
  <c r="H14734" i="32"/>
  <c r="H14735" i="32"/>
  <c r="H14736" i="32" s="1"/>
  <c r="H14737" i="32"/>
  <c r="H14738" i="32"/>
  <c r="H14739" i="32"/>
  <c r="H14740" i="32"/>
  <c r="H14741" i="32"/>
  <c r="H14742" i="32"/>
  <c r="H14743" i="32"/>
  <c r="H14744" i="32"/>
  <c r="H14745" i="32"/>
  <c r="H14746" i="32"/>
  <c r="H14747" i="32"/>
  <c r="H14748" i="32"/>
  <c r="H14749" i="32" s="1"/>
  <c r="H14750" i="32" s="1"/>
  <c r="H14751" i="32"/>
  <c r="H14752" i="32"/>
  <c r="H14753" i="32"/>
  <c r="H14754" i="32"/>
  <c r="H14755" i="32"/>
  <c r="H14756" i="32"/>
  <c r="H14757" i="32" s="1"/>
  <c r="H14758" i="32"/>
  <c r="H14759" i="32"/>
  <c r="H14760" i="32"/>
  <c r="H14761" i="32"/>
  <c r="H14762" i="32"/>
  <c r="H14763" i="32" s="1"/>
  <c r="H14764" i="32" s="1"/>
  <c r="H14765" i="32" s="1"/>
  <c r="H14766" i="32"/>
  <c r="H14767" i="32"/>
  <c r="H14768" i="32"/>
  <c r="H14769" i="32"/>
  <c r="H14770" i="32"/>
  <c r="H14771" i="32" s="1"/>
  <c r="H14772" i="32"/>
  <c r="H14773" i="32"/>
  <c r="H14774" i="32"/>
  <c r="H14775" i="32"/>
  <c r="H14776" i="32"/>
  <c r="H14777" i="32" s="1"/>
  <c r="H14778" i="32" s="1"/>
  <c r="H14779" i="32"/>
  <c r="H14780" i="32"/>
  <c r="H14781" i="32"/>
  <c r="H14782" i="32"/>
  <c r="H14783" i="32"/>
  <c r="H14784" i="32" s="1"/>
  <c r="H14785" i="32"/>
  <c r="H14786" i="32"/>
  <c r="H14787" i="32"/>
  <c r="H14788" i="32"/>
  <c r="H14789" i="32"/>
  <c r="H14790" i="32"/>
  <c r="H14791" i="32"/>
  <c r="H14792" i="32"/>
  <c r="H14793" i="32"/>
  <c r="H14794" i="32"/>
  <c r="H14795" i="32"/>
  <c r="H14796" i="32"/>
  <c r="H14797" i="32"/>
  <c r="H14798" i="32" s="1"/>
  <c r="H14799" i="32"/>
  <c r="H14800" i="32"/>
  <c r="H14801" i="32"/>
  <c r="H14802" i="32"/>
  <c r="H14803" i="32" s="1"/>
  <c r="H14804" i="32"/>
  <c r="H14805" i="32" s="1"/>
  <c r="H14806" i="32" s="1"/>
  <c r="H14807" i="32"/>
  <c r="H14808" i="32"/>
  <c r="H14809" i="32"/>
  <c r="H14810" i="32"/>
  <c r="H14811" i="32"/>
  <c r="H14812" i="32"/>
  <c r="H14813" i="32" s="1"/>
  <c r="H14814" i="32"/>
  <c r="H14815" i="32"/>
  <c r="H14816" i="32"/>
  <c r="H14817" i="32"/>
  <c r="H14818" i="32"/>
  <c r="H14819" i="32" s="1"/>
  <c r="H14820" i="32"/>
  <c r="H14821" i="32"/>
  <c r="H14822" i="32"/>
  <c r="H14823" i="32"/>
  <c r="H14824" i="32"/>
  <c r="H14825" i="32"/>
  <c r="H14826" i="32" s="1"/>
  <c r="H14827" i="32" s="1"/>
  <c r="H14828" i="32"/>
  <c r="H14829" i="32"/>
  <c r="H14830" i="32"/>
  <c r="H14831" i="32"/>
  <c r="H14832" i="32"/>
  <c r="H14833" i="32"/>
  <c r="H14834" i="32" s="1"/>
  <c r="H14835" i="32"/>
  <c r="H14836" i="32"/>
  <c r="H14837" i="32"/>
  <c r="H14838" i="32"/>
  <c r="H14839" i="32"/>
  <c r="H14840" i="32" s="1"/>
  <c r="H14841" i="32" s="1"/>
  <c r="H14842" i="32"/>
  <c r="H14843" i="32"/>
  <c r="H14844" i="32"/>
  <c r="H14845" i="32"/>
  <c r="H14846" i="32"/>
  <c r="H14847" i="32"/>
  <c r="H14848" i="32"/>
  <c r="H14849" i="32"/>
  <c r="H14850" i="32"/>
  <c r="H14851" i="32"/>
  <c r="H14852" i="32"/>
  <c r="H14853" i="32"/>
  <c r="H14854" i="32"/>
  <c r="H14855" i="32"/>
  <c r="H14856" i="32"/>
  <c r="H14857" i="32"/>
  <c r="H14858" i="32"/>
  <c r="H14859" i="32"/>
  <c r="H14860" i="32"/>
  <c r="H14861" i="32" s="1"/>
  <c r="H14862" i="32" s="1"/>
  <c r="H14863" i="32"/>
  <c r="H14864" i="32"/>
  <c r="H14865" i="32"/>
  <c r="H14866" i="32"/>
  <c r="H14867" i="32"/>
  <c r="H14868" i="32"/>
  <c r="H14869" i="32" s="1"/>
  <c r="H14870" i="32"/>
  <c r="H14871" i="32"/>
  <c r="H14872" i="32"/>
  <c r="H14873" i="32"/>
  <c r="H14874" i="32"/>
  <c r="H14875" i="32" s="1"/>
  <c r="H14876" i="32" s="1"/>
  <c r="H14877" i="32"/>
  <c r="H14878" i="32"/>
  <c r="H14879" i="32"/>
  <c r="H14880" i="32"/>
  <c r="H14881" i="32"/>
  <c r="H14882" i="32" s="1"/>
  <c r="H14883" i="32" s="1"/>
  <c r="H14884" i="32"/>
  <c r="H14885" i="32"/>
  <c r="H14886" i="32"/>
  <c r="H14887" i="32"/>
  <c r="H14888" i="32"/>
  <c r="H14889" i="32" s="1"/>
  <c r="H14890" i="32" s="1"/>
  <c r="H14891" i="32"/>
  <c r="H14892" i="32"/>
  <c r="H14893" i="32"/>
  <c r="H14894" i="32"/>
  <c r="H14895" i="32"/>
  <c r="H14896" i="32"/>
  <c r="H14897" i="32" s="1"/>
  <c r="H14898" i="32"/>
  <c r="H14899" i="32"/>
  <c r="H14900" i="32"/>
  <c r="H14901" i="32"/>
  <c r="H14902" i="32"/>
  <c r="H14903" i="32"/>
  <c r="H14904" i="32" s="1"/>
  <c r="H14905" i="32" s="1"/>
  <c r="H14906" i="32"/>
  <c r="H14907" i="32"/>
  <c r="H14908" i="32"/>
  <c r="H14909" i="32"/>
  <c r="H14910" i="32" s="1"/>
  <c r="H14911" i="32" s="1"/>
  <c r="H14912" i="32"/>
  <c r="H14913" i="32"/>
  <c r="H14914" i="32"/>
  <c r="H14915" i="32"/>
  <c r="H14916" i="32"/>
  <c r="H14917" i="32" s="1"/>
  <c r="H14918" i="32" s="1"/>
  <c r="H14919" i="32"/>
  <c r="H14920" i="32"/>
  <c r="H14921" i="32"/>
  <c r="H14922" i="32"/>
  <c r="H14923" i="32"/>
  <c r="H14924" i="32"/>
  <c r="H14925" i="32" s="1"/>
  <c r="H14926" i="32"/>
  <c r="H14927" i="32"/>
  <c r="H14928" i="32"/>
  <c r="H14929" i="32"/>
  <c r="H14930" i="32"/>
  <c r="H14931" i="32" s="1"/>
  <c r="H14932" i="32"/>
  <c r="H14933" i="32" s="1"/>
  <c r="H14934" i="32"/>
  <c r="H14935" i="32"/>
  <c r="H14936" i="32"/>
  <c r="H14937" i="32"/>
  <c r="H14938" i="32" s="1"/>
  <c r="H14939" i="32" s="1"/>
  <c r="H14940" i="32"/>
  <c r="H14941" i="32"/>
  <c r="H14942" i="32"/>
  <c r="H14943" i="32"/>
  <c r="H14944" i="32"/>
  <c r="H14945" i="32" s="1"/>
  <c r="H14946" i="32" s="1"/>
  <c r="H14947" i="32"/>
  <c r="H14948" i="32"/>
  <c r="H14949" i="32"/>
  <c r="H14950" i="32"/>
  <c r="H14951" i="32"/>
  <c r="H14952" i="32"/>
  <c r="H14953" i="32" s="1"/>
  <c r="H14954" i="32"/>
  <c r="H14955" i="32"/>
  <c r="H14956" i="32"/>
  <c r="H14957" i="32"/>
  <c r="H14958" i="32"/>
  <c r="H14959" i="32"/>
  <c r="H14960" i="32" s="1"/>
  <c r="H14961" i="32"/>
  <c r="H14962" i="32"/>
  <c r="H14963" i="32"/>
  <c r="H14964" i="32"/>
  <c r="H14965" i="32"/>
  <c r="H14966" i="32"/>
  <c r="H14967" i="32"/>
  <c r="H14968" i="32"/>
  <c r="H14969" i="32"/>
  <c r="H14970" i="32"/>
  <c r="H14971" i="32"/>
  <c r="H14972" i="32"/>
  <c r="H14973" i="32" s="1"/>
  <c r="H14974" i="32" s="1"/>
  <c r="H14975" i="32"/>
  <c r="H14976" i="32"/>
  <c r="H14977" i="32"/>
  <c r="H14978" i="32"/>
  <c r="H14979" i="32"/>
  <c r="H14980" i="32"/>
  <c r="H14981" i="32" s="1"/>
  <c r="H14982" i="32"/>
  <c r="H14983" i="32"/>
  <c r="H14984" i="32"/>
  <c r="H14985" i="32"/>
  <c r="H14986" i="32"/>
  <c r="H14987" i="32" s="1"/>
  <c r="H14988" i="32"/>
  <c r="H14989" i="32"/>
  <c r="H14990" i="32"/>
  <c r="H14991" i="32"/>
  <c r="H14992" i="32"/>
  <c r="H14993" i="32"/>
  <c r="H14994" i="32"/>
  <c r="H14995" i="32" s="1"/>
  <c r="H14996" i="32"/>
  <c r="H14997" i="32"/>
  <c r="H14998" i="32"/>
  <c r="H14999" i="32"/>
  <c r="H15000" i="32"/>
  <c r="H15001" i="32"/>
  <c r="H15002" i="32"/>
  <c r="H15003" i="32" s="1"/>
  <c r="H15004" i="32"/>
  <c r="H15005" i="32"/>
  <c r="H15006" i="32"/>
  <c r="H15007" i="32"/>
  <c r="H15008" i="32"/>
  <c r="H15009" i="32" s="1"/>
  <c r="H15010" i="32"/>
  <c r="H15011" i="32"/>
  <c r="H15012" i="32"/>
  <c r="H15013" i="32"/>
  <c r="H15014" i="32"/>
  <c r="H15015" i="32"/>
  <c r="H15016" i="32"/>
  <c r="H15017" i="32"/>
  <c r="H15018" i="32"/>
  <c r="H15019" i="32"/>
  <c r="H15020" i="32"/>
  <c r="H15021" i="32"/>
  <c r="H15022" i="32" s="1"/>
  <c r="H15023" i="32" s="1"/>
  <c r="H15024" i="32"/>
  <c r="H15025" i="32"/>
  <c r="H15026" i="32"/>
  <c r="H15027" i="32"/>
  <c r="H15028" i="32"/>
  <c r="H15029" i="32" s="1"/>
  <c r="H15030" i="32" s="1"/>
  <c r="H15031" i="32"/>
  <c r="H15032" i="32"/>
  <c r="H15033" i="32"/>
  <c r="H15034" i="32"/>
  <c r="H15035" i="32"/>
  <c r="H15036" i="32"/>
  <c r="H15037" i="32" s="1"/>
  <c r="H15038" i="32"/>
  <c r="H15039" i="32"/>
  <c r="H15040" i="32"/>
  <c r="H15041" i="32"/>
  <c r="H15042" i="32"/>
  <c r="H15043" i="32" s="1"/>
  <c r="H15044" i="32" s="1"/>
  <c r="H15045" i="32"/>
  <c r="H15046" i="32"/>
  <c r="H15047" i="32"/>
  <c r="H15048" i="32"/>
  <c r="H15049" i="32"/>
  <c r="H15050" i="32" s="1"/>
  <c r="H15051" i="32" s="1"/>
  <c r="H15052" i="32"/>
  <c r="H15053" i="32"/>
  <c r="H15054" i="32"/>
  <c r="H15055" i="32"/>
  <c r="H15056" i="32"/>
  <c r="H15057" i="32"/>
  <c r="H15058" i="32"/>
  <c r="H15059" i="32"/>
  <c r="H15060" i="32"/>
  <c r="H15061" i="32"/>
  <c r="H15062" i="32"/>
  <c r="H15063" i="32"/>
  <c r="H15064" i="32"/>
  <c r="H15065" i="32"/>
  <c r="H15066" i="32"/>
  <c r="H15067" i="32"/>
  <c r="H15068" i="32"/>
  <c r="H15069" i="32"/>
  <c r="H15070" i="32"/>
  <c r="H15071" i="32"/>
  <c r="H15072" i="32" s="1"/>
  <c r="H15073" i="32"/>
  <c r="H15074" i="32"/>
  <c r="H15075" i="32"/>
  <c r="H15076" i="32"/>
  <c r="H15077" i="32"/>
  <c r="H15078" i="32" s="1"/>
  <c r="H15079" i="32" s="1"/>
  <c r="H15080" i="32"/>
  <c r="H15081" i="32"/>
  <c r="H15082" i="32"/>
  <c r="H15083" i="32"/>
  <c r="H15084" i="32"/>
  <c r="H15085" i="32" s="1"/>
  <c r="H15086" i="32" s="1"/>
  <c r="H15087" i="32"/>
  <c r="H15088" i="32"/>
  <c r="H15089" i="32"/>
  <c r="H15090" i="32"/>
  <c r="H15091" i="32" s="1"/>
  <c r="H15092" i="32" s="1"/>
  <c r="H15093" i="32" s="1"/>
  <c r="H15094" i="32"/>
  <c r="H15095" i="32"/>
  <c r="H15096" i="32"/>
  <c r="H15097" i="32"/>
  <c r="H15098" i="32"/>
  <c r="H15099" i="32" s="1"/>
  <c r="H15100" i="32" s="1"/>
  <c r="H15101" i="32"/>
  <c r="H15102" i="32"/>
  <c r="H15103" i="32"/>
  <c r="H15104" i="32"/>
  <c r="H15105" i="32"/>
  <c r="H15106" i="32"/>
  <c r="H15107" i="32" s="1"/>
  <c r="H15108" i="32"/>
  <c r="H15109" i="32"/>
  <c r="H15110" i="32"/>
  <c r="H15111" i="32"/>
  <c r="H15112" i="32"/>
  <c r="H15113" i="32" s="1"/>
  <c r="H15114" i="32" s="1"/>
  <c r="H15115" i="32"/>
  <c r="H15116" i="32"/>
  <c r="H15117" i="32"/>
  <c r="H15118" i="32"/>
  <c r="H15119" i="32"/>
  <c r="H15120" i="32" s="1"/>
  <c r="H15121" i="32" s="1"/>
  <c r="H15122" i="32"/>
  <c r="H15123" i="32"/>
  <c r="H15124" i="32"/>
  <c r="H15125" i="32"/>
  <c r="H15126" i="32"/>
  <c r="H15127" i="32"/>
  <c r="H15128" i="32"/>
  <c r="H15129" i="32" s="1"/>
  <c r="H15130" i="32"/>
  <c r="H15131" i="32"/>
  <c r="H15132" i="32"/>
  <c r="H15133" i="32"/>
  <c r="H15134" i="32" s="1"/>
  <c r="H15135" i="32"/>
  <c r="H15136" i="32"/>
  <c r="H15137" i="32"/>
  <c r="H15138" i="32"/>
  <c r="H15139" i="32"/>
  <c r="H15140" i="32"/>
  <c r="H15141" i="32" s="1"/>
  <c r="H15142" i="32" s="1"/>
  <c r="H15143" i="32"/>
  <c r="H15144" i="32"/>
  <c r="H15145" i="32"/>
  <c r="H15146" i="32"/>
  <c r="H15147" i="32"/>
  <c r="H15148" i="32" s="1"/>
  <c r="H15149" i="32" s="1"/>
  <c r="H15150" i="32"/>
  <c r="H15151" i="32"/>
  <c r="H15152" i="32"/>
  <c r="H15153" i="32"/>
  <c r="H15154" i="32"/>
  <c r="H15155" i="32" s="1"/>
  <c r="H15156" i="32"/>
  <c r="H15157" i="32"/>
  <c r="H15158" i="32"/>
  <c r="H15159" i="32"/>
  <c r="H15160" i="32"/>
  <c r="H15161" i="32"/>
  <c r="H15162" i="32"/>
  <c r="H15163" i="32" s="1"/>
  <c r="H15164" i="32"/>
  <c r="H15165" i="32"/>
  <c r="H15166" i="32"/>
  <c r="H15167" i="32"/>
  <c r="H15168" i="32"/>
  <c r="H15169" i="32" s="1"/>
  <c r="H15170" i="32" s="1"/>
  <c r="H15171" i="32"/>
  <c r="H15172" i="32"/>
  <c r="H15173" i="32"/>
  <c r="H15174" i="32"/>
  <c r="H15175" i="32"/>
  <c r="H15176" i="32"/>
  <c r="H15177" i="32"/>
  <c r="H15178" i="32"/>
  <c r="H15179" i="32"/>
  <c r="H15180" i="32"/>
  <c r="H15181" i="32"/>
  <c r="H15182" i="32"/>
  <c r="H15183" i="32"/>
  <c r="H15184" i="32"/>
  <c r="H15185" i="32"/>
  <c r="H15186" i="32"/>
  <c r="H15187" i="32"/>
  <c r="H15188" i="32"/>
  <c r="H15189" i="32"/>
  <c r="H15190" i="32" s="1"/>
  <c r="H15191" i="32" s="1"/>
  <c r="H15192" i="32"/>
  <c r="H15193" i="32"/>
  <c r="H15194" i="32"/>
  <c r="H15195" i="32"/>
  <c r="H15196" i="32"/>
  <c r="H15197" i="32" s="1"/>
  <c r="H15198" i="32" s="1"/>
  <c r="H15199" i="32"/>
  <c r="H15200" i="32"/>
  <c r="H15201" i="32"/>
  <c r="H15202" i="32"/>
  <c r="H15203" i="32"/>
  <c r="H15204" i="32"/>
  <c r="H15205" i="32" s="1"/>
  <c r="H15206" i="32"/>
  <c r="H15207" i="32"/>
  <c r="H15208" i="32"/>
  <c r="H15209" i="32"/>
  <c r="H15210" i="32"/>
  <c r="H15211" i="32" s="1"/>
  <c r="H15212" i="32" s="1"/>
  <c r="H15213" i="32"/>
  <c r="H15214" i="32"/>
  <c r="H15215" i="32"/>
  <c r="H15216" i="32"/>
  <c r="H15217" i="32"/>
  <c r="H15218" i="32" s="1"/>
  <c r="H15219" i="32" s="1"/>
  <c r="H15220" i="32"/>
  <c r="H15221" i="32"/>
  <c r="H15222" i="32"/>
  <c r="H15223" i="32"/>
  <c r="H15224" i="32"/>
  <c r="H15225" i="32"/>
  <c r="H15226" i="32" s="1"/>
  <c r="H15227" i="32" s="1"/>
  <c r="H15228" i="32"/>
  <c r="H15229" i="32"/>
  <c r="H15230" i="32"/>
  <c r="H15231" i="32"/>
  <c r="H15232" i="32" s="1"/>
  <c r="H15233" i="32" s="1"/>
  <c r="H15234" i="32"/>
  <c r="H15235" i="32"/>
  <c r="H15236" i="32"/>
  <c r="H15237" i="32"/>
  <c r="H15238" i="32"/>
  <c r="H15239" i="32"/>
  <c r="H15240" i="32"/>
  <c r="H15241" i="32"/>
  <c r="H15242" i="32"/>
  <c r="H15243" i="32"/>
  <c r="H15244" i="32"/>
  <c r="H15245" i="32"/>
  <c r="H15246" i="32" s="1"/>
  <c r="H15247" i="32"/>
  <c r="H15248" i="32"/>
  <c r="H15249" i="32"/>
  <c r="H15250" i="32"/>
  <c r="H15251" i="32"/>
  <c r="H15252" i="32"/>
  <c r="H15253" i="32" s="1"/>
  <c r="H15254" i="32" s="1"/>
  <c r="H15255" i="32"/>
  <c r="H15256" i="32"/>
  <c r="H15257" i="32"/>
  <c r="H15258" i="32"/>
  <c r="H15259" i="32"/>
  <c r="H15260" i="32"/>
  <c r="H15261" i="32" s="1"/>
  <c r="H15262" i="32"/>
  <c r="H15263" i="32"/>
  <c r="H15264" i="32"/>
  <c r="H15265" i="32"/>
  <c r="H15266" i="32"/>
  <c r="H15267" i="32" s="1"/>
  <c r="H15268" i="32"/>
  <c r="H15269" i="32" s="1"/>
  <c r="H15270" i="32"/>
  <c r="H15271" i="32"/>
  <c r="H15272" i="32"/>
  <c r="H15273" i="32"/>
  <c r="H15274" i="32" s="1"/>
  <c r="H15275" i="32" s="1"/>
  <c r="H15276" i="32"/>
  <c r="H15277" i="32"/>
  <c r="H15278" i="32"/>
  <c r="H15279" i="32"/>
  <c r="H15280" i="32"/>
  <c r="H15281" i="32" s="1"/>
  <c r="H15282" i="32" s="1"/>
  <c r="H15283" i="32"/>
  <c r="H15284" i="32"/>
  <c r="H15285" i="32"/>
  <c r="H15286" i="32"/>
  <c r="H15287" i="32"/>
  <c r="H15288" i="32"/>
  <c r="H15289" i="32" s="1"/>
  <c r="H15290" i="32"/>
  <c r="H15291" i="32"/>
  <c r="H15292" i="32"/>
  <c r="H15293" i="32"/>
  <c r="H15294" i="32"/>
  <c r="H15295" i="32"/>
  <c r="H15296" i="32" s="1"/>
  <c r="H15297" i="32"/>
  <c r="H15298" i="32" s="1"/>
  <c r="H15299" i="32"/>
  <c r="H15300" i="32"/>
  <c r="H15301" i="32"/>
  <c r="H15302" i="32" s="1"/>
  <c r="H15303" i="32" s="1"/>
  <c r="H15304" i="32"/>
  <c r="H15305" i="32"/>
  <c r="H15306" i="32"/>
  <c r="H15307" i="32"/>
  <c r="H15308" i="32"/>
  <c r="H15309" i="32" s="1"/>
  <c r="H15310" i="32" s="1"/>
  <c r="H15311" i="32"/>
  <c r="H15312" i="32"/>
  <c r="H15313" i="32"/>
  <c r="H15314" i="32"/>
  <c r="H15315" i="32"/>
  <c r="H15316" i="32"/>
  <c r="H15317" i="32" s="1"/>
  <c r="H15318" i="32"/>
  <c r="H15319" i="32"/>
  <c r="H15320" i="32"/>
  <c r="H15321" i="32"/>
  <c r="H15322" i="32"/>
  <c r="H15323" i="32"/>
  <c r="H15324" i="32"/>
  <c r="H15325" i="32"/>
  <c r="H15326" i="32"/>
  <c r="H15327" i="32"/>
  <c r="H15328" i="32"/>
  <c r="H15329" i="32"/>
  <c r="H15330" i="32"/>
  <c r="H15331" i="32" s="1"/>
  <c r="H15332" i="32"/>
  <c r="H15333" i="32"/>
  <c r="H15334" i="32"/>
  <c r="H15335" i="32"/>
  <c r="H15336" i="32"/>
  <c r="H15337" i="32"/>
  <c r="H15338" i="32"/>
  <c r="H15339" i="32"/>
  <c r="H15340" i="32"/>
  <c r="H15341" i="32"/>
  <c r="H15342" i="32" s="1"/>
  <c r="H15343" i="32"/>
  <c r="H15344" i="32" s="1"/>
  <c r="H15345" i="32" s="1"/>
  <c r="H15346" i="32"/>
  <c r="H15347" i="32"/>
  <c r="H15348" i="32"/>
  <c r="H15349" i="32" s="1"/>
  <c r="H15350" i="32"/>
  <c r="H15351" i="32"/>
  <c r="H15352" i="32" s="1"/>
  <c r="H15353" i="32"/>
  <c r="H15354" i="32"/>
  <c r="H15355" i="32"/>
  <c r="H15356" i="32"/>
  <c r="H15357" i="32"/>
  <c r="H15358" i="32" s="1"/>
  <c r="H15359" i="32"/>
  <c r="H15360" i="32"/>
  <c r="H15361" i="32"/>
  <c r="H15362" i="32"/>
  <c r="H15363" i="32"/>
  <c r="H15364" i="32"/>
  <c r="H15365" i="32" s="1"/>
  <c r="H15366" i="32" s="1"/>
  <c r="H15367" i="32"/>
  <c r="H15368" i="32"/>
  <c r="H15369" i="32"/>
  <c r="H15370" i="32"/>
  <c r="H15371" i="32"/>
  <c r="H15372" i="32" s="1"/>
  <c r="H15373" i="32" s="1"/>
  <c r="H15374" i="32"/>
  <c r="H15375" i="32"/>
  <c r="H15376" i="32"/>
  <c r="H15377" i="32"/>
  <c r="H15378" i="32"/>
  <c r="H15379" i="32" s="1"/>
  <c r="H15380" i="32"/>
  <c r="H15381" i="32"/>
  <c r="H15382" i="32"/>
  <c r="H15383" i="32"/>
  <c r="H15384" i="32"/>
  <c r="H15385" i="32"/>
  <c r="H15386" i="32"/>
  <c r="H15387" i="32"/>
  <c r="H15388" i="32"/>
  <c r="H15389" i="32"/>
  <c r="H15390" i="32"/>
  <c r="H15391" i="32"/>
  <c r="H15392" i="32"/>
  <c r="H15393" i="32"/>
  <c r="H15394" i="32" s="1"/>
  <c r="H15395" i="32" s="1"/>
  <c r="H15396" i="32"/>
  <c r="H15397" i="32"/>
  <c r="H15398" i="32"/>
  <c r="H15399" i="32"/>
  <c r="H15400" i="32"/>
  <c r="H15401" i="32" s="1"/>
  <c r="H15402" i="32"/>
  <c r="H15403" i="32"/>
  <c r="H15404" i="32"/>
  <c r="H15405" i="32"/>
  <c r="H15406" i="32"/>
  <c r="H15407" i="32"/>
  <c r="H15408" i="32"/>
  <c r="H15409" i="32"/>
  <c r="H15410" i="32"/>
  <c r="H15411" i="32"/>
  <c r="H15412" i="32"/>
  <c r="H15413" i="32"/>
  <c r="H15414" i="32"/>
  <c r="H15415" i="32"/>
  <c r="H15416" i="32"/>
  <c r="H15417" i="32"/>
  <c r="H15418" i="32"/>
  <c r="H15419" i="32"/>
  <c r="H15420" i="32"/>
  <c r="H15421" i="32" s="1"/>
  <c r="H15422" i="32" s="1"/>
  <c r="H15423" i="32"/>
  <c r="H15424" i="32"/>
  <c r="H15425" i="32"/>
  <c r="H15426" i="32"/>
  <c r="H15427" i="32"/>
  <c r="H15428" i="32" s="1"/>
  <c r="H15429" i="32" s="1"/>
  <c r="H15430" i="32"/>
  <c r="H15431" i="32"/>
  <c r="H15432" i="32"/>
  <c r="H15433" i="32"/>
  <c r="H15434" i="32"/>
  <c r="H15435" i="32"/>
  <c r="H15436" i="32"/>
  <c r="H15437" i="32"/>
  <c r="H15438" i="32"/>
  <c r="H15439" i="32"/>
  <c r="H15440" i="32"/>
  <c r="H15441" i="32"/>
  <c r="H15442" i="32"/>
  <c r="H15443" i="32"/>
  <c r="H15444" i="32"/>
  <c r="H15445" i="32"/>
  <c r="H15446" i="32"/>
  <c r="H15447" i="32"/>
  <c r="H15448" i="32" s="1"/>
  <c r="H15449" i="32" s="1"/>
  <c r="H15450" i="32" s="1"/>
  <c r="H15451" i="32"/>
  <c r="H15452" i="32"/>
  <c r="H15453" i="32"/>
  <c r="H15454" i="32"/>
  <c r="H15455" i="32"/>
  <c r="H15456" i="32" s="1"/>
  <c r="H15457" i="32" s="1"/>
  <c r="H15458" i="32"/>
  <c r="H15459" i="32"/>
  <c r="H15460" i="32"/>
  <c r="H15461" i="32"/>
  <c r="H15462" i="32"/>
  <c r="H15463" i="32" s="1"/>
  <c r="H15464" i="32" s="1"/>
  <c r="H15465" i="32"/>
  <c r="H15466" i="32"/>
  <c r="H15467" i="32"/>
  <c r="H15468" i="32"/>
  <c r="H15469" i="32"/>
  <c r="H15470" i="32" s="1"/>
  <c r="H15471" i="32" s="1"/>
  <c r="H15472" i="32"/>
  <c r="H15473" i="32"/>
  <c r="H15474" i="32"/>
  <c r="H15475" i="32"/>
  <c r="H15476" i="32"/>
  <c r="H15477" i="32"/>
  <c r="H15478" i="32"/>
  <c r="H15479" i="32"/>
  <c r="H15480" i="32"/>
  <c r="H15481" i="32"/>
  <c r="H15482" i="32"/>
  <c r="H15483" i="32"/>
  <c r="H15484" i="32"/>
  <c r="H15485" i="32"/>
  <c r="H15486" i="32"/>
  <c r="H15487" i="32"/>
  <c r="H15488" i="32"/>
  <c r="H15489" i="32"/>
  <c r="H15490" i="32"/>
  <c r="H15491" i="32"/>
  <c r="H15492" i="32" s="1"/>
  <c r="H15493" i="32"/>
  <c r="H15494" i="32"/>
  <c r="H15495" i="32"/>
  <c r="H15496" i="32"/>
  <c r="H15497" i="32"/>
  <c r="H15498" i="32" s="1"/>
  <c r="H15499" i="32" s="1"/>
  <c r="H15500" i="32" s="1"/>
  <c r="H15501" i="32"/>
  <c r="H15502" i="32"/>
  <c r="H15503" i="32"/>
  <c r="H15504" i="32"/>
  <c r="H15505" i="32"/>
  <c r="H15506" i="32"/>
  <c r="H15507" i="32"/>
  <c r="H15508" i="32"/>
  <c r="H15509" i="32"/>
  <c r="H15510" i="32"/>
  <c r="H15511" i="32" s="1"/>
  <c r="H15512" i="32" s="1"/>
  <c r="H15513" i="32" s="1"/>
  <c r="H15514" i="32"/>
  <c r="H15515" i="32"/>
  <c r="H15516" i="32"/>
  <c r="H15517" i="32"/>
  <c r="H15518" i="32"/>
  <c r="H15519" i="32" s="1"/>
  <c r="H15520" i="32" s="1"/>
  <c r="H15521" i="32"/>
  <c r="H15522" i="32"/>
  <c r="H15523" i="32"/>
  <c r="H15524" i="32"/>
  <c r="H15525" i="32"/>
  <c r="H15526" i="32"/>
  <c r="H15527" i="32" s="1"/>
  <c r="H15528" i="32"/>
  <c r="H15529" i="32"/>
  <c r="H15530" i="32"/>
  <c r="H15531" i="32"/>
  <c r="H15532" i="32"/>
  <c r="H15533" i="32"/>
  <c r="H15534" i="32" s="1"/>
  <c r="H15535" i="32" s="1"/>
  <c r="H15536" i="32"/>
  <c r="H15537" i="32"/>
  <c r="H15538" i="32"/>
  <c r="H15539" i="32"/>
  <c r="H15540" i="32" s="1"/>
  <c r="H15541" i="32" s="1"/>
  <c r="H15542" i="32"/>
  <c r="H15543" i="32"/>
  <c r="H15544" i="32"/>
  <c r="H15545" i="32"/>
  <c r="H15546" i="32"/>
  <c r="H15547" i="32"/>
  <c r="H15548" i="32"/>
  <c r="H15549" i="32"/>
  <c r="H15550" i="32"/>
  <c r="H15551" i="32"/>
  <c r="H15552" i="32"/>
  <c r="H15553" i="32"/>
  <c r="H15554" i="32"/>
  <c r="H15555" i="32"/>
  <c r="H15556" i="32"/>
  <c r="H15557" i="32"/>
  <c r="H15558" i="32"/>
  <c r="H15559" i="32"/>
  <c r="H15560" i="32"/>
  <c r="H15561" i="32"/>
  <c r="H15562" i="32" s="1"/>
  <c r="H15563" i="32"/>
  <c r="H15564" i="32"/>
  <c r="H15565" i="32"/>
  <c r="H15566" i="32"/>
  <c r="H15567" i="32"/>
  <c r="H15568" i="32"/>
  <c r="H15569" i="32"/>
  <c r="H15570" i="32"/>
  <c r="H15571" i="32"/>
  <c r="H15572" i="32"/>
  <c r="H15573" i="32"/>
  <c r="H15574" i="32"/>
  <c r="H15575" i="32" s="1"/>
  <c r="H15576" i="32" s="1"/>
  <c r="H15577" i="32"/>
  <c r="H15578" i="32"/>
  <c r="H15579" i="32"/>
  <c r="H15580" i="32"/>
  <c r="H15581" i="32"/>
  <c r="H15582" i="32" s="1"/>
  <c r="H15583" i="32" s="1"/>
  <c r="H15584" i="32"/>
  <c r="H15585" i="32"/>
  <c r="H15586" i="32"/>
  <c r="H15587" i="32"/>
  <c r="H15588" i="32"/>
  <c r="H15589" i="32"/>
  <c r="H15590" i="32"/>
  <c r="H15591" i="32"/>
  <c r="H15592" i="32"/>
  <c r="H15593" i="32"/>
  <c r="H15594" i="32"/>
  <c r="H15595" i="32"/>
  <c r="H15596" i="32"/>
  <c r="H15597" i="32"/>
  <c r="H15598" i="32" s="1"/>
  <c r="H15599" i="32"/>
  <c r="H15600" i="32"/>
  <c r="H15601" i="32"/>
  <c r="H15602" i="32"/>
  <c r="H15603" i="32"/>
  <c r="H15604" i="32" s="1"/>
  <c r="H15605" i="32"/>
  <c r="H15606" i="32"/>
  <c r="H15607" i="32"/>
  <c r="H15608" i="32"/>
  <c r="H15609" i="32"/>
  <c r="H15610" i="32" s="1"/>
  <c r="H15611" i="32" s="1"/>
  <c r="H15612" i="32"/>
  <c r="H15613" i="32"/>
  <c r="H15614" i="32"/>
  <c r="H15615" i="32"/>
  <c r="H15616" i="32"/>
  <c r="H15617" i="32"/>
  <c r="H15618" i="32"/>
  <c r="H15619" i="32"/>
  <c r="H15620" i="32"/>
  <c r="H15621" i="32"/>
  <c r="H15622" i="32"/>
  <c r="H15623" i="32"/>
  <c r="H15624" i="32" s="1"/>
  <c r="H15625" i="32" s="1"/>
  <c r="H15626" i="32"/>
  <c r="H15627" i="32"/>
  <c r="H15628" i="32"/>
  <c r="H15629" i="32"/>
  <c r="H15630" i="32"/>
  <c r="H15631" i="32" s="1"/>
  <c r="H15632" i="32" s="1"/>
  <c r="H15633" i="32" s="1"/>
  <c r="H15634" i="32"/>
  <c r="H15635" i="32"/>
  <c r="H15636" i="32"/>
  <c r="H15637" i="32"/>
  <c r="H15638" i="32"/>
  <c r="H15639" i="32" s="1"/>
  <c r="H15640" i="32"/>
  <c r="H15641" i="32"/>
  <c r="H15642" i="32"/>
  <c r="H15643" i="32"/>
  <c r="H15644" i="32"/>
  <c r="H15645" i="32"/>
  <c r="H15646" i="32" s="1"/>
  <c r="H15647" i="32"/>
  <c r="H15648" i="32"/>
  <c r="H15649" i="32"/>
  <c r="H15650" i="32"/>
  <c r="H15651" i="32"/>
  <c r="H15652" i="32" s="1"/>
  <c r="H15653" i="32" s="1"/>
  <c r="H15654" i="32"/>
  <c r="H15655" i="32"/>
  <c r="H15656" i="32"/>
  <c r="H15657" i="32"/>
  <c r="H15658" i="32"/>
  <c r="H15659" i="32"/>
  <c r="H15660" i="32"/>
  <c r="H15661" i="32"/>
  <c r="H15662" i="32"/>
  <c r="H15663" i="32"/>
  <c r="H15664" i="32"/>
  <c r="H15665" i="32"/>
  <c r="H15666" i="32"/>
  <c r="H15667" i="32"/>
  <c r="H15668" i="32"/>
  <c r="H15669" i="32"/>
  <c r="H15670" i="32"/>
  <c r="H15671" i="32"/>
  <c r="H15672" i="32"/>
  <c r="H15673" i="32"/>
  <c r="H15674" i="32" s="1"/>
  <c r="H15675" i="32"/>
  <c r="H15676" i="32"/>
  <c r="H15677" i="32"/>
  <c r="H15678" i="32" s="1"/>
  <c r="H15679" i="32"/>
  <c r="H15680" i="32"/>
  <c r="H15681" i="32"/>
  <c r="H15682" i="32"/>
  <c r="H15683" i="32"/>
  <c r="H15684" i="32"/>
  <c r="H15685" i="32"/>
  <c r="H15686" i="32"/>
  <c r="H15687" i="32" s="1"/>
  <c r="H15688" i="32" s="1"/>
  <c r="H15689" i="32"/>
  <c r="H15690" i="32"/>
  <c r="H15691" i="32"/>
  <c r="H15692" i="32"/>
  <c r="H15693" i="32"/>
  <c r="H15694" i="32" s="1"/>
  <c r="H15695" i="32" s="1"/>
  <c r="H15696" i="32"/>
  <c r="H15697" i="32"/>
  <c r="H15698" i="32"/>
  <c r="H15699" i="32"/>
  <c r="H15700" i="32"/>
  <c r="H15701" i="32"/>
  <c r="H15702" i="32"/>
  <c r="H15703" i="32"/>
  <c r="H15704" i="32"/>
  <c r="H15705" i="32"/>
  <c r="H15706" i="32"/>
  <c r="H15707" i="32"/>
  <c r="H15708" i="32"/>
  <c r="H15709" i="32"/>
  <c r="H15710" i="32"/>
  <c r="H15711" i="32"/>
  <c r="H15712" i="32"/>
  <c r="H15713" i="32"/>
  <c r="H15714" i="32"/>
  <c r="H15715" i="32"/>
  <c r="H15716" i="32" s="1"/>
  <c r="H15717" i="32"/>
  <c r="H15718" i="32"/>
  <c r="H15719" i="32"/>
  <c r="H15720" i="32"/>
  <c r="H15721" i="32"/>
  <c r="H15722" i="32" s="1"/>
  <c r="H15723" i="32" s="1"/>
  <c r="H15724" i="32"/>
  <c r="H15725" i="32"/>
  <c r="H15726" i="32"/>
  <c r="H15727" i="32"/>
  <c r="H15728" i="32"/>
  <c r="H15729" i="32"/>
  <c r="H15730" i="32"/>
  <c r="H15731" i="32"/>
  <c r="H15732" i="32"/>
  <c r="H15733" i="32"/>
  <c r="H15734" i="32"/>
  <c r="H15735" i="32"/>
  <c r="H15736" i="32" s="1"/>
  <c r="H15737" i="32" s="1"/>
  <c r="H15738" i="32"/>
  <c r="H15739" i="32"/>
  <c r="H15740" i="32"/>
  <c r="H15741" i="32"/>
  <c r="H15742" i="32"/>
  <c r="H15743" i="32" s="1"/>
  <c r="H15744" i="32" s="1"/>
  <c r="H15745" i="32"/>
  <c r="H15746" i="32"/>
  <c r="H15747" i="32"/>
  <c r="H15748" i="32"/>
  <c r="H15749" i="32"/>
  <c r="H15750" i="32"/>
  <c r="H15751" i="32" s="1"/>
  <c r="H15752" i="32"/>
  <c r="H15753" i="32"/>
  <c r="H15754" i="32"/>
  <c r="H15755" i="32"/>
  <c r="H15756" i="32"/>
  <c r="H15757" i="32"/>
  <c r="H15758" i="32" s="1"/>
  <c r="H15759" i="32"/>
  <c r="H15760" i="32"/>
  <c r="H15761" i="32"/>
  <c r="H15762" i="32"/>
  <c r="H15763" i="32"/>
  <c r="H15764" i="32" s="1"/>
  <c r="H15765" i="32" s="1"/>
  <c r="H15766" i="32" s="1"/>
  <c r="H15767" i="32"/>
  <c r="H15768" i="32"/>
  <c r="H15769" i="32"/>
  <c r="H15770" i="32"/>
  <c r="H15771" i="32"/>
  <c r="H15772" i="32"/>
  <c r="H15773" i="32"/>
  <c r="H15774" i="32"/>
  <c r="H15775" i="32"/>
  <c r="H15776" i="32"/>
  <c r="H15777" i="32"/>
  <c r="H15778" i="32"/>
  <c r="H15779" i="32"/>
  <c r="H15780" i="32"/>
  <c r="H15781" i="32"/>
  <c r="H15782" i="32"/>
  <c r="H15783" i="32"/>
  <c r="H15784" i="32"/>
  <c r="H15785" i="32"/>
  <c r="H15786" i="32" s="1"/>
  <c r="H15787" i="32"/>
  <c r="H15788" i="32"/>
  <c r="H15789" i="32"/>
  <c r="H15790" i="32"/>
  <c r="H15791" i="32"/>
  <c r="H15792" i="32"/>
  <c r="H15793" i="32"/>
  <c r="H15794" i="32"/>
  <c r="H15795" i="32"/>
  <c r="H15796" i="32"/>
  <c r="H15797" i="32"/>
  <c r="H15798" i="32"/>
  <c r="H15799" i="32" s="1"/>
  <c r="H15800" i="32" s="1"/>
  <c r="H15801" i="32"/>
  <c r="H15802" i="32"/>
  <c r="H15803" i="32"/>
  <c r="H15804" i="32"/>
  <c r="H15805" i="32"/>
  <c r="H15806" i="32" s="1"/>
  <c r="H15807" i="32" s="1"/>
  <c r="H15808" i="32"/>
  <c r="H15809" i="32"/>
  <c r="H15810" i="32"/>
  <c r="H15811" i="32"/>
  <c r="H15812" i="32"/>
  <c r="H15813" i="32"/>
  <c r="H15814" i="32"/>
  <c r="H15815" i="32"/>
  <c r="H15816" i="32"/>
  <c r="H15817" i="32"/>
  <c r="H15818" i="32"/>
  <c r="H15819" i="32"/>
  <c r="H15820" i="32"/>
  <c r="H15821" i="32"/>
  <c r="H15822" i="32"/>
  <c r="H15823" i="32"/>
  <c r="H15824" i="32"/>
  <c r="H15825" i="32"/>
  <c r="H15826" i="32"/>
  <c r="H15827" i="32"/>
  <c r="H15828" i="32" s="1"/>
  <c r="H15829" i="32"/>
  <c r="H15830" i="32"/>
  <c r="H15831" i="32"/>
  <c r="H15832" i="32"/>
  <c r="H15833" i="32"/>
  <c r="H15834" i="32" s="1"/>
  <c r="H15835" i="32" s="1"/>
  <c r="H15836" i="32"/>
  <c r="H15837" i="32"/>
  <c r="H15838" i="32"/>
  <c r="H15839" i="32"/>
  <c r="H15840" i="32"/>
  <c r="H15841" i="32"/>
  <c r="H15842" i="32"/>
  <c r="H15843" i="32"/>
  <c r="H15844" i="32"/>
  <c r="H15845" i="32"/>
  <c r="H15846" i="32"/>
  <c r="H15847" i="32"/>
  <c r="H15848" i="32" s="1"/>
  <c r="H15849" i="32" s="1"/>
  <c r="H15850" i="32"/>
  <c r="H15851" i="32"/>
  <c r="H15852" i="32"/>
  <c r="H15853" i="32"/>
  <c r="H15854" i="32"/>
  <c r="H15855" i="32" s="1"/>
  <c r="H15856" i="32" s="1"/>
  <c r="H15857" i="32"/>
  <c r="H15858" i="32"/>
  <c r="H15859" i="32"/>
  <c r="H15860" i="32"/>
  <c r="H15861" i="32"/>
  <c r="H15862" i="32"/>
  <c r="H15863" i="32" s="1"/>
  <c r="H15864" i="32" s="1"/>
  <c r="H15865" i="32"/>
  <c r="H15866" i="32"/>
  <c r="H15867" i="32"/>
  <c r="H15868" i="32"/>
  <c r="H15869" i="32"/>
  <c r="H15870" i="32" s="1"/>
  <c r="H15871" i="32"/>
  <c r="H15872" i="32"/>
  <c r="H15873" i="32"/>
  <c r="H15874" i="32"/>
  <c r="H15875" i="32"/>
  <c r="H15876" i="32" s="1"/>
  <c r="H15877" i="32" s="1"/>
  <c r="H15878" i="32"/>
  <c r="H15879" i="32"/>
  <c r="H15880" i="32"/>
  <c r="H15881" i="32"/>
  <c r="H15882" i="32"/>
  <c r="H15883" i="32"/>
  <c r="H15884" i="32"/>
  <c r="H15885" i="32"/>
  <c r="H15886" i="32"/>
  <c r="H15887" i="32"/>
  <c r="H15888" i="32"/>
  <c r="H15889" i="32"/>
  <c r="H15890" i="32"/>
  <c r="H15891" i="32"/>
  <c r="H15892" i="32"/>
  <c r="H15893" i="32"/>
  <c r="H15894" i="32"/>
  <c r="H15895" i="32"/>
  <c r="H15896" i="32"/>
  <c r="H15897" i="32"/>
  <c r="H15898" i="32" s="1"/>
  <c r="H15899" i="32" s="1"/>
  <c r="H15900" i="32"/>
  <c r="H15901" i="32"/>
  <c r="H15902" i="32"/>
  <c r="H15903" i="32"/>
  <c r="H15904" i="32" s="1"/>
  <c r="H15905" i="32" s="1"/>
  <c r="H15906" i="32"/>
  <c r="H15907" i="32"/>
  <c r="H15908" i="32"/>
  <c r="H15909" i="32"/>
  <c r="H15910" i="32"/>
  <c r="H15911" i="32" s="1"/>
  <c r="H15912" i="32" s="1"/>
  <c r="H15913" i="32"/>
  <c r="H15914" i="32"/>
  <c r="H15915" i="32"/>
  <c r="H15916" i="32"/>
  <c r="H15917" i="32"/>
  <c r="H15918" i="32" s="1"/>
  <c r="H15919" i="32" s="1"/>
  <c r="H15920" i="32"/>
  <c r="H15921" i="32"/>
  <c r="H15922" i="32"/>
  <c r="H15923" i="32"/>
  <c r="H15924" i="32"/>
  <c r="H15925" i="32"/>
  <c r="H15926" i="32"/>
  <c r="H15927" i="32"/>
  <c r="H15928" i="32"/>
  <c r="H15929" i="32"/>
  <c r="H15930" i="32"/>
  <c r="H15931" i="32"/>
  <c r="H15932" i="32"/>
  <c r="H15933" i="32"/>
  <c r="H15934" i="32"/>
  <c r="H15935" i="32"/>
  <c r="H15936" i="32"/>
  <c r="H15937" i="32"/>
  <c r="H15938" i="32"/>
  <c r="H15939" i="32"/>
  <c r="H15940" i="32" s="1"/>
  <c r="H15941" i="32"/>
  <c r="H15942" i="32"/>
  <c r="H15943" i="32"/>
  <c r="H15944" i="32"/>
  <c r="H15945" i="32"/>
  <c r="H15946" i="32" s="1"/>
  <c r="H15947" i="32" s="1"/>
  <c r="H15948" i="32"/>
  <c r="H15949" i="32"/>
  <c r="H15950" i="32"/>
  <c r="H15951" i="32"/>
  <c r="H15952" i="32"/>
  <c r="H15953" i="32"/>
  <c r="H15954" i="32"/>
  <c r="H15955" i="32"/>
  <c r="H15956" i="32"/>
  <c r="H15957" i="32"/>
  <c r="H15958" i="32"/>
  <c r="H15959" i="32"/>
  <c r="H15960" i="32" s="1"/>
  <c r="H15961" i="32" s="1"/>
  <c r="H15962" i="32" s="1"/>
  <c r="H15963" i="32"/>
  <c r="H15964" i="32"/>
  <c r="H15965" i="32"/>
  <c r="H15966" i="32"/>
  <c r="H15967" i="32" s="1"/>
  <c r="H15968" i="32" s="1"/>
  <c r="H15969" i="32"/>
  <c r="H15970" i="32"/>
  <c r="H15971" i="32"/>
  <c r="H15972" i="32"/>
  <c r="H15973" i="32"/>
  <c r="H15974" i="32"/>
  <c r="H15975" i="32" s="1"/>
  <c r="H15976" i="32"/>
  <c r="H15977" i="32"/>
  <c r="H15978" i="32"/>
  <c r="H15979" i="32"/>
  <c r="H15980" i="32"/>
  <c r="H15981" i="32"/>
  <c r="H15982" i="32" s="1"/>
  <c r="H15983" i="32"/>
  <c r="H15984" i="32"/>
  <c r="H15985" i="32"/>
  <c r="H15986" i="32"/>
  <c r="H15987" i="32"/>
  <c r="H15988" i="32" s="1"/>
  <c r="H15989" i="32" s="1"/>
  <c r="H15990" i="32"/>
  <c r="H15991" i="32"/>
  <c r="H15992" i="32"/>
  <c r="H15993" i="32"/>
  <c r="H15994" i="32"/>
  <c r="H15995" i="32"/>
  <c r="H15996" i="32"/>
  <c r="H15997" i="32"/>
  <c r="H15998" i="32"/>
  <c r="H15999" i="32"/>
  <c r="H16000" i="32"/>
  <c r="H16001" i="32"/>
  <c r="H16002" i="32"/>
  <c r="H16003" i="32"/>
  <c r="H16004" i="32"/>
  <c r="H16005" i="32"/>
  <c r="H16006" i="32"/>
  <c r="H16007" i="32"/>
  <c r="H16008" i="32"/>
  <c r="H16009" i="32"/>
  <c r="H16010" i="32" s="1"/>
  <c r="H16011" i="32"/>
  <c r="H16012" i="32"/>
  <c r="H16013" i="32"/>
  <c r="H16014" i="32"/>
  <c r="H16015" i="32"/>
  <c r="H16016" i="32"/>
  <c r="H16017" i="32"/>
  <c r="H16018" i="32"/>
  <c r="H16019" i="32"/>
  <c r="H16020" i="32"/>
  <c r="H16021" i="32"/>
  <c r="H16022" i="32"/>
  <c r="H16023" i="32" s="1"/>
  <c r="H16024" i="32" s="1"/>
  <c r="H16025" i="32"/>
  <c r="H16026" i="32"/>
  <c r="H16027" i="32"/>
  <c r="H16028" i="32"/>
  <c r="H16029" i="32"/>
  <c r="H16030" i="32" s="1"/>
  <c r="H16031" i="32" s="1"/>
  <c r="H16032" i="32"/>
  <c r="H16033" i="32"/>
  <c r="H16034" i="32"/>
  <c r="H16035" i="32"/>
  <c r="H16036" i="32"/>
  <c r="H16037" i="32"/>
  <c r="H16038" i="32"/>
  <c r="H16039" i="32"/>
  <c r="H16040" i="32"/>
  <c r="H16041" i="32"/>
  <c r="H16042" i="32" s="1"/>
  <c r="H16043" i="32"/>
  <c r="H16044" i="32"/>
  <c r="H16045" i="32"/>
  <c r="H16046" i="32"/>
  <c r="H16047" i="32"/>
  <c r="H16048" i="32"/>
  <c r="H16049" i="32"/>
  <c r="H16050" i="32"/>
  <c r="H16051" i="32"/>
  <c r="H16052" i="32" s="1"/>
  <c r="H16053" i="32"/>
  <c r="H16054" i="32"/>
  <c r="H16055" i="32"/>
  <c r="H16056" i="32"/>
  <c r="H16057" i="32"/>
  <c r="H16058" i="32" s="1"/>
  <c r="H16059" i="32" s="1"/>
  <c r="H16060" i="32"/>
  <c r="H16061" i="32"/>
  <c r="H16062" i="32"/>
  <c r="H16063" i="32"/>
  <c r="H16064" i="32"/>
  <c r="H16065" i="32"/>
  <c r="H16066" i="32"/>
  <c r="H16067" i="32"/>
  <c r="H16068" i="32"/>
  <c r="H16069" i="32"/>
  <c r="H16070" i="32"/>
  <c r="H16071" i="32"/>
  <c r="H16072" i="32" s="1"/>
  <c r="H16073" i="32" s="1"/>
  <c r="H16074" i="32" s="1"/>
  <c r="H16075" i="32"/>
  <c r="H16076" i="32"/>
  <c r="H16077" i="32"/>
  <c r="H16078" i="32"/>
  <c r="H16079" i="32" s="1"/>
  <c r="H16080" i="32" s="1"/>
  <c r="H16081" i="32" s="1"/>
  <c r="H16082" i="32"/>
  <c r="H16083" i="32"/>
  <c r="H16084" i="32"/>
  <c r="H16085" i="32"/>
  <c r="H16086" i="32"/>
  <c r="H16087" i="32" s="1"/>
  <c r="H16088" i="32"/>
  <c r="H16089" i="32"/>
  <c r="H16090" i="32"/>
  <c r="H16091" i="32"/>
  <c r="H16092" i="32"/>
  <c r="H16093" i="32"/>
  <c r="H16094" i="32" s="1"/>
  <c r="H16095" i="32" s="1"/>
  <c r="H16096" i="32"/>
  <c r="H16097" i="32"/>
  <c r="H16098" i="32"/>
  <c r="H16099" i="32"/>
  <c r="H16100" i="32" s="1"/>
  <c r="H16101" i="32" s="1"/>
  <c r="H16102" i="32"/>
  <c r="H16103" i="32"/>
  <c r="H16104" i="32"/>
  <c r="H16105" i="32"/>
  <c r="H16106" i="32"/>
  <c r="H16107" i="32"/>
  <c r="H16108" i="32"/>
  <c r="H16109" i="32"/>
  <c r="H16110" i="32"/>
  <c r="H16111" i="32"/>
  <c r="H16112" i="32"/>
  <c r="H16113" i="32"/>
  <c r="H16114" i="32"/>
  <c r="H16115" i="32"/>
  <c r="H16116" i="32"/>
  <c r="H16117" i="32"/>
  <c r="H16118" i="32"/>
  <c r="H16119" i="32"/>
  <c r="H16120" i="32"/>
  <c r="H16121" i="32"/>
  <c r="H16122" i="32" s="1"/>
  <c r="H16123" i="32"/>
  <c r="H16124" i="32"/>
  <c r="H16125" i="32"/>
  <c r="H16126" i="32"/>
  <c r="H16127" i="32"/>
  <c r="H16128" i="32" s="1"/>
  <c r="H16129" i="32" s="1"/>
  <c r="H16130" i="32" s="1"/>
  <c r="H16131" i="32"/>
  <c r="H16132" i="32"/>
  <c r="H16133" i="32"/>
  <c r="H16134" i="32"/>
  <c r="H16135" i="32" s="1"/>
  <c r="H16136" i="32" s="1"/>
  <c r="H16137" i="32"/>
  <c r="H16138" i="32"/>
  <c r="H16139" i="32"/>
  <c r="H16140" i="32"/>
  <c r="H16141" i="32"/>
  <c r="H16142" i="32" s="1"/>
  <c r="H16143" i="32" s="1"/>
  <c r="H16144" i="32"/>
  <c r="H16145" i="32"/>
  <c r="H16146" i="32"/>
  <c r="H16147" i="32"/>
  <c r="H16148" i="32"/>
  <c r="H16149" i="32"/>
  <c r="H16150" i="32"/>
  <c r="H16151" i="32"/>
  <c r="H16152" i="32"/>
  <c r="H16153" i="32"/>
  <c r="H16154" i="32"/>
  <c r="H16155" i="32"/>
  <c r="H16156" i="32"/>
  <c r="H16157" i="32"/>
  <c r="H16158" i="32"/>
  <c r="H16159" i="32"/>
  <c r="H16160" i="32"/>
  <c r="H16161" i="32"/>
  <c r="H16162" i="32"/>
  <c r="H16163" i="32"/>
  <c r="H16164" i="32" s="1"/>
  <c r="H16165" i="32"/>
  <c r="H16166" i="32"/>
  <c r="H16167" i="32"/>
  <c r="H16168" i="32"/>
  <c r="H16169" i="32"/>
  <c r="H16170" i="32" s="1"/>
  <c r="H16171" i="32" s="1"/>
  <c r="H16172" i="32"/>
  <c r="H16173" i="32"/>
  <c r="H16174" i="32"/>
  <c r="H16175" i="32"/>
  <c r="H16176" i="32"/>
  <c r="H16177" i="32"/>
  <c r="H16178" i="32"/>
  <c r="H16179" i="32"/>
  <c r="H16180" i="32"/>
  <c r="H16181" i="32"/>
  <c r="H16182" i="32"/>
  <c r="H16183" i="32" s="1"/>
  <c r="H16184" i="32" s="1"/>
  <c r="H16185" i="32" s="1"/>
  <c r="H16186" i="32"/>
  <c r="H16187" i="32"/>
  <c r="H16188" i="32"/>
  <c r="H16189" i="32"/>
  <c r="H16190" i="32"/>
  <c r="H16191" i="32" s="1"/>
  <c r="H16192" i="32" s="1"/>
  <c r="H16193" i="32"/>
  <c r="H16194" i="32"/>
  <c r="H16195" i="32"/>
  <c r="H16196" i="32"/>
  <c r="H16197" i="32"/>
  <c r="H16198" i="32"/>
  <c r="H16199" i="32" s="1"/>
  <c r="H16200" i="32"/>
  <c r="H16201" i="32"/>
  <c r="H16202" i="32"/>
  <c r="H16203" i="32"/>
  <c r="H16204" i="32"/>
  <c r="H16205" i="32"/>
  <c r="H16206" i="32" s="1"/>
  <c r="H16207" i="32"/>
  <c r="H16208" i="32"/>
  <c r="H16209" i="32"/>
  <c r="H16210" i="32"/>
  <c r="H16211" i="32"/>
  <c r="H16212" i="32" s="1"/>
  <c r="H16213" i="32" s="1"/>
  <c r="H16214" i="32"/>
  <c r="H16215" i="32"/>
  <c r="H16216" i="32"/>
  <c r="H16217" i="32"/>
  <c r="H16218" i="32"/>
  <c r="H16219" i="32"/>
  <c r="H16220" i="32"/>
  <c r="H16221" i="32"/>
  <c r="H16222" i="32"/>
  <c r="H16223" i="32"/>
  <c r="H16224" i="32"/>
  <c r="H16225" i="32"/>
  <c r="H16226" i="32"/>
  <c r="H16227" i="32"/>
  <c r="H16228" i="32" s="1"/>
  <c r="H16229" i="32"/>
  <c r="H16230" i="32"/>
  <c r="H16231" i="32"/>
  <c r="H16232" i="32"/>
  <c r="H16233" i="32"/>
  <c r="H16234" i="32" s="1"/>
  <c r="H16235" i="32"/>
  <c r="H16236" i="32"/>
  <c r="H16237" i="32"/>
  <c r="H16238" i="32"/>
  <c r="H16239" i="32"/>
  <c r="H16240" i="32"/>
  <c r="H16241" i="32"/>
  <c r="H16242" i="32"/>
  <c r="H16243" i="32"/>
  <c r="H16244" i="32"/>
  <c r="H16245" i="32"/>
  <c r="H16246" i="32"/>
  <c r="H16247" i="32" s="1"/>
  <c r="H16248" i="32" s="1"/>
  <c r="H16249" i="32"/>
  <c r="H16250" i="32"/>
  <c r="H16251" i="32"/>
  <c r="H16252" i="32"/>
  <c r="H16253" i="32"/>
  <c r="H16254" i="32" s="1"/>
  <c r="H16255" i="32" s="1"/>
  <c r="H16256" i="32"/>
  <c r="H16257" i="32"/>
  <c r="H16258" i="32"/>
  <c r="H16259" i="32"/>
  <c r="H16260" i="32"/>
  <c r="H16261" i="32"/>
  <c r="H16262" i="32"/>
  <c r="H16263" i="32"/>
  <c r="H16264" i="32" s="1"/>
  <c r="H16265" i="32"/>
  <c r="H16266" i="32"/>
  <c r="H16267" i="32"/>
  <c r="H16268" i="32"/>
  <c r="H16269" i="32"/>
  <c r="H16270" i="32"/>
  <c r="H16271" i="32"/>
  <c r="H16272" i="32"/>
  <c r="H16273" i="32"/>
  <c r="H16274" i="32"/>
  <c r="H16275" i="32"/>
  <c r="H16276" i="32" s="1"/>
  <c r="H16277" i="32"/>
  <c r="H16278" i="32"/>
  <c r="H16279" i="32"/>
  <c r="H16280" i="32"/>
  <c r="H16281" i="32"/>
  <c r="H16282" i="32" s="1"/>
  <c r="H16283" i="32" s="1"/>
  <c r="H16284" i="32"/>
  <c r="H16285" i="32"/>
  <c r="H16286" i="32"/>
  <c r="H16287" i="32"/>
  <c r="H16288" i="32"/>
  <c r="H16289" i="32"/>
  <c r="H16290" i="32"/>
  <c r="H16291" i="32"/>
  <c r="H16292" i="32"/>
  <c r="H16293" i="32"/>
  <c r="H16294" i="32"/>
  <c r="H16295" i="32"/>
  <c r="H16296" i="32" s="1"/>
  <c r="H16297" i="32" s="1"/>
  <c r="H16298" i="32"/>
  <c r="H16299" i="32"/>
  <c r="H16300" i="32"/>
  <c r="H16301" i="32"/>
  <c r="H16302" i="32"/>
  <c r="H16303" i="32" s="1"/>
  <c r="H16304" i="32" s="1"/>
  <c r="H16305" i="32"/>
  <c r="H16306" i="32"/>
  <c r="H16307" i="32"/>
  <c r="H16308" i="32"/>
  <c r="H16309" i="32"/>
  <c r="H16310" i="32"/>
  <c r="H16311" i="32" s="1"/>
  <c r="H16312" i="32"/>
  <c r="H16313" i="32"/>
  <c r="H16314" i="32"/>
  <c r="H16315" i="32"/>
  <c r="H16316" i="32"/>
  <c r="H16317" i="32"/>
  <c r="H16318" i="32" s="1"/>
  <c r="H16319" i="32"/>
  <c r="H16320" i="32"/>
  <c r="H16321" i="32"/>
  <c r="H16322" i="32"/>
  <c r="H16323" i="32"/>
  <c r="H16324" i="32" s="1"/>
  <c r="H16325" i="32" s="1"/>
  <c r="H16326" i="32" s="1"/>
  <c r="H16327" i="32"/>
  <c r="H16328" i="32"/>
  <c r="H16329" i="32"/>
  <c r="H16330" i="32"/>
  <c r="H16331" i="32"/>
  <c r="H16332" i="32"/>
  <c r="H16333" i="32"/>
  <c r="H16334" i="32"/>
  <c r="H16335" i="32"/>
  <c r="H16336" i="32"/>
  <c r="H16337" i="32"/>
  <c r="H16338" i="32"/>
  <c r="H16339" i="32"/>
  <c r="H16340" i="32"/>
  <c r="H16341" i="32"/>
  <c r="H16342" i="32"/>
  <c r="H16343" i="32"/>
  <c r="H16344" i="32"/>
  <c r="H16345" i="32"/>
  <c r="H16346" i="32" s="1"/>
  <c r="H16347" i="32"/>
  <c r="H16348" i="32"/>
  <c r="H16349" i="32"/>
  <c r="H16350" i="32"/>
  <c r="H16351" i="32"/>
  <c r="H16352" i="32"/>
  <c r="H16353" i="32"/>
  <c r="H16354" i="32"/>
  <c r="H16355" i="32"/>
  <c r="H16356" i="32"/>
  <c r="H16357" i="32"/>
  <c r="H16358" i="32"/>
  <c r="H16359" i="32" s="1"/>
  <c r="H16360" i="32" s="1"/>
  <c r="H16361" i="32" s="1"/>
  <c r="H16362" i="32"/>
  <c r="H16363" i="32"/>
  <c r="H16364" i="32"/>
  <c r="H16365" i="32"/>
  <c r="H16366" i="32" s="1"/>
  <c r="H16367" i="32" s="1"/>
  <c r="H16368" i="32"/>
  <c r="H16369" i="32"/>
  <c r="H16370" i="32"/>
  <c r="H16371" i="32"/>
  <c r="H16372" i="32"/>
  <c r="H16373" i="32"/>
  <c r="H16374" i="32"/>
  <c r="H16375" i="32"/>
  <c r="H16376" i="32"/>
  <c r="H16377" i="32"/>
  <c r="H16378" i="32"/>
  <c r="H16379" i="32"/>
  <c r="H16380" i="32"/>
  <c r="H16381" i="32"/>
  <c r="H16382" i="32"/>
  <c r="H16383" i="32"/>
  <c r="H16384" i="32"/>
  <c r="H16385" i="32"/>
  <c r="H16386" i="32"/>
  <c r="H16387" i="32"/>
  <c r="H16388" i="32" s="1"/>
  <c r="H16389" i="32"/>
  <c r="H16390" i="32"/>
  <c r="H16391" i="32"/>
  <c r="H16392" i="32"/>
  <c r="H16393" i="32"/>
  <c r="H16394" i="32" s="1"/>
  <c r="H16395" i="32" s="1"/>
  <c r="H16396" i="32"/>
  <c r="H16397" i="32"/>
  <c r="H16398" i="32"/>
  <c r="H16399" i="32"/>
  <c r="H16400" i="32"/>
  <c r="H16401" i="32"/>
  <c r="H16402" i="32"/>
  <c r="H16403" i="32"/>
  <c r="H16404" i="32"/>
  <c r="H16405" i="32"/>
  <c r="H16406" i="32"/>
  <c r="H16407" i="32"/>
  <c r="H16408" i="32" s="1"/>
  <c r="H16409" i="32" s="1"/>
  <c r="H16410" i="32"/>
  <c r="H16411" i="32"/>
  <c r="H16412" i="32"/>
  <c r="H16413" i="32"/>
  <c r="H16414" i="32"/>
  <c r="H16415" i="32" s="1"/>
  <c r="H16416" i="32" s="1"/>
  <c r="H16417" i="32"/>
  <c r="H16418" i="32"/>
  <c r="H16419" i="32"/>
  <c r="H16420" i="32"/>
  <c r="H16421" i="32"/>
  <c r="H16422" i="32"/>
  <c r="H16423" i="32" s="1"/>
  <c r="H16424" i="32"/>
  <c r="H16425" i="32"/>
  <c r="H16426" i="32"/>
  <c r="H16427" i="32"/>
  <c r="H16428" i="32"/>
  <c r="H16429" i="32"/>
  <c r="H16430" i="32" s="1"/>
  <c r="H16431" i="32"/>
  <c r="H16432" i="32"/>
  <c r="H16433" i="32"/>
  <c r="H16434" i="32"/>
  <c r="H16435" i="32"/>
  <c r="H16436" i="32" s="1"/>
  <c r="H16437" i="32" s="1"/>
  <c r="H16438" i="32" s="1"/>
  <c r="H16439" i="32"/>
  <c r="H16440" i="32"/>
  <c r="H16441" i="32"/>
  <c r="H16442" i="32"/>
  <c r="H16443" i="32"/>
  <c r="H16444" i="32"/>
  <c r="H16445" i="32"/>
  <c r="H16446" i="32"/>
  <c r="H16447" i="32"/>
  <c r="H16448" i="32"/>
  <c r="H16449" i="32"/>
  <c r="H16450" i="32"/>
  <c r="H16451" i="32"/>
  <c r="H16452" i="32"/>
  <c r="H16453" i="32"/>
  <c r="H16454" i="32"/>
  <c r="H16455" i="32"/>
  <c r="H16456" i="32"/>
  <c r="H16457" i="32"/>
  <c r="H16458" i="32" s="1"/>
  <c r="H16459" i="32" s="1"/>
  <c r="H16460" i="32"/>
  <c r="H16461" i="32"/>
  <c r="H16462" i="32"/>
  <c r="H16463" i="32"/>
  <c r="H16464" i="32"/>
  <c r="H16465" i="32"/>
  <c r="H16466" i="32"/>
  <c r="H16467" i="32"/>
  <c r="H16468" i="32"/>
  <c r="H16469" i="32"/>
  <c r="H16470" i="32"/>
  <c r="H16471" i="32" s="1"/>
  <c r="H16472" i="32" s="1"/>
  <c r="H16473" i="32"/>
  <c r="H16474" i="32"/>
  <c r="H16475" i="32"/>
  <c r="H16476" i="32"/>
  <c r="H16477" i="32"/>
  <c r="H16478" i="32" s="1"/>
  <c r="H16479" i="32" s="1"/>
  <c r="H16480" i="32"/>
  <c r="H16481" i="32"/>
  <c r="H16482" i="32"/>
  <c r="H16483" i="32"/>
  <c r="H16484" i="32"/>
  <c r="H16485" i="32"/>
  <c r="H16486" i="32"/>
  <c r="H16487" i="32"/>
  <c r="H16488" i="32"/>
  <c r="H16489" i="32"/>
  <c r="H16490" i="32"/>
  <c r="H16491" i="32"/>
  <c r="H16492" i="32"/>
  <c r="H16493" i="32"/>
  <c r="H16494" i="32" s="1"/>
  <c r="H16495" i="32"/>
  <c r="H16496" i="32"/>
  <c r="H16497" i="32"/>
  <c r="H16498" i="32"/>
  <c r="H16499" i="32"/>
  <c r="H16500" i="32" s="1"/>
  <c r="H16501" i="32"/>
  <c r="H16502" i="32"/>
  <c r="H16503" i="32"/>
  <c r="H16504" i="32"/>
  <c r="H16505" i="32"/>
  <c r="H16506" i="32" s="1"/>
  <c r="H16507" i="32" s="1"/>
  <c r="H16508" i="32"/>
  <c r="H16509" i="32"/>
  <c r="H16510" i="32"/>
  <c r="H16511" i="32"/>
  <c r="H16512" i="32"/>
  <c r="H16513" i="32"/>
  <c r="H16514" i="32"/>
  <c r="H16515" i="32"/>
  <c r="H16516" i="32"/>
  <c r="H16517" i="32"/>
  <c r="H16518" i="32"/>
  <c r="H16519" i="32"/>
  <c r="H16520" i="32" s="1"/>
  <c r="H16521" i="32" s="1"/>
  <c r="H16522" i="32"/>
  <c r="H16523" i="32"/>
  <c r="H16524" i="32"/>
  <c r="H16525" i="32"/>
  <c r="H16526" i="32"/>
  <c r="H16527" i="32" s="1"/>
  <c r="H16528" i="32" s="1"/>
  <c r="H16529" i="32"/>
  <c r="H16530" i="32"/>
  <c r="H16531" i="32"/>
  <c r="H16532" i="32"/>
  <c r="H16533" i="32"/>
  <c r="H16534" i="32"/>
  <c r="H16535" i="32" s="1"/>
  <c r="H16536" i="32"/>
  <c r="H16537" i="32"/>
  <c r="H16538" i="32"/>
  <c r="H16539" i="32"/>
  <c r="H16540" i="32"/>
  <c r="H16541" i="32"/>
  <c r="H16542" i="32" s="1"/>
  <c r="H16543" i="32"/>
  <c r="H16544" i="32"/>
  <c r="H16545" i="32"/>
  <c r="H16546" i="32"/>
  <c r="H16547" i="32"/>
  <c r="H16548" i="32" s="1"/>
  <c r="H16549" i="32" s="1"/>
  <c r="H16550" i="32"/>
  <c r="H16551" i="32"/>
  <c r="H16552" i="32"/>
  <c r="H16553" i="32"/>
  <c r="H16554" i="32"/>
  <c r="H16555" i="32"/>
  <c r="H16556" i="32"/>
  <c r="H16557" i="32"/>
  <c r="H16558" i="32"/>
  <c r="H16559" i="32"/>
  <c r="H16560" i="32"/>
  <c r="H16561" i="32"/>
  <c r="H16562" i="32"/>
  <c r="H16563" i="32"/>
  <c r="H16564" i="32"/>
  <c r="H16565" i="32"/>
  <c r="H16566" i="32"/>
  <c r="H16567" i="32"/>
  <c r="H16568" i="32"/>
  <c r="H16569" i="32"/>
  <c r="H16570" i="32" s="1"/>
  <c r="H16571" i="32"/>
  <c r="H16572" i="32"/>
  <c r="H16573" i="32"/>
  <c r="H16574" i="32"/>
  <c r="H16575" i="32"/>
  <c r="H16576" i="32" s="1"/>
  <c r="H16577" i="32" s="1"/>
  <c r="H16578" i="32"/>
  <c r="H16579" i="32"/>
  <c r="H16580" i="32"/>
  <c r="H16581" i="32"/>
  <c r="H16582" i="32"/>
  <c r="H16583" i="32" s="1"/>
  <c r="H16584" i="32" s="1"/>
  <c r="H16585" i="32"/>
  <c r="H16586" i="32"/>
  <c r="H16587" i="32"/>
  <c r="H16588" i="32"/>
  <c r="H16589" i="32"/>
  <c r="H16590" i="32" s="1"/>
  <c r="H16591" i="32" s="1"/>
  <c r="H16592" i="32" s="1"/>
  <c r="H16593" i="32"/>
  <c r="H16594" i="32"/>
  <c r="H16595" i="32"/>
  <c r="H16596" i="32"/>
  <c r="H16597" i="32"/>
  <c r="H16598" i="32"/>
  <c r="H16599" i="32"/>
  <c r="H16600" i="32"/>
  <c r="H16601" i="32"/>
  <c r="H16602" i="32"/>
  <c r="H16603" i="32"/>
  <c r="H16604" i="32"/>
  <c r="H16605" i="32"/>
  <c r="H16606" i="32"/>
  <c r="H16607" i="32"/>
  <c r="H16608" i="32"/>
  <c r="H16609" i="32"/>
  <c r="H16610" i="32"/>
  <c r="H16611" i="32"/>
  <c r="H16612" i="32" s="1"/>
  <c r="H16613" i="32"/>
  <c r="H16614" i="32"/>
  <c r="H16615" i="32"/>
  <c r="H16616" i="32"/>
  <c r="H16617" i="32"/>
  <c r="H16618" i="32" s="1"/>
  <c r="H16619" i="32" s="1"/>
  <c r="H16620" i="32"/>
  <c r="H16621" i="32"/>
  <c r="H16622" i="32"/>
  <c r="H16623" i="32"/>
  <c r="H16624" i="32"/>
  <c r="H16625" i="32"/>
  <c r="H16626" i="32"/>
  <c r="H16627" i="32"/>
  <c r="H16628" i="32"/>
  <c r="H16629" i="32"/>
  <c r="H16630" i="32"/>
  <c r="H16631" i="32"/>
  <c r="H16632" i="32" s="1"/>
  <c r="H16633" i="32" s="1"/>
  <c r="H16634" i="32"/>
  <c r="H16635" i="32"/>
  <c r="H16636" i="32"/>
  <c r="H16637" i="32"/>
  <c r="H16638" i="32"/>
  <c r="H16639" i="32" s="1"/>
  <c r="H16640" i="32" s="1"/>
  <c r="H16641" i="32"/>
  <c r="H16642" i="32"/>
  <c r="H16643" i="32"/>
  <c r="H16644" i="32"/>
  <c r="H16645" i="32"/>
  <c r="H16646" i="32"/>
  <c r="H16647" i="32" s="1"/>
  <c r="H16648" i="32"/>
  <c r="H16649" i="32"/>
  <c r="H16650" i="32"/>
  <c r="H16651" i="32"/>
  <c r="H16652" i="32"/>
  <c r="H16653" i="32"/>
  <c r="H16654" i="32" s="1"/>
  <c r="H16655" i="32"/>
  <c r="H16656" i="32"/>
  <c r="H16657" i="32"/>
  <c r="H16658" i="32"/>
  <c r="H16659" i="32"/>
  <c r="H16660" i="32" s="1"/>
  <c r="H16661" i="32" s="1"/>
  <c r="H16662" i="32"/>
  <c r="H16663" i="32"/>
  <c r="H16664" i="32"/>
  <c r="H16665" i="32"/>
  <c r="H16666" i="32"/>
  <c r="H16667" i="32"/>
  <c r="H16668" i="32"/>
  <c r="H16669" i="32"/>
  <c r="H16670" i="32"/>
  <c r="H16671" i="32"/>
  <c r="H16672" i="32"/>
  <c r="H16673" i="32"/>
  <c r="H16674" i="32"/>
  <c r="H16675" i="32"/>
  <c r="H16676" i="32"/>
  <c r="H16677" i="32"/>
  <c r="H16678" i="32"/>
  <c r="H16679" i="32"/>
  <c r="H16680" i="32"/>
  <c r="H16681" i="32"/>
  <c r="H16682" i="32" s="1"/>
  <c r="H16683" i="32"/>
  <c r="H16684" i="32"/>
  <c r="H16685" i="32"/>
  <c r="H16686" i="32"/>
  <c r="H16687" i="32"/>
  <c r="H16688" i="32"/>
  <c r="H16689" i="32"/>
  <c r="H16690" i="32"/>
  <c r="H16691" i="32"/>
  <c r="H16692" i="32"/>
  <c r="H16693" i="32"/>
  <c r="H16694" i="32"/>
  <c r="H16695" i="32" s="1"/>
  <c r="H16696" i="32" s="1"/>
  <c r="H16697" i="32"/>
  <c r="H16698" i="32"/>
  <c r="H16699" i="32"/>
  <c r="H16700" i="32"/>
  <c r="H16701" i="32"/>
  <c r="H16702" i="32" s="1"/>
  <c r="H16703" i="32" s="1"/>
  <c r="H16704" i="32"/>
  <c r="H16705" i="32"/>
  <c r="H16706" i="32"/>
  <c r="H16707" i="32"/>
  <c r="H16708" i="32"/>
  <c r="H16709" i="32"/>
  <c r="H16710" i="32"/>
  <c r="H16711" i="32"/>
  <c r="H16712" i="32"/>
  <c r="H16713" i="32"/>
  <c r="H16714" i="32"/>
  <c r="H16715" i="32"/>
  <c r="H16716" i="32"/>
  <c r="H16717" i="32"/>
  <c r="H16718" i="32"/>
  <c r="H16719" i="32"/>
  <c r="H16720" i="32"/>
  <c r="H16721" i="32"/>
  <c r="H16722" i="32"/>
  <c r="H16723" i="32"/>
  <c r="H16724" i="32" s="1"/>
  <c r="H16725" i="32" s="1"/>
  <c r="H16726" i="32"/>
  <c r="H16727" i="32"/>
  <c r="H16728" i="32"/>
  <c r="H16729" i="32"/>
  <c r="H16730" i="32" s="1"/>
  <c r="H16731" i="32" s="1"/>
  <c r="H16732" i="32"/>
  <c r="H16733" i="32"/>
  <c r="H16734" i="32"/>
  <c r="H16735" i="32"/>
  <c r="H16736" i="32"/>
  <c r="H16737" i="32"/>
  <c r="H16738" i="32"/>
  <c r="H16739" i="32"/>
  <c r="H16740" i="32"/>
  <c r="H16741" i="32"/>
  <c r="H16742" i="32"/>
  <c r="H16743" i="32"/>
  <c r="H16744" i="32" s="1"/>
  <c r="H16745" i="32" s="1"/>
  <c r="H16746" i="32"/>
  <c r="H16747" i="32"/>
  <c r="H16748" i="32"/>
  <c r="H16749" i="32"/>
  <c r="H16750" i="32"/>
  <c r="H16751" i="32" s="1"/>
  <c r="H16752" i="32" s="1"/>
  <c r="H16753" i="32"/>
  <c r="H16754" i="32"/>
  <c r="H16755" i="32"/>
  <c r="H16756" i="32"/>
  <c r="H16757" i="32"/>
  <c r="H16758" i="32"/>
  <c r="H16759" i="32" s="1"/>
  <c r="H16760" i="32" s="1"/>
  <c r="H16761" i="32"/>
  <c r="H16762" i="32"/>
  <c r="H16763" i="32"/>
  <c r="H16764" i="32"/>
  <c r="H16765" i="32"/>
  <c r="H16766" i="32" s="1"/>
  <c r="H16767" i="32"/>
  <c r="H16768" i="32"/>
  <c r="H16769" i="32"/>
  <c r="H16770" i="32"/>
  <c r="H16771" i="32"/>
  <c r="H16772" i="32" s="1"/>
  <c r="H16773" i="32" s="1"/>
  <c r="H16774" i="32"/>
  <c r="H16775" i="32"/>
  <c r="H16776" i="32"/>
  <c r="H16777" i="32"/>
  <c r="H16778" i="32"/>
  <c r="H16779" i="32"/>
  <c r="H16780" i="32"/>
  <c r="H16781" i="32"/>
  <c r="H16782" i="32"/>
  <c r="H16783" i="32"/>
  <c r="H16784" i="32"/>
  <c r="H16785" i="32"/>
  <c r="H16786" i="32"/>
  <c r="H16787" i="32"/>
  <c r="H16788" i="32"/>
  <c r="H16789" i="32"/>
  <c r="H16790" i="32"/>
  <c r="H16791" i="32"/>
  <c r="H16792" i="32"/>
  <c r="H16793" i="32"/>
  <c r="H16794" i="32" s="1"/>
  <c r="H16795" i="32"/>
  <c r="H16796" i="32"/>
  <c r="H16797" i="32"/>
  <c r="H16798" i="32"/>
  <c r="H16799" i="32"/>
  <c r="H16800" i="32"/>
  <c r="H16801" i="32"/>
  <c r="H16802" i="32"/>
  <c r="H16803" i="32"/>
  <c r="H16804" i="32"/>
  <c r="H16805" i="32"/>
  <c r="H16806" i="32"/>
  <c r="H16807" i="32" s="1"/>
  <c r="H16808" i="32" s="1"/>
  <c r="H16809" i="32"/>
  <c r="H16810" i="32" s="1"/>
  <c r="H16811" i="32"/>
  <c r="H16812" i="32"/>
  <c r="H16813" i="32"/>
  <c r="H16814" i="32" s="1"/>
  <c r="H16815" i="32" s="1"/>
  <c r="H16816" i="32"/>
  <c r="H16817" i="32"/>
  <c r="H16818" i="32"/>
  <c r="H16819" i="32"/>
  <c r="H16820" i="32"/>
  <c r="H16821" i="32"/>
  <c r="H16822" i="32"/>
  <c r="H16823" i="32"/>
  <c r="H16824" i="32"/>
  <c r="H16825" i="32"/>
  <c r="H16826" i="32"/>
  <c r="H16827" i="32"/>
  <c r="H16828" i="32"/>
  <c r="H16829" i="32"/>
  <c r="H16830" i="32" s="1"/>
  <c r="H16831" i="32"/>
  <c r="H16832" i="32"/>
  <c r="H16833" i="32"/>
  <c r="H16834" i="32"/>
  <c r="H16835" i="32"/>
  <c r="H16836" i="32" s="1"/>
  <c r="H16837" i="32"/>
  <c r="H16838" i="32"/>
  <c r="H16839" i="32"/>
  <c r="H16840" i="32"/>
  <c r="H16841" i="32"/>
  <c r="H16842" i="32" s="1"/>
  <c r="H16843" i="32" s="1"/>
  <c r="H16844" i="32"/>
  <c r="H16845" i="32"/>
  <c r="H16846" i="32"/>
  <c r="H16847" i="32"/>
  <c r="H16848" i="32"/>
  <c r="H16849" i="32"/>
  <c r="H16850" i="32"/>
  <c r="H16851" i="32"/>
  <c r="H16852" i="32"/>
  <c r="H16853" i="32"/>
  <c r="H16854" i="32"/>
  <c r="H16855" i="32"/>
  <c r="H16856" i="32" s="1"/>
  <c r="H16857" i="32" s="1"/>
  <c r="H16858" i="32" s="1"/>
  <c r="H16859" i="32"/>
  <c r="H16860" i="32"/>
  <c r="H16861" i="32"/>
  <c r="H16862" i="32"/>
  <c r="H16863" i="32" s="1"/>
  <c r="H16864" i="32" s="1"/>
  <c r="H16865" i="32"/>
  <c r="H16866" i="32"/>
  <c r="H16867" i="32"/>
  <c r="H16868" i="32"/>
  <c r="H16869" i="32"/>
  <c r="H16870" i="32"/>
  <c r="H16871" i="32" s="1"/>
  <c r="H16872" i="32"/>
  <c r="H16873" i="32"/>
  <c r="H16874" i="32"/>
  <c r="H16875" i="32"/>
  <c r="H16876" i="32"/>
  <c r="H16877" i="32"/>
  <c r="H16878" i="32" s="1"/>
  <c r="H16879" i="32"/>
  <c r="H16880" i="32"/>
  <c r="H16881" i="32"/>
  <c r="H16882" i="32"/>
  <c r="H16883" i="32"/>
  <c r="H16884" i="32" s="1"/>
  <c r="H16885" i="32" s="1"/>
  <c r="H16886" i="32"/>
  <c r="H16887" i="32"/>
  <c r="H16888" i="32"/>
  <c r="H16889" i="32"/>
  <c r="H16890" i="32" s="1"/>
  <c r="H16891" i="32" s="1"/>
  <c r="H16892" i="32" s="1"/>
  <c r="H16893" i="32"/>
  <c r="H16894" i="32"/>
  <c r="H16895" i="32"/>
  <c r="H16896" i="32"/>
  <c r="H16897" i="32"/>
  <c r="H16898" i="32"/>
  <c r="H16899" i="32"/>
  <c r="H16900" i="32"/>
  <c r="H16901" i="32"/>
  <c r="H16902" i="32"/>
  <c r="H16903" i="32"/>
  <c r="H16904" i="32"/>
  <c r="H16905" i="32"/>
  <c r="H16906" i="32" s="1"/>
  <c r="H16907" i="32"/>
  <c r="H16908" i="32"/>
  <c r="H16909" i="32"/>
  <c r="H16910" i="32"/>
  <c r="H16911" i="32"/>
  <c r="H16912" i="32"/>
  <c r="H16913" i="32"/>
  <c r="H16914" i="32"/>
  <c r="H16915" i="32"/>
  <c r="H16916" i="32"/>
  <c r="H16917" i="32"/>
  <c r="H16918" i="32"/>
  <c r="H16919" i="32" s="1"/>
  <c r="H16920" i="32" s="1"/>
  <c r="H16921" i="32"/>
  <c r="H16922" i="32"/>
  <c r="H16923" i="32"/>
  <c r="H16924" i="32"/>
  <c r="H16925" i="32"/>
  <c r="H16926" i="32" s="1"/>
  <c r="H16927" i="32" s="1"/>
  <c r="H16928" i="32"/>
  <c r="H16929" i="32"/>
  <c r="H16930" i="32"/>
  <c r="H16931" i="32"/>
  <c r="H16932" i="32"/>
  <c r="H16933" i="32"/>
  <c r="H16934" i="32"/>
  <c r="H16935" i="32"/>
  <c r="H16936" i="32"/>
  <c r="H16937" i="32"/>
  <c r="H16938" i="32"/>
  <c r="H16939" i="32"/>
  <c r="H16940" i="32"/>
  <c r="H16941" i="32"/>
  <c r="H16942" i="32"/>
  <c r="H16943" i="32"/>
  <c r="H16944" i="32"/>
  <c r="H16945" i="32"/>
  <c r="H16946" i="32"/>
  <c r="H16947" i="32"/>
  <c r="H16948" i="32" s="1"/>
  <c r="H16949" i="32"/>
  <c r="H16950" i="32"/>
  <c r="H16951" i="32"/>
  <c r="H16952" i="32"/>
  <c r="H16953" i="32"/>
  <c r="H16954" i="32" s="1"/>
  <c r="H16955" i="32" s="1"/>
  <c r="H16956" i="32" s="1"/>
  <c r="H16957" i="32"/>
  <c r="H16958" i="32"/>
  <c r="H16959" i="32"/>
  <c r="H16960" i="32"/>
  <c r="H16961" i="32"/>
  <c r="H16962" i="32"/>
  <c r="H16963" i="32"/>
  <c r="H16964" i="32"/>
  <c r="H16965" i="32"/>
  <c r="H16966" i="32"/>
  <c r="H16967" i="32"/>
  <c r="H16968" i="32" s="1"/>
  <c r="H16969" i="32" s="1"/>
  <c r="H16970" i="32"/>
  <c r="H16971" i="32"/>
  <c r="H16972" i="32"/>
  <c r="H16973" i="32"/>
  <c r="H16974" i="32"/>
  <c r="H16975" i="32" s="1"/>
  <c r="H16976" i="32" s="1"/>
  <c r="H16977" i="32"/>
  <c r="H16978" i="32"/>
  <c r="H16979" i="32"/>
  <c r="H16980" i="32"/>
  <c r="H16981" i="32"/>
  <c r="H16982" i="32"/>
  <c r="H16983" i="32" s="1"/>
  <c r="H16984" i="32"/>
  <c r="H16985" i="32"/>
  <c r="H16986" i="32"/>
  <c r="H16987" i="32"/>
  <c r="H16988" i="32"/>
  <c r="H16989" i="32"/>
  <c r="H16990" i="32" s="1"/>
  <c r="H16991" i="32"/>
  <c r="H16992" i="32"/>
  <c r="H16993" i="32"/>
  <c r="H16994" i="32"/>
  <c r="H16995" i="32"/>
  <c r="H16996" i="32" s="1"/>
  <c r="H16997" i="32" s="1"/>
  <c r="H16998" i="32"/>
  <c r="H16999" i="32"/>
  <c r="H17000" i="32"/>
  <c r="H17001" i="32"/>
  <c r="H17002" i="32"/>
  <c r="H17003" i="32"/>
  <c r="H17004" i="32"/>
  <c r="H17005" i="32"/>
  <c r="H17006" i="32"/>
  <c r="H17007" i="32"/>
  <c r="H17008" i="32"/>
  <c r="H17009" i="32"/>
  <c r="H17010" i="32"/>
  <c r="H17011" i="32"/>
  <c r="H17012" i="32"/>
  <c r="H17013" i="32"/>
  <c r="H17014" i="32"/>
  <c r="H17015" i="32"/>
  <c r="H17016" i="32"/>
  <c r="H17017" i="32"/>
  <c r="H17018" i="32" s="1"/>
  <c r="H17019" i="32"/>
  <c r="H17020" i="32"/>
  <c r="H17021" i="32"/>
  <c r="H17022" i="32"/>
  <c r="H17023" i="32"/>
  <c r="H17024" i="32"/>
  <c r="H17025" i="32"/>
  <c r="H17026" i="32"/>
  <c r="H17027" i="32"/>
  <c r="H17028" i="32"/>
  <c r="H17029" i="32"/>
  <c r="H17030" i="32"/>
  <c r="H17031" i="32" s="1"/>
  <c r="H17032" i="32" s="1"/>
  <c r="H17033" i="32"/>
  <c r="H17034" i="32"/>
  <c r="H17035" i="32"/>
  <c r="H17036" i="32"/>
  <c r="H17037" i="32"/>
  <c r="H17038" i="32" s="1"/>
  <c r="H17039" i="32" s="1"/>
  <c r="H17040" i="32"/>
  <c r="H17041" i="32"/>
  <c r="H17042" i="32"/>
  <c r="H17043" i="32"/>
  <c r="H17044" i="32"/>
  <c r="H17045" i="32"/>
  <c r="H17046" i="32"/>
  <c r="H17047" i="32"/>
  <c r="H17048" i="32"/>
  <c r="H17049" i="32"/>
  <c r="H17050" i="32"/>
  <c r="H17051" i="32"/>
  <c r="H17052" i="32"/>
  <c r="H17053" i="32"/>
  <c r="H17054" i="32" s="1"/>
  <c r="H17055" i="32"/>
  <c r="H17056" i="32"/>
  <c r="H17057" i="32"/>
  <c r="H17058" i="32"/>
  <c r="H17059" i="32"/>
  <c r="H17060" i="32" s="1"/>
  <c r="H17061" i="32"/>
  <c r="H17062" i="32"/>
  <c r="H17063" i="32"/>
  <c r="H17064" i="32"/>
  <c r="H17065" i="32"/>
  <c r="H17066" i="32" s="1"/>
  <c r="H17067" i="32" s="1"/>
  <c r="H17068" i="32"/>
  <c r="H17069" i="32"/>
  <c r="H17070" i="32"/>
  <c r="H17071" i="32"/>
  <c r="H17072" i="32"/>
  <c r="H17073" i="32"/>
  <c r="H17074" i="32"/>
  <c r="H17075" i="32"/>
  <c r="H17076" i="32"/>
  <c r="H17077" i="32"/>
  <c r="H17078" i="32"/>
  <c r="H17079" i="32"/>
  <c r="H17080" i="32" s="1"/>
  <c r="H17081" i="32" s="1"/>
  <c r="H17082" i="32"/>
  <c r="H17083" i="32"/>
  <c r="H17084" i="32"/>
  <c r="H17085" i="32"/>
  <c r="H17086" i="32"/>
  <c r="H17087" i="32" s="1"/>
  <c r="H17088" i="32" s="1"/>
  <c r="H17089" i="32"/>
  <c r="H17090" i="32"/>
  <c r="H17091" i="32"/>
  <c r="H17092" i="32"/>
  <c r="H17093" i="32"/>
  <c r="H17094" i="32"/>
  <c r="H17095" i="32" s="1"/>
  <c r="H17096" i="32" s="1"/>
  <c r="H17097" i="32"/>
  <c r="H17098" i="32"/>
  <c r="H17099" i="32"/>
  <c r="H17100" i="32"/>
  <c r="H17101" i="32"/>
  <c r="H17102" i="32" s="1"/>
  <c r="H17103" i="32"/>
  <c r="H17104" i="32"/>
  <c r="H17105" i="32"/>
  <c r="H17106" i="32"/>
  <c r="H17107" i="32"/>
  <c r="H17108" i="32" s="1"/>
  <c r="H17109" i="32" s="1"/>
  <c r="H17110" i="32"/>
  <c r="H17111" i="32"/>
  <c r="H17112" i="32"/>
  <c r="H17113" i="32"/>
  <c r="H17114" i="32"/>
  <c r="H17115" i="32"/>
  <c r="H17116" i="32"/>
  <c r="H17117" i="32"/>
  <c r="H17118" i="32"/>
  <c r="H17119" i="32"/>
  <c r="H17120" i="32"/>
  <c r="H17121" i="32"/>
  <c r="H17122" i="32"/>
  <c r="H17123" i="32"/>
  <c r="H17124" i="32"/>
  <c r="H17125" i="32"/>
  <c r="H17126" i="32"/>
  <c r="H17127" i="32"/>
  <c r="H17128" i="32"/>
  <c r="H17129" i="32"/>
  <c r="H17130" i="32" s="1"/>
  <c r="H17131" i="32"/>
  <c r="H17132" i="32"/>
  <c r="H17133" i="32"/>
  <c r="H17134" i="32"/>
  <c r="H17135" i="32"/>
  <c r="H17136" i="32"/>
  <c r="H17137" i="32"/>
  <c r="H17138" i="32"/>
  <c r="H17139" i="32"/>
  <c r="H17140" i="32"/>
  <c r="H17141" i="32"/>
  <c r="H17142" i="32"/>
  <c r="H17143" i="32" s="1"/>
  <c r="H17144" i="32" s="1"/>
  <c r="H17145" i="32"/>
  <c r="H17146" i="32"/>
  <c r="H17147" i="32"/>
  <c r="H17148" i="32"/>
  <c r="H17149" i="32"/>
  <c r="H17150" i="32" s="1"/>
  <c r="H17151" i="32" s="1"/>
  <c r="H17152" i="32"/>
  <c r="H17153" i="32"/>
  <c r="H17154" i="32"/>
  <c r="H17155" i="32"/>
  <c r="H17156" i="32"/>
  <c r="H17157" i="32"/>
  <c r="H17158" i="32"/>
  <c r="H17159" i="32"/>
  <c r="H17160" i="32"/>
  <c r="H17161" i="32"/>
  <c r="H17162" i="32"/>
  <c r="H17163" i="32"/>
  <c r="H17164" i="32"/>
  <c r="H17165" i="32"/>
  <c r="H17166" i="32"/>
  <c r="H17167" i="32"/>
  <c r="H17168" i="32"/>
  <c r="H17169" i="32"/>
  <c r="H17170" i="32"/>
  <c r="H17171" i="32"/>
  <c r="H17172" i="32" s="1"/>
  <c r="H17173" i="32"/>
  <c r="H17174" i="32"/>
  <c r="H17175" i="32"/>
  <c r="H17176" i="32" s="1"/>
  <c r="H17177" i="32"/>
  <c r="H17178" i="32" s="1"/>
  <c r="H17179" i="32" s="1"/>
  <c r="H17180" i="32"/>
  <c r="H17181" i="32"/>
  <c r="H17182" i="32"/>
  <c r="H17183" i="32"/>
  <c r="H17184" i="32"/>
  <c r="H17185" i="32"/>
  <c r="H17186" i="32"/>
  <c r="H17187" i="32"/>
  <c r="H17188" i="32"/>
  <c r="H17189" i="32"/>
  <c r="H17190" i="32"/>
  <c r="H17191" i="32"/>
  <c r="H17192" i="32" s="1"/>
  <c r="H17193" i="32" s="1"/>
  <c r="H17194" i="32" s="1"/>
  <c r="H17195" i="32"/>
  <c r="H17196" i="32"/>
  <c r="H17197" i="32"/>
  <c r="H17198" i="32"/>
  <c r="H17199" i="32" s="1"/>
  <c r="H17200" i="32" s="1"/>
  <c r="H17201" i="32"/>
  <c r="H17202" i="32"/>
  <c r="H17203" i="32"/>
  <c r="H17204" i="32"/>
  <c r="H17205" i="32"/>
  <c r="H17206" i="32"/>
  <c r="H17207" i="32" s="1"/>
  <c r="H17208" i="32"/>
  <c r="H17209" i="32"/>
  <c r="H17210" i="32"/>
  <c r="H17211" i="32"/>
  <c r="H17212" i="32"/>
  <c r="H17213" i="32"/>
  <c r="H17214" i="32" s="1"/>
  <c r="H17215" i="32"/>
  <c r="H17216" i="32"/>
  <c r="H17217" i="32"/>
  <c r="H17218" i="32"/>
  <c r="H17219" i="32"/>
  <c r="H17220" i="32" s="1"/>
  <c r="H17221" i="32" s="1"/>
  <c r="H17222" i="32" s="1"/>
  <c r="H17223" i="32"/>
  <c r="H17224" i="32"/>
  <c r="H17225" i="32"/>
  <c r="H17226" i="32"/>
  <c r="H17227" i="32"/>
  <c r="H17228" i="32"/>
  <c r="H17229" i="32"/>
  <c r="H17230" i="32"/>
  <c r="H17231" i="32"/>
  <c r="H17232" i="32"/>
  <c r="H17233" i="32"/>
  <c r="H17234" i="32"/>
  <c r="H17235" i="32"/>
  <c r="H17236" i="32"/>
  <c r="H17237" i="32"/>
  <c r="H17238" i="32"/>
  <c r="H17239" i="32"/>
  <c r="H17240" i="32"/>
  <c r="H17241" i="32"/>
  <c r="H17242" i="32" s="1"/>
  <c r="H17243" i="32"/>
  <c r="H17244" i="32"/>
  <c r="H17245" i="32"/>
  <c r="H17246" i="32"/>
  <c r="H17247" i="32"/>
  <c r="H17248" i="32"/>
  <c r="H17249" i="32"/>
  <c r="H17250" i="32"/>
  <c r="H17251" i="32"/>
  <c r="H17252" i="32"/>
  <c r="H17253" i="32"/>
  <c r="H17254" i="32"/>
  <c r="H17255" i="32" s="1"/>
  <c r="H17256" i="32" s="1"/>
  <c r="H17257" i="32"/>
  <c r="H17258" i="32"/>
  <c r="H17259" i="32"/>
  <c r="H17260" i="32"/>
  <c r="H17261" i="32"/>
  <c r="H17262" i="32" s="1"/>
  <c r="H17263" i="32" s="1"/>
  <c r="H17264" i="32"/>
  <c r="H17265" i="32"/>
  <c r="H17266" i="32"/>
  <c r="H17267" i="32"/>
  <c r="H17268" i="32"/>
  <c r="H17269" i="32"/>
  <c r="H17270" i="32"/>
  <c r="H17271" i="32"/>
  <c r="H17272" i="32"/>
  <c r="H17273" i="32"/>
  <c r="H17274" i="32"/>
  <c r="H17275" i="32"/>
  <c r="H17276" i="32"/>
  <c r="H17277" i="32"/>
  <c r="H17278" i="32"/>
  <c r="H17279" i="32"/>
  <c r="H17280" i="32"/>
  <c r="H17281" i="32"/>
  <c r="H17282" i="32"/>
  <c r="H17283" i="32"/>
  <c r="H17284" i="32" s="1"/>
  <c r="H17285" i="32"/>
  <c r="H17286" i="32"/>
  <c r="H17287" i="32"/>
  <c r="H17288" i="32"/>
  <c r="H17289" i="32"/>
  <c r="H17290" i="32" s="1"/>
  <c r="H17291" i="32" s="1"/>
  <c r="H17292" i="32"/>
  <c r="H17293" i="32"/>
  <c r="H17294" i="32"/>
  <c r="H17295" i="32"/>
  <c r="H17296" i="32"/>
  <c r="H17297" i="32"/>
  <c r="H17298" i="32"/>
  <c r="H17299" i="32"/>
  <c r="H17300" i="32"/>
  <c r="H17301" i="32"/>
  <c r="H17302" i="32"/>
  <c r="H17303" i="32"/>
  <c r="H17304" i="32" s="1"/>
  <c r="H17305" i="32" s="1"/>
  <c r="H17306" i="32"/>
  <c r="H17307" i="32"/>
  <c r="H17308" i="32"/>
  <c r="H17309" i="32"/>
  <c r="H17310" i="32"/>
  <c r="H17311" i="32" s="1"/>
  <c r="H17312" i="32" s="1"/>
  <c r="H17313" i="32"/>
  <c r="H17314" i="32"/>
  <c r="H17315" i="32"/>
  <c r="H17316" i="32"/>
  <c r="H17317" i="32"/>
  <c r="H17318" i="32"/>
  <c r="H17319" i="32" s="1"/>
  <c r="H17320" i="32" s="1"/>
  <c r="H17321" i="32"/>
  <c r="H17322" i="32"/>
  <c r="H17323" i="32"/>
  <c r="H17324" i="32"/>
  <c r="H17325" i="32"/>
  <c r="H17326" i="32" s="1"/>
  <c r="H17327" i="32"/>
  <c r="H17328" i="32"/>
  <c r="H17329" i="32"/>
  <c r="H17330" i="32"/>
  <c r="H17331" i="32"/>
  <c r="H17332" i="32" s="1"/>
  <c r="H17333" i="32" s="1"/>
  <c r="H17334" i="32"/>
  <c r="H17335" i="32"/>
  <c r="H17336" i="32"/>
  <c r="H17337" i="32"/>
  <c r="H17338" i="32"/>
  <c r="H17339" i="32"/>
  <c r="H17340" i="32"/>
  <c r="H17341" i="32"/>
  <c r="H17342" i="32"/>
  <c r="H17343" i="32"/>
  <c r="H17344" i="32"/>
  <c r="H17345" i="32"/>
  <c r="H17346" i="32"/>
  <c r="H17347" i="32"/>
  <c r="H17348" i="32"/>
  <c r="H17349" i="32"/>
  <c r="H17350" i="32"/>
  <c r="H17351" i="32"/>
  <c r="H17352" i="32"/>
  <c r="H17353" i="32"/>
  <c r="H17354" i="32" s="1"/>
  <c r="H17355" i="32"/>
  <c r="H17356" i="32"/>
  <c r="H17357" i="32"/>
  <c r="H17358" i="32"/>
  <c r="H17359" i="32" s="1"/>
  <c r="H17360" i="32" s="1"/>
  <c r="H17361" i="32" s="1"/>
  <c r="H17362" i="32"/>
  <c r="H17363" i="32"/>
  <c r="H17364" i="32"/>
  <c r="H17365" i="32"/>
  <c r="H17366" i="32"/>
  <c r="H17367" i="32" s="1"/>
  <c r="H17368" i="32" s="1"/>
  <c r="H17369" i="32"/>
  <c r="H17370" i="32"/>
  <c r="H17371" i="32"/>
  <c r="H17372" i="32"/>
  <c r="H17373" i="32"/>
  <c r="H17374" i="32" s="1"/>
  <c r="H17375" i="32" s="1"/>
  <c r="H17376" i="32"/>
  <c r="H17377" i="32"/>
  <c r="H17378" i="32"/>
  <c r="H17379" i="32"/>
  <c r="H17380" i="32"/>
  <c r="H17381" i="32"/>
  <c r="H17382" i="32"/>
  <c r="H17383" i="32"/>
  <c r="H17384" i="32"/>
  <c r="H17385" i="32"/>
  <c r="H17386" i="32"/>
  <c r="H17387" i="32"/>
  <c r="H17388" i="32"/>
  <c r="H17389" i="32"/>
  <c r="H17390" i="32"/>
  <c r="H17391" i="32"/>
  <c r="H17392" i="32"/>
  <c r="H17393" i="32"/>
  <c r="H17394" i="32"/>
  <c r="H17395" i="32"/>
  <c r="H17396" i="32" s="1"/>
  <c r="H17397" i="32"/>
  <c r="H17398" i="32"/>
  <c r="H17399" i="32"/>
  <c r="H17400" i="32"/>
  <c r="H17401" i="32"/>
  <c r="H17402" i="32" s="1"/>
  <c r="H17403" i="32" s="1"/>
  <c r="H17404" i="32"/>
  <c r="H17405" i="32"/>
  <c r="H17406" i="32"/>
  <c r="H17407" i="32"/>
  <c r="H17408" i="32"/>
  <c r="H17409" i="32"/>
  <c r="H17410" i="32"/>
  <c r="H17411" i="32"/>
  <c r="H17412" i="32"/>
  <c r="H17413" i="32"/>
  <c r="H17414" i="32"/>
  <c r="H17415" i="32"/>
  <c r="H17416" i="32" s="1"/>
  <c r="H17417" i="32" s="1"/>
  <c r="H17418" i="32"/>
  <c r="H17419" i="32"/>
  <c r="H17420" i="32"/>
  <c r="H17421" i="32"/>
  <c r="H17422" i="32"/>
  <c r="H17423" i="32" s="1"/>
  <c r="H17424" i="32" s="1"/>
  <c r="H17425" i="32" s="1"/>
  <c r="H17426" i="32"/>
  <c r="H17427" i="32"/>
  <c r="H17428" i="32"/>
  <c r="H17429" i="32"/>
  <c r="H17430" i="32"/>
  <c r="H17431" i="32" s="1"/>
  <c r="H17432" i="32"/>
  <c r="H17433" i="32"/>
  <c r="H17434" i="32"/>
  <c r="H17435" i="32"/>
  <c r="H17436" i="32"/>
  <c r="H17437" i="32"/>
  <c r="H17438" i="32" s="1"/>
  <c r="H17439" i="32"/>
  <c r="H17440" i="32"/>
  <c r="H17441" i="32"/>
  <c r="H17442" i="32"/>
  <c r="H17443" i="32"/>
  <c r="H17444" i="32" s="1"/>
  <c r="H17445" i="32" s="1"/>
  <c r="H17446" i="32"/>
  <c r="H17447" i="32"/>
  <c r="H17448" i="32"/>
  <c r="H17449" i="32"/>
  <c r="H17450" i="32"/>
  <c r="H17451" i="32"/>
  <c r="H17452" i="32"/>
  <c r="H17453" i="32"/>
  <c r="H17454" i="32"/>
  <c r="H17455" i="32"/>
  <c r="H17456" i="32"/>
  <c r="H17457" i="32"/>
  <c r="H17458" i="32"/>
  <c r="H17459" i="32"/>
  <c r="H17460" i="32" s="1"/>
  <c r="H17461" i="32"/>
  <c r="H17462" i="32"/>
  <c r="H17463" i="32"/>
  <c r="H17464" i="32"/>
  <c r="H17465" i="32"/>
  <c r="H17466" i="32" s="1"/>
  <c r="H17467" i="32"/>
  <c r="H17468" i="32"/>
  <c r="H17469" i="32"/>
  <c r="H17470" i="32"/>
  <c r="H17471" i="32"/>
  <c r="H17472" i="32"/>
  <c r="H17473" i="32"/>
  <c r="H17474" i="32"/>
  <c r="H17475" i="32"/>
  <c r="H17476" i="32"/>
  <c r="H17477" i="32"/>
  <c r="H17478" i="32"/>
  <c r="H17479" i="32" s="1"/>
  <c r="H17480" i="32" s="1"/>
  <c r="H17481" i="32"/>
  <c r="H17482" i="32"/>
  <c r="H17483" i="32"/>
  <c r="H17484" i="32"/>
  <c r="H17485" i="32"/>
  <c r="H17486" i="32" s="1"/>
  <c r="H17487" i="32" s="1"/>
  <c r="H17488" i="32"/>
  <c r="H17489" i="32"/>
  <c r="H17490" i="32"/>
  <c r="H17491" i="32"/>
  <c r="H17492" i="32"/>
  <c r="H17493" i="32"/>
  <c r="H17494" i="32"/>
  <c r="H17495" i="32"/>
  <c r="H17496" i="32"/>
  <c r="H17497" i="32"/>
  <c r="H17498" i="32"/>
  <c r="H17499" i="32"/>
  <c r="H17500" i="32"/>
  <c r="H17501" i="32"/>
  <c r="H17502" i="32"/>
  <c r="H17503" i="32"/>
  <c r="H17504" i="32"/>
  <c r="H17505" i="32"/>
  <c r="H17506" i="32"/>
  <c r="H17507" i="32"/>
  <c r="H17508" i="32" s="1"/>
  <c r="H17509" i="32"/>
  <c r="H17510" i="32"/>
  <c r="H17511" i="32"/>
  <c r="H17512" i="32"/>
  <c r="H17513" i="32"/>
  <c r="H17514" i="32" s="1"/>
  <c r="H17515" i="32" s="1"/>
  <c r="H17516" i="32"/>
  <c r="H17517" i="32"/>
  <c r="H17518" i="32"/>
  <c r="H17519" i="32"/>
  <c r="H17520" i="32"/>
  <c r="H17521" i="32"/>
  <c r="H17522" i="32"/>
  <c r="H17523" i="32"/>
  <c r="H17524" i="32"/>
  <c r="H17525" i="32"/>
  <c r="H17526" i="32"/>
  <c r="H17527" i="32"/>
  <c r="H17528" i="32" s="1"/>
  <c r="H17529" i="32" s="1"/>
  <c r="H17530" i="32"/>
  <c r="H17531" i="32"/>
  <c r="H17532" i="32"/>
  <c r="H17533" i="32"/>
  <c r="H17534" i="32" s="1"/>
  <c r="H17535" i="32" s="1"/>
  <c r="H17536" i="32" s="1"/>
  <c r="H17537" i="32"/>
  <c r="H17538" i="32"/>
  <c r="H17539" i="32"/>
  <c r="H17540" i="32"/>
  <c r="H17541" i="32"/>
  <c r="H17542" i="32"/>
  <c r="H17543" i="32" s="1"/>
  <c r="H17544" i="32"/>
  <c r="H17545" i="32"/>
  <c r="H17546" i="32"/>
  <c r="H17547" i="32"/>
  <c r="H17548" i="32"/>
  <c r="H17549" i="32"/>
  <c r="H17550" i="32" s="1"/>
  <c r="H17551" i="32"/>
  <c r="H17552" i="32"/>
  <c r="H17553" i="32"/>
  <c r="H17554" i="32"/>
  <c r="H17555" i="32"/>
  <c r="H17556" i="32" s="1"/>
  <c r="H17557" i="32" s="1"/>
  <c r="H17558" i="32" s="1"/>
  <c r="H17559" i="32"/>
  <c r="H17560" i="32"/>
  <c r="H17561" i="32"/>
  <c r="H17562" i="32"/>
  <c r="H17563" i="32"/>
  <c r="H17564" i="32"/>
  <c r="H17565" i="32"/>
  <c r="H17566" i="32"/>
  <c r="H17567" i="32"/>
  <c r="H17568" i="32"/>
  <c r="H17569" i="32"/>
  <c r="H17570" i="32"/>
  <c r="H17571" i="32"/>
  <c r="H17572" i="32"/>
  <c r="H17573" i="32"/>
  <c r="H17574" i="32"/>
  <c r="H17575" i="32"/>
  <c r="H17576" i="32"/>
  <c r="H17577" i="32"/>
  <c r="H17578" i="32" s="1"/>
  <c r="H17579" i="32"/>
  <c r="H17580" i="32"/>
  <c r="H17581" i="32"/>
  <c r="H17582" i="32"/>
  <c r="H17583" i="32"/>
  <c r="H17584" i="32"/>
  <c r="H17585" i="32"/>
  <c r="H17586" i="32"/>
  <c r="H17587" i="32"/>
  <c r="H17588" i="32"/>
  <c r="H17589" i="32"/>
  <c r="H17590" i="32"/>
  <c r="H17591" i="32" s="1"/>
  <c r="H17592" i="32" s="1"/>
  <c r="H17593" i="32"/>
  <c r="H17594" i="32"/>
  <c r="H17595" i="32"/>
  <c r="H17596" i="32"/>
  <c r="H17597" i="32"/>
  <c r="H17598" i="32" s="1"/>
  <c r="H17599" i="32" s="1"/>
  <c r="H17600" i="32"/>
  <c r="H17601" i="32"/>
  <c r="H17602" i="32"/>
  <c r="H17603" i="32"/>
  <c r="H17604" i="32"/>
  <c r="H17605" i="32"/>
  <c r="H17606" i="32"/>
  <c r="H17607" i="32"/>
  <c r="H17608" i="32"/>
  <c r="H17609" i="32"/>
  <c r="H17610" i="32"/>
  <c r="H17611" i="32"/>
  <c r="H17612" i="32"/>
  <c r="H17613" i="32"/>
  <c r="H17614" i="32"/>
  <c r="H17615" i="32"/>
  <c r="H17616" i="32"/>
  <c r="H17617" i="32"/>
  <c r="H17618" i="32"/>
  <c r="H17619" i="32"/>
  <c r="H17620" i="32" s="1"/>
  <c r="H17621" i="32"/>
  <c r="H17622" i="32"/>
  <c r="H17623" i="32"/>
  <c r="H17624" i="32"/>
  <c r="H17625" i="32"/>
  <c r="H17626" i="32" s="1"/>
  <c r="H17627" i="32" s="1"/>
  <c r="H17628" i="32"/>
  <c r="H17629" i="32"/>
  <c r="H17630" i="32"/>
  <c r="H17631" i="32"/>
  <c r="H17632" i="32"/>
  <c r="H17633" i="32"/>
  <c r="H17634" i="32"/>
  <c r="H17635" i="32"/>
  <c r="H17636" i="32"/>
  <c r="H17637" i="32"/>
  <c r="H17638" i="32"/>
  <c r="H17639" i="32"/>
  <c r="H17640" i="32" s="1"/>
  <c r="H17641" i="32" s="1"/>
  <c r="H17642" i="32"/>
  <c r="H17643" i="32"/>
  <c r="H17644" i="32"/>
  <c r="H17645" i="32"/>
  <c r="H17646" i="32"/>
  <c r="H17647" i="32" s="1"/>
  <c r="H17648" i="32" s="1"/>
  <c r="H17649" i="32"/>
  <c r="H17650" i="32"/>
  <c r="H17651" i="32"/>
  <c r="H17652" i="32"/>
  <c r="H17653" i="32"/>
  <c r="H17654" i="32"/>
  <c r="H17655" i="32" s="1"/>
  <c r="H17656" i="32"/>
  <c r="H17657" i="32"/>
  <c r="H17658" i="32"/>
  <c r="H17659" i="32"/>
  <c r="H17660" i="32"/>
  <c r="H17661" i="32"/>
  <c r="H17662" i="32" s="1"/>
  <c r="H17663" i="32"/>
  <c r="H17664" i="32"/>
  <c r="H17665" i="32"/>
  <c r="H17666" i="32"/>
  <c r="H17667" i="32"/>
  <c r="H17668" i="32" s="1"/>
  <c r="H17669" i="32" s="1"/>
  <c r="H17670" i="32"/>
  <c r="H17671" i="32"/>
  <c r="H17672" i="32"/>
  <c r="H17673" i="32"/>
  <c r="H17674" i="32"/>
  <c r="H17675" i="32"/>
  <c r="H17676" i="32"/>
  <c r="H17677" i="32"/>
  <c r="H17678" i="32"/>
  <c r="H17679" i="32"/>
  <c r="H17680" i="32"/>
  <c r="H17681" i="32"/>
  <c r="H17682" i="32"/>
  <c r="H17683" i="32"/>
  <c r="H17684" i="32"/>
  <c r="H17685" i="32"/>
  <c r="H17686" i="32"/>
  <c r="H17687" i="32"/>
  <c r="H17688" i="32"/>
  <c r="H17689" i="32"/>
  <c r="H17690" i="32" s="1"/>
  <c r="H17691" i="32" s="1"/>
  <c r="H17692" i="32"/>
  <c r="H17693" i="32"/>
  <c r="H17694" i="32"/>
  <c r="H17695" i="32"/>
  <c r="H17696" i="32"/>
  <c r="H17697" i="32"/>
  <c r="H17698" i="32"/>
  <c r="H17699" i="32"/>
  <c r="H17700" i="32"/>
  <c r="H17701" i="32"/>
  <c r="H17702" i="32"/>
  <c r="H17703" i="32" s="1"/>
  <c r="H17704" i="32" s="1"/>
  <c r="H17705" i="32"/>
  <c r="H17706" i="32"/>
  <c r="H17707" i="32"/>
  <c r="H17708" i="32"/>
  <c r="H17709" i="32"/>
  <c r="H17710" i="32" s="1"/>
  <c r="H17711" i="32" s="1"/>
  <c r="H17712" i="32"/>
  <c r="H17713" i="32"/>
  <c r="H17714" i="32"/>
  <c r="H17715" i="32"/>
  <c r="H17716" i="32"/>
  <c r="H17717" i="32"/>
  <c r="H17718" i="32"/>
  <c r="H17719" i="32"/>
  <c r="H17720" i="32"/>
  <c r="H17721" i="32"/>
  <c r="H17722" i="32"/>
  <c r="H17723" i="32"/>
  <c r="H17724" i="32"/>
  <c r="H17725" i="32"/>
  <c r="H17726" i="32" s="1"/>
  <c r="H17727" i="32"/>
  <c r="H17728" i="32"/>
  <c r="H17729" i="32"/>
  <c r="H17730" i="32"/>
  <c r="H17731" i="32"/>
  <c r="H17732" i="32" s="1"/>
  <c r="H17733" i="32"/>
  <c r="H17734" i="32"/>
  <c r="H17735" i="32"/>
  <c r="H17736" i="32"/>
  <c r="H17737" i="32"/>
  <c r="H17738" i="32" s="1"/>
  <c r="H17739" i="32" s="1"/>
  <c r="H17740" i="32"/>
  <c r="H17741" i="32"/>
  <c r="H17742" i="32"/>
  <c r="H17743" i="32"/>
  <c r="H17744" i="32"/>
  <c r="H17745" i="32"/>
  <c r="H17746" i="32"/>
  <c r="H17747" i="32"/>
  <c r="H17748" i="32"/>
  <c r="H17749" i="32"/>
  <c r="H17750" i="32"/>
  <c r="H17751" i="32"/>
  <c r="H17752" i="32" s="1"/>
  <c r="H17753" i="32" s="1"/>
  <c r="H17754" i="32"/>
  <c r="H17755" i="32"/>
  <c r="H17756" i="32"/>
  <c r="H17757" i="32"/>
  <c r="H17758" i="32"/>
  <c r="H17759" i="32" s="1"/>
  <c r="H17760" i="32" s="1"/>
  <c r="H17761" i="32"/>
  <c r="H17762" i="32"/>
  <c r="H17763" i="32"/>
  <c r="H17764" i="32"/>
  <c r="H17765" i="32"/>
  <c r="H17766" i="32"/>
  <c r="H17767" i="32" s="1"/>
  <c r="H17768" i="32"/>
  <c r="H17769" i="32"/>
  <c r="H17770" i="32"/>
  <c r="H17771" i="32"/>
  <c r="H17772" i="32"/>
  <c r="H17773" i="32"/>
  <c r="H17774" i="32" s="1"/>
  <c r="H17775" i="32"/>
  <c r="H17776" i="32"/>
  <c r="H17777" i="32"/>
  <c r="H17778" i="32"/>
  <c r="H17779" i="32"/>
  <c r="H17780" i="32" s="1"/>
  <c r="H17781" i="32" s="1"/>
  <c r="H17782" i="32"/>
  <c r="H17783" i="32"/>
  <c r="H17784" i="32"/>
  <c r="H17785" i="32"/>
  <c r="H17786" i="32"/>
  <c r="H17787" i="32"/>
  <c r="H17788" i="32"/>
  <c r="H17789" i="32"/>
  <c r="H17790" i="32"/>
  <c r="H17791" i="32"/>
  <c r="H17792" i="32"/>
  <c r="H17793" i="32"/>
  <c r="H17794" i="32"/>
  <c r="H17795" i="32" s="1"/>
  <c r="H17796" i="32"/>
  <c r="H17797" i="32"/>
  <c r="H17798" i="32"/>
  <c r="H17799" i="32"/>
  <c r="H17800" i="32"/>
  <c r="H17801" i="32"/>
  <c r="H17802" i="32" s="1"/>
  <c r="H17803" i="32"/>
  <c r="H17804" i="32"/>
  <c r="H17805" i="32"/>
  <c r="H17806" i="32"/>
  <c r="H17807" i="32"/>
  <c r="H17808" i="32"/>
  <c r="H17809" i="32"/>
  <c r="H17810" i="32"/>
  <c r="H17811" i="32"/>
  <c r="H17812" i="32"/>
  <c r="H17813" i="32"/>
  <c r="H17814" i="32"/>
  <c r="H17815" i="32" s="1"/>
  <c r="H17816" i="32" s="1"/>
  <c r="H17817" i="32"/>
  <c r="H17818" i="32"/>
  <c r="H17819" i="32"/>
  <c r="H17820" i="32"/>
  <c r="H17821" i="32"/>
  <c r="H17822" i="32" s="1"/>
  <c r="H17823" i="32" s="1"/>
  <c r="H17824" i="32" s="1"/>
  <c r="H17825" i="32"/>
  <c r="H17826" i="32"/>
  <c r="H17827" i="32"/>
  <c r="H17828" i="32"/>
  <c r="H17829" i="32"/>
  <c r="H17830" i="32"/>
  <c r="H17831" i="32"/>
  <c r="H17832" i="32"/>
  <c r="H17833" i="32"/>
  <c r="H17834" i="32"/>
  <c r="H17835" i="32"/>
  <c r="H17836" i="32"/>
  <c r="H17837" i="32"/>
  <c r="H17838" i="32"/>
  <c r="H17839" i="32"/>
  <c r="H17840" i="32"/>
  <c r="H17841" i="32"/>
  <c r="H17842" i="32"/>
  <c r="H17843" i="32" s="1"/>
  <c r="H17844" i="32" s="1"/>
  <c r="H17845" i="32"/>
  <c r="H17846" i="32"/>
  <c r="H17847" i="32"/>
  <c r="H17848" i="32"/>
  <c r="H17849" i="32"/>
  <c r="H17850" i="32" s="1"/>
  <c r="H17851" i="32" s="1"/>
  <c r="H17852" i="32"/>
  <c r="H17853" i="32"/>
  <c r="H17854" i="32"/>
  <c r="H17855" i="32" s="1"/>
  <c r="H17856" i="32"/>
  <c r="H17857" i="32"/>
  <c r="H17858" i="32"/>
  <c r="H17859" i="32"/>
  <c r="H17860" i="32"/>
  <c r="H17861" i="32"/>
  <c r="H17862" i="32"/>
  <c r="H17863" i="32"/>
  <c r="H17864" i="32" s="1"/>
  <c r="H17865" i="32" s="1"/>
  <c r="H17866" i="32"/>
  <c r="H17867" i="32"/>
  <c r="H17868" i="32"/>
  <c r="H17869" i="32"/>
  <c r="H17870" i="32"/>
  <c r="H17871" i="32" s="1"/>
  <c r="H17872" i="32" s="1"/>
  <c r="H17873" i="32"/>
  <c r="H17874" i="32"/>
  <c r="H17875" i="32"/>
  <c r="H17876" i="32"/>
  <c r="H17877" i="32"/>
  <c r="H17878" i="32"/>
  <c r="H17879" i="32" s="1"/>
  <c r="H17880" i="32"/>
  <c r="H17881" i="32"/>
  <c r="H17882" i="32"/>
  <c r="H17883" i="32"/>
  <c r="H17884" i="32"/>
  <c r="H17885" i="32"/>
  <c r="H17886" i="32" s="1"/>
  <c r="H17887" i="32"/>
  <c r="H17888" i="32"/>
  <c r="H17889" i="32"/>
  <c r="H17890" i="32"/>
  <c r="H17891" i="32"/>
  <c r="H17892" i="32" s="1"/>
  <c r="H17893" i="32" s="1"/>
  <c r="H17894" i="32"/>
  <c r="H17895" i="32"/>
  <c r="H17896" i="32"/>
  <c r="H17897" i="32"/>
  <c r="H17898" i="32" s="1"/>
  <c r="H17899" i="32" s="1"/>
  <c r="H17900" i="32" s="1"/>
  <c r="H17901" i="32"/>
  <c r="H17902" i="32"/>
  <c r="H17903" i="32"/>
  <c r="H17904" i="32"/>
  <c r="H17905" i="32"/>
  <c r="H17906" i="32"/>
  <c r="H17907" i="32" s="1"/>
  <c r="H17908" i="32"/>
  <c r="H17909" i="32"/>
  <c r="H17910" i="32"/>
  <c r="H17911" i="32"/>
  <c r="H17912" i="32"/>
  <c r="H17913" i="32"/>
  <c r="H17914" i="32" s="1"/>
  <c r="H17915" i="32"/>
  <c r="H17916" i="32"/>
  <c r="H17917" i="32"/>
  <c r="H17918" i="32"/>
  <c r="H17919" i="32"/>
  <c r="H17920" i="32"/>
  <c r="H17921" i="32"/>
  <c r="H17922" i="32"/>
  <c r="H17923" i="32"/>
  <c r="H17924" i="32"/>
  <c r="H17925" i="32"/>
  <c r="H17926" i="32"/>
  <c r="H17927" i="32" s="1"/>
  <c r="H17928" i="32" s="1"/>
  <c r="H17929" i="32"/>
  <c r="H17930" i="32"/>
  <c r="H17931" i="32"/>
  <c r="H17932" i="32"/>
  <c r="H17933" i="32"/>
  <c r="H17934" i="32" s="1"/>
  <c r="H17935" i="32" s="1"/>
  <c r="H17936" i="32"/>
  <c r="H17937" i="32"/>
  <c r="H17938" i="32"/>
  <c r="H17939" i="32"/>
  <c r="H17940" i="32"/>
  <c r="H17941" i="32"/>
  <c r="H17942" i="32"/>
  <c r="H17943" i="32"/>
  <c r="H17944" i="32"/>
  <c r="H17945" i="32"/>
  <c r="H17946" i="32"/>
  <c r="H17947" i="32"/>
  <c r="H17948" i="32"/>
  <c r="H17949" i="32"/>
  <c r="H17950" i="32"/>
  <c r="H17951" i="32"/>
  <c r="H17952" i="32"/>
  <c r="H17953" i="32"/>
  <c r="H17954" i="32"/>
  <c r="H17955" i="32" s="1"/>
  <c r="H17956" i="32" s="1"/>
  <c r="H17957" i="32" s="1"/>
  <c r="H17958" i="32"/>
  <c r="H17959" i="32"/>
  <c r="H17960" i="32"/>
  <c r="H17961" i="32"/>
  <c r="H17962" i="32" s="1"/>
  <c r="H17963" i="32" s="1"/>
  <c r="H17964" i="32"/>
  <c r="H17965" i="32"/>
  <c r="H17966" i="32"/>
  <c r="H17967" i="32"/>
  <c r="H17968" i="32"/>
  <c r="H17969" i="32"/>
  <c r="H17970" i="32"/>
  <c r="H17971" i="32"/>
  <c r="H17972" i="32"/>
  <c r="H17973" i="32"/>
  <c r="H17974" i="32"/>
  <c r="H17975" i="32"/>
  <c r="H17976" i="32" s="1"/>
  <c r="H17977" i="32" s="1"/>
  <c r="H17978" i="32"/>
  <c r="H17979" i="32"/>
  <c r="H17980" i="32"/>
  <c r="H17981" i="32"/>
  <c r="H17982" i="32"/>
  <c r="H17983" i="32" s="1"/>
  <c r="H17984" i="32" s="1"/>
  <c r="H17985" i="32"/>
  <c r="H17986" i="32"/>
  <c r="H17987" i="32"/>
  <c r="H17988" i="32"/>
  <c r="H17989" i="32"/>
  <c r="H17990" i="32"/>
  <c r="H17991" i="32" s="1"/>
  <c r="H17992" i="32"/>
  <c r="H17993" i="32"/>
  <c r="H17994" i="32"/>
  <c r="H17995" i="32"/>
  <c r="H17996" i="32"/>
  <c r="H17997" i="32"/>
  <c r="H17998" i="32" s="1"/>
  <c r="H17999" i="32"/>
  <c r="H18000" i="32"/>
  <c r="H18001" i="32"/>
  <c r="H18002" i="32"/>
  <c r="H18003" i="32"/>
  <c r="H18004" i="32" s="1"/>
  <c r="H18005" i="32" s="1"/>
  <c r="H18006" i="32"/>
  <c r="H18007" i="32"/>
  <c r="H18008" i="32"/>
  <c r="H18009" i="32"/>
  <c r="H18010" i="32"/>
  <c r="H18011" i="32"/>
  <c r="H18012" i="32"/>
  <c r="H18013" i="32"/>
  <c r="H18014" i="32"/>
  <c r="H18015" i="32"/>
  <c r="H18016" i="32"/>
  <c r="H18017" i="32"/>
  <c r="H18018" i="32"/>
  <c r="H18019" i="32"/>
  <c r="H18020" i="32"/>
  <c r="H18021" i="32"/>
  <c r="H18022" i="32"/>
  <c r="H18023" i="32"/>
  <c r="H18024" i="32"/>
  <c r="H18025" i="32"/>
  <c r="H18026" i="32" s="1"/>
  <c r="H18027" i="32"/>
  <c r="H18028" i="32"/>
  <c r="H18029" i="32"/>
  <c r="H18030" i="32"/>
  <c r="H18031" i="32"/>
  <c r="H18032" i="32"/>
  <c r="H18033" i="32"/>
  <c r="H18034" i="32"/>
  <c r="H18035" i="32"/>
  <c r="H18036" i="32"/>
  <c r="H18037" i="32"/>
  <c r="H18038" i="32"/>
  <c r="H18039" i="32" s="1"/>
  <c r="H18040" i="32" s="1"/>
  <c r="H18041" i="32"/>
  <c r="H18042" i="32"/>
  <c r="H18043" i="32"/>
  <c r="H18044" i="32"/>
  <c r="H18045" i="32"/>
  <c r="H18046" i="32" s="1"/>
  <c r="H18047" i="32" s="1"/>
  <c r="H18048" i="32"/>
  <c r="H18049" i="32"/>
  <c r="H18050" i="32"/>
  <c r="H18051" i="32"/>
  <c r="H18052" i="32"/>
  <c r="H18053" i="32"/>
  <c r="H18054" i="32"/>
  <c r="H18055" i="32" s="1"/>
  <c r="H18056" i="32"/>
  <c r="H18057" i="32"/>
  <c r="H18058" i="32"/>
  <c r="H18059" i="32"/>
  <c r="H18060" i="32"/>
  <c r="H18061" i="32"/>
  <c r="H18062" i="32"/>
  <c r="H18063" i="32"/>
  <c r="H18064" i="32"/>
  <c r="H18065" i="32"/>
  <c r="H18066" i="32"/>
  <c r="H18067" i="32"/>
  <c r="H18068" i="32" s="1"/>
  <c r="H18069" i="32"/>
  <c r="H18070" i="32"/>
  <c r="H18071" i="32"/>
  <c r="H18072" i="32"/>
  <c r="H18073" i="32"/>
  <c r="H18074" i="32" s="1"/>
  <c r="H18075" i="32" s="1"/>
  <c r="H18076" i="32"/>
  <c r="H18077" i="32"/>
  <c r="H18078" i="32"/>
  <c r="H18079" i="32"/>
  <c r="H18080" i="32"/>
  <c r="H18081" i="32"/>
  <c r="H18082" i="32"/>
  <c r="H18083" i="32"/>
  <c r="H18084" i="32"/>
  <c r="H18085" i="32"/>
  <c r="H18086" i="32"/>
  <c r="H18087" i="32"/>
  <c r="H18088" i="32" s="1"/>
  <c r="H18089" i="32" s="1"/>
  <c r="H18090" i="32" s="1"/>
  <c r="H18091" i="32"/>
  <c r="H18092" i="32"/>
  <c r="H18093" i="32"/>
  <c r="H18094" i="32"/>
  <c r="H18095" i="32" s="1"/>
  <c r="H18096" i="32" s="1"/>
  <c r="H18097" i="32"/>
  <c r="H18098" i="32"/>
  <c r="H18099" i="32"/>
  <c r="H18100" i="32"/>
  <c r="H18101" i="32"/>
  <c r="H18102" i="32"/>
  <c r="H18103" i="32" s="1"/>
  <c r="H18104" i="32"/>
  <c r="H18105" i="32"/>
  <c r="H18106" i="32"/>
  <c r="H18107" i="32"/>
  <c r="H18108" i="32"/>
  <c r="H18109" i="32"/>
  <c r="H18110" i="32" s="1"/>
  <c r="H18111" i="32"/>
  <c r="H18112" i="32"/>
  <c r="H18113" i="32"/>
  <c r="H18114" i="32"/>
  <c r="H18115" i="32"/>
  <c r="H18116" i="32" s="1"/>
  <c r="H18117" i="32" s="1"/>
  <c r="H18118" i="32"/>
  <c r="H18119" i="32"/>
  <c r="H18120" i="32"/>
  <c r="H18121" i="32"/>
  <c r="H18122" i="32"/>
  <c r="H18123" i="32"/>
  <c r="H18124" i="32"/>
  <c r="H18125" i="32"/>
  <c r="H18126" i="32"/>
  <c r="H18127" i="32"/>
  <c r="H18128" i="32"/>
  <c r="H18129" i="32"/>
  <c r="H18130" i="32"/>
  <c r="H18131" i="32"/>
  <c r="H18132" i="32"/>
  <c r="H18133" i="32"/>
  <c r="H18134" i="32"/>
  <c r="H18135" i="32"/>
  <c r="H18136" i="32"/>
  <c r="H18137" i="32"/>
  <c r="H18138" i="32" s="1"/>
  <c r="H18139" i="32"/>
  <c r="H18140" i="32"/>
  <c r="H18141" i="32"/>
  <c r="H18142" i="32"/>
  <c r="H18143" i="32"/>
  <c r="H18144" i="32"/>
  <c r="H18145" i="32"/>
  <c r="H18146" i="32"/>
  <c r="H18147" i="32"/>
  <c r="H18148" i="32"/>
  <c r="H18149" i="32"/>
  <c r="H18150" i="32"/>
  <c r="H18151" i="32" s="1"/>
  <c r="H18152" i="32" s="1"/>
  <c r="H18153" i="32" s="1"/>
  <c r="H18154" i="32"/>
  <c r="H18155" i="32"/>
  <c r="H18156" i="32"/>
  <c r="H18157" i="32"/>
  <c r="H18158" i="32" s="1"/>
  <c r="H18159" i="32" s="1"/>
  <c r="H18160" i="32"/>
  <c r="H18161" i="32"/>
  <c r="H18162" i="32"/>
  <c r="H18163" i="32"/>
  <c r="H18164" i="32"/>
  <c r="H18165" i="32"/>
  <c r="H18166" i="32"/>
  <c r="H18167" i="32"/>
  <c r="H18168" i="32"/>
  <c r="H18169" i="32"/>
  <c r="H18170" i="32"/>
  <c r="H18171" i="32"/>
  <c r="H18172" i="32"/>
  <c r="H18173" i="32"/>
  <c r="H18174" i="32"/>
  <c r="H18175" i="32"/>
  <c r="H18176" i="32"/>
  <c r="H18177" i="32"/>
  <c r="H18178" i="32"/>
  <c r="H18179" i="32" s="1"/>
  <c r="H18180" i="32" s="1"/>
  <c r="H18181" i="32"/>
  <c r="H18182" i="32"/>
  <c r="H18183" i="32"/>
  <c r="H18184" i="32"/>
  <c r="H18185" i="32"/>
  <c r="H18186" i="32" s="1"/>
  <c r="H18187" i="32" s="1"/>
  <c r="H18188" i="32" s="1"/>
  <c r="H18189" i="32"/>
  <c r="H18190" i="32"/>
  <c r="H18191" i="32"/>
  <c r="H18192" i="32"/>
  <c r="H18193" i="32"/>
  <c r="H18194" i="32"/>
  <c r="H18195" i="32"/>
  <c r="H18196" i="32"/>
  <c r="H18197" i="32"/>
  <c r="H18198" i="32"/>
  <c r="H18199" i="32"/>
  <c r="H18200" i="32" s="1"/>
  <c r="H18201" i="32" s="1"/>
  <c r="H18202" i="32"/>
  <c r="H18203" i="32"/>
  <c r="H18204" i="32"/>
  <c r="H18205" i="32"/>
  <c r="H18206" i="32"/>
  <c r="H18207" i="32" s="1"/>
  <c r="H18208" i="32" s="1"/>
  <c r="H18209" i="32"/>
  <c r="H18210" i="32"/>
  <c r="H18211" i="32"/>
  <c r="H18212" i="32"/>
  <c r="H18213" i="32"/>
  <c r="H18214" i="32"/>
  <c r="H18215" i="32" s="1"/>
  <c r="H18216" i="32"/>
  <c r="H18217" i="32"/>
  <c r="H18218" i="32"/>
  <c r="H18219" i="32"/>
  <c r="H18220" i="32"/>
  <c r="H18221" i="32"/>
  <c r="H18222" i="32" s="1"/>
  <c r="H18223" i="32"/>
  <c r="H18224" i="32"/>
  <c r="H18225" i="32"/>
  <c r="H18226" i="32"/>
  <c r="H18227" i="32"/>
  <c r="H18228" i="32" s="1"/>
  <c r="H18229" i="32" s="1"/>
  <c r="H18230" i="32"/>
  <c r="H18231" i="32"/>
  <c r="H18232" i="32"/>
  <c r="H18233" i="32"/>
  <c r="H18234" i="32"/>
  <c r="H18235" i="32"/>
  <c r="H18236" i="32"/>
  <c r="H18237" i="32"/>
  <c r="H18238" i="32"/>
  <c r="H18239" i="32"/>
  <c r="H18240" i="32"/>
  <c r="H18241" i="32"/>
  <c r="H18242" i="32"/>
  <c r="H18243" i="32" s="1"/>
  <c r="H18244" i="32"/>
  <c r="H18245" i="32"/>
  <c r="H18246" i="32"/>
  <c r="H18247" i="32"/>
  <c r="H18248" i="32"/>
  <c r="H18249" i="32"/>
  <c r="H18250" i="32" s="1"/>
  <c r="H18251" i="32"/>
  <c r="H18252" i="32"/>
  <c r="H18253" i="32"/>
  <c r="H18254" i="32"/>
  <c r="H18255" i="32"/>
  <c r="H18256" i="32"/>
  <c r="H18257" i="32"/>
  <c r="H18258" i="32"/>
  <c r="H18259" i="32"/>
  <c r="H18260" i="32"/>
  <c r="H18261" i="32"/>
  <c r="H18262" i="32"/>
  <c r="H18263" i="32" s="1"/>
  <c r="H18264" i="32" s="1"/>
  <c r="H18265" i="32" s="1"/>
  <c r="H18266" i="32"/>
  <c r="H18267" i="32"/>
  <c r="H18268" i="32"/>
  <c r="H18269" i="32"/>
  <c r="H18270" i="32" s="1"/>
  <c r="H18271" i="32" s="1"/>
  <c r="H18272" i="32" s="1"/>
  <c r="H18273" i="32"/>
  <c r="H18274" i="32"/>
  <c r="H18275" i="32"/>
  <c r="H18276" i="32"/>
  <c r="H18277" i="32"/>
  <c r="H18278" i="32"/>
  <c r="H18279" i="32"/>
  <c r="H18280" i="32"/>
  <c r="H18281" i="32"/>
  <c r="H18282" i="32"/>
  <c r="H18283" i="32"/>
  <c r="H18284" i="32"/>
  <c r="H18285" i="32"/>
  <c r="H18286" i="32" s="1"/>
  <c r="H18287" i="32"/>
  <c r="H18288" i="32"/>
  <c r="H18289" i="32"/>
  <c r="H18290" i="32"/>
  <c r="H18291" i="32" s="1"/>
  <c r="H18292" i="32" s="1"/>
  <c r="H18293" i="32"/>
  <c r="H18294" i="32"/>
  <c r="H18295" i="32"/>
  <c r="H18296" i="32"/>
  <c r="H18297" i="32"/>
  <c r="H18298" i="32" s="1"/>
  <c r="H18299" i="32" s="1"/>
  <c r="H18300" i="32"/>
  <c r="H18301" i="32"/>
  <c r="H18302" i="32"/>
  <c r="H18303" i="32"/>
  <c r="H18304" i="32"/>
  <c r="H18305" i="32"/>
  <c r="H18306" i="32"/>
  <c r="H18307" i="32"/>
  <c r="H18308" i="32"/>
  <c r="H18309" i="32"/>
  <c r="H18310" i="32"/>
  <c r="H18311" i="32"/>
  <c r="H18312" i="32" s="1"/>
  <c r="H18313" i="32" s="1"/>
  <c r="H18314" i="32"/>
  <c r="H18315" i="32"/>
  <c r="H18316" i="32"/>
  <c r="H18317" i="32"/>
  <c r="H18318" i="32"/>
  <c r="H18319" i="32" s="1"/>
  <c r="H18320" i="32" s="1"/>
  <c r="H18321" i="32" s="1"/>
  <c r="H18322" i="32"/>
  <c r="H18323" i="32"/>
  <c r="H18324" i="32"/>
  <c r="H18325" i="32"/>
  <c r="H18326" i="32"/>
  <c r="H18327" i="32" s="1"/>
  <c r="H18328" i="32"/>
  <c r="H18329" i="32"/>
  <c r="H18330" i="32"/>
  <c r="H18331" i="32"/>
  <c r="H18332" i="32"/>
  <c r="H18333" i="32"/>
  <c r="H18334" i="32" s="1"/>
  <c r="H18335" i="32"/>
  <c r="H18336" i="32"/>
  <c r="H18337" i="32"/>
  <c r="H18338" i="32"/>
  <c r="H18339" i="32"/>
  <c r="H18340" i="32" s="1"/>
  <c r="H18341" i="32" s="1"/>
  <c r="H18342" i="32"/>
  <c r="H18343" i="32"/>
  <c r="H18344" i="32"/>
  <c r="H18345" i="32"/>
  <c r="H18346" i="32"/>
  <c r="H18347" i="32"/>
  <c r="H18348" i="32"/>
  <c r="H18349" i="32"/>
  <c r="H18350" i="32"/>
  <c r="H18351" i="32"/>
  <c r="H18352" i="32"/>
  <c r="H18353" i="32"/>
  <c r="H18354" i="32"/>
  <c r="H18355" i="32" s="1"/>
  <c r="H18356" i="32"/>
  <c r="H18357" i="32"/>
  <c r="H18358" i="32"/>
  <c r="H18359" i="32"/>
  <c r="H18360" i="32"/>
  <c r="H18361" i="32"/>
  <c r="H18362" i="32" s="1"/>
  <c r="H18363" i="32"/>
  <c r="H18364" i="32"/>
  <c r="H18365" i="32"/>
  <c r="H18366" i="32"/>
  <c r="H18367" i="32"/>
  <c r="H18368" i="32"/>
  <c r="H18369" i="32"/>
  <c r="H18370" i="32"/>
  <c r="H18371" i="32"/>
  <c r="H18372" i="32"/>
  <c r="H18373" i="32"/>
  <c r="H18374" i="32"/>
  <c r="H18375" i="32" s="1"/>
  <c r="H18376" i="32" s="1"/>
  <c r="H18377" i="32"/>
  <c r="H18378" i="32"/>
  <c r="H18379" i="32"/>
  <c r="H18380" i="32"/>
  <c r="H18381" i="32"/>
  <c r="H18382" i="32" s="1"/>
  <c r="H18383" i="32" s="1"/>
  <c r="H18384" i="32"/>
  <c r="H18385" i="32"/>
  <c r="H18386" i="32"/>
  <c r="H18387" i="32"/>
  <c r="H18388" i="32"/>
  <c r="H18389" i="32"/>
  <c r="H18390" i="32"/>
  <c r="H18391" i="32"/>
  <c r="H18392" i="32"/>
  <c r="H18393" i="32"/>
  <c r="H18394" i="32"/>
  <c r="H18395" i="32"/>
  <c r="H18396" i="32"/>
  <c r="H18397" i="32"/>
  <c r="H18398" i="32"/>
  <c r="H18399" i="32"/>
  <c r="H18400" i="32"/>
  <c r="H18401" i="32"/>
  <c r="H18402" i="32"/>
  <c r="H18403" i="32"/>
  <c r="H18404" i="32" s="1"/>
  <c r="H18405" i="32"/>
  <c r="H18406" i="32"/>
  <c r="H18407" i="32"/>
  <c r="H18408" i="32"/>
  <c r="H18409" i="32"/>
  <c r="H18410" i="32" s="1"/>
  <c r="H18411" i="32" s="1"/>
  <c r="H18412" i="32"/>
  <c r="H18413" i="32"/>
  <c r="H18414" i="32"/>
  <c r="H18415" i="32"/>
  <c r="H18416" i="32"/>
  <c r="H18417" i="32"/>
  <c r="H18418" i="32"/>
  <c r="H18419" i="32" s="1"/>
  <c r="H18420" i="32"/>
  <c r="H18421" i="32"/>
  <c r="H18422" i="32"/>
  <c r="H18423" i="32"/>
  <c r="H18424" i="32" s="1"/>
  <c r="H18425" i="32" s="1"/>
  <c r="H18426" i="32"/>
  <c r="H18427" i="32"/>
  <c r="H18428" i="32"/>
  <c r="H18429" i="32"/>
  <c r="H18430" i="32"/>
  <c r="H18431" i="32" s="1"/>
  <c r="H18432" i="32" s="1"/>
  <c r="H18433" i="32"/>
  <c r="H18434" i="32"/>
  <c r="H18435" i="32"/>
  <c r="H18436" i="32"/>
  <c r="H18437" i="32"/>
  <c r="H18438" i="32"/>
  <c r="H18439" i="32" s="1"/>
  <c r="H18440" i="32"/>
  <c r="H18441" i="32"/>
  <c r="H18442" i="32"/>
  <c r="H18443" i="32"/>
  <c r="H18444" i="32"/>
  <c r="H18445" i="32"/>
  <c r="H18446" i="32" s="1"/>
  <c r="H18447" i="32"/>
  <c r="H18448" i="32"/>
  <c r="H18449" i="32"/>
  <c r="H18450" i="32"/>
  <c r="H18451" i="32"/>
  <c r="H18452" i="32" s="1"/>
  <c r="H18453" i="32" s="1"/>
  <c r="H18454" i="32"/>
  <c r="H18455" i="32"/>
  <c r="H18456" i="32" s="1"/>
  <c r="H18457" i="32"/>
  <c r="H18458" i="32"/>
  <c r="H18459" i="32"/>
  <c r="H18460" i="32"/>
  <c r="H18461" i="32"/>
  <c r="H18462" i="32"/>
  <c r="H18463" i="32"/>
  <c r="H18464" i="32"/>
  <c r="H18465" i="32"/>
  <c r="H18466" i="32"/>
  <c r="H18467" i="32"/>
  <c r="H18468" i="32"/>
  <c r="H18469" i="32"/>
  <c r="H18470" i="32"/>
  <c r="H18471" i="32"/>
  <c r="H18472" i="32"/>
  <c r="H18473" i="32"/>
  <c r="H18474" i="32" s="1"/>
  <c r="H18475" i="32"/>
  <c r="H18476" i="32"/>
  <c r="H18477" i="32"/>
  <c r="H18478" i="32"/>
  <c r="H18479" i="32"/>
  <c r="H18480" i="32"/>
  <c r="H18481" i="32"/>
  <c r="H18482" i="32"/>
  <c r="H18483" i="32"/>
  <c r="H18484" i="32"/>
  <c r="H18485" i="32"/>
  <c r="H18486" i="32"/>
  <c r="H18487" i="32" s="1"/>
  <c r="H18488" i="32" s="1"/>
  <c r="H18489" i="32"/>
  <c r="H18490" i="32"/>
  <c r="H18491" i="32"/>
  <c r="H18492" i="32"/>
  <c r="H18493" i="32"/>
  <c r="H18494" i="32" s="1"/>
  <c r="H18495" i="32" s="1"/>
  <c r="H18496" i="32"/>
  <c r="H18497" i="32"/>
  <c r="H18498" i="32"/>
  <c r="H18499" i="32"/>
  <c r="H18500" i="32"/>
  <c r="H18501" i="32"/>
  <c r="H18502" i="32"/>
  <c r="H18503" i="32"/>
  <c r="H18504" i="32"/>
  <c r="H18505" i="32"/>
  <c r="H18506" i="32"/>
  <c r="H18507" i="32"/>
  <c r="H18508" i="32"/>
  <c r="H18509" i="32"/>
  <c r="H18510" i="32"/>
  <c r="H18511" i="32"/>
  <c r="H18512" i="32"/>
  <c r="H18513" i="32"/>
  <c r="H18514" i="32"/>
  <c r="H18515" i="32"/>
  <c r="H18516" i="32" s="1"/>
  <c r="H18517" i="32" s="1"/>
  <c r="H18518" i="32"/>
  <c r="H18519" i="32"/>
  <c r="H18520" i="32"/>
  <c r="H18521" i="32"/>
  <c r="H18522" i="32" s="1"/>
  <c r="H18523" i="32" s="1"/>
  <c r="H18524" i="32"/>
  <c r="H18525" i="32"/>
  <c r="H18526" i="32"/>
  <c r="H18527" i="32"/>
  <c r="H18528" i="32"/>
  <c r="H18529" i="32"/>
  <c r="H18530" i="32"/>
  <c r="H18531" i="32"/>
  <c r="H18532" i="32"/>
  <c r="H18533" i="32"/>
  <c r="H18534" i="32"/>
  <c r="H18535" i="32"/>
  <c r="H18536" i="32" s="1"/>
  <c r="H18537" i="32" s="1"/>
  <c r="H18538" i="32"/>
  <c r="H18539" i="32"/>
  <c r="H18540" i="32"/>
  <c r="H18541" i="32"/>
  <c r="H18542" i="32"/>
  <c r="H18543" i="32" s="1"/>
  <c r="H18544" i="32" s="1"/>
  <c r="H18545" i="32"/>
  <c r="H18546" i="32"/>
  <c r="H18547" i="32"/>
  <c r="H18548" i="32"/>
  <c r="H18549" i="32"/>
  <c r="H18550" i="32"/>
  <c r="H18551" i="32" s="1"/>
  <c r="H18552" i="32" s="1"/>
  <c r="H18553" i="32"/>
  <c r="H18554" i="32"/>
  <c r="H18555" i="32"/>
  <c r="H18556" i="32"/>
  <c r="H18557" i="32"/>
  <c r="H18558" i="32" s="1"/>
  <c r="H18559" i="32"/>
  <c r="H18560" i="32"/>
  <c r="H18561" i="32"/>
  <c r="H18562" i="32"/>
  <c r="H18563" i="32"/>
  <c r="H18564" i="32" s="1"/>
  <c r="H18565" i="32" s="1"/>
  <c r="H18566" i="32"/>
  <c r="H18567" i="32"/>
  <c r="H18568" i="32"/>
  <c r="H18569" i="32"/>
  <c r="H18570" i="32"/>
  <c r="H18571" i="32"/>
  <c r="H18572" i="32"/>
  <c r="H18573" i="32"/>
  <c r="H18574" i="32" s="1"/>
  <c r="H18575" i="32"/>
  <c r="H18576" i="32"/>
  <c r="H18577" i="32"/>
  <c r="H18578" i="32"/>
  <c r="H18579" i="32" s="1"/>
  <c r="H18580" i="32"/>
  <c r="H18581" i="32"/>
  <c r="H18582" i="32"/>
  <c r="H18583" i="32"/>
  <c r="H18584" i="32"/>
  <c r="H18585" i="32"/>
  <c r="H18586" i="32" s="1"/>
  <c r="H18587" i="32" s="1"/>
  <c r="H18588" i="32"/>
  <c r="H18589" i="32"/>
  <c r="H18590" i="32"/>
  <c r="H18591" i="32"/>
  <c r="H18592" i="32"/>
  <c r="H18593" i="32"/>
  <c r="H18594" i="32"/>
  <c r="H18595" i="32"/>
  <c r="H18596" i="32"/>
  <c r="H18597" i="32"/>
  <c r="H18598" i="32"/>
  <c r="H18599" i="32" s="1"/>
  <c r="H18600" i="32" s="1"/>
  <c r="H18601" i="32"/>
  <c r="H18602" i="32"/>
  <c r="H18603" i="32"/>
  <c r="H18604" i="32"/>
  <c r="H18605" i="32"/>
  <c r="H18606" i="32" s="1"/>
  <c r="H18607" i="32" s="1"/>
  <c r="H18608" i="32"/>
  <c r="H18609" i="32"/>
  <c r="H18610" i="32"/>
  <c r="H18611" i="32"/>
  <c r="H18612" i="32"/>
  <c r="H18613" i="32"/>
  <c r="H18614" i="32"/>
  <c r="H18615" i="32"/>
  <c r="H18616" i="32"/>
  <c r="H18617" i="32"/>
  <c r="H18618" i="32"/>
  <c r="H18619" i="32"/>
  <c r="H18620" i="32"/>
  <c r="H18621" i="32"/>
  <c r="H18622" i="32"/>
  <c r="H18623" i="32"/>
  <c r="H18624" i="32"/>
  <c r="H18625" i="32"/>
  <c r="H18626" i="32"/>
  <c r="H18627" i="32"/>
  <c r="H18628" i="32" s="1"/>
  <c r="H18629" i="32"/>
  <c r="H18630" i="32"/>
  <c r="H18631" i="32"/>
  <c r="H18632" i="32"/>
  <c r="H18633" i="32"/>
  <c r="H18634" i="32" s="1"/>
  <c r="H18635" i="32" s="1"/>
  <c r="H18636" i="32"/>
  <c r="H18637" i="32"/>
  <c r="H18638" i="32"/>
  <c r="H18639" i="32"/>
  <c r="H18640" i="32"/>
  <c r="H18641" i="32"/>
  <c r="H18642" i="32"/>
  <c r="H18643" i="32"/>
  <c r="H18644" i="32"/>
  <c r="H18645" i="32"/>
  <c r="H18646" i="32"/>
  <c r="H18647" i="32"/>
  <c r="H18648" i="32" s="1"/>
  <c r="H18649" i="32" s="1"/>
  <c r="H18650" i="32"/>
  <c r="H18651" i="32"/>
  <c r="H18652" i="32"/>
  <c r="H18653" i="32"/>
  <c r="H18654" i="32"/>
  <c r="H18655" i="32" s="1"/>
  <c r="H18656" i="32" s="1"/>
  <c r="H18657" i="32" s="1"/>
  <c r="H18658" i="32"/>
  <c r="H18659" i="32"/>
  <c r="H18660" i="32"/>
  <c r="H18661" i="32"/>
  <c r="H18662" i="32"/>
  <c r="H18663" i="32" s="1"/>
  <c r="H18664" i="32"/>
  <c r="H18665" i="32"/>
  <c r="H18666" i="32"/>
  <c r="H18667" i="32"/>
  <c r="H18668" i="32"/>
  <c r="H18669" i="32"/>
  <c r="H18670" i="32" s="1"/>
  <c r="H18671" i="32"/>
  <c r="H18672" i="32"/>
  <c r="H18673" i="32"/>
  <c r="H18674" i="32"/>
  <c r="H18675" i="32"/>
  <c r="H18676" i="32" s="1"/>
  <c r="H18677" i="32" s="1"/>
  <c r="H18678" i="32"/>
  <c r="H18679" i="32"/>
  <c r="H18680" i="32"/>
  <c r="H18681" i="32"/>
  <c r="H18682" i="32"/>
  <c r="H18683" i="32"/>
  <c r="H18684" i="32"/>
  <c r="H18685" i="32"/>
  <c r="H18686" i="32"/>
  <c r="H18687" i="32"/>
  <c r="H18688" i="32"/>
  <c r="H18689" i="32"/>
  <c r="H18690" i="32"/>
  <c r="H18691" i="32"/>
  <c r="H18692" i="32"/>
  <c r="H18693" i="32"/>
  <c r="H18694" i="32"/>
  <c r="H18695" i="32"/>
  <c r="H18696" i="32"/>
  <c r="H18697" i="32"/>
  <c r="H18698" i="32" s="1"/>
  <c r="H18699" i="32"/>
  <c r="H18700" i="32"/>
  <c r="H18701" i="32"/>
  <c r="H18702" i="32"/>
  <c r="H18703" i="32"/>
  <c r="H18704" i="32"/>
  <c r="H18705" i="32"/>
  <c r="H18706" i="32"/>
  <c r="H18707" i="32"/>
  <c r="H18708" i="32"/>
  <c r="H18709" i="32"/>
  <c r="H18710" i="32"/>
  <c r="H18711" i="32" s="1"/>
  <c r="H18712" i="32" s="1"/>
  <c r="H18713" i="32"/>
  <c r="H18714" i="32"/>
  <c r="H18715" i="32"/>
  <c r="H18716" i="32"/>
  <c r="H18717" i="32"/>
  <c r="H18718" i="32" s="1"/>
  <c r="H18719" i="32" s="1"/>
  <c r="H18720" i="32"/>
  <c r="H18721" i="32"/>
  <c r="H18722" i="32"/>
  <c r="H18723" i="32"/>
  <c r="H18724" i="32" s="1"/>
  <c r="H18725" i="32" s="1"/>
  <c r="H18726" i="32"/>
  <c r="H18727" i="32"/>
  <c r="H18728" i="32"/>
  <c r="H18729" i="32"/>
  <c r="H18730" i="32"/>
  <c r="H18731" i="32"/>
  <c r="H18732" i="32"/>
  <c r="H18733" i="32"/>
  <c r="H18734" i="32"/>
  <c r="H18735" i="32"/>
  <c r="H18736" i="32"/>
  <c r="H18737" i="32"/>
  <c r="H18738" i="32"/>
  <c r="H18739" i="32" s="1"/>
  <c r="H18740" i="32" s="1"/>
  <c r="H18741" i="32"/>
  <c r="H18742" i="32"/>
  <c r="H18743" i="32"/>
  <c r="H18744" i="32"/>
  <c r="H18745" i="32"/>
  <c r="H18746" i="32" s="1"/>
  <c r="H18747" i="32" s="1"/>
  <c r="H18748" i="32"/>
  <c r="H18749" i="32"/>
  <c r="H18750" i="32"/>
  <c r="H18751" i="32"/>
  <c r="H18752" i="32"/>
  <c r="H18753" i="32"/>
  <c r="H18754" i="32"/>
  <c r="H18755" i="32"/>
  <c r="H18756" i="32"/>
  <c r="H18757" i="32"/>
  <c r="H18758" i="32"/>
  <c r="H18759" i="32"/>
  <c r="H18760" i="32" s="1"/>
  <c r="H18761" i="32" s="1"/>
  <c r="H18762" i="32"/>
  <c r="H18763" i="32"/>
  <c r="H18764" i="32"/>
  <c r="H18765" i="32"/>
  <c r="H18766" i="32"/>
  <c r="H18767" i="32" s="1"/>
  <c r="H18768" i="32" s="1"/>
  <c r="H18769" i="32"/>
  <c r="H18770" i="32"/>
  <c r="H18771" i="32"/>
  <c r="H18772" i="32"/>
  <c r="H18773" i="32"/>
  <c r="H18774" i="32"/>
  <c r="H18775" i="32" s="1"/>
  <c r="H18776" i="32"/>
  <c r="H18777" i="32"/>
  <c r="H18778" i="32"/>
  <c r="H18779" i="32"/>
  <c r="H18780" i="32"/>
  <c r="H18781" i="32"/>
  <c r="H18782" i="32" s="1"/>
  <c r="H18783" i="32" s="1"/>
  <c r="H18784" i="32"/>
  <c r="H18785" i="32"/>
  <c r="H18786" i="32"/>
  <c r="H18787" i="32"/>
  <c r="H18788" i="32" s="1"/>
  <c r="H18789" i="32" s="1"/>
  <c r="H18790" i="32"/>
  <c r="H18791" i="32"/>
  <c r="H18792" i="32"/>
  <c r="H18793" i="32"/>
  <c r="H18794" i="32"/>
  <c r="H18795" i="32"/>
  <c r="H18796" i="32"/>
  <c r="H18797" i="32"/>
  <c r="H18798" i="32"/>
  <c r="H18799" i="32"/>
  <c r="H18800" i="32"/>
  <c r="H18801" i="32"/>
  <c r="H18802" i="32"/>
  <c r="H18803" i="32" s="1"/>
  <c r="H18804" i="32"/>
  <c r="H18805" i="32"/>
  <c r="H18806" i="32"/>
  <c r="H18807" i="32"/>
  <c r="H18808" i="32"/>
  <c r="H18809" i="32"/>
  <c r="H18810" i="32" s="1"/>
  <c r="H18811" i="32"/>
  <c r="H18812" i="32"/>
  <c r="H18813" i="32"/>
  <c r="H18814" i="32"/>
  <c r="H18815" i="32"/>
  <c r="H18816" i="32"/>
  <c r="H18817" i="32"/>
  <c r="H18818" i="32"/>
  <c r="H18819" i="32"/>
  <c r="H18820" i="32"/>
  <c r="H18821" i="32"/>
  <c r="H18822" i="32"/>
  <c r="H18823" i="32" s="1"/>
  <c r="H18824" i="32" s="1"/>
  <c r="H18825" i="32"/>
  <c r="H18826" i="32"/>
  <c r="H18827" i="32"/>
  <c r="H18828" i="32"/>
  <c r="H18829" i="32"/>
  <c r="H18830" i="32" s="1"/>
  <c r="H18831" i="32" s="1"/>
  <c r="H18832" i="32"/>
  <c r="H18833" i="32"/>
  <c r="H18834" i="32"/>
  <c r="H18835" i="32"/>
  <c r="H18836" i="32"/>
  <c r="H18837" i="32"/>
  <c r="H18838" i="32" s="1"/>
  <c r="H18839" i="32"/>
  <c r="H18840" i="32"/>
  <c r="H18841" i="32"/>
  <c r="H18842" i="32"/>
  <c r="H18843" i="32"/>
  <c r="H18844" i="32" s="1"/>
  <c r="H18845" i="32" s="1"/>
  <c r="H18846" i="32"/>
  <c r="H18847" i="32"/>
  <c r="H18848" i="32"/>
  <c r="H18849" i="32"/>
  <c r="H18850" i="32"/>
  <c r="H18851" i="32" s="1"/>
  <c r="H18852" i="32" s="1"/>
  <c r="H18853" i="32"/>
  <c r="H18854" i="32"/>
  <c r="H18855" i="32"/>
  <c r="H18856" i="32"/>
  <c r="H18857" i="32"/>
  <c r="H18858" i="32" s="1"/>
  <c r="H18859" i="32" s="1"/>
  <c r="H18860" i="32"/>
  <c r="H18861" i="32"/>
  <c r="H18862" i="32"/>
  <c r="H18863" i="32"/>
  <c r="H18864" i="32"/>
  <c r="H18865" i="32"/>
  <c r="H18866" i="32"/>
  <c r="H18867" i="32"/>
  <c r="H18868" i="32"/>
  <c r="H18869" i="32"/>
  <c r="H18870" i="32"/>
  <c r="H18871" i="32"/>
  <c r="H18872" i="32" s="1"/>
  <c r="H18873" i="32" s="1"/>
  <c r="H18874" i="32"/>
  <c r="H18875" i="32"/>
  <c r="H18876" i="32"/>
  <c r="H18877" i="32"/>
  <c r="H18878" i="32"/>
  <c r="H18879" i="32" s="1"/>
  <c r="H18880" i="32" s="1"/>
  <c r="H18881" i="32" s="1"/>
  <c r="H18882" i="32"/>
  <c r="H18883" i="32"/>
  <c r="H18884" i="32"/>
  <c r="H18885" i="32"/>
  <c r="H18886" i="32" s="1"/>
  <c r="H18887" i="32" s="1"/>
  <c r="H18888" i="32"/>
  <c r="H18889" i="32"/>
  <c r="H18890" i="32"/>
  <c r="H18891" i="32"/>
  <c r="H18892" i="32"/>
  <c r="H18893" i="32"/>
  <c r="H18894" i="32" s="1"/>
  <c r="H18895" i="32"/>
  <c r="H18896" i="32"/>
  <c r="H18897" i="32"/>
  <c r="H18898" i="32"/>
  <c r="H18899" i="32"/>
  <c r="H18900" i="32" s="1"/>
  <c r="H18901" i="32" s="1"/>
  <c r="H18902" i="32"/>
  <c r="H18903" i="32"/>
  <c r="H18904" i="32"/>
  <c r="H18905" i="32"/>
  <c r="H18906" i="32"/>
  <c r="H18907" i="32"/>
  <c r="H18908" i="32" s="1"/>
  <c r="H18909" i="32"/>
  <c r="H18910" i="32"/>
  <c r="H18911" i="32"/>
  <c r="H18912" i="32"/>
  <c r="H18913" i="32"/>
  <c r="H18914" i="32"/>
  <c r="H18915" i="32"/>
  <c r="H18916" i="32"/>
  <c r="H18917" i="32"/>
  <c r="H18918" i="32"/>
  <c r="H18919" i="32"/>
  <c r="H18920" i="32"/>
  <c r="H18921" i="32"/>
  <c r="H18922" i="32" s="1"/>
  <c r="H18923" i="32"/>
  <c r="H18924" i="32"/>
  <c r="H18925" i="32"/>
  <c r="H18926" i="32"/>
  <c r="H18927" i="32"/>
  <c r="H18928" i="32"/>
  <c r="H18929" i="32"/>
  <c r="H18930" i="32"/>
  <c r="H18931" i="32"/>
  <c r="H18932" i="32"/>
  <c r="H18933" i="32"/>
  <c r="H18934" i="32"/>
  <c r="H18935" i="32"/>
  <c r="H18936" i="32" s="1"/>
  <c r="H18937" i="32"/>
  <c r="H18938" i="32"/>
  <c r="H18939" i="32"/>
  <c r="H18940" i="32"/>
  <c r="H18941" i="32"/>
  <c r="H18942" i="32" s="1"/>
  <c r="H18943" i="32" s="1"/>
  <c r="H18944" i="32"/>
  <c r="H18945" i="32"/>
  <c r="H18946" i="32"/>
  <c r="H18947" i="32"/>
  <c r="H18948" i="32"/>
  <c r="H18949" i="32" s="1"/>
  <c r="H18950" i="32" s="1"/>
  <c r="H18951" i="32" s="1"/>
  <c r="H18952" i="32"/>
  <c r="H18953" i="32"/>
  <c r="H18954" i="32"/>
  <c r="H18955" i="32"/>
  <c r="H18956" i="32" s="1"/>
  <c r="H18957" i="32" s="1"/>
  <c r="H18958" i="32"/>
  <c r="H18959" i="32"/>
  <c r="H18960" i="32"/>
  <c r="H18961" i="32"/>
  <c r="H18962" i="32"/>
  <c r="H18963" i="32" s="1"/>
  <c r="H18964" i="32" s="1"/>
  <c r="H18965" i="32"/>
  <c r="H18966" i="32"/>
  <c r="H18967" i="32"/>
  <c r="H18968" i="32" s="1"/>
  <c r="H18969" i="32"/>
  <c r="H18970" i="32" s="1"/>
  <c r="H18971" i="32"/>
  <c r="H18972" i="32"/>
  <c r="H18973" i="32"/>
  <c r="H18974" i="32"/>
  <c r="H18975" i="32"/>
  <c r="H18976" i="32"/>
  <c r="H18977" i="32"/>
  <c r="H18978" i="32"/>
  <c r="H18979" i="32"/>
  <c r="H18980" i="32"/>
  <c r="H18981" i="32"/>
  <c r="H18982" i="32"/>
  <c r="H18983" i="32"/>
  <c r="H18984" i="32" s="1"/>
  <c r="H18985" i="32" s="1"/>
  <c r="H18986" i="32"/>
  <c r="H18987" i="32"/>
  <c r="H18988" i="32"/>
  <c r="H18989" i="32"/>
  <c r="H18990" i="32"/>
  <c r="H18991" i="32" s="1"/>
  <c r="H18992" i="32" s="1"/>
  <c r="H18993" i="32"/>
  <c r="H18994" i="32"/>
  <c r="H18995" i="32"/>
  <c r="H18996" i="32"/>
  <c r="H18997" i="32"/>
  <c r="H18998" i="32" s="1"/>
  <c r="H18999" i="32" s="1"/>
  <c r="H19000" i="32"/>
  <c r="H19001" i="32"/>
  <c r="H19002" i="32" s="1"/>
  <c r="H19003" i="32"/>
  <c r="H19004" i="32"/>
  <c r="H19005" i="32"/>
  <c r="H19006" i="32" s="1"/>
  <c r="H19007" i="32"/>
  <c r="H19008" i="32"/>
  <c r="H19009" i="32"/>
  <c r="H19010" i="32"/>
  <c r="H19011" i="32"/>
  <c r="H19012" i="32" s="1"/>
  <c r="H19013" i="32" s="1"/>
  <c r="H19014" i="32"/>
  <c r="H19015" i="32"/>
  <c r="H19016" i="32"/>
  <c r="H19017" i="32"/>
  <c r="H19018" i="32"/>
  <c r="H19019" i="32"/>
  <c r="H19020" i="32" s="1"/>
  <c r="H19021" i="32" s="1"/>
  <c r="H19022" i="32"/>
  <c r="H19023" i="32"/>
  <c r="H19024" i="32"/>
  <c r="H19025" i="32"/>
  <c r="H19026" i="32"/>
  <c r="H19027" i="32" s="1"/>
  <c r="H19028" i="32"/>
  <c r="H19029" i="32"/>
  <c r="H19030" i="32"/>
  <c r="H19031" i="32"/>
  <c r="H19032" i="32"/>
  <c r="H19033" i="32"/>
  <c r="H19034" i="32" s="1"/>
  <c r="H19035" i="32"/>
  <c r="H19036" i="32"/>
  <c r="H19037" i="32"/>
  <c r="H19038" i="32"/>
  <c r="H19039" i="32"/>
  <c r="H19040" i="32"/>
  <c r="H19041" i="32"/>
  <c r="H19042" i="32"/>
  <c r="H19043" i="32"/>
  <c r="H19044" i="32"/>
  <c r="H19045" i="32"/>
  <c r="H19046" i="32"/>
  <c r="H19047" i="32"/>
  <c r="H19048" i="32" s="1"/>
  <c r="H19049" i="32" s="1"/>
  <c r="H19050" i="32"/>
  <c r="H19051" i="32"/>
  <c r="H19052" i="32"/>
  <c r="H19053" i="32"/>
  <c r="H19054" i="32" s="1"/>
  <c r="H19055" i="32" s="1"/>
  <c r="H19056" i="32"/>
  <c r="H19057" i="32"/>
  <c r="H19058" i="32"/>
  <c r="H19059" i="32"/>
  <c r="H19060" i="32"/>
  <c r="H19061" i="32"/>
  <c r="H19062" i="32" s="1"/>
  <c r="H19063" i="32"/>
  <c r="H19064" i="32"/>
  <c r="H19065" i="32"/>
  <c r="H19066" i="32"/>
  <c r="H19067" i="32"/>
  <c r="H19068" i="32" s="1"/>
  <c r="H19069" i="32" s="1"/>
  <c r="H19070" i="32"/>
  <c r="H19071" i="32"/>
  <c r="H19072" i="32"/>
  <c r="H19073" i="32"/>
  <c r="H19074" i="32"/>
  <c r="H19075" i="32" s="1"/>
  <c r="H19076" i="32" s="1"/>
  <c r="H19077" i="32"/>
  <c r="H19078" i="32"/>
  <c r="H19079" i="32"/>
  <c r="H19080" i="32"/>
  <c r="H19081" i="32"/>
  <c r="H19082" i="32"/>
  <c r="H19083" i="32" s="1"/>
  <c r="H19084" i="32"/>
  <c r="H19085" i="32"/>
  <c r="H19086" i="32"/>
  <c r="H19087" i="32"/>
  <c r="H19088" i="32"/>
  <c r="H19089" i="32"/>
  <c r="H19090" i="32"/>
  <c r="H19091" i="32"/>
  <c r="H19092" i="32"/>
  <c r="H19093" i="32"/>
  <c r="H19094" i="32"/>
  <c r="H19095" i="32"/>
  <c r="H19096" i="32" s="1"/>
  <c r="H19097" i="32" s="1"/>
  <c r="H19098" i="32"/>
  <c r="H19099" i="32"/>
  <c r="H19100" i="32"/>
  <c r="H19101" i="32"/>
  <c r="H19102" i="32"/>
  <c r="H19103" i="32" s="1"/>
  <c r="H19104" i="32" s="1"/>
  <c r="H19105" i="32"/>
  <c r="H19106" i="32"/>
  <c r="H19107" i="32"/>
  <c r="H19108" i="32"/>
  <c r="H19109" i="32"/>
  <c r="H19110" i="32" s="1"/>
  <c r="H19111" i="32" s="1"/>
  <c r="H19112" i="32"/>
  <c r="H19113" i="32"/>
  <c r="H19114" i="32"/>
  <c r="H19115" i="32"/>
  <c r="H19116" i="32"/>
  <c r="H19117" i="32"/>
  <c r="H19118" i="32" s="1"/>
  <c r="H19119" i="32"/>
  <c r="H19120" i="32"/>
  <c r="H19121" i="32"/>
  <c r="H19122" i="32"/>
  <c r="H19123" i="32"/>
  <c r="H19124" i="32" s="1"/>
  <c r="H19125" i="32" s="1"/>
  <c r="H19126" i="32"/>
  <c r="H19127" i="32"/>
  <c r="H19128" i="32"/>
  <c r="H19129" i="32"/>
  <c r="H19130" i="32"/>
  <c r="H19131" i="32" s="1"/>
  <c r="H19132" i="32" s="1"/>
  <c r="H19133" i="32"/>
  <c r="H19134" i="32"/>
  <c r="H19135" i="32"/>
  <c r="H19136" i="32"/>
  <c r="H19137" i="32"/>
  <c r="H19138" i="32"/>
  <c r="H19139" i="32" s="1"/>
  <c r="H19140" i="32"/>
  <c r="H19141" i="32"/>
  <c r="H19142" i="32"/>
  <c r="H19143" i="32"/>
  <c r="H19144" i="32"/>
  <c r="H19145" i="32"/>
  <c r="H19146" i="32" s="1"/>
  <c r="H19147" i="32" s="1"/>
  <c r="H19148" i="32"/>
  <c r="H19149" i="32"/>
  <c r="H19150" i="32"/>
  <c r="H19151" i="32"/>
  <c r="H19152" i="32"/>
  <c r="H19153" i="32"/>
  <c r="H19154" i="32"/>
  <c r="H19155" i="32"/>
  <c r="H19156" i="32"/>
  <c r="H19157" i="32"/>
  <c r="H19158" i="32"/>
  <c r="H19159" i="32" s="1"/>
  <c r="H19160" i="32" s="1"/>
  <c r="H19161" i="32"/>
  <c r="H19162" i="32"/>
  <c r="H19163" i="32"/>
  <c r="H19164" i="32"/>
  <c r="H19165" i="32"/>
  <c r="H19166" i="32"/>
  <c r="H19167" i="32" s="1"/>
  <c r="H19168" i="32"/>
  <c r="H19169" i="32"/>
  <c r="H19170" i="32"/>
  <c r="H19171" i="32"/>
  <c r="H19172" i="32"/>
  <c r="H19173" i="32" s="1"/>
  <c r="H19174" i="32" s="1"/>
  <c r="H19175" i="32"/>
  <c r="H19176" i="32"/>
  <c r="H19177" i="32"/>
  <c r="H19178" i="32"/>
  <c r="H19179" i="32"/>
  <c r="H19180" i="32" s="1"/>
  <c r="H19181" i="32" s="1"/>
  <c r="H19182" i="32"/>
  <c r="H19183" i="32"/>
  <c r="H19184" i="32"/>
  <c r="H19185" i="32"/>
  <c r="H19186" i="32"/>
  <c r="H19187" i="32" s="1"/>
  <c r="H19188" i="32" s="1"/>
  <c r="H19189" i="32"/>
  <c r="H19190" i="32"/>
  <c r="H19191" i="32"/>
  <c r="H19192" i="32"/>
  <c r="H19193" i="32"/>
  <c r="H19194" i="32"/>
  <c r="H19195" i="32" s="1"/>
  <c r="H19196" i="32"/>
  <c r="H19197" i="32"/>
  <c r="H19198" i="32"/>
  <c r="H19199" i="32"/>
  <c r="H19200" i="32"/>
  <c r="H19201" i="32"/>
  <c r="H19202" i="32"/>
  <c r="H19203" i="32"/>
  <c r="H19204" i="32"/>
  <c r="H19205" i="32"/>
  <c r="H19206" i="32"/>
  <c r="H19207" i="32"/>
  <c r="H19208" i="32" s="1"/>
  <c r="H19209" i="32" s="1"/>
  <c r="H19210" i="32"/>
  <c r="H19211" i="32"/>
  <c r="H19212" i="32"/>
  <c r="H19213" i="32"/>
  <c r="H19214" i="32"/>
  <c r="H19215" i="32" s="1"/>
  <c r="H19216" i="32" s="1"/>
  <c r="H19217" i="32"/>
  <c r="H19218" i="32"/>
  <c r="H19219" i="32"/>
  <c r="H19220" i="32"/>
  <c r="H19221" i="32"/>
  <c r="H19222" i="32" s="1"/>
  <c r="H19223" i="32" s="1"/>
  <c r="H19224" i="32"/>
  <c r="H19225" i="32"/>
  <c r="H19226" i="32"/>
  <c r="H19227" i="32"/>
  <c r="H19228" i="32"/>
  <c r="H19229" i="32" s="1"/>
  <c r="H19230" i="32" s="1"/>
  <c r="H19231" i="32"/>
  <c r="H19232" i="32"/>
  <c r="H19233" i="32"/>
  <c r="H19234" i="32"/>
  <c r="H19235" i="32"/>
  <c r="H19236" i="32"/>
  <c r="H19237" i="32" s="1"/>
  <c r="H19238" i="32"/>
  <c r="H19239" i="32"/>
  <c r="H19240" i="32"/>
  <c r="H19241" i="32"/>
  <c r="H19242" i="32"/>
  <c r="H19243" i="32"/>
  <c r="H19244" i="32"/>
  <c r="H19245" i="32" s="1"/>
  <c r="H19246" i="32"/>
  <c r="H19247" i="32"/>
  <c r="H19248" i="32"/>
  <c r="H19249" i="32"/>
  <c r="H19250" i="32" s="1"/>
  <c r="H19251" i="32" s="1"/>
  <c r="H19252" i="32"/>
  <c r="H19253" i="32"/>
  <c r="H19254" i="32"/>
  <c r="H19255" i="32"/>
  <c r="H19256" i="32"/>
  <c r="H19257" i="32"/>
  <c r="H19258" i="32" s="1"/>
  <c r="H19259" i="32"/>
  <c r="H19260" i="32"/>
  <c r="H19261" i="32"/>
  <c r="H19262" i="32"/>
  <c r="H19263" i="32"/>
  <c r="H19264" i="32"/>
  <c r="H19265" i="32"/>
  <c r="H19266" i="32"/>
  <c r="H19267" i="32"/>
  <c r="H19268" i="32"/>
  <c r="H19269" i="32"/>
  <c r="H19270" i="32"/>
  <c r="H19271" i="32" s="1"/>
  <c r="H19272" i="32" s="1"/>
  <c r="H19273" i="32"/>
  <c r="H19274" i="32"/>
  <c r="H19275" i="32"/>
  <c r="H19276" i="32"/>
  <c r="H19277" i="32"/>
  <c r="H19278" i="32" s="1"/>
  <c r="H19279" i="32" s="1"/>
  <c r="H19280" i="32"/>
  <c r="H19281" i="32"/>
  <c r="H19282" i="32"/>
  <c r="H19283" i="32"/>
  <c r="H19284" i="32"/>
  <c r="H19285" i="32" s="1"/>
  <c r="H19286" i="32" s="1"/>
  <c r="H19287" i="32" s="1"/>
  <c r="H19288" i="32"/>
  <c r="H19289" i="32"/>
  <c r="H19290" i="32"/>
  <c r="H19291" i="32"/>
  <c r="H19292" i="32"/>
  <c r="H19293" i="32" s="1"/>
  <c r="H19294" i="32"/>
  <c r="H19295" i="32"/>
  <c r="H19296" i="32"/>
  <c r="H19297" i="32"/>
  <c r="H19298" i="32"/>
  <c r="H19299" i="32" s="1"/>
  <c r="H19300" i="32" s="1"/>
  <c r="H19301" i="32"/>
  <c r="H19302" i="32"/>
  <c r="H19303" i="32"/>
  <c r="H19304" i="32"/>
  <c r="H19305" i="32"/>
  <c r="H19306" i="32" s="1"/>
  <c r="H19307" i="32" s="1"/>
  <c r="H19308" i="32"/>
  <c r="H19309" i="32"/>
  <c r="H19310" i="32"/>
  <c r="H19311" i="32"/>
  <c r="H19312" i="32"/>
  <c r="H19313" i="32"/>
  <c r="H19314" i="32" s="1"/>
  <c r="H19315" i="32"/>
  <c r="H19316" i="32"/>
  <c r="H19317" i="32"/>
  <c r="H19318" i="32"/>
  <c r="H19319" i="32"/>
  <c r="H19320" i="32" s="1"/>
  <c r="H19321" i="32" s="1"/>
  <c r="H19322" i="32"/>
  <c r="H19323" i="32"/>
  <c r="H19324" i="32"/>
  <c r="H19325" i="32"/>
  <c r="H19326" i="32"/>
  <c r="H19327" i="32" s="1"/>
  <c r="H19328" i="32" s="1"/>
  <c r="H19329" i="32"/>
  <c r="H19330" i="32"/>
  <c r="H19331" i="32"/>
  <c r="H19332" i="32"/>
  <c r="H19333" i="32"/>
  <c r="H19334" i="32"/>
  <c r="H19335" i="32" s="1"/>
  <c r="H19336" i="32"/>
  <c r="H19337" i="32"/>
  <c r="H19338" i="32"/>
  <c r="H19339" i="32"/>
  <c r="H19340" i="32"/>
  <c r="H19341" i="32" s="1"/>
  <c r="H19342" i="32" s="1"/>
  <c r="H19343" i="32"/>
  <c r="H19344" i="32"/>
  <c r="H19345" i="32"/>
  <c r="H19346" i="32"/>
  <c r="H19347" i="32"/>
  <c r="H19348" i="32"/>
  <c r="H19349" i="32" s="1"/>
  <c r="H19350" i="32"/>
  <c r="H19351" i="32"/>
  <c r="H19352" i="32"/>
  <c r="H19353" i="32"/>
  <c r="H19354" i="32"/>
  <c r="H19355" i="32"/>
  <c r="H19356" i="32"/>
  <c r="H19357" i="32"/>
  <c r="H19358" i="32"/>
  <c r="H19359" i="32"/>
  <c r="H19360" i="32"/>
  <c r="H19361" i="32"/>
  <c r="H19362" i="32" s="1"/>
  <c r="H19363" i="32" s="1"/>
  <c r="H19364" i="32"/>
  <c r="H19365" i="32"/>
  <c r="H19366" i="32"/>
  <c r="H19367" i="32" s="1"/>
  <c r="H19368" i="32"/>
  <c r="H19369" i="32"/>
  <c r="H19370" i="32" s="1"/>
  <c r="H19371" i="32"/>
  <c r="H19372" i="32"/>
  <c r="H19373" i="32"/>
  <c r="H19374" i="32"/>
  <c r="H19375" i="32"/>
  <c r="H19376" i="32"/>
  <c r="H19377" i="32"/>
  <c r="H19378" i="32"/>
  <c r="H19379" i="32"/>
  <c r="H19380" i="32"/>
  <c r="H19381" i="32"/>
  <c r="H19382" i="32"/>
  <c r="H19383" i="32" s="1"/>
  <c r="H19384" i="32" s="1"/>
  <c r="H19385" i="32" s="1"/>
  <c r="H19386" i="32"/>
  <c r="H19387" i="32"/>
  <c r="H19388" i="32"/>
  <c r="H19389" i="32"/>
  <c r="H19390" i="32" s="1"/>
  <c r="H19391" i="32" s="1"/>
  <c r="H19392" i="32"/>
  <c r="H19393" i="32"/>
  <c r="H19394" i="32"/>
  <c r="H19395" i="32"/>
  <c r="H19396" i="32"/>
  <c r="H19397" i="32" s="1"/>
  <c r="H19398" i="32" s="1"/>
  <c r="H19399" i="32"/>
  <c r="H19400" i="32"/>
  <c r="H19401" i="32"/>
  <c r="H19402" i="32"/>
  <c r="H19403" i="32"/>
  <c r="H19404" i="32"/>
  <c r="H19405" i="32" s="1"/>
  <c r="H19406" i="32"/>
  <c r="H19407" i="32"/>
  <c r="H19408" i="32"/>
  <c r="H19409" i="32"/>
  <c r="H19410" i="32"/>
  <c r="H19411" i="32" s="1"/>
  <c r="H19412" i="32" s="1"/>
  <c r="H19413" i="32" s="1"/>
  <c r="H19414" i="32"/>
  <c r="H19415" i="32"/>
  <c r="H19416" i="32"/>
  <c r="H19417" i="32"/>
  <c r="H19418" i="32" s="1"/>
  <c r="H19419" i="32" s="1"/>
  <c r="H19420" i="32"/>
  <c r="H19421" i="32"/>
  <c r="H19422" i="32"/>
  <c r="H19423" i="32"/>
  <c r="H19424" i="32"/>
  <c r="H19425" i="32"/>
  <c r="H19426" i="32" s="1"/>
  <c r="H19427" i="32"/>
  <c r="H19428" i="32"/>
  <c r="H19429" i="32"/>
  <c r="H19430" i="32"/>
  <c r="H19431" i="32"/>
  <c r="H19432" i="32" s="1"/>
  <c r="H19433" i="32" s="1"/>
  <c r="H19434" i="32"/>
  <c r="H19435" i="32"/>
  <c r="H19436" i="32"/>
  <c r="H19437" i="32"/>
  <c r="H19438" i="32"/>
  <c r="H19439" i="32" s="1"/>
  <c r="H19440" i="32" s="1"/>
  <c r="H19441" i="32"/>
  <c r="H19442" i="32"/>
  <c r="H19443" i="32"/>
  <c r="H19444" i="32"/>
  <c r="H19445" i="32"/>
  <c r="H19446" i="32"/>
  <c r="H19447" i="32" s="1"/>
  <c r="H19448" i="32"/>
  <c r="H19449" i="32"/>
  <c r="H19450" i="32"/>
  <c r="H19451" i="32"/>
  <c r="H19452" i="32"/>
  <c r="H19453" i="32" s="1"/>
  <c r="H19454" i="32" s="1"/>
  <c r="H19455" i="32"/>
  <c r="H19456" i="32"/>
  <c r="H19457" i="32"/>
  <c r="H19458" i="32"/>
  <c r="H19459" i="32"/>
  <c r="H19460" i="32"/>
  <c r="H19461" i="32" s="1"/>
  <c r="H19462" i="32"/>
  <c r="H19463" i="32"/>
  <c r="H19464" i="32"/>
  <c r="H19465" i="32"/>
  <c r="H19466" i="32"/>
  <c r="H19467" i="32"/>
  <c r="H19468" i="32"/>
  <c r="H19469" i="32"/>
  <c r="H19470" i="32"/>
  <c r="H19471" i="32"/>
  <c r="H19472" i="32"/>
  <c r="H19473" i="32"/>
  <c r="H19474" i="32" s="1"/>
  <c r="H19475" i="32" s="1"/>
  <c r="H19476" i="32"/>
  <c r="H19477" i="32"/>
  <c r="H19478" i="32"/>
  <c r="H19479" i="32"/>
  <c r="H19480" i="32"/>
  <c r="H19481" i="32"/>
  <c r="H19482" i="32" s="1"/>
  <c r="H19483" i="32"/>
  <c r="H19484" i="32"/>
  <c r="H19485" i="32"/>
  <c r="H19486" i="32"/>
  <c r="H19487" i="32"/>
  <c r="H19488" i="32"/>
  <c r="H19489" i="32"/>
  <c r="H19490" i="32"/>
  <c r="H19491" i="32"/>
  <c r="H19492" i="32"/>
  <c r="H19493" i="32"/>
  <c r="H19494" i="32"/>
  <c r="H19495" i="32" s="1"/>
  <c r="H19496" i="32" s="1"/>
  <c r="H19497" i="32"/>
  <c r="H19498" i="32"/>
  <c r="H19499" i="32"/>
  <c r="H19500" i="32"/>
  <c r="H19501" i="32"/>
  <c r="H19502" i="32" s="1"/>
  <c r="H19503" i="32" s="1"/>
  <c r="H19504" i="32"/>
  <c r="H19505" i="32"/>
  <c r="H19506" i="32"/>
  <c r="H19507" i="32"/>
  <c r="H19508" i="32"/>
  <c r="H19509" i="32" s="1"/>
  <c r="H19510" i="32" s="1"/>
  <c r="H19511" i="32" s="1"/>
  <c r="H19512" i="32"/>
  <c r="H19513" i="32"/>
  <c r="H19514" i="32"/>
  <c r="H19515" i="32"/>
  <c r="H19516" i="32"/>
  <c r="H19517" i="32" s="1"/>
  <c r="H19518" i="32"/>
  <c r="H19519" i="32"/>
  <c r="H19520" i="32"/>
  <c r="H19521" i="32"/>
  <c r="H19522" i="32"/>
  <c r="H19523" i="32" s="1"/>
  <c r="H19524" i="32" s="1"/>
  <c r="H19525" i="32"/>
  <c r="H19526" i="32"/>
  <c r="H19527" i="32"/>
  <c r="H19528" i="32"/>
  <c r="H19529" i="32"/>
  <c r="H19530" i="32" s="1"/>
  <c r="H19531" i="32" s="1"/>
  <c r="H19532" i="32"/>
  <c r="H19533" i="32"/>
  <c r="H19534" i="32"/>
  <c r="H19535" i="32"/>
  <c r="H19536" i="32"/>
  <c r="H19537" i="32"/>
  <c r="H19538" i="32" s="1"/>
  <c r="H19539" i="32"/>
  <c r="H19540" i="32"/>
  <c r="H19541" i="32"/>
  <c r="H19542" i="32"/>
  <c r="H19543" i="32"/>
  <c r="H19544" i="32" s="1"/>
  <c r="H19545" i="32" s="1"/>
  <c r="H19546" i="32"/>
  <c r="H19547" i="32"/>
  <c r="H19548" i="32"/>
  <c r="H19549" i="32"/>
  <c r="H19550" i="32" s="1"/>
  <c r="H19551" i="32" s="1"/>
  <c r="H19552" i="32" s="1"/>
  <c r="H19553" i="32"/>
  <c r="H19554" i="32"/>
  <c r="H19555" i="32"/>
  <c r="H19556" i="32"/>
  <c r="H19557" i="32"/>
  <c r="H19558" i="32"/>
  <c r="H19559" i="32" s="1"/>
  <c r="H19560" i="32"/>
  <c r="H19561" i="32"/>
  <c r="H19562" i="32"/>
  <c r="H19563" i="32"/>
  <c r="H19564" i="32"/>
  <c r="H19565" i="32" s="1"/>
  <c r="H19566" i="32" s="1"/>
  <c r="H19567" i="32"/>
  <c r="H19568" i="32"/>
  <c r="H19569" i="32"/>
  <c r="H19570" i="32"/>
  <c r="H19571" i="32"/>
  <c r="H19572" i="32"/>
  <c r="H19573" i="32" s="1"/>
  <c r="H19574" i="32"/>
  <c r="H19575" i="32"/>
  <c r="H19576" i="32"/>
  <c r="H19577" i="32"/>
  <c r="H19578" i="32"/>
  <c r="H19579" i="32"/>
  <c r="H19580" i="32"/>
  <c r="H19581" i="32"/>
  <c r="H19582" i="32"/>
  <c r="H19583" i="32"/>
  <c r="H19584" i="32"/>
  <c r="H19585" i="32"/>
  <c r="H19586" i="32" s="1"/>
  <c r="H19587" i="32" s="1"/>
  <c r="H19588" i="32"/>
  <c r="H19589" i="32"/>
  <c r="H19590" i="32"/>
  <c r="H19591" i="32"/>
  <c r="H19592" i="32"/>
  <c r="H19593" i="32"/>
  <c r="H19594" i="32" s="1"/>
  <c r="H19595" i="32"/>
  <c r="H19596" i="32"/>
  <c r="H19597" i="32"/>
  <c r="H19598" i="32"/>
  <c r="H19599" i="32"/>
  <c r="H19600" i="32"/>
  <c r="H19601" i="32"/>
  <c r="H19602" i="32"/>
  <c r="H19603" i="32"/>
  <c r="H19604" i="32"/>
  <c r="H19605" i="32"/>
  <c r="H19606" i="32"/>
  <c r="H19607" i="32" s="1"/>
  <c r="H19608" i="32" s="1"/>
  <c r="H19609" i="32"/>
  <c r="H19610" i="32"/>
  <c r="H19611" i="32"/>
  <c r="H19612" i="32"/>
  <c r="H19613" i="32"/>
  <c r="H19614" i="32" s="1"/>
  <c r="H19615" i="32" s="1"/>
  <c r="H19616" i="32" s="1"/>
  <c r="H19617" i="32"/>
  <c r="H19618" i="32"/>
  <c r="H19619" i="32"/>
  <c r="H19620" i="32"/>
  <c r="H19621" i="32" s="1"/>
  <c r="H19622" i="32" s="1"/>
  <c r="H19623" i="32"/>
  <c r="H19624" i="32"/>
  <c r="H19625" i="32"/>
  <c r="H19626" i="32"/>
  <c r="H19627" i="32"/>
  <c r="H19628" i="32"/>
  <c r="H19629" i="32" s="1"/>
  <c r="H19630" i="32"/>
  <c r="H19631" i="32"/>
  <c r="H19632" i="32"/>
  <c r="H19633" i="32"/>
  <c r="H19634" i="32"/>
  <c r="H19635" i="32" s="1"/>
  <c r="H19636" i="32" s="1"/>
  <c r="H19637" i="32"/>
  <c r="H19638" i="32"/>
  <c r="H19639" i="32"/>
  <c r="H19640" i="32"/>
  <c r="H19641" i="32"/>
  <c r="H19642" i="32" s="1"/>
  <c r="H19643" i="32" s="1"/>
  <c r="H19644" i="32"/>
  <c r="H19645" i="32"/>
  <c r="H19646" i="32"/>
  <c r="H19647" i="32"/>
  <c r="H19648" i="32"/>
  <c r="H19649" i="32"/>
  <c r="H19650" i="32" s="1"/>
  <c r="H19651" i="32" s="1"/>
  <c r="H19652" i="32"/>
  <c r="H19653" i="32"/>
  <c r="H19654" i="32"/>
  <c r="H19655" i="32"/>
  <c r="H19656" i="32" s="1"/>
  <c r="H19657" i="32" s="1"/>
  <c r="H19658" i="32"/>
  <c r="H19659" i="32"/>
  <c r="H19660" i="32"/>
  <c r="H19661" i="32"/>
  <c r="H19662" i="32"/>
  <c r="H19663" i="32" s="1"/>
  <c r="H19664" i="32" s="1"/>
  <c r="H19665" i="32"/>
  <c r="H19666" i="32"/>
  <c r="H19667" i="32"/>
  <c r="H19668" i="32"/>
  <c r="H19669" i="32"/>
  <c r="H19670" i="32"/>
  <c r="H19671" i="32" s="1"/>
  <c r="H19672" i="32"/>
  <c r="H19673" i="32"/>
  <c r="H19674" i="32"/>
  <c r="H19675" i="32"/>
  <c r="H19676" i="32"/>
  <c r="H19677" i="32" s="1"/>
  <c r="H19678" i="32" s="1"/>
  <c r="H19679" i="32"/>
  <c r="H19680" i="32"/>
  <c r="H19681" i="32"/>
  <c r="H19682" i="32"/>
  <c r="H19683" i="32"/>
  <c r="H19684" i="32"/>
  <c r="H19685" i="32" s="1"/>
  <c r="H19686" i="32"/>
  <c r="H19687" i="32"/>
  <c r="H19688" i="32"/>
  <c r="H19689" i="32"/>
  <c r="H19690" i="32"/>
  <c r="H19691" i="32"/>
  <c r="H19692" i="32"/>
  <c r="H19693" i="32"/>
  <c r="H19694" i="32"/>
  <c r="H19695" i="32"/>
  <c r="H19696" i="32"/>
  <c r="H19697" i="32"/>
  <c r="H19698" i="32" s="1"/>
  <c r="H19699" i="32" s="1"/>
  <c r="H19700" i="32"/>
  <c r="H19701" i="32"/>
  <c r="H19702" i="32"/>
  <c r="H19703" i="32"/>
  <c r="H19704" i="32"/>
  <c r="H19705" i="32"/>
  <c r="H19706" i="32" s="1"/>
  <c r="H19707" i="32"/>
  <c r="H19708" i="32"/>
  <c r="H19709" i="32"/>
  <c r="H19710" i="32"/>
  <c r="H19711" i="32"/>
  <c r="H19712" i="32"/>
  <c r="H19713" i="32"/>
  <c r="H19714" i="32"/>
  <c r="H19715" i="32"/>
  <c r="H19716" i="32"/>
  <c r="H19717" i="32"/>
  <c r="H19718" i="32"/>
  <c r="H19719" i="32" s="1"/>
  <c r="H19720" i="32" s="1"/>
  <c r="H19721" i="32"/>
  <c r="H19722" i="32"/>
  <c r="H19723" i="32"/>
  <c r="H19724" i="32"/>
  <c r="H19725" i="32" s="1"/>
  <c r="H19726" i="32" s="1"/>
  <c r="H19727" i="32" s="1"/>
  <c r="H19728" i="32"/>
  <c r="H19729" i="32"/>
  <c r="H19730" i="32"/>
  <c r="H19731" i="32"/>
  <c r="H19732" i="32"/>
  <c r="H19733" i="32" s="1"/>
  <c r="H19734" i="32" s="1"/>
  <c r="H19735" i="32"/>
  <c r="H19736" i="32"/>
  <c r="H19737" i="32"/>
  <c r="H19738" i="32"/>
  <c r="H19739" i="32"/>
  <c r="H19740" i="32"/>
  <c r="H19741" i="32" s="1"/>
  <c r="H19742" i="32"/>
  <c r="H19743" i="32"/>
  <c r="H19744" i="32"/>
  <c r="H19745" i="32"/>
  <c r="H19746" i="32"/>
  <c r="H19747" i="32" s="1"/>
  <c r="H19748" i="32" s="1"/>
  <c r="H19749" i="32" s="1"/>
  <c r="H19750" i="32"/>
  <c r="H19751" i="32"/>
  <c r="H19752" i="32"/>
  <c r="H19753" i="32"/>
  <c r="H19754" i="32" s="1"/>
  <c r="H19755" i="32" s="1"/>
  <c r="H19756" i="32"/>
  <c r="H19757" i="32"/>
  <c r="H19758" i="32"/>
  <c r="H19759" i="32"/>
  <c r="H19760" i="32"/>
  <c r="H19761" i="32"/>
  <c r="H19762" i="32" s="1"/>
  <c r="H19763" i="32"/>
  <c r="H19764" i="32"/>
  <c r="H19765" i="32"/>
  <c r="H19766" i="32"/>
  <c r="H19767" i="32"/>
  <c r="H19768" i="32" s="1"/>
  <c r="H19769" i="32" s="1"/>
  <c r="H19770" i="32"/>
  <c r="H19771" i="32"/>
  <c r="H19772" i="32"/>
  <c r="H19773" i="32"/>
  <c r="H19774" i="32"/>
  <c r="H19775" i="32" s="1"/>
  <c r="H19776" i="32" s="1"/>
  <c r="H19777" i="32" s="1"/>
  <c r="H19778" i="32"/>
  <c r="H19779" i="32"/>
  <c r="H19780" i="32"/>
  <c r="H19781" i="32"/>
  <c r="H19782" i="32"/>
  <c r="H19783" i="32" s="1"/>
  <c r="H19784" i="32"/>
  <c r="H19785" i="32"/>
  <c r="H19786" i="32"/>
  <c r="H19787" i="32"/>
  <c r="H19788" i="32"/>
  <c r="H19789" i="32" s="1"/>
  <c r="H19790" i="32" s="1"/>
  <c r="H19791" i="32"/>
  <c r="H19792" i="32"/>
  <c r="H19793" i="32"/>
  <c r="H19794" i="32"/>
  <c r="H19795" i="32"/>
  <c r="H19796" i="32"/>
  <c r="H19797" i="32" s="1"/>
  <c r="H19798" i="32"/>
  <c r="H19799" i="32"/>
  <c r="H19800" i="32"/>
  <c r="H19801" i="32"/>
  <c r="H19802" i="32"/>
  <c r="H19803" i="32"/>
  <c r="H19804" i="32"/>
  <c r="H19805" i="32"/>
  <c r="H19806" i="32"/>
  <c r="H19807" i="32"/>
  <c r="H19808" i="32"/>
  <c r="H19809" i="32"/>
  <c r="H19810" i="32" s="1"/>
  <c r="H19811" i="32" s="1"/>
  <c r="H19812" i="32"/>
  <c r="H19813" i="32"/>
  <c r="H19814" i="32"/>
  <c r="H19815" i="32"/>
  <c r="H19816" i="32" s="1"/>
  <c r="H19817" i="32" s="1"/>
  <c r="H19818" i="32" s="1"/>
  <c r="H19819" i="32"/>
  <c r="H19820" i="32"/>
  <c r="H19821" i="32"/>
  <c r="H19822" i="32"/>
  <c r="H19823" i="32"/>
  <c r="H19824" i="32"/>
  <c r="H19825" i="32"/>
  <c r="H19826" i="32"/>
  <c r="H19827" i="32"/>
  <c r="H19828" i="32"/>
  <c r="H19829" i="32"/>
  <c r="H19830" i="32"/>
  <c r="H19831" i="32" s="1"/>
  <c r="H19832" i="32" s="1"/>
  <c r="H19833" i="32"/>
  <c r="H19834" i="32"/>
  <c r="H19835" i="32"/>
  <c r="H19836" i="32"/>
  <c r="H19837" i="32"/>
  <c r="H19838" i="32" s="1"/>
  <c r="H19839" i="32" s="1"/>
  <c r="H19840" i="32"/>
  <c r="H19841" i="32"/>
  <c r="H19842" i="32"/>
  <c r="H19843" i="32"/>
  <c r="H19844" i="32"/>
  <c r="H19845" i="32" s="1"/>
  <c r="H19846" i="32" s="1"/>
  <c r="H19847" i="32"/>
  <c r="H19848" i="32"/>
  <c r="H19849" i="32"/>
  <c r="H19850" i="32"/>
  <c r="H19851" i="32"/>
  <c r="H19852" i="32"/>
  <c r="H19853" i="32" s="1"/>
  <c r="H19854" i="32"/>
  <c r="H19855" i="32"/>
  <c r="H19856" i="32"/>
  <c r="H19857" i="32"/>
  <c r="H19858" i="32"/>
  <c r="H19859" i="32" s="1"/>
  <c r="H19860" i="32" s="1"/>
  <c r="H19861" i="32"/>
  <c r="H19862" i="32"/>
  <c r="H19863" i="32"/>
  <c r="H19864" i="32"/>
  <c r="H19865" i="32"/>
  <c r="H19866" i="32" s="1"/>
  <c r="H19867" i="32" s="1"/>
  <c r="H19868" i="32"/>
  <c r="H19869" i="32"/>
  <c r="H19870" i="32"/>
  <c r="H19871" i="32"/>
  <c r="H19872" i="32"/>
  <c r="H19873" i="32"/>
  <c r="H19874" i="32" s="1"/>
  <c r="H19875" i="32"/>
  <c r="H19876" i="32"/>
  <c r="H19877" i="32"/>
  <c r="H19878" i="32"/>
  <c r="H19879" i="32"/>
  <c r="H19880" i="32" s="1"/>
  <c r="H19881" i="32" s="1"/>
  <c r="H19882" i="32" s="1"/>
  <c r="H19883" i="32"/>
  <c r="H19884" i="32"/>
  <c r="H19885" i="32"/>
  <c r="H19886" i="32"/>
  <c r="H19887" i="32" s="1"/>
  <c r="H19888" i="32" s="1"/>
  <c r="H19889" i="32"/>
  <c r="H19890" i="32"/>
  <c r="H19891" i="32"/>
  <c r="H19892" i="32"/>
  <c r="H19893" i="32"/>
  <c r="H19894" i="32" s="1"/>
  <c r="H19895" i="32" s="1"/>
  <c r="H19896" i="32"/>
  <c r="H19897" i="32"/>
  <c r="H19898" i="32"/>
  <c r="H19899" i="32"/>
  <c r="H19900" i="32"/>
  <c r="H19901" i="32" s="1"/>
  <c r="H19902" i="32" s="1"/>
  <c r="H19903" i="32"/>
  <c r="H19904" i="32"/>
  <c r="H19905" i="32"/>
  <c r="H19906" i="32"/>
  <c r="H19907" i="32"/>
  <c r="H19908" i="32"/>
  <c r="H19909" i="32"/>
  <c r="H19910" i="32"/>
  <c r="H19911" i="32"/>
  <c r="H19912" i="32"/>
  <c r="H19913" i="32"/>
  <c r="H19914" i="32"/>
  <c r="H19915" i="32"/>
  <c r="H19916" i="32"/>
  <c r="H19917" i="32" s="1"/>
  <c r="H19918" i="32"/>
  <c r="H19919" i="32"/>
  <c r="H19920" i="32"/>
  <c r="H19921" i="32"/>
  <c r="H19922" i="32" s="1"/>
  <c r="H19923" i="32" s="1"/>
  <c r="H19924" i="32"/>
  <c r="H19925" i="32"/>
  <c r="H19926" i="32"/>
  <c r="H19927" i="32"/>
  <c r="H19928" i="32"/>
  <c r="H19929" i="32"/>
  <c r="H19930" i="32" s="1"/>
  <c r="H19931" i="32"/>
  <c r="H19932" i="32"/>
  <c r="H19933" i="32"/>
  <c r="H19934" i="32"/>
  <c r="H19935" i="32"/>
  <c r="H19936" i="32"/>
  <c r="H19937" i="32"/>
  <c r="H19938" i="32"/>
  <c r="H19939" i="32"/>
  <c r="H19940" i="32"/>
  <c r="H19941" i="32"/>
  <c r="H19942" i="32"/>
  <c r="H19943" i="32" s="1"/>
  <c r="H19944" i="32" s="1"/>
  <c r="H19945" i="32"/>
  <c r="H19946" i="32"/>
  <c r="H19947" i="32"/>
  <c r="H19948" i="32"/>
  <c r="H19949" i="32"/>
  <c r="H19950" i="32" s="1"/>
  <c r="H19951" i="32" s="1"/>
  <c r="H19952" i="32"/>
  <c r="H19953" i="32"/>
  <c r="H19954" i="32"/>
  <c r="H19955" i="32"/>
  <c r="H19956" i="32"/>
  <c r="H19957" i="32"/>
  <c r="H19958" i="32" s="1"/>
  <c r="H19959" i="32"/>
  <c r="H19960" i="32"/>
  <c r="H19961" i="32"/>
  <c r="H19962" i="32"/>
  <c r="H19963" i="32"/>
  <c r="H19964" i="32"/>
  <c r="H19965" i="32" s="1"/>
  <c r="H19966" i="32"/>
  <c r="H19967" i="32"/>
  <c r="H19968" i="32"/>
  <c r="H19969" i="32"/>
  <c r="H19970" i="32"/>
  <c r="H19971" i="32" s="1"/>
  <c r="H19972" i="32" s="1"/>
  <c r="H19973" i="32"/>
  <c r="H19974" i="32"/>
  <c r="H19975" i="32"/>
  <c r="H19976" i="32"/>
  <c r="H19977" i="32"/>
  <c r="H19978" i="32" s="1"/>
  <c r="H19979" i="32" s="1"/>
  <c r="H19980" i="32" s="1"/>
  <c r="H19981" i="32"/>
  <c r="H19982" i="32"/>
  <c r="H19983" i="32"/>
  <c r="H19984" i="32"/>
  <c r="H19985" i="32"/>
  <c r="H19986" i="32" s="1"/>
  <c r="H19987" i="32"/>
  <c r="H19988" i="32"/>
  <c r="H19989" i="32"/>
  <c r="H19990" i="32"/>
  <c r="H19991" i="32"/>
  <c r="H19992" i="32" s="1"/>
  <c r="H19993" i="32" s="1"/>
  <c r="H19994" i="32"/>
  <c r="H19995" i="32"/>
  <c r="H19996" i="32"/>
  <c r="H19997" i="32"/>
  <c r="H19998" i="32"/>
  <c r="H19999" i="32" s="1"/>
  <c r="H20000" i="32" s="1"/>
  <c r="H20001" i="32"/>
  <c r="H20002" i="32"/>
  <c r="H20003" i="32"/>
  <c r="H20004" i="32"/>
  <c r="H20005" i="32"/>
  <c r="H20006" i="32" s="1"/>
  <c r="H20007" i="32" s="1"/>
  <c r="H20008" i="32"/>
  <c r="H20009" i="32"/>
  <c r="H20010" i="32"/>
  <c r="H20011" i="32"/>
  <c r="H20012" i="32"/>
  <c r="H20013" i="32" s="1"/>
  <c r="H20014" i="32" s="1"/>
  <c r="H20015" i="32" s="1"/>
  <c r="H20016" i="32"/>
  <c r="H20017" i="32"/>
  <c r="H20018" i="32"/>
  <c r="H20019" i="32"/>
  <c r="H20020" i="32"/>
  <c r="H20021" i="32"/>
  <c r="H20022" i="32"/>
  <c r="H20023" i="32"/>
  <c r="H20024" i="32"/>
  <c r="H20025" i="32"/>
  <c r="H20026" i="32"/>
  <c r="H20027" i="32"/>
  <c r="H20028" i="32"/>
  <c r="H20029" i="32"/>
  <c r="H20030" i="32"/>
  <c r="H20031" i="32"/>
  <c r="H20032" i="32"/>
  <c r="H20033" i="32"/>
  <c r="H20034" i="32" s="1"/>
  <c r="H20035" i="32" s="1"/>
  <c r="H20036" i="32"/>
  <c r="H20037" i="32"/>
  <c r="H20038" i="32"/>
  <c r="H20039" i="32"/>
  <c r="H20040" i="32"/>
  <c r="H20041" i="32"/>
  <c r="H20042" i="32" s="1"/>
  <c r="H20043" i="32"/>
  <c r="H20044" i="32"/>
  <c r="H20045" i="32"/>
  <c r="H20046" i="32"/>
  <c r="H20047" i="32" s="1"/>
  <c r="H20048" i="32" s="1"/>
  <c r="H20049" i="32" s="1"/>
  <c r="H20050" i="32"/>
  <c r="H20051" i="32"/>
  <c r="H20052" i="32"/>
  <c r="H20053" i="32"/>
  <c r="H20054" i="32"/>
  <c r="H20055" i="32" s="1"/>
  <c r="H20056" i="32" s="1"/>
  <c r="H20057" i="32"/>
  <c r="H20058" i="32"/>
  <c r="H20059" i="32"/>
  <c r="H20060" i="32"/>
  <c r="H20061" i="32"/>
  <c r="H20062" i="32" s="1"/>
  <c r="H20063" i="32" s="1"/>
  <c r="H20064" i="32"/>
  <c r="H20065" i="32"/>
  <c r="H20066" i="32"/>
  <c r="H20067" i="32"/>
  <c r="H20068" i="32"/>
  <c r="H20069" i="32"/>
  <c r="H20070" i="32" s="1"/>
  <c r="H20071" i="32"/>
  <c r="H20072" i="32"/>
  <c r="H20073" i="32"/>
  <c r="H20074" i="32"/>
  <c r="H20075" i="32"/>
  <c r="H20076" i="32"/>
  <c r="H20077" i="32" s="1"/>
  <c r="H20078" i="32"/>
  <c r="H20079" i="32"/>
  <c r="H20080" i="32"/>
  <c r="H20081" i="32"/>
  <c r="H20082" i="32"/>
  <c r="H20083" i="32" s="1"/>
  <c r="H20084" i="32" s="1"/>
  <c r="H20085" i="32"/>
  <c r="H20086" i="32"/>
  <c r="H20087" i="32"/>
  <c r="H20088" i="32"/>
  <c r="H20089" i="32"/>
  <c r="H20090" i="32" s="1"/>
  <c r="H20091" i="32" s="1"/>
  <c r="H20092" i="32" s="1"/>
  <c r="H20093" i="32"/>
  <c r="H20094" i="32"/>
  <c r="H20095" i="32"/>
  <c r="H20096" i="32"/>
  <c r="H20097" i="32"/>
  <c r="H20098" i="32" s="1"/>
  <c r="H20099" i="32" s="1"/>
  <c r="H20100" i="32"/>
  <c r="H20101" i="32"/>
  <c r="H20102" i="32"/>
  <c r="H20103" i="32"/>
  <c r="H20104" i="32" s="1"/>
  <c r="H20105" i="32" s="1"/>
  <c r="H20106" i="32"/>
  <c r="H20107" i="32"/>
  <c r="H20108" i="32"/>
  <c r="H20109" i="32"/>
  <c r="H20110" i="32"/>
  <c r="H20111" i="32" s="1"/>
  <c r="H20112" i="32" s="1"/>
  <c r="H20113" i="32" s="1"/>
  <c r="H20114" i="32"/>
  <c r="H20115" i="32"/>
  <c r="H20116" i="32"/>
  <c r="H20117" i="32"/>
  <c r="H20118" i="32" s="1"/>
  <c r="H20119" i="32" s="1"/>
  <c r="H20120" i="32"/>
  <c r="H20121" i="32"/>
  <c r="H20122" i="32"/>
  <c r="H20123" i="32"/>
  <c r="H20124" i="32"/>
  <c r="H20125" i="32" s="1"/>
  <c r="H20126" i="32" s="1"/>
  <c r="H20127" i="32"/>
  <c r="H20128" i="32"/>
  <c r="H20129" i="32"/>
  <c r="H20130" i="32"/>
  <c r="H20131" i="32"/>
  <c r="H20132" i="32"/>
  <c r="H20133" i="32"/>
  <c r="H20134" i="32"/>
  <c r="H20135" i="32"/>
  <c r="H20136" i="32"/>
  <c r="H20137" i="32"/>
  <c r="H20138" i="32"/>
  <c r="H20139" i="32"/>
  <c r="H20140" i="32"/>
  <c r="H20141" i="32"/>
  <c r="H20142" i="32"/>
  <c r="H20143" i="32"/>
  <c r="H20144" i="32"/>
  <c r="H20145" i="32"/>
  <c r="H20146" i="32" s="1"/>
  <c r="H20147" i="32" s="1"/>
  <c r="H20148" i="32" s="1"/>
  <c r="H20149" i="32"/>
  <c r="H20150" i="32"/>
  <c r="H20151" i="32"/>
  <c r="H20152" i="32"/>
  <c r="H20153" i="32"/>
  <c r="H20154" i="32" s="1"/>
  <c r="H20155" i="32"/>
  <c r="H20156" i="32"/>
  <c r="H20157" i="32"/>
  <c r="H20158" i="32"/>
  <c r="H20159" i="32"/>
  <c r="H20160" i="32"/>
  <c r="H20161" i="32"/>
  <c r="H20162" i="32"/>
  <c r="H20163" i="32"/>
  <c r="H20164" i="32"/>
  <c r="H20165" i="32"/>
  <c r="H20166" i="32"/>
  <c r="H20167" i="32" s="1"/>
  <c r="H20168" i="32" s="1"/>
  <c r="H20169" i="32"/>
  <c r="H20170" i="32"/>
  <c r="H20171" i="32"/>
  <c r="H20172" i="32"/>
  <c r="H20173" i="32"/>
  <c r="H20174" i="32" s="1"/>
  <c r="H20175" i="32" s="1"/>
  <c r="H20176" i="32"/>
  <c r="H20177" i="32"/>
  <c r="H20178" i="32"/>
  <c r="H20179" i="32"/>
  <c r="H20180" i="32"/>
  <c r="H20181" i="32"/>
  <c r="H20182" i="32" s="1"/>
  <c r="H20183" i="32"/>
  <c r="H20184" i="32"/>
  <c r="H20185" i="32"/>
  <c r="H20186" i="32"/>
  <c r="H20187" i="32"/>
  <c r="H20188" i="32"/>
  <c r="H20189" i="32" s="1"/>
  <c r="H20190" i="32"/>
  <c r="H20191" i="32"/>
  <c r="H20192" i="32"/>
  <c r="H20193" i="32"/>
  <c r="H20194" i="32"/>
  <c r="H20195" i="32"/>
  <c r="H20196" i="32"/>
  <c r="H20197" i="32"/>
  <c r="H20198" i="32"/>
  <c r="H20199" i="32"/>
  <c r="H20200" i="32"/>
  <c r="H20201" i="32"/>
  <c r="H20202" i="32" s="1"/>
  <c r="H20203" i="32" s="1"/>
  <c r="H20204" i="32"/>
  <c r="H20205" i="32"/>
  <c r="H20206" i="32"/>
  <c r="H20207" i="32"/>
  <c r="H20208" i="32"/>
  <c r="H20209" i="32"/>
  <c r="H20210" i="32" s="1"/>
  <c r="H20211" i="32"/>
  <c r="H20212" i="32"/>
  <c r="H20213" i="32"/>
  <c r="H20214" i="32"/>
  <c r="H20215" i="32"/>
  <c r="H20216" i="32" s="1"/>
  <c r="H20217" i="32" s="1"/>
  <c r="H20218" i="32"/>
  <c r="H20219" i="32"/>
  <c r="H20220" i="32"/>
  <c r="H20221" i="32"/>
  <c r="H20222" i="32"/>
  <c r="H20223" i="32" s="1"/>
  <c r="H20224" i="32" s="1"/>
  <c r="H20225" i="32"/>
  <c r="H20226" i="32"/>
  <c r="H20227" i="32"/>
  <c r="H20228" i="32"/>
  <c r="H20229" i="32"/>
  <c r="H20230" i="32" s="1"/>
  <c r="H20231" i="32" s="1"/>
  <c r="H20232" i="32"/>
  <c r="H20233" i="32"/>
  <c r="H20234" i="32"/>
  <c r="H20235" i="32"/>
  <c r="H20236" i="32"/>
  <c r="H20237" i="32" s="1"/>
  <c r="H20238" i="32" s="1"/>
  <c r="H20239" i="32"/>
  <c r="H20240" i="32"/>
  <c r="H20241" i="32"/>
  <c r="H20242" i="32"/>
  <c r="H20243" i="32"/>
  <c r="H20244" i="32"/>
  <c r="H20245" i="32"/>
  <c r="H20246" i="32" s="1"/>
  <c r="H20247" i="32"/>
  <c r="H20248" i="32"/>
  <c r="H20249" i="32"/>
  <c r="H20250" i="32"/>
  <c r="H20251" i="32"/>
  <c r="H20252" i="32"/>
  <c r="H20253" i="32"/>
  <c r="H20254" i="32"/>
  <c r="H20255" i="32"/>
  <c r="H20256" i="32"/>
  <c r="H20257" i="32"/>
  <c r="H20258" i="32" s="1"/>
  <c r="H20259" i="32" s="1"/>
  <c r="H20260" i="32"/>
  <c r="H20261" i="32"/>
  <c r="H20262" i="32"/>
  <c r="H20263" i="32"/>
  <c r="H20264" i="32"/>
  <c r="H20265" i="32"/>
  <c r="H20266" i="32" s="1"/>
  <c r="H20267" i="32"/>
  <c r="H20268" i="32"/>
  <c r="H20269" i="32"/>
  <c r="H20270" i="32"/>
  <c r="H20271" i="32"/>
  <c r="H20272" i="32"/>
  <c r="H20273" i="32"/>
  <c r="H20274" i="32"/>
  <c r="H20275" i="32"/>
  <c r="H20276" i="32"/>
  <c r="H20277" i="32"/>
  <c r="H20278" i="32"/>
  <c r="H20279" i="32" s="1"/>
  <c r="H20280" i="32" s="1"/>
  <c r="H20281" i="32"/>
  <c r="H20282" i="32" s="1"/>
  <c r="H20283" i="32"/>
  <c r="H20284" i="32"/>
  <c r="H20285" i="32"/>
  <c r="H20286" i="32" s="1"/>
  <c r="H20287" i="32" s="1"/>
  <c r="H20288" i="32"/>
  <c r="H20289" i="32"/>
  <c r="H20290" i="32"/>
  <c r="H20291" i="32"/>
  <c r="H20292" i="32"/>
  <c r="H20293" i="32"/>
  <c r="H20294" i="32" s="1"/>
  <c r="H20295" i="32"/>
  <c r="H20296" i="32"/>
  <c r="H20297" i="32"/>
  <c r="H20298" i="32"/>
  <c r="H20299" i="32"/>
  <c r="H20300" i="32"/>
  <c r="H20301" i="32" s="1"/>
  <c r="H20302" i="32"/>
  <c r="H20303" i="32"/>
  <c r="H20304" i="32"/>
  <c r="H20305" i="32"/>
  <c r="H20306" i="32"/>
  <c r="H20307" i="32" s="1"/>
  <c r="H20308" i="32" s="1"/>
  <c r="H20309" i="32"/>
  <c r="H20310" i="32"/>
  <c r="H20311" i="32"/>
  <c r="H20312" i="32"/>
  <c r="H20313" i="32"/>
  <c r="H20314" i="32" s="1"/>
  <c r="H20315" i="32" s="1"/>
  <c r="H20316" i="32"/>
  <c r="H20317" i="32"/>
  <c r="H20318" i="32"/>
  <c r="H20319" i="32"/>
  <c r="H20320" i="32"/>
  <c r="H20321" i="32"/>
  <c r="H20322" i="32" s="1"/>
  <c r="H20323" i="32"/>
  <c r="H20324" i="32"/>
  <c r="H20325" i="32"/>
  <c r="H20326" i="32"/>
  <c r="H20327" i="32"/>
  <c r="H20328" i="32" s="1"/>
  <c r="H20329" i="32" s="1"/>
  <c r="H20330" i="32"/>
  <c r="H20331" i="32"/>
  <c r="H20332" i="32"/>
  <c r="H20333" i="32"/>
  <c r="H20334" i="32"/>
  <c r="H20335" i="32" s="1"/>
  <c r="H20336" i="32" s="1"/>
  <c r="H20337" i="32"/>
  <c r="H20338" i="32"/>
  <c r="H20339" i="32"/>
  <c r="H20340" i="32"/>
  <c r="H20341" i="32"/>
  <c r="H20342" i="32" s="1"/>
  <c r="H20343" i="32" s="1"/>
  <c r="H20344" i="32" s="1"/>
  <c r="H20345" i="32"/>
  <c r="H20346" i="32"/>
  <c r="H20347" i="32"/>
  <c r="H20348" i="32"/>
  <c r="H20349" i="32" s="1"/>
  <c r="H20350" i="32" s="1"/>
  <c r="H20351" i="32"/>
  <c r="H20352" i="32"/>
  <c r="H20353" i="32"/>
  <c r="H20354" i="32"/>
  <c r="H20355" i="32"/>
  <c r="H20356" i="32"/>
  <c r="H20357" i="32"/>
  <c r="H20358" i="32"/>
  <c r="H20359" i="32"/>
  <c r="H20360" i="32"/>
  <c r="H20361" i="32"/>
  <c r="H20362" i="32"/>
  <c r="H20363" i="32"/>
  <c r="H20364" i="32"/>
  <c r="H20365" i="32"/>
  <c r="H20366" i="32"/>
  <c r="H20367" i="32"/>
  <c r="H20368" i="32"/>
  <c r="H20369" i="32"/>
  <c r="H20370" i="32" s="1"/>
  <c r="H20371" i="32" s="1"/>
  <c r="H20372" i="32"/>
  <c r="H20373" i="32"/>
  <c r="H20374" i="32"/>
  <c r="H20375" i="32"/>
  <c r="H20376" i="32"/>
  <c r="H20377" i="32"/>
  <c r="H20378" i="32" s="1"/>
  <c r="H20379" i="32" s="1"/>
  <c r="H20380" i="32"/>
  <c r="H20381" i="32"/>
  <c r="H20382" i="32"/>
  <c r="H20383" i="32"/>
  <c r="H20384" i="32"/>
  <c r="H20385" i="32"/>
  <c r="H20386" i="32"/>
  <c r="H20387" i="32"/>
  <c r="H20388" i="32"/>
  <c r="H20389" i="32"/>
  <c r="H20390" i="32"/>
  <c r="H20391" i="32" s="1"/>
  <c r="H20392" i="32" s="1"/>
  <c r="H20393" i="32"/>
  <c r="H20394" i="32"/>
  <c r="H20395" i="32"/>
  <c r="H20396" i="32"/>
  <c r="H20397" i="32"/>
  <c r="H20398" i="32" s="1"/>
  <c r="H20399" i="32" s="1"/>
  <c r="H20400" i="32"/>
  <c r="H20401" i="32"/>
  <c r="H20402" i="32"/>
  <c r="H20403" i="32"/>
  <c r="H20404" i="32"/>
  <c r="H20405" i="32"/>
  <c r="H20406" i="32" s="1"/>
  <c r="H20407" i="32"/>
  <c r="H20408" i="32"/>
  <c r="H20409" i="32"/>
  <c r="H20410" i="32"/>
  <c r="H20411" i="32"/>
  <c r="H20412" i="32"/>
  <c r="H20413" i="32" s="1"/>
  <c r="H20414" i="32"/>
  <c r="H20415" i="32"/>
  <c r="H20416" i="32"/>
  <c r="H20417" i="32"/>
  <c r="H20418" i="32"/>
  <c r="H20419" i="32" s="1"/>
  <c r="H20420" i="32" s="1"/>
  <c r="H20421" i="32"/>
  <c r="H20422" i="32"/>
  <c r="H20423" i="32"/>
  <c r="H20424" i="32" s="1"/>
  <c r="H20425" i="32"/>
  <c r="H20426" i="32" s="1"/>
  <c r="H20427" i="32" s="1"/>
  <c r="H20428" i="32"/>
  <c r="H20429" i="32"/>
  <c r="H20430" i="32"/>
  <c r="H20431" i="32"/>
  <c r="H20432" i="32"/>
  <c r="H20433" i="32"/>
  <c r="H20434" i="32" s="1"/>
  <c r="H20435" i="32"/>
  <c r="H20436" i="32"/>
  <c r="H20437" i="32"/>
  <c r="H20438" i="32"/>
  <c r="H20439" i="32"/>
  <c r="H20440" i="32" s="1"/>
  <c r="H20441" i="32" s="1"/>
  <c r="H20442" i="32"/>
  <c r="H20443" i="32"/>
  <c r="H20444" i="32"/>
  <c r="H20445" i="32"/>
  <c r="H20446" i="32"/>
  <c r="H20447" i="32" s="1"/>
  <c r="H20448" i="32" s="1"/>
  <c r="H20449" i="32"/>
  <c r="H20450" i="32"/>
  <c r="H20451" i="32"/>
  <c r="H20452" i="32"/>
  <c r="H20453" i="32"/>
  <c r="H20454" i="32" s="1"/>
  <c r="H20455" i="32" s="1"/>
  <c r="H20456" i="32" s="1"/>
  <c r="H20457" i="32"/>
  <c r="H20458" i="32"/>
  <c r="H20459" i="32"/>
  <c r="H20460" i="32"/>
  <c r="H20461" i="32" s="1"/>
  <c r="H20462" i="32" s="1"/>
  <c r="H20463" i="32" s="1"/>
  <c r="H20464" i="32"/>
  <c r="H20465" i="32"/>
  <c r="H20466" i="32"/>
  <c r="H20467" i="32"/>
  <c r="H20468" i="32"/>
  <c r="H20469" i="32"/>
  <c r="H20470" i="32"/>
  <c r="H20471" i="32"/>
  <c r="H20472" i="32"/>
  <c r="H20473" i="32"/>
  <c r="H20474" i="32"/>
  <c r="H20475" i="32"/>
  <c r="H20476" i="32"/>
  <c r="H20477" i="32" s="1"/>
  <c r="H20478" i="32"/>
  <c r="H20479" i="32"/>
  <c r="H20480" i="32"/>
  <c r="H20481" i="32"/>
  <c r="H20482" i="32" s="1"/>
  <c r="H20483" i="32" s="1"/>
  <c r="H20484" i="32"/>
  <c r="H20485" i="32"/>
  <c r="H20486" i="32"/>
  <c r="H20487" i="32"/>
  <c r="H20488" i="32"/>
  <c r="H20489" i="32"/>
  <c r="H20490" i="32" s="1"/>
  <c r="H20491" i="32"/>
  <c r="H20492" i="32"/>
  <c r="H20493" i="32"/>
  <c r="H20494" i="32"/>
  <c r="H20495" i="32"/>
  <c r="H20496" i="32"/>
  <c r="H20497" i="32"/>
  <c r="H20498" i="32"/>
  <c r="H20499" i="32"/>
  <c r="H20500" i="32"/>
  <c r="H20501" i="32"/>
  <c r="H20502" i="32"/>
  <c r="H20503" i="32" s="1"/>
  <c r="H20504" i="32" s="1"/>
  <c r="H20505" i="32"/>
  <c r="H20506" i="32"/>
  <c r="H20507" i="32"/>
  <c r="H20508" i="32"/>
  <c r="H20509" i="32"/>
  <c r="H20510" i="32" s="1"/>
  <c r="H20511" i="32" s="1"/>
  <c r="H20512" i="32" s="1"/>
  <c r="H20513" i="32"/>
  <c r="H20514" i="32"/>
  <c r="H20515" i="32"/>
  <c r="H20516" i="32"/>
  <c r="H20517" i="32"/>
  <c r="H20518" i="32" s="1"/>
  <c r="H20519" i="32"/>
  <c r="H20520" i="32"/>
  <c r="H20521" i="32"/>
  <c r="H20522" i="32"/>
  <c r="H20523" i="32"/>
  <c r="H20524" i="32"/>
  <c r="H20525" i="32" s="1"/>
  <c r="H20526" i="32"/>
  <c r="H20527" i="32"/>
  <c r="H20528" i="32"/>
  <c r="H20529" i="32"/>
  <c r="H20530" i="32"/>
  <c r="H20531" i="32" s="1"/>
  <c r="H20532" i="32" s="1"/>
  <c r="H20533" i="32"/>
  <c r="H20534" i="32"/>
  <c r="H20535" i="32"/>
  <c r="H20536" i="32"/>
  <c r="H20537" i="32"/>
  <c r="H20538" i="32" s="1"/>
  <c r="H20539" i="32" s="1"/>
  <c r="H20540" i="32"/>
  <c r="H20541" i="32"/>
  <c r="H20542" i="32"/>
  <c r="H20543" i="32"/>
  <c r="H20544" i="32"/>
  <c r="H20545" i="32"/>
  <c r="H20546" i="32" s="1"/>
  <c r="H20547" i="32"/>
  <c r="H20548" i="32"/>
  <c r="H20549" i="32"/>
  <c r="H20550" i="32"/>
  <c r="H20551" i="32" s="1"/>
  <c r="H20552" i="32" s="1"/>
  <c r="H20553" i="32" s="1"/>
  <c r="H20554" i="32"/>
  <c r="H20555" i="32"/>
  <c r="H20556" i="32"/>
  <c r="H20557" i="32"/>
  <c r="H20558" i="32"/>
  <c r="H20559" i="32" s="1"/>
  <c r="H20560" i="32" s="1"/>
  <c r="H20561" i="32"/>
  <c r="H20562" i="32"/>
  <c r="H20563" i="32"/>
  <c r="H20564" i="32"/>
  <c r="H20565" i="32"/>
  <c r="H20566" i="32" s="1"/>
  <c r="H20567" i="32" s="1"/>
  <c r="H20568" i="32"/>
  <c r="H20569" i="32"/>
  <c r="H20570" i="32"/>
  <c r="H20571" i="32"/>
  <c r="H20572" i="32"/>
  <c r="H20573" i="32" s="1"/>
  <c r="H20574" i="32" s="1"/>
  <c r="H20575" i="32"/>
  <c r="H20576" i="32"/>
  <c r="H20577" i="32"/>
  <c r="H20578" i="32"/>
  <c r="H20579" i="32"/>
  <c r="H20580" i="32"/>
  <c r="H20581" i="32"/>
  <c r="H20582" i="32"/>
  <c r="H20583" i="32"/>
  <c r="H20584" i="32"/>
  <c r="H20585" i="32"/>
  <c r="H20586" i="32"/>
  <c r="H20587" i="32"/>
  <c r="H20588" i="32"/>
  <c r="H20589" i="32"/>
  <c r="H20590" i="32"/>
  <c r="H20591" i="32"/>
  <c r="H20592" i="32"/>
  <c r="H20593" i="32"/>
  <c r="H20594" i="32" s="1"/>
  <c r="H20595" i="32" s="1"/>
  <c r="H20596" i="32"/>
  <c r="H20597" i="32"/>
  <c r="H20598" i="32"/>
  <c r="H20599" i="32"/>
  <c r="H20600" i="32"/>
  <c r="H20601" i="32"/>
  <c r="H20602" i="32" s="1"/>
  <c r="H20603" i="32"/>
  <c r="H20604" i="32"/>
  <c r="H20605" i="32"/>
  <c r="H20606" i="32"/>
  <c r="H20607" i="32"/>
  <c r="H20608" i="32"/>
  <c r="H20609" i="32"/>
  <c r="H20610" i="32" s="1"/>
  <c r="H20611" i="32"/>
  <c r="H20612" i="32"/>
  <c r="H20613" i="32"/>
  <c r="H20614" i="32"/>
  <c r="H20615" i="32" s="1"/>
  <c r="H20616" i="32" s="1"/>
  <c r="H20617" i="32"/>
  <c r="H20618" i="32"/>
  <c r="H20619" i="32"/>
  <c r="H20620" i="32"/>
  <c r="H20621" i="32"/>
  <c r="H20622" i="32" s="1"/>
  <c r="H20623" i="32" s="1"/>
  <c r="H20624" i="32"/>
  <c r="H20625" i="32"/>
  <c r="H20626" i="32"/>
  <c r="H20627" i="32"/>
  <c r="H20628" i="32"/>
  <c r="H20629" i="32"/>
  <c r="H20630" i="32" s="1"/>
  <c r="H20631" i="32"/>
  <c r="H20632" i="32"/>
  <c r="H20633" i="32"/>
  <c r="H20634" i="32"/>
  <c r="H20635" i="32"/>
  <c r="H20636" i="32"/>
  <c r="H20637" i="32" s="1"/>
  <c r="H20638" i="32"/>
  <c r="H20639" i="32"/>
  <c r="H20640" i="32"/>
  <c r="H20641" i="32"/>
  <c r="H20642" i="32"/>
  <c r="H20643" i="32" s="1"/>
  <c r="H20644" i="32" s="1"/>
  <c r="H20645" i="32"/>
  <c r="H20646" i="32"/>
  <c r="H20647" i="32" s="1"/>
  <c r="H20648" i="32"/>
  <c r="H20649" i="32"/>
  <c r="H20650" i="32" s="1"/>
  <c r="H20651" i="32" s="1"/>
  <c r="H20652" i="32"/>
  <c r="H20653" i="32"/>
  <c r="H20654" i="32"/>
  <c r="H20655" i="32"/>
  <c r="H20656" i="32"/>
  <c r="H20657" i="32"/>
  <c r="H20658" i="32" s="1"/>
  <c r="H20659" i="32"/>
  <c r="H20660" i="32"/>
  <c r="H20661" i="32"/>
  <c r="H20662" i="32"/>
  <c r="H20663" i="32"/>
  <c r="H20664" i="32" s="1"/>
  <c r="H20665" i="32" s="1"/>
  <c r="H20666" i="32"/>
  <c r="H20667" i="32"/>
  <c r="H20668" i="32"/>
  <c r="H20669" i="32"/>
  <c r="H20670" i="32"/>
  <c r="H20671" i="32" s="1"/>
  <c r="H20672" i="32" s="1"/>
  <c r="H20673" i="32"/>
  <c r="H20674" i="32"/>
  <c r="H20675" i="32"/>
  <c r="H20676" i="32"/>
  <c r="H20677" i="32"/>
  <c r="H20678" i="32" s="1"/>
  <c r="H20679" i="32" s="1"/>
  <c r="H20680" i="32"/>
  <c r="H20681" i="32"/>
  <c r="H20682" i="32"/>
  <c r="H20683" i="32"/>
  <c r="H20684" i="32"/>
  <c r="H20685" i="32" s="1"/>
  <c r="H20686" i="32" s="1"/>
  <c r="H20687" i="32"/>
  <c r="H20688" i="32"/>
  <c r="H20689" i="32"/>
  <c r="H20690" i="32"/>
  <c r="H20691" i="32"/>
  <c r="H20692" i="32"/>
  <c r="H20693" i="32"/>
  <c r="H20694" i="32"/>
  <c r="H20695" i="32"/>
  <c r="H20696" i="32"/>
  <c r="H20697" i="32"/>
  <c r="H20698" i="32"/>
  <c r="H20699" i="32"/>
  <c r="H20700" i="32"/>
  <c r="H20701" i="32"/>
  <c r="H20702" i="32"/>
  <c r="H20703" i="32"/>
  <c r="H20704" i="32"/>
  <c r="H20705" i="32"/>
  <c r="H20706" i="32" s="1"/>
  <c r="H20707" i="32" s="1"/>
  <c r="H20708" i="32" s="1"/>
  <c r="H20709" i="32"/>
  <c r="H20710" i="32"/>
  <c r="H20711" i="32"/>
  <c r="H20712" i="32"/>
  <c r="H20713" i="32"/>
  <c r="H20714" i="32" s="1"/>
  <c r="H20715" i="32"/>
  <c r="H20716" i="32"/>
  <c r="H20717" i="32"/>
  <c r="H20718" i="32"/>
  <c r="H20719" i="32"/>
  <c r="H20720" i="32"/>
  <c r="H20721" i="32"/>
  <c r="H20722" i="32"/>
  <c r="H20723" i="32"/>
  <c r="H20724" i="32"/>
  <c r="H20725" i="32"/>
  <c r="H20726" i="32"/>
  <c r="H20727" i="32" s="1"/>
  <c r="H20728" i="32" s="1"/>
  <c r="H20729" i="32"/>
  <c r="H20730" i="32"/>
  <c r="H20731" i="32"/>
  <c r="H20732" i="32"/>
  <c r="H20733" i="32"/>
  <c r="H20734" i="32" s="1"/>
  <c r="H20735" i="32" s="1"/>
  <c r="H20736" i="32"/>
  <c r="H20737" i="32"/>
  <c r="H20738" i="32"/>
  <c r="H20739" i="32"/>
  <c r="H20740" i="32"/>
  <c r="H20741" i="32"/>
  <c r="H20742" i="32" s="1"/>
  <c r="H20743" i="32" s="1"/>
  <c r="H20744" i="32"/>
  <c r="H20745" i="32"/>
  <c r="H20746" i="32"/>
  <c r="H20747" i="32"/>
  <c r="H20748" i="32"/>
  <c r="H20749" i="32" s="1"/>
  <c r="H20750" i="32"/>
  <c r="H20751" i="32"/>
  <c r="H20752" i="32"/>
  <c r="H20753" i="32"/>
  <c r="H20754" i="32"/>
  <c r="H20755" i="32"/>
  <c r="H20756" i="32"/>
  <c r="H20757" i="32"/>
  <c r="H20758" i="32"/>
  <c r="H20759" i="32"/>
  <c r="H20760" i="32"/>
  <c r="H20761" i="32"/>
  <c r="H20762" i="32" s="1"/>
  <c r="H20763" i="32" s="1"/>
  <c r="H20764" i="32"/>
  <c r="H20765" i="32"/>
  <c r="H20766" i="32"/>
  <c r="H20767" i="32"/>
  <c r="H20768" i="32"/>
  <c r="H20769" i="32"/>
  <c r="H20770" i="32" s="1"/>
  <c r="H20771" i="32"/>
  <c r="H20772" i="32"/>
  <c r="H20773" i="32"/>
  <c r="H20774" i="32"/>
  <c r="H20775" i="32"/>
  <c r="H20776" i="32" s="1"/>
  <c r="H20777" i="32" s="1"/>
  <c r="H20778" i="32" s="1"/>
  <c r="H20779" i="32"/>
  <c r="H20780" i="32"/>
  <c r="H20781" i="32"/>
  <c r="H20782" i="32"/>
  <c r="H20783" i="32" s="1"/>
  <c r="H20784" i="32" s="1"/>
  <c r="H20785" i="32"/>
  <c r="H20786" i="32"/>
  <c r="H20787" i="32"/>
  <c r="H20788" i="32"/>
  <c r="H20789" i="32"/>
  <c r="H20790" i="32" s="1"/>
  <c r="H20791" i="32" s="1"/>
  <c r="H20792" i="32"/>
  <c r="H20793" i="32"/>
  <c r="H20794" i="32"/>
  <c r="H20795" i="32"/>
  <c r="H20796" i="32"/>
  <c r="H20797" i="32" s="1"/>
  <c r="H20798" i="32" s="1"/>
  <c r="H20799" i="32"/>
  <c r="H20800" i="32"/>
  <c r="H20801" i="32"/>
  <c r="H20802" i="32"/>
  <c r="H20803" i="32"/>
  <c r="H20804" i="32"/>
  <c r="H20805" i="32"/>
  <c r="H20806" i="32"/>
  <c r="H20807" i="32"/>
  <c r="H20808" i="32"/>
  <c r="H20809" i="32"/>
  <c r="H20810" i="32"/>
  <c r="H20811" i="32"/>
  <c r="H20812" i="32"/>
  <c r="H20813" i="32"/>
  <c r="H20814" i="32"/>
  <c r="H20815" i="32"/>
  <c r="H20816" i="32"/>
  <c r="H20817" i="32"/>
  <c r="H20818" i="32" s="1"/>
  <c r="H20819" i="32" s="1"/>
  <c r="H20820" i="32"/>
  <c r="H20821" i="32"/>
  <c r="H20822" i="32"/>
  <c r="H20823" i="32"/>
  <c r="H20824" i="32"/>
  <c r="H20825" i="32"/>
  <c r="H20826" i="32" s="1"/>
  <c r="H20827" i="32"/>
  <c r="H20828" i="32"/>
  <c r="H20829" i="32"/>
  <c r="H20830" i="32"/>
  <c r="H20831" i="32"/>
  <c r="H20832" i="32"/>
  <c r="H20833" i="32"/>
  <c r="H20834" i="32"/>
  <c r="H20835" i="32"/>
  <c r="H20836" i="32"/>
  <c r="H20837" i="32"/>
  <c r="H20838" i="32"/>
  <c r="H20839" i="32" s="1"/>
  <c r="H20840" i="32" s="1"/>
  <c r="H20841" i="32"/>
  <c r="H20842" i="32"/>
  <c r="H20843" i="32"/>
  <c r="H20844" i="32"/>
  <c r="H20845" i="32"/>
  <c r="H20846" i="32" s="1"/>
  <c r="H20847" i="32" s="1"/>
  <c r="H20848" i="32" s="1"/>
  <c r="H20849" i="32"/>
  <c r="H20850" i="32"/>
  <c r="H20851" i="32"/>
  <c r="H20852" i="32"/>
  <c r="H20853" i="32"/>
  <c r="H20854" i="32" s="1"/>
  <c r="H20855" i="32"/>
  <c r="H20856" i="32"/>
  <c r="H20857" i="32"/>
  <c r="H20858" i="32"/>
  <c r="H20859" i="32"/>
  <c r="H20860" i="32"/>
  <c r="H20861" i="32" s="1"/>
  <c r="H20862" i="32"/>
  <c r="H20863" i="32"/>
  <c r="H20864" i="32"/>
  <c r="H20865" i="32"/>
  <c r="H20866" i="32"/>
  <c r="H20867" i="32" s="1"/>
  <c r="H20868" i="32" s="1"/>
  <c r="H20869" i="32"/>
  <c r="H20870" i="32"/>
  <c r="H20871" i="32"/>
  <c r="H20872" i="32"/>
  <c r="H20873" i="32"/>
  <c r="H20874" i="32" s="1"/>
  <c r="H20875" i="32" s="1"/>
  <c r="H20876" i="32" s="1"/>
  <c r="H20877" i="32"/>
  <c r="H20878" i="32"/>
  <c r="H20879" i="32"/>
  <c r="H20880" i="32"/>
  <c r="H20881" i="32"/>
  <c r="H20882" i="32" s="1"/>
  <c r="H20883" i="32"/>
  <c r="H20884" i="32"/>
  <c r="H20885" i="32"/>
  <c r="H20886" i="32"/>
  <c r="H20887" i="32"/>
  <c r="H20888" i="32" s="1"/>
  <c r="H20889" i="32" s="1"/>
  <c r="H20890" i="32"/>
  <c r="H20891" i="32"/>
  <c r="H20892" i="32"/>
  <c r="H20893" i="32"/>
  <c r="H20894" i="32"/>
  <c r="H20895" i="32" s="1"/>
  <c r="H20896" i="32" s="1"/>
  <c r="H20897" i="32"/>
  <c r="H20898" i="32"/>
  <c r="H20899" i="32"/>
  <c r="H20900" i="32"/>
  <c r="H20901" i="32"/>
  <c r="H20902" i="32" s="1"/>
  <c r="H20903" i="32" s="1"/>
  <c r="H20904" i="32"/>
  <c r="H20905" i="32"/>
  <c r="H20906" i="32"/>
  <c r="H20907" i="32"/>
  <c r="H20908" i="32"/>
  <c r="H20909" i="32" s="1"/>
  <c r="H20910" i="32" s="1"/>
  <c r="H20911" i="32"/>
  <c r="H20912" i="32"/>
  <c r="H20913" i="32"/>
  <c r="H20914" i="32"/>
  <c r="H20915" i="32"/>
  <c r="H20916" i="32"/>
  <c r="H20917" i="32"/>
  <c r="H20918" i="32"/>
  <c r="H20919" i="32"/>
  <c r="H20920" i="32"/>
  <c r="H20921" i="32"/>
  <c r="H20922" i="32"/>
  <c r="H20923" i="32"/>
  <c r="H20924" i="32"/>
  <c r="H20925" i="32"/>
  <c r="H20926" i="32"/>
  <c r="H20927" i="32"/>
  <c r="H20928" i="32"/>
  <c r="H20929" i="32"/>
  <c r="H20930" i="32" s="1"/>
  <c r="H20931" i="32" s="1"/>
  <c r="H20932" i="32"/>
  <c r="H20933" i="32"/>
  <c r="H20934" i="32"/>
  <c r="H20935" i="32"/>
  <c r="H20936" i="32" s="1"/>
  <c r="H20937" i="32" s="1"/>
  <c r="H20938" i="32" s="1"/>
  <c r="H20939" i="32"/>
  <c r="H20940" i="32"/>
  <c r="H20941" i="32"/>
  <c r="H20942" i="32"/>
  <c r="H20943" i="32"/>
  <c r="H20944" i="32"/>
  <c r="H20945" i="32"/>
  <c r="H20946" i="32"/>
  <c r="H20947" i="32"/>
  <c r="H20948" i="32"/>
  <c r="H20949" i="32"/>
  <c r="H20950" i="32"/>
  <c r="H20951" i="32" s="1"/>
  <c r="H20952" i="32" s="1"/>
  <c r="H20953" i="32"/>
  <c r="H20954" i="32"/>
  <c r="H20955" i="32"/>
  <c r="H20956" i="32"/>
  <c r="H20957" i="32"/>
  <c r="H20958" i="32" s="1"/>
  <c r="H20959" i="32" s="1"/>
  <c r="H20960" i="32"/>
  <c r="H20961" i="32"/>
  <c r="H20962" i="32"/>
  <c r="H20963" i="32"/>
  <c r="H20964" i="32"/>
  <c r="H20965" i="32"/>
  <c r="H20966" i="32" s="1"/>
  <c r="H20967" i="32"/>
  <c r="H20968" i="32"/>
  <c r="H20969" i="32"/>
  <c r="H20970" i="32"/>
  <c r="H20971" i="32"/>
  <c r="H20972" i="32"/>
  <c r="H20973" i="32" s="1"/>
  <c r="H20974" i="32" s="1"/>
  <c r="H20975" i="32"/>
  <c r="H20976" i="32"/>
  <c r="H20977" i="32"/>
  <c r="H20978" i="32"/>
  <c r="H20979" i="32" s="1"/>
  <c r="H20980" i="32" s="1"/>
  <c r="H20981" i="32"/>
  <c r="H20982" i="32"/>
  <c r="H20983" i="32"/>
  <c r="H20984" i="32"/>
  <c r="H20985" i="32"/>
  <c r="H20986" i="32" s="1"/>
  <c r="H20987" i="32" s="1"/>
  <c r="H20988" i="32"/>
  <c r="H20989" i="32"/>
  <c r="H20990" i="32"/>
  <c r="H20991" i="32"/>
  <c r="H20992" i="32"/>
  <c r="H20993" i="32"/>
  <c r="H20994" i="32" s="1"/>
  <c r="H20995" i="32"/>
  <c r="H20996" i="32"/>
  <c r="H20997" i="32"/>
  <c r="H20998" i="32"/>
  <c r="H20999" i="32"/>
  <c r="H21000" i="32" s="1"/>
  <c r="H21001" i="32" s="1"/>
  <c r="H21002" i="32"/>
  <c r="H21003" i="32"/>
  <c r="H21004" i="32"/>
  <c r="H21005" i="32"/>
  <c r="H21006" i="32"/>
  <c r="H21007" i="32" s="1"/>
  <c r="H21008" i="32" s="1"/>
  <c r="H21009" i="32"/>
  <c r="H21010" i="32"/>
  <c r="H21011" i="32"/>
  <c r="H21012" i="32"/>
  <c r="H21013" i="32"/>
  <c r="H21014" i="32" s="1"/>
  <c r="H21015" i="32" s="1"/>
  <c r="H21016" i="32"/>
  <c r="H21017" i="32"/>
  <c r="H21018" i="32"/>
  <c r="H21019" i="32"/>
  <c r="H21020" i="32"/>
  <c r="H21021" i="32" s="1"/>
  <c r="H21022" i="32" s="1"/>
  <c r="H21023" i="32"/>
  <c r="H21024" i="32"/>
  <c r="H21025" i="32"/>
  <c r="H21026" i="32"/>
  <c r="H21027" i="32"/>
  <c r="H21028" i="32"/>
  <c r="H21029" i="32"/>
  <c r="H21030" i="32"/>
  <c r="H21031" i="32"/>
  <c r="H21032" i="32"/>
  <c r="H21033" i="32"/>
  <c r="H21034" i="32"/>
  <c r="H21035" i="32"/>
  <c r="H21036" i="32"/>
  <c r="H21037" i="32"/>
  <c r="H21038" i="32"/>
  <c r="H21039" i="32" s="1"/>
  <c r="H21040" i="32"/>
  <c r="H21041" i="32"/>
  <c r="H21042" i="32" s="1"/>
  <c r="H21043" i="32" s="1"/>
  <c r="H21044" i="32"/>
  <c r="H21045" i="32"/>
  <c r="H21046" i="32"/>
  <c r="H21047" i="32"/>
  <c r="H21048" i="32"/>
  <c r="H21049" i="32"/>
  <c r="H21050" i="32" s="1"/>
  <c r="H21051" i="32"/>
  <c r="H21052" i="32"/>
  <c r="H21053" i="32"/>
  <c r="H21054" i="32"/>
  <c r="H21055" i="32"/>
  <c r="H21056" i="32"/>
  <c r="H21057" i="32"/>
  <c r="H21058" i="32"/>
  <c r="H21059" i="32"/>
  <c r="H21060" i="32"/>
  <c r="H21061" i="32"/>
  <c r="H21062" i="32"/>
  <c r="H21063" i="32" s="1"/>
  <c r="H21064" i="32" s="1"/>
  <c r="H21065" i="32"/>
  <c r="H21066" i="32"/>
  <c r="H21067" i="32"/>
  <c r="H21068" i="32"/>
  <c r="H21069" i="32"/>
  <c r="H21070" i="32" s="1"/>
  <c r="H21071" i="32" s="1"/>
  <c r="H21072" i="32" s="1"/>
  <c r="H21073" i="32"/>
  <c r="H21074" i="32"/>
  <c r="H21075" i="32"/>
  <c r="H21076" i="32"/>
  <c r="H21077" i="32"/>
  <c r="H21078" i="32" s="1"/>
  <c r="H21079" i="32"/>
  <c r="H21080" i="32"/>
  <c r="H21081" i="32"/>
  <c r="H21082" i="32"/>
  <c r="H21083" i="32"/>
  <c r="H21084" i="32"/>
  <c r="H21085" i="32" s="1"/>
  <c r="H21086" i="32"/>
  <c r="H21087" i="32"/>
  <c r="H21088" i="32"/>
  <c r="H21089" i="32"/>
  <c r="H21090" i="32"/>
  <c r="H21091" i="32"/>
  <c r="H21092" i="32"/>
  <c r="H21093" i="32"/>
  <c r="H21094" i="32"/>
  <c r="H21095" i="32"/>
  <c r="H21096" i="32"/>
  <c r="H21097" i="32"/>
  <c r="H21098" i="32" s="1"/>
  <c r="H21099" i="32" s="1"/>
  <c r="H21100" i="32"/>
  <c r="H21101" i="32"/>
  <c r="H21102" i="32"/>
  <c r="H21103" i="32"/>
  <c r="H21104" i="32"/>
  <c r="H21105" i="32"/>
  <c r="H21106" i="32" s="1"/>
  <c r="H21107" i="32"/>
  <c r="H21108" i="32"/>
  <c r="H21109" i="32"/>
  <c r="H21110" i="32"/>
  <c r="H21111" i="32"/>
  <c r="H21112" i="32" s="1"/>
  <c r="H21113" i="32" s="1"/>
  <c r="H21114" i="32" s="1"/>
  <c r="H21115" i="32"/>
  <c r="H21116" i="32"/>
  <c r="H21117" i="32"/>
  <c r="H21118" i="32"/>
  <c r="H21119" i="32" s="1"/>
  <c r="H21120" i="32" s="1"/>
  <c r="H21121" i="32"/>
  <c r="H21122" i="32"/>
  <c r="H21123" i="32"/>
  <c r="H21124" i="32"/>
  <c r="H21125" i="32"/>
  <c r="H21126" i="32" s="1"/>
  <c r="H21127" i="32" s="1"/>
  <c r="H21128" i="32"/>
  <c r="H21129" i="32"/>
  <c r="H21130" i="32"/>
  <c r="H21131" i="32"/>
  <c r="H21132" i="32"/>
  <c r="H21133" i="32" s="1"/>
  <c r="H21134" i="32" s="1"/>
  <c r="H21135" i="32"/>
  <c r="H21136" i="32"/>
  <c r="H21137" i="32"/>
  <c r="H21138" i="32"/>
  <c r="H21139" i="32"/>
  <c r="H21140" i="32"/>
  <c r="H21141" i="32"/>
  <c r="H21142" i="32" s="1"/>
  <c r="H21143" i="32"/>
  <c r="H21144" i="32"/>
  <c r="H21145" i="32"/>
  <c r="H21146" i="32"/>
  <c r="H21147" i="32"/>
  <c r="H21148" i="32"/>
  <c r="H21149" i="32"/>
  <c r="H21150" i="32"/>
  <c r="H21151" i="32"/>
  <c r="H21152" i="32"/>
  <c r="H21153" i="32"/>
  <c r="H21154" i="32" s="1"/>
  <c r="H21155" i="32" s="1"/>
  <c r="H21156" i="32"/>
  <c r="H21157" i="32"/>
  <c r="H21158" i="32"/>
  <c r="H21159" i="32" s="1"/>
  <c r="H21160" i="32"/>
  <c r="H21161" i="32"/>
  <c r="H21162" i="32" s="1"/>
  <c r="H21163" i="32"/>
  <c r="H21164" i="32"/>
  <c r="H21165" i="32"/>
  <c r="H21166" i="32"/>
  <c r="H21167" i="32"/>
  <c r="H21168" i="32"/>
  <c r="H21169" i="32"/>
  <c r="H21170" i="32"/>
  <c r="H21171" i="32"/>
  <c r="H21172" i="32"/>
  <c r="H21173" i="32"/>
  <c r="H21174" i="32"/>
  <c r="H21175" i="32" s="1"/>
  <c r="H21176" i="32" s="1"/>
  <c r="H21177" i="32"/>
  <c r="H21178" i="32"/>
  <c r="H21179" i="32"/>
  <c r="H21180" i="32"/>
  <c r="H21181" i="32"/>
  <c r="H21182" i="32" s="1"/>
  <c r="H21183" i="32" s="1"/>
  <c r="H21184" i="32"/>
  <c r="H21185" i="32"/>
  <c r="H21186" i="32" s="1"/>
  <c r="H21187" i="32"/>
  <c r="H21188" i="32"/>
  <c r="H21189" i="32"/>
  <c r="H21190" i="32" s="1"/>
  <c r="H21191" i="32"/>
  <c r="H21192" i="32"/>
  <c r="H21193" i="32"/>
  <c r="H21194" i="32"/>
  <c r="H21195" i="32"/>
  <c r="H21196" i="32"/>
  <c r="H21197" i="32" s="1"/>
  <c r="H21198" i="32"/>
  <c r="H21199" i="32"/>
  <c r="H21200" i="32"/>
  <c r="H21201" i="32"/>
  <c r="H21202" i="32"/>
  <c r="H21203" i="32" s="1"/>
  <c r="H21204" i="32" s="1"/>
  <c r="H21205" i="32"/>
  <c r="H21206" i="32"/>
  <c r="H21207" i="32"/>
  <c r="H21208" i="32"/>
  <c r="H21209" i="32"/>
  <c r="H21210" i="32" s="1"/>
  <c r="H21211" i="32" s="1"/>
  <c r="H21212" i="32" s="1"/>
  <c r="H21213" i="32"/>
  <c r="H21214" i="32"/>
  <c r="H21215" i="32"/>
  <c r="H21216" i="32"/>
  <c r="H21217" i="32"/>
  <c r="H21218" i="32" s="1"/>
  <c r="H21219" i="32"/>
  <c r="H21220" i="32"/>
  <c r="H21221" i="32"/>
  <c r="H21222" i="32"/>
  <c r="H21223" i="32"/>
  <c r="H21224" i="32" s="1"/>
  <c r="H21225" i="32" s="1"/>
  <c r="H21226" i="32"/>
  <c r="H21227" i="32"/>
  <c r="H21228" i="32"/>
  <c r="H21229" i="32"/>
  <c r="H21230" i="32"/>
  <c r="H21231" i="32" s="1"/>
  <c r="H21232" i="32" s="1"/>
  <c r="H21233" i="32"/>
  <c r="H21234" i="32"/>
  <c r="H21235" i="32"/>
  <c r="H21236" i="32"/>
  <c r="H21237" i="32"/>
  <c r="H21238" i="32" s="1"/>
  <c r="H21239" i="32" s="1"/>
  <c r="H21240" i="32" s="1"/>
  <c r="H21241" i="32"/>
  <c r="H21242" i="32"/>
  <c r="H21243" i="32"/>
  <c r="H21244" i="32"/>
  <c r="H21245" i="32" s="1"/>
  <c r="H21246" i="32" s="1"/>
  <c r="H21247" i="32"/>
  <c r="H21248" i="32"/>
  <c r="H21249" i="32"/>
  <c r="H21250" i="32"/>
  <c r="H21251" i="32"/>
  <c r="H21252" i="32"/>
  <c r="H21253" i="32"/>
  <c r="H21254" i="32"/>
  <c r="H21255" i="32"/>
  <c r="H21256" i="32"/>
  <c r="H21257" i="32"/>
  <c r="H21258" i="32"/>
  <c r="H21259" i="32"/>
  <c r="H21260" i="32"/>
  <c r="H21261" i="32"/>
  <c r="H21262" i="32"/>
  <c r="H21263" i="32"/>
  <c r="H21264" i="32"/>
  <c r="H21265" i="32"/>
  <c r="H21266" i="32" s="1"/>
  <c r="H21267" i="32" s="1"/>
  <c r="H21268" i="32"/>
  <c r="H21269" i="32"/>
  <c r="H21270" i="32"/>
  <c r="H21271" i="32"/>
  <c r="H21272" i="32"/>
  <c r="H21273" i="32"/>
  <c r="H21274" i="32" s="1"/>
  <c r="H21275" i="32"/>
  <c r="H21276" i="32"/>
  <c r="H21277" i="32"/>
  <c r="H21278" i="32"/>
  <c r="H21279" i="32"/>
  <c r="H21280" i="32"/>
  <c r="H21281" i="32"/>
  <c r="H21282" i="32"/>
  <c r="H21283" i="32"/>
  <c r="H21284" i="32"/>
  <c r="H21285" i="32"/>
  <c r="H21286" i="32"/>
  <c r="H21287" i="32" s="1"/>
  <c r="H21288" i="32" s="1"/>
  <c r="H21289" i="32"/>
  <c r="H21290" i="32"/>
  <c r="H21291" i="32"/>
  <c r="H21292" i="32"/>
  <c r="H21293" i="32" s="1"/>
  <c r="H21294" i="32" s="1"/>
  <c r="H21295" i="32" s="1"/>
  <c r="H21296" i="32"/>
  <c r="H21297" i="32"/>
  <c r="H21298" i="32"/>
  <c r="H21299" i="32"/>
  <c r="H21300" i="32"/>
  <c r="H21301" i="32"/>
  <c r="H21302" i="32" s="1"/>
  <c r="H21303" i="32"/>
  <c r="H21304" i="32"/>
  <c r="H21305" i="32"/>
  <c r="H21306" i="32"/>
  <c r="H21307" i="32"/>
  <c r="H21308" i="32"/>
  <c r="H21309" i="32" s="1"/>
  <c r="H21310" i="32"/>
  <c r="H21311" i="32"/>
  <c r="H21312" i="32"/>
  <c r="H21313" i="32"/>
  <c r="H21314" i="32"/>
  <c r="H21315" i="32" s="1"/>
  <c r="H21316" i="32" s="1"/>
  <c r="H21317" i="32"/>
  <c r="H21318" i="32"/>
  <c r="H21319" i="32"/>
  <c r="H21320" i="32"/>
  <c r="H21321" i="32"/>
  <c r="H21322" i="32" s="1"/>
  <c r="H21323" i="32" s="1"/>
  <c r="H21324" i="32"/>
  <c r="H21325" i="32"/>
  <c r="H21326" i="32"/>
  <c r="H21327" i="32"/>
  <c r="H21328" i="32"/>
  <c r="H21329" i="32"/>
  <c r="H21330" i="32" s="1"/>
  <c r="H21331" i="32"/>
  <c r="H21332" i="32"/>
  <c r="H21333" i="32"/>
  <c r="H21334" i="32"/>
  <c r="H21335" i="32"/>
  <c r="H21336" i="32" s="1"/>
  <c r="H21337" i="32" s="1"/>
  <c r="H21338" i="32" s="1"/>
  <c r="H21339" i="32"/>
  <c r="H21340" i="32"/>
  <c r="H21341" i="32"/>
  <c r="H21342" i="32"/>
  <c r="H21343" i="32" s="1"/>
  <c r="H21344" i="32" s="1"/>
  <c r="H21345" i="32"/>
  <c r="H21346" i="32"/>
  <c r="H21347" i="32"/>
  <c r="H21348" i="32"/>
  <c r="H21349" i="32"/>
  <c r="H21350" i="32" s="1"/>
  <c r="H21351" i="32" s="1"/>
  <c r="H21352" i="32"/>
  <c r="H21353" i="32"/>
  <c r="H21354" i="32"/>
  <c r="H21355" i="32"/>
  <c r="H21356" i="32"/>
  <c r="H21357" i="32" s="1"/>
  <c r="H21358" i="32" s="1"/>
  <c r="H21359" i="32"/>
  <c r="H21360" i="32"/>
  <c r="H21361" i="32"/>
  <c r="H21362" i="32"/>
  <c r="H21363" i="32"/>
  <c r="H21364" i="32"/>
  <c r="H21365" i="32"/>
  <c r="H21366" i="32"/>
  <c r="H21367" i="32"/>
  <c r="H21368" i="32"/>
  <c r="H21369" i="32"/>
  <c r="H21370" i="32"/>
  <c r="H21371" i="32"/>
  <c r="H21372" i="32"/>
  <c r="L19" i="30" s="1"/>
  <c r="H21373" i="32"/>
  <c r="L20" i="30" s="1"/>
  <c r="H21467" i="32"/>
  <c r="H21468" i="32"/>
  <c r="H21469" i="32"/>
  <c r="H21470" i="32" s="1"/>
  <c r="H21471" i="32"/>
  <c r="J18" i="30"/>
  <c r="J19" i="30"/>
  <c r="E5" i="41"/>
  <c r="O25" i="30"/>
  <c r="F3442" i="36"/>
  <c r="D7461" i="33"/>
  <c r="D14388" i="32"/>
  <c r="D14370" i="32"/>
  <c r="O26" i="30"/>
  <c r="O27" i="30"/>
  <c r="F3396" i="36"/>
  <c r="D7414" i="33"/>
  <c r="L20970" i="32"/>
  <c r="I20987" i="32"/>
  <c r="I21002" i="32"/>
  <c r="I21003" i="32"/>
  <c r="I21004" i="32"/>
  <c r="I21005" i="32"/>
  <c r="I21006" i="32"/>
  <c r="I20970" i="32"/>
  <c r="D14342" i="32"/>
  <c r="F3296" i="36"/>
  <c r="P28" i="30"/>
  <c r="I20920" i="32"/>
  <c r="I20921" i="32"/>
  <c r="I20922" i="32"/>
  <c r="I20923" i="32"/>
  <c r="I20918" i="32"/>
  <c r="I20963" i="32"/>
  <c r="I20964" i="32"/>
  <c r="I20931" i="32"/>
  <c r="I20933" i="32"/>
  <c r="I20935" i="32"/>
  <c r="I20937" i="32"/>
  <c r="I20939" i="32"/>
  <c r="I20941" i="32"/>
  <c r="I20943" i="32"/>
  <c r="I20945" i="32"/>
  <c r="I20947" i="32"/>
  <c r="I20949" i="32"/>
  <c r="I20951" i="32"/>
  <c r="I20953" i="32"/>
  <c r="I20955" i="32"/>
  <c r="I20965" i="32"/>
  <c r="I20969" i="32"/>
  <c r="I20960" i="32"/>
  <c r="I20966" i="32"/>
  <c r="I20924" i="32"/>
  <c r="I20926" i="32"/>
  <c r="I20928" i="32"/>
  <c r="I20932" i="32"/>
  <c r="I20936" i="32"/>
  <c r="I20940" i="32"/>
  <c r="I20944" i="32"/>
  <c r="I20948" i="32"/>
  <c r="I20954" i="32"/>
  <c r="I20930" i="32"/>
  <c r="I20938" i="32"/>
  <c r="I20942" i="32"/>
  <c r="I20946" i="32"/>
  <c r="I20950" i="32"/>
  <c r="I20956" i="32"/>
  <c r="I20968" i="32"/>
  <c r="D7342" i="33"/>
  <c r="F3324" i="36"/>
  <c r="L20866" i="32"/>
  <c r="D14270" i="32"/>
  <c r="F87" i="36"/>
  <c r="P79" i="30"/>
  <c r="F150" i="36"/>
  <c r="P78" i="30" s="1"/>
  <c r="F213" i="36"/>
  <c r="P77" i="30" s="1"/>
  <c r="F276" i="36"/>
  <c r="P76" i="30" s="1"/>
  <c r="F337" i="36"/>
  <c r="P75" i="30" s="1"/>
  <c r="F400" i="36"/>
  <c r="P74" i="30"/>
  <c r="F463" i="36"/>
  <c r="P73" i="30" s="1"/>
  <c r="F527" i="36"/>
  <c r="P72" i="30"/>
  <c r="F588" i="36"/>
  <c r="P71" i="30" s="1"/>
  <c r="F652" i="36"/>
  <c r="P70" i="30" s="1"/>
  <c r="F716" i="36"/>
  <c r="P69" i="30"/>
  <c r="F780" i="36"/>
  <c r="P68" i="30"/>
  <c r="F841" i="36"/>
  <c r="P67" i="30" s="1"/>
  <c r="F904" i="36"/>
  <c r="P66" i="30"/>
  <c r="F968" i="36"/>
  <c r="P65" i="30"/>
  <c r="F1032" i="36"/>
  <c r="P64" i="30" s="1"/>
  <c r="F1093" i="36"/>
  <c r="P63" i="30" s="1"/>
  <c r="F1156" i="36"/>
  <c r="P62" i="30" s="1"/>
  <c r="F1220" i="36"/>
  <c r="P61" i="30" s="1"/>
  <c r="F1284" i="36"/>
  <c r="P60" i="30" s="1"/>
  <c r="F1346" i="36"/>
  <c r="P59" i="30" s="1"/>
  <c r="F1409" i="36"/>
  <c r="P58" i="30" s="1"/>
  <c r="F1473" i="36"/>
  <c r="P57" i="30"/>
  <c r="F1536" i="36"/>
  <c r="P56" i="30" s="1"/>
  <c r="F1598" i="36"/>
  <c r="P55" i="30"/>
  <c r="F1661" i="36"/>
  <c r="P54" i="30" s="1"/>
  <c r="F1724" i="36"/>
  <c r="P53" i="30" s="1"/>
  <c r="F1786" i="36"/>
  <c r="P52" i="30" s="1"/>
  <c r="F1846" i="36"/>
  <c r="P51" i="30" s="1"/>
  <c r="F1910" i="36"/>
  <c r="P50" i="30" s="1"/>
  <c r="F1974" i="36"/>
  <c r="P49" i="30"/>
  <c r="F2038" i="36"/>
  <c r="P48" i="30" s="1"/>
  <c r="F2099" i="36"/>
  <c r="P47" i="30"/>
  <c r="F2162" i="36"/>
  <c r="P46" i="30" s="1"/>
  <c r="F2226" i="36"/>
  <c r="P45" i="30" s="1"/>
  <c r="F2290" i="36"/>
  <c r="P44" i="30" s="1"/>
  <c r="F2351" i="36"/>
  <c r="P43" i="30" s="1"/>
  <c r="F2414" i="36"/>
  <c r="P42" i="30" s="1"/>
  <c r="F2478" i="36"/>
  <c r="P41" i="30"/>
  <c r="F2542" i="36"/>
  <c r="P40" i="30" s="1"/>
  <c r="F2603" i="36"/>
  <c r="P39" i="30"/>
  <c r="F2667" i="36"/>
  <c r="P38" i="30" s="1"/>
  <c r="F2731" i="36"/>
  <c r="P37" i="30" s="1"/>
  <c r="F2794" i="36"/>
  <c r="P36" i="30" s="1"/>
  <c r="F2856" i="36"/>
  <c r="P35" i="30" s="1"/>
  <c r="F2919" i="36"/>
  <c r="P34" i="30" s="1"/>
  <c r="F2982" i="36"/>
  <c r="P33" i="30"/>
  <c r="F3045" i="36"/>
  <c r="P32" i="30" s="1"/>
  <c r="F3106" i="36"/>
  <c r="P31" i="30"/>
  <c r="F3170" i="36"/>
  <c r="P30" i="30" s="1"/>
  <c r="F3233" i="36"/>
  <c r="P29" i="30" s="1"/>
  <c r="G3045" i="36"/>
  <c r="I20906" i="32"/>
  <c r="I20910" i="32"/>
  <c r="I20914" i="32"/>
  <c r="I20905" i="32"/>
  <c r="I20907" i="32"/>
  <c r="I20911" i="32"/>
  <c r="I20915" i="32"/>
  <c r="I20908" i="32"/>
  <c r="I20912" i="32"/>
  <c r="I20916" i="32"/>
  <c r="I20917" i="32"/>
  <c r="I20909" i="32"/>
  <c r="I20913" i="32"/>
  <c r="I20868" i="32"/>
  <c r="I20870" i="32"/>
  <c r="I20872" i="32"/>
  <c r="I20874" i="32"/>
  <c r="I20876" i="32"/>
  <c r="I20878" i="32"/>
  <c r="I20880" i="32"/>
  <c r="I20882" i="32"/>
  <c r="I20884" i="32"/>
  <c r="I20886" i="32"/>
  <c r="I20888" i="32"/>
  <c r="I20890" i="32"/>
  <c r="I20892" i="32"/>
  <c r="I20867" i="32"/>
  <c r="I20869" i="32"/>
  <c r="I20871" i="32"/>
  <c r="I20873" i="32"/>
  <c r="I20875" i="32"/>
  <c r="I20877" i="32"/>
  <c r="I20879" i="32"/>
  <c r="I20881" i="32"/>
  <c r="I20883" i="32"/>
  <c r="I20885" i="32"/>
  <c r="I20887" i="32"/>
  <c r="I20889" i="32"/>
  <c r="I20891" i="32"/>
  <c r="I20894" i="32"/>
  <c r="I20902" i="32"/>
  <c r="I20899" i="32"/>
  <c r="I20896" i="32"/>
  <c r="I20904" i="32"/>
  <c r="I20897" i="32"/>
  <c r="I20898" i="32"/>
  <c r="I20903" i="32"/>
  <c r="I20895" i="32"/>
  <c r="I20900" i="32"/>
  <c r="I20901" i="32"/>
  <c r="I20893" i="32"/>
  <c r="I20820" i="32"/>
  <c r="I20824" i="32"/>
  <c r="I20828" i="32"/>
  <c r="I20832" i="32"/>
  <c r="I20836" i="32"/>
  <c r="I20840" i="32"/>
  <c r="I20844" i="32"/>
  <c r="I20848" i="32"/>
  <c r="I20852" i="32"/>
  <c r="I20856" i="32"/>
  <c r="I20860" i="32"/>
  <c r="I20864" i="32"/>
  <c r="I11" i="32"/>
  <c r="I15" i="32"/>
  <c r="I19" i="32"/>
  <c r="I23" i="32"/>
  <c r="I27" i="32"/>
  <c r="I31" i="32"/>
  <c r="I35" i="32"/>
  <c r="I39" i="32"/>
  <c r="I43" i="32"/>
  <c r="I47" i="32"/>
  <c r="I51" i="32"/>
  <c r="I55" i="32"/>
  <c r="I59" i="32"/>
  <c r="I63" i="32"/>
  <c r="I67" i="32"/>
  <c r="I71" i="32"/>
  <c r="I75" i="32"/>
  <c r="I79" i="32"/>
  <c r="I83" i="32"/>
  <c r="I87" i="32"/>
  <c r="I91" i="32"/>
  <c r="I95" i="32"/>
  <c r="I99" i="32"/>
  <c r="I103" i="32"/>
  <c r="I107" i="32"/>
  <c r="I111" i="32"/>
  <c r="I115" i="32"/>
  <c r="I119" i="32"/>
  <c r="I123" i="32"/>
  <c r="I127" i="32"/>
  <c r="I131" i="32"/>
  <c r="I135" i="32"/>
  <c r="I139" i="32"/>
  <c r="I143" i="32"/>
  <c r="I147" i="32"/>
  <c r="I151" i="32"/>
  <c r="I155" i="32"/>
  <c r="I159" i="32"/>
  <c r="I163" i="32"/>
  <c r="I167" i="32"/>
  <c r="I171" i="32"/>
  <c r="I175" i="32"/>
  <c r="I179" i="32"/>
  <c r="I183" i="32"/>
  <c r="I187" i="32"/>
  <c r="I191" i="32"/>
  <c r="I195" i="32"/>
  <c r="I199" i="32"/>
  <c r="I203" i="32"/>
  <c r="I207" i="32"/>
  <c r="I20821" i="32"/>
  <c r="I20825" i="32"/>
  <c r="I20829" i="32"/>
  <c r="I20833" i="32"/>
  <c r="I20837" i="32"/>
  <c r="I20841" i="32"/>
  <c r="I20845" i="32"/>
  <c r="I20849" i="32"/>
  <c r="I20853" i="32"/>
  <c r="I20857" i="32"/>
  <c r="I20861" i="32"/>
  <c r="I20865" i="32"/>
  <c r="I12" i="32"/>
  <c r="I16" i="32"/>
  <c r="I20" i="32"/>
  <c r="I24" i="32"/>
  <c r="I28" i="32"/>
  <c r="I32" i="32"/>
  <c r="I36" i="32"/>
  <c r="I40" i="32"/>
  <c r="I44" i="32"/>
  <c r="I48" i="32"/>
  <c r="I52" i="32"/>
  <c r="I56" i="32"/>
  <c r="I60" i="32"/>
  <c r="I64" i="32"/>
  <c r="I68" i="32"/>
  <c r="I72" i="32"/>
  <c r="I76" i="32"/>
  <c r="I80" i="32"/>
  <c r="I84" i="32"/>
  <c r="I88" i="32"/>
  <c r="I92" i="32"/>
  <c r="I96" i="32"/>
  <c r="I100" i="32"/>
  <c r="I104" i="32"/>
  <c r="I108" i="32"/>
  <c r="I112" i="32"/>
  <c r="I116" i="32"/>
  <c r="I120" i="32"/>
  <c r="I124" i="32"/>
  <c r="I128" i="32"/>
  <c r="I132" i="32"/>
  <c r="I136" i="32"/>
  <c r="I140" i="32"/>
  <c r="I144" i="32"/>
  <c r="I148" i="32"/>
  <c r="I152" i="32"/>
  <c r="I156" i="32"/>
  <c r="I160" i="32"/>
  <c r="I164" i="32"/>
  <c r="I168" i="32"/>
  <c r="I172" i="32"/>
  <c r="I176" i="32"/>
  <c r="I180" i="32"/>
  <c r="I184" i="32"/>
  <c r="I188" i="32"/>
  <c r="I192" i="32"/>
  <c r="I196" i="32"/>
  <c r="I200" i="32"/>
  <c r="I204" i="32"/>
  <c r="I208" i="32"/>
  <c r="I20822" i="32"/>
  <c r="I20826" i="32"/>
  <c r="I20830" i="32"/>
  <c r="I20834" i="32"/>
  <c r="I20838" i="32"/>
  <c r="I20842" i="32"/>
  <c r="I20846" i="32"/>
  <c r="I20850" i="32"/>
  <c r="I20854" i="32"/>
  <c r="I20858" i="32"/>
  <c r="I20862" i="32"/>
  <c r="I20866" i="32"/>
  <c r="I13" i="32"/>
  <c r="I17" i="32"/>
  <c r="I21" i="32"/>
  <c r="I25" i="32"/>
  <c r="I29" i="32"/>
  <c r="I33" i="32"/>
  <c r="I37" i="32"/>
  <c r="I41" i="32"/>
  <c r="I45" i="32"/>
  <c r="I49" i="32"/>
  <c r="I53" i="32"/>
  <c r="I57" i="32"/>
  <c r="I61" i="32"/>
  <c r="I65" i="32"/>
  <c r="I69" i="32"/>
  <c r="I73" i="32"/>
  <c r="I77" i="32"/>
  <c r="I81" i="32"/>
  <c r="I85" i="32"/>
  <c r="I89" i="32"/>
  <c r="I93" i="32"/>
  <c r="I97" i="32"/>
  <c r="I101" i="32"/>
  <c r="I105" i="32"/>
  <c r="I109" i="32"/>
  <c r="I113" i="32"/>
  <c r="I117" i="32"/>
  <c r="I121" i="32"/>
  <c r="I125" i="32"/>
  <c r="I129" i="32"/>
  <c r="I133" i="32"/>
  <c r="I137" i="32"/>
  <c r="I141" i="32"/>
  <c r="I145" i="32"/>
  <c r="I149" i="32"/>
  <c r="I153" i="32"/>
  <c r="I157" i="32"/>
  <c r="I161" i="32"/>
  <c r="I165" i="32"/>
  <c r="I169" i="32"/>
  <c r="I173" i="32"/>
  <c r="I177" i="32"/>
  <c r="I181" i="32"/>
  <c r="I185" i="32"/>
  <c r="I189" i="32"/>
  <c r="I193" i="32"/>
  <c r="I197" i="32"/>
  <c r="I201" i="32"/>
  <c r="I205" i="32"/>
  <c r="I209" i="32"/>
  <c r="I213" i="32"/>
  <c r="I217" i="32"/>
  <c r="I221" i="32"/>
  <c r="I225" i="32"/>
  <c r="I229" i="32"/>
  <c r="I20819" i="32"/>
  <c r="I20823" i="32"/>
  <c r="I20827" i="32"/>
  <c r="I20831" i="32"/>
  <c r="I20835" i="32"/>
  <c r="I20839" i="32"/>
  <c r="I20843" i="32"/>
  <c r="I20847" i="32"/>
  <c r="I20851" i="32"/>
  <c r="I20855" i="32"/>
  <c r="I20859" i="32"/>
  <c r="I20863" i="32"/>
  <c r="I10" i="32"/>
  <c r="I14" i="32"/>
  <c r="I18" i="32"/>
  <c r="I22" i="32"/>
  <c r="I26" i="32"/>
  <c r="I30" i="32"/>
  <c r="I34" i="32"/>
  <c r="I38" i="32"/>
  <c r="I42" i="32"/>
  <c r="I46" i="32"/>
  <c r="I50" i="32"/>
  <c r="I54" i="32"/>
  <c r="I58" i="32"/>
  <c r="I62" i="32"/>
  <c r="I66" i="32"/>
  <c r="I70" i="32"/>
  <c r="I74" i="32"/>
  <c r="I78" i="32"/>
  <c r="I82" i="32"/>
  <c r="I86" i="32"/>
  <c r="I90" i="32"/>
  <c r="I94" i="32"/>
  <c r="I98" i="32"/>
  <c r="I102" i="32"/>
  <c r="I106" i="32"/>
  <c r="I110" i="32"/>
  <c r="I114" i="32"/>
  <c r="I118" i="32"/>
  <c r="I122" i="32"/>
  <c r="I126" i="32"/>
  <c r="I130" i="32"/>
  <c r="I134" i="32"/>
  <c r="I138" i="32"/>
  <c r="I142" i="32"/>
  <c r="I146" i="32"/>
  <c r="I150" i="32"/>
  <c r="I154" i="32"/>
  <c r="I158" i="32"/>
  <c r="I162" i="32"/>
  <c r="I166" i="32"/>
  <c r="I170" i="32"/>
  <c r="I174" i="32"/>
  <c r="I178" i="32"/>
  <c r="I182" i="32"/>
  <c r="I186" i="32"/>
  <c r="I190" i="32"/>
  <c r="I194" i="32"/>
  <c r="I198" i="32"/>
  <c r="I202" i="32"/>
  <c r="I206" i="32"/>
  <c r="I210" i="32"/>
  <c r="I214" i="32"/>
  <c r="I218" i="32"/>
  <c r="I222" i="32"/>
  <c r="I215" i="32"/>
  <c r="I223" i="32"/>
  <c r="I228" i="32"/>
  <c r="I233" i="32"/>
  <c r="I237" i="32"/>
  <c r="I241" i="32"/>
  <c r="I245" i="32"/>
  <c r="I249" i="32"/>
  <c r="I253" i="32"/>
  <c r="I257" i="32"/>
  <c r="I261" i="32"/>
  <c r="I265" i="32"/>
  <c r="I269" i="32"/>
  <c r="I273" i="32"/>
  <c r="I277" i="32"/>
  <c r="I281" i="32"/>
  <c r="I285" i="32"/>
  <c r="I289" i="32"/>
  <c r="I293" i="32"/>
  <c r="I297" i="32"/>
  <c r="I301" i="32"/>
  <c r="I305" i="32"/>
  <c r="I309" i="32"/>
  <c r="I313" i="32"/>
  <c r="I317" i="32"/>
  <c r="I321" i="32"/>
  <c r="I325" i="32"/>
  <c r="I329" i="32"/>
  <c r="I333" i="32"/>
  <c r="I337" i="32"/>
  <c r="I341" i="32"/>
  <c r="I345" i="32"/>
  <c r="I349" i="32"/>
  <c r="I353" i="32"/>
  <c r="I357" i="32"/>
  <c r="I361" i="32"/>
  <c r="I365" i="32"/>
  <c r="I369" i="32"/>
  <c r="I373" i="32"/>
  <c r="I377" i="32"/>
  <c r="I381" i="32"/>
  <c r="I385" i="32"/>
  <c r="I389" i="32"/>
  <c r="I393" i="32"/>
  <c r="I397" i="32"/>
  <c r="I401" i="32"/>
  <c r="I405" i="32"/>
  <c r="I409" i="32"/>
  <c r="I413" i="32"/>
  <c r="I417" i="32"/>
  <c r="I421" i="32"/>
  <c r="I425" i="32"/>
  <c r="I429" i="32"/>
  <c r="I433" i="32"/>
  <c r="I437" i="32"/>
  <c r="I441" i="32"/>
  <c r="I445" i="32"/>
  <c r="I449" i="32"/>
  <c r="I453" i="32"/>
  <c r="I457" i="32"/>
  <c r="I461" i="32"/>
  <c r="I465" i="32"/>
  <c r="I469" i="32"/>
  <c r="I473" i="32"/>
  <c r="I477" i="32"/>
  <c r="I481" i="32"/>
  <c r="I485" i="32"/>
  <c r="I489" i="32"/>
  <c r="I493" i="32"/>
  <c r="I497" i="32"/>
  <c r="I501" i="32"/>
  <c r="I505" i="32"/>
  <c r="I509" i="32"/>
  <c r="I513" i="32"/>
  <c r="I517" i="32"/>
  <c r="I521" i="32"/>
  <c r="I525" i="32"/>
  <c r="I529" i="32"/>
  <c r="I533" i="32"/>
  <c r="I537" i="32"/>
  <c r="I541" i="32"/>
  <c r="I545" i="32"/>
  <c r="I549" i="32"/>
  <c r="I553" i="32"/>
  <c r="I216" i="32"/>
  <c r="I224" i="32"/>
  <c r="I230" i="32"/>
  <c r="I234" i="32"/>
  <c r="I238" i="32"/>
  <c r="I242" i="32"/>
  <c r="I246" i="32"/>
  <c r="I250" i="32"/>
  <c r="I254" i="32"/>
  <c r="I258" i="32"/>
  <c r="I262" i="32"/>
  <c r="I266" i="32"/>
  <c r="I270" i="32"/>
  <c r="I274" i="32"/>
  <c r="I278" i="32"/>
  <c r="I282" i="32"/>
  <c r="I286" i="32"/>
  <c r="I290" i="32"/>
  <c r="I294" i="32"/>
  <c r="I298" i="32"/>
  <c r="I302" i="32"/>
  <c r="I306" i="32"/>
  <c r="I310" i="32"/>
  <c r="I314" i="32"/>
  <c r="I318" i="32"/>
  <c r="I322" i="32"/>
  <c r="I326" i="32"/>
  <c r="I330" i="32"/>
  <c r="I334" i="32"/>
  <c r="I338" i="32"/>
  <c r="I342" i="32"/>
  <c r="I346" i="32"/>
  <c r="I350" i="32"/>
  <c r="I354" i="32"/>
  <c r="I358" i="32"/>
  <c r="I362" i="32"/>
  <c r="I366" i="32"/>
  <c r="I370" i="32"/>
  <c r="I374" i="32"/>
  <c r="I378" i="32"/>
  <c r="I382" i="32"/>
  <c r="I386" i="32"/>
  <c r="I390" i="32"/>
  <c r="I394" i="32"/>
  <c r="I398" i="32"/>
  <c r="I402" i="32"/>
  <c r="I406" i="32"/>
  <c r="I410" i="32"/>
  <c r="I414" i="32"/>
  <c r="I418" i="32"/>
  <c r="I422" i="32"/>
  <c r="I426" i="32"/>
  <c r="I430" i="32"/>
  <c r="I434" i="32"/>
  <c r="I438" i="32"/>
  <c r="I442" i="32"/>
  <c r="I446" i="32"/>
  <c r="I450" i="32"/>
  <c r="I454" i="32"/>
  <c r="I458" i="32"/>
  <c r="I462" i="32"/>
  <c r="I466" i="32"/>
  <c r="I470" i="32"/>
  <c r="I474" i="32"/>
  <c r="I478" i="32"/>
  <c r="I482" i="32"/>
  <c r="I486" i="32"/>
  <c r="I490" i="32"/>
  <c r="I494" i="32"/>
  <c r="I498" i="32"/>
  <c r="I502" i="32"/>
  <c r="I506" i="32"/>
  <c r="I510" i="32"/>
  <c r="I514" i="32"/>
  <c r="I518" i="32"/>
  <c r="I522" i="32"/>
  <c r="I526" i="32"/>
  <c r="I530" i="32"/>
  <c r="I534" i="32"/>
  <c r="I538" i="32"/>
  <c r="I542" i="32"/>
  <c r="I546" i="32"/>
  <c r="I550" i="32"/>
  <c r="I554" i="32"/>
  <c r="I558" i="32"/>
  <c r="I211" i="32"/>
  <c r="I219" i="32"/>
  <c r="I226" i="32"/>
  <c r="I231" i="32"/>
  <c r="I235" i="32"/>
  <c r="I239" i="32"/>
  <c r="I243" i="32"/>
  <c r="I247" i="32"/>
  <c r="I251" i="32"/>
  <c r="I255" i="32"/>
  <c r="I259" i="32"/>
  <c r="I263" i="32"/>
  <c r="I267" i="32"/>
  <c r="I271" i="32"/>
  <c r="I275" i="32"/>
  <c r="I279" i="32"/>
  <c r="I283" i="32"/>
  <c r="I287" i="32"/>
  <c r="I291" i="32"/>
  <c r="I295" i="32"/>
  <c r="I299" i="32"/>
  <c r="I303" i="32"/>
  <c r="I307" i="32"/>
  <c r="I311" i="32"/>
  <c r="I315" i="32"/>
  <c r="I319" i="32"/>
  <c r="I323" i="32"/>
  <c r="I327" i="32"/>
  <c r="I331" i="32"/>
  <c r="I335" i="32"/>
  <c r="I339" i="32"/>
  <c r="I343" i="32"/>
  <c r="I347" i="32"/>
  <c r="I351" i="32"/>
  <c r="I355" i="32"/>
  <c r="I359" i="32"/>
  <c r="I363" i="32"/>
  <c r="I367" i="32"/>
  <c r="I371" i="32"/>
  <c r="I375" i="32"/>
  <c r="I379" i="32"/>
  <c r="I383" i="32"/>
  <c r="I387" i="32"/>
  <c r="I391" i="32"/>
  <c r="I395" i="32"/>
  <c r="I399" i="32"/>
  <c r="I403" i="32"/>
  <c r="I407" i="32"/>
  <c r="I411" i="32"/>
  <c r="I415" i="32"/>
  <c r="I419" i="32"/>
  <c r="I423" i="32"/>
  <c r="I427" i="32"/>
  <c r="I431" i="32"/>
  <c r="I435" i="32"/>
  <c r="I439" i="32"/>
  <c r="I443" i="32"/>
  <c r="I447" i="32"/>
  <c r="I451" i="32"/>
  <c r="I455" i="32"/>
  <c r="I459" i="32"/>
  <c r="I463" i="32"/>
  <c r="I467" i="32"/>
  <c r="I471" i="32"/>
  <c r="I475" i="32"/>
  <c r="I479" i="32"/>
  <c r="I483" i="32"/>
  <c r="I487" i="32"/>
  <c r="I491" i="32"/>
  <c r="I495" i="32"/>
  <c r="I499" i="32"/>
  <c r="I503" i="32"/>
  <c r="I507" i="32"/>
  <c r="I511" i="32"/>
  <c r="I515" i="32"/>
  <c r="I519" i="32"/>
  <c r="I523" i="32"/>
  <c r="I527" i="32"/>
  <c r="I212" i="32"/>
  <c r="I220" i="32"/>
  <c r="I227" i="32"/>
  <c r="I232" i="32"/>
  <c r="I236" i="32"/>
  <c r="I240" i="32"/>
  <c r="I244" i="32"/>
  <c r="I248" i="32"/>
  <c r="I252" i="32"/>
  <c r="I256" i="32"/>
  <c r="I260" i="32"/>
  <c r="I264" i="32"/>
  <c r="I268" i="32"/>
  <c r="I272" i="32"/>
  <c r="I276" i="32"/>
  <c r="I280" i="32"/>
  <c r="I284" i="32"/>
  <c r="I288" i="32"/>
  <c r="I292" i="32"/>
  <c r="I296" i="32"/>
  <c r="I300" i="32"/>
  <c r="I304" i="32"/>
  <c r="I308" i="32"/>
  <c r="I312" i="32"/>
  <c r="I316" i="32"/>
  <c r="I320" i="32"/>
  <c r="I324" i="32"/>
  <c r="I328" i="32"/>
  <c r="I332" i="32"/>
  <c r="I336" i="32"/>
  <c r="I340" i="32"/>
  <c r="I344" i="32"/>
  <c r="I348" i="32"/>
  <c r="I352" i="32"/>
  <c r="I356" i="32"/>
  <c r="I360" i="32"/>
  <c r="I364" i="32"/>
  <c r="I368" i="32"/>
  <c r="I372" i="32"/>
  <c r="I376" i="32"/>
  <c r="I380" i="32"/>
  <c r="I384" i="32"/>
  <c r="I388" i="32"/>
  <c r="I392" i="32"/>
  <c r="I396" i="32"/>
  <c r="I400" i="32"/>
  <c r="I404" i="32"/>
  <c r="I408" i="32"/>
  <c r="I412" i="32"/>
  <c r="I416" i="32"/>
  <c r="I420" i="32"/>
  <c r="I424" i="32"/>
  <c r="I428" i="32"/>
  <c r="I432" i="32"/>
  <c r="I436" i="32"/>
  <c r="I440" i="32"/>
  <c r="I444" i="32"/>
  <c r="I448" i="32"/>
  <c r="I452" i="32"/>
  <c r="I456" i="32"/>
  <c r="I460" i="32"/>
  <c r="I464" i="32"/>
  <c r="I468" i="32"/>
  <c r="I472" i="32"/>
  <c r="I476" i="32"/>
  <c r="I480" i="32"/>
  <c r="I484" i="32"/>
  <c r="I488" i="32"/>
  <c r="I492" i="32"/>
  <c r="I496" i="32"/>
  <c r="I500" i="32"/>
  <c r="I504" i="32"/>
  <c r="I508" i="32"/>
  <c r="I512" i="32"/>
  <c r="I516" i="32"/>
  <c r="I520" i="32"/>
  <c r="I524" i="32"/>
  <c r="I528" i="32"/>
  <c r="I535" i="32"/>
  <c r="I543" i="32"/>
  <c r="I551" i="32"/>
  <c r="I557" i="32"/>
  <c r="I562" i="32"/>
  <c r="I566" i="32"/>
  <c r="I570" i="32"/>
  <c r="I574" i="32"/>
  <c r="I578" i="32"/>
  <c r="I582" i="32"/>
  <c r="I586" i="32"/>
  <c r="I590" i="32"/>
  <c r="I594" i="32"/>
  <c r="I598" i="32"/>
  <c r="I602" i="32"/>
  <c r="I606" i="32"/>
  <c r="I610" i="32"/>
  <c r="I614" i="32"/>
  <c r="I618" i="32"/>
  <c r="I622" i="32"/>
  <c r="I626" i="32"/>
  <c r="I630" i="32"/>
  <c r="I634" i="32"/>
  <c r="I638" i="32"/>
  <c r="I642" i="32"/>
  <c r="I646" i="32"/>
  <c r="I650" i="32"/>
  <c r="I654" i="32"/>
  <c r="I658" i="32"/>
  <c r="I662" i="32"/>
  <c r="I666" i="32"/>
  <c r="I670" i="32"/>
  <c r="I674" i="32"/>
  <c r="I678" i="32"/>
  <c r="I682" i="32"/>
  <c r="I686" i="32"/>
  <c r="I690" i="32"/>
  <c r="I694" i="32"/>
  <c r="I698" i="32"/>
  <c r="I702" i="32"/>
  <c r="I706" i="32"/>
  <c r="I710" i="32"/>
  <c r="I714" i="32"/>
  <c r="I718" i="32"/>
  <c r="I722" i="32"/>
  <c r="I726" i="32"/>
  <c r="I730" i="32"/>
  <c r="I734" i="32"/>
  <c r="I738" i="32"/>
  <c r="I742" i="32"/>
  <c r="I746" i="32"/>
  <c r="I750" i="32"/>
  <c r="I754" i="32"/>
  <c r="I758" i="32"/>
  <c r="I762" i="32"/>
  <c r="I766" i="32"/>
  <c r="I770" i="32"/>
  <c r="I774" i="32"/>
  <c r="I778" i="32"/>
  <c r="I782" i="32"/>
  <c r="I786" i="32"/>
  <c r="I790" i="32"/>
  <c r="I794" i="32"/>
  <c r="I798" i="32"/>
  <c r="I802" i="32"/>
  <c r="I806" i="32"/>
  <c r="I810" i="32"/>
  <c r="I814" i="32"/>
  <c r="I818" i="32"/>
  <c r="I822" i="32"/>
  <c r="I826" i="32"/>
  <c r="I830" i="32"/>
  <c r="I834" i="32"/>
  <c r="I838" i="32"/>
  <c r="I842" i="32"/>
  <c r="I846" i="32"/>
  <c r="I850" i="32"/>
  <c r="I854" i="32"/>
  <c r="I858" i="32"/>
  <c r="I862" i="32"/>
  <c r="I866" i="32"/>
  <c r="I870" i="32"/>
  <c r="I874" i="32"/>
  <c r="I878" i="32"/>
  <c r="I536" i="32"/>
  <c r="I544" i="32"/>
  <c r="I552" i="32"/>
  <c r="I559" i="32"/>
  <c r="I563" i="32"/>
  <c r="I567" i="32"/>
  <c r="I571" i="32"/>
  <c r="I575" i="32"/>
  <c r="I579" i="32"/>
  <c r="I583" i="32"/>
  <c r="I587" i="32"/>
  <c r="I591" i="32"/>
  <c r="I595" i="32"/>
  <c r="I599" i="32"/>
  <c r="I603" i="32"/>
  <c r="I607" i="32"/>
  <c r="I611" i="32"/>
  <c r="I615" i="32"/>
  <c r="I619" i="32"/>
  <c r="I623" i="32"/>
  <c r="I627" i="32"/>
  <c r="I631" i="32"/>
  <c r="I635" i="32"/>
  <c r="I639" i="32"/>
  <c r="I643" i="32"/>
  <c r="I647" i="32"/>
  <c r="I651" i="32"/>
  <c r="I655" i="32"/>
  <c r="I659" i="32"/>
  <c r="I663" i="32"/>
  <c r="I667" i="32"/>
  <c r="I671" i="32"/>
  <c r="I675" i="32"/>
  <c r="I679" i="32"/>
  <c r="I683" i="32"/>
  <c r="I687" i="32"/>
  <c r="I691" i="32"/>
  <c r="I695" i="32"/>
  <c r="I699" i="32"/>
  <c r="I703" i="32"/>
  <c r="I707" i="32"/>
  <c r="I711" i="32"/>
  <c r="I715" i="32"/>
  <c r="I719" i="32"/>
  <c r="I723" i="32"/>
  <c r="I727" i="32"/>
  <c r="I731" i="32"/>
  <c r="I735" i="32"/>
  <c r="I739" i="32"/>
  <c r="I743" i="32"/>
  <c r="I747" i="32"/>
  <c r="I751" i="32"/>
  <c r="I755" i="32"/>
  <c r="I759" i="32"/>
  <c r="I763" i="32"/>
  <c r="I767" i="32"/>
  <c r="I771" i="32"/>
  <c r="I775" i="32"/>
  <c r="I779" i="32"/>
  <c r="I783" i="32"/>
  <c r="I787" i="32"/>
  <c r="I791" i="32"/>
  <c r="I795" i="32"/>
  <c r="I799" i="32"/>
  <c r="I803" i="32"/>
  <c r="I807" i="32"/>
  <c r="I811" i="32"/>
  <c r="I815" i="32"/>
  <c r="I819" i="32"/>
  <c r="I823" i="32"/>
  <c r="I827" i="32"/>
  <c r="I831" i="32"/>
  <c r="I835" i="32"/>
  <c r="I839" i="32"/>
  <c r="I843" i="32"/>
  <c r="I847" i="32"/>
  <c r="I851" i="32"/>
  <c r="I855" i="32"/>
  <c r="I859" i="32"/>
  <c r="I863" i="32"/>
  <c r="I867" i="32"/>
  <c r="I871" i="32"/>
  <c r="I875" i="32"/>
  <c r="I879" i="32"/>
  <c r="I883" i="32"/>
  <c r="I887" i="32"/>
  <c r="I891" i="32"/>
  <c r="I895" i="32"/>
  <c r="I531" i="32"/>
  <c r="I539" i="32"/>
  <c r="I547" i="32"/>
  <c r="I555" i="32"/>
  <c r="I560" i="32"/>
  <c r="I564" i="32"/>
  <c r="I568" i="32"/>
  <c r="I572" i="32"/>
  <c r="I576" i="32"/>
  <c r="I580" i="32"/>
  <c r="I584" i="32"/>
  <c r="I588" i="32"/>
  <c r="I592" i="32"/>
  <c r="I596" i="32"/>
  <c r="I600" i="32"/>
  <c r="I604" i="32"/>
  <c r="I608" i="32"/>
  <c r="I612" i="32"/>
  <c r="I616" i="32"/>
  <c r="I620" i="32"/>
  <c r="I624" i="32"/>
  <c r="I628" i="32"/>
  <c r="I632" i="32"/>
  <c r="I636" i="32"/>
  <c r="I640" i="32"/>
  <c r="I644" i="32"/>
  <c r="I648" i="32"/>
  <c r="I652" i="32"/>
  <c r="I656" i="32"/>
  <c r="I660" i="32"/>
  <c r="I664" i="32"/>
  <c r="I668" i="32"/>
  <c r="I672" i="32"/>
  <c r="I676" i="32"/>
  <c r="I680" i="32"/>
  <c r="I684" i="32"/>
  <c r="I688" i="32"/>
  <c r="I692" i="32"/>
  <c r="I696" i="32"/>
  <c r="I700" i="32"/>
  <c r="I704" i="32"/>
  <c r="I708" i="32"/>
  <c r="I712" i="32"/>
  <c r="I716" i="32"/>
  <c r="I720" i="32"/>
  <c r="I724" i="32"/>
  <c r="I728" i="32"/>
  <c r="I732" i="32"/>
  <c r="I736" i="32"/>
  <c r="I740" i="32"/>
  <c r="I744" i="32"/>
  <c r="I748" i="32"/>
  <c r="I752" i="32"/>
  <c r="I756" i="32"/>
  <c r="I760" i="32"/>
  <c r="I764" i="32"/>
  <c r="I768" i="32"/>
  <c r="I772" i="32"/>
  <c r="I776" i="32"/>
  <c r="I780" i="32"/>
  <c r="I784" i="32"/>
  <c r="I788" i="32"/>
  <c r="I792" i="32"/>
  <c r="I796" i="32"/>
  <c r="I800" i="32"/>
  <c r="I804" i="32"/>
  <c r="I808" i="32"/>
  <c r="I812" i="32"/>
  <c r="I816" i="32"/>
  <c r="I820" i="32"/>
  <c r="I824" i="32"/>
  <c r="I828" i="32"/>
  <c r="I832" i="32"/>
  <c r="I836" i="32"/>
  <c r="I840" i="32"/>
  <c r="I844" i="32"/>
  <c r="I848" i="32"/>
  <c r="I852" i="32"/>
  <c r="I856" i="32"/>
  <c r="I860" i="32"/>
  <c r="I864" i="32"/>
  <c r="I868" i="32"/>
  <c r="I872" i="32"/>
  <c r="I876" i="32"/>
  <c r="I880" i="32"/>
  <c r="I532" i="32"/>
  <c r="I540" i="32"/>
  <c r="I548" i="32"/>
  <c r="I556" i="32"/>
  <c r="I561" i="32"/>
  <c r="I565" i="32"/>
  <c r="I569" i="32"/>
  <c r="I573" i="32"/>
  <c r="I577" i="32"/>
  <c r="I581" i="32"/>
  <c r="I585" i="32"/>
  <c r="I589" i="32"/>
  <c r="I593" i="32"/>
  <c r="I597" i="32"/>
  <c r="I601" i="32"/>
  <c r="I605" i="32"/>
  <c r="I609" i="32"/>
  <c r="I613" i="32"/>
  <c r="I617" i="32"/>
  <c r="I621" i="32"/>
  <c r="I625" i="32"/>
  <c r="I629" i="32"/>
  <c r="I633" i="32"/>
  <c r="I637" i="32"/>
  <c r="I641" i="32"/>
  <c r="I645" i="32"/>
  <c r="I649" i="32"/>
  <c r="I653" i="32"/>
  <c r="I657" i="32"/>
  <c r="I661" i="32"/>
  <c r="I665" i="32"/>
  <c r="I669" i="32"/>
  <c r="I673" i="32"/>
  <c r="I677" i="32"/>
  <c r="I681" i="32"/>
  <c r="I685" i="32"/>
  <c r="I689" i="32"/>
  <c r="I693" i="32"/>
  <c r="I697" i="32"/>
  <c r="I701" i="32"/>
  <c r="I705" i="32"/>
  <c r="I709" i="32"/>
  <c r="I713" i="32"/>
  <c r="I717" i="32"/>
  <c r="I721" i="32"/>
  <c r="I725" i="32"/>
  <c r="I729" i="32"/>
  <c r="I733" i="32"/>
  <c r="I737" i="32"/>
  <c r="I741" i="32"/>
  <c r="I745" i="32"/>
  <c r="I749" i="32"/>
  <c r="I753" i="32"/>
  <c r="I757" i="32"/>
  <c r="I761" i="32"/>
  <c r="I765" i="32"/>
  <c r="I769" i="32"/>
  <c r="I773" i="32"/>
  <c r="I777" i="32"/>
  <c r="I781" i="32"/>
  <c r="I785" i="32"/>
  <c r="I789" i="32"/>
  <c r="I793" i="32"/>
  <c r="I797" i="32"/>
  <c r="I801" i="32"/>
  <c r="I805" i="32"/>
  <c r="I809" i="32"/>
  <c r="I813" i="32"/>
  <c r="I817" i="32"/>
  <c r="I821" i="32"/>
  <c r="I825" i="32"/>
  <c r="I829" i="32"/>
  <c r="I833" i="32"/>
  <c r="I837" i="32"/>
  <c r="I841" i="32"/>
  <c r="I845" i="32"/>
  <c r="I849" i="32"/>
  <c r="I853" i="32"/>
  <c r="I857" i="32"/>
  <c r="I861" i="32"/>
  <c r="I865" i="32"/>
  <c r="I869" i="32"/>
  <c r="I873" i="32"/>
  <c r="I877" i="32"/>
  <c r="I881" i="32"/>
  <c r="I885" i="32"/>
  <c r="I890" i="32"/>
  <c r="I896" i="32"/>
  <c r="I900" i="32"/>
  <c r="I904" i="32"/>
  <c r="I908" i="32"/>
  <c r="I912" i="32"/>
  <c r="I916" i="32"/>
  <c r="I920" i="32"/>
  <c r="I924" i="32"/>
  <c r="I928" i="32"/>
  <c r="I932" i="32"/>
  <c r="I936" i="32"/>
  <c r="I940" i="32"/>
  <c r="I944" i="32"/>
  <c r="I948" i="32"/>
  <c r="I952" i="32"/>
  <c r="I956" i="32"/>
  <c r="I960" i="32"/>
  <c r="I964" i="32"/>
  <c r="I968" i="32"/>
  <c r="I972" i="32"/>
  <c r="I976" i="32"/>
  <c r="I980" i="32"/>
  <c r="I984" i="32"/>
  <c r="I988" i="32"/>
  <c r="I992" i="32"/>
  <c r="I996" i="32"/>
  <c r="I1000" i="32"/>
  <c r="I1004" i="32"/>
  <c r="I1008" i="32"/>
  <c r="I1012" i="32"/>
  <c r="I1016" i="32"/>
  <c r="I1020" i="32"/>
  <c r="I1024" i="32"/>
  <c r="I1028" i="32"/>
  <c r="I1032" i="32"/>
  <c r="I1036" i="32"/>
  <c r="I1040" i="32"/>
  <c r="I1044" i="32"/>
  <c r="I1048" i="32"/>
  <c r="I1052" i="32"/>
  <c r="I1056" i="32"/>
  <c r="I1060" i="32"/>
  <c r="I1064" i="32"/>
  <c r="I1068" i="32"/>
  <c r="I1072" i="32"/>
  <c r="I1076" i="32"/>
  <c r="I1080" i="32"/>
  <c r="I1084" i="32"/>
  <c r="I1088" i="32"/>
  <c r="I1092" i="32"/>
  <c r="I1096" i="32"/>
  <c r="I1100" i="32"/>
  <c r="I1104" i="32"/>
  <c r="I1108" i="32"/>
  <c r="I1112" i="32"/>
  <c r="I1116" i="32"/>
  <c r="I1120" i="32"/>
  <c r="I1124" i="32"/>
  <c r="I1128" i="32"/>
  <c r="I1132" i="32"/>
  <c r="I1136" i="32"/>
  <c r="I1140" i="32"/>
  <c r="I1144" i="32"/>
  <c r="I1148" i="32"/>
  <c r="I1152" i="32"/>
  <c r="I1156" i="32"/>
  <c r="I1160" i="32"/>
  <c r="I1164" i="32"/>
  <c r="I1168" i="32"/>
  <c r="I1172" i="32"/>
  <c r="I1176" i="32"/>
  <c r="I1180" i="32"/>
  <c r="I1184" i="32"/>
  <c r="I1188" i="32"/>
  <c r="I1192" i="32"/>
  <c r="I1196" i="32"/>
  <c r="I1200" i="32"/>
  <c r="I1204" i="32"/>
  <c r="I1208" i="32"/>
  <c r="I1212" i="32"/>
  <c r="I1216" i="32"/>
  <c r="I1220" i="32"/>
  <c r="I1224" i="32"/>
  <c r="I886" i="32"/>
  <c r="I892" i="32"/>
  <c r="I897" i="32"/>
  <c r="I901" i="32"/>
  <c r="I905" i="32"/>
  <c r="I909" i="32"/>
  <c r="I913" i="32"/>
  <c r="I917" i="32"/>
  <c r="I921" i="32"/>
  <c r="I925" i="32"/>
  <c r="I929" i="32"/>
  <c r="I933" i="32"/>
  <c r="I937" i="32"/>
  <c r="I941" i="32"/>
  <c r="I945" i="32"/>
  <c r="I949" i="32"/>
  <c r="I953" i="32"/>
  <c r="I957" i="32"/>
  <c r="I961" i="32"/>
  <c r="I965" i="32"/>
  <c r="I969" i="32"/>
  <c r="I973" i="32"/>
  <c r="I977" i="32"/>
  <c r="I981" i="32"/>
  <c r="I985" i="32"/>
  <c r="I989" i="32"/>
  <c r="I993" i="32"/>
  <c r="I997" i="32"/>
  <c r="I1001" i="32"/>
  <c r="I1005" i="32"/>
  <c r="I1009" i="32"/>
  <c r="I1013" i="32"/>
  <c r="I1017" i="32"/>
  <c r="I1021" i="32"/>
  <c r="I1025" i="32"/>
  <c r="I1029" i="32"/>
  <c r="I1033" i="32"/>
  <c r="I1037" i="32"/>
  <c r="I1041" i="32"/>
  <c r="I1045" i="32"/>
  <c r="I1049" i="32"/>
  <c r="I1053" i="32"/>
  <c r="I1057" i="32"/>
  <c r="I1061" i="32"/>
  <c r="I1065" i="32"/>
  <c r="I1069" i="32"/>
  <c r="I1073" i="32"/>
  <c r="I1077" i="32"/>
  <c r="I1081" i="32"/>
  <c r="I1085" i="32"/>
  <c r="I1089" i="32"/>
  <c r="I1093" i="32"/>
  <c r="I1097" i="32"/>
  <c r="I1101" i="32"/>
  <c r="I1105" i="32"/>
  <c r="I1109" i="32"/>
  <c r="I1113" i="32"/>
  <c r="I1117" i="32"/>
  <c r="I1121" i="32"/>
  <c r="I1125" i="32"/>
  <c r="I1129" i="32"/>
  <c r="I1133" i="32"/>
  <c r="I1137" i="32"/>
  <c r="I1141" i="32"/>
  <c r="I1145" i="32"/>
  <c r="I1149" i="32"/>
  <c r="I1153" i="32"/>
  <c r="I1157" i="32"/>
  <c r="I1161" i="32"/>
  <c r="I1165" i="32"/>
  <c r="I1169" i="32"/>
  <c r="I1173" i="32"/>
  <c r="I1177" i="32"/>
  <c r="I1181" i="32"/>
  <c r="I1185" i="32"/>
  <c r="I1189" i="32"/>
  <c r="I1193" i="32"/>
  <c r="I1197" i="32"/>
  <c r="I1201" i="32"/>
  <c r="I1205" i="32"/>
  <c r="I1209" i="32"/>
  <c r="I1213" i="32"/>
  <c r="I1217" i="32"/>
  <c r="I1221" i="32"/>
  <c r="I1225" i="32"/>
  <c r="I1229" i="32"/>
  <c r="I1233" i="32"/>
  <c r="I1237" i="32"/>
  <c r="I1241" i="32"/>
  <c r="I1245" i="32"/>
  <c r="I882" i="32"/>
  <c r="I888" i="32"/>
  <c r="I893" i="32"/>
  <c r="I898" i="32"/>
  <c r="I902" i="32"/>
  <c r="I906" i="32"/>
  <c r="I910" i="32"/>
  <c r="I914" i="32"/>
  <c r="I918" i="32"/>
  <c r="I922" i="32"/>
  <c r="I926" i="32"/>
  <c r="I930" i="32"/>
  <c r="I934" i="32"/>
  <c r="I938" i="32"/>
  <c r="I942" i="32"/>
  <c r="I946" i="32"/>
  <c r="I950" i="32"/>
  <c r="I954" i="32"/>
  <c r="I958" i="32"/>
  <c r="I962" i="32"/>
  <c r="I966" i="32"/>
  <c r="I970" i="32"/>
  <c r="I974" i="32"/>
  <c r="I978" i="32"/>
  <c r="I982" i="32"/>
  <c r="I986" i="32"/>
  <c r="I990" i="32"/>
  <c r="I994" i="32"/>
  <c r="I998" i="32"/>
  <c r="I1002" i="32"/>
  <c r="I1006" i="32"/>
  <c r="I1010" i="32"/>
  <c r="I1014" i="32"/>
  <c r="I1018" i="32"/>
  <c r="I1022" i="32"/>
  <c r="I1026" i="32"/>
  <c r="I1030" i="32"/>
  <c r="I1034" i="32"/>
  <c r="I1038" i="32"/>
  <c r="I1042" i="32"/>
  <c r="I1046" i="32"/>
  <c r="I1050" i="32"/>
  <c r="I1054" i="32"/>
  <c r="I1058" i="32"/>
  <c r="I1062" i="32"/>
  <c r="I1066" i="32"/>
  <c r="I1070" i="32"/>
  <c r="I1074" i="32"/>
  <c r="I1078" i="32"/>
  <c r="I1082" i="32"/>
  <c r="I1086" i="32"/>
  <c r="I1090" i="32"/>
  <c r="I1094" i="32"/>
  <c r="I1098" i="32"/>
  <c r="I1102" i="32"/>
  <c r="I1106" i="32"/>
  <c r="I1110" i="32"/>
  <c r="I1114" i="32"/>
  <c r="I1118" i="32"/>
  <c r="I1122" i="32"/>
  <c r="I1126" i="32"/>
  <c r="I1130" i="32"/>
  <c r="I1134" i="32"/>
  <c r="I1138" i="32"/>
  <c r="I1142" i="32"/>
  <c r="I1146" i="32"/>
  <c r="I1150" i="32"/>
  <c r="I1154" i="32"/>
  <c r="I1158" i="32"/>
  <c r="I1162" i="32"/>
  <c r="I1166" i="32"/>
  <c r="I1170" i="32"/>
  <c r="I1174" i="32"/>
  <c r="I1178" i="32"/>
  <c r="I1182" i="32"/>
  <c r="I1186" i="32"/>
  <c r="I1190" i="32"/>
  <c r="I1194" i="32"/>
  <c r="I1198" i="32"/>
  <c r="I1202" i="32"/>
  <c r="I1206" i="32"/>
  <c r="I1210" i="32"/>
  <c r="I1214" i="32"/>
  <c r="I884" i="32"/>
  <c r="I889" i="32"/>
  <c r="I894" i="32"/>
  <c r="I899" i="32"/>
  <c r="I903" i="32"/>
  <c r="I907" i="32"/>
  <c r="I911" i="32"/>
  <c r="I915" i="32"/>
  <c r="I919" i="32"/>
  <c r="I923" i="32"/>
  <c r="I927" i="32"/>
  <c r="I931" i="32"/>
  <c r="I935" i="32"/>
  <c r="I939" i="32"/>
  <c r="I943" i="32"/>
  <c r="I947" i="32"/>
  <c r="I951" i="32"/>
  <c r="I955" i="32"/>
  <c r="I959" i="32"/>
  <c r="I963" i="32"/>
  <c r="I967" i="32"/>
  <c r="I971" i="32"/>
  <c r="I975" i="32"/>
  <c r="I979" i="32"/>
  <c r="I983" i="32"/>
  <c r="I987" i="32"/>
  <c r="I991" i="32"/>
  <c r="I995" i="32"/>
  <c r="I999" i="32"/>
  <c r="I1003" i="32"/>
  <c r="I1007" i="32"/>
  <c r="I1011" i="32"/>
  <c r="I1015" i="32"/>
  <c r="I1019" i="32"/>
  <c r="I1023" i="32"/>
  <c r="I1027" i="32"/>
  <c r="I1031" i="32"/>
  <c r="I1035" i="32"/>
  <c r="I1039" i="32"/>
  <c r="I1043" i="32"/>
  <c r="I1047" i="32"/>
  <c r="I1051" i="32"/>
  <c r="I1055" i="32"/>
  <c r="I1059" i="32"/>
  <c r="I1063" i="32"/>
  <c r="I1067" i="32"/>
  <c r="I1071" i="32"/>
  <c r="I1075" i="32"/>
  <c r="I1079" i="32"/>
  <c r="I1083" i="32"/>
  <c r="I1087" i="32"/>
  <c r="I1091" i="32"/>
  <c r="I1095" i="32"/>
  <c r="I1099" i="32"/>
  <c r="I1103" i="32"/>
  <c r="I1107" i="32"/>
  <c r="I1111" i="32"/>
  <c r="I1115" i="32"/>
  <c r="I1119" i="32"/>
  <c r="I1123" i="32"/>
  <c r="I1127" i="32"/>
  <c r="I1131" i="32"/>
  <c r="I1135" i="32"/>
  <c r="I1139" i="32"/>
  <c r="I1143" i="32"/>
  <c r="I1147" i="32"/>
  <c r="I1151" i="32"/>
  <c r="I1155" i="32"/>
  <c r="I1159" i="32"/>
  <c r="I1163" i="32"/>
  <c r="I1167" i="32"/>
  <c r="I1171" i="32"/>
  <c r="I1175" i="32"/>
  <c r="I1179" i="32"/>
  <c r="I1183" i="32"/>
  <c r="I1187" i="32"/>
  <c r="I1191" i="32"/>
  <c r="I1195" i="32"/>
  <c r="I1199" i="32"/>
  <c r="I1203" i="32"/>
  <c r="I1207" i="32"/>
  <c r="I1218" i="32"/>
  <c r="I1226" i="32"/>
  <c r="I1231" i="32"/>
  <c r="I1236" i="32"/>
  <c r="I1242" i="32"/>
  <c r="I1247" i="32"/>
  <c r="I1251" i="32"/>
  <c r="I1255" i="32"/>
  <c r="I1259" i="32"/>
  <c r="I1263" i="32"/>
  <c r="I1267" i="32"/>
  <c r="I1271" i="32"/>
  <c r="I1275" i="32"/>
  <c r="I1279" i="32"/>
  <c r="I1283" i="32"/>
  <c r="I1287" i="32"/>
  <c r="I1291" i="32"/>
  <c r="I1295" i="32"/>
  <c r="I1299" i="32"/>
  <c r="I1303" i="32"/>
  <c r="I1307" i="32"/>
  <c r="I1311" i="32"/>
  <c r="I1315" i="32"/>
  <c r="I1319" i="32"/>
  <c r="I1323" i="32"/>
  <c r="I1327" i="32"/>
  <c r="I1331" i="32"/>
  <c r="I1335" i="32"/>
  <c r="I1339" i="32"/>
  <c r="I1343" i="32"/>
  <c r="I1347" i="32"/>
  <c r="I1351" i="32"/>
  <c r="I1355" i="32"/>
  <c r="I1359" i="32"/>
  <c r="I1363" i="32"/>
  <c r="I1367" i="32"/>
  <c r="I1371" i="32"/>
  <c r="I1375" i="32"/>
  <c r="I1379" i="32"/>
  <c r="I1383" i="32"/>
  <c r="I1387" i="32"/>
  <c r="I1391" i="32"/>
  <c r="I1395" i="32"/>
  <c r="I1399" i="32"/>
  <c r="I1403" i="32"/>
  <c r="I1407" i="32"/>
  <c r="I1411" i="32"/>
  <c r="I1415" i="32"/>
  <c r="I1419" i="32"/>
  <c r="I1423" i="32"/>
  <c r="I1427" i="32"/>
  <c r="I1431" i="32"/>
  <c r="I1435" i="32"/>
  <c r="I1439" i="32"/>
  <c r="I1443" i="32"/>
  <c r="I1447" i="32"/>
  <c r="I1451" i="32"/>
  <c r="I1455" i="32"/>
  <c r="I1459" i="32"/>
  <c r="I1463" i="32"/>
  <c r="I1467" i="32"/>
  <c r="I1471" i="32"/>
  <c r="I1475" i="32"/>
  <c r="I1479" i="32"/>
  <c r="I1483" i="32"/>
  <c r="I1487" i="32"/>
  <c r="I1491" i="32"/>
  <c r="I1495" i="32"/>
  <c r="I1499" i="32"/>
  <c r="I1503" i="32"/>
  <c r="I1507" i="32"/>
  <c r="I1511" i="32"/>
  <c r="I1515" i="32"/>
  <c r="I1519" i="32"/>
  <c r="I1523" i="32"/>
  <c r="I1527" i="32"/>
  <c r="I1531" i="32"/>
  <c r="I1535" i="32"/>
  <c r="I1539" i="32"/>
  <c r="I1543" i="32"/>
  <c r="I1547" i="32"/>
  <c r="I1551" i="32"/>
  <c r="I1555" i="32"/>
  <c r="I1559" i="32"/>
  <c r="I1563" i="32"/>
  <c r="I1567" i="32"/>
  <c r="I1571" i="32"/>
  <c r="I1575" i="32"/>
  <c r="I1579" i="32"/>
  <c r="I1583" i="32"/>
  <c r="I1587" i="32"/>
  <c r="I1591" i="32"/>
  <c r="I1595" i="32"/>
  <c r="I1599" i="32"/>
  <c r="I1603" i="32"/>
  <c r="I1607" i="32"/>
  <c r="I1611" i="32"/>
  <c r="I1615" i="32"/>
  <c r="I1619" i="32"/>
  <c r="I1623" i="32"/>
  <c r="I1627" i="32"/>
  <c r="I1631" i="32"/>
  <c r="I1635" i="32"/>
  <c r="I1639" i="32"/>
  <c r="I1643" i="32"/>
  <c r="I1647" i="32"/>
  <c r="I1651" i="32"/>
  <c r="I1655" i="32"/>
  <c r="I1659" i="32"/>
  <c r="I1663" i="32"/>
  <c r="I1667" i="32"/>
  <c r="I1671" i="32"/>
  <c r="I1675" i="32"/>
  <c r="I1679" i="32"/>
  <c r="I1683" i="32"/>
  <c r="I1687" i="32"/>
  <c r="I1691" i="32"/>
  <c r="I1695" i="32"/>
  <c r="I1699" i="32"/>
  <c r="I1703" i="32"/>
  <c r="I1707" i="32"/>
  <c r="I1711" i="32"/>
  <c r="I1715" i="32"/>
  <c r="I1719" i="32"/>
  <c r="I1723" i="32"/>
  <c r="I1727" i="32"/>
  <c r="I1731" i="32"/>
  <c r="I1735" i="32"/>
  <c r="I1739" i="32"/>
  <c r="I1743" i="32"/>
  <c r="I1747" i="32"/>
  <c r="I1751" i="32"/>
  <c r="I1755" i="32"/>
  <c r="I1759" i="32"/>
  <c r="I1763" i="32"/>
  <c r="I1767" i="32"/>
  <c r="I1771" i="32"/>
  <c r="I1775" i="32"/>
  <c r="I1779" i="32"/>
  <c r="I1783" i="32"/>
  <c r="I1787" i="32"/>
  <c r="I1791" i="32"/>
  <c r="I1795" i="32"/>
  <c r="I1799" i="32"/>
  <c r="I1803" i="32"/>
  <c r="I1807" i="32"/>
  <c r="I1811" i="32"/>
  <c r="I1815" i="32"/>
  <c r="I1819" i="32"/>
  <c r="I1823" i="32"/>
  <c r="I1827" i="32"/>
  <c r="I1831" i="32"/>
  <c r="I1835" i="32"/>
  <c r="I1839" i="32"/>
  <c r="I1843" i="32"/>
  <c r="I1847" i="32"/>
  <c r="I1851" i="32"/>
  <c r="I1855" i="32"/>
  <c r="I1859" i="32"/>
  <c r="I1863" i="32"/>
  <c r="I1867" i="32"/>
  <c r="I1871" i="32"/>
  <c r="I1875" i="32"/>
  <c r="I1879" i="32"/>
  <c r="I1883" i="32"/>
  <c r="I1887" i="32"/>
  <c r="I1891" i="32"/>
  <c r="I1895" i="32"/>
  <c r="I1899" i="32"/>
  <c r="I1903" i="32"/>
  <c r="I1219" i="32"/>
  <c r="I1227" i="32"/>
  <c r="I1232" i="32"/>
  <c r="I1238" i="32"/>
  <c r="I1243" i="32"/>
  <c r="I1248" i="32"/>
  <c r="I1252" i="32"/>
  <c r="I1256" i="32"/>
  <c r="I1260" i="32"/>
  <c r="I1264" i="32"/>
  <c r="I1268" i="32"/>
  <c r="I1272" i="32"/>
  <c r="I1276" i="32"/>
  <c r="I1280" i="32"/>
  <c r="I1284" i="32"/>
  <c r="I1288" i="32"/>
  <c r="I1292" i="32"/>
  <c r="I1296" i="32"/>
  <c r="I1300" i="32"/>
  <c r="I1304" i="32"/>
  <c r="I1308" i="32"/>
  <c r="I1312" i="32"/>
  <c r="I1316" i="32"/>
  <c r="I1320" i="32"/>
  <c r="I1324" i="32"/>
  <c r="I1328" i="32"/>
  <c r="I1332" i="32"/>
  <c r="I1336" i="32"/>
  <c r="I1340" i="32"/>
  <c r="I1344" i="32"/>
  <c r="I1348" i="32"/>
  <c r="I1352" i="32"/>
  <c r="I1356" i="32"/>
  <c r="I1360" i="32"/>
  <c r="I1364" i="32"/>
  <c r="I1368" i="32"/>
  <c r="I1372" i="32"/>
  <c r="I1376" i="32"/>
  <c r="I1380" i="32"/>
  <c r="I1384" i="32"/>
  <c r="I1388" i="32"/>
  <c r="I1392" i="32"/>
  <c r="I1396" i="32"/>
  <c r="I1400" i="32"/>
  <c r="I1404" i="32"/>
  <c r="I1408" i="32"/>
  <c r="I1412" i="32"/>
  <c r="I1416" i="32"/>
  <c r="I1420" i="32"/>
  <c r="I1424" i="32"/>
  <c r="I1428" i="32"/>
  <c r="I1432" i="32"/>
  <c r="I1436" i="32"/>
  <c r="I1440" i="32"/>
  <c r="I1444" i="32"/>
  <c r="I1448" i="32"/>
  <c r="I1452" i="32"/>
  <c r="I1456" i="32"/>
  <c r="I1460" i="32"/>
  <c r="I1464" i="32"/>
  <c r="I1468" i="32"/>
  <c r="I1472" i="32"/>
  <c r="I1476" i="32"/>
  <c r="I1480" i="32"/>
  <c r="I1484" i="32"/>
  <c r="I1488" i="32"/>
  <c r="I1492" i="32"/>
  <c r="I1496" i="32"/>
  <c r="I1500" i="32"/>
  <c r="I1504" i="32"/>
  <c r="I1508" i="32"/>
  <c r="I1512" i="32"/>
  <c r="I1516" i="32"/>
  <c r="I1520" i="32"/>
  <c r="I1524" i="32"/>
  <c r="I1528" i="32"/>
  <c r="I1532" i="32"/>
  <c r="I1536" i="32"/>
  <c r="I1540" i="32"/>
  <c r="I1544" i="32"/>
  <c r="I1548" i="32"/>
  <c r="I1552" i="32"/>
  <c r="I1556" i="32"/>
  <c r="I1560" i="32"/>
  <c r="I1564" i="32"/>
  <c r="I1568" i="32"/>
  <c r="I1572" i="32"/>
  <c r="I1576" i="32"/>
  <c r="I1580" i="32"/>
  <c r="I1584" i="32"/>
  <c r="I1588" i="32"/>
  <c r="I1592" i="32"/>
  <c r="I1596" i="32"/>
  <c r="I1600" i="32"/>
  <c r="I1604" i="32"/>
  <c r="I1608" i="32"/>
  <c r="I1612" i="32"/>
  <c r="I1616" i="32"/>
  <c r="I1620" i="32"/>
  <c r="I1624" i="32"/>
  <c r="I1628" i="32"/>
  <c r="I1632" i="32"/>
  <c r="I1636" i="32"/>
  <c r="I1640" i="32"/>
  <c r="I1644" i="32"/>
  <c r="I1648" i="32"/>
  <c r="I1652" i="32"/>
  <c r="I1656" i="32"/>
  <c r="I1660" i="32"/>
  <c r="I1664" i="32"/>
  <c r="I1668" i="32"/>
  <c r="I1672" i="32"/>
  <c r="I1676" i="32"/>
  <c r="I1680" i="32"/>
  <c r="I1684" i="32"/>
  <c r="I1688" i="32"/>
  <c r="I1692" i="32"/>
  <c r="I1696" i="32"/>
  <c r="I1700" i="32"/>
  <c r="I1704" i="32"/>
  <c r="I1708" i="32"/>
  <c r="I1712" i="32"/>
  <c r="I1716" i="32"/>
  <c r="I1720" i="32"/>
  <c r="I1724" i="32"/>
  <c r="I1728" i="32"/>
  <c r="I1732" i="32"/>
  <c r="I1736" i="32"/>
  <c r="I1740" i="32"/>
  <c r="I1744" i="32"/>
  <c r="I1748" i="32"/>
  <c r="I1752" i="32"/>
  <c r="I1756" i="32"/>
  <c r="I1760" i="32"/>
  <c r="I1764" i="32"/>
  <c r="I1768" i="32"/>
  <c r="I1772" i="32"/>
  <c r="I1776" i="32"/>
  <c r="I1780" i="32"/>
  <c r="I1784" i="32"/>
  <c r="I1788" i="32"/>
  <c r="I1792" i="32"/>
  <c r="I1796" i="32"/>
  <c r="I1800" i="32"/>
  <c r="I1804" i="32"/>
  <c r="I1808" i="32"/>
  <c r="I1812" i="32"/>
  <c r="I1816" i="32"/>
  <c r="I1820" i="32"/>
  <c r="I1824" i="32"/>
  <c r="I1828" i="32"/>
  <c r="I1832" i="32"/>
  <c r="I1836" i="32"/>
  <c r="I1840" i="32"/>
  <c r="I1844" i="32"/>
  <c r="I1848" i="32"/>
  <c r="I1211" i="32"/>
  <c r="I1222" i="32"/>
  <c r="I1228" i="32"/>
  <c r="I1234" i="32"/>
  <c r="I1239" i="32"/>
  <c r="I1244" i="32"/>
  <c r="I1249" i="32"/>
  <c r="I1253" i="32"/>
  <c r="I1257" i="32"/>
  <c r="I1261" i="32"/>
  <c r="I1265" i="32"/>
  <c r="I1269" i="32"/>
  <c r="I1273" i="32"/>
  <c r="I1277" i="32"/>
  <c r="I1281" i="32"/>
  <c r="I1285" i="32"/>
  <c r="I1289" i="32"/>
  <c r="I1293" i="32"/>
  <c r="I1297" i="32"/>
  <c r="I1301" i="32"/>
  <c r="I1305" i="32"/>
  <c r="I1309" i="32"/>
  <c r="I1313" i="32"/>
  <c r="I1317" i="32"/>
  <c r="I1321" i="32"/>
  <c r="I1325" i="32"/>
  <c r="I1329" i="32"/>
  <c r="I1333" i="32"/>
  <c r="I1337" i="32"/>
  <c r="I1341" i="32"/>
  <c r="I1345" i="32"/>
  <c r="I1349" i="32"/>
  <c r="I1353" i="32"/>
  <c r="I1357" i="32"/>
  <c r="I1361" i="32"/>
  <c r="I1365" i="32"/>
  <c r="I1369" i="32"/>
  <c r="I1373" i="32"/>
  <c r="I1377" i="32"/>
  <c r="I1381" i="32"/>
  <c r="I1385" i="32"/>
  <c r="I1389" i="32"/>
  <c r="I1393" i="32"/>
  <c r="I1397" i="32"/>
  <c r="I1401" i="32"/>
  <c r="I1405" i="32"/>
  <c r="I1409" i="32"/>
  <c r="I1413" i="32"/>
  <c r="I1417" i="32"/>
  <c r="I1421" i="32"/>
  <c r="I1425" i="32"/>
  <c r="I1429" i="32"/>
  <c r="I1433" i="32"/>
  <c r="I1437" i="32"/>
  <c r="I1441" i="32"/>
  <c r="I1445" i="32"/>
  <c r="I1449" i="32"/>
  <c r="I1453" i="32"/>
  <c r="I1457" i="32"/>
  <c r="I1461" i="32"/>
  <c r="I1465" i="32"/>
  <c r="I1469" i="32"/>
  <c r="I1473" i="32"/>
  <c r="I1477" i="32"/>
  <c r="I1481" i="32"/>
  <c r="I1485" i="32"/>
  <c r="I1489" i="32"/>
  <c r="I1493" i="32"/>
  <c r="I1497" i="32"/>
  <c r="I1501" i="32"/>
  <c r="I1505" i="32"/>
  <c r="I1509" i="32"/>
  <c r="I1513" i="32"/>
  <c r="I1517" i="32"/>
  <c r="I1521" i="32"/>
  <c r="I1525" i="32"/>
  <c r="I1529" i="32"/>
  <c r="I1533" i="32"/>
  <c r="I1537" i="32"/>
  <c r="I1541" i="32"/>
  <c r="I1545" i="32"/>
  <c r="I1549" i="32"/>
  <c r="I1553" i="32"/>
  <c r="I1557" i="32"/>
  <c r="I1561" i="32"/>
  <c r="I1565" i="32"/>
  <c r="I1569" i="32"/>
  <c r="I1573" i="32"/>
  <c r="I1577" i="32"/>
  <c r="I1581" i="32"/>
  <c r="I1585" i="32"/>
  <c r="I1589" i="32"/>
  <c r="I1593" i="32"/>
  <c r="I1597" i="32"/>
  <c r="I1601" i="32"/>
  <c r="I1605" i="32"/>
  <c r="I1609" i="32"/>
  <c r="I1613" i="32"/>
  <c r="I1617" i="32"/>
  <c r="I1621" i="32"/>
  <c r="I1625" i="32"/>
  <c r="I1629" i="32"/>
  <c r="I1633" i="32"/>
  <c r="I1637" i="32"/>
  <c r="I1641" i="32"/>
  <c r="I1645" i="32"/>
  <c r="I1649" i="32"/>
  <c r="I1653" i="32"/>
  <c r="I1657" i="32"/>
  <c r="I1661" i="32"/>
  <c r="I1665" i="32"/>
  <c r="I1669" i="32"/>
  <c r="I1673" i="32"/>
  <c r="I1677" i="32"/>
  <c r="I1681" i="32"/>
  <c r="I1685" i="32"/>
  <c r="I1689" i="32"/>
  <c r="I1693" i="32"/>
  <c r="I1697" i="32"/>
  <c r="I1701" i="32"/>
  <c r="I1705" i="32"/>
  <c r="I1709" i="32"/>
  <c r="I1713" i="32"/>
  <c r="I1717" i="32"/>
  <c r="I1721" i="32"/>
  <c r="I1725" i="32"/>
  <c r="I1729" i="32"/>
  <c r="I1733" i="32"/>
  <c r="I1737" i="32"/>
  <c r="I1741" i="32"/>
  <c r="I1745" i="32"/>
  <c r="I1749" i="32"/>
  <c r="I1753" i="32"/>
  <c r="I1757" i="32"/>
  <c r="I1761" i="32"/>
  <c r="I1765" i="32"/>
  <c r="I1769" i="32"/>
  <c r="I1773" i="32"/>
  <c r="I1777" i="32"/>
  <c r="I1781" i="32"/>
  <c r="I1785" i="32"/>
  <c r="I1789" i="32"/>
  <c r="I1793" i="32"/>
  <c r="I1797" i="32"/>
  <c r="I1801" i="32"/>
  <c r="I1805" i="32"/>
  <c r="I1809" i="32"/>
  <c r="I1813" i="32"/>
  <c r="I1817" i="32"/>
  <c r="I1821" i="32"/>
  <c r="I1825" i="32"/>
  <c r="I1829" i="32"/>
  <c r="I1833" i="32"/>
  <c r="I1837" i="32"/>
  <c r="I1841" i="32"/>
  <c r="I1845" i="32"/>
  <c r="I1215" i="32"/>
  <c r="I1223" i="32"/>
  <c r="I1230" i="32"/>
  <c r="I1235" i="32"/>
  <c r="I1240" i="32"/>
  <c r="I1246" i="32"/>
  <c r="I1250" i="32"/>
  <c r="I1254" i="32"/>
  <c r="I1258" i="32"/>
  <c r="I1262" i="32"/>
  <c r="I1266" i="32"/>
  <c r="I1270" i="32"/>
  <c r="I1274" i="32"/>
  <c r="I1278" i="32"/>
  <c r="I1282" i="32"/>
  <c r="I1286" i="32"/>
  <c r="I1290" i="32"/>
  <c r="I1294" i="32"/>
  <c r="I1298" i="32"/>
  <c r="I1302" i="32"/>
  <c r="I1306" i="32"/>
  <c r="I1310" i="32"/>
  <c r="I1314" i="32"/>
  <c r="I1318" i="32"/>
  <c r="I1322" i="32"/>
  <c r="I1326" i="32"/>
  <c r="I1330" i="32"/>
  <c r="I1334" i="32"/>
  <c r="I1338" i="32"/>
  <c r="I1342" i="32"/>
  <c r="I1346" i="32"/>
  <c r="I1350" i="32"/>
  <c r="I1354" i="32"/>
  <c r="I1358" i="32"/>
  <c r="I1362" i="32"/>
  <c r="I1366" i="32"/>
  <c r="I1370" i="32"/>
  <c r="I1374" i="32"/>
  <c r="I1378" i="32"/>
  <c r="I1382" i="32"/>
  <c r="I1386" i="32"/>
  <c r="I1390" i="32"/>
  <c r="I1394" i="32"/>
  <c r="I1398" i="32"/>
  <c r="I1402" i="32"/>
  <c r="I1406" i="32"/>
  <c r="I1410" i="32"/>
  <c r="I1414" i="32"/>
  <c r="I1418" i="32"/>
  <c r="I1422" i="32"/>
  <c r="I1426" i="32"/>
  <c r="I1430" i="32"/>
  <c r="I1434" i="32"/>
  <c r="I1438" i="32"/>
  <c r="I1442" i="32"/>
  <c r="I1446" i="32"/>
  <c r="I1450" i="32"/>
  <c r="I1454" i="32"/>
  <c r="I1458" i="32"/>
  <c r="I1462" i="32"/>
  <c r="I1466" i="32"/>
  <c r="I1470" i="32"/>
  <c r="I1474" i="32"/>
  <c r="I1478" i="32"/>
  <c r="I1482" i="32"/>
  <c r="I1486" i="32"/>
  <c r="I1490" i="32"/>
  <c r="I1494" i="32"/>
  <c r="I1498" i="32"/>
  <c r="I1502" i="32"/>
  <c r="I1506" i="32"/>
  <c r="I1510" i="32"/>
  <c r="I1514" i="32"/>
  <c r="I1518" i="32"/>
  <c r="I1522" i="32"/>
  <c r="I1526" i="32"/>
  <c r="I1530" i="32"/>
  <c r="I1534" i="32"/>
  <c r="I1538" i="32"/>
  <c r="I1542" i="32"/>
  <c r="I1546" i="32"/>
  <c r="I1550" i="32"/>
  <c r="I1554" i="32"/>
  <c r="I1558" i="32"/>
  <c r="I1562" i="32"/>
  <c r="I1566" i="32"/>
  <c r="I1570" i="32"/>
  <c r="I1574" i="32"/>
  <c r="I1578" i="32"/>
  <c r="I1582" i="32"/>
  <c r="I1586" i="32"/>
  <c r="I1590" i="32"/>
  <c r="I1594" i="32"/>
  <c r="I1598" i="32"/>
  <c r="I1602" i="32"/>
  <c r="I1606" i="32"/>
  <c r="I1610" i="32"/>
  <c r="I1614" i="32"/>
  <c r="I1618" i="32"/>
  <c r="I1622" i="32"/>
  <c r="I1626" i="32"/>
  <c r="I1630" i="32"/>
  <c r="I1634" i="32"/>
  <c r="I1638" i="32"/>
  <c r="I1642" i="32"/>
  <c r="I1646" i="32"/>
  <c r="I1650" i="32"/>
  <c r="I1654" i="32"/>
  <c r="I1658" i="32"/>
  <c r="I1662" i="32"/>
  <c r="I1666" i="32"/>
  <c r="I1670" i="32"/>
  <c r="I1674" i="32"/>
  <c r="I1678" i="32"/>
  <c r="I1682" i="32"/>
  <c r="I1686" i="32"/>
  <c r="I1690" i="32"/>
  <c r="I1694" i="32"/>
  <c r="I1698" i="32"/>
  <c r="I1702" i="32"/>
  <c r="I1706" i="32"/>
  <c r="I1710" i="32"/>
  <c r="I1714" i="32"/>
  <c r="I1718" i="32"/>
  <c r="I1722" i="32"/>
  <c r="I1726" i="32"/>
  <c r="I1730" i="32"/>
  <c r="I1734" i="32"/>
  <c r="I1738" i="32"/>
  <c r="I1742" i="32"/>
  <c r="I1746" i="32"/>
  <c r="I1750" i="32"/>
  <c r="I1754" i="32"/>
  <c r="I1758" i="32"/>
  <c r="I1762" i="32"/>
  <c r="I1766" i="32"/>
  <c r="I1770" i="32"/>
  <c r="I1774" i="32"/>
  <c r="I1778" i="32"/>
  <c r="I1782" i="32"/>
  <c r="I1786" i="32"/>
  <c r="I1790" i="32"/>
  <c r="I1794" i="32"/>
  <c r="I1798" i="32"/>
  <c r="I1802" i="32"/>
  <c r="I1806" i="32"/>
  <c r="I1810" i="32"/>
  <c r="I1814" i="32"/>
  <c r="I1818" i="32"/>
  <c r="I1822" i="32"/>
  <c r="I1826" i="32"/>
  <c r="I1830" i="32"/>
  <c r="I1834" i="32"/>
  <c r="I1838" i="32"/>
  <c r="I1842" i="32"/>
  <c r="I1846" i="32"/>
  <c r="I1850" i="32"/>
  <c r="I1853" i="32"/>
  <c r="I1858" i="32"/>
  <c r="I1864" i="32"/>
  <c r="I1869" i="32"/>
  <c r="I1874" i="32"/>
  <c r="I1880" i="32"/>
  <c r="I1885" i="32"/>
  <c r="I1890" i="32"/>
  <c r="I1896" i="32"/>
  <c r="I1901" i="32"/>
  <c r="I1906" i="32"/>
  <c r="I1910" i="32"/>
  <c r="I1914" i="32"/>
  <c r="I1918" i="32"/>
  <c r="I1922" i="32"/>
  <c r="I1926" i="32"/>
  <c r="I1930" i="32"/>
  <c r="I1934" i="32"/>
  <c r="I1938" i="32"/>
  <c r="I1942" i="32"/>
  <c r="I1946" i="32"/>
  <c r="I1950" i="32"/>
  <c r="I1954" i="32"/>
  <c r="I1958" i="32"/>
  <c r="I1962" i="32"/>
  <c r="I1966" i="32"/>
  <c r="I1970" i="32"/>
  <c r="I1974" i="32"/>
  <c r="I1978" i="32"/>
  <c r="I1982" i="32"/>
  <c r="I1986" i="32"/>
  <c r="I1990" i="32"/>
  <c r="I1994" i="32"/>
  <c r="I1998" i="32"/>
  <c r="I2002" i="32"/>
  <c r="I2006" i="32"/>
  <c r="I2010" i="32"/>
  <c r="I2014" i="32"/>
  <c r="I2018" i="32"/>
  <c r="I2022" i="32"/>
  <c r="I2026" i="32"/>
  <c r="I2030" i="32"/>
  <c r="I2034" i="32"/>
  <c r="I2038" i="32"/>
  <c r="I2042" i="32"/>
  <c r="I2046" i="32"/>
  <c r="I2050" i="32"/>
  <c r="I2054" i="32"/>
  <c r="I2058" i="32"/>
  <c r="I2062" i="32"/>
  <c r="I2066" i="32"/>
  <c r="I2070" i="32"/>
  <c r="I2074" i="32"/>
  <c r="I2078" i="32"/>
  <c r="I2082" i="32"/>
  <c r="I2086" i="32"/>
  <c r="I2090" i="32"/>
  <c r="I2094" i="32"/>
  <c r="I2098" i="32"/>
  <c r="I2102" i="32"/>
  <c r="I2106" i="32"/>
  <c r="I2110" i="32"/>
  <c r="I2114" i="32"/>
  <c r="I2118" i="32"/>
  <c r="I2122" i="32"/>
  <c r="I2126" i="32"/>
  <c r="I2130" i="32"/>
  <c r="I2134" i="32"/>
  <c r="I2138" i="32"/>
  <c r="I2142" i="32"/>
  <c r="I2146" i="32"/>
  <c r="I2150" i="32"/>
  <c r="I2154" i="32"/>
  <c r="I2158" i="32"/>
  <c r="I2162" i="32"/>
  <c r="I2166" i="32"/>
  <c r="I2170" i="32"/>
  <c r="I2174" i="32"/>
  <c r="I2178" i="32"/>
  <c r="I2182" i="32"/>
  <c r="I2186" i="32"/>
  <c r="I2190" i="32"/>
  <c r="I2194" i="32"/>
  <c r="I2198" i="32"/>
  <c r="I2202" i="32"/>
  <c r="I2206" i="32"/>
  <c r="I2210" i="32"/>
  <c r="I2214" i="32"/>
  <c r="I2218" i="32"/>
  <c r="I2222" i="32"/>
  <c r="I2226" i="32"/>
  <c r="I2230" i="32"/>
  <c r="I2234" i="32"/>
  <c r="I2238" i="32"/>
  <c r="I2242" i="32"/>
  <c r="I2246" i="32"/>
  <c r="I2250" i="32"/>
  <c r="I2254" i="32"/>
  <c r="I2258" i="32"/>
  <c r="I2262" i="32"/>
  <c r="I2266" i="32"/>
  <c r="I2270" i="32"/>
  <c r="I2274" i="32"/>
  <c r="I2278" i="32"/>
  <c r="I2282" i="32"/>
  <c r="I2286" i="32"/>
  <c r="I2290" i="32"/>
  <c r="I2294" i="32"/>
  <c r="I2298" i="32"/>
  <c r="I2302" i="32"/>
  <c r="I2306" i="32"/>
  <c r="I2310" i="32"/>
  <c r="I2314" i="32"/>
  <c r="I2318" i="32"/>
  <c r="I2322" i="32"/>
  <c r="I2326" i="32"/>
  <c r="I2330" i="32"/>
  <c r="I2334" i="32"/>
  <c r="I2338" i="32"/>
  <c r="I2342" i="32"/>
  <c r="I2346" i="32"/>
  <c r="I2350" i="32"/>
  <c r="I2354" i="32"/>
  <c r="I2358" i="32"/>
  <c r="I2362" i="32"/>
  <c r="I2366" i="32"/>
  <c r="I2370" i="32"/>
  <c r="I2374" i="32"/>
  <c r="I2378" i="32"/>
  <c r="I2382" i="32"/>
  <c r="I2386" i="32"/>
  <c r="I2390" i="32"/>
  <c r="I2394" i="32"/>
  <c r="I2398" i="32"/>
  <c r="I2402" i="32"/>
  <c r="I2406" i="32"/>
  <c r="I2410" i="32"/>
  <c r="I2414" i="32"/>
  <c r="I2418" i="32"/>
  <c r="I2422" i="32"/>
  <c r="I2426" i="32"/>
  <c r="I2430" i="32"/>
  <c r="I2434" i="32"/>
  <c r="I2438" i="32"/>
  <c r="I2442" i="32"/>
  <c r="I2446" i="32"/>
  <c r="I2450" i="32"/>
  <c r="I2454" i="32"/>
  <c r="I2458" i="32"/>
  <c r="I2462" i="32"/>
  <c r="I2466" i="32"/>
  <c r="I2470" i="32"/>
  <c r="I2474" i="32"/>
  <c r="I2478" i="32"/>
  <c r="I2482" i="32"/>
  <c r="I2486" i="32"/>
  <c r="I2490" i="32"/>
  <c r="I2494" i="32"/>
  <c r="I2498" i="32"/>
  <c r="I2502" i="32"/>
  <c r="I2506" i="32"/>
  <c r="I2510" i="32"/>
  <c r="I2514" i="32"/>
  <c r="I2518" i="32"/>
  <c r="I2522" i="32"/>
  <c r="I2526" i="32"/>
  <c r="I2530" i="32"/>
  <c r="I2534" i="32"/>
  <c r="I2538" i="32"/>
  <c r="I2542" i="32"/>
  <c r="I2546" i="32"/>
  <c r="I2550" i="32"/>
  <c r="I2554" i="32"/>
  <c r="I2558" i="32"/>
  <c r="I2562" i="32"/>
  <c r="I2566" i="32"/>
  <c r="I2570" i="32"/>
  <c r="I2574" i="32"/>
  <c r="I2578" i="32"/>
  <c r="I2582" i="32"/>
  <c r="I2586" i="32"/>
  <c r="I1854" i="32"/>
  <c r="I1860" i="32"/>
  <c r="I1865" i="32"/>
  <c r="I1870" i="32"/>
  <c r="I1876" i="32"/>
  <c r="I1881" i="32"/>
  <c r="I1886" i="32"/>
  <c r="I1892" i="32"/>
  <c r="I1897" i="32"/>
  <c r="I1902" i="32"/>
  <c r="I1907" i="32"/>
  <c r="I1911" i="32"/>
  <c r="I1915" i="32"/>
  <c r="I1919" i="32"/>
  <c r="I1923" i="32"/>
  <c r="I1927" i="32"/>
  <c r="I1931" i="32"/>
  <c r="I1935" i="32"/>
  <c r="I1939" i="32"/>
  <c r="I1943" i="32"/>
  <c r="I1947" i="32"/>
  <c r="I1951" i="32"/>
  <c r="I1955" i="32"/>
  <c r="I1959" i="32"/>
  <c r="I1963" i="32"/>
  <c r="I1967" i="32"/>
  <c r="I1971" i="32"/>
  <c r="I1975" i="32"/>
  <c r="I1979" i="32"/>
  <c r="I1983" i="32"/>
  <c r="I1987" i="32"/>
  <c r="I1991" i="32"/>
  <c r="I1995" i="32"/>
  <c r="I1999" i="32"/>
  <c r="I2003" i="32"/>
  <c r="I2007" i="32"/>
  <c r="I2011" i="32"/>
  <c r="I2015" i="32"/>
  <c r="I2019" i="32"/>
  <c r="I2023" i="32"/>
  <c r="I2027" i="32"/>
  <c r="I2031" i="32"/>
  <c r="I2035" i="32"/>
  <c r="I2039" i="32"/>
  <c r="I2043" i="32"/>
  <c r="I2047" i="32"/>
  <c r="I2051" i="32"/>
  <c r="I2055" i="32"/>
  <c r="I2059" i="32"/>
  <c r="I2063" i="32"/>
  <c r="I2067" i="32"/>
  <c r="I2071" i="32"/>
  <c r="I2075" i="32"/>
  <c r="I2079" i="32"/>
  <c r="I2083" i="32"/>
  <c r="I2087" i="32"/>
  <c r="I2091" i="32"/>
  <c r="I2095" i="32"/>
  <c r="I2099" i="32"/>
  <c r="I2103" i="32"/>
  <c r="I2107" i="32"/>
  <c r="I2111" i="32"/>
  <c r="I2115" i="32"/>
  <c r="I2119" i="32"/>
  <c r="I2123" i="32"/>
  <c r="I2127" i="32"/>
  <c r="I2131" i="32"/>
  <c r="I2135" i="32"/>
  <c r="I2139" i="32"/>
  <c r="I2143" i="32"/>
  <c r="I2147" i="32"/>
  <c r="I2151" i="32"/>
  <c r="I2155" i="32"/>
  <c r="I2159" i="32"/>
  <c r="I2163" i="32"/>
  <c r="I2167" i="32"/>
  <c r="I2171" i="32"/>
  <c r="I2175" i="32"/>
  <c r="I2179" i="32"/>
  <c r="I2183" i="32"/>
  <c r="I2187" i="32"/>
  <c r="I2191" i="32"/>
  <c r="I2195" i="32"/>
  <c r="I2199" i="32"/>
  <c r="I2203" i="32"/>
  <c r="I2207" i="32"/>
  <c r="I2211" i="32"/>
  <c r="I2215" i="32"/>
  <c r="I2219" i="32"/>
  <c r="I2223" i="32"/>
  <c r="I2227" i="32"/>
  <c r="I2231" i="32"/>
  <c r="I2235" i="32"/>
  <c r="I2239" i="32"/>
  <c r="I2243" i="32"/>
  <c r="I2247" i="32"/>
  <c r="I2251" i="32"/>
  <c r="I2255" i="32"/>
  <c r="I2259" i="32"/>
  <c r="I2263" i="32"/>
  <c r="I2267" i="32"/>
  <c r="I2271" i="32"/>
  <c r="I2275" i="32"/>
  <c r="I2279" i="32"/>
  <c r="I2283" i="32"/>
  <c r="I2287" i="32"/>
  <c r="I2291" i="32"/>
  <c r="I2295" i="32"/>
  <c r="I2299" i="32"/>
  <c r="I2303" i="32"/>
  <c r="I2307" i="32"/>
  <c r="I2311" i="32"/>
  <c r="I2315" i="32"/>
  <c r="I2319" i="32"/>
  <c r="I2323" i="32"/>
  <c r="I2327" i="32"/>
  <c r="I2331" i="32"/>
  <c r="I2335" i="32"/>
  <c r="I2339" i="32"/>
  <c r="I2343" i="32"/>
  <c r="I2347" i="32"/>
  <c r="I2351" i="32"/>
  <c r="I2355" i="32"/>
  <c r="I2359" i="32"/>
  <c r="I2363" i="32"/>
  <c r="I2367" i="32"/>
  <c r="I2371" i="32"/>
  <c r="I2375" i="32"/>
  <c r="I2379" i="32"/>
  <c r="I2383" i="32"/>
  <c r="I2387" i="32"/>
  <c r="I2391" i="32"/>
  <c r="I2395" i="32"/>
  <c r="I2399" i="32"/>
  <c r="I2403" i="32"/>
  <c r="I2407" i="32"/>
  <c r="I2411" i="32"/>
  <c r="I2415" i="32"/>
  <c r="I2419" i="32"/>
  <c r="I2423" i="32"/>
  <c r="I2427" i="32"/>
  <c r="I2431" i="32"/>
  <c r="I2435" i="32"/>
  <c r="I2439" i="32"/>
  <c r="I2443" i="32"/>
  <c r="I2447" i="32"/>
  <c r="I2451" i="32"/>
  <c r="I2455" i="32"/>
  <c r="I2459" i="32"/>
  <c r="I2463" i="32"/>
  <c r="I2467" i="32"/>
  <c r="I2471" i="32"/>
  <c r="I2475" i="32"/>
  <c r="I2479" i="32"/>
  <c r="I2483" i="32"/>
  <c r="I2487" i="32"/>
  <c r="I2491" i="32"/>
  <c r="I2495" i="32"/>
  <c r="I2499" i="32"/>
  <c r="I2503" i="32"/>
  <c r="I2507" i="32"/>
  <c r="I2511" i="32"/>
  <c r="I2515" i="32"/>
  <c r="I2519" i="32"/>
  <c r="I2523" i="32"/>
  <c r="I2527" i="32"/>
  <c r="I2531" i="32"/>
  <c r="I2535" i="32"/>
  <c r="I2539" i="32"/>
  <c r="I2543" i="32"/>
  <c r="I1849" i="32"/>
  <c r="I1856" i="32"/>
  <c r="I1861" i="32"/>
  <c r="I1866" i="32"/>
  <c r="I1872" i="32"/>
  <c r="I1877" i="32"/>
  <c r="I1882" i="32"/>
  <c r="I1888" i="32"/>
  <c r="I1893" i="32"/>
  <c r="I1898" i="32"/>
  <c r="I1904" i="32"/>
  <c r="I1908" i="32"/>
  <c r="I1912" i="32"/>
  <c r="I1916" i="32"/>
  <c r="I1920" i="32"/>
  <c r="I1924" i="32"/>
  <c r="I1928" i="32"/>
  <c r="I1932" i="32"/>
  <c r="I1936" i="32"/>
  <c r="I1940" i="32"/>
  <c r="I1944" i="32"/>
  <c r="I1948" i="32"/>
  <c r="I1952" i="32"/>
  <c r="I1956" i="32"/>
  <c r="I1960" i="32"/>
  <c r="I1964" i="32"/>
  <c r="I1968" i="32"/>
  <c r="I1972" i="32"/>
  <c r="I1976" i="32"/>
  <c r="I1980" i="32"/>
  <c r="I1984" i="32"/>
  <c r="I1988" i="32"/>
  <c r="I1992" i="32"/>
  <c r="I1996" i="32"/>
  <c r="I2000" i="32"/>
  <c r="I2004" i="32"/>
  <c r="I2008" i="32"/>
  <c r="I2012" i="32"/>
  <c r="I2016" i="32"/>
  <c r="I2020" i="32"/>
  <c r="I2024" i="32"/>
  <c r="I2028" i="32"/>
  <c r="I2032" i="32"/>
  <c r="I2036" i="32"/>
  <c r="I2040" i="32"/>
  <c r="I2044" i="32"/>
  <c r="I2048" i="32"/>
  <c r="I2052" i="32"/>
  <c r="I2056" i="32"/>
  <c r="I2060" i="32"/>
  <c r="I2064" i="32"/>
  <c r="I2068" i="32"/>
  <c r="I2072" i="32"/>
  <c r="I2076" i="32"/>
  <c r="I2080" i="32"/>
  <c r="I2084" i="32"/>
  <c r="I2088" i="32"/>
  <c r="I2092" i="32"/>
  <c r="I2096" i="32"/>
  <c r="I2100" i="32"/>
  <c r="I2104" i="32"/>
  <c r="I2108" i="32"/>
  <c r="I2112" i="32"/>
  <c r="I2116" i="32"/>
  <c r="I2120" i="32"/>
  <c r="I2124" i="32"/>
  <c r="I2128" i="32"/>
  <c r="I2132" i="32"/>
  <c r="I2136" i="32"/>
  <c r="I2140" i="32"/>
  <c r="I2144" i="32"/>
  <c r="I2148" i="32"/>
  <c r="I2152" i="32"/>
  <c r="I2156" i="32"/>
  <c r="I2160" i="32"/>
  <c r="I2164" i="32"/>
  <c r="I2168" i="32"/>
  <c r="I2172" i="32"/>
  <c r="I2176" i="32"/>
  <c r="I2180" i="32"/>
  <c r="I2184" i="32"/>
  <c r="I2188" i="32"/>
  <c r="I2192" i="32"/>
  <c r="I2196" i="32"/>
  <c r="I2200" i="32"/>
  <c r="I2204" i="32"/>
  <c r="I2208" i="32"/>
  <c r="I2212" i="32"/>
  <c r="I2216" i="32"/>
  <c r="I2220" i="32"/>
  <c r="I2224" i="32"/>
  <c r="I2228" i="32"/>
  <c r="I2232" i="32"/>
  <c r="I2236" i="32"/>
  <c r="I2240" i="32"/>
  <c r="I2244" i="32"/>
  <c r="I2248" i="32"/>
  <c r="I2252" i="32"/>
  <c r="I2256" i="32"/>
  <c r="I2260" i="32"/>
  <c r="I2264" i="32"/>
  <c r="I2268" i="32"/>
  <c r="I2272" i="32"/>
  <c r="I2276" i="32"/>
  <c r="I2280" i="32"/>
  <c r="I2284" i="32"/>
  <c r="I2288" i="32"/>
  <c r="I2292" i="32"/>
  <c r="I2296" i="32"/>
  <c r="I2300" i="32"/>
  <c r="I2304" i="32"/>
  <c r="I2308" i="32"/>
  <c r="I2312" i="32"/>
  <c r="I2316" i="32"/>
  <c r="I2320" i="32"/>
  <c r="I2324" i="32"/>
  <c r="I2328" i="32"/>
  <c r="I2332" i="32"/>
  <c r="I2336" i="32"/>
  <c r="I2340" i="32"/>
  <c r="I2344" i="32"/>
  <c r="I2348" i="32"/>
  <c r="I2352" i="32"/>
  <c r="I2356" i="32"/>
  <c r="I2360" i="32"/>
  <c r="I2364" i="32"/>
  <c r="I2368" i="32"/>
  <c r="I2372" i="32"/>
  <c r="I2376" i="32"/>
  <c r="I2380" i="32"/>
  <c r="I2384" i="32"/>
  <c r="I2388" i="32"/>
  <c r="I2392" i="32"/>
  <c r="I2396" i="32"/>
  <c r="I2400" i="32"/>
  <c r="I2404" i="32"/>
  <c r="I2408" i="32"/>
  <c r="I2412" i="32"/>
  <c r="I2416" i="32"/>
  <c r="I2420" i="32"/>
  <c r="I2424" i="32"/>
  <c r="I2428" i="32"/>
  <c r="I2432" i="32"/>
  <c r="I2436" i="32"/>
  <c r="I2440" i="32"/>
  <c r="I2444" i="32"/>
  <c r="I2448" i="32"/>
  <c r="I2452" i="32"/>
  <c r="I2456" i="32"/>
  <c r="I2460" i="32"/>
  <c r="I2464" i="32"/>
  <c r="I2468" i="32"/>
  <c r="I2472" i="32"/>
  <c r="I2476" i="32"/>
  <c r="I2480" i="32"/>
  <c r="I2484" i="32"/>
  <c r="I2488" i="32"/>
  <c r="I2492" i="32"/>
  <c r="I2496" i="32"/>
  <c r="I2500" i="32"/>
  <c r="I2504" i="32"/>
  <c r="I2508" i="32"/>
  <c r="I2512" i="32"/>
  <c r="I2516" i="32"/>
  <c r="I2520" i="32"/>
  <c r="I2524" i="32"/>
  <c r="I2528" i="32"/>
  <c r="I2532" i="32"/>
  <c r="I1852" i="32"/>
  <c r="I1857" i="32"/>
  <c r="I1862" i="32"/>
  <c r="I1868" i="32"/>
  <c r="I1873" i="32"/>
  <c r="I1878" i="32"/>
  <c r="I1884" i="32"/>
  <c r="I1889" i="32"/>
  <c r="I1894" i="32"/>
  <c r="I1900" i="32"/>
  <c r="I1905" i="32"/>
  <c r="I1909" i="32"/>
  <c r="I1913" i="32"/>
  <c r="I1917" i="32"/>
  <c r="I1921" i="32"/>
  <c r="I1925" i="32"/>
  <c r="I1929" i="32"/>
  <c r="I1933" i="32"/>
  <c r="I1937" i="32"/>
  <c r="I1941" i="32"/>
  <c r="I1945" i="32"/>
  <c r="I1949" i="32"/>
  <c r="I1953" i="32"/>
  <c r="I1957" i="32"/>
  <c r="I1961" i="32"/>
  <c r="I1965" i="32"/>
  <c r="I1969" i="32"/>
  <c r="I1973" i="32"/>
  <c r="I1977" i="32"/>
  <c r="I1981" i="32"/>
  <c r="I1985" i="32"/>
  <c r="I1989" i="32"/>
  <c r="I1993" i="32"/>
  <c r="I1997" i="32"/>
  <c r="I2001" i="32"/>
  <c r="I2005" i="32"/>
  <c r="I2009" i="32"/>
  <c r="I2013" i="32"/>
  <c r="I2017" i="32"/>
  <c r="I2021" i="32"/>
  <c r="I2025" i="32"/>
  <c r="I2029" i="32"/>
  <c r="I2033" i="32"/>
  <c r="I2037" i="32"/>
  <c r="I2041" i="32"/>
  <c r="I2045" i="32"/>
  <c r="I2049" i="32"/>
  <c r="I2053" i="32"/>
  <c r="I2057" i="32"/>
  <c r="I2061" i="32"/>
  <c r="I2065" i="32"/>
  <c r="I2069" i="32"/>
  <c r="I2073" i="32"/>
  <c r="I2077" i="32"/>
  <c r="I2081" i="32"/>
  <c r="I2085" i="32"/>
  <c r="I2089" i="32"/>
  <c r="I2093" i="32"/>
  <c r="I2097" i="32"/>
  <c r="I2101" i="32"/>
  <c r="I2105" i="32"/>
  <c r="I2109" i="32"/>
  <c r="I2113" i="32"/>
  <c r="I2117" i="32"/>
  <c r="I2121" i="32"/>
  <c r="I2125" i="32"/>
  <c r="I2129" i="32"/>
  <c r="I2133" i="32"/>
  <c r="I2137" i="32"/>
  <c r="I2141" i="32"/>
  <c r="I2145" i="32"/>
  <c r="I2149" i="32"/>
  <c r="I2153" i="32"/>
  <c r="I2157" i="32"/>
  <c r="I2161" i="32"/>
  <c r="I2165" i="32"/>
  <c r="I2169" i="32"/>
  <c r="I2173" i="32"/>
  <c r="I2177" i="32"/>
  <c r="I2181" i="32"/>
  <c r="I2185" i="32"/>
  <c r="I2189" i="32"/>
  <c r="I2193" i="32"/>
  <c r="I2197" i="32"/>
  <c r="I2201" i="32"/>
  <c r="I2205" i="32"/>
  <c r="I2209" i="32"/>
  <c r="I2213" i="32"/>
  <c r="I2217" i="32"/>
  <c r="I2221" i="32"/>
  <c r="I2225" i="32"/>
  <c r="I2229" i="32"/>
  <c r="I2233" i="32"/>
  <c r="I2237" i="32"/>
  <c r="I2241" i="32"/>
  <c r="I2245" i="32"/>
  <c r="I2249" i="32"/>
  <c r="I2253" i="32"/>
  <c r="I2257" i="32"/>
  <c r="I2261" i="32"/>
  <c r="I2265" i="32"/>
  <c r="I2269" i="32"/>
  <c r="I2273" i="32"/>
  <c r="I2277" i="32"/>
  <c r="I2281" i="32"/>
  <c r="I2285" i="32"/>
  <c r="I2289" i="32"/>
  <c r="I2293" i="32"/>
  <c r="I2297" i="32"/>
  <c r="I2301" i="32"/>
  <c r="I2305" i="32"/>
  <c r="I2309" i="32"/>
  <c r="I2313" i="32"/>
  <c r="I2317" i="32"/>
  <c r="I2321" i="32"/>
  <c r="I2325" i="32"/>
  <c r="I2329" i="32"/>
  <c r="I2333" i="32"/>
  <c r="I2337" i="32"/>
  <c r="I2341" i="32"/>
  <c r="I2345" i="32"/>
  <c r="I2349" i="32"/>
  <c r="I2353" i="32"/>
  <c r="I2357" i="32"/>
  <c r="I2361" i="32"/>
  <c r="I2365" i="32"/>
  <c r="I2369" i="32"/>
  <c r="I2373" i="32"/>
  <c r="I2377" i="32"/>
  <c r="I2381" i="32"/>
  <c r="I2385" i="32"/>
  <c r="I2389" i="32"/>
  <c r="I2393" i="32"/>
  <c r="I2397" i="32"/>
  <c r="I2401" i="32"/>
  <c r="I2405" i="32"/>
  <c r="I2409" i="32"/>
  <c r="I2413" i="32"/>
  <c r="I2417" i="32"/>
  <c r="I2421" i="32"/>
  <c r="I2425" i="32"/>
  <c r="I2429" i="32"/>
  <c r="I2433" i="32"/>
  <c r="I2437" i="32"/>
  <c r="I2441" i="32"/>
  <c r="I2445" i="32"/>
  <c r="I2449" i="32"/>
  <c r="I2453" i="32"/>
  <c r="I2457" i="32"/>
  <c r="I2461" i="32"/>
  <c r="I2465" i="32"/>
  <c r="I2469" i="32"/>
  <c r="I2473" i="32"/>
  <c r="I2477" i="32"/>
  <c r="I2481" i="32"/>
  <c r="I2485" i="32"/>
  <c r="I2489" i="32"/>
  <c r="I2493" i="32"/>
  <c r="I2497" i="32"/>
  <c r="I2501" i="32"/>
  <c r="I2505" i="32"/>
  <c r="I2509" i="32"/>
  <c r="I2513" i="32"/>
  <c r="I2525" i="32"/>
  <c r="I2537" i="32"/>
  <c r="I2545" i="32"/>
  <c r="I2551" i="32"/>
  <c r="I2556" i="32"/>
  <c r="I2561" i="32"/>
  <c r="I2567" i="32"/>
  <c r="I2572" i="32"/>
  <c r="I2577" i="32"/>
  <c r="I2583" i="32"/>
  <c r="I2588" i="32"/>
  <c r="I2592" i="32"/>
  <c r="I2596" i="32"/>
  <c r="I2600" i="32"/>
  <c r="I2604" i="32"/>
  <c r="I2608" i="32"/>
  <c r="I2612" i="32"/>
  <c r="I2616" i="32"/>
  <c r="I2620" i="32"/>
  <c r="I2624" i="32"/>
  <c r="I2628" i="32"/>
  <c r="I2632" i="32"/>
  <c r="I2636" i="32"/>
  <c r="I2640" i="32"/>
  <c r="I2644" i="32"/>
  <c r="I2648" i="32"/>
  <c r="I2652" i="32"/>
  <c r="I2656" i="32"/>
  <c r="I2660" i="32"/>
  <c r="I2664" i="32"/>
  <c r="I2668" i="32"/>
  <c r="I2672" i="32"/>
  <c r="I2676" i="32"/>
  <c r="I2680" i="32"/>
  <c r="I2684" i="32"/>
  <c r="I2688" i="32"/>
  <c r="I2692" i="32"/>
  <c r="I2696" i="32"/>
  <c r="I2700" i="32"/>
  <c r="I2704" i="32"/>
  <c r="I2708" i="32"/>
  <c r="I2712" i="32"/>
  <c r="I2716" i="32"/>
  <c r="I2720" i="32"/>
  <c r="I2724" i="32"/>
  <c r="I2728" i="32"/>
  <c r="I2732" i="32"/>
  <c r="I2736" i="32"/>
  <c r="I2740" i="32"/>
  <c r="I2744" i="32"/>
  <c r="I2748" i="32"/>
  <c r="I2752" i="32"/>
  <c r="I2756" i="32"/>
  <c r="I2760" i="32"/>
  <c r="I2764" i="32"/>
  <c r="I2768" i="32"/>
  <c r="I2772" i="32"/>
  <c r="I2776" i="32"/>
  <c r="I2780" i="32"/>
  <c r="I2784" i="32"/>
  <c r="I2788" i="32"/>
  <c r="I2792" i="32"/>
  <c r="I2796" i="32"/>
  <c r="I2800" i="32"/>
  <c r="I2804" i="32"/>
  <c r="I2808" i="32"/>
  <c r="I2812" i="32"/>
  <c r="I2816" i="32"/>
  <c r="I2820" i="32"/>
  <c r="I2824" i="32"/>
  <c r="I2828" i="32"/>
  <c r="I2832" i="32"/>
  <c r="I2836" i="32"/>
  <c r="I2840" i="32"/>
  <c r="I2844" i="32"/>
  <c r="I2848" i="32"/>
  <c r="I2852" i="32"/>
  <c r="I2856" i="32"/>
  <c r="I2860" i="32"/>
  <c r="I2864" i="32"/>
  <c r="I2868" i="32"/>
  <c r="I2872" i="32"/>
  <c r="I2876" i="32"/>
  <c r="I2880" i="32"/>
  <c r="I2884" i="32"/>
  <c r="I2888" i="32"/>
  <c r="I2892" i="32"/>
  <c r="I2896" i="32"/>
  <c r="I2900" i="32"/>
  <c r="I2904" i="32"/>
  <c r="I2908" i="32"/>
  <c r="I2912" i="32"/>
  <c r="I2916" i="32"/>
  <c r="I2920" i="32"/>
  <c r="I2924" i="32"/>
  <c r="I2928" i="32"/>
  <c r="I2932" i="32"/>
  <c r="I2936" i="32"/>
  <c r="I2940" i="32"/>
  <c r="I2944" i="32"/>
  <c r="I2948" i="32"/>
  <c r="I2952" i="32"/>
  <c r="I2956" i="32"/>
  <c r="I2960" i="32"/>
  <c r="I2964" i="32"/>
  <c r="I2968" i="32"/>
  <c r="I2972" i="32"/>
  <c r="I2976" i="32"/>
  <c r="I2980" i="32"/>
  <c r="I2984" i="32"/>
  <c r="I2988" i="32"/>
  <c r="I2992" i="32"/>
  <c r="I2996" i="32"/>
  <c r="I3000" i="32"/>
  <c r="I3004" i="32"/>
  <c r="I3008" i="32"/>
  <c r="I3012" i="32"/>
  <c r="I3016" i="32"/>
  <c r="I3020" i="32"/>
  <c r="I3024" i="32"/>
  <c r="I3028" i="32"/>
  <c r="I3032" i="32"/>
  <c r="I3036" i="32"/>
  <c r="I3040" i="32"/>
  <c r="I3044" i="32"/>
  <c r="I3048" i="32"/>
  <c r="I3052" i="32"/>
  <c r="I3056" i="32"/>
  <c r="I3060" i="32"/>
  <c r="I3064" i="32"/>
  <c r="I3068" i="32"/>
  <c r="I3072" i="32"/>
  <c r="I3076" i="32"/>
  <c r="I3080" i="32"/>
  <c r="I3084" i="32"/>
  <c r="I3088" i="32"/>
  <c r="I3092" i="32"/>
  <c r="I3096" i="32"/>
  <c r="I3100" i="32"/>
  <c r="I3104" i="32"/>
  <c r="I3108" i="32"/>
  <c r="I3112" i="32"/>
  <c r="I3116" i="32"/>
  <c r="I3120" i="32"/>
  <c r="I3124" i="32"/>
  <c r="I3128" i="32"/>
  <c r="I3132" i="32"/>
  <c r="I3136" i="32"/>
  <c r="I3140" i="32"/>
  <c r="I3144" i="32"/>
  <c r="I3148" i="32"/>
  <c r="I3152" i="32"/>
  <c r="I3156" i="32"/>
  <c r="I3160" i="32"/>
  <c r="I3164" i="32"/>
  <c r="I3168" i="32"/>
  <c r="I3172" i="32"/>
  <c r="I3176" i="32"/>
  <c r="I3180" i="32"/>
  <c r="I3184" i="32"/>
  <c r="I3188" i="32"/>
  <c r="I3192" i="32"/>
  <c r="I3196" i="32"/>
  <c r="I3200" i="32"/>
  <c r="I3204" i="32"/>
  <c r="I3208" i="32"/>
  <c r="I3212" i="32"/>
  <c r="I3216" i="32"/>
  <c r="I3220" i="32"/>
  <c r="I3224" i="32"/>
  <c r="I3228" i="32"/>
  <c r="I3232" i="32"/>
  <c r="I3236" i="32"/>
  <c r="I2529" i="32"/>
  <c r="I2540" i="32"/>
  <c r="I2547" i="32"/>
  <c r="I2552" i="32"/>
  <c r="I2557" i="32"/>
  <c r="I2563" i="32"/>
  <c r="I2568" i="32"/>
  <c r="I2573" i="32"/>
  <c r="I2579" i="32"/>
  <c r="I2584" i="32"/>
  <c r="I2589" i="32"/>
  <c r="I2593" i="32"/>
  <c r="I2597" i="32"/>
  <c r="I2601" i="32"/>
  <c r="I2605" i="32"/>
  <c r="I2609" i="32"/>
  <c r="I2613" i="32"/>
  <c r="I2617" i="32"/>
  <c r="I2621" i="32"/>
  <c r="I2625" i="32"/>
  <c r="I2629" i="32"/>
  <c r="I2633" i="32"/>
  <c r="I2637" i="32"/>
  <c r="I2641" i="32"/>
  <c r="I2645" i="32"/>
  <c r="I2649" i="32"/>
  <c r="I2653" i="32"/>
  <c r="I2657" i="32"/>
  <c r="I2661" i="32"/>
  <c r="I2665" i="32"/>
  <c r="I2669" i="32"/>
  <c r="I2673" i="32"/>
  <c r="I2677" i="32"/>
  <c r="I2681" i="32"/>
  <c r="I2685" i="32"/>
  <c r="I2689" i="32"/>
  <c r="I2693" i="32"/>
  <c r="I2697" i="32"/>
  <c r="I2701" i="32"/>
  <c r="I2705" i="32"/>
  <c r="I2709" i="32"/>
  <c r="I2713" i="32"/>
  <c r="I2717" i="32"/>
  <c r="I2721" i="32"/>
  <c r="I2725" i="32"/>
  <c r="I2729" i="32"/>
  <c r="I2733" i="32"/>
  <c r="I2737" i="32"/>
  <c r="I2741" i="32"/>
  <c r="I2745" i="32"/>
  <c r="I2749" i="32"/>
  <c r="I2753" i="32"/>
  <c r="I2757" i="32"/>
  <c r="I2761" i="32"/>
  <c r="I2765" i="32"/>
  <c r="I2769" i="32"/>
  <c r="I2773" i="32"/>
  <c r="I2777" i="32"/>
  <c r="I2781" i="32"/>
  <c r="I2785" i="32"/>
  <c r="I2789" i="32"/>
  <c r="I2793" i="32"/>
  <c r="I2797" i="32"/>
  <c r="I2801" i="32"/>
  <c r="I2805" i="32"/>
  <c r="I2809" i="32"/>
  <c r="I2813" i="32"/>
  <c r="I2817" i="32"/>
  <c r="I2821" i="32"/>
  <c r="I2825" i="32"/>
  <c r="I2829" i="32"/>
  <c r="I2833" i="32"/>
  <c r="I2837" i="32"/>
  <c r="I2841" i="32"/>
  <c r="I2845" i="32"/>
  <c r="I2849" i="32"/>
  <c r="I2853" i="32"/>
  <c r="I2857" i="32"/>
  <c r="I2861" i="32"/>
  <c r="I2865" i="32"/>
  <c r="I2869" i="32"/>
  <c r="I2873" i="32"/>
  <c r="I2877" i="32"/>
  <c r="I2881" i="32"/>
  <c r="I2885" i="32"/>
  <c r="I2889" i="32"/>
  <c r="I2893" i="32"/>
  <c r="I2897" i="32"/>
  <c r="I2901" i="32"/>
  <c r="I2905" i="32"/>
  <c r="I2909" i="32"/>
  <c r="I2913" i="32"/>
  <c r="I2917" i="32"/>
  <c r="I2921" i="32"/>
  <c r="I2925" i="32"/>
  <c r="I2929" i="32"/>
  <c r="I2933" i="32"/>
  <c r="I2937" i="32"/>
  <c r="I2941" i="32"/>
  <c r="I2945" i="32"/>
  <c r="I2949" i="32"/>
  <c r="I2953" i="32"/>
  <c r="I2957" i="32"/>
  <c r="I2961" i="32"/>
  <c r="I2965" i="32"/>
  <c r="I2969" i="32"/>
  <c r="I2973" i="32"/>
  <c r="I2977" i="32"/>
  <c r="I2981" i="32"/>
  <c r="I2985" i="32"/>
  <c r="I2989" i="32"/>
  <c r="I2993" i="32"/>
  <c r="I2997" i="32"/>
  <c r="I3001" i="32"/>
  <c r="I3005" i="32"/>
  <c r="I3009" i="32"/>
  <c r="I3013" i="32"/>
  <c r="I3017" i="32"/>
  <c r="I3021" i="32"/>
  <c r="I3025" i="32"/>
  <c r="I3029" i="32"/>
  <c r="I3033" i="32"/>
  <c r="I3037" i="32"/>
  <c r="I3041" i="32"/>
  <c r="I3045" i="32"/>
  <c r="I3049" i="32"/>
  <c r="I3053" i="32"/>
  <c r="I3057" i="32"/>
  <c r="I3061" i="32"/>
  <c r="I3065" i="32"/>
  <c r="I3069" i="32"/>
  <c r="I3073" i="32"/>
  <c r="I3077" i="32"/>
  <c r="I3081" i="32"/>
  <c r="I3085" i="32"/>
  <c r="I3089" i="32"/>
  <c r="I3093" i="32"/>
  <c r="I3097" i="32"/>
  <c r="I3101" i="32"/>
  <c r="I3105" i="32"/>
  <c r="I3109" i="32"/>
  <c r="I3113" i="32"/>
  <c r="I3117" i="32"/>
  <c r="I3121" i="32"/>
  <c r="I3125" i="32"/>
  <c r="I3129" i="32"/>
  <c r="I3133" i="32"/>
  <c r="I3137" i="32"/>
  <c r="I3141" i="32"/>
  <c r="I3145" i="32"/>
  <c r="I3149" i="32"/>
  <c r="I3153" i="32"/>
  <c r="I3157" i="32"/>
  <c r="I3161" i="32"/>
  <c r="I3165" i="32"/>
  <c r="I3169" i="32"/>
  <c r="I3173" i="32"/>
  <c r="I3177" i="32"/>
  <c r="I3181" i="32"/>
  <c r="I3185" i="32"/>
  <c r="I3189" i="32"/>
  <c r="I3193" i="32"/>
  <c r="I3197" i="32"/>
  <c r="I3201" i="32"/>
  <c r="I3205" i="32"/>
  <c r="I3209" i="32"/>
  <c r="I3213" i="32"/>
  <c r="I3217" i="32"/>
  <c r="I3221" i="32"/>
  <c r="I3225" i="32"/>
  <c r="I3229" i="32"/>
  <c r="I3233" i="32"/>
  <c r="I3237" i="32"/>
  <c r="I2517" i="32"/>
  <c r="I2533" i="32"/>
  <c r="I2541" i="32"/>
  <c r="I2548" i="32"/>
  <c r="I2553" i="32"/>
  <c r="I2559" i="32"/>
  <c r="I2564" i="32"/>
  <c r="I2569" i="32"/>
  <c r="I2575" i="32"/>
  <c r="I2580" i="32"/>
  <c r="I2585" i="32"/>
  <c r="I2590" i="32"/>
  <c r="I2594" i="32"/>
  <c r="I2598" i="32"/>
  <c r="I2602" i="32"/>
  <c r="I2606" i="32"/>
  <c r="I2610" i="32"/>
  <c r="I2614" i="32"/>
  <c r="I2618" i="32"/>
  <c r="I2622" i="32"/>
  <c r="I2626" i="32"/>
  <c r="I2630" i="32"/>
  <c r="I2634" i="32"/>
  <c r="I2638" i="32"/>
  <c r="I2642" i="32"/>
  <c r="I2646" i="32"/>
  <c r="I2650" i="32"/>
  <c r="I2654" i="32"/>
  <c r="I2658" i="32"/>
  <c r="I2662" i="32"/>
  <c r="I2666" i="32"/>
  <c r="I2670" i="32"/>
  <c r="I2674" i="32"/>
  <c r="I2678" i="32"/>
  <c r="I2682" i="32"/>
  <c r="I2686" i="32"/>
  <c r="I2690" i="32"/>
  <c r="I2694" i="32"/>
  <c r="I2698" i="32"/>
  <c r="I2702" i="32"/>
  <c r="I2706" i="32"/>
  <c r="I2710" i="32"/>
  <c r="I2714" i="32"/>
  <c r="I2718" i="32"/>
  <c r="I2722" i="32"/>
  <c r="I2726" i="32"/>
  <c r="I2730" i="32"/>
  <c r="I2734" i="32"/>
  <c r="I2738" i="32"/>
  <c r="I2742" i="32"/>
  <c r="I2746" i="32"/>
  <c r="I2750" i="32"/>
  <c r="I2754" i="32"/>
  <c r="I2758" i="32"/>
  <c r="I2762" i="32"/>
  <c r="I2766" i="32"/>
  <c r="I2770" i="32"/>
  <c r="I2774" i="32"/>
  <c r="I2778" i="32"/>
  <c r="I2782" i="32"/>
  <c r="I2786" i="32"/>
  <c r="I2790" i="32"/>
  <c r="I2794" i="32"/>
  <c r="I2798" i="32"/>
  <c r="I2802" i="32"/>
  <c r="I2806" i="32"/>
  <c r="I2810" i="32"/>
  <c r="I2814" i="32"/>
  <c r="I2818" i="32"/>
  <c r="I2822" i="32"/>
  <c r="I2826" i="32"/>
  <c r="I2830" i="32"/>
  <c r="I2834" i="32"/>
  <c r="I2838" i="32"/>
  <c r="I2842" i="32"/>
  <c r="I2846" i="32"/>
  <c r="I2850" i="32"/>
  <c r="I2854" i="32"/>
  <c r="I2858" i="32"/>
  <c r="I2862" i="32"/>
  <c r="I2866" i="32"/>
  <c r="I2870" i="32"/>
  <c r="I2874" i="32"/>
  <c r="I2878" i="32"/>
  <c r="I2882" i="32"/>
  <c r="I2886" i="32"/>
  <c r="I2890" i="32"/>
  <c r="I2894" i="32"/>
  <c r="I2898" i="32"/>
  <c r="I2902" i="32"/>
  <c r="I2906" i="32"/>
  <c r="I2910" i="32"/>
  <c r="I2914" i="32"/>
  <c r="I2918" i="32"/>
  <c r="I2922" i="32"/>
  <c r="I2926" i="32"/>
  <c r="I2930" i="32"/>
  <c r="I2934" i="32"/>
  <c r="I2938" i="32"/>
  <c r="I2942" i="32"/>
  <c r="I2946" i="32"/>
  <c r="I2950" i="32"/>
  <c r="I2954" i="32"/>
  <c r="I2958" i="32"/>
  <c r="I2962" i="32"/>
  <c r="I2966" i="32"/>
  <c r="I2970" i="32"/>
  <c r="I2974" i="32"/>
  <c r="I2978" i="32"/>
  <c r="I2982" i="32"/>
  <c r="I2986" i="32"/>
  <c r="I2990" i="32"/>
  <c r="I2994" i="32"/>
  <c r="I2998" i="32"/>
  <c r="I3002" i="32"/>
  <c r="I3006" i="32"/>
  <c r="I3010" i="32"/>
  <c r="I3014" i="32"/>
  <c r="I3018" i="32"/>
  <c r="I3022" i="32"/>
  <c r="I3026" i="32"/>
  <c r="I3030" i="32"/>
  <c r="I3034" i="32"/>
  <c r="I3038" i="32"/>
  <c r="I3042" i="32"/>
  <c r="I3046" i="32"/>
  <c r="I3050" i="32"/>
  <c r="I3054" i="32"/>
  <c r="I3058" i="32"/>
  <c r="I3062" i="32"/>
  <c r="I3066" i="32"/>
  <c r="I3070" i="32"/>
  <c r="I3074" i="32"/>
  <c r="I3078" i="32"/>
  <c r="I3082" i="32"/>
  <c r="I3086" i="32"/>
  <c r="I3090" i="32"/>
  <c r="I3094" i="32"/>
  <c r="I3098" i="32"/>
  <c r="I3102" i="32"/>
  <c r="I3106" i="32"/>
  <c r="I3110" i="32"/>
  <c r="I3114" i="32"/>
  <c r="I3118" i="32"/>
  <c r="I3122" i="32"/>
  <c r="I3126" i="32"/>
  <c r="I3130" i="32"/>
  <c r="I3134" i="32"/>
  <c r="I3138" i="32"/>
  <c r="I3142" i="32"/>
  <c r="I3146" i="32"/>
  <c r="I3150" i="32"/>
  <c r="I3154" i="32"/>
  <c r="I3158" i="32"/>
  <c r="I3162" i="32"/>
  <c r="I3166" i="32"/>
  <c r="I3170" i="32"/>
  <c r="I3174" i="32"/>
  <c r="I3178" i="32"/>
  <c r="I3182" i="32"/>
  <c r="I3186" i="32"/>
  <c r="I3190" i="32"/>
  <c r="I3194" i="32"/>
  <c r="I3198" i="32"/>
  <c r="I3202" i="32"/>
  <c r="I3206" i="32"/>
  <c r="I3210" i="32"/>
  <c r="I3214" i="32"/>
  <c r="I3218" i="32"/>
  <c r="I3222" i="32"/>
  <c r="I2521" i="32"/>
  <c r="I2536" i="32"/>
  <c r="I2544" i="32"/>
  <c r="I2549" i="32"/>
  <c r="I2555" i="32"/>
  <c r="I2560" i="32"/>
  <c r="I2565" i="32"/>
  <c r="I2571" i="32"/>
  <c r="I2576" i="32"/>
  <c r="I2581" i="32"/>
  <c r="I2587" i="32"/>
  <c r="I2591" i="32"/>
  <c r="I2595" i="32"/>
  <c r="I2599" i="32"/>
  <c r="I2603" i="32"/>
  <c r="I2607" i="32"/>
  <c r="I2611" i="32"/>
  <c r="I2615" i="32"/>
  <c r="I2619" i="32"/>
  <c r="I2623" i="32"/>
  <c r="I2627" i="32"/>
  <c r="I2631" i="32"/>
  <c r="I2635" i="32"/>
  <c r="I2639" i="32"/>
  <c r="I2643" i="32"/>
  <c r="I2647" i="32"/>
  <c r="I2651" i="32"/>
  <c r="I2655" i="32"/>
  <c r="I2659" i="32"/>
  <c r="I2663" i="32"/>
  <c r="I2667" i="32"/>
  <c r="I2671" i="32"/>
  <c r="I2675" i="32"/>
  <c r="I2679" i="32"/>
  <c r="I2683" i="32"/>
  <c r="I2687" i="32"/>
  <c r="I2691" i="32"/>
  <c r="I2695" i="32"/>
  <c r="I2699" i="32"/>
  <c r="I2703" i="32"/>
  <c r="I2707" i="32"/>
  <c r="I2711" i="32"/>
  <c r="I2715" i="32"/>
  <c r="I2719" i="32"/>
  <c r="I2723" i="32"/>
  <c r="I2727" i="32"/>
  <c r="I2731" i="32"/>
  <c r="I2735" i="32"/>
  <c r="I2739" i="32"/>
  <c r="I2743" i="32"/>
  <c r="I2747" i="32"/>
  <c r="I2751" i="32"/>
  <c r="I2755" i="32"/>
  <c r="I2759" i="32"/>
  <c r="I2763" i="32"/>
  <c r="I2767" i="32"/>
  <c r="I2771" i="32"/>
  <c r="I2775" i="32"/>
  <c r="I2779" i="32"/>
  <c r="I2783" i="32"/>
  <c r="I2787" i="32"/>
  <c r="I2791" i="32"/>
  <c r="I2795" i="32"/>
  <c r="I2799" i="32"/>
  <c r="I2803" i="32"/>
  <c r="I2807" i="32"/>
  <c r="I2811" i="32"/>
  <c r="I2815" i="32"/>
  <c r="I2819" i="32"/>
  <c r="I2823" i="32"/>
  <c r="I2827" i="32"/>
  <c r="I2831" i="32"/>
  <c r="I2835" i="32"/>
  <c r="I2839" i="32"/>
  <c r="I2843" i="32"/>
  <c r="I2847" i="32"/>
  <c r="I2851" i="32"/>
  <c r="I2855" i="32"/>
  <c r="I2859" i="32"/>
  <c r="I2863" i="32"/>
  <c r="I2867" i="32"/>
  <c r="I2871" i="32"/>
  <c r="I2875" i="32"/>
  <c r="I2879" i="32"/>
  <c r="I2883" i="32"/>
  <c r="I2887" i="32"/>
  <c r="I2891" i="32"/>
  <c r="I2895" i="32"/>
  <c r="I2899" i="32"/>
  <c r="I2903" i="32"/>
  <c r="I2907" i="32"/>
  <c r="I2911" i="32"/>
  <c r="I2915" i="32"/>
  <c r="I2919" i="32"/>
  <c r="I2923" i="32"/>
  <c r="I2927" i="32"/>
  <c r="I2931" i="32"/>
  <c r="I2935" i="32"/>
  <c r="I2939" i="32"/>
  <c r="I2943" i="32"/>
  <c r="I2947" i="32"/>
  <c r="I2951" i="32"/>
  <c r="I2955" i="32"/>
  <c r="I2959" i="32"/>
  <c r="I2963" i="32"/>
  <c r="I2967" i="32"/>
  <c r="I2971" i="32"/>
  <c r="I2975" i="32"/>
  <c r="I2979" i="32"/>
  <c r="I2983" i="32"/>
  <c r="I2987" i="32"/>
  <c r="I2991" i="32"/>
  <c r="I2995" i="32"/>
  <c r="I2999" i="32"/>
  <c r="I3003" i="32"/>
  <c r="I3007" i="32"/>
  <c r="I3011" i="32"/>
  <c r="I3015" i="32"/>
  <c r="I3019" i="32"/>
  <c r="I3023" i="32"/>
  <c r="I3027" i="32"/>
  <c r="I3031" i="32"/>
  <c r="I3035" i="32"/>
  <c r="I3039" i="32"/>
  <c r="I3043" i="32"/>
  <c r="I3047" i="32"/>
  <c r="I3051" i="32"/>
  <c r="I3055" i="32"/>
  <c r="I3059" i="32"/>
  <c r="I3063" i="32"/>
  <c r="I3067" i="32"/>
  <c r="I3071" i="32"/>
  <c r="I3075" i="32"/>
  <c r="I3079" i="32"/>
  <c r="I3083" i="32"/>
  <c r="I3087" i="32"/>
  <c r="I3091" i="32"/>
  <c r="I3095" i="32"/>
  <c r="I3099" i="32"/>
  <c r="I3103" i="32"/>
  <c r="I3107" i="32"/>
  <c r="I3111" i="32"/>
  <c r="I3115" i="32"/>
  <c r="I3119" i="32"/>
  <c r="I3123" i="32"/>
  <c r="I3127" i="32"/>
  <c r="I3131" i="32"/>
  <c r="I3135" i="32"/>
  <c r="I3139" i="32"/>
  <c r="I3143" i="32"/>
  <c r="I3147" i="32"/>
  <c r="I3151" i="32"/>
  <c r="I3155" i="32"/>
  <c r="I3159" i="32"/>
  <c r="I3163" i="32"/>
  <c r="I3167" i="32"/>
  <c r="I3171" i="32"/>
  <c r="I3175" i="32"/>
  <c r="I3179" i="32"/>
  <c r="I3183" i="32"/>
  <c r="I3187" i="32"/>
  <c r="I3191" i="32"/>
  <c r="I3195" i="32"/>
  <c r="I3199" i="32"/>
  <c r="I3203" i="32"/>
  <c r="I3207" i="32"/>
  <c r="I3211" i="32"/>
  <c r="I3215" i="32"/>
  <c r="I3219" i="32"/>
  <c r="I3223" i="32"/>
  <c r="I3230" i="32"/>
  <c r="I3238" i="32"/>
  <c r="I3242" i="32"/>
  <c r="I3246" i="32"/>
  <c r="I3250" i="32"/>
  <c r="I3254" i="32"/>
  <c r="I3258" i="32"/>
  <c r="I3262" i="32"/>
  <c r="I3266" i="32"/>
  <c r="I3270" i="32"/>
  <c r="I3274" i="32"/>
  <c r="I3278" i="32"/>
  <c r="I3282" i="32"/>
  <c r="I3286" i="32"/>
  <c r="I3290" i="32"/>
  <c r="I3294" i="32"/>
  <c r="I3298" i="32"/>
  <c r="I3302" i="32"/>
  <c r="I3306" i="32"/>
  <c r="I3310" i="32"/>
  <c r="I3314" i="32"/>
  <c r="I3318" i="32"/>
  <c r="I3322" i="32"/>
  <c r="I3326" i="32"/>
  <c r="I3330" i="32"/>
  <c r="I3334" i="32"/>
  <c r="I3338" i="32"/>
  <c r="I3342" i="32"/>
  <c r="I3346" i="32"/>
  <c r="I3350" i="32"/>
  <c r="I3354" i="32"/>
  <c r="I3358" i="32"/>
  <c r="I3362" i="32"/>
  <c r="I3366" i="32"/>
  <c r="I3370" i="32"/>
  <c r="I3374" i="32"/>
  <c r="I3378" i="32"/>
  <c r="I3382" i="32"/>
  <c r="I3386" i="32"/>
  <c r="I3390" i="32"/>
  <c r="I3394" i="32"/>
  <c r="I3398" i="32"/>
  <c r="I3402" i="32"/>
  <c r="I3406" i="32"/>
  <c r="I3410" i="32"/>
  <c r="I3414" i="32"/>
  <c r="I3418" i="32"/>
  <c r="I3422" i="32"/>
  <c r="I3426" i="32"/>
  <c r="I3430" i="32"/>
  <c r="I3434" i="32"/>
  <c r="I3438" i="32"/>
  <c r="I3442" i="32"/>
  <c r="I3446" i="32"/>
  <c r="I3450" i="32"/>
  <c r="I3454" i="32"/>
  <c r="I3458" i="32"/>
  <c r="I3462" i="32"/>
  <c r="I3466" i="32"/>
  <c r="I3470" i="32"/>
  <c r="I3474" i="32"/>
  <c r="I3478" i="32"/>
  <c r="I3482" i="32"/>
  <c r="I3486" i="32"/>
  <c r="I3490" i="32"/>
  <c r="I3494" i="32"/>
  <c r="I3498" i="32"/>
  <c r="I3502" i="32"/>
  <c r="I3506" i="32"/>
  <c r="I3510" i="32"/>
  <c r="I3514" i="32"/>
  <c r="I3518" i="32"/>
  <c r="I3522" i="32"/>
  <c r="I3526" i="32"/>
  <c r="I3530" i="32"/>
  <c r="I3534" i="32"/>
  <c r="I3538" i="32"/>
  <c r="I3542" i="32"/>
  <c r="I3546" i="32"/>
  <c r="I3550" i="32"/>
  <c r="I3554" i="32"/>
  <c r="I3558" i="32"/>
  <c r="I3562" i="32"/>
  <c r="I3566" i="32"/>
  <c r="I3570" i="32"/>
  <c r="I3574" i="32"/>
  <c r="I3578" i="32"/>
  <c r="I3582" i="32"/>
  <c r="I3586" i="32"/>
  <c r="I3590" i="32"/>
  <c r="I3594" i="32"/>
  <c r="I3598" i="32"/>
  <c r="I3602" i="32"/>
  <c r="I3606" i="32"/>
  <c r="I3610" i="32"/>
  <c r="I3614" i="32"/>
  <c r="I3618" i="32"/>
  <c r="I3622" i="32"/>
  <c r="I3626" i="32"/>
  <c r="I3630" i="32"/>
  <c r="I3634" i="32"/>
  <c r="I3638" i="32"/>
  <c r="I3642" i="32"/>
  <c r="I3646" i="32"/>
  <c r="I3650" i="32"/>
  <c r="I3654" i="32"/>
  <c r="I3658" i="32"/>
  <c r="I3662" i="32"/>
  <c r="I3666" i="32"/>
  <c r="I3670" i="32"/>
  <c r="I3674" i="32"/>
  <c r="I3678" i="32"/>
  <c r="I3682" i="32"/>
  <c r="I3686" i="32"/>
  <c r="I3690" i="32"/>
  <c r="I3694" i="32"/>
  <c r="I3698" i="32"/>
  <c r="I3702" i="32"/>
  <c r="I3706" i="32"/>
  <c r="I3710" i="32"/>
  <c r="I3714" i="32"/>
  <c r="I3718" i="32"/>
  <c r="I3722" i="32"/>
  <c r="I3726" i="32"/>
  <c r="I3730" i="32"/>
  <c r="I3734" i="32"/>
  <c r="I3738" i="32"/>
  <c r="I3742" i="32"/>
  <c r="I3746" i="32"/>
  <c r="I3750" i="32"/>
  <c r="I3754" i="32"/>
  <c r="I3758" i="32"/>
  <c r="I3762" i="32"/>
  <c r="I3766" i="32"/>
  <c r="I3770" i="32"/>
  <c r="I3774" i="32"/>
  <c r="I3778" i="32"/>
  <c r="I3782" i="32"/>
  <c r="I3786" i="32"/>
  <c r="I3790" i="32"/>
  <c r="I3794" i="32"/>
  <c r="I3798" i="32"/>
  <c r="I3802" i="32"/>
  <c r="I3806" i="32"/>
  <c r="I3810" i="32"/>
  <c r="I3814" i="32"/>
  <c r="I3818" i="32"/>
  <c r="I3822" i="32"/>
  <c r="I3826" i="32"/>
  <c r="I3830" i="32"/>
  <c r="I3834" i="32"/>
  <c r="I3838" i="32"/>
  <c r="I3842" i="32"/>
  <c r="I3846" i="32"/>
  <c r="I3850" i="32"/>
  <c r="I3854" i="32"/>
  <c r="I3858" i="32"/>
  <c r="I3862" i="32"/>
  <c r="I3866" i="32"/>
  <c r="I3870" i="32"/>
  <c r="I3874" i="32"/>
  <c r="I3878" i="32"/>
  <c r="I3882" i="32"/>
  <c r="I3886" i="32"/>
  <c r="I3890" i="32"/>
  <c r="I3894" i="32"/>
  <c r="I3898" i="32"/>
  <c r="I3902" i="32"/>
  <c r="I3906" i="32"/>
  <c r="I3910" i="32"/>
  <c r="I3914" i="32"/>
  <c r="I3918" i="32"/>
  <c r="I3922" i="32"/>
  <c r="I3926" i="32"/>
  <c r="I3930" i="32"/>
  <c r="I3934" i="32"/>
  <c r="I3231" i="32"/>
  <c r="I3239" i="32"/>
  <c r="I3243" i="32"/>
  <c r="I3247" i="32"/>
  <c r="I3251" i="32"/>
  <c r="I3255" i="32"/>
  <c r="I3259" i="32"/>
  <c r="I3263" i="32"/>
  <c r="I3267" i="32"/>
  <c r="I3271" i="32"/>
  <c r="I3275" i="32"/>
  <c r="I3279" i="32"/>
  <c r="I3283" i="32"/>
  <c r="I3287" i="32"/>
  <c r="I3291" i="32"/>
  <c r="I3295" i="32"/>
  <c r="I3299" i="32"/>
  <c r="I3303" i="32"/>
  <c r="I3307" i="32"/>
  <c r="I3311" i="32"/>
  <c r="I3315" i="32"/>
  <c r="I3319" i="32"/>
  <c r="I3323" i="32"/>
  <c r="I3327" i="32"/>
  <c r="I3331" i="32"/>
  <c r="I3335" i="32"/>
  <c r="I3339" i="32"/>
  <c r="I3343" i="32"/>
  <c r="I3347" i="32"/>
  <c r="I3351" i="32"/>
  <c r="I3355" i="32"/>
  <c r="I3359" i="32"/>
  <c r="I3363" i="32"/>
  <c r="I3367" i="32"/>
  <c r="I3371" i="32"/>
  <c r="I3375" i="32"/>
  <c r="I3379" i="32"/>
  <c r="I3383" i="32"/>
  <c r="I3387" i="32"/>
  <c r="I3391" i="32"/>
  <c r="I3395" i="32"/>
  <c r="I3399" i="32"/>
  <c r="I3403" i="32"/>
  <c r="I3407" i="32"/>
  <c r="I3411" i="32"/>
  <c r="I3415" i="32"/>
  <c r="I3419" i="32"/>
  <c r="I3423" i="32"/>
  <c r="I3427" i="32"/>
  <c r="I3431" i="32"/>
  <c r="I3435" i="32"/>
  <c r="I3439" i="32"/>
  <c r="I3443" i="32"/>
  <c r="I3447" i="32"/>
  <c r="I3451" i="32"/>
  <c r="I3455" i="32"/>
  <c r="I3459" i="32"/>
  <c r="I3463" i="32"/>
  <c r="I3467" i="32"/>
  <c r="I3471" i="32"/>
  <c r="I3475" i="32"/>
  <c r="I3479" i="32"/>
  <c r="I3483" i="32"/>
  <c r="I3487" i="32"/>
  <c r="I3491" i="32"/>
  <c r="I3495" i="32"/>
  <c r="I3499" i="32"/>
  <c r="I3503" i="32"/>
  <c r="I3507" i="32"/>
  <c r="I3511" i="32"/>
  <c r="I3515" i="32"/>
  <c r="I3519" i="32"/>
  <c r="I3523" i="32"/>
  <c r="I3527" i="32"/>
  <c r="I3531" i="32"/>
  <c r="I3535" i="32"/>
  <c r="I3539" i="32"/>
  <c r="I3543" i="32"/>
  <c r="I3547" i="32"/>
  <c r="I3551" i="32"/>
  <c r="I3555" i="32"/>
  <c r="I3559" i="32"/>
  <c r="I3563" i="32"/>
  <c r="I3567" i="32"/>
  <c r="I3571" i="32"/>
  <c r="I3575" i="32"/>
  <c r="I3579" i="32"/>
  <c r="I3583" i="32"/>
  <c r="I3587" i="32"/>
  <c r="I3591" i="32"/>
  <c r="I3595" i="32"/>
  <c r="I3599" i="32"/>
  <c r="I3603" i="32"/>
  <c r="I3607" i="32"/>
  <c r="I3611" i="32"/>
  <c r="I3615" i="32"/>
  <c r="I3619" i="32"/>
  <c r="I3623" i="32"/>
  <c r="I3627" i="32"/>
  <c r="I3631" i="32"/>
  <c r="I3635" i="32"/>
  <c r="I3639" i="32"/>
  <c r="I3643" i="32"/>
  <c r="I3647" i="32"/>
  <c r="I3651" i="32"/>
  <c r="I3655" i="32"/>
  <c r="I3659" i="32"/>
  <c r="I3663" i="32"/>
  <c r="I3667" i="32"/>
  <c r="I3671" i="32"/>
  <c r="I3675" i="32"/>
  <c r="I3679" i="32"/>
  <c r="I3683" i="32"/>
  <c r="I3687" i="32"/>
  <c r="I3691" i="32"/>
  <c r="I3695" i="32"/>
  <c r="I3699" i="32"/>
  <c r="I3703" i="32"/>
  <c r="I3707" i="32"/>
  <c r="I3711" i="32"/>
  <c r="I3715" i="32"/>
  <c r="I3719" i="32"/>
  <c r="I3723" i="32"/>
  <c r="I3727" i="32"/>
  <c r="I3731" i="32"/>
  <c r="I3735" i="32"/>
  <c r="I3739" i="32"/>
  <c r="I3743" i="32"/>
  <c r="I3747" i="32"/>
  <c r="I3751" i="32"/>
  <c r="I3755" i="32"/>
  <c r="I3759" i="32"/>
  <c r="I3763" i="32"/>
  <c r="I3767" i="32"/>
  <c r="I3771" i="32"/>
  <c r="I3775" i="32"/>
  <c r="I3779" i="32"/>
  <c r="I3783" i="32"/>
  <c r="I3787" i="32"/>
  <c r="I3791" i="32"/>
  <c r="I3795" i="32"/>
  <c r="I3799" i="32"/>
  <c r="I3803" i="32"/>
  <c r="I3807" i="32"/>
  <c r="I3811" i="32"/>
  <c r="I3815" i="32"/>
  <c r="I3819" i="32"/>
  <c r="I3823" i="32"/>
  <c r="I3827" i="32"/>
  <c r="I3831" i="32"/>
  <c r="I3835" i="32"/>
  <c r="I3839" i="32"/>
  <c r="I3843" i="32"/>
  <c r="I3847" i="32"/>
  <c r="I3851" i="32"/>
  <c r="I3855" i="32"/>
  <c r="I3859" i="32"/>
  <c r="I3863" i="32"/>
  <c r="I3867" i="32"/>
  <c r="I3871" i="32"/>
  <c r="I3875" i="32"/>
  <c r="I3879" i="32"/>
  <c r="I3883" i="32"/>
  <c r="I3887" i="32"/>
  <c r="I3891" i="32"/>
  <c r="I3895" i="32"/>
  <c r="I3899" i="32"/>
  <c r="I3903" i="32"/>
  <c r="I3907" i="32"/>
  <c r="I3911" i="32"/>
  <c r="I3915" i="32"/>
  <c r="I3919" i="32"/>
  <c r="I3923" i="32"/>
  <c r="I3927" i="32"/>
  <c r="I3226" i="32"/>
  <c r="I3234" i="32"/>
  <c r="I3240" i="32"/>
  <c r="I3244" i="32"/>
  <c r="I3248" i="32"/>
  <c r="I3252" i="32"/>
  <c r="I3256" i="32"/>
  <c r="I3260" i="32"/>
  <c r="I3264" i="32"/>
  <c r="I3268" i="32"/>
  <c r="I3272" i="32"/>
  <c r="I3276" i="32"/>
  <c r="I3280" i="32"/>
  <c r="I3284" i="32"/>
  <c r="I3288" i="32"/>
  <c r="I3292" i="32"/>
  <c r="I3296" i="32"/>
  <c r="I3300" i="32"/>
  <c r="I3304" i="32"/>
  <c r="I3308" i="32"/>
  <c r="I3312" i="32"/>
  <c r="I3316" i="32"/>
  <c r="I3320" i="32"/>
  <c r="I3324" i="32"/>
  <c r="I3328" i="32"/>
  <c r="I3332" i="32"/>
  <c r="I3336" i="32"/>
  <c r="I3340" i="32"/>
  <c r="I3344" i="32"/>
  <c r="I3348" i="32"/>
  <c r="I3352" i="32"/>
  <c r="I3356" i="32"/>
  <c r="I3360" i="32"/>
  <c r="I3364" i="32"/>
  <c r="I3368" i="32"/>
  <c r="I3372" i="32"/>
  <c r="I3376" i="32"/>
  <c r="I3380" i="32"/>
  <c r="I3384" i="32"/>
  <c r="I3388" i="32"/>
  <c r="I3392" i="32"/>
  <c r="I3396" i="32"/>
  <c r="I3400" i="32"/>
  <c r="I3404" i="32"/>
  <c r="I3408" i="32"/>
  <c r="I3412" i="32"/>
  <c r="I3416" i="32"/>
  <c r="I3420" i="32"/>
  <c r="I3424" i="32"/>
  <c r="I3428" i="32"/>
  <c r="I3432" i="32"/>
  <c r="I3436" i="32"/>
  <c r="I3440" i="32"/>
  <c r="I3444" i="32"/>
  <c r="I3448" i="32"/>
  <c r="I3452" i="32"/>
  <c r="I3456" i="32"/>
  <c r="I3460" i="32"/>
  <c r="I3464" i="32"/>
  <c r="I3468" i="32"/>
  <c r="I3472" i="32"/>
  <c r="I3476" i="32"/>
  <c r="I3480" i="32"/>
  <c r="I3484" i="32"/>
  <c r="I3488" i="32"/>
  <c r="I3492" i="32"/>
  <c r="I3496" i="32"/>
  <c r="I3500" i="32"/>
  <c r="I3504" i="32"/>
  <c r="I3508" i="32"/>
  <c r="I3512" i="32"/>
  <c r="I3516" i="32"/>
  <c r="I3520" i="32"/>
  <c r="I3524" i="32"/>
  <c r="I3528" i="32"/>
  <c r="I3532" i="32"/>
  <c r="I3536" i="32"/>
  <c r="I3540" i="32"/>
  <c r="I3544" i="32"/>
  <c r="I3548" i="32"/>
  <c r="I3552" i="32"/>
  <c r="I3556" i="32"/>
  <c r="I3560" i="32"/>
  <c r="I3564" i="32"/>
  <c r="I3568" i="32"/>
  <c r="I3572" i="32"/>
  <c r="I3576" i="32"/>
  <c r="I3580" i="32"/>
  <c r="I3584" i="32"/>
  <c r="I3588" i="32"/>
  <c r="I3592" i="32"/>
  <c r="I3596" i="32"/>
  <c r="I3600" i="32"/>
  <c r="I3604" i="32"/>
  <c r="I3608" i="32"/>
  <c r="I3612" i="32"/>
  <c r="I3616" i="32"/>
  <c r="I3620" i="32"/>
  <c r="I3624" i="32"/>
  <c r="I3628" i="32"/>
  <c r="I3632" i="32"/>
  <c r="I3636" i="32"/>
  <c r="I3640" i="32"/>
  <c r="I3644" i="32"/>
  <c r="I3648" i="32"/>
  <c r="I3652" i="32"/>
  <c r="I3656" i="32"/>
  <c r="I3660" i="32"/>
  <c r="I3664" i="32"/>
  <c r="I3668" i="32"/>
  <c r="I3672" i="32"/>
  <c r="I3676" i="32"/>
  <c r="I3680" i="32"/>
  <c r="I3684" i="32"/>
  <c r="I3688" i="32"/>
  <c r="I3692" i="32"/>
  <c r="I3696" i="32"/>
  <c r="I3700" i="32"/>
  <c r="I3704" i="32"/>
  <c r="I3708" i="32"/>
  <c r="I3712" i="32"/>
  <c r="I3716" i="32"/>
  <c r="I3720" i="32"/>
  <c r="I3724" i="32"/>
  <c r="I3728" i="32"/>
  <c r="I3732" i="32"/>
  <c r="I3736" i="32"/>
  <c r="I3740" i="32"/>
  <c r="I3744" i="32"/>
  <c r="I3748" i="32"/>
  <c r="I3752" i="32"/>
  <c r="I3756" i="32"/>
  <c r="I3760" i="32"/>
  <c r="I3764" i="32"/>
  <c r="I3768" i="32"/>
  <c r="I3772" i="32"/>
  <c r="I3776" i="32"/>
  <c r="I3780" i="32"/>
  <c r="I3784" i="32"/>
  <c r="I3788" i="32"/>
  <c r="I3792" i="32"/>
  <c r="I3796" i="32"/>
  <c r="I3800" i="32"/>
  <c r="I3804" i="32"/>
  <c r="I3808" i="32"/>
  <c r="I3812" i="32"/>
  <c r="I3816" i="32"/>
  <c r="I3820" i="32"/>
  <c r="I3824" i="32"/>
  <c r="I3828" i="32"/>
  <c r="I3832" i="32"/>
  <c r="I3836" i="32"/>
  <c r="I3840" i="32"/>
  <c r="I3844" i="32"/>
  <c r="I3848" i="32"/>
  <c r="I3852" i="32"/>
  <c r="I3856" i="32"/>
  <c r="I3860" i="32"/>
  <c r="I3864" i="32"/>
  <c r="I3868" i="32"/>
  <c r="I3872" i="32"/>
  <c r="I3876" i="32"/>
  <c r="I3880" i="32"/>
  <c r="I3884" i="32"/>
  <c r="I3888" i="32"/>
  <c r="I3892" i="32"/>
  <c r="I3896" i="32"/>
  <c r="I3900" i="32"/>
  <c r="I3904" i="32"/>
  <c r="I3908" i="32"/>
  <c r="I3227" i="32"/>
  <c r="I3235" i="32"/>
  <c r="I3241" i="32"/>
  <c r="I3245" i="32"/>
  <c r="I3249" i="32"/>
  <c r="I3253" i="32"/>
  <c r="I3257" i="32"/>
  <c r="I3261" i="32"/>
  <c r="I3265" i="32"/>
  <c r="I3269" i="32"/>
  <c r="I3273" i="32"/>
  <c r="I3277" i="32"/>
  <c r="I3281" i="32"/>
  <c r="I3285" i="32"/>
  <c r="I3289" i="32"/>
  <c r="I3293" i="32"/>
  <c r="I3297" i="32"/>
  <c r="I3301" i="32"/>
  <c r="I3305" i="32"/>
  <c r="I3309" i="32"/>
  <c r="I3313" i="32"/>
  <c r="I3317" i="32"/>
  <c r="I3321" i="32"/>
  <c r="I3325" i="32"/>
  <c r="I3329" i="32"/>
  <c r="I3333" i="32"/>
  <c r="I3337" i="32"/>
  <c r="I3341" i="32"/>
  <c r="I3345" i="32"/>
  <c r="I3349" i="32"/>
  <c r="I3353" i="32"/>
  <c r="I3357" i="32"/>
  <c r="I3361" i="32"/>
  <c r="I3365" i="32"/>
  <c r="I3369" i="32"/>
  <c r="I3373" i="32"/>
  <c r="I3377" i="32"/>
  <c r="I3381" i="32"/>
  <c r="I3385" i="32"/>
  <c r="I3389" i="32"/>
  <c r="I3393" i="32"/>
  <c r="I3397" i="32"/>
  <c r="I3401" i="32"/>
  <c r="I3405" i="32"/>
  <c r="I3409" i="32"/>
  <c r="I3413" i="32"/>
  <c r="I3417" i="32"/>
  <c r="I3421" i="32"/>
  <c r="I3425" i="32"/>
  <c r="I3429" i="32"/>
  <c r="I3433" i="32"/>
  <c r="I3437" i="32"/>
  <c r="I3441" i="32"/>
  <c r="I3445" i="32"/>
  <c r="I3449" i="32"/>
  <c r="I3453" i="32"/>
  <c r="I3457" i="32"/>
  <c r="I3461" i="32"/>
  <c r="I3465" i="32"/>
  <c r="I3469" i="32"/>
  <c r="I3473" i="32"/>
  <c r="I3477" i="32"/>
  <c r="I3481" i="32"/>
  <c r="I3485" i="32"/>
  <c r="I3489" i="32"/>
  <c r="I3493" i="32"/>
  <c r="I3497" i="32"/>
  <c r="I3501" i="32"/>
  <c r="I3505" i="32"/>
  <c r="I3509" i="32"/>
  <c r="I3513" i="32"/>
  <c r="I3517" i="32"/>
  <c r="I3521" i="32"/>
  <c r="I3525" i="32"/>
  <c r="I3529" i="32"/>
  <c r="I3533" i="32"/>
  <c r="I3537" i="32"/>
  <c r="I3541" i="32"/>
  <c r="I3545" i="32"/>
  <c r="I3549" i="32"/>
  <c r="I3553" i="32"/>
  <c r="I3557" i="32"/>
  <c r="I3561" i="32"/>
  <c r="I3565" i="32"/>
  <c r="I3569" i="32"/>
  <c r="I3573" i="32"/>
  <c r="I3577" i="32"/>
  <c r="I3581" i="32"/>
  <c r="I3585" i="32"/>
  <c r="I3589" i="32"/>
  <c r="I3593" i="32"/>
  <c r="I3597" i="32"/>
  <c r="I3601" i="32"/>
  <c r="I3605" i="32"/>
  <c r="I3609" i="32"/>
  <c r="I3613" i="32"/>
  <c r="I3617" i="32"/>
  <c r="I3621" i="32"/>
  <c r="I3625" i="32"/>
  <c r="I3629" i="32"/>
  <c r="I3633" i="32"/>
  <c r="I3637" i="32"/>
  <c r="I3641" i="32"/>
  <c r="I3645" i="32"/>
  <c r="I3649" i="32"/>
  <c r="I3653" i="32"/>
  <c r="I3657" i="32"/>
  <c r="I3661" i="32"/>
  <c r="I3665" i="32"/>
  <c r="I3669" i="32"/>
  <c r="I3673" i="32"/>
  <c r="I3677" i="32"/>
  <c r="I3681" i="32"/>
  <c r="I3685" i="32"/>
  <c r="I3689" i="32"/>
  <c r="I3693" i="32"/>
  <c r="I3697" i="32"/>
  <c r="I3701" i="32"/>
  <c r="I3705" i="32"/>
  <c r="I3709" i="32"/>
  <c r="I3713" i="32"/>
  <c r="I3717" i="32"/>
  <c r="I3721" i="32"/>
  <c r="I3725" i="32"/>
  <c r="I3729" i="32"/>
  <c r="I3733" i="32"/>
  <c r="I3737" i="32"/>
  <c r="I3741" i="32"/>
  <c r="I3745" i="32"/>
  <c r="I3749" i="32"/>
  <c r="I3753" i="32"/>
  <c r="I3757" i="32"/>
  <c r="I3761" i="32"/>
  <c r="I3765" i="32"/>
  <c r="I3769" i="32"/>
  <c r="I3773" i="32"/>
  <c r="I3777" i="32"/>
  <c r="I3781" i="32"/>
  <c r="I3785" i="32"/>
  <c r="I3789" i="32"/>
  <c r="I3793" i="32"/>
  <c r="I3797" i="32"/>
  <c r="I3801" i="32"/>
  <c r="I3805" i="32"/>
  <c r="I3809" i="32"/>
  <c r="I3813" i="32"/>
  <c r="I3817" i="32"/>
  <c r="I3821" i="32"/>
  <c r="I3825" i="32"/>
  <c r="I3829" i="32"/>
  <c r="I3833" i="32"/>
  <c r="I3837" i="32"/>
  <c r="I3841" i="32"/>
  <c r="I3845" i="32"/>
  <c r="I3849" i="32"/>
  <c r="I3853" i="32"/>
  <c r="I3857" i="32"/>
  <c r="I3861" i="32"/>
  <c r="I3865" i="32"/>
  <c r="I3869" i="32"/>
  <c r="I3873" i="32"/>
  <c r="I3877" i="32"/>
  <c r="I3881" i="32"/>
  <c r="I3885" i="32"/>
  <c r="I3889" i="32"/>
  <c r="I3893" i="32"/>
  <c r="I3897" i="32"/>
  <c r="I3901" i="32"/>
  <c r="I3905" i="32"/>
  <c r="I3909" i="32"/>
  <c r="I3916" i="32"/>
  <c r="I3924" i="32"/>
  <c r="I3931" i="32"/>
  <c r="I3936" i="32"/>
  <c r="I3940" i="32"/>
  <c r="I3944" i="32"/>
  <c r="I3948" i="32"/>
  <c r="I3952" i="32"/>
  <c r="I3956" i="32"/>
  <c r="I3960" i="32"/>
  <c r="I3964" i="32"/>
  <c r="I3968" i="32"/>
  <c r="I3972" i="32"/>
  <c r="I3976" i="32"/>
  <c r="I3980" i="32"/>
  <c r="I3984" i="32"/>
  <c r="I3988" i="32"/>
  <c r="I3992" i="32"/>
  <c r="I3996" i="32"/>
  <c r="I4000" i="32"/>
  <c r="I4004" i="32"/>
  <c r="I4008" i="32"/>
  <c r="I4012" i="32"/>
  <c r="I4016" i="32"/>
  <c r="I4020" i="32"/>
  <c r="I4024" i="32"/>
  <c r="I4028" i="32"/>
  <c r="I4032" i="32"/>
  <c r="I4036" i="32"/>
  <c r="I4040" i="32"/>
  <c r="I4044" i="32"/>
  <c r="I4048" i="32"/>
  <c r="I4052" i="32"/>
  <c r="I4056" i="32"/>
  <c r="I4060" i="32"/>
  <c r="I4064" i="32"/>
  <c r="I4068" i="32"/>
  <c r="I4072" i="32"/>
  <c r="I4076" i="32"/>
  <c r="I4080" i="32"/>
  <c r="I4084" i="32"/>
  <c r="I4088" i="32"/>
  <c r="I4092" i="32"/>
  <c r="I4096" i="32"/>
  <c r="I4100" i="32"/>
  <c r="I4104" i="32"/>
  <c r="I4108" i="32"/>
  <c r="I4112" i="32"/>
  <c r="I4116" i="32"/>
  <c r="I4120" i="32"/>
  <c r="I4124" i="32"/>
  <c r="I4128" i="32"/>
  <c r="I4132" i="32"/>
  <c r="I4136" i="32"/>
  <c r="I4140" i="32"/>
  <c r="I4144" i="32"/>
  <c r="I4148" i="32"/>
  <c r="I4152" i="32"/>
  <c r="I4156" i="32"/>
  <c r="I4160" i="32"/>
  <c r="I4164" i="32"/>
  <c r="I4168" i="32"/>
  <c r="I4172" i="32"/>
  <c r="I4176" i="32"/>
  <c r="I4180" i="32"/>
  <c r="I4184" i="32"/>
  <c r="I4188" i="32"/>
  <c r="I4192" i="32"/>
  <c r="I4196" i="32"/>
  <c r="I4200" i="32"/>
  <c r="I4204" i="32"/>
  <c r="I4208" i="32"/>
  <c r="I4212" i="32"/>
  <c r="I4216" i="32"/>
  <c r="I4220" i="32"/>
  <c r="I4224" i="32"/>
  <c r="I4228" i="32"/>
  <c r="I4232" i="32"/>
  <c r="I4236" i="32"/>
  <c r="I4240" i="32"/>
  <c r="I4244" i="32"/>
  <c r="I4248" i="32"/>
  <c r="I4252" i="32"/>
  <c r="I4256" i="32"/>
  <c r="I4260" i="32"/>
  <c r="I4264" i="32"/>
  <c r="I4268" i="32"/>
  <c r="I4272" i="32"/>
  <c r="I4276" i="32"/>
  <c r="I4280" i="32"/>
  <c r="I4284" i="32"/>
  <c r="I4288" i="32"/>
  <c r="I4292" i="32"/>
  <c r="I4296" i="32"/>
  <c r="I4300" i="32"/>
  <c r="I4304" i="32"/>
  <c r="I4308" i="32"/>
  <c r="I4312" i="32"/>
  <c r="I4316" i="32"/>
  <c r="I4320" i="32"/>
  <c r="I4324" i="32"/>
  <c r="I4328" i="32"/>
  <c r="I4332" i="32"/>
  <c r="I4336" i="32"/>
  <c r="I4340" i="32"/>
  <c r="I4344" i="32"/>
  <c r="I4348" i="32"/>
  <c r="I4352" i="32"/>
  <c r="I4356" i="32"/>
  <c r="I4360" i="32"/>
  <c r="I4364" i="32"/>
  <c r="I4368" i="32"/>
  <c r="I4372" i="32"/>
  <c r="I4376" i="32"/>
  <c r="I4380" i="32"/>
  <c r="I4384" i="32"/>
  <c r="I4388" i="32"/>
  <c r="I4392" i="32"/>
  <c r="I4396" i="32"/>
  <c r="I4400" i="32"/>
  <c r="I4404" i="32"/>
  <c r="I4408" i="32"/>
  <c r="I4412" i="32"/>
  <c r="I4416" i="32"/>
  <c r="I4420" i="32"/>
  <c r="I4424" i="32"/>
  <c r="I4428" i="32"/>
  <c r="I4432" i="32"/>
  <c r="I4436" i="32"/>
  <c r="I4440" i="32"/>
  <c r="I4444" i="32"/>
  <c r="I4448" i="32"/>
  <c r="I4452" i="32"/>
  <c r="I4456" i="32"/>
  <c r="I4460" i="32"/>
  <c r="I4464" i="32"/>
  <c r="I4468" i="32"/>
  <c r="I4472" i="32"/>
  <c r="I4476" i="32"/>
  <c r="I4480" i="32"/>
  <c r="I4484" i="32"/>
  <c r="I4488" i="32"/>
  <c r="I4492" i="32"/>
  <c r="I4496" i="32"/>
  <c r="I4500" i="32"/>
  <c r="I4504" i="32"/>
  <c r="I4508" i="32"/>
  <c r="I4512" i="32"/>
  <c r="I4516" i="32"/>
  <c r="I4520" i="32"/>
  <c r="I4524" i="32"/>
  <c r="I4528" i="32"/>
  <c r="I4532" i="32"/>
  <c r="I4536" i="32"/>
  <c r="I4540" i="32"/>
  <c r="I4544" i="32"/>
  <c r="I4548" i="32"/>
  <c r="I4552" i="32"/>
  <c r="I4556" i="32"/>
  <c r="I4560" i="32"/>
  <c r="I4564" i="32"/>
  <c r="I4568" i="32"/>
  <c r="I4572" i="32"/>
  <c r="I4576" i="32"/>
  <c r="I4580" i="32"/>
  <c r="I4584" i="32"/>
  <c r="I4588" i="32"/>
  <c r="I4592" i="32"/>
  <c r="I4596" i="32"/>
  <c r="I4600" i="32"/>
  <c r="I4604" i="32"/>
  <c r="I4608" i="32"/>
  <c r="I4612" i="32"/>
  <c r="I4616" i="32"/>
  <c r="I4620" i="32"/>
  <c r="I4624" i="32"/>
  <c r="I4628" i="32"/>
  <c r="I4632" i="32"/>
  <c r="I4636" i="32"/>
  <c r="I4640" i="32"/>
  <c r="I4644" i="32"/>
  <c r="I4648" i="32"/>
  <c r="I4652" i="32"/>
  <c r="I4656" i="32"/>
  <c r="I4660" i="32"/>
  <c r="I4664" i="32"/>
  <c r="I4668" i="32"/>
  <c r="I4672" i="32"/>
  <c r="I4676" i="32"/>
  <c r="I4680" i="32"/>
  <c r="I4684" i="32"/>
  <c r="I4688" i="32"/>
  <c r="I4692" i="32"/>
  <c r="I4696" i="32"/>
  <c r="I4700" i="32"/>
  <c r="I4704" i="32"/>
  <c r="I4708" i="32"/>
  <c r="I4712" i="32"/>
  <c r="I4716" i="32"/>
  <c r="I4720" i="32"/>
  <c r="I4724" i="32"/>
  <c r="I4728" i="32"/>
  <c r="I4732" i="32"/>
  <c r="I4736" i="32"/>
  <c r="I4740" i="32"/>
  <c r="I4744" i="32"/>
  <c r="I4748" i="32"/>
  <c r="I4752" i="32"/>
  <c r="I4756" i="32"/>
  <c r="I4760" i="32"/>
  <c r="I4764" i="32"/>
  <c r="I4768" i="32"/>
  <c r="I4772" i="32"/>
  <c r="I4776" i="32"/>
  <c r="I4780" i="32"/>
  <c r="I4784" i="32"/>
  <c r="I4788" i="32"/>
  <c r="I4792" i="32"/>
  <c r="I4796" i="32"/>
  <c r="I4800" i="32"/>
  <c r="I4804" i="32"/>
  <c r="I4808" i="32"/>
  <c r="I4812" i="32"/>
  <c r="I4816" i="32"/>
  <c r="I4820" i="32"/>
  <c r="I4824" i="32"/>
  <c r="I4828" i="32"/>
  <c r="I4832" i="32"/>
  <c r="I4836" i="32"/>
  <c r="I4840" i="32"/>
  <c r="I4844" i="32"/>
  <c r="I4848" i="32"/>
  <c r="I4852" i="32"/>
  <c r="I4856" i="32"/>
  <c r="I4860" i="32"/>
  <c r="I4864" i="32"/>
  <c r="I4868" i="32"/>
  <c r="I4872" i="32"/>
  <c r="I4876" i="32"/>
  <c r="I4880" i="32"/>
  <c r="I4884" i="32"/>
  <c r="I4888" i="32"/>
  <c r="I4892" i="32"/>
  <c r="I4896" i="32"/>
  <c r="I4900" i="32"/>
  <c r="I4904" i="32"/>
  <c r="I4908" i="32"/>
  <c r="I4912" i="32"/>
  <c r="I4916" i="32"/>
  <c r="I4920" i="32"/>
  <c r="I4924" i="32"/>
  <c r="I4928" i="32"/>
  <c r="I4932" i="32"/>
  <c r="I4936" i="32"/>
  <c r="I4940" i="32"/>
  <c r="I4944" i="32"/>
  <c r="I4948" i="32"/>
  <c r="I4952" i="32"/>
  <c r="I4956" i="32"/>
  <c r="I4960" i="32"/>
  <c r="I4964" i="32"/>
  <c r="I4968" i="32"/>
  <c r="I4972" i="32"/>
  <c r="I4976" i="32"/>
  <c r="I4980" i="32"/>
  <c r="I4984" i="32"/>
  <c r="I4988" i="32"/>
  <c r="I4992" i="32"/>
  <c r="I4996" i="32"/>
  <c r="I5000" i="32"/>
  <c r="I5004" i="32"/>
  <c r="I5008" i="32"/>
  <c r="I5012" i="32"/>
  <c r="I5016" i="32"/>
  <c r="I5020" i="32"/>
  <c r="I5024" i="32"/>
  <c r="I5028" i="32"/>
  <c r="I5032" i="32"/>
  <c r="I5036" i="32"/>
  <c r="I5040" i="32"/>
  <c r="I5044" i="32"/>
  <c r="I5048" i="32"/>
  <c r="I5052" i="32"/>
  <c r="I5056" i="32"/>
  <c r="I5060" i="32"/>
  <c r="I5064" i="32"/>
  <c r="I5068" i="32"/>
  <c r="I5072" i="32"/>
  <c r="I5076" i="32"/>
  <c r="I5080" i="32"/>
  <c r="I5084" i="32"/>
  <c r="I5088" i="32"/>
  <c r="I5092" i="32"/>
  <c r="I5096" i="32"/>
  <c r="I5100" i="32"/>
  <c r="I5104" i="32"/>
  <c r="I5108" i="32"/>
  <c r="I5112" i="32"/>
  <c r="I5116" i="32"/>
  <c r="I5120" i="32"/>
  <c r="I5124" i="32"/>
  <c r="I5128" i="32"/>
  <c r="I5132" i="32"/>
  <c r="I5136" i="32"/>
  <c r="I5140" i="32"/>
  <c r="I5144" i="32"/>
  <c r="I5148" i="32"/>
  <c r="I5152" i="32"/>
  <c r="I5156" i="32"/>
  <c r="I5160" i="32"/>
  <c r="I5164" i="32"/>
  <c r="I5168" i="32"/>
  <c r="I5172" i="32"/>
  <c r="I5176" i="32"/>
  <c r="I5180" i="32"/>
  <c r="I5184" i="32"/>
  <c r="I5188" i="32"/>
  <c r="I5192" i="32"/>
  <c r="I5196" i="32"/>
  <c r="I5200" i="32"/>
  <c r="I5204" i="32"/>
  <c r="I5208" i="32"/>
  <c r="I5212" i="32"/>
  <c r="I5216" i="32"/>
  <c r="I5220" i="32"/>
  <c r="I5224" i="32"/>
  <c r="I5228" i="32"/>
  <c r="I5232" i="32"/>
  <c r="I5236" i="32"/>
  <c r="I5240" i="32"/>
  <c r="I5244" i="32"/>
  <c r="I5248" i="32"/>
  <c r="I5252" i="32"/>
  <c r="I5256" i="32"/>
  <c r="I5260" i="32"/>
  <c r="I5264" i="32"/>
  <c r="I5268" i="32"/>
  <c r="I5272" i="32"/>
  <c r="I5276" i="32"/>
  <c r="I5280" i="32"/>
  <c r="I5284" i="32"/>
  <c r="I3917" i="32"/>
  <c r="I3925" i="32"/>
  <c r="I3932" i="32"/>
  <c r="I3937" i="32"/>
  <c r="I3941" i="32"/>
  <c r="I3945" i="32"/>
  <c r="I3949" i="32"/>
  <c r="I3953" i="32"/>
  <c r="I3957" i="32"/>
  <c r="I3961" i="32"/>
  <c r="I3965" i="32"/>
  <c r="I3969" i="32"/>
  <c r="I3973" i="32"/>
  <c r="I3977" i="32"/>
  <c r="I3981" i="32"/>
  <c r="I3985" i="32"/>
  <c r="I3989" i="32"/>
  <c r="I3993" i="32"/>
  <c r="I3997" i="32"/>
  <c r="I4001" i="32"/>
  <c r="I4005" i="32"/>
  <c r="I4009" i="32"/>
  <c r="I4013" i="32"/>
  <c r="I4017" i="32"/>
  <c r="I4021" i="32"/>
  <c r="I4025" i="32"/>
  <c r="I4029" i="32"/>
  <c r="I4033" i="32"/>
  <c r="I4037" i="32"/>
  <c r="I4041" i="32"/>
  <c r="I4045" i="32"/>
  <c r="I4049" i="32"/>
  <c r="I4053" i="32"/>
  <c r="I4057" i="32"/>
  <c r="I4061" i="32"/>
  <c r="I4065" i="32"/>
  <c r="I4069" i="32"/>
  <c r="I4073" i="32"/>
  <c r="I4077" i="32"/>
  <c r="I4081" i="32"/>
  <c r="I4085" i="32"/>
  <c r="I4089" i="32"/>
  <c r="I4093" i="32"/>
  <c r="I4097" i="32"/>
  <c r="I4101" i="32"/>
  <c r="I4105" i="32"/>
  <c r="I4109" i="32"/>
  <c r="I4113" i="32"/>
  <c r="I4117" i="32"/>
  <c r="I4121" i="32"/>
  <c r="I4125" i="32"/>
  <c r="I4129" i="32"/>
  <c r="I4133" i="32"/>
  <c r="I4137" i="32"/>
  <c r="I4141" i="32"/>
  <c r="I4145" i="32"/>
  <c r="I4149" i="32"/>
  <c r="I4153" i="32"/>
  <c r="I4157" i="32"/>
  <c r="I4161" i="32"/>
  <c r="I4165" i="32"/>
  <c r="I4169" i="32"/>
  <c r="I4173" i="32"/>
  <c r="I4177" i="32"/>
  <c r="I4181" i="32"/>
  <c r="I4185" i="32"/>
  <c r="I4189" i="32"/>
  <c r="I4193" i="32"/>
  <c r="I4197" i="32"/>
  <c r="I4201" i="32"/>
  <c r="I4205" i="32"/>
  <c r="I4209" i="32"/>
  <c r="I4213" i="32"/>
  <c r="I4217" i="32"/>
  <c r="I4221" i="32"/>
  <c r="I4225" i="32"/>
  <c r="I4229" i="32"/>
  <c r="I4233" i="32"/>
  <c r="I4237" i="32"/>
  <c r="I4241" i="32"/>
  <c r="I4245" i="32"/>
  <c r="I4249" i="32"/>
  <c r="I4253" i="32"/>
  <c r="I4257" i="32"/>
  <c r="I4261" i="32"/>
  <c r="I4265" i="32"/>
  <c r="I4269" i="32"/>
  <c r="I4273" i="32"/>
  <c r="I4277" i="32"/>
  <c r="I4281" i="32"/>
  <c r="I4285" i="32"/>
  <c r="I4289" i="32"/>
  <c r="I4293" i="32"/>
  <c r="I4297" i="32"/>
  <c r="I4301" i="32"/>
  <c r="I4305" i="32"/>
  <c r="I4309" i="32"/>
  <c r="I4313" i="32"/>
  <c r="I4317" i="32"/>
  <c r="I4321" i="32"/>
  <c r="I4325" i="32"/>
  <c r="I4329" i="32"/>
  <c r="I4333" i="32"/>
  <c r="I4337" i="32"/>
  <c r="I4341" i="32"/>
  <c r="I4345" i="32"/>
  <c r="I4349" i="32"/>
  <c r="I4353" i="32"/>
  <c r="I4357" i="32"/>
  <c r="I4361" i="32"/>
  <c r="I4365" i="32"/>
  <c r="I4369" i="32"/>
  <c r="I4373" i="32"/>
  <c r="I4377" i="32"/>
  <c r="I4381" i="32"/>
  <c r="I4385" i="32"/>
  <c r="I4389" i="32"/>
  <c r="I4393" i="32"/>
  <c r="I4397" i="32"/>
  <c r="I4401" i="32"/>
  <c r="I4405" i="32"/>
  <c r="I4409" i="32"/>
  <c r="I4413" i="32"/>
  <c r="I4417" i="32"/>
  <c r="I4421" i="32"/>
  <c r="I4425" i="32"/>
  <c r="I4429" i="32"/>
  <c r="I4433" i="32"/>
  <c r="I4437" i="32"/>
  <c r="I4441" i="32"/>
  <c r="I4445" i="32"/>
  <c r="I4449" i="32"/>
  <c r="I4453" i="32"/>
  <c r="I4457" i="32"/>
  <c r="I4461" i="32"/>
  <c r="I4465" i="32"/>
  <c r="I4469" i="32"/>
  <c r="I4473" i="32"/>
  <c r="I4477" i="32"/>
  <c r="I4481" i="32"/>
  <c r="I4485" i="32"/>
  <c r="I4489" i="32"/>
  <c r="I4493" i="32"/>
  <c r="I4497" i="32"/>
  <c r="I4501" i="32"/>
  <c r="I4505" i="32"/>
  <c r="I4509" i="32"/>
  <c r="I4513" i="32"/>
  <c r="I4517" i="32"/>
  <c r="I4521" i="32"/>
  <c r="I4525" i="32"/>
  <c r="I4529" i="32"/>
  <c r="I4533" i="32"/>
  <c r="I4537" i="32"/>
  <c r="I4541" i="32"/>
  <c r="I4545" i="32"/>
  <c r="I4549" i="32"/>
  <c r="I4553" i="32"/>
  <c r="I4557" i="32"/>
  <c r="I4561" i="32"/>
  <c r="I4565" i="32"/>
  <c r="I4569" i="32"/>
  <c r="I4573" i="32"/>
  <c r="I4577" i="32"/>
  <c r="I4581" i="32"/>
  <c r="I4585" i="32"/>
  <c r="I4589" i="32"/>
  <c r="I4593" i="32"/>
  <c r="I4597" i="32"/>
  <c r="I4601" i="32"/>
  <c r="I4605" i="32"/>
  <c r="I4609" i="32"/>
  <c r="I4613" i="32"/>
  <c r="I4617" i="32"/>
  <c r="I4621" i="32"/>
  <c r="I4625" i="32"/>
  <c r="I4629" i="32"/>
  <c r="I4633" i="32"/>
  <c r="I4637" i="32"/>
  <c r="I4641" i="32"/>
  <c r="I4645" i="32"/>
  <c r="I4649" i="32"/>
  <c r="I4653" i="32"/>
  <c r="I4657" i="32"/>
  <c r="I4661" i="32"/>
  <c r="I4665" i="32"/>
  <c r="I4669" i="32"/>
  <c r="I4673" i="32"/>
  <c r="I4677" i="32"/>
  <c r="I4681" i="32"/>
  <c r="I4685" i="32"/>
  <c r="I4689" i="32"/>
  <c r="I4693" i="32"/>
  <c r="I4697" i="32"/>
  <c r="I4701" i="32"/>
  <c r="I4705" i="32"/>
  <c r="I4709" i="32"/>
  <c r="I4713" i="32"/>
  <c r="I4717" i="32"/>
  <c r="I4721" i="32"/>
  <c r="I4725" i="32"/>
  <c r="I4729" i="32"/>
  <c r="I4733" i="32"/>
  <c r="I4737" i="32"/>
  <c r="I4741" i="32"/>
  <c r="I4745" i="32"/>
  <c r="I4749" i="32"/>
  <c r="I4753" i="32"/>
  <c r="I4757" i="32"/>
  <c r="I4761" i="32"/>
  <c r="I4765" i="32"/>
  <c r="I4769" i="32"/>
  <c r="I4773" i="32"/>
  <c r="I4777" i="32"/>
  <c r="I4781" i="32"/>
  <c r="I4785" i="32"/>
  <c r="I4789" i="32"/>
  <c r="I4793" i="32"/>
  <c r="I4797" i="32"/>
  <c r="I4801" i="32"/>
  <c r="I4805" i="32"/>
  <c r="I4809" i="32"/>
  <c r="I4813" i="32"/>
  <c r="I4817" i="32"/>
  <c r="I4821" i="32"/>
  <c r="I4825" i="32"/>
  <c r="I4829" i="32"/>
  <c r="I4833" i="32"/>
  <c r="I4837" i="32"/>
  <c r="I4841" i="32"/>
  <c r="I4845" i="32"/>
  <c r="I4849" i="32"/>
  <c r="I4853" i="32"/>
  <c r="I4857" i="32"/>
  <c r="I4861" i="32"/>
  <c r="I4865" i="32"/>
  <c r="I4869" i="32"/>
  <c r="I4873" i="32"/>
  <c r="I4877" i="32"/>
  <c r="I4881" i="32"/>
  <c r="I4885" i="32"/>
  <c r="I4889" i="32"/>
  <c r="I4893" i="32"/>
  <c r="I4897" i="32"/>
  <c r="I4901" i="32"/>
  <c r="I4905" i="32"/>
  <c r="I4909" i="32"/>
  <c r="I4913" i="32"/>
  <c r="I4917" i="32"/>
  <c r="I4921" i="32"/>
  <c r="I4925" i="32"/>
  <c r="I4929" i="32"/>
  <c r="I4933" i="32"/>
  <c r="I4937" i="32"/>
  <c r="I4941" i="32"/>
  <c r="I4945" i="32"/>
  <c r="I4949" i="32"/>
  <c r="I4953" i="32"/>
  <c r="I4957" i="32"/>
  <c r="I4961" i="32"/>
  <c r="I4965" i="32"/>
  <c r="I4969" i="32"/>
  <c r="I4973" i="32"/>
  <c r="I4977" i="32"/>
  <c r="I4981" i="32"/>
  <c r="I4985" i="32"/>
  <c r="I4989" i="32"/>
  <c r="I4993" i="32"/>
  <c r="I4997" i="32"/>
  <c r="I5001" i="32"/>
  <c r="I5005" i="32"/>
  <c r="I5009" i="32"/>
  <c r="I5013" i="32"/>
  <c r="I5017" i="32"/>
  <c r="I5021" i="32"/>
  <c r="I5025" i="32"/>
  <c r="I5029" i="32"/>
  <c r="I5033" i="32"/>
  <c r="I5037" i="32"/>
  <c r="I5041" i="32"/>
  <c r="I5045" i="32"/>
  <c r="I5049" i="32"/>
  <c r="I5053" i="32"/>
  <c r="I5057" i="32"/>
  <c r="I5061" i="32"/>
  <c r="I5065" i="32"/>
  <c r="I5069" i="32"/>
  <c r="I5073" i="32"/>
  <c r="I5077" i="32"/>
  <c r="I5081" i="32"/>
  <c r="I5085" i="32"/>
  <c r="I5089" i="32"/>
  <c r="I5093" i="32"/>
  <c r="I5097" i="32"/>
  <c r="I5101" i="32"/>
  <c r="I5105" i="32"/>
  <c r="I5109" i="32"/>
  <c r="I5113" i="32"/>
  <c r="I5117" i="32"/>
  <c r="I5121" i="32"/>
  <c r="I5125" i="32"/>
  <c r="I5129" i="32"/>
  <c r="I5133" i="32"/>
  <c r="I5137" i="32"/>
  <c r="I5141" i="32"/>
  <c r="I5145" i="32"/>
  <c r="I5149" i="32"/>
  <c r="I5153" i="32"/>
  <c r="I5157" i="32"/>
  <c r="I5161" i="32"/>
  <c r="I5165" i="32"/>
  <c r="I5169" i="32"/>
  <c r="I5173" i="32"/>
  <c r="I5177" i="32"/>
  <c r="I5181" i="32"/>
  <c r="I5185" i="32"/>
  <c r="I5189" i="32"/>
  <c r="I5193" i="32"/>
  <c r="I5197" i="32"/>
  <c r="I5201" i="32"/>
  <c r="I5205" i="32"/>
  <c r="I5209" i="32"/>
  <c r="I5213" i="32"/>
  <c r="I5217" i="32"/>
  <c r="I5221" i="32"/>
  <c r="I5225" i="32"/>
  <c r="I5229" i="32"/>
  <c r="I5233" i="32"/>
  <c r="I5237" i="32"/>
  <c r="I5241" i="32"/>
  <c r="I5245" i="32"/>
  <c r="I5249" i="32"/>
  <c r="I5253" i="32"/>
  <c r="I5257" i="32"/>
  <c r="I5261" i="32"/>
  <c r="I5265" i="32"/>
  <c r="I5269" i="32"/>
  <c r="I5273" i="32"/>
  <c r="I5277" i="32"/>
  <c r="I5281" i="32"/>
  <c r="I5285" i="32"/>
  <c r="I3912" i="32"/>
  <c r="I3920" i="32"/>
  <c r="I3928" i="32"/>
  <c r="I3933" i="32"/>
  <c r="I3938" i="32"/>
  <c r="I3942" i="32"/>
  <c r="I3946" i="32"/>
  <c r="I3950" i="32"/>
  <c r="I3954" i="32"/>
  <c r="I3958" i="32"/>
  <c r="I3962" i="32"/>
  <c r="I3966" i="32"/>
  <c r="I3970" i="32"/>
  <c r="I3974" i="32"/>
  <c r="I3978" i="32"/>
  <c r="I3982" i="32"/>
  <c r="I3986" i="32"/>
  <c r="I3990" i="32"/>
  <c r="I3994" i="32"/>
  <c r="I3998" i="32"/>
  <c r="I4002" i="32"/>
  <c r="I4006" i="32"/>
  <c r="I4010" i="32"/>
  <c r="I4014" i="32"/>
  <c r="I4018" i="32"/>
  <c r="I4022" i="32"/>
  <c r="I4026" i="32"/>
  <c r="I4030" i="32"/>
  <c r="I4034" i="32"/>
  <c r="I4038" i="32"/>
  <c r="I4042" i="32"/>
  <c r="I4046" i="32"/>
  <c r="I4050" i="32"/>
  <c r="I4054" i="32"/>
  <c r="I4058" i="32"/>
  <c r="I4062" i="32"/>
  <c r="I4066" i="32"/>
  <c r="I4070" i="32"/>
  <c r="I4074" i="32"/>
  <c r="I4078" i="32"/>
  <c r="I4082" i="32"/>
  <c r="I4086" i="32"/>
  <c r="I4090" i="32"/>
  <c r="I4094" i="32"/>
  <c r="I4098" i="32"/>
  <c r="I4102" i="32"/>
  <c r="I4106" i="32"/>
  <c r="I4110" i="32"/>
  <c r="I4114" i="32"/>
  <c r="I4118" i="32"/>
  <c r="I4122" i="32"/>
  <c r="I4126" i="32"/>
  <c r="I4130" i="32"/>
  <c r="I4134" i="32"/>
  <c r="I4138" i="32"/>
  <c r="I4142" i="32"/>
  <c r="I4146" i="32"/>
  <c r="I4150" i="32"/>
  <c r="I4154" i="32"/>
  <c r="I4158" i="32"/>
  <c r="I4162" i="32"/>
  <c r="I4166" i="32"/>
  <c r="I4170" i="32"/>
  <c r="I4174" i="32"/>
  <c r="I4178" i="32"/>
  <c r="I4182" i="32"/>
  <c r="I4186" i="32"/>
  <c r="I4190" i="32"/>
  <c r="I4194" i="32"/>
  <c r="I4198" i="32"/>
  <c r="I4202" i="32"/>
  <c r="I4206" i="32"/>
  <c r="I4210" i="32"/>
  <c r="I4214" i="32"/>
  <c r="I4218" i="32"/>
  <c r="I4222" i="32"/>
  <c r="I4226" i="32"/>
  <c r="I4230" i="32"/>
  <c r="I4234" i="32"/>
  <c r="I4238" i="32"/>
  <c r="I4242" i="32"/>
  <c r="I4246" i="32"/>
  <c r="I4250" i="32"/>
  <c r="I4254" i="32"/>
  <c r="I4258" i="32"/>
  <c r="I4262" i="32"/>
  <c r="I4266" i="32"/>
  <c r="I4270" i="32"/>
  <c r="I4274" i="32"/>
  <c r="I4278" i="32"/>
  <c r="I4282" i="32"/>
  <c r="I4286" i="32"/>
  <c r="I4290" i="32"/>
  <c r="I4294" i="32"/>
  <c r="I4298" i="32"/>
  <c r="I4302" i="32"/>
  <c r="I4306" i="32"/>
  <c r="I4310" i="32"/>
  <c r="I4314" i="32"/>
  <c r="I4318" i="32"/>
  <c r="I4322" i="32"/>
  <c r="I4326" i="32"/>
  <c r="I4330" i="32"/>
  <c r="I4334" i="32"/>
  <c r="I4338" i="32"/>
  <c r="I4342" i="32"/>
  <c r="I4346" i="32"/>
  <c r="I4350" i="32"/>
  <c r="I4354" i="32"/>
  <c r="I4358" i="32"/>
  <c r="I4362" i="32"/>
  <c r="I4366" i="32"/>
  <c r="I4370" i="32"/>
  <c r="I4374" i="32"/>
  <c r="I4378" i="32"/>
  <c r="I4382" i="32"/>
  <c r="I4386" i="32"/>
  <c r="I4390" i="32"/>
  <c r="I4394" i="32"/>
  <c r="I4398" i="32"/>
  <c r="I4402" i="32"/>
  <c r="I4406" i="32"/>
  <c r="I4410" i="32"/>
  <c r="I4414" i="32"/>
  <c r="I4418" i="32"/>
  <c r="I4422" i="32"/>
  <c r="I4426" i="32"/>
  <c r="I4430" i="32"/>
  <c r="I4434" i="32"/>
  <c r="I4438" i="32"/>
  <c r="I4442" i="32"/>
  <c r="I4446" i="32"/>
  <c r="I4450" i="32"/>
  <c r="I4454" i="32"/>
  <c r="I4458" i="32"/>
  <c r="I4462" i="32"/>
  <c r="I4466" i="32"/>
  <c r="I4470" i="32"/>
  <c r="I4474" i="32"/>
  <c r="I4478" i="32"/>
  <c r="I4482" i="32"/>
  <c r="I4486" i="32"/>
  <c r="I4490" i="32"/>
  <c r="I4494" i="32"/>
  <c r="I4498" i="32"/>
  <c r="I4502" i="32"/>
  <c r="I4506" i="32"/>
  <c r="I4510" i="32"/>
  <c r="I4514" i="32"/>
  <c r="I4518" i="32"/>
  <c r="I4522" i="32"/>
  <c r="I4526" i="32"/>
  <c r="I4530" i="32"/>
  <c r="I4534" i="32"/>
  <c r="I4538" i="32"/>
  <c r="I4542" i="32"/>
  <c r="I4546" i="32"/>
  <c r="I4550" i="32"/>
  <c r="I4554" i="32"/>
  <c r="I4558" i="32"/>
  <c r="I4562" i="32"/>
  <c r="I4566" i="32"/>
  <c r="I4570" i="32"/>
  <c r="I4574" i="32"/>
  <c r="I4578" i="32"/>
  <c r="I4582" i="32"/>
  <c r="I4586" i="32"/>
  <c r="I4590" i="32"/>
  <c r="I4594" i="32"/>
  <c r="I4598" i="32"/>
  <c r="I4602" i="32"/>
  <c r="I4606" i="32"/>
  <c r="I4610" i="32"/>
  <c r="I4614" i="32"/>
  <c r="I4618" i="32"/>
  <c r="I4622" i="32"/>
  <c r="I4626" i="32"/>
  <c r="I4630" i="32"/>
  <c r="I4634" i="32"/>
  <c r="I4638" i="32"/>
  <c r="I4642" i="32"/>
  <c r="I4646" i="32"/>
  <c r="I4650" i="32"/>
  <c r="I4654" i="32"/>
  <c r="I4658" i="32"/>
  <c r="I4662" i="32"/>
  <c r="I4666" i="32"/>
  <c r="I4670" i="32"/>
  <c r="I4674" i="32"/>
  <c r="I4678" i="32"/>
  <c r="I4682" i="32"/>
  <c r="I4686" i="32"/>
  <c r="I4690" i="32"/>
  <c r="I4694" i="32"/>
  <c r="I4698" i="32"/>
  <c r="I4702" i="32"/>
  <c r="I4706" i="32"/>
  <c r="I4710" i="32"/>
  <c r="I4714" i="32"/>
  <c r="I4718" i="32"/>
  <c r="I4722" i="32"/>
  <c r="I4726" i="32"/>
  <c r="I4730" i="32"/>
  <c r="I4734" i="32"/>
  <c r="I4738" i="32"/>
  <c r="I4742" i="32"/>
  <c r="I4746" i="32"/>
  <c r="I4750" i="32"/>
  <c r="I4754" i="32"/>
  <c r="I4758" i="32"/>
  <c r="I4762" i="32"/>
  <c r="I4766" i="32"/>
  <c r="I4770" i="32"/>
  <c r="I4774" i="32"/>
  <c r="I4778" i="32"/>
  <c r="I4782" i="32"/>
  <c r="I4786" i="32"/>
  <c r="I4790" i="32"/>
  <c r="I4794" i="32"/>
  <c r="I4798" i="32"/>
  <c r="I4802" i="32"/>
  <c r="I4806" i="32"/>
  <c r="I4810" i="32"/>
  <c r="I4814" i="32"/>
  <c r="I4818" i="32"/>
  <c r="I4822" i="32"/>
  <c r="I4826" i="32"/>
  <c r="I4830" i="32"/>
  <c r="I4834" i="32"/>
  <c r="I4838" i="32"/>
  <c r="I4842" i="32"/>
  <c r="I4846" i="32"/>
  <c r="I4850" i="32"/>
  <c r="I4854" i="32"/>
  <c r="I4858" i="32"/>
  <c r="I4862" i="32"/>
  <c r="I4866" i="32"/>
  <c r="I4870" i="32"/>
  <c r="I4874" i="32"/>
  <c r="I4878" i="32"/>
  <c r="I4882" i="32"/>
  <c r="I4886" i="32"/>
  <c r="I4890" i="32"/>
  <c r="I4894" i="32"/>
  <c r="I4898" i="32"/>
  <c r="I4902" i="32"/>
  <c r="I4906" i="32"/>
  <c r="I4910" i="32"/>
  <c r="I4914" i="32"/>
  <c r="I4918" i="32"/>
  <c r="I4922" i="32"/>
  <c r="I4926" i="32"/>
  <c r="I4930" i="32"/>
  <c r="I4934" i="32"/>
  <c r="I4938" i="32"/>
  <c r="I4942" i="32"/>
  <c r="I4946" i="32"/>
  <c r="I4950" i="32"/>
  <c r="I4954" i="32"/>
  <c r="I4958" i="32"/>
  <c r="I4962" i="32"/>
  <c r="I4966" i="32"/>
  <c r="I4970" i="32"/>
  <c r="I4974" i="32"/>
  <c r="I4978" i="32"/>
  <c r="I4982" i="32"/>
  <c r="I4986" i="32"/>
  <c r="I4990" i="32"/>
  <c r="I4994" i="32"/>
  <c r="I4998" i="32"/>
  <c r="I5002" i="32"/>
  <c r="I5006" i="32"/>
  <c r="I5010" i="32"/>
  <c r="I5014" i="32"/>
  <c r="I5018" i="32"/>
  <c r="I5022" i="32"/>
  <c r="I5026" i="32"/>
  <c r="I5030" i="32"/>
  <c r="I5034" i="32"/>
  <c r="I5038" i="32"/>
  <c r="I5042" i="32"/>
  <c r="I5046" i="32"/>
  <c r="I5050" i="32"/>
  <c r="I5054" i="32"/>
  <c r="I5058" i="32"/>
  <c r="I5062" i="32"/>
  <c r="I5066" i="32"/>
  <c r="I5070" i="32"/>
  <c r="I5074" i="32"/>
  <c r="I5078" i="32"/>
  <c r="I5082" i="32"/>
  <c r="I5086" i="32"/>
  <c r="I5090" i="32"/>
  <c r="I5094" i="32"/>
  <c r="I5098" i="32"/>
  <c r="I5102" i="32"/>
  <c r="I5106" i="32"/>
  <c r="I5110" i="32"/>
  <c r="I5114" i="32"/>
  <c r="I5118" i="32"/>
  <c r="I5122" i="32"/>
  <c r="I5126" i="32"/>
  <c r="I5130" i="32"/>
  <c r="I5134" i="32"/>
  <c r="I5138" i="32"/>
  <c r="I5142" i="32"/>
  <c r="I5146" i="32"/>
  <c r="I5150" i="32"/>
  <c r="I5154" i="32"/>
  <c r="I5158" i="32"/>
  <c r="I5162" i="32"/>
  <c r="I5166" i="32"/>
  <c r="I5170" i="32"/>
  <c r="I5174" i="32"/>
  <c r="I5178" i="32"/>
  <c r="I5182" i="32"/>
  <c r="I5186" i="32"/>
  <c r="I5190" i="32"/>
  <c r="I5194" i="32"/>
  <c r="I5198" i="32"/>
  <c r="I5202" i="32"/>
  <c r="I5206" i="32"/>
  <c r="I5210" i="32"/>
  <c r="I5214" i="32"/>
  <c r="I5218" i="32"/>
  <c r="I5222" i="32"/>
  <c r="I5226" i="32"/>
  <c r="I5230" i="32"/>
  <c r="I3913" i="32"/>
  <c r="I3921" i="32"/>
  <c r="I3929" i="32"/>
  <c r="I3935" i="32"/>
  <c r="I3939" i="32"/>
  <c r="I3943" i="32"/>
  <c r="I3947" i="32"/>
  <c r="I3951" i="32"/>
  <c r="I3955" i="32"/>
  <c r="I3959" i="32"/>
  <c r="I3963" i="32"/>
  <c r="I3967" i="32"/>
  <c r="I3971" i="32"/>
  <c r="I3975" i="32"/>
  <c r="I3979" i="32"/>
  <c r="I3983" i="32"/>
  <c r="I3987" i="32"/>
  <c r="I3991" i="32"/>
  <c r="I3995" i="32"/>
  <c r="I3999" i="32"/>
  <c r="I4003" i="32"/>
  <c r="I4007" i="32"/>
  <c r="I4011" i="32"/>
  <c r="I4015" i="32"/>
  <c r="I4019" i="32"/>
  <c r="I4023" i="32"/>
  <c r="I4027" i="32"/>
  <c r="I4031" i="32"/>
  <c r="I4035" i="32"/>
  <c r="I4039" i="32"/>
  <c r="I4043" i="32"/>
  <c r="I4047" i="32"/>
  <c r="I4051" i="32"/>
  <c r="I4055" i="32"/>
  <c r="I4059" i="32"/>
  <c r="I4063" i="32"/>
  <c r="I4067" i="32"/>
  <c r="I4071" i="32"/>
  <c r="I4075" i="32"/>
  <c r="I4079" i="32"/>
  <c r="I4083" i="32"/>
  <c r="I4087" i="32"/>
  <c r="I4091" i="32"/>
  <c r="I4095" i="32"/>
  <c r="I4099" i="32"/>
  <c r="I4103" i="32"/>
  <c r="I4107" i="32"/>
  <c r="I4111" i="32"/>
  <c r="I4115" i="32"/>
  <c r="I4119" i="32"/>
  <c r="I4123" i="32"/>
  <c r="I4127" i="32"/>
  <c r="I4131" i="32"/>
  <c r="I4135" i="32"/>
  <c r="I4139" i="32"/>
  <c r="I4143" i="32"/>
  <c r="I4147" i="32"/>
  <c r="I4151" i="32"/>
  <c r="I4155" i="32"/>
  <c r="I4159" i="32"/>
  <c r="I4163" i="32"/>
  <c r="I4167" i="32"/>
  <c r="I4171" i="32"/>
  <c r="I4175" i="32"/>
  <c r="I4179" i="32"/>
  <c r="I4183" i="32"/>
  <c r="I4187" i="32"/>
  <c r="I4191" i="32"/>
  <c r="I4195" i="32"/>
  <c r="I4199" i="32"/>
  <c r="I4203" i="32"/>
  <c r="I4207" i="32"/>
  <c r="I4211" i="32"/>
  <c r="I4215" i="32"/>
  <c r="I4219" i="32"/>
  <c r="I4223" i="32"/>
  <c r="I4227" i="32"/>
  <c r="I4231" i="32"/>
  <c r="I4235" i="32"/>
  <c r="I4239" i="32"/>
  <c r="I4243" i="32"/>
  <c r="I4247" i="32"/>
  <c r="I4251" i="32"/>
  <c r="I4255" i="32"/>
  <c r="I4259" i="32"/>
  <c r="I4263" i="32"/>
  <c r="I4267" i="32"/>
  <c r="I4271" i="32"/>
  <c r="I4275" i="32"/>
  <c r="I4279" i="32"/>
  <c r="I4283" i="32"/>
  <c r="I4287" i="32"/>
  <c r="I4291" i="32"/>
  <c r="I4295" i="32"/>
  <c r="I4299" i="32"/>
  <c r="I4303" i="32"/>
  <c r="I4307" i="32"/>
  <c r="I4311" i="32"/>
  <c r="I4315" i="32"/>
  <c r="I4319" i="32"/>
  <c r="I4323" i="32"/>
  <c r="I4327" i="32"/>
  <c r="I4331" i="32"/>
  <c r="I4335" i="32"/>
  <c r="I4339" i="32"/>
  <c r="I4343" i="32"/>
  <c r="I4347" i="32"/>
  <c r="I4351" i="32"/>
  <c r="I4355" i="32"/>
  <c r="I4359" i="32"/>
  <c r="I4363" i="32"/>
  <c r="I4367" i="32"/>
  <c r="I4371" i="32"/>
  <c r="I4375" i="32"/>
  <c r="I4379" i="32"/>
  <c r="I4383" i="32"/>
  <c r="I4387" i="32"/>
  <c r="I4391" i="32"/>
  <c r="I4395" i="32"/>
  <c r="I4399" i="32"/>
  <c r="I4403" i="32"/>
  <c r="I4407" i="32"/>
  <c r="I4411" i="32"/>
  <c r="I4415" i="32"/>
  <c r="I4419" i="32"/>
  <c r="I4423" i="32"/>
  <c r="I4427" i="32"/>
  <c r="I4431" i="32"/>
  <c r="I4435" i="32"/>
  <c r="I4439" i="32"/>
  <c r="I4443" i="32"/>
  <c r="I4447" i="32"/>
  <c r="I4451" i="32"/>
  <c r="I4455" i="32"/>
  <c r="I4459" i="32"/>
  <c r="I4463" i="32"/>
  <c r="I4467" i="32"/>
  <c r="I4471" i="32"/>
  <c r="I4475" i="32"/>
  <c r="I4479" i="32"/>
  <c r="I4483" i="32"/>
  <c r="I4487" i="32"/>
  <c r="I4491" i="32"/>
  <c r="I4495" i="32"/>
  <c r="I4499" i="32"/>
  <c r="I4503" i="32"/>
  <c r="I4507" i="32"/>
  <c r="I4511" i="32"/>
  <c r="I4515" i="32"/>
  <c r="I4519" i="32"/>
  <c r="I4523" i="32"/>
  <c r="I4527" i="32"/>
  <c r="I4531" i="32"/>
  <c r="I4535" i="32"/>
  <c r="I4539" i="32"/>
  <c r="I4543" i="32"/>
  <c r="I4547" i="32"/>
  <c r="I4551" i="32"/>
  <c r="I4555" i="32"/>
  <c r="I4559" i="32"/>
  <c r="I4563" i="32"/>
  <c r="I4567" i="32"/>
  <c r="I4571" i="32"/>
  <c r="I4575" i="32"/>
  <c r="I4579" i="32"/>
  <c r="I4583" i="32"/>
  <c r="I4587" i="32"/>
  <c r="I4591" i="32"/>
  <c r="I4595" i="32"/>
  <c r="I4599" i="32"/>
  <c r="I4603" i="32"/>
  <c r="I4607" i="32"/>
  <c r="I4611" i="32"/>
  <c r="I4615" i="32"/>
  <c r="I4619" i="32"/>
  <c r="I4623" i="32"/>
  <c r="I4627" i="32"/>
  <c r="I4631" i="32"/>
  <c r="I4635" i="32"/>
  <c r="I4639" i="32"/>
  <c r="I4643" i="32"/>
  <c r="I4647" i="32"/>
  <c r="I4651" i="32"/>
  <c r="I4655" i="32"/>
  <c r="I4659" i="32"/>
  <c r="I4663" i="32"/>
  <c r="I4667" i="32"/>
  <c r="I4671" i="32"/>
  <c r="I4675" i="32"/>
  <c r="I4679" i="32"/>
  <c r="I4683" i="32"/>
  <c r="I4687" i="32"/>
  <c r="I4691" i="32"/>
  <c r="I4695" i="32"/>
  <c r="I4699" i="32"/>
  <c r="I4703" i="32"/>
  <c r="I4707" i="32"/>
  <c r="I4711" i="32"/>
  <c r="I4715" i="32"/>
  <c r="I4719" i="32"/>
  <c r="I4723" i="32"/>
  <c r="I4727" i="32"/>
  <c r="I4731" i="32"/>
  <c r="I4735" i="32"/>
  <c r="I4739" i="32"/>
  <c r="I4743" i="32"/>
  <c r="I4747" i="32"/>
  <c r="I4751" i="32"/>
  <c r="I4755" i="32"/>
  <c r="I4759" i="32"/>
  <c r="I4763" i="32"/>
  <c r="I4767" i="32"/>
  <c r="I4771" i="32"/>
  <c r="I4775" i="32"/>
  <c r="I4779" i="32"/>
  <c r="I4783" i="32"/>
  <c r="I4787" i="32"/>
  <c r="I4791" i="32"/>
  <c r="I4795" i="32"/>
  <c r="I4799" i="32"/>
  <c r="I4803" i="32"/>
  <c r="I4807" i="32"/>
  <c r="I4811" i="32"/>
  <c r="I4815" i="32"/>
  <c r="I4819" i="32"/>
  <c r="I4823" i="32"/>
  <c r="I4827" i="32"/>
  <c r="I4831" i="32"/>
  <c r="I4835" i="32"/>
  <c r="I4839" i="32"/>
  <c r="I4843" i="32"/>
  <c r="I4847" i="32"/>
  <c r="I4851" i="32"/>
  <c r="I4855" i="32"/>
  <c r="I4859" i="32"/>
  <c r="I4863" i="32"/>
  <c r="I4867" i="32"/>
  <c r="I4871" i="32"/>
  <c r="I4875" i="32"/>
  <c r="I4879" i="32"/>
  <c r="I4883" i="32"/>
  <c r="I4887" i="32"/>
  <c r="I4891" i="32"/>
  <c r="I4895" i="32"/>
  <c r="I4899" i="32"/>
  <c r="I4903" i="32"/>
  <c r="I4907" i="32"/>
  <c r="I4911" i="32"/>
  <c r="I4915" i="32"/>
  <c r="I4919" i="32"/>
  <c r="I4923" i="32"/>
  <c r="I4927" i="32"/>
  <c r="I4931" i="32"/>
  <c r="I4935" i="32"/>
  <c r="I4939" i="32"/>
  <c r="I4943" i="32"/>
  <c r="I4947" i="32"/>
  <c r="I4951" i="32"/>
  <c r="I4955" i="32"/>
  <c r="I4959" i="32"/>
  <c r="I4963" i="32"/>
  <c r="I4967" i="32"/>
  <c r="I4971" i="32"/>
  <c r="I4975" i="32"/>
  <c r="I4979" i="32"/>
  <c r="I4983" i="32"/>
  <c r="I4987" i="32"/>
  <c r="I4991" i="32"/>
  <c r="I4995" i="32"/>
  <c r="I4999" i="32"/>
  <c r="I5003" i="32"/>
  <c r="I5007" i="32"/>
  <c r="I5011" i="32"/>
  <c r="I5015" i="32"/>
  <c r="I5019" i="32"/>
  <c r="I5023" i="32"/>
  <c r="I5027" i="32"/>
  <c r="I5031" i="32"/>
  <c r="I5035" i="32"/>
  <c r="I5039" i="32"/>
  <c r="I5043" i="32"/>
  <c r="I5047" i="32"/>
  <c r="I5051" i="32"/>
  <c r="I5055" i="32"/>
  <c r="I5059" i="32"/>
  <c r="I5063" i="32"/>
  <c r="I5067" i="32"/>
  <c r="I5071" i="32"/>
  <c r="I5075" i="32"/>
  <c r="I5079" i="32"/>
  <c r="I5083" i="32"/>
  <c r="I5087" i="32"/>
  <c r="I5091" i="32"/>
  <c r="I5095" i="32"/>
  <c r="I5099" i="32"/>
  <c r="I5103" i="32"/>
  <c r="I5107" i="32"/>
  <c r="I5111" i="32"/>
  <c r="I5115" i="32"/>
  <c r="I5119" i="32"/>
  <c r="I5123" i="32"/>
  <c r="I5127" i="32"/>
  <c r="I5131" i="32"/>
  <c r="I5135" i="32"/>
  <c r="I5139" i="32"/>
  <c r="I5143" i="32"/>
  <c r="I5147" i="32"/>
  <c r="I5151" i="32"/>
  <c r="I5155" i="32"/>
  <c r="I5159" i="32"/>
  <c r="I5163" i="32"/>
  <c r="I5167" i="32"/>
  <c r="I5171" i="32"/>
  <c r="I5175" i="32"/>
  <c r="I5179" i="32"/>
  <c r="I5183" i="32"/>
  <c r="I5187" i="32"/>
  <c r="I5191" i="32"/>
  <c r="I5195" i="32"/>
  <c r="I5199" i="32"/>
  <c r="I5203" i="32"/>
  <c r="I5207" i="32"/>
  <c r="I5211" i="32"/>
  <c r="I5215" i="32"/>
  <c r="I5219" i="32"/>
  <c r="I5223" i="32"/>
  <c r="I5227" i="32"/>
  <c r="I5231" i="32"/>
  <c r="I5238" i="32"/>
  <c r="I5246" i="32"/>
  <c r="I5254" i="32"/>
  <c r="I5262" i="32"/>
  <c r="I5270" i="32"/>
  <c r="I5278" i="32"/>
  <c r="I5286" i="32"/>
  <c r="I5290" i="32"/>
  <c r="I5294" i="32"/>
  <c r="I5298" i="32"/>
  <c r="I5302" i="32"/>
  <c r="I5306" i="32"/>
  <c r="I5310" i="32"/>
  <c r="I5314" i="32"/>
  <c r="I5318" i="32"/>
  <c r="I5322" i="32"/>
  <c r="I5326" i="32"/>
  <c r="I5330" i="32"/>
  <c r="I5334" i="32"/>
  <c r="I5338" i="32"/>
  <c r="I5342" i="32"/>
  <c r="I5346" i="32"/>
  <c r="I5350" i="32"/>
  <c r="I5354" i="32"/>
  <c r="I5358" i="32"/>
  <c r="I5362" i="32"/>
  <c r="I5366" i="32"/>
  <c r="I5370" i="32"/>
  <c r="I5374" i="32"/>
  <c r="I5378" i="32"/>
  <c r="I5382" i="32"/>
  <c r="I5386" i="32"/>
  <c r="I5390" i="32"/>
  <c r="I5394" i="32"/>
  <c r="I5398" i="32"/>
  <c r="I5402" i="32"/>
  <c r="I5406" i="32"/>
  <c r="I5410" i="32"/>
  <c r="I5414" i="32"/>
  <c r="I5418" i="32"/>
  <c r="I5422" i="32"/>
  <c r="I5426" i="32"/>
  <c r="I5430" i="32"/>
  <c r="I5434" i="32"/>
  <c r="I5438" i="32"/>
  <c r="I5442" i="32"/>
  <c r="I5446" i="32"/>
  <c r="I5450" i="32"/>
  <c r="I5454" i="32"/>
  <c r="I5458" i="32"/>
  <c r="I5462" i="32"/>
  <c r="I5466" i="32"/>
  <c r="I5470" i="32"/>
  <c r="I5474" i="32"/>
  <c r="I5478" i="32"/>
  <c r="I5482" i="32"/>
  <c r="I5486" i="32"/>
  <c r="I5490" i="32"/>
  <c r="I5494" i="32"/>
  <c r="I5498" i="32"/>
  <c r="I5502" i="32"/>
  <c r="I5506" i="32"/>
  <c r="I5510" i="32"/>
  <c r="I5514" i="32"/>
  <c r="I5518" i="32"/>
  <c r="I5522" i="32"/>
  <c r="I5526" i="32"/>
  <c r="I5530" i="32"/>
  <c r="I5534" i="32"/>
  <c r="I5538" i="32"/>
  <c r="I5542" i="32"/>
  <c r="I5546" i="32"/>
  <c r="I5550" i="32"/>
  <c r="I5554" i="32"/>
  <c r="I5558" i="32"/>
  <c r="I5562" i="32"/>
  <c r="I5566" i="32"/>
  <c r="I5570" i="32"/>
  <c r="I5574" i="32"/>
  <c r="I5578" i="32"/>
  <c r="I5582" i="32"/>
  <c r="I5586" i="32"/>
  <c r="I5590" i="32"/>
  <c r="I5594" i="32"/>
  <c r="I5598" i="32"/>
  <c r="I5602" i="32"/>
  <c r="I5606" i="32"/>
  <c r="I5610" i="32"/>
  <c r="I5614" i="32"/>
  <c r="I5618" i="32"/>
  <c r="I5622" i="32"/>
  <c r="I5626" i="32"/>
  <c r="I5630" i="32"/>
  <c r="I5634" i="32"/>
  <c r="I5638" i="32"/>
  <c r="I5642" i="32"/>
  <c r="I5646" i="32"/>
  <c r="I5650" i="32"/>
  <c r="I5654" i="32"/>
  <c r="I5658" i="32"/>
  <c r="I5662" i="32"/>
  <c r="I5666" i="32"/>
  <c r="I5670" i="32"/>
  <c r="I5674" i="32"/>
  <c r="I5678" i="32"/>
  <c r="I5682" i="32"/>
  <c r="I5686" i="32"/>
  <c r="I5690" i="32"/>
  <c r="I5694" i="32"/>
  <c r="I5698" i="32"/>
  <c r="I5702" i="32"/>
  <c r="I5706" i="32"/>
  <c r="I5710" i="32"/>
  <c r="I5714" i="32"/>
  <c r="I5718" i="32"/>
  <c r="I5722" i="32"/>
  <c r="I5726" i="32"/>
  <c r="I5730" i="32"/>
  <c r="I5734" i="32"/>
  <c r="I5738" i="32"/>
  <c r="I5742" i="32"/>
  <c r="I5746" i="32"/>
  <c r="I5750" i="32"/>
  <c r="I5754" i="32"/>
  <c r="I5758" i="32"/>
  <c r="I5762" i="32"/>
  <c r="I5766" i="32"/>
  <c r="I5770" i="32"/>
  <c r="I5774" i="32"/>
  <c r="I5778" i="32"/>
  <c r="I5782" i="32"/>
  <c r="I5786" i="32"/>
  <c r="I5790" i="32"/>
  <c r="I5794" i="32"/>
  <c r="I5798" i="32"/>
  <c r="I5802" i="32"/>
  <c r="I5806" i="32"/>
  <c r="I5810" i="32"/>
  <c r="I5814" i="32"/>
  <c r="I5818" i="32"/>
  <c r="I5822" i="32"/>
  <c r="I5826" i="32"/>
  <c r="I5830" i="32"/>
  <c r="I5834" i="32"/>
  <c r="I5838" i="32"/>
  <c r="I5842" i="32"/>
  <c r="I5846" i="32"/>
  <c r="I5850" i="32"/>
  <c r="I5854" i="32"/>
  <c r="I5858" i="32"/>
  <c r="I5862" i="32"/>
  <c r="I5866" i="32"/>
  <c r="I5870" i="32"/>
  <c r="I5874" i="32"/>
  <c r="I5878" i="32"/>
  <c r="I5882" i="32"/>
  <c r="I5886" i="32"/>
  <c r="I5890" i="32"/>
  <c r="I5894" i="32"/>
  <c r="I5898" i="32"/>
  <c r="I5902" i="32"/>
  <c r="I5906" i="32"/>
  <c r="I5910" i="32"/>
  <c r="I5914" i="32"/>
  <c r="I5918" i="32"/>
  <c r="I5922" i="32"/>
  <c r="I5926" i="32"/>
  <c r="I5930" i="32"/>
  <c r="I5934" i="32"/>
  <c r="I5938" i="32"/>
  <c r="I5942" i="32"/>
  <c r="I5946" i="32"/>
  <c r="I5950" i="32"/>
  <c r="I5954" i="32"/>
  <c r="I5958" i="32"/>
  <c r="I5962" i="32"/>
  <c r="I5966" i="32"/>
  <c r="I5970" i="32"/>
  <c r="I5974" i="32"/>
  <c r="I5978" i="32"/>
  <c r="I5982" i="32"/>
  <c r="I5986" i="32"/>
  <c r="I5990" i="32"/>
  <c r="I5994" i="32"/>
  <c r="I5998" i="32"/>
  <c r="I6002" i="32"/>
  <c r="I6006" i="32"/>
  <c r="I6010" i="32"/>
  <c r="I6014" i="32"/>
  <c r="I6018" i="32"/>
  <c r="I6022" i="32"/>
  <c r="I6026" i="32"/>
  <c r="I6030" i="32"/>
  <c r="I6034" i="32"/>
  <c r="I6038" i="32"/>
  <c r="I6042" i="32"/>
  <c r="I6046" i="32"/>
  <c r="I6050" i="32"/>
  <c r="I6054" i="32"/>
  <c r="I6058" i="32"/>
  <c r="I6062" i="32"/>
  <c r="I6066" i="32"/>
  <c r="I6070" i="32"/>
  <c r="I6074" i="32"/>
  <c r="I6078" i="32"/>
  <c r="I6082" i="32"/>
  <c r="I6086" i="32"/>
  <c r="I6090" i="32"/>
  <c r="I6094" i="32"/>
  <c r="I6098" i="32"/>
  <c r="I6102" i="32"/>
  <c r="I6106" i="32"/>
  <c r="I6110" i="32"/>
  <c r="I6114" i="32"/>
  <c r="I6118" i="32"/>
  <c r="I6122" i="32"/>
  <c r="I6126" i="32"/>
  <c r="I6130" i="32"/>
  <c r="I6134" i="32"/>
  <c r="I6138" i="32"/>
  <c r="I6142" i="32"/>
  <c r="I6146" i="32"/>
  <c r="I6150" i="32"/>
  <c r="I6154" i="32"/>
  <c r="I6158" i="32"/>
  <c r="I6162" i="32"/>
  <c r="I6166" i="32"/>
  <c r="I6170" i="32"/>
  <c r="I6174" i="32"/>
  <c r="I6178" i="32"/>
  <c r="I6182" i="32"/>
  <c r="I6186" i="32"/>
  <c r="I6190" i="32"/>
  <c r="I6194" i="32"/>
  <c r="I6198" i="32"/>
  <c r="I6202" i="32"/>
  <c r="I6206" i="32"/>
  <c r="I6210" i="32"/>
  <c r="I6214" i="32"/>
  <c r="I6218" i="32"/>
  <c r="I6222" i="32"/>
  <c r="I6226" i="32"/>
  <c r="I6230" i="32"/>
  <c r="I6234" i="32"/>
  <c r="I6238" i="32"/>
  <c r="I6242" i="32"/>
  <c r="I6246" i="32"/>
  <c r="I6250" i="32"/>
  <c r="I6254" i="32"/>
  <c r="I6258" i="32"/>
  <c r="I6262" i="32"/>
  <c r="I6266" i="32"/>
  <c r="I6270" i="32"/>
  <c r="I6274" i="32"/>
  <c r="I6278" i="32"/>
  <c r="I6282" i="32"/>
  <c r="I6286" i="32"/>
  <c r="I6290" i="32"/>
  <c r="I6294" i="32"/>
  <c r="I6298" i="32"/>
  <c r="I6302" i="32"/>
  <c r="I6306" i="32"/>
  <c r="I6310" i="32"/>
  <c r="I6314" i="32"/>
  <c r="I6318" i="32"/>
  <c r="I6322" i="32"/>
  <c r="I6326" i="32"/>
  <c r="I6330" i="32"/>
  <c r="I6334" i="32"/>
  <c r="I6338" i="32"/>
  <c r="I6342" i="32"/>
  <c r="I6346" i="32"/>
  <c r="I6350" i="32"/>
  <c r="I6354" i="32"/>
  <c r="I6358" i="32"/>
  <c r="I6362" i="32"/>
  <c r="I6366" i="32"/>
  <c r="I6370" i="32"/>
  <c r="I6374" i="32"/>
  <c r="I6378" i="32"/>
  <c r="I6382" i="32"/>
  <c r="I6386" i="32"/>
  <c r="I6390" i="32"/>
  <c r="I6394" i="32"/>
  <c r="I6398" i="32"/>
  <c r="I6402" i="32"/>
  <c r="I6406" i="32"/>
  <c r="I6410" i="32"/>
  <c r="I6414" i="32"/>
  <c r="I6418" i="32"/>
  <c r="I6422" i="32"/>
  <c r="I6426" i="32"/>
  <c r="I6430" i="32"/>
  <c r="I6434" i="32"/>
  <c r="I6438" i="32"/>
  <c r="I6442" i="32"/>
  <c r="I6446" i="32"/>
  <c r="I6450" i="32"/>
  <c r="I6454" i="32"/>
  <c r="I6458" i="32"/>
  <c r="I6462" i="32"/>
  <c r="I6466" i="32"/>
  <c r="I6470" i="32"/>
  <c r="I6474" i="32"/>
  <c r="I6478" i="32"/>
  <c r="I6482" i="32"/>
  <c r="I6486" i="32"/>
  <c r="I6490" i="32"/>
  <c r="I6494" i="32"/>
  <c r="I6498" i="32"/>
  <c r="I6502" i="32"/>
  <c r="I6506" i="32"/>
  <c r="I6510" i="32"/>
  <c r="I6514" i="32"/>
  <c r="I6518" i="32"/>
  <c r="I6522" i="32"/>
  <c r="I6526" i="32"/>
  <c r="I6530" i="32"/>
  <c r="I6534" i="32"/>
  <c r="I6538" i="32"/>
  <c r="I6542" i="32"/>
  <c r="I6546" i="32"/>
  <c r="I6550" i="32"/>
  <c r="I6554" i="32"/>
  <c r="I6558" i="32"/>
  <c r="I6562" i="32"/>
  <c r="I6566" i="32"/>
  <c r="I6570" i="32"/>
  <c r="I6574" i="32"/>
  <c r="I6578" i="32"/>
  <c r="I6582" i="32"/>
  <c r="I6586" i="32"/>
  <c r="I6590" i="32"/>
  <c r="I6594" i="32"/>
  <c r="I6598" i="32"/>
  <c r="I6602" i="32"/>
  <c r="I6606" i="32"/>
  <c r="I6610" i="32"/>
  <c r="I6614" i="32"/>
  <c r="I6618" i="32"/>
  <c r="I6622" i="32"/>
  <c r="I5239" i="32"/>
  <c r="I5247" i="32"/>
  <c r="I5255" i="32"/>
  <c r="I5263" i="32"/>
  <c r="I5271" i="32"/>
  <c r="I5279" i="32"/>
  <c r="I5287" i="32"/>
  <c r="I5291" i="32"/>
  <c r="I5295" i="32"/>
  <c r="I5299" i="32"/>
  <c r="I5303" i="32"/>
  <c r="I5307" i="32"/>
  <c r="I5311" i="32"/>
  <c r="I5315" i="32"/>
  <c r="I5319" i="32"/>
  <c r="I5323" i="32"/>
  <c r="I5327" i="32"/>
  <c r="I5331" i="32"/>
  <c r="I5335" i="32"/>
  <c r="I5339" i="32"/>
  <c r="I5343" i="32"/>
  <c r="I5347" i="32"/>
  <c r="I5351" i="32"/>
  <c r="I5355" i="32"/>
  <c r="I5359" i="32"/>
  <c r="I5363" i="32"/>
  <c r="I5367" i="32"/>
  <c r="I5371" i="32"/>
  <c r="I5375" i="32"/>
  <c r="I5379" i="32"/>
  <c r="I5383" i="32"/>
  <c r="I5387" i="32"/>
  <c r="I5391" i="32"/>
  <c r="I5395" i="32"/>
  <c r="I5399" i="32"/>
  <c r="I5403" i="32"/>
  <c r="I5407" i="32"/>
  <c r="I5411" i="32"/>
  <c r="I5415" i="32"/>
  <c r="I5419" i="32"/>
  <c r="I5423" i="32"/>
  <c r="I5427" i="32"/>
  <c r="I5431" i="32"/>
  <c r="I5435" i="32"/>
  <c r="I5439" i="32"/>
  <c r="I5443" i="32"/>
  <c r="I5447" i="32"/>
  <c r="I5451" i="32"/>
  <c r="I5455" i="32"/>
  <c r="I5459" i="32"/>
  <c r="I5463" i="32"/>
  <c r="I5467" i="32"/>
  <c r="I5471" i="32"/>
  <c r="I5475" i="32"/>
  <c r="I5479" i="32"/>
  <c r="I5483" i="32"/>
  <c r="I5487" i="32"/>
  <c r="I5491" i="32"/>
  <c r="I5495" i="32"/>
  <c r="I5499" i="32"/>
  <c r="I5503" i="32"/>
  <c r="I5507" i="32"/>
  <c r="I5511" i="32"/>
  <c r="I5515" i="32"/>
  <c r="I5519" i="32"/>
  <c r="I5523" i="32"/>
  <c r="I5527" i="32"/>
  <c r="I5531" i="32"/>
  <c r="I5535" i="32"/>
  <c r="I5539" i="32"/>
  <c r="I5543" i="32"/>
  <c r="I5547" i="32"/>
  <c r="I5551" i="32"/>
  <c r="I5555" i="32"/>
  <c r="I5559" i="32"/>
  <c r="I5563" i="32"/>
  <c r="I5567" i="32"/>
  <c r="I5571" i="32"/>
  <c r="I5575" i="32"/>
  <c r="I5579" i="32"/>
  <c r="I5583" i="32"/>
  <c r="I5587" i="32"/>
  <c r="I5591" i="32"/>
  <c r="I5595" i="32"/>
  <c r="I5599" i="32"/>
  <c r="I5603" i="32"/>
  <c r="I5607" i="32"/>
  <c r="I5611" i="32"/>
  <c r="I5615" i="32"/>
  <c r="I5619" i="32"/>
  <c r="I5623" i="32"/>
  <c r="I5627" i="32"/>
  <c r="I5631" i="32"/>
  <c r="I5635" i="32"/>
  <c r="I5639" i="32"/>
  <c r="I5643" i="32"/>
  <c r="I5647" i="32"/>
  <c r="I5651" i="32"/>
  <c r="I5655" i="32"/>
  <c r="I5659" i="32"/>
  <c r="I5663" i="32"/>
  <c r="I5667" i="32"/>
  <c r="I5671" i="32"/>
  <c r="I5675" i="32"/>
  <c r="I5679" i="32"/>
  <c r="I5683" i="32"/>
  <c r="I5687" i="32"/>
  <c r="I5691" i="32"/>
  <c r="I5695" i="32"/>
  <c r="I5699" i="32"/>
  <c r="I5703" i="32"/>
  <c r="I5707" i="32"/>
  <c r="I5711" i="32"/>
  <c r="I5715" i="32"/>
  <c r="I5719" i="32"/>
  <c r="I5723" i="32"/>
  <c r="I5727" i="32"/>
  <c r="I5731" i="32"/>
  <c r="I5735" i="32"/>
  <c r="I5739" i="32"/>
  <c r="I5743" i="32"/>
  <c r="I5747" i="32"/>
  <c r="I5751" i="32"/>
  <c r="I5755" i="32"/>
  <c r="I5759" i="32"/>
  <c r="I5763" i="32"/>
  <c r="I5767" i="32"/>
  <c r="I5771" i="32"/>
  <c r="I5775" i="32"/>
  <c r="I5779" i="32"/>
  <c r="I5783" i="32"/>
  <c r="I5787" i="32"/>
  <c r="I5791" i="32"/>
  <c r="I5795" i="32"/>
  <c r="I5799" i="32"/>
  <c r="I5803" i="32"/>
  <c r="I5807" i="32"/>
  <c r="I5811" i="32"/>
  <c r="I5815" i="32"/>
  <c r="I5819" i="32"/>
  <c r="I5823" i="32"/>
  <c r="I5827" i="32"/>
  <c r="I5831" i="32"/>
  <c r="I5835" i="32"/>
  <c r="I5839" i="32"/>
  <c r="I5843" i="32"/>
  <c r="I5847" i="32"/>
  <c r="I5851" i="32"/>
  <c r="I5855" i="32"/>
  <c r="I5859" i="32"/>
  <c r="I5863" i="32"/>
  <c r="I5867" i="32"/>
  <c r="I5871" i="32"/>
  <c r="I5875" i="32"/>
  <c r="I5879" i="32"/>
  <c r="I5883" i="32"/>
  <c r="I5887" i="32"/>
  <c r="I5891" i="32"/>
  <c r="I5895" i="32"/>
  <c r="I5899" i="32"/>
  <c r="I5903" i="32"/>
  <c r="I5907" i="32"/>
  <c r="I5911" i="32"/>
  <c r="I5915" i="32"/>
  <c r="I5919" i="32"/>
  <c r="I5923" i="32"/>
  <c r="I5927" i="32"/>
  <c r="I5931" i="32"/>
  <c r="I5935" i="32"/>
  <c r="I5939" i="32"/>
  <c r="I5943" i="32"/>
  <c r="I5947" i="32"/>
  <c r="I5951" i="32"/>
  <c r="I5955" i="32"/>
  <c r="I5959" i="32"/>
  <c r="I5963" i="32"/>
  <c r="I5967" i="32"/>
  <c r="I5971" i="32"/>
  <c r="I5975" i="32"/>
  <c r="I5979" i="32"/>
  <c r="I5983" i="32"/>
  <c r="I5987" i="32"/>
  <c r="I5991" i="32"/>
  <c r="I5995" i="32"/>
  <c r="I5999" i="32"/>
  <c r="I6003" i="32"/>
  <c r="I6007" i="32"/>
  <c r="I6011" i="32"/>
  <c r="I6015" i="32"/>
  <c r="I6019" i="32"/>
  <c r="I6023" i="32"/>
  <c r="I6027" i="32"/>
  <c r="I6031" i="32"/>
  <c r="I6035" i="32"/>
  <c r="I6039" i="32"/>
  <c r="I6043" i="32"/>
  <c r="I6047" i="32"/>
  <c r="I6051" i="32"/>
  <c r="I6055" i="32"/>
  <c r="I6059" i="32"/>
  <c r="I6063" i="32"/>
  <c r="I6067" i="32"/>
  <c r="I6071" i="32"/>
  <c r="I6075" i="32"/>
  <c r="I6079" i="32"/>
  <c r="I6083" i="32"/>
  <c r="I6087" i="32"/>
  <c r="I6091" i="32"/>
  <c r="I6095" i="32"/>
  <c r="I6099" i="32"/>
  <c r="I6103" i="32"/>
  <c r="I6107" i="32"/>
  <c r="I6111" i="32"/>
  <c r="I6115" i="32"/>
  <c r="I6119" i="32"/>
  <c r="I6123" i="32"/>
  <c r="I6127" i="32"/>
  <c r="I6131" i="32"/>
  <c r="I6135" i="32"/>
  <c r="I6139" i="32"/>
  <c r="I6143" i="32"/>
  <c r="I6147" i="32"/>
  <c r="I6151" i="32"/>
  <c r="I6155" i="32"/>
  <c r="I6159" i="32"/>
  <c r="I6163" i="32"/>
  <c r="I6167" i="32"/>
  <c r="I6171" i="32"/>
  <c r="I6175" i="32"/>
  <c r="I6179" i="32"/>
  <c r="I6183" i="32"/>
  <c r="I6187" i="32"/>
  <c r="I6191" i="32"/>
  <c r="I6195" i="32"/>
  <c r="I6199" i="32"/>
  <c r="I6203" i="32"/>
  <c r="I6207" i="32"/>
  <c r="I6211" i="32"/>
  <c r="I6215" i="32"/>
  <c r="I6219" i="32"/>
  <c r="I6223" i="32"/>
  <c r="I6227" i="32"/>
  <c r="I6231" i="32"/>
  <c r="I6235" i="32"/>
  <c r="I6239" i="32"/>
  <c r="I6243" i="32"/>
  <c r="I6247" i="32"/>
  <c r="I6251" i="32"/>
  <c r="I6255" i="32"/>
  <c r="I6259" i="32"/>
  <c r="I6263" i="32"/>
  <c r="I6267" i="32"/>
  <c r="I6271" i="32"/>
  <c r="I6275" i="32"/>
  <c r="I6279" i="32"/>
  <c r="I6283" i="32"/>
  <c r="I6287" i="32"/>
  <c r="I6291" i="32"/>
  <c r="I6295" i="32"/>
  <c r="I6299" i="32"/>
  <c r="I6303" i="32"/>
  <c r="I6307" i="32"/>
  <c r="I6311" i="32"/>
  <c r="I6315" i="32"/>
  <c r="I6319" i="32"/>
  <c r="I6323" i="32"/>
  <c r="I6327" i="32"/>
  <c r="I6331" i="32"/>
  <c r="I6335" i="32"/>
  <c r="I6339" i="32"/>
  <c r="I6343" i="32"/>
  <c r="I6347" i="32"/>
  <c r="I6351" i="32"/>
  <c r="I6355" i="32"/>
  <c r="I6359" i="32"/>
  <c r="I6363" i="32"/>
  <c r="I6367" i="32"/>
  <c r="I6371" i="32"/>
  <c r="I6375" i="32"/>
  <c r="I6379" i="32"/>
  <c r="I6383" i="32"/>
  <c r="I6387" i="32"/>
  <c r="I6391" i="32"/>
  <c r="I6395" i="32"/>
  <c r="I6399" i="32"/>
  <c r="I6403" i="32"/>
  <c r="I6407" i="32"/>
  <c r="I6411" i="32"/>
  <c r="I6415" i="32"/>
  <c r="I6419" i="32"/>
  <c r="I6423" i="32"/>
  <c r="I6427" i="32"/>
  <c r="I6431" i="32"/>
  <c r="I6435" i="32"/>
  <c r="I6439" i="32"/>
  <c r="I6443" i="32"/>
  <c r="I6447" i="32"/>
  <c r="I6451" i="32"/>
  <c r="I6455" i="32"/>
  <c r="I6459" i="32"/>
  <c r="I6463" i="32"/>
  <c r="I6467" i="32"/>
  <c r="I6471" i="32"/>
  <c r="I6475" i="32"/>
  <c r="I6479" i="32"/>
  <c r="I6483" i="32"/>
  <c r="I6487" i="32"/>
  <c r="I6491" i="32"/>
  <c r="I6495" i="32"/>
  <c r="I6499" i="32"/>
  <c r="I6503" i="32"/>
  <c r="I6507" i="32"/>
  <c r="I6511" i="32"/>
  <c r="I6515" i="32"/>
  <c r="I6519" i="32"/>
  <c r="I6523" i="32"/>
  <c r="I6527" i="32"/>
  <c r="I6531" i="32"/>
  <c r="I6535" i="32"/>
  <c r="I6539" i="32"/>
  <c r="I6543" i="32"/>
  <c r="I6547" i="32"/>
  <c r="I6551" i="32"/>
  <c r="I6555" i="32"/>
  <c r="I6559" i="32"/>
  <c r="I6563" i="32"/>
  <c r="I6567" i="32"/>
  <c r="I6571" i="32"/>
  <c r="I6575" i="32"/>
  <c r="I6579" i="32"/>
  <c r="I6583" i="32"/>
  <c r="I6587" i="32"/>
  <c r="I6591" i="32"/>
  <c r="I6595" i="32"/>
  <c r="I6599" i="32"/>
  <c r="I6603" i="32"/>
  <c r="I6607" i="32"/>
  <c r="I6611" i="32"/>
  <c r="I6615" i="32"/>
  <c r="I6619" i="32"/>
  <c r="I6623" i="32"/>
  <c r="I5234" i="32"/>
  <c r="I5242" i="32"/>
  <c r="I5250" i="32"/>
  <c r="I5258" i="32"/>
  <c r="I5266" i="32"/>
  <c r="I5274" i="32"/>
  <c r="I5282" i="32"/>
  <c r="I5288" i="32"/>
  <c r="I5292" i="32"/>
  <c r="I5296" i="32"/>
  <c r="I5300" i="32"/>
  <c r="I5304" i="32"/>
  <c r="I5308" i="32"/>
  <c r="I5312" i="32"/>
  <c r="I5316" i="32"/>
  <c r="I5320" i="32"/>
  <c r="I5324" i="32"/>
  <c r="I5328" i="32"/>
  <c r="I5332" i="32"/>
  <c r="I5336" i="32"/>
  <c r="I5340" i="32"/>
  <c r="I5344" i="32"/>
  <c r="I5348" i="32"/>
  <c r="I5352" i="32"/>
  <c r="I5356" i="32"/>
  <c r="I5360" i="32"/>
  <c r="I5364" i="32"/>
  <c r="I5368" i="32"/>
  <c r="I5372" i="32"/>
  <c r="I5376" i="32"/>
  <c r="I5380" i="32"/>
  <c r="I5384" i="32"/>
  <c r="I5388" i="32"/>
  <c r="I5392" i="32"/>
  <c r="I5396" i="32"/>
  <c r="I5400" i="32"/>
  <c r="I5404" i="32"/>
  <c r="I5408" i="32"/>
  <c r="I5412" i="32"/>
  <c r="I5416" i="32"/>
  <c r="I5420" i="32"/>
  <c r="I5424" i="32"/>
  <c r="I5428" i="32"/>
  <c r="I5432" i="32"/>
  <c r="I5436" i="32"/>
  <c r="I5440" i="32"/>
  <c r="I5444" i="32"/>
  <c r="I5448" i="32"/>
  <c r="I5452" i="32"/>
  <c r="I5456" i="32"/>
  <c r="I5460" i="32"/>
  <c r="I5464" i="32"/>
  <c r="I5468" i="32"/>
  <c r="I5472" i="32"/>
  <c r="I5476" i="32"/>
  <c r="I5480" i="32"/>
  <c r="I5484" i="32"/>
  <c r="I5488" i="32"/>
  <c r="I5492" i="32"/>
  <c r="I5496" i="32"/>
  <c r="I5500" i="32"/>
  <c r="I5504" i="32"/>
  <c r="I5508" i="32"/>
  <c r="I5512" i="32"/>
  <c r="I5516" i="32"/>
  <c r="I5520" i="32"/>
  <c r="I5524" i="32"/>
  <c r="I5528" i="32"/>
  <c r="I5532" i="32"/>
  <c r="I5536" i="32"/>
  <c r="I5540" i="32"/>
  <c r="I5544" i="32"/>
  <c r="I5548" i="32"/>
  <c r="I5552" i="32"/>
  <c r="I5556" i="32"/>
  <c r="I5560" i="32"/>
  <c r="I5564" i="32"/>
  <c r="I5568" i="32"/>
  <c r="I5572" i="32"/>
  <c r="I5576" i="32"/>
  <c r="I5580" i="32"/>
  <c r="I5584" i="32"/>
  <c r="I5588" i="32"/>
  <c r="I5592" i="32"/>
  <c r="I5596" i="32"/>
  <c r="I5600" i="32"/>
  <c r="I5604" i="32"/>
  <c r="I5608" i="32"/>
  <c r="I5612" i="32"/>
  <c r="I5616" i="32"/>
  <c r="I5620" i="32"/>
  <c r="I5624" i="32"/>
  <c r="I5628" i="32"/>
  <c r="I5632" i="32"/>
  <c r="I5636" i="32"/>
  <c r="I5640" i="32"/>
  <c r="I5644" i="32"/>
  <c r="I5648" i="32"/>
  <c r="I5652" i="32"/>
  <c r="I5656" i="32"/>
  <c r="I5660" i="32"/>
  <c r="I5664" i="32"/>
  <c r="I5668" i="32"/>
  <c r="I5672" i="32"/>
  <c r="I5676" i="32"/>
  <c r="I5680" i="32"/>
  <c r="I5684" i="32"/>
  <c r="I5688" i="32"/>
  <c r="I5692" i="32"/>
  <c r="I5696" i="32"/>
  <c r="I5700" i="32"/>
  <c r="I5704" i="32"/>
  <c r="I5708" i="32"/>
  <c r="I5712" i="32"/>
  <c r="I5716" i="32"/>
  <c r="I5720" i="32"/>
  <c r="I5724" i="32"/>
  <c r="I5728" i="32"/>
  <c r="I5732" i="32"/>
  <c r="I5736" i="32"/>
  <c r="I5740" i="32"/>
  <c r="I5744" i="32"/>
  <c r="I5748" i="32"/>
  <c r="I5752" i="32"/>
  <c r="I5756" i="32"/>
  <c r="I5760" i="32"/>
  <c r="I5764" i="32"/>
  <c r="I5768" i="32"/>
  <c r="I5772" i="32"/>
  <c r="I5776" i="32"/>
  <c r="I5780" i="32"/>
  <c r="I5784" i="32"/>
  <c r="I5788" i="32"/>
  <c r="I5792" i="32"/>
  <c r="I5796" i="32"/>
  <c r="I5800" i="32"/>
  <c r="I5804" i="32"/>
  <c r="I5808" i="32"/>
  <c r="I5812" i="32"/>
  <c r="I5816" i="32"/>
  <c r="I5820" i="32"/>
  <c r="I5824" i="32"/>
  <c r="I5828" i="32"/>
  <c r="I5832" i="32"/>
  <c r="I5836" i="32"/>
  <c r="I5840" i="32"/>
  <c r="I5844" i="32"/>
  <c r="I5848" i="32"/>
  <c r="I5852" i="32"/>
  <c r="I5856" i="32"/>
  <c r="I5860" i="32"/>
  <c r="I5864" i="32"/>
  <c r="I5868" i="32"/>
  <c r="I5872" i="32"/>
  <c r="I5876" i="32"/>
  <c r="I5880" i="32"/>
  <c r="I5884" i="32"/>
  <c r="I5888" i="32"/>
  <c r="I5892" i="32"/>
  <c r="I5896" i="32"/>
  <c r="I5900" i="32"/>
  <c r="I5904" i="32"/>
  <c r="I5908" i="32"/>
  <c r="I5912" i="32"/>
  <c r="I5916" i="32"/>
  <c r="I5920" i="32"/>
  <c r="I5924" i="32"/>
  <c r="I5928" i="32"/>
  <c r="I5932" i="32"/>
  <c r="I5936" i="32"/>
  <c r="I5940" i="32"/>
  <c r="I5944" i="32"/>
  <c r="I5948" i="32"/>
  <c r="I5952" i="32"/>
  <c r="I5956" i="32"/>
  <c r="I5960" i="32"/>
  <c r="I5964" i="32"/>
  <c r="I5968" i="32"/>
  <c r="I5972" i="32"/>
  <c r="I5976" i="32"/>
  <c r="I5980" i="32"/>
  <c r="I5984" i="32"/>
  <c r="I5988" i="32"/>
  <c r="I5992" i="32"/>
  <c r="I5996" i="32"/>
  <c r="I6000" i="32"/>
  <c r="I6004" i="32"/>
  <c r="I6008" i="32"/>
  <c r="I6012" i="32"/>
  <c r="I6016" i="32"/>
  <c r="I6020" i="32"/>
  <c r="I6024" i="32"/>
  <c r="I6028" i="32"/>
  <c r="I6032" i="32"/>
  <c r="I6036" i="32"/>
  <c r="I6040" i="32"/>
  <c r="I6044" i="32"/>
  <c r="I6048" i="32"/>
  <c r="I6052" i="32"/>
  <c r="I6056" i="32"/>
  <c r="I6060" i="32"/>
  <c r="I6064" i="32"/>
  <c r="I6068" i="32"/>
  <c r="I6072" i="32"/>
  <c r="I6076" i="32"/>
  <c r="I6080" i="32"/>
  <c r="I6084" i="32"/>
  <c r="I6088" i="32"/>
  <c r="I6092" i="32"/>
  <c r="I6096" i="32"/>
  <c r="I6100" i="32"/>
  <c r="I6104" i="32"/>
  <c r="I6108" i="32"/>
  <c r="I6112" i="32"/>
  <c r="I6116" i="32"/>
  <c r="I6120" i="32"/>
  <c r="I6124" i="32"/>
  <c r="I6128" i="32"/>
  <c r="I6132" i="32"/>
  <c r="I6136" i="32"/>
  <c r="I6140" i="32"/>
  <c r="I6144" i="32"/>
  <c r="I6148" i="32"/>
  <c r="I6152" i="32"/>
  <c r="I6156" i="32"/>
  <c r="I6160" i="32"/>
  <c r="I6164" i="32"/>
  <c r="I6168" i="32"/>
  <c r="I6172" i="32"/>
  <c r="I6176" i="32"/>
  <c r="I6180" i="32"/>
  <c r="I6184" i="32"/>
  <c r="I6188" i="32"/>
  <c r="I6192" i="32"/>
  <c r="I6196" i="32"/>
  <c r="I6200" i="32"/>
  <c r="I6204" i="32"/>
  <c r="I6208" i="32"/>
  <c r="I6212" i="32"/>
  <c r="I6216" i="32"/>
  <c r="I6220" i="32"/>
  <c r="I6224" i="32"/>
  <c r="I6228" i="32"/>
  <c r="I6232" i="32"/>
  <c r="I6236" i="32"/>
  <c r="I6240" i="32"/>
  <c r="I6244" i="32"/>
  <c r="I6248" i="32"/>
  <c r="I6252" i="32"/>
  <c r="I6256" i="32"/>
  <c r="I6260" i="32"/>
  <c r="I6264" i="32"/>
  <c r="I6268" i="32"/>
  <c r="I6272" i="32"/>
  <c r="I6276" i="32"/>
  <c r="I6280" i="32"/>
  <c r="I6284" i="32"/>
  <c r="I6288" i="32"/>
  <c r="I6292" i="32"/>
  <c r="I6296" i="32"/>
  <c r="I6300" i="32"/>
  <c r="I6304" i="32"/>
  <c r="I6308" i="32"/>
  <c r="I6312" i="32"/>
  <c r="I6316" i="32"/>
  <c r="I6320" i="32"/>
  <c r="I6324" i="32"/>
  <c r="I6328" i="32"/>
  <c r="I6332" i="32"/>
  <c r="I6336" i="32"/>
  <c r="I6340" i="32"/>
  <c r="I6344" i="32"/>
  <c r="I6348" i="32"/>
  <c r="I6352" i="32"/>
  <c r="I6356" i="32"/>
  <c r="I6360" i="32"/>
  <c r="I6364" i="32"/>
  <c r="I6368" i="32"/>
  <c r="I6372" i="32"/>
  <c r="I6376" i="32"/>
  <c r="I6380" i="32"/>
  <c r="I6384" i="32"/>
  <c r="I6388" i="32"/>
  <c r="I6392" i="32"/>
  <c r="I6396" i="32"/>
  <c r="I6400" i="32"/>
  <c r="I6404" i="32"/>
  <c r="I6408" i="32"/>
  <c r="I6412" i="32"/>
  <c r="I6416" i="32"/>
  <c r="I6420" i="32"/>
  <c r="I6424" i="32"/>
  <c r="I6428" i="32"/>
  <c r="I6432" i="32"/>
  <c r="I6436" i="32"/>
  <c r="I6440" i="32"/>
  <c r="I6444" i="32"/>
  <c r="I6448" i="32"/>
  <c r="I6452" i="32"/>
  <c r="I6456" i="32"/>
  <c r="I6460" i="32"/>
  <c r="I6464" i="32"/>
  <c r="I6468" i="32"/>
  <c r="I6472" i="32"/>
  <c r="I6476" i="32"/>
  <c r="I6480" i="32"/>
  <c r="I6484" i="32"/>
  <c r="I6488" i="32"/>
  <c r="I6492" i="32"/>
  <c r="I6496" i="32"/>
  <c r="I6500" i="32"/>
  <c r="I6504" i="32"/>
  <c r="I6508" i="32"/>
  <c r="I6512" i="32"/>
  <c r="I6516" i="32"/>
  <c r="I6520" i="32"/>
  <c r="I6524" i="32"/>
  <c r="I6528" i="32"/>
  <c r="I6532" i="32"/>
  <c r="I6536" i="32"/>
  <c r="I6540" i="32"/>
  <c r="I6544" i="32"/>
  <c r="I6548" i="32"/>
  <c r="I6552" i="32"/>
  <c r="I6556" i="32"/>
  <c r="I6560" i="32"/>
  <c r="I6564" i="32"/>
  <c r="I6568" i="32"/>
  <c r="I6572" i="32"/>
  <c r="I6576" i="32"/>
  <c r="I6580" i="32"/>
  <c r="I6584" i="32"/>
  <c r="I6588" i="32"/>
  <c r="I6592" i="32"/>
  <c r="I6596" i="32"/>
  <c r="I6600" i="32"/>
  <c r="I6604" i="32"/>
  <c r="I6608" i="32"/>
  <c r="I6612" i="32"/>
  <c r="I6616" i="32"/>
  <c r="I6620" i="32"/>
  <c r="I5235" i="32"/>
  <c r="I5243" i="32"/>
  <c r="I5251" i="32"/>
  <c r="I5259" i="32"/>
  <c r="I5267" i="32"/>
  <c r="I5275" i="32"/>
  <c r="I5283" i="32"/>
  <c r="I5289" i="32"/>
  <c r="I5293" i="32"/>
  <c r="I5297" i="32"/>
  <c r="I5301" i="32"/>
  <c r="I5305" i="32"/>
  <c r="I5309" i="32"/>
  <c r="I5313" i="32"/>
  <c r="I5317" i="32"/>
  <c r="I5321" i="32"/>
  <c r="I5325" i="32"/>
  <c r="I5329" i="32"/>
  <c r="I5333" i="32"/>
  <c r="I5337" i="32"/>
  <c r="I5341" i="32"/>
  <c r="I5345" i="32"/>
  <c r="I5349" i="32"/>
  <c r="I5353" i="32"/>
  <c r="I5357" i="32"/>
  <c r="I5361" i="32"/>
  <c r="I5365" i="32"/>
  <c r="I5369" i="32"/>
  <c r="I5373" i="32"/>
  <c r="I5377" i="32"/>
  <c r="I5381" i="32"/>
  <c r="I5385" i="32"/>
  <c r="I5389" i="32"/>
  <c r="I5393" i="32"/>
  <c r="I5397" i="32"/>
  <c r="I5401" i="32"/>
  <c r="I5405" i="32"/>
  <c r="I5409" i="32"/>
  <c r="I5413" i="32"/>
  <c r="I5417" i="32"/>
  <c r="I5421" i="32"/>
  <c r="I5425" i="32"/>
  <c r="I5429" i="32"/>
  <c r="I5433" i="32"/>
  <c r="I5437" i="32"/>
  <c r="I5441" i="32"/>
  <c r="I5445" i="32"/>
  <c r="I5449" i="32"/>
  <c r="I5453" i="32"/>
  <c r="I5457" i="32"/>
  <c r="I5461" i="32"/>
  <c r="I5465" i="32"/>
  <c r="I5469" i="32"/>
  <c r="I5473" i="32"/>
  <c r="I5477" i="32"/>
  <c r="I5481" i="32"/>
  <c r="I5485" i="32"/>
  <c r="I5489" i="32"/>
  <c r="I5493" i="32"/>
  <c r="I5497" i="32"/>
  <c r="I5501" i="32"/>
  <c r="I5505" i="32"/>
  <c r="I5509" i="32"/>
  <c r="I5513" i="32"/>
  <c r="I5517" i="32"/>
  <c r="I5521" i="32"/>
  <c r="I5525" i="32"/>
  <c r="I5529" i="32"/>
  <c r="I5533" i="32"/>
  <c r="I5537" i="32"/>
  <c r="I5541" i="32"/>
  <c r="I5545" i="32"/>
  <c r="I5549" i="32"/>
  <c r="I5553" i="32"/>
  <c r="I5557" i="32"/>
  <c r="I5561" i="32"/>
  <c r="I5565" i="32"/>
  <c r="I5569" i="32"/>
  <c r="I5573" i="32"/>
  <c r="I5577" i="32"/>
  <c r="I5581" i="32"/>
  <c r="I5585" i="32"/>
  <c r="I5589" i="32"/>
  <c r="I5593" i="32"/>
  <c r="I5597" i="32"/>
  <c r="I5601" i="32"/>
  <c r="I5605" i="32"/>
  <c r="I5609" i="32"/>
  <c r="I5613" i="32"/>
  <c r="I5617" i="32"/>
  <c r="I5621" i="32"/>
  <c r="I5625" i="32"/>
  <c r="I5629" i="32"/>
  <c r="I5633" i="32"/>
  <c r="I5637" i="32"/>
  <c r="I5641" i="32"/>
  <c r="I5645" i="32"/>
  <c r="I5649" i="32"/>
  <c r="I5653" i="32"/>
  <c r="I5657" i="32"/>
  <c r="I5661" i="32"/>
  <c r="I5665" i="32"/>
  <c r="I5669" i="32"/>
  <c r="I5673" i="32"/>
  <c r="I5677" i="32"/>
  <c r="I5681" i="32"/>
  <c r="I5685" i="32"/>
  <c r="I5689" i="32"/>
  <c r="I5693" i="32"/>
  <c r="I5697" i="32"/>
  <c r="I5701" i="32"/>
  <c r="I5705" i="32"/>
  <c r="I5709" i="32"/>
  <c r="I5713" i="32"/>
  <c r="I5717" i="32"/>
  <c r="I5721" i="32"/>
  <c r="I5725" i="32"/>
  <c r="I5729" i="32"/>
  <c r="I5733" i="32"/>
  <c r="I5737" i="32"/>
  <c r="I5741" i="32"/>
  <c r="I5745" i="32"/>
  <c r="I5749" i="32"/>
  <c r="I5753" i="32"/>
  <c r="I5757" i="32"/>
  <c r="I5761" i="32"/>
  <c r="I5765" i="32"/>
  <c r="I5769" i="32"/>
  <c r="I5773" i="32"/>
  <c r="I5777" i="32"/>
  <c r="I5781" i="32"/>
  <c r="I5785" i="32"/>
  <c r="I5789" i="32"/>
  <c r="I5793" i="32"/>
  <c r="I5797" i="32"/>
  <c r="I5801" i="32"/>
  <c r="I5805" i="32"/>
  <c r="I5809" i="32"/>
  <c r="I5813" i="32"/>
  <c r="I5817" i="32"/>
  <c r="I5821" i="32"/>
  <c r="I5825" i="32"/>
  <c r="I5829" i="32"/>
  <c r="I5833" i="32"/>
  <c r="I5837" i="32"/>
  <c r="I5841" i="32"/>
  <c r="I5845" i="32"/>
  <c r="I5849" i="32"/>
  <c r="I5853" i="32"/>
  <c r="I5857" i="32"/>
  <c r="I5861" i="32"/>
  <c r="I5865" i="32"/>
  <c r="I5869" i="32"/>
  <c r="I5873" i="32"/>
  <c r="I5877" i="32"/>
  <c r="I5881" i="32"/>
  <c r="I5885" i="32"/>
  <c r="I5889" i="32"/>
  <c r="I5893" i="32"/>
  <c r="I5897" i="32"/>
  <c r="I5901" i="32"/>
  <c r="I5905" i="32"/>
  <c r="I5909" i="32"/>
  <c r="I5913" i="32"/>
  <c r="I5917" i="32"/>
  <c r="I5921" i="32"/>
  <c r="I5925" i="32"/>
  <c r="I5929" i="32"/>
  <c r="I5933" i="32"/>
  <c r="I5937" i="32"/>
  <c r="I5941" i="32"/>
  <c r="I5945" i="32"/>
  <c r="I5949" i="32"/>
  <c r="I5953" i="32"/>
  <c r="I5957" i="32"/>
  <c r="I5961" i="32"/>
  <c r="I5965" i="32"/>
  <c r="I5969" i="32"/>
  <c r="I5973" i="32"/>
  <c r="I5977" i="32"/>
  <c r="I5981" i="32"/>
  <c r="I5985" i="32"/>
  <c r="I5989" i="32"/>
  <c r="I5993" i="32"/>
  <c r="I5997" i="32"/>
  <c r="I6001" i="32"/>
  <c r="I6005" i="32"/>
  <c r="I6009" i="32"/>
  <c r="I6013" i="32"/>
  <c r="I6017" i="32"/>
  <c r="I6021" i="32"/>
  <c r="I6025" i="32"/>
  <c r="I6029" i="32"/>
  <c r="I6033" i="32"/>
  <c r="I6037" i="32"/>
  <c r="I6041" i="32"/>
  <c r="I6045" i="32"/>
  <c r="I6049" i="32"/>
  <c r="I6053" i="32"/>
  <c r="I6057" i="32"/>
  <c r="I6061" i="32"/>
  <c r="I6065" i="32"/>
  <c r="I6069" i="32"/>
  <c r="I6073" i="32"/>
  <c r="I6077" i="32"/>
  <c r="I6081" i="32"/>
  <c r="I6085" i="32"/>
  <c r="I6089" i="32"/>
  <c r="I6093" i="32"/>
  <c r="I6097" i="32"/>
  <c r="I6101" i="32"/>
  <c r="I6105" i="32"/>
  <c r="I6109" i="32"/>
  <c r="I6113" i="32"/>
  <c r="I6117" i="32"/>
  <c r="I6121" i="32"/>
  <c r="I6125" i="32"/>
  <c r="I6129" i="32"/>
  <c r="I6133" i="32"/>
  <c r="I6137" i="32"/>
  <c r="I6141" i="32"/>
  <c r="I6145" i="32"/>
  <c r="I6149" i="32"/>
  <c r="I6153" i="32"/>
  <c r="I6157" i="32"/>
  <c r="I6161" i="32"/>
  <c r="I6165" i="32"/>
  <c r="I6169" i="32"/>
  <c r="I6173" i="32"/>
  <c r="I6177" i="32"/>
  <c r="I6181" i="32"/>
  <c r="I6185" i="32"/>
  <c r="I6189" i="32"/>
  <c r="I6193" i="32"/>
  <c r="I6197" i="32"/>
  <c r="I6201" i="32"/>
  <c r="I6205" i="32"/>
  <c r="I6209" i="32"/>
  <c r="I6213" i="32"/>
  <c r="I6217" i="32"/>
  <c r="I6221" i="32"/>
  <c r="I6225" i="32"/>
  <c r="I6229" i="32"/>
  <c r="I6233" i="32"/>
  <c r="I6237" i="32"/>
  <c r="I6241" i="32"/>
  <c r="I6245" i="32"/>
  <c r="I6249" i="32"/>
  <c r="I6253" i="32"/>
  <c r="I6257" i="32"/>
  <c r="I6261" i="32"/>
  <c r="I6265" i="32"/>
  <c r="I6269" i="32"/>
  <c r="I6273" i="32"/>
  <c r="I6277" i="32"/>
  <c r="I6281" i="32"/>
  <c r="I6285" i="32"/>
  <c r="I6289" i="32"/>
  <c r="I6293" i="32"/>
  <c r="I6297" i="32"/>
  <c r="I6301" i="32"/>
  <c r="I6305" i="32"/>
  <c r="I6309" i="32"/>
  <c r="I6313" i="32"/>
  <c r="I6317" i="32"/>
  <c r="I6321" i="32"/>
  <c r="I6325" i="32"/>
  <c r="I6329" i="32"/>
  <c r="I6333" i="32"/>
  <c r="I6337" i="32"/>
  <c r="I6341" i="32"/>
  <c r="I6345" i="32"/>
  <c r="I6349" i="32"/>
  <c r="I6353" i="32"/>
  <c r="I6357" i="32"/>
  <c r="I6361" i="32"/>
  <c r="I6365" i="32"/>
  <c r="I6369" i="32"/>
  <c r="I6373" i="32"/>
  <c r="I6377" i="32"/>
  <c r="I6381" i="32"/>
  <c r="I6385" i="32"/>
  <c r="I6389" i="32"/>
  <c r="I6393" i="32"/>
  <c r="I6397" i="32"/>
  <c r="I6401" i="32"/>
  <c r="I6405" i="32"/>
  <c r="I6409" i="32"/>
  <c r="I6413" i="32"/>
  <c r="I6417" i="32"/>
  <c r="I6421" i="32"/>
  <c r="I6425" i="32"/>
  <c r="I6429" i="32"/>
  <c r="I6433" i="32"/>
  <c r="I6437" i="32"/>
  <c r="I6441" i="32"/>
  <c r="I6445" i="32"/>
  <c r="I6449" i="32"/>
  <c r="I6453" i="32"/>
  <c r="I6457" i="32"/>
  <c r="I6461" i="32"/>
  <c r="I6465" i="32"/>
  <c r="I6469" i="32"/>
  <c r="I6473" i="32"/>
  <c r="I6477" i="32"/>
  <c r="I6481" i="32"/>
  <c r="I6485" i="32"/>
  <c r="I6489" i="32"/>
  <c r="I6493" i="32"/>
  <c r="I6497" i="32"/>
  <c r="I6501" i="32"/>
  <c r="I6505" i="32"/>
  <c r="I6509" i="32"/>
  <c r="I6513" i="32"/>
  <c r="I6517" i="32"/>
  <c r="I6521" i="32"/>
  <c r="I6525" i="32"/>
  <c r="I6529" i="32"/>
  <c r="I6533" i="32"/>
  <c r="I6537" i="32"/>
  <c r="I6541" i="32"/>
  <c r="I6545" i="32"/>
  <c r="I6549" i="32"/>
  <c r="I6553" i="32"/>
  <c r="I6557" i="32"/>
  <c r="I6561" i="32"/>
  <c r="I6565" i="32"/>
  <c r="I6569" i="32"/>
  <c r="I6573" i="32"/>
  <c r="I6577" i="32"/>
  <c r="I6581" i="32"/>
  <c r="I6585" i="32"/>
  <c r="I6589" i="32"/>
  <c r="I6593" i="32"/>
  <c r="I6597" i="32"/>
  <c r="I6601" i="32"/>
  <c r="I6605" i="32"/>
  <c r="I6609" i="32"/>
  <c r="I6613" i="32"/>
  <c r="I6617" i="32"/>
  <c r="I6621" i="32"/>
  <c r="I6626" i="32"/>
  <c r="I6630" i="32"/>
  <c r="I6634" i="32"/>
  <c r="I6638" i="32"/>
  <c r="I6642" i="32"/>
  <c r="I6646" i="32"/>
  <c r="I6650" i="32"/>
  <c r="I6654" i="32"/>
  <c r="I6658" i="32"/>
  <c r="I6662" i="32"/>
  <c r="I6666" i="32"/>
  <c r="I6670" i="32"/>
  <c r="I6674" i="32"/>
  <c r="I6678" i="32"/>
  <c r="I6682" i="32"/>
  <c r="I6686" i="32"/>
  <c r="I6690" i="32"/>
  <c r="I6694" i="32"/>
  <c r="I6698" i="32"/>
  <c r="I6702" i="32"/>
  <c r="I6706" i="32"/>
  <c r="I6710" i="32"/>
  <c r="I6714" i="32"/>
  <c r="I6718" i="32"/>
  <c r="I6722" i="32"/>
  <c r="I6726" i="32"/>
  <c r="I6730" i="32"/>
  <c r="I6734" i="32"/>
  <c r="I6738" i="32"/>
  <c r="I6742" i="32"/>
  <c r="I6746" i="32"/>
  <c r="I6750" i="32"/>
  <c r="I6754" i="32"/>
  <c r="I6758" i="32"/>
  <c r="I6762" i="32"/>
  <c r="I6766" i="32"/>
  <c r="I6770" i="32"/>
  <c r="I6774" i="32"/>
  <c r="I6778" i="32"/>
  <c r="I6782" i="32"/>
  <c r="I6786" i="32"/>
  <c r="I6790" i="32"/>
  <c r="I6794" i="32"/>
  <c r="I6798" i="32"/>
  <c r="I6802" i="32"/>
  <c r="I6806" i="32"/>
  <c r="I6810" i="32"/>
  <c r="I6814" i="32"/>
  <c r="I6818" i="32"/>
  <c r="I6822" i="32"/>
  <c r="I6826" i="32"/>
  <c r="I6830" i="32"/>
  <c r="I6834" i="32"/>
  <c r="I6838" i="32"/>
  <c r="I6842" i="32"/>
  <c r="I6846" i="32"/>
  <c r="I6850" i="32"/>
  <c r="I6854" i="32"/>
  <c r="I6858" i="32"/>
  <c r="I6862" i="32"/>
  <c r="I6866" i="32"/>
  <c r="I6870" i="32"/>
  <c r="I6874" i="32"/>
  <c r="I6878" i="32"/>
  <c r="I6882" i="32"/>
  <c r="I6886" i="32"/>
  <c r="I6890" i="32"/>
  <c r="I6894" i="32"/>
  <c r="I6898" i="32"/>
  <c r="I6902" i="32"/>
  <c r="I6906" i="32"/>
  <c r="I6910" i="32"/>
  <c r="I6914" i="32"/>
  <c r="I6918" i="32"/>
  <c r="I6922" i="32"/>
  <c r="I6926" i="32"/>
  <c r="I6930" i="32"/>
  <c r="I6934" i="32"/>
  <c r="I6938" i="32"/>
  <c r="I6942" i="32"/>
  <c r="I6946" i="32"/>
  <c r="I6950" i="32"/>
  <c r="I6954" i="32"/>
  <c r="I6958" i="32"/>
  <c r="I6962" i="32"/>
  <c r="I6966" i="32"/>
  <c r="I6970" i="32"/>
  <c r="I6974" i="32"/>
  <c r="I6978" i="32"/>
  <c r="I6982" i="32"/>
  <c r="I6986" i="32"/>
  <c r="I6990" i="32"/>
  <c r="I6994" i="32"/>
  <c r="I6998" i="32"/>
  <c r="I7002" i="32"/>
  <c r="I7006" i="32"/>
  <c r="I7010" i="32"/>
  <c r="I7014" i="32"/>
  <c r="I7018" i="32"/>
  <c r="I7022" i="32"/>
  <c r="I7026" i="32"/>
  <c r="I7030" i="32"/>
  <c r="I7034" i="32"/>
  <c r="I7038" i="32"/>
  <c r="I7042" i="32"/>
  <c r="I7046" i="32"/>
  <c r="I7050" i="32"/>
  <c r="I7054" i="32"/>
  <c r="I7058" i="32"/>
  <c r="I7062" i="32"/>
  <c r="I7066" i="32"/>
  <c r="I7070" i="32"/>
  <c r="I7074" i="32"/>
  <c r="I7078" i="32"/>
  <c r="I7082" i="32"/>
  <c r="I7086" i="32"/>
  <c r="I7090" i="32"/>
  <c r="I7094" i="32"/>
  <c r="I7098" i="32"/>
  <c r="I7102" i="32"/>
  <c r="I7106" i="32"/>
  <c r="I7110" i="32"/>
  <c r="I7114" i="32"/>
  <c r="I7118" i="32"/>
  <c r="I7122" i="32"/>
  <c r="I7126" i="32"/>
  <c r="I7130" i="32"/>
  <c r="I7134" i="32"/>
  <c r="I7138" i="32"/>
  <c r="I7142" i="32"/>
  <c r="I7146" i="32"/>
  <c r="I7150" i="32"/>
  <c r="I7154" i="32"/>
  <c r="I7158" i="32"/>
  <c r="I7162" i="32"/>
  <c r="I7166" i="32"/>
  <c r="I7170" i="32"/>
  <c r="I7174" i="32"/>
  <c r="I7178" i="32"/>
  <c r="I7182" i="32"/>
  <c r="I7186" i="32"/>
  <c r="I7190" i="32"/>
  <c r="I7194" i="32"/>
  <c r="I7198" i="32"/>
  <c r="I7202" i="32"/>
  <c r="I7206" i="32"/>
  <c r="I7210" i="32"/>
  <c r="I7214" i="32"/>
  <c r="I7218" i="32"/>
  <c r="I7222" i="32"/>
  <c r="I7226" i="32"/>
  <c r="I7230" i="32"/>
  <c r="I7234" i="32"/>
  <c r="I7238" i="32"/>
  <c r="I7242" i="32"/>
  <c r="I7246" i="32"/>
  <c r="I7250" i="32"/>
  <c r="I7254" i="32"/>
  <c r="I7258" i="32"/>
  <c r="I7262" i="32"/>
  <c r="I7266" i="32"/>
  <c r="I7270" i="32"/>
  <c r="I7274" i="32"/>
  <c r="I7278" i="32"/>
  <c r="I7282" i="32"/>
  <c r="I7286" i="32"/>
  <c r="I7290" i="32"/>
  <c r="I7294" i="32"/>
  <c r="I7298" i="32"/>
  <c r="I7302" i="32"/>
  <c r="I7306" i="32"/>
  <c r="I7310" i="32"/>
  <c r="I7314" i="32"/>
  <c r="I7318" i="32"/>
  <c r="I7322" i="32"/>
  <c r="I7326" i="32"/>
  <c r="I7330" i="32"/>
  <c r="I7334" i="32"/>
  <c r="I7338" i="32"/>
  <c r="I7342" i="32"/>
  <c r="I7346" i="32"/>
  <c r="I7350" i="32"/>
  <c r="I7354" i="32"/>
  <c r="I7358" i="32"/>
  <c r="I7362" i="32"/>
  <c r="I7366" i="32"/>
  <c r="I7370" i="32"/>
  <c r="I7374" i="32"/>
  <c r="I7378" i="32"/>
  <c r="I7382" i="32"/>
  <c r="I7386" i="32"/>
  <c r="I7390" i="32"/>
  <c r="I7394" i="32"/>
  <c r="I7398" i="32"/>
  <c r="I7402" i="32"/>
  <c r="I7406" i="32"/>
  <c r="I7410" i="32"/>
  <c r="I7414" i="32"/>
  <c r="I7418" i="32"/>
  <c r="I7422" i="32"/>
  <c r="I7426" i="32"/>
  <c r="I7430" i="32"/>
  <c r="I7434" i="32"/>
  <c r="I7438" i="32"/>
  <c r="I7442" i="32"/>
  <c r="I7446" i="32"/>
  <c r="I7450" i="32"/>
  <c r="I7454" i="32"/>
  <c r="I7458" i="32"/>
  <c r="I7462" i="32"/>
  <c r="I7466" i="32"/>
  <c r="I7470" i="32"/>
  <c r="I7474" i="32"/>
  <c r="I7478" i="32"/>
  <c r="I7482" i="32"/>
  <c r="I7486" i="32"/>
  <c r="I7490" i="32"/>
  <c r="I7494" i="32"/>
  <c r="I7498" i="32"/>
  <c r="I7502" i="32"/>
  <c r="I7506" i="32"/>
  <c r="I7510" i="32"/>
  <c r="I7514" i="32"/>
  <c r="I7518" i="32"/>
  <c r="I7522" i="32"/>
  <c r="I7526" i="32"/>
  <c r="I7530" i="32"/>
  <c r="I7534" i="32"/>
  <c r="I7538" i="32"/>
  <c r="I7542" i="32"/>
  <c r="I7546" i="32"/>
  <c r="I7550" i="32"/>
  <c r="I7554" i="32"/>
  <c r="I7558" i="32"/>
  <c r="I7562" i="32"/>
  <c r="I7566" i="32"/>
  <c r="I7570" i="32"/>
  <c r="I7574" i="32"/>
  <c r="I7578" i="32"/>
  <c r="I7582" i="32"/>
  <c r="I7586" i="32"/>
  <c r="I7590" i="32"/>
  <c r="I7594" i="32"/>
  <c r="I7598" i="32"/>
  <c r="I7602" i="32"/>
  <c r="I7606" i="32"/>
  <c r="I7610" i="32"/>
  <c r="I7614" i="32"/>
  <c r="I7618" i="32"/>
  <c r="I7622" i="32"/>
  <c r="I7626" i="32"/>
  <c r="I7630" i="32"/>
  <c r="I7634" i="32"/>
  <c r="I7638" i="32"/>
  <c r="I7642" i="32"/>
  <c r="I7646" i="32"/>
  <c r="I7650" i="32"/>
  <c r="I7654" i="32"/>
  <c r="I7658" i="32"/>
  <c r="I7662" i="32"/>
  <c r="I7666" i="32"/>
  <c r="I7670" i="32"/>
  <c r="I7674" i="32"/>
  <c r="I7678" i="32"/>
  <c r="I7682" i="32"/>
  <c r="I7686" i="32"/>
  <c r="I7690" i="32"/>
  <c r="I7694" i="32"/>
  <c r="I7698" i="32"/>
  <c r="I7702" i="32"/>
  <c r="I7706" i="32"/>
  <c r="I7710" i="32"/>
  <c r="I7714" i="32"/>
  <c r="I7718" i="32"/>
  <c r="I7722" i="32"/>
  <c r="I7726" i="32"/>
  <c r="I7730" i="32"/>
  <c r="I7734" i="32"/>
  <c r="I7738" i="32"/>
  <c r="I7742" i="32"/>
  <c r="I7746" i="32"/>
  <c r="I7750" i="32"/>
  <c r="I7754" i="32"/>
  <c r="I7758" i="32"/>
  <c r="I7762" i="32"/>
  <c r="I7766" i="32"/>
  <c r="I7770" i="32"/>
  <c r="I7774" i="32"/>
  <c r="I7778" i="32"/>
  <c r="I7782" i="32"/>
  <c r="I7786" i="32"/>
  <c r="I7790" i="32"/>
  <c r="I7794" i="32"/>
  <c r="I7798" i="32"/>
  <c r="I7802" i="32"/>
  <c r="I7806" i="32"/>
  <c r="I7810" i="32"/>
  <c r="I7814" i="32"/>
  <c r="I7818" i="32"/>
  <c r="I7822" i="32"/>
  <c r="I7826" i="32"/>
  <c r="I7830" i="32"/>
  <c r="I7834" i="32"/>
  <c r="I7838" i="32"/>
  <c r="I7842" i="32"/>
  <c r="I7846" i="32"/>
  <c r="I7850" i="32"/>
  <c r="I7854" i="32"/>
  <c r="I7858" i="32"/>
  <c r="I7862" i="32"/>
  <c r="I7866" i="32"/>
  <c r="I7870" i="32"/>
  <c r="I7874" i="32"/>
  <c r="I7878" i="32"/>
  <c r="I7882" i="32"/>
  <c r="I7886" i="32"/>
  <c r="I7890" i="32"/>
  <c r="I7894" i="32"/>
  <c r="I7898" i="32"/>
  <c r="I7902" i="32"/>
  <c r="I7906" i="32"/>
  <c r="I7910" i="32"/>
  <c r="I7914" i="32"/>
  <c r="I7918" i="32"/>
  <c r="I7922" i="32"/>
  <c r="I7926" i="32"/>
  <c r="I7930" i="32"/>
  <c r="I7934" i="32"/>
  <c r="I7938" i="32"/>
  <c r="I7942" i="32"/>
  <c r="I7946" i="32"/>
  <c r="I7950" i="32"/>
  <c r="I7954" i="32"/>
  <c r="I7958" i="32"/>
  <c r="I7962" i="32"/>
  <c r="I7966" i="32"/>
  <c r="I7970" i="32"/>
  <c r="I7974" i="32"/>
  <c r="I7978" i="32"/>
  <c r="I7982" i="32"/>
  <c r="I7986" i="32"/>
  <c r="I7990" i="32"/>
  <c r="I7994" i="32"/>
  <c r="I7998" i="32"/>
  <c r="I8002" i="32"/>
  <c r="I8006" i="32"/>
  <c r="I8010" i="32"/>
  <c r="I8014" i="32"/>
  <c r="I8018" i="32"/>
  <c r="I8022" i="32"/>
  <c r="I8026" i="32"/>
  <c r="I8030" i="32"/>
  <c r="I8034" i="32"/>
  <c r="I8038" i="32"/>
  <c r="I8042" i="32"/>
  <c r="I8046" i="32"/>
  <c r="I8050" i="32"/>
  <c r="I6627" i="32"/>
  <c r="I6631" i="32"/>
  <c r="I6635" i="32"/>
  <c r="I6639" i="32"/>
  <c r="I6643" i="32"/>
  <c r="I6647" i="32"/>
  <c r="I6651" i="32"/>
  <c r="I6655" i="32"/>
  <c r="I6659" i="32"/>
  <c r="I6663" i="32"/>
  <c r="I6667" i="32"/>
  <c r="I6671" i="32"/>
  <c r="I6675" i="32"/>
  <c r="I6679" i="32"/>
  <c r="I6683" i="32"/>
  <c r="I6687" i="32"/>
  <c r="I6691" i="32"/>
  <c r="I6695" i="32"/>
  <c r="I6699" i="32"/>
  <c r="I6703" i="32"/>
  <c r="I6707" i="32"/>
  <c r="I6711" i="32"/>
  <c r="I6715" i="32"/>
  <c r="I6719" i="32"/>
  <c r="I6723" i="32"/>
  <c r="I6727" i="32"/>
  <c r="I6731" i="32"/>
  <c r="I6735" i="32"/>
  <c r="I6739" i="32"/>
  <c r="I6743" i="32"/>
  <c r="I6747" i="32"/>
  <c r="I6751" i="32"/>
  <c r="I6755" i="32"/>
  <c r="I6759" i="32"/>
  <c r="I6763" i="32"/>
  <c r="I6767" i="32"/>
  <c r="I6771" i="32"/>
  <c r="I6775" i="32"/>
  <c r="I6779" i="32"/>
  <c r="I6783" i="32"/>
  <c r="I6787" i="32"/>
  <c r="I6791" i="32"/>
  <c r="I6795" i="32"/>
  <c r="I6799" i="32"/>
  <c r="I6803" i="32"/>
  <c r="I6807" i="32"/>
  <c r="I6811" i="32"/>
  <c r="I6815" i="32"/>
  <c r="I6819" i="32"/>
  <c r="I6823" i="32"/>
  <c r="I6827" i="32"/>
  <c r="I6831" i="32"/>
  <c r="I6835" i="32"/>
  <c r="I6839" i="32"/>
  <c r="I6843" i="32"/>
  <c r="I6847" i="32"/>
  <c r="I6851" i="32"/>
  <c r="I6855" i="32"/>
  <c r="I6859" i="32"/>
  <c r="I6863" i="32"/>
  <c r="I6867" i="32"/>
  <c r="I6871" i="32"/>
  <c r="I6875" i="32"/>
  <c r="I6879" i="32"/>
  <c r="I6883" i="32"/>
  <c r="I6887" i="32"/>
  <c r="I6891" i="32"/>
  <c r="I6895" i="32"/>
  <c r="I6899" i="32"/>
  <c r="I6903" i="32"/>
  <c r="I6907" i="32"/>
  <c r="I6911" i="32"/>
  <c r="I6915" i="32"/>
  <c r="I6919" i="32"/>
  <c r="I6923" i="32"/>
  <c r="I6927" i="32"/>
  <c r="I6931" i="32"/>
  <c r="I6935" i="32"/>
  <c r="I6939" i="32"/>
  <c r="I6943" i="32"/>
  <c r="I6947" i="32"/>
  <c r="I6951" i="32"/>
  <c r="I6955" i="32"/>
  <c r="I6959" i="32"/>
  <c r="I6963" i="32"/>
  <c r="I6967" i="32"/>
  <c r="I6971" i="32"/>
  <c r="I6975" i="32"/>
  <c r="I6979" i="32"/>
  <c r="I6983" i="32"/>
  <c r="I6987" i="32"/>
  <c r="I6991" i="32"/>
  <c r="I6995" i="32"/>
  <c r="I6999" i="32"/>
  <c r="I7003" i="32"/>
  <c r="I7007" i="32"/>
  <c r="I7011" i="32"/>
  <c r="I7015" i="32"/>
  <c r="I7019" i="32"/>
  <c r="I7023" i="32"/>
  <c r="I7027" i="32"/>
  <c r="I7031" i="32"/>
  <c r="I7035" i="32"/>
  <c r="I7039" i="32"/>
  <c r="I7043" i="32"/>
  <c r="I7047" i="32"/>
  <c r="I7051" i="32"/>
  <c r="I7055" i="32"/>
  <c r="I7059" i="32"/>
  <c r="I7063" i="32"/>
  <c r="I7067" i="32"/>
  <c r="I7071" i="32"/>
  <c r="I7075" i="32"/>
  <c r="I7079" i="32"/>
  <c r="I7083" i="32"/>
  <c r="I7087" i="32"/>
  <c r="I7091" i="32"/>
  <c r="I7095" i="32"/>
  <c r="I7099" i="32"/>
  <c r="I7103" i="32"/>
  <c r="I7107" i="32"/>
  <c r="I7111" i="32"/>
  <c r="I7115" i="32"/>
  <c r="I7119" i="32"/>
  <c r="I7123" i="32"/>
  <c r="I7127" i="32"/>
  <c r="I7131" i="32"/>
  <c r="I7135" i="32"/>
  <c r="I7139" i="32"/>
  <c r="I7143" i="32"/>
  <c r="I7147" i="32"/>
  <c r="I7151" i="32"/>
  <c r="I7155" i="32"/>
  <c r="I7159" i="32"/>
  <c r="I7163" i="32"/>
  <c r="I7167" i="32"/>
  <c r="I7171" i="32"/>
  <c r="I7175" i="32"/>
  <c r="I7179" i="32"/>
  <c r="I7183" i="32"/>
  <c r="I7187" i="32"/>
  <c r="I7191" i="32"/>
  <c r="I7195" i="32"/>
  <c r="I7199" i="32"/>
  <c r="I7203" i="32"/>
  <c r="I7207" i="32"/>
  <c r="I7211" i="32"/>
  <c r="I7215" i="32"/>
  <c r="I7219" i="32"/>
  <c r="I7223" i="32"/>
  <c r="I7227" i="32"/>
  <c r="I7231" i="32"/>
  <c r="I7235" i="32"/>
  <c r="I7239" i="32"/>
  <c r="I7243" i="32"/>
  <c r="I7247" i="32"/>
  <c r="I7251" i="32"/>
  <c r="I7255" i="32"/>
  <c r="I7259" i="32"/>
  <c r="I7263" i="32"/>
  <c r="I7267" i="32"/>
  <c r="I7271" i="32"/>
  <c r="I7275" i="32"/>
  <c r="I7279" i="32"/>
  <c r="I7283" i="32"/>
  <c r="I7287" i="32"/>
  <c r="I7291" i="32"/>
  <c r="I7295" i="32"/>
  <c r="I7299" i="32"/>
  <c r="I7303" i="32"/>
  <c r="I7307" i="32"/>
  <c r="I7311" i="32"/>
  <c r="I7315" i="32"/>
  <c r="I7319" i="32"/>
  <c r="I7323" i="32"/>
  <c r="I7327" i="32"/>
  <c r="I7331" i="32"/>
  <c r="I7335" i="32"/>
  <c r="I7339" i="32"/>
  <c r="I7343" i="32"/>
  <c r="I7347" i="32"/>
  <c r="I7351" i="32"/>
  <c r="I7355" i="32"/>
  <c r="I7359" i="32"/>
  <c r="I7363" i="32"/>
  <c r="I7367" i="32"/>
  <c r="I7371" i="32"/>
  <c r="I7375" i="32"/>
  <c r="I7379" i="32"/>
  <c r="I7383" i="32"/>
  <c r="I7387" i="32"/>
  <c r="I7391" i="32"/>
  <c r="I7395" i="32"/>
  <c r="I7399" i="32"/>
  <c r="I7403" i="32"/>
  <c r="I7407" i="32"/>
  <c r="I7411" i="32"/>
  <c r="I7415" i="32"/>
  <c r="I7419" i="32"/>
  <c r="I7423" i="32"/>
  <c r="I7427" i="32"/>
  <c r="I7431" i="32"/>
  <c r="I7435" i="32"/>
  <c r="I7439" i="32"/>
  <c r="I7443" i="32"/>
  <c r="I7447" i="32"/>
  <c r="I7451" i="32"/>
  <c r="I7455" i="32"/>
  <c r="I7459" i="32"/>
  <c r="I7463" i="32"/>
  <c r="I7467" i="32"/>
  <c r="I7471" i="32"/>
  <c r="I7475" i="32"/>
  <c r="I7479" i="32"/>
  <c r="I7483" i="32"/>
  <c r="I7487" i="32"/>
  <c r="I7491" i="32"/>
  <c r="I7495" i="32"/>
  <c r="I7499" i="32"/>
  <c r="I7503" i="32"/>
  <c r="I7507" i="32"/>
  <c r="I7511" i="32"/>
  <c r="I7515" i="32"/>
  <c r="I7519" i="32"/>
  <c r="I7523" i="32"/>
  <c r="I7527" i="32"/>
  <c r="I7531" i="32"/>
  <c r="I7535" i="32"/>
  <c r="I7539" i="32"/>
  <c r="I7543" i="32"/>
  <c r="I7547" i="32"/>
  <c r="I7551" i="32"/>
  <c r="I7555" i="32"/>
  <c r="I7559" i="32"/>
  <c r="I7563" i="32"/>
  <c r="I7567" i="32"/>
  <c r="I7571" i="32"/>
  <c r="I7575" i="32"/>
  <c r="I7579" i="32"/>
  <c r="I7583" i="32"/>
  <c r="I7587" i="32"/>
  <c r="I7591" i="32"/>
  <c r="I7595" i="32"/>
  <c r="I7599" i="32"/>
  <c r="I7603" i="32"/>
  <c r="I7607" i="32"/>
  <c r="I7611" i="32"/>
  <c r="I7615" i="32"/>
  <c r="I7619" i="32"/>
  <c r="I7623" i="32"/>
  <c r="I7627" i="32"/>
  <c r="I7631" i="32"/>
  <c r="I7635" i="32"/>
  <c r="I7639" i="32"/>
  <c r="I7643" i="32"/>
  <c r="I7647" i="32"/>
  <c r="I7651" i="32"/>
  <c r="I7655" i="32"/>
  <c r="I7659" i="32"/>
  <c r="I7663" i="32"/>
  <c r="I7667" i="32"/>
  <c r="I7671" i="32"/>
  <c r="I7675" i="32"/>
  <c r="I7679" i="32"/>
  <c r="I7683" i="32"/>
  <c r="I7687" i="32"/>
  <c r="I7691" i="32"/>
  <c r="I7695" i="32"/>
  <c r="I7699" i="32"/>
  <c r="I7703" i="32"/>
  <c r="I7707" i="32"/>
  <c r="I7711" i="32"/>
  <c r="I7715" i="32"/>
  <c r="I7719" i="32"/>
  <c r="I7723" i="32"/>
  <c r="I7727" i="32"/>
  <c r="I7731" i="32"/>
  <c r="I7735" i="32"/>
  <c r="I7739" i="32"/>
  <c r="I7743" i="32"/>
  <c r="I7747" i="32"/>
  <c r="I7751" i="32"/>
  <c r="I7755" i="32"/>
  <c r="I7759" i="32"/>
  <c r="I7763" i="32"/>
  <c r="I7767" i="32"/>
  <c r="I7771" i="32"/>
  <c r="I7775" i="32"/>
  <c r="I7779" i="32"/>
  <c r="I7783" i="32"/>
  <c r="I7787" i="32"/>
  <c r="I7791" i="32"/>
  <c r="I7795" i="32"/>
  <c r="I7799" i="32"/>
  <c r="I7803" i="32"/>
  <c r="I7807" i="32"/>
  <c r="I7811" i="32"/>
  <c r="I7815" i="32"/>
  <c r="I7819" i="32"/>
  <c r="I7823" i="32"/>
  <c r="I7827" i="32"/>
  <c r="I7831" i="32"/>
  <c r="I7835" i="32"/>
  <c r="I7839" i="32"/>
  <c r="I7843" i="32"/>
  <c r="I7847" i="32"/>
  <c r="I7851" i="32"/>
  <c r="I7855" i="32"/>
  <c r="I7859" i="32"/>
  <c r="I7863" i="32"/>
  <c r="I7867" i="32"/>
  <c r="I7871" i="32"/>
  <c r="I7875" i="32"/>
  <c r="I7879" i="32"/>
  <c r="I7883" i="32"/>
  <c r="I7887" i="32"/>
  <c r="I7891" i="32"/>
  <c r="I7895" i="32"/>
  <c r="I7899" i="32"/>
  <c r="I7903" i="32"/>
  <c r="I7907" i="32"/>
  <c r="I7911" i="32"/>
  <c r="I7915" i="32"/>
  <c r="I7919" i="32"/>
  <c r="I7923" i="32"/>
  <c r="I7927" i="32"/>
  <c r="I7931" i="32"/>
  <c r="I7935" i="32"/>
  <c r="I7939" i="32"/>
  <c r="I7943" i="32"/>
  <c r="I7947" i="32"/>
  <c r="I7951" i="32"/>
  <c r="I7955" i="32"/>
  <c r="I7959" i="32"/>
  <c r="I7963" i="32"/>
  <c r="I7967" i="32"/>
  <c r="I7971" i="32"/>
  <c r="I7975" i="32"/>
  <c r="I6624" i="32"/>
  <c r="I6628" i="32"/>
  <c r="I6632" i="32"/>
  <c r="I6636" i="32"/>
  <c r="I6640" i="32"/>
  <c r="I6644" i="32"/>
  <c r="I6648" i="32"/>
  <c r="I6652" i="32"/>
  <c r="I6656" i="32"/>
  <c r="I6660" i="32"/>
  <c r="I6664" i="32"/>
  <c r="I6668" i="32"/>
  <c r="I6672" i="32"/>
  <c r="I6676" i="32"/>
  <c r="I6680" i="32"/>
  <c r="I6684" i="32"/>
  <c r="I6688" i="32"/>
  <c r="I6692" i="32"/>
  <c r="I6696" i="32"/>
  <c r="I6700" i="32"/>
  <c r="I6704" i="32"/>
  <c r="I6708" i="32"/>
  <c r="I6712" i="32"/>
  <c r="I6716" i="32"/>
  <c r="I6720" i="32"/>
  <c r="I6724" i="32"/>
  <c r="I6728" i="32"/>
  <c r="I6732" i="32"/>
  <c r="I6736" i="32"/>
  <c r="I6740" i="32"/>
  <c r="I6744" i="32"/>
  <c r="I6748" i="32"/>
  <c r="I6752" i="32"/>
  <c r="I6756" i="32"/>
  <c r="I6760" i="32"/>
  <c r="I6764" i="32"/>
  <c r="I6768" i="32"/>
  <c r="I6772" i="32"/>
  <c r="I6776" i="32"/>
  <c r="I6780" i="32"/>
  <c r="I6784" i="32"/>
  <c r="I6788" i="32"/>
  <c r="I6792" i="32"/>
  <c r="I6796" i="32"/>
  <c r="I6800" i="32"/>
  <c r="I6804" i="32"/>
  <c r="I6808" i="32"/>
  <c r="I6812" i="32"/>
  <c r="I6816" i="32"/>
  <c r="I6820" i="32"/>
  <c r="I6824" i="32"/>
  <c r="I6828" i="32"/>
  <c r="I6832" i="32"/>
  <c r="I6836" i="32"/>
  <c r="I6840" i="32"/>
  <c r="I6844" i="32"/>
  <c r="I6848" i="32"/>
  <c r="I6852" i="32"/>
  <c r="I6856" i="32"/>
  <c r="I6860" i="32"/>
  <c r="I6864" i="32"/>
  <c r="I6868" i="32"/>
  <c r="I6872" i="32"/>
  <c r="I6876" i="32"/>
  <c r="I6880" i="32"/>
  <c r="I6884" i="32"/>
  <c r="I6888" i="32"/>
  <c r="I6892" i="32"/>
  <c r="I6896" i="32"/>
  <c r="I6900" i="32"/>
  <c r="I6904" i="32"/>
  <c r="I6908" i="32"/>
  <c r="I6912" i="32"/>
  <c r="I6916" i="32"/>
  <c r="I6920" i="32"/>
  <c r="I6924" i="32"/>
  <c r="I6928" i="32"/>
  <c r="I6932" i="32"/>
  <c r="I6936" i="32"/>
  <c r="I6940" i="32"/>
  <c r="I6944" i="32"/>
  <c r="I6948" i="32"/>
  <c r="I6952" i="32"/>
  <c r="I6956" i="32"/>
  <c r="I6960" i="32"/>
  <c r="I6964" i="32"/>
  <c r="I6968" i="32"/>
  <c r="I6972" i="32"/>
  <c r="I6976" i="32"/>
  <c r="I6980" i="32"/>
  <c r="I6984" i="32"/>
  <c r="I6988" i="32"/>
  <c r="I6992" i="32"/>
  <c r="I6996" i="32"/>
  <c r="I7000" i="32"/>
  <c r="I7004" i="32"/>
  <c r="I7008" i="32"/>
  <c r="I7012" i="32"/>
  <c r="I7016" i="32"/>
  <c r="I7020" i="32"/>
  <c r="I7024" i="32"/>
  <c r="I7028" i="32"/>
  <c r="I7032" i="32"/>
  <c r="I7036" i="32"/>
  <c r="I7040" i="32"/>
  <c r="I7044" i="32"/>
  <c r="I7048" i="32"/>
  <c r="I7052" i="32"/>
  <c r="I7056" i="32"/>
  <c r="I7060" i="32"/>
  <c r="I7064" i="32"/>
  <c r="I7068" i="32"/>
  <c r="I7072" i="32"/>
  <c r="I7076" i="32"/>
  <c r="I7080" i="32"/>
  <c r="I7084" i="32"/>
  <c r="I7088" i="32"/>
  <c r="I7092" i="32"/>
  <c r="I7096" i="32"/>
  <c r="I7100" i="32"/>
  <c r="I7104" i="32"/>
  <c r="I7108" i="32"/>
  <c r="I7112" i="32"/>
  <c r="I7116" i="32"/>
  <c r="I7120" i="32"/>
  <c r="I7124" i="32"/>
  <c r="I7128" i="32"/>
  <c r="I7132" i="32"/>
  <c r="I7136" i="32"/>
  <c r="I7140" i="32"/>
  <c r="I7144" i="32"/>
  <c r="I7148" i="32"/>
  <c r="I7152" i="32"/>
  <c r="I7156" i="32"/>
  <c r="I7160" i="32"/>
  <c r="I7164" i="32"/>
  <c r="I7168" i="32"/>
  <c r="I7172" i="32"/>
  <c r="I7176" i="32"/>
  <c r="I7180" i="32"/>
  <c r="I7184" i="32"/>
  <c r="I7188" i="32"/>
  <c r="I7192" i="32"/>
  <c r="I7196" i="32"/>
  <c r="I7200" i="32"/>
  <c r="I7204" i="32"/>
  <c r="I7208" i="32"/>
  <c r="I7212" i="32"/>
  <c r="I7216" i="32"/>
  <c r="I7220" i="32"/>
  <c r="I7224" i="32"/>
  <c r="I7228" i="32"/>
  <c r="I7232" i="32"/>
  <c r="I7236" i="32"/>
  <c r="I7240" i="32"/>
  <c r="I7244" i="32"/>
  <c r="I7248" i="32"/>
  <c r="I7252" i="32"/>
  <c r="I7256" i="32"/>
  <c r="I7260" i="32"/>
  <c r="I7264" i="32"/>
  <c r="I7268" i="32"/>
  <c r="I7272" i="32"/>
  <c r="I7276" i="32"/>
  <c r="I7280" i="32"/>
  <c r="I7284" i="32"/>
  <c r="I7288" i="32"/>
  <c r="I7292" i="32"/>
  <c r="I7296" i="32"/>
  <c r="I7300" i="32"/>
  <c r="I7304" i="32"/>
  <c r="I7308" i="32"/>
  <c r="I7312" i="32"/>
  <c r="I7316" i="32"/>
  <c r="I7320" i="32"/>
  <c r="I7324" i="32"/>
  <c r="I7328" i="32"/>
  <c r="I7332" i="32"/>
  <c r="I7336" i="32"/>
  <c r="I7340" i="32"/>
  <c r="I7344" i="32"/>
  <c r="I7348" i="32"/>
  <c r="I7352" i="32"/>
  <c r="I7356" i="32"/>
  <c r="I7360" i="32"/>
  <c r="I7364" i="32"/>
  <c r="I7368" i="32"/>
  <c r="I7372" i="32"/>
  <c r="I7376" i="32"/>
  <c r="I7380" i="32"/>
  <c r="I7384" i="32"/>
  <c r="I7388" i="32"/>
  <c r="I7392" i="32"/>
  <c r="I7396" i="32"/>
  <c r="I7400" i="32"/>
  <c r="I7404" i="32"/>
  <c r="I7408" i="32"/>
  <c r="I7412" i="32"/>
  <c r="I7416" i="32"/>
  <c r="I7420" i="32"/>
  <c r="I7424" i="32"/>
  <c r="I7428" i="32"/>
  <c r="I7432" i="32"/>
  <c r="I7436" i="32"/>
  <c r="I7440" i="32"/>
  <c r="I7444" i="32"/>
  <c r="I7448" i="32"/>
  <c r="I7452" i="32"/>
  <c r="I7456" i="32"/>
  <c r="I7460" i="32"/>
  <c r="I7464" i="32"/>
  <c r="I7468" i="32"/>
  <c r="I7472" i="32"/>
  <c r="I7476" i="32"/>
  <c r="I7480" i="32"/>
  <c r="I7484" i="32"/>
  <c r="I7488" i="32"/>
  <c r="I7492" i="32"/>
  <c r="I7496" i="32"/>
  <c r="I7500" i="32"/>
  <c r="I7504" i="32"/>
  <c r="I7508" i="32"/>
  <c r="I7512" i="32"/>
  <c r="I7516" i="32"/>
  <c r="I7520" i="32"/>
  <c r="I7524" i="32"/>
  <c r="I7528" i="32"/>
  <c r="I7532" i="32"/>
  <c r="I7536" i="32"/>
  <c r="I7540" i="32"/>
  <c r="I7544" i="32"/>
  <c r="I7548" i="32"/>
  <c r="I7552" i="32"/>
  <c r="I7556" i="32"/>
  <c r="I7560" i="32"/>
  <c r="I7564" i="32"/>
  <c r="I7568" i="32"/>
  <c r="I7572" i="32"/>
  <c r="I7576" i="32"/>
  <c r="I7580" i="32"/>
  <c r="I7584" i="32"/>
  <c r="I7588" i="32"/>
  <c r="I7592" i="32"/>
  <c r="I7596" i="32"/>
  <c r="I7600" i="32"/>
  <c r="I7604" i="32"/>
  <c r="I7608" i="32"/>
  <c r="I7612" i="32"/>
  <c r="I7616" i="32"/>
  <c r="I7620" i="32"/>
  <c r="I7624" i="32"/>
  <c r="I7628" i="32"/>
  <c r="I7632" i="32"/>
  <c r="I7636" i="32"/>
  <c r="I7640" i="32"/>
  <c r="I7644" i="32"/>
  <c r="I7648" i="32"/>
  <c r="I7652" i="32"/>
  <c r="I7656" i="32"/>
  <c r="I7660" i="32"/>
  <c r="I7664" i="32"/>
  <c r="I7668" i="32"/>
  <c r="I7672" i="32"/>
  <c r="I7676" i="32"/>
  <c r="I7680" i="32"/>
  <c r="I7684" i="32"/>
  <c r="I7688" i="32"/>
  <c r="I7692" i="32"/>
  <c r="I7696" i="32"/>
  <c r="I7700" i="32"/>
  <c r="I7704" i="32"/>
  <c r="I7708" i="32"/>
  <c r="I7712" i="32"/>
  <c r="I7716" i="32"/>
  <c r="I7720" i="32"/>
  <c r="I7724" i="32"/>
  <c r="I7728" i="32"/>
  <c r="I7732" i="32"/>
  <c r="I7736" i="32"/>
  <c r="I7740" i="32"/>
  <c r="I7744" i="32"/>
  <c r="I7748" i="32"/>
  <c r="I7752" i="32"/>
  <c r="I7756" i="32"/>
  <c r="I7760" i="32"/>
  <c r="I7764" i="32"/>
  <c r="I7768" i="32"/>
  <c r="I7772" i="32"/>
  <c r="I7776" i="32"/>
  <c r="I7780" i="32"/>
  <c r="I7784" i="32"/>
  <c r="I7788" i="32"/>
  <c r="I7792" i="32"/>
  <c r="I7796" i="32"/>
  <c r="I7800" i="32"/>
  <c r="I7804" i="32"/>
  <c r="I7808" i="32"/>
  <c r="I7812" i="32"/>
  <c r="I7816" i="32"/>
  <c r="I7820" i="32"/>
  <c r="I7824" i="32"/>
  <c r="I7828" i="32"/>
  <c r="I7832" i="32"/>
  <c r="I7836" i="32"/>
  <c r="I7840" i="32"/>
  <c r="I7844" i="32"/>
  <c r="I7848" i="32"/>
  <c r="I7852" i="32"/>
  <c r="I7856" i="32"/>
  <c r="I7860" i="32"/>
  <c r="I7864" i="32"/>
  <c r="I7868" i="32"/>
  <c r="I7872" i="32"/>
  <c r="I7876" i="32"/>
  <c r="I7880" i="32"/>
  <c r="I7884" i="32"/>
  <c r="I7888" i="32"/>
  <c r="I7892" i="32"/>
  <c r="I7896" i="32"/>
  <c r="I7900" i="32"/>
  <c r="I7904" i="32"/>
  <c r="I7908" i="32"/>
  <c r="I7912" i="32"/>
  <c r="I7916" i="32"/>
  <c r="I7920" i="32"/>
  <c r="I7924" i="32"/>
  <c r="I7928" i="32"/>
  <c r="I7932" i="32"/>
  <c r="I7936" i="32"/>
  <c r="I7940" i="32"/>
  <c r="I7944" i="32"/>
  <c r="I7948" i="32"/>
  <c r="I7952" i="32"/>
  <c r="I7956" i="32"/>
  <c r="I7960" i="32"/>
  <c r="I7964" i="32"/>
  <c r="I7968" i="32"/>
  <c r="I7972" i="32"/>
  <c r="I7976" i="32"/>
  <c r="I6625" i="32"/>
  <c r="I6629" i="32"/>
  <c r="I6633" i="32"/>
  <c r="I6637" i="32"/>
  <c r="I6641" i="32"/>
  <c r="I6645" i="32"/>
  <c r="I6649" i="32"/>
  <c r="I6653" i="32"/>
  <c r="I6657" i="32"/>
  <c r="I6661" i="32"/>
  <c r="I6665" i="32"/>
  <c r="I6669" i="32"/>
  <c r="I6673" i="32"/>
  <c r="I6677" i="32"/>
  <c r="I6681" i="32"/>
  <c r="I6685" i="32"/>
  <c r="I6689" i="32"/>
  <c r="I6693" i="32"/>
  <c r="I6697" i="32"/>
  <c r="I6701" i="32"/>
  <c r="I6705" i="32"/>
  <c r="I6709" i="32"/>
  <c r="I6713" i="32"/>
  <c r="I6717" i="32"/>
  <c r="I6721" i="32"/>
  <c r="I6725" i="32"/>
  <c r="I6729" i="32"/>
  <c r="I6733" i="32"/>
  <c r="I6737" i="32"/>
  <c r="I6741" i="32"/>
  <c r="I6745" i="32"/>
  <c r="I6749" i="32"/>
  <c r="I6753" i="32"/>
  <c r="I6757" i="32"/>
  <c r="I6761" i="32"/>
  <c r="I6765" i="32"/>
  <c r="I6769" i="32"/>
  <c r="I6773" i="32"/>
  <c r="I6777" i="32"/>
  <c r="I6781" i="32"/>
  <c r="I6785" i="32"/>
  <c r="I6789" i="32"/>
  <c r="I6793" i="32"/>
  <c r="I6797" i="32"/>
  <c r="I6801" i="32"/>
  <c r="I6805" i="32"/>
  <c r="I6809" i="32"/>
  <c r="I6813" i="32"/>
  <c r="I6817" i="32"/>
  <c r="I6821" i="32"/>
  <c r="I6825" i="32"/>
  <c r="I6829" i="32"/>
  <c r="I6833" i="32"/>
  <c r="I6837" i="32"/>
  <c r="I6841" i="32"/>
  <c r="I6845" i="32"/>
  <c r="I6849" i="32"/>
  <c r="I6853" i="32"/>
  <c r="I6857" i="32"/>
  <c r="I6861" i="32"/>
  <c r="I6865" i="32"/>
  <c r="I6869" i="32"/>
  <c r="I6873" i="32"/>
  <c r="I6877" i="32"/>
  <c r="I6881" i="32"/>
  <c r="I6885" i="32"/>
  <c r="I6889" i="32"/>
  <c r="I6893" i="32"/>
  <c r="I6897" i="32"/>
  <c r="I6901" i="32"/>
  <c r="I6905" i="32"/>
  <c r="I6909" i="32"/>
  <c r="I6913" i="32"/>
  <c r="I6917" i="32"/>
  <c r="I6921" i="32"/>
  <c r="I6925" i="32"/>
  <c r="I6929" i="32"/>
  <c r="I6933" i="32"/>
  <c r="I6937" i="32"/>
  <c r="I6941" i="32"/>
  <c r="I6945" i="32"/>
  <c r="I6949" i="32"/>
  <c r="I6953" i="32"/>
  <c r="I6957" i="32"/>
  <c r="I6961" i="32"/>
  <c r="I6965" i="32"/>
  <c r="I6969" i="32"/>
  <c r="I6973" i="32"/>
  <c r="I6977" i="32"/>
  <c r="I6981" i="32"/>
  <c r="I6985" i="32"/>
  <c r="I6989" i="32"/>
  <c r="I6993" i="32"/>
  <c r="I6997" i="32"/>
  <c r="I7001" i="32"/>
  <c r="I7005" i="32"/>
  <c r="I7009" i="32"/>
  <c r="I7013" i="32"/>
  <c r="I7017" i="32"/>
  <c r="I7021" i="32"/>
  <c r="I7025" i="32"/>
  <c r="I7029" i="32"/>
  <c r="I7033" i="32"/>
  <c r="I7037" i="32"/>
  <c r="I7041" i="32"/>
  <c r="I7045" i="32"/>
  <c r="I7049" i="32"/>
  <c r="I7053" i="32"/>
  <c r="I7057" i="32"/>
  <c r="I7061" i="32"/>
  <c r="I7065" i="32"/>
  <c r="I7069" i="32"/>
  <c r="I7073" i="32"/>
  <c r="I7077" i="32"/>
  <c r="I7081" i="32"/>
  <c r="I7085" i="32"/>
  <c r="I7089" i="32"/>
  <c r="I7093" i="32"/>
  <c r="I7097" i="32"/>
  <c r="I7101" i="32"/>
  <c r="I7105" i="32"/>
  <c r="I7109" i="32"/>
  <c r="I7113" i="32"/>
  <c r="I7117" i="32"/>
  <c r="I7121" i="32"/>
  <c r="I7125" i="32"/>
  <c r="I7129" i="32"/>
  <c r="I7133" i="32"/>
  <c r="I7137" i="32"/>
  <c r="I7141" i="32"/>
  <c r="I7145" i="32"/>
  <c r="I7149" i="32"/>
  <c r="I7153" i="32"/>
  <c r="I7157" i="32"/>
  <c r="I7161" i="32"/>
  <c r="I7165" i="32"/>
  <c r="I7169" i="32"/>
  <c r="I7173" i="32"/>
  <c r="I7177" i="32"/>
  <c r="I7181" i="32"/>
  <c r="I7185" i="32"/>
  <c r="I7189" i="32"/>
  <c r="I7193" i="32"/>
  <c r="I7197" i="32"/>
  <c r="I7201" i="32"/>
  <c r="I7205" i="32"/>
  <c r="I7209" i="32"/>
  <c r="I7213" i="32"/>
  <c r="I7217" i="32"/>
  <c r="I7221" i="32"/>
  <c r="I7225" i="32"/>
  <c r="I7229" i="32"/>
  <c r="I7233" i="32"/>
  <c r="I7237" i="32"/>
  <c r="I7241" i="32"/>
  <c r="I7245" i="32"/>
  <c r="I7249" i="32"/>
  <c r="I7253" i="32"/>
  <c r="I7257" i="32"/>
  <c r="I7261" i="32"/>
  <c r="I7265" i="32"/>
  <c r="I7269" i="32"/>
  <c r="I7273" i="32"/>
  <c r="I7277" i="32"/>
  <c r="I7281" i="32"/>
  <c r="I7285" i="32"/>
  <c r="I7289" i="32"/>
  <c r="I7293" i="32"/>
  <c r="I7297" i="32"/>
  <c r="I7301" i="32"/>
  <c r="I7305" i="32"/>
  <c r="I7309" i="32"/>
  <c r="I7313" i="32"/>
  <c r="I7317" i="32"/>
  <c r="I7321" i="32"/>
  <c r="I7325" i="32"/>
  <c r="I7329" i="32"/>
  <c r="I7333" i="32"/>
  <c r="I7337" i="32"/>
  <c r="I7341" i="32"/>
  <c r="I7345" i="32"/>
  <c r="I7349" i="32"/>
  <c r="I7353" i="32"/>
  <c r="I7357" i="32"/>
  <c r="I7361" i="32"/>
  <c r="I7365" i="32"/>
  <c r="I7369" i="32"/>
  <c r="I7373" i="32"/>
  <c r="I7377" i="32"/>
  <c r="I7381" i="32"/>
  <c r="I7385" i="32"/>
  <c r="I7389" i="32"/>
  <c r="I7393" i="32"/>
  <c r="I7397" i="32"/>
  <c r="I7401" i="32"/>
  <c r="I7405" i="32"/>
  <c r="I7409" i="32"/>
  <c r="I7413" i="32"/>
  <c r="I7417" i="32"/>
  <c r="I7421" i="32"/>
  <c r="I7425" i="32"/>
  <c r="I7429" i="32"/>
  <c r="I7433" i="32"/>
  <c r="I7437" i="32"/>
  <c r="I7441" i="32"/>
  <c r="I7445" i="32"/>
  <c r="I7449" i="32"/>
  <c r="I7453" i="32"/>
  <c r="I7457" i="32"/>
  <c r="I7461" i="32"/>
  <c r="I7465" i="32"/>
  <c r="I7469" i="32"/>
  <c r="I7473" i="32"/>
  <c r="I7477" i="32"/>
  <c r="I7481" i="32"/>
  <c r="I7485" i="32"/>
  <c r="I7489" i="32"/>
  <c r="I7493" i="32"/>
  <c r="I7497" i="32"/>
  <c r="I7501" i="32"/>
  <c r="I7505" i="32"/>
  <c r="I7509" i="32"/>
  <c r="I7513" i="32"/>
  <c r="I7517" i="32"/>
  <c r="I7521" i="32"/>
  <c r="I7525" i="32"/>
  <c r="I7529" i="32"/>
  <c r="I7533" i="32"/>
  <c r="I7537" i="32"/>
  <c r="I7541" i="32"/>
  <c r="I7545" i="32"/>
  <c r="I7549" i="32"/>
  <c r="I7553" i="32"/>
  <c r="I7557" i="32"/>
  <c r="I7561" i="32"/>
  <c r="I7565" i="32"/>
  <c r="I7569" i="32"/>
  <c r="I7573" i="32"/>
  <c r="I7577" i="32"/>
  <c r="I7581" i="32"/>
  <c r="I7585" i="32"/>
  <c r="I7589" i="32"/>
  <c r="I7593" i="32"/>
  <c r="I7597" i="32"/>
  <c r="I7601" i="32"/>
  <c r="I7605" i="32"/>
  <c r="I7609" i="32"/>
  <c r="I7613" i="32"/>
  <c r="I7617" i="32"/>
  <c r="I7621" i="32"/>
  <c r="I7625" i="32"/>
  <c r="I7629" i="32"/>
  <c r="I7633" i="32"/>
  <c r="I7637" i="32"/>
  <c r="I7641" i="32"/>
  <c r="I7645" i="32"/>
  <c r="I7649" i="32"/>
  <c r="I7653" i="32"/>
  <c r="I7657" i="32"/>
  <c r="I7661" i="32"/>
  <c r="I7665" i="32"/>
  <c r="I7669" i="32"/>
  <c r="I7673" i="32"/>
  <c r="I7677" i="32"/>
  <c r="I7681" i="32"/>
  <c r="I7685" i="32"/>
  <c r="I7689" i="32"/>
  <c r="I7693" i="32"/>
  <c r="I7697" i="32"/>
  <c r="I7701" i="32"/>
  <c r="I7705" i="32"/>
  <c r="I7709" i="32"/>
  <c r="I7713" i="32"/>
  <c r="I7717" i="32"/>
  <c r="I7721" i="32"/>
  <c r="I7725" i="32"/>
  <c r="I7729" i="32"/>
  <c r="I7733" i="32"/>
  <c r="I7737" i="32"/>
  <c r="I7741" i="32"/>
  <c r="I7745" i="32"/>
  <c r="I7749" i="32"/>
  <c r="I7753" i="32"/>
  <c r="I7757" i="32"/>
  <c r="I7761" i="32"/>
  <c r="I7765" i="32"/>
  <c r="I7769" i="32"/>
  <c r="I7773" i="32"/>
  <c r="I7777" i="32"/>
  <c r="I7781" i="32"/>
  <c r="I7785" i="32"/>
  <c r="I7789" i="32"/>
  <c r="I7793" i="32"/>
  <c r="I7797" i="32"/>
  <c r="I7801" i="32"/>
  <c r="I7805" i="32"/>
  <c r="I7809" i="32"/>
  <c r="I7813" i="32"/>
  <c r="I7817" i="32"/>
  <c r="I7821" i="32"/>
  <c r="I7825" i="32"/>
  <c r="I7829" i="32"/>
  <c r="I7833" i="32"/>
  <c r="I7837" i="32"/>
  <c r="I7841" i="32"/>
  <c r="I7845" i="32"/>
  <c r="I7849" i="32"/>
  <c r="I7853" i="32"/>
  <c r="I7857" i="32"/>
  <c r="I7861" i="32"/>
  <c r="I7865" i="32"/>
  <c r="I7869" i="32"/>
  <c r="I7873" i="32"/>
  <c r="I7877" i="32"/>
  <c r="I7881" i="32"/>
  <c r="I7885" i="32"/>
  <c r="I7889" i="32"/>
  <c r="I7893" i="32"/>
  <c r="I7897" i="32"/>
  <c r="I7901" i="32"/>
  <c r="I7905" i="32"/>
  <c r="I7909" i="32"/>
  <c r="I7913" i="32"/>
  <c r="I7917" i="32"/>
  <c r="I7921" i="32"/>
  <c r="I7925" i="32"/>
  <c r="I7929" i="32"/>
  <c r="I7933" i="32"/>
  <c r="I7937" i="32"/>
  <c r="I7941" i="32"/>
  <c r="I7945" i="32"/>
  <c r="I7949" i="32"/>
  <c r="I7953" i="32"/>
  <c r="I7957" i="32"/>
  <c r="I7961" i="32"/>
  <c r="I7965" i="32"/>
  <c r="I7969" i="32"/>
  <c r="I7973" i="32"/>
  <c r="I7977" i="32"/>
  <c r="I7981" i="32"/>
  <c r="I7985" i="32"/>
  <c r="I7983" i="32"/>
  <c r="I7989" i="32"/>
  <c r="I7995" i="32"/>
  <c r="I8000" i="32"/>
  <c r="I8005" i="32"/>
  <c r="I8011" i="32"/>
  <c r="I8016" i="32"/>
  <c r="I8021" i="32"/>
  <c r="I8027" i="32"/>
  <c r="I8032" i="32"/>
  <c r="I8037" i="32"/>
  <c r="I8043" i="32"/>
  <c r="I8048" i="32"/>
  <c r="I8053" i="32"/>
  <c r="I8057" i="32"/>
  <c r="I8061" i="32"/>
  <c r="I8065" i="32"/>
  <c r="I8069" i="32"/>
  <c r="I8073" i="32"/>
  <c r="I8077" i="32"/>
  <c r="I8081" i="32"/>
  <c r="I8085" i="32"/>
  <c r="I8089" i="32"/>
  <c r="I8093" i="32"/>
  <c r="I8097" i="32"/>
  <c r="I8101" i="32"/>
  <c r="I8105" i="32"/>
  <c r="I8109" i="32"/>
  <c r="I8113" i="32"/>
  <c r="I8117" i="32"/>
  <c r="I8121" i="32"/>
  <c r="I8125" i="32"/>
  <c r="I8129" i="32"/>
  <c r="I8133" i="32"/>
  <c r="I8137" i="32"/>
  <c r="I8141" i="32"/>
  <c r="I8145" i="32"/>
  <c r="I8149" i="32"/>
  <c r="I8153" i="32"/>
  <c r="I8157" i="32"/>
  <c r="I8161" i="32"/>
  <c r="I8165" i="32"/>
  <c r="I8169" i="32"/>
  <c r="I8173" i="32"/>
  <c r="I8177" i="32"/>
  <c r="I8181" i="32"/>
  <c r="I8185" i="32"/>
  <c r="I8189" i="32"/>
  <c r="I8193" i="32"/>
  <c r="I8197" i="32"/>
  <c r="I8201" i="32"/>
  <c r="I8205" i="32"/>
  <c r="I8209" i="32"/>
  <c r="I8213" i="32"/>
  <c r="I8217" i="32"/>
  <c r="I8221" i="32"/>
  <c r="I8225" i="32"/>
  <c r="I8229" i="32"/>
  <c r="I8233" i="32"/>
  <c r="I8237" i="32"/>
  <c r="I8241" i="32"/>
  <c r="I8245" i="32"/>
  <c r="I8249" i="32"/>
  <c r="I8253" i="32"/>
  <c r="I8257" i="32"/>
  <c r="I8261" i="32"/>
  <c r="I8265" i="32"/>
  <c r="I8269" i="32"/>
  <c r="I8273" i="32"/>
  <c r="I8277" i="32"/>
  <c r="I8281" i="32"/>
  <c r="I8285" i="32"/>
  <c r="I8289" i="32"/>
  <c r="I8293" i="32"/>
  <c r="I8297" i="32"/>
  <c r="I8301" i="32"/>
  <c r="I8305" i="32"/>
  <c r="I8309" i="32"/>
  <c r="I8313" i="32"/>
  <c r="I8317" i="32"/>
  <c r="I8321" i="32"/>
  <c r="I8325" i="32"/>
  <c r="I8329" i="32"/>
  <c r="I8333" i="32"/>
  <c r="I8337" i="32"/>
  <c r="I8341" i="32"/>
  <c r="I8345" i="32"/>
  <c r="I8349" i="32"/>
  <c r="I8353" i="32"/>
  <c r="I8357" i="32"/>
  <c r="I8361" i="32"/>
  <c r="I8365" i="32"/>
  <c r="I8369" i="32"/>
  <c r="I8373" i="32"/>
  <c r="I8377" i="32"/>
  <c r="I8381" i="32"/>
  <c r="I8385" i="32"/>
  <c r="I8389" i="32"/>
  <c r="I8393" i="32"/>
  <c r="I8397" i="32"/>
  <c r="I8401" i="32"/>
  <c r="I8405" i="32"/>
  <c r="I8409" i="32"/>
  <c r="I8413" i="32"/>
  <c r="I8417" i="32"/>
  <c r="I8421" i="32"/>
  <c r="I8425" i="32"/>
  <c r="I8429" i="32"/>
  <c r="I8433" i="32"/>
  <c r="I8437" i="32"/>
  <c r="I8441" i="32"/>
  <c r="I8445" i="32"/>
  <c r="I8449" i="32"/>
  <c r="I8453" i="32"/>
  <c r="I8457" i="32"/>
  <c r="I8461" i="32"/>
  <c r="I8465" i="32"/>
  <c r="I8469" i="32"/>
  <c r="I8473" i="32"/>
  <c r="I8477" i="32"/>
  <c r="I8481" i="32"/>
  <c r="I8485" i="32"/>
  <c r="I8489" i="32"/>
  <c r="I8493" i="32"/>
  <c r="I8497" i="32"/>
  <c r="I8501" i="32"/>
  <c r="I8505" i="32"/>
  <c r="I8509" i="32"/>
  <c r="I8513" i="32"/>
  <c r="I8517" i="32"/>
  <c r="I8521" i="32"/>
  <c r="I8525" i="32"/>
  <c r="I8529" i="32"/>
  <c r="I8533" i="32"/>
  <c r="I8537" i="32"/>
  <c r="I8541" i="32"/>
  <c r="I8545" i="32"/>
  <c r="I8549" i="32"/>
  <c r="I8553" i="32"/>
  <c r="I8557" i="32"/>
  <c r="I8561" i="32"/>
  <c r="I8565" i="32"/>
  <c r="I8569" i="32"/>
  <c r="I8573" i="32"/>
  <c r="I8577" i="32"/>
  <c r="I8581" i="32"/>
  <c r="I8585" i="32"/>
  <c r="I8589" i="32"/>
  <c r="I8593" i="32"/>
  <c r="I8597" i="32"/>
  <c r="I8601" i="32"/>
  <c r="I8605" i="32"/>
  <c r="I8609" i="32"/>
  <c r="I8613" i="32"/>
  <c r="I8617" i="32"/>
  <c r="I8621" i="32"/>
  <c r="I8625" i="32"/>
  <c r="I8629" i="32"/>
  <c r="I8633" i="32"/>
  <c r="I8637" i="32"/>
  <c r="I8641" i="32"/>
  <c r="I8645" i="32"/>
  <c r="I8649" i="32"/>
  <c r="I8653" i="32"/>
  <c r="I8657" i="32"/>
  <c r="I8661" i="32"/>
  <c r="I8665" i="32"/>
  <c r="I8669" i="32"/>
  <c r="I8673" i="32"/>
  <c r="I8677" i="32"/>
  <c r="I8681" i="32"/>
  <c r="I8685" i="32"/>
  <c r="I8689" i="32"/>
  <c r="I8693" i="32"/>
  <c r="I8697" i="32"/>
  <c r="I8701" i="32"/>
  <c r="I8705" i="32"/>
  <c r="I8709" i="32"/>
  <c r="I8713" i="32"/>
  <c r="I8717" i="32"/>
  <c r="I8721" i="32"/>
  <c r="I8725" i="32"/>
  <c r="I8729" i="32"/>
  <c r="I8733" i="32"/>
  <c r="I8737" i="32"/>
  <c r="I8741" i="32"/>
  <c r="I8745" i="32"/>
  <c r="I8749" i="32"/>
  <c r="I8753" i="32"/>
  <c r="I8757" i="32"/>
  <c r="I8761" i="32"/>
  <c r="I8765" i="32"/>
  <c r="I8769" i="32"/>
  <c r="I8773" i="32"/>
  <c r="I8777" i="32"/>
  <c r="I8781" i="32"/>
  <c r="I8785" i="32"/>
  <c r="I8789" i="32"/>
  <c r="I8793" i="32"/>
  <c r="I8797" i="32"/>
  <c r="I8801" i="32"/>
  <c r="I8805" i="32"/>
  <c r="I8809" i="32"/>
  <c r="I8813" i="32"/>
  <c r="I8817" i="32"/>
  <c r="I8821" i="32"/>
  <c r="I8825" i="32"/>
  <c r="I8829" i="32"/>
  <c r="I8833" i="32"/>
  <c r="I8837" i="32"/>
  <c r="I8841" i="32"/>
  <c r="I8845" i="32"/>
  <c r="I8849" i="32"/>
  <c r="I8853" i="32"/>
  <c r="I8857" i="32"/>
  <c r="I8861" i="32"/>
  <c r="I8865" i="32"/>
  <c r="I8869" i="32"/>
  <c r="I8873" i="32"/>
  <c r="I8877" i="32"/>
  <c r="I8881" i="32"/>
  <c r="I8885" i="32"/>
  <c r="I8889" i="32"/>
  <c r="I8893" i="32"/>
  <c r="I8897" i="32"/>
  <c r="I8901" i="32"/>
  <c r="I8905" i="32"/>
  <c r="I8909" i="32"/>
  <c r="I8913" i="32"/>
  <c r="I8917" i="32"/>
  <c r="I8921" i="32"/>
  <c r="I8925" i="32"/>
  <c r="I8929" i="32"/>
  <c r="I8933" i="32"/>
  <c r="I8937" i="32"/>
  <c r="I8941" i="32"/>
  <c r="I8945" i="32"/>
  <c r="I8949" i="32"/>
  <c r="I8953" i="32"/>
  <c r="I8957" i="32"/>
  <c r="I8961" i="32"/>
  <c r="I8965" i="32"/>
  <c r="I8969" i="32"/>
  <c r="I8973" i="32"/>
  <c r="I8977" i="32"/>
  <c r="I8981" i="32"/>
  <c r="I8985" i="32"/>
  <c r="I8989" i="32"/>
  <c r="I8993" i="32"/>
  <c r="I8997" i="32"/>
  <c r="I9001" i="32"/>
  <c r="I9005" i="32"/>
  <c r="I9009" i="32"/>
  <c r="I9013" i="32"/>
  <c r="I9017" i="32"/>
  <c r="I9021" i="32"/>
  <c r="I9025" i="32"/>
  <c r="I9029" i="32"/>
  <c r="I9033" i="32"/>
  <c r="I9037" i="32"/>
  <c r="I9041" i="32"/>
  <c r="I9045" i="32"/>
  <c r="I9049" i="32"/>
  <c r="I9053" i="32"/>
  <c r="I9057" i="32"/>
  <c r="I9061" i="32"/>
  <c r="I9065" i="32"/>
  <c r="I9069" i="32"/>
  <c r="I9073" i="32"/>
  <c r="I9077" i="32"/>
  <c r="I9081" i="32"/>
  <c r="I9085" i="32"/>
  <c r="I9089" i="32"/>
  <c r="I9093" i="32"/>
  <c r="I9097" i="32"/>
  <c r="I9101" i="32"/>
  <c r="I9105" i="32"/>
  <c r="I9109" i="32"/>
  <c r="I9113" i="32"/>
  <c r="I9117" i="32"/>
  <c r="I9121" i="32"/>
  <c r="I9125" i="32"/>
  <c r="I9129" i="32"/>
  <c r="I9133" i="32"/>
  <c r="I9137" i="32"/>
  <c r="I9141" i="32"/>
  <c r="I9145" i="32"/>
  <c r="I9149" i="32"/>
  <c r="I9153" i="32"/>
  <c r="I9157" i="32"/>
  <c r="I9161" i="32"/>
  <c r="I9165" i="32"/>
  <c r="I9169" i="32"/>
  <c r="I9173" i="32"/>
  <c r="I9177" i="32"/>
  <c r="I9181" i="32"/>
  <c r="I9185" i="32"/>
  <c r="I9189" i="32"/>
  <c r="I9193" i="32"/>
  <c r="I9197" i="32"/>
  <c r="I9201" i="32"/>
  <c r="I9205" i="32"/>
  <c r="I9209" i="32"/>
  <c r="I9213" i="32"/>
  <c r="I9217" i="32"/>
  <c r="I9221" i="32"/>
  <c r="I9225" i="32"/>
  <c r="I9229" i="32"/>
  <c r="I9233" i="32"/>
  <c r="I9237" i="32"/>
  <c r="I9241" i="32"/>
  <c r="I9245" i="32"/>
  <c r="I9249" i="32"/>
  <c r="I9253" i="32"/>
  <c r="I9257" i="32"/>
  <c r="I9261" i="32"/>
  <c r="I9265" i="32"/>
  <c r="I9269" i="32"/>
  <c r="I9273" i="32"/>
  <c r="I9277" i="32"/>
  <c r="I9281" i="32"/>
  <c r="I9285" i="32"/>
  <c r="I9289" i="32"/>
  <c r="I9293" i="32"/>
  <c r="I9297" i="32"/>
  <c r="I9301" i="32"/>
  <c r="I9305" i="32"/>
  <c r="I9309" i="32"/>
  <c r="I9313" i="32"/>
  <c r="I9317" i="32"/>
  <c r="I9321" i="32"/>
  <c r="I9325" i="32"/>
  <c r="I9329" i="32"/>
  <c r="I9333" i="32"/>
  <c r="I9337" i="32"/>
  <c r="I9341" i="32"/>
  <c r="I9345" i="32"/>
  <c r="I9349" i="32"/>
  <c r="I9353" i="32"/>
  <c r="I9357" i="32"/>
  <c r="I9361" i="32"/>
  <c r="I9365" i="32"/>
  <c r="I9369" i="32"/>
  <c r="I9373" i="32"/>
  <c r="I9377" i="32"/>
  <c r="I9381" i="32"/>
  <c r="I9385" i="32"/>
  <c r="I9389" i="32"/>
  <c r="I9393" i="32"/>
  <c r="I9397" i="32"/>
  <c r="I9401" i="32"/>
  <c r="I9405" i="32"/>
  <c r="I9409" i="32"/>
  <c r="I9413" i="32"/>
  <c r="I9417" i="32"/>
  <c r="I9421" i="32"/>
  <c r="I9425" i="32"/>
  <c r="I9429" i="32"/>
  <c r="I9433" i="32"/>
  <c r="I9437" i="32"/>
  <c r="I7984" i="32"/>
  <c r="I7991" i="32"/>
  <c r="I7996" i="32"/>
  <c r="I8001" i="32"/>
  <c r="I8007" i="32"/>
  <c r="I8012" i="32"/>
  <c r="I8017" i="32"/>
  <c r="I8023" i="32"/>
  <c r="I8028" i="32"/>
  <c r="I8033" i="32"/>
  <c r="I8039" i="32"/>
  <c r="I8044" i="32"/>
  <c r="I8049" i="32"/>
  <c r="I8054" i="32"/>
  <c r="I8058" i="32"/>
  <c r="I8062" i="32"/>
  <c r="I8066" i="32"/>
  <c r="I8070" i="32"/>
  <c r="I8074" i="32"/>
  <c r="I8078" i="32"/>
  <c r="I8082" i="32"/>
  <c r="I8086" i="32"/>
  <c r="I8090" i="32"/>
  <c r="I8094" i="32"/>
  <c r="I8098" i="32"/>
  <c r="I8102" i="32"/>
  <c r="I8106" i="32"/>
  <c r="I8110" i="32"/>
  <c r="I8114" i="32"/>
  <c r="I8118" i="32"/>
  <c r="I8122" i="32"/>
  <c r="I8126" i="32"/>
  <c r="I8130" i="32"/>
  <c r="I8134" i="32"/>
  <c r="I8138" i="32"/>
  <c r="I8142" i="32"/>
  <c r="I8146" i="32"/>
  <c r="I8150" i="32"/>
  <c r="I8154" i="32"/>
  <c r="I8158" i="32"/>
  <c r="I8162" i="32"/>
  <c r="I8166" i="32"/>
  <c r="I8170" i="32"/>
  <c r="I8174" i="32"/>
  <c r="I8178" i="32"/>
  <c r="I8182" i="32"/>
  <c r="I8186" i="32"/>
  <c r="I8190" i="32"/>
  <c r="I8194" i="32"/>
  <c r="I8198" i="32"/>
  <c r="I8202" i="32"/>
  <c r="I8206" i="32"/>
  <c r="I8210" i="32"/>
  <c r="I8214" i="32"/>
  <c r="I8218" i="32"/>
  <c r="I8222" i="32"/>
  <c r="I8226" i="32"/>
  <c r="I8230" i="32"/>
  <c r="I8234" i="32"/>
  <c r="I8238" i="32"/>
  <c r="I8242" i="32"/>
  <c r="I8246" i="32"/>
  <c r="I8250" i="32"/>
  <c r="I8254" i="32"/>
  <c r="I8258" i="32"/>
  <c r="I8262" i="32"/>
  <c r="I8266" i="32"/>
  <c r="I8270" i="32"/>
  <c r="I8274" i="32"/>
  <c r="I8278" i="32"/>
  <c r="I8282" i="32"/>
  <c r="I8286" i="32"/>
  <c r="I8290" i="32"/>
  <c r="I8294" i="32"/>
  <c r="I8298" i="32"/>
  <c r="I8302" i="32"/>
  <c r="I8306" i="32"/>
  <c r="I8310" i="32"/>
  <c r="I8314" i="32"/>
  <c r="I8318" i="32"/>
  <c r="I8322" i="32"/>
  <c r="I8326" i="32"/>
  <c r="I8330" i="32"/>
  <c r="I8334" i="32"/>
  <c r="I8338" i="32"/>
  <c r="I8342" i="32"/>
  <c r="I8346" i="32"/>
  <c r="I8350" i="32"/>
  <c r="I8354" i="32"/>
  <c r="I8358" i="32"/>
  <c r="I8362" i="32"/>
  <c r="I8366" i="32"/>
  <c r="I8370" i="32"/>
  <c r="I8374" i="32"/>
  <c r="I8378" i="32"/>
  <c r="I8382" i="32"/>
  <c r="I8386" i="32"/>
  <c r="I8390" i="32"/>
  <c r="I8394" i="32"/>
  <c r="I8398" i="32"/>
  <c r="I8402" i="32"/>
  <c r="I8406" i="32"/>
  <c r="I8410" i="32"/>
  <c r="I8414" i="32"/>
  <c r="I8418" i="32"/>
  <c r="I8422" i="32"/>
  <c r="I8426" i="32"/>
  <c r="I8430" i="32"/>
  <c r="I8434" i="32"/>
  <c r="I8438" i="32"/>
  <c r="I8442" i="32"/>
  <c r="I8446" i="32"/>
  <c r="I8450" i="32"/>
  <c r="I8454" i="32"/>
  <c r="I8458" i="32"/>
  <c r="I8462" i="32"/>
  <c r="I8466" i="32"/>
  <c r="I8470" i="32"/>
  <c r="I8474" i="32"/>
  <c r="I8478" i="32"/>
  <c r="I8482" i="32"/>
  <c r="I8486" i="32"/>
  <c r="I8490" i="32"/>
  <c r="I8494" i="32"/>
  <c r="I8498" i="32"/>
  <c r="I8502" i="32"/>
  <c r="I8506" i="32"/>
  <c r="I8510" i="32"/>
  <c r="I8514" i="32"/>
  <c r="I8518" i="32"/>
  <c r="I8522" i="32"/>
  <c r="I8526" i="32"/>
  <c r="I8530" i="32"/>
  <c r="I8534" i="32"/>
  <c r="I8538" i="32"/>
  <c r="I8542" i="32"/>
  <c r="I8546" i="32"/>
  <c r="I8550" i="32"/>
  <c r="I8554" i="32"/>
  <c r="I8558" i="32"/>
  <c r="I8562" i="32"/>
  <c r="I8566" i="32"/>
  <c r="I8570" i="32"/>
  <c r="I8574" i="32"/>
  <c r="I8578" i="32"/>
  <c r="I8582" i="32"/>
  <c r="I8586" i="32"/>
  <c r="I8590" i="32"/>
  <c r="I8594" i="32"/>
  <c r="I8598" i="32"/>
  <c r="I8602" i="32"/>
  <c r="I8606" i="32"/>
  <c r="I8610" i="32"/>
  <c r="I8614" i="32"/>
  <c r="I8618" i="32"/>
  <c r="I8622" i="32"/>
  <c r="I8626" i="32"/>
  <c r="I8630" i="32"/>
  <c r="I8634" i="32"/>
  <c r="I8638" i="32"/>
  <c r="I8642" i="32"/>
  <c r="I8646" i="32"/>
  <c r="I8650" i="32"/>
  <c r="I8654" i="32"/>
  <c r="I8658" i="32"/>
  <c r="I8662" i="32"/>
  <c r="I8666" i="32"/>
  <c r="I8670" i="32"/>
  <c r="I8674" i="32"/>
  <c r="I8678" i="32"/>
  <c r="I8682" i="32"/>
  <c r="I8686" i="32"/>
  <c r="I8690" i="32"/>
  <c r="I8694" i="32"/>
  <c r="I8698" i="32"/>
  <c r="I8702" i="32"/>
  <c r="I8706" i="32"/>
  <c r="I8710" i="32"/>
  <c r="I8714" i="32"/>
  <c r="I8718" i="32"/>
  <c r="I8722" i="32"/>
  <c r="I8726" i="32"/>
  <c r="I8730" i="32"/>
  <c r="I8734" i="32"/>
  <c r="I8738" i="32"/>
  <c r="I8742" i="32"/>
  <c r="I8746" i="32"/>
  <c r="I8750" i="32"/>
  <c r="I8754" i="32"/>
  <c r="I8758" i="32"/>
  <c r="I8762" i="32"/>
  <c r="I8766" i="32"/>
  <c r="I8770" i="32"/>
  <c r="I8774" i="32"/>
  <c r="I8778" i="32"/>
  <c r="I8782" i="32"/>
  <c r="I8786" i="32"/>
  <c r="I8790" i="32"/>
  <c r="I8794" i="32"/>
  <c r="I8798" i="32"/>
  <c r="I8802" i="32"/>
  <c r="I8806" i="32"/>
  <c r="I8810" i="32"/>
  <c r="I8814" i="32"/>
  <c r="I8818" i="32"/>
  <c r="I8822" i="32"/>
  <c r="I8826" i="32"/>
  <c r="I8830" i="32"/>
  <c r="I8834" i="32"/>
  <c r="I8838" i="32"/>
  <c r="I8842" i="32"/>
  <c r="I8846" i="32"/>
  <c r="I8850" i="32"/>
  <c r="I8854" i="32"/>
  <c r="I8858" i="32"/>
  <c r="I8862" i="32"/>
  <c r="I8866" i="32"/>
  <c r="I8870" i="32"/>
  <c r="I8874" i="32"/>
  <c r="I8878" i="32"/>
  <c r="I8882" i="32"/>
  <c r="I8886" i="32"/>
  <c r="I8890" i="32"/>
  <c r="I8894" i="32"/>
  <c r="I8898" i="32"/>
  <c r="I8902" i="32"/>
  <c r="I8906" i="32"/>
  <c r="I8910" i="32"/>
  <c r="I8914" i="32"/>
  <c r="I8918" i="32"/>
  <c r="I8922" i="32"/>
  <c r="I8926" i="32"/>
  <c r="I8930" i="32"/>
  <c r="I8934" i="32"/>
  <c r="I8938" i="32"/>
  <c r="I8942" i="32"/>
  <c r="I8946" i="32"/>
  <c r="I8950" i="32"/>
  <c r="I8954" i="32"/>
  <c r="I8958" i="32"/>
  <c r="I8962" i="32"/>
  <c r="I8966" i="32"/>
  <c r="I8970" i="32"/>
  <c r="I8974" i="32"/>
  <c r="I8978" i="32"/>
  <c r="I8982" i="32"/>
  <c r="I8986" i="32"/>
  <c r="I8990" i="32"/>
  <c r="I8994" i="32"/>
  <c r="I8998" i="32"/>
  <c r="I9002" i="32"/>
  <c r="I9006" i="32"/>
  <c r="I9010" i="32"/>
  <c r="I9014" i="32"/>
  <c r="I9018" i="32"/>
  <c r="I9022" i="32"/>
  <c r="I9026" i="32"/>
  <c r="I9030" i="32"/>
  <c r="I9034" i="32"/>
  <c r="I9038" i="32"/>
  <c r="I9042" i="32"/>
  <c r="I9046" i="32"/>
  <c r="I9050" i="32"/>
  <c r="I9054" i="32"/>
  <c r="I9058" i="32"/>
  <c r="I9062" i="32"/>
  <c r="I9066" i="32"/>
  <c r="I9070" i="32"/>
  <c r="I9074" i="32"/>
  <c r="I9078" i="32"/>
  <c r="I9082" i="32"/>
  <c r="I9086" i="32"/>
  <c r="I9090" i="32"/>
  <c r="I9094" i="32"/>
  <c r="I9098" i="32"/>
  <c r="I9102" i="32"/>
  <c r="I9106" i="32"/>
  <c r="I9110" i="32"/>
  <c r="I9114" i="32"/>
  <c r="I9118" i="32"/>
  <c r="I9122" i="32"/>
  <c r="I9126" i="32"/>
  <c r="I9130" i="32"/>
  <c r="I9134" i="32"/>
  <c r="I9138" i="32"/>
  <c r="I9142" i="32"/>
  <c r="I9146" i="32"/>
  <c r="I9150" i="32"/>
  <c r="I9154" i="32"/>
  <c r="I9158" i="32"/>
  <c r="I9162" i="32"/>
  <c r="I9166" i="32"/>
  <c r="I9170" i="32"/>
  <c r="I9174" i="32"/>
  <c r="I9178" i="32"/>
  <c r="I9182" i="32"/>
  <c r="I9186" i="32"/>
  <c r="I9190" i="32"/>
  <c r="I9194" i="32"/>
  <c r="I9198" i="32"/>
  <c r="I9202" i="32"/>
  <c r="I9206" i="32"/>
  <c r="I9210" i="32"/>
  <c r="I9214" i="32"/>
  <c r="I9218" i="32"/>
  <c r="I9222" i="32"/>
  <c r="I9226" i="32"/>
  <c r="I9230" i="32"/>
  <c r="I9234" i="32"/>
  <c r="I9238" i="32"/>
  <c r="I9242" i="32"/>
  <c r="I9246" i="32"/>
  <c r="I9250" i="32"/>
  <c r="I9254" i="32"/>
  <c r="I9258" i="32"/>
  <c r="I9262" i="32"/>
  <c r="I9266" i="32"/>
  <c r="I9270" i="32"/>
  <c r="I9274" i="32"/>
  <c r="I9278" i="32"/>
  <c r="I9282" i="32"/>
  <c r="I9286" i="32"/>
  <c r="I9290" i="32"/>
  <c r="I9294" i="32"/>
  <c r="I9298" i="32"/>
  <c r="I9302" i="32"/>
  <c r="I9306" i="32"/>
  <c r="I9310" i="32"/>
  <c r="I9314" i="32"/>
  <c r="I9318" i="32"/>
  <c r="I9322" i="32"/>
  <c r="I9326" i="32"/>
  <c r="I9330" i="32"/>
  <c r="I9334" i="32"/>
  <c r="I9338" i="32"/>
  <c r="I9342" i="32"/>
  <c r="I9346" i="32"/>
  <c r="I9350" i="32"/>
  <c r="I9354" i="32"/>
  <c r="I9358" i="32"/>
  <c r="I9362" i="32"/>
  <c r="I7979" i="32"/>
  <c r="I7987" i="32"/>
  <c r="I7992" i="32"/>
  <c r="I7997" i="32"/>
  <c r="I8003" i="32"/>
  <c r="I8008" i="32"/>
  <c r="I8013" i="32"/>
  <c r="I8019" i="32"/>
  <c r="I8024" i="32"/>
  <c r="I8029" i="32"/>
  <c r="I8035" i="32"/>
  <c r="I8040" i="32"/>
  <c r="I8045" i="32"/>
  <c r="I8051" i="32"/>
  <c r="I8055" i="32"/>
  <c r="I8059" i="32"/>
  <c r="I8063" i="32"/>
  <c r="I8067" i="32"/>
  <c r="I8071" i="32"/>
  <c r="I8075" i="32"/>
  <c r="I8079" i="32"/>
  <c r="I8083" i="32"/>
  <c r="I8087" i="32"/>
  <c r="I8091" i="32"/>
  <c r="I8095" i="32"/>
  <c r="I8099" i="32"/>
  <c r="I8103" i="32"/>
  <c r="I8107" i="32"/>
  <c r="I8111" i="32"/>
  <c r="I8115" i="32"/>
  <c r="I8119" i="32"/>
  <c r="I8123" i="32"/>
  <c r="I8127" i="32"/>
  <c r="I8131" i="32"/>
  <c r="I8135" i="32"/>
  <c r="I8139" i="32"/>
  <c r="I8143" i="32"/>
  <c r="I8147" i="32"/>
  <c r="I8151" i="32"/>
  <c r="I8155" i="32"/>
  <c r="I8159" i="32"/>
  <c r="I8163" i="32"/>
  <c r="I8167" i="32"/>
  <c r="I8171" i="32"/>
  <c r="I8175" i="32"/>
  <c r="I8179" i="32"/>
  <c r="I8183" i="32"/>
  <c r="I8187" i="32"/>
  <c r="I8191" i="32"/>
  <c r="I8195" i="32"/>
  <c r="I8199" i="32"/>
  <c r="I8203" i="32"/>
  <c r="I8207" i="32"/>
  <c r="I8211" i="32"/>
  <c r="I8215" i="32"/>
  <c r="I8219" i="32"/>
  <c r="I8223" i="32"/>
  <c r="I8227" i="32"/>
  <c r="I8231" i="32"/>
  <c r="I8235" i="32"/>
  <c r="I8239" i="32"/>
  <c r="I8243" i="32"/>
  <c r="I8247" i="32"/>
  <c r="I8251" i="32"/>
  <c r="I8255" i="32"/>
  <c r="I8259" i="32"/>
  <c r="I8263" i="32"/>
  <c r="I8267" i="32"/>
  <c r="I8271" i="32"/>
  <c r="I8275" i="32"/>
  <c r="I8279" i="32"/>
  <c r="I8283" i="32"/>
  <c r="I8287" i="32"/>
  <c r="I8291" i="32"/>
  <c r="I8295" i="32"/>
  <c r="I8299" i="32"/>
  <c r="I8303" i="32"/>
  <c r="I8307" i="32"/>
  <c r="I8311" i="32"/>
  <c r="I8315" i="32"/>
  <c r="I8319" i="32"/>
  <c r="I8323" i="32"/>
  <c r="I8327" i="32"/>
  <c r="I8331" i="32"/>
  <c r="I8335" i="32"/>
  <c r="I8339" i="32"/>
  <c r="I8343" i="32"/>
  <c r="I8347" i="32"/>
  <c r="I8351" i="32"/>
  <c r="I8355" i="32"/>
  <c r="I8359" i="32"/>
  <c r="I8363" i="32"/>
  <c r="I8367" i="32"/>
  <c r="I8371" i="32"/>
  <c r="I8375" i="32"/>
  <c r="I8379" i="32"/>
  <c r="I8383" i="32"/>
  <c r="I8387" i="32"/>
  <c r="I8391" i="32"/>
  <c r="I8395" i="32"/>
  <c r="I8399" i="32"/>
  <c r="I8403" i="32"/>
  <c r="I8407" i="32"/>
  <c r="I8411" i="32"/>
  <c r="I8415" i="32"/>
  <c r="I8419" i="32"/>
  <c r="I8423" i="32"/>
  <c r="I8427" i="32"/>
  <c r="I8431" i="32"/>
  <c r="I8435" i="32"/>
  <c r="I8439" i="32"/>
  <c r="I8443" i="32"/>
  <c r="I8447" i="32"/>
  <c r="I8451" i="32"/>
  <c r="I8455" i="32"/>
  <c r="I8459" i="32"/>
  <c r="I8463" i="32"/>
  <c r="I8467" i="32"/>
  <c r="I8471" i="32"/>
  <c r="I8475" i="32"/>
  <c r="I8479" i="32"/>
  <c r="I8483" i="32"/>
  <c r="I8487" i="32"/>
  <c r="I8491" i="32"/>
  <c r="I8495" i="32"/>
  <c r="I8499" i="32"/>
  <c r="I8503" i="32"/>
  <c r="I8507" i="32"/>
  <c r="I8511" i="32"/>
  <c r="I8515" i="32"/>
  <c r="I8519" i="32"/>
  <c r="I8523" i="32"/>
  <c r="I8527" i="32"/>
  <c r="I8531" i="32"/>
  <c r="I8535" i="32"/>
  <c r="I8539" i="32"/>
  <c r="I8543" i="32"/>
  <c r="I8547" i="32"/>
  <c r="I8551" i="32"/>
  <c r="I8555" i="32"/>
  <c r="I8559" i="32"/>
  <c r="I8563" i="32"/>
  <c r="I8567" i="32"/>
  <c r="I8571" i="32"/>
  <c r="I8575" i="32"/>
  <c r="I8579" i="32"/>
  <c r="I8583" i="32"/>
  <c r="I8587" i="32"/>
  <c r="I8591" i="32"/>
  <c r="I8595" i="32"/>
  <c r="I8599" i="32"/>
  <c r="I8603" i="32"/>
  <c r="I8607" i="32"/>
  <c r="I8611" i="32"/>
  <c r="I8615" i="32"/>
  <c r="I8619" i="32"/>
  <c r="I8623" i="32"/>
  <c r="I8627" i="32"/>
  <c r="I8631" i="32"/>
  <c r="I8635" i="32"/>
  <c r="I8639" i="32"/>
  <c r="I8643" i="32"/>
  <c r="I8647" i="32"/>
  <c r="I8651" i="32"/>
  <c r="I8655" i="32"/>
  <c r="I8659" i="32"/>
  <c r="I8663" i="32"/>
  <c r="I8667" i="32"/>
  <c r="I8671" i="32"/>
  <c r="I8675" i="32"/>
  <c r="I8679" i="32"/>
  <c r="I8683" i="32"/>
  <c r="I8687" i="32"/>
  <c r="I8691" i="32"/>
  <c r="I8695" i="32"/>
  <c r="I8699" i="32"/>
  <c r="I8703" i="32"/>
  <c r="I8707" i="32"/>
  <c r="I8711" i="32"/>
  <c r="I8715" i="32"/>
  <c r="I8719" i="32"/>
  <c r="I8723" i="32"/>
  <c r="I8727" i="32"/>
  <c r="I8731" i="32"/>
  <c r="I8735" i="32"/>
  <c r="I8739" i="32"/>
  <c r="I8743" i="32"/>
  <c r="I8747" i="32"/>
  <c r="I8751" i="32"/>
  <c r="I8755" i="32"/>
  <c r="I8759" i="32"/>
  <c r="I8763" i="32"/>
  <c r="I8767" i="32"/>
  <c r="I8771" i="32"/>
  <c r="I8775" i="32"/>
  <c r="I8779" i="32"/>
  <c r="I8783" i="32"/>
  <c r="I8787" i="32"/>
  <c r="I8791" i="32"/>
  <c r="I8795" i="32"/>
  <c r="I8799" i="32"/>
  <c r="I8803" i="32"/>
  <c r="I8807" i="32"/>
  <c r="I8811" i="32"/>
  <c r="I8815" i="32"/>
  <c r="I8819" i="32"/>
  <c r="I8823" i="32"/>
  <c r="I8827" i="32"/>
  <c r="I8831" i="32"/>
  <c r="I8835" i="32"/>
  <c r="I8839" i="32"/>
  <c r="I8843" i="32"/>
  <c r="I8847" i="32"/>
  <c r="I8851" i="32"/>
  <c r="I8855" i="32"/>
  <c r="I8859" i="32"/>
  <c r="I8863" i="32"/>
  <c r="I8867" i="32"/>
  <c r="I8871" i="32"/>
  <c r="I8875" i="32"/>
  <c r="I8879" i="32"/>
  <c r="I8883" i="32"/>
  <c r="I8887" i="32"/>
  <c r="I8891" i="32"/>
  <c r="I8895" i="32"/>
  <c r="I8899" i="32"/>
  <c r="I8903" i="32"/>
  <c r="I8907" i="32"/>
  <c r="I8911" i="32"/>
  <c r="I8915" i="32"/>
  <c r="I8919" i="32"/>
  <c r="I8923" i="32"/>
  <c r="I8927" i="32"/>
  <c r="I8931" i="32"/>
  <c r="I8935" i="32"/>
  <c r="I8939" i="32"/>
  <c r="I8943" i="32"/>
  <c r="I8947" i="32"/>
  <c r="I8951" i="32"/>
  <c r="I8955" i="32"/>
  <c r="I8959" i="32"/>
  <c r="I8963" i="32"/>
  <c r="I8967" i="32"/>
  <c r="I8971" i="32"/>
  <c r="I8975" i="32"/>
  <c r="I8979" i="32"/>
  <c r="I8983" i="32"/>
  <c r="I8987" i="32"/>
  <c r="I8991" i="32"/>
  <c r="I8995" i="32"/>
  <c r="I8999" i="32"/>
  <c r="I9003" i="32"/>
  <c r="I9007" i="32"/>
  <c r="I9011" i="32"/>
  <c r="I9015" i="32"/>
  <c r="I9019" i="32"/>
  <c r="I9023" i="32"/>
  <c r="I9027" i="32"/>
  <c r="I9031" i="32"/>
  <c r="I9035" i="32"/>
  <c r="I9039" i="32"/>
  <c r="I9043" i="32"/>
  <c r="I9047" i="32"/>
  <c r="I9051" i="32"/>
  <c r="I9055" i="32"/>
  <c r="I9059" i="32"/>
  <c r="I9063" i="32"/>
  <c r="I9067" i="32"/>
  <c r="I9071" i="32"/>
  <c r="I9075" i="32"/>
  <c r="I9079" i="32"/>
  <c r="I9083" i="32"/>
  <c r="I9087" i="32"/>
  <c r="I9091" i="32"/>
  <c r="I9095" i="32"/>
  <c r="I9099" i="32"/>
  <c r="I9103" i="32"/>
  <c r="I9107" i="32"/>
  <c r="I9111" i="32"/>
  <c r="I9115" i="32"/>
  <c r="I9119" i="32"/>
  <c r="I9123" i="32"/>
  <c r="I9127" i="32"/>
  <c r="I9131" i="32"/>
  <c r="I9135" i="32"/>
  <c r="I9139" i="32"/>
  <c r="I9143" i="32"/>
  <c r="I9147" i="32"/>
  <c r="I9151" i="32"/>
  <c r="I9155" i="32"/>
  <c r="I9159" i="32"/>
  <c r="I9163" i="32"/>
  <c r="I9167" i="32"/>
  <c r="I9171" i="32"/>
  <c r="I9175" i="32"/>
  <c r="I9179" i="32"/>
  <c r="I9183" i="32"/>
  <c r="I9187" i="32"/>
  <c r="I9191" i="32"/>
  <c r="I9195" i="32"/>
  <c r="I9199" i="32"/>
  <c r="I9203" i="32"/>
  <c r="I9207" i="32"/>
  <c r="I9211" i="32"/>
  <c r="I9215" i="32"/>
  <c r="I9219" i="32"/>
  <c r="I9223" i="32"/>
  <c r="I9227" i="32"/>
  <c r="I9231" i="32"/>
  <c r="I9235" i="32"/>
  <c r="I9239" i="32"/>
  <c r="I9243" i="32"/>
  <c r="I9247" i="32"/>
  <c r="I9251" i="32"/>
  <c r="I9255" i="32"/>
  <c r="I9259" i="32"/>
  <c r="I9263" i="32"/>
  <c r="I9267" i="32"/>
  <c r="I9271" i="32"/>
  <c r="I9275" i="32"/>
  <c r="I9279" i="32"/>
  <c r="I9283" i="32"/>
  <c r="I9287" i="32"/>
  <c r="I9291" i="32"/>
  <c r="I9295" i="32"/>
  <c r="I9299" i="32"/>
  <c r="I9303" i="32"/>
  <c r="I9307" i="32"/>
  <c r="I9311" i="32"/>
  <c r="I9315" i="32"/>
  <c r="I9319" i="32"/>
  <c r="I9323" i="32"/>
  <c r="I9327" i="32"/>
  <c r="I9331" i="32"/>
  <c r="I9335" i="32"/>
  <c r="I9339" i="32"/>
  <c r="I9343" i="32"/>
  <c r="I9347" i="32"/>
  <c r="I9351" i="32"/>
  <c r="I7980" i="32"/>
  <c r="I7988" i="32"/>
  <c r="I7993" i="32"/>
  <c r="I7999" i="32"/>
  <c r="I8004" i="32"/>
  <c r="I8009" i="32"/>
  <c r="I8015" i="32"/>
  <c r="I8020" i="32"/>
  <c r="I8025" i="32"/>
  <c r="I8031" i="32"/>
  <c r="I8036" i="32"/>
  <c r="I8041" i="32"/>
  <c r="I8047" i="32"/>
  <c r="I8052" i="32"/>
  <c r="I8056" i="32"/>
  <c r="I8060" i="32"/>
  <c r="I8064" i="32"/>
  <c r="I8068" i="32"/>
  <c r="I8072" i="32"/>
  <c r="I8076" i="32"/>
  <c r="I8080" i="32"/>
  <c r="I8084" i="32"/>
  <c r="I8088" i="32"/>
  <c r="I8092" i="32"/>
  <c r="I8096" i="32"/>
  <c r="I8100" i="32"/>
  <c r="I8104" i="32"/>
  <c r="I8108" i="32"/>
  <c r="I8112" i="32"/>
  <c r="I8116" i="32"/>
  <c r="I8120" i="32"/>
  <c r="I8124" i="32"/>
  <c r="I8128" i="32"/>
  <c r="I8132" i="32"/>
  <c r="I8136" i="32"/>
  <c r="I8140" i="32"/>
  <c r="I8144" i="32"/>
  <c r="I8148" i="32"/>
  <c r="I8152" i="32"/>
  <c r="I8156" i="32"/>
  <c r="I8160" i="32"/>
  <c r="I8164" i="32"/>
  <c r="I8168" i="32"/>
  <c r="I8172" i="32"/>
  <c r="I8176" i="32"/>
  <c r="I8180" i="32"/>
  <c r="I8184" i="32"/>
  <c r="I8188" i="32"/>
  <c r="I8192" i="32"/>
  <c r="I8196" i="32"/>
  <c r="I8200" i="32"/>
  <c r="I8204" i="32"/>
  <c r="I8208" i="32"/>
  <c r="I8212" i="32"/>
  <c r="I8216" i="32"/>
  <c r="I8220" i="32"/>
  <c r="I8224" i="32"/>
  <c r="I8228" i="32"/>
  <c r="I8232" i="32"/>
  <c r="I8236" i="32"/>
  <c r="I8240" i="32"/>
  <c r="I8244" i="32"/>
  <c r="I8248" i="32"/>
  <c r="I8252" i="32"/>
  <c r="I8256" i="32"/>
  <c r="I8260" i="32"/>
  <c r="I8264" i="32"/>
  <c r="I8268" i="32"/>
  <c r="I8272" i="32"/>
  <c r="I8276" i="32"/>
  <c r="I8280" i="32"/>
  <c r="I8284" i="32"/>
  <c r="I8288" i="32"/>
  <c r="I8292" i="32"/>
  <c r="I8296" i="32"/>
  <c r="I8300" i="32"/>
  <c r="I8304" i="32"/>
  <c r="I8308" i="32"/>
  <c r="I8312" i="32"/>
  <c r="I8316" i="32"/>
  <c r="I8320" i="32"/>
  <c r="I8324" i="32"/>
  <c r="I8328" i="32"/>
  <c r="I8332" i="32"/>
  <c r="I8336" i="32"/>
  <c r="I8340" i="32"/>
  <c r="I8344" i="32"/>
  <c r="I8348" i="32"/>
  <c r="I8352" i="32"/>
  <c r="I8356" i="32"/>
  <c r="I8360" i="32"/>
  <c r="I8364" i="32"/>
  <c r="I8368" i="32"/>
  <c r="I8372" i="32"/>
  <c r="I8376" i="32"/>
  <c r="I8380" i="32"/>
  <c r="I8384" i="32"/>
  <c r="I8388" i="32"/>
  <c r="I8392" i="32"/>
  <c r="I8396" i="32"/>
  <c r="I8400" i="32"/>
  <c r="I8404" i="32"/>
  <c r="I8408" i="32"/>
  <c r="I8412" i="32"/>
  <c r="I8416" i="32"/>
  <c r="I8420" i="32"/>
  <c r="I8424" i="32"/>
  <c r="I8428" i="32"/>
  <c r="I8432" i="32"/>
  <c r="I8436" i="32"/>
  <c r="I8440" i="32"/>
  <c r="I8444" i="32"/>
  <c r="I8448" i="32"/>
  <c r="I8452" i="32"/>
  <c r="I8456" i="32"/>
  <c r="I8460" i="32"/>
  <c r="I8464" i="32"/>
  <c r="I8468" i="32"/>
  <c r="I8472" i="32"/>
  <c r="I8476" i="32"/>
  <c r="I8480" i="32"/>
  <c r="I8484" i="32"/>
  <c r="I8488" i="32"/>
  <c r="I8492" i="32"/>
  <c r="I8496" i="32"/>
  <c r="I8500" i="32"/>
  <c r="I8504" i="32"/>
  <c r="I8508" i="32"/>
  <c r="I8512" i="32"/>
  <c r="I8516" i="32"/>
  <c r="I8520" i="32"/>
  <c r="I8524" i="32"/>
  <c r="I8528" i="32"/>
  <c r="I8532" i="32"/>
  <c r="I8536" i="32"/>
  <c r="I8540" i="32"/>
  <c r="I8544" i="32"/>
  <c r="I8548" i="32"/>
  <c r="I8552" i="32"/>
  <c r="I8556" i="32"/>
  <c r="I8560" i="32"/>
  <c r="I8564" i="32"/>
  <c r="I8568" i="32"/>
  <c r="I8572" i="32"/>
  <c r="I8576" i="32"/>
  <c r="I8580" i="32"/>
  <c r="I8584" i="32"/>
  <c r="I8588" i="32"/>
  <c r="I8592" i="32"/>
  <c r="I8596" i="32"/>
  <c r="I8600" i="32"/>
  <c r="I8604" i="32"/>
  <c r="I8608" i="32"/>
  <c r="I8612" i="32"/>
  <c r="I8616" i="32"/>
  <c r="I8620" i="32"/>
  <c r="I8624" i="32"/>
  <c r="I8628" i="32"/>
  <c r="I8632" i="32"/>
  <c r="I8636" i="32"/>
  <c r="I8640" i="32"/>
  <c r="I8644" i="32"/>
  <c r="I8648" i="32"/>
  <c r="I8652" i="32"/>
  <c r="I8656" i="32"/>
  <c r="I8660" i="32"/>
  <c r="I8664" i="32"/>
  <c r="I8668" i="32"/>
  <c r="I8672" i="32"/>
  <c r="I8676" i="32"/>
  <c r="I8680" i="32"/>
  <c r="I8684" i="32"/>
  <c r="I8688" i="32"/>
  <c r="I8692" i="32"/>
  <c r="I8696" i="32"/>
  <c r="I8700" i="32"/>
  <c r="I8704" i="32"/>
  <c r="I8708" i="32"/>
  <c r="I8712" i="32"/>
  <c r="I8716" i="32"/>
  <c r="I8720" i="32"/>
  <c r="I8724" i="32"/>
  <c r="I8728" i="32"/>
  <c r="I8732" i="32"/>
  <c r="I8736" i="32"/>
  <c r="I8740" i="32"/>
  <c r="I8744" i="32"/>
  <c r="I8748" i="32"/>
  <c r="I8752" i="32"/>
  <c r="I8756" i="32"/>
  <c r="I8760" i="32"/>
  <c r="I8764" i="32"/>
  <c r="I8768" i="32"/>
  <c r="I8772" i="32"/>
  <c r="I8776" i="32"/>
  <c r="I8780" i="32"/>
  <c r="I8784" i="32"/>
  <c r="I8788" i="32"/>
  <c r="I8792" i="32"/>
  <c r="I8796" i="32"/>
  <c r="I8800" i="32"/>
  <c r="I8804" i="32"/>
  <c r="I8808" i="32"/>
  <c r="I8812" i="32"/>
  <c r="I8816" i="32"/>
  <c r="I8820" i="32"/>
  <c r="I8824" i="32"/>
  <c r="I8828" i="32"/>
  <c r="I8832" i="32"/>
  <c r="I8836" i="32"/>
  <c r="I8840" i="32"/>
  <c r="I8844" i="32"/>
  <c r="I8848" i="32"/>
  <c r="I8852" i="32"/>
  <c r="I8856" i="32"/>
  <c r="I8860" i="32"/>
  <c r="I8864" i="32"/>
  <c r="I8868" i="32"/>
  <c r="I8872" i="32"/>
  <c r="I8876" i="32"/>
  <c r="I8880" i="32"/>
  <c r="I8884" i="32"/>
  <c r="I8888" i="32"/>
  <c r="I8892" i="32"/>
  <c r="I8896" i="32"/>
  <c r="I8900" i="32"/>
  <c r="I8904" i="32"/>
  <c r="I8908" i="32"/>
  <c r="I8912" i="32"/>
  <c r="I8916" i="32"/>
  <c r="I8920" i="32"/>
  <c r="I8924" i="32"/>
  <c r="I8928" i="32"/>
  <c r="I8932" i="32"/>
  <c r="I8936" i="32"/>
  <c r="I8940" i="32"/>
  <c r="I8944" i="32"/>
  <c r="I8948" i="32"/>
  <c r="I8952" i="32"/>
  <c r="I8956" i="32"/>
  <c r="I8960" i="32"/>
  <c r="I8964" i="32"/>
  <c r="I8968" i="32"/>
  <c r="I8972" i="32"/>
  <c r="I8976" i="32"/>
  <c r="I8980" i="32"/>
  <c r="I8984" i="32"/>
  <c r="I8988" i="32"/>
  <c r="I8992" i="32"/>
  <c r="I8996" i="32"/>
  <c r="I9000" i="32"/>
  <c r="I9004" i="32"/>
  <c r="I9008" i="32"/>
  <c r="I9012" i="32"/>
  <c r="I9016" i="32"/>
  <c r="I9020" i="32"/>
  <c r="I9024" i="32"/>
  <c r="I9028" i="32"/>
  <c r="I9032" i="32"/>
  <c r="I9036" i="32"/>
  <c r="I9040" i="32"/>
  <c r="I9044" i="32"/>
  <c r="I9048" i="32"/>
  <c r="I9052" i="32"/>
  <c r="I9056" i="32"/>
  <c r="I9060" i="32"/>
  <c r="I9064" i="32"/>
  <c r="I9068" i="32"/>
  <c r="I9072" i="32"/>
  <c r="I9076" i="32"/>
  <c r="I9080" i="32"/>
  <c r="I9084" i="32"/>
  <c r="I9088" i="32"/>
  <c r="I9092" i="32"/>
  <c r="I9096" i="32"/>
  <c r="I9100" i="32"/>
  <c r="I9104" i="32"/>
  <c r="I9108" i="32"/>
  <c r="I9112" i="32"/>
  <c r="I9116" i="32"/>
  <c r="I9120" i="32"/>
  <c r="I9124" i="32"/>
  <c r="I9128" i="32"/>
  <c r="I9132" i="32"/>
  <c r="I9136" i="32"/>
  <c r="I9140" i="32"/>
  <c r="I9144" i="32"/>
  <c r="I9148" i="32"/>
  <c r="I9152" i="32"/>
  <c r="I9156" i="32"/>
  <c r="I9160" i="32"/>
  <c r="I9164" i="32"/>
  <c r="I9168" i="32"/>
  <c r="I9172" i="32"/>
  <c r="I9176" i="32"/>
  <c r="I9180" i="32"/>
  <c r="I9184" i="32"/>
  <c r="I9188" i="32"/>
  <c r="I9192" i="32"/>
  <c r="I9196" i="32"/>
  <c r="I9200" i="32"/>
  <c r="I9204" i="32"/>
  <c r="I9208" i="32"/>
  <c r="I9212" i="32"/>
  <c r="I9216" i="32"/>
  <c r="I9220" i="32"/>
  <c r="I9224" i="32"/>
  <c r="I9228" i="32"/>
  <c r="I9232" i="32"/>
  <c r="I9236" i="32"/>
  <c r="I9240" i="32"/>
  <c r="I9244" i="32"/>
  <c r="I9248" i="32"/>
  <c r="I9252" i="32"/>
  <c r="I9256" i="32"/>
  <c r="I9260" i="32"/>
  <c r="I9264" i="32"/>
  <c r="I9268" i="32"/>
  <c r="I9272" i="32"/>
  <c r="I9276" i="32"/>
  <c r="I9280" i="32"/>
  <c r="I9284" i="32"/>
  <c r="I9288" i="32"/>
  <c r="I9292" i="32"/>
  <c r="I9296" i="32"/>
  <c r="I9300" i="32"/>
  <c r="I9304" i="32"/>
  <c r="I9308" i="32"/>
  <c r="I9312" i="32"/>
  <c r="I9316" i="32"/>
  <c r="I9320" i="32"/>
  <c r="I9324" i="32"/>
  <c r="I9328" i="32"/>
  <c r="I9332" i="32"/>
  <c r="I9336" i="32"/>
  <c r="I9340" i="32"/>
  <c r="I9344" i="32"/>
  <c r="I9348" i="32"/>
  <c r="I9352" i="32"/>
  <c r="I9356" i="32"/>
  <c r="I9360" i="32"/>
  <c r="I9364" i="32"/>
  <c r="I9368" i="32"/>
  <c r="I9372" i="32"/>
  <c r="I9363" i="32"/>
  <c r="I9371" i="32"/>
  <c r="I9378" i="32"/>
  <c r="I9383" i="32"/>
  <c r="I9388" i="32"/>
  <c r="I9394" i="32"/>
  <c r="I9399" i="32"/>
  <c r="I9404" i="32"/>
  <c r="I9410" i="32"/>
  <c r="I9415" i="32"/>
  <c r="I9420" i="32"/>
  <c r="I9426" i="32"/>
  <c r="I9431" i="32"/>
  <c r="I9436" i="32"/>
  <c r="I9441" i="32"/>
  <c r="I9445" i="32"/>
  <c r="I9449" i="32"/>
  <c r="I9453" i="32"/>
  <c r="I9457" i="32"/>
  <c r="I9461" i="32"/>
  <c r="I9465" i="32"/>
  <c r="I9469" i="32"/>
  <c r="I9473" i="32"/>
  <c r="I9477" i="32"/>
  <c r="I9481" i="32"/>
  <c r="I9485" i="32"/>
  <c r="I9489" i="32"/>
  <c r="I9493" i="32"/>
  <c r="I9497" i="32"/>
  <c r="I9501" i="32"/>
  <c r="I9505" i="32"/>
  <c r="I9509" i="32"/>
  <c r="I9513" i="32"/>
  <c r="I9517" i="32"/>
  <c r="I9521" i="32"/>
  <c r="I9525" i="32"/>
  <c r="I9529" i="32"/>
  <c r="I9533" i="32"/>
  <c r="I9537" i="32"/>
  <c r="I9541" i="32"/>
  <c r="I9545" i="32"/>
  <c r="I9549" i="32"/>
  <c r="I9553" i="32"/>
  <c r="I9557" i="32"/>
  <c r="I9561" i="32"/>
  <c r="I9565" i="32"/>
  <c r="I9569" i="32"/>
  <c r="I9573" i="32"/>
  <c r="I9577" i="32"/>
  <c r="I9581" i="32"/>
  <c r="I9585" i="32"/>
  <c r="I9589" i="32"/>
  <c r="I9593" i="32"/>
  <c r="I9597" i="32"/>
  <c r="I9601" i="32"/>
  <c r="I9605" i="32"/>
  <c r="I9609" i="32"/>
  <c r="I9613" i="32"/>
  <c r="I9617" i="32"/>
  <c r="I9621" i="32"/>
  <c r="I9625" i="32"/>
  <c r="I9629" i="32"/>
  <c r="I9633" i="32"/>
  <c r="I9637" i="32"/>
  <c r="I9641" i="32"/>
  <c r="I9645" i="32"/>
  <c r="I9649" i="32"/>
  <c r="I9653" i="32"/>
  <c r="I9657" i="32"/>
  <c r="I9661" i="32"/>
  <c r="I9665" i="32"/>
  <c r="I9669" i="32"/>
  <c r="I9673" i="32"/>
  <c r="I9677" i="32"/>
  <c r="I9681" i="32"/>
  <c r="I9685" i="32"/>
  <c r="I9689" i="32"/>
  <c r="I9693" i="32"/>
  <c r="I9697" i="32"/>
  <c r="I9701" i="32"/>
  <c r="I9705" i="32"/>
  <c r="I9709" i="32"/>
  <c r="I9713" i="32"/>
  <c r="I9717" i="32"/>
  <c r="I9721" i="32"/>
  <c r="I9725" i="32"/>
  <c r="I9729" i="32"/>
  <c r="I9733" i="32"/>
  <c r="I9737" i="32"/>
  <c r="I9741" i="32"/>
  <c r="I9745" i="32"/>
  <c r="I9749" i="32"/>
  <c r="I9753" i="32"/>
  <c r="I9757" i="32"/>
  <c r="I9761" i="32"/>
  <c r="I9765" i="32"/>
  <c r="I9769" i="32"/>
  <c r="I9773" i="32"/>
  <c r="I9777" i="32"/>
  <c r="I9781" i="32"/>
  <c r="I9785" i="32"/>
  <c r="I9789" i="32"/>
  <c r="I9793" i="32"/>
  <c r="I9797" i="32"/>
  <c r="I9801" i="32"/>
  <c r="I9805" i="32"/>
  <c r="I9809" i="32"/>
  <c r="I9813" i="32"/>
  <c r="I9817" i="32"/>
  <c r="I9821" i="32"/>
  <c r="I9825" i="32"/>
  <c r="I9829" i="32"/>
  <c r="I9833" i="32"/>
  <c r="I9837" i="32"/>
  <c r="I9841" i="32"/>
  <c r="I9845" i="32"/>
  <c r="I9849" i="32"/>
  <c r="I9853" i="32"/>
  <c r="I9857" i="32"/>
  <c r="I9861" i="32"/>
  <c r="I9865" i="32"/>
  <c r="I9869" i="32"/>
  <c r="I9873" i="32"/>
  <c r="I9877" i="32"/>
  <c r="I9881" i="32"/>
  <c r="I9885" i="32"/>
  <c r="I9889" i="32"/>
  <c r="I9893" i="32"/>
  <c r="I9897" i="32"/>
  <c r="I9901" i="32"/>
  <c r="I9905" i="32"/>
  <c r="I9909" i="32"/>
  <c r="I9913" i="32"/>
  <c r="I9917" i="32"/>
  <c r="I9921" i="32"/>
  <c r="I9925" i="32"/>
  <c r="I9929" i="32"/>
  <c r="I9933" i="32"/>
  <c r="I9937" i="32"/>
  <c r="I9941" i="32"/>
  <c r="I9945" i="32"/>
  <c r="I9949" i="32"/>
  <c r="I9953" i="32"/>
  <c r="I9957" i="32"/>
  <c r="I9961" i="32"/>
  <c r="I9965" i="32"/>
  <c r="I9969" i="32"/>
  <c r="I9973" i="32"/>
  <c r="I9977" i="32"/>
  <c r="I9981" i="32"/>
  <c r="I9985" i="32"/>
  <c r="I9989" i="32"/>
  <c r="I9993" i="32"/>
  <c r="I9997" i="32"/>
  <c r="I10001" i="32"/>
  <c r="I10005" i="32"/>
  <c r="I10009" i="32"/>
  <c r="I10013" i="32"/>
  <c r="I10017" i="32"/>
  <c r="I10021" i="32"/>
  <c r="I10025" i="32"/>
  <c r="I10029" i="32"/>
  <c r="I10033" i="32"/>
  <c r="I10037" i="32"/>
  <c r="I10041" i="32"/>
  <c r="I10045" i="32"/>
  <c r="I10049" i="32"/>
  <c r="I10053" i="32"/>
  <c r="I10057" i="32"/>
  <c r="I10061" i="32"/>
  <c r="I10065" i="32"/>
  <c r="I10069" i="32"/>
  <c r="I10073" i="32"/>
  <c r="I10077" i="32"/>
  <c r="I10081" i="32"/>
  <c r="I10085" i="32"/>
  <c r="I10089" i="32"/>
  <c r="I10093" i="32"/>
  <c r="I10097" i="32"/>
  <c r="I10101" i="32"/>
  <c r="I10105" i="32"/>
  <c r="I10109" i="32"/>
  <c r="I10113" i="32"/>
  <c r="I10117" i="32"/>
  <c r="I10121" i="32"/>
  <c r="I10125" i="32"/>
  <c r="I10129" i="32"/>
  <c r="I10133" i="32"/>
  <c r="I10137" i="32"/>
  <c r="I10141" i="32"/>
  <c r="I10145" i="32"/>
  <c r="I10149" i="32"/>
  <c r="I10153" i="32"/>
  <c r="I10157" i="32"/>
  <c r="I10161" i="32"/>
  <c r="I10165" i="32"/>
  <c r="I10169" i="32"/>
  <c r="I10173" i="32"/>
  <c r="I10177" i="32"/>
  <c r="I10181" i="32"/>
  <c r="I10185" i="32"/>
  <c r="I10189" i="32"/>
  <c r="I10193" i="32"/>
  <c r="I10197" i="32"/>
  <c r="I10201" i="32"/>
  <c r="I10205" i="32"/>
  <c r="I10209" i="32"/>
  <c r="I10213" i="32"/>
  <c r="I10217" i="32"/>
  <c r="I10221" i="32"/>
  <c r="I10225" i="32"/>
  <c r="I10229" i="32"/>
  <c r="I10233" i="32"/>
  <c r="I10237" i="32"/>
  <c r="I10241" i="32"/>
  <c r="I10245" i="32"/>
  <c r="I10249" i="32"/>
  <c r="I10253" i="32"/>
  <c r="I10257" i="32"/>
  <c r="I10261" i="32"/>
  <c r="I10265" i="32"/>
  <c r="I10269" i="32"/>
  <c r="I10273" i="32"/>
  <c r="I10277" i="32"/>
  <c r="I10281" i="32"/>
  <c r="I10285" i="32"/>
  <c r="I10289" i="32"/>
  <c r="I10293" i="32"/>
  <c r="I10297" i="32"/>
  <c r="I10301" i="32"/>
  <c r="I10305" i="32"/>
  <c r="I10309" i="32"/>
  <c r="I10313" i="32"/>
  <c r="I10317" i="32"/>
  <c r="I10321" i="32"/>
  <c r="I10325" i="32"/>
  <c r="I10329" i="32"/>
  <c r="I10333" i="32"/>
  <c r="I10337" i="32"/>
  <c r="I10341" i="32"/>
  <c r="I10345" i="32"/>
  <c r="I10349" i="32"/>
  <c r="I10353" i="32"/>
  <c r="I10357" i="32"/>
  <c r="I10361" i="32"/>
  <c r="I10365" i="32"/>
  <c r="I10369" i="32"/>
  <c r="I10373" i="32"/>
  <c r="I10377" i="32"/>
  <c r="I10381" i="32"/>
  <c r="I10385" i="32"/>
  <c r="I10389" i="32"/>
  <c r="I10393" i="32"/>
  <c r="I10397" i="32"/>
  <c r="I10401" i="32"/>
  <c r="I10405" i="32"/>
  <c r="I10409" i="32"/>
  <c r="I10413" i="32"/>
  <c r="I10417" i="32"/>
  <c r="I10421" i="32"/>
  <c r="I10425" i="32"/>
  <c r="I10429" i="32"/>
  <c r="I10433" i="32"/>
  <c r="I10437" i="32"/>
  <c r="I10441" i="32"/>
  <c r="I10445" i="32"/>
  <c r="I10449" i="32"/>
  <c r="I10453" i="32"/>
  <c r="I10457" i="32"/>
  <c r="I10461" i="32"/>
  <c r="I10465" i="32"/>
  <c r="I10469" i="32"/>
  <c r="I10473" i="32"/>
  <c r="I10477" i="32"/>
  <c r="I10481" i="32"/>
  <c r="I10485" i="32"/>
  <c r="I10489" i="32"/>
  <c r="I10493" i="32"/>
  <c r="I10497" i="32"/>
  <c r="I10501" i="32"/>
  <c r="I10505" i="32"/>
  <c r="I10509" i="32"/>
  <c r="I10513" i="32"/>
  <c r="I10517" i="32"/>
  <c r="I10521" i="32"/>
  <c r="I10525" i="32"/>
  <c r="I10529" i="32"/>
  <c r="I10533" i="32"/>
  <c r="I10537" i="32"/>
  <c r="I10541" i="32"/>
  <c r="I10545" i="32"/>
  <c r="I10549" i="32"/>
  <c r="I10553" i="32"/>
  <c r="I10557" i="32"/>
  <c r="I10561" i="32"/>
  <c r="I10565" i="32"/>
  <c r="I10569" i="32"/>
  <c r="I10573" i="32"/>
  <c r="I10577" i="32"/>
  <c r="I10581" i="32"/>
  <c r="I10585" i="32"/>
  <c r="I10589" i="32"/>
  <c r="I10593" i="32"/>
  <c r="I10597" i="32"/>
  <c r="I10601" i="32"/>
  <c r="I10605" i="32"/>
  <c r="I10609" i="32"/>
  <c r="I10613" i="32"/>
  <c r="I10617" i="32"/>
  <c r="I10621" i="32"/>
  <c r="I10625" i="32"/>
  <c r="I10629" i="32"/>
  <c r="I10633" i="32"/>
  <c r="I10637" i="32"/>
  <c r="I10641" i="32"/>
  <c r="I10645" i="32"/>
  <c r="I10649" i="32"/>
  <c r="I10653" i="32"/>
  <c r="I10657" i="32"/>
  <c r="I10661" i="32"/>
  <c r="I10665" i="32"/>
  <c r="I10669" i="32"/>
  <c r="I10673" i="32"/>
  <c r="I10677" i="32"/>
  <c r="I10681" i="32"/>
  <c r="I10685" i="32"/>
  <c r="I10689" i="32"/>
  <c r="I10693" i="32"/>
  <c r="I10697" i="32"/>
  <c r="I10701" i="32"/>
  <c r="I10705" i="32"/>
  <c r="I10709" i="32"/>
  <c r="I10713" i="32"/>
  <c r="I10717" i="32"/>
  <c r="I10721" i="32"/>
  <c r="I10725" i="32"/>
  <c r="I10729" i="32"/>
  <c r="I10733" i="32"/>
  <c r="I10737" i="32"/>
  <c r="I10741" i="32"/>
  <c r="I10745" i="32"/>
  <c r="I10749" i="32"/>
  <c r="I10753" i="32"/>
  <c r="I10757" i="32"/>
  <c r="I10761" i="32"/>
  <c r="I10765" i="32"/>
  <c r="I10769" i="32"/>
  <c r="I10773" i="32"/>
  <c r="I10777" i="32"/>
  <c r="I10781" i="32"/>
  <c r="I10785" i="32"/>
  <c r="I10789" i="32"/>
  <c r="I10793" i="32"/>
  <c r="I10797" i="32"/>
  <c r="I10801" i="32"/>
  <c r="I10805" i="32"/>
  <c r="I10809" i="32"/>
  <c r="I10813" i="32"/>
  <c r="I10817" i="32"/>
  <c r="I10821" i="32"/>
  <c r="I10825" i="32"/>
  <c r="I10829" i="32"/>
  <c r="I10833" i="32"/>
  <c r="I10837" i="32"/>
  <c r="I10841" i="32"/>
  <c r="I10845" i="32"/>
  <c r="I10849" i="32"/>
  <c r="I10853" i="32"/>
  <c r="I10857" i="32"/>
  <c r="I10861" i="32"/>
  <c r="I10865" i="32"/>
  <c r="I10869" i="32"/>
  <c r="I10873" i="32"/>
  <c r="I10877" i="32"/>
  <c r="I10881" i="32"/>
  <c r="I10885" i="32"/>
  <c r="I10889" i="32"/>
  <c r="I10893" i="32"/>
  <c r="I10897" i="32"/>
  <c r="I10901" i="32"/>
  <c r="I10905" i="32"/>
  <c r="I10909" i="32"/>
  <c r="I10913" i="32"/>
  <c r="I10917" i="32"/>
  <c r="I10921" i="32"/>
  <c r="I10925" i="32"/>
  <c r="I10929" i="32"/>
  <c r="I10933" i="32"/>
  <c r="I10937" i="32"/>
  <c r="I10941" i="32"/>
  <c r="I10945" i="32"/>
  <c r="I10949" i="32"/>
  <c r="I10953" i="32"/>
  <c r="I10957" i="32"/>
  <c r="I10961" i="32"/>
  <c r="I10965" i="32"/>
  <c r="I10969" i="32"/>
  <c r="I10973" i="32"/>
  <c r="I10977" i="32"/>
  <c r="I10981" i="32"/>
  <c r="I10985" i="32"/>
  <c r="I10989" i="32"/>
  <c r="I10993" i="32"/>
  <c r="I10997" i="32"/>
  <c r="I11001" i="32"/>
  <c r="I11005" i="32"/>
  <c r="I11009" i="32"/>
  <c r="I11013" i="32"/>
  <c r="I11017" i="32"/>
  <c r="I11021" i="32"/>
  <c r="I11025" i="32"/>
  <c r="I11029" i="32"/>
  <c r="I11033" i="32"/>
  <c r="I11037" i="32"/>
  <c r="I11041" i="32"/>
  <c r="I11045" i="32"/>
  <c r="I11049" i="32"/>
  <c r="I11053" i="32"/>
  <c r="I11057" i="32"/>
  <c r="I11061" i="32"/>
  <c r="I11065" i="32"/>
  <c r="I11069" i="32"/>
  <c r="I11073" i="32"/>
  <c r="I11077" i="32"/>
  <c r="I11081" i="32"/>
  <c r="I11085" i="32"/>
  <c r="I11089" i="32"/>
  <c r="I11093" i="32"/>
  <c r="I11097" i="32"/>
  <c r="I11101" i="32"/>
  <c r="I11105" i="32"/>
  <c r="I11109" i="32"/>
  <c r="I11113" i="32"/>
  <c r="I11117" i="32"/>
  <c r="I11121" i="32"/>
  <c r="I11125" i="32"/>
  <c r="I11129" i="32"/>
  <c r="I11133" i="32"/>
  <c r="I11137" i="32"/>
  <c r="I11141" i="32"/>
  <c r="I11145" i="32"/>
  <c r="I11149" i="32"/>
  <c r="I11153" i="32"/>
  <c r="I11157" i="32"/>
  <c r="I11161" i="32"/>
  <c r="I11165" i="32"/>
  <c r="I11169" i="32"/>
  <c r="I11173" i="32"/>
  <c r="I11177" i="32"/>
  <c r="I11181" i="32"/>
  <c r="I11185" i="32"/>
  <c r="I11189" i="32"/>
  <c r="I11193" i="32"/>
  <c r="I11197" i="32"/>
  <c r="I11201" i="32"/>
  <c r="I11205" i="32"/>
  <c r="I11209" i="32"/>
  <c r="I11213" i="32"/>
  <c r="I11217" i="32"/>
  <c r="I11221" i="32"/>
  <c r="I11225" i="32"/>
  <c r="I11229" i="32"/>
  <c r="I11233" i="32"/>
  <c r="I11237" i="32"/>
  <c r="I11241" i="32"/>
  <c r="I11245" i="32"/>
  <c r="I11249" i="32"/>
  <c r="I11253" i="32"/>
  <c r="I11257" i="32"/>
  <c r="I11261" i="32"/>
  <c r="I11265" i="32"/>
  <c r="I11269" i="32"/>
  <c r="I11273" i="32"/>
  <c r="I11277" i="32"/>
  <c r="I11281" i="32"/>
  <c r="I11285" i="32"/>
  <c r="I11289" i="32"/>
  <c r="I11293" i="32"/>
  <c r="I11297" i="32"/>
  <c r="I11301" i="32"/>
  <c r="I11305" i="32"/>
  <c r="I11309" i="32"/>
  <c r="I11313" i="32"/>
  <c r="I11317" i="32"/>
  <c r="I11321" i="32"/>
  <c r="I11325" i="32"/>
  <c r="I11329" i="32"/>
  <c r="I11333" i="32"/>
  <c r="I11337" i="32"/>
  <c r="I11341" i="32"/>
  <c r="I11345" i="32"/>
  <c r="I11349" i="32"/>
  <c r="I11353" i="32"/>
  <c r="I11357" i="32"/>
  <c r="I11361" i="32"/>
  <c r="I11365" i="32"/>
  <c r="I11369" i="32"/>
  <c r="I11373" i="32"/>
  <c r="I11377" i="32"/>
  <c r="I11381" i="32"/>
  <c r="I11385" i="32"/>
  <c r="I11389" i="32"/>
  <c r="I11393" i="32"/>
  <c r="I11397" i="32"/>
  <c r="I11401" i="32"/>
  <c r="I11405" i="32"/>
  <c r="I11409" i="32"/>
  <c r="I11413" i="32"/>
  <c r="I11417" i="32"/>
  <c r="I11421" i="32"/>
  <c r="I11425" i="32"/>
  <c r="I11429" i="32"/>
  <c r="I11433" i="32"/>
  <c r="I11437" i="32"/>
  <c r="I11441" i="32"/>
  <c r="I11445" i="32"/>
  <c r="I11449" i="32"/>
  <c r="I11453" i="32"/>
  <c r="I11457" i="32"/>
  <c r="I11461" i="32"/>
  <c r="I11465" i="32"/>
  <c r="I11469" i="32"/>
  <c r="I11473" i="32"/>
  <c r="I11477" i="32"/>
  <c r="I11481" i="32"/>
  <c r="I11485" i="32"/>
  <c r="I11489" i="32"/>
  <c r="I11493" i="32"/>
  <c r="I11497" i="32"/>
  <c r="I11501" i="32"/>
  <c r="I11505" i="32"/>
  <c r="I11509" i="32"/>
  <c r="I11513" i="32"/>
  <c r="I11517" i="32"/>
  <c r="I11521" i="32"/>
  <c r="I11525" i="32"/>
  <c r="I11529" i="32"/>
  <c r="I11533" i="32"/>
  <c r="I11537" i="32"/>
  <c r="I11541" i="32"/>
  <c r="I11545" i="32"/>
  <c r="I11549" i="32"/>
  <c r="I11553" i="32"/>
  <c r="I11557" i="32"/>
  <c r="I11561" i="32"/>
  <c r="I11565" i="32"/>
  <c r="I11569" i="32"/>
  <c r="I11573" i="32"/>
  <c r="I11577" i="32"/>
  <c r="I11581" i="32"/>
  <c r="I11585" i="32"/>
  <c r="I11589" i="32"/>
  <c r="I11593" i="32"/>
  <c r="I11597" i="32"/>
  <c r="I11601" i="32"/>
  <c r="I11605" i="32"/>
  <c r="I11609" i="32"/>
  <c r="I11613" i="32"/>
  <c r="I11617" i="32"/>
  <c r="I11621" i="32"/>
  <c r="I11625" i="32"/>
  <c r="I11629" i="32"/>
  <c r="I11633" i="32"/>
  <c r="I11637" i="32"/>
  <c r="I11641" i="32"/>
  <c r="I11645" i="32"/>
  <c r="I11649" i="32"/>
  <c r="I11653" i="32"/>
  <c r="I11657" i="32"/>
  <c r="I11661" i="32"/>
  <c r="I11665" i="32"/>
  <c r="I11669" i="32"/>
  <c r="I11673" i="32"/>
  <c r="I11677" i="32"/>
  <c r="I11681" i="32"/>
  <c r="I11685" i="32"/>
  <c r="I11689" i="32"/>
  <c r="I11693" i="32"/>
  <c r="I11697" i="32"/>
  <c r="I11701" i="32"/>
  <c r="I11705" i="32"/>
  <c r="I11709" i="32"/>
  <c r="I11713" i="32"/>
  <c r="I11717" i="32"/>
  <c r="I11721" i="32"/>
  <c r="I11725" i="32"/>
  <c r="I11729" i="32"/>
  <c r="I11733" i="32"/>
  <c r="I11737" i="32"/>
  <c r="I11741" i="32"/>
  <c r="I11745" i="32"/>
  <c r="I11749" i="32"/>
  <c r="I11753" i="32"/>
  <c r="I11757" i="32"/>
  <c r="I11761" i="32"/>
  <c r="I11765" i="32"/>
  <c r="I11769" i="32"/>
  <c r="I11773" i="32"/>
  <c r="I11777" i="32"/>
  <c r="I11781" i="32"/>
  <c r="I11785" i="32"/>
  <c r="I11789" i="32"/>
  <c r="I11793" i="32"/>
  <c r="I11797" i="32"/>
  <c r="I11801" i="32"/>
  <c r="I11805" i="32"/>
  <c r="I11809" i="32"/>
  <c r="I11813" i="32"/>
  <c r="I11817" i="32"/>
  <c r="I11821" i="32"/>
  <c r="I11825" i="32"/>
  <c r="I11829" i="32"/>
  <c r="I11833" i="32"/>
  <c r="I11837" i="32"/>
  <c r="I11841" i="32"/>
  <c r="I11845" i="32"/>
  <c r="I11849" i="32"/>
  <c r="I11853" i="32"/>
  <c r="I11857" i="32"/>
  <c r="I11861" i="32"/>
  <c r="I11865" i="32"/>
  <c r="I11869" i="32"/>
  <c r="I11873" i="32"/>
  <c r="I11877" i="32"/>
  <c r="I11881" i="32"/>
  <c r="I11885" i="32"/>
  <c r="I11889" i="32"/>
  <c r="I11893" i="32"/>
  <c r="I11897" i="32"/>
  <c r="I11901" i="32"/>
  <c r="I11905" i="32"/>
  <c r="I11909" i="32"/>
  <c r="I11913" i="32"/>
  <c r="I11917" i="32"/>
  <c r="I11921" i="32"/>
  <c r="I11925" i="32"/>
  <c r="I11929" i="32"/>
  <c r="I11933" i="32"/>
  <c r="I11937" i="32"/>
  <c r="I11941" i="32"/>
  <c r="I11945" i="32"/>
  <c r="I11949" i="32"/>
  <c r="I11953" i="32"/>
  <c r="I11957" i="32"/>
  <c r="I11961" i="32"/>
  <c r="I11965" i="32"/>
  <c r="I11969" i="32"/>
  <c r="I11973" i="32"/>
  <c r="I11977" i="32"/>
  <c r="I11981" i="32"/>
  <c r="I11985" i="32"/>
  <c r="I11989" i="32"/>
  <c r="I11993" i="32"/>
  <c r="I11997" i="32"/>
  <c r="I12001" i="32"/>
  <c r="I12005" i="32"/>
  <c r="I12009" i="32"/>
  <c r="I12013" i="32"/>
  <c r="I12017" i="32"/>
  <c r="I12021" i="32"/>
  <c r="I12025" i="32"/>
  <c r="I12029" i="32"/>
  <c r="I12033" i="32"/>
  <c r="I12037" i="32"/>
  <c r="I12041" i="32"/>
  <c r="I12045" i="32"/>
  <c r="I12049" i="32"/>
  <c r="I9366" i="32"/>
  <c r="I9374" i="32"/>
  <c r="I9379" i="32"/>
  <c r="I9384" i="32"/>
  <c r="I9390" i="32"/>
  <c r="I9395" i="32"/>
  <c r="I9400" i="32"/>
  <c r="I9406" i="32"/>
  <c r="I9411" i="32"/>
  <c r="I9416" i="32"/>
  <c r="I9422" i="32"/>
  <c r="I9427" i="32"/>
  <c r="I9432" i="32"/>
  <c r="I9438" i="32"/>
  <c r="I9442" i="32"/>
  <c r="I9446" i="32"/>
  <c r="I9450" i="32"/>
  <c r="I9454" i="32"/>
  <c r="I9458" i="32"/>
  <c r="I9462" i="32"/>
  <c r="I9466" i="32"/>
  <c r="I9470" i="32"/>
  <c r="I9474" i="32"/>
  <c r="I9478" i="32"/>
  <c r="I9482" i="32"/>
  <c r="I9486" i="32"/>
  <c r="I9490" i="32"/>
  <c r="I9494" i="32"/>
  <c r="I9498" i="32"/>
  <c r="I9502" i="32"/>
  <c r="I9506" i="32"/>
  <c r="I9510" i="32"/>
  <c r="I9514" i="32"/>
  <c r="I9518" i="32"/>
  <c r="I9522" i="32"/>
  <c r="I9526" i="32"/>
  <c r="I9530" i="32"/>
  <c r="I9534" i="32"/>
  <c r="I9538" i="32"/>
  <c r="I9542" i="32"/>
  <c r="I9546" i="32"/>
  <c r="I9550" i="32"/>
  <c r="I9554" i="32"/>
  <c r="I9558" i="32"/>
  <c r="I9562" i="32"/>
  <c r="I9566" i="32"/>
  <c r="I9570" i="32"/>
  <c r="I9574" i="32"/>
  <c r="I9578" i="32"/>
  <c r="I9582" i="32"/>
  <c r="I9586" i="32"/>
  <c r="I9590" i="32"/>
  <c r="I9594" i="32"/>
  <c r="I9598" i="32"/>
  <c r="I9602" i="32"/>
  <c r="I9606" i="32"/>
  <c r="I9610" i="32"/>
  <c r="I9614" i="32"/>
  <c r="I9618" i="32"/>
  <c r="I9622" i="32"/>
  <c r="I9626" i="32"/>
  <c r="I9630" i="32"/>
  <c r="I9634" i="32"/>
  <c r="I9638" i="32"/>
  <c r="I9642" i="32"/>
  <c r="I9646" i="32"/>
  <c r="I9650" i="32"/>
  <c r="I9654" i="32"/>
  <c r="I9658" i="32"/>
  <c r="I9662" i="32"/>
  <c r="I9666" i="32"/>
  <c r="I9670" i="32"/>
  <c r="I9674" i="32"/>
  <c r="I9678" i="32"/>
  <c r="I9682" i="32"/>
  <c r="I9686" i="32"/>
  <c r="I9690" i="32"/>
  <c r="I9694" i="32"/>
  <c r="I9698" i="32"/>
  <c r="I9702" i="32"/>
  <c r="I9706" i="32"/>
  <c r="I9710" i="32"/>
  <c r="I9714" i="32"/>
  <c r="I9718" i="32"/>
  <c r="I9722" i="32"/>
  <c r="I9726" i="32"/>
  <c r="I9730" i="32"/>
  <c r="I9734" i="32"/>
  <c r="I9738" i="32"/>
  <c r="I9742" i="32"/>
  <c r="I9746" i="32"/>
  <c r="I9750" i="32"/>
  <c r="I9754" i="32"/>
  <c r="I9758" i="32"/>
  <c r="I9762" i="32"/>
  <c r="I9766" i="32"/>
  <c r="I9770" i="32"/>
  <c r="I9774" i="32"/>
  <c r="I9778" i="32"/>
  <c r="I9782" i="32"/>
  <c r="I9786" i="32"/>
  <c r="I9790" i="32"/>
  <c r="I9794" i="32"/>
  <c r="I9798" i="32"/>
  <c r="I9802" i="32"/>
  <c r="I9806" i="32"/>
  <c r="I9810" i="32"/>
  <c r="I9814" i="32"/>
  <c r="I9818" i="32"/>
  <c r="I9822" i="32"/>
  <c r="I9826" i="32"/>
  <c r="I9830" i="32"/>
  <c r="I9834" i="32"/>
  <c r="I9838" i="32"/>
  <c r="I9842" i="32"/>
  <c r="I9846" i="32"/>
  <c r="I9850" i="32"/>
  <c r="I9854" i="32"/>
  <c r="I9858" i="32"/>
  <c r="I9862" i="32"/>
  <c r="I9866" i="32"/>
  <c r="I9870" i="32"/>
  <c r="I9874" i="32"/>
  <c r="I9878" i="32"/>
  <c r="I9882" i="32"/>
  <c r="I9886" i="32"/>
  <c r="I9890" i="32"/>
  <c r="I9894" i="32"/>
  <c r="I9898" i="32"/>
  <c r="I9902" i="32"/>
  <c r="I9906" i="32"/>
  <c r="I9910" i="32"/>
  <c r="I9914" i="32"/>
  <c r="I9918" i="32"/>
  <c r="I9922" i="32"/>
  <c r="I9926" i="32"/>
  <c r="I9930" i="32"/>
  <c r="I9934" i="32"/>
  <c r="I9938" i="32"/>
  <c r="I9942" i="32"/>
  <c r="I9946" i="32"/>
  <c r="I9950" i="32"/>
  <c r="I9954" i="32"/>
  <c r="I9958" i="32"/>
  <c r="I9962" i="32"/>
  <c r="I9966" i="32"/>
  <c r="I9970" i="32"/>
  <c r="I9974" i="32"/>
  <c r="I9978" i="32"/>
  <c r="I9982" i="32"/>
  <c r="I9986" i="32"/>
  <c r="I9990" i="32"/>
  <c r="I9994" i="32"/>
  <c r="I9998" i="32"/>
  <c r="I10002" i="32"/>
  <c r="I10006" i="32"/>
  <c r="I10010" i="32"/>
  <c r="I10014" i="32"/>
  <c r="I10018" i="32"/>
  <c r="I10022" i="32"/>
  <c r="I10026" i="32"/>
  <c r="I10030" i="32"/>
  <c r="I10034" i="32"/>
  <c r="I10038" i="32"/>
  <c r="I10042" i="32"/>
  <c r="I10046" i="32"/>
  <c r="I10050" i="32"/>
  <c r="I10054" i="32"/>
  <c r="I10058" i="32"/>
  <c r="I10062" i="32"/>
  <c r="I10066" i="32"/>
  <c r="I10070" i="32"/>
  <c r="I10074" i="32"/>
  <c r="I10078" i="32"/>
  <c r="I10082" i="32"/>
  <c r="I10086" i="32"/>
  <c r="I10090" i="32"/>
  <c r="I10094" i="32"/>
  <c r="I10098" i="32"/>
  <c r="I10102" i="32"/>
  <c r="I10106" i="32"/>
  <c r="I10110" i="32"/>
  <c r="I10114" i="32"/>
  <c r="I10118" i="32"/>
  <c r="I10122" i="32"/>
  <c r="I10126" i="32"/>
  <c r="I10130" i="32"/>
  <c r="I10134" i="32"/>
  <c r="I10138" i="32"/>
  <c r="I10142" i="32"/>
  <c r="I10146" i="32"/>
  <c r="I10150" i="32"/>
  <c r="I10154" i="32"/>
  <c r="I10158" i="32"/>
  <c r="I10162" i="32"/>
  <c r="I10166" i="32"/>
  <c r="I10170" i="32"/>
  <c r="I10174" i="32"/>
  <c r="I10178" i="32"/>
  <c r="I10182" i="32"/>
  <c r="I10186" i="32"/>
  <c r="I10190" i="32"/>
  <c r="I10194" i="32"/>
  <c r="I10198" i="32"/>
  <c r="I10202" i="32"/>
  <c r="I10206" i="32"/>
  <c r="I10210" i="32"/>
  <c r="I10214" i="32"/>
  <c r="I10218" i="32"/>
  <c r="I10222" i="32"/>
  <c r="I10226" i="32"/>
  <c r="I10230" i="32"/>
  <c r="I10234" i="32"/>
  <c r="I10238" i="32"/>
  <c r="I10242" i="32"/>
  <c r="I10246" i="32"/>
  <c r="I10250" i="32"/>
  <c r="I10254" i="32"/>
  <c r="I10258" i="32"/>
  <c r="I10262" i="32"/>
  <c r="I10266" i="32"/>
  <c r="I10270" i="32"/>
  <c r="I10274" i="32"/>
  <c r="I10278" i="32"/>
  <c r="I10282" i="32"/>
  <c r="I10286" i="32"/>
  <c r="I10290" i="32"/>
  <c r="I10294" i="32"/>
  <c r="I10298" i="32"/>
  <c r="I10302" i="32"/>
  <c r="I10306" i="32"/>
  <c r="I10310" i="32"/>
  <c r="I10314" i="32"/>
  <c r="I10318" i="32"/>
  <c r="I10322" i="32"/>
  <c r="I10326" i="32"/>
  <c r="I10330" i="32"/>
  <c r="I10334" i="32"/>
  <c r="I10338" i="32"/>
  <c r="I10342" i="32"/>
  <c r="I10346" i="32"/>
  <c r="I10350" i="32"/>
  <c r="I10354" i="32"/>
  <c r="I10358" i="32"/>
  <c r="I10362" i="32"/>
  <c r="I10366" i="32"/>
  <c r="I10370" i="32"/>
  <c r="I10374" i="32"/>
  <c r="I10378" i="32"/>
  <c r="I10382" i="32"/>
  <c r="I10386" i="32"/>
  <c r="I10390" i="32"/>
  <c r="I10394" i="32"/>
  <c r="I10398" i="32"/>
  <c r="I10402" i="32"/>
  <c r="I10406" i="32"/>
  <c r="I10410" i="32"/>
  <c r="I10414" i="32"/>
  <c r="I10418" i="32"/>
  <c r="I10422" i="32"/>
  <c r="I10426" i="32"/>
  <c r="I10430" i="32"/>
  <c r="I10434" i="32"/>
  <c r="I10438" i="32"/>
  <c r="I10442" i="32"/>
  <c r="I10446" i="32"/>
  <c r="I10450" i="32"/>
  <c r="I10454" i="32"/>
  <c r="I10458" i="32"/>
  <c r="I10462" i="32"/>
  <c r="I10466" i="32"/>
  <c r="I10470" i="32"/>
  <c r="I10474" i="32"/>
  <c r="I10478" i="32"/>
  <c r="I10482" i="32"/>
  <c r="I10486" i="32"/>
  <c r="I10490" i="32"/>
  <c r="I10494" i="32"/>
  <c r="I10498" i="32"/>
  <c r="I10502" i="32"/>
  <c r="I10506" i="32"/>
  <c r="I10510" i="32"/>
  <c r="I10514" i="32"/>
  <c r="I10518" i="32"/>
  <c r="I10522" i="32"/>
  <c r="I10526" i="32"/>
  <c r="I10530" i="32"/>
  <c r="I10534" i="32"/>
  <c r="I10538" i="32"/>
  <c r="I10542" i="32"/>
  <c r="I10546" i="32"/>
  <c r="I10550" i="32"/>
  <c r="I10554" i="32"/>
  <c r="I10558" i="32"/>
  <c r="I10562" i="32"/>
  <c r="I10566" i="32"/>
  <c r="I10570" i="32"/>
  <c r="I10574" i="32"/>
  <c r="I10578" i="32"/>
  <c r="I10582" i="32"/>
  <c r="I10586" i="32"/>
  <c r="I10590" i="32"/>
  <c r="I10594" i="32"/>
  <c r="I10598" i="32"/>
  <c r="I10602" i="32"/>
  <c r="I10606" i="32"/>
  <c r="I10610" i="32"/>
  <c r="I10614" i="32"/>
  <c r="I10618" i="32"/>
  <c r="I10622" i="32"/>
  <c r="I10626" i="32"/>
  <c r="I10630" i="32"/>
  <c r="I10634" i="32"/>
  <c r="I10638" i="32"/>
  <c r="I10642" i="32"/>
  <c r="I10646" i="32"/>
  <c r="I10650" i="32"/>
  <c r="I10654" i="32"/>
  <c r="I10658" i="32"/>
  <c r="I10662" i="32"/>
  <c r="I10666" i="32"/>
  <c r="I10670" i="32"/>
  <c r="I10674" i="32"/>
  <c r="I10678" i="32"/>
  <c r="I10682" i="32"/>
  <c r="I10686" i="32"/>
  <c r="I10690" i="32"/>
  <c r="I10694" i="32"/>
  <c r="I10698" i="32"/>
  <c r="I10702" i="32"/>
  <c r="I10706" i="32"/>
  <c r="I10710" i="32"/>
  <c r="I10714" i="32"/>
  <c r="I10718" i="32"/>
  <c r="I10722" i="32"/>
  <c r="I10726" i="32"/>
  <c r="I10730" i="32"/>
  <c r="I10734" i="32"/>
  <c r="I10738" i="32"/>
  <c r="I10742" i="32"/>
  <c r="I10746" i="32"/>
  <c r="I10750" i="32"/>
  <c r="I10754" i="32"/>
  <c r="I10758" i="32"/>
  <c r="I10762" i="32"/>
  <c r="I10766" i="32"/>
  <c r="I10770" i="32"/>
  <c r="I10774" i="32"/>
  <c r="I10778" i="32"/>
  <c r="I10782" i="32"/>
  <c r="I10786" i="32"/>
  <c r="I10790" i="32"/>
  <c r="I10794" i="32"/>
  <c r="I10798" i="32"/>
  <c r="I10802" i="32"/>
  <c r="I10806" i="32"/>
  <c r="I10810" i="32"/>
  <c r="I10814" i="32"/>
  <c r="I10818" i="32"/>
  <c r="I10822" i="32"/>
  <c r="I10826" i="32"/>
  <c r="I10830" i="32"/>
  <c r="I10834" i="32"/>
  <c r="I10838" i="32"/>
  <c r="I10842" i="32"/>
  <c r="I10846" i="32"/>
  <c r="I10850" i="32"/>
  <c r="I10854" i="32"/>
  <c r="I10858" i="32"/>
  <c r="I10862" i="32"/>
  <c r="I10866" i="32"/>
  <c r="I10870" i="32"/>
  <c r="I10874" i="32"/>
  <c r="I10878" i="32"/>
  <c r="I10882" i="32"/>
  <c r="I10886" i="32"/>
  <c r="I10890" i="32"/>
  <c r="I10894" i="32"/>
  <c r="I10898" i="32"/>
  <c r="I10902" i="32"/>
  <c r="I10906" i="32"/>
  <c r="I10910" i="32"/>
  <c r="I10914" i="32"/>
  <c r="I10918" i="32"/>
  <c r="I10922" i="32"/>
  <c r="I10926" i="32"/>
  <c r="I10930" i="32"/>
  <c r="I10934" i="32"/>
  <c r="I10938" i="32"/>
  <c r="I10942" i="32"/>
  <c r="I10946" i="32"/>
  <c r="I10950" i="32"/>
  <c r="I10954" i="32"/>
  <c r="I10958" i="32"/>
  <c r="I10962" i="32"/>
  <c r="I10966" i="32"/>
  <c r="I10970" i="32"/>
  <c r="I10974" i="32"/>
  <c r="I10978" i="32"/>
  <c r="I10982" i="32"/>
  <c r="I10986" i="32"/>
  <c r="I10990" i="32"/>
  <c r="I10994" i="32"/>
  <c r="I10998" i="32"/>
  <c r="I11002" i="32"/>
  <c r="I11006" i="32"/>
  <c r="I11010" i="32"/>
  <c r="I11014" i="32"/>
  <c r="I11018" i="32"/>
  <c r="I11022" i="32"/>
  <c r="I11026" i="32"/>
  <c r="I11030" i="32"/>
  <c r="I11034" i="32"/>
  <c r="I11038" i="32"/>
  <c r="I11042" i="32"/>
  <c r="I11046" i="32"/>
  <c r="I11050" i="32"/>
  <c r="I11054" i="32"/>
  <c r="I11058" i="32"/>
  <c r="I11062" i="32"/>
  <c r="I11066" i="32"/>
  <c r="I11070" i="32"/>
  <c r="I11074" i="32"/>
  <c r="I11078" i="32"/>
  <c r="I11082" i="32"/>
  <c r="I11086" i="32"/>
  <c r="I11090" i="32"/>
  <c r="I11094" i="32"/>
  <c r="I11098" i="32"/>
  <c r="I11102" i="32"/>
  <c r="I11106" i="32"/>
  <c r="I11110" i="32"/>
  <c r="I11114" i="32"/>
  <c r="I11118" i="32"/>
  <c r="I11122" i="32"/>
  <c r="I11126" i="32"/>
  <c r="I11130" i="32"/>
  <c r="I11134" i="32"/>
  <c r="I11138" i="32"/>
  <c r="I11142" i="32"/>
  <c r="I11146" i="32"/>
  <c r="I11150" i="32"/>
  <c r="I11154" i="32"/>
  <c r="I11158" i="32"/>
  <c r="I11162" i="32"/>
  <c r="I11166" i="32"/>
  <c r="I11170" i="32"/>
  <c r="I11174" i="32"/>
  <c r="I11178" i="32"/>
  <c r="I11182" i="32"/>
  <c r="I11186" i="32"/>
  <c r="I11190" i="32"/>
  <c r="I11194" i="32"/>
  <c r="I11198" i="32"/>
  <c r="I11202" i="32"/>
  <c r="I11206" i="32"/>
  <c r="I11210" i="32"/>
  <c r="I11214" i="32"/>
  <c r="I11218" i="32"/>
  <c r="I11222" i="32"/>
  <c r="I11226" i="32"/>
  <c r="I11230" i="32"/>
  <c r="I11234" i="32"/>
  <c r="I11238" i="32"/>
  <c r="I11242" i="32"/>
  <c r="I11246" i="32"/>
  <c r="I11250" i="32"/>
  <c r="I11254" i="32"/>
  <c r="I11258" i="32"/>
  <c r="I11262" i="32"/>
  <c r="I11266" i="32"/>
  <c r="I11270" i="32"/>
  <c r="I11274" i="32"/>
  <c r="I11278" i="32"/>
  <c r="I11282" i="32"/>
  <c r="I11286" i="32"/>
  <c r="I11290" i="32"/>
  <c r="I11294" i="32"/>
  <c r="I11298" i="32"/>
  <c r="I11302" i="32"/>
  <c r="I11306" i="32"/>
  <c r="I11310" i="32"/>
  <c r="I11314" i="32"/>
  <c r="I11318" i="32"/>
  <c r="I11322" i="32"/>
  <c r="I11326" i="32"/>
  <c r="I11330" i="32"/>
  <c r="I11334" i="32"/>
  <c r="I11338" i="32"/>
  <c r="I11342" i="32"/>
  <c r="I11346" i="32"/>
  <c r="I11350" i="32"/>
  <c r="I11354" i="32"/>
  <c r="I11358" i="32"/>
  <c r="I11362" i="32"/>
  <c r="I11366" i="32"/>
  <c r="I11370" i="32"/>
  <c r="I11374" i="32"/>
  <c r="I11378" i="32"/>
  <c r="I11382" i="32"/>
  <c r="I11386" i="32"/>
  <c r="I11390" i="32"/>
  <c r="I11394" i="32"/>
  <c r="I11398" i="32"/>
  <c r="I11402" i="32"/>
  <c r="I11406" i="32"/>
  <c r="I11410" i="32"/>
  <c r="I11414" i="32"/>
  <c r="I11418" i="32"/>
  <c r="I11422" i="32"/>
  <c r="I11426" i="32"/>
  <c r="I11430" i="32"/>
  <c r="I11434" i="32"/>
  <c r="I11438" i="32"/>
  <c r="I11442" i="32"/>
  <c r="I11446" i="32"/>
  <c r="I11450" i="32"/>
  <c r="I11454" i="32"/>
  <c r="I11458" i="32"/>
  <c r="I11462" i="32"/>
  <c r="I11466" i="32"/>
  <c r="I11470" i="32"/>
  <c r="I11474" i="32"/>
  <c r="I11478" i="32"/>
  <c r="I11482" i="32"/>
  <c r="I11486" i="32"/>
  <c r="I11490" i="32"/>
  <c r="I11494" i="32"/>
  <c r="I11498" i="32"/>
  <c r="I11502" i="32"/>
  <c r="I11506" i="32"/>
  <c r="I11510" i="32"/>
  <c r="I11514" i="32"/>
  <c r="I11518" i="32"/>
  <c r="I11522" i="32"/>
  <c r="I11526" i="32"/>
  <c r="I11530" i="32"/>
  <c r="I11534" i="32"/>
  <c r="I11538" i="32"/>
  <c r="I11542" i="32"/>
  <c r="I11546" i="32"/>
  <c r="I11550" i="32"/>
  <c r="I11554" i="32"/>
  <c r="I11558" i="32"/>
  <c r="I11562" i="32"/>
  <c r="I11566" i="32"/>
  <c r="I11570" i="32"/>
  <c r="I11574" i="32"/>
  <c r="I11578" i="32"/>
  <c r="I11582" i="32"/>
  <c r="I11586" i="32"/>
  <c r="I11590" i="32"/>
  <c r="I11594" i="32"/>
  <c r="I11598" i="32"/>
  <c r="I11602" i="32"/>
  <c r="I11606" i="32"/>
  <c r="I11610" i="32"/>
  <c r="I11614" i="32"/>
  <c r="I11618" i="32"/>
  <c r="I11622" i="32"/>
  <c r="I11626" i="32"/>
  <c r="I11630" i="32"/>
  <c r="I11634" i="32"/>
  <c r="I11638" i="32"/>
  <c r="I11642" i="32"/>
  <c r="I11646" i="32"/>
  <c r="I11650" i="32"/>
  <c r="I11654" i="32"/>
  <c r="I11658" i="32"/>
  <c r="I11662" i="32"/>
  <c r="I11666" i="32"/>
  <c r="I11670" i="32"/>
  <c r="I11674" i="32"/>
  <c r="I11678" i="32"/>
  <c r="I11682" i="32"/>
  <c r="I11686" i="32"/>
  <c r="I11690" i="32"/>
  <c r="I11694" i="32"/>
  <c r="I11698" i="32"/>
  <c r="I11702" i="32"/>
  <c r="I11706" i="32"/>
  <c r="I11710" i="32"/>
  <c r="I11714" i="32"/>
  <c r="I11718" i="32"/>
  <c r="I11722" i="32"/>
  <c r="I11726" i="32"/>
  <c r="I11730" i="32"/>
  <c r="I11734" i="32"/>
  <c r="I11738" i="32"/>
  <c r="I11742" i="32"/>
  <c r="I11746" i="32"/>
  <c r="I11750" i="32"/>
  <c r="I11754" i="32"/>
  <c r="I11758" i="32"/>
  <c r="I11762" i="32"/>
  <c r="I11766" i="32"/>
  <c r="I11770" i="32"/>
  <c r="I11774" i="32"/>
  <c r="I11778" i="32"/>
  <c r="I11782" i="32"/>
  <c r="I11786" i="32"/>
  <c r="I11790" i="32"/>
  <c r="I11794" i="32"/>
  <c r="I11798" i="32"/>
  <c r="I11802" i="32"/>
  <c r="I11806" i="32"/>
  <c r="I11810" i="32"/>
  <c r="I11814" i="32"/>
  <c r="I11818" i="32"/>
  <c r="I11822" i="32"/>
  <c r="I11826" i="32"/>
  <c r="I11830" i="32"/>
  <c r="I11834" i="32"/>
  <c r="I11838" i="32"/>
  <c r="I11842" i="32"/>
  <c r="I11846" i="32"/>
  <c r="I11850" i="32"/>
  <c r="I11854" i="32"/>
  <c r="I11858" i="32"/>
  <c r="I11862" i="32"/>
  <c r="I11866" i="32"/>
  <c r="I11870" i="32"/>
  <c r="I11874" i="32"/>
  <c r="I11878" i="32"/>
  <c r="I11882" i="32"/>
  <c r="I11886" i="32"/>
  <c r="I11890" i="32"/>
  <c r="I11894" i="32"/>
  <c r="I11898" i="32"/>
  <c r="I11902" i="32"/>
  <c r="I11906" i="32"/>
  <c r="I11910" i="32"/>
  <c r="I11914" i="32"/>
  <c r="I11918" i="32"/>
  <c r="I11922" i="32"/>
  <c r="I11926" i="32"/>
  <c r="I11930" i="32"/>
  <c r="I11934" i="32"/>
  <c r="I11938" i="32"/>
  <c r="I11942" i="32"/>
  <c r="I11946" i="32"/>
  <c r="I11950" i="32"/>
  <c r="I11954" i="32"/>
  <c r="I11958" i="32"/>
  <c r="I11962" i="32"/>
  <c r="I11966" i="32"/>
  <c r="I11970" i="32"/>
  <c r="I11974" i="32"/>
  <c r="I11978" i="32"/>
  <c r="I11982" i="32"/>
  <c r="I11986" i="32"/>
  <c r="I11990" i="32"/>
  <c r="I11994" i="32"/>
  <c r="I11998" i="32"/>
  <c r="I12002" i="32"/>
  <c r="I12006" i="32"/>
  <c r="I12010" i="32"/>
  <c r="I12014" i="32"/>
  <c r="I12018" i="32"/>
  <c r="I12022" i="32"/>
  <c r="I12026" i="32"/>
  <c r="I12030" i="32"/>
  <c r="I12034" i="32"/>
  <c r="I12038" i="32"/>
  <c r="I12042" i="32"/>
  <c r="I12046" i="32"/>
  <c r="I12050" i="32"/>
  <c r="I12054" i="32"/>
  <c r="I12058" i="32"/>
  <c r="I12062" i="32"/>
  <c r="I12066" i="32"/>
  <c r="I12070" i="32"/>
  <c r="I12074" i="32"/>
  <c r="I12078" i="32"/>
  <c r="I12082" i="32"/>
  <c r="I12086" i="32"/>
  <c r="I12090" i="32"/>
  <c r="I12094" i="32"/>
  <c r="I12098" i="32"/>
  <c r="I12102" i="32"/>
  <c r="I12106" i="32"/>
  <c r="I9355" i="32"/>
  <c r="I9367" i="32"/>
  <c r="I9375" i="32"/>
  <c r="I9380" i="32"/>
  <c r="I9386" i="32"/>
  <c r="I9391" i="32"/>
  <c r="I9396" i="32"/>
  <c r="I9402" i="32"/>
  <c r="I9407" i="32"/>
  <c r="I9412" i="32"/>
  <c r="I9418" i="32"/>
  <c r="I9423" i="32"/>
  <c r="I9428" i="32"/>
  <c r="I9434" i="32"/>
  <c r="I9439" i="32"/>
  <c r="I9443" i="32"/>
  <c r="I9447" i="32"/>
  <c r="I9451" i="32"/>
  <c r="I9455" i="32"/>
  <c r="I9459" i="32"/>
  <c r="I9463" i="32"/>
  <c r="I9467" i="32"/>
  <c r="I9471" i="32"/>
  <c r="I9475" i="32"/>
  <c r="I9479" i="32"/>
  <c r="I9483" i="32"/>
  <c r="I9487" i="32"/>
  <c r="I9491" i="32"/>
  <c r="I9495" i="32"/>
  <c r="I9499" i="32"/>
  <c r="I9503" i="32"/>
  <c r="I9507" i="32"/>
  <c r="I9511" i="32"/>
  <c r="I9515" i="32"/>
  <c r="I9519" i="32"/>
  <c r="I9523" i="32"/>
  <c r="I9527" i="32"/>
  <c r="I9531" i="32"/>
  <c r="I9535" i="32"/>
  <c r="I9539" i="32"/>
  <c r="I9543" i="32"/>
  <c r="I9547" i="32"/>
  <c r="I9551" i="32"/>
  <c r="I9555" i="32"/>
  <c r="I9559" i="32"/>
  <c r="I9563" i="32"/>
  <c r="I9567" i="32"/>
  <c r="I9571" i="32"/>
  <c r="I9575" i="32"/>
  <c r="I9579" i="32"/>
  <c r="I9583" i="32"/>
  <c r="I9587" i="32"/>
  <c r="I9591" i="32"/>
  <c r="I9595" i="32"/>
  <c r="I9599" i="32"/>
  <c r="I9603" i="32"/>
  <c r="I9607" i="32"/>
  <c r="I9611" i="32"/>
  <c r="I9615" i="32"/>
  <c r="I9619" i="32"/>
  <c r="I9623" i="32"/>
  <c r="I9627" i="32"/>
  <c r="I9631" i="32"/>
  <c r="I9635" i="32"/>
  <c r="I9639" i="32"/>
  <c r="I9643" i="32"/>
  <c r="I9647" i="32"/>
  <c r="I9651" i="32"/>
  <c r="I9655" i="32"/>
  <c r="I9659" i="32"/>
  <c r="I9663" i="32"/>
  <c r="I9667" i="32"/>
  <c r="I9671" i="32"/>
  <c r="I9675" i="32"/>
  <c r="I9679" i="32"/>
  <c r="I9683" i="32"/>
  <c r="I9687" i="32"/>
  <c r="I9691" i="32"/>
  <c r="I9695" i="32"/>
  <c r="I9699" i="32"/>
  <c r="I9703" i="32"/>
  <c r="I9707" i="32"/>
  <c r="I9711" i="32"/>
  <c r="I9715" i="32"/>
  <c r="I9719" i="32"/>
  <c r="I9723" i="32"/>
  <c r="I9727" i="32"/>
  <c r="I9731" i="32"/>
  <c r="I9735" i="32"/>
  <c r="I9739" i="32"/>
  <c r="I9743" i="32"/>
  <c r="I9747" i="32"/>
  <c r="I9751" i="32"/>
  <c r="I9755" i="32"/>
  <c r="I9759" i="32"/>
  <c r="I9763" i="32"/>
  <c r="I9767" i="32"/>
  <c r="I9771" i="32"/>
  <c r="I9775" i="32"/>
  <c r="I9779" i="32"/>
  <c r="I9783" i="32"/>
  <c r="I9787" i="32"/>
  <c r="I9791" i="32"/>
  <c r="I9795" i="32"/>
  <c r="I9799" i="32"/>
  <c r="I9803" i="32"/>
  <c r="I9807" i="32"/>
  <c r="I9811" i="32"/>
  <c r="I9815" i="32"/>
  <c r="I9819" i="32"/>
  <c r="I9823" i="32"/>
  <c r="I9827" i="32"/>
  <c r="I9831" i="32"/>
  <c r="I9835" i="32"/>
  <c r="I9839" i="32"/>
  <c r="I9843" i="32"/>
  <c r="I9847" i="32"/>
  <c r="I9851" i="32"/>
  <c r="I9855" i="32"/>
  <c r="I9859" i="32"/>
  <c r="I9863" i="32"/>
  <c r="I9867" i="32"/>
  <c r="I9871" i="32"/>
  <c r="I9875" i="32"/>
  <c r="I9879" i="32"/>
  <c r="I9883" i="32"/>
  <c r="I9887" i="32"/>
  <c r="I9891" i="32"/>
  <c r="I9895" i="32"/>
  <c r="I9899" i="32"/>
  <c r="I9903" i="32"/>
  <c r="I9907" i="32"/>
  <c r="I9911" i="32"/>
  <c r="I9915" i="32"/>
  <c r="I9919" i="32"/>
  <c r="I9923" i="32"/>
  <c r="I9927" i="32"/>
  <c r="I9931" i="32"/>
  <c r="I9935" i="32"/>
  <c r="I9939" i="32"/>
  <c r="I9943" i="32"/>
  <c r="I9947" i="32"/>
  <c r="I9951" i="32"/>
  <c r="I9955" i="32"/>
  <c r="I9959" i="32"/>
  <c r="I9963" i="32"/>
  <c r="I9967" i="32"/>
  <c r="I9971" i="32"/>
  <c r="I9975" i="32"/>
  <c r="I9979" i="32"/>
  <c r="I9983" i="32"/>
  <c r="I9987" i="32"/>
  <c r="I9991" i="32"/>
  <c r="I9995" i="32"/>
  <c r="I9999" i="32"/>
  <c r="I10003" i="32"/>
  <c r="I10007" i="32"/>
  <c r="I10011" i="32"/>
  <c r="I10015" i="32"/>
  <c r="I10019" i="32"/>
  <c r="I10023" i="32"/>
  <c r="I10027" i="32"/>
  <c r="I10031" i="32"/>
  <c r="I10035" i="32"/>
  <c r="I10039" i="32"/>
  <c r="I10043" i="32"/>
  <c r="I10047" i="32"/>
  <c r="I10051" i="32"/>
  <c r="I10055" i="32"/>
  <c r="I10059" i="32"/>
  <c r="I10063" i="32"/>
  <c r="I10067" i="32"/>
  <c r="I10071" i="32"/>
  <c r="I10075" i="32"/>
  <c r="I10079" i="32"/>
  <c r="I10083" i="32"/>
  <c r="I10087" i="32"/>
  <c r="I10091" i="32"/>
  <c r="I10095" i="32"/>
  <c r="I10099" i="32"/>
  <c r="I10103" i="32"/>
  <c r="I10107" i="32"/>
  <c r="I10111" i="32"/>
  <c r="I10115" i="32"/>
  <c r="I10119" i="32"/>
  <c r="I10123" i="32"/>
  <c r="I10127" i="32"/>
  <c r="I10131" i="32"/>
  <c r="I10135" i="32"/>
  <c r="I10139" i="32"/>
  <c r="I10143" i="32"/>
  <c r="I10147" i="32"/>
  <c r="I10151" i="32"/>
  <c r="I10155" i="32"/>
  <c r="I10159" i="32"/>
  <c r="I10163" i="32"/>
  <c r="I10167" i="32"/>
  <c r="I10171" i="32"/>
  <c r="I10175" i="32"/>
  <c r="I10179" i="32"/>
  <c r="I10183" i="32"/>
  <c r="I10187" i="32"/>
  <c r="I10191" i="32"/>
  <c r="I10195" i="32"/>
  <c r="I10199" i="32"/>
  <c r="I10203" i="32"/>
  <c r="I10207" i="32"/>
  <c r="I10211" i="32"/>
  <c r="I10215" i="32"/>
  <c r="I10219" i="32"/>
  <c r="I10223" i="32"/>
  <c r="I10227" i="32"/>
  <c r="I10231" i="32"/>
  <c r="I10235" i="32"/>
  <c r="I10239" i="32"/>
  <c r="I10243" i="32"/>
  <c r="I10247" i="32"/>
  <c r="I10251" i="32"/>
  <c r="I10255" i="32"/>
  <c r="I10259" i="32"/>
  <c r="I10263" i="32"/>
  <c r="I10267" i="32"/>
  <c r="I10271" i="32"/>
  <c r="I10275" i="32"/>
  <c r="I10279" i="32"/>
  <c r="I10283" i="32"/>
  <c r="I10287" i="32"/>
  <c r="I10291" i="32"/>
  <c r="I10295" i="32"/>
  <c r="I10299" i="32"/>
  <c r="I10303" i="32"/>
  <c r="I10307" i="32"/>
  <c r="I10311" i="32"/>
  <c r="I10315" i="32"/>
  <c r="I10319" i="32"/>
  <c r="I10323" i="32"/>
  <c r="I10327" i="32"/>
  <c r="I10331" i="32"/>
  <c r="I10335" i="32"/>
  <c r="I10339" i="32"/>
  <c r="I10343" i="32"/>
  <c r="I10347" i="32"/>
  <c r="I10351" i="32"/>
  <c r="I10355" i="32"/>
  <c r="I10359" i="32"/>
  <c r="I10363" i="32"/>
  <c r="I10367" i="32"/>
  <c r="I10371" i="32"/>
  <c r="I10375" i="32"/>
  <c r="I10379" i="32"/>
  <c r="I10383" i="32"/>
  <c r="I10387" i="32"/>
  <c r="I10391" i="32"/>
  <c r="I10395" i="32"/>
  <c r="I10399" i="32"/>
  <c r="I10403" i="32"/>
  <c r="I10407" i="32"/>
  <c r="I10411" i="32"/>
  <c r="I10415" i="32"/>
  <c r="I10419" i="32"/>
  <c r="I10423" i="32"/>
  <c r="I10427" i="32"/>
  <c r="I10431" i="32"/>
  <c r="I10435" i="32"/>
  <c r="I10439" i="32"/>
  <c r="I10443" i="32"/>
  <c r="I10447" i="32"/>
  <c r="I10451" i="32"/>
  <c r="I10455" i="32"/>
  <c r="I10459" i="32"/>
  <c r="I10463" i="32"/>
  <c r="I10467" i="32"/>
  <c r="I10471" i="32"/>
  <c r="I10475" i="32"/>
  <c r="I10479" i="32"/>
  <c r="I10483" i="32"/>
  <c r="I10487" i="32"/>
  <c r="I10491" i="32"/>
  <c r="I10495" i="32"/>
  <c r="I10499" i="32"/>
  <c r="I10503" i="32"/>
  <c r="I10507" i="32"/>
  <c r="I10511" i="32"/>
  <c r="I10515" i="32"/>
  <c r="I10519" i="32"/>
  <c r="I10523" i="32"/>
  <c r="I10527" i="32"/>
  <c r="I10531" i="32"/>
  <c r="I10535" i="32"/>
  <c r="I10539" i="32"/>
  <c r="I10543" i="32"/>
  <c r="I10547" i="32"/>
  <c r="I10551" i="32"/>
  <c r="I10555" i="32"/>
  <c r="I10559" i="32"/>
  <c r="I10563" i="32"/>
  <c r="I10567" i="32"/>
  <c r="I10571" i="32"/>
  <c r="I10575" i="32"/>
  <c r="I10579" i="32"/>
  <c r="I10583" i="32"/>
  <c r="I10587" i="32"/>
  <c r="I10591" i="32"/>
  <c r="I10595" i="32"/>
  <c r="I10599" i="32"/>
  <c r="I10603" i="32"/>
  <c r="I10607" i="32"/>
  <c r="I10611" i="32"/>
  <c r="I10615" i="32"/>
  <c r="I10619" i="32"/>
  <c r="I10623" i="32"/>
  <c r="I10627" i="32"/>
  <c r="I10631" i="32"/>
  <c r="I10635" i="32"/>
  <c r="I10639" i="32"/>
  <c r="I10643" i="32"/>
  <c r="I10647" i="32"/>
  <c r="I10651" i="32"/>
  <c r="I10655" i="32"/>
  <c r="I10659" i="32"/>
  <c r="I10663" i="32"/>
  <c r="I10667" i="32"/>
  <c r="I10671" i="32"/>
  <c r="I10675" i="32"/>
  <c r="I10679" i="32"/>
  <c r="I10683" i="32"/>
  <c r="I10687" i="32"/>
  <c r="I10691" i="32"/>
  <c r="I10695" i="32"/>
  <c r="I10699" i="32"/>
  <c r="I10703" i="32"/>
  <c r="I10707" i="32"/>
  <c r="I10711" i="32"/>
  <c r="I10715" i="32"/>
  <c r="I10719" i="32"/>
  <c r="I10723" i="32"/>
  <c r="I10727" i="32"/>
  <c r="I10731" i="32"/>
  <c r="I10735" i="32"/>
  <c r="I10739" i="32"/>
  <c r="I10743" i="32"/>
  <c r="I10747" i="32"/>
  <c r="I10751" i="32"/>
  <c r="I10755" i="32"/>
  <c r="I10759" i="32"/>
  <c r="I10763" i="32"/>
  <c r="I10767" i="32"/>
  <c r="I10771" i="32"/>
  <c r="I10775" i="32"/>
  <c r="I10779" i="32"/>
  <c r="I10783" i="32"/>
  <c r="I10787" i="32"/>
  <c r="I10791" i="32"/>
  <c r="I10795" i="32"/>
  <c r="I10799" i="32"/>
  <c r="I10803" i="32"/>
  <c r="I10807" i="32"/>
  <c r="I10811" i="32"/>
  <c r="I10815" i="32"/>
  <c r="I10819" i="32"/>
  <c r="I10823" i="32"/>
  <c r="I10827" i="32"/>
  <c r="I10831" i="32"/>
  <c r="I10835" i="32"/>
  <c r="I10839" i="32"/>
  <c r="I10843" i="32"/>
  <c r="I10847" i="32"/>
  <c r="I10851" i="32"/>
  <c r="I10855" i="32"/>
  <c r="I10859" i="32"/>
  <c r="I10863" i="32"/>
  <c r="I10867" i="32"/>
  <c r="I10871" i="32"/>
  <c r="I10875" i="32"/>
  <c r="I10879" i="32"/>
  <c r="I10883" i="32"/>
  <c r="I10887" i="32"/>
  <c r="I10891" i="32"/>
  <c r="I10895" i="32"/>
  <c r="I10899" i="32"/>
  <c r="I10903" i="32"/>
  <c r="I10907" i="32"/>
  <c r="I10911" i="32"/>
  <c r="I10915" i="32"/>
  <c r="I10919" i="32"/>
  <c r="I10923" i="32"/>
  <c r="I10927" i="32"/>
  <c r="I10931" i="32"/>
  <c r="I10935" i="32"/>
  <c r="I10939" i="32"/>
  <c r="I10943" i="32"/>
  <c r="I10947" i="32"/>
  <c r="I10951" i="32"/>
  <c r="I10955" i="32"/>
  <c r="I10959" i="32"/>
  <c r="I10963" i="32"/>
  <c r="I10967" i="32"/>
  <c r="I10971" i="32"/>
  <c r="I10975" i="32"/>
  <c r="I10979" i="32"/>
  <c r="I10983" i="32"/>
  <c r="I10987" i="32"/>
  <c r="I10991" i="32"/>
  <c r="I10995" i="32"/>
  <c r="I10999" i="32"/>
  <c r="I11003" i="32"/>
  <c r="I11007" i="32"/>
  <c r="I11011" i="32"/>
  <c r="I11015" i="32"/>
  <c r="I11019" i="32"/>
  <c r="I11023" i="32"/>
  <c r="I11027" i="32"/>
  <c r="I11031" i="32"/>
  <c r="I11035" i="32"/>
  <c r="I11039" i="32"/>
  <c r="I11043" i="32"/>
  <c r="I11047" i="32"/>
  <c r="I11051" i="32"/>
  <c r="I11055" i="32"/>
  <c r="I11059" i="32"/>
  <c r="I11063" i="32"/>
  <c r="I11067" i="32"/>
  <c r="I11071" i="32"/>
  <c r="I11075" i="32"/>
  <c r="I11079" i="32"/>
  <c r="I11083" i="32"/>
  <c r="I11087" i="32"/>
  <c r="I11091" i="32"/>
  <c r="I11095" i="32"/>
  <c r="I11099" i="32"/>
  <c r="I11103" i="32"/>
  <c r="I11107" i="32"/>
  <c r="I11111" i="32"/>
  <c r="I11115" i="32"/>
  <c r="I11119" i="32"/>
  <c r="I11123" i="32"/>
  <c r="I11127" i="32"/>
  <c r="I11131" i="32"/>
  <c r="I11135" i="32"/>
  <c r="I11139" i="32"/>
  <c r="I11143" i="32"/>
  <c r="I11147" i="32"/>
  <c r="I11151" i="32"/>
  <c r="I11155" i="32"/>
  <c r="I11159" i="32"/>
  <c r="I11163" i="32"/>
  <c r="I11167" i="32"/>
  <c r="I11171" i="32"/>
  <c r="I11175" i="32"/>
  <c r="I11179" i="32"/>
  <c r="I11183" i="32"/>
  <c r="I11187" i="32"/>
  <c r="I11191" i="32"/>
  <c r="I11195" i="32"/>
  <c r="I11199" i="32"/>
  <c r="I11203" i="32"/>
  <c r="I11207" i="32"/>
  <c r="I11211" i="32"/>
  <c r="I11215" i="32"/>
  <c r="I11219" i="32"/>
  <c r="I11223" i="32"/>
  <c r="I11227" i="32"/>
  <c r="I11231" i="32"/>
  <c r="I11235" i="32"/>
  <c r="I11239" i="32"/>
  <c r="I11243" i="32"/>
  <c r="I11247" i="32"/>
  <c r="I11251" i="32"/>
  <c r="I11255" i="32"/>
  <c r="I11259" i="32"/>
  <c r="I11263" i="32"/>
  <c r="I11267" i="32"/>
  <c r="I11271" i="32"/>
  <c r="I11275" i="32"/>
  <c r="I11279" i="32"/>
  <c r="I11283" i="32"/>
  <c r="I11287" i="32"/>
  <c r="I11291" i="32"/>
  <c r="I11295" i="32"/>
  <c r="I11299" i="32"/>
  <c r="I11303" i="32"/>
  <c r="I11307" i="32"/>
  <c r="I11311" i="32"/>
  <c r="I11315" i="32"/>
  <c r="I11319" i="32"/>
  <c r="I11323" i="32"/>
  <c r="I11327" i="32"/>
  <c r="I11331" i="32"/>
  <c r="I11335" i="32"/>
  <c r="I11339" i="32"/>
  <c r="I11343" i="32"/>
  <c r="I11347" i="32"/>
  <c r="I11351" i="32"/>
  <c r="I11355" i="32"/>
  <c r="I11359" i="32"/>
  <c r="I11363" i="32"/>
  <c r="I11367" i="32"/>
  <c r="I11371" i="32"/>
  <c r="I11375" i="32"/>
  <c r="I11379" i="32"/>
  <c r="I11383" i="32"/>
  <c r="I11387" i="32"/>
  <c r="I11391" i="32"/>
  <c r="I11395" i="32"/>
  <c r="I11399" i="32"/>
  <c r="I11403" i="32"/>
  <c r="I11407" i="32"/>
  <c r="I11411" i="32"/>
  <c r="I11415" i="32"/>
  <c r="I11419" i="32"/>
  <c r="I11423" i="32"/>
  <c r="I11427" i="32"/>
  <c r="I11431" i="32"/>
  <c r="I11435" i="32"/>
  <c r="I11439" i="32"/>
  <c r="I11443" i="32"/>
  <c r="I11447" i="32"/>
  <c r="I11451" i="32"/>
  <c r="I11455" i="32"/>
  <c r="I11459" i="32"/>
  <c r="I11463" i="32"/>
  <c r="I11467" i="32"/>
  <c r="I11471" i="32"/>
  <c r="I11475" i="32"/>
  <c r="I11479" i="32"/>
  <c r="I11483" i="32"/>
  <c r="I11487" i="32"/>
  <c r="I11491" i="32"/>
  <c r="I11495" i="32"/>
  <c r="I11499" i="32"/>
  <c r="I11503" i="32"/>
  <c r="I11507" i="32"/>
  <c r="I11511" i="32"/>
  <c r="I11515" i="32"/>
  <c r="I11519" i="32"/>
  <c r="I11523" i="32"/>
  <c r="I11527" i="32"/>
  <c r="I11531" i="32"/>
  <c r="I11535" i="32"/>
  <c r="I11539" i="32"/>
  <c r="I11543" i="32"/>
  <c r="I11547" i="32"/>
  <c r="I11551" i="32"/>
  <c r="I11555" i="32"/>
  <c r="I11559" i="32"/>
  <c r="I11563" i="32"/>
  <c r="I11567" i="32"/>
  <c r="I11571" i="32"/>
  <c r="I11575" i="32"/>
  <c r="I11579" i="32"/>
  <c r="I11583" i="32"/>
  <c r="I11587" i="32"/>
  <c r="I11591" i="32"/>
  <c r="I11595" i="32"/>
  <c r="I11599" i="32"/>
  <c r="I11603" i="32"/>
  <c r="I11607" i="32"/>
  <c r="I11611" i="32"/>
  <c r="I11615" i="32"/>
  <c r="I11619" i="32"/>
  <c r="I11623" i="32"/>
  <c r="I11627" i="32"/>
  <c r="I11631" i="32"/>
  <c r="I11635" i="32"/>
  <c r="I11639" i="32"/>
  <c r="I11643" i="32"/>
  <c r="I11647" i="32"/>
  <c r="I11651" i="32"/>
  <c r="I11655" i="32"/>
  <c r="I11659" i="32"/>
  <c r="I11663" i="32"/>
  <c r="I11667" i="32"/>
  <c r="I11671" i="32"/>
  <c r="I11675" i="32"/>
  <c r="I11679" i="32"/>
  <c r="I11683" i="32"/>
  <c r="I11687" i="32"/>
  <c r="I11691" i="32"/>
  <c r="I11695" i="32"/>
  <c r="I11699" i="32"/>
  <c r="I11703" i="32"/>
  <c r="I11707" i="32"/>
  <c r="I11711" i="32"/>
  <c r="I11715" i="32"/>
  <c r="I11719" i="32"/>
  <c r="I11723" i="32"/>
  <c r="I11727" i="32"/>
  <c r="I11731" i="32"/>
  <c r="I11735" i="32"/>
  <c r="I11739" i="32"/>
  <c r="I11743" i="32"/>
  <c r="I11747" i="32"/>
  <c r="I11751" i="32"/>
  <c r="I11755" i="32"/>
  <c r="I11759" i="32"/>
  <c r="I11763" i="32"/>
  <c r="I11767" i="32"/>
  <c r="I11771" i="32"/>
  <c r="I11775" i="32"/>
  <c r="I11779" i="32"/>
  <c r="I11783" i="32"/>
  <c r="I11787" i="32"/>
  <c r="I11791" i="32"/>
  <c r="I11795" i="32"/>
  <c r="I11799" i="32"/>
  <c r="I11803" i="32"/>
  <c r="I11807" i="32"/>
  <c r="I11811" i="32"/>
  <c r="I11815" i="32"/>
  <c r="I11819" i="32"/>
  <c r="I11823" i="32"/>
  <c r="I11827" i="32"/>
  <c r="I11831" i="32"/>
  <c r="I11835" i="32"/>
  <c r="I11839" i="32"/>
  <c r="I11843" i="32"/>
  <c r="I11847" i="32"/>
  <c r="I11851" i="32"/>
  <c r="I11855" i="32"/>
  <c r="I11859" i="32"/>
  <c r="I11863" i="32"/>
  <c r="I11867" i="32"/>
  <c r="I11871" i="32"/>
  <c r="I11875" i="32"/>
  <c r="I11879" i="32"/>
  <c r="I11883" i="32"/>
  <c r="I11887" i="32"/>
  <c r="I11891" i="32"/>
  <c r="I11895" i="32"/>
  <c r="I11899" i="32"/>
  <c r="I11903" i="32"/>
  <c r="I11907" i="32"/>
  <c r="I11911" i="32"/>
  <c r="I11915" i="32"/>
  <c r="I11919" i="32"/>
  <c r="I11923" i="32"/>
  <c r="I11927" i="32"/>
  <c r="I11931" i="32"/>
  <c r="I11935" i="32"/>
  <c r="I11939" i="32"/>
  <c r="I11943" i="32"/>
  <c r="I11947" i="32"/>
  <c r="I11951" i="32"/>
  <c r="I11955" i="32"/>
  <c r="I11959" i="32"/>
  <c r="I11963" i="32"/>
  <c r="I11967" i="32"/>
  <c r="I11971" i="32"/>
  <c r="I11975" i="32"/>
  <c r="I11979" i="32"/>
  <c r="I11983" i="32"/>
  <c r="I11987" i="32"/>
  <c r="I11991" i="32"/>
  <c r="I11995" i="32"/>
  <c r="I11999" i="32"/>
  <c r="I12003" i="32"/>
  <c r="I12007" i="32"/>
  <c r="I12011" i="32"/>
  <c r="I12015" i="32"/>
  <c r="I12019" i="32"/>
  <c r="I12023" i="32"/>
  <c r="I12027" i="32"/>
  <c r="I12031" i="32"/>
  <c r="I12035" i="32"/>
  <c r="I12039" i="32"/>
  <c r="I12043" i="32"/>
  <c r="I12047" i="32"/>
  <c r="I12051" i="32"/>
  <c r="I12055" i="32"/>
  <c r="I12059" i="32"/>
  <c r="I12063" i="32"/>
  <c r="I12067" i="32"/>
  <c r="I12071" i="32"/>
  <c r="I12075" i="32"/>
  <c r="I12079" i="32"/>
  <c r="I12083" i="32"/>
  <c r="I12087" i="32"/>
  <c r="I12091" i="32"/>
  <c r="I12095" i="32"/>
  <c r="I12099" i="32"/>
  <c r="I12103" i="32"/>
  <c r="I12107" i="32"/>
  <c r="I9359" i="32"/>
  <c r="I9370" i="32"/>
  <c r="I9376" i="32"/>
  <c r="I9382" i="32"/>
  <c r="I9387" i="32"/>
  <c r="I9392" i="32"/>
  <c r="I9398" i="32"/>
  <c r="I9403" i="32"/>
  <c r="I9408" i="32"/>
  <c r="I9414" i="32"/>
  <c r="I9419" i="32"/>
  <c r="I9424" i="32"/>
  <c r="I9430" i="32"/>
  <c r="I9435" i="32"/>
  <c r="I9440" i="32"/>
  <c r="I9444" i="32"/>
  <c r="I9448" i="32"/>
  <c r="I9452" i="32"/>
  <c r="I9456" i="32"/>
  <c r="I9460" i="32"/>
  <c r="I9464" i="32"/>
  <c r="I9468" i="32"/>
  <c r="I9472" i="32"/>
  <c r="I9476" i="32"/>
  <c r="I9480" i="32"/>
  <c r="I9484" i="32"/>
  <c r="I9488" i="32"/>
  <c r="I9492" i="32"/>
  <c r="I9496" i="32"/>
  <c r="I9500" i="32"/>
  <c r="I9504" i="32"/>
  <c r="I9508" i="32"/>
  <c r="I9512" i="32"/>
  <c r="I9516" i="32"/>
  <c r="I9520" i="32"/>
  <c r="I9524" i="32"/>
  <c r="I9528" i="32"/>
  <c r="I9532" i="32"/>
  <c r="I9536" i="32"/>
  <c r="I9540" i="32"/>
  <c r="I9544" i="32"/>
  <c r="I9548" i="32"/>
  <c r="I9552" i="32"/>
  <c r="I9556" i="32"/>
  <c r="I9560" i="32"/>
  <c r="I9564" i="32"/>
  <c r="I9568" i="32"/>
  <c r="I9572" i="32"/>
  <c r="I9576" i="32"/>
  <c r="I9580" i="32"/>
  <c r="I9584" i="32"/>
  <c r="I9588" i="32"/>
  <c r="I9592" i="32"/>
  <c r="I9596" i="32"/>
  <c r="I9600" i="32"/>
  <c r="I9604" i="32"/>
  <c r="I9608" i="32"/>
  <c r="I9612" i="32"/>
  <c r="I9616" i="32"/>
  <c r="I9620" i="32"/>
  <c r="I9624" i="32"/>
  <c r="I9628" i="32"/>
  <c r="I9632" i="32"/>
  <c r="I9636" i="32"/>
  <c r="I9640" i="32"/>
  <c r="I9644" i="32"/>
  <c r="I9648" i="32"/>
  <c r="I9652" i="32"/>
  <c r="I9656" i="32"/>
  <c r="I9660" i="32"/>
  <c r="I9664" i="32"/>
  <c r="I9668" i="32"/>
  <c r="I9672" i="32"/>
  <c r="I9676" i="32"/>
  <c r="I9680" i="32"/>
  <c r="I9684" i="32"/>
  <c r="I9688" i="32"/>
  <c r="I9692" i="32"/>
  <c r="I9696" i="32"/>
  <c r="I9700" i="32"/>
  <c r="I9704" i="32"/>
  <c r="I9708" i="32"/>
  <c r="I9712" i="32"/>
  <c r="I9716" i="32"/>
  <c r="I9720" i="32"/>
  <c r="I9724" i="32"/>
  <c r="I9728" i="32"/>
  <c r="I9732" i="32"/>
  <c r="I9736" i="32"/>
  <c r="I9740" i="32"/>
  <c r="I9744" i="32"/>
  <c r="I9748" i="32"/>
  <c r="I9752" i="32"/>
  <c r="I9756" i="32"/>
  <c r="I9760" i="32"/>
  <c r="I9764" i="32"/>
  <c r="I9768" i="32"/>
  <c r="I9772" i="32"/>
  <c r="I9776" i="32"/>
  <c r="I9780" i="32"/>
  <c r="I9784" i="32"/>
  <c r="I9788" i="32"/>
  <c r="I9792" i="32"/>
  <c r="I9796" i="32"/>
  <c r="I9800" i="32"/>
  <c r="I9804" i="32"/>
  <c r="I9808" i="32"/>
  <c r="I9812" i="32"/>
  <c r="I9816" i="32"/>
  <c r="I9820" i="32"/>
  <c r="I9824" i="32"/>
  <c r="I9828" i="32"/>
  <c r="I9832" i="32"/>
  <c r="I9836" i="32"/>
  <c r="I9840" i="32"/>
  <c r="I9844" i="32"/>
  <c r="I9848" i="32"/>
  <c r="I9852" i="32"/>
  <c r="I9856" i="32"/>
  <c r="I9860" i="32"/>
  <c r="I9864" i="32"/>
  <c r="I9868" i="32"/>
  <c r="I9872" i="32"/>
  <c r="I9876" i="32"/>
  <c r="I9880" i="32"/>
  <c r="I9884" i="32"/>
  <c r="I9888" i="32"/>
  <c r="I9892" i="32"/>
  <c r="I9896" i="32"/>
  <c r="I9900" i="32"/>
  <c r="I9904" i="32"/>
  <c r="I9908" i="32"/>
  <c r="I9912" i="32"/>
  <c r="I9916" i="32"/>
  <c r="I9920" i="32"/>
  <c r="I9924" i="32"/>
  <c r="I9928" i="32"/>
  <c r="I9932" i="32"/>
  <c r="I9936" i="32"/>
  <c r="I9940" i="32"/>
  <c r="I9944" i="32"/>
  <c r="I9948" i="32"/>
  <c r="I9952" i="32"/>
  <c r="I9956" i="32"/>
  <c r="I9960" i="32"/>
  <c r="I9964" i="32"/>
  <c r="I9968" i="32"/>
  <c r="I9972" i="32"/>
  <c r="I9976" i="32"/>
  <c r="I9980" i="32"/>
  <c r="I9984" i="32"/>
  <c r="I9988" i="32"/>
  <c r="I9992" i="32"/>
  <c r="I9996" i="32"/>
  <c r="I10000" i="32"/>
  <c r="I10004" i="32"/>
  <c r="I10008" i="32"/>
  <c r="I10012" i="32"/>
  <c r="I10016" i="32"/>
  <c r="I10020" i="32"/>
  <c r="I10024" i="32"/>
  <c r="I10028" i="32"/>
  <c r="I10032" i="32"/>
  <c r="I10036" i="32"/>
  <c r="I10040" i="32"/>
  <c r="I10044" i="32"/>
  <c r="I10048" i="32"/>
  <c r="I10052" i="32"/>
  <c r="I10056" i="32"/>
  <c r="I10060" i="32"/>
  <c r="I10064" i="32"/>
  <c r="I10068" i="32"/>
  <c r="I10072" i="32"/>
  <c r="I10076" i="32"/>
  <c r="I10080" i="32"/>
  <c r="I10084" i="32"/>
  <c r="I10088" i="32"/>
  <c r="I10092" i="32"/>
  <c r="I10096" i="32"/>
  <c r="I10100" i="32"/>
  <c r="I10104" i="32"/>
  <c r="I10108" i="32"/>
  <c r="I10112" i="32"/>
  <c r="I10116" i="32"/>
  <c r="I10120" i="32"/>
  <c r="I10124" i="32"/>
  <c r="I10128" i="32"/>
  <c r="I10132" i="32"/>
  <c r="I10136" i="32"/>
  <c r="I10140" i="32"/>
  <c r="I10144" i="32"/>
  <c r="I10148" i="32"/>
  <c r="I10152" i="32"/>
  <c r="I10156" i="32"/>
  <c r="I10160" i="32"/>
  <c r="I10164" i="32"/>
  <c r="I10168" i="32"/>
  <c r="I10172" i="32"/>
  <c r="I10176" i="32"/>
  <c r="I10180" i="32"/>
  <c r="I10184" i="32"/>
  <c r="I10188" i="32"/>
  <c r="I10192" i="32"/>
  <c r="I10196" i="32"/>
  <c r="I10200" i="32"/>
  <c r="I10204" i="32"/>
  <c r="I10208" i="32"/>
  <c r="I10212" i="32"/>
  <c r="I10216" i="32"/>
  <c r="I10220" i="32"/>
  <c r="I10224" i="32"/>
  <c r="I10228" i="32"/>
  <c r="I10232" i="32"/>
  <c r="I10236" i="32"/>
  <c r="I10240" i="32"/>
  <c r="I10244" i="32"/>
  <c r="I10248" i="32"/>
  <c r="I10252" i="32"/>
  <c r="I10256" i="32"/>
  <c r="I10260" i="32"/>
  <c r="I10264" i="32"/>
  <c r="I10268" i="32"/>
  <c r="I10272" i="32"/>
  <c r="I10276" i="32"/>
  <c r="I10280" i="32"/>
  <c r="I10284" i="32"/>
  <c r="I10288" i="32"/>
  <c r="I10292" i="32"/>
  <c r="I10296" i="32"/>
  <c r="I10300" i="32"/>
  <c r="I10304" i="32"/>
  <c r="I10308" i="32"/>
  <c r="I10312" i="32"/>
  <c r="I10316" i="32"/>
  <c r="I10320" i="32"/>
  <c r="I10324" i="32"/>
  <c r="I10328" i="32"/>
  <c r="I10332" i="32"/>
  <c r="I10336" i="32"/>
  <c r="I10340" i="32"/>
  <c r="I10344" i="32"/>
  <c r="I10348" i="32"/>
  <c r="I10352" i="32"/>
  <c r="I10356" i="32"/>
  <c r="I10360" i="32"/>
  <c r="I10364" i="32"/>
  <c r="I10368" i="32"/>
  <c r="I10372" i="32"/>
  <c r="I10376" i="32"/>
  <c r="I10380" i="32"/>
  <c r="I10384" i="32"/>
  <c r="I10388" i="32"/>
  <c r="I10392" i="32"/>
  <c r="I10396" i="32"/>
  <c r="I10400" i="32"/>
  <c r="I10404" i="32"/>
  <c r="I10408" i="32"/>
  <c r="I10412" i="32"/>
  <c r="I10416" i="32"/>
  <c r="I10420" i="32"/>
  <c r="I10424" i="32"/>
  <c r="I10428" i="32"/>
  <c r="I10432" i="32"/>
  <c r="I10436" i="32"/>
  <c r="I10440" i="32"/>
  <c r="I10444" i="32"/>
  <c r="I10448" i="32"/>
  <c r="I10452" i="32"/>
  <c r="I10456" i="32"/>
  <c r="I10460" i="32"/>
  <c r="I10464" i="32"/>
  <c r="I10468" i="32"/>
  <c r="I10472" i="32"/>
  <c r="I10476" i="32"/>
  <c r="I10480" i="32"/>
  <c r="I10484" i="32"/>
  <c r="I10488" i="32"/>
  <c r="I10492" i="32"/>
  <c r="I10496" i="32"/>
  <c r="I10500" i="32"/>
  <c r="I10504" i="32"/>
  <c r="I10508" i="32"/>
  <c r="I10512" i="32"/>
  <c r="I10516" i="32"/>
  <c r="I10520" i="32"/>
  <c r="I10524" i="32"/>
  <c r="I10528" i="32"/>
  <c r="I10532" i="32"/>
  <c r="I10536" i="32"/>
  <c r="I10540" i="32"/>
  <c r="I10544" i="32"/>
  <c r="I10548" i="32"/>
  <c r="I10552" i="32"/>
  <c r="I10556" i="32"/>
  <c r="I10560" i="32"/>
  <c r="I10564" i="32"/>
  <c r="I10568" i="32"/>
  <c r="I10572" i="32"/>
  <c r="I10576" i="32"/>
  <c r="I10580" i="32"/>
  <c r="I10584" i="32"/>
  <c r="I10588" i="32"/>
  <c r="I10592" i="32"/>
  <c r="I10596" i="32"/>
  <c r="I10600" i="32"/>
  <c r="I10604" i="32"/>
  <c r="I10608" i="32"/>
  <c r="I10612" i="32"/>
  <c r="I10616" i="32"/>
  <c r="I10620" i="32"/>
  <c r="I10624" i="32"/>
  <c r="I10628" i="32"/>
  <c r="I10632" i="32"/>
  <c r="I10636" i="32"/>
  <c r="I10640" i="32"/>
  <c r="I10644" i="32"/>
  <c r="I10648" i="32"/>
  <c r="I10652" i="32"/>
  <c r="I10656" i="32"/>
  <c r="I10660" i="32"/>
  <c r="I10664" i="32"/>
  <c r="I10668" i="32"/>
  <c r="I10672" i="32"/>
  <c r="I10676" i="32"/>
  <c r="I10680" i="32"/>
  <c r="I10684" i="32"/>
  <c r="I10688" i="32"/>
  <c r="I10692" i="32"/>
  <c r="I10696" i="32"/>
  <c r="I10700" i="32"/>
  <c r="I10704" i="32"/>
  <c r="I10708" i="32"/>
  <c r="I10712" i="32"/>
  <c r="I10716" i="32"/>
  <c r="I10720" i="32"/>
  <c r="I10724" i="32"/>
  <c r="I10728" i="32"/>
  <c r="I10732" i="32"/>
  <c r="I10736" i="32"/>
  <c r="I10740" i="32"/>
  <c r="I10744" i="32"/>
  <c r="I10748" i="32"/>
  <c r="I10752" i="32"/>
  <c r="I10756" i="32"/>
  <c r="I10760" i="32"/>
  <c r="I10764" i="32"/>
  <c r="I10768" i="32"/>
  <c r="I10772" i="32"/>
  <c r="I10776" i="32"/>
  <c r="I10780" i="32"/>
  <c r="I10784" i="32"/>
  <c r="I10788" i="32"/>
  <c r="I10792" i="32"/>
  <c r="I10796" i="32"/>
  <c r="I10800" i="32"/>
  <c r="I10804" i="32"/>
  <c r="I10808" i="32"/>
  <c r="I10812" i="32"/>
  <c r="I10816" i="32"/>
  <c r="I10820" i="32"/>
  <c r="I10824" i="32"/>
  <c r="I10828" i="32"/>
  <c r="I10832" i="32"/>
  <c r="I10836" i="32"/>
  <c r="I10840" i="32"/>
  <c r="I10844" i="32"/>
  <c r="I10848" i="32"/>
  <c r="I10852" i="32"/>
  <c r="I10856" i="32"/>
  <c r="I10860" i="32"/>
  <c r="I10864" i="32"/>
  <c r="I10868" i="32"/>
  <c r="I10872" i="32"/>
  <c r="I10876" i="32"/>
  <c r="I10880" i="32"/>
  <c r="I10884" i="32"/>
  <c r="I10888" i="32"/>
  <c r="I10892" i="32"/>
  <c r="I10896" i="32"/>
  <c r="I10900" i="32"/>
  <c r="I10904" i="32"/>
  <c r="I10908" i="32"/>
  <c r="I10912" i="32"/>
  <c r="I10916" i="32"/>
  <c r="I10920" i="32"/>
  <c r="I10924" i="32"/>
  <c r="I10928" i="32"/>
  <c r="I10932" i="32"/>
  <c r="I10936" i="32"/>
  <c r="I10940" i="32"/>
  <c r="I10944" i="32"/>
  <c r="I10948" i="32"/>
  <c r="I10952" i="32"/>
  <c r="I10956" i="32"/>
  <c r="I10960" i="32"/>
  <c r="I10964" i="32"/>
  <c r="I10968" i="32"/>
  <c r="I10972" i="32"/>
  <c r="I10976" i="32"/>
  <c r="I10980" i="32"/>
  <c r="I10984" i="32"/>
  <c r="I10988" i="32"/>
  <c r="I10992" i="32"/>
  <c r="I10996" i="32"/>
  <c r="I11000" i="32"/>
  <c r="I11004" i="32"/>
  <c r="I11008" i="32"/>
  <c r="I11012" i="32"/>
  <c r="I11016" i="32"/>
  <c r="I11020" i="32"/>
  <c r="I11024" i="32"/>
  <c r="I11028" i="32"/>
  <c r="I11032" i="32"/>
  <c r="I11036" i="32"/>
  <c r="I11040" i="32"/>
  <c r="I11044" i="32"/>
  <c r="I11048" i="32"/>
  <c r="I11052" i="32"/>
  <c r="I11056" i="32"/>
  <c r="I11060" i="32"/>
  <c r="I11064" i="32"/>
  <c r="I11068" i="32"/>
  <c r="I11072" i="32"/>
  <c r="I11076" i="32"/>
  <c r="I11080" i="32"/>
  <c r="I11084" i="32"/>
  <c r="I11088" i="32"/>
  <c r="I11092" i="32"/>
  <c r="I11096" i="32"/>
  <c r="I11100" i="32"/>
  <c r="I11104" i="32"/>
  <c r="I11108" i="32"/>
  <c r="I11112" i="32"/>
  <c r="I11116" i="32"/>
  <c r="I11120" i="32"/>
  <c r="I11124" i="32"/>
  <c r="I11128" i="32"/>
  <c r="I11132" i="32"/>
  <c r="I11136" i="32"/>
  <c r="I11140" i="32"/>
  <c r="I11144" i="32"/>
  <c r="I11148" i="32"/>
  <c r="I11152" i="32"/>
  <c r="I11156" i="32"/>
  <c r="I11160" i="32"/>
  <c r="I11164" i="32"/>
  <c r="I11168" i="32"/>
  <c r="I11172" i="32"/>
  <c r="I11176" i="32"/>
  <c r="I11180" i="32"/>
  <c r="I11184" i="32"/>
  <c r="I11188" i="32"/>
  <c r="I11192" i="32"/>
  <c r="I11196" i="32"/>
  <c r="I11200" i="32"/>
  <c r="I11204" i="32"/>
  <c r="I11208" i="32"/>
  <c r="I11212" i="32"/>
  <c r="I11216" i="32"/>
  <c r="I11220" i="32"/>
  <c r="I11224" i="32"/>
  <c r="I11228" i="32"/>
  <c r="I11232" i="32"/>
  <c r="I11236" i="32"/>
  <c r="I11240" i="32"/>
  <c r="I11244" i="32"/>
  <c r="I11248" i="32"/>
  <c r="I11252" i="32"/>
  <c r="I11256" i="32"/>
  <c r="I11260" i="32"/>
  <c r="I11264" i="32"/>
  <c r="I11268" i="32"/>
  <c r="I11272" i="32"/>
  <c r="I11276" i="32"/>
  <c r="I11280" i="32"/>
  <c r="I11284" i="32"/>
  <c r="I11288" i="32"/>
  <c r="I11292" i="32"/>
  <c r="I11296" i="32"/>
  <c r="I11300" i="32"/>
  <c r="I11304" i="32"/>
  <c r="I11308" i="32"/>
  <c r="I11312" i="32"/>
  <c r="I11316" i="32"/>
  <c r="I11320" i="32"/>
  <c r="I11324" i="32"/>
  <c r="I11328" i="32"/>
  <c r="I11332" i="32"/>
  <c r="I11336" i="32"/>
  <c r="I11340" i="32"/>
  <c r="I11344" i="32"/>
  <c r="I11348" i="32"/>
  <c r="I11352" i="32"/>
  <c r="I11356" i="32"/>
  <c r="I11360" i="32"/>
  <c r="I11364" i="32"/>
  <c r="I11368" i="32"/>
  <c r="I11372" i="32"/>
  <c r="I11376" i="32"/>
  <c r="I11380" i="32"/>
  <c r="I11384" i="32"/>
  <c r="I11388" i="32"/>
  <c r="I11392" i="32"/>
  <c r="I11396" i="32"/>
  <c r="I11400" i="32"/>
  <c r="I11404" i="32"/>
  <c r="I11408" i="32"/>
  <c r="I11412" i="32"/>
  <c r="I11416" i="32"/>
  <c r="I11420" i="32"/>
  <c r="I11424" i="32"/>
  <c r="I11428" i="32"/>
  <c r="I11432" i="32"/>
  <c r="I11436" i="32"/>
  <c r="I11440" i="32"/>
  <c r="I11444" i="32"/>
  <c r="I11448" i="32"/>
  <c r="I11452" i="32"/>
  <c r="I11456" i="32"/>
  <c r="I11460" i="32"/>
  <c r="I11464" i="32"/>
  <c r="I11468" i="32"/>
  <c r="I11472" i="32"/>
  <c r="I11476" i="32"/>
  <c r="I11480" i="32"/>
  <c r="I11484" i="32"/>
  <c r="I11488" i="32"/>
  <c r="I11492" i="32"/>
  <c r="I11496" i="32"/>
  <c r="I11500" i="32"/>
  <c r="I11504" i="32"/>
  <c r="I11508" i="32"/>
  <c r="I11512" i="32"/>
  <c r="I11516" i="32"/>
  <c r="I11520" i="32"/>
  <c r="I11524" i="32"/>
  <c r="I11528" i="32"/>
  <c r="I11532" i="32"/>
  <c r="I11536" i="32"/>
  <c r="I11540" i="32"/>
  <c r="I11544" i="32"/>
  <c r="I11548" i="32"/>
  <c r="I11552" i="32"/>
  <c r="I11556" i="32"/>
  <c r="I11560" i="32"/>
  <c r="I11564" i="32"/>
  <c r="I11568" i="32"/>
  <c r="I11572" i="32"/>
  <c r="I11576" i="32"/>
  <c r="I11580" i="32"/>
  <c r="I11584" i="32"/>
  <c r="I11588" i="32"/>
  <c r="I11592" i="32"/>
  <c r="I11596" i="32"/>
  <c r="I11600" i="32"/>
  <c r="I11604" i="32"/>
  <c r="I11608" i="32"/>
  <c r="I11612" i="32"/>
  <c r="I11616" i="32"/>
  <c r="I11620" i="32"/>
  <c r="I11624" i="32"/>
  <c r="I11628" i="32"/>
  <c r="I11632" i="32"/>
  <c r="I11636" i="32"/>
  <c r="I11640" i="32"/>
  <c r="I11644" i="32"/>
  <c r="I11648" i="32"/>
  <c r="I11652" i="32"/>
  <c r="I11656" i="32"/>
  <c r="I11660" i="32"/>
  <c r="I11664" i="32"/>
  <c r="I11668" i="32"/>
  <c r="I11672" i="32"/>
  <c r="I11676" i="32"/>
  <c r="I11680" i="32"/>
  <c r="I11684" i="32"/>
  <c r="I11688" i="32"/>
  <c r="I11692" i="32"/>
  <c r="I11696" i="32"/>
  <c r="I11700" i="32"/>
  <c r="I11704" i="32"/>
  <c r="I11708" i="32"/>
  <c r="I11712" i="32"/>
  <c r="I11716" i="32"/>
  <c r="I11720" i="32"/>
  <c r="I11724" i="32"/>
  <c r="I11728" i="32"/>
  <c r="I11732" i="32"/>
  <c r="I11736" i="32"/>
  <c r="I11740" i="32"/>
  <c r="I11744" i="32"/>
  <c r="I11748" i="32"/>
  <c r="I11752" i="32"/>
  <c r="I11756" i="32"/>
  <c r="I11760" i="32"/>
  <c r="I11764" i="32"/>
  <c r="I11768" i="32"/>
  <c r="I11772" i="32"/>
  <c r="I11776" i="32"/>
  <c r="I11780" i="32"/>
  <c r="I11784" i="32"/>
  <c r="I11788" i="32"/>
  <c r="I11792" i="32"/>
  <c r="I11796" i="32"/>
  <c r="I11800" i="32"/>
  <c r="I11804" i="32"/>
  <c r="I11808" i="32"/>
  <c r="I11812" i="32"/>
  <c r="I11816" i="32"/>
  <c r="I11820" i="32"/>
  <c r="I11824" i="32"/>
  <c r="I11828" i="32"/>
  <c r="I11832" i="32"/>
  <c r="I11836" i="32"/>
  <c r="I11840" i="32"/>
  <c r="I11844" i="32"/>
  <c r="I11848" i="32"/>
  <c r="I11852" i="32"/>
  <c r="I11856" i="32"/>
  <c r="I11860" i="32"/>
  <c r="I11864" i="32"/>
  <c r="I11868" i="32"/>
  <c r="I11872" i="32"/>
  <c r="I11876" i="32"/>
  <c r="I11880" i="32"/>
  <c r="I11884" i="32"/>
  <c r="I11888" i="32"/>
  <c r="I11892" i="32"/>
  <c r="I11896" i="32"/>
  <c r="I11900" i="32"/>
  <c r="I11904" i="32"/>
  <c r="I11908" i="32"/>
  <c r="I11912" i="32"/>
  <c r="I11916" i="32"/>
  <c r="I11920" i="32"/>
  <c r="I11924" i="32"/>
  <c r="I11928" i="32"/>
  <c r="I11932" i="32"/>
  <c r="I11936" i="32"/>
  <c r="I11940" i="32"/>
  <c r="I11944" i="32"/>
  <c r="I11948" i="32"/>
  <c r="I11952" i="32"/>
  <c r="I11956" i="32"/>
  <c r="I11960" i="32"/>
  <c r="I11964" i="32"/>
  <c r="I11968" i="32"/>
  <c r="I11972" i="32"/>
  <c r="I11976" i="32"/>
  <c r="I11980" i="32"/>
  <c r="I11984" i="32"/>
  <c r="I11988" i="32"/>
  <c r="I11992" i="32"/>
  <c r="I11996" i="32"/>
  <c r="I12000" i="32"/>
  <c r="I12004" i="32"/>
  <c r="I12008" i="32"/>
  <c r="I12012" i="32"/>
  <c r="I12016" i="32"/>
  <c r="I12020" i="32"/>
  <c r="I12024" i="32"/>
  <c r="I12028" i="32"/>
  <c r="I12032" i="32"/>
  <c r="I12036" i="32"/>
  <c r="I12040" i="32"/>
  <c r="I12044" i="32"/>
  <c r="I12048" i="32"/>
  <c r="I12056" i="32"/>
  <c r="I12064" i="32"/>
  <c r="I12072" i="32"/>
  <c r="I12080" i="32"/>
  <c r="I12088" i="32"/>
  <c r="I12096" i="32"/>
  <c r="I12104" i="32"/>
  <c r="I12110" i="32"/>
  <c r="I12114" i="32"/>
  <c r="I12118" i="32"/>
  <c r="I12122" i="32"/>
  <c r="I12126" i="32"/>
  <c r="I12130" i="32"/>
  <c r="I12134" i="32"/>
  <c r="I12138" i="32"/>
  <c r="I12142" i="32"/>
  <c r="I12146" i="32"/>
  <c r="I12150" i="32"/>
  <c r="I12154" i="32"/>
  <c r="I12158" i="32"/>
  <c r="I12162" i="32"/>
  <c r="I12166" i="32"/>
  <c r="I12170" i="32"/>
  <c r="I12174" i="32"/>
  <c r="I12178" i="32"/>
  <c r="I12182" i="32"/>
  <c r="I12186" i="32"/>
  <c r="I12190" i="32"/>
  <c r="I12194" i="32"/>
  <c r="I12198" i="32"/>
  <c r="I12202" i="32"/>
  <c r="I12206" i="32"/>
  <c r="I12210" i="32"/>
  <c r="I12214" i="32"/>
  <c r="I12218" i="32"/>
  <c r="I12222" i="32"/>
  <c r="I12226" i="32"/>
  <c r="I12230" i="32"/>
  <c r="I12234" i="32"/>
  <c r="I12238" i="32"/>
  <c r="I12242" i="32"/>
  <c r="I12246" i="32"/>
  <c r="I12250" i="32"/>
  <c r="I12254" i="32"/>
  <c r="I12258" i="32"/>
  <c r="I12262" i="32"/>
  <c r="I12266" i="32"/>
  <c r="I12270" i="32"/>
  <c r="I12274" i="32"/>
  <c r="I12278" i="32"/>
  <c r="I12282" i="32"/>
  <c r="I12286" i="32"/>
  <c r="I12290" i="32"/>
  <c r="I12294" i="32"/>
  <c r="I12298" i="32"/>
  <c r="I12302" i="32"/>
  <c r="I12306" i="32"/>
  <c r="I12310" i="32"/>
  <c r="I12314" i="32"/>
  <c r="I12318" i="32"/>
  <c r="I12322" i="32"/>
  <c r="I12326" i="32"/>
  <c r="I12330" i="32"/>
  <c r="I12334" i="32"/>
  <c r="I12338" i="32"/>
  <c r="I12342" i="32"/>
  <c r="I12346" i="32"/>
  <c r="I12350" i="32"/>
  <c r="I12354" i="32"/>
  <c r="I12358" i="32"/>
  <c r="I12362" i="32"/>
  <c r="I12366" i="32"/>
  <c r="I12370" i="32"/>
  <c r="I12374" i="32"/>
  <c r="I12378" i="32"/>
  <c r="I12382" i="32"/>
  <c r="I12386" i="32"/>
  <c r="I12390" i="32"/>
  <c r="I12394" i="32"/>
  <c r="I12398" i="32"/>
  <c r="I12402" i="32"/>
  <c r="I12406" i="32"/>
  <c r="I12410" i="32"/>
  <c r="I12414" i="32"/>
  <c r="I12418" i="32"/>
  <c r="I12422" i="32"/>
  <c r="I12426" i="32"/>
  <c r="I12430" i="32"/>
  <c r="I12434" i="32"/>
  <c r="I12438" i="32"/>
  <c r="I12442" i="32"/>
  <c r="I12446" i="32"/>
  <c r="I12450" i="32"/>
  <c r="I12454" i="32"/>
  <c r="I12458" i="32"/>
  <c r="I12462" i="32"/>
  <c r="I12466" i="32"/>
  <c r="I12470" i="32"/>
  <c r="I12474" i="32"/>
  <c r="I12478" i="32"/>
  <c r="I12482" i="32"/>
  <c r="I12486" i="32"/>
  <c r="I12490" i="32"/>
  <c r="I12494" i="32"/>
  <c r="I12498" i="32"/>
  <c r="I12502" i="32"/>
  <c r="I12506" i="32"/>
  <c r="I12510" i="32"/>
  <c r="I12514" i="32"/>
  <c r="I12518" i="32"/>
  <c r="I12522" i="32"/>
  <c r="I12526" i="32"/>
  <c r="I12530" i="32"/>
  <c r="I12534" i="32"/>
  <c r="I12538" i="32"/>
  <c r="I12542" i="32"/>
  <c r="I12546" i="32"/>
  <c r="I12550" i="32"/>
  <c r="I12554" i="32"/>
  <c r="I12558" i="32"/>
  <c r="I12562" i="32"/>
  <c r="I12566" i="32"/>
  <c r="I12570" i="32"/>
  <c r="I12574" i="32"/>
  <c r="I12578" i="32"/>
  <c r="I12582" i="32"/>
  <c r="I12586" i="32"/>
  <c r="I12590" i="32"/>
  <c r="I12594" i="32"/>
  <c r="I12598" i="32"/>
  <c r="I12602" i="32"/>
  <c r="I12606" i="32"/>
  <c r="I12610" i="32"/>
  <c r="I12614" i="32"/>
  <c r="I12618" i="32"/>
  <c r="I12622" i="32"/>
  <c r="I12626" i="32"/>
  <c r="I12630" i="32"/>
  <c r="I12634" i="32"/>
  <c r="I12638" i="32"/>
  <c r="I12642" i="32"/>
  <c r="I12646" i="32"/>
  <c r="I12650" i="32"/>
  <c r="I12654" i="32"/>
  <c r="I12658" i="32"/>
  <c r="I12662" i="32"/>
  <c r="I12666" i="32"/>
  <c r="I12670" i="32"/>
  <c r="I12674" i="32"/>
  <c r="I12678" i="32"/>
  <c r="I12682" i="32"/>
  <c r="I12686" i="32"/>
  <c r="I12690" i="32"/>
  <c r="I12694" i="32"/>
  <c r="I12698" i="32"/>
  <c r="I12702" i="32"/>
  <c r="I12706" i="32"/>
  <c r="I12710" i="32"/>
  <c r="I12714" i="32"/>
  <c r="I12718" i="32"/>
  <c r="I12722" i="32"/>
  <c r="I12726" i="32"/>
  <c r="I12730" i="32"/>
  <c r="I12734" i="32"/>
  <c r="I12738" i="32"/>
  <c r="I12742" i="32"/>
  <c r="I12746" i="32"/>
  <c r="I12750" i="32"/>
  <c r="I12754" i="32"/>
  <c r="I12758" i="32"/>
  <c r="I12762" i="32"/>
  <c r="I12766" i="32"/>
  <c r="I12770" i="32"/>
  <c r="I12774" i="32"/>
  <c r="I12778" i="32"/>
  <c r="I12782" i="32"/>
  <c r="I12786" i="32"/>
  <c r="I12790" i="32"/>
  <c r="I12794" i="32"/>
  <c r="I12798" i="32"/>
  <c r="I12802" i="32"/>
  <c r="I12806" i="32"/>
  <c r="I12810" i="32"/>
  <c r="I12814" i="32"/>
  <c r="I12818" i="32"/>
  <c r="I12822" i="32"/>
  <c r="I12826" i="32"/>
  <c r="I12830" i="32"/>
  <c r="I12834" i="32"/>
  <c r="I12838" i="32"/>
  <c r="I12842" i="32"/>
  <c r="I12846" i="32"/>
  <c r="I12850" i="32"/>
  <c r="I12854" i="32"/>
  <c r="I12858" i="32"/>
  <c r="I12862" i="32"/>
  <c r="I12866" i="32"/>
  <c r="I12870" i="32"/>
  <c r="I12874" i="32"/>
  <c r="I12878" i="32"/>
  <c r="I12882" i="32"/>
  <c r="I12886" i="32"/>
  <c r="I12890" i="32"/>
  <c r="I12894" i="32"/>
  <c r="I12898" i="32"/>
  <c r="I12902" i="32"/>
  <c r="I12906" i="32"/>
  <c r="I12910" i="32"/>
  <c r="I12914" i="32"/>
  <c r="I12918" i="32"/>
  <c r="I12922" i="32"/>
  <c r="I12926" i="32"/>
  <c r="I12930" i="32"/>
  <c r="I12934" i="32"/>
  <c r="I12938" i="32"/>
  <c r="I12942" i="32"/>
  <c r="I12946" i="32"/>
  <c r="I12950" i="32"/>
  <c r="I12954" i="32"/>
  <c r="I12958" i="32"/>
  <c r="I12962" i="32"/>
  <c r="I12966" i="32"/>
  <c r="I12970" i="32"/>
  <c r="I12974" i="32"/>
  <c r="I12978" i="32"/>
  <c r="I12982" i="32"/>
  <c r="I12986" i="32"/>
  <c r="I12990" i="32"/>
  <c r="I12994" i="32"/>
  <c r="I12998" i="32"/>
  <c r="I13002" i="32"/>
  <c r="I13006" i="32"/>
  <c r="I13010" i="32"/>
  <c r="I13014" i="32"/>
  <c r="I13018" i="32"/>
  <c r="I13022" i="32"/>
  <c r="I13026" i="32"/>
  <c r="I13030" i="32"/>
  <c r="I13034" i="32"/>
  <c r="I13038" i="32"/>
  <c r="I13042" i="32"/>
  <c r="I13046" i="32"/>
  <c r="I13050" i="32"/>
  <c r="I13054" i="32"/>
  <c r="I13058" i="32"/>
  <c r="I13062" i="32"/>
  <c r="I13066" i="32"/>
  <c r="I13070" i="32"/>
  <c r="I13074" i="32"/>
  <c r="I13078" i="32"/>
  <c r="I13082" i="32"/>
  <c r="I13086" i="32"/>
  <c r="I13090" i="32"/>
  <c r="I13094" i="32"/>
  <c r="I13098" i="32"/>
  <c r="I13102" i="32"/>
  <c r="I13106" i="32"/>
  <c r="I13110" i="32"/>
  <c r="I13114" i="32"/>
  <c r="I13118" i="32"/>
  <c r="I13122" i="32"/>
  <c r="I13126" i="32"/>
  <c r="I13130" i="32"/>
  <c r="I13134" i="32"/>
  <c r="I13138" i="32"/>
  <c r="I13142" i="32"/>
  <c r="I13146" i="32"/>
  <c r="I13150" i="32"/>
  <c r="I13154" i="32"/>
  <c r="I13158" i="32"/>
  <c r="I13162" i="32"/>
  <c r="I13166" i="32"/>
  <c r="I13170" i="32"/>
  <c r="I13174" i="32"/>
  <c r="I13178" i="32"/>
  <c r="I13182" i="32"/>
  <c r="I13186" i="32"/>
  <c r="I13190" i="32"/>
  <c r="I13194" i="32"/>
  <c r="I13198" i="32"/>
  <c r="I13202" i="32"/>
  <c r="I13206" i="32"/>
  <c r="I13210" i="32"/>
  <c r="I13214" i="32"/>
  <c r="I13218" i="32"/>
  <c r="I13222" i="32"/>
  <c r="I13226" i="32"/>
  <c r="I13230" i="32"/>
  <c r="I13234" i="32"/>
  <c r="I13238" i="32"/>
  <c r="I13242" i="32"/>
  <c r="I13246" i="32"/>
  <c r="I13250" i="32"/>
  <c r="I13254" i="32"/>
  <c r="I13258" i="32"/>
  <c r="I13262" i="32"/>
  <c r="I13266" i="32"/>
  <c r="I13270" i="32"/>
  <c r="I13274" i="32"/>
  <c r="I13278" i="32"/>
  <c r="I13282" i="32"/>
  <c r="I13286" i="32"/>
  <c r="I13290" i="32"/>
  <c r="I13294" i="32"/>
  <c r="I13298" i="32"/>
  <c r="I13302" i="32"/>
  <c r="I13306" i="32"/>
  <c r="I13310" i="32"/>
  <c r="I13314" i="32"/>
  <c r="I13318" i="32"/>
  <c r="I13322" i="32"/>
  <c r="I13326" i="32"/>
  <c r="I13330" i="32"/>
  <c r="I13334" i="32"/>
  <c r="I13338" i="32"/>
  <c r="I13342" i="32"/>
  <c r="I13346" i="32"/>
  <c r="I13350" i="32"/>
  <c r="I13354" i="32"/>
  <c r="I13358" i="32"/>
  <c r="I13362" i="32"/>
  <c r="I13366" i="32"/>
  <c r="I13370" i="32"/>
  <c r="I13374" i="32"/>
  <c r="I13378" i="32"/>
  <c r="I13382" i="32"/>
  <c r="I13386" i="32"/>
  <c r="I13390" i="32"/>
  <c r="I13394" i="32"/>
  <c r="I13398" i="32"/>
  <c r="I13402" i="32"/>
  <c r="I13406" i="32"/>
  <c r="I13410" i="32"/>
  <c r="I13414" i="32"/>
  <c r="I13418" i="32"/>
  <c r="I13422" i="32"/>
  <c r="I13426" i="32"/>
  <c r="I13430" i="32"/>
  <c r="I13434" i="32"/>
  <c r="I13438" i="32"/>
  <c r="I13442" i="32"/>
  <c r="I13446" i="32"/>
  <c r="I13450" i="32"/>
  <c r="I13454" i="32"/>
  <c r="I13458" i="32"/>
  <c r="I13462" i="32"/>
  <c r="I13466" i="32"/>
  <c r="I13470" i="32"/>
  <c r="I13474" i="32"/>
  <c r="I13478" i="32"/>
  <c r="I13482" i="32"/>
  <c r="I13486" i="32"/>
  <c r="I13490" i="32"/>
  <c r="I13494" i="32"/>
  <c r="I13498" i="32"/>
  <c r="I13502" i="32"/>
  <c r="I13506" i="32"/>
  <c r="I13510" i="32"/>
  <c r="I13514" i="32"/>
  <c r="I13518" i="32"/>
  <c r="I13522" i="32"/>
  <c r="I13526" i="32"/>
  <c r="I13530" i="32"/>
  <c r="I13534" i="32"/>
  <c r="I13538" i="32"/>
  <c r="I13542" i="32"/>
  <c r="I13546" i="32"/>
  <c r="I13550" i="32"/>
  <c r="I13554" i="32"/>
  <c r="I13558" i="32"/>
  <c r="I13562" i="32"/>
  <c r="I13566" i="32"/>
  <c r="I13570" i="32"/>
  <c r="I13574" i="32"/>
  <c r="I13578" i="32"/>
  <c r="I13582" i="32"/>
  <c r="I13586" i="32"/>
  <c r="I13590" i="32"/>
  <c r="I13594" i="32"/>
  <c r="I13598" i="32"/>
  <c r="I13602" i="32"/>
  <c r="I13606" i="32"/>
  <c r="I13610" i="32"/>
  <c r="I13614" i="32"/>
  <c r="I13618" i="32"/>
  <c r="I13622" i="32"/>
  <c r="I13626" i="32"/>
  <c r="I13630" i="32"/>
  <c r="I13634" i="32"/>
  <c r="I13638" i="32"/>
  <c r="I13642" i="32"/>
  <c r="I13646" i="32"/>
  <c r="I13650" i="32"/>
  <c r="I13654" i="32"/>
  <c r="I13658" i="32"/>
  <c r="I13662" i="32"/>
  <c r="I13666" i="32"/>
  <c r="I13670" i="32"/>
  <c r="I13674" i="32"/>
  <c r="I13678" i="32"/>
  <c r="I13682" i="32"/>
  <c r="I13686" i="32"/>
  <c r="I13690" i="32"/>
  <c r="I13694" i="32"/>
  <c r="I13698" i="32"/>
  <c r="I13702" i="32"/>
  <c r="I13706" i="32"/>
  <c r="I13710" i="32"/>
  <c r="I13714" i="32"/>
  <c r="I13718" i="32"/>
  <c r="I13722" i="32"/>
  <c r="I13726" i="32"/>
  <c r="I13730" i="32"/>
  <c r="I13734" i="32"/>
  <c r="I13738" i="32"/>
  <c r="I13742" i="32"/>
  <c r="I13746" i="32"/>
  <c r="I13750" i="32"/>
  <c r="I13754" i="32"/>
  <c r="I13758" i="32"/>
  <c r="I13762" i="32"/>
  <c r="I13766" i="32"/>
  <c r="I13770" i="32"/>
  <c r="I13774" i="32"/>
  <c r="I13778" i="32"/>
  <c r="I13782" i="32"/>
  <c r="I13786" i="32"/>
  <c r="I13790" i="32"/>
  <c r="I13794" i="32"/>
  <c r="I13798" i="32"/>
  <c r="I13802" i="32"/>
  <c r="I13806" i="32"/>
  <c r="I13810" i="32"/>
  <c r="I13814" i="32"/>
  <c r="I13818" i="32"/>
  <c r="I13822" i="32"/>
  <c r="I13826" i="32"/>
  <c r="I13830" i="32"/>
  <c r="I13834" i="32"/>
  <c r="I13838" i="32"/>
  <c r="I13842" i="32"/>
  <c r="I13846" i="32"/>
  <c r="I13850" i="32"/>
  <c r="I13854" i="32"/>
  <c r="I13858" i="32"/>
  <c r="I13862" i="32"/>
  <c r="I13866" i="32"/>
  <c r="I13870" i="32"/>
  <c r="I13874" i="32"/>
  <c r="I13878" i="32"/>
  <c r="I13882" i="32"/>
  <c r="I13886" i="32"/>
  <c r="I13890" i="32"/>
  <c r="I13894" i="32"/>
  <c r="I13898" i="32"/>
  <c r="I13902" i="32"/>
  <c r="I13906" i="32"/>
  <c r="I13910" i="32"/>
  <c r="I13914" i="32"/>
  <c r="I13918" i="32"/>
  <c r="I13922" i="32"/>
  <c r="I13926" i="32"/>
  <c r="I13930" i="32"/>
  <c r="I13934" i="32"/>
  <c r="I13938" i="32"/>
  <c r="I13942" i="32"/>
  <c r="I13946" i="32"/>
  <c r="I13950" i="32"/>
  <c r="I13954" i="32"/>
  <c r="I13958" i="32"/>
  <c r="I13962" i="32"/>
  <c r="I13966" i="32"/>
  <c r="I13970" i="32"/>
  <c r="I13974" i="32"/>
  <c r="I13978" i="32"/>
  <c r="I13982" i="32"/>
  <c r="I13986" i="32"/>
  <c r="I13990" i="32"/>
  <c r="I13994" i="32"/>
  <c r="I13998" i="32"/>
  <c r="I14002" i="32"/>
  <c r="I14006" i="32"/>
  <c r="I14010" i="32"/>
  <c r="I14014" i="32"/>
  <c r="I14018" i="32"/>
  <c r="I14022" i="32"/>
  <c r="I14026" i="32"/>
  <c r="I14030" i="32"/>
  <c r="I14034" i="32"/>
  <c r="I14038" i="32"/>
  <c r="I14042" i="32"/>
  <c r="I14046" i="32"/>
  <c r="I14050" i="32"/>
  <c r="I14054" i="32"/>
  <c r="I14058" i="32"/>
  <c r="I14062" i="32"/>
  <c r="I14066" i="32"/>
  <c r="I14070" i="32"/>
  <c r="I14074" i="32"/>
  <c r="I14078" i="32"/>
  <c r="I14082" i="32"/>
  <c r="I14086" i="32"/>
  <c r="I14090" i="32"/>
  <c r="I14094" i="32"/>
  <c r="I14098" i="32"/>
  <c r="I14102" i="32"/>
  <c r="I14106" i="32"/>
  <c r="I14110" i="32"/>
  <c r="I14114" i="32"/>
  <c r="I14118" i="32"/>
  <c r="I14122" i="32"/>
  <c r="I14126" i="32"/>
  <c r="I14130" i="32"/>
  <c r="I14134" i="32"/>
  <c r="I14138" i="32"/>
  <c r="I14142" i="32"/>
  <c r="I14146" i="32"/>
  <c r="I14150" i="32"/>
  <c r="I14154" i="32"/>
  <c r="I14158" i="32"/>
  <c r="I14162" i="32"/>
  <c r="I14166" i="32"/>
  <c r="I14170" i="32"/>
  <c r="I14174" i="32"/>
  <c r="I14178" i="32"/>
  <c r="I14182" i="32"/>
  <c r="I14186" i="32"/>
  <c r="I14190" i="32"/>
  <c r="I14194" i="32"/>
  <c r="I14198" i="32"/>
  <c r="I14202" i="32"/>
  <c r="I14206" i="32"/>
  <c r="I14210" i="32"/>
  <c r="I14214" i="32"/>
  <c r="I14218" i="32"/>
  <c r="I14222" i="32"/>
  <c r="I14226" i="32"/>
  <c r="I14230" i="32"/>
  <c r="I14234" i="32"/>
  <c r="I14238" i="32"/>
  <c r="I14242" i="32"/>
  <c r="I14246" i="32"/>
  <c r="I14250" i="32"/>
  <c r="I14254" i="32"/>
  <c r="I14258" i="32"/>
  <c r="I14262" i="32"/>
  <c r="I14266" i="32"/>
  <c r="I14270" i="32"/>
  <c r="I14274" i="32"/>
  <c r="I14278" i="32"/>
  <c r="I14282" i="32"/>
  <c r="I14286" i="32"/>
  <c r="I14290" i="32"/>
  <c r="I14294" i="32"/>
  <c r="I14298" i="32"/>
  <c r="I14302" i="32"/>
  <c r="I14306" i="32"/>
  <c r="I14310" i="32"/>
  <c r="I14314" i="32"/>
  <c r="I14318" i="32"/>
  <c r="I14322" i="32"/>
  <c r="I14326" i="32"/>
  <c r="I14330" i="32"/>
  <c r="I14334" i="32"/>
  <c r="I14338" i="32"/>
  <c r="I14342" i="32"/>
  <c r="I14346" i="32"/>
  <c r="I14350" i="32"/>
  <c r="I14354" i="32"/>
  <c r="I14358" i="32"/>
  <c r="I14362" i="32"/>
  <c r="I14366" i="32"/>
  <c r="I14370" i="32"/>
  <c r="I14374" i="32"/>
  <c r="I14378" i="32"/>
  <c r="I14382" i="32"/>
  <c r="I14386" i="32"/>
  <c r="I14390" i="32"/>
  <c r="I14394" i="32"/>
  <c r="I14398" i="32"/>
  <c r="I14402" i="32"/>
  <c r="I14406" i="32"/>
  <c r="I14410" i="32"/>
  <c r="I14414" i="32"/>
  <c r="I14418" i="32"/>
  <c r="I14422" i="32"/>
  <c r="I14426" i="32"/>
  <c r="I14430" i="32"/>
  <c r="I14434" i="32"/>
  <c r="I14438" i="32"/>
  <c r="I14442" i="32"/>
  <c r="I14446" i="32"/>
  <c r="I14450" i="32"/>
  <c r="I14454" i="32"/>
  <c r="I14458" i="32"/>
  <c r="I14462" i="32"/>
  <c r="I14466" i="32"/>
  <c r="I14470" i="32"/>
  <c r="I14474" i="32"/>
  <c r="I14478" i="32"/>
  <c r="I14482" i="32"/>
  <c r="I14486" i="32"/>
  <c r="I14490" i="32"/>
  <c r="I14494" i="32"/>
  <c r="I14498" i="32"/>
  <c r="I14502" i="32"/>
  <c r="I14506" i="32"/>
  <c r="I14510" i="32"/>
  <c r="I14514" i="32"/>
  <c r="I14518" i="32"/>
  <c r="I14522" i="32"/>
  <c r="I14526" i="32"/>
  <c r="I14530" i="32"/>
  <c r="I14534" i="32"/>
  <c r="I14538" i="32"/>
  <c r="I14542" i="32"/>
  <c r="I14546" i="32"/>
  <c r="I14550" i="32"/>
  <c r="I14554" i="32"/>
  <c r="I14558" i="32"/>
  <c r="I14562" i="32"/>
  <c r="I14566" i="32"/>
  <c r="I14570" i="32"/>
  <c r="I14574" i="32"/>
  <c r="I14578" i="32"/>
  <c r="I14582" i="32"/>
  <c r="I14586" i="32"/>
  <c r="I14590" i="32"/>
  <c r="I14594" i="32"/>
  <c r="I14598" i="32"/>
  <c r="I14602" i="32"/>
  <c r="I14606" i="32"/>
  <c r="I14610" i="32"/>
  <c r="I14614" i="32"/>
  <c r="I14618" i="32"/>
  <c r="I14622" i="32"/>
  <c r="I14626" i="32"/>
  <c r="I14630" i="32"/>
  <c r="I14634" i="32"/>
  <c r="I14638" i="32"/>
  <c r="I14642" i="32"/>
  <c r="I14646" i="32"/>
  <c r="I14650" i="32"/>
  <c r="I14654" i="32"/>
  <c r="I14658" i="32"/>
  <c r="I14662" i="32"/>
  <c r="I14666" i="32"/>
  <c r="I14670" i="32"/>
  <c r="I14674" i="32"/>
  <c r="I14678" i="32"/>
  <c r="I14682" i="32"/>
  <c r="I14686" i="32"/>
  <c r="I14690" i="32"/>
  <c r="I14694" i="32"/>
  <c r="I14698" i="32"/>
  <c r="I14702" i="32"/>
  <c r="I14706" i="32"/>
  <c r="I14710" i="32"/>
  <c r="I14714" i="32"/>
  <c r="I14718" i="32"/>
  <c r="I14722" i="32"/>
  <c r="I14726" i="32"/>
  <c r="I14730" i="32"/>
  <c r="I14734" i="32"/>
  <c r="I14738" i="32"/>
  <c r="I14742" i="32"/>
  <c r="I14746" i="32"/>
  <c r="I14750" i="32"/>
  <c r="I14754" i="32"/>
  <c r="I14758" i="32"/>
  <c r="I14762" i="32"/>
  <c r="I14766" i="32"/>
  <c r="I14770" i="32"/>
  <c r="I14774" i="32"/>
  <c r="I14778" i="32"/>
  <c r="I14782" i="32"/>
  <c r="I14786" i="32"/>
  <c r="I14790" i="32"/>
  <c r="I14794" i="32"/>
  <c r="I14798" i="32"/>
  <c r="I14802" i="32"/>
  <c r="I14806" i="32"/>
  <c r="I12057" i="32"/>
  <c r="I12065" i="32"/>
  <c r="I12073" i="32"/>
  <c r="I12081" i="32"/>
  <c r="I12089" i="32"/>
  <c r="I12097" i="32"/>
  <c r="I12105" i="32"/>
  <c r="I12111" i="32"/>
  <c r="I12115" i="32"/>
  <c r="I12119" i="32"/>
  <c r="I12123" i="32"/>
  <c r="I12127" i="32"/>
  <c r="I12131" i="32"/>
  <c r="I12135" i="32"/>
  <c r="I12139" i="32"/>
  <c r="I12143" i="32"/>
  <c r="I12147" i="32"/>
  <c r="I12151" i="32"/>
  <c r="I12155" i="32"/>
  <c r="I12159" i="32"/>
  <c r="I12163" i="32"/>
  <c r="I12167" i="32"/>
  <c r="I12171" i="32"/>
  <c r="I12175" i="32"/>
  <c r="I12179" i="32"/>
  <c r="I12183" i="32"/>
  <c r="I12187" i="32"/>
  <c r="I12191" i="32"/>
  <c r="I12195" i="32"/>
  <c r="I12199" i="32"/>
  <c r="I12203" i="32"/>
  <c r="I12207" i="32"/>
  <c r="I12211" i="32"/>
  <c r="I12215" i="32"/>
  <c r="I12219" i="32"/>
  <c r="I12223" i="32"/>
  <c r="I12227" i="32"/>
  <c r="I12231" i="32"/>
  <c r="I12235" i="32"/>
  <c r="I12239" i="32"/>
  <c r="I12243" i="32"/>
  <c r="I12247" i="32"/>
  <c r="I12251" i="32"/>
  <c r="I12255" i="32"/>
  <c r="I12259" i="32"/>
  <c r="I12263" i="32"/>
  <c r="I12267" i="32"/>
  <c r="I12271" i="32"/>
  <c r="I12275" i="32"/>
  <c r="I12279" i="32"/>
  <c r="I12283" i="32"/>
  <c r="I12287" i="32"/>
  <c r="I12291" i="32"/>
  <c r="I12295" i="32"/>
  <c r="I12299" i="32"/>
  <c r="I12303" i="32"/>
  <c r="I12307" i="32"/>
  <c r="I12311" i="32"/>
  <c r="I12315" i="32"/>
  <c r="I12319" i="32"/>
  <c r="I12323" i="32"/>
  <c r="I12327" i="32"/>
  <c r="I12331" i="32"/>
  <c r="I12335" i="32"/>
  <c r="I12339" i="32"/>
  <c r="I12343" i="32"/>
  <c r="I12347" i="32"/>
  <c r="I12351" i="32"/>
  <c r="I12355" i="32"/>
  <c r="I12359" i="32"/>
  <c r="I12363" i="32"/>
  <c r="I12367" i="32"/>
  <c r="I12371" i="32"/>
  <c r="I12375" i="32"/>
  <c r="I12379" i="32"/>
  <c r="I12383" i="32"/>
  <c r="I12387" i="32"/>
  <c r="I12391" i="32"/>
  <c r="I12395" i="32"/>
  <c r="I12399" i="32"/>
  <c r="I12403" i="32"/>
  <c r="I12407" i="32"/>
  <c r="I12411" i="32"/>
  <c r="I12415" i="32"/>
  <c r="I12419" i="32"/>
  <c r="I12423" i="32"/>
  <c r="I12427" i="32"/>
  <c r="I12431" i="32"/>
  <c r="I12435" i="32"/>
  <c r="I12439" i="32"/>
  <c r="I12443" i="32"/>
  <c r="I12447" i="32"/>
  <c r="I12451" i="32"/>
  <c r="I12455" i="32"/>
  <c r="I12459" i="32"/>
  <c r="I12463" i="32"/>
  <c r="I12467" i="32"/>
  <c r="I12471" i="32"/>
  <c r="I12475" i="32"/>
  <c r="I12479" i="32"/>
  <c r="I12483" i="32"/>
  <c r="I12487" i="32"/>
  <c r="I12491" i="32"/>
  <c r="I12495" i="32"/>
  <c r="I12499" i="32"/>
  <c r="I12503" i="32"/>
  <c r="I12507" i="32"/>
  <c r="I12511" i="32"/>
  <c r="I12515" i="32"/>
  <c r="I12519" i="32"/>
  <c r="I12523" i="32"/>
  <c r="I12527" i="32"/>
  <c r="I12531" i="32"/>
  <c r="I12535" i="32"/>
  <c r="I12539" i="32"/>
  <c r="I12543" i="32"/>
  <c r="I12547" i="32"/>
  <c r="I12551" i="32"/>
  <c r="I12555" i="32"/>
  <c r="I12559" i="32"/>
  <c r="I12563" i="32"/>
  <c r="I12567" i="32"/>
  <c r="I12571" i="32"/>
  <c r="I12575" i="32"/>
  <c r="I12579" i="32"/>
  <c r="I12583" i="32"/>
  <c r="I12587" i="32"/>
  <c r="I12591" i="32"/>
  <c r="I12595" i="32"/>
  <c r="I12599" i="32"/>
  <c r="I12603" i="32"/>
  <c r="I12607" i="32"/>
  <c r="I12611" i="32"/>
  <c r="I12615" i="32"/>
  <c r="I12619" i="32"/>
  <c r="I12623" i="32"/>
  <c r="I12627" i="32"/>
  <c r="I12631" i="32"/>
  <c r="I12635" i="32"/>
  <c r="I12639" i="32"/>
  <c r="I12643" i="32"/>
  <c r="I12647" i="32"/>
  <c r="I12651" i="32"/>
  <c r="I12655" i="32"/>
  <c r="I12659" i="32"/>
  <c r="I12663" i="32"/>
  <c r="I12667" i="32"/>
  <c r="I12671" i="32"/>
  <c r="I12675" i="32"/>
  <c r="I12679" i="32"/>
  <c r="I12683" i="32"/>
  <c r="I12687" i="32"/>
  <c r="I12691" i="32"/>
  <c r="I12695" i="32"/>
  <c r="I12699" i="32"/>
  <c r="I12703" i="32"/>
  <c r="I12707" i="32"/>
  <c r="I12711" i="32"/>
  <c r="I12715" i="32"/>
  <c r="I12719" i="32"/>
  <c r="I12723" i="32"/>
  <c r="I12727" i="32"/>
  <c r="I12731" i="32"/>
  <c r="I12735" i="32"/>
  <c r="I12739" i="32"/>
  <c r="I12743" i="32"/>
  <c r="I12747" i="32"/>
  <c r="I12751" i="32"/>
  <c r="I12755" i="32"/>
  <c r="I12759" i="32"/>
  <c r="I12763" i="32"/>
  <c r="I12767" i="32"/>
  <c r="I12771" i="32"/>
  <c r="I12775" i="32"/>
  <c r="I12779" i="32"/>
  <c r="I12783" i="32"/>
  <c r="I12787" i="32"/>
  <c r="I12791" i="32"/>
  <c r="I12795" i="32"/>
  <c r="I12799" i="32"/>
  <c r="I12803" i="32"/>
  <c r="I12807" i="32"/>
  <c r="I12811" i="32"/>
  <c r="I12815" i="32"/>
  <c r="I12819" i="32"/>
  <c r="I12823" i="32"/>
  <c r="I12827" i="32"/>
  <c r="I12831" i="32"/>
  <c r="I12835" i="32"/>
  <c r="I12839" i="32"/>
  <c r="I12843" i="32"/>
  <c r="I12847" i="32"/>
  <c r="I12851" i="32"/>
  <c r="I12855" i="32"/>
  <c r="I12859" i="32"/>
  <c r="I12863" i="32"/>
  <c r="I12867" i="32"/>
  <c r="I12871" i="32"/>
  <c r="I12875" i="32"/>
  <c r="I12879" i="32"/>
  <c r="I12883" i="32"/>
  <c r="I12887" i="32"/>
  <c r="I12891" i="32"/>
  <c r="I12895" i="32"/>
  <c r="I12899" i="32"/>
  <c r="I12903" i="32"/>
  <c r="I12907" i="32"/>
  <c r="I12911" i="32"/>
  <c r="I12915" i="32"/>
  <c r="I12919" i="32"/>
  <c r="I12923" i="32"/>
  <c r="I12927" i="32"/>
  <c r="I12931" i="32"/>
  <c r="I12935" i="32"/>
  <c r="I12939" i="32"/>
  <c r="I12943" i="32"/>
  <c r="I12947" i="32"/>
  <c r="I12951" i="32"/>
  <c r="I12955" i="32"/>
  <c r="I12959" i="32"/>
  <c r="I12963" i="32"/>
  <c r="I12967" i="32"/>
  <c r="I12971" i="32"/>
  <c r="I12975" i="32"/>
  <c r="I12979" i="32"/>
  <c r="I12983" i="32"/>
  <c r="I12987" i="32"/>
  <c r="I12991" i="32"/>
  <c r="I12995" i="32"/>
  <c r="I12999" i="32"/>
  <c r="I13003" i="32"/>
  <c r="I13007" i="32"/>
  <c r="I13011" i="32"/>
  <c r="I13015" i="32"/>
  <c r="I13019" i="32"/>
  <c r="I13023" i="32"/>
  <c r="I13027" i="32"/>
  <c r="I13031" i="32"/>
  <c r="I13035" i="32"/>
  <c r="I13039" i="32"/>
  <c r="I13043" i="32"/>
  <c r="I13047" i="32"/>
  <c r="I13051" i="32"/>
  <c r="I13055" i="32"/>
  <c r="I13059" i="32"/>
  <c r="I13063" i="32"/>
  <c r="I13067" i="32"/>
  <c r="I13071" i="32"/>
  <c r="I13075" i="32"/>
  <c r="I13079" i="32"/>
  <c r="I13083" i="32"/>
  <c r="I13087" i="32"/>
  <c r="I13091" i="32"/>
  <c r="I13095" i="32"/>
  <c r="I13099" i="32"/>
  <c r="I13103" i="32"/>
  <c r="I13107" i="32"/>
  <c r="I13111" i="32"/>
  <c r="I13115" i="32"/>
  <c r="I13119" i="32"/>
  <c r="I13123" i="32"/>
  <c r="I13127" i="32"/>
  <c r="I13131" i="32"/>
  <c r="I13135" i="32"/>
  <c r="I13139" i="32"/>
  <c r="I13143" i="32"/>
  <c r="I13147" i="32"/>
  <c r="I13151" i="32"/>
  <c r="I13155" i="32"/>
  <c r="I13159" i="32"/>
  <c r="I13163" i="32"/>
  <c r="I13167" i="32"/>
  <c r="I13171" i="32"/>
  <c r="I13175" i="32"/>
  <c r="I13179" i="32"/>
  <c r="I13183" i="32"/>
  <c r="I13187" i="32"/>
  <c r="I13191" i="32"/>
  <c r="I13195" i="32"/>
  <c r="I13199" i="32"/>
  <c r="I13203" i="32"/>
  <c r="I13207" i="32"/>
  <c r="I13211" i="32"/>
  <c r="I13215" i="32"/>
  <c r="I13219" i="32"/>
  <c r="I13223" i="32"/>
  <c r="I13227" i="32"/>
  <c r="I13231" i="32"/>
  <c r="I13235" i="32"/>
  <c r="I13239" i="32"/>
  <c r="I13243" i="32"/>
  <c r="I13247" i="32"/>
  <c r="I13251" i="32"/>
  <c r="I13255" i="32"/>
  <c r="I13259" i="32"/>
  <c r="I13263" i="32"/>
  <c r="I13267" i="32"/>
  <c r="I13271" i="32"/>
  <c r="I13275" i="32"/>
  <c r="I13279" i="32"/>
  <c r="I13283" i="32"/>
  <c r="I13287" i="32"/>
  <c r="I13291" i="32"/>
  <c r="I13295" i="32"/>
  <c r="I13299" i="32"/>
  <c r="I13303" i="32"/>
  <c r="I13307" i="32"/>
  <c r="I13311" i="32"/>
  <c r="I13315" i="32"/>
  <c r="I13319" i="32"/>
  <c r="I13323" i="32"/>
  <c r="I13327" i="32"/>
  <c r="I13331" i="32"/>
  <c r="I13335" i="32"/>
  <c r="I13339" i="32"/>
  <c r="I13343" i="32"/>
  <c r="I13347" i="32"/>
  <c r="I13351" i="32"/>
  <c r="I13355" i="32"/>
  <c r="I13359" i="32"/>
  <c r="I13363" i="32"/>
  <c r="I13367" i="32"/>
  <c r="I13371" i="32"/>
  <c r="I13375" i="32"/>
  <c r="I13379" i="32"/>
  <c r="I13383" i="32"/>
  <c r="I13387" i="32"/>
  <c r="I13391" i="32"/>
  <c r="I13395" i="32"/>
  <c r="I13399" i="32"/>
  <c r="I13403" i="32"/>
  <c r="I13407" i="32"/>
  <c r="I13411" i="32"/>
  <c r="I13415" i="32"/>
  <c r="I13419" i="32"/>
  <c r="I13423" i="32"/>
  <c r="I13427" i="32"/>
  <c r="I13431" i="32"/>
  <c r="I13435" i="32"/>
  <c r="I13439" i="32"/>
  <c r="I13443" i="32"/>
  <c r="I13447" i="32"/>
  <c r="I13451" i="32"/>
  <c r="I13455" i="32"/>
  <c r="I13459" i="32"/>
  <c r="I13463" i="32"/>
  <c r="I13467" i="32"/>
  <c r="I13471" i="32"/>
  <c r="I13475" i="32"/>
  <c r="I13479" i="32"/>
  <c r="I13483" i="32"/>
  <c r="I13487" i="32"/>
  <c r="I13491" i="32"/>
  <c r="I13495" i="32"/>
  <c r="I13499" i="32"/>
  <c r="I13503" i="32"/>
  <c r="I13507" i="32"/>
  <c r="I13511" i="32"/>
  <c r="I13515" i="32"/>
  <c r="I13519" i="32"/>
  <c r="I13523" i="32"/>
  <c r="I13527" i="32"/>
  <c r="I13531" i="32"/>
  <c r="I13535" i="32"/>
  <c r="I13539" i="32"/>
  <c r="I13543" i="32"/>
  <c r="I13547" i="32"/>
  <c r="I13551" i="32"/>
  <c r="I13555" i="32"/>
  <c r="I13559" i="32"/>
  <c r="I13563" i="32"/>
  <c r="I13567" i="32"/>
  <c r="I13571" i="32"/>
  <c r="I13575" i="32"/>
  <c r="I13579" i="32"/>
  <c r="I13583" i="32"/>
  <c r="I13587" i="32"/>
  <c r="I13591" i="32"/>
  <c r="I13595" i="32"/>
  <c r="I13599" i="32"/>
  <c r="I13603" i="32"/>
  <c r="I13607" i="32"/>
  <c r="I13611" i="32"/>
  <c r="I13615" i="32"/>
  <c r="I13619" i="32"/>
  <c r="I13623" i="32"/>
  <c r="I13627" i="32"/>
  <c r="I13631" i="32"/>
  <c r="I13635" i="32"/>
  <c r="I13639" i="32"/>
  <c r="I13643" i="32"/>
  <c r="I13647" i="32"/>
  <c r="I13651" i="32"/>
  <c r="I13655" i="32"/>
  <c r="I13659" i="32"/>
  <c r="I13663" i="32"/>
  <c r="I13667" i="32"/>
  <c r="I13671" i="32"/>
  <c r="I13675" i="32"/>
  <c r="I13679" i="32"/>
  <c r="I13683" i="32"/>
  <c r="I13687" i="32"/>
  <c r="I13691" i="32"/>
  <c r="I13695" i="32"/>
  <c r="I13699" i="32"/>
  <c r="I13703" i="32"/>
  <c r="I13707" i="32"/>
  <c r="I13711" i="32"/>
  <c r="I13715" i="32"/>
  <c r="I13719" i="32"/>
  <c r="I13723" i="32"/>
  <c r="I13727" i="32"/>
  <c r="I13731" i="32"/>
  <c r="I13735" i="32"/>
  <c r="I13739" i="32"/>
  <c r="I13743" i="32"/>
  <c r="I13747" i="32"/>
  <c r="I13751" i="32"/>
  <c r="I13755" i="32"/>
  <c r="I13759" i="32"/>
  <c r="I13763" i="32"/>
  <c r="I13767" i="32"/>
  <c r="I13771" i="32"/>
  <c r="I13775" i="32"/>
  <c r="I13779" i="32"/>
  <c r="I13783" i="32"/>
  <c r="I13787" i="32"/>
  <c r="I13791" i="32"/>
  <c r="I13795" i="32"/>
  <c r="I13799" i="32"/>
  <c r="I13803" i="32"/>
  <c r="I13807" i="32"/>
  <c r="I13811" i="32"/>
  <c r="I13815" i="32"/>
  <c r="I13819" i="32"/>
  <c r="I13823" i="32"/>
  <c r="I13827" i="32"/>
  <c r="I13831" i="32"/>
  <c r="I13835" i="32"/>
  <c r="I13839" i="32"/>
  <c r="I13843" i="32"/>
  <c r="I13847" i="32"/>
  <c r="I13851" i="32"/>
  <c r="I13855" i="32"/>
  <c r="I13859" i="32"/>
  <c r="I13863" i="32"/>
  <c r="I13867" i="32"/>
  <c r="I13871" i="32"/>
  <c r="I13875" i="32"/>
  <c r="I13879" i="32"/>
  <c r="I13883" i="32"/>
  <c r="I13887" i="32"/>
  <c r="I13891" i="32"/>
  <c r="I13895" i="32"/>
  <c r="I13899" i="32"/>
  <c r="I13903" i="32"/>
  <c r="I13907" i="32"/>
  <c r="I13911" i="32"/>
  <c r="I13915" i="32"/>
  <c r="I13919" i="32"/>
  <c r="I13923" i="32"/>
  <c r="I13927" i="32"/>
  <c r="I13931" i="32"/>
  <c r="I13935" i="32"/>
  <c r="I13939" i="32"/>
  <c r="I13943" i="32"/>
  <c r="I13947" i="32"/>
  <c r="I13951" i="32"/>
  <c r="I13955" i="32"/>
  <c r="I13959" i="32"/>
  <c r="I13963" i="32"/>
  <c r="I13967" i="32"/>
  <c r="I13971" i="32"/>
  <c r="I13975" i="32"/>
  <c r="I13979" i="32"/>
  <c r="I13983" i="32"/>
  <c r="I13987" i="32"/>
  <c r="I13991" i="32"/>
  <c r="I13995" i="32"/>
  <c r="I13999" i="32"/>
  <c r="I14003" i="32"/>
  <c r="I14007" i="32"/>
  <c r="I14011" i="32"/>
  <c r="I14015" i="32"/>
  <c r="I14019" i="32"/>
  <c r="I14023" i="32"/>
  <c r="I14027" i="32"/>
  <c r="I14031" i="32"/>
  <c r="I14035" i="32"/>
  <c r="I14039" i="32"/>
  <c r="I14043" i="32"/>
  <c r="I14047" i="32"/>
  <c r="I14051" i="32"/>
  <c r="I14055" i="32"/>
  <c r="I14059" i="32"/>
  <c r="I14063" i="32"/>
  <c r="I14067" i="32"/>
  <c r="I14071" i="32"/>
  <c r="I14075" i="32"/>
  <c r="I14079" i="32"/>
  <c r="I14083" i="32"/>
  <c r="I14087" i="32"/>
  <c r="I14091" i="32"/>
  <c r="I14095" i="32"/>
  <c r="I14099" i="32"/>
  <c r="I14103" i="32"/>
  <c r="I14107" i="32"/>
  <c r="I14111" i="32"/>
  <c r="I14115" i="32"/>
  <c r="I14119" i="32"/>
  <c r="I14123" i="32"/>
  <c r="I14127" i="32"/>
  <c r="I14131" i="32"/>
  <c r="I14135" i="32"/>
  <c r="I14139" i="32"/>
  <c r="I14143" i="32"/>
  <c r="I14147" i="32"/>
  <c r="I14151" i="32"/>
  <c r="I14155" i="32"/>
  <c r="I14159" i="32"/>
  <c r="I14163" i="32"/>
  <c r="I14167" i="32"/>
  <c r="I14171" i="32"/>
  <c r="I14175" i="32"/>
  <c r="I14179" i="32"/>
  <c r="I14183" i="32"/>
  <c r="I14187" i="32"/>
  <c r="I14191" i="32"/>
  <c r="I14195" i="32"/>
  <c r="I14199" i="32"/>
  <c r="I14203" i="32"/>
  <c r="I14207" i="32"/>
  <c r="I14211" i="32"/>
  <c r="I14215" i="32"/>
  <c r="I14219" i="32"/>
  <c r="I14223" i="32"/>
  <c r="I14227" i="32"/>
  <c r="I14231" i="32"/>
  <c r="I14235" i="32"/>
  <c r="I14239" i="32"/>
  <c r="I14243" i="32"/>
  <c r="I14247" i="32"/>
  <c r="I14251" i="32"/>
  <c r="I14255" i="32"/>
  <c r="I14259" i="32"/>
  <c r="I14263" i="32"/>
  <c r="I14267" i="32"/>
  <c r="I14271" i="32"/>
  <c r="I14275" i="32"/>
  <c r="I14279" i="32"/>
  <c r="I14283" i="32"/>
  <c r="I14287" i="32"/>
  <c r="I14291" i="32"/>
  <c r="I14295" i="32"/>
  <c r="I14299" i="32"/>
  <c r="I14303" i="32"/>
  <c r="I14307" i="32"/>
  <c r="I14311" i="32"/>
  <c r="I14315" i="32"/>
  <c r="I14319" i="32"/>
  <c r="I14323" i="32"/>
  <c r="I14327" i="32"/>
  <c r="I14331" i="32"/>
  <c r="I14335" i="32"/>
  <c r="I14339" i="32"/>
  <c r="I14343" i="32"/>
  <c r="I14347" i="32"/>
  <c r="I14351" i="32"/>
  <c r="I14355" i="32"/>
  <c r="I14359" i="32"/>
  <c r="I14363" i="32"/>
  <c r="I14367" i="32"/>
  <c r="I14371" i="32"/>
  <c r="I14375" i="32"/>
  <c r="I14379" i="32"/>
  <c r="I14383" i="32"/>
  <c r="I14387" i="32"/>
  <c r="I14391" i="32"/>
  <c r="I14395" i="32"/>
  <c r="I14399" i="32"/>
  <c r="I14403" i="32"/>
  <c r="I14407" i="32"/>
  <c r="I14411" i="32"/>
  <c r="I14415" i="32"/>
  <c r="I14419" i="32"/>
  <c r="I14423" i="32"/>
  <c r="I14427" i="32"/>
  <c r="I14431" i="32"/>
  <c r="I14435" i="32"/>
  <c r="I14439" i="32"/>
  <c r="I14443" i="32"/>
  <c r="I14447" i="32"/>
  <c r="I14451" i="32"/>
  <c r="I14455" i="32"/>
  <c r="I14459" i="32"/>
  <c r="I14463" i="32"/>
  <c r="I14467" i="32"/>
  <c r="I14471" i="32"/>
  <c r="I14475" i="32"/>
  <c r="I14479" i="32"/>
  <c r="I14483" i="32"/>
  <c r="I14487" i="32"/>
  <c r="I14491" i="32"/>
  <c r="I14495" i="32"/>
  <c r="I14499" i="32"/>
  <c r="I14503" i="32"/>
  <c r="I14507" i="32"/>
  <c r="I14511" i="32"/>
  <c r="I14515" i="32"/>
  <c r="I14519" i="32"/>
  <c r="I14523" i="32"/>
  <c r="I14527" i="32"/>
  <c r="I14531" i="32"/>
  <c r="I14535" i="32"/>
  <c r="I14539" i="32"/>
  <c r="I14543" i="32"/>
  <c r="I14547" i="32"/>
  <c r="I14551" i="32"/>
  <c r="I14555" i="32"/>
  <c r="I14559" i="32"/>
  <c r="I14563" i="32"/>
  <c r="I14567" i="32"/>
  <c r="I14571" i="32"/>
  <c r="I14575" i="32"/>
  <c r="I14579" i="32"/>
  <c r="I14583" i="32"/>
  <c r="I14587" i="32"/>
  <c r="I14591" i="32"/>
  <c r="I14595" i="32"/>
  <c r="I14599" i="32"/>
  <c r="I14603" i="32"/>
  <c r="I14607" i="32"/>
  <c r="I14611" i="32"/>
  <c r="I14615" i="32"/>
  <c r="I14619" i="32"/>
  <c r="I14623" i="32"/>
  <c r="I14627" i="32"/>
  <c r="I14631" i="32"/>
  <c r="I14635" i="32"/>
  <c r="I14639" i="32"/>
  <c r="I14643" i="32"/>
  <c r="I14647" i="32"/>
  <c r="I14651" i="32"/>
  <c r="I14655" i="32"/>
  <c r="I14659" i="32"/>
  <c r="I14663" i="32"/>
  <c r="I14667" i="32"/>
  <c r="I14671" i="32"/>
  <c r="I14675" i="32"/>
  <c r="I14679" i="32"/>
  <c r="I14683" i="32"/>
  <c r="I14687" i="32"/>
  <c r="I14691" i="32"/>
  <c r="I14695" i="32"/>
  <c r="I14699" i="32"/>
  <c r="I14703" i="32"/>
  <c r="I14707" i="32"/>
  <c r="I14711" i="32"/>
  <c r="I14715" i="32"/>
  <c r="I14719" i="32"/>
  <c r="I14723" i="32"/>
  <c r="I14727" i="32"/>
  <c r="I14731" i="32"/>
  <c r="I14735" i="32"/>
  <c r="I14739" i="32"/>
  <c r="I14743" i="32"/>
  <c r="I14747" i="32"/>
  <c r="I14751" i="32"/>
  <c r="I14755" i="32"/>
  <c r="I14759" i="32"/>
  <c r="I14763" i="32"/>
  <c r="I14767" i="32"/>
  <c r="I14771" i="32"/>
  <c r="I14775" i="32"/>
  <c r="I14779" i="32"/>
  <c r="I14783" i="32"/>
  <c r="I14787" i="32"/>
  <c r="I14791" i="32"/>
  <c r="I14795" i="32"/>
  <c r="I14799" i="32"/>
  <c r="I14803" i="32"/>
  <c r="I14807" i="32"/>
  <c r="I12052" i="32"/>
  <c r="I12060" i="32"/>
  <c r="I12068" i="32"/>
  <c r="I12076" i="32"/>
  <c r="I12084" i="32"/>
  <c r="I12092" i="32"/>
  <c r="I12100" i="32"/>
  <c r="I12108" i="32"/>
  <c r="I12112" i="32"/>
  <c r="I12116" i="32"/>
  <c r="I12120" i="32"/>
  <c r="I12124" i="32"/>
  <c r="I12128" i="32"/>
  <c r="I12132" i="32"/>
  <c r="I12136" i="32"/>
  <c r="I12140" i="32"/>
  <c r="I12144" i="32"/>
  <c r="I12148" i="32"/>
  <c r="I12152" i="32"/>
  <c r="I12156" i="32"/>
  <c r="I12160" i="32"/>
  <c r="I12164" i="32"/>
  <c r="I12168" i="32"/>
  <c r="I12172" i="32"/>
  <c r="I12176" i="32"/>
  <c r="I12180" i="32"/>
  <c r="I12184" i="32"/>
  <c r="I12188" i="32"/>
  <c r="I12192" i="32"/>
  <c r="I12196" i="32"/>
  <c r="I12200" i="32"/>
  <c r="I12204" i="32"/>
  <c r="I12208" i="32"/>
  <c r="I12212" i="32"/>
  <c r="I12216" i="32"/>
  <c r="I12220" i="32"/>
  <c r="I12224" i="32"/>
  <c r="I12228" i="32"/>
  <c r="I12232" i="32"/>
  <c r="I12236" i="32"/>
  <c r="I12240" i="32"/>
  <c r="I12244" i="32"/>
  <c r="I12248" i="32"/>
  <c r="I12252" i="32"/>
  <c r="I12256" i="32"/>
  <c r="I12260" i="32"/>
  <c r="I12264" i="32"/>
  <c r="I12268" i="32"/>
  <c r="I12272" i="32"/>
  <c r="I12276" i="32"/>
  <c r="I12280" i="32"/>
  <c r="I12284" i="32"/>
  <c r="I12288" i="32"/>
  <c r="I12292" i="32"/>
  <c r="I12296" i="32"/>
  <c r="I12300" i="32"/>
  <c r="I12304" i="32"/>
  <c r="I12308" i="32"/>
  <c r="I12312" i="32"/>
  <c r="I12316" i="32"/>
  <c r="I12320" i="32"/>
  <c r="I12324" i="32"/>
  <c r="I12328" i="32"/>
  <c r="I12332" i="32"/>
  <c r="I12336" i="32"/>
  <c r="I12340" i="32"/>
  <c r="I12344" i="32"/>
  <c r="I12348" i="32"/>
  <c r="I12352" i="32"/>
  <c r="I12356" i="32"/>
  <c r="I12360" i="32"/>
  <c r="I12364" i="32"/>
  <c r="I12368" i="32"/>
  <c r="I12372" i="32"/>
  <c r="I12376" i="32"/>
  <c r="I12380" i="32"/>
  <c r="I12384" i="32"/>
  <c r="I12388" i="32"/>
  <c r="I12392" i="32"/>
  <c r="I12396" i="32"/>
  <c r="I12400" i="32"/>
  <c r="I12404" i="32"/>
  <c r="I12408" i="32"/>
  <c r="I12412" i="32"/>
  <c r="I12416" i="32"/>
  <c r="I12420" i="32"/>
  <c r="I12424" i="32"/>
  <c r="I12428" i="32"/>
  <c r="I12432" i="32"/>
  <c r="I12436" i="32"/>
  <c r="I12440" i="32"/>
  <c r="I12444" i="32"/>
  <c r="I12448" i="32"/>
  <c r="I12452" i="32"/>
  <c r="I12456" i="32"/>
  <c r="I12460" i="32"/>
  <c r="I12464" i="32"/>
  <c r="I12468" i="32"/>
  <c r="I12472" i="32"/>
  <c r="I12476" i="32"/>
  <c r="I12480" i="32"/>
  <c r="I12484" i="32"/>
  <c r="I12488" i="32"/>
  <c r="I12492" i="32"/>
  <c r="I12496" i="32"/>
  <c r="I12500" i="32"/>
  <c r="I12504" i="32"/>
  <c r="I12508" i="32"/>
  <c r="I12512" i="32"/>
  <c r="I12516" i="32"/>
  <c r="I12520" i="32"/>
  <c r="I12524" i="32"/>
  <c r="I12528" i="32"/>
  <c r="I12532" i="32"/>
  <c r="I12536" i="32"/>
  <c r="I12540" i="32"/>
  <c r="I12544" i="32"/>
  <c r="I12548" i="32"/>
  <c r="I12552" i="32"/>
  <c r="I12556" i="32"/>
  <c r="I12560" i="32"/>
  <c r="I12564" i="32"/>
  <c r="I12568" i="32"/>
  <c r="I12572" i="32"/>
  <c r="I12576" i="32"/>
  <c r="I12580" i="32"/>
  <c r="I12584" i="32"/>
  <c r="I12588" i="32"/>
  <c r="I12592" i="32"/>
  <c r="I12596" i="32"/>
  <c r="I12600" i="32"/>
  <c r="I12604" i="32"/>
  <c r="I12608" i="32"/>
  <c r="I12612" i="32"/>
  <c r="I12616" i="32"/>
  <c r="I12620" i="32"/>
  <c r="I12624" i="32"/>
  <c r="I12628" i="32"/>
  <c r="I12632" i="32"/>
  <c r="I12636" i="32"/>
  <c r="I12640" i="32"/>
  <c r="I12644" i="32"/>
  <c r="I12648" i="32"/>
  <c r="I12652" i="32"/>
  <c r="I12656" i="32"/>
  <c r="I12660" i="32"/>
  <c r="I12664" i="32"/>
  <c r="I12668" i="32"/>
  <c r="I12672" i="32"/>
  <c r="I12676" i="32"/>
  <c r="I12680" i="32"/>
  <c r="I12684" i="32"/>
  <c r="I12688" i="32"/>
  <c r="I12692" i="32"/>
  <c r="I12696" i="32"/>
  <c r="I12700" i="32"/>
  <c r="I12704" i="32"/>
  <c r="I12708" i="32"/>
  <c r="I12712" i="32"/>
  <c r="I12716" i="32"/>
  <c r="I12720" i="32"/>
  <c r="I12724" i="32"/>
  <c r="I12728" i="32"/>
  <c r="I12732" i="32"/>
  <c r="I12736" i="32"/>
  <c r="I12740" i="32"/>
  <c r="I12744" i="32"/>
  <c r="I12748" i="32"/>
  <c r="I12752" i="32"/>
  <c r="I12756" i="32"/>
  <c r="I12760" i="32"/>
  <c r="I12764" i="32"/>
  <c r="I12768" i="32"/>
  <c r="I12772" i="32"/>
  <c r="I12776" i="32"/>
  <c r="I12780" i="32"/>
  <c r="I12784" i="32"/>
  <c r="I12788" i="32"/>
  <c r="I12792" i="32"/>
  <c r="I12796" i="32"/>
  <c r="I12800" i="32"/>
  <c r="I12804" i="32"/>
  <c r="I12808" i="32"/>
  <c r="I12812" i="32"/>
  <c r="I12816" i="32"/>
  <c r="I12820" i="32"/>
  <c r="I12824" i="32"/>
  <c r="I12828" i="32"/>
  <c r="I12832" i="32"/>
  <c r="I12836" i="32"/>
  <c r="I12840" i="32"/>
  <c r="I12844" i="32"/>
  <c r="I12848" i="32"/>
  <c r="I12852" i="32"/>
  <c r="I12856" i="32"/>
  <c r="I12860" i="32"/>
  <c r="I12864" i="32"/>
  <c r="I12868" i="32"/>
  <c r="I12872" i="32"/>
  <c r="I12876" i="32"/>
  <c r="I12880" i="32"/>
  <c r="I12884" i="32"/>
  <c r="I12888" i="32"/>
  <c r="I12892" i="32"/>
  <c r="I12896" i="32"/>
  <c r="I12900" i="32"/>
  <c r="I12904" i="32"/>
  <c r="I12908" i="32"/>
  <c r="I12912" i="32"/>
  <c r="I12916" i="32"/>
  <c r="I12920" i="32"/>
  <c r="I12924" i="32"/>
  <c r="I12928" i="32"/>
  <c r="I12932" i="32"/>
  <c r="I12936" i="32"/>
  <c r="I12940" i="32"/>
  <c r="I12944" i="32"/>
  <c r="I12948" i="32"/>
  <c r="I12952" i="32"/>
  <c r="I12956" i="32"/>
  <c r="I12960" i="32"/>
  <c r="I12964" i="32"/>
  <c r="I12968" i="32"/>
  <c r="I12972" i="32"/>
  <c r="I12976" i="32"/>
  <c r="I12980" i="32"/>
  <c r="I12984" i="32"/>
  <c r="I12988" i="32"/>
  <c r="I12992" i="32"/>
  <c r="I12996" i="32"/>
  <c r="I13000" i="32"/>
  <c r="I13004" i="32"/>
  <c r="I13008" i="32"/>
  <c r="I13012" i="32"/>
  <c r="I13016" i="32"/>
  <c r="I13020" i="32"/>
  <c r="I13024" i="32"/>
  <c r="I13028" i="32"/>
  <c r="I13032" i="32"/>
  <c r="I13036" i="32"/>
  <c r="I13040" i="32"/>
  <c r="I13044" i="32"/>
  <c r="I13048" i="32"/>
  <c r="I13052" i="32"/>
  <c r="I13056" i="32"/>
  <c r="I13060" i="32"/>
  <c r="I13064" i="32"/>
  <c r="I13068" i="32"/>
  <c r="I13072" i="32"/>
  <c r="I13076" i="32"/>
  <c r="I13080" i="32"/>
  <c r="I13084" i="32"/>
  <c r="I13088" i="32"/>
  <c r="I13092" i="32"/>
  <c r="I13096" i="32"/>
  <c r="I13100" i="32"/>
  <c r="I13104" i="32"/>
  <c r="I13108" i="32"/>
  <c r="I13112" i="32"/>
  <c r="I13116" i="32"/>
  <c r="I13120" i="32"/>
  <c r="I13124" i="32"/>
  <c r="I13128" i="32"/>
  <c r="I13132" i="32"/>
  <c r="I13136" i="32"/>
  <c r="I13140" i="32"/>
  <c r="I13144" i="32"/>
  <c r="I13148" i="32"/>
  <c r="I13152" i="32"/>
  <c r="I13156" i="32"/>
  <c r="I13160" i="32"/>
  <c r="I13164" i="32"/>
  <c r="I13168" i="32"/>
  <c r="I13172" i="32"/>
  <c r="I13176" i="32"/>
  <c r="I13180" i="32"/>
  <c r="I13184" i="32"/>
  <c r="I13188" i="32"/>
  <c r="I13192" i="32"/>
  <c r="I13196" i="32"/>
  <c r="I13200" i="32"/>
  <c r="I13204" i="32"/>
  <c r="I13208" i="32"/>
  <c r="I13212" i="32"/>
  <c r="I13216" i="32"/>
  <c r="I13220" i="32"/>
  <c r="I13224" i="32"/>
  <c r="I13228" i="32"/>
  <c r="I13232" i="32"/>
  <c r="I13236" i="32"/>
  <c r="I13240" i="32"/>
  <c r="I13244" i="32"/>
  <c r="I13248" i="32"/>
  <c r="I13252" i="32"/>
  <c r="I13256" i="32"/>
  <c r="I13260" i="32"/>
  <c r="I13264" i="32"/>
  <c r="I13268" i="32"/>
  <c r="I13272" i="32"/>
  <c r="I13276" i="32"/>
  <c r="I13280" i="32"/>
  <c r="I13284" i="32"/>
  <c r="I13288" i="32"/>
  <c r="I13292" i="32"/>
  <c r="I13296" i="32"/>
  <c r="I13300" i="32"/>
  <c r="I13304" i="32"/>
  <c r="I13308" i="32"/>
  <c r="I13312" i="32"/>
  <c r="I13316" i="32"/>
  <c r="I13320" i="32"/>
  <c r="I13324" i="32"/>
  <c r="I13328" i="32"/>
  <c r="I13332" i="32"/>
  <c r="I13336" i="32"/>
  <c r="I13340" i="32"/>
  <c r="I13344" i="32"/>
  <c r="I13348" i="32"/>
  <c r="I13352" i="32"/>
  <c r="I13356" i="32"/>
  <c r="I13360" i="32"/>
  <c r="I13364" i="32"/>
  <c r="I13368" i="32"/>
  <c r="I13372" i="32"/>
  <c r="I13376" i="32"/>
  <c r="I13380" i="32"/>
  <c r="I13384" i="32"/>
  <c r="I13388" i="32"/>
  <c r="I13392" i="32"/>
  <c r="I13396" i="32"/>
  <c r="I13400" i="32"/>
  <c r="I13404" i="32"/>
  <c r="I13408" i="32"/>
  <c r="I13412" i="32"/>
  <c r="I13416" i="32"/>
  <c r="I13420" i="32"/>
  <c r="I13424" i="32"/>
  <c r="I13428" i="32"/>
  <c r="I13432" i="32"/>
  <c r="I13436" i="32"/>
  <c r="I13440" i="32"/>
  <c r="I13444" i="32"/>
  <c r="I13448" i="32"/>
  <c r="I13452" i="32"/>
  <c r="I13456" i="32"/>
  <c r="I13460" i="32"/>
  <c r="I13464" i="32"/>
  <c r="I13468" i="32"/>
  <c r="I13472" i="32"/>
  <c r="I13476" i="32"/>
  <c r="I13480" i="32"/>
  <c r="I13484" i="32"/>
  <c r="I13488" i="32"/>
  <c r="I13492" i="32"/>
  <c r="I13496" i="32"/>
  <c r="I13500" i="32"/>
  <c r="I13504" i="32"/>
  <c r="I13508" i="32"/>
  <c r="I13512" i="32"/>
  <c r="I13516" i="32"/>
  <c r="I13520" i="32"/>
  <c r="I13524" i="32"/>
  <c r="I13528" i="32"/>
  <c r="I13532" i="32"/>
  <c r="I13536" i="32"/>
  <c r="I13540" i="32"/>
  <c r="I13544" i="32"/>
  <c r="I13548" i="32"/>
  <c r="I13552" i="32"/>
  <c r="I13556" i="32"/>
  <c r="I13560" i="32"/>
  <c r="I13564" i="32"/>
  <c r="I13568" i="32"/>
  <c r="I13572" i="32"/>
  <c r="I13576" i="32"/>
  <c r="I13580" i="32"/>
  <c r="I13584" i="32"/>
  <c r="I13588" i="32"/>
  <c r="I13592" i="32"/>
  <c r="I13596" i="32"/>
  <c r="I13600" i="32"/>
  <c r="I13604" i="32"/>
  <c r="I13608" i="32"/>
  <c r="I13612" i="32"/>
  <c r="I13616" i="32"/>
  <c r="I13620" i="32"/>
  <c r="I13624" i="32"/>
  <c r="I13628" i="32"/>
  <c r="I13632" i="32"/>
  <c r="I13636" i="32"/>
  <c r="I13640" i="32"/>
  <c r="I13644" i="32"/>
  <c r="I13648" i="32"/>
  <c r="I13652" i="32"/>
  <c r="I13656" i="32"/>
  <c r="I13660" i="32"/>
  <c r="I13664" i="32"/>
  <c r="I13668" i="32"/>
  <c r="I13672" i="32"/>
  <c r="I13676" i="32"/>
  <c r="I13680" i="32"/>
  <c r="I13684" i="32"/>
  <c r="I13688" i="32"/>
  <c r="I13692" i="32"/>
  <c r="I13696" i="32"/>
  <c r="I13700" i="32"/>
  <c r="I13704" i="32"/>
  <c r="I13708" i="32"/>
  <c r="I13712" i="32"/>
  <c r="I13716" i="32"/>
  <c r="I13720" i="32"/>
  <c r="I13724" i="32"/>
  <c r="I13728" i="32"/>
  <c r="I13732" i="32"/>
  <c r="I13736" i="32"/>
  <c r="I13740" i="32"/>
  <c r="I13744" i="32"/>
  <c r="I13748" i="32"/>
  <c r="I13752" i="32"/>
  <c r="I13756" i="32"/>
  <c r="I13760" i="32"/>
  <c r="I13764" i="32"/>
  <c r="I13768" i="32"/>
  <c r="I13772" i="32"/>
  <c r="I13776" i="32"/>
  <c r="I13780" i="32"/>
  <c r="I13784" i="32"/>
  <c r="I13788" i="32"/>
  <c r="I13792" i="32"/>
  <c r="I13796" i="32"/>
  <c r="I13800" i="32"/>
  <c r="I13804" i="32"/>
  <c r="I13808" i="32"/>
  <c r="I13812" i="32"/>
  <c r="I13816" i="32"/>
  <c r="I13820" i="32"/>
  <c r="I13824" i="32"/>
  <c r="I13828" i="32"/>
  <c r="I13832" i="32"/>
  <c r="I13836" i="32"/>
  <c r="I13840" i="32"/>
  <c r="I13844" i="32"/>
  <c r="I13848" i="32"/>
  <c r="I13852" i="32"/>
  <c r="I13856" i="32"/>
  <c r="I13860" i="32"/>
  <c r="I13864" i="32"/>
  <c r="I13868" i="32"/>
  <c r="I13872" i="32"/>
  <c r="I13876" i="32"/>
  <c r="I13880" i="32"/>
  <c r="I13884" i="32"/>
  <c r="I13888" i="32"/>
  <c r="I13892" i="32"/>
  <c r="I13896" i="32"/>
  <c r="I13900" i="32"/>
  <c r="I13904" i="32"/>
  <c r="I13908" i="32"/>
  <c r="I13912" i="32"/>
  <c r="I13916" i="32"/>
  <c r="I13920" i="32"/>
  <c r="I13924" i="32"/>
  <c r="I13928" i="32"/>
  <c r="I13932" i="32"/>
  <c r="I13936" i="32"/>
  <c r="I13940" i="32"/>
  <c r="I13944" i="32"/>
  <c r="I13948" i="32"/>
  <c r="I13952" i="32"/>
  <c r="I13956" i="32"/>
  <c r="I13960" i="32"/>
  <c r="I13964" i="32"/>
  <c r="I13968" i="32"/>
  <c r="I13972" i="32"/>
  <c r="I13976" i="32"/>
  <c r="I13980" i="32"/>
  <c r="I13984" i="32"/>
  <c r="I13988" i="32"/>
  <c r="I13992" i="32"/>
  <c r="I13996" i="32"/>
  <c r="I14000" i="32"/>
  <c r="I14004" i="32"/>
  <c r="I14008" i="32"/>
  <c r="I14012" i="32"/>
  <c r="I14016" i="32"/>
  <c r="I14020" i="32"/>
  <c r="I14024" i="32"/>
  <c r="I14028" i="32"/>
  <c r="I14032" i="32"/>
  <c r="I14036" i="32"/>
  <c r="I14040" i="32"/>
  <c r="I14044" i="32"/>
  <c r="I14048" i="32"/>
  <c r="I14052" i="32"/>
  <c r="I14056" i="32"/>
  <c r="I14060" i="32"/>
  <c r="I14064" i="32"/>
  <c r="I14068" i="32"/>
  <c r="I14072" i="32"/>
  <c r="I14076" i="32"/>
  <c r="I14080" i="32"/>
  <c r="I14084" i="32"/>
  <c r="I14088" i="32"/>
  <c r="I14092" i="32"/>
  <c r="I14096" i="32"/>
  <c r="I14100" i="32"/>
  <c r="I14104" i="32"/>
  <c r="I14108" i="32"/>
  <c r="I14112" i="32"/>
  <c r="I14116" i="32"/>
  <c r="I14120" i="32"/>
  <c r="I14124" i="32"/>
  <c r="I14128" i="32"/>
  <c r="I14132" i="32"/>
  <c r="I14136" i="32"/>
  <c r="I14140" i="32"/>
  <c r="I14144" i="32"/>
  <c r="I14148" i="32"/>
  <c r="I14152" i="32"/>
  <c r="I14156" i="32"/>
  <c r="I14160" i="32"/>
  <c r="I14164" i="32"/>
  <c r="I14168" i="32"/>
  <c r="I14172" i="32"/>
  <c r="I14176" i="32"/>
  <c r="I14180" i="32"/>
  <c r="I14184" i="32"/>
  <c r="I14188" i="32"/>
  <c r="I14192" i="32"/>
  <c r="I14196" i="32"/>
  <c r="I14200" i="32"/>
  <c r="I14204" i="32"/>
  <c r="I14208" i="32"/>
  <c r="I14212" i="32"/>
  <c r="I14216" i="32"/>
  <c r="I14220" i="32"/>
  <c r="I14224" i="32"/>
  <c r="I14228" i="32"/>
  <c r="I14232" i="32"/>
  <c r="I14236" i="32"/>
  <c r="I14240" i="32"/>
  <c r="I14244" i="32"/>
  <c r="I14248" i="32"/>
  <c r="I14252" i="32"/>
  <c r="I14256" i="32"/>
  <c r="I14260" i="32"/>
  <c r="I14264" i="32"/>
  <c r="I14268" i="32"/>
  <c r="I14272" i="32"/>
  <c r="I14276" i="32"/>
  <c r="I14280" i="32"/>
  <c r="I14284" i="32"/>
  <c r="I14288" i="32"/>
  <c r="I14292" i="32"/>
  <c r="I14296" i="32"/>
  <c r="I14300" i="32"/>
  <c r="I14304" i="32"/>
  <c r="I14308" i="32"/>
  <c r="I14312" i="32"/>
  <c r="I14316" i="32"/>
  <c r="I14320" i="32"/>
  <c r="I14324" i="32"/>
  <c r="I14328" i="32"/>
  <c r="I14332" i="32"/>
  <c r="I14336" i="32"/>
  <c r="I14340" i="32"/>
  <c r="I14344" i="32"/>
  <c r="I14348" i="32"/>
  <c r="I14352" i="32"/>
  <c r="I14356" i="32"/>
  <c r="I14360" i="32"/>
  <c r="I14364" i="32"/>
  <c r="I14368" i="32"/>
  <c r="I14372" i="32"/>
  <c r="I14376" i="32"/>
  <c r="I14380" i="32"/>
  <c r="I14384" i="32"/>
  <c r="I14388" i="32"/>
  <c r="I14392" i="32"/>
  <c r="I14396" i="32"/>
  <c r="I14400" i="32"/>
  <c r="I14404" i="32"/>
  <c r="I14408" i="32"/>
  <c r="I14412" i="32"/>
  <c r="I14416" i="32"/>
  <c r="I14420" i="32"/>
  <c r="I14424" i="32"/>
  <c r="I14428" i="32"/>
  <c r="I14432" i="32"/>
  <c r="I14436" i="32"/>
  <c r="I14440" i="32"/>
  <c r="I14444" i="32"/>
  <c r="I14448" i="32"/>
  <c r="I14452" i="32"/>
  <c r="I14456" i="32"/>
  <c r="I14460" i="32"/>
  <c r="I14464" i="32"/>
  <c r="I14468" i="32"/>
  <c r="I14472" i="32"/>
  <c r="I14476" i="32"/>
  <c r="I14480" i="32"/>
  <c r="I14484" i="32"/>
  <c r="I14488" i="32"/>
  <c r="I14492" i="32"/>
  <c r="I14496" i="32"/>
  <c r="I14500" i="32"/>
  <c r="I14504" i="32"/>
  <c r="I14508" i="32"/>
  <c r="I14512" i="32"/>
  <c r="I14516" i="32"/>
  <c r="I14520" i="32"/>
  <c r="I14524" i="32"/>
  <c r="I14528" i="32"/>
  <c r="I14532" i="32"/>
  <c r="I14536" i="32"/>
  <c r="I14540" i="32"/>
  <c r="I14544" i="32"/>
  <c r="I14548" i="32"/>
  <c r="I14552" i="32"/>
  <c r="I14556" i="32"/>
  <c r="I14560" i="32"/>
  <c r="I14564" i="32"/>
  <c r="I14568" i="32"/>
  <c r="I14572" i="32"/>
  <c r="I14576" i="32"/>
  <c r="I14580" i="32"/>
  <c r="I14584" i="32"/>
  <c r="I14588" i="32"/>
  <c r="I14592" i="32"/>
  <c r="I14596" i="32"/>
  <c r="I14600" i="32"/>
  <c r="I14604" i="32"/>
  <c r="I14608" i="32"/>
  <c r="I14612" i="32"/>
  <c r="I14616" i="32"/>
  <c r="I14620" i="32"/>
  <c r="I14624" i="32"/>
  <c r="I14628" i="32"/>
  <c r="I14632" i="32"/>
  <c r="I14636" i="32"/>
  <c r="I14640" i="32"/>
  <c r="I14644" i="32"/>
  <c r="I14648" i="32"/>
  <c r="I14652" i="32"/>
  <c r="I14656" i="32"/>
  <c r="I14660" i="32"/>
  <c r="I14664" i="32"/>
  <c r="I14668" i="32"/>
  <c r="I14672" i="32"/>
  <c r="I14676" i="32"/>
  <c r="I14680" i="32"/>
  <c r="I14684" i="32"/>
  <c r="I14688" i="32"/>
  <c r="I14692" i="32"/>
  <c r="I14696" i="32"/>
  <c r="I14700" i="32"/>
  <c r="I14704" i="32"/>
  <c r="I14708" i="32"/>
  <c r="I14712" i="32"/>
  <c r="I14716" i="32"/>
  <c r="I14720" i="32"/>
  <c r="I14724" i="32"/>
  <c r="I14728" i="32"/>
  <c r="I14732" i="32"/>
  <c r="I14736" i="32"/>
  <c r="I14740" i="32"/>
  <c r="I14744" i="32"/>
  <c r="I14748" i="32"/>
  <c r="I14752" i="32"/>
  <c r="I14756" i="32"/>
  <c r="I14760" i="32"/>
  <c r="I14764" i="32"/>
  <c r="I14768" i="32"/>
  <c r="I14772" i="32"/>
  <c r="I12053" i="32"/>
  <c r="I12061" i="32"/>
  <c r="I12069" i="32"/>
  <c r="I12077" i="32"/>
  <c r="I12085" i="32"/>
  <c r="I12093" i="32"/>
  <c r="I12101" i="32"/>
  <c r="I12109" i="32"/>
  <c r="I12113" i="32"/>
  <c r="I12117" i="32"/>
  <c r="I12121" i="32"/>
  <c r="I12125" i="32"/>
  <c r="I12129" i="32"/>
  <c r="I12133" i="32"/>
  <c r="I12137" i="32"/>
  <c r="I12141" i="32"/>
  <c r="I12145" i="32"/>
  <c r="I12149" i="32"/>
  <c r="I12153" i="32"/>
  <c r="I12157" i="32"/>
  <c r="I12161" i="32"/>
  <c r="I12165" i="32"/>
  <c r="I12169" i="32"/>
  <c r="I12173" i="32"/>
  <c r="I12177" i="32"/>
  <c r="I12181" i="32"/>
  <c r="I12185" i="32"/>
  <c r="I12189" i="32"/>
  <c r="I12193" i="32"/>
  <c r="I12197" i="32"/>
  <c r="I12201" i="32"/>
  <c r="I12205" i="32"/>
  <c r="I12209" i="32"/>
  <c r="I12213" i="32"/>
  <c r="I12217" i="32"/>
  <c r="I12221" i="32"/>
  <c r="I12225" i="32"/>
  <c r="I12229" i="32"/>
  <c r="I12233" i="32"/>
  <c r="I12237" i="32"/>
  <c r="I12241" i="32"/>
  <c r="I12245" i="32"/>
  <c r="I12249" i="32"/>
  <c r="I12253" i="32"/>
  <c r="I12257" i="32"/>
  <c r="I12261" i="32"/>
  <c r="I12265" i="32"/>
  <c r="I12269" i="32"/>
  <c r="I12273" i="32"/>
  <c r="I12277" i="32"/>
  <c r="I12281" i="32"/>
  <c r="I12285" i="32"/>
  <c r="I12289" i="32"/>
  <c r="I12293" i="32"/>
  <c r="I12297" i="32"/>
  <c r="I12301" i="32"/>
  <c r="I12305" i="32"/>
  <c r="I12309" i="32"/>
  <c r="I12313" i="32"/>
  <c r="I12317" i="32"/>
  <c r="I12321" i="32"/>
  <c r="I12325" i="32"/>
  <c r="I12329" i="32"/>
  <c r="I12333" i="32"/>
  <c r="I12337" i="32"/>
  <c r="I12341" i="32"/>
  <c r="I12345" i="32"/>
  <c r="I12349" i="32"/>
  <c r="I12353" i="32"/>
  <c r="I12357" i="32"/>
  <c r="I12361" i="32"/>
  <c r="I12365" i="32"/>
  <c r="I12369" i="32"/>
  <c r="I12373" i="32"/>
  <c r="I12377" i="32"/>
  <c r="I12381" i="32"/>
  <c r="I12385" i="32"/>
  <c r="I12389" i="32"/>
  <c r="I12393" i="32"/>
  <c r="I12397" i="32"/>
  <c r="I12401" i="32"/>
  <c r="I12405" i="32"/>
  <c r="I12409" i="32"/>
  <c r="I12413" i="32"/>
  <c r="I12417" i="32"/>
  <c r="I12421" i="32"/>
  <c r="I12425" i="32"/>
  <c r="I12429" i="32"/>
  <c r="I12433" i="32"/>
  <c r="I12437" i="32"/>
  <c r="I12441" i="32"/>
  <c r="I12445" i="32"/>
  <c r="I12449" i="32"/>
  <c r="I12453" i="32"/>
  <c r="I12457" i="32"/>
  <c r="I12461" i="32"/>
  <c r="I12465" i="32"/>
  <c r="I12469" i="32"/>
  <c r="I12473" i="32"/>
  <c r="I12477" i="32"/>
  <c r="I12481" i="32"/>
  <c r="I12485" i="32"/>
  <c r="I12489" i="32"/>
  <c r="I12493" i="32"/>
  <c r="I12497" i="32"/>
  <c r="I12501" i="32"/>
  <c r="I12505" i="32"/>
  <c r="I12509" i="32"/>
  <c r="I12513" i="32"/>
  <c r="I12517" i="32"/>
  <c r="I12521" i="32"/>
  <c r="I12525" i="32"/>
  <c r="I12529" i="32"/>
  <c r="I12533" i="32"/>
  <c r="I12537" i="32"/>
  <c r="I12541" i="32"/>
  <c r="I12545" i="32"/>
  <c r="I12549" i="32"/>
  <c r="I12553" i="32"/>
  <c r="I12557" i="32"/>
  <c r="I12561" i="32"/>
  <c r="I12565" i="32"/>
  <c r="I12569" i="32"/>
  <c r="I12573" i="32"/>
  <c r="I12577" i="32"/>
  <c r="I12581" i="32"/>
  <c r="I12585" i="32"/>
  <c r="I12589" i="32"/>
  <c r="I12593" i="32"/>
  <c r="I12597" i="32"/>
  <c r="I12601" i="32"/>
  <c r="I12605" i="32"/>
  <c r="I12609" i="32"/>
  <c r="I12613" i="32"/>
  <c r="I12617" i="32"/>
  <c r="I12621" i="32"/>
  <c r="I12625" i="32"/>
  <c r="I12629" i="32"/>
  <c r="I12633" i="32"/>
  <c r="I12637" i="32"/>
  <c r="I12641" i="32"/>
  <c r="I12645" i="32"/>
  <c r="I12649" i="32"/>
  <c r="I12653" i="32"/>
  <c r="I12657" i="32"/>
  <c r="I12661" i="32"/>
  <c r="I12665" i="32"/>
  <c r="I12669" i="32"/>
  <c r="I12673" i="32"/>
  <c r="I12677" i="32"/>
  <c r="I12681" i="32"/>
  <c r="I12685" i="32"/>
  <c r="I12689" i="32"/>
  <c r="I12693" i="32"/>
  <c r="I12697" i="32"/>
  <c r="I12701" i="32"/>
  <c r="I12705" i="32"/>
  <c r="I12709" i="32"/>
  <c r="I12713" i="32"/>
  <c r="I12717" i="32"/>
  <c r="I12721" i="32"/>
  <c r="I12725" i="32"/>
  <c r="I12729" i="32"/>
  <c r="I12733" i="32"/>
  <c r="I12737" i="32"/>
  <c r="I12741" i="32"/>
  <c r="I12745" i="32"/>
  <c r="I12749" i="32"/>
  <c r="I12753" i="32"/>
  <c r="I12757" i="32"/>
  <c r="I12761" i="32"/>
  <c r="I12765" i="32"/>
  <c r="I12769" i="32"/>
  <c r="I12773" i="32"/>
  <c r="I12777" i="32"/>
  <c r="I12781" i="32"/>
  <c r="I12785" i="32"/>
  <c r="I12789" i="32"/>
  <c r="I12793" i="32"/>
  <c r="I12797" i="32"/>
  <c r="I12801" i="32"/>
  <c r="I12805" i="32"/>
  <c r="I12809" i="32"/>
  <c r="I12813" i="32"/>
  <c r="I12817" i="32"/>
  <c r="I12821" i="32"/>
  <c r="I12825" i="32"/>
  <c r="I12829" i="32"/>
  <c r="I12833" i="32"/>
  <c r="I12837" i="32"/>
  <c r="I12841" i="32"/>
  <c r="I12845" i="32"/>
  <c r="I12849" i="32"/>
  <c r="I12853" i="32"/>
  <c r="I12857" i="32"/>
  <c r="I12861" i="32"/>
  <c r="I12865" i="32"/>
  <c r="I12869" i="32"/>
  <c r="I12873" i="32"/>
  <c r="I12877" i="32"/>
  <c r="I12881" i="32"/>
  <c r="I12885" i="32"/>
  <c r="I12889" i="32"/>
  <c r="I12893" i="32"/>
  <c r="I12897" i="32"/>
  <c r="I12901" i="32"/>
  <c r="I12905" i="32"/>
  <c r="I12909" i="32"/>
  <c r="I12913" i="32"/>
  <c r="I12917" i="32"/>
  <c r="I12921" i="32"/>
  <c r="I12925" i="32"/>
  <c r="I12929" i="32"/>
  <c r="I12933" i="32"/>
  <c r="I12937" i="32"/>
  <c r="I12941" i="32"/>
  <c r="I12945" i="32"/>
  <c r="I12949" i="32"/>
  <c r="I12953" i="32"/>
  <c r="I12957" i="32"/>
  <c r="I12961" i="32"/>
  <c r="I12965" i="32"/>
  <c r="I12969" i="32"/>
  <c r="I12973" i="32"/>
  <c r="I12977" i="32"/>
  <c r="I12981" i="32"/>
  <c r="I12985" i="32"/>
  <c r="I12989" i="32"/>
  <c r="I12993" i="32"/>
  <c r="I12997" i="32"/>
  <c r="I13001" i="32"/>
  <c r="I13005" i="32"/>
  <c r="I13009" i="32"/>
  <c r="I13013" i="32"/>
  <c r="I13017" i="32"/>
  <c r="I13021" i="32"/>
  <c r="I13025" i="32"/>
  <c r="I13029" i="32"/>
  <c r="I13033" i="32"/>
  <c r="I13037" i="32"/>
  <c r="I13041" i="32"/>
  <c r="I13045" i="32"/>
  <c r="I13049" i="32"/>
  <c r="I13053" i="32"/>
  <c r="I13057" i="32"/>
  <c r="I13061" i="32"/>
  <c r="I13065" i="32"/>
  <c r="I13069" i="32"/>
  <c r="I13073" i="32"/>
  <c r="I13077" i="32"/>
  <c r="I13081" i="32"/>
  <c r="I13085" i="32"/>
  <c r="I13089" i="32"/>
  <c r="I13093" i="32"/>
  <c r="I13097" i="32"/>
  <c r="I13101" i="32"/>
  <c r="I13105" i="32"/>
  <c r="I13109" i="32"/>
  <c r="I13113" i="32"/>
  <c r="I13117" i="32"/>
  <c r="I13121" i="32"/>
  <c r="I13125" i="32"/>
  <c r="I13129" i="32"/>
  <c r="I13133" i="32"/>
  <c r="I13137" i="32"/>
  <c r="I13141" i="32"/>
  <c r="I13145" i="32"/>
  <c r="I13149" i="32"/>
  <c r="I13153" i="32"/>
  <c r="I13157" i="32"/>
  <c r="I13161" i="32"/>
  <c r="I13165" i="32"/>
  <c r="I13169" i="32"/>
  <c r="I13173" i="32"/>
  <c r="I13177" i="32"/>
  <c r="I13181" i="32"/>
  <c r="I13185" i="32"/>
  <c r="I13189" i="32"/>
  <c r="I13193" i="32"/>
  <c r="I13197" i="32"/>
  <c r="I13201" i="32"/>
  <c r="I13205" i="32"/>
  <c r="I13209" i="32"/>
  <c r="I13213" i="32"/>
  <c r="I13217" i="32"/>
  <c r="I13221" i="32"/>
  <c r="I13225" i="32"/>
  <c r="I13229" i="32"/>
  <c r="I13233" i="32"/>
  <c r="I13237" i="32"/>
  <c r="I13241" i="32"/>
  <c r="I13245" i="32"/>
  <c r="I13249" i="32"/>
  <c r="I13253" i="32"/>
  <c r="I13257" i="32"/>
  <c r="I13261" i="32"/>
  <c r="I13265" i="32"/>
  <c r="I13269" i="32"/>
  <c r="I13273" i="32"/>
  <c r="I13277" i="32"/>
  <c r="I13281" i="32"/>
  <c r="I13285" i="32"/>
  <c r="I13289" i="32"/>
  <c r="I13293" i="32"/>
  <c r="I13297" i="32"/>
  <c r="I13301" i="32"/>
  <c r="I13305" i="32"/>
  <c r="I13309" i="32"/>
  <c r="I13313" i="32"/>
  <c r="I13317" i="32"/>
  <c r="I13321" i="32"/>
  <c r="I13325" i="32"/>
  <c r="I13329" i="32"/>
  <c r="I13333" i="32"/>
  <c r="I13337" i="32"/>
  <c r="I13341" i="32"/>
  <c r="I13345" i="32"/>
  <c r="I13349" i="32"/>
  <c r="I13353" i="32"/>
  <c r="I13357" i="32"/>
  <c r="I13361" i="32"/>
  <c r="I13365" i="32"/>
  <c r="I13369" i="32"/>
  <c r="I13373" i="32"/>
  <c r="I13377" i="32"/>
  <c r="I13381" i="32"/>
  <c r="I13385" i="32"/>
  <c r="I13389" i="32"/>
  <c r="I13393" i="32"/>
  <c r="I13397" i="32"/>
  <c r="I13401" i="32"/>
  <c r="I13405" i="32"/>
  <c r="I13409" i="32"/>
  <c r="I13413" i="32"/>
  <c r="I13417" i="32"/>
  <c r="I13421" i="32"/>
  <c r="I13425" i="32"/>
  <c r="I13429" i="32"/>
  <c r="I13433" i="32"/>
  <c r="I13437" i="32"/>
  <c r="I13441" i="32"/>
  <c r="I13445" i="32"/>
  <c r="I13449" i="32"/>
  <c r="I13453" i="32"/>
  <c r="I13457" i="32"/>
  <c r="I13461" i="32"/>
  <c r="I13465" i="32"/>
  <c r="I13469" i="32"/>
  <c r="I13473" i="32"/>
  <c r="I13477" i="32"/>
  <c r="I13481" i="32"/>
  <c r="I13485" i="32"/>
  <c r="I13489" i="32"/>
  <c r="I13493" i="32"/>
  <c r="I13497" i="32"/>
  <c r="I13501" i="32"/>
  <c r="I13505" i="32"/>
  <c r="I13509" i="32"/>
  <c r="I13513" i="32"/>
  <c r="I13517" i="32"/>
  <c r="I13521" i="32"/>
  <c r="I13525" i="32"/>
  <c r="I13529" i="32"/>
  <c r="I13533" i="32"/>
  <c r="I13537" i="32"/>
  <c r="I13541" i="32"/>
  <c r="I13545" i="32"/>
  <c r="I13549" i="32"/>
  <c r="I13553" i="32"/>
  <c r="I13557" i="32"/>
  <c r="I13561" i="32"/>
  <c r="I13565" i="32"/>
  <c r="I13569" i="32"/>
  <c r="I13573" i="32"/>
  <c r="I13577" i="32"/>
  <c r="I13581" i="32"/>
  <c r="I13585" i="32"/>
  <c r="I13589" i="32"/>
  <c r="I13593" i="32"/>
  <c r="I13597" i="32"/>
  <c r="I13601" i="32"/>
  <c r="I13605" i="32"/>
  <c r="I13609" i="32"/>
  <c r="I13613" i="32"/>
  <c r="I13617" i="32"/>
  <c r="I13621" i="32"/>
  <c r="I13625" i="32"/>
  <c r="I13629" i="32"/>
  <c r="I13633" i="32"/>
  <c r="I13637" i="32"/>
  <c r="I13641" i="32"/>
  <c r="I13645" i="32"/>
  <c r="I13649" i="32"/>
  <c r="I13653" i="32"/>
  <c r="I13657" i="32"/>
  <c r="I13661" i="32"/>
  <c r="I13665" i="32"/>
  <c r="I13669" i="32"/>
  <c r="I13673" i="32"/>
  <c r="I13677" i="32"/>
  <c r="I13681" i="32"/>
  <c r="I13685" i="32"/>
  <c r="I13689" i="32"/>
  <c r="I13693" i="32"/>
  <c r="I13697" i="32"/>
  <c r="I13701" i="32"/>
  <c r="I13705" i="32"/>
  <c r="I13709" i="32"/>
  <c r="I13713" i="32"/>
  <c r="I13717" i="32"/>
  <c r="I13721" i="32"/>
  <c r="I13725" i="32"/>
  <c r="I13729" i="32"/>
  <c r="I13733" i="32"/>
  <c r="I13737" i="32"/>
  <c r="I13741" i="32"/>
  <c r="I13745" i="32"/>
  <c r="I13749" i="32"/>
  <c r="I13753" i="32"/>
  <c r="I13757" i="32"/>
  <c r="I13761" i="32"/>
  <c r="I13765" i="32"/>
  <c r="I13769" i="32"/>
  <c r="I13773" i="32"/>
  <c r="I13777" i="32"/>
  <c r="I13781" i="32"/>
  <c r="I13785" i="32"/>
  <c r="I13789" i="32"/>
  <c r="I13793" i="32"/>
  <c r="I13797" i="32"/>
  <c r="I13801" i="32"/>
  <c r="I13805" i="32"/>
  <c r="I13809" i="32"/>
  <c r="I13813" i="32"/>
  <c r="I13817" i="32"/>
  <c r="I13821" i="32"/>
  <c r="I13825" i="32"/>
  <c r="I13829" i="32"/>
  <c r="I13833" i="32"/>
  <c r="I13837" i="32"/>
  <c r="I13841" i="32"/>
  <c r="I13845" i="32"/>
  <c r="I13849" i="32"/>
  <c r="I13853" i="32"/>
  <c r="I13857" i="32"/>
  <c r="I13861" i="32"/>
  <c r="I13865" i="32"/>
  <c r="I13869" i="32"/>
  <c r="I13873" i="32"/>
  <c r="I13877" i="32"/>
  <c r="I13881" i="32"/>
  <c r="I13885" i="32"/>
  <c r="I13889" i="32"/>
  <c r="I13893" i="32"/>
  <c r="I13897" i="32"/>
  <c r="I13901" i="32"/>
  <c r="I13905" i="32"/>
  <c r="I13909" i="32"/>
  <c r="I13913" i="32"/>
  <c r="I13917" i="32"/>
  <c r="I13921" i="32"/>
  <c r="I13925" i="32"/>
  <c r="I13929" i="32"/>
  <c r="I13933" i="32"/>
  <c r="I13937" i="32"/>
  <c r="I13941" i="32"/>
  <c r="I13945" i="32"/>
  <c r="I13949" i="32"/>
  <c r="I13953" i="32"/>
  <c r="I13957" i="32"/>
  <c r="I13961" i="32"/>
  <c r="I13965" i="32"/>
  <c r="I13969" i="32"/>
  <c r="I13973" i="32"/>
  <c r="I13977" i="32"/>
  <c r="I13981" i="32"/>
  <c r="I13985" i="32"/>
  <c r="I13989" i="32"/>
  <c r="I13993" i="32"/>
  <c r="I13997" i="32"/>
  <c r="I14001" i="32"/>
  <c r="I14005" i="32"/>
  <c r="I14009" i="32"/>
  <c r="I14013" i="32"/>
  <c r="I14017" i="32"/>
  <c r="I14021" i="32"/>
  <c r="I14025" i="32"/>
  <c r="I14029" i="32"/>
  <c r="I14033" i="32"/>
  <c r="I14037" i="32"/>
  <c r="I14041" i="32"/>
  <c r="I14045" i="32"/>
  <c r="I14049" i="32"/>
  <c r="I14053" i="32"/>
  <c r="I14057" i="32"/>
  <c r="I14061" i="32"/>
  <c r="I14065" i="32"/>
  <c r="I14069" i="32"/>
  <c r="I14073" i="32"/>
  <c r="I14077" i="32"/>
  <c r="I14081" i="32"/>
  <c r="I14085" i="32"/>
  <c r="I14089" i="32"/>
  <c r="I14093" i="32"/>
  <c r="I14097" i="32"/>
  <c r="I14101" i="32"/>
  <c r="I14105" i="32"/>
  <c r="I14109" i="32"/>
  <c r="I14113" i="32"/>
  <c r="I14117" i="32"/>
  <c r="I14121" i="32"/>
  <c r="I14125" i="32"/>
  <c r="I14129" i="32"/>
  <c r="I14133" i="32"/>
  <c r="I14137" i="32"/>
  <c r="I14141" i="32"/>
  <c r="I14145" i="32"/>
  <c r="I14149" i="32"/>
  <c r="I14153" i="32"/>
  <c r="I14157" i="32"/>
  <c r="I14161" i="32"/>
  <c r="I14165" i="32"/>
  <c r="I14169" i="32"/>
  <c r="I14173" i="32"/>
  <c r="I14177" i="32"/>
  <c r="I14181" i="32"/>
  <c r="I14185" i="32"/>
  <c r="I14189" i="32"/>
  <c r="I14193" i="32"/>
  <c r="I14197" i="32"/>
  <c r="I14201" i="32"/>
  <c r="I14205" i="32"/>
  <c r="I14209" i="32"/>
  <c r="I14213" i="32"/>
  <c r="I14217" i="32"/>
  <c r="I14221" i="32"/>
  <c r="I14225" i="32"/>
  <c r="I14229" i="32"/>
  <c r="I14233" i="32"/>
  <c r="I14237" i="32"/>
  <c r="I14241" i="32"/>
  <c r="I14245" i="32"/>
  <c r="I14249" i="32"/>
  <c r="I14253" i="32"/>
  <c r="I14257" i="32"/>
  <c r="I14261" i="32"/>
  <c r="I14265" i="32"/>
  <c r="I14269" i="32"/>
  <c r="I14273" i="32"/>
  <c r="I14277" i="32"/>
  <c r="I14281" i="32"/>
  <c r="I14285" i="32"/>
  <c r="I14289" i="32"/>
  <c r="I14293" i="32"/>
  <c r="I14297" i="32"/>
  <c r="I14301" i="32"/>
  <c r="I14305" i="32"/>
  <c r="I14309" i="32"/>
  <c r="I14313" i="32"/>
  <c r="I14317" i="32"/>
  <c r="I14321" i="32"/>
  <c r="I14325" i="32"/>
  <c r="I14329" i="32"/>
  <c r="I14333" i="32"/>
  <c r="I14337" i="32"/>
  <c r="I14341" i="32"/>
  <c r="I14345" i="32"/>
  <c r="I14349" i="32"/>
  <c r="I14353" i="32"/>
  <c r="I14357" i="32"/>
  <c r="I14361" i="32"/>
  <c r="I14365" i="32"/>
  <c r="I14369" i="32"/>
  <c r="I14373" i="32"/>
  <c r="I14377" i="32"/>
  <c r="I14381" i="32"/>
  <c r="I14385" i="32"/>
  <c r="I14389" i="32"/>
  <c r="I14393" i="32"/>
  <c r="I14397" i="32"/>
  <c r="I14401" i="32"/>
  <c r="I14405" i="32"/>
  <c r="I14409" i="32"/>
  <c r="I14413" i="32"/>
  <c r="I14417" i="32"/>
  <c r="I14421" i="32"/>
  <c r="I14425" i="32"/>
  <c r="I14429" i="32"/>
  <c r="I14433" i="32"/>
  <c r="I14437" i="32"/>
  <c r="I14441" i="32"/>
  <c r="I14445" i="32"/>
  <c r="I14449" i="32"/>
  <c r="I14453" i="32"/>
  <c r="I14457" i="32"/>
  <c r="I14461" i="32"/>
  <c r="I14465" i="32"/>
  <c r="I14469" i="32"/>
  <c r="I14473" i="32"/>
  <c r="I14477" i="32"/>
  <c r="I14481" i="32"/>
  <c r="I14485" i="32"/>
  <c r="I14489" i="32"/>
  <c r="I14493" i="32"/>
  <c r="I14497" i="32"/>
  <c r="I14501" i="32"/>
  <c r="I14505" i="32"/>
  <c r="I14509" i="32"/>
  <c r="I14513" i="32"/>
  <c r="I14517" i="32"/>
  <c r="I14521" i="32"/>
  <c r="I14525" i="32"/>
  <c r="I14529" i="32"/>
  <c r="I14533" i="32"/>
  <c r="I14537" i="32"/>
  <c r="I14541" i="32"/>
  <c r="I14545" i="32"/>
  <c r="I14549" i="32"/>
  <c r="I14553" i="32"/>
  <c r="I14557" i="32"/>
  <c r="I14561" i="32"/>
  <c r="I14565" i="32"/>
  <c r="I14569" i="32"/>
  <c r="I14573" i="32"/>
  <c r="I14577" i="32"/>
  <c r="I14581" i="32"/>
  <c r="I14585" i="32"/>
  <c r="I14589" i="32"/>
  <c r="I14593" i="32"/>
  <c r="I14597" i="32"/>
  <c r="I14601" i="32"/>
  <c r="I14605" i="32"/>
  <c r="I14609" i="32"/>
  <c r="I14613" i="32"/>
  <c r="I14617" i="32"/>
  <c r="I14621" i="32"/>
  <c r="I14625" i="32"/>
  <c r="I14629" i="32"/>
  <c r="I14633" i="32"/>
  <c r="I14637" i="32"/>
  <c r="I14641" i="32"/>
  <c r="I14645" i="32"/>
  <c r="I14649" i="32"/>
  <c r="I14653" i="32"/>
  <c r="I14657" i="32"/>
  <c r="I14661" i="32"/>
  <c r="I14665" i="32"/>
  <c r="I14669" i="32"/>
  <c r="I14673" i="32"/>
  <c r="I14677" i="32"/>
  <c r="I14681" i="32"/>
  <c r="I14685" i="32"/>
  <c r="I14689" i="32"/>
  <c r="I14693" i="32"/>
  <c r="I14697" i="32"/>
  <c r="I14701" i="32"/>
  <c r="I14705" i="32"/>
  <c r="I14709" i="32"/>
  <c r="I14713" i="32"/>
  <c r="I14717" i="32"/>
  <c r="I14721" i="32"/>
  <c r="I14725" i="32"/>
  <c r="I14729" i="32"/>
  <c r="I14733" i="32"/>
  <c r="I14737" i="32"/>
  <c r="I14741" i="32"/>
  <c r="I14745" i="32"/>
  <c r="I14749" i="32"/>
  <c r="I14753" i="32"/>
  <c r="I14757" i="32"/>
  <c r="I14761" i="32"/>
  <c r="I14765" i="32"/>
  <c r="I14769" i="32"/>
  <c r="I14777" i="32"/>
  <c r="I14785" i="32"/>
  <c r="I14793" i="32"/>
  <c r="I14801" i="32"/>
  <c r="I14809" i="32"/>
  <c r="I14813" i="32"/>
  <c r="I14817" i="32"/>
  <c r="I14821" i="32"/>
  <c r="I14825" i="32"/>
  <c r="I14829" i="32"/>
  <c r="I14833" i="32"/>
  <c r="I14837" i="32"/>
  <c r="I14841" i="32"/>
  <c r="I14845" i="32"/>
  <c r="I14849" i="32"/>
  <c r="I14853" i="32"/>
  <c r="I14857" i="32"/>
  <c r="I14861" i="32"/>
  <c r="I14865" i="32"/>
  <c r="I14869" i="32"/>
  <c r="I14873" i="32"/>
  <c r="I14877" i="32"/>
  <c r="I14881" i="32"/>
  <c r="I14885" i="32"/>
  <c r="I14889" i="32"/>
  <c r="I14893" i="32"/>
  <c r="I14897" i="32"/>
  <c r="I14901" i="32"/>
  <c r="I14905" i="32"/>
  <c r="I14909" i="32"/>
  <c r="I14913" i="32"/>
  <c r="I14917" i="32"/>
  <c r="I14921" i="32"/>
  <c r="I14925" i="32"/>
  <c r="I14929" i="32"/>
  <c r="I14933" i="32"/>
  <c r="I14937" i="32"/>
  <c r="I14941" i="32"/>
  <c r="I14945" i="32"/>
  <c r="I14949" i="32"/>
  <c r="I14953" i="32"/>
  <c r="I14957" i="32"/>
  <c r="I14961" i="32"/>
  <c r="I14965" i="32"/>
  <c r="I14969" i="32"/>
  <c r="I14973" i="32"/>
  <c r="I14977" i="32"/>
  <c r="I14981" i="32"/>
  <c r="I14985" i="32"/>
  <c r="I14989" i="32"/>
  <c r="I14993" i="32"/>
  <c r="I14997" i="32"/>
  <c r="I15001" i="32"/>
  <c r="I15005" i="32"/>
  <c r="I15009" i="32"/>
  <c r="I15013" i="32"/>
  <c r="I15017" i="32"/>
  <c r="I15021" i="32"/>
  <c r="I15025" i="32"/>
  <c r="I15029" i="32"/>
  <c r="I15033" i="32"/>
  <c r="I15037" i="32"/>
  <c r="I15041" i="32"/>
  <c r="I15045" i="32"/>
  <c r="I15049" i="32"/>
  <c r="I15053" i="32"/>
  <c r="I15057" i="32"/>
  <c r="I15061" i="32"/>
  <c r="I15065" i="32"/>
  <c r="I15069" i="32"/>
  <c r="I15073" i="32"/>
  <c r="I15077" i="32"/>
  <c r="I15081" i="32"/>
  <c r="I15085" i="32"/>
  <c r="I15089" i="32"/>
  <c r="I15093" i="32"/>
  <c r="I15097" i="32"/>
  <c r="I15101" i="32"/>
  <c r="I15105" i="32"/>
  <c r="I15109" i="32"/>
  <c r="I15113" i="32"/>
  <c r="I15117" i="32"/>
  <c r="I15121" i="32"/>
  <c r="I15125" i="32"/>
  <c r="I15129" i="32"/>
  <c r="I15133" i="32"/>
  <c r="I15137" i="32"/>
  <c r="I15141" i="32"/>
  <c r="I15145" i="32"/>
  <c r="I15149" i="32"/>
  <c r="I15153" i="32"/>
  <c r="I15157" i="32"/>
  <c r="I15161" i="32"/>
  <c r="I15165" i="32"/>
  <c r="I15169" i="32"/>
  <c r="I15173" i="32"/>
  <c r="I15177" i="32"/>
  <c r="I15181" i="32"/>
  <c r="I15185" i="32"/>
  <c r="I15189" i="32"/>
  <c r="I15193" i="32"/>
  <c r="I15197" i="32"/>
  <c r="I15201" i="32"/>
  <c r="I15205" i="32"/>
  <c r="I15209" i="32"/>
  <c r="I15213" i="32"/>
  <c r="I15217" i="32"/>
  <c r="I15221" i="32"/>
  <c r="I15225" i="32"/>
  <c r="I15229" i="32"/>
  <c r="I15233" i="32"/>
  <c r="I15237" i="32"/>
  <c r="I15241" i="32"/>
  <c r="I15245" i="32"/>
  <c r="I15249" i="32"/>
  <c r="I15253" i="32"/>
  <c r="I15257" i="32"/>
  <c r="I15261" i="32"/>
  <c r="I15265" i="32"/>
  <c r="I15269" i="32"/>
  <c r="I15273" i="32"/>
  <c r="I15277" i="32"/>
  <c r="I15281" i="32"/>
  <c r="I15285" i="32"/>
  <c r="I15289" i="32"/>
  <c r="I15293" i="32"/>
  <c r="I15297" i="32"/>
  <c r="I15301" i="32"/>
  <c r="I15305" i="32"/>
  <c r="I15309" i="32"/>
  <c r="I15313" i="32"/>
  <c r="I15317" i="32"/>
  <c r="I15321" i="32"/>
  <c r="I15325" i="32"/>
  <c r="I15329" i="32"/>
  <c r="I15333" i="32"/>
  <c r="I15337" i="32"/>
  <c r="I15341" i="32"/>
  <c r="I15345" i="32"/>
  <c r="I15349" i="32"/>
  <c r="I15353" i="32"/>
  <c r="I15357" i="32"/>
  <c r="I15361" i="32"/>
  <c r="I15365" i="32"/>
  <c r="I15369" i="32"/>
  <c r="I15373" i="32"/>
  <c r="I15377" i="32"/>
  <c r="I15381" i="32"/>
  <c r="I15385" i="32"/>
  <c r="I15389" i="32"/>
  <c r="I15393" i="32"/>
  <c r="I15397" i="32"/>
  <c r="I15401" i="32"/>
  <c r="I15405" i="32"/>
  <c r="I15409" i="32"/>
  <c r="I15413" i="32"/>
  <c r="I15417" i="32"/>
  <c r="I15421" i="32"/>
  <c r="I15425" i="32"/>
  <c r="I15429" i="32"/>
  <c r="I15433" i="32"/>
  <c r="I15437" i="32"/>
  <c r="I15441" i="32"/>
  <c r="I15445" i="32"/>
  <c r="I15449" i="32"/>
  <c r="I15453" i="32"/>
  <c r="I15457" i="32"/>
  <c r="I15461" i="32"/>
  <c r="I15465" i="32"/>
  <c r="I15469" i="32"/>
  <c r="I15473" i="32"/>
  <c r="I15477" i="32"/>
  <c r="I15481" i="32"/>
  <c r="I15485" i="32"/>
  <c r="I15489" i="32"/>
  <c r="I15493" i="32"/>
  <c r="I15497" i="32"/>
  <c r="I15501" i="32"/>
  <c r="I15505" i="32"/>
  <c r="I15509" i="32"/>
  <c r="I15513" i="32"/>
  <c r="I15517" i="32"/>
  <c r="I15521" i="32"/>
  <c r="I15525" i="32"/>
  <c r="I15529" i="32"/>
  <c r="I15533" i="32"/>
  <c r="I15537" i="32"/>
  <c r="I15541" i="32"/>
  <c r="I15545" i="32"/>
  <c r="I15549" i="32"/>
  <c r="I15553" i="32"/>
  <c r="I15557" i="32"/>
  <c r="I15561" i="32"/>
  <c r="I15565" i="32"/>
  <c r="I15569" i="32"/>
  <c r="I15573" i="32"/>
  <c r="I15577" i="32"/>
  <c r="I15581" i="32"/>
  <c r="I15585" i="32"/>
  <c r="I15589" i="32"/>
  <c r="I15593" i="32"/>
  <c r="I15597" i="32"/>
  <c r="I15601" i="32"/>
  <c r="I15605" i="32"/>
  <c r="I15609" i="32"/>
  <c r="I15613" i="32"/>
  <c r="I15617" i="32"/>
  <c r="I15621" i="32"/>
  <c r="I15625" i="32"/>
  <c r="I15629" i="32"/>
  <c r="I15633" i="32"/>
  <c r="I15637" i="32"/>
  <c r="I15641" i="32"/>
  <c r="I15645" i="32"/>
  <c r="I15649" i="32"/>
  <c r="I15653" i="32"/>
  <c r="I15657" i="32"/>
  <c r="I15661" i="32"/>
  <c r="I15665" i="32"/>
  <c r="I15669" i="32"/>
  <c r="I15673" i="32"/>
  <c r="I15677" i="32"/>
  <c r="I15681" i="32"/>
  <c r="I15685" i="32"/>
  <c r="I15689" i="32"/>
  <c r="I15693" i="32"/>
  <c r="I15697" i="32"/>
  <c r="I15701" i="32"/>
  <c r="I15705" i="32"/>
  <c r="I15709" i="32"/>
  <c r="I15713" i="32"/>
  <c r="I15717" i="32"/>
  <c r="I15721" i="32"/>
  <c r="I15725" i="32"/>
  <c r="I15729" i="32"/>
  <c r="I15733" i="32"/>
  <c r="I15737" i="32"/>
  <c r="I15741" i="32"/>
  <c r="I15745" i="32"/>
  <c r="I15749" i="32"/>
  <c r="I15753" i="32"/>
  <c r="I15757" i="32"/>
  <c r="I15761" i="32"/>
  <c r="I15765" i="32"/>
  <c r="I15769" i="32"/>
  <c r="I15773" i="32"/>
  <c r="I15777" i="32"/>
  <c r="I15781" i="32"/>
  <c r="I15785" i="32"/>
  <c r="I15789" i="32"/>
  <c r="I15793" i="32"/>
  <c r="I15797" i="32"/>
  <c r="I15801" i="32"/>
  <c r="I15805" i="32"/>
  <c r="I15809" i="32"/>
  <c r="I15813" i="32"/>
  <c r="I15817" i="32"/>
  <c r="I15821" i="32"/>
  <c r="I15825" i="32"/>
  <c r="I15829" i="32"/>
  <c r="I15833" i="32"/>
  <c r="I15837" i="32"/>
  <c r="I15841" i="32"/>
  <c r="I15845" i="32"/>
  <c r="I15849" i="32"/>
  <c r="I15853" i="32"/>
  <c r="I15857" i="32"/>
  <c r="I15861" i="32"/>
  <c r="I15865" i="32"/>
  <c r="I15869" i="32"/>
  <c r="I15873" i="32"/>
  <c r="I15877" i="32"/>
  <c r="I15881" i="32"/>
  <c r="I15885" i="32"/>
  <c r="I15889" i="32"/>
  <c r="I15893" i="32"/>
  <c r="I15897" i="32"/>
  <c r="I15901" i="32"/>
  <c r="I15905" i="32"/>
  <c r="I15909" i="32"/>
  <c r="I15913" i="32"/>
  <c r="I15917" i="32"/>
  <c r="I15921" i="32"/>
  <c r="I15925" i="32"/>
  <c r="I15929" i="32"/>
  <c r="I15933" i="32"/>
  <c r="I15937" i="32"/>
  <c r="I15941" i="32"/>
  <c r="I15945" i="32"/>
  <c r="I15949" i="32"/>
  <c r="I15953" i="32"/>
  <c r="I15957" i="32"/>
  <c r="I15961" i="32"/>
  <c r="I15965" i="32"/>
  <c r="I15969" i="32"/>
  <c r="I15973" i="32"/>
  <c r="I15977" i="32"/>
  <c r="I15981" i="32"/>
  <c r="I15985" i="32"/>
  <c r="I15989" i="32"/>
  <c r="I15993" i="32"/>
  <c r="I15997" i="32"/>
  <c r="I16001" i="32"/>
  <c r="I16005" i="32"/>
  <c r="I16009" i="32"/>
  <c r="I16013" i="32"/>
  <c r="I16017" i="32"/>
  <c r="I16021" i="32"/>
  <c r="I16025" i="32"/>
  <c r="I16029" i="32"/>
  <c r="I16033" i="32"/>
  <c r="I16037" i="32"/>
  <c r="I16041" i="32"/>
  <c r="I16045" i="32"/>
  <c r="I16049" i="32"/>
  <c r="I16053" i="32"/>
  <c r="I16057" i="32"/>
  <c r="I16061" i="32"/>
  <c r="I16065" i="32"/>
  <c r="I16069" i="32"/>
  <c r="I16073" i="32"/>
  <c r="I16077" i="32"/>
  <c r="I16081" i="32"/>
  <c r="I16085" i="32"/>
  <c r="I16089" i="32"/>
  <c r="I16093" i="32"/>
  <c r="I16097" i="32"/>
  <c r="I16101" i="32"/>
  <c r="I16105" i="32"/>
  <c r="I16109" i="32"/>
  <c r="I16113" i="32"/>
  <c r="I16117" i="32"/>
  <c r="I16121" i="32"/>
  <c r="I16125" i="32"/>
  <c r="I16129" i="32"/>
  <c r="I16133" i="32"/>
  <c r="I16137" i="32"/>
  <c r="I16141" i="32"/>
  <c r="I16145" i="32"/>
  <c r="I16149" i="32"/>
  <c r="I16153" i="32"/>
  <c r="I16157" i="32"/>
  <c r="I16161" i="32"/>
  <c r="I16165" i="32"/>
  <c r="I16169" i="32"/>
  <c r="I16173" i="32"/>
  <c r="I16177" i="32"/>
  <c r="I16181" i="32"/>
  <c r="I16185" i="32"/>
  <c r="I16189" i="32"/>
  <c r="I16193" i="32"/>
  <c r="I16197" i="32"/>
  <c r="I16201" i="32"/>
  <c r="I16205" i="32"/>
  <c r="I16209" i="32"/>
  <c r="I16213" i="32"/>
  <c r="I16217" i="32"/>
  <c r="I16221" i="32"/>
  <c r="I16225" i="32"/>
  <c r="I16229" i="32"/>
  <c r="I16233" i="32"/>
  <c r="I16237" i="32"/>
  <c r="I16241" i="32"/>
  <c r="I16245" i="32"/>
  <c r="I16249" i="32"/>
  <c r="I16253" i="32"/>
  <c r="I16257" i="32"/>
  <c r="I16261" i="32"/>
  <c r="I16265" i="32"/>
  <c r="I16269" i="32"/>
  <c r="I16273" i="32"/>
  <c r="I16277" i="32"/>
  <c r="I16281" i="32"/>
  <c r="I16285" i="32"/>
  <c r="I16289" i="32"/>
  <c r="I16293" i="32"/>
  <c r="I16297" i="32"/>
  <c r="I16301" i="32"/>
  <c r="I16305" i="32"/>
  <c r="I16309" i="32"/>
  <c r="I16313" i="32"/>
  <c r="I16317" i="32"/>
  <c r="I16321" i="32"/>
  <c r="I16325" i="32"/>
  <c r="I16329" i="32"/>
  <c r="I16333" i="32"/>
  <c r="I16337" i="32"/>
  <c r="I16341" i="32"/>
  <c r="I16345" i="32"/>
  <c r="I16349" i="32"/>
  <c r="I16353" i="32"/>
  <c r="I16357" i="32"/>
  <c r="I16361" i="32"/>
  <c r="I16365" i="32"/>
  <c r="I16369" i="32"/>
  <c r="I16373" i="32"/>
  <c r="I16377" i="32"/>
  <c r="I16381" i="32"/>
  <c r="I16385" i="32"/>
  <c r="I16389" i="32"/>
  <c r="I16393" i="32"/>
  <c r="I16397" i="32"/>
  <c r="I16401" i="32"/>
  <c r="I16405" i="32"/>
  <c r="I16409" i="32"/>
  <c r="I16413" i="32"/>
  <c r="I16417" i="32"/>
  <c r="I16421" i="32"/>
  <c r="I16425" i="32"/>
  <c r="I16429" i="32"/>
  <c r="I16433" i="32"/>
  <c r="I16437" i="32"/>
  <c r="I16441" i="32"/>
  <c r="I16445" i="32"/>
  <c r="I16449" i="32"/>
  <c r="I16453" i="32"/>
  <c r="I16457" i="32"/>
  <c r="I16461" i="32"/>
  <c r="I16465" i="32"/>
  <c r="I16469" i="32"/>
  <c r="I16473" i="32"/>
  <c r="I16477" i="32"/>
  <c r="I16481" i="32"/>
  <c r="I16485" i="32"/>
  <c r="I16489" i="32"/>
  <c r="I16493" i="32"/>
  <c r="I16497" i="32"/>
  <c r="I16501" i="32"/>
  <c r="I16505" i="32"/>
  <c r="I16509" i="32"/>
  <c r="I16513" i="32"/>
  <c r="I16517" i="32"/>
  <c r="I16521" i="32"/>
  <c r="I16525" i="32"/>
  <c r="I16529" i="32"/>
  <c r="I16533" i="32"/>
  <c r="I16537" i="32"/>
  <c r="I16541" i="32"/>
  <c r="I16545" i="32"/>
  <c r="I16549" i="32"/>
  <c r="I16553" i="32"/>
  <c r="I16557" i="32"/>
  <c r="I16561" i="32"/>
  <c r="I16565" i="32"/>
  <c r="I16569" i="32"/>
  <c r="I16573" i="32"/>
  <c r="I16577" i="32"/>
  <c r="I16581" i="32"/>
  <c r="I16585" i="32"/>
  <c r="I16589" i="32"/>
  <c r="I16593" i="32"/>
  <c r="I16597" i="32"/>
  <c r="I16601" i="32"/>
  <c r="I16605" i="32"/>
  <c r="I16609" i="32"/>
  <c r="I16613" i="32"/>
  <c r="I16617" i="32"/>
  <c r="I16621" i="32"/>
  <c r="I16625" i="32"/>
  <c r="I16629" i="32"/>
  <c r="I16633" i="32"/>
  <c r="I16637" i="32"/>
  <c r="I16641" i="32"/>
  <c r="I16645" i="32"/>
  <c r="I16649" i="32"/>
  <c r="I16653" i="32"/>
  <c r="I16657" i="32"/>
  <c r="I16661" i="32"/>
  <c r="I16665" i="32"/>
  <c r="I16669" i="32"/>
  <c r="I16673" i="32"/>
  <c r="I16677" i="32"/>
  <c r="I16681" i="32"/>
  <c r="I16685" i="32"/>
  <c r="I16689" i="32"/>
  <c r="I16693" i="32"/>
  <c r="I16697" i="32"/>
  <c r="I16701" i="32"/>
  <c r="I16705" i="32"/>
  <c r="I16709" i="32"/>
  <c r="I16713" i="32"/>
  <c r="I16717" i="32"/>
  <c r="I16721" i="32"/>
  <c r="I16725" i="32"/>
  <c r="I16729" i="32"/>
  <c r="I16733" i="32"/>
  <c r="I16737" i="32"/>
  <c r="I16741" i="32"/>
  <c r="I16745" i="32"/>
  <c r="I16749" i="32"/>
  <c r="I16753" i="32"/>
  <c r="I16757" i="32"/>
  <c r="I16761" i="32"/>
  <c r="I16765" i="32"/>
  <c r="I16769" i="32"/>
  <c r="I16773" i="32"/>
  <c r="I16777" i="32"/>
  <c r="I16781" i="32"/>
  <c r="I16785" i="32"/>
  <c r="I16789" i="32"/>
  <c r="I16793" i="32"/>
  <c r="I16797" i="32"/>
  <c r="I16801" i="32"/>
  <c r="I16805" i="32"/>
  <c r="I16809" i="32"/>
  <c r="I16813" i="32"/>
  <c r="I16817" i="32"/>
  <c r="I16821" i="32"/>
  <c r="I16825" i="32"/>
  <c r="I16829" i="32"/>
  <c r="I16833" i="32"/>
  <c r="I16837" i="32"/>
  <c r="I16841" i="32"/>
  <c r="I16845" i="32"/>
  <c r="I16849" i="32"/>
  <c r="I16853" i="32"/>
  <c r="I16857" i="32"/>
  <c r="I16861" i="32"/>
  <c r="I16865" i="32"/>
  <c r="I16869" i="32"/>
  <c r="I16873" i="32"/>
  <c r="I16877" i="32"/>
  <c r="I16881" i="32"/>
  <c r="I16885" i="32"/>
  <c r="I16889" i="32"/>
  <c r="I16893" i="32"/>
  <c r="I16897" i="32"/>
  <c r="I16901" i="32"/>
  <c r="I16905" i="32"/>
  <c r="I16909" i="32"/>
  <c r="I16913" i="32"/>
  <c r="I16917" i="32"/>
  <c r="I16921" i="32"/>
  <c r="I16925" i="32"/>
  <c r="I16929" i="32"/>
  <c r="I16933" i="32"/>
  <c r="I16937" i="32"/>
  <c r="I16941" i="32"/>
  <c r="I16945" i="32"/>
  <c r="I16949" i="32"/>
  <c r="I16953" i="32"/>
  <c r="I16957" i="32"/>
  <c r="I16961" i="32"/>
  <c r="I16965" i="32"/>
  <c r="I16969" i="32"/>
  <c r="I16973" i="32"/>
  <c r="I16977" i="32"/>
  <c r="I16981" i="32"/>
  <c r="I16985" i="32"/>
  <c r="I16989" i="32"/>
  <c r="I16993" i="32"/>
  <c r="I16997" i="32"/>
  <c r="I17001" i="32"/>
  <c r="I17005" i="32"/>
  <c r="I17009" i="32"/>
  <c r="I17013" i="32"/>
  <c r="I17017" i="32"/>
  <c r="I17021" i="32"/>
  <c r="I17025" i="32"/>
  <c r="I17029" i="32"/>
  <c r="I17033" i="32"/>
  <c r="I17037" i="32"/>
  <c r="I17041" i="32"/>
  <c r="I17045" i="32"/>
  <c r="I17049" i="32"/>
  <c r="I17053" i="32"/>
  <c r="I17057" i="32"/>
  <c r="I17061" i="32"/>
  <c r="I17065" i="32"/>
  <c r="I17069" i="32"/>
  <c r="I17073" i="32"/>
  <c r="I17077" i="32"/>
  <c r="I17081" i="32"/>
  <c r="I17085" i="32"/>
  <c r="I17089" i="32"/>
  <c r="I17093" i="32"/>
  <c r="I17097" i="32"/>
  <c r="I17101" i="32"/>
  <c r="I17105" i="32"/>
  <c r="I17109" i="32"/>
  <c r="I17113" i="32"/>
  <c r="I17117" i="32"/>
  <c r="I17121" i="32"/>
  <c r="I17125" i="32"/>
  <c r="I17129" i="32"/>
  <c r="I17133" i="32"/>
  <c r="I17137" i="32"/>
  <c r="I17141" i="32"/>
  <c r="I17145" i="32"/>
  <c r="I17149" i="32"/>
  <c r="I17153" i="32"/>
  <c r="I17157" i="32"/>
  <c r="I17161" i="32"/>
  <c r="I17165" i="32"/>
  <c r="I17169" i="32"/>
  <c r="I17173" i="32"/>
  <c r="I17177" i="32"/>
  <c r="I17181" i="32"/>
  <c r="I17185" i="32"/>
  <c r="I17189" i="32"/>
  <c r="I17193" i="32"/>
  <c r="I17197" i="32"/>
  <c r="I17201" i="32"/>
  <c r="I17205" i="32"/>
  <c r="I17209" i="32"/>
  <c r="I17213" i="32"/>
  <c r="I17217" i="32"/>
  <c r="I17221" i="32"/>
  <c r="I17225" i="32"/>
  <c r="I17229" i="32"/>
  <c r="I17233" i="32"/>
  <c r="I17237" i="32"/>
  <c r="I17241" i="32"/>
  <c r="I17245" i="32"/>
  <c r="I17249" i="32"/>
  <c r="I17253" i="32"/>
  <c r="I17257" i="32"/>
  <c r="I17261" i="32"/>
  <c r="I17265" i="32"/>
  <c r="I17269" i="32"/>
  <c r="I17273" i="32"/>
  <c r="I17277" i="32"/>
  <c r="I17281" i="32"/>
  <c r="I17285" i="32"/>
  <c r="I17289" i="32"/>
  <c r="I17293" i="32"/>
  <c r="I17297" i="32"/>
  <c r="I17301" i="32"/>
  <c r="I17305" i="32"/>
  <c r="I17309" i="32"/>
  <c r="I17313" i="32"/>
  <c r="I17317" i="32"/>
  <c r="I17321" i="32"/>
  <c r="I17325" i="32"/>
  <c r="I17329" i="32"/>
  <c r="I17333" i="32"/>
  <c r="I17337" i="32"/>
  <c r="I17341" i="32"/>
  <c r="I17345" i="32"/>
  <c r="I17349" i="32"/>
  <c r="I17353" i="32"/>
  <c r="I17357" i="32"/>
  <c r="I17361" i="32"/>
  <c r="I17365" i="32"/>
  <c r="I17369" i="32"/>
  <c r="I17373" i="32"/>
  <c r="I17377" i="32"/>
  <c r="I17381" i="32"/>
  <c r="I17385" i="32"/>
  <c r="I17389" i="32"/>
  <c r="I17393" i="32"/>
  <c r="I17397" i="32"/>
  <c r="I17401" i="32"/>
  <c r="I17405" i="32"/>
  <c r="I17409" i="32"/>
  <c r="I17413" i="32"/>
  <c r="I17417" i="32"/>
  <c r="I17421" i="32"/>
  <c r="I17425" i="32"/>
  <c r="I17429" i="32"/>
  <c r="I17433" i="32"/>
  <c r="I17437" i="32"/>
  <c r="I17441" i="32"/>
  <c r="I17445" i="32"/>
  <c r="I17449" i="32"/>
  <c r="I17453" i="32"/>
  <c r="I17457" i="32"/>
  <c r="I17461" i="32"/>
  <c r="I17465" i="32"/>
  <c r="I17469" i="32"/>
  <c r="I17473" i="32"/>
  <c r="I17477" i="32"/>
  <c r="I17481" i="32"/>
  <c r="I17485" i="32"/>
  <c r="I17489" i="32"/>
  <c r="I17493" i="32"/>
  <c r="I17497" i="32"/>
  <c r="I17501" i="32"/>
  <c r="I17505" i="32"/>
  <c r="I17509" i="32"/>
  <c r="I17513" i="32"/>
  <c r="I17517" i="32"/>
  <c r="I17521" i="32"/>
  <c r="I14780" i="32"/>
  <c r="I14788" i="32"/>
  <c r="I14796" i="32"/>
  <c r="I14804" i="32"/>
  <c r="I14810" i="32"/>
  <c r="I14814" i="32"/>
  <c r="I14818" i="32"/>
  <c r="I14822" i="32"/>
  <c r="I14826" i="32"/>
  <c r="I14830" i="32"/>
  <c r="I14834" i="32"/>
  <c r="I14838" i="32"/>
  <c r="I14842" i="32"/>
  <c r="I14846" i="32"/>
  <c r="I14850" i="32"/>
  <c r="I14854" i="32"/>
  <c r="I14858" i="32"/>
  <c r="I14862" i="32"/>
  <c r="I14866" i="32"/>
  <c r="I14870" i="32"/>
  <c r="I14874" i="32"/>
  <c r="I14878" i="32"/>
  <c r="I14882" i="32"/>
  <c r="I14886" i="32"/>
  <c r="I14890" i="32"/>
  <c r="I14894" i="32"/>
  <c r="I14898" i="32"/>
  <c r="I14902" i="32"/>
  <c r="I14906" i="32"/>
  <c r="I14910" i="32"/>
  <c r="I14914" i="32"/>
  <c r="I14918" i="32"/>
  <c r="I14922" i="32"/>
  <c r="I14926" i="32"/>
  <c r="I14930" i="32"/>
  <c r="I14934" i="32"/>
  <c r="I14938" i="32"/>
  <c r="I14942" i="32"/>
  <c r="I14946" i="32"/>
  <c r="I14950" i="32"/>
  <c r="I14954" i="32"/>
  <c r="I14958" i="32"/>
  <c r="I14962" i="32"/>
  <c r="I14966" i="32"/>
  <c r="I14970" i="32"/>
  <c r="I14974" i="32"/>
  <c r="I14978" i="32"/>
  <c r="I14982" i="32"/>
  <c r="I14986" i="32"/>
  <c r="I14990" i="32"/>
  <c r="I14994" i="32"/>
  <c r="I14998" i="32"/>
  <c r="I15002" i="32"/>
  <c r="I15006" i="32"/>
  <c r="I15010" i="32"/>
  <c r="I15014" i="32"/>
  <c r="I15018" i="32"/>
  <c r="I15022" i="32"/>
  <c r="I15026" i="32"/>
  <c r="I15030" i="32"/>
  <c r="I15034" i="32"/>
  <c r="I15038" i="32"/>
  <c r="I15042" i="32"/>
  <c r="I15046" i="32"/>
  <c r="I15050" i="32"/>
  <c r="I15054" i="32"/>
  <c r="I15058" i="32"/>
  <c r="I15062" i="32"/>
  <c r="I15066" i="32"/>
  <c r="I15070" i="32"/>
  <c r="I15074" i="32"/>
  <c r="I15078" i="32"/>
  <c r="I15082" i="32"/>
  <c r="I15086" i="32"/>
  <c r="I15090" i="32"/>
  <c r="I15094" i="32"/>
  <c r="I15098" i="32"/>
  <c r="I15102" i="32"/>
  <c r="I15106" i="32"/>
  <c r="I15110" i="32"/>
  <c r="I15114" i="32"/>
  <c r="I15118" i="32"/>
  <c r="I15122" i="32"/>
  <c r="I15126" i="32"/>
  <c r="I15130" i="32"/>
  <c r="I15134" i="32"/>
  <c r="I15138" i="32"/>
  <c r="I15142" i="32"/>
  <c r="I15146" i="32"/>
  <c r="I15150" i="32"/>
  <c r="I15154" i="32"/>
  <c r="I15158" i="32"/>
  <c r="I15162" i="32"/>
  <c r="I15166" i="32"/>
  <c r="I15170" i="32"/>
  <c r="I15174" i="32"/>
  <c r="I15178" i="32"/>
  <c r="I15182" i="32"/>
  <c r="I15186" i="32"/>
  <c r="I15190" i="32"/>
  <c r="I15194" i="32"/>
  <c r="I15198" i="32"/>
  <c r="I15202" i="32"/>
  <c r="I15206" i="32"/>
  <c r="I15210" i="32"/>
  <c r="I15214" i="32"/>
  <c r="I15218" i="32"/>
  <c r="I15222" i="32"/>
  <c r="I15226" i="32"/>
  <c r="I15230" i="32"/>
  <c r="I15234" i="32"/>
  <c r="I15238" i="32"/>
  <c r="I15242" i="32"/>
  <c r="I15246" i="32"/>
  <c r="I15250" i="32"/>
  <c r="I15254" i="32"/>
  <c r="I15258" i="32"/>
  <c r="I15262" i="32"/>
  <c r="I15266" i="32"/>
  <c r="I15270" i="32"/>
  <c r="I15274" i="32"/>
  <c r="I15278" i="32"/>
  <c r="I15282" i="32"/>
  <c r="I15286" i="32"/>
  <c r="I15290" i="32"/>
  <c r="I15294" i="32"/>
  <c r="I15298" i="32"/>
  <c r="I15302" i="32"/>
  <c r="I15306" i="32"/>
  <c r="I15310" i="32"/>
  <c r="I15314" i="32"/>
  <c r="I15318" i="32"/>
  <c r="I15322" i="32"/>
  <c r="I15326" i="32"/>
  <c r="I15330" i="32"/>
  <c r="I15334" i="32"/>
  <c r="I15338" i="32"/>
  <c r="I15342" i="32"/>
  <c r="I15346" i="32"/>
  <c r="I15350" i="32"/>
  <c r="I15354" i="32"/>
  <c r="I15358" i="32"/>
  <c r="I15362" i="32"/>
  <c r="I15366" i="32"/>
  <c r="I15370" i="32"/>
  <c r="I15374" i="32"/>
  <c r="I15378" i="32"/>
  <c r="I15382" i="32"/>
  <c r="I15386" i="32"/>
  <c r="I15390" i="32"/>
  <c r="I15394" i="32"/>
  <c r="I15398" i="32"/>
  <c r="I15402" i="32"/>
  <c r="I15406" i="32"/>
  <c r="I15410" i="32"/>
  <c r="I15414" i="32"/>
  <c r="I15418" i="32"/>
  <c r="I15422" i="32"/>
  <c r="I15426" i="32"/>
  <c r="I15430" i="32"/>
  <c r="I15434" i="32"/>
  <c r="I15438" i="32"/>
  <c r="I15442" i="32"/>
  <c r="I15446" i="32"/>
  <c r="I15450" i="32"/>
  <c r="I15454" i="32"/>
  <c r="I15458" i="32"/>
  <c r="I15462" i="32"/>
  <c r="I15466" i="32"/>
  <c r="I15470" i="32"/>
  <c r="I15474" i="32"/>
  <c r="I15478" i="32"/>
  <c r="I15482" i="32"/>
  <c r="I15486" i="32"/>
  <c r="I15490" i="32"/>
  <c r="I15494" i="32"/>
  <c r="I15498" i="32"/>
  <c r="I15502" i="32"/>
  <c r="I15506" i="32"/>
  <c r="I15510" i="32"/>
  <c r="I15514" i="32"/>
  <c r="I15518" i="32"/>
  <c r="I15522" i="32"/>
  <c r="I15526" i="32"/>
  <c r="I15530" i="32"/>
  <c r="I15534" i="32"/>
  <c r="I15538" i="32"/>
  <c r="I15542" i="32"/>
  <c r="I15546" i="32"/>
  <c r="I15550" i="32"/>
  <c r="I15554" i="32"/>
  <c r="I15558" i="32"/>
  <c r="I15562" i="32"/>
  <c r="I15566" i="32"/>
  <c r="I15570" i="32"/>
  <c r="I15574" i="32"/>
  <c r="I15578" i="32"/>
  <c r="I15582" i="32"/>
  <c r="I15586" i="32"/>
  <c r="I15590" i="32"/>
  <c r="I15594" i="32"/>
  <c r="I15598" i="32"/>
  <c r="I15602" i="32"/>
  <c r="I15606" i="32"/>
  <c r="I15610" i="32"/>
  <c r="I15614" i="32"/>
  <c r="I15618" i="32"/>
  <c r="I15622" i="32"/>
  <c r="I15626" i="32"/>
  <c r="I15630" i="32"/>
  <c r="I15634" i="32"/>
  <c r="I15638" i="32"/>
  <c r="I15642" i="32"/>
  <c r="I15646" i="32"/>
  <c r="I15650" i="32"/>
  <c r="I15654" i="32"/>
  <c r="I15658" i="32"/>
  <c r="I15662" i="32"/>
  <c r="I15666" i="32"/>
  <c r="I15670" i="32"/>
  <c r="I15674" i="32"/>
  <c r="I15678" i="32"/>
  <c r="I15682" i="32"/>
  <c r="I15686" i="32"/>
  <c r="I15690" i="32"/>
  <c r="I15694" i="32"/>
  <c r="I15698" i="32"/>
  <c r="I15702" i="32"/>
  <c r="I15706" i="32"/>
  <c r="I15710" i="32"/>
  <c r="I15714" i="32"/>
  <c r="I15718" i="32"/>
  <c r="I15722" i="32"/>
  <c r="I15726" i="32"/>
  <c r="I15730" i="32"/>
  <c r="I15734" i="32"/>
  <c r="I15738" i="32"/>
  <c r="I15742" i="32"/>
  <c r="I15746" i="32"/>
  <c r="I15750" i="32"/>
  <c r="I15754" i="32"/>
  <c r="I15758" i="32"/>
  <c r="I15762" i="32"/>
  <c r="I15766" i="32"/>
  <c r="I15770" i="32"/>
  <c r="I15774" i="32"/>
  <c r="I15778" i="32"/>
  <c r="I15782" i="32"/>
  <c r="I15786" i="32"/>
  <c r="I15790" i="32"/>
  <c r="I15794" i="32"/>
  <c r="I15798" i="32"/>
  <c r="I15802" i="32"/>
  <c r="I15806" i="32"/>
  <c r="I15810" i="32"/>
  <c r="I15814" i="32"/>
  <c r="I15818" i="32"/>
  <c r="I15822" i="32"/>
  <c r="I15826" i="32"/>
  <c r="I15830" i="32"/>
  <c r="I15834" i="32"/>
  <c r="I15838" i="32"/>
  <c r="I15842" i="32"/>
  <c r="I15846" i="32"/>
  <c r="I15850" i="32"/>
  <c r="I15854" i="32"/>
  <c r="I15858" i="32"/>
  <c r="I15862" i="32"/>
  <c r="I15866" i="32"/>
  <c r="I15870" i="32"/>
  <c r="I15874" i="32"/>
  <c r="I15878" i="32"/>
  <c r="I15882" i="32"/>
  <c r="I15886" i="32"/>
  <c r="I15890" i="32"/>
  <c r="I15894" i="32"/>
  <c r="I15898" i="32"/>
  <c r="I15902" i="32"/>
  <c r="I15906" i="32"/>
  <c r="I15910" i="32"/>
  <c r="I15914" i="32"/>
  <c r="I15918" i="32"/>
  <c r="I15922" i="32"/>
  <c r="I15926" i="32"/>
  <c r="I15930" i="32"/>
  <c r="I15934" i="32"/>
  <c r="I15938" i="32"/>
  <c r="I15942" i="32"/>
  <c r="I15946" i="32"/>
  <c r="I15950" i="32"/>
  <c r="I15954" i="32"/>
  <c r="I15958" i="32"/>
  <c r="I15962" i="32"/>
  <c r="I15966" i="32"/>
  <c r="I15970" i="32"/>
  <c r="I15974" i="32"/>
  <c r="I15978" i="32"/>
  <c r="I15982" i="32"/>
  <c r="I15986" i="32"/>
  <c r="I15990" i="32"/>
  <c r="I15994" i="32"/>
  <c r="I15998" i="32"/>
  <c r="I16002" i="32"/>
  <c r="I16006" i="32"/>
  <c r="I16010" i="32"/>
  <c r="I16014" i="32"/>
  <c r="I16018" i="32"/>
  <c r="I16022" i="32"/>
  <c r="I16026" i="32"/>
  <c r="I16030" i="32"/>
  <c r="I16034" i="32"/>
  <c r="I16038" i="32"/>
  <c r="I16042" i="32"/>
  <c r="I16046" i="32"/>
  <c r="I16050" i="32"/>
  <c r="I16054" i="32"/>
  <c r="I16058" i="32"/>
  <c r="I16062" i="32"/>
  <c r="I16066" i="32"/>
  <c r="I16070" i="32"/>
  <c r="I16074" i="32"/>
  <c r="I16078" i="32"/>
  <c r="I16082" i="32"/>
  <c r="I16086" i="32"/>
  <c r="I16090" i="32"/>
  <c r="I16094" i="32"/>
  <c r="I16098" i="32"/>
  <c r="I16102" i="32"/>
  <c r="I16106" i="32"/>
  <c r="I16110" i="32"/>
  <c r="I16114" i="32"/>
  <c r="I16118" i="32"/>
  <c r="I16122" i="32"/>
  <c r="I16126" i="32"/>
  <c r="I16130" i="32"/>
  <c r="I16134" i="32"/>
  <c r="I16138" i="32"/>
  <c r="I16142" i="32"/>
  <c r="I16146" i="32"/>
  <c r="I16150" i="32"/>
  <c r="I16154" i="32"/>
  <c r="I16158" i="32"/>
  <c r="I16162" i="32"/>
  <c r="I16166" i="32"/>
  <c r="I16170" i="32"/>
  <c r="I16174" i="32"/>
  <c r="I16178" i="32"/>
  <c r="I16182" i="32"/>
  <c r="I16186" i="32"/>
  <c r="I16190" i="32"/>
  <c r="I16194" i="32"/>
  <c r="I16198" i="32"/>
  <c r="I16202" i="32"/>
  <c r="I16206" i="32"/>
  <c r="I16210" i="32"/>
  <c r="I16214" i="32"/>
  <c r="I16218" i="32"/>
  <c r="I16222" i="32"/>
  <c r="I16226" i="32"/>
  <c r="I16230" i="32"/>
  <c r="I16234" i="32"/>
  <c r="I16238" i="32"/>
  <c r="I16242" i="32"/>
  <c r="I16246" i="32"/>
  <c r="I16250" i="32"/>
  <c r="I16254" i="32"/>
  <c r="I16258" i="32"/>
  <c r="I16262" i="32"/>
  <c r="I16266" i="32"/>
  <c r="I16270" i="32"/>
  <c r="I16274" i="32"/>
  <c r="I16278" i="32"/>
  <c r="I16282" i="32"/>
  <c r="I16286" i="32"/>
  <c r="I16290" i="32"/>
  <c r="I16294" i="32"/>
  <c r="I16298" i="32"/>
  <c r="I16302" i="32"/>
  <c r="I16306" i="32"/>
  <c r="I16310" i="32"/>
  <c r="I16314" i="32"/>
  <c r="I16318" i="32"/>
  <c r="I16322" i="32"/>
  <c r="I16326" i="32"/>
  <c r="I16330" i="32"/>
  <c r="I16334" i="32"/>
  <c r="I16338" i="32"/>
  <c r="I16342" i="32"/>
  <c r="I16346" i="32"/>
  <c r="I16350" i="32"/>
  <c r="I16354" i="32"/>
  <c r="I16358" i="32"/>
  <c r="I16362" i="32"/>
  <c r="I16366" i="32"/>
  <c r="I16370" i="32"/>
  <c r="I16374" i="32"/>
  <c r="I16378" i="32"/>
  <c r="I16382" i="32"/>
  <c r="I16386" i="32"/>
  <c r="I16390" i="32"/>
  <c r="I16394" i="32"/>
  <c r="I16398" i="32"/>
  <c r="I16402" i="32"/>
  <c r="I16406" i="32"/>
  <c r="I16410" i="32"/>
  <c r="I16414" i="32"/>
  <c r="I16418" i="32"/>
  <c r="I16422" i="32"/>
  <c r="I16426" i="32"/>
  <c r="I16430" i="32"/>
  <c r="I16434" i="32"/>
  <c r="I16438" i="32"/>
  <c r="I16442" i="32"/>
  <c r="I16446" i="32"/>
  <c r="I16450" i="32"/>
  <c r="I16454" i="32"/>
  <c r="I16458" i="32"/>
  <c r="I16462" i="32"/>
  <c r="I16466" i="32"/>
  <c r="I16470" i="32"/>
  <c r="I16474" i="32"/>
  <c r="I16478" i="32"/>
  <c r="I16482" i="32"/>
  <c r="I16486" i="32"/>
  <c r="I16490" i="32"/>
  <c r="I16494" i="32"/>
  <c r="I16498" i="32"/>
  <c r="I16502" i="32"/>
  <c r="I16506" i="32"/>
  <c r="I16510" i="32"/>
  <c r="I16514" i="32"/>
  <c r="I16518" i="32"/>
  <c r="I16522" i="32"/>
  <c r="I16526" i="32"/>
  <c r="I16530" i="32"/>
  <c r="I16534" i="32"/>
  <c r="I16538" i="32"/>
  <c r="I16542" i="32"/>
  <c r="I16546" i="32"/>
  <c r="I16550" i="32"/>
  <c r="I16554" i="32"/>
  <c r="I16558" i="32"/>
  <c r="I16562" i="32"/>
  <c r="I16566" i="32"/>
  <c r="I16570" i="32"/>
  <c r="I16574" i="32"/>
  <c r="I16578" i="32"/>
  <c r="I16582" i="32"/>
  <c r="I16586" i="32"/>
  <c r="I16590" i="32"/>
  <c r="I16594" i="32"/>
  <c r="I16598" i="32"/>
  <c r="I16602" i="32"/>
  <c r="I16606" i="32"/>
  <c r="I16610" i="32"/>
  <c r="I16614" i="32"/>
  <c r="I16618" i="32"/>
  <c r="I16622" i="32"/>
  <c r="I16626" i="32"/>
  <c r="I16630" i="32"/>
  <c r="I16634" i="32"/>
  <c r="I16638" i="32"/>
  <c r="I16642" i="32"/>
  <c r="I16646" i="32"/>
  <c r="I16650" i="32"/>
  <c r="I16654" i="32"/>
  <c r="I16658" i="32"/>
  <c r="I16662" i="32"/>
  <c r="I16666" i="32"/>
  <c r="I16670" i="32"/>
  <c r="I16674" i="32"/>
  <c r="I16678" i="32"/>
  <c r="I16682" i="32"/>
  <c r="I16686" i="32"/>
  <c r="I16690" i="32"/>
  <c r="I16694" i="32"/>
  <c r="I16698" i="32"/>
  <c r="I16702" i="32"/>
  <c r="I16706" i="32"/>
  <c r="I16710" i="32"/>
  <c r="I16714" i="32"/>
  <c r="I16718" i="32"/>
  <c r="I16722" i="32"/>
  <c r="I16726" i="32"/>
  <c r="I16730" i="32"/>
  <c r="I16734" i="32"/>
  <c r="I16738" i="32"/>
  <c r="I16742" i="32"/>
  <c r="I16746" i="32"/>
  <c r="I16750" i="32"/>
  <c r="I16754" i="32"/>
  <c r="I16758" i="32"/>
  <c r="I16762" i="32"/>
  <c r="I16766" i="32"/>
  <c r="I16770" i="32"/>
  <c r="I16774" i="32"/>
  <c r="I16778" i="32"/>
  <c r="I16782" i="32"/>
  <c r="I16786" i="32"/>
  <c r="I16790" i="32"/>
  <c r="I16794" i="32"/>
  <c r="I16798" i="32"/>
  <c r="I16802" i="32"/>
  <c r="I16806" i="32"/>
  <c r="I16810" i="32"/>
  <c r="I16814" i="32"/>
  <c r="I16818" i="32"/>
  <c r="I16822" i="32"/>
  <c r="I16826" i="32"/>
  <c r="I16830" i="32"/>
  <c r="I16834" i="32"/>
  <c r="I16838" i="32"/>
  <c r="I16842" i="32"/>
  <c r="I16846" i="32"/>
  <c r="I16850" i="32"/>
  <c r="I16854" i="32"/>
  <c r="I16858" i="32"/>
  <c r="I16862" i="32"/>
  <c r="I16866" i="32"/>
  <c r="I16870" i="32"/>
  <c r="I16874" i="32"/>
  <c r="I16878" i="32"/>
  <c r="I16882" i="32"/>
  <c r="I16886" i="32"/>
  <c r="I16890" i="32"/>
  <c r="I16894" i="32"/>
  <c r="I16898" i="32"/>
  <c r="I16902" i="32"/>
  <c r="I16906" i="32"/>
  <c r="I16910" i="32"/>
  <c r="I16914" i="32"/>
  <c r="I16918" i="32"/>
  <c r="I16922" i="32"/>
  <c r="I16926" i="32"/>
  <c r="I16930" i="32"/>
  <c r="I16934" i="32"/>
  <c r="I16938" i="32"/>
  <c r="I16942" i="32"/>
  <c r="I16946" i="32"/>
  <c r="I16950" i="32"/>
  <c r="I16954" i="32"/>
  <c r="I16958" i="32"/>
  <c r="I16962" i="32"/>
  <c r="I16966" i="32"/>
  <c r="I16970" i="32"/>
  <c r="I16974" i="32"/>
  <c r="I16978" i="32"/>
  <c r="I16982" i="32"/>
  <c r="I16986" i="32"/>
  <c r="I16990" i="32"/>
  <c r="I16994" i="32"/>
  <c r="I16998" i="32"/>
  <c r="I17002" i="32"/>
  <c r="I17006" i="32"/>
  <c r="I17010" i="32"/>
  <c r="I17014" i="32"/>
  <c r="I17018" i="32"/>
  <c r="I17022" i="32"/>
  <c r="I17026" i="32"/>
  <c r="I17030" i="32"/>
  <c r="I17034" i="32"/>
  <c r="I17038" i="32"/>
  <c r="I17042" i="32"/>
  <c r="I17046" i="32"/>
  <c r="I17050" i="32"/>
  <c r="I17054" i="32"/>
  <c r="I17058" i="32"/>
  <c r="I17062" i="32"/>
  <c r="I17066" i="32"/>
  <c r="I17070" i="32"/>
  <c r="I17074" i="32"/>
  <c r="I17078" i="32"/>
  <c r="I17082" i="32"/>
  <c r="I17086" i="32"/>
  <c r="I17090" i="32"/>
  <c r="I17094" i="32"/>
  <c r="I17098" i="32"/>
  <c r="I17102" i="32"/>
  <c r="I17106" i="32"/>
  <c r="I17110" i="32"/>
  <c r="I17114" i="32"/>
  <c r="I17118" i="32"/>
  <c r="I17122" i="32"/>
  <c r="I17126" i="32"/>
  <c r="I17130" i="32"/>
  <c r="I17134" i="32"/>
  <c r="I17138" i="32"/>
  <c r="I17142" i="32"/>
  <c r="I17146" i="32"/>
  <c r="I17150" i="32"/>
  <c r="I17154" i="32"/>
  <c r="I17158" i="32"/>
  <c r="I17162" i="32"/>
  <c r="I17166" i="32"/>
  <c r="I17170" i="32"/>
  <c r="I17174" i="32"/>
  <c r="I17178" i="32"/>
  <c r="I17182" i="32"/>
  <c r="I17186" i="32"/>
  <c r="I17190" i="32"/>
  <c r="I17194" i="32"/>
  <c r="I17198" i="32"/>
  <c r="I17202" i="32"/>
  <c r="I17206" i="32"/>
  <c r="I17210" i="32"/>
  <c r="I17214" i="32"/>
  <c r="I17218" i="32"/>
  <c r="I17222" i="32"/>
  <c r="I17226" i="32"/>
  <c r="I17230" i="32"/>
  <c r="I17234" i="32"/>
  <c r="I17238" i="32"/>
  <c r="I17242" i="32"/>
  <c r="I17246" i="32"/>
  <c r="I17250" i="32"/>
  <c r="I17254" i="32"/>
  <c r="I17258" i="32"/>
  <c r="I17262" i="32"/>
  <c r="I17266" i="32"/>
  <c r="I17270" i="32"/>
  <c r="I17274" i="32"/>
  <c r="I17278" i="32"/>
  <c r="I17282" i="32"/>
  <c r="I17286" i="32"/>
  <c r="I17290" i="32"/>
  <c r="I17294" i="32"/>
  <c r="I17298" i="32"/>
  <c r="I17302" i="32"/>
  <c r="I17306" i="32"/>
  <c r="I17310" i="32"/>
  <c r="I17314" i="32"/>
  <c r="I17318" i="32"/>
  <c r="I17322" i="32"/>
  <c r="I17326" i="32"/>
  <c r="I17330" i="32"/>
  <c r="I17334" i="32"/>
  <c r="I17338" i="32"/>
  <c r="I17342" i="32"/>
  <c r="I17346" i="32"/>
  <c r="I17350" i="32"/>
  <c r="I17354" i="32"/>
  <c r="I17358" i="32"/>
  <c r="I17362" i="32"/>
  <c r="I17366" i="32"/>
  <c r="I17370" i="32"/>
  <c r="I17374" i="32"/>
  <c r="I17378" i="32"/>
  <c r="I17382" i="32"/>
  <c r="I17386" i="32"/>
  <c r="I17390" i="32"/>
  <c r="I17394" i="32"/>
  <c r="I17398" i="32"/>
  <c r="I17402" i="32"/>
  <c r="I17406" i="32"/>
  <c r="I17410" i="32"/>
  <c r="I17414" i="32"/>
  <c r="I17418" i="32"/>
  <c r="I17422" i="32"/>
  <c r="I17426" i="32"/>
  <c r="I17430" i="32"/>
  <c r="I17434" i="32"/>
  <c r="I17438" i="32"/>
  <c r="I17442" i="32"/>
  <c r="I17446" i="32"/>
  <c r="I17450" i="32"/>
  <c r="I17454" i="32"/>
  <c r="I17458" i="32"/>
  <c r="I17462" i="32"/>
  <c r="I17466" i="32"/>
  <c r="I17470" i="32"/>
  <c r="I17474" i="32"/>
  <c r="I17478" i="32"/>
  <c r="I17482" i="32"/>
  <c r="I17486" i="32"/>
  <c r="I17490" i="32"/>
  <c r="I17494" i="32"/>
  <c r="I17498" i="32"/>
  <c r="I17502" i="32"/>
  <c r="I17506" i="32"/>
  <c r="I17510" i="32"/>
  <c r="I17514" i="32"/>
  <c r="I17518" i="32"/>
  <c r="I14773" i="32"/>
  <c r="I14781" i="32"/>
  <c r="I14789" i="32"/>
  <c r="I14797" i="32"/>
  <c r="I14805" i="32"/>
  <c r="I14811" i="32"/>
  <c r="I14815" i="32"/>
  <c r="I14819" i="32"/>
  <c r="I14823" i="32"/>
  <c r="I14827" i="32"/>
  <c r="I14831" i="32"/>
  <c r="I14835" i="32"/>
  <c r="I14839" i="32"/>
  <c r="I14843" i="32"/>
  <c r="I14847" i="32"/>
  <c r="I14851" i="32"/>
  <c r="I14855" i="32"/>
  <c r="I14859" i="32"/>
  <c r="I14863" i="32"/>
  <c r="I14867" i="32"/>
  <c r="I14871" i="32"/>
  <c r="I14875" i="32"/>
  <c r="I14879" i="32"/>
  <c r="I14883" i="32"/>
  <c r="I14887" i="32"/>
  <c r="I14891" i="32"/>
  <c r="I14895" i="32"/>
  <c r="I14899" i="32"/>
  <c r="I14903" i="32"/>
  <c r="I14907" i="32"/>
  <c r="I14911" i="32"/>
  <c r="I14915" i="32"/>
  <c r="I14919" i="32"/>
  <c r="I14923" i="32"/>
  <c r="I14927" i="32"/>
  <c r="I14931" i="32"/>
  <c r="I14935" i="32"/>
  <c r="I14939" i="32"/>
  <c r="I14943" i="32"/>
  <c r="I14947" i="32"/>
  <c r="I14951" i="32"/>
  <c r="I14955" i="32"/>
  <c r="I14959" i="32"/>
  <c r="I14963" i="32"/>
  <c r="I14967" i="32"/>
  <c r="I14971" i="32"/>
  <c r="I14975" i="32"/>
  <c r="I14979" i="32"/>
  <c r="I14983" i="32"/>
  <c r="I14987" i="32"/>
  <c r="I14991" i="32"/>
  <c r="I14995" i="32"/>
  <c r="I14999" i="32"/>
  <c r="I15003" i="32"/>
  <c r="I15007" i="32"/>
  <c r="I15011" i="32"/>
  <c r="I15015" i="32"/>
  <c r="I15019" i="32"/>
  <c r="I15023" i="32"/>
  <c r="I15027" i="32"/>
  <c r="I15031" i="32"/>
  <c r="I15035" i="32"/>
  <c r="I15039" i="32"/>
  <c r="I15043" i="32"/>
  <c r="I15047" i="32"/>
  <c r="I15051" i="32"/>
  <c r="I15055" i="32"/>
  <c r="I15059" i="32"/>
  <c r="I15063" i="32"/>
  <c r="I15067" i="32"/>
  <c r="I15071" i="32"/>
  <c r="I15075" i="32"/>
  <c r="I15079" i="32"/>
  <c r="I15083" i="32"/>
  <c r="I15087" i="32"/>
  <c r="I15091" i="32"/>
  <c r="I15095" i="32"/>
  <c r="I15099" i="32"/>
  <c r="I15103" i="32"/>
  <c r="I15107" i="32"/>
  <c r="I15111" i="32"/>
  <c r="I15115" i="32"/>
  <c r="I15119" i="32"/>
  <c r="I15123" i="32"/>
  <c r="I15127" i="32"/>
  <c r="I15131" i="32"/>
  <c r="I15135" i="32"/>
  <c r="I15139" i="32"/>
  <c r="I15143" i="32"/>
  <c r="I15147" i="32"/>
  <c r="I15151" i="32"/>
  <c r="I15155" i="32"/>
  <c r="I15159" i="32"/>
  <c r="I15163" i="32"/>
  <c r="I15167" i="32"/>
  <c r="I15171" i="32"/>
  <c r="I15175" i="32"/>
  <c r="I15179" i="32"/>
  <c r="I15183" i="32"/>
  <c r="I15187" i="32"/>
  <c r="I15191" i="32"/>
  <c r="I15195" i="32"/>
  <c r="I15199" i="32"/>
  <c r="I15203" i="32"/>
  <c r="I15207" i="32"/>
  <c r="I15211" i="32"/>
  <c r="I15215" i="32"/>
  <c r="I15219" i="32"/>
  <c r="I15223" i="32"/>
  <c r="I15227" i="32"/>
  <c r="I15231" i="32"/>
  <c r="I15235" i="32"/>
  <c r="I15239" i="32"/>
  <c r="I15243" i="32"/>
  <c r="I15247" i="32"/>
  <c r="I15251" i="32"/>
  <c r="I15255" i="32"/>
  <c r="I15259" i="32"/>
  <c r="I15263" i="32"/>
  <c r="I15267" i="32"/>
  <c r="I15271" i="32"/>
  <c r="I15275" i="32"/>
  <c r="I15279" i="32"/>
  <c r="I15283" i="32"/>
  <c r="I15287" i="32"/>
  <c r="I15291" i="32"/>
  <c r="I15295" i="32"/>
  <c r="I15299" i="32"/>
  <c r="I15303" i="32"/>
  <c r="I15307" i="32"/>
  <c r="I15311" i="32"/>
  <c r="I15315" i="32"/>
  <c r="I15319" i="32"/>
  <c r="I15323" i="32"/>
  <c r="I15327" i="32"/>
  <c r="I15331" i="32"/>
  <c r="I15335" i="32"/>
  <c r="I15339" i="32"/>
  <c r="I15343" i="32"/>
  <c r="I15347" i="32"/>
  <c r="I15351" i="32"/>
  <c r="I15355" i="32"/>
  <c r="I15359" i="32"/>
  <c r="I15363" i="32"/>
  <c r="I15367" i="32"/>
  <c r="I15371" i="32"/>
  <c r="I15375" i="32"/>
  <c r="I15379" i="32"/>
  <c r="I15383" i="32"/>
  <c r="I15387" i="32"/>
  <c r="I15391" i="32"/>
  <c r="I15395" i="32"/>
  <c r="I15399" i="32"/>
  <c r="I15403" i="32"/>
  <c r="I15407" i="32"/>
  <c r="I15411" i="32"/>
  <c r="I15415" i="32"/>
  <c r="I15419" i="32"/>
  <c r="I15423" i="32"/>
  <c r="I15427" i="32"/>
  <c r="I15431" i="32"/>
  <c r="I15435" i="32"/>
  <c r="I15439" i="32"/>
  <c r="I15443" i="32"/>
  <c r="I15447" i="32"/>
  <c r="I15451" i="32"/>
  <c r="I15455" i="32"/>
  <c r="I15459" i="32"/>
  <c r="I15463" i="32"/>
  <c r="I15467" i="32"/>
  <c r="I15471" i="32"/>
  <c r="I15475" i="32"/>
  <c r="I15479" i="32"/>
  <c r="I15483" i="32"/>
  <c r="I15487" i="32"/>
  <c r="I15491" i="32"/>
  <c r="I15495" i="32"/>
  <c r="I15499" i="32"/>
  <c r="I15503" i="32"/>
  <c r="I15507" i="32"/>
  <c r="I15511" i="32"/>
  <c r="I15515" i="32"/>
  <c r="I15519" i="32"/>
  <c r="I15523" i="32"/>
  <c r="I15527" i="32"/>
  <c r="I15531" i="32"/>
  <c r="I15535" i="32"/>
  <c r="I15539" i="32"/>
  <c r="I15543" i="32"/>
  <c r="I15547" i="32"/>
  <c r="I15551" i="32"/>
  <c r="I15555" i="32"/>
  <c r="I15559" i="32"/>
  <c r="I15563" i="32"/>
  <c r="I15567" i="32"/>
  <c r="I15571" i="32"/>
  <c r="I15575" i="32"/>
  <c r="I15579" i="32"/>
  <c r="I15583" i="32"/>
  <c r="I15587" i="32"/>
  <c r="I15591" i="32"/>
  <c r="I15595" i="32"/>
  <c r="I15599" i="32"/>
  <c r="I15603" i="32"/>
  <c r="I15607" i="32"/>
  <c r="I15611" i="32"/>
  <c r="I15615" i="32"/>
  <c r="I15619" i="32"/>
  <c r="I15623" i="32"/>
  <c r="I15627" i="32"/>
  <c r="I15631" i="32"/>
  <c r="I15635" i="32"/>
  <c r="I15639" i="32"/>
  <c r="I15643" i="32"/>
  <c r="I15647" i="32"/>
  <c r="I15651" i="32"/>
  <c r="I15655" i="32"/>
  <c r="I15659" i="32"/>
  <c r="I15663" i="32"/>
  <c r="I15667" i="32"/>
  <c r="I15671" i="32"/>
  <c r="I15675" i="32"/>
  <c r="I15679" i="32"/>
  <c r="I15683" i="32"/>
  <c r="I15687" i="32"/>
  <c r="I15691" i="32"/>
  <c r="I15695" i="32"/>
  <c r="I15699" i="32"/>
  <c r="I15703" i="32"/>
  <c r="I15707" i="32"/>
  <c r="I15711" i="32"/>
  <c r="I15715" i="32"/>
  <c r="I15719" i="32"/>
  <c r="I15723" i="32"/>
  <c r="I15727" i="32"/>
  <c r="I15731" i="32"/>
  <c r="I15735" i="32"/>
  <c r="I15739" i="32"/>
  <c r="I15743" i="32"/>
  <c r="I15747" i="32"/>
  <c r="I15751" i="32"/>
  <c r="I15755" i="32"/>
  <c r="I15759" i="32"/>
  <c r="I15763" i="32"/>
  <c r="I15767" i="32"/>
  <c r="I15771" i="32"/>
  <c r="I15775" i="32"/>
  <c r="I15779" i="32"/>
  <c r="I15783" i="32"/>
  <c r="I15787" i="32"/>
  <c r="I15791" i="32"/>
  <c r="I15795" i="32"/>
  <c r="I15799" i="32"/>
  <c r="I15803" i="32"/>
  <c r="I15807" i="32"/>
  <c r="I15811" i="32"/>
  <c r="I15815" i="32"/>
  <c r="I15819" i="32"/>
  <c r="I15823" i="32"/>
  <c r="I15827" i="32"/>
  <c r="I15831" i="32"/>
  <c r="I15835" i="32"/>
  <c r="I15839" i="32"/>
  <c r="I15843" i="32"/>
  <c r="I15847" i="32"/>
  <c r="I15851" i="32"/>
  <c r="I15855" i="32"/>
  <c r="I15859" i="32"/>
  <c r="I15863" i="32"/>
  <c r="I15867" i="32"/>
  <c r="I15871" i="32"/>
  <c r="I15875" i="32"/>
  <c r="I15879" i="32"/>
  <c r="I15883" i="32"/>
  <c r="I15887" i="32"/>
  <c r="I15891" i="32"/>
  <c r="I15895" i="32"/>
  <c r="I15899" i="32"/>
  <c r="I15903" i="32"/>
  <c r="I15907" i="32"/>
  <c r="I15911" i="32"/>
  <c r="I15915" i="32"/>
  <c r="I15919" i="32"/>
  <c r="I15923" i="32"/>
  <c r="I15927" i="32"/>
  <c r="I15931" i="32"/>
  <c r="I15935" i="32"/>
  <c r="I15939" i="32"/>
  <c r="I15943" i="32"/>
  <c r="I15947" i="32"/>
  <c r="I15951" i="32"/>
  <c r="I15955" i="32"/>
  <c r="I15959" i="32"/>
  <c r="I15963" i="32"/>
  <c r="I15967" i="32"/>
  <c r="I15971" i="32"/>
  <c r="I15975" i="32"/>
  <c r="I15979" i="32"/>
  <c r="I15983" i="32"/>
  <c r="I15987" i="32"/>
  <c r="I15991" i="32"/>
  <c r="I15995" i="32"/>
  <c r="I15999" i="32"/>
  <c r="I16003" i="32"/>
  <c r="I16007" i="32"/>
  <c r="I16011" i="32"/>
  <c r="I16015" i="32"/>
  <c r="I16019" i="32"/>
  <c r="I16023" i="32"/>
  <c r="I16027" i="32"/>
  <c r="I16031" i="32"/>
  <c r="I16035" i="32"/>
  <c r="I16039" i="32"/>
  <c r="I16043" i="32"/>
  <c r="I16047" i="32"/>
  <c r="I16051" i="32"/>
  <c r="I16055" i="32"/>
  <c r="I16059" i="32"/>
  <c r="I16063" i="32"/>
  <c r="I16067" i="32"/>
  <c r="I16071" i="32"/>
  <c r="I16075" i="32"/>
  <c r="I16079" i="32"/>
  <c r="I16083" i="32"/>
  <c r="I16087" i="32"/>
  <c r="I16091" i="32"/>
  <c r="I16095" i="32"/>
  <c r="I16099" i="32"/>
  <c r="I16103" i="32"/>
  <c r="I16107" i="32"/>
  <c r="I16111" i="32"/>
  <c r="I16115" i="32"/>
  <c r="I16119" i="32"/>
  <c r="I16123" i="32"/>
  <c r="I16127" i="32"/>
  <c r="I16131" i="32"/>
  <c r="I16135" i="32"/>
  <c r="I16139" i="32"/>
  <c r="I16143" i="32"/>
  <c r="I16147" i="32"/>
  <c r="I16151" i="32"/>
  <c r="I16155" i="32"/>
  <c r="I16159" i="32"/>
  <c r="I16163" i="32"/>
  <c r="I16167" i="32"/>
  <c r="I16171" i="32"/>
  <c r="I16175" i="32"/>
  <c r="I16179" i="32"/>
  <c r="I16183" i="32"/>
  <c r="I16187" i="32"/>
  <c r="I16191" i="32"/>
  <c r="I16195" i="32"/>
  <c r="I16199" i="32"/>
  <c r="I16203" i="32"/>
  <c r="I16207" i="32"/>
  <c r="I16211" i="32"/>
  <c r="I16215" i="32"/>
  <c r="I16219" i="32"/>
  <c r="I16223" i="32"/>
  <c r="I16227" i="32"/>
  <c r="I16231" i="32"/>
  <c r="I16235" i="32"/>
  <c r="I16239" i="32"/>
  <c r="I16243" i="32"/>
  <c r="I16247" i="32"/>
  <c r="I16251" i="32"/>
  <c r="I16255" i="32"/>
  <c r="I16259" i="32"/>
  <c r="I16263" i="32"/>
  <c r="I16267" i="32"/>
  <c r="I16271" i="32"/>
  <c r="I16275" i="32"/>
  <c r="I16279" i="32"/>
  <c r="I16283" i="32"/>
  <c r="I16287" i="32"/>
  <c r="I16291" i="32"/>
  <c r="I16295" i="32"/>
  <c r="I16299" i="32"/>
  <c r="I16303" i="32"/>
  <c r="I16307" i="32"/>
  <c r="I16311" i="32"/>
  <c r="I16315" i="32"/>
  <c r="I16319" i="32"/>
  <c r="I16323" i="32"/>
  <c r="I16327" i="32"/>
  <c r="I16331" i="32"/>
  <c r="I16335" i="32"/>
  <c r="I16339" i="32"/>
  <c r="I16343" i="32"/>
  <c r="I16347" i="32"/>
  <c r="I16351" i="32"/>
  <c r="I16355" i="32"/>
  <c r="I16359" i="32"/>
  <c r="I16363" i="32"/>
  <c r="I16367" i="32"/>
  <c r="I16371" i="32"/>
  <c r="I16375" i="32"/>
  <c r="I16379" i="32"/>
  <c r="I16383" i="32"/>
  <c r="I16387" i="32"/>
  <c r="I16391" i="32"/>
  <c r="I16395" i="32"/>
  <c r="I16399" i="32"/>
  <c r="I16403" i="32"/>
  <c r="I16407" i="32"/>
  <c r="I16411" i="32"/>
  <c r="I16415" i="32"/>
  <c r="I16419" i="32"/>
  <c r="I16423" i="32"/>
  <c r="I16427" i="32"/>
  <c r="I16431" i="32"/>
  <c r="I16435" i="32"/>
  <c r="I16439" i="32"/>
  <c r="I16443" i="32"/>
  <c r="I16447" i="32"/>
  <c r="I16451" i="32"/>
  <c r="I16455" i="32"/>
  <c r="I16459" i="32"/>
  <c r="I16463" i="32"/>
  <c r="I16467" i="32"/>
  <c r="I16471" i="32"/>
  <c r="I16475" i="32"/>
  <c r="I16479" i="32"/>
  <c r="I16483" i="32"/>
  <c r="I16487" i="32"/>
  <c r="I16491" i="32"/>
  <c r="I16495" i="32"/>
  <c r="I16499" i="32"/>
  <c r="I16503" i="32"/>
  <c r="I16507" i="32"/>
  <c r="I16511" i="32"/>
  <c r="I16515" i="32"/>
  <c r="I16519" i="32"/>
  <c r="I16523" i="32"/>
  <c r="I16527" i="32"/>
  <c r="I16531" i="32"/>
  <c r="I16535" i="32"/>
  <c r="I16539" i="32"/>
  <c r="I16543" i="32"/>
  <c r="I16547" i="32"/>
  <c r="I16551" i="32"/>
  <c r="I16555" i="32"/>
  <c r="I16559" i="32"/>
  <c r="I16563" i="32"/>
  <c r="I16567" i="32"/>
  <c r="I16571" i="32"/>
  <c r="I16575" i="32"/>
  <c r="I16579" i="32"/>
  <c r="I16583" i="32"/>
  <c r="I16587" i="32"/>
  <c r="I16591" i="32"/>
  <c r="I16595" i="32"/>
  <c r="I16599" i="32"/>
  <c r="I16603" i="32"/>
  <c r="I16607" i="32"/>
  <c r="I16611" i="32"/>
  <c r="I16615" i="32"/>
  <c r="I16619" i="32"/>
  <c r="I16623" i="32"/>
  <c r="I16627" i="32"/>
  <c r="I16631" i="32"/>
  <c r="I16635" i="32"/>
  <c r="I16639" i="32"/>
  <c r="I16643" i="32"/>
  <c r="I16647" i="32"/>
  <c r="I16651" i="32"/>
  <c r="I16655" i="32"/>
  <c r="I16659" i="32"/>
  <c r="I16663" i="32"/>
  <c r="I16667" i="32"/>
  <c r="I16671" i="32"/>
  <c r="I16675" i="32"/>
  <c r="I16679" i="32"/>
  <c r="I16683" i="32"/>
  <c r="I16687" i="32"/>
  <c r="I16691" i="32"/>
  <c r="I16695" i="32"/>
  <c r="I16699" i="32"/>
  <c r="I16703" i="32"/>
  <c r="I16707" i="32"/>
  <c r="I16711" i="32"/>
  <c r="I16715" i="32"/>
  <c r="I16719" i="32"/>
  <c r="I16723" i="32"/>
  <c r="I16727" i="32"/>
  <c r="I16731" i="32"/>
  <c r="I16735" i="32"/>
  <c r="I16739" i="32"/>
  <c r="I16743" i="32"/>
  <c r="I16747" i="32"/>
  <c r="I16751" i="32"/>
  <c r="I16755" i="32"/>
  <c r="I16759" i="32"/>
  <c r="I16763" i="32"/>
  <c r="I16767" i="32"/>
  <c r="I16771" i="32"/>
  <c r="I16775" i="32"/>
  <c r="I16779" i="32"/>
  <c r="I16783" i="32"/>
  <c r="I16787" i="32"/>
  <c r="I16791" i="32"/>
  <c r="I16795" i="32"/>
  <c r="I16799" i="32"/>
  <c r="I16803" i="32"/>
  <c r="I16807" i="32"/>
  <c r="I16811" i="32"/>
  <c r="I16815" i="32"/>
  <c r="I16819" i="32"/>
  <c r="I16823" i="32"/>
  <c r="I16827" i="32"/>
  <c r="I16831" i="32"/>
  <c r="I16835" i="32"/>
  <c r="I16839" i="32"/>
  <c r="I16843" i="32"/>
  <c r="I16847" i="32"/>
  <c r="I16851" i="32"/>
  <c r="I16855" i="32"/>
  <c r="I16859" i="32"/>
  <c r="I16863" i="32"/>
  <c r="I16867" i="32"/>
  <c r="I16871" i="32"/>
  <c r="I16875" i="32"/>
  <c r="I16879" i="32"/>
  <c r="I16883" i="32"/>
  <c r="I16887" i="32"/>
  <c r="I16891" i="32"/>
  <c r="I16895" i="32"/>
  <c r="I16899" i="32"/>
  <c r="I16903" i="32"/>
  <c r="I16907" i="32"/>
  <c r="I16911" i="32"/>
  <c r="I16915" i="32"/>
  <c r="I16919" i="32"/>
  <c r="I16923" i="32"/>
  <c r="I16927" i="32"/>
  <c r="I16931" i="32"/>
  <c r="I16935" i="32"/>
  <c r="I16939" i="32"/>
  <c r="I16943" i="32"/>
  <c r="I16947" i="32"/>
  <c r="I16951" i="32"/>
  <c r="I16955" i="32"/>
  <c r="I16959" i="32"/>
  <c r="I16963" i="32"/>
  <c r="I16967" i="32"/>
  <c r="I16971" i="32"/>
  <c r="I16975" i="32"/>
  <c r="I16979" i="32"/>
  <c r="I16983" i="32"/>
  <c r="I16987" i="32"/>
  <c r="I16991" i="32"/>
  <c r="I16995" i="32"/>
  <c r="I16999" i="32"/>
  <c r="I17003" i="32"/>
  <c r="I17007" i="32"/>
  <c r="I17011" i="32"/>
  <c r="I17015" i="32"/>
  <c r="I17019" i="32"/>
  <c r="I17023" i="32"/>
  <c r="I17027" i="32"/>
  <c r="I17031" i="32"/>
  <c r="I17035" i="32"/>
  <c r="I17039" i="32"/>
  <c r="I17043" i="32"/>
  <c r="I17047" i="32"/>
  <c r="I17051" i="32"/>
  <c r="I17055" i="32"/>
  <c r="I17059" i="32"/>
  <c r="I17063" i="32"/>
  <c r="I17067" i="32"/>
  <c r="I17071" i="32"/>
  <c r="I17075" i="32"/>
  <c r="I17079" i="32"/>
  <c r="I17083" i="32"/>
  <c r="I17087" i="32"/>
  <c r="I17091" i="32"/>
  <c r="I17095" i="32"/>
  <c r="I17099" i="32"/>
  <c r="I17103" i="32"/>
  <c r="I17107" i="32"/>
  <c r="I17111" i="32"/>
  <c r="I17115" i="32"/>
  <c r="I17119" i="32"/>
  <c r="I17123" i="32"/>
  <c r="I17127" i="32"/>
  <c r="I17131" i="32"/>
  <c r="I17135" i="32"/>
  <c r="I17139" i="32"/>
  <c r="I17143" i="32"/>
  <c r="I17147" i="32"/>
  <c r="I17151" i="32"/>
  <c r="I17155" i="32"/>
  <c r="I17159" i="32"/>
  <c r="I17163" i="32"/>
  <c r="I17167" i="32"/>
  <c r="I17171" i="32"/>
  <c r="I17175" i="32"/>
  <c r="I17179" i="32"/>
  <c r="I17183" i="32"/>
  <c r="I17187" i="32"/>
  <c r="I17191" i="32"/>
  <c r="I17195" i="32"/>
  <c r="I17199" i="32"/>
  <c r="I17203" i="32"/>
  <c r="I17207" i="32"/>
  <c r="I17211" i="32"/>
  <c r="I17215" i="32"/>
  <c r="I17219" i="32"/>
  <c r="I17223" i="32"/>
  <c r="I17227" i="32"/>
  <c r="I17231" i="32"/>
  <c r="I17235" i="32"/>
  <c r="I17239" i="32"/>
  <c r="I17243" i="32"/>
  <c r="I17247" i="32"/>
  <c r="I17251" i="32"/>
  <c r="I17255" i="32"/>
  <c r="I17259" i="32"/>
  <c r="I17263" i="32"/>
  <c r="I17267" i="32"/>
  <c r="I17271" i="32"/>
  <c r="I17275" i="32"/>
  <c r="I17279" i="32"/>
  <c r="I17283" i="32"/>
  <c r="I17287" i="32"/>
  <c r="I17291" i="32"/>
  <c r="I17295" i="32"/>
  <c r="I17299" i="32"/>
  <c r="I17303" i="32"/>
  <c r="I17307" i="32"/>
  <c r="I17311" i="32"/>
  <c r="I17315" i="32"/>
  <c r="I17319" i="32"/>
  <c r="I17323" i="32"/>
  <c r="I17327" i="32"/>
  <c r="I17331" i="32"/>
  <c r="I17335" i="32"/>
  <c r="I17339" i="32"/>
  <c r="I17343" i="32"/>
  <c r="I17347" i="32"/>
  <c r="I17351" i="32"/>
  <c r="I17355" i="32"/>
  <c r="I17359" i="32"/>
  <c r="I17363" i="32"/>
  <c r="I17367" i="32"/>
  <c r="I17371" i="32"/>
  <c r="I17375" i="32"/>
  <c r="I17379" i="32"/>
  <c r="I17383" i="32"/>
  <c r="I17387" i="32"/>
  <c r="I17391" i="32"/>
  <c r="I17395" i="32"/>
  <c r="I17399" i="32"/>
  <c r="I17403" i="32"/>
  <c r="I17407" i="32"/>
  <c r="I17411" i="32"/>
  <c r="I17415" i="32"/>
  <c r="I17419" i="32"/>
  <c r="I17423" i="32"/>
  <c r="I17427" i="32"/>
  <c r="I17431" i="32"/>
  <c r="I17435" i="32"/>
  <c r="I17439" i="32"/>
  <c r="I17443" i="32"/>
  <c r="I17447" i="32"/>
  <c r="I17451" i="32"/>
  <c r="I17455" i="32"/>
  <c r="I17459" i="32"/>
  <c r="I17463" i="32"/>
  <c r="I17467" i="32"/>
  <c r="I17471" i="32"/>
  <c r="I17475" i="32"/>
  <c r="I17479" i="32"/>
  <c r="I17483" i="32"/>
  <c r="I14776" i="32"/>
  <c r="I14784" i="32"/>
  <c r="I14792" i="32"/>
  <c r="I14800" i="32"/>
  <c r="I14808" i="32"/>
  <c r="I14812" i="32"/>
  <c r="I14816" i="32"/>
  <c r="I14820" i="32"/>
  <c r="I14824" i="32"/>
  <c r="I14828" i="32"/>
  <c r="I14832" i="32"/>
  <c r="I14836" i="32"/>
  <c r="I14840" i="32"/>
  <c r="I14844" i="32"/>
  <c r="I14848" i="32"/>
  <c r="I14852" i="32"/>
  <c r="I14856" i="32"/>
  <c r="I14860" i="32"/>
  <c r="I14864" i="32"/>
  <c r="I14868" i="32"/>
  <c r="I14872" i="32"/>
  <c r="I14876" i="32"/>
  <c r="I14880" i="32"/>
  <c r="I14884" i="32"/>
  <c r="I14888" i="32"/>
  <c r="I14892" i="32"/>
  <c r="I14896" i="32"/>
  <c r="I14900" i="32"/>
  <c r="I14904" i="32"/>
  <c r="I14908" i="32"/>
  <c r="I14912" i="32"/>
  <c r="I14916" i="32"/>
  <c r="I14920" i="32"/>
  <c r="I14924" i="32"/>
  <c r="I14928" i="32"/>
  <c r="I14932" i="32"/>
  <c r="I14936" i="32"/>
  <c r="I14940" i="32"/>
  <c r="I14944" i="32"/>
  <c r="I14948" i="32"/>
  <c r="I14952" i="32"/>
  <c r="I14956" i="32"/>
  <c r="I14960" i="32"/>
  <c r="I14964" i="32"/>
  <c r="I14968" i="32"/>
  <c r="I14972" i="32"/>
  <c r="I14976" i="32"/>
  <c r="I14980" i="32"/>
  <c r="I14984" i="32"/>
  <c r="I14988" i="32"/>
  <c r="I14992" i="32"/>
  <c r="I14996" i="32"/>
  <c r="I15000" i="32"/>
  <c r="I15004" i="32"/>
  <c r="I15008" i="32"/>
  <c r="I15012" i="32"/>
  <c r="I15016" i="32"/>
  <c r="I15020" i="32"/>
  <c r="I15024" i="32"/>
  <c r="I15028" i="32"/>
  <c r="I15032" i="32"/>
  <c r="I15036" i="32"/>
  <c r="I15040" i="32"/>
  <c r="I15044" i="32"/>
  <c r="I15048" i="32"/>
  <c r="I15052" i="32"/>
  <c r="I15056" i="32"/>
  <c r="I15060" i="32"/>
  <c r="I15064" i="32"/>
  <c r="I15068" i="32"/>
  <c r="I15072" i="32"/>
  <c r="I15076" i="32"/>
  <c r="I15080" i="32"/>
  <c r="I15084" i="32"/>
  <c r="I15088" i="32"/>
  <c r="I15092" i="32"/>
  <c r="I15096" i="32"/>
  <c r="I15100" i="32"/>
  <c r="I15104" i="32"/>
  <c r="I15108" i="32"/>
  <c r="I15112" i="32"/>
  <c r="I15116" i="32"/>
  <c r="I15120" i="32"/>
  <c r="I15124" i="32"/>
  <c r="I15128" i="32"/>
  <c r="I15132" i="32"/>
  <c r="I15136" i="32"/>
  <c r="I15140" i="32"/>
  <c r="I15144" i="32"/>
  <c r="I15148" i="32"/>
  <c r="I15152" i="32"/>
  <c r="I15156" i="32"/>
  <c r="I15160" i="32"/>
  <c r="I15164" i="32"/>
  <c r="I15168" i="32"/>
  <c r="I15172" i="32"/>
  <c r="I15176" i="32"/>
  <c r="I15180" i="32"/>
  <c r="I15184" i="32"/>
  <c r="I15188" i="32"/>
  <c r="I15192" i="32"/>
  <c r="I15196" i="32"/>
  <c r="I15200" i="32"/>
  <c r="I15204" i="32"/>
  <c r="I15208" i="32"/>
  <c r="I15212" i="32"/>
  <c r="I15216" i="32"/>
  <c r="I15220" i="32"/>
  <c r="I15224" i="32"/>
  <c r="I15228" i="32"/>
  <c r="I15232" i="32"/>
  <c r="I15236" i="32"/>
  <c r="I15240" i="32"/>
  <c r="I15244" i="32"/>
  <c r="I15248" i="32"/>
  <c r="I15252" i="32"/>
  <c r="I15256" i="32"/>
  <c r="I15260" i="32"/>
  <c r="I15264" i="32"/>
  <c r="I15268" i="32"/>
  <c r="I15272" i="32"/>
  <c r="I15276" i="32"/>
  <c r="I15280" i="32"/>
  <c r="I15284" i="32"/>
  <c r="I15288" i="32"/>
  <c r="I15292" i="32"/>
  <c r="I15296" i="32"/>
  <c r="I15300" i="32"/>
  <c r="I15304" i="32"/>
  <c r="I15308" i="32"/>
  <c r="I15312" i="32"/>
  <c r="I15316" i="32"/>
  <c r="I15320" i="32"/>
  <c r="I15324" i="32"/>
  <c r="I15328" i="32"/>
  <c r="I15332" i="32"/>
  <c r="I15336" i="32"/>
  <c r="I15340" i="32"/>
  <c r="I15344" i="32"/>
  <c r="I15348" i="32"/>
  <c r="I15352" i="32"/>
  <c r="I15356" i="32"/>
  <c r="I15360" i="32"/>
  <c r="I15364" i="32"/>
  <c r="I15368" i="32"/>
  <c r="I15372" i="32"/>
  <c r="I15376" i="32"/>
  <c r="I15380" i="32"/>
  <c r="I15384" i="32"/>
  <c r="I15388" i="32"/>
  <c r="I15392" i="32"/>
  <c r="I15396" i="32"/>
  <c r="I15400" i="32"/>
  <c r="I15404" i="32"/>
  <c r="I15408" i="32"/>
  <c r="I15412" i="32"/>
  <c r="I15416" i="32"/>
  <c r="I15420" i="32"/>
  <c r="I15424" i="32"/>
  <c r="I15428" i="32"/>
  <c r="I15432" i="32"/>
  <c r="I15436" i="32"/>
  <c r="I15440" i="32"/>
  <c r="I15444" i="32"/>
  <c r="I15448" i="32"/>
  <c r="I15452" i="32"/>
  <c r="I15456" i="32"/>
  <c r="I15460" i="32"/>
  <c r="I15464" i="32"/>
  <c r="I15468" i="32"/>
  <c r="I15472" i="32"/>
  <c r="I15476" i="32"/>
  <c r="I15480" i="32"/>
  <c r="I15484" i="32"/>
  <c r="I15488" i="32"/>
  <c r="I15492" i="32"/>
  <c r="I15496" i="32"/>
  <c r="I15500" i="32"/>
  <c r="I15504" i="32"/>
  <c r="I15508" i="32"/>
  <c r="I15512" i="32"/>
  <c r="I15516" i="32"/>
  <c r="I15520" i="32"/>
  <c r="I15524" i="32"/>
  <c r="I15528" i="32"/>
  <c r="I15532" i="32"/>
  <c r="I15536" i="32"/>
  <c r="I15540" i="32"/>
  <c r="I15544" i="32"/>
  <c r="I15548" i="32"/>
  <c r="I15552" i="32"/>
  <c r="I15556" i="32"/>
  <c r="I15560" i="32"/>
  <c r="I15564" i="32"/>
  <c r="I15568" i="32"/>
  <c r="I15572" i="32"/>
  <c r="I15576" i="32"/>
  <c r="I15580" i="32"/>
  <c r="I15584" i="32"/>
  <c r="I15588" i="32"/>
  <c r="I15592" i="32"/>
  <c r="I15596" i="32"/>
  <c r="I15600" i="32"/>
  <c r="I15604" i="32"/>
  <c r="I15608" i="32"/>
  <c r="I15612" i="32"/>
  <c r="I15616" i="32"/>
  <c r="I15620" i="32"/>
  <c r="I15624" i="32"/>
  <c r="I15628" i="32"/>
  <c r="I15632" i="32"/>
  <c r="I15636" i="32"/>
  <c r="I15640" i="32"/>
  <c r="I15644" i="32"/>
  <c r="I15648" i="32"/>
  <c r="I15652" i="32"/>
  <c r="I15656" i="32"/>
  <c r="I15660" i="32"/>
  <c r="I15664" i="32"/>
  <c r="I15668" i="32"/>
  <c r="I15672" i="32"/>
  <c r="I15676" i="32"/>
  <c r="I15680" i="32"/>
  <c r="I15684" i="32"/>
  <c r="I15688" i="32"/>
  <c r="I15692" i="32"/>
  <c r="I15696" i="32"/>
  <c r="I15700" i="32"/>
  <c r="I15704" i="32"/>
  <c r="I15708" i="32"/>
  <c r="I15712" i="32"/>
  <c r="I15716" i="32"/>
  <c r="I15720" i="32"/>
  <c r="I15724" i="32"/>
  <c r="I15728" i="32"/>
  <c r="I15732" i="32"/>
  <c r="I15736" i="32"/>
  <c r="I15740" i="32"/>
  <c r="I15744" i="32"/>
  <c r="I15748" i="32"/>
  <c r="I15752" i="32"/>
  <c r="I15756" i="32"/>
  <c r="I15760" i="32"/>
  <c r="I15764" i="32"/>
  <c r="I15768" i="32"/>
  <c r="I15772" i="32"/>
  <c r="I15776" i="32"/>
  <c r="I15780" i="32"/>
  <c r="I15784" i="32"/>
  <c r="I15788" i="32"/>
  <c r="I15792" i="32"/>
  <c r="I15796" i="32"/>
  <c r="I15800" i="32"/>
  <c r="I15804" i="32"/>
  <c r="I15808" i="32"/>
  <c r="I15812" i="32"/>
  <c r="I15816" i="32"/>
  <c r="I15820" i="32"/>
  <c r="I15824" i="32"/>
  <c r="I15828" i="32"/>
  <c r="I15832" i="32"/>
  <c r="I15836" i="32"/>
  <c r="I15840" i="32"/>
  <c r="I15844" i="32"/>
  <c r="I15848" i="32"/>
  <c r="I15852" i="32"/>
  <c r="I15856" i="32"/>
  <c r="I15860" i="32"/>
  <c r="I15864" i="32"/>
  <c r="I15868" i="32"/>
  <c r="I15872" i="32"/>
  <c r="I15876" i="32"/>
  <c r="I15880" i="32"/>
  <c r="I15884" i="32"/>
  <c r="I15888" i="32"/>
  <c r="I15892" i="32"/>
  <c r="I15896" i="32"/>
  <c r="I15900" i="32"/>
  <c r="I15904" i="32"/>
  <c r="I15908" i="32"/>
  <c r="I15912" i="32"/>
  <c r="I15916" i="32"/>
  <c r="I15920" i="32"/>
  <c r="I15924" i="32"/>
  <c r="I15928" i="32"/>
  <c r="I15932" i="32"/>
  <c r="I15936" i="32"/>
  <c r="I15940" i="32"/>
  <c r="I15944" i="32"/>
  <c r="I15948" i="32"/>
  <c r="I15952" i="32"/>
  <c r="I15956" i="32"/>
  <c r="I15960" i="32"/>
  <c r="I15964" i="32"/>
  <c r="I15968" i="32"/>
  <c r="I15972" i="32"/>
  <c r="I15976" i="32"/>
  <c r="I15980" i="32"/>
  <c r="I15984" i="32"/>
  <c r="I15988" i="32"/>
  <c r="I15992" i="32"/>
  <c r="I15996" i="32"/>
  <c r="I16000" i="32"/>
  <c r="I16004" i="32"/>
  <c r="I16008" i="32"/>
  <c r="I16012" i="32"/>
  <c r="I16016" i="32"/>
  <c r="I16020" i="32"/>
  <c r="I16024" i="32"/>
  <c r="I16028" i="32"/>
  <c r="I16032" i="32"/>
  <c r="I16036" i="32"/>
  <c r="I16040" i="32"/>
  <c r="I16044" i="32"/>
  <c r="I16048" i="32"/>
  <c r="I16052" i="32"/>
  <c r="I16056" i="32"/>
  <c r="I16060" i="32"/>
  <c r="I16064" i="32"/>
  <c r="I16068" i="32"/>
  <c r="I16072" i="32"/>
  <c r="I16076" i="32"/>
  <c r="I16080" i="32"/>
  <c r="I16084" i="32"/>
  <c r="I16088" i="32"/>
  <c r="I16092" i="32"/>
  <c r="I16096" i="32"/>
  <c r="I16100" i="32"/>
  <c r="I16104" i="32"/>
  <c r="I16108" i="32"/>
  <c r="I16112" i="32"/>
  <c r="I16116" i="32"/>
  <c r="I16120" i="32"/>
  <c r="I16124" i="32"/>
  <c r="I16128" i="32"/>
  <c r="I16132" i="32"/>
  <c r="I16136" i="32"/>
  <c r="I16140" i="32"/>
  <c r="I16144" i="32"/>
  <c r="I16148" i="32"/>
  <c r="I16152" i="32"/>
  <c r="I16156" i="32"/>
  <c r="I16160" i="32"/>
  <c r="I16164" i="32"/>
  <c r="I16168" i="32"/>
  <c r="I16172" i="32"/>
  <c r="I16176" i="32"/>
  <c r="I16180" i="32"/>
  <c r="I16184" i="32"/>
  <c r="I16188" i="32"/>
  <c r="I16192" i="32"/>
  <c r="I16196" i="32"/>
  <c r="I16200" i="32"/>
  <c r="I16204" i="32"/>
  <c r="I16208" i="32"/>
  <c r="I16212" i="32"/>
  <c r="I16216" i="32"/>
  <c r="I16220" i="32"/>
  <c r="I16224" i="32"/>
  <c r="I16228" i="32"/>
  <c r="I16232" i="32"/>
  <c r="I16236" i="32"/>
  <c r="I16240" i="32"/>
  <c r="I16244" i="32"/>
  <c r="I16248" i="32"/>
  <c r="I16252" i="32"/>
  <c r="I16256" i="32"/>
  <c r="I16260" i="32"/>
  <c r="I16264" i="32"/>
  <c r="I16268" i="32"/>
  <c r="I16272" i="32"/>
  <c r="I16276" i="32"/>
  <c r="I16280" i="32"/>
  <c r="I16284" i="32"/>
  <c r="I16288" i="32"/>
  <c r="I16292" i="32"/>
  <c r="I16296" i="32"/>
  <c r="I16300" i="32"/>
  <c r="I16304" i="32"/>
  <c r="I16308" i="32"/>
  <c r="I16312" i="32"/>
  <c r="I16316" i="32"/>
  <c r="I16320" i="32"/>
  <c r="I16324" i="32"/>
  <c r="I16328" i="32"/>
  <c r="I16332" i="32"/>
  <c r="I16336" i="32"/>
  <c r="I16340" i="32"/>
  <c r="I16344" i="32"/>
  <c r="I16348" i="32"/>
  <c r="I16352" i="32"/>
  <c r="I16356" i="32"/>
  <c r="I16360" i="32"/>
  <c r="I16364" i="32"/>
  <c r="I16368" i="32"/>
  <c r="I16372" i="32"/>
  <c r="I16376" i="32"/>
  <c r="I16380" i="32"/>
  <c r="I16384" i="32"/>
  <c r="I16388" i="32"/>
  <c r="I16392" i="32"/>
  <c r="I16396" i="32"/>
  <c r="I16400" i="32"/>
  <c r="I16404" i="32"/>
  <c r="I16408" i="32"/>
  <c r="I16412" i="32"/>
  <c r="I16416" i="32"/>
  <c r="I16420" i="32"/>
  <c r="I16424" i="32"/>
  <c r="I16428" i="32"/>
  <c r="I16432" i="32"/>
  <c r="I16436" i="32"/>
  <c r="I16440" i="32"/>
  <c r="I16444" i="32"/>
  <c r="I16448" i="32"/>
  <c r="I16452" i="32"/>
  <c r="I16456" i="32"/>
  <c r="I16460" i="32"/>
  <c r="I16464" i="32"/>
  <c r="I16468" i="32"/>
  <c r="I16472" i="32"/>
  <c r="I16476" i="32"/>
  <c r="I16480" i="32"/>
  <c r="I16484" i="32"/>
  <c r="I16488" i="32"/>
  <c r="I16492" i="32"/>
  <c r="I16496" i="32"/>
  <c r="I16500" i="32"/>
  <c r="I16504" i="32"/>
  <c r="I16508" i="32"/>
  <c r="I16512" i="32"/>
  <c r="I16516" i="32"/>
  <c r="I16520" i="32"/>
  <c r="I16524" i="32"/>
  <c r="I16528" i="32"/>
  <c r="I16532" i="32"/>
  <c r="I16536" i="32"/>
  <c r="I16540" i="32"/>
  <c r="I16544" i="32"/>
  <c r="I16548" i="32"/>
  <c r="I16552" i="32"/>
  <c r="I16556" i="32"/>
  <c r="I16560" i="32"/>
  <c r="I16564" i="32"/>
  <c r="I16568" i="32"/>
  <c r="I16572" i="32"/>
  <c r="I16576" i="32"/>
  <c r="I16580" i="32"/>
  <c r="I16584" i="32"/>
  <c r="I16588" i="32"/>
  <c r="I16592" i="32"/>
  <c r="I16596" i="32"/>
  <c r="I16600" i="32"/>
  <c r="I16604" i="32"/>
  <c r="I16608" i="32"/>
  <c r="I16612" i="32"/>
  <c r="I16616" i="32"/>
  <c r="I16620" i="32"/>
  <c r="I16624" i="32"/>
  <c r="I16628" i="32"/>
  <c r="I16632" i="32"/>
  <c r="I16636" i="32"/>
  <c r="I16640" i="32"/>
  <c r="I16644" i="32"/>
  <c r="I16648" i="32"/>
  <c r="I16652" i="32"/>
  <c r="I16656" i="32"/>
  <c r="I16660" i="32"/>
  <c r="I16664" i="32"/>
  <c r="I16668" i="32"/>
  <c r="I16672" i="32"/>
  <c r="I16676" i="32"/>
  <c r="I16680" i="32"/>
  <c r="I16684" i="32"/>
  <c r="I16688" i="32"/>
  <c r="I16692" i="32"/>
  <c r="I16696" i="32"/>
  <c r="I16700" i="32"/>
  <c r="I16704" i="32"/>
  <c r="I16708" i="32"/>
  <c r="I16712" i="32"/>
  <c r="I16716" i="32"/>
  <c r="I16720" i="32"/>
  <c r="I16724" i="32"/>
  <c r="I16728" i="32"/>
  <c r="I16732" i="32"/>
  <c r="I16736" i="32"/>
  <c r="I16740" i="32"/>
  <c r="I16744" i="32"/>
  <c r="I16748" i="32"/>
  <c r="I16752" i="32"/>
  <c r="I16756" i="32"/>
  <c r="I16760" i="32"/>
  <c r="I16764" i="32"/>
  <c r="I16768" i="32"/>
  <c r="I16772" i="32"/>
  <c r="I16776" i="32"/>
  <c r="I16780" i="32"/>
  <c r="I16784" i="32"/>
  <c r="I16788" i="32"/>
  <c r="I16792" i="32"/>
  <c r="I16796" i="32"/>
  <c r="I16800" i="32"/>
  <c r="I16804" i="32"/>
  <c r="I16808" i="32"/>
  <c r="I16812" i="32"/>
  <c r="I16816" i="32"/>
  <c r="I16820" i="32"/>
  <c r="I16824" i="32"/>
  <c r="I16828" i="32"/>
  <c r="I16832" i="32"/>
  <c r="I16836" i="32"/>
  <c r="I16840" i="32"/>
  <c r="I16844" i="32"/>
  <c r="I16848" i="32"/>
  <c r="I16852" i="32"/>
  <c r="I16856" i="32"/>
  <c r="I16860" i="32"/>
  <c r="I16864" i="32"/>
  <c r="I16868" i="32"/>
  <c r="I16872" i="32"/>
  <c r="I16876" i="32"/>
  <c r="I16880" i="32"/>
  <c r="I16884" i="32"/>
  <c r="I16888" i="32"/>
  <c r="I16892" i="32"/>
  <c r="I16896" i="32"/>
  <c r="I16900" i="32"/>
  <c r="I16904" i="32"/>
  <c r="I16908" i="32"/>
  <c r="I16912" i="32"/>
  <c r="I16916" i="32"/>
  <c r="I16920" i="32"/>
  <c r="I16924" i="32"/>
  <c r="I16928" i="32"/>
  <c r="I16932" i="32"/>
  <c r="I16936" i="32"/>
  <c r="I16940" i="32"/>
  <c r="I16944" i="32"/>
  <c r="I16948" i="32"/>
  <c r="I16952" i="32"/>
  <c r="I16956" i="32"/>
  <c r="I16960" i="32"/>
  <c r="I16964" i="32"/>
  <c r="I16968" i="32"/>
  <c r="I16972" i="32"/>
  <c r="I16976" i="32"/>
  <c r="I16980" i="32"/>
  <c r="I16984" i="32"/>
  <c r="I16988" i="32"/>
  <c r="I16992" i="32"/>
  <c r="I16996" i="32"/>
  <c r="I17000" i="32"/>
  <c r="I17004" i="32"/>
  <c r="I17008" i="32"/>
  <c r="I17012" i="32"/>
  <c r="I17016" i="32"/>
  <c r="I17020" i="32"/>
  <c r="I17024" i="32"/>
  <c r="I17028" i="32"/>
  <c r="I17032" i="32"/>
  <c r="I17036" i="32"/>
  <c r="I17040" i="32"/>
  <c r="I17044" i="32"/>
  <c r="I17048" i="32"/>
  <c r="I17052" i="32"/>
  <c r="I17056" i="32"/>
  <c r="I17060" i="32"/>
  <c r="I17064" i="32"/>
  <c r="I17068" i="32"/>
  <c r="I17072" i="32"/>
  <c r="I17076" i="32"/>
  <c r="I17080" i="32"/>
  <c r="I17084" i="32"/>
  <c r="I17088" i="32"/>
  <c r="I17092" i="32"/>
  <c r="I17096" i="32"/>
  <c r="I17100" i="32"/>
  <c r="I17104" i="32"/>
  <c r="I17108" i="32"/>
  <c r="I17112" i="32"/>
  <c r="I17116" i="32"/>
  <c r="I17120" i="32"/>
  <c r="I17124" i="32"/>
  <c r="I17128" i="32"/>
  <c r="I17132" i="32"/>
  <c r="I17136" i="32"/>
  <c r="I17140" i="32"/>
  <c r="I17144" i="32"/>
  <c r="I17148" i="32"/>
  <c r="I17152" i="32"/>
  <c r="I17156" i="32"/>
  <c r="I17160" i="32"/>
  <c r="I17164" i="32"/>
  <c r="I17168" i="32"/>
  <c r="I17172" i="32"/>
  <c r="I17176" i="32"/>
  <c r="I17180" i="32"/>
  <c r="I17184" i="32"/>
  <c r="I17188" i="32"/>
  <c r="I17192" i="32"/>
  <c r="I17196" i="32"/>
  <c r="I17200" i="32"/>
  <c r="I17204" i="32"/>
  <c r="I17208" i="32"/>
  <c r="I17212" i="32"/>
  <c r="I17216" i="32"/>
  <c r="I17220" i="32"/>
  <c r="I17224" i="32"/>
  <c r="I17228" i="32"/>
  <c r="I17232" i="32"/>
  <c r="I17236" i="32"/>
  <c r="I17240" i="32"/>
  <c r="I17244" i="32"/>
  <c r="I17248" i="32"/>
  <c r="I17252" i="32"/>
  <c r="I17256" i="32"/>
  <c r="I17260" i="32"/>
  <c r="I17264" i="32"/>
  <c r="I17268" i="32"/>
  <c r="I17272" i="32"/>
  <c r="I17276" i="32"/>
  <c r="I17280" i="32"/>
  <c r="I17284" i="32"/>
  <c r="I17288" i="32"/>
  <c r="I17292" i="32"/>
  <c r="I17296" i="32"/>
  <c r="I17300" i="32"/>
  <c r="I17304" i="32"/>
  <c r="I17308" i="32"/>
  <c r="I17312" i="32"/>
  <c r="I17316" i="32"/>
  <c r="I17320" i="32"/>
  <c r="I17324" i="32"/>
  <c r="I17328" i="32"/>
  <c r="I17332" i="32"/>
  <c r="I17336" i="32"/>
  <c r="I17340" i="32"/>
  <c r="I17344" i="32"/>
  <c r="I17348" i="32"/>
  <c r="I17352" i="32"/>
  <c r="I17356" i="32"/>
  <c r="I17360" i="32"/>
  <c r="I17364" i="32"/>
  <c r="I17368" i="32"/>
  <c r="I17372" i="32"/>
  <c r="I17376" i="32"/>
  <c r="I17380" i="32"/>
  <c r="I17384" i="32"/>
  <c r="I17388" i="32"/>
  <c r="I17392" i="32"/>
  <c r="I17396" i="32"/>
  <c r="I17400" i="32"/>
  <c r="I17404" i="32"/>
  <c r="I17408" i="32"/>
  <c r="I17412" i="32"/>
  <c r="I17416" i="32"/>
  <c r="I17420" i="32"/>
  <c r="I17424" i="32"/>
  <c r="I17428" i="32"/>
  <c r="I17432" i="32"/>
  <c r="I17436" i="32"/>
  <c r="I17440" i="32"/>
  <c r="I17444" i="32"/>
  <c r="I17448" i="32"/>
  <c r="I17452" i="32"/>
  <c r="I17456" i="32"/>
  <c r="I17460" i="32"/>
  <c r="I17464" i="32"/>
  <c r="I17468" i="32"/>
  <c r="I17472" i="32"/>
  <c r="I17476" i="32"/>
  <c r="I17487" i="32"/>
  <c r="I17495" i="32"/>
  <c r="I17503" i="32"/>
  <c r="I17511" i="32"/>
  <c r="I17519" i="32"/>
  <c r="I17524" i="32"/>
  <c r="I17528" i="32"/>
  <c r="I17532" i="32"/>
  <c r="I17536" i="32"/>
  <c r="I17540" i="32"/>
  <c r="I17544" i="32"/>
  <c r="I17548" i="32"/>
  <c r="I17552" i="32"/>
  <c r="I17556" i="32"/>
  <c r="I17560" i="32"/>
  <c r="I17564" i="32"/>
  <c r="I17568" i="32"/>
  <c r="I17572" i="32"/>
  <c r="I17576" i="32"/>
  <c r="I17580" i="32"/>
  <c r="I17584" i="32"/>
  <c r="I17588" i="32"/>
  <c r="I17592" i="32"/>
  <c r="I17596" i="32"/>
  <c r="I17600" i="32"/>
  <c r="I17604" i="32"/>
  <c r="I17608" i="32"/>
  <c r="I17612" i="32"/>
  <c r="I17616" i="32"/>
  <c r="I17620" i="32"/>
  <c r="I17624" i="32"/>
  <c r="I17628" i="32"/>
  <c r="I17632" i="32"/>
  <c r="I17636" i="32"/>
  <c r="I17640" i="32"/>
  <c r="I17644" i="32"/>
  <c r="I17648" i="32"/>
  <c r="I17652" i="32"/>
  <c r="I17656" i="32"/>
  <c r="I17660" i="32"/>
  <c r="I17664" i="32"/>
  <c r="I17668" i="32"/>
  <c r="I17672" i="32"/>
  <c r="I17676" i="32"/>
  <c r="I17680" i="32"/>
  <c r="I17684" i="32"/>
  <c r="I17688" i="32"/>
  <c r="I17692" i="32"/>
  <c r="I17696" i="32"/>
  <c r="I17700" i="32"/>
  <c r="I17704" i="32"/>
  <c r="I17708" i="32"/>
  <c r="I17712" i="32"/>
  <c r="I17716" i="32"/>
  <c r="I17720" i="32"/>
  <c r="I17724" i="32"/>
  <c r="I17728" i="32"/>
  <c r="I17732" i="32"/>
  <c r="I17736" i="32"/>
  <c r="I17740" i="32"/>
  <c r="I17744" i="32"/>
  <c r="I17748" i="32"/>
  <c r="I17752" i="32"/>
  <c r="I17756" i="32"/>
  <c r="I17760" i="32"/>
  <c r="I17764" i="32"/>
  <c r="I17768" i="32"/>
  <c r="I17772" i="32"/>
  <c r="I17776" i="32"/>
  <c r="I17780" i="32"/>
  <c r="I17784" i="32"/>
  <c r="I17788" i="32"/>
  <c r="I17792" i="32"/>
  <c r="I17796" i="32"/>
  <c r="I17800" i="32"/>
  <c r="I17804" i="32"/>
  <c r="I17808" i="32"/>
  <c r="I17812" i="32"/>
  <c r="I17816" i="32"/>
  <c r="I17820" i="32"/>
  <c r="I17824" i="32"/>
  <c r="I17828" i="32"/>
  <c r="I17832" i="32"/>
  <c r="I17836" i="32"/>
  <c r="I17840" i="32"/>
  <c r="I17844" i="32"/>
  <c r="I17848" i="32"/>
  <c r="I17852" i="32"/>
  <c r="I17856" i="32"/>
  <c r="I17860" i="32"/>
  <c r="I17864" i="32"/>
  <c r="I17868" i="32"/>
  <c r="I17872" i="32"/>
  <c r="I17876" i="32"/>
  <c r="I17880" i="32"/>
  <c r="I17884" i="32"/>
  <c r="I17888" i="32"/>
  <c r="I17892" i="32"/>
  <c r="I17896" i="32"/>
  <c r="I17900" i="32"/>
  <c r="I17904" i="32"/>
  <c r="I17908" i="32"/>
  <c r="I17912" i="32"/>
  <c r="I17916" i="32"/>
  <c r="I17920" i="32"/>
  <c r="I17924" i="32"/>
  <c r="I17928" i="32"/>
  <c r="I17932" i="32"/>
  <c r="I17936" i="32"/>
  <c r="I17940" i="32"/>
  <c r="I17944" i="32"/>
  <c r="I17948" i="32"/>
  <c r="I17952" i="32"/>
  <c r="I17956" i="32"/>
  <c r="I17960" i="32"/>
  <c r="I17964" i="32"/>
  <c r="I17968" i="32"/>
  <c r="I17972" i="32"/>
  <c r="I17976" i="32"/>
  <c r="I17980" i="32"/>
  <c r="I17984" i="32"/>
  <c r="I17988" i="32"/>
  <c r="I17992" i="32"/>
  <c r="I17996" i="32"/>
  <c r="I18000" i="32"/>
  <c r="I18004" i="32"/>
  <c r="I18008" i="32"/>
  <c r="I18012" i="32"/>
  <c r="I18016" i="32"/>
  <c r="I18020" i="32"/>
  <c r="I18024" i="32"/>
  <c r="I18028" i="32"/>
  <c r="I18032" i="32"/>
  <c r="I18036" i="32"/>
  <c r="I18040" i="32"/>
  <c r="I18044" i="32"/>
  <c r="I18048" i="32"/>
  <c r="I18052" i="32"/>
  <c r="I18056" i="32"/>
  <c r="I18060" i="32"/>
  <c r="I18064" i="32"/>
  <c r="I18068" i="32"/>
  <c r="I18072" i="32"/>
  <c r="I18076" i="32"/>
  <c r="I18080" i="32"/>
  <c r="I18084" i="32"/>
  <c r="I18088" i="32"/>
  <c r="I18092" i="32"/>
  <c r="I18096" i="32"/>
  <c r="I18100" i="32"/>
  <c r="I18104" i="32"/>
  <c r="I18108" i="32"/>
  <c r="I18112" i="32"/>
  <c r="I18116" i="32"/>
  <c r="I18120" i="32"/>
  <c r="I18124" i="32"/>
  <c r="I18128" i="32"/>
  <c r="I18132" i="32"/>
  <c r="I18136" i="32"/>
  <c r="I18140" i="32"/>
  <c r="I18144" i="32"/>
  <c r="I18148" i="32"/>
  <c r="I18152" i="32"/>
  <c r="I18156" i="32"/>
  <c r="I18160" i="32"/>
  <c r="I18164" i="32"/>
  <c r="I18168" i="32"/>
  <c r="I18172" i="32"/>
  <c r="I18176" i="32"/>
  <c r="I18180" i="32"/>
  <c r="I18184" i="32"/>
  <c r="I18188" i="32"/>
  <c r="I18192" i="32"/>
  <c r="I18196" i="32"/>
  <c r="I18200" i="32"/>
  <c r="I18204" i="32"/>
  <c r="I18208" i="32"/>
  <c r="I18212" i="32"/>
  <c r="I18216" i="32"/>
  <c r="I18220" i="32"/>
  <c r="I18224" i="32"/>
  <c r="I18228" i="32"/>
  <c r="I18232" i="32"/>
  <c r="I18236" i="32"/>
  <c r="I18240" i="32"/>
  <c r="I18244" i="32"/>
  <c r="I18248" i="32"/>
  <c r="I18252" i="32"/>
  <c r="I18256" i="32"/>
  <c r="I18260" i="32"/>
  <c r="I18264" i="32"/>
  <c r="I18268" i="32"/>
  <c r="I18272" i="32"/>
  <c r="I18276" i="32"/>
  <c r="I18280" i="32"/>
  <c r="I18284" i="32"/>
  <c r="I18288" i="32"/>
  <c r="I18292" i="32"/>
  <c r="I18296" i="32"/>
  <c r="I18300" i="32"/>
  <c r="I18304" i="32"/>
  <c r="I18308" i="32"/>
  <c r="I18312" i="32"/>
  <c r="I18316" i="32"/>
  <c r="I18320" i="32"/>
  <c r="I18324" i="32"/>
  <c r="I18328" i="32"/>
  <c r="I18332" i="32"/>
  <c r="I18336" i="32"/>
  <c r="I18340" i="32"/>
  <c r="I18344" i="32"/>
  <c r="I18348" i="32"/>
  <c r="I18352" i="32"/>
  <c r="I18356" i="32"/>
  <c r="I18360" i="32"/>
  <c r="I18364" i="32"/>
  <c r="I18368" i="32"/>
  <c r="I18372" i="32"/>
  <c r="I18376" i="32"/>
  <c r="I18380" i="32"/>
  <c r="I18384" i="32"/>
  <c r="I18388" i="32"/>
  <c r="I18392" i="32"/>
  <c r="I18396" i="32"/>
  <c r="I18400" i="32"/>
  <c r="I18404" i="32"/>
  <c r="I18408" i="32"/>
  <c r="I18412" i="32"/>
  <c r="I18416" i="32"/>
  <c r="I18420" i="32"/>
  <c r="I18424" i="32"/>
  <c r="I18428" i="32"/>
  <c r="I18432" i="32"/>
  <c r="I18436" i="32"/>
  <c r="I18440" i="32"/>
  <c r="I18444" i="32"/>
  <c r="I18448" i="32"/>
  <c r="I18452" i="32"/>
  <c r="I18456" i="32"/>
  <c r="I18460" i="32"/>
  <c r="I18464" i="32"/>
  <c r="I18468" i="32"/>
  <c r="I18472" i="32"/>
  <c r="I18476" i="32"/>
  <c r="I18480" i="32"/>
  <c r="I18484" i="32"/>
  <c r="I18488" i="32"/>
  <c r="I18492" i="32"/>
  <c r="I18496" i="32"/>
  <c r="I18500" i="32"/>
  <c r="I18504" i="32"/>
  <c r="I18508" i="32"/>
  <c r="I18512" i="32"/>
  <c r="I18516" i="32"/>
  <c r="I18520" i="32"/>
  <c r="I18524" i="32"/>
  <c r="I18528" i="32"/>
  <c r="I18532" i="32"/>
  <c r="I18536" i="32"/>
  <c r="I18540" i="32"/>
  <c r="I18544" i="32"/>
  <c r="I18548" i="32"/>
  <c r="I18552" i="32"/>
  <c r="I18556" i="32"/>
  <c r="I18560" i="32"/>
  <c r="I18564" i="32"/>
  <c r="I18568" i="32"/>
  <c r="I18572" i="32"/>
  <c r="I18576" i="32"/>
  <c r="I18580" i="32"/>
  <c r="I18584" i="32"/>
  <c r="I18588" i="32"/>
  <c r="I18592" i="32"/>
  <c r="I18596" i="32"/>
  <c r="I18600" i="32"/>
  <c r="I18604" i="32"/>
  <c r="I18608" i="32"/>
  <c r="I18612" i="32"/>
  <c r="I18616" i="32"/>
  <c r="I18620" i="32"/>
  <c r="I18624" i="32"/>
  <c r="I18628" i="32"/>
  <c r="I18632" i="32"/>
  <c r="I18636" i="32"/>
  <c r="I18640" i="32"/>
  <c r="I18644" i="32"/>
  <c r="I18648" i="32"/>
  <c r="I18652" i="32"/>
  <c r="I18656" i="32"/>
  <c r="I18660" i="32"/>
  <c r="I18664" i="32"/>
  <c r="I18668" i="32"/>
  <c r="I18672" i="32"/>
  <c r="I18676" i="32"/>
  <c r="I18680" i="32"/>
  <c r="I18684" i="32"/>
  <c r="I18688" i="32"/>
  <c r="I18692" i="32"/>
  <c r="I18696" i="32"/>
  <c r="I18700" i="32"/>
  <c r="I18704" i="32"/>
  <c r="I18708" i="32"/>
  <c r="I18712" i="32"/>
  <c r="I18716" i="32"/>
  <c r="I18720" i="32"/>
  <c r="I18724" i="32"/>
  <c r="I18728" i="32"/>
  <c r="I18732" i="32"/>
  <c r="I18736" i="32"/>
  <c r="I18740" i="32"/>
  <c r="I18744" i="32"/>
  <c r="I18748" i="32"/>
  <c r="I18752" i="32"/>
  <c r="I18756" i="32"/>
  <c r="I18760" i="32"/>
  <c r="I18764" i="32"/>
  <c r="I18768" i="32"/>
  <c r="I18772" i="32"/>
  <c r="I18776" i="32"/>
  <c r="I18780" i="32"/>
  <c r="I18784" i="32"/>
  <c r="I18788" i="32"/>
  <c r="I18792" i="32"/>
  <c r="I18796" i="32"/>
  <c r="I18800" i="32"/>
  <c r="I18804" i="32"/>
  <c r="I18808" i="32"/>
  <c r="I18812" i="32"/>
  <c r="I18816" i="32"/>
  <c r="I18820" i="32"/>
  <c r="I18824" i="32"/>
  <c r="I18828" i="32"/>
  <c r="I18832" i="32"/>
  <c r="I18836" i="32"/>
  <c r="I18840" i="32"/>
  <c r="I18844" i="32"/>
  <c r="I18848" i="32"/>
  <c r="I18852" i="32"/>
  <c r="I18856" i="32"/>
  <c r="I18860" i="32"/>
  <c r="I18864" i="32"/>
  <c r="I18868" i="32"/>
  <c r="I18872" i="32"/>
  <c r="I18876" i="32"/>
  <c r="I18880" i="32"/>
  <c r="I18884" i="32"/>
  <c r="I18888" i="32"/>
  <c r="I18892" i="32"/>
  <c r="I18896" i="32"/>
  <c r="I18900" i="32"/>
  <c r="I18904" i="32"/>
  <c r="I18908" i="32"/>
  <c r="I18912" i="32"/>
  <c r="I18916" i="32"/>
  <c r="I18920" i="32"/>
  <c r="I18924" i="32"/>
  <c r="I18928" i="32"/>
  <c r="I18932" i="32"/>
  <c r="I18936" i="32"/>
  <c r="I18940" i="32"/>
  <c r="I18944" i="32"/>
  <c r="I18948" i="32"/>
  <c r="I18952" i="32"/>
  <c r="I18956" i="32"/>
  <c r="I18960" i="32"/>
  <c r="I18964" i="32"/>
  <c r="I18968" i="32"/>
  <c r="I18972" i="32"/>
  <c r="I18976" i="32"/>
  <c r="I18980" i="32"/>
  <c r="I18984" i="32"/>
  <c r="I18988" i="32"/>
  <c r="I18992" i="32"/>
  <c r="I18996" i="32"/>
  <c r="I19000" i="32"/>
  <c r="I19004" i="32"/>
  <c r="I19008" i="32"/>
  <c r="I19012" i="32"/>
  <c r="I19016" i="32"/>
  <c r="I19020" i="32"/>
  <c r="I19024" i="32"/>
  <c r="I19028" i="32"/>
  <c r="I19032" i="32"/>
  <c r="I19036" i="32"/>
  <c r="I19040" i="32"/>
  <c r="I19044" i="32"/>
  <c r="I19048" i="32"/>
  <c r="I19052" i="32"/>
  <c r="I19056" i="32"/>
  <c r="I19060" i="32"/>
  <c r="I19064" i="32"/>
  <c r="I19068" i="32"/>
  <c r="I19072" i="32"/>
  <c r="I19076" i="32"/>
  <c r="I19080" i="32"/>
  <c r="I19084" i="32"/>
  <c r="I19088" i="32"/>
  <c r="I19092" i="32"/>
  <c r="I19096" i="32"/>
  <c r="I19100" i="32"/>
  <c r="I19104" i="32"/>
  <c r="I19108" i="32"/>
  <c r="I19112" i="32"/>
  <c r="I19116" i="32"/>
  <c r="I19120" i="32"/>
  <c r="I19124" i="32"/>
  <c r="I19128" i="32"/>
  <c r="I19132" i="32"/>
  <c r="I19136" i="32"/>
  <c r="I19140" i="32"/>
  <c r="I19144" i="32"/>
  <c r="I19148" i="32"/>
  <c r="I19152" i="32"/>
  <c r="I19156" i="32"/>
  <c r="I19160" i="32"/>
  <c r="I19164" i="32"/>
  <c r="I19168" i="32"/>
  <c r="I19172" i="32"/>
  <c r="I19176" i="32"/>
  <c r="I19180" i="32"/>
  <c r="I19184" i="32"/>
  <c r="I19188" i="32"/>
  <c r="I19192" i="32"/>
  <c r="I19196" i="32"/>
  <c r="I19200" i="32"/>
  <c r="I19204" i="32"/>
  <c r="I19208" i="32"/>
  <c r="I19212" i="32"/>
  <c r="I19216" i="32"/>
  <c r="I19220" i="32"/>
  <c r="I19224" i="32"/>
  <c r="I19228" i="32"/>
  <c r="I19232" i="32"/>
  <c r="I19236" i="32"/>
  <c r="I19240" i="32"/>
  <c r="I19244" i="32"/>
  <c r="I19248" i="32"/>
  <c r="I19252" i="32"/>
  <c r="I19256" i="32"/>
  <c r="I19260" i="32"/>
  <c r="I19264" i="32"/>
  <c r="I19268" i="32"/>
  <c r="I19272" i="32"/>
  <c r="I19276" i="32"/>
  <c r="I19280" i="32"/>
  <c r="I19284" i="32"/>
  <c r="I19288" i="32"/>
  <c r="I19292" i="32"/>
  <c r="I19296" i="32"/>
  <c r="I19300" i="32"/>
  <c r="I19304" i="32"/>
  <c r="I19308" i="32"/>
  <c r="I19312" i="32"/>
  <c r="I19316" i="32"/>
  <c r="I19320" i="32"/>
  <c r="I19324" i="32"/>
  <c r="I19328" i="32"/>
  <c r="I19332" i="32"/>
  <c r="I19336" i="32"/>
  <c r="I19340" i="32"/>
  <c r="I19344" i="32"/>
  <c r="I19348" i="32"/>
  <c r="I19352" i="32"/>
  <c r="I19356" i="32"/>
  <c r="I19360" i="32"/>
  <c r="I19364" i="32"/>
  <c r="I19368" i="32"/>
  <c r="I19372" i="32"/>
  <c r="I19376" i="32"/>
  <c r="I19380" i="32"/>
  <c r="I19384" i="32"/>
  <c r="I19388" i="32"/>
  <c r="I19392" i="32"/>
  <c r="I19396" i="32"/>
  <c r="I19400" i="32"/>
  <c r="I19404" i="32"/>
  <c r="I19408" i="32"/>
  <c r="I19412" i="32"/>
  <c r="I19416" i="32"/>
  <c r="I19420" i="32"/>
  <c r="I19424" i="32"/>
  <c r="I19428" i="32"/>
  <c r="I19432" i="32"/>
  <c r="I19436" i="32"/>
  <c r="I19440" i="32"/>
  <c r="I19444" i="32"/>
  <c r="I19448" i="32"/>
  <c r="I19452" i="32"/>
  <c r="I19456" i="32"/>
  <c r="I19460" i="32"/>
  <c r="I19464" i="32"/>
  <c r="I19468" i="32"/>
  <c r="I19472" i="32"/>
  <c r="I19476" i="32"/>
  <c r="I19480" i="32"/>
  <c r="I19484" i="32"/>
  <c r="I19488" i="32"/>
  <c r="I19492" i="32"/>
  <c r="I19496" i="32"/>
  <c r="I19500" i="32"/>
  <c r="I19504" i="32"/>
  <c r="I19508" i="32"/>
  <c r="I19512" i="32"/>
  <c r="I19516" i="32"/>
  <c r="I19520" i="32"/>
  <c r="I19524" i="32"/>
  <c r="I19528" i="32"/>
  <c r="I19532" i="32"/>
  <c r="I19536" i="32"/>
  <c r="I19540" i="32"/>
  <c r="I19544" i="32"/>
  <c r="I19548" i="32"/>
  <c r="I19552" i="32"/>
  <c r="I19556" i="32"/>
  <c r="I19560" i="32"/>
  <c r="I19564" i="32"/>
  <c r="I19568" i="32"/>
  <c r="I19572" i="32"/>
  <c r="I19576" i="32"/>
  <c r="I19580" i="32"/>
  <c r="I19584" i="32"/>
  <c r="I19588" i="32"/>
  <c r="I19592" i="32"/>
  <c r="I19596" i="32"/>
  <c r="I19600" i="32"/>
  <c r="I19604" i="32"/>
  <c r="I19608" i="32"/>
  <c r="I19612" i="32"/>
  <c r="I19616" i="32"/>
  <c r="I19620" i="32"/>
  <c r="I19624" i="32"/>
  <c r="I19628" i="32"/>
  <c r="I19632" i="32"/>
  <c r="I19636" i="32"/>
  <c r="I19640" i="32"/>
  <c r="I19644" i="32"/>
  <c r="I19648" i="32"/>
  <c r="I19652" i="32"/>
  <c r="I19656" i="32"/>
  <c r="I19660" i="32"/>
  <c r="I19664" i="32"/>
  <c r="I19668" i="32"/>
  <c r="I19672" i="32"/>
  <c r="I19676" i="32"/>
  <c r="I19680" i="32"/>
  <c r="I19684" i="32"/>
  <c r="I19688" i="32"/>
  <c r="I19692" i="32"/>
  <c r="I19696" i="32"/>
  <c r="I19700" i="32"/>
  <c r="I19704" i="32"/>
  <c r="I19708" i="32"/>
  <c r="I19712" i="32"/>
  <c r="I19716" i="32"/>
  <c r="I19720" i="32"/>
  <c r="I19724" i="32"/>
  <c r="I19728" i="32"/>
  <c r="I19732" i="32"/>
  <c r="I19736" i="32"/>
  <c r="I19740" i="32"/>
  <c r="I19744" i="32"/>
  <c r="I19748" i="32"/>
  <c r="I19752" i="32"/>
  <c r="I19756" i="32"/>
  <c r="I19760" i="32"/>
  <c r="I19764" i="32"/>
  <c r="I19768" i="32"/>
  <c r="I19772" i="32"/>
  <c r="I19776" i="32"/>
  <c r="I19780" i="32"/>
  <c r="I19784" i="32"/>
  <c r="I19788" i="32"/>
  <c r="I19792" i="32"/>
  <c r="I19796" i="32"/>
  <c r="I19800" i="32"/>
  <c r="I19804" i="32"/>
  <c r="I19808" i="32"/>
  <c r="I19812" i="32"/>
  <c r="I19816" i="32"/>
  <c r="I19820" i="32"/>
  <c r="I19824" i="32"/>
  <c r="I19828" i="32"/>
  <c r="I19832" i="32"/>
  <c r="I19836" i="32"/>
  <c r="I19840" i="32"/>
  <c r="I19844" i="32"/>
  <c r="I19848" i="32"/>
  <c r="I19852" i="32"/>
  <c r="I19856" i="32"/>
  <c r="I19860" i="32"/>
  <c r="I19864" i="32"/>
  <c r="I19868" i="32"/>
  <c r="I19872" i="32"/>
  <c r="I19876" i="32"/>
  <c r="I19880" i="32"/>
  <c r="I19884" i="32"/>
  <c r="I19888" i="32"/>
  <c r="I19892" i="32"/>
  <c r="I19896" i="32"/>
  <c r="I19900" i="32"/>
  <c r="I19904" i="32"/>
  <c r="I19908" i="32"/>
  <c r="I19912" i="32"/>
  <c r="I19916" i="32"/>
  <c r="I19920" i="32"/>
  <c r="I19924" i="32"/>
  <c r="I19928" i="32"/>
  <c r="I19932" i="32"/>
  <c r="I19936" i="32"/>
  <c r="I19940" i="32"/>
  <c r="I19944" i="32"/>
  <c r="I19948" i="32"/>
  <c r="I19952" i="32"/>
  <c r="I19956" i="32"/>
  <c r="I19960" i="32"/>
  <c r="I19964" i="32"/>
  <c r="I19968" i="32"/>
  <c r="I19972" i="32"/>
  <c r="I19976" i="32"/>
  <c r="I19980" i="32"/>
  <c r="I19984" i="32"/>
  <c r="I19988" i="32"/>
  <c r="I19992" i="32"/>
  <c r="I19996" i="32"/>
  <c r="I20000" i="32"/>
  <c r="I20004" i="32"/>
  <c r="I20008" i="32"/>
  <c r="I20012" i="32"/>
  <c r="I20016" i="32"/>
  <c r="I20020" i="32"/>
  <c r="I20024" i="32"/>
  <c r="I20028" i="32"/>
  <c r="I20032" i="32"/>
  <c r="I20036" i="32"/>
  <c r="I20040" i="32"/>
  <c r="I20044" i="32"/>
  <c r="I20048" i="32"/>
  <c r="I20052" i="32"/>
  <c r="I20056" i="32"/>
  <c r="I20060" i="32"/>
  <c r="I20064" i="32"/>
  <c r="I20068" i="32"/>
  <c r="I20072" i="32"/>
  <c r="I20076" i="32"/>
  <c r="I20080" i="32"/>
  <c r="I20084" i="32"/>
  <c r="I20088" i="32"/>
  <c r="I20092" i="32"/>
  <c r="I20096" i="32"/>
  <c r="I20100" i="32"/>
  <c r="I20104" i="32"/>
  <c r="I20108" i="32"/>
  <c r="I20112" i="32"/>
  <c r="I20116" i="32"/>
  <c r="I20120" i="32"/>
  <c r="I20124" i="32"/>
  <c r="I20128" i="32"/>
  <c r="I20132" i="32"/>
  <c r="I20136" i="32"/>
  <c r="I20140" i="32"/>
  <c r="I20144" i="32"/>
  <c r="I20148" i="32"/>
  <c r="I20152" i="32"/>
  <c r="I20156" i="32"/>
  <c r="I20160" i="32"/>
  <c r="I20164" i="32"/>
  <c r="I20168" i="32"/>
  <c r="I20172" i="32"/>
  <c r="I20176" i="32"/>
  <c r="I17488" i="32"/>
  <c r="I17496" i="32"/>
  <c r="I17504" i="32"/>
  <c r="I17512" i="32"/>
  <c r="I17520" i="32"/>
  <c r="I17525" i="32"/>
  <c r="I17529" i="32"/>
  <c r="I17533" i="32"/>
  <c r="I17537" i="32"/>
  <c r="I17541" i="32"/>
  <c r="I17545" i="32"/>
  <c r="I17549" i="32"/>
  <c r="I17553" i="32"/>
  <c r="I17557" i="32"/>
  <c r="I17561" i="32"/>
  <c r="I17565" i="32"/>
  <c r="I17569" i="32"/>
  <c r="I17573" i="32"/>
  <c r="I17577" i="32"/>
  <c r="I17581" i="32"/>
  <c r="I17585" i="32"/>
  <c r="I17589" i="32"/>
  <c r="I17593" i="32"/>
  <c r="I17597" i="32"/>
  <c r="I17601" i="32"/>
  <c r="I17605" i="32"/>
  <c r="I17609" i="32"/>
  <c r="I17613" i="32"/>
  <c r="I17617" i="32"/>
  <c r="I17621" i="32"/>
  <c r="I17625" i="32"/>
  <c r="I17629" i="32"/>
  <c r="I17633" i="32"/>
  <c r="I17637" i="32"/>
  <c r="I17641" i="32"/>
  <c r="I17645" i="32"/>
  <c r="I17649" i="32"/>
  <c r="I17653" i="32"/>
  <c r="I17657" i="32"/>
  <c r="I17661" i="32"/>
  <c r="I17665" i="32"/>
  <c r="I17669" i="32"/>
  <c r="I17673" i="32"/>
  <c r="I17677" i="32"/>
  <c r="I17681" i="32"/>
  <c r="I17685" i="32"/>
  <c r="I17689" i="32"/>
  <c r="I17693" i="32"/>
  <c r="I17697" i="32"/>
  <c r="I17701" i="32"/>
  <c r="I17705" i="32"/>
  <c r="I17709" i="32"/>
  <c r="I17713" i="32"/>
  <c r="I17717" i="32"/>
  <c r="I17721" i="32"/>
  <c r="I17725" i="32"/>
  <c r="I17729" i="32"/>
  <c r="I17733" i="32"/>
  <c r="I17737" i="32"/>
  <c r="I17741" i="32"/>
  <c r="I17745" i="32"/>
  <c r="I17749" i="32"/>
  <c r="I17753" i="32"/>
  <c r="I17757" i="32"/>
  <c r="I17761" i="32"/>
  <c r="I17765" i="32"/>
  <c r="I17769" i="32"/>
  <c r="I17773" i="32"/>
  <c r="I17777" i="32"/>
  <c r="I17781" i="32"/>
  <c r="I17785" i="32"/>
  <c r="I17789" i="32"/>
  <c r="I17793" i="32"/>
  <c r="I17797" i="32"/>
  <c r="I17801" i="32"/>
  <c r="I17805" i="32"/>
  <c r="I17809" i="32"/>
  <c r="I17813" i="32"/>
  <c r="I17817" i="32"/>
  <c r="I17821" i="32"/>
  <c r="I17825" i="32"/>
  <c r="I17829" i="32"/>
  <c r="I17833" i="32"/>
  <c r="I17837" i="32"/>
  <c r="I17841" i="32"/>
  <c r="I17845" i="32"/>
  <c r="I17849" i="32"/>
  <c r="I17853" i="32"/>
  <c r="I17857" i="32"/>
  <c r="I17861" i="32"/>
  <c r="I17865" i="32"/>
  <c r="I17869" i="32"/>
  <c r="I17873" i="32"/>
  <c r="I17877" i="32"/>
  <c r="I17881" i="32"/>
  <c r="I17885" i="32"/>
  <c r="I17889" i="32"/>
  <c r="I17893" i="32"/>
  <c r="I17897" i="32"/>
  <c r="I17901" i="32"/>
  <c r="I17905" i="32"/>
  <c r="I17909" i="32"/>
  <c r="I17913" i="32"/>
  <c r="I17917" i="32"/>
  <c r="I17921" i="32"/>
  <c r="I17925" i="32"/>
  <c r="I17929" i="32"/>
  <c r="I17933" i="32"/>
  <c r="I17937" i="32"/>
  <c r="I17941" i="32"/>
  <c r="I17945" i="32"/>
  <c r="I17949" i="32"/>
  <c r="I17953" i="32"/>
  <c r="I17957" i="32"/>
  <c r="I17961" i="32"/>
  <c r="I17965" i="32"/>
  <c r="I17969" i="32"/>
  <c r="I17973" i="32"/>
  <c r="I17977" i="32"/>
  <c r="I17981" i="32"/>
  <c r="I17985" i="32"/>
  <c r="I17989" i="32"/>
  <c r="I17993" i="32"/>
  <c r="I17997" i="32"/>
  <c r="I18001" i="32"/>
  <c r="I18005" i="32"/>
  <c r="I18009" i="32"/>
  <c r="I18013" i="32"/>
  <c r="I18017" i="32"/>
  <c r="I18021" i="32"/>
  <c r="I18025" i="32"/>
  <c r="I18029" i="32"/>
  <c r="I18033" i="32"/>
  <c r="I18037" i="32"/>
  <c r="I18041" i="32"/>
  <c r="I18045" i="32"/>
  <c r="I18049" i="32"/>
  <c r="I18053" i="32"/>
  <c r="I18057" i="32"/>
  <c r="I18061" i="32"/>
  <c r="I18065" i="32"/>
  <c r="I18069" i="32"/>
  <c r="I18073" i="32"/>
  <c r="I18077" i="32"/>
  <c r="I18081" i="32"/>
  <c r="I18085" i="32"/>
  <c r="I18089" i="32"/>
  <c r="I18093" i="32"/>
  <c r="I18097" i="32"/>
  <c r="I18101" i="32"/>
  <c r="I18105" i="32"/>
  <c r="I18109" i="32"/>
  <c r="I18113" i="32"/>
  <c r="I18117" i="32"/>
  <c r="I18121" i="32"/>
  <c r="I18125" i="32"/>
  <c r="I18129" i="32"/>
  <c r="I18133" i="32"/>
  <c r="I18137" i="32"/>
  <c r="I18141" i="32"/>
  <c r="I18145" i="32"/>
  <c r="I18149" i="32"/>
  <c r="I18153" i="32"/>
  <c r="I18157" i="32"/>
  <c r="I18161" i="32"/>
  <c r="I18165" i="32"/>
  <c r="I18169" i="32"/>
  <c r="I18173" i="32"/>
  <c r="I18177" i="32"/>
  <c r="I18181" i="32"/>
  <c r="I18185" i="32"/>
  <c r="I18189" i="32"/>
  <c r="I18193" i="32"/>
  <c r="I18197" i="32"/>
  <c r="I18201" i="32"/>
  <c r="I18205" i="32"/>
  <c r="I18209" i="32"/>
  <c r="I18213" i="32"/>
  <c r="I18217" i="32"/>
  <c r="I18221" i="32"/>
  <c r="I18225" i="32"/>
  <c r="I18229" i="32"/>
  <c r="I18233" i="32"/>
  <c r="I18237" i="32"/>
  <c r="I18241" i="32"/>
  <c r="I18245" i="32"/>
  <c r="I18249" i="32"/>
  <c r="I18253" i="32"/>
  <c r="I18257" i="32"/>
  <c r="I18261" i="32"/>
  <c r="I18265" i="32"/>
  <c r="I18269" i="32"/>
  <c r="I18273" i="32"/>
  <c r="I18277" i="32"/>
  <c r="I18281" i="32"/>
  <c r="I18285" i="32"/>
  <c r="I18289" i="32"/>
  <c r="I18293" i="32"/>
  <c r="I18297" i="32"/>
  <c r="I18301" i="32"/>
  <c r="I18305" i="32"/>
  <c r="I18309" i="32"/>
  <c r="I18313" i="32"/>
  <c r="I18317" i="32"/>
  <c r="I18321" i="32"/>
  <c r="I18325" i="32"/>
  <c r="I18329" i="32"/>
  <c r="I18333" i="32"/>
  <c r="I18337" i="32"/>
  <c r="I18341" i="32"/>
  <c r="I18345" i="32"/>
  <c r="I18349" i="32"/>
  <c r="I18353" i="32"/>
  <c r="I18357" i="32"/>
  <c r="I18361" i="32"/>
  <c r="I18365" i="32"/>
  <c r="I18369" i="32"/>
  <c r="I18373" i="32"/>
  <c r="I18377" i="32"/>
  <c r="I18381" i="32"/>
  <c r="I18385" i="32"/>
  <c r="I18389" i="32"/>
  <c r="I18393" i="32"/>
  <c r="I18397" i="32"/>
  <c r="I18401" i="32"/>
  <c r="I18405" i="32"/>
  <c r="I18409" i="32"/>
  <c r="I18413" i="32"/>
  <c r="I18417" i="32"/>
  <c r="I18421" i="32"/>
  <c r="I18425" i="32"/>
  <c r="I18429" i="32"/>
  <c r="I18433" i="32"/>
  <c r="I18437" i="32"/>
  <c r="I18441" i="32"/>
  <c r="I18445" i="32"/>
  <c r="I18449" i="32"/>
  <c r="I18453" i="32"/>
  <c r="I18457" i="32"/>
  <c r="I18461" i="32"/>
  <c r="I18465" i="32"/>
  <c r="I18469" i="32"/>
  <c r="I18473" i="32"/>
  <c r="I18477" i="32"/>
  <c r="I18481" i="32"/>
  <c r="I18485" i="32"/>
  <c r="I18489" i="32"/>
  <c r="I18493" i="32"/>
  <c r="I18497" i="32"/>
  <c r="I18501" i="32"/>
  <c r="I18505" i="32"/>
  <c r="I18509" i="32"/>
  <c r="I18513" i="32"/>
  <c r="I18517" i="32"/>
  <c r="I18521" i="32"/>
  <c r="I18525" i="32"/>
  <c r="I18529" i="32"/>
  <c r="I18533" i="32"/>
  <c r="I18537" i="32"/>
  <c r="I18541" i="32"/>
  <c r="I18545" i="32"/>
  <c r="I18549" i="32"/>
  <c r="I18553" i="32"/>
  <c r="I18557" i="32"/>
  <c r="I18561" i="32"/>
  <c r="I18565" i="32"/>
  <c r="I18569" i="32"/>
  <c r="I18573" i="32"/>
  <c r="I18577" i="32"/>
  <c r="I18581" i="32"/>
  <c r="I18585" i="32"/>
  <c r="I18589" i="32"/>
  <c r="I18593" i="32"/>
  <c r="I18597" i="32"/>
  <c r="I18601" i="32"/>
  <c r="I18605" i="32"/>
  <c r="I18609" i="32"/>
  <c r="I18613" i="32"/>
  <c r="I18617" i="32"/>
  <c r="I18621" i="32"/>
  <c r="I18625" i="32"/>
  <c r="I18629" i="32"/>
  <c r="I18633" i="32"/>
  <c r="I18637" i="32"/>
  <c r="I18641" i="32"/>
  <c r="I18645" i="32"/>
  <c r="I18649" i="32"/>
  <c r="I18653" i="32"/>
  <c r="I18657" i="32"/>
  <c r="I18661" i="32"/>
  <c r="I18665" i="32"/>
  <c r="I18669" i="32"/>
  <c r="I18673" i="32"/>
  <c r="I18677" i="32"/>
  <c r="I18681" i="32"/>
  <c r="I18685" i="32"/>
  <c r="I18689" i="32"/>
  <c r="I18693" i="32"/>
  <c r="I18697" i="32"/>
  <c r="I18701" i="32"/>
  <c r="I18705" i="32"/>
  <c r="I18709" i="32"/>
  <c r="I18713" i="32"/>
  <c r="I18717" i="32"/>
  <c r="I18721" i="32"/>
  <c r="I18725" i="32"/>
  <c r="I18729" i="32"/>
  <c r="I18733" i="32"/>
  <c r="I18737" i="32"/>
  <c r="I18741" i="32"/>
  <c r="I18745" i="32"/>
  <c r="I18749" i="32"/>
  <c r="I18753" i="32"/>
  <c r="I18757" i="32"/>
  <c r="I18761" i="32"/>
  <c r="I18765" i="32"/>
  <c r="I18769" i="32"/>
  <c r="I18773" i="32"/>
  <c r="I18777" i="32"/>
  <c r="I18781" i="32"/>
  <c r="I18785" i="32"/>
  <c r="I18789" i="32"/>
  <c r="I18793" i="32"/>
  <c r="I18797" i="32"/>
  <c r="I18801" i="32"/>
  <c r="I18805" i="32"/>
  <c r="I18809" i="32"/>
  <c r="I18813" i="32"/>
  <c r="I18817" i="32"/>
  <c r="I18821" i="32"/>
  <c r="I18825" i="32"/>
  <c r="I18829" i="32"/>
  <c r="I18833" i="32"/>
  <c r="I18837" i="32"/>
  <c r="I18841" i="32"/>
  <c r="I18845" i="32"/>
  <c r="I18849" i="32"/>
  <c r="I18853" i="32"/>
  <c r="I18857" i="32"/>
  <c r="I18861" i="32"/>
  <c r="I18865" i="32"/>
  <c r="I18869" i="32"/>
  <c r="I18873" i="32"/>
  <c r="I18877" i="32"/>
  <c r="I18881" i="32"/>
  <c r="I18885" i="32"/>
  <c r="I18889" i="32"/>
  <c r="I18893" i="32"/>
  <c r="I18897" i="32"/>
  <c r="I18901" i="32"/>
  <c r="I18905" i="32"/>
  <c r="I18909" i="32"/>
  <c r="I18913" i="32"/>
  <c r="I18917" i="32"/>
  <c r="I18921" i="32"/>
  <c r="I18925" i="32"/>
  <c r="I18929" i="32"/>
  <c r="I18933" i="32"/>
  <c r="I18937" i="32"/>
  <c r="I18941" i="32"/>
  <c r="I18945" i="32"/>
  <c r="I18949" i="32"/>
  <c r="I18953" i="32"/>
  <c r="I18957" i="32"/>
  <c r="I18961" i="32"/>
  <c r="I18965" i="32"/>
  <c r="I18969" i="32"/>
  <c r="I18973" i="32"/>
  <c r="I18977" i="32"/>
  <c r="I18981" i="32"/>
  <c r="I18985" i="32"/>
  <c r="I18989" i="32"/>
  <c r="I18993" i="32"/>
  <c r="I18997" i="32"/>
  <c r="I19001" i="32"/>
  <c r="I19005" i="32"/>
  <c r="I19009" i="32"/>
  <c r="I19013" i="32"/>
  <c r="I19017" i="32"/>
  <c r="I19021" i="32"/>
  <c r="I19025" i="32"/>
  <c r="I19029" i="32"/>
  <c r="I19033" i="32"/>
  <c r="I19037" i="32"/>
  <c r="I19041" i="32"/>
  <c r="I19045" i="32"/>
  <c r="I19049" i="32"/>
  <c r="I19053" i="32"/>
  <c r="I19057" i="32"/>
  <c r="I19061" i="32"/>
  <c r="I19065" i="32"/>
  <c r="I19069" i="32"/>
  <c r="I19073" i="32"/>
  <c r="I19077" i="32"/>
  <c r="I19081" i="32"/>
  <c r="I19085" i="32"/>
  <c r="I19089" i="32"/>
  <c r="I19093" i="32"/>
  <c r="I19097" i="32"/>
  <c r="I19101" i="32"/>
  <c r="I19105" i="32"/>
  <c r="I19109" i="32"/>
  <c r="I19113" i="32"/>
  <c r="I19117" i="32"/>
  <c r="I19121" i="32"/>
  <c r="I19125" i="32"/>
  <c r="I19129" i="32"/>
  <c r="I19133" i="32"/>
  <c r="I19137" i="32"/>
  <c r="I19141" i="32"/>
  <c r="I19145" i="32"/>
  <c r="I19149" i="32"/>
  <c r="I19153" i="32"/>
  <c r="I19157" i="32"/>
  <c r="I19161" i="32"/>
  <c r="I19165" i="32"/>
  <c r="I19169" i="32"/>
  <c r="I19173" i="32"/>
  <c r="I19177" i="32"/>
  <c r="I19181" i="32"/>
  <c r="I19185" i="32"/>
  <c r="I19189" i="32"/>
  <c r="I19193" i="32"/>
  <c r="I19197" i="32"/>
  <c r="I19201" i="32"/>
  <c r="I19205" i="32"/>
  <c r="I19209" i="32"/>
  <c r="I19213" i="32"/>
  <c r="I19217" i="32"/>
  <c r="I19221" i="32"/>
  <c r="I19225" i="32"/>
  <c r="I19229" i="32"/>
  <c r="I19233" i="32"/>
  <c r="I19237" i="32"/>
  <c r="I19241" i="32"/>
  <c r="I19245" i="32"/>
  <c r="I19249" i="32"/>
  <c r="I19253" i="32"/>
  <c r="I19257" i="32"/>
  <c r="I19261" i="32"/>
  <c r="I19265" i="32"/>
  <c r="I19269" i="32"/>
  <c r="I19273" i="32"/>
  <c r="I19277" i="32"/>
  <c r="I19281" i="32"/>
  <c r="I19285" i="32"/>
  <c r="I19289" i="32"/>
  <c r="I19293" i="32"/>
  <c r="I19297" i="32"/>
  <c r="I19301" i="32"/>
  <c r="I19305" i="32"/>
  <c r="I19309" i="32"/>
  <c r="I19313" i="32"/>
  <c r="I19317" i="32"/>
  <c r="I19321" i="32"/>
  <c r="I19325" i="32"/>
  <c r="I19329" i="32"/>
  <c r="I19333" i="32"/>
  <c r="I19337" i="32"/>
  <c r="I19341" i="32"/>
  <c r="I19345" i="32"/>
  <c r="I19349" i="32"/>
  <c r="I19353" i="32"/>
  <c r="I19357" i="32"/>
  <c r="I19361" i="32"/>
  <c r="I19365" i="32"/>
  <c r="I19369" i="32"/>
  <c r="I19373" i="32"/>
  <c r="I19377" i="32"/>
  <c r="I19381" i="32"/>
  <c r="I19385" i="32"/>
  <c r="I19389" i="32"/>
  <c r="I19393" i="32"/>
  <c r="I19397" i="32"/>
  <c r="I19401" i="32"/>
  <c r="I19405" i="32"/>
  <c r="I19409" i="32"/>
  <c r="I19413" i="32"/>
  <c r="I19417" i="32"/>
  <c r="I19421" i="32"/>
  <c r="I19425" i="32"/>
  <c r="I19429" i="32"/>
  <c r="I19433" i="32"/>
  <c r="I19437" i="32"/>
  <c r="I19441" i="32"/>
  <c r="I19445" i="32"/>
  <c r="I19449" i="32"/>
  <c r="I19453" i="32"/>
  <c r="I19457" i="32"/>
  <c r="I19461" i="32"/>
  <c r="I19465" i="32"/>
  <c r="I19469" i="32"/>
  <c r="I19473" i="32"/>
  <c r="I19477" i="32"/>
  <c r="I19481" i="32"/>
  <c r="I19485" i="32"/>
  <c r="I19489" i="32"/>
  <c r="I19493" i="32"/>
  <c r="I19497" i="32"/>
  <c r="I19501" i="32"/>
  <c r="I19505" i="32"/>
  <c r="I19509" i="32"/>
  <c r="I19513" i="32"/>
  <c r="I19517" i="32"/>
  <c r="I19521" i="32"/>
  <c r="I19525" i="32"/>
  <c r="I19529" i="32"/>
  <c r="I19533" i="32"/>
  <c r="I19537" i="32"/>
  <c r="I19541" i="32"/>
  <c r="I19545" i="32"/>
  <c r="I19549" i="32"/>
  <c r="I19553" i="32"/>
  <c r="I19557" i="32"/>
  <c r="I19561" i="32"/>
  <c r="I19565" i="32"/>
  <c r="I19569" i="32"/>
  <c r="I19573" i="32"/>
  <c r="I19577" i="32"/>
  <c r="I19581" i="32"/>
  <c r="I19585" i="32"/>
  <c r="I19589" i="32"/>
  <c r="I19593" i="32"/>
  <c r="I19597" i="32"/>
  <c r="I19601" i="32"/>
  <c r="I19605" i="32"/>
  <c r="I19609" i="32"/>
  <c r="I19613" i="32"/>
  <c r="I19617" i="32"/>
  <c r="I19621" i="32"/>
  <c r="I19625" i="32"/>
  <c r="I19629" i="32"/>
  <c r="I19633" i="32"/>
  <c r="I19637" i="32"/>
  <c r="I19641" i="32"/>
  <c r="I19645" i="32"/>
  <c r="I19649" i="32"/>
  <c r="I19653" i="32"/>
  <c r="I19657" i="32"/>
  <c r="I19661" i="32"/>
  <c r="I19665" i="32"/>
  <c r="I19669" i="32"/>
  <c r="I19673" i="32"/>
  <c r="I19677" i="32"/>
  <c r="I19681" i="32"/>
  <c r="I19685" i="32"/>
  <c r="I19689" i="32"/>
  <c r="I19693" i="32"/>
  <c r="I19697" i="32"/>
  <c r="I19701" i="32"/>
  <c r="I19705" i="32"/>
  <c r="I19709" i="32"/>
  <c r="I19713" i="32"/>
  <c r="I19717" i="32"/>
  <c r="I19721" i="32"/>
  <c r="I19725" i="32"/>
  <c r="I19729" i="32"/>
  <c r="I19733" i="32"/>
  <c r="I19737" i="32"/>
  <c r="I19741" i="32"/>
  <c r="I19745" i="32"/>
  <c r="I19749" i="32"/>
  <c r="I19753" i="32"/>
  <c r="I19757" i="32"/>
  <c r="I19761" i="32"/>
  <c r="I19765" i="32"/>
  <c r="I19769" i="32"/>
  <c r="I19773" i="32"/>
  <c r="I19777" i="32"/>
  <c r="I19781" i="32"/>
  <c r="I19785" i="32"/>
  <c r="I19789" i="32"/>
  <c r="I19793" i="32"/>
  <c r="I19797" i="32"/>
  <c r="I19801" i="32"/>
  <c r="I19805" i="32"/>
  <c r="I19809" i="32"/>
  <c r="I19813" i="32"/>
  <c r="I19817" i="32"/>
  <c r="I19821" i="32"/>
  <c r="I19825" i="32"/>
  <c r="I19829" i="32"/>
  <c r="I19833" i="32"/>
  <c r="I19837" i="32"/>
  <c r="I19841" i="32"/>
  <c r="I19845" i="32"/>
  <c r="I19849" i="32"/>
  <c r="I19853" i="32"/>
  <c r="I19857" i="32"/>
  <c r="I19861" i="32"/>
  <c r="I19865" i="32"/>
  <c r="I19869" i="32"/>
  <c r="I19873" i="32"/>
  <c r="I19877" i="32"/>
  <c r="I19881" i="32"/>
  <c r="I19885" i="32"/>
  <c r="I19889" i="32"/>
  <c r="I19893" i="32"/>
  <c r="I19897" i="32"/>
  <c r="I19901" i="32"/>
  <c r="I19905" i="32"/>
  <c r="I19909" i="32"/>
  <c r="I19913" i="32"/>
  <c r="I19917" i="32"/>
  <c r="I19921" i="32"/>
  <c r="I19925" i="32"/>
  <c r="I19929" i="32"/>
  <c r="I19933" i="32"/>
  <c r="I19937" i="32"/>
  <c r="I19941" i="32"/>
  <c r="I19945" i="32"/>
  <c r="I19949" i="32"/>
  <c r="I19953" i="32"/>
  <c r="I19957" i="32"/>
  <c r="I19961" i="32"/>
  <c r="I19965" i="32"/>
  <c r="I19969" i="32"/>
  <c r="I19973" i="32"/>
  <c r="I19977" i="32"/>
  <c r="I19981" i="32"/>
  <c r="I19985" i="32"/>
  <c r="I19989" i="32"/>
  <c r="I19993" i="32"/>
  <c r="I19997" i="32"/>
  <c r="I20001" i="32"/>
  <c r="I20005" i="32"/>
  <c r="I20009" i="32"/>
  <c r="I20013" i="32"/>
  <c r="I20017" i="32"/>
  <c r="I20021" i="32"/>
  <c r="I20025" i="32"/>
  <c r="I20029" i="32"/>
  <c r="I20033" i="32"/>
  <c r="I20037" i="32"/>
  <c r="I20041" i="32"/>
  <c r="I20045" i="32"/>
  <c r="I20049" i="32"/>
  <c r="I20053" i="32"/>
  <c r="I20057" i="32"/>
  <c r="I20061" i="32"/>
  <c r="I20065" i="32"/>
  <c r="I20069" i="32"/>
  <c r="I20073" i="32"/>
  <c r="I20077" i="32"/>
  <c r="I20081" i="32"/>
  <c r="I20085" i="32"/>
  <c r="I20089" i="32"/>
  <c r="I20093" i="32"/>
  <c r="I20097" i="32"/>
  <c r="I20101" i="32"/>
  <c r="I20105" i="32"/>
  <c r="I20109" i="32"/>
  <c r="I20113" i="32"/>
  <c r="I20117" i="32"/>
  <c r="I20121" i="32"/>
  <c r="I20125" i="32"/>
  <c r="I20129" i="32"/>
  <c r="I20133" i="32"/>
  <c r="I20137" i="32"/>
  <c r="I20141" i="32"/>
  <c r="I20145" i="32"/>
  <c r="I20149" i="32"/>
  <c r="I20153" i="32"/>
  <c r="I17480" i="32"/>
  <c r="I17491" i="32"/>
  <c r="I17499" i="32"/>
  <c r="I17507" i="32"/>
  <c r="I17515" i="32"/>
  <c r="I17522" i="32"/>
  <c r="I17526" i="32"/>
  <c r="I17530" i="32"/>
  <c r="I17534" i="32"/>
  <c r="I17538" i="32"/>
  <c r="I17542" i="32"/>
  <c r="I17546" i="32"/>
  <c r="I17550" i="32"/>
  <c r="I17554" i="32"/>
  <c r="I17558" i="32"/>
  <c r="I17562" i="32"/>
  <c r="I17566" i="32"/>
  <c r="I17570" i="32"/>
  <c r="I17574" i="32"/>
  <c r="I17578" i="32"/>
  <c r="I17582" i="32"/>
  <c r="I17586" i="32"/>
  <c r="I17590" i="32"/>
  <c r="I17594" i="32"/>
  <c r="I17598" i="32"/>
  <c r="I17602" i="32"/>
  <c r="I17606" i="32"/>
  <c r="I17610" i="32"/>
  <c r="I17614" i="32"/>
  <c r="I17618" i="32"/>
  <c r="I17622" i="32"/>
  <c r="I17626" i="32"/>
  <c r="I17630" i="32"/>
  <c r="I17634" i="32"/>
  <c r="I17638" i="32"/>
  <c r="I17642" i="32"/>
  <c r="I17646" i="32"/>
  <c r="I17650" i="32"/>
  <c r="I17654" i="32"/>
  <c r="I17658" i="32"/>
  <c r="I17662" i="32"/>
  <c r="I17666" i="32"/>
  <c r="I17670" i="32"/>
  <c r="I17674" i="32"/>
  <c r="I17678" i="32"/>
  <c r="I17682" i="32"/>
  <c r="I17686" i="32"/>
  <c r="I17690" i="32"/>
  <c r="I17694" i="32"/>
  <c r="I17698" i="32"/>
  <c r="I17702" i="32"/>
  <c r="I17706" i="32"/>
  <c r="I17710" i="32"/>
  <c r="I17714" i="32"/>
  <c r="I17718" i="32"/>
  <c r="I17722" i="32"/>
  <c r="I17726" i="32"/>
  <c r="I17730" i="32"/>
  <c r="I17734" i="32"/>
  <c r="I17738" i="32"/>
  <c r="I17742" i="32"/>
  <c r="I17746" i="32"/>
  <c r="I17750" i="32"/>
  <c r="I17754" i="32"/>
  <c r="I17758" i="32"/>
  <c r="I17762" i="32"/>
  <c r="I17766" i="32"/>
  <c r="I17770" i="32"/>
  <c r="I17774" i="32"/>
  <c r="I17778" i="32"/>
  <c r="I17782" i="32"/>
  <c r="I17786" i="32"/>
  <c r="I17790" i="32"/>
  <c r="I17794" i="32"/>
  <c r="I17798" i="32"/>
  <c r="I17802" i="32"/>
  <c r="I17806" i="32"/>
  <c r="I17810" i="32"/>
  <c r="I17814" i="32"/>
  <c r="I17818" i="32"/>
  <c r="I17822" i="32"/>
  <c r="I17826" i="32"/>
  <c r="I17830" i="32"/>
  <c r="I17834" i="32"/>
  <c r="I17838" i="32"/>
  <c r="I17842" i="32"/>
  <c r="I17846" i="32"/>
  <c r="I17850" i="32"/>
  <c r="I17854" i="32"/>
  <c r="I17858" i="32"/>
  <c r="I17862" i="32"/>
  <c r="I17866" i="32"/>
  <c r="I17870" i="32"/>
  <c r="I17874" i="32"/>
  <c r="I17878" i="32"/>
  <c r="I17882" i="32"/>
  <c r="I17886" i="32"/>
  <c r="I17890" i="32"/>
  <c r="I17894" i="32"/>
  <c r="I17898" i="32"/>
  <c r="I17902" i="32"/>
  <c r="I17906" i="32"/>
  <c r="I17910" i="32"/>
  <c r="I17914" i="32"/>
  <c r="I17918" i="32"/>
  <c r="I17922" i="32"/>
  <c r="I17926" i="32"/>
  <c r="I17930" i="32"/>
  <c r="I17934" i="32"/>
  <c r="I17938" i="32"/>
  <c r="I17942" i="32"/>
  <c r="I17946" i="32"/>
  <c r="I17950" i="32"/>
  <c r="I17954" i="32"/>
  <c r="I17958" i="32"/>
  <c r="I17962" i="32"/>
  <c r="I17966" i="32"/>
  <c r="I17970" i="32"/>
  <c r="I17974" i="32"/>
  <c r="I17978" i="32"/>
  <c r="I17982" i="32"/>
  <c r="I17986" i="32"/>
  <c r="I17990" i="32"/>
  <c r="I17994" i="32"/>
  <c r="I17998" i="32"/>
  <c r="I18002" i="32"/>
  <c r="I18006" i="32"/>
  <c r="I18010" i="32"/>
  <c r="I18014" i="32"/>
  <c r="I18018" i="32"/>
  <c r="I18022" i="32"/>
  <c r="I18026" i="32"/>
  <c r="I18030" i="32"/>
  <c r="I18034" i="32"/>
  <c r="I18038" i="32"/>
  <c r="I18042" i="32"/>
  <c r="I18046" i="32"/>
  <c r="I18050" i="32"/>
  <c r="I18054" i="32"/>
  <c r="I18058" i="32"/>
  <c r="I18062" i="32"/>
  <c r="I18066" i="32"/>
  <c r="I18070" i="32"/>
  <c r="I18074" i="32"/>
  <c r="I18078" i="32"/>
  <c r="I18082" i="32"/>
  <c r="I18086" i="32"/>
  <c r="I18090" i="32"/>
  <c r="I18094" i="32"/>
  <c r="I18098" i="32"/>
  <c r="I18102" i="32"/>
  <c r="I18106" i="32"/>
  <c r="I18110" i="32"/>
  <c r="I18114" i="32"/>
  <c r="I18118" i="32"/>
  <c r="I18122" i="32"/>
  <c r="I18126" i="32"/>
  <c r="I18130" i="32"/>
  <c r="I18134" i="32"/>
  <c r="I18138" i="32"/>
  <c r="I18142" i="32"/>
  <c r="I18146" i="32"/>
  <c r="I18150" i="32"/>
  <c r="I18154" i="32"/>
  <c r="I18158" i="32"/>
  <c r="I18162" i="32"/>
  <c r="I18166" i="32"/>
  <c r="I18170" i="32"/>
  <c r="I18174" i="32"/>
  <c r="I18178" i="32"/>
  <c r="I18182" i="32"/>
  <c r="I18186" i="32"/>
  <c r="I18190" i="32"/>
  <c r="I18194" i="32"/>
  <c r="I18198" i="32"/>
  <c r="I18202" i="32"/>
  <c r="I18206" i="32"/>
  <c r="I18210" i="32"/>
  <c r="I18214" i="32"/>
  <c r="I18218" i="32"/>
  <c r="I18222" i="32"/>
  <c r="I18226" i="32"/>
  <c r="I18230" i="32"/>
  <c r="I18234" i="32"/>
  <c r="I18238" i="32"/>
  <c r="I18242" i="32"/>
  <c r="I18246" i="32"/>
  <c r="I18250" i="32"/>
  <c r="I18254" i="32"/>
  <c r="I18258" i="32"/>
  <c r="I18262" i="32"/>
  <c r="I18266" i="32"/>
  <c r="I18270" i="32"/>
  <c r="I18274" i="32"/>
  <c r="I18278" i="32"/>
  <c r="I18282" i="32"/>
  <c r="I18286" i="32"/>
  <c r="I18290" i="32"/>
  <c r="I18294" i="32"/>
  <c r="I18298" i="32"/>
  <c r="I18302" i="32"/>
  <c r="I18306" i="32"/>
  <c r="I18310" i="32"/>
  <c r="I18314" i="32"/>
  <c r="I18318" i="32"/>
  <c r="I18322" i="32"/>
  <c r="I18326" i="32"/>
  <c r="I18330" i="32"/>
  <c r="I18334" i="32"/>
  <c r="I18338" i="32"/>
  <c r="I18342" i="32"/>
  <c r="I18346" i="32"/>
  <c r="I18350" i="32"/>
  <c r="I18354" i="32"/>
  <c r="I18358" i="32"/>
  <c r="I18362" i="32"/>
  <c r="I18366" i="32"/>
  <c r="I18370" i="32"/>
  <c r="I18374" i="32"/>
  <c r="I18378" i="32"/>
  <c r="I18382" i="32"/>
  <c r="I18386" i="32"/>
  <c r="I18390" i="32"/>
  <c r="I18394" i="32"/>
  <c r="I18398" i="32"/>
  <c r="I18402" i="32"/>
  <c r="I18406" i="32"/>
  <c r="I18410" i="32"/>
  <c r="I18414" i="32"/>
  <c r="I18418" i="32"/>
  <c r="I18422" i="32"/>
  <c r="I18426" i="32"/>
  <c r="I18430" i="32"/>
  <c r="I18434" i="32"/>
  <c r="I18438" i="32"/>
  <c r="I18442" i="32"/>
  <c r="I18446" i="32"/>
  <c r="I18450" i="32"/>
  <c r="I18454" i="32"/>
  <c r="I18458" i="32"/>
  <c r="I18462" i="32"/>
  <c r="I18466" i="32"/>
  <c r="I18470" i="32"/>
  <c r="I18474" i="32"/>
  <c r="I18478" i="32"/>
  <c r="I18482" i="32"/>
  <c r="I18486" i="32"/>
  <c r="I18490" i="32"/>
  <c r="I18494" i="32"/>
  <c r="I18498" i="32"/>
  <c r="I18502" i="32"/>
  <c r="I18506" i="32"/>
  <c r="I18510" i="32"/>
  <c r="I18514" i="32"/>
  <c r="I18518" i="32"/>
  <c r="I18522" i="32"/>
  <c r="I18526" i="32"/>
  <c r="I18530" i="32"/>
  <c r="I18534" i="32"/>
  <c r="I18538" i="32"/>
  <c r="I18542" i="32"/>
  <c r="I18546" i="32"/>
  <c r="I18550" i="32"/>
  <c r="I18554" i="32"/>
  <c r="I18558" i="32"/>
  <c r="I18562" i="32"/>
  <c r="I18566" i="32"/>
  <c r="I18570" i="32"/>
  <c r="I18574" i="32"/>
  <c r="I18578" i="32"/>
  <c r="I18582" i="32"/>
  <c r="I18586" i="32"/>
  <c r="I18590" i="32"/>
  <c r="I18594" i="32"/>
  <c r="I18598" i="32"/>
  <c r="I18602" i="32"/>
  <c r="I18606" i="32"/>
  <c r="I18610" i="32"/>
  <c r="I18614" i="32"/>
  <c r="I18618" i="32"/>
  <c r="I18622" i="32"/>
  <c r="I18626" i="32"/>
  <c r="I18630" i="32"/>
  <c r="I18634" i="32"/>
  <c r="I18638" i="32"/>
  <c r="I18642" i="32"/>
  <c r="I18646" i="32"/>
  <c r="I18650" i="32"/>
  <c r="I18654" i="32"/>
  <c r="I18658" i="32"/>
  <c r="I18662" i="32"/>
  <c r="I18666" i="32"/>
  <c r="I18670" i="32"/>
  <c r="I18674" i="32"/>
  <c r="I18678" i="32"/>
  <c r="I18682" i="32"/>
  <c r="I18686" i="32"/>
  <c r="I18690" i="32"/>
  <c r="I18694" i="32"/>
  <c r="I18698" i="32"/>
  <c r="I18702" i="32"/>
  <c r="I18706" i="32"/>
  <c r="I18710" i="32"/>
  <c r="I18714" i="32"/>
  <c r="I18718" i="32"/>
  <c r="I18722" i="32"/>
  <c r="I18726" i="32"/>
  <c r="I18730" i="32"/>
  <c r="I18734" i="32"/>
  <c r="I18738" i="32"/>
  <c r="I18742" i="32"/>
  <c r="I18746" i="32"/>
  <c r="I18750" i="32"/>
  <c r="I18754" i="32"/>
  <c r="I18758" i="32"/>
  <c r="I18762" i="32"/>
  <c r="I18766" i="32"/>
  <c r="I18770" i="32"/>
  <c r="I18774" i="32"/>
  <c r="I18778" i="32"/>
  <c r="I18782" i="32"/>
  <c r="I18786" i="32"/>
  <c r="I18790" i="32"/>
  <c r="I18794" i="32"/>
  <c r="I18798" i="32"/>
  <c r="I18802" i="32"/>
  <c r="I18806" i="32"/>
  <c r="I18810" i="32"/>
  <c r="I18814" i="32"/>
  <c r="I18818" i="32"/>
  <c r="I18822" i="32"/>
  <c r="I18826" i="32"/>
  <c r="I18830" i="32"/>
  <c r="I18834" i="32"/>
  <c r="I18838" i="32"/>
  <c r="I18842" i="32"/>
  <c r="I18846" i="32"/>
  <c r="I18850" i="32"/>
  <c r="I18854" i="32"/>
  <c r="I18858" i="32"/>
  <c r="I18862" i="32"/>
  <c r="I18866" i="32"/>
  <c r="I18870" i="32"/>
  <c r="I18874" i="32"/>
  <c r="I18878" i="32"/>
  <c r="I18882" i="32"/>
  <c r="I18886" i="32"/>
  <c r="I18890" i="32"/>
  <c r="I18894" i="32"/>
  <c r="I18898" i="32"/>
  <c r="I18902" i="32"/>
  <c r="I18906" i="32"/>
  <c r="I18910" i="32"/>
  <c r="I18914" i="32"/>
  <c r="I18918" i="32"/>
  <c r="I18922" i="32"/>
  <c r="I18926" i="32"/>
  <c r="I18930" i="32"/>
  <c r="I18934" i="32"/>
  <c r="I18938" i="32"/>
  <c r="I18942" i="32"/>
  <c r="I18946" i="32"/>
  <c r="I18950" i="32"/>
  <c r="I18954" i="32"/>
  <c r="I18958" i="32"/>
  <c r="I18962" i="32"/>
  <c r="I18966" i="32"/>
  <c r="I18970" i="32"/>
  <c r="I18974" i="32"/>
  <c r="I18978" i="32"/>
  <c r="I18982" i="32"/>
  <c r="I18986" i="32"/>
  <c r="I18990" i="32"/>
  <c r="I18994" i="32"/>
  <c r="I18998" i="32"/>
  <c r="I19002" i="32"/>
  <c r="I19006" i="32"/>
  <c r="I19010" i="32"/>
  <c r="I19014" i="32"/>
  <c r="I19018" i="32"/>
  <c r="I19022" i="32"/>
  <c r="I19026" i="32"/>
  <c r="I19030" i="32"/>
  <c r="I19034" i="32"/>
  <c r="I19038" i="32"/>
  <c r="I19042" i="32"/>
  <c r="I19046" i="32"/>
  <c r="I19050" i="32"/>
  <c r="I19054" i="32"/>
  <c r="I19058" i="32"/>
  <c r="I19062" i="32"/>
  <c r="I19066" i="32"/>
  <c r="I19070" i="32"/>
  <c r="I19074" i="32"/>
  <c r="I19078" i="32"/>
  <c r="I19082" i="32"/>
  <c r="I19086" i="32"/>
  <c r="I19090" i="32"/>
  <c r="I19094" i="32"/>
  <c r="I19098" i="32"/>
  <c r="I19102" i="32"/>
  <c r="I19106" i="32"/>
  <c r="I19110" i="32"/>
  <c r="I19114" i="32"/>
  <c r="I19118" i="32"/>
  <c r="I19122" i="32"/>
  <c r="I19126" i="32"/>
  <c r="I19130" i="32"/>
  <c r="I19134" i="32"/>
  <c r="I19138" i="32"/>
  <c r="I19142" i="32"/>
  <c r="I19146" i="32"/>
  <c r="I19150" i="32"/>
  <c r="I19154" i="32"/>
  <c r="I19158" i="32"/>
  <c r="I19162" i="32"/>
  <c r="I19166" i="32"/>
  <c r="I19170" i="32"/>
  <c r="I19174" i="32"/>
  <c r="I19178" i="32"/>
  <c r="I19182" i="32"/>
  <c r="I19186" i="32"/>
  <c r="I19190" i="32"/>
  <c r="I19194" i="32"/>
  <c r="I19198" i="32"/>
  <c r="I19202" i="32"/>
  <c r="I19206" i="32"/>
  <c r="I19210" i="32"/>
  <c r="I19214" i="32"/>
  <c r="I19218" i="32"/>
  <c r="I19222" i="32"/>
  <c r="I19226" i="32"/>
  <c r="I19230" i="32"/>
  <c r="I19234" i="32"/>
  <c r="I19238" i="32"/>
  <c r="I19242" i="32"/>
  <c r="I19246" i="32"/>
  <c r="I19250" i="32"/>
  <c r="I19254" i="32"/>
  <c r="I19258" i="32"/>
  <c r="I19262" i="32"/>
  <c r="I19266" i="32"/>
  <c r="I19270" i="32"/>
  <c r="I19274" i="32"/>
  <c r="I19278" i="32"/>
  <c r="I19282" i="32"/>
  <c r="I19286" i="32"/>
  <c r="I19290" i="32"/>
  <c r="I19294" i="32"/>
  <c r="I19298" i="32"/>
  <c r="I19302" i="32"/>
  <c r="I19306" i="32"/>
  <c r="I19310" i="32"/>
  <c r="I19314" i="32"/>
  <c r="I19318" i="32"/>
  <c r="I19322" i="32"/>
  <c r="I19326" i="32"/>
  <c r="I19330" i="32"/>
  <c r="I19334" i="32"/>
  <c r="I19338" i="32"/>
  <c r="I19342" i="32"/>
  <c r="I19346" i="32"/>
  <c r="I19350" i="32"/>
  <c r="I19354" i="32"/>
  <c r="I19358" i="32"/>
  <c r="I19362" i="32"/>
  <c r="I19366" i="32"/>
  <c r="I19370" i="32"/>
  <c r="I19374" i="32"/>
  <c r="I19378" i="32"/>
  <c r="I19382" i="32"/>
  <c r="I19386" i="32"/>
  <c r="I19390" i="32"/>
  <c r="I19394" i="32"/>
  <c r="I19398" i="32"/>
  <c r="I19402" i="32"/>
  <c r="I19406" i="32"/>
  <c r="I19410" i="32"/>
  <c r="I19414" i="32"/>
  <c r="I19418" i="32"/>
  <c r="I19422" i="32"/>
  <c r="I19426" i="32"/>
  <c r="I19430" i="32"/>
  <c r="I19434" i="32"/>
  <c r="I19438" i="32"/>
  <c r="I19442" i="32"/>
  <c r="I19446" i="32"/>
  <c r="I19450" i="32"/>
  <c r="I19454" i="32"/>
  <c r="I19458" i="32"/>
  <c r="I19462" i="32"/>
  <c r="I19466" i="32"/>
  <c r="I19470" i="32"/>
  <c r="I19474" i="32"/>
  <c r="I19478" i="32"/>
  <c r="I19482" i="32"/>
  <c r="I19486" i="32"/>
  <c r="I19490" i="32"/>
  <c r="I19494" i="32"/>
  <c r="I19498" i="32"/>
  <c r="I19502" i="32"/>
  <c r="I19506" i="32"/>
  <c r="I19510" i="32"/>
  <c r="I19514" i="32"/>
  <c r="I19518" i="32"/>
  <c r="I19522" i="32"/>
  <c r="I19526" i="32"/>
  <c r="I19530" i="32"/>
  <c r="I19534" i="32"/>
  <c r="I19538" i="32"/>
  <c r="I19542" i="32"/>
  <c r="I19546" i="32"/>
  <c r="I19550" i="32"/>
  <c r="I19554" i="32"/>
  <c r="I19558" i="32"/>
  <c r="I19562" i="32"/>
  <c r="I19566" i="32"/>
  <c r="I19570" i="32"/>
  <c r="I19574" i="32"/>
  <c r="I19578" i="32"/>
  <c r="I19582" i="32"/>
  <c r="I19586" i="32"/>
  <c r="I19590" i="32"/>
  <c r="I19594" i="32"/>
  <c r="I19598" i="32"/>
  <c r="I19602" i="32"/>
  <c r="I19606" i="32"/>
  <c r="I19610" i="32"/>
  <c r="I19614" i="32"/>
  <c r="I19618" i="32"/>
  <c r="I19622" i="32"/>
  <c r="I19626" i="32"/>
  <c r="I19630" i="32"/>
  <c r="I19634" i="32"/>
  <c r="I19638" i="32"/>
  <c r="I19642" i="32"/>
  <c r="I19646" i="32"/>
  <c r="I19650" i="32"/>
  <c r="I19654" i="32"/>
  <c r="I19658" i="32"/>
  <c r="I19662" i="32"/>
  <c r="I19666" i="32"/>
  <c r="I19670" i="32"/>
  <c r="I19674" i="32"/>
  <c r="I19678" i="32"/>
  <c r="I19682" i="32"/>
  <c r="I19686" i="32"/>
  <c r="I19690" i="32"/>
  <c r="I19694" i="32"/>
  <c r="I19698" i="32"/>
  <c r="I19702" i="32"/>
  <c r="I19706" i="32"/>
  <c r="I19710" i="32"/>
  <c r="I19714" i="32"/>
  <c r="I19718" i="32"/>
  <c r="I19722" i="32"/>
  <c r="I19726" i="32"/>
  <c r="I19730" i="32"/>
  <c r="I19734" i="32"/>
  <c r="I19738" i="32"/>
  <c r="I19742" i="32"/>
  <c r="I19746" i="32"/>
  <c r="I19750" i="32"/>
  <c r="I19754" i="32"/>
  <c r="I19758" i="32"/>
  <c r="I19762" i="32"/>
  <c r="I19766" i="32"/>
  <c r="I19770" i="32"/>
  <c r="I19774" i="32"/>
  <c r="I19778" i="32"/>
  <c r="I19782" i="32"/>
  <c r="I19786" i="32"/>
  <c r="I19790" i="32"/>
  <c r="I19794" i="32"/>
  <c r="I19798" i="32"/>
  <c r="I19802" i="32"/>
  <c r="I19806" i="32"/>
  <c r="I19810" i="32"/>
  <c r="I19814" i="32"/>
  <c r="I19818" i="32"/>
  <c r="I19822" i="32"/>
  <c r="I19826" i="32"/>
  <c r="I19830" i="32"/>
  <c r="I19834" i="32"/>
  <c r="I19838" i="32"/>
  <c r="I19842" i="32"/>
  <c r="I19846" i="32"/>
  <c r="I19850" i="32"/>
  <c r="I19854" i="32"/>
  <c r="I19858" i="32"/>
  <c r="I19862" i="32"/>
  <c r="I19866" i="32"/>
  <c r="I19870" i="32"/>
  <c r="I19874" i="32"/>
  <c r="I19878" i="32"/>
  <c r="I19882" i="32"/>
  <c r="I19886" i="32"/>
  <c r="I19890" i="32"/>
  <c r="I19894" i="32"/>
  <c r="I19898" i="32"/>
  <c r="I19902" i="32"/>
  <c r="I19906" i="32"/>
  <c r="I19910" i="32"/>
  <c r="I19914" i="32"/>
  <c r="I19918" i="32"/>
  <c r="I19922" i="32"/>
  <c r="I19926" i="32"/>
  <c r="I19930" i="32"/>
  <c r="I19934" i="32"/>
  <c r="I19938" i="32"/>
  <c r="I19942" i="32"/>
  <c r="I19946" i="32"/>
  <c r="I19950" i="32"/>
  <c r="I19954" i="32"/>
  <c r="I19958" i="32"/>
  <c r="I19962" i="32"/>
  <c r="I19966" i="32"/>
  <c r="I19970" i="32"/>
  <c r="I19974" i="32"/>
  <c r="I19978" i="32"/>
  <c r="I19982" i="32"/>
  <c r="I19986" i="32"/>
  <c r="I19990" i="32"/>
  <c r="I19994" i="32"/>
  <c r="I19998" i="32"/>
  <c r="I20002" i="32"/>
  <c r="I20006" i="32"/>
  <c r="I20010" i="32"/>
  <c r="I20014" i="32"/>
  <c r="I20018" i="32"/>
  <c r="I20022" i="32"/>
  <c r="I20026" i="32"/>
  <c r="I20030" i="32"/>
  <c r="I20034" i="32"/>
  <c r="I20038" i="32"/>
  <c r="I20042" i="32"/>
  <c r="I20046" i="32"/>
  <c r="I20050" i="32"/>
  <c r="I20054" i="32"/>
  <c r="I20058" i="32"/>
  <c r="I20062" i="32"/>
  <c r="I20066" i="32"/>
  <c r="I20070" i="32"/>
  <c r="I20074" i="32"/>
  <c r="I20078" i="32"/>
  <c r="I20082" i="32"/>
  <c r="I20086" i="32"/>
  <c r="I20090" i="32"/>
  <c r="I20094" i="32"/>
  <c r="I20098" i="32"/>
  <c r="I20102" i="32"/>
  <c r="I20106" i="32"/>
  <c r="I20110" i="32"/>
  <c r="I20114" i="32"/>
  <c r="I20118" i="32"/>
  <c r="I20122" i="32"/>
  <c r="I20126" i="32"/>
  <c r="I20130" i="32"/>
  <c r="I20134" i="32"/>
  <c r="I20138" i="32"/>
  <c r="I20142" i="32"/>
  <c r="I20146" i="32"/>
  <c r="I20150" i="32"/>
  <c r="I20154" i="32"/>
  <c r="I20158" i="32"/>
  <c r="I20162" i="32"/>
  <c r="I20166" i="32"/>
  <c r="I20170" i="32"/>
  <c r="I20174" i="32"/>
  <c r="I20178" i="32"/>
  <c r="I20182" i="32"/>
  <c r="I20186" i="32"/>
  <c r="I20190" i="32"/>
  <c r="I20194" i="32"/>
  <c r="I20198" i="32"/>
  <c r="I20202" i="32"/>
  <c r="I20206" i="32"/>
  <c r="I20210" i="32"/>
  <c r="I20214" i="32"/>
  <c r="I20218" i="32"/>
  <c r="I20222" i="32"/>
  <c r="I20226" i="32"/>
  <c r="I20230" i="32"/>
  <c r="I20234" i="32"/>
  <c r="I20238" i="32"/>
  <c r="I17484" i="32"/>
  <c r="I17492" i="32"/>
  <c r="I17500" i="32"/>
  <c r="I17508" i="32"/>
  <c r="I17516" i="32"/>
  <c r="I17523" i="32"/>
  <c r="I17527" i="32"/>
  <c r="I17531" i="32"/>
  <c r="I17535" i="32"/>
  <c r="I17539" i="32"/>
  <c r="I17543" i="32"/>
  <c r="I17547" i="32"/>
  <c r="I17551" i="32"/>
  <c r="I17555" i="32"/>
  <c r="I17559" i="32"/>
  <c r="I17563" i="32"/>
  <c r="I17567" i="32"/>
  <c r="I17571" i="32"/>
  <c r="I17575" i="32"/>
  <c r="I17579" i="32"/>
  <c r="I17583" i="32"/>
  <c r="I17587" i="32"/>
  <c r="I17591" i="32"/>
  <c r="I17595" i="32"/>
  <c r="I17599" i="32"/>
  <c r="I17603" i="32"/>
  <c r="I17607" i="32"/>
  <c r="I17611" i="32"/>
  <c r="I17615" i="32"/>
  <c r="I17619" i="32"/>
  <c r="I17623" i="32"/>
  <c r="I17627" i="32"/>
  <c r="I17631" i="32"/>
  <c r="I17635" i="32"/>
  <c r="I17639" i="32"/>
  <c r="I17643" i="32"/>
  <c r="I17647" i="32"/>
  <c r="I17651" i="32"/>
  <c r="I17655" i="32"/>
  <c r="I17659" i="32"/>
  <c r="I17663" i="32"/>
  <c r="I17667" i="32"/>
  <c r="I17671" i="32"/>
  <c r="I17675" i="32"/>
  <c r="I17679" i="32"/>
  <c r="I17683" i="32"/>
  <c r="I17687" i="32"/>
  <c r="I17691" i="32"/>
  <c r="I17695" i="32"/>
  <c r="I17699" i="32"/>
  <c r="I17703" i="32"/>
  <c r="I17707" i="32"/>
  <c r="I17711" i="32"/>
  <c r="I17715" i="32"/>
  <c r="I17719" i="32"/>
  <c r="I17723" i="32"/>
  <c r="I17727" i="32"/>
  <c r="I17731" i="32"/>
  <c r="I17735" i="32"/>
  <c r="I17739" i="32"/>
  <c r="I17743" i="32"/>
  <c r="I17747" i="32"/>
  <c r="I17751" i="32"/>
  <c r="I17755" i="32"/>
  <c r="I17759" i="32"/>
  <c r="I17763" i="32"/>
  <c r="I17767" i="32"/>
  <c r="I17771" i="32"/>
  <c r="I17775" i="32"/>
  <c r="I17779" i="32"/>
  <c r="I17783" i="32"/>
  <c r="I17787" i="32"/>
  <c r="I17791" i="32"/>
  <c r="I17795" i="32"/>
  <c r="I17799" i="32"/>
  <c r="I17803" i="32"/>
  <c r="I17807" i="32"/>
  <c r="I17811" i="32"/>
  <c r="I17815" i="32"/>
  <c r="I17819" i="32"/>
  <c r="I17823" i="32"/>
  <c r="I17827" i="32"/>
  <c r="I17831" i="32"/>
  <c r="I17835" i="32"/>
  <c r="I17839" i="32"/>
  <c r="I17843" i="32"/>
  <c r="I17847" i="32"/>
  <c r="I17851" i="32"/>
  <c r="I17855" i="32"/>
  <c r="I17859" i="32"/>
  <c r="I17863" i="32"/>
  <c r="I17867" i="32"/>
  <c r="I17871" i="32"/>
  <c r="I17875" i="32"/>
  <c r="I17879" i="32"/>
  <c r="I17883" i="32"/>
  <c r="I17887" i="32"/>
  <c r="I17891" i="32"/>
  <c r="I17895" i="32"/>
  <c r="I17899" i="32"/>
  <c r="I17903" i="32"/>
  <c r="I17907" i="32"/>
  <c r="I17911" i="32"/>
  <c r="I17915" i="32"/>
  <c r="I17919" i="32"/>
  <c r="I17923" i="32"/>
  <c r="I17927" i="32"/>
  <c r="I17931" i="32"/>
  <c r="I17935" i="32"/>
  <c r="I17939" i="32"/>
  <c r="I17943" i="32"/>
  <c r="I17947" i="32"/>
  <c r="I17951" i="32"/>
  <c r="I17955" i="32"/>
  <c r="I17959" i="32"/>
  <c r="I17963" i="32"/>
  <c r="I17967" i="32"/>
  <c r="I17971" i="32"/>
  <c r="I17975" i="32"/>
  <c r="I17979" i="32"/>
  <c r="I17983" i="32"/>
  <c r="I17987" i="32"/>
  <c r="I17991" i="32"/>
  <c r="I17995" i="32"/>
  <c r="I17999" i="32"/>
  <c r="I18003" i="32"/>
  <c r="I18007" i="32"/>
  <c r="I18011" i="32"/>
  <c r="I18015" i="32"/>
  <c r="I18019" i="32"/>
  <c r="I18023" i="32"/>
  <c r="I18027" i="32"/>
  <c r="I18031" i="32"/>
  <c r="I18035" i="32"/>
  <c r="I18039" i="32"/>
  <c r="I18043" i="32"/>
  <c r="I18047" i="32"/>
  <c r="I18051" i="32"/>
  <c r="I18055" i="32"/>
  <c r="I18059" i="32"/>
  <c r="I18063" i="32"/>
  <c r="I18067" i="32"/>
  <c r="I18071" i="32"/>
  <c r="I18075" i="32"/>
  <c r="I18079" i="32"/>
  <c r="I18083" i="32"/>
  <c r="I18087" i="32"/>
  <c r="I18091" i="32"/>
  <c r="I18095" i="32"/>
  <c r="I18099" i="32"/>
  <c r="I18103" i="32"/>
  <c r="I18107" i="32"/>
  <c r="I18111" i="32"/>
  <c r="I18115" i="32"/>
  <c r="I18119" i="32"/>
  <c r="I18123" i="32"/>
  <c r="I18127" i="32"/>
  <c r="I18131" i="32"/>
  <c r="I18135" i="32"/>
  <c r="I18139" i="32"/>
  <c r="I18143" i="32"/>
  <c r="I18147" i="32"/>
  <c r="I18151" i="32"/>
  <c r="I18155" i="32"/>
  <c r="I18159" i="32"/>
  <c r="I18163" i="32"/>
  <c r="I18167" i="32"/>
  <c r="I18171" i="32"/>
  <c r="I18175" i="32"/>
  <c r="I18179" i="32"/>
  <c r="I18183" i="32"/>
  <c r="I18187" i="32"/>
  <c r="I18191" i="32"/>
  <c r="I18195" i="32"/>
  <c r="I18199" i="32"/>
  <c r="I18203" i="32"/>
  <c r="I18207" i="32"/>
  <c r="I18211" i="32"/>
  <c r="I18215" i="32"/>
  <c r="I18219" i="32"/>
  <c r="I18223" i="32"/>
  <c r="I18227" i="32"/>
  <c r="I18231" i="32"/>
  <c r="I18235" i="32"/>
  <c r="I18239" i="32"/>
  <c r="I18243" i="32"/>
  <c r="I18247" i="32"/>
  <c r="I18251" i="32"/>
  <c r="I18255" i="32"/>
  <c r="I18259" i="32"/>
  <c r="I18263" i="32"/>
  <c r="I18267" i="32"/>
  <c r="I18271" i="32"/>
  <c r="I18275" i="32"/>
  <c r="I18279" i="32"/>
  <c r="I18283" i="32"/>
  <c r="I18287" i="32"/>
  <c r="I18291" i="32"/>
  <c r="I18295" i="32"/>
  <c r="I18299" i="32"/>
  <c r="I18303" i="32"/>
  <c r="I18307" i="32"/>
  <c r="I18311" i="32"/>
  <c r="I18315" i="32"/>
  <c r="I18319" i="32"/>
  <c r="I18323" i="32"/>
  <c r="I18327" i="32"/>
  <c r="I18331" i="32"/>
  <c r="I18335" i="32"/>
  <c r="I18339" i="32"/>
  <c r="I18343" i="32"/>
  <c r="I18347" i="32"/>
  <c r="I18351" i="32"/>
  <c r="I18355" i="32"/>
  <c r="I18359" i="32"/>
  <c r="I18363" i="32"/>
  <c r="I18367" i="32"/>
  <c r="I18371" i="32"/>
  <c r="I18375" i="32"/>
  <c r="I18379" i="32"/>
  <c r="I18383" i="32"/>
  <c r="I18387" i="32"/>
  <c r="I18391" i="32"/>
  <c r="I18395" i="32"/>
  <c r="I18399" i="32"/>
  <c r="I18403" i="32"/>
  <c r="I18407" i="32"/>
  <c r="I18411" i="32"/>
  <c r="I18415" i="32"/>
  <c r="I18419" i="32"/>
  <c r="I18423" i="32"/>
  <c r="I18427" i="32"/>
  <c r="I18431" i="32"/>
  <c r="I18435" i="32"/>
  <c r="I18439" i="32"/>
  <c r="I18443" i="32"/>
  <c r="I18447" i="32"/>
  <c r="I18451" i="32"/>
  <c r="I18455" i="32"/>
  <c r="I18459" i="32"/>
  <c r="I18463" i="32"/>
  <c r="I18467" i="32"/>
  <c r="I18471" i="32"/>
  <c r="I18475" i="32"/>
  <c r="I18479" i="32"/>
  <c r="I18483" i="32"/>
  <c r="I18487" i="32"/>
  <c r="I18491" i="32"/>
  <c r="I18495" i="32"/>
  <c r="I18499" i="32"/>
  <c r="I18503" i="32"/>
  <c r="I18507" i="32"/>
  <c r="I18511" i="32"/>
  <c r="I18515" i="32"/>
  <c r="I18519" i="32"/>
  <c r="I18523" i="32"/>
  <c r="I18527" i="32"/>
  <c r="I18531" i="32"/>
  <c r="I18535" i="32"/>
  <c r="I18539" i="32"/>
  <c r="I18543" i="32"/>
  <c r="I18547" i="32"/>
  <c r="I18551" i="32"/>
  <c r="I18555" i="32"/>
  <c r="I18559" i="32"/>
  <c r="I18563" i="32"/>
  <c r="I18567" i="32"/>
  <c r="I18571" i="32"/>
  <c r="I18575" i="32"/>
  <c r="I18579" i="32"/>
  <c r="I18583" i="32"/>
  <c r="I18587" i="32"/>
  <c r="I18591" i="32"/>
  <c r="I18595" i="32"/>
  <c r="I18599" i="32"/>
  <c r="I18603" i="32"/>
  <c r="I18607" i="32"/>
  <c r="I18611" i="32"/>
  <c r="I18615" i="32"/>
  <c r="I18619" i="32"/>
  <c r="I18623" i="32"/>
  <c r="I18627" i="32"/>
  <c r="I18631" i="32"/>
  <c r="I18635" i="32"/>
  <c r="I18639" i="32"/>
  <c r="I18643" i="32"/>
  <c r="I18647" i="32"/>
  <c r="I18651" i="32"/>
  <c r="I18655" i="32"/>
  <c r="I18659" i="32"/>
  <c r="I18663" i="32"/>
  <c r="I18667" i="32"/>
  <c r="I18671" i="32"/>
  <c r="I18675" i="32"/>
  <c r="I18679" i="32"/>
  <c r="I18683" i="32"/>
  <c r="I18687" i="32"/>
  <c r="I18691" i="32"/>
  <c r="I18695" i="32"/>
  <c r="I18699" i="32"/>
  <c r="I18703" i="32"/>
  <c r="I18707" i="32"/>
  <c r="I18711" i="32"/>
  <c r="I18715" i="32"/>
  <c r="I18719" i="32"/>
  <c r="I18723" i="32"/>
  <c r="I18727" i="32"/>
  <c r="I18731" i="32"/>
  <c r="I18735" i="32"/>
  <c r="I18739" i="32"/>
  <c r="I18743" i="32"/>
  <c r="I18747" i="32"/>
  <c r="I18751" i="32"/>
  <c r="I18755" i="32"/>
  <c r="I18759" i="32"/>
  <c r="I18763" i="32"/>
  <c r="I18767" i="32"/>
  <c r="I18771" i="32"/>
  <c r="I18775" i="32"/>
  <c r="I18779" i="32"/>
  <c r="I18783" i="32"/>
  <c r="I18787" i="32"/>
  <c r="I18791" i="32"/>
  <c r="I18795" i="32"/>
  <c r="I18799" i="32"/>
  <c r="I18803" i="32"/>
  <c r="I18807" i="32"/>
  <c r="I18811" i="32"/>
  <c r="I18815" i="32"/>
  <c r="I18819" i="32"/>
  <c r="I18823" i="32"/>
  <c r="I18827" i="32"/>
  <c r="I18831" i="32"/>
  <c r="I18835" i="32"/>
  <c r="I18839" i="32"/>
  <c r="I18843" i="32"/>
  <c r="I18847" i="32"/>
  <c r="I18851" i="32"/>
  <c r="I18855" i="32"/>
  <c r="I18859" i="32"/>
  <c r="I18863" i="32"/>
  <c r="I18867" i="32"/>
  <c r="I18871" i="32"/>
  <c r="I18875" i="32"/>
  <c r="I18879" i="32"/>
  <c r="I18883" i="32"/>
  <c r="I18887" i="32"/>
  <c r="I18891" i="32"/>
  <c r="I18895" i="32"/>
  <c r="I18899" i="32"/>
  <c r="I18903" i="32"/>
  <c r="I18907" i="32"/>
  <c r="I18911" i="32"/>
  <c r="I18915" i="32"/>
  <c r="I18919" i="32"/>
  <c r="I18923" i="32"/>
  <c r="I18927" i="32"/>
  <c r="I18931" i="32"/>
  <c r="I18935" i="32"/>
  <c r="I18939" i="32"/>
  <c r="I18943" i="32"/>
  <c r="I18947" i="32"/>
  <c r="I18951" i="32"/>
  <c r="I18955" i="32"/>
  <c r="I18959" i="32"/>
  <c r="I18963" i="32"/>
  <c r="I18967" i="32"/>
  <c r="I18971" i="32"/>
  <c r="I18975" i="32"/>
  <c r="I18979" i="32"/>
  <c r="I18983" i="32"/>
  <c r="I18987" i="32"/>
  <c r="I18991" i="32"/>
  <c r="I18995" i="32"/>
  <c r="I18999" i="32"/>
  <c r="I19003" i="32"/>
  <c r="I19007" i="32"/>
  <c r="I19011" i="32"/>
  <c r="I19015" i="32"/>
  <c r="I19019" i="32"/>
  <c r="I19023" i="32"/>
  <c r="I19027" i="32"/>
  <c r="I19031" i="32"/>
  <c r="I19035" i="32"/>
  <c r="I19039" i="32"/>
  <c r="I19043" i="32"/>
  <c r="I19047" i="32"/>
  <c r="I19051" i="32"/>
  <c r="I19055" i="32"/>
  <c r="I19059" i="32"/>
  <c r="I19063" i="32"/>
  <c r="I19067" i="32"/>
  <c r="I19071" i="32"/>
  <c r="I19075" i="32"/>
  <c r="I19079" i="32"/>
  <c r="I19083" i="32"/>
  <c r="I19087" i="32"/>
  <c r="I19091" i="32"/>
  <c r="I19095" i="32"/>
  <c r="I19099" i="32"/>
  <c r="I19103" i="32"/>
  <c r="I19107" i="32"/>
  <c r="I19111" i="32"/>
  <c r="I19115" i="32"/>
  <c r="I19119" i="32"/>
  <c r="I19123" i="32"/>
  <c r="I19127" i="32"/>
  <c r="I19131" i="32"/>
  <c r="I19135" i="32"/>
  <c r="I19139" i="32"/>
  <c r="I19143" i="32"/>
  <c r="I19147" i="32"/>
  <c r="I19151" i="32"/>
  <c r="I19155" i="32"/>
  <c r="I19159" i="32"/>
  <c r="I19163" i="32"/>
  <c r="I19167" i="32"/>
  <c r="I19171" i="32"/>
  <c r="I19175" i="32"/>
  <c r="I19179" i="32"/>
  <c r="I19183" i="32"/>
  <c r="I19187" i="32"/>
  <c r="I19191" i="32"/>
  <c r="I19195" i="32"/>
  <c r="I19199" i="32"/>
  <c r="I19203" i="32"/>
  <c r="I19207" i="32"/>
  <c r="I19211" i="32"/>
  <c r="I19215" i="32"/>
  <c r="I19219" i="32"/>
  <c r="I19223" i="32"/>
  <c r="I19227" i="32"/>
  <c r="I19231" i="32"/>
  <c r="I19235" i="32"/>
  <c r="I19239" i="32"/>
  <c r="I19243" i="32"/>
  <c r="I19247" i="32"/>
  <c r="I19251" i="32"/>
  <c r="I19255" i="32"/>
  <c r="I19259" i="32"/>
  <c r="I19263" i="32"/>
  <c r="I19267" i="32"/>
  <c r="I19271" i="32"/>
  <c r="I19275" i="32"/>
  <c r="I19279" i="32"/>
  <c r="I19283" i="32"/>
  <c r="I19287" i="32"/>
  <c r="I19291" i="32"/>
  <c r="I19295" i="32"/>
  <c r="I19299" i="32"/>
  <c r="I19303" i="32"/>
  <c r="I19307" i="32"/>
  <c r="I19311" i="32"/>
  <c r="I19315" i="32"/>
  <c r="I19319" i="32"/>
  <c r="I19323" i="32"/>
  <c r="I19327" i="32"/>
  <c r="I19331" i="32"/>
  <c r="I19335" i="32"/>
  <c r="I19339" i="32"/>
  <c r="I19343" i="32"/>
  <c r="I19347" i="32"/>
  <c r="I19351" i="32"/>
  <c r="I19355" i="32"/>
  <c r="I19359" i="32"/>
  <c r="I19363" i="32"/>
  <c r="I19367" i="32"/>
  <c r="I19371" i="32"/>
  <c r="I19375" i="32"/>
  <c r="I19379" i="32"/>
  <c r="I19383" i="32"/>
  <c r="I19387" i="32"/>
  <c r="I19391" i="32"/>
  <c r="I19395" i="32"/>
  <c r="I19399" i="32"/>
  <c r="I19403" i="32"/>
  <c r="I19407" i="32"/>
  <c r="I19411" i="32"/>
  <c r="I19415" i="32"/>
  <c r="I19419" i="32"/>
  <c r="I19423" i="32"/>
  <c r="I19427" i="32"/>
  <c r="I19431" i="32"/>
  <c r="I19435" i="32"/>
  <c r="I19439" i="32"/>
  <c r="I19443" i="32"/>
  <c r="I19447" i="32"/>
  <c r="I19451" i="32"/>
  <c r="I19455" i="32"/>
  <c r="I19459" i="32"/>
  <c r="I19463" i="32"/>
  <c r="I19467" i="32"/>
  <c r="I19471" i="32"/>
  <c r="I19475" i="32"/>
  <c r="I19479" i="32"/>
  <c r="I19483" i="32"/>
  <c r="I19487" i="32"/>
  <c r="I19491" i="32"/>
  <c r="I19495" i="32"/>
  <c r="I19499" i="32"/>
  <c r="I19503" i="32"/>
  <c r="I19507" i="32"/>
  <c r="I19511" i="32"/>
  <c r="I19515" i="32"/>
  <c r="I19519" i="32"/>
  <c r="I19523" i="32"/>
  <c r="I19527" i="32"/>
  <c r="I19531" i="32"/>
  <c r="I19535" i="32"/>
  <c r="I19539" i="32"/>
  <c r="I19543" i="32"/>
  <c r="I19547" i="32"/>
  <c r="I19551" i="32"/>
  <c r="I19555" i="32"/>
  <c r="I19559" i="32"/>
  <c r="I19563" i="32"/>
  <c r="I19567" i="32"/>
  <c r="I19571" i="32"/>
  <c r="I19575" i="32"/>
  <c r="I19579" i="32"/>
  <c r="I19583" i="32"/>
  <c r="I19587" i="32"/>
  <c r="I19591" i="32"/>
  <c r="I19595" i="32"/>
  <c r="I19599" i="32"/>
  <c r="I19603" i="32"/>
  <c r="I19607" i="32"/>
  <c r="I19611" i="32"/>
  <c r="I19615" i="32"/>
  <c r="I19619" i="32"/>
  <c r="I19623" i="32"/>
  <c r="I19627" i="32"/>
  <c r="I19631" i="32"/>
  <c r="I19635" i="32"/>
  <c r="I19639" i="32"/>
  <c r="I19643" i="32"/>
  <c r="I19647" i="32"/>
  <c r="I19651" i="32"/>
  <c r="I19655" i="32"/>
  <c r="I19659" i="32"/>
  <c r="I19663" i="32"/>
  <c r="I19667" i="32"/>
  <c r="I19671" i="32"/>
  <c r="I19675" i="32"/>
  <c r="I19679" i="32"/>
  <c r="I19683" i="32"/>
  <c r="I19687" i="32"/>
  <c r="I19691" i="32"/>
  <c r="I19695" i="32"/>
  <c r="I19699" i="32"/>
  <c r="I19703" i="32"/>
  <c r="I19707" i="32"/>
  <c r="I19711" i="32"/>
  <c r="I19715" i="32"/>
  <c r="I19719" i="32"/>
  <c r="I19723" i="32"/>
  <c r="I19727" i="32"/>
  <c r="I19731" i="32"/>
  <c r="I19735" i="32"/>
  <c r="I19739" i="32"/>
  <c r="I19743" i="32"/>
  <c r="I19747" i="32"/>
  <c r="I19751" i="32"/>
  <c r="I19755" i="32"/>
  <c r="I19759" i="32"/>
  <c r="I19763" i="32"/>
  <c r="I19767" i="32"/>
  <c r="I19771" i="32"/>
  <c r="I19775" i="32"/>
  <c r="I19779" i="32"/>
  <c r="I19783" i="32"/>
  <c r="I19787" i="32"/>
  <c r="I19791" i="32"/>
  <c r="I19795" i="32"/>
  <c r="I19799" i="32"/>
  <c r="I19803" i="32"/>
  <c r="I19807" i="32"/>
  <c r="I19811" i="32"/>
  <c r="I19815" i="32"/>
  <c r="I19819" i="32"/>
  <c r="I19823" i="32"/>
  <c r="I19827" i="32"/>
  <c r="I19831" i="32"/>
  <c r="I19835" i="32"/>
  <c r="I19839" i="32"/>
  <c r="I19843" i="32"/>
  <c r="I19847" i="32"/>
  <c r="I19851" i="32"/>
  <c r="I19855" i="32"/>
  <c r="I19859" i="32"/>
  <c r="I19863" i="32"/>
  <c r="I19867" i="32"/>
  <c r="I19871" i="32"/>
  <c r="I19875" i="32"/>
  <c r="I19879" i="32"/>
  <c r="I19883" i="32"/>
  <c r="I19887" i="32"/>
  <c r="I19891" i="32"/>
  <c r="I19895" i="32"/>
  <c r="I19899" i="32"/>
  <c r="I19903" i="32"/>
  <c r="I19907" i="32"/>
  <c r="I19911" i="32"/>
  <c r="I19915" i="32"/>
  <c r="I19919" i="32"/>
  <c r="I19923" i="32"/>
  <c r="I19927" i="32"/>
  <c r="I19931" i="32"/>
  <c r="I19935" i="32"/>
  <c r="I19939" i="32"/>
  <c r="I19943" i="32"/>
  <c r="I19947" i="32"/>
  <c r="I19951" i="32"/>
  <c r="I19955" i="32"/>
  <c r="I19959" i="32"/>
  <c r="I19963" i="32"/>
  <c r="I19967" i="32"/>
  <c r="I19971" i="32"/>
  <c r="I19975" i="32"/>
  <c r="I19979" i="32"/>
  <c r="I19983" i="32"/>
  <c r="I19987" i="32"/>
  <c r="I19991" i="32"/>
  <c r="I19995" i="32"/>
  <c r="I19999" i="32"/>
  <c r="I20003" i="32"/>
  <c r="I20007" i="32"/>
  <c r="I20011" i="32"/>
  <c r="I20015" i="32"/>
  <c r="I20019" i="32"/>
  <c r="I20023" i="32"/>
  <c r="I20027" i="32"/>
  <c r="I20031" i="32"/>
  <c r="I20035" i="32"/>
  <c r="I20039" i="32"/>
  <c r="I20043" i="32"/>
  <c r="I20047" i="32"/>
  <c r="I20051" i="32"/>
  <c r="I20055" i="32"/>
  <c r="I20059" i="32"/>
  <c r="I20063" i="32"/>
  <c r="I20067" i="32"/>
  <c r="I20071" i="32"/>
  <c r="I20075" i="32"/>
  <c r="I20079" i="32"/>
  <c r="I20083" i="32"/>
  <c r="I20087" i="32"/>
  <c r="I20091" i="32"/>
  <c r="I20095" i="32"/>
  <c r="I20099" i="32"/>
  <c r="I20103" i="32"/>
  <c r="I20107" i="32"/>
  <c r="I20111" i="32"/>
  <c r="I20115" i="32"/>
  <c r="I20119" i="32"/>
  <c r="I20123" i="32"/>
  <c r="I20127" i="32"/>
  <c r="I20131" i="32"/>
  <c r="I20135" i="32"/>
  <c r="I20139" i="32"/>
  <c r="I20143" i="32"/>
  <c r="I20147" i="32"/>
  <c r="I20151" i="32"/>
  <c r="I20155" i="32"/>
  <c r="I20159" i="32"/>
  <c r="I20163" i="32"/>
  <c r="I20167" i="32"/>
  <c r="I20171" i="32"/>
  <c r="I20175" i="32"/>
  <c r="I20179" i="32"/>
  <c r="I20183" i="32"/>
  <c r="I20187" i="32"/>
  <c r="I20191" i="32"/>
  <c r="I20195" i="32"/>
  <c r="I20199" i="32"/>
  <c r="I20203" i="32"/>
  <c r="I20207" i="32"/>
  <c r="I20211" i="32"/>
  <c r="I20215" i="32"/>
  <c r="I20219" i="32"/>
  <c r="I20223" i="32"/>
  <c r="I20227" i="32"/>
  <c r="I20165" i="32"/>
  <c r="I20180" i="32"/>
  <c r="I20188" i="32"/>
  <c r="I20196" i="32"/>
  <c r="I20204" i="32"/>
  <c r="I20212" i="32"/>
  <c r="I20220" i="32"/>
  <c r="I20228" i="32"/>
  <c r="I20233" i="32"/>
  <c r="I20239" i="32"/>
  <c r="I20243" i="32"/>
  <c r="I20247" i="32"/>
  <c r="I20251" i="32"/>
  <c r="I20255" i="32"/>
  <c r="I20259" i="32"/>
  <c r="I20263" i="32"/>
  <c r="I20267" i="32"/>
  <c r="I20271" i="32"/>
  <c r="I20275" i="32"/>
  <c r="I20279" i="32"/>
  <c r="I20283" i="32"/>
  <c r="I20287" i="32"/>
  <c r="I20291" i="32"/>
  <c r="I20295" i="32"/>
  <c r="I20299" i="32"/>
  <c r="I20303" i="32"/>
  <c r="I20307" i="32"/>
  <c r="I20311" i="32"/>
  <c r="I20315" i="32"/>
  <c r="I20319" i="32"/>
  <c r="I20323" i="32"/>
  <c r="I20327" i="32"/>
  <c r="I20331" i="32"/>
  <c r="I20335" i="32"/>
  <c r="I20339" i="32"/>
  <c r="I20343" i="32"/>
  <c r="I20347" i="32"/>
  <c r="I20351" i="32"/>
  <c r="I20355" i="32"/>
  <c r="I20359" i="32"/>
  <c r="I20363" i="32"/>
  <c r="I20367" i="32"/>
  <c r="I20371" i="32"/>
  <c r="I20375" i="32"/>
  <c r="I20379" i="32"/>
  <c r="I20383" i="32"/>
  <c r="I20387" i="32"/>
  <c r="I20391" i="32"/>
  <c r="I20395" i="32"/>
  <c r="I20399" i="32"/>
  <c r="I20403" i="32"/>
  <c r="I20407" i="32"/>
  <c r="I20411" i="32"/>
  <c r="I20415" i="32"/>
  <c r="I20419" i="32"/>
  <c r="I20423" i="32"/>
  <c r="I20427" i="32"/>
  <c r="I20431" i="32"/>
  <c r="I20435" i="32"/>
  <c r="I20439" i="32"/>
  <c r="I20443" i="32"/>
  <c r="I20447" i="32"/>
  <c r="I20451" i="32"/>
  <c r="I20455" i="32"/>
  <c r="I20459" i="32"/>
  <c r="I20463" i="32"/>
  <c r="I20467" i="32"/>
  <c r="I20471" i="32"/>
  <c r="I20475" i="32"/>
  <c r="I20479" i="32"/>
  <c r="I20483" i="32"/>
  <c r="I20487" i="32"/>
  <c r="I20491" i="32"/>
  <c r="I20495" i="32"/>
  <c r="I20499" i="32"/>
  <c r="I20503" i="32"/>
  <c r="I20507" i="32"/>
  <c r="I20511" i="32"/>
  <c r="I20515" i="32"/>
  <c r="I20519" i="32"/>
  <c r="I20523" i="32"/>
  <c r="I20527" i="32"/>
  <c r="I20531" i="32"/>
  <c r="I20535" i="32"/>
  <c r="I20539" i="32"/>
  <c r="I20543" i="32"/>
  <c r="I20547" i="32"/>
  <c r="I20551" i="32"/>
  <c r="I20555" i="32"/>
  <c r="I20559" i="32"/>
  <c r="I20563" i="32"/>
  <c r="I20567" i="32"/>
  <c r="I20571" i="32"/>
  <c r="I20575" i="32"/>
  <c r="I20579" i="32"/>
  <c r="I20583" i="32"/>
  <c r="I20587" i="32"/>
  <c r="I20591" i="32"/>
  <c r="I20595" i="32"/>
  <c r="I20599" i="32"/>
  <c r="I20603" i="32"/>
  <c r="I20607" i="32"/>
  <c r="I20611" i="32"/>
  <c r="I20615" i="32"/>
  <c r="I20619" i="32"/>
  <c r="I20623" i="32"/>
  <c r="I20627" i="32"/>
  <c r="I20631" i="32"/>
  <c r="I20635" i="32"/>
  <c r="I20639" i="32"/>
  <c r="I20643" i="32"/>
  <c r="I20647" i="32"/>
  <c r="I20651" i="32"/>
  <c r="I20655" i="32"/>
  <c r="I20659" i="32"/>
  <c r="I20663" i="32"/>
  <c r="I20667" i="32"/>
  <c r="I20671" i="32"/>
  <c r="I20675" i="32"/>
  <c r="I20679" i="32"/>
  <c r="I20683" i="32"/>
  <c r="I20687" i="32"/>
  <c r="I20691" i="32"/>
  <c r="I20695" i="32"/>
  <c r="I20699" i="32"/>
  <c r="I20703" i="32"/>
  <c r="I20707" i="32"/>
  <c r="I20711" i="32"/>
  <c r="I20715" i="32"/>
  <c r="I20719" i="32"/>
  <c r="I20723" i="32"/>
  <c r="I20727" i="32"/>
  <c r="I20731" i="32"/>
  <c r="I20735" i="32"/>
  <c r="I20739" i="32"/>
  <c r="I20743" i="32"/>
  <c r="I20747" i="32"/>
  <c r="I20751" i="32"/>
  <c r="I20755" i="32"/>
  <c r="I20759" i="32"/>
  <c r="I20763" i="32"/>
  <c r="I20767" i="32"/>
  <c r="I20771" i="32"/>
  <c r="I20775" i="32"/>
  <c r="I20779" i="32"/>
  <c r="I20783" i="32"/>
  <c r="I20787" i="32"/>
  <c r="I20791" i="32"/>
  <c r="I20795" i="32"/>
  <c r="I20799" i="32"/>
  <c r="I20803" i="32"/>
  <c r="I20807" i="32"/>
  <c r="I20811" i="32"/>
  <c r="I20815" i="32"/>
  <c r="I20169" i="32"/>
  <c r="I20181" i="32"/>
  <c r="I20189" i="32"/>
  <c r="I20197" i="32"/>
  <c r="I20205" i="32"/>
  <c r="I20213" i="32"/>
  <c r="I20221" i="32"/>
  <c r="I20229" i="32"/>
  <c r="I20235" i="32"/>
  <c r="I20240" i="32"/>
  <c r="I20244" i="32"/>
  <c r="I20248" i="32"/>
  <c r="I20252" i="32"/>
  <c r="I20256" i="32"/>
  <c r="I20260" i="32"/>
  <c r="I20264" i="32"/>
  <c r="I20268" i="32"/>
  <c r="I20272" i="32"/>
  <c r="I20276" i="32"/>
  <c r="I20280" i="32"/>
  <c r="I20284" i="32"/>
  <c r="I20288" i="32"/>
  <c r="I20292" i="32"/>
  <c r="I20296" i="32"/>
  <c r="I20300" i="32"/>
  <c r="I20304" i="32"/>
  <c r="I20308" i="32"/>
  <c r="I20312" i="32"/>
  <c r="I20316" i="32"/>
  <c r="I20320" i="32"/>
  <c r="I20324" i="32"/>
  <c r="I20328" i="32"/>
  <c r="I20332" i="32"/>
  <c r="I20336" i="32"/>
  <c r="I20340" i="32"/>
  <c r="I20344" i="32"/>
  <c r="I20348" i="32"/>
  <c r="I20352" i="32"/>
  <c r="I20356" i="32"/>
  <c r="I20360" i="32"/>
  <c r="I20364" i="32"/>
  <c r="I20368" i="32"/>
  <c r="I20372" i="32"/>
  <c r="I20376" i="32"/>
  <c r="I20380" i="32"/>
  <c r="I20384" i="32"/>
  <c r="I20388" i="32"/>
  <c r="I20392" i="32"/>
  <c r="I20396" i="32"/>
  <c r="I20400" i="32"/>
  <c r="I20404" i="32"/>
  <c r="I20408" i="32"/>
  <c r="I20412" i="32"/>
  <c r="I20416" i="32"/>
  <c r="I20420" i="32"/>
  <c r="I20424" i="32"/>
  <c r="I20428" i="32"/>
  <c r="I20432" i="32"/>
  <c r="I20436" i="32"/>
  <c r="I20440" i="32"/>
  <c r="I20444" i="32"/>
  <c r="I20448" i="32"/>
  <c r="I20452" i="32"/>
  <c r="I20456" i="32"/>
  <c r="I20460" i="32"/>
  <c r="I20464" i="32"/>
  <c r="I20468" i="32"/>
  <c r="I20472" i="32"/>
  <c r="I20476" i="32"/>
  <c r="I20480" i="32"/>
  <c r="I20484" i="32"/>
  <c r="I20488" i="32"/>
  <c r="I20492" i="32"/>
  <c r="I20496" i="32"/>
  <c r="I20500" i="32"/>
  <c r="I20504" i="32"/>
  <c r="I20508" i="32"/>
  <c r="I20512" i="32"/>
  <c r="I20516" i="32"/>
  <c r="I20520" i="32"/>
  <c r="I20524" i="32"/>
  <c r="I20528" i="32"/>
  <c r="I20532" i="32"/>
  <c r="I20536" i="32"/>
  <c r="I20540" i="32"/>
  <c r="I20544" i="32"/>
  <c r="I20548" i="32"/>
  <c r="I20552" i="32"/>
  <c r="I20556" i="32"/>
  <c r="I20560" i="32"/>
  <c r="I20564" i="32"/>
  <c r="I20568" i="32"/>
  <c r="I20572" i="32"/>
  <c r="I20576" i="32"/>
  <c r="I20580" i="32"/>
  <c r="I20584" i="32"/>
  <c r="I20588" i="32"/>
  <c r="I20592" i="32"/>
  <c r="I20596" i="32"/>
  <c r="I20600" i="32"/>
  <c r="I20604" i="32"/>
  <c r="I20608" i="32"/>
  <c r="I20612" i="32"/>
  <c r="I20616" i="32"/>
  <c r="I20620" i="32"/>
  <c r="I20624" i="32"/>
  <c r="I20628" i="32"/>
  <c r="I20632" i="32"/>
  <c r="I20636" i="32"/>
  <c r="I20640" i="32"/>
  <c r="I20644" i="32"/>
  <c r="I20648" i="32"/>
  <c r="I20652" i="32"/>
  <c r="I20656" i="32"/>
  <c r="I20660" i="32"/>
  <c r="I20664" i="32"/>
  <c r="I20668" i="32"/>
  <c r="I20672" i="32"/>
  <c r="I20676" i="32"/>
  <c r="I20680" i="32"/>
  <c r="I20684" i="32"/>
  <c r="I20688" i="32"/>
  <c r="I20692" i="32"/>
  <c r="I20696" i="32"/>
  <c r="I20700" i="32"/>
  <c r="I20704" i="32"/>
  <c r="I20708" i="32"/>
  <c r="I20712" i="32"/>
  <c r="I20716" i="32"/>
  <c r="I20720" i="32"/>
  <c r="I20724" i="32"/>
  <c r="I20728" i="32"/>
  <c r="I20732" i="32"/>
  <c r="I20736" i="32"/>
  <c r="I20740" i="32"/>
  <c r="I20744" i="32"/>
  <c r="I20748" i="32"/>
  <c r="I20752" i="32"/>
  <c r="I20756" i="32"/>
  <c r="I20760" i="32"/>
  <c r="I20764" i="32"/>
  <c r="I20768" i="32"/>
  <c r="I20772" i="32"/>
  <c r="I20776" i="32"/>
  <c r="I20780" i="32"/>
  <c r="I20784" i="32"/>
  <c r="I20788" i="32"/>
  <c r="I20792" i="32"/>
  <c r="I20796" i="32"/>
  <c r="I20800" i="32"/>
  <c r="I20804" i="32"/>
  <c r="I20808" i="32"/>
  <c r="I20812" i="32"/>
  <c r="I20816" i="32"/>
  <c r="I20157" i="32"/>
  <c r="I20173" i="32"/>
  <c r="I20184" i="32"/>
  <c r="I20192" i="32"/>
  <c r="I20200" i="32"/>
  <c r="I20208" i="32"/>
  <c r="I20216" i="32"/>
  <c r="I20224" i="32"/>
  <c r="I20231" i="32"/>
  <c r="I20236" i="32"/>
  <c r="I20241" i="32"/>
  <c r="I20245" i="32"/>
  <c r="I20249" i="32"/>
  <c r="I20253" i="32"/>
  <c r="I20257" i="32"/>
  <c r="I20261" i="32"/>
  <c r="I20265" i="32"/>
  <c r="I20269" i="32"/>
  <c r="I20273" i="32"/>
  <c r="I20277" i="32"/>
  <c r="I20281" i="32"/>
  <c r="I20285" i="32"/>
  <c r="I20289" i="32"/>
  <c r="I20293" i="32"/>
  <c r="I20297" i="32"/>
  <c r="I20301" i="32"/>
  <c r="I20305" i="32"/>
  <c r="I20309" i="32"/>
  <c r="I20313" i="32"/>
  <c r="I20317" i="32"/>
  <c r="I20321" i="32"/>
  <c r="I20325" i="32"/>
  <c r="I20329" i="32"/>
  <c r="I20333" i="32"/>
  <c r="I20337" i="32"/>
  <c r="I20341" i="32"/>
  <c r="I20345" i="32"/>
  <c r="I20349" i="32"/>
  <c r="I20353" i="32"/>
  <c r="I20357" i="32"/>
  <c r="I20361" i="32"/>
  <c r="I20365" i="32"/>
  <c r="I20369" i="32"/>
  <c r="I20373" i="32"/>
  <c r="I20377" i="32"/>
  <c r="I20381" i="32"/>
  <c r="I20385" i="32"/>
  <c r="I20389" i="32"/>
  <c r="I20393" i="32"/>
  <c r="I20397" i="32"/>
  <c r="I20401" i="32"/>
  <c r="I20405" i="32"/>
  <c r="I20409" i="32"/>
  <c r="I20413" i="32"/>
  <c r="I20417" i="32"/>
  <c r="I20421" i="32"/>
  <c r="I20425" i="32"/>
  <c r="I20429" i="32"/>
  <c r="I20433" i="32"/>
  <c r="I20437" i="32"/>
  <c r="I20441" i="32"/>
  <c r="I20445" i="32"/>
  <c r="I20449" i="32"/>
  <c r="I20453" i="32"/>
  <c r="I20457" i="32"/>
  <c r="I20461" i="32"/>
  <c r="I20465" i="32"/>
  <c r="I20469" i="32"/>
  <c r="I20473" i="32"/>
  <c r="I20477" i="32"/>
  <c r="I20481" i="32"/>
  <c r="I20485" i="32"/>
  <c r="I20489" i="32"/>
  <c r="I20493" i="32"/>
  <c r="I20497" i="32"/>
  <c r="I20501" i="32"/>
  <c r="I20505" i="32"/>
  <c r="I20509" i="32"/>
  <c r="I20513" i="32"/>
  <c r="I20517" i="32"/>
  <c r="I20521" i="32"/>
  <c r="I20525" i="32"/>
  <c r="I20529" i="32"/>
  <c r="I20533" i="32"/>
  <c r="I20537" i="32"/>
  <c r="I20541" i="32"/>
  <c r="I20545" i="32"/>
  <c r="I20549" i="32"/>
  <c r="I20553" i="32"/>
  <c r="I20557" i="32"/>
  <c r="I20561" i="32"/>
  <c r="I20565" i="32"/>
  <c r="I20569" i="32"/>
  <c r="I20573" i="32"/>
  <c r="I20577" i="32"/>
  <c r="I20581" i="32"/>
  <c r="I20585" i="32"/>
  <c r="I20589" i="32"/>
  <c r="I20593" i="32"/>
  <c r="I20597" i="32"/>
  <c r="I20601" i="32"/>
  <c r="I20605" i="32"/>
  <c r="I20609" i="32"/>
  <c r="I20613" i="32"/>
  <c r="I20617" i="32"/>
  <c r="I20621" i="32"/>
  <c r="I20625" i="32"/>
  <c r="I20629" i="32"/>
  <c r="I20633" i="32"/>
  <c r="I20637" i="32"/>
  <c r="I20641" i="32"/>
  <c r="I20645" i="32"/>
  <c r="I20649" i="32"/>
  <c r="I20653" i="32"/>
  <c r="I20657" i="32"/>
  <c r="I20661" i="32"/>
  <c r="I20665" i="32"/>
  <c r="I20669" i="32"/>
  <c r="I20673" i="32"/>
  <c r="I20677" i="32"/>
  <c r="I20681" i="32"/>
  <c r="I20685" i="32"/>
  <c r="I20689" i="32"/>
  <c r="I20693" i="32"/>
  <c r="I20697" i="32"/>
  <c r="I20701" i="32"/>
  <c r="I20705" i="32"/>
  <c r="I20709" i="32"/>
  <c r="I20713" i="32"/>
  <c r="I20717" i="32"/>
  <c r="I20721" i="32"/>
  <c r="I20725" i="32"/>
  <c r="I20729" i="32"/>
  <c r="I20733" i="32"/>
  <c r="I20737" i="32"/>
  <c r="I20741" i="32"/>
  <c r="I20745" i="32"/>
  <c r="I20749" i="32"/>
  <c r="I20753" i="32"/>
  <c r="I20757" i="32"/>
  <c r="I20761" i="32"/>
  <c r="I20765" i="32"/>
  <c r="I20769" i="32"/>
  <c r="I20773" i="32"/>
  <c r="I20777" i="32"/>
  <c r="I20781" i="32"/>
  <c r="I20785" i="32"/>
  <c r="I20789" i="32"/>
  <c r="I20793" i="32"/>
  <c r="I20797" i="32"/>
  <c r="I20801" i="32"/>
  <c r="I20805" i="32"/>
  <c r="I20809" i="32"/>
  <c r="I20813" i="32"/>
  <c r="I20817" i="32"/>
  <c r="I20161" i="32"/>
  <c r="I20177" i="32"/>
  <c r="I20185" i="32"/>
  <c r="I20193" i="32"/>
  <c r="I20201" i="32"/>
  <c r="I20209" i="32"/>
  <c r="I20217" i="32"/>
  <c r="I20225" i="32"/>
  <c r="I20232" i="32"/>
  <c r="I20237" i="32"/>
  <c r="I20242" i="32"/>
  <c r="I20246" i="32"/>
  <c r="I20250" i="32"/>
  <c r="I20254" i="32"/>
  <c r="I20258" i="32"/>
  <c r="I20262" i="32"/>
  <c r="I20266" i="32"/>
  <c r="I20270" i="32"/>
  <c r="I20274" i="32"/>
  <c r="I20278" i="32"/>
  <c r="I20282" i="32"/>
  <c r="I20286" i="32"/>
  <c r="I20290" i="32"/>
  <c r="I20294" i="32"/>
  <c r="I20298" i="32"/>
  <c r="I20302" i="32"/>
  <c r="I20306" i="32"/>
  <c r="I20310" i="32"/>
  <c r="I20314" i="32"/>
  <c r="I20318" i="32"/>
  <c r="I20322" i="32"/>
  <c r="I20326" i="32"/>
  <c r="I20330" i="32"/>
  <c r="I20334" i="32"/>
  <c r="I20338" i="32"/>
  <c r="I20342" i="32"/>
  <c r="I20346" i="32"/>
  <c r="I20350" i="32"/>
  <c r="I20354" i="32"/>
  <c r="I20358" i="32"/>
  <c r="I20362" i="32"/>
  <c r="I20366" i="32"/>
  <c r="I20370" i="32"/>
  <c r="I20374" i="32"/>
  <c r="I20378" i="32"/>
  <c r="I20382" i="32"/>
  <c r="I20386" i="32"/>
  <c r="I20390" i="32"/>
  <c r="I20394" i="32"/>
  <c r="I20398" i="32"/>
  <c r="I20402" i="32"/>
  <c r="I20406" i="32"/>
  <c r="I20410" i="32"/>
  <c r="I20414" i="32"/>
  <c r="I20418" i="32"/>
  <c r="I20422" i="32"/>
  <c r="I20426" i="32"/>
  <c r="I20430" i="32"/>
  <c r="I20434" i="32"/>
  <c r="I20438" i="32"/>
  <c r="I20442" i="32"/>
  <c r="I20446" i="32"/>
  <c r="I20450" i="32"/>
  <c r="I20454" i="32"/>
  <c r="I20458" i="32"/>
  <c r="I20462" i="32"/>
  <c r="I20466" i="32"/>
  <c r="I20470" i="32"/>
  <c r="I20474" i="32"/>
  <c r="I20478" i="32"/>
  <c r="I20482" i="32"/>
  <c r="I20486" i="32"/>
  <c r="I20490" i="32"/>
  <c r="I20494" i="32"/>
  <c r="I20498" i="32"/>
  <c r="I20502" i="32"/>
  <c r="I20506" i="32"/>
  <c r="I20510" i="32"/>
  <c r="I20514" i="32"/>
  <c r="I20518" i="32"/>
  <c r="I20522" i="32"/>
  <c r="I20526" i="32"/>
  <c r="I20530" i="32"/>
  <c r="I20534" i="32"/>
  <c r="I20538" i="32"/>
  <c r="I20542" i="32"/>
  <c r="I20546" i="32"/>
  <c r="I20550" i="32"/>
  <c r="I20554" i="32"/>
  <c r="I20558" i="32"/>
  <c r="I20562" i="32"/>
  <c r="I20566" i="32"/>
  <c r="I20570" i="32"/>
  <c r="I20574" i="32"/>
  <c r="I20578" i="32"/>
  <c r="I20582" i="32"/>
  <c r="I20586" i="32"/>
  <c r="I20590" i="32"/>
  <c r="I20594" i="32"/>
  <c r="I20598" i="32"/>
  <c r="I20602" i="32"/>
  <c r="I20606" i="32"/>
  <c r="I20610" i="32"/>
  <c r="I20614" i="32"/>
  <c r="I20618" i="32"/>
  <c r="I20622" i="32"/>
  <c r="I20626" i="32"/>
  <c r="I20630" i="32"/>
  <c r="I20634" i="32"/>
  <c r="I20638" i="32"/>
  <c r="I20642" i="32"/>
  <c r="I20646" i="32"/>
  <c r="I20650" i="32"/>
  <c r="I20654" i="32"/>
  <c r="I20658" i="32"/>
  <c r="I20662" i="32"/>
  <c r="I20666" i="32"/>
  <c r="I20670" i="32"/>
  <c r="I20674" i="32"/>
  <c r="I20678" i="32"/>
  <c r="I20682" i="32"/>
  <c r="I20686" i="32"/>
  <c r="I20690" i="32"/>
  <c r="I20694" i="32"/>
  <c r="I20698" i="32"/>
  <c r="I20702" i="32"/>
  <c r="I20706" i="32"/>
  <c r="I20710" i="32"/>
  <c r="I20714" i="32"/>
  <c r="I20718" i="32"/>
  <c r="I20722" i="32"/>
  <c r="I20726" i="32"/>
  <c r="I20730" i="32"/>
  <c r="I20734" i="32"/>
  <c r="I20738" i="32"/>
  <c r="I20742" i="32"/>
  <c r="I20746" i="32"/>
  <c r="I20750" i="32"/>
  <c r="I20754" i="32"/>
  <c r="I20758" i="32"/>
  <c r="I20762" i="32"/>
  <c r="I20766" i="32"/>
  <c r="I20770" i="32"/>
  <c r="I20774" i="32"/>
  <c r="I20778" i="32"/>
  <c r="I20782" i="32"/>
  <c r="I20786" i="32"/>
  <c r="I20790" i="32"/>
  <c r="I20794" i="32"/>
  <c r="I20798" i="32"/>
  <c r="I20802" i="32"/>
  <c r="I20806" i="32"/>
  <c r="I20810" i="32"/>
  <c r="I20814" i="32"/>
  <c r="I20818" i="32"/>
  <c r="I3045" i="36"/>
  <c r="H3045" i="36"/>
  <c r="H2895" i="36"/>
  <c r="G2895" i="36"/>
  <c r="O30" i="30"/>
  <c r="O34" i="30"/>
  <c r="O35" i="30"/>
  <c r="O31" i="30"/>
  <c r="O29" i="30"/>
  <c r="O33" i="30"/>
  <c r="O48" i="30"/>
  <c r="O60" i="30"/>
  <c r="O72" i="30"/>
  <c r="O41" i="30"/>
  <c r="O45" i="30"/>
  <c r="O49" i="30"/>
  <c r="O53" i="30"/>
  <c r="O57" i="30"/>
  <c r="O61" i="30"/>
  <c r="O65" i="30"/>
  <c r="O69" i="30"/>
  <c r="O73" i="30"/>
  <c r="O77" i="30"/>
  <c r="O44" i="30"/>
  <c r="O56" i="30"/>
  <c r="O64" i="30"/>
  <c r="O76" i="30"/>
  <c r="O42" i="30"/>
  <c r="O46" i="30"/>
  <c r="O50" i="30"/>
  <c r="O54" i="30"/>
  <c r="O58" i="30"/>
  <c r="O62" i="30"/>
  <c r="O66" i="30"/>
  <c r="O70" i="30"/>
  <c r="O74" i="30"/>
  <c r="O78" i="30"/>
  <c r="O40" i="30"/>
  <c r="O52" i="30"/>
  <c r="O68" i="30"/>
  <c r="O80" i="30"/>
  <c r="O39" i="30"/>
  <c r="O43" i="30"/>
  <c r="O47" i="30"/>
  <c r="O51" i="30"/>
  <c r="O55" i="30"/>
  <c r="O59" i="30"/>
  <c r="O63" i="30"/>
  <c r="O67" i="30"/>
  <c r="O71" i="30"/>
  <c r="O75" i="30"/>
  <c r="O79" i="30"/>
  <c r="O36" i="30"/>
  <c r="I2895" i="36"/>
  <c r="O37" i="30"/>
  <c r="O38" i="30"/>
  <c r="H2794" i="36"/>
  <c r="I2794" i="36"/>
  <c r="G2794" i="36"/>
  <c r="G2542" i="36"/>
  <c r="G2541" i="36"/>
  <c r="J136" i="30"/>
  <c r="J137" i="30"/>
  <c r="J138" i="30"/>
  <c r="J139" i="30"/>
  <c r="J140" i="30"/>
  <c r="I2542" i="36"/>
  <c r="H2542" i="36"/>
  <c r="I2541" i="36"/>
  <c r="H2541" i="36"/>
  <c r="O23" i="30"/>
  <c r="O19" i="30"/>
  <c r="O18" i="30"/>
  <c r="O17" i="30"/>
  <c r="I21436" i="32" l="1"/>
  <c r="I21452" i="32"/>
  <c r="I21147" i="32"/>
  <c r="I21163" i="32"/>
  <c r="I21179" i="32"/>
  <c r="I21195" i="32"/>
  <c r="I21211" i="32"/>
  <c r="I21227" i="32"/>
  <c r="I21243" i="32"/>
  <c r="I21259" i="32"/>
  <c r="I21275" i="32"/>
  <c r="I21291" i="32"/>
  <c r="I21307" i="32"/>
  <c r="I21323" i="32"/>
  <c r="I21339" i="32"/>
  <c r="I21355" i="32"/>
  <c r="I21371" i="32"/>
  <c r="I21387" i="32"/>
  <c r="I21403" i="32"/>
  <c r="I21419" i="32"/>
  <c r="I21118" i="32"/>
  <c r="I21041" i="32"/>
  <c r="I21057" i="32"/>
  <c r="I21073" i="32"/>
  <c r="I21089" i="32"/>
  <c r="I21036" i="32"/>
  <c r="I20981" i="32"/>
  <c r="I20997" i="32"/>
  <c r="I20925" i="32"/>
  <c r="I20957" i="32"/>
  <c r="I20962" i="32"/>
  <c r="I21421" i="32"/>
  <c r="I21437" i="32"/>
  <c r="I21453" i="32"/>
  <c r="I21468" i="32"/>
  <c r="I21148" i="32"/>
  <c r="I21164" i="32"/>
  <c r="I21180" i="32"/>
  <c r="I21196" i="32"/>
  <c r="I21212" i="32"/>
  <c r="I21228" i="32"/>
  <c r="I21244" i="32"/>
  <c r="I21260" i="32"/>
  <c r="I21276" i="32"/>
  <c r="I21292" i="32"/>
  <c r="I21308" i="32"/>
  <c r="I21324" i="32"/>
  <c r="I21340" i="32"/>
  <c r="I21356" i="32"/>
  <c r="I21372" i="32"/>
  <c r="I21388" i="32"/>
  <c r="I21404" i="32"/>
  <c r="I21133" i="32"/>
  <c r="I21119" i="32"/>
  <c r="I21042" i="32"/>
  <c r="I21058" i="32"/>
  <c r="I21074" i="32"/>
  <c r="I21090" i="32"/>
  <c r="I21033" i="32"/>
  <c r="I20982" i="32"/>
  <c r="I20998" i="32"/>
  <c r="I20927" i="32"/>
  <c r="I20959" i="32"/>
  <c r="I21422" i="32"/>
  <c r="I21438" i="32"/>
  <c r="I21454" i="32"/>
  <c r="I21149" i="32"/>
  <c r="I21165" i="32"/>
  <c r="I21181" i="32"/>
  <c r="I21197" i="32"/>
  <c r="I21213" i="32"/>
  <c r="I21229" i="32"/>
  <c r="I21245" i="32"/>
  <c r="I21261" i="32"/>
  <c r="I21277" i="32"/>
  <c r="I21293" i="32"/>
  <c r="I21309" i="32"/>
  <c r="I21325" i="32"/>
  <c r="I21341" i="32"/>
  <c r="I21357" i="32"/>
  <c r="I21373" i="32"/>
  <c r="I21389" i="32"/>
  <c r="I21405" i="32"/>
  <c r="I21120" i="32"/>
  <c r="I21043" i="32"/>
  <c r="I21059" i="32"/>
  <c r="I21075" i="32"/>
  <c r="I21091" i="32"/>
  <c r="I21022" i="32"/>
  <c r="I20983" i="32"/>
  <c r="I20999" i="32"/>
  <c r="I20929" i="32"/>
  <c r="I20961" i="32"/>
  <c r="I20934" i="32"/>
  <c r="I21423" i="32"/>
  <c r="I21439" i="32"/>
  <c r="I21455" i="32"/>
  <c r="I21469" i="32"/>
  <c r="I21134" i="32"/>
  <c r="I21150" i="32"/>
  <c r="I21166" i="32"/>
  <c r="I21182" i="32"/>
  <c r="I21198" i="32"/>
  <c r="I21214" i="32"/>
  <c r="I21230" i="32"/>
  <c r="I21246" i="32"/>
  <c r="I21262" i="32"/>
  <c r="I21278" i="32"/>
  <c r="I21294" i="32"/>
  <c r="I21310" i="32"/>
  <c r="I21326" i="32"/>
  <c r="I21342" i="32"/>
  <c r="I21358" i="32"/>
  <c r="I21374" i="32"/>
  <c r="I21390" i="32"/>
  <c r="I21406" i="32"/>
  <c r="I21105" i="32"/>
  <c r="I21121" i="32"/>
  <c r="I21044" i="32"/>
  <c r="I21060" i="32"/>
  <c r="I21076" i="32"/>
  <c r="I21092" i="32"/>
  <c r="I21039" i="32"/>
  <c r="I21024" i="32"/>
  <c r="I20984" i="32"/>
  <c r="I21000" i="32"/>
  <c r="I21424" i="32"/>
  <c r="I21440" i="32"/>
  <c r="I21456" i="32"/>
  <c r="I21135" i="32"/>
  <c r="I21151" i="32"/>
  <c r="I21167" i="32"/>
  <c r="I21183" i="32"/>
  <c r="I21199" i="32"/>
  <c r="I21215" i="32"/>
  <c r="I21231" i="32"/>
  <c r="I21247" i="32"/>
  <c r="I21263" i="32"/>
  <c r="I21279" i="32"/>
  <c r="I21295" i="32"/>
  <c r="I21311" i="32"/>
  <c r="I21327" i="32"/>
  <c r="I21343" i="32"/>
  <c r="I21359" i="32"/>
  <c r="I21375" i="32"/>
  <c r="I21391" i="32"/>
  <c r="I21407" i="32"/>
  <c r="I21106" i="32"/>
  <c r="I21122" i="32"/>
  <c r="I21045" i="32"/>
  <c r="I21061" i="32"/>
  <c r="I21077" i="32"/>
  <c r="I21093" i="32"/>
  <c r="I21014" i="32"/>
  <c r="I21026" i="32"/>
  <c r="I20985" i="32"/>
  <c r="I21001" i="32"/>
  <c r="I20919" i="32"/>
  <c r="I21425" i="32"/>
  <c r="I21441" i="32"/>
  <c r="I21457" i="32"/>
  <c r="I21470" i="32"/>
  <c r="I21136" i="32"/>
  <c r="I21152" i="32"/>
  <c r="I21168" i="32"/>
  <c r="I21184" i="32"/>
  <c r="I21200" i="32"/>
  <c r="I21216" i="32"/>
  <c r="I21232" i="32"/>
  <c r="I21248" i="32"/>
  <c r="I21264" i="32"/>
  <c r="I21280" i="32"/>
  <c r="I21296" i="32"/>
  <c r="I21312" i="32"/>
  <c r="I21328" i="32"/>
  <c r="I21344" i="32"/>
  <c r="I21360" i="32"/>
  <c r="I21376" i="32"/>
  <c r="I21392" i="32"/>
  <c r="I21408" i="32"/>
  <c r="I21107" i="32"/>
  <c r="I21123" i="32"/>
  <c r="I21046" i="32"/>
  <c r="I21062" i="32"/>
  <c r="I21078" i="32"/>
  <c r="I21094" i="32"/>
  <c r="I21015" i="32"/>
  <c r="I21030" i="32"/>
  <c r="I21012" i="32"/>
  <c r="I20986" i="32"/>
  <c r="I21426" i="32"/>
  <c r="I21442" i="32"/>
  <c r="I21458" i="32"/>
  <c r="I21137" i="32"/>
  <c r="I21153" i="32"/>
  <c r="I21169" i="32"/>
  <c r="I21185" i="32"/>
  <c r="I21201" i="32"/>
  <c r="I21217" i="32"/>
  <c r="I21233" i="32"/>
  <c r="I21249" i="32"/>
  <c r="I21265" i="32"/>
  <c r="I21281" i="32"/>
  <c r="I21297" i="32"/>
  <c r="I21313" i="32"/>
  <c r="I21329" i="32"/>
  <c r="I21345" i="32"/>
  <c r="I21361" i="32"/>
  <c r="I21377" i="32"/>
  <c r="I21393" i="32"/>
  <c r="I21409" i="32"/>
  <c r="I21108" i="32"/>
  <c r="I21124" i="32"/>
  <c r="I21047" i="32"/>
  <c r="I21063" i="32"/>
  <c r="I21079" i="32"/>
  <c r="I21095" i="32"/>
  <c r="I21016" i="32"/>
  <c r="I21034" i="32"/>
  <c r="I20971" i="32"/>
  <c r="I21427" i="32"/>
  <c r="I21443" i="32"/>
  <c r="I21459" i="32"/>
  <c r="I21471" i="32"/>
  <c r="I21138" i="32"/>
  <c r="I21154" i="32"/>
  <c r="I21170" i="32"/>
  <c r="I21186" i="32"/>
  <c r="I21202" i="32"/>
  <c r="I21218" i="32"/>
  <c r="I21234" i="32"/>
  <c r="I21250" i="32"/>
  <c r="I21266" i="32"/>
  <c r="I21282" i="32"/>
  <c r="I21298" i="32"/>
  <c r="I21314" i="32"/>
  <c r="I21330" i="32"/>
  <c r="I21346" i="32"/>
  <c r="I21362" i="32"/>
  <c r="I21378" i="32"/>
  <c r="I21394" i="32"/>
  <c r="I21410" i="32"/>
  <c r="I21109" i="32"/>
  <c r="I21125" i="32"/>
  <c r="I21048" i="32"/>
  <c r="I21064" i="32"/>
  <c r="I21080" i="32"/>
  <c r="I21096" i="32"/>
  <c r="I21017" i="32"/>
  <c r="I21038" i="32"/>
  <c r="I20972" i="32"/>
  <c r="I20988" i="32"/>
  <c r="I21428" i="32"/>
  <c r="I21444" i="32"/>
  <c r="I21460" i="32"/>
  <c r="I21472" i="32"/>
  <c r="I21139" i="32"/>
  <c r="I21155" i="32"/>
  <c r="I21171" i="32"/>
  <c r="I21187" i="32"/>
  <c r="I21203" i="32"/>
  <c r="I21219" i="32"/>
  <c r="I21235" i="32"/>
  <c r="I21251" i="32"/>
  <c r="I21267" i="32"/>
  <c r="I21283" i="32"/>
  <c r="I21299" i="32"/>
  <c r="I21315" i="32"/>
  <c r="I21331" i="32"/>
  <c r="I21347" i="32"/>
  <c r="I21363" i="32"/>
  <c r="I21379" i="32"/>
  <c r="I21395" i="32"/>
  <c r="I21411" i="32"/>
  <c r="I21110" i="32"/>
  <c r="I21126" i="32"/>
  <c r="I21049" i="32"/>
  <c r="I21065" i="32"/>
  <c r="I21081" i="32"/>
  <c r="I21097" i="32"/>
  <c r="I21018" i="32"/>
  <c r="I21035" i="32"/>
  <c r="I20973" i="32"/>
  <c r="I20989" i="32"/>
  <c r="I21429" i="32"/>
  <c r="I21445" i="32"/>
  <c r="I21461" i="32"/>
  <c r="I21420" i="32"/>
  <c r="I21140" i="32"/>
  <c r="I21156" i="32"/>
  <c r="I21172" i="32"/>
  <c r="I21188" i="32"/>
  <c r="I21204" i="32"/>
  <c r="I21220" i="32"/>
  <c r="I21236" i="32"/>
  <c r="I21252" i="32"/>
  <c r="I21268" i="32"/>
  <c r="I21284" i="32"/>
  <c r="I21300" i="32"/>
  <c r="I21316" i="32"/>
  <c r="I21332" i="32"/>
  <c r="I21348" i="32"/>
  <c r="I21364" i="32"/>
  <c r="I21380" i="32"/>
  <c r="I21396" i="32"/>
  <c r="I21412" i="32"/>
  <c r="I21111" i="32"/>
  <c r="I21127" i="32"/>
  <c r="I21050" i="32"/>
  <c r="I21066" i="32"/>
  <c r="I21082" i="32"/>
  <c r="I21098" i="32"/>
  <c r="I21019" i="32"/>
  <c r="I21023" i="32"/>
  <c r="I20974" i="32"/>
  <c r="I20990" i="32"/>
  <c r="I21430" i="32"/>
  <c r="I21446" i="32"/>
  <c r="I21462" i="32"/>
  <c r="I21141" i="32"/>
  <c r="I21157" i="32"/>
  <c r="I21173" i="32"/>
  <c r="I21189" i="32"/>
  <c r="I21205" i="32"/>
  <c r="I21221" i="32"/>
  <c r="I21237" i="32"/>
  <c r="I21253" i="32"/>
  <c r="I21269" i="32"/>
  <c r="I21285" i="32"/>
  <c r="I21301" i="32"/>
  <c r="I21317" i="32"/>
  <c r="I21333" i="32"/>
  <c r="I21349" i="32"/>
  <c r="I21365" i="32"/>
  <c r="I21381" i="32"/>
  <c r="I21397" i="32"/>
  <c r="I21413" i="32"/>
  <c r="I21112" i="32"/>
  <c r="I21128" i="32"/>
  <c r="I21051" i="32"/>
  <c r="I21067" i="32"/>
  <c r="I21083" i="32"/>
  <c r="I21099" i="32"/>
  <c r="I21020" i="32"/>
  <c r="I21025" i="32"/>
  <c r="I20975" i="32"/>
  <c r="I20991" i="32"/>
  <c r="I21007" i="32"/>
  <c r="I21431" i="32"/>
  <c r="I21447" i="32"/>
  <c r="I21463" i="32"/>
  <c r="I21142" i="32"/>
  <c r="I21158" i="32"/>
  <c r="I21174" i="32"/>
  <c r="I21190" i="32"/>
  <c r="I21206" i="32"/>
  <c r="I21222" i="32"/>
  <c r="I21238" i="32"/>
  <c r="I21254" i="32"/>
  <c r="I21270" i="32"/>
  <c r="I21286" i="32"/>
  <c r="I21302" i="32"/>
  <c r="I21318" i="32"/>
  <c r="I21334" i="32"/>
  <c r="I21350" i="32"/>
  <c r="I21366" i="32"/>
  <c r="I21382" i="32"/>
  <c r="I21398" i="32"/>
  <c r="I21414" i="32"/>
  <c r="I21113" i="32"/>
  <c r="I21129" i="32"/>
  <c r="I21052" i="32"/>
  <c r="I21068" i="32"/>
  <c r="I21084" i="32"/>
  <c r="I21100" i="32"/>
  <c r="I21013" i="32"/>
  <c r="I21029" i="32"/>
  <c r="I20976" i="32"/>
  <c r="I20992" i="32"/>
  <c r="I21008" i="32"/>
  <c r="I21432" i="32"/>
  <c r="I21448" i="32"/>
  <c r="I21464" i="32"/>
  <c r="I21143" i="32"/>
  <c r="I21159" i="32"/>
  <c r="I21175" i="32"/>
  <c r="I21191" i="32"/>
  <c r="I21207" i="32"/>
  <c r="I21223" i="32"/>
  <c r="I21239" i="32"/>
  <c r="I21255" i="32"/>
  <c r="I21271" i="32"/>
  <c r="I21287" i="32"/>
  <c r="I21303" i="32"/>
  <c r="I21319" i="32"/>
  <c r="I21335" i="32"/>
  <c r="I21351" i="32"/>
  <c r="I21367" i="32"/>
  <c r="I21383" i="32"/>
  <c r="I21399" i="32"/>
  <c r="I21415" i="32"/>
  <c r="I21114" i="32"/>
  <c r="I21130" i="32"/>
  <c r="I21053" i="32"/>
  <c r="I21069" i="32"/>
  <c r="I21085" i="32"/>
  <c r="I21101" i="32"/>
  <c r="I21021" i="32"/>
  <c r="I20977" i="32"/>
  <c r="I20993" i="32"/>
  <c r="I21009" i="32"/>
  <c r="I20967" i="32"/>
  <c r="I21433" i="32"/>
  <c r="I21449" i="32"/>
  <c r="I21465" i="32"/>
  <c r="I21144" i="32"/>
  <c r="I21160" i="32"/>
  <c r="I21176" i="32"/>
  <c r="I21192" i="32"/>
  <c r="I21208" i="32"/>
  <c r="I21224" i="32"/>
  <c r="I21240" i="32"/>
  <c r="I21256" i="32"/>
  <c r="I21272" i="32"/>
  <c r="I21288" i="32"/>
  <c r="I21304" i="32"/>
  <c r="I21320" i="32"/>
  <c r="I21336" i="32"/>
  <c r="I21352" i="32"/>
  <c r="I21368" i="32"/>
  <c r="I21384" i="32"/>
  <c r="I21400" i="32"/>
  <c r="I21416" i="32"/>
  <c r="I21115" i="32"/>
  <c r="I21131" i="32"/>
  <c r="I21054" i="32"/>
  <c r="I21070" i="32"/>
  <c r="I21086" i="32"/>
  <c r="I21102" i="32"/>
  <c r="I21027" i="32"/>
  <c r="I20978" i="32"/>
  <c r="I20994" i="32"/>
  <c r="I21010" i="32"/>
  <c r="I20952" i="32"/>
  <c r="I21434" i="32"/>
  <c r="I21450" i="32"/>
  <c r="I21145" i="32"/>
  <c r="I21161" i="32"/>
  <c r="I21177" i="32"/>
  <c r="I21193" i="32"/>
  <c r="I21209" i="32"/>
  <c r="I21225" i="32"/>
  <c r="I21241" i="32"/>
  <c r="I21257" i="32"/>
  <c r="I21273" i="32"/>
  <c r="I21289" i="32"/>
  <c r="I21305" i="32"/>
  <c r="I21321" i="32"/>
  <c r="I21337" i="32"/>
  <c r="I21353" i="32"/>
  <c r="I21369" i="32"/>
  <c r="I21385" i="32"/>
  <c r="I21401" i="32"/>
  <c r="I21417" i="32"/>
  <c r="I21116" i="32"/>
  <c r="I21132" i="32"/>
  <c r="I21055" i="32"/>
  <c r="I21071" i="32"/>
  <c r="I21087" i="32"/>
  <c r="I21103" i="32"/>
  <c r="I21028" i="32"/>
  <c r="I21031" i="32"/>
  <c r="I20979" i="32"/>
  <c r="I20995" i="32"/>
  <c r="I21011" i="32"/>
  <c r="I20958" i="32"/>
  <c r="I21435" i="32"/>
  <c r="I21451" i="32"/>
  <c r="I21467" i="32"/>
  <c r="I21146" i="32"/>
  <c r="I21162" i="32"/>
  <c r="I21178" i="32"/>
  <c r="I21194" i="32"/>
  <c r="I21210" i="32"/>
  <c r="I21226" i="32"/>
  <c r="I21242" i="32"/>
  <c r="I21258" i="32"/>
  <c r="I21274" i="32"/>
  <c r="I21290" i="32"/>
  <c r="I21306" i="32"/>
  <c r="I21322" i="32"/>
  <c r="I21338" i="32"/>
  <c r="I21354" i="32"/>
  <c r="I21370" i="32"/>
  <c r="I21386" i="32"/>
  <c r="I21402" i="32"/>
  <c r="I21418" i="32"/>
  <c r="I21117" i="32"/>
  <c r="I21104" i="32"/>
  <c r="I21056" i="32"/>
  <c r="I21072" i="32"/>
  <c r="I21088" i="32"/>
  <c r="I21040" i="32"/>
  <c r="I21032" i="32"/>
  <c r="I21037" i="32"/>
  <c r="I20980" i="32"/>
  <c r="I20996" i="32"/>
  <c r="L18" i="30"/>
  <c r="L17" i="30"/>
  <c r="L22" i="30"/>
  <c r="O22" i="30"/>
  <c r="D34" i="41"/>
  <c r="E34" i="41" s="1"/>
  <c r="K14" i="30" s="1"/>
  <c r="D60" i="41"/>
  <c r="E60" i="41" s="1"/>
  <c r="K12" i="30" s="1"/>
  <c r="I21773" i="32"/>
  <c r="K15" i="30"/>
  <c r="K16" i="30"/>
  <c r="I21757" i="32"/>
  <c r="D24" i="41"/>
  <c r="E24" i="41" s="1"/>
  <c r="K13" i="30"/>
  <c r="L79" i="30"/>
  <c r="L71" i="30"/>
  <c r="L63" i="30"/>
  <c r="L55" i="30"/>
  <c r="L47" i="30"/>
  <c r="L39" i="30"/>
  <c r="O28" i="30"/>
  <c r="L28" i="30"/>
  <c r="J69" i="30"/>
  <c r="J53" i="30"/>
  <c r="J37" i="30"/>
  <c r="L78" i="30"/>
  <c r="L70" i="30"/>
  <c r="L62" i="30"/>
  <c r="L54" i="30"/>
  <c r="L46" i="30"/>
  <c r="L38" i="30"/>
  <c r="J67" i="30"/>
  <c r="J51" i="30"/>
  <c r="J35" i="30"/>
  <c r="I21725" i="32"/>
  <c r="J66" i="30"/>
  <c r="J50" i="30"/>
  <c r="J34" i="30"/>
  <c r="I21813" i="32"/>
  <c r="I21741" i="32"/>
  <c r="I21549" i="32"/>
  <c r="L69" i="30"/>
  <c r="L53" i="30"/>
  <c r="L37" i="30"/>
  <c r="J65" i="30"/>
  <c r="J49" i="30"/>
  <c r="J33" i="30"/>
  <c r="I21797" i="32"/>
  <c r="L27" i="30"/>
  <c r="J80" i="30"/>
  <c r="J64" i="30"/>
  <c r="J48" i="30"/>
  <c r="J32" i="30"/>
  <c r="I21781" i="32"/>
  <c r="L25" i="30"/>
  <c r="J78" i="30"/>
  <c r="J62" i="30"/>
  <c r="J46" i="30"/>
  <c r="J30" i="30"/>
  <c r="L24" i="30"/>
  <c r="O24" i="30"/>
  <c r="J77" i="30"/>
  <c r="J61" i="30"/>
  <c r="J45" i="30"/>
  <c r="J29" i="30"/>
  <c r="I21765" i="32"/>
  <c r="J76" i="30"/>
  <c r="J60" i="30"/>
  <c r="J44" i="30"/>
  <c r="J28" i="30"/>
  <c r="I21717" i="32"/>
  <c r="L82" i="30"/>
  <c r="L74" i="30"/>
  <c r="L66" i="30"/>
  <c r="L58" i="30"/>
  <c r="L50" i="30"/>
  <c r="L42" i="30"/>
  <c r="L34" i="30"/>
  <c r="J75" i="30"/>
  <c r="J59" i="30"/>
  <c r="J43" i="30"/>
  <c r="J27" i="30"/>
  <c r="I21749" i="32"/>
  <c r="L33" i="30"/>
  <c r="J58" i="30"/>
  <c r="J42" i="30"/>
  <c r="L81" i="30"/>
  <c r="L73" i="30"/>
  <c r="L65" i="30"/>
  <c r="L57" i="30"/>
  <c r="L49" i="30"/>
  <c r="L21" i="30"/>
  <c r="L32" i="30"/>
  <c r="O32" i="30"/>
  <c r="J57" i="30"/>
  <c r="J41" i="30"/>
  <c r="J25" i="30"/>
  <c r="D76" i="41"/>
  <c r="E76" i="41" s="1"/>
  <c r="K11" i="30" s="1"/>
  <c r="I21805" i="32"/>
  <c r="L31" i="30"/>
  <c r="I21789" i="32"/>
  <c r="L80" i="30"/>
  <c r="L72" i="30"/>
  <c r="L64" i="30"/>
  <c r="L56" i="30"/>
  <c r="L48" i="30"/>
  <c r="L40" i="30"/>
  <c r="L30" i="30"/>
  <c r="L29" i="30"/>
  <c r="J22" i="30"/>
  <c r="I17" i="30"/>
  <c r="I21817" i="32"/>
  <c r="I21653" i="32"/>
  <c r="I21525" i="32"/>
  <c r="I21709" i="32"/>
  <c r="I21581" i="32"/>
  <c r="I21466" i="32"/>
  <c r="I21637" i="32"/>
  <c r="I21509" i="32"/>
  <c r="I21693" i="32"/>
  <c r="I21565" i="32"/>
  <c r="I21621" i="32"/>
  <c r="I21493" i="32"/>
  <c r="I21677" i="32"/>
  <c r="J21" i="30"/>
  <c r="I21478" i="32"/>
  <c r="I21486" i="32"/>
  <c r="I21494" i="32"/>
  <c r="I21502" i="32"/>
  <c r="I21510" i="32"/>
  <c r="I21518" i="32"/>
  <c r="I21526" i="32"/>
  <c r="I21534" i="32"/>
  <c r="I21542" i="32"/>
  <c r="I21550" i="32"/>
  <c r="I21558" i="32"/>
  <c r="I21566" i="32"/>
  <c r="I21574" i="32"/>
  <c r="I21582" i="32"/>
  <c r="I21590" i="32"/>
  <c r="I21598" i="32"/>
  <c r="I21606" i="32"/>
  <c r="I21614" i="32"/>
  <c r="I21622" i="32"/>
  <c r="I21630" i="32"/>
  <c r="I21638" i="32"/>
  <c r="I21646" i="32"/>
  <c r="I21654" i="32"/>
  <c r="I21662" i="32"/>
  <c r="I21670" i="32"/>
  <c r="I21678" i="32"/>
  <c r="I21686" i="32"/>
  <c r="I21694" i="32"/>
  <c r="I21702" i="32"/>
  <c r="I21710" i="32"/>
  <c r="I21718" i="32"/>
  <c r="I21726" i="32"/>
  <c r="I21734" i="32"/>
  <c r="I21742" i="32"/>
  <c r="I21750" i="32"/>
  <c r="I21758" i="32"/>
  <c r="I21766" i="32"/>
  <c r="I21774" i="32"/>
  <c r="I21782" i="32"/>
  <c r="I21790" i="32"/>
  <c r="I21798" i="32"/>
  <c r="I21806" i="32"/>
  <c r="I21814" i="32"/>
  <c r="I21479" i="32"/>
  <c r="I21487" i="32"/>
  <c r="I21495" i="32"/>
  <c r="I21503" i="32"/>
  <c r="I21511" i="32"/>
  <c r="I21519" i="32"/>
  <c r="I21527" i="32"/>
  <c r="I21535" i="32"/>
  <c r="I21543" i="32"/>
  <c r="I21551" i="32"/>
  <c r="I21559" i="32"/>
  <c r="I21567" i="32"/>
  <c r="I21575" i="32"/>
  <c r="I21583" i="32"/>
  <c r="I21591" i="32"/>
  <c r="I21599" i="32"/>
  <c r="I21607" i="32"/>
  <c r="I21615" i="32"/>
  <c r="I21623" i="32"/>
  <c r="I21631" i="32"/>
  <c r="I21639" i="32"/>
  <c r="I21647" i="32"/>
  <c r="I21655" i="32"/>
  <c r="I21663" i="32"/>
  <c r="I21671" i="32"/>
  <c r="I21679" i="32"/>
  <c r="I21687" i="32"/>
  <c r="I21695" i="32"/>
  <c r="I21703" i="32"/>
  <c r="I21711" i="32"/>
  <c r="I21719" i="32"/>
  <c r="I21727" i="32"/>
  <c r="I21735" i="32"/>
  <c r="I21743" i="32"/>
  <c r="I21751" i="32"/>
  <c r="I21759" i="32"/>
  <c r="I21767" i="32"/>
  <c r="I21775" i="32"/>
  <c r="I21783" i="32"/>
  <c r="I21791" i="32"/>
  <c r="I21799" i="32"/>
  <c r="I21807" i="32"/>
  <c r="I21815" i="32"/>
  <c r="I21480" i="32"/>
  <c r="I21488" i="32"/>
  <c r="I21496" i="32"/>
  <c r="I21504" i="32"/>
  <c r="I21512" i="32"/>
  <c r="I21520" i="32"/>
  <c r="I21528" i="32"/>
  <c r="I21536" i="32"/>
  <c r="I21544" i="32"/>
  <c r="I21552" i="32"/>
  <c r="I21560" i="32"/>
  <c r="I21568" i="32"/>
  <c r="I21576" i="32"/>
  <c r="I21584" i="32"/>
  <c r="I21592" i="32"/>
  <c r="I21600" i="32"/>
  <c r="I21608" i="32"/>
  <c r="I21616" i="32"/>
  <c r="I21624" i="32"/>
  <c r="I21632" i="32"/>
  <c r="I21640" i="32"/>
  <c r="I21648" i="32"/>
  <c r="I21656" i="32"/>
  <c r="I21664" i="32"/>
  <c r="I21672" i="32"/>
  <c r="I21680" i="32"/>
  <c r="I21688" i="32"/>
  <c r="I21696" i="32"/>
  <c r="I21704" i="32"/>
  <c r="I21712" i="32"/>
  <c r="I21720" i="32"/>
  <c r="I21728" i="32"/>
  <c r="I21736" i="32"/>
  <c r="I21744" i="32"/>
  <c r="I21752" i="32"/>
  <c r="I21760" i="32"/>
  <c r="I21768" i="32"/>
  <c r="I21776" i="32"/>
  <c r="I21784" i="32"/>
  <c r="I21792" i="32"/>
  <c r="I21800" i="32"/>
  <c r="I21808" i="32"/>
  <c r="I21816" i="32"/>
  <c r="I21473" i="32"/>
  <c r="I21481" i="32"/>
  <c r="I21489" i="32"/>
  <c r="I21497" i="32"/>
  <c r="I21505" i="32"/>
  <c r="I21513" i="32"/>
  <c r="I21521" i="32"/>
  <c r="I21529" i="32"/>
  <c r="I21537" i="32"/>
  <c r="I21545" i="32"/>
  <c r="I21553" i="32"/>
  <c r="I21561" i="32"/>
  <c r="I21569" i="32"/>
  <c r="I21577" i="32"/>
  <c r="I21585" i="32"/>
  <c r="I21593" i="32"/>
  <c r="I21601" i="32"/>
  <c r="I21609" i="32"/>
  <c r="I21617" i="32"/>
  <c r="I21625" i="32"/>
  <c r="I21633" i="32"/>
  <c r="I21641" i="32"/>
  <c r="I21649" i="32"/>
  <c r="I21657" i="32"/>
  <c r="I21665" i="32"/>
  <c r="I21673" i="32"/>
  <c r="I21681" i="32"/>
  <c r="I21689" i="32"/>
  <c r="I21697" i="32"/>
  <c r="I21705" i="32"/>
  <c r="I21713" i="32"/>
  <c r="I21721" i="32"/>
  <c r="I21729" i="32"/>
  <c r="I21737" i="32"/>
  <c r="I21745" i="32"/>
  <c r="I21753" i="32"/>
  <c r="I21761" i="32"/>
  <c r="I21769" i="32"/>
  <c r="I21777" i="32"/>
  <c r="I21785" i="32"/>
  <c r="I21793" i="32"/>
  <c r="I21801" i="32"/>
  <c r="I21809" i="32"/>
  <c r="I21474" i="32"/>
  <c r="I21482" i="32"/>
  <c r="I21490" i="32"/>
  <c r="I21498" i="32"/>
  <c r="I21506" i="32"/>
  <c r="I21514" i="32"/>
  <c r="I21522" i="32"/>
  <c r="I21530" i="32"/>
  <c r="I21538" i="32"/>
  <c r="I21546" i="32"/>
  <c r="I21554" i="32"/>
  <c r="I21562" i="32"/>
  <c r="I21570" i="32"/>
  <c r="I21578" i="32"/>
  <c r="I21586" i="32"/>
  <c r="I21594" i="32"/>
  <c r="I21602" i="32"/>
  <c r="I21610" i="32"/>
  <c r="I21618" i="32"/>
  <c r="I21626" i="32"/>
  <c r="I21634" i="32"/>
  <c r="I21642" i="32"/>
  <c r="I21650" i="32"/>
  <c r="I21658" i="32"/>
  <c r="I21666" i="32"/>
  <c r="I21674" i="32"/>
  <c r="I21682" i="32"/>
  <c r="I21690" i="32"/>
  <c r="I21698" i="32"/>
  <c r="I21706" i="32"/>
  <c r="I21714" i="32"/>
  <c r="I21722" i="32"/>
  <c r="I21730" i="32"/>
  <c r="I21738" i="32"/>
  <c r="I21746" i="32"/>
  <c r="I21754" i="32"/>
  <c r="I21762" i="32"/>
  <c r="I21770" i="32"/>
  <c r="I21778" i="32"/>
  <c r="I21786" i="32"/>
  <c r="I21794" i="32"/>
  <c r="I21802" i="32"/>
  <c r="I21810" i="32"/>
  <c r="I21475" i="32"/>
  <c r="I21483" i="32"/>
  <c r="I21491" i="32"/>
  <c r="I21499" i="32"/>
  <c r="I21507" i="32"/>
  <c r="I21515" i="32"/>
  <c r="I21523" i="32"/>
  <c r="I21531" i="32"/>
  <c r="I21539" i="32"/>
  <c r="I21547" i="32"/>
  <c r="I21555" i="32"/>
  <c r="I21563" i="32"/>
  <c r="I21571" i="32"/>
  <c r="I21579" i="32"/>
  <c r="I21587" i="32"/>
  <c r="I21595" i="32"/>
  <c r="I21603" i="32"/>
  <c r="I21611" i="32"/>
  <c r="I21619" i="32"/>
  <c r="I21627" i="32"/>
  <c r="I21635" i="32"/>
  <c r="I21643" i="32"/>
  <c r="I21651" i="32"/>
  <c r="I21659" i="32"/>
  <c r="I21667" i="32"/>
  <c r="I21675" i="32"/>
  <c r="I21683" i="32"/>
  <c r="I21691" i="32"/>
  <c r="I21699" i="32"/>
  <c r="I21707" i="32"/>
  <c r="I21715" i="32"/>
  <c r="I21723" i="32"/>
  <c r="I21731" i="32"/>
  <c r="I21739" i="32"/>
  <c r="I21747" i="32"/>
  <c r="I21755" i="32"/>
  <c r="I21763" i="32"/>
  <c r="I21771" i="32"/>
  <c r="I21779" i="32"/>
  <c r="I21787" i="32"/>
  <c r="I21795" i="32"/>
  <c r="I21803" i="32"/>
  <c r="I21811" i="32"/>
  <c r="I21476" i="32"/>
  <c r="I21484" i="32"/>
  <c r="I21492" i="32"/>
  <c r="I21500" i="32"/>
  <c r="I21508" i="32"/>
  <c r="I21516" i="32"/>
  <c r="I21524" i="32"/>
  <c r="I21532" i="32"/>
  <c r="I21540" i="32"/>
  <c r="I21548" i="32"/>
  <c r="I21556" i="32"/>
  <c r="I21564" i="32"/>
  <c r="I21572" i="32"/>
  <c r="I21580" i="32"/>
  <c r="I21588" i="32"/>
  <c r="I21596" i="32"/>
  <c r="I21604" i="32"/>
  <c r="I21612" i="32"/>
  <c r="I21620" i="32"/>
  <c r="I21628" i="32"/>
  <c r="I21636" i="32"/>
  <c r="I21644" i="32"/>
  <c r="I21652" i="32"/>
  <c r="I21660" i="32"/>
  <c r="I21668" i="32"/>
  <c r="I21676" i="32"/>
  <c r="I21684" i="32"/>
  <c r="I21692" i="32"/>
  <c r="I21700" i="32"/>
  <c r="I21708" i="32"/>
  <c r="I21716" i="32"/>
  <c r="I21724" i="32"/>
  <c r="I21732" i="32"/>
  <c r="I21740" i="32"/>
  <c r="I21748" i="32"/>
  <c r="I21756" i="32"/>
  <c r="I21764" i="32"/>
  <c r="I21772" i="32"/>
  <c r="I21780" i="32"/>
  <c r="I21788" i="32"/>
  <c r="I21796" i="32"/>
  <c r="I21804" i="32"/>
  <c r="I21812" i="32"/>
  <c r="L77" i="30"/>
  <c r="L61" i="30"/>
  <c r="L45" i="30"/>
  <c r="I21733" i="32"/>
  <c r="I21605" i="32"/>
  <c r="I21477" i="32"/>
  <c r="J20" i="30"/>
  <c r="I21661" i="32"/>
  <c r="I21533" i="32"/>
  <c r="I21589" i="32"/>
  <c r="I21645" i="32"/>
  <c r="I21517" i="32"/>
  <c r="I21701" i="32"/>
  <c r="I21573" i="32"/>
  <c r="I21629" i="32"/>
  <c r="I21501" i="32"/>
  <c r="J17" i="30"/>
  <c r="I21685" i="32"/>
  <c r="I21557" i="32"/>
  <c r="O21" i="30"/>
  <c r="I21613" i="32"/>
  <c r="I21485" i="32"/>
  <c r="O20" i="30"/>
  <c r="C11" i="30"/>
  <c r="I21669" i="32"/>
  <c r="I21541" i="32"/>
  <c r="I21597" i="32"/>
  <c r="K10" i="30" l="1"/>
  <c r="M21" i="30"/>
  <c r="M24" i="30"/>
  <c r="M23" i="30"/>
  <c r="M25" i="30"/>
  <c r="D13" i="30"/>
  <c r="E13" i="30" s="1"/>
  <c r="E70" i="30"/>
  <c r="D11" i="30"/>
  <c r="M22" i="30"/>
  <c r="M26" i="30"/>
  <c r="M27" i="30"/>
  <c r="M28" i="30" s="1"/>
  <c r="M29" i="30" s="1"/>
  <c r="M30" i="30" s="1"/>
  <c r="M31" i="30" s="1"/>
  <c r="M32" i="30" s="1"/>
  <c r="M33" i="30" s="1"/>
  <c r="M34" i="30" s="1"/>
  <c r="M35" i="30" s="1"/>
  <c r="M36" i="30" s="1"/>
  <c r="M37" i="30" s="1"/>
  <c r="M38" i="30" s="1"/>
  <c r="M39" i="30" s="1"/>
  <c r="M40" i="30" s="1"/>
  <c r="M41" i="30" s="1"/>
  <c r="M42" i="30" s="1"/>
  <c r="M43" i="30" s="1"/>
  <c r="M44" i="30" s="1"/>
  <c r="M45" i="30" s="1"/>
  <c r="M46" i="30" s="1"/>
  <c r="M47" i="30" s="1"/>
  <c r="M48" i="30" s="1"/>
  <c r="M49" i="30" s="1"/>
  <c r="M50" i="30" s="1"/>
  <c r="M51" i="30" s="1"/>
  <c r="M52" i="30" s="1"/>
  <c r="M53" i="30" s="1"/>
  <c r="M54" i="30" s="1"/>
  <c r="M55" i="30" s="1"/>
  <c r="M56" i="30" s="1"/>
  <c r="M57" i="30" s="1"/>
  <c r="M58" i="30" s="1"/>
  <c r="M59" i="30" s="1"/>
  <c r="M60" i="30" s="1"/>
  <c r="M61" i="30" s="1"/>
  <c r="M62" i="30" s="1"/>
  <c r="M63" i="30" s="1"/>
  <c r="M64" i="30" s="1"/>
  <c r="M65" i="30" s="1"/>
  <c r="M66" i="30" s="1"/>
  <c r="M67" i="30" s="1"/>
  <c r="M68" i="30" s="1"/>
  <c r="M69" i="30" s="1"/>
  <c r="M70" i="30" s="1"/>
  <c r="M71" i="30" s="1"/>
  <c r="M72" i="30" s="1"/>
  <c r="M73" i="30" s="1"/>
  <c r="M74" i="30" s="1"/>
  <c r="M75" i="30" s="1"/>
  <c r="M76" i="30" s="1"/>
  <c r="M77" i="30" s="1"/>
  <c r="M78" i="30" s="1"/>
  <c r="M79" i="30" s="1"/>
  <c r="M80" i="30" s="1"/>
  <c r="M81" i="30" s="1"/>
  <c r="M82" i="30" s="1"/>
  <c r="M83" i="30" s="1"/>
  <c r="M20" i="30"/>
  <c r="H16" i="30"/>
  <c r="J16" i="30" s="1"/>
  <c r="I16" i="30"/>
  <c r="I18" i="30"/>
  <c r="I19" i="30" s="1"/>
  <c r="I20" i="30" s="1"/>
  <c r="I21" i="30" s="1"/>
  <c r="I22" i="30" s="1"/>
  <c r="I23" i="30" s="1"/>
  <c r="I24" i="30" s="1"/>
  <c r="I25" i="30" s="1"/>
  <c r="I26" i="30" s="1"/>
  <c r="I27" i="30" s="1"/>
  <c r="I28" i="30" s="1"/>
  <c r="I29" i="30" s="1"/>
  <c r="I30" i="30" s="1"/>
  <c r="I31" i="30" s="1"/>
  <c r="I32" i="30" s="1"/>
  <c r="I33" i="30" s="1"/>
  <c r="I34" i="30" s="1"/>
  <c r="I35" i="30" s="1"/>
  <c r="I36" i="30" s="1"/>
  <c r="I37" i="30" s="1"/>
  <c r="I38" i="30" s="1"/>
  <c r="I39" i="30" s="1"/>
  <c r="I40" i="30" s="1"/>
  <c r="I41" i="30" s="1"/>
  <c r="I42" i="30" s="1"/>
  <c r="I43" i="30" s="1"/>
  <c r="I44" i="30" s="1"/>
  <c r="I45" i="30" s="1"/>
  <c r="I46" i="30" s="1"/>
  <c r="I47" i="30" s="1"/>
  <c r="I48" i="30" s="1"/>
  <c r="I49" i="30" s="1"/>
  <c r="I50" i="30" s="1"/>
  <c r="I51" i="30" s="1"/>
  <c r="I52" i="30" s="1"/>
  <c r="I53" i="30" s="1"/>
  <c r="I54" i="30" s="1"/>
  <c r="I55" i="30" s="1"/>
  <c r="I56" i="30" s="1"/>
  <c r="I57" i="30" s="1"/>
  <c r="I58" i="30" s="1"/>
  <c r="I59" i="30" s="1"/>
  <c r="I60" i="30" s="1"/>
  <c r="I61" i="30" s="1"/>
  <c r="I62" i="30" s="1"/>
  <c r="I63" i="30" s="1"/>
  <c r="I64" i="30" s="1"/>
  <c r="I65" i="30" s="1"/>
  <c r="I66" i="30" s="1"/>
  <c r="I67" i="30" s="1"/>
  <c r="I68" i="30" s="1"/>
  <c r="I69" i="30" s="1"/>
  <c r="I70" i="30" s="1"/>
  <c r="I71" i="30" s="1"/>
  <c r="I72" i="30" s="1"/>
  <c r="I73" i="30" s="1"/>
  <c r="I74" i="30" s="1"/>
  <c r="I75" i="30" s="1"/>
  <c r="I76" i="30" s="1"/>
  <c r="I77" i="30" s="1"/>
  <c r="I78" i="30" s="1"/>
  <c r="I79" i="30" s="1"/>
  <c r="I80" i="30" s="1"/>
  <c r="I81" i="30" s="1"/>
  <c r="I82" i="30" s="1"/>
  <c r="I83" i="30" s="1"/>
  <c r="M17" i="30"/>
  <c r="M16" i="30" s="1"/>
  <c r="M18" i="30"/>
  <c r="D14" i="30"/>
  <c r="E14" i="30" s="1"/>
  <c r="M19" i="30"/>
  <c r="D12" i="30"/>
  <c r="E12" i="30" s="1"/>
  <c r="E73" i="30" s="1"/>
  <c r="R24" i="30" l="1"/>
  <c r="R25" i="30"/>
  <c r="R26" i="30"/>
  <c r="R27" i="30"/>
  <c r="E78" i="30"/>
  <c r="E11" i="30"/>
  <c r="E72" i="30"/>
  <c r="L16" i="30"/>
  <c r="N16" i="30" s="1"/>
  <c r="O16" i="30" s="1"/>
  <c r="M15" i="30"/>
  <c r="I15" i="30"/>
  <c r="H15" i="30"/>
  <c r="J15" i="30" s="1"/>
  <c r="K9" i="30"/>
  <c r="T24" i="30" l="1"/>
  <c r="I14" i="30"/>
  <c r="H14" i="30"/>
  <c r="J14" i="30" s="1"/>
  <c r="K8" i="30"/>
  <c r="L15" i="30"/>
  <c r="N15" i="30" s="1"/>
  <c r="O15" i="30" s="1"/>
  <c r="M14" i="30"/>
  <c r="T25" i="30"/>
  <c r="E69" i="30"/>
  <c r="E71" i="30" s="1"/>
  <c r="E74" i="30"/>
  <c r="D10" i="30"/>
  <c r="E10" i="30" s="1"/>
  <c r="E75" i="30" s="1"/>
  <c r="R28" i="30"/>
  <c r="R29" i="30"/>
  <c r="R30" i="30"/>
  <c r="T30" i="30" s="1"/>
  <c r="R31" i="30"/>
  <c r="T31" i="30" s="1"/>
  <c r="T27" i="30"/>
  <c r="T26" i="30"/>
  <c r="R19" i="30" l="1"/>
  <c r="R17" i="30"/>
  <c r="R18" i="30"/>
  <c r="R16" i="30"/>
  <c r="T16" i="30" s="1"/>
  <c r="R20" i="30"/>
  <c r="R21" i="30"/>
  <c r="R22" i="30"/>
  <c r="R23" i="30"/>
  <c r="T28" i="30"/>
  <c r="L14" i="30"/>
  <c r="N14" i="30" s="1"/>
  <c r="O14" i="30" s="1"/>
  <c r="M13" i="30"/>
  <c r="T29" i="30"/>
  <c r="R39" i="30"/>
  <c r="T39" i="30" s="1"/>
  <c r="R55" i="30"/>
  <c r="T55" i="30" s="1"/>
  <c r="R71" i="30"/>
  <c r="T71" i="30" s="1"/>
  <c r="R87" i="30"/>
  <c r="R103" i="30"/>
  <c r="R119" i="30"/>
  <c r="R135" i="30"/>
  <c r="R40" i="30"/>
  <c r="T40" i="30" s="1"/>
  <c r="R56" i="30"/>
  <c r="T56" i="30" s="1"/>
  <c r="R72" i="30"/>
  <c r="T72" i="30" s="1"/>
  <c r="R88" i="30"/>
  <c r="R104" i="30"/>
  <c r="R120" i="30"/>
  <c r="R41" i="30"/>
  <c r="T41" i="30" s="1"/>
  <c r="R57" i="30"/>
  <c r="T57" i="30" s="1"/>
  <c r="R73" i="30"/>
  <c r="T73" i="30" s="1"/>
  <c r="R89" i="30"/>
  <c r="R105" i="30"/>
  <c r="R121" i="30"/>
  <c r="R42" i="30"/>
  <c r="T42" i="30" s="1"/>
  <c r="R58" i="30"/>
  <c r="T58" i="30" s="1"/>
  <c r="R74" i="30"/>
  <c r="T74" i="30" s="1"/>
  <c r="R90" i="30"/>
  <c r="R106" i="30"/>
  <c r="R122" i="30"/>
  <c r="R43" i="30"/>
  <c r="T43" i="30" s="1"/>
  <c r="R59" i="30"/>
  <c r="T59" i="30" s="1"/>
  <c r="R75" i="30"/>
  <c r="T75" i="30" s="1"/>
  <c r="R91" i="30"/>
  <c r="R107" i="30"/>
  <c r="R123" i="30"/>
  <c r="R44" i="30"/>
  <c r="T44" i="30" s="1"/>
  <c r="R60" i="30"/>
  <c r="T60" i="30" s="1"/>
  <c r="R76" i="30"/>
  <c r="T76" i="30" s="1"/>
  <c r="R92" i="30"/>
  <c r="R108" i="30"/>
  <c r="R124" i="30"/>
  <c r="R45" i="30"/>
  <c r="T45" i="30" s="1"/>
  <c r="R61" i="30"/>
  <c r="T61" i="30" s="1"/>
  <c r="R77" i="30"/>
  <c r="T77" i="30" s="1"/>
  <c r="R93" i="30"/>
  <c r="R109" i="30"/>
  <c r="R125" i="30"/>
  <c r="R46" i="30"/>
  <c r="T46" i="30" s="1"/>
  <c r="R62" i="30"/>
  <c r="T62" i="30" s="1"/>
  <c r="R78" i="30"/>
  <c r="T78" i="30" s="1"/>
  <c r="R94" i="30"/>
  <c r="R110" i="30"/>
  <c r="R126" i="30"/>
  <c r="R47" i="30"/>
  <c r="T47" i="30" s="1"/>
  <c r="R63" i="30"/>
  <c r="T63" i="30" s="1"/>
  <c r="R79" i="30"/>
  <c r="T79" i="30" s="1"/>
  <c r="R95" i="30"/>
  <c r="R111" i="30"/>
  <c r="R127" i="30"/>
  <c r="R32" i="30"/>
  <c r="T32" i="30" s="1"/>
  <c r="R48" i="30"/>
  <c r="T48" i="30" s="1"/>
  <c r="R64" i="30"/>
  <c r="T64" i="30" s="1"/>
  <c r="R80" i="30"/>
  <c r="R96" i="30"/>
  <c r="R112" i="30"/>
  <c r="R128" i="30"/>
  <c r="R33" i="30"/>
  <c r="T33" i="30" s="1"/>
  <c r="R49" i="30"/>
  <c r="T49" i="30" s="1"/>
  <c r="R65" i="30"/>
  <c r="T65" i="30" s="1"/>
  <c r="R81" i="30"/>
  <c r="R97" i="30"/>
  <c r="R113" i="30"/>
  <c r="R129" i="30"/>
  <c r="R34" i="30"/>
  <c r="T34" i="30" s="1"/>
  <c r="R50" i="30"/>
  <c r="T50" i="30" s="1"/>
  <c r="R66" i="30"/>
  <c r="T66" i="30" s="1"/>
  <c r="R82" i="30"/>
  <c r="R98" i="30"/>
  <c r="R114" i="30"/>
  <c r="R130" i="30"/>
  <c r="R35" i="30"/>
  <c r="T35" i="30" s="1"/>
  <c r="R51" i="30"/>
  <c r="T51" i="30" s="1"/>
  <c r="R67" i="30"/>
  <c r="T67" i="30" s="1"/>
  <c r="R83" i="30"/>
  <c r="R99" i="30"/>
  <c r="R115" i="30"/>
  <c r="R131" i="30"/>
  <c r="R36" i="30"/>
  <c r="T36" i="30" s="1"/>
  <c r="R52" i="30"/>
  <c r="T52" i="30" s="1"/>
  <c r="R68" i="30"/>
  <c r="T68" i="30" s="1"/>
  <c r="R84" i="30"/>
  <c r="R100" i="30"/>
  <c r="R116" i="30"/>
  <c r="R132" i="30"/>
  <c r="R133" i="30"/>
  <c r="R134" i="30"/>
  <c r="R37" i="30"/>
  <c r="T37" i="30" s="1"/>
  <c r="R38" i="30"/>
  <c r="T38" i="30" s="1"/>
  <c r="R53" i="30"/>
  <c r="T53" i="30" s="1"/>
  <c r="R54" i="30"/>
  <c r="T54" i="30" s="1"/>
  <c r="R69" i="30"/>
  <c r="T69" i="30" s="1"/>
  <c r="R70" i="30"/>
  <c r="T70" i="30" s="1"/>
  <c r="R85" i="30"/>
  <c r="R86" i="30"/>
  <c r="R101" i="30"/>
  <c r="R102" i="30"/>
  <c r="R117" i="30"/>
  <c r="R118" i="30"/>
  <c r="I13" i="30"/>
  <c r="H13" i="30"/>
  <c r="J13" i="30" s="1"/>
  <c r="S29" i="30" l="1"/>
  <c r="S30" i="30" s="1"/>
  <c r="S31" i="30" s="1"/>
  <c r="S32" i="30" s="1"/>
  <c r="S33" i="30" s="1"/>
  <c r="S34" i="30" s="1"/>
  <c r="S35" i="30" s="1"/>
  <c r="S36" i="30" s="1"/>
  <c r="S37" i="30" s="1"/>
  <c r="S38" i="30" s="1"/>
  <c r="S39" i="30" s="1"/>
  <c r="S40" i="30" s="1"/>
  <c r="S41" i="30" s="1"/>
  <c r="S42" i="30" s="1"/>
  <c r="S43" i="30" s="1"/>
  <c r="S44" i="30" s="1"/>
  <c r="S45" i="30" s="1"/>
  <c r="S46" i="30" s="1"/>
  <c r="S47" i="30" s="1"/>
  <c r="S48" i="30" s="1"/>
  <c r="S49" i="30" s="1"/>
  <c r="S50" i="30" s="1"/>
  <c r="S51" i="30" s="1"/>
  <c r="S52" i="30" s="1"/>
  <c r="S53" i="30" s="1"/>
  <c r="S54" i="30" s="1"/>
  <c r="S55" i="30" s="1"/>
  <c r="S56" i="30" s="1"/>
  <c r="S57" i="30" s="1"/>
  <c r="S58" i="30" s="1"/>
  <c r="S59" i="30" s="1"/>
  <c r="S60" i="30" s="1"/>
  <c r="S61" i="30" s="1"/>
  <c r="S62" i="30" s="1"/>
  <c r="S63" i="30" s="1"/>
  <c r="S64" i="30" s="1"/>
  <c r="S65" i="30" s="1"/>
  <c r="S66" i="30" s="1"/>
  <c r="S67" i="30" s="1"/>
  <c r="S68" i="30" s="1"/>
  <c r="S69" i="30" s="1"/>
  <c r="S70" i="30" s="1"/>
  <c r="S71" i="30" s="1"/>
  <c r="S72" i="30" s="1"/>
  <c r="S73" i="30" s="1"/>
  <c r="S74" i="30" s="1"/>
  <c r="S75" i="30" s="1"/>
  <c r="S76" i="30" s="1"/>
  <c r="S77" i="30" s="1"/>
  <c r="S78" i="30" s="1"/>
  <c r="S79" i="30" s="1"/>
  <c r="S80" i="30" s="1"/>
  <c r="S81" i="30" s="1"/>
  <c r="S82" i="30" s="1"/>
  <c r="S83" i="30" s="1"/>
  <c r="S84" i="30" s="1"/>
  <c r="S85" i="30" s="1"/>
  <c r="S86" i="30" s="1"/>
  <c r="S87" i="30" s="1"/>
  <c r="S88" i="30" s="1"/>
  <c r="S89" i="30" s="1"/>
  <c r="S90" i="30" s="1"/>
  <c r="S91" i="30" s="1"/>
  <c r="S92" i="30" s="1"/>
  <c r="S93" i="30" s="1"/>
  <c r="S94" i="30" s="1"/>
  <c r="S95" i="30" s="1"/>
  <c r="S96" i="30" s="1"/>
  <c r="S97" i="30" s="1"/>
  <c r="S98" i="30" s="1"/>
  <c r="S99" i="30" s="1"/>
  <c r="S100" i="30" s="1"/>
  <c r="S101" i="30" s="1"/>
  <c r="S102" i="30" s="1"/>
  <c r="S103" i="30" s="1"/>
  <c r="S104" i="30" s="1"/>
  <c r="S105" i="30" s="1"/>
  <c r="S106" i="30" s="1"/>
  <c r="S107" i="30" s="1"/>
  <c r="S108" i="30" s="1"/>
  <c r="S109" i="30" s="1"/>
  <c r="S110" i="30" s="1"/>
  <c r="S111" i="30" s="1"/>
  <c r="S112" i="30" s="1"/>
  <c r="S113" i="30" s="1"/>
  <c r="S114" i="30" s="1"/>
  <c r="S115" i="30" s="1"/>
  <c r="S116" i="30" s="1"/>
  <c r="S117" i="30" s="1"/>
  <c r="S118" i="30" s="1"/>
  <c r="S119" i="30" s="1"/>
  <c r="S120" i="30" s="1"/>
  <c r="S121" i="30" s="1"/>
  <c r="S122" i="30" s="1"/>
  <c r="S123" i="30" s="1"/>
  <c r="S124" i="30" s="1"/>
  <c r="S125" i="30" s="1"/>
  <c r="S126" i="30" s="1"/>
  <c r="S127" i="30" s="1"/>
  <c r="S128" i="30" s="1"/>
  <c r="S129" i="30" s="1"/>
  <c r="S130" i="30" s="1"/>
  <c r="S131" i="30" s="1"/>
  <c r="S132" i="30" s="1"/>
  <c r="S133" i="30" s="1"/>
  <c r="S134" i="30" s="1"/>
  <c r="S135" i="30" s="1"/>
  <c r="M12" i="30"/>
  <c r="L13" i="30"/>
  <c r="N13" i="30" s="1"/>
  <c r="O13" i="30" s="1"/>
  <c r="S25" i="30"/>
  <c r="S26" i="30"/>
  <c r="S28" i="30"/>
  <c r="H12" i="30"/>
  <c r="J12" i="30" s="1"/>
  <c r="I12" i="30"/>
  <c r="T23" i="30"/>
  <c r="S23" i="30"/>
  <c r="S22" i="30"/>
  <c r="T22" i="30"/>
  <c r="S27" i="30"/>
  <c r="S21" i="30"/>
  <c r="T21" i="30"/>
  <c r="S24" i="30"/>
  <c r="S20" i="30"/>
  <c r="T20" i="30"/>
  <c r="S18" i="30"/>
  <c r="T18" i="30"/>
  <c r="S17" i="30"/>
  <c r="S16" i="30" s="1"/>
  <c r="S15" i="30" s="1"/>
  <c r="S14" i="30" s="1"/>
  <c r="S13" i="30" s="1"/>
  <c r="S12" i="30" s="1"/>
  <c r="S11" i="30" s="1"/>
  <c r="S10" i="30" s="1"/>
  <c r="S9" i="30" s="1"/>
  <c r="S8" i="30" s="1"/>
  <c r="T17" i="30"/>
  <c r="S19" i="30"/>
  <c r="T19" i="30"/>
  <c r="L12" i="30" l="1"/>
  <c r="N12" i="30" s="1"/>
  <c r="O12" i="30" s="1"/>
  <c r="M11" i="30"/>
  <c r="H11" i="30"/>
  <c r="J11" i="30" s="1"/>
  <c r="I11" i="30"/>
  <c r="I10" i="30" l="1"/>
  <c r="H10" i="30"/>
  <c r="J10" i="30" s="1"/>
  <c r="M10" i="30"/>
  <c r="L11" i="30"/>
  <c r="N11" i="30" s="1"/>
  <c r="O11" i="30" s="1"/>
  <c r="D9" i="30"/>
  <c r="E9" i="30" s="1"/>
  <c r="E76" i="30" s="1"/>
  <c r="R12" i="30" l="1"/>
  <c r="T12" i="30" s="1"/>
  <c r="R13" i="30"/>
  <c r="T13" i="30" s="1"/>
  <c r="R14" i="30"/>
  <c r="T14" i="30" s="1"/>
  <c r="R15" i="30"/>
  <c r="T15" i="30" s="1"/>
  <c r="L10" i="30"/>
  <c r="M9" i="30"/>
  <c r="M8" i="30" s="1"/>
  <c r="I9" i="30"/>
  <c r="H9" i="30"/>
  <c r="J9" i="30" s="1"/>
  <c r="L9" i="30" l="1"/>
  <c r="N10" i="30"/>
  <c r="O10" i="30" s="1"/>
  <c r="H8" i="30"/>
  <c r="J8" i="30" s="1"/>
  <c r="I8" i="30"/>
  <c r="L8" i="30" l="1"/>
  <c r="N8" i="30" s="1"/>
  <c r="O8" i="30" s="1"/>
  <c r="N9" i="30"/>
  <c r="O9" i="30" s="1"/>
  <c r="D8" i="30" l="1"/>
  <c r="E8" i="30" s="1"/>
  <c r="E77" i="30" s="1"/>
  <c r="R8" i="30" l="1"/>
  <c r="T8" i="30" s="1"/>
  <c r="R9" i="30"/>
  <c r="T9" i="30" s="1"/>
  <c r="R10" i="30"/>
  <c r="T10" i="30" s="1"/>
  <c r="R11" i="30"/>
  <c r="T11" i="3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John Moschella</author>
    <author>Admin</author>
  </authors>
  <commentList>
    <comment ref="J13" authorId="0" shapeId="0" xr:uid="{1BF32A18-7267-4C59-99E4-DD99BFE7CE2D}">
      <text>
        <r>
          <rPr>
            <b/>
            <sz val="9"/>
            <color indexed="81"/>
            <rFont val="Tahoma"/>
            <family val="2"/>
          </rPr>
          <t xml:space="preserve">John Moschella: </t>
        </r>
        <r>
          <rPr>
            <sz val="9"/>
            <color indexed="81"/>
            <rFont val="Tahoma"/>
            <family val="2"/>
          </rPr>
          <t>Our Model uses this estimate of volatility in the required return on equity section of the Stage-One DCF. This represents our forecast of the 12-month forward average VIX. Yes, the average is a trailing average, but of our forward quarterly VIX estimates. If you would like to use a different estimate or time frame, feel free to plug it in.</t>
        </r>
      </text>
    </comment>
    <comment ref="O13" authorId="0" shapeId="0" xr:uid="{F025325A-FFC0-45C7-BA24-4DF8990E6AE2}">
      <text>
        <r>
          <rPr>
            <b/>
            <sz val="9"/>
            <color indexed="81"/>
            <rFont val="Tahoma"/>
            <family val="2"/>
          </rPr>
          <t>John Moschella:</t>
        </r>
        <r>
          <rPr>
            <sz val="9"/>
            <color indexed="81"/>
            <rFont val="Tahoma"/>
            <family val="2"/>
          </rPr>
          <t xml:space="preserve"> This is the "risk-free" rate used in our Premium models in the Stage-One DCF section. </t>
        </r>
      </text>
    </comment>
    <comment ref="R13" authorId="0" shapeId="0" xr:uid="{2C91E233-868E-4546-961B-4876DB979AE8}">
      <text>
        <r>
          <rPr>
            <b/>
            <sz val="9"/>
            <color indexed="81"/>
            <rFont val="Tahoma"/>
            <family val="2"/>
          </rPr>
          <t xml:space="preserve">John Moschella: </t>
        </r>
        <r>
          <rPr>
            <sz val="9"/>
            <color indexed="81"/>
            <rFont val="Tahoma"/>
            <family val="2"/>
          </rPr>
          <t>This is the resulting forward stage-one ERP estimate used in the DCF valuation of our Model.</t>
        </r>
      </text>
    </comment>
    <comment ref="K16" authorId="0" shapeId="0" xr:uid="{AE0042A9-6532-40EB-8C78-A397DCAA789A}">
      <text>
        <r>
          <rPr>
            <b/>
            <sz val="9"/>
            <color indexed="81"/>
            <rFont val="Tahoma"/>
            <family val="2"/>
          </rPr>
          <t xml:space="preserve">John Moschella: </t>
        </r>
        <r>
          <rPr>
            <sz val="9"/>
            <color indexed="81"/>
            <rFont val="Tahoma"/>
            <family val="2"/>
          </rPr>
          <t>Cells K8 through K16 include the assumptions for the FOMC rate changes. In our base-case scenario we assume the Fed Funds rate will increase/decrease based on the market's expectations as approximated by the CME's FedWatch tool, which uses Fed Funds futures contracts to assess the probability of future rate changes. The market's expectations are periodically compared to the FOMC's latest projection material, to determine if the market outlook is dislocated from the FOMC members. The FOMC assumptions are used to complete the forecast for the last few quarters of 2023 which do not have estimates based on futures contracts. If you believe rates will be higher/lower in the future, then change these input cells.</t>
        </r>
      </text>
    </comment>
    <comment ref="L16" authorId="0" shapeId="0" xr:uid="{212ECE11-4695-4455-8DDF-4A854C83985D}">
      <text>
        <r>
          <rPr>
            <b/>
            <sz val="9"/>
            <color indexed="81"/>
            <rFont val="Tahoma"/>
            <family val="2"/>
          </rPr>
          <t xml:space="preserve">John Moschella: </t>
        </r>
        <r>
          <rPr>
            <sz val="9"/>
            <color indexed="81"/>
            <rFont val="Tahoma"/>
            <family val="2"/>
          </rPr>
          <t>In cells L8 through L16, enter your assumptions for how the spread between the Fed Funds rate and the 10-year U.S. Treasury will change. In general, if the market expects the economy to expand, the yield curve will steepen and the spread will increase. If the market expects the economy to contract, the spread will decrease.</t>
        </r>
      </text>
    </comment>
    <comment ref="P16" authorId="0" shapeId="0" xr:uid="{D905DA59-24A1-4640-B681-665486B4F375}">
      <text>
        <r>
          <rPr>
            <b/>
            <sz val="9"/>
            <color indexed="81"/>
            <rFont val="Tahoma"/>
            <family val="2"/>
          </rPr>
          <t>John Moschella:</t>
        </r>
        <r>
          <rPr>
            <sz val="9"/>
            <color indexed="81"/>
            <rFont val="Tahoma"/>
            <family val="2"/>
          </rPr>
          <t xml:space="preserve"> Enter your assumptions for the quarterly return (including dividends) for the S&amp;P500 Index in cells P8 through P16. This will be used to project the new Constant Sharpe in cells E75 and E76.</t>
        </r>
      </text>
    </comment>
    <comment ref="I17" authorId="0" shapeId="0" xr:uid="{0378C534-4D6C-4B25-A254-E7EFADA9462C}">
      <text>
        <r>
          <rPr>
            <b/>
            <sz val="9"/>
            <color indexed="81"/>
            <rFont val="Tahoma"/>
            <family val="2"/>
          </rPr>
          <t>John Moschella:</t>
        </r>
        <r>
          <rPr>
            <sz val="9"/>
            <color indexed="81"/>
            <rFont val="Tahoma"/>
            <family val="2"/>
          </rPr>
          <t xml:space="preserve"> Approximately 17 year average VIX. In our base-case scenario we assume the VIX will move toward this level over the forecast quarters. If you believe the market will be more/less volatile change the VIX estimates in cells H8 through H16. Note our Model uses this historic average VIX in the Stage-Two DCF.
</t>
        </r>
        <r>
          <rPr>
            <b/>
            <sz val="9"/>
            <color indexed="81"/>
            <rFont val="Tahoma"/>
            <family val="2"/>
          </rPr>
          <t xml:space="preserve">FAQ: Can I enter hardcoded VIX values in cells H7 through H15? </t>
        </r>
        <r>
          <rPr>
            <sz val="9"/>
            <color indexed="81"/>
            <rFont val="Tahoma"/>
            <family val="2"/>
          </rPr>
          <t>Yes, the only reason I have input equations here is so you can see how I am smoothing the VIX forecast back to the historic average.</t>
        </r>
      </text>
    </comment>
    <comment ref="E72" authorId="0" shapeId="0" xr:uid="{E92B20CE-D6F6-46C8-831B-CCEBA3D68946}">
      <text>
        <r>
          <rPr>
            <sz val="9"/>
            <color indexed="81"/>
            <rFont val="Tahoma"/>
            <family val="2"/>
          </rPr>
          <t>Note: For the Long-Term Stage 2 WACC we use the historic Constant Sharpe from 2018 of 0.312. After that period we entered a stretch of higher equity returns and historically low interest rates, so it would not make sense to add much higher interest rates to the long-term WACC and a higher than histoirc average Sharpe.</t>
        </r>
      </text>
    </comment>
    <comment ref="E76" authorId="0" shapeId="0" xr:uid="{C511BCFA-DB20-4A6A-B839-F2FC5202F9F5}">
      <text>
        <r>
          <rPr>
            <b/>
            <sz val="9"/>
            <color indexed="81"/>
            <rFont val="Tahoma"/>
            <family val="2"/>
          </rPr>
          <t xml:space="preserve">John Moschella: </t>
        </r>
        <r>
          <rPr>
            <sz val="9"/>
            <color indexed="81"/>
            <rFont val="Tahoma"/>
            <family val="2"/>
          </rPr>
          <t>This is the Constant Sharpe used in our Model to forecast the required return on equity.</t>
        </r>
      </text>
    </comment>
    <comment ref="E78" authorId="1" shapeId="0" xr:uid="{584EA47F-D58E-4D32-9BEF-56CDE7EF23DB}">
      <text>
        <r>
          <rPr>
            <b/>
            <sz val="9"/>
            <color indexed="81"/>
            <rFont val="Tahoma"/>
            <family val="2"/>
          </rPr>
          <t xml:space="preserve">John Moschella: </t>
        </r>
        <r>
          <rPr>
            <sz val="9"/>
            <color indexed="81"/>
            <rFont val="Tahoma"/>
            <family val="2"/>
          </rPr>
          <t xml:space="preserve">This is the risk-free rate used for the Stage-two WACC calculation.
</t>
        </r>
      </text>
    </comment>
  </commentList>
</comments>
</file>

<file path=xl/sharedStrings.xml><?xml version="1.0" encoding="utf-8"?>
<sst xmlns="http://schemas.openxmlformats.org/spreadsheetml/2006/main" count="1554" uniqueCount="367">
  <si>
    <t>Year</t>
  </si>
  <si>
    <t>S&amp;P500 Standard Deviation</t>
  </si>
  <si>
    <t>Excess 
Return</t>
  </si>
  <si>
    <t>Series Description</t>
  </si>
  <si>
    <t>Market yield on U.S. Treasury securities at 10-year   constant maturity, quoted on investment basis</t>
  </si>
  <si>
    <t>Unit:</t>
  </si>
  <si>
    <t>Percent:_Per_Year</t>
  </si>
  <si>
    <t>Multiplier:</t>
  </si>
  <si>
    <t>Currency:</t>
  </si>
  <si>
    <t>NA</t>
  </si>
  <si>
    <t xml:space="preserve">Unique Identifier: </t>
  </si>
  <si>
    <t>H15/H15/RIFLGFCY10_N.B</t>
  </si>
  <si>
    <t>Time Period</t>
  </si>
  <si>
    <t>RIFLGFCY10_N.B</t>
  </si>
  <si>
    <t>FRED Graph Observations</t>
  </si>
  <si>
    <t>Federal Reserve Economic Data</t>
  </si>
  <si>
    <t>Link: https://research.stlouisfed.org/fred2</t>
  </si>
  <si>
    <t>Help: https://research.stlouisfed.org/fred2/help-faq</t>
  </si>
  <si>
    <t>Economic Research Division</t>
  </si>
  <si>
    <t>Federal Reserve Bank of St. Louis</t>
  </si>
  <si>
    <t>VIXCLS</t>
  </si>
  <si>
    <t>Frequency: Daily, Close</t>
  </si>
  <si>
    <t>observation_date</t>
  </si>
  <si>
    <t xml:space="preserve">Effective date </t>
  </si>
  <si>
    <t>S&amp;P 500 (TR)</t>
  </si>
  <si>
    <t>S&amp;P 500 (Net TR)</t>
  </si>
  <si>
    <t>S&amp;P 500</t>
  </si>
  <si>
    <t>Source: http://us.spindices.com/indices/equity/sp-500</t>
  </si>
  <si>
    <t>By obtaining this model you are deemed to have read and agreed to our Terms of Use. Visit our website for details: https://www.gutenbergresearch.com/terms-of-use.html</t>
  </si>
  <si>
    <t>ERP Estimate</t>
  </si>
  <si>
    <t>Federal funds effective rate</t>
  </si>
  <si>
    <t>H15/H15/RIFSPFF_N.D</t>
  </si>
  <si>
    <t>RIFSPFF_N.D</t>
  </si>
  <si>
    <t>https://www.federalreserve.gov/datadownload/Download.aspx?rel=H15&amp;series=c5025f4bbbed155a6f17c587772ed69e&amp;filetype=csv&amp;label=include&amp;layout=seriescolumn&amp;from=01/01/1962&amp;to=05/24/2017</t>
  </si>
  <si>
    <t>10yr Tresury Rate</t>
  </si>
  <si>
    <t>Fed Funds Rate</t>
  </si>
  <si>
    <t>Spread Between 10yr and Fed Funds Rate</t>
  </si>
  <si>
    <t>Market yield on U.S. Treasury securities at 3-month   constant maturity, quoted on investment basis</t>
  </si>
  <si>
    <t>Market yield on U.S. Treasury securities at 6-month   constant maturity, quoted on investment basis</t>
  </si>
  <si>
    <t>Market yield on U.S. Treasury securities at 1-year   constant maturity, quoted on investment basis</t>
  </si>
  <si>
    <t>Market yield on U.S. Treasury securities at 2-year   constant maturity, quoted on investment basis</t>
  </si>
  <si>
    <t>Market yield on U.S. Treasury securities at 3-year   constant maturity, quoted on investment basis</t>
  </si>
  <si>
    <t>Market yield on U.S. Treasury securities at 5-year   constant maturity, quoted on investment basis</t>
  </si>
  <si>
    <t>Market yield on U.S. Treasury securities at 7-year   constant maturity, quoted on investment basis</t>
  </si>
  <si>
    <t>Market yield on U.S. Treasury securities at 20-year   constant maturity, quoted on investment basis</t>
  </si>
  <si>
    <t>Market yield on U.S. Treasury securities at 30-year   constant maturity, quoted on investment basis</t>
  </si>
  <si>
    <t>H15/H15/RIFLGFCM03_N.B</t>
  </si>
  <si>
    <t>H15/H15/RIFLGFCM06_N.B</t>
  </si>
  <si>
    <t>H15/H15/RIFLGFCY01_N.B</t>
  </si>
  <si>
    <t>H15/H15/RIFLGFCY02_N.B</t>
  </si>
  <si>
    <t>H15/H15/RIFLGFCY03_N.B</t>
  </si>
  <si>
    <t>H15/H15/RIFLGFCY05_N.B</t>
  </si>
  <si>
    <t>H15/H15/RIFLGFCY07_N.B</t>
  </si>
  <si>
    <t>H15/H15/RIFLGFCY20_N.B</t>
  </si>
  <si>
    <t>H15/H15/RIFLGFCY30_N.B</t>
  </si>
  <si>
    <t>RIFLGFCM03_N.B</t>
  </si>
  <si>
    <t>RIFLGFCM06_N.B</t>
  </si>
  <si>
    <t>RIFLGFCY01_N.B</t>
  </si>
  <si>
    <t>RIFLGFCY02_N.B</t>
  </si>
  <si>
    <t>RIFLGFCY03_N.B</t>
  </si>
  <si>
    <t>RIFLGFCY05_N.B</t>
  </si>
  <si>
    <t>RIFLGFCY07_N.B</t>
  </si>
  <si>
    <t>RIFLGFCY20_N.B</t>
  </si>
  <si>
    <t>RIFLGFCY30_N.B</t>
  </si>
  <si>
    <t>https://www.federalreserve.gov/datadownload/Download.aspx?rel=H15&amp;series=350823c81f512b2596ef134f67cc01dc&amp;filetype=csv&amp;label=include&amp;layout=seriescolumn&amp;from=01/01/2007&amp;to=05/28/2017</t>
  </si>
  <si>
    <t>H15/H15/RIFSPFF_N.B</t>
  </si>
  <si>
    <t>RIFSPFF_N.B</t>
  </si>
  <si>
    <t>Overnight</t>
  </si>
  <si>
    <t>3-mo</t>
  </si>
  <si>
    <t>6-mo</t>
  </si>
  <si>
    <t>1-yr</t>
  </si>
  <si>
    <t>2-yr</t>
  </si>
  <si>
    <t>3-yr</t>
  </si>
  <si>
    <t>5-yr</t>
  </si>
  <si>
    <t>7-yr</t>
  </si>
  <si>
    <t>10-yr</t>
  </si>
  <si>
    <t>20-yr</t>
  </si>
  <si>
    <t>30-yr</t>
  </si>
  <si>
    <t xml:space="preserve"> </t>
  </si>
  <si>
    <t>Quarterly Average 10yr U.S. Treasury Rate</t>
  </si>
  <si>
    <t>Source: https://www.federalreserve.gov/datadownload/Download.aspx?rel=H15&amp;series=bcb44e57fb57efbe90002369321bfb3f&amp;filetype=csv&amp;label=include&amp;layout=seriescolumn&amp;from=01/01/1962&amp;to=10/28/2018</t>
  </si>
  <si>
    <t>Quarter</t>
  </si>
  <si>
    <t>Start of 1Q05</t>
  </si>
  <si>
    <t>End of 1Q05</t>
  </si>
  <si>
    <t>End of 2Q05</t>
  </si>
  <si>
    <t>End of 3Q05</t>
  </si>
  <si>
    <t>End of 4Q05</t>
  </si>
  <si>
    <t>End of 1Q06</t>
  </si>
  <si>
    <t>End of 2Q06</t>
  </si>
  <si>
    <t>End of 3Q06</t>
  </si>
  <si>
    <t>End of 4Q06</t>
  </si>
  <si>
    <t>End of 1Q07</t>
  </si>
  <si>
    <t>End of 2Q07</t>
  </si>
  <si>
    <t>End of 3Q07</t>
  </si>
  <si>
    <t>End of 4Q07</t>
  </si>
  <si>
    <t>End of 1Q08</t>
  </si>
  <si>
    <t>End of 2Q08</t>
  </si>
  <si>
    <t>End of 3Q08</t>
  </si>
  <si>
    <t>End of 4Q08</t>
  </si>
  <si>
    <t>End of 1Q09</t>
  </si>
  <si>
    <t>End of 2Q09</t>
  </si>
  <si>
    <t>End of 3Q09</t>
  </si>
  <si>
    <t>End of 4Q09</t>
  </si>
  <si>
    <t>End of 1Q10</t>
  </si>
  <si>
    <t>End of 2Q10</t>
  </si>
  <si>
    <t>End of 3Q10</t>
  </si>
  <si>
    <t>End of 4Q10</t>
  </si>
  <si>
    <t>End of 1Q11</t>
  </si>
  <si>
    <t>End of 2Q11</t>
  </si>
  <si>
    <t>End of 3Q11</t>
  </si>
  <si>
    <t>End of 4Q11</t>
  </si>
  <si>
    <t>End of 1Q12</t>
  </si>
  <si>
    <t>End of 2Q12</t>
  </si>
  <si>
    <t>End of 3Q12</t>
  </si>
  <si>
    <t>End of 4Q12</t>
  </si>
  <si>
    <t>End of 1Q13</t>
  </si>
  <si>
    <t>End of 2Q13</t>
  </si>
  <si>
    <t>End of 3Q13</t>
  </si>
  <si>
    <t>End of 4Q13</t>
  </si>
  <si>
    <t>End of 1Q14</t>
  </si>
  <si>
    <t>End of 2Q14</t>
  </si>
  <si>
    <t>End of 3Q14</t>
  </si>
  <si>
    <t>End of 4Q14</t>
  </si>
  <si>
    <t>End of 1Q15</t>
  </si>
  <si>
    <t>End of 2Q15</t>
  </si>
  <si>
    <t>End of 3Q15</t>
  </si>
  <si>
    <t>End of 4Q15</t>
  </si>
  <si>
    <t>End of 1Q16</t>
  </si>
  <si>
    <t>End of 2Q16</t>
  </si>
  <si>
    <t>End of 3Q16</t>
  </si>
  <si>
    <t>End of 4Q16</t>
  </si>
  <si>
    <t>End of 1Q17</t>
  </si>
  <si>
    <t>End of 2Q17</t>
  </si>
  <si>
    <t>End of 3Q17</t>
  </si>
  <si>
    <t>End of 4Q17</t>
  </si>
  <si>
    <t>End of 1Q18</t>
  </si>
  <si>
    <t>End of 2Q18</t>
  </si>
  <si>
    <t>End of 3Q18</t>
  </si>
  <si>
    <t>4Q18 So Far</t>
  </si>
  <si>
    <t>Quarter Average 10 Yr</t>
  </si>
  <si>
    <t>Quarterly Average Spread (10yr minus Fed Funds Rate)</t>
  </si>
  <si>
    <t>Trailing Average 10yr U.S. Treasury Rate</t>
  </si>
  <si>
    <t>Trailing 1yr Average VIX</t>
  </si>
  <si>
    <t>10yr U.S. Treasury 
(1yr Average)</t>
  </si>
  <si>
    <t>S&amp;P500 Total Return (Quarterly)</t>
  </si>
  <si>
    <t>S&amp;P500 
Total Return
(Annual)</t>
  </si>
  <si>
    <t>Step 2: Enter estimates for the Fed Funds Rate, 10yr U.S. Treasury Spread, and Quarterly Equity Market Return.</t>
  </si>
  <si>
    <t>Step 3: Calculate the Equity Risk Premium</t>
  </si>
  <si>
    <t>Source: https://fred.stlouisfed.org/series/VIXCLS</t>
  </si>
  <si>
    <t>Equity Risk Premium Model (Constant Sharpe ERP Approach)</t>
  </si>
  <si>
    <t>GR</t>
  </si>
  <si>
    <t>Quarterly Average VIX</t>
  </si>
  <si>
    <t>S&amp;P500 VIX (Quarterly Average)</t>
  </si>
  <si>
    <t>Annual Total Return</t>
  </si>
  <si>
    <t>Start of 1Q06</t>
  </si>
  <si>
    <t>Quarterly Total Return</t>
  </si>
  <si>
    <t>Fed Funds Rate (Quarterly Average)</t>
  </si>
  <si>
    <t>Historic Average ERP</t>
  </si>
  <si>
    <t>Chart Quarter</t>
  </si>
  <si>
    <t>Average Spread Between 10yr and Fed Funds Rate</t>
  </si>
  <si>
    <t>1Q2005</t>
  </si>
  <si>
    <t>2Q2005</t>
  </si>
  <si>
    <t>3Q2005</t>
  </si>
  <si>
    <t>4Q2005</t>
  </si>
  <si>
    <t>1Q2006</t>
  </si>
  <si>
    <t>2Q2006</t>
  </si>
  <si>
    <t>3Q2006</t>
  </si>
  <si>
    <t>Quarterly Average Fed Funds</t>
  </si>
  <si>
    <t>Historic Average Spread</t>
  </si>
  <si>
    <t>3Q2018</t>
  </si>
  <si>
    <t>2Q2018</t>
  </si>
  <si>
    <t>1Q2018</t>
  </si>
  <si>
    <t>4Q2017</t>
  </si>
  <si>
    <t>3Q2017</t>
  </si>
  <si>
    <t>2Q2017</t>
  </si>
  <si>
    <t>1Q2017</t>
  </si>
  <si>
    <t>4Q2016</t>
  </si>
  <si>
    <t>3Q2016</t>
  </si>
  <si>
    <t>2Q2016</t>
  </si>
  <si>
    <t>1Q2016</t>
  </si>
  <si>
    <t>4Q2015</t>
  </si>
  <si>
    <t xml:space="preserve">3Q2015 </t>
  </si>
  <si>
    <t>2Q2015</t>
  </si>
  <si>
    <t>1Q2015</t>
  </si>
  <si>
    <t>4Q2014</t>
  </si>
  <si>
    <t>3Q2014</t>
  </si>
  <si>
    <t>2Q2014</t>
  </si>
  <si>
    <t>1Q2014</t>
  </si>
  <si>
    <t>4Q2013</t>
  </si>
  <si>
    <t>3Q2013</t>
  </si>
  <si>
    <t>2Q2013</t>
  </si>
  <si>
    <t>1Q2013</t>
  </si>
  <si>
    <t>4Q2012</t>
  </si>
  <si>
    <t>3Q2012</t>
  </si>
  <si>
    <t>2Q2012</t>
  </si>
  <si>
    <t>1Q2012</t>
  </si>
  <si>
    <t>4Q2011</t>
  </si>
  <si>
    <t>3Q2011</t>
  </si>
  <si>
    <t>2Q2011</t>
  </si>
  <si>
    <t>1Q2011</t>
  </si>
  <si>
    <t>4Q2010</t>
  </si>
  <si>
    <t>3Q2010</t>
  </si>
  <si>
    <t>2Q2010</t>
  </si>
  <si>
    <t>1Q2010</t>
  </si>
  <si>
    <t>4Q2009</t>
  </si>
  <si>
    <t>3Q2009</t>
  </si>
  <si>
    <t>2Q2009</t>
  </si>
  <si>
    <t>1Q2009</t>
  </si>
  <si>
    <t>4Q2008</t>
  </si>
  <si>
    <t>3Q2008</t>
  </si>
  <si>
    <t>2Q2008</t>
  </si>
  <si>
    <t>1Q2008</t>
  </si>
  <si>
    <t>4Q2007</t>
  </si>
  <si>
    <t>3Q2007</t>
  </si>
  <si>
    <t>2Q2007</t>
  </si>
  <si>
    <t>1Q2007</t>
  </si>
  <si>
    <t>4Q2006</t>
  </si>
  <si>
    <t>4Q2004</t>
  </si>
  <si>
    <t>3Q2004</t>
  </si>
  <si>
    <t>2Q2004</t>
  </si>
  <si>
    <t>1Q2004</t>
  </si>
  <si>
    <t>4Q2003</t>
  </si>
  <si>
    <t>3Q2003</t>
  </si>
  <si>
    <t>2Q2003</t>
  </si>
  <si>
    <t>1Q2003</t>
  </si>
  <si>
    <t>4Q2002</t>
  </si>
  <si>
    <t>3Q2002</t>
  </si>
  <si>
    <t>2Q2002</t>
  </si>
  <si>
    <t>1Q2002</t>
  </si>
  <si>
    <t>4Q2001</t>
  </si>
  <si>
    <t>3Q2001</t>
  </si>
  <si>
    <t>2Q2001</t>
  </si>
  <si>
    <t>1Q2001</t>
  </si>
  <si>
    <t>4Q2000</t>
  </si>
  <si>
    <t>3Q2000</t>
  </si>
  <si>
    <t>2Q2000</t>
  </si>
  <si>
    <t>1Q2000</t>
  </si>
  <si>
    <t>4Q1999</t>
  </si>
  <si>
    <t>3Q1999</t>
  </si>
  <si>
    <t>2Q1999</t>
  </si>
  <si>
    <t>1Q1999</t>
  </si>
  <si>
    <t>4Q1998</t>
  </si>
  <si>
    <t>3Q1998</t>
  </si>
  <si>
    <t>2Q1998</t>
  </si>
  <si>
    <t>1Q1998</t>
  </si>
  <si>
    <t>4Q1997</t>
  </si>
  <si>
    <t>3Q1997</t>
  </si>
  <si>
    <t>2Q1997</t>
  </si>
  <si>
    <t>1Q1997</t>
  </si>
  <si>
    <t>4Q1996</t>
  </si>
  <si>
    <t>3Q1996</t>
  </si>
  <si>
    <t>2Q1996</t>
  </si>
  <si>
    <t>1Q1996</t>
  </si>
  <si>
    <t>4Q1995</t>
  </si>
  <si>
    <t>3Q1995</t>
  </si>
  <si>
    <t>2Q1995</t>
  </si>
  <si>
    <t>1Q1995</t>
  </si>
  <si>
    <t>4Q1994</t>
  </si>
  <si>
    <t>3Q1994</t>
  </si>
  <si>
    <t>2Q1994</t>
  </si>
  <si>
    <t>1Q1994</t>
  </si>
  <si>
    <t>4Q1993</t>
  </si>
  <si>
    <t>3Q1993</t>
  </si>
  <si>
    <t>2Q1993</t>
  </si>
  <si>
    <t>1Q1993</t>
  </si>
  <si>
    <t>4Q1992</t>
  </si>
  <si>
    <t>3Q1992</t>
  </si>
  <si>
    <t>2Q1992</t>
  </si>
  <si>
    <t>1Q1992</t>
  </si>
  <si>
    <t>4Q1991</t>
  </si>
  <si>
    <t>3Q1991</t>
  </si>
  <si>
    <t>2Q1991</t>
  </si>
  <si>
    <t>1Q1991</t>
  </si>
  <si>
    <t>4Q1990</t>
  </si>
  <si>
    <t>3Q1990</t>
  </si>
  <si>
    <t>2Q1990</t>
  </si>
  <si>
    <t>1Q1990</t>
  </si>
  <si>
    <t>Resulting Required Return on Equity 
(Beta of 1)</t>
  </si>
  <si>
    <t>Step 1: Calculate the Historic Constant Sharpe</t>
  </si>
  <si>
    <t>Yield Curve (February 2007, Before the Recession)</t>
  </si>
  <si>
    <t>First Fed Funds rate increase after the recession</t>
  </si>
  <si>
    <t>Yield Curve (December 2015, first rate increase after recession)</t>
  </si>
  <si>
    <t>Yield Curve (November 2016, fU.S. Presidential Election)</t>
  </si>
  <si>
    <t>U.S. Election</t>
  </si>
  <si>
    <t>Yield Curve (October 2018)</t>
  </si>
  <si>
    <t>Link: https://fred.stlouisfed.org</t>
  </si>
  <si>
    <t>Help: https://fred.stlouisfed.org/help-faq</t>
  </si>
  <si>
    <t>A191RL1Q225SBEA</t>
  </si>
  <si>
    <t>Real Gross Domestic Product, Percent Change from Preceding Period, Quarterly, Seasonally Adjusted Annual Rate</t>
  </si>
  <si>
    <t>Frequency: Quarterly</t>
  </si>
  <si>
    <t>S&amp;P500 (TR)</t>
  </si>
  <si>
    <t>S&amp;P500 (% chg, QoQ)</t>
  </si>
  <si>
    <t>GDP (% chg, QoQ)</t>
  </si>
  <si>
    <t>VIX</t>
  </si>
  <si>
    <t>Fed Funds Rate (End of Quarter)</t>
  </si>
  <si>
    <t>10-yr U.S. Treasury Rate (End of Quarter)</t>
  </si>
  <si>
    <t>BPCCRO1Q156NBEA</t>
  </si>
  <si>
    <t>Personal Consumption Expenditures excluding Food and Energy (chain-type price index), Percent Change from Quarter One Year Ago, Quarterly, Seasonally Adjusted</t>
  </si>
  <si>
    <t>Inflation (PCE % Chg)</t>
  </si>
  <si>
    <t>UNRATENSA</t>
  </si>
  <si>
    <t>Civilian Unemployment Rate, Percent, Quarterly, Not Seasonally Adjusted</t>
  </si>
  <si>
    <t>Unemployment Rate (%)</t>
  </si>
  <si>
    <t>Recession</t>
  </si>
  <si>
    <t>End of 4Q18</t>
  </si>
  <si>
    <t>1Q2019 so far</t>
  </si>
  <si>
    <t>1Q19 So Far</t>
  </si>
  <si>
    <t>4Q2018</t>
  </si>
  <si>
    <t xml:space="preserve">Historic Average VIX </t>
  </si>
  <si>
    <t>4Q18</t>
  </si>
  <si>
    <t>1Q2019</t>
  </si>
  <si>
    <t>2Q2019 So far</t>
  </si>
  <si>
    <t>2Q2019</t>
  </si>
  <si>
    <t>Source: CME FedWatch Tool</t>
  </si>
  <si>
    <t>https://www.cmegroup.com/trading/interest-rates/countdown-to-fomc.html</t>
  </si>
  <si>
    <t>Meeting</t>
  </si>
  <si>
    <t>Mid-Point Rate</t>
  </si>
  <si>
    <t>Probability</t>
  </si>
  <si>
    <t>Market Expected Rate:</t>
  </si>
  <si>
    <t>3Q2019</t>
  </si>
  <si>
    <t>2021 Est</t>
  </si>
  <si>
    <t>2022 Est</t>
  </si>
  <si>
    <t>4Q2021E</t>
  </si>
  <si>
    <t>1Q2022E</t>
  </si>
  <si>
    <t>2Q2022E</t>
  </si>
  <si>
    <t>3Q2022E</t>
  </si>
  <si>
    <t>4Q2022E</t>
  </si>
  <si>
    <t>Current Fed Funds Rate as of August 23, 2020:</t>
  </si>
  <si>
    <t>4Q2019</t>
  </si>
  <si>
    <t>1Q2020</t>
  </si>
  <si>
    <t>2Q2020</t>
  </si>
  <si>
    <t>2019 Market Sharpe Ratio</t>
  </si>
  <si>
    <t>2021 Projected Market Sharpe Ratio</t>
  </si>
  <si>
    <t>2022 Projected Market Sharpe Ratio</t>
  </si>
  <si>
    <t>3Q2020</t>
  </si>
  <si>
    <t>Historic Long-Term Average RF Rate</t>
  </si>
  <si>
    <t>Current (as of September 18, 2021)</t>
  </si>
  <si>
    <t>Sept 22, 2021</t>
  </si>
  <si>
    <t>Nov 3, 2021</t>
  </si>
  <si>
    <t>Dec 15, 2021</t>
  </si>
  <si>
    <t>March 16, 2022</t>
  </si>
  <si>
    <t>Jan 26, 2022</t>
  </si>
  <si>
    <t>May 4, 2022</t>
  </si>
  <si>
    <t>June 15, 2022</t>
  </si>
  <si>
    <t>July 27, 2022</t>
  </si>
  <si>
    <t>Sept 21, 2022</t>
  </si>
  <si>
    <t>Nov 2, 2022</t>
  </si>
  <si>
    <t>Feb 1, 2023</t>
  </si>
  <si>
    <t>4Q2023E</t>
  </si>
  <si>
    <t>3Q2023E</t>
  </si>
  <si>
    <t>2Q2023E</t>
  </si>
  <si>
    <t>1Q2023E</t>
  </si>
  <si>
    <t>2023 Est</t>
  </si>
  <si>
    <t>4Q2020</t>
  </si>
  <si>
    <t>1Q2021</t>
  </si>
  <si>
    <t>2Q2021</t>
  </si>
  <si>
    <t>3Q2021</t>
  </si>
  <si>
    <t>Last Updated: 9/18/2020</t>
  </si>
  <si>
    <r>
      <t xml:space="preserve">*Note: </t>
    </r>
    <r>
      <rPr>
        <sz val="11"/>
        <color theme="1" tint="0.249977111117893"/>
        <rFont val="Calibri"/>
        <family val="2"/>
        <scheme val="minor"/>
      </rPr>
      <t xml:space="preserve">For the purpose of our class, we are assuming the fourth quarter ended on September 17, 2021. </t>
    </r>
  </si>
  <si>
    <t>3Q2021*</t>
  </si>
  <si>
    <t>Dec 14, 2022</t>
  </si>
  <si>
    <t>Source:</t>
  </si>
  <si>
    <t>https://www.federalreserve.gov/monetarypolicy/files/fomcprojtabl20210616.pdf</t>
  </si>
  <si>
    <t>FOMC Fed Funds Median Projection from the June 16, 2021 meeting:</t>
  </si>
  <si>
    <t>2023 Projected Market Sharpe Ratio</t>
  </si>
  <si>
    <t>2020 Market Sharpe Ratio</t>
  </si>
  <si>
    <t>Average Excess Return</t>
  </si>
  <si>
    <t>Historic Market Sharpe Ratio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</si>
</sst>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6">
    <numFmt numFmtId="5" formatCode="&quot;$&quot;#,##0_);\(&quot;$&quot;#,##0\)"/>
    <numFmt numFmtId="7" formatCode="&quot;$&quot;#,##0.00_);\(&quot;$&quot;#,##0.00\)"/>
    <numFmt numFmtId="44" formatCode="_(&quot;$&quot;* #,##0.00_);_(&quot;$&quot;* \(#,##0.00\);_(&quot;$&quot;* &quot;-&quot;??_);_(@_)"/>
    <numFmt numFmtId="43" formatCode="_(* #,##0.00_);_(* \(#,##0.00\);_(* &quot;-&quot;??_);_(@_)"/>
    <numFmt numFmtId="164" formatCode="0.0%"/>
    <numFmt numFmtId="165" formatCode="&quot;$&quot;\ #,##0_);&quot;$&quot;\ \(#,##0\);&quot;$&quot;\ \ \ \-\ \ "/>
    <numFmt numFmtId="166" formatCode="&quot;$&quot;\ ##,##0.0_);&quot;$&quot;\ \(#,##0.0\);&quot;$&quot;\ \ \ \-\ \ "/>
    <numFmt numFmtId="167" formatCode="&quot;$&quot;\ ##,##0.00_);&quot;$&quot;\ \(#,##0.00\);&quot;$&quot;\ \ \ \-\ \ "/>
    <numFmt numFmtId="168" formatCode="&quot;$&quot;\ ##,##0\ ??/??;&quot;$&quot;\ \-#,##0\ ??/??;&quot;$&quot;\ \ \ \-\ \ "/>
    <numFmt numFmtId="169" formatCode="0.0_)\%;\(0.0\)\%;0.0_)\%;@_)_%"/>
    <numFmt numFmtId="170" formatCode="#,##0.0_)_%;\(#,##0.0\)_%;0.0_)_%;@_)_%"/>
    <numFmt numFmtId="171" formatCode="#,##0.0_);\(#,##0.0\);#,##0.0_);@_)"/>
    <numFmt numFmtId="172" formatCode="&quot;$&quot;_(#,##0.00_);&quot;$&quot;\(#,##0.00\);&quot;$&quot;_(0.00_);@_)"/>
    <numFmt numFmtId="173" formatCode="#,##0.00_);\(#,##0.00\);0.00_);@_)"/>
    <numFmt numFmtId="174" formatCode="\€_(#,##0.00_);\€\(#,##0.00\);\€_(0.00_);@_)"/>
    <numFmt numFmtId="175" formatCode="#,##0_)\x;\(#,##0\)\x;0_)\x;@_)_x"/>
    <numFmt numFmtId="176" formatCode="#,##0_)_x;\(#,##0\)_x;0_)_x;@_)_x"/>
    <numFmt numFmtId="177" formatCode="#,##0_);\(#,##0\);\-\ \ "/>
    <numFmt numFmtId="178" formatCode="##,##0.0_);\(#,##0.0\);\-\ \ "/>
    <numFmt numFmtId="179" formatCode="##,##0.00_);\(#,##0.00\);\-\ \ "/>
    <numFmt numFmtId="180" formatCode="_(* #,##0.0_);_(* \(#,##0.00\);_(* &quot;-&quot;??_);_(@_)"/>
    <numFmt numFmtId="181" formatCode="General_)"/>
    <numFmt numFmtId="182" formatCode="0.000"/>
    <numFmt numFmtId="183" formatCode="&quot;fl&quot;#,##0_);\(&quot;fl&quot;#,##0\)"/>
    <numFmt numFmtId="184" formatCode="&quot;fl&quot;#,##0_);[Red]\(&quot;fl&quot;#,##0\)"/>
    <numFmt numFmtId="185" formatCode="&quot;fl&quot;#,##0.00_);\(&quot;fl&quot;#,##0.00\)"/>
    <numFmt numFmtId="186" formatCode="0.000_)"/>
    <numFmt numFmtId="187" formatCode="dd\ mmmyy"/>
    <numFmt numFmtId="188" formatCode="dd\ mmmyy\ hh:mm"/>
    <numFmt numFmtId="189" formatCode="_-* #,##0_-;\-* #,##0_-;_-* &quot;-&quot;_-;_-@_-"/>
    <numFmt numFmtId="190" formatCode="_-* #,##0.00_-;\-* #,##0.00_-;_-* &quot;-&quot;??_-;_-@_-"/>
    <numFmt numFmtId="191" formatCode="_([$€-2]* #,##0.00_);_([$€-2]* \(#,##0.00\);_([$€-2]* &quot;-&quot;??_)"/>
    <numFmt numFmtId="192" formatCode="##,##0\ ??/??;\-#,##0\ ??/??;\-\ \ "/>
    <numFmt numFmtId="193" formatCode="&quot;$&quot;#,##0_);&quot;$&quot;\ \(#,##0\);\ &quot;$&quot;\ \ \ \-\ \ \ "/>
    <numFmt numFmtId="194" formatCode="#,##0_);\(#,##0\);\ \ \-\ \ \ "/>
    <numFmt numFmtId="195" formatCode="_ &quot;\&quot;* #,##0.00_ ;_ &quot;\&quot;* &quot;\&quot;&quot;\&quot;\-#,##0.00_ ;_ &quot;\&quot;* &quot;-&quot;??_ ;_ @_ "/>
    <numFmt numFmtId="196" formatCode="_(&quot;$&quot;* #,##0_);_(&quot;$&quot;* \(#,##0\);_(&quot;$&quot;* &quot;-&quot;??_);_(@_)"/>
    <numFmt numFmtId="197" formatCode="&quot;\&quot;#,##0.00;[Red]&quot;\&quot;&quot;\&quot;&quot;\&quot;&quot;\&quot;&quot;\&quot;&quot;\&quot;\-#,##0.00"/>
    <numFmt numFmtId="198" formatCode="#,##0.0;\(#,##0.0\)"/>
    <numFmt numFmtId="199" formatCode="#,##0.000;\(#,##0.000\)"/>
    <numFmt numFmtId="200" formatCode="#,##0.0\x;\(#,##0.0\)\x"/>
    <numFmt numFmtId="201" formatCode="\60\4\7\:"/>
    <numFmt numFmtId="202" formatCode="dd\-mmm\-yy"/>
    <numFmt numFmtId="203" formatCode="#,##0.0,,_);\(#,##0.0,,\);&quot;-  &quot;"/>
    <numFmt numFmtId="204" formatCode="#,##0.0"/>
    <numFmt numFmtId="205" formatCode="_(&quot;$&quot;* #,##0.00_);_(&quot;$&quot;* \(#,##0.00\);_(* &quot;-&quot;_);_(@_)"/>
    <numFmt numFmtId="206" formatCode="_(* #,##0.00_);_(* \(#,##0.00\);_(* &quot;-&quot;_);_(@_)"/>
    <numFmt numFmtId="207" formatCode="#,##0.0\x"/>
    <numFmt numFmtId="208" formatCode="&quot;$&quot;#,##0.00"/>
    <numFmt numFmtId="209" formatCode="#,##0.00\x"/>
    <numFmt numFmtId="210" formatCode="_(&quot;$&quot;* #,##0.0_);_(&quot;$&quot;* \(#,##0.0\);_(* &quot;-&quot;_);_(@_)"/>
    <numFmt numFmtId="211" formatCode="#,##0.000"/>
    <numFmt numFmtId="212" formatCode="mm/dd/yyyy"/>
    <numFmt numFmtId="213" formatCode="_(* #,##0.0_);_(* \(#,##0.0\);_(* &quot;-&quot;_);_(@_)"/>
    <numFmt numFmtId="214" formatCode="mm/dd/yy"/>
    <numFmt numFmtId="215" formatCode="0.0\x"/>
    <numFmt numFmtId="216" formatCode="&quot;fl&quot;#,##0.00_);[Red]\(&quot;fl&quot;#,##0.00\)"/>
    <numFmt numFmtId="217" formatCode="_(&quot;fl&quot;* #,##0_);_(&quot;fl&quot;* \(#,##0\);_(&quot;fl&quot;* &quot;-&quot;_);_(@_)"/>
    <numFmt numFmtId="218" formatCode="_-&quot;£&quot;* #,##0_-;\-&quot;£&quot;* #,##0_-;_-&quot;£&quot;* &quot;-&quot;_-;_-@_-"/>
    <numFmt numFmtId="219" formatCode="_-&quot;£&quot;* #,##0.00_-;\-&quot;£&quot;* #,##0.00_-;_-&quot;£&quot;* &quot;-&quot;??_-;_-@_-"/>
    <numFmt numFmtId="220" formatCode="_-* #,##0.00\ _€_-;\-* #,##0.00\ _€_-;_-* &quot;-&quot;??\ _€_-;_-@_-"/>
    <numFmt numFmtId="221" formatCode="_-* #,##0.00\ _z_ł_-;\-* #,##0.00\ _z_ł_-;_-* &quot;-&quot;??\ _z_ł_-;_-@_-"/>
    <numFmt numFmtId="222" formatCode="yyyy\-mm\-dd"/>
    <numFmt numFmtId="223" formatCode="_(* #,##0.0_);_(* \(#,##0.0\);_(* &quot;-&quot;??_);_(@_)"/>
    <numFmt numFmtId="224" formatCode="_(* #,##0.000_);_(* \(#,##0.000\);_(* &quot;-&quot;??_);_(@_)"/>
    <numFmt numFmtId="225" formatCode="0.000%"/>
  </numFmts>
  <fonts count="103">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name val="Arial"/>
      <family val="2"/>
    </font>
    <font>
      <u/>
      <sz val="10"/>
      <color theme="10"/>
      <name val="Arial"/>
      <family val="2"/>
    </font>
    <font>
      <i/>
      <sz val="10"/>
      <name val="Arial"/>
      <family val="2"/>
    </font>
    <font>
      <sz val="8"/>
      <name val="Arial"/>
      <family val="2"/>
    </font>
    <font>
      <i/>
      <sz val="8"/>
      <name val="Arial"/>
      <family val="2"/>
    </font>
    <font>
      <sz val="10"/>
      <name val="Tms Rmn"/>
    </font>
    <font>
      <sz val="10"/>
      <name val="Helv"/>
      <charset val="204"/>
    </font>
    <font>
      <sz val="10"/>
      <name val="Helv"/>
      <family val="2"/>
    </font>
    <font>
      <sz val="12"/>
      <name val="Times New Roman"/>
      <family val="1"/>
    </font>
    <font>
      <sz val="10"/>
      <color indexed="8"/>
      <name val="MS Sans Serif"/>
      <family val="2"/>
    </font>
    <font>
      <b/>
      <sz val="22"/>
      <color indexed="18"/>
      <name val="Arial"/>
      <family val="2"/>
    </font>
    <font>
      <sz val="8"/>
      <name val="Times"/>
      <family val="1"/>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8"/>
      <name val="Helv"/>
    </font>
    <font>
      <sz val="10"/>
      <name val="GE Inspira Pitch"/>
      <family val="2"/>
    </font>
    <font>
      <sz val="9"/>
      <name val="Tahoma"/>
      <family val="2"/>
    </font>
    <font>
      <b/>
      <sz val="12"/>
      <color indexed="61"/>
      <name val="Tahoma"/>
      <family val="2"/>
    </font>
    <font>
      <sz val="12"/>
      <name val="Tms Rmn"/>
    </font>
    <font>
      <b/>
      <sz val="9"/>
      <color indexed="12"/>
      <name val="Tahoma"/>
      <family val="2"/>
    </font>
    <font>
      <sz val="9"/>
      <name val="Times New Roman"/>
      <family val="1"/>
    </font>
    <font>
      <b/>
      <sz val="8"/>
      <name val="Arial"/>
      <family val="2"/>
    </font>
    <font>
      <b/>
      <sz val="12"/>
      <name val="Arial"/>
      <family val="2"/>
    </font>
    <font>
      <b/>
      <u val="singleAccounting"/>
      <sz val="8"/>
      <name val="Arial"/>
      <family val="2"/>
    </font>
    <font>
      <sz val="11"/>
      <name val="Tms Rmn"/>
      <family val="1"/>
    </font>
    <font>
      <sz val="10"/>
      <name val="Helv"/>
    </font>
    <font>
      <sz val="10"/>
      <color indexed="8"/>
      <name val="Arial"/>
      <family val="2"/>
    </font>
    <font>
      <b/>
      <sz val="9"/>
      <name val="Tahoma"/>
      <family val="2"/>
    </font>
    <font>
      <sz val="10"/>
      <name val="MS Sans Serif"/>
      <family val="2"/>
    </font>
    <font>
      <sz val="12"/>
      <name val="Arial"/>
      <family val="2"/>
    </font>
    <font>
      <b/>
      <sz val="9"/>
      <color indexed="42"/>
      <name val="Tahoma"/>
      <family val="2"/>
    </font>
    <font>
      <b/>
      <sz val="10"/>
      <color indexed="8"/>
      <name val="Arial"/>
      <family val="2"/>
    </font>
    <font>
      <u/>
      <sz val="9"/>
      <color indexed="12"/>
      <name val="Arial"/>
      <family val="2"/>
    </font>
    <font>
      <b/>
      <sz val="9"/>
      <color indexed="63"/>
      <name val="Tahoma"/>
      <family val="2"/>
    </font>
    <font>
      <b/>
      <sz val="12"/>
      <color indexed="20"/>
      <name val="Tahoma"/>
      <family val="2"/>
    </font>
    <font>
      <sz val="10"/>
      <color indexed="12"/>
      <name val="Tms Rmn"/>
    </font>
    <font>
      <sz val="7"/>
      <name val="Small Fonts"/>
      <family val="2"/>
    </font>
    <font>
      <sz val="11"/>
      <color theme="1"/>
      <name val="Arial"/>
      <family val="2"/>
    </font>
    <font>
      <sz val="10"/>
      <color theme="1"/>
      <name val="GE Inspira"/>
      <family val="2"/>
    </font>
    <font>
      <b/>
      <i/>
      <sz val="10"/>
      <color indexed="8"/>
      <name val="Arial"/>
      <family val="2"/>
    </font>
    <font>
      <b/>
      <i/>
      <sz val="22"/>
      <color indexed="8"/>
      <name val="Times New Roman"/>
      <family val="1"/>
    </font>
    <font>
      <b/>
      <sz val="10"/>
      <name val="Times New Roman"/>
      <family val="1"/>
    </font>
    <font>
      <sz val="10"/>
      <name val="Times New Roman"/>
      <family val="1"/>
    </font>
    <font>
      <sz val="22"/>
      <name val="UBSHeadline"/>
      <family val="1"/>
    </font>
    <font>
      <b/>
      <sz val="10"/>
      <name val="Arial CE"/>
      <family val="2"/>
      <charset val="238"/>
    </font>
    <font>
      <b/>
      <sz val="10"/>
      <name val="MS Sans Serif"/>
      <family val="2"/>
    </font>
    <font>
      <u/>
      <sz val="9"/>
      <color indexed="36"/>
      <name val="Arial"/>
      <family val="2"/>
    </font>
    <font>
      <b/>
      <sz val="10"/>
      <color indexed="10"/>
      <name val="Arial"/>
      <family val="2"/>
    </font>
    <font>
      <b/>
      <sz val="10"/>
      <color indexed="12"/>
      <name val="Arial"/>
      <family val="2"/>
    </font>
    <font>
      <sz val="8"/>
      <color indexed="39"/>
      <name val="Arial"/>
      <family val="2"/>
    </font>
    <font>
      <u/>
      <sz val="8"/>
      <name val="Arial"/>
      <family val="2"/>
    </font>
    <font>
      <b/>
      <sz val="8"/>
      <color indexed="9"/>
      <name val="Arial"/>
      <family val="2"/>
    </font>
    <font>
      <b/>
      <sz val="8"/>
      <color indexed="8"/>
      <name val="Arial"/>
      <family val="2"/>
    </font>
    <font>
      <b/>
      <sz val="14"/>
      <name val="Arial"/>
      <family val="2"/>
    </font>
    <font>
      <sz val="7"/>
      <name val="Arial"/>
      <family val="2"/>
    </font>
    <font>
      <sz val="11"/>
      <name val="ＭＳ Ｐゴシック"/>
      <family val="3"/>
      <charset val="128"/>
    </font>
    <font>
      <sz val="10"/>
      <name val="Arial"/>
      <family val="2"/>
      <charset val="238"/>
    </font>
    <font>
      <sz val="10"/>
      <name val="Arial CE"/>
      <charset val="238"/>
    </font>
    <font>
      <sz val="8"/>
      <color theme="1"/>
      <name val="Tahoma"/>
      <family val="2"/>
    </font>
    <font>
      <sz val="10"/>
      <name val="Arial"/>
      <family val="2"/>
    </font>
    <font>
      <b/>
      <sz val="11"/>
      <color theme="0" tint="-0.14999847407452621"/>
      <name val="Calibri"/>
      <family val="2"/>
      <scheme val="minor"/>
    </font>
    <font>
      <sz val="10"/>
      <name val="Geogrotesque Rg"/>
    </font>
    <font>
      <sz val="11"/>
      <color indexed="8"/>
      <name val="Calibri"/>
      <family val="2"/>
    </font>
    <font>
      <sz val="11"/>
      <color indexed="22"/>
      <name val="Calibri"/>
      <family val="2"/>
    </font>
    <font>
      <sz val="11"/>
      <color indexed="20"/>
      <name val="Calibri"/>
      <family val="2"/>
    </font>
    <font>
      <b/>
      <sz val="11"/>
      <color indexed="52"/>
      <name val="Calibri"/>
      <family val="2"/>
    </font>
    <font>
      <b/>
      <sz val="11"/>
      <color indexed="22"/>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1"/>
      <color theme="0"/>
      <name val="Calibri"/>
      <family val="2"/>
      <scheme val="minor"/>
    </font>
    <font>
      <sz val="11"/>
      <color theme="1" tint="0.249977111117893"/>
      <name val="Calibri"/>
      <family val="2"/>
      <scheme val="minor"/>
    </font>
    <font>
      <b/>
      <sz val="18"/>
      <color theme="1" tint="0.249977111117893"/>
      <name val="Calibri"/>
      <family val="2"/>
      <scheme val="minor"/>
    </font>
    <font>
      <b/>
      <sz val="11"/>
      <name val="Calibri"/>
      <family val="2"/>
      <scheme val="minor"/>
    </font>
    <font>
      <b/>
      <sz val="11"/>
      <color theme="1" tint="0.249977111117893"/>
      <name val="Calibri"/>
      <family val="2"/>
      <scheme val="minor"/>
    </font>
    <font>
      <sz val="11"/>
      <name val="Calibri"/>
      <family val="2"/>
      <scheme val="minor"/>
    </font>
    <font>
      <u/>
      <sz val="11"/>
      <color rgb="FF002060"/>
      <name val="Calibri"/>
      <family val="2"/>
      <scheme val="minor"/>
    </font>
    <font>
      <b/>
      <sz val="11"/>
      <color rgb="FF002060"/>
      <name val="Calibri"/>
      <family val="2"/>
      <scheme val="minor"/>
    </font>
    <font>
      <sz val="9"/>
      <color indexed="81"/>
      <name val="Tahoma"/>
      <family val="2"/>
    </font>
    <font>
      <b/>
      <sz val="9"/>
      <color indexed="81"/>
      <name val="Tahoma"/>
      <family val="2"/>
    </font>
    <font>
      <strike/>
      <sz val="10"/>
      <name val="Arial"/>
      <family val="2"/>
    </font>
    <font>
      <sz val="10"/>
      <color rgb="FFFF0000"/>
      <name val="Arial"/>
      <family val="2"/>
    </font>
    <font>
      <b/>
      <sz val="10"/>
      <color theme="0"/>
      <name val="Arial"/>
      <family val="2"/>
    </font>
    <font>
      <sz val="10"/>
      <name val="Arial"/>
      <family val="2"/>
    </font>
    <font>
      <sz val="8"/>
      <name val="Arial"/>
      <family val="2"/>
    </font>
    <font>
      <sz val="11"/>
      <color rgb="FF0000FF"/>
      <name val="Calibri"/>
      <family val="2"/>
      <scheme val="minor"/>
    </font>
  </fonts>
  <fills count="51">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3"/>
      </patternFill>
    </fill>
    <fill>
      <patternFill patternType="gray0625">
        <fgColor indexed="10"/>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41"/>
        <bgColor indexed="64"/>
      </patternFill>
    </fill>
    <fill>
      <patternFill patternType="solid">
        <fgColor indexed="23"/>
        <bgColor indexed="64"/>
      </patternFill>
    </fill>
    <fill>
      <patternFill patternType="solid">
        <fgColor indexed="26"/>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4"/>
        <bgColor indexed="64"/>
      </patternFill>
    </fill>
    <fill>
      <patternFill patternType="mediumGray">
        <fgColor indexed="22"/>
      </patternFill>
    </fill>
    <fill>
      <patternFill patternType="solid">
        <fgColor indexed="58"/>
        <bgColor indexed="64"/>
      </patternFill>
    </fill>
    <fill>
      <patternFill patternType="solid">
        <fgColor indexed="63"/>
        <bgColor indexed="64"/>
      </patternFill>
    </fill>
    <fill>
      <patternFill patternType="solid">
        <fgColor theme="1" tint="0.3499862666707357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theme="0" tint="-0.249977111117893"/>
        <bgColor indexed="64"/>
      </patternFill>
    </fill>
    <fill>
      <patternFill patternType="solid">
        <fgColor theme="3"/>
        <bgColor indexed="64"/>
      </patternFill>
    </fill>
  </fills>
  <borders count="53">
    <border>
      <left/>
      <right/>
      <top/>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style="hair">
        <color indexed="8"/>
      </top>
      <bottom style="hair">
        <color indexed="8"/>
      </bottom>
      <diagonal/>
    </border>
    <border>
      <left/>
      <right/>
      <top/>
      <bottom style="medium">
        <color indexed="18"/>
      </bottom>
      <diagonal/>
    </border>
    <border>
      <left/>
      <right/>
      <top style="double">
        <color indexed="64"/>
      </top>
      <bottom style="double">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20"/>
      </left>
      <right style="thin">
        <color indexed="20"/>
      </right>
      <top style="thin">
        <color indexed="20"/>
      </top>
      <bottom style="thin">
        <color indexed="20"/>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medium">
        <color indexed="64"/>
      </bottom>
      <diagonal/>
    </border>
    <border>
      <left style="double">
        <color indexed="64"/>
      </left>
      <right/>
      <top/>
      <bottom/>
      <diagonal/>
    </border>
    <border>
      <left/>
      <right/>
      <top/>
      <bottom style="thick">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top/>
      <bottom/>
      <diagonal/>
    </border>
    <border>
      <left style="thin">
        <color auto="1"/>
      </left>
      <right/>
      <top/>
      <bottom style="hair">
        <color auto="1"/>
      </bottom>
      <diagonal/>
    </border>
    <border>
      <left style="hair">
        <color auto="1"/>
      </left>
      <right style="hair">
        <color auto="1"/>
      </right>
      <top/>
      <bottom style="hair">
        <color auto="1"/>
      </bottom>
      <diagonal/>
    </border>
    <border>
      <left/>
      <right/>
      <top/>
      <bottom style="hair">
        <color auto="1"/>
      </bottom>
      <diagonal/>
    </border>
    <border>
      <left style="thin">
        <color auto="1"/>
      </left>
      <right style="hair">
        <color auto="1"/>
      </right>
      <top style="hair">
        <color auto="1"/>
      </top>
      <bottom/>
      <diagonal/>
    </border>
    <border>
      <left style="hair">
        <color auto="1"/>
      </left>
      <right style="thin">
        <color indexed="64"/>
      </right>
      <top style="hair">
        <color auto="1"/>
      </top>
      <bottom/>
      <diagonal/>
    </border>
  </borders>
  <cellStyleXfs count="1354">
    <xf numFmtId="0" fontId="0" fillId="0" borderId="0" applyNumberFormat="0" applyFill="0" applyBorder="0" applyAlignment="0" applyProtection="0"/>
    <xf numFmtId="0" fontId="5" fillId="0" borderId="0"/>
    <xf numFmtId="9" fontId="6" fillId="0" borderId="0" applyFont="0" applyFill="0" applyBorder="0" applyAlignment="0" applyProtection="0"/>
    <xf numFmtId="0" fontId="7" fillId="0" borderId="0" applyNumberFormat="0" applyFill="0" applyBorder="0" applyAlignment="0" applyProtection="0"/>
    <xf numFmtId="0" fontId="3"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165" fontId="11" fillId="0" borderId="0">
      <alignment horizontal="right"/>
      <protection locked="0"/>
    </xf>
    <xf numFmtId="166" fontId="11" fillId="0" borderId="0">
      <alignment horizontal="right"/>
      <protection locked="0"/>
    </xf>
    <xf numFmtId="167" fontId="11" fillId="0" borderId="0">
      <alignment horizontal="right"/>
      <protection locked="0"/>
    </xf>
    <xf numFmtId="168" fontId="11" fillId="0" borderId="0">
      <alignment horizontal="right"/>
      <protection locked="0"/>
    </xf>
    <xf numFmtId="169" fontId="3" fillId="0" borderId="0" applyFont="0" applyFill="0" applyBorder="0" applyAlignment="0" applyProtection="0"/>
    <xf numFmtId="169"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3" fillId="0" borderId="0"/>
    <xf numFmtId="0" fontId="13" fillId="0" borderId="0"/>
    <xf numFmtId="0" fontId="12" fillId="0" borderId="0"/>
    <xf numFmtId="0" fontId="1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171" fontId="3" fillId="0" borderId="0" applyFont="0" applyFill="0" applyBorder="0" applyAlignment="0" applyProtection="0"/>
    <xf numFmtId="171"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174" fontId="3" fillId="0" borderId="0" applyFont="0" applyFill="0" applyBorder="0" applyAlignment="0" applyProtection="0"/>
    <xf numFmtId="17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6" fillId="0" borderId="0" applyNumberFormat="0" applyFill="0" applyBorder="0" applyAlignment="0" applyProtection="0"/>
    <xf numFmtId="0" fontId="3" fillId="15" borderId="0" applyNumberFormat="0" applyFont="0" applyAlignment="0" applyProtection="0"/>
    <xf numFmtId="0" fontId="3" fillId="15" borderId="0" applyNumberFormat="0" applyFont="0" applyAlignment="0" applyProtection="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176" fontId="3" fillId="0" borderId="0" applyFont="0" applyFill="0" applyBorder="0" applyProtection="0">
      <alignment horizontal="right"/>
    </xf>
    <xf numFmtId="176" fontId="3" fillId="0" borderId="0" applyFont="0" applyFill="0" applyBorder="0" applyProtection="0">
      <alignment horizontal="righ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18" fillId="0" borderId="0" applyNumberFormat="0" applyFill="0" applyBorder="0" applyProtection="0">
      <alignment vertical="top"/>
    </xf>
    <xf numFmtId="0" fontId="19" fillId="0" borderId="6" applyNumberFormat="0" applyFill="0" applyAlignment="0" applyProtection="0"/>
    <xf numFmtId="0" fontId="20" fillId="0" borderId="7" applyNumberFormat="0" applyFill="0" applyProtection="0">
      <alignment horizontal="center"/>
    </xf>
    <xf numFmtId="0" fontId="20" fillId="0" borderId="0" applyNumberFormat="0" applyFill="0" applyBorder="0" applyProtection="0">
      <alignment horizontal="left"/>
    </xf>
    <xf numFmtId="0" fontId="21" fillId="0" borderId="0" applyNumberFormat="0" applyFill="0" applyBorder="0" applyProtection="0">
      <alignment horizontal="centerContinuous"/>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7" fillId="0" borderId="0"/>
    <xf numFmtId="177" fontId="11" fillId="0" borderId="0">
      <alignment horizontal="right"/>
      <protection locked="0"/>
    </xf>
    <xf numFmtId="178" fontId="11" fillId="0" borderId="0">
      <alignment horizontal="right"/>
      <protection locked="0"/>
    </xf>
    <xf numFmtId="179" fontId="11" fillId="0" borderId="0">
      <alignment horizontal="right"/>
      <protection locked="0"/>
    </xf>
    <xf numFmtId="7" fontId="22" fillId="16" borderId="5">
      <protection locked="0"/>
    </xf>
    <xf numFmtId="0" fontId="23" fillId="0" borderId="0"/>
    <xf numFmtId="0" fontId="24" fillId="17" borderId="0"/>
    <xf numFmtId="0" fontId="25" fillId="18" borderId="0">
      <alignment vertical="center"/>
    </xf>
    <xf numFmtId="0" fontId="26" fillId="0" borderId="0" applyNumberFormat="0" applyFill="0" applyBorder="0" applyAlignment="0" applyProtection="0"/>
    <xf numFmtId="0" fontId="27" fillId="19" borderId="0"/>
    <xf numFmtId="180" fontId="28" fillId="0" borderId="0" applyFill="0" applyBorder="0" applyAlignment="0"/>
    <xf numFmtId="181" fontId="28" fillId="0" borderId="0" applyFill="0" applyBorder="0" applyAlignment="0"/>
    <xf numFmtId="182" fontId="28" fillId="0" borderId="0" applyFill="0" applyBorder="0" applyAlignment="0"/>
    <xf numFmtId="183" fontId="28" fillId="0" borderId="0" applyFill="0" applyBorder="0" applyAlignment="0"/>
    <xf numFmtId="184"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0" fontId="27" fillId="19" borderId="0"/>
    <xf numFmtId="0" fontId="29" fillId="0" borderId="0" applyNumberFormat="0" applyFill="0" applyBorder="0" applyProtection="0">
      <alignment wrapText="1"/>
    </xf>
    <xf numFmtId="0" fontId="30" fillId="0" borderId="0" applyNumberFormat="0" applyFill="0" applyBorder="0" applyProtection="0">
      <alignment wrapText="1"/>
    </xf>
    <xf numFmtId="0" fontId="31" fillId="0" borderId="0" applyNumberFormat="0" applyFill="0" applyBorder="0" applyProtection="0">
      <alignment horizontal="center" wrapText="1"/>
    </xf>
    <xf numFmtId="186" fontId="32" fillId="0" borderId="0"/>
    <xf numFmtId="186" fontId="32" fillId="0" borderId="0"/>
    <xf numFmtId="186" fontId="32" fillId="0" borderId="0"/>
    <xf numFmtId="186" fontId="32" fillId="0" borderId="0"/>
    <xf numFmtId="186" fontId="32" fillId="0" borderId="0"/>
    <xf numFmtId="186" fontId="32" fillId="0" borderId="0"/>
    <xf numFmtId="186" fontId="32" fillId="0" borderId="0"/>
    <xf numFmtId="186" fontId="32" fillId="0" borderId="0"/>
    <xf numFmtId="180" fontId="2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 fontId="3" fillId="0" borderId="0" applyFont="0" applyFill="0" applyBorder="0" applyAlignment="0" applyProtection="0"/>
    <xf numFmtId="0" fontId="33" fillId="0" borderId="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0" fontId="33" fillId="0" borderId="0"/>
    <xf numFmtId="0" fontId="33" fillId="0" borderId="0"/>
    <xf numFmtId="181" fontId="2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5" fontId="3" fillId="0" borderId="0" applyFont="0" applyFill="0" applyBorder="0" applyAlignment="0" applyProtection="0"/>
    <xf numFmtId="5" fontId="3" fillId="0" borderId="0" applyFont="0" applyFill="0" applyBorder="0" applyAlignment="0" applyProtection="0"/>
    <xf numFmtId="0" fontId="24" fillId="20" borderId="0">
      <protection locked="0"/>
    </xf>
    <xf numFmtId="187" fontId="24" fillId="0" borderId="0" applyFont="0" applyFill="0" applyBorder="0" applyAlignment="0" applyProtection="0"/>
    <xf numFmtId="14" fontId="34" fillId="0" borderId="0" applyFill="0" applyBorder="0" applyAlignment="0"/>
    <xf numFmtId="0" fontId="3" fillId="0" borderId="0" applyFont="0" applyFill="0" applyBorder="0" applyAlignment="0" applyProtection="0"/>
    <xf numFmtId="188" fontId="35" fillId="19" borderId="0" applyFont="0" applyFill="0" applyBorder="0" applyAlignment="0" applyProtection="0">
      <alignment vertical="center"/>
    </xf>
    <xf numFmtId="38" fontId="36" fillId="0" borderId="8">
      <alignment vertical="center"/>
    </xf>
    <xf numFmtId="189" fontId="3" fillId="0" borderId="0" applyFont="0" applyFill="0" applyBorder="0" applyAlignment="0" applyProtection="0"/>
    <xf numFmtId="190" fontId="3" fillId="0" borderId="0" applyFont="0" applyFill="0" applyBorder="0" applyAlignment="0" applyProtection="0"/>
    <xf numFmtId="180" fontId="28" fillId="0" borderId="0" applyFill="0" applyBorder="0" applyAlignment="0"/>
    <xf numFmtId="181"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191" fontId="3" fillId="0" borderId="0" applyFont="0" applyFill="0" applyBorder="0" applyAlignment="0" applyProtection="0"/>
    <xf numFmtId="191" fontId="3" fillId="0" borderId="0" applyFont="0" applyFill="0" applyBorder="0" applyAlignment="0" applyProtection="0"/>
    <xf numFmtId="192" fontId="11" fillId="0" borderId="0">
      <alignment horizontal="right"/>
      <protection locked="0"/>
    </xf>
    <xf numFmtId="0" fontId="9" fillId="0" borderId="0" applyNumberFormat="0" applyFill="0" applyBorder="0" applyProtection="0">
      <alignment wrapText="1"/>
    </xf>
    <xf numFmtId="0" fontId="37" fillId="0" borderId="0" applyNumberFormat="0" applyFill="0" applyBorder="0" applyProtection="0">
      <alignment wrapText="1"/>
    </xf>
    <xf numFmtId="38" fontId="9" fillId="17" borderId="0" applyNumberFormat="0" applyBorder="0" applyAlignment="0" applyProtection="0"/>
    <xf numFmtId="0" fontId="38" fillId="21" borderId="0"/>
    <xf numFmtId="0" fontId="30" fillId="0" borderId="9" applyNumberFormat="0" applyAlignment="0" applyProtection="0">
      <alignment horizontal="left" vertical="center"/>
    </xf>
    <xf numFmtId="0" fontId="30" fillId="0" borderId="10">
      <alignment horizontal="left" vertical="center"/>
    </xf>
    <xf numFmtId="0" fontId="39" fillId="17" borderId="0">
      <alignment horizontal="center" vertical="center"/>
    </xf>
    <xf numFmtId="0" fontId="40" fillId="0" borderId="0" applyNumberFormat="0" applyFill="0" applyBorder="0" applyAlignment="0" applyProtection="0">
      <alignment vertical="top"/>
      <protection locked="0"/>
    </xf>
    <xf numFmtId="10" fontId="9" fillId="22" borderId="5" applyNumberFormat="0" applyBorder="0" applyAlignment="0" applyProtection="0"/>
    <xf numFmtId="0" fontId="41" fillId="17" borderId="0"/>
    <xf numFmtId="0" fontId="9" fillId="0" borderId="0" applyNumberFormat="0" applyFill="0" applyBorder="0" applyProtection="0">
      <alignment horizontal="left"/>
    </xf>
    <xf numFmtId="2" fontId="8" fillId="0" borderId="5"/>
    <xf numFmtId="180" fontId="28" fillId="0" borderId="0" applyFill="0" applyBorder="0" applyAlignment="0"/>
    <xf numFmtId="181"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44" fontId="14" fillId="0" borderId="0">
      <alignment horizontal="justify"/>
    </xf>
    <xf numFmtId="0" fontId="42" fillId="23" borderId="11">
      <protection locked="0"/>
    </xf>
    <xf numFmtId="193" fontId="43" fillId="0" borderId="0">
      <protection locked="0"/>
    </xf>
    <xf numFmtId="194" fontId="43" fillId="0" borderId="0" applyFont="0" applyProtection="0">
      <protection locked="0"/>
    </xf>
    <xf numFmtId="38" fontId="36" fillId="0" borderId="0" applyFont="0" applyFill="0" applyBorder="0" applyAlignment="0" applyProtection="0"/>
    <xf numFmtId="40" fontId="36" fillId="0" borderId="0" applyFont="0" applyFill="0" applyBorder="0" applyAlignment="0" applyProtection="0"/>
    <xf numFmtId="195" fontId="3" fillId="0" borderId="0" applyFont="0" applyFill="0" applyBorder="0" applyAlignment="0" applyProtection="0"/>
    <xf numFmtId="196" fontId="3" fillId="0" borderId="0" applyFont="0" applyFill="0" applyBorder="0" applyAlignment="0" applyProtection="0"/>
    <xf numFmtId="37" fontId="44" fillId="0" borderId="0"/>
    <xf numFmtId="0" fontId="3" fillId="0" borderId="0"/>
    <xf numFmtId="0" fontId="3" fillId="0" borderId="0"/>
    <xf numFmtId="197" fontId="3" fillId="0" borderId="0"/>
    <xf numFmtId="197"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5" fillId="0" borderId="0"/>
    <xf numFmtId="0" fontId="3" fillId="0" borderId="0" applyNumberFormat="0" applyFill="0" applyBorder="0" applyAlignment="0" applyProtection="0"/>
    <xf numFmtId="0" fontId="3" fillId="0" borderId="0" applyNumberFormat="0" applyFill="0" applyBorder="0" applyAlignment="0" applyProtection="0"/>
    <xf numFmtId="0" fontId="45" fillId="0" borderId="0"/>
    <xf numFmtId="0" fontId="45" fillId="0" borderId="0"/>
    <xf numFmtId="0" fontId="45" fillId="0" borderId="0"/>
    <xf numFmtId="0" fontId="45"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2"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6"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198" fontId="9" fillId="0" borderId="0" applyFill="0" applyBorder="0" applyProtection="0">
      <alignment horizontal="right" wrapText="1"/>
    </xf>
    <xf numFmtId="198" fontId="29" fillId="0" borderId="0" applyFill="0" applyBorder="0" applyProtection="0">
      <alignment horizontal="right" wrapText="1"/>
    </xf>
    <xf numFmtId="199" fontId="9" fillId="0" borderId="0" applyFill="0" applyBorder="0" applyProtection="0">
      <alignment horizontal="right" wrapText="1"/>
    </xf>
    <xf numFmtId="199" fontId="29" fillId="0" borderId="0" applyFill="0" applyBorder="0" applyProtection="0">
      <alignment horizontal="right" wrapText="1"/>
    </xf>
    <xf numFmtId="198" fontId="9" fillId="0" borderId="0" applyFill="0" applyBorder="0" applyProtection="0">
      <alignment horizontal="right" wrapText="1"/>
    </xf>
    <xf numFmtId="198" fontId="29" fillId="0" borderId="0" applyFill="0" applyBorder="0" applyProtection="0">
      <alignment horizontal="right" wrapText="1"/>
    </xf>
    <xf numFmtId="200" fontId="9" fillId="0" borderId="0" applyFill="0" applyBorder="0" applyProtection="0">
      <alignment horizontal="right" wrapText="1"/>
    </xf>
    <xf numFmtId="200" fontId="29" fillId="0" borderId="0" applyFill="0" applyBorder="0" applyProtection="0">
      <alignment horizontal="right" wrapText="1"/>
    </xf>
    <xf numFmtId="4" fontId="34" fillId="24" borderId="0">
      <alignment horizontal="right"/>
    </xf>
    <xf numFmtId="0" fontId="47" fillId="24" borderId="0">
      <alignment horizontal="center" vertical="center"/>
    </xf>
    <xf numFmtId="0" fontId="39" fillId="24" borderId="4"/>
    <xf numFmtId="0" fontId="47" fillId="24" borderId="0" applyBorder="0">
      <alignment horizontal="centerContinuous"/>
    </xf>
    <xf numFmtId="0" fontId="48" fillId="24" borderId="0" applyBorder="0">
      <alignment horizontal="centerContinuous"/>
    </xf>
    <xf numFmtId="0" fontId="49" fillId="0" borderId="12" applyNumberFormat="0" applyAlignment="0" applyProtection="0"/>
    <xf numFmtId="0" fontId="50" fillId="25" borderId="0" applyNumberFormat="0" applyFont="0" applyBorder="0" applyAlignment="0" applyProtection="0"/>
    <xf numFmtId="0" fontId="9" fillId="20" borderId="13" applyNumberFormat="0" applyFont="0" applyBorder="0" applyAlignment="0" applyProtection="0">
      <alignment horizontal="center"/>
    </xf>
    <xf numFmtId="0" fontId="9" fillId="26" borderId="13" applyNumberFormat="0" applyFont="0" applyBorder="0" applyAlignment="0" applyProtection="0">
      <alignment horizontal="center"/>
    </xf>
    <xf numFmtId="0" fontId="50" fillId="0" borderId="14" applyNumberFormat="0" applyAlignment="0" applyProtection="0"/>
    <xf numFmtId="0" fontId="50" fillId="0" borderId="15" applyNumberFormat="0" applyAlignment="0" applyProtection="0"/>
    <xf numFmtId="0" fontId="49" fillId="0" borderId="16" applyNumberFormat="0" applyAlignment="0" applyProtection="0"/>
    <xf numFmtId="49" fontId="51" fillId="0" borderId="3" applyFill="0" applyProtection="0">
      <alignment vertical="center"/>
    </xf>
    <xf numFmtId="0" fontId="33" fillId="0" borderId="0"/>
    <xf numFmtId="184" fontId="28" fillId="0" borderId="0" applyFont="0" applyFill="0" applyBorder="0" applyAlignment="0" applyProtection="0"/>
    <xf numFmtId="201" fontId="28"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2" fillId="0" borderId="0" applyFont="0"/>
    <xf numFmtId="180" fontId="28" fillId="0" borderId="0" applyFill="0" applyBorder="0" applyAlignment="0"/>
    <xf numFmtId="181"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0" fontId="36" fillId="0" borderId="0" applyNumberFormat="0" applyFont="0" applyFill="0" applyBorder="0" applyAlignment="0" applyProtection="0">
      <alignment horizontal="left"/>
    </xf>
    <xf numFmtId="15" fontId="36" fillId="0" borderId="0" applyFont="0" applyFill="0" applyBorder="0" applyAlignment="0" applyProtection="0"/>
    <xf numFmtId="4" fontId="36" fillId="0" borderId="0" applyFont="0" applyFill="0" applyBorder="0" applyAlignment="0" applyProtection="0"/>
    <xf numFmtId="0" fontId="53" fillId="0" borderId="17">
      <alignment horizontal="center"/>
    </xf>
    <xf numFmtId="3" fontId="36" fillId="0" borderId="0" applyFont="0" applyFill="0" applyBorder="0" applyAlignment="0" applyProtection="0"/>
    <xf numFmtId="0" fontId="36" fillId="27" borderId="0" applyNumberFormat="0" applyFont="0" applyBorder="0" applyAlignment="0" applyProtection="0"/>
    <xf numFmtId="0" fontId="35" fillId="19" borderId="0"/>
    <xf numFmtId="0" fontId="27" fillId="25" borderId="0"/>
    <xf numFmtId="0" fontId="35" fillId="19" borderId="0"/>
    <xf numFmtId="38" fontId="3" fillId="0" borderId="0"/>
    <xf numFmtId="202" fontId="3" fillId="0" borderId="0"/>
    <xf numFmtId="202" fontId="3" fillId="0" borderId="0"/>
    <xf numFmtId="0" fontId="3" fillId="0" borderId="0"/>
    <xf numFmtId="0" fontId="3" fillId="0" borderId="0"/>
    <xf numFmtId="38" fontId="3" fillId="0" borderId="0"/>
    <xf numFmtId="38" fontId="3" fillId="0" borderId="0"/>
    <xf numFmtId="38" fontId="3" fillId="0" borderId="0"/>
    <xf numFmtId="38" fontId="3" fillId="0" borderId="0"/>
    <xf numFmtId="38" fontId="3" fillId="0" borderId="0"/>
    <xf numFmtId="38" fontId="3" fillId="0" borderId="0"/>
    <xf numFmtId="38" fontId="3" fillId="0" borderId="0"/>
    <xf numFmtId="38" fontId="3" fillId="0" borderId="0"/>
    <xf numFmtId="38" fontId="3" fillId="0" borderId="0"/>
    <xf numFmtId="202" fontId="3" fillId="0" borderId="0"/>
    <xf numFmtId="202" fontId="3" fillId="0" borderId="0"/>
    <xf numFmtId="49" fontId="3" fillId="0" borderId="0"/>
    <xf numFmtId="49" fontId="3" fillId="0" borderId="0"/>
    <xf numFmtId="38" fontId="3" fillId="0" borderId="0"/>
    <xf numFmtId="203" fontId="3" fillId="0" borderId="0">
      <alignment horizontal="left" vertical="top" wrapText="1"/>
      <protection locked="0"/>
    </xf>
    <xf numFmtId="203" fontId="3" fillId="0" borderId="0">
      <alignment horizontal="left" vertical="top" wrapText="1"/>
      <protection locked="0"/>
    </xf>
    <xf numFmtId="0" fontId="54" fillId="0" borderId="0" applyNumberFormat="0" applyFill="0" applyBorder="0" applyAlignment="0" applyProtection="0">
      <alignment vertical="top"/>
      <protection locked="0"/>
    </xf>
    <xf numFmtId="2" fontId="4" fillId="0" borderId="2"/>
    <xf numFmtId="1" fontId="50" fillId="0" borderId="0" applyBorder="0">
      <alignment horizontal="left" vertical="top" wrapText="1"/>
    </xf>
    <xf numFmtId="0" fontId="55" fillId="0" borderId="18" applyBorder="0" applyAlignment="0">
      <alignment horizontal="center"/>
    </xf>
    <xf numFmtId="0" fontId="3" fillId="28" borderId="0"/>
    <xf numFmtId="0" fontId="56" fillId="0" borderId="18" applyBorder="0" applyAlignment="0">
      <alignment horizontal="center"/>
    </xf>
    <xf numFmtId="0" fontId="3" fillId="0" borderId="0">
      <alignment vertical="top"/>
    </xf>
    <xf numFmtId="0" fontId="3" fillId="0" borderId="0">
      <alignment vertical="top"/>
    </xf>
    <xf numFmtId="0" fontId="3" fillId="0" borderId="0"/>
    <xf numFmtId="0" fontId="3" fillId="0" borderId="0"/>
    <xf numFmtId="4" fontId="9" fillId="0" borderId="0" applyFill="0" applyBorder="0" applyProtection="0">
      <alignment horizontal="center" wrapText="1"/>
    </xf>
    <xf numFmtId="3" fontId="9" fillId="0" borderId="0" applyFill="0" applyBorder="0" applyProtection="0">
      <alignment horizontal="right" wrapText="1"/>
    </xf>
    <xf numFmtId="204" fontId="9" fillId="0" borderId="0" applyFill="0" applyBorder="0" applyProtection="0">
      <alignment horizontal="right" wrapText="1"/>
    </xf>
    <xf numFmtId="14" fontId="9" fillId="0" borderId="0" applyFill="0" applyBorder="0" applyProtection="0">
      <alignment horizontal="right"/>
    </xf>
    <xf numFmtId="205" fontId="9" fillId="0" borderId="0" applyFill="0" applyBorder="0" applyProtection="0">
      <alignment horizontal="right"/>
    </xf>
    <xf numFmtId="206" fontId="9" fillId="0" borderId="0" applyFill="0" applyBorder="0" applyProtection="0">
      <alignment horizontal="right"/>
    </xf>
    <xf numFmtId="207" fontId="9" fillId="0" borderId="0" applyFill="0" applyBorder="0" applyProtection="0">
      <alignment horizontal="center" wrapText="1"/>
    </xf>
    <xf numFmtId="208" fontId="9" fillId="0" borderId="0" applyFill="0" applyBorder="0" applyProtection="0">
      <alignment horizontal="center" wrapText="1"/>
    </xf>
    <xf numFmtId="4" fontId="9" fillId="0" borderId="0" applyFill="0" applyBorder="0" applyProtection="0">
      <alignment wrapText="1"/>
    </xf>
    <xf numFmtId="0" fontId="3" fillId="0" borderId="0"/>
    <xf numFmtId="0" fontId="3" fillId="0" borderId="0"/>
    <xf numFmtId="0" fontId="9" fillId="0" borderId="0" applyNumberFormat="0" applyFill="0" applyBorder="0" applyProtection="0">
      <alignment horizontal="left" vertical="top" wrapText="1"/>
    </xf>
    <xf numFmtId="0" fontId="29" fillId="0" borderId="0" applyNumberFormat="0" applyFill="0" applyBorder="0" applyProtection="0">
      <alignment horizontal="left" vertical="top" wrapText="1"/>
    </xf>
    <xf numFmtId="4" fontId="57" fillId="0" borderId="0" applyFill="0" applyBorder="0" applyProtection="0">
      <alignment horizontal="center" wrapText="1"/>
    </xf>
    <xf numFmtId="207" fontId="57" fillId="0" borderId="0" applyFill="0" applyBorder="0" applyProtection="0">
      <alignment horizontal="right" wrapText="1"/>
    </xf>
    <xf numFmtId="204" fontId="57" fillId="0" borderId="0" applyFill="0" applyBorder="0" applyProtection="0">
      <alignment horizontal="right" wrapText="1"/>
    </xf>
    <xf numFmtId="3" fontId="57" fillId="0" borderId="0" applyFill="0" applyBorder="0" applyProtection="0">
      <alignment horizontal="right" wrapText="1"/>
    </xf>
    <xf numFmtId="3" fontId="57" fillId="0" borderId="0" applyFill="0" applyBorder="0" applyProtection="0">
      <alignment horizontal="center" wrapText="1"/>
    </xf>
    <xf numFmtId="205" fontId="57" fillId="0" borderId="0" applyFill="0" applyBorder="0" applyProtection="0">
      <alignment horizontal="right"/>
    </xf>
    <xf numFmtId="14" fontId="57" fillId="0" borderId="0" applyFill="0" applyBorder="0" applyProtection="0">
      <alignment horizontal="right"/>
    </xf>
    <xf numFmtId="4" fontId="57" fillId="0" borderId="0" applyFill="0" applyBorder="0" applyProtection="0">
      <alignment wrapText="1"/>
    </xf>
    <xf numFmtId="0" fontId="3" fillId="0" borderId="0"/>
    <xf numFmtId="0" fontId="3" fillId="0" borderId="0"/>
    <xf numFmtId="0" fontId="29" fillId="0" borderId="19" applyNumberFormat="0" applyFill="0" applyProtection="0">
      <alignment wrapText="1"/>
    </xf>
    <xf numFmtId="0" fontId="4" fillId="0" borderId="0" applyNumberFormat="0" applyFill="0" applyBorder="0" applyProtection="0">
      <alignment wrapText="1"/>
    </xf>
    <xf numFmtId="0" fontId="29" fillId="0" borderId="19" applyNumberFormat="0" applyFill="0" applyProtection="0">
      <alignment horizontal="center" wrapText="1"/>
    </xf>
    <xf numFmtId="209" fontId="29" fillId="0" borderId="0" applyFill="0" applyBorder="0" applyProtection="0">
      <alignment horizontal="center" wrapText="1"/>
    </xf>
    <xf numFmtId="0" fontId="30" fillId="0" borderId="0" applyNumberFormat="0" applyFill="0" applyBorder="0" applyProtection="0">
      <alignment horizontal="justify" wrapText="1"/>
    </xf>
    <xf numFmtId="0" fontId="29" fillId="0" borderId="0" applyNumberFormat="0" applyFill="0" applyBorder="0" applyProtection="0">
      <alignment horizontal="centerContinuous" wrapText="1"/>
    </xf>
    <xf numFmtId="44" fontId="9" fillId="0" borderId="0" applyFill="0" applyBorder="0" applyProtection="0">
      <alignment horizontal="right" wrapText="1"/>
    </xf>
    <xf numFmtId="44" fontId="29" fillId="0" borderId="0" applyFill="0" applyBorder="0" applyProtection="0">
      <alignment horizontal="right" wrapText="1"/>
    </xf>
    <xf numFmtId="210" fontId="9" fillId="0" borderId="0" applyFill="0" applyBorder="0" applyProtection="0">
      <alignment horizontal="right" wrapText="1"/>
    </xf>
    <xf numFmtId="210" fontId="29" fillId="0" borderId="0" applyFill="0" applyBorder="0" applyProtection="0">
      <alignment horizontal="right" wrapText="1"/>
    </xf>
    <xf numFmtId="44" fontId="58" fillId="0" borderId="0" applyFill="0" applyBorder="0" applyProtection="0">
      <alignment horizontal="right" wrapText="1"/>
    </xf>
    <xf numFmtId="209" fontId="9" fillId="0" borderId="0" applyFill="0" applyBorder="0" applyProtection="0">
      <alignment horizontal="right" wrapText="1"/>
    </xf>
    <xf numFmtId="0" fontId="10" fillId="0" borderId="0" applyNumberFormat="0" applyFill="0" applyBorder="0" applyProtection="0">
      <alignment horizontal="left" wrapText="1"/>
    </xf>
    <xf numFmtId="0" fontId="10" fillId="0" borderId="0" applyNumberFormat="0" applyFill="0" applyBorder="0" applyProtection="0">
      <alignment horizontal="right" vertical="top" wrapText="1"/>
    </xf>
    <xf numFmtId="0" fontId="10" fillId="0" borderId="0" applyNumberFormat="0" applyFill="0" applyBorder="0" applyProtection="0">
      <alignment horizontal="right" wrapText="1"/>
    </xf>
    <xf numFmtId="0" fontId="10" fillId="0" borderId="0" applyNumberFormat="0" applyFill="0" applyBorder="0" applyProtection="0">
      <alignment horizontal="center" vertical="top" wrapText="1"/>
    </xf>
    <xf numFmtId="0" fontId="10" fillId="0" borderId="0" applyNumberFormat="0" applyFill="0" applyBorder="0" applyProtection="0">
      <alignment horizontal="center" wrapText="1"/>
    </xf>
    <xf numFmtId="0" fontId="59" fillId="18" borderId="0" applyNumberFormat="0" applyBorder="0" applyProtection="0">
      <alignment horizontal="left" wrapText="1"/>
    </xf>
    <xf numFmtId="0" fontId="59" fillId="18" borderId="0" applyNumberFormat="0" applyBorder="0" applyProtection="0">
      <alignment horizontal="left"/>
    </xf>
    <xf numFmtId="0" fontId="59" fillId="18" borderId="0" applyNumberFormat="0" applyBorder="0" applyProtection="0">
      <alignment horizontal="right"/>
    </xf>
    <xf numFmtId="0" fontId="60" fillId="29" borderId="0" applyNumberFormat="0" applyBorder="0" applyProtection="0">
      <alignment vertical="top" wrapText="1"/>
    </xf>
    <xf numFmtId="211" fontId="60" fillId="29" borderId="0" applyBorder="0" applyProtection="0">
      <alignment vertical="top" wrapText="1"/>
    </xf>
    <xf numFmtId="4" fontId="9" fillId="0" borderId="0" applyFill="0" applyBorder="0" applyProtection="0">
      <alignment horizontal="right"/>
    </xf>
    <xf numFmtId="211" fontId="9" fillId="0" borderId="0" applyFill="0" applyBorder="0" applyProtection="0">
      <alignment horizontal="right"/>
    </xf>
    <xf numFmtId="3" fontId="9" fillId="0" borderId="0" applyFill="0" applyBorder="0" applyProtection="0">
      <alignment horizontal="right"/>
    </xf>
    <xf numFmtId="204" fontId="9" fillId="0" borderId="0" applyFill="0" applyBorder="0" applyProtection="0">
      <alignment horizontal="right"/>
    </xf>
    <xf numFmtId="4" fontId="29" fillId="0" borderId="0" applyFill="0" applyBorder="0" applyProtection="0">
      <alignment horizontal="right"/>
    </xf>
    <xf numFmtId="4" fontId="10" fillId="0" borderId="0" applyFill="0" applyBorder="0" applyProtection="0">
      <alignment horizontal="right"/>
    </xf>
    <xf numFmtId="212" fontId="9" fillId="0" borderId="0" applyFill="0" applyBorder="0" applyProtection="0">
      <alignment horizontal="right" vertical="top" wrapText="1"/>
    </xf>
    <xf numFmtId="0" fontId="61" fillId="0" borderId="19" applyNumberFormat="0" applyFill="0" applyProtection="0">
      <alignment horizontal="left" vertical="top"/>
    </xf>
    <xf numFmtId="4" fontId="9" fillId="0" borderId="0" applyFill="0" applyBorder="0" applyProtection="0">
      <alignment horizontal="left"/>
    </xf>
    <xf numFmtId="4" fontId="9" fillId="0" borderId="0" applyFill="0" applyBorder="0" applyProtection="0">
      <alignment horizontal="center"/>
    </xf>
    <xf numFmtId="205" fontId="9" fillId="0" borderId="0" applyFill="0" applyBorder="0" applyProtection="0">
      <alignment horizontal="right"/>
    </xf>
    <xf numFmtId="210" fontId="9" fillId="0" borderId="0" applyFill="0" applyBorder="0" applyProtection="0">
      <alignment horizontal="right"/>
    </xf>
    <xf numFmtId="213" fontId="9" fillId="0" borderId="0" applyFill="0" applyBorder="0" applyProtection="0">
      <alignment horizontal="right"/>
    </xf>
    <xf numFmtId="214" fontId="9" fillId="0" borderId="0" applyFill="0" applyBorder="0" applyProtection="0">
      <alignment horizontal="right"/>
    </xf>
    <xf numFmtId="215" fontId="9" fillId="0" borderId="0" applyFill="0" applyBorder="0" applyProtection="0">
      <alignment horizontal="right"/>
    </xf>
    <xf numFmtId="4" fontId="9" fillId="0" borderId="0" applyFill="0" applyBorder="0" applyProtection="0">
      <alignment horizontal="center"/>
    </xf>
    <xf numFmtId="204" fontId="9" fillId="0" borderId="0" applyFill="0" applyBorder="0" applyProtection="0">
      <alignment horizontal="center"/>
    </xf>
    <xf numFmtId="0" fontId="9" fillId="0" borderId="0" applyNumberFormat="0" applyFill="0" applyBorder="0" applyProtection="0">
      <alignment horizontal="left" vertical="top" wrapText="1"/>
    </xf>
    <xf numFmtId="210" fontId="57" fillId="0" borderId="0" applyFill="0" applyBorder="0" applyProtection="0">
      <alignment horizontal="right"/>
    </xf>
    <xf numFmtId="205" fontId="57" fillId="0" borderId="0" applyFill="0" applyBorder="0" applyProtection="0">
      <alignment horizontal="right"/>
    </xf>
    <xf numFmtId="213" fontId="57" fillId="0" borderId="0" applyFill="0" applyBorder="0" applyProtection="0">
      <alignment horizontal="right"/>
    </xf>
    <xf numFmtId="14" fontId="57" fillId="0" borderId="0" applyFill="0" applyBorder="0" applyProtection="0">
      <alignment horizontal="right"/>
    </xf>
    <xf numFmtId="0" fontId="62" fillId="0" borderId="0" applyNumberFormat="0" applyFill="0" applyBorder="0" applyProtection="0">
      <alignment horizontal="left"/>
    </xf>
    <xf numFmtId="0" fontId="29" fillId="0" borderId="19" applyNumberFormat="0" applyFill="0" applyProtection="0"/>
    <xf numFmtId="0" fontId="4" fillId="0" borderId="0" applyNumberFormat="0" applyFill="0" applyBorder="0" applyProtection="0"/>
    <xf numFmtId="0" fontId="29" fillId="0" borderId="19" applyNumberFormat="0" applyFill="0" applyProtection="0">
      <alignment horizontal="center"/>
    </xf>
    <xf numFmtId="0" fontId="29" fillId="0" borderId="0" applyNumberFormat="0" applyFill="0" applyBorder="0" applyProtection="0">
      <alignment horizontal="center"/>
    </xf>
    <xf numFmtId="0" fontId="29" fillId="0" borderId="0" applyNumberFormat="0" applyFill="0" applyBorder="0" applyProtection="0"/>
    <xf numFmtId="49" fontId="34" fillId="0" borderId="0" applyFill="0" applyBorder="0" applyAlignment="0"/>
    <xf numFmtId="216" fontId="28" fillId="0" borderId="0" applyFill="0" applyBorder="0" applyAlignment="0"/>
    <xf numFmtId="217" fontId="28" fillId="0" borderId="0" applyFill="0" applyBorder="0" applyAlignment="0"/>
    <xf numFmtId="218" fontId="3" fillId="0" borderId="0" applyFont="0" applyFill="0" applyBorder="0" applyAlignment="0" applyProtection="0"/>
    <xf numFmtId="219" fontId="3" fillId="0" borderId="0" applyFont="0" applyFill="0" applyBorder="0" applyAlignment="0" applyProtection="0"/>
    <xf numFmtId="0" fontId="63" fillId="0" borderId="0"/>
    <xf numFmtId="0" fontId="64"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3"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65" fillId="0" borderId="0"/>
    <xf numFmtId="9" fontId="3" fillId="0" borderId="0" applyFont="0" applyFill="0" applyBorder="0" applyAlignment="0" applyProtection="0"/>
    <xf numFmtId="220" fontId="2" fillId="0" borderId="0" applyFont="0" applyFill="0" applyBorder="0" applyAlignment="0" applyProtection="0"/>
    <xf numFmtId="0" fontId="2" fillId="0" borderId="0"/>
    <xf numFmtId="9" fontId="2" fillId="0" borderId="0" applyFont="0" applyFill="0" applyBorder="0" applyAlignment="0" applyProtection="0"/>
    <xf numFmtId="0" fontId="66" fillId="3" borderId="0" applyNumberFormat="0" applyBorder="0" applyAlignment="0" applyProtection="0"/>
    <xf numFmtId="0" fontId="66" fillId="5" borderId="0" applyNumberFormat="0" applyBorder="0" applyAlignment="0" applyProtection="0"/>
    <xf numFmtId="0" fontId="66" fillId="7" borderId="0" applyNumberFormat="0" applyBorder="0" applyAlignment="0" applyProtection="0"/>
    <xf numFmtId="0" fontId="66" fillId="9" borderId="0" applyNumberFormat="0" applyBorder="0" applyAlignment="0" applyProtection="0"/>
    <xf numFmtId="0" fontId="66" fillId="11" borderId="0" applyNumberFormat="0" applyBorder="0" applyAlignment="0" applyProtection="0"/>
    <xf numFmtId="0" fontId="66" fillId="13" borderId="0" applyNumberFormat="0" applyBorder="0" applyAlignment="0" applyProtection="0"/>
    <xf numFmtId="0" fontId="66" fillId="4" borderId="0" applyNumberFormat="0" applyBorder="0" applyAlignment="0" applyProtection="0"/>
    <xf numFmtId="0" fontId="66" fillId="6" borderId="0" applyNumberFormat="0" applyBorder="0" applyAlignment="0" applyProtection="0"/>
    <xf numFmtId="0" fontId="66" fillId="8" borderId="0" applyNumberFormat="0" applyBorder="0" applyAlignment="0" applyProtection="0"/>
    <xf numFmtId="0" fontId="66" fillId="10" borderId="0" applyNumberFormat="0" applyBorder="0" applyAlignment="0" applyProtection="0"/>
    <xf numFmtId="0" fontId="66" fillId="12" borderId="0" applyNumberFormat="0" applyBorder="0" applyAlignment="0" applyProtection="0"/>
    <xf numFmtId="0" fontId="66" fillId="14" borderId="0" applyNumberFormat="0" applyBorder="0" applyAlignment="0" applyProtection="0"/>
    <xf numFmtId="221" fontId="65" fillId="0" borderId="0" applyFont="0" applyFill="0" applyBorder="0" applyAlignment="0" applyProtection="0"/>
    <xf numFmtId="0" fontId="65" fillId="0" borderId="0"/>
    <xf numFmtId="0" fontId="66" fillId="0" borderId="0"/>
    <xf numFmtId="0" fontId="64" fillId="0" borderId="0"/>
    <xf numFmtId="0" fontId="66" fillId="2" borderId="1" applyNumberFormat="0" applyFont="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3"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67" fillId="0" borderId="0" applyFont="0" applyFill="0" applyBorder="0" applyAlignment="0" applyProtection="0"/>
    <xf numFmtId="0" fontId="1" fillId="0" borderId="0"/>
    <xf numFmtId="0" fontId="3" fillId="0" borderId="0"/>
    <xf numFmtId="0" fontId="3" fillId="0" borderId="0"/>
    <xf numFmtId="0" fontId="3" fillId="0" borderId="0"/>
    <xf numFmtId="0" fontId="70" fillId="34" borderId="0" applyNumberFormat="0" applyBorder="0" applyAlignment="0" applyProtection="0"/>
    <xf numFmtId="0" fontId="70" fillId="35" borderId="0" applyNumberFormat="0" applyBorder="0" applyAlignment="0" applyProtection="0"/>
    <xf numFmtId="0" fontId="70" fillId="36"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5"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70" fillId="15" borderId="0" applyNumberFormat="0" applyBorder="0" applyAlignment="0" applyProtection="0"/>
    <xf numFmtId="0" fontId="70" fillId="38" borderId="0" applyNumberFormat="0" applyBorder="0" applyAlignment="0" applyProtection="0"/>
    <xf numFmtId="0" fontId="70" fillId="40" borderId="0" applyNumberFormat="0" applyBorder="0" applyAlignment="0" applyProtection="0"/>
    <xf numFmtId="0" fontId="70" fillId="35" borderId="0" applyNumberFormat="0" applyBorder="0" applyAlignment="0" applyProtection="0"/>
    <xf numFmtId="0" fontId="71" fillId="41" borderId="0" applyNumberFormat="0" applyBorder="0" applyAlignment="0" applyProtection="0"/>
    <xf numFmtId="0" fontId="71" fillId="39" borderId="0" applyNumberFormat="0" applyBorder="0" applyAlignment="0" applyProtection="0"/>
    <xf numFmtId="0" fontId="71" fillId="15" borderId="0" applyNumberFormat="0" applyBorder="0" applyAlignment="0" applyProtection="0"/>
    <xf numFmtId="0" fontId="71" fillId="38" borderId="0" applyNumberFormat="0" applyBorder="0" applyAlignment="0" applyProtection="0"/>
    <xf numFmtId="0" fontId="71" fillId="41" borderId="0" applyNumberFormat="0" applyBorder="0" applyAlignment="0" applyProtection="0"/>
    <xf numFmtId="0" fontId="71" fillId="35" borderId="0" applyNumberFormat="0" applyBorder="0" applyAlignment="0" applyProtection="0"/>
    <xf numFmtId="0" fontId="71" fillId="41" borderId="0" applyNumberFormat="0" applyBorder="0" applyAlignment="0" applyProtection="0"/>
    <xf numFmtId="0" fontId="71" fillId="42" borderId="0" applyNumberFormat="0" applyBorder="0" applyAlignment="0" applyProtection="0"/>
    <xf numFmtId="0" fontId="71" fillId="43" borderId="0" applyNumberFormat="0" applyBorder="0" applyAlignment="0" applyProtection="0"/>
    <xf numFmtId="0" fontId="71" fillId="44" borderId="0" applyNumberFormat="0" applyBorder="0" applyAlignment="0" applyProtection="0"/>
    <xf numFmtId="0" fontId="71" fillId="41" borderId="0" applyNumberFormat="0" applyBorder="0" applyAlignment="0" applyProtection="0"/>
    <xf numFmtId="0" fontId="71" fillId="45" borderId="0" applyNumberFormat="0" applyBorder="0" applyAlignment="0" applyProtection="0"/>
    <xf numFmtId="0" fontId="72" fillId="46" borderId="0" applyNumberFormat="0" applyBorder="0" applyAlignment="0" applyProtection="0"/>
    <xf numFmtId="0" fontId="73" fillId="34" borderId="30" applyNumberFormat="0" applyAlignment="0" applyProtection="0"/>
    <xf numFmtId="0" fontId="74" fillId="47" borderId="31" applyNumberFormat="0" applyAlignment="0" applyProtection="0"/>
    <xf numFmtId="0" fontId="75" fillId="0" borderId="0" applyNumberFormat="0" applyFill="0" applyBorder="0" applyAlignment="0" applyProtection="0"/>
    <xf numFmtId="0" fontId="76" fillId="48" borderId="0" applyNumberFormat="0" applyBorder="0" applyAlignment="0" applyProtection="0"/>
    <xf numFmtId="0" fontId="77" fillId="0" borderId="32" applyNumberFormat="0" applyFill="0" applyAlignment="0" applyProtection="0"/>
    <xf numFmtId="0" fontId="78" fillId="0" borderId="33" applyNumberFormat="0" applyFill="0" applyAlignment="0" applyProtection="0"/>
    <xf numFmtId="0" fontId="79" fillId="0" borderId="34" applyNumberFormat="0" applyFill="0" applyAlignment="0" applyProtection="0"/>
    <xf numFmtId="0" fontId="79" fillId="0" borderId="0" applyNumberFormat="0" applyFill="0" applyBorder="0" applyAlignment="0" applyProtection="0"/>
    <xf numFmtId="0" fontId="80" fillId="35" borderId="30" applyNumberFormat="0" applyAlignment="0" applyProtection="0"/>
    <xf numFmtId="0" fontId="81" fillId="0" borderId="35" applyNumberFormat="0" applyFill="0" applyAlignment="0" applyProtection="0"/>
    <xf numFmtId="0" fontId="82" fillId="15" borderId="0" applyNumberFormat="0" applyBorder="0" applyAlignment="0" applyProtection="0"/>
    <xf numFmtId="0" fontId="70" fillId="36" borderId="36" applyNumberFormat="0" applyFont="0" applyAlignment="0" applyProtection="0"/>
    <xf numFmtId="0" fontId="83" fillId="34" borderId="37" applyNumberFormat="0" applyAlignment="0" applyProtection="0"/>
    <xf numFmtId="0" fontId="3" fillId="0" borderId="0" applyNumberFormat="0" applyFill="0" applyBorder="0" applyAlignment="0" applyProtection="0"/>
    <xf numFmtId="0" fontId="84" fillId="0" borderId="0" applyNumberFormat="0" applyFill="0" applyBorder="0" applyAlignment="0" applyProtection="0"/>
    <xf numFmtId="0" fontId="85" fillId="0" borderId="38" applyNumberFormat="0" applyFill="0" applyAlignment="0" applyProtection="0"/>
    <xf numFmtId="0" fontId="86" fillId="0" borderId="0" applyNumberFormat="0" applyFill="0" applyBorder="0" applyAlignment="0" applyProtection="0"/>
    <xf numFmtId="0" fontId="34" fillId="0" borderId="0"/>
    <xf numFmtId="0" fontId="3" fillId="0" borderId="0"/>
    <xf numFmtId="0" fontId="3" fillId="0" borderId="0"/>
    <xf numFmtId="0" fontId="3" fillId="0" borderId="0"/>
    <xf numFmtId="0" fontId="80" fillId="35" borderId="30" applyNumberFormat="0" applyAlignment="0" applyProtection="0"/>
    <xf numFmtId="0" fontId="3" fillId="0" borderId="0"/>
    <xf numFmtId="0" fontId="80" fillId="35" borderId="30" applyNumberFormat="0" applyAlignment="0" applyProtection="0"/>
    <xf numFmtId="0" fontId="100" fillId="0" borderId="0"/>
    <xf numFmtId="0" fontId="80" fillId="35" borderId="30" applyNumberFormat="0" applyAlignment="0" applyProtection="0"/>
    <xf numFmtId="0" fontId="80" fillId="35" borderId="30" applyNumberFormat="0" applyAlignment="0" applyProtection="0"/>
    <xf numFmtId="0" fontId="80" fillId="35" borderId="30" applyNumberFormat="0" applyAlignment="0" applyProtection="0"/>
    <xf numFmtId="0" fontId="100" fillId="0" borderId="0" applyNumberFormat="0" applyFill="0" applyBorder="0" applyAlignment="0" applyProtection="0"/>
    <xf numFmtId="0" fontId="100" fillId="0" borderId="0"/>
    <xf numFmtId="0" fontId="100" fillId="0" borderId="0"/>
    <xf numFmtId="0" fontId="3" fillId="0" borderId="0"/>
    <xf numFmtId="0" fontId="80" fillId="35" borderId="30" applyNumberFormat="0" applyAlignment="0" applyProtection="0"/>
  </cellStyleXfs>
  <cellXfs count="229">
    <xf numFmtId="0" fontId="0" fillId="0" borderId="0" xfId="0"/>
    <xf numFmtId="0" fontId="4" fillId="0" borderId="0" xfId="0" applyFont="1"/>
    <xf numFmtId="2" fontId="0" fillId="0" borderId="0" xfId="0" applyNumberFormat="1"/>
    <xf numFmtId="222" fontId="0" fillId="0" borderId="0" xfId="0" applyNumberFormat="1"/>
    <xf numFmtId="14" fontId="0" fillId="0" borderId="0" xfId="0" applyNumberFormat="1"/>
    <xf numFmtId="0" fontId="0" fillId="0" borderId="0" xfId="0" applyAlignment="1">
      <alignment wrapText="1"/>
    </xf>
    <xf numFmtId="0" fontId="3" fillId="0" borderId="0" xfId="662" applyAlignment="1">
      <alignment wrapText="1"/>
    </xf>
    <xf numFmtId="0" fontId="69" fillId="0" borderId="0" xfId="662" applyFont="1"/>
    <xf numFmtId="0" fontId="69" fillId="0" borderId="0" xfId="662" applyFont="1" applyAlignment="1">
      <alignment wrapText="1"/>
    </xf>
    <xf numFmtId="14" fontId="69" fillId="0" borderId="0" xfId="662" applyNumberFormat="1" applyFont="1" applyAlignment="1">
      <alignment wrapText="1"/>
    </xf>
    <xf numFmtId="10" fontId="0" fillId="0" borderId="0" xfId="888" applyNumberFormat="1" applyFont="1" applyAlignment="1">
      <alignment wrapText="1"/>
    </xf>
    <xf numFmtId="0" fontId="7" fillId="0" borderId="0" xfId="3"/>
    <xf numFmtId="0" fontId="3" fillId="0" borderId="0" xfId="0" applyFont="1"/>
    <xf numFmtId="222" fontId="3" fillId="0" borderId="0" xfId="1293" applyNumberFormat="1"/>
    <xf numFmtId="2" fontId="3" fillId="0" borderId="0" xfId="1293" applyNumberFormat="1"/>
    <xf numFmtId="15" fontId="3" fillId="0" borderId="0" xfId="662" applyNumberFormat="1" applyAlignment="1">
      <alignment wrapText="1"/>
    </xf>
    <xf numFmtId="14" fontId="69" fillId="0" borderId="0" xfId="0" applyNumberFormat="1" applyFont="1" applyAlignment="1">
      <alignment wrapText="1"/>
    </xf>
    <xf numFmtId="0" fontId="69" fillId="0" borderId="0" xfId="0" applyFont="1" applyAlignment="1">
      <alignment wrapText="1"/>
    </xf>
    <xf numFmtId="0" fontId="69" fillId="0" borderId="0" xfId="1294" applyFont="1" applyAlignment="1">
      <alignment wrapText="1"/>
    </xf>
    <xf numFmtId="14" fontId="69" fillId="0" borderId="0" xfId="1294" applyNumberFormat="1" applyFont="1" applyAlignment="1">
      <alignment wrapText="1"/>
    </xf>
    <xf numFmtId="0" fontId="0" fillId="0" borderId="0" xfId="0" applyAlignment="1">
      <alignment horizontal="left" wrapText="1"/>
    </xf>
    <xf numFmtId="14" fontId="0" fillId="31" borderId="0" xfId="0" applyNumberFormat="1" applyFill="1"/>
    <xf numFmtId="9" fontId="0" fillId="0" borderId="0" xfId="2" applyFont="1"/>
    <xf numFmtId="10" fontId="0" fillId="0" borderId="0" xfId="2" applyNumberFormat="1" applyFont="1"/>
    <xf numFmtId="0" fontId="3" fillId="0" borderId="0" xfId="662"/>
    <xf numFmtId="0" fontId="0" fillId="0" borderId="0" xfId="0" quotePrefix="1"/>
    <xf numFmtId="164" fontId="0" fillId="0" borderId="0" xfId="2" applyNumberFormat="1" applyFont="1"/>
    <xf numFmtId="0" fontId="4" fillId="0" borderId="0" xfId="0" applyFont="1" applyAlignment="1">
      <alignment wrapText="1"/>
    </xf>
    <xf numFmtId="10" fontId="69" fillId="0" borderId="0" xfId="2" applyNumberFormat="1" applyFont="1" applyAlignment="1">
      <alignment wrapText="1"/>
    </xf>
    <xf numFmtId="10" fontId="3" fillId="0" borderId="0" xfId="2" applyNumberFormat="1" applyFont="1" applyAlignment="1">
      <alignment wrapText="1"/>
    </xf>
    <xf numFmtId="0" fontId="89" fillId="0" borderId="0" xfId="0" applyFont="1"/>
    <xf numFmtId="0" fontId="90" fillId="0" borderId="0" xfId="0" applyFont="1"/>
    <xf numFmtId="164" fontId="91" fillId="0" borderId="0" xfId="2" applyNumberFormat="1" applyFont="1"/>
    <xf numFmtId="0" fontId="92" fillId="0" borderId="0" xfId="0" applyFont="1"/>
    <xf numFmtId="0" fontId="87" fillId="0" borderId="0" xfId="0" applyFont="1"/>
    <xf numFmtId="0" fontId="90" fillId="0" borderId="0" xfId="0" applyFont="1" applyAlignment="1">
      <alignment horizontal="left"/>
    </xf>
    <xf numFmtId="164" fontId="90" fillId="0" borderId="0" xfId="2" applyNumberFormat="1" applyFont="1"/>
    <xf numFmtId="0" fontId="93" fillId="0" borderId="0" xfId="3" applyFont="1"/>
    <xf numFmtId="0" fontId="94" fillId="0" borderId="0" xfId="0" applyFont="1"/>
    <xf numFmtId="0" fontId="90" fillId="0" borderId="0" xfId="0" quotePrefix="1" applyFont="1"/>
    <xf numFmtId="0" fontId="90" fillId="0" borderId="0" xfId="0" applyFont="1" applyAlignment="1">
      <alignment horizontal="left" wrapText="1"/>
    </xf>
    <xf numFmtId="0" fontId="92" fillId="32" borderId="23" xfId="0" applyFont="1" applyFill="1" applyBorder="1" applyAlignment="1">
      <alignment horizontal="left" wrapText="1"/>
    </xf>
    <xf numFmtId="10" fontId="92" fillId="32" borderId="0" xfId="0" applyNumberFormat="1" applyFont="1" applyFill="1" applyAlignment="1">
      <alignment horizontal="center"/>
    </xf>
    <xf numFmtId="164" fontId="92" fillId="32" borderId="4" xfId="2" applyNumberFormat="1" applyFont="1" applyFill="1" applyBorder="1" applyAlignment="1">
      <alignment horizontal="right"/>
    </xf>
    <xf numFmtId="164" fontId="92" fillId="0" borderId="0" xfId="2" applyNumberFormat="1" applyFont="1"/>
    <xf numFmtId="2" fontId="92" fillId="33" borderId="0" xfId="0" applyNumberFormat="1" applyFont="1" applyFill="1" applyAlignment="1">
      <alignment horizontal="center"/>
    </xf>
    <xf numFmtId="10" fontId="90" fillId="0" borderId="0" xfId="0" applyNumberFormat="1" applyFont="1" applyAlignment="1">
      <alignment horizontal="left" wrapText="1"/>
    </xf>
    <xf numFmtId="10" fontId="92" fillId="33" borderId="4" xfId="2" applyNumberFormat="1" applyFont="1" applyFill="1" applyBorder="1" applyAlignment="1">
      <alignment wrapText="1"/>
    </xf>
    <xf numFmtId="164" fontId="92" fillId="32" borderId="4" xfId="0" applyNumberFormat="1" applyFont="1" applyFill="1" applyBorder="1" applyAlignment="1">
      <alignment horizontal="right" wrapText="1"/>
    </xf>
    <xf numFmtId="0" fontId="92" fillId="0" borderId="23" xfId="0" applyFont="1" applyBorder="1" applyAlignment="1">
      <alignment horizontal="left" wrapText="1"/>
    </xf>
    <xf numFmtId="164" fontId="92" fillId="0" borderId="0" xfId="2" applyNumberFormat="1" applyFont="1" applyAlignment="1">
      <alignment horizontal="center"/>
    </xf>
    <xf numFmtId="10" fontId="92" fillId="0" borderId="0" xfId="0" applyNumberFormat="1" applyFont="1" applyAlignment="1">
      <alignment horizontal="center"/>
    </xf>
    <xf numFmtId="164" fontId="92" fillId="0" borderId="4" xfId="2" applyNumberFormat="1" applyFont="1" applyBorder="1" applyAlignment="1">
      <alignment horizontal="right"/>
    </xf>
    <xf numFmtId="0" fontId="92" fillId="0" borderId="23" xfId="0" applyFont="1" applyBorder="1" applyAlignment="1">
      <alignment horizontal="left"/>
    </xf>
    <xf numFmtId="2" fontId="92" fillId="0" borderId="0" xfId="0" applyNumberFormat="1" applyFont="1" applyAlignment="1">
      <alignment horizontal="center"/>
    </xf>
    <xf numFmtId="10" fontId="92" fillId="0" borderId="4" xfId="2" applyNumberFormat="1" applyFont="1" applyBorder="1" applyAlignment="1">
      <alignment wrapText="1"/>
    </xf>
    <xf numFmtId="164" fontId="92" fillId="0" borderId="23" xfId="2" applyNumberFormat="1" applyFont="1" applyBorder="1"/>
    <xf numFmtId="164" fontId="92" fillId="0" borderId="23" xfId="2" applyNumberFormat="1" applyFont="1" applyBorder="1" applyAlignment="1">
      <alignment horizontal="right" wrapText="1"/>
    </xf>
    <xf numFmtId="222" fontId="92" fillId="0" borderId="23" xfId="0" applyNumberFormat="1" applyFont="1" applyBorder="1"/>
    <xf numFmtId="164" fontId="90" fillId="0" borderId="22" xfId="2" applyNumberFormat="1" applyFont="1" applyBorder="1"/>
    <xf numFmtId="43" fontId="92" fillId="0" borderId="0" xfId="1291" applyFont="1"/>
    <xf numFmtId="224" fontId="90" fillId="0" borderId="4" xfId="1291" applyNumberFormat="1" applyFont="1" applyBorder="1"/>
    <xf numFmtId="0" fontId="92" fillId="0" borderId="4" xfId="0" applyFont="1" applyBorder="1"/>
    <xf numFmtId="164" fontId="92" fillId="0" borderId="24" xfId="2" applyNumberFormat="1" applyFont="1" applyBorder="1"/>
    <xf numFmtId="0" fontId="92" fillId="0" borderId="26" xfId="0" applyFont="1" applyBorder="1"/>
    <xf numFmtId="164" fontId="92" fillId="0" borderId="21" xfId="2" applyNumberFormat="1" applyFont="1" applyBorder="1"/>
    <xf numFmtId="0" fontId="92" fillId="0" borderId="21" xfId="0" applyFont="1" applyBorder="1"/>
    <xf numFmtId="222" fontId="92" fillId="0" borderId="20" xfId="0" applyNumberFormat="1" applyFont="1" applyBorder="1"/>
    <xf numFmtId="2" fontId="92" fillId="0" borderId="21" xfId="0" applyNumberFormat="1" applyFont="1" applyBorder="1" applyAlignment="1">
      <alignment horizontal="center"/>
    </xf>
    <xf numFmtId="10" fontId="92" fillId="0" borderId="21" xfId="0" applyNumberFormat="1" applyFont="1" applyBorder="1" applyAlignment="1">
      <alignment horizontal="center"/>
    </xf>
    <xf numFmtId="0" fontId="92" fillId="0" borderId="21" xfId="0" applyFont="1" applyBorder="1" applyAlignment="1">
      <alignment horizontal="center"/>
    </xf>
    <xf numFmtId="0" fontId="92" fillId="0" borderId="22" xfId="0" applyFont="1" applyBorder="1"/>
    <xf numFmtId="0" fontId="92" fillId="0" borderId="0" xfId="0" applyFont="1" applyAlignment="1">
      <alignment horizontal="left"/>
    </xf>
    <xf numFmtId="0" fontId="92" fillId="0" borderId="0" xfId="0" applyFont="1" applyAlignment="1">
      <alignment horizontal="center"/>
    </xf>
    <xf numFmtId="222" fontId="92" fillId="0" borderId="24" xfId="0" applyNumberFormat="1" applyFont="1" applyBorder="1"/>
    <xf numFmtId="2" fontId="92" fillId="0" borderId="25" xfId="0" applyNumberFormat="1" applyFont="1" applyBorder="1" applyAlignment="1">
      <alignment horizontal="center"/>
    </xf>
    <xf numFmtId="0" fontId="92" fillId="0" borderId="25" xfId="0" applyFont="1" applyBorder="1" applyAlignment="1">
      <alignment horizontal="center"/>
    </xf>
    <xf numFmtId="0" fontId="92" fillId="0" borderId="25" xfId="0" applyFont="1" applyBorder="1"/>
    <xf numFmtId="164" fontId="92" fillId="0" borderId="25" xfId="2" applyNumberFormat="1" applyFont="1" applyBorder="1"/>
    <xf numFmtId="223" fontId="68" fillId="30" borderId="28" xfId="1291" quotePrefix="1" applyNumberFormat="1" applyFont="1" applyFill="1" applyBorder="1" applyAlignment="1">
      <alignment horizontal="center" vertical="center" wrapText="1"/>
    </xf>
    <xf numFmtId="0" fontId="90" fillId="0" borderId="0" xfId="0" applyFont="1" applyAlignment="1">
      <alignment horizontal="left" vertical="center" wrapText="1"/>
    </xf>
    <xf numFmtId="223" fontId="68" fillId="30" borderId="27" xfId="1291" quotePrefix="1" applyNumberFormat="1" applyFont="1" applyFill="1" applyBorder="1" applyAlignment="1">
      <alignment horizontal="left" vertical="center" wrapText="1"/>
    </xf>
    <xf numFmtId="223" fontId="68" fillId="30" borderId="27" xfId="1291" quotePrefix="1" applyNumberFormat="1" applyFont="1" applyFill="1" applyBorder="1" applyAlignment="1">
      <alignment horizontal="left" vertical="center"/>
    </xf>
    <xf numFmtId="223" fontId="68" fillId="30" borderId="29" xfId="1291" quotePrefix="1" applyNumberFormat="1" applyFont="1" applyFill="1" applyBorder="1" applyAlignment="1">
      <alignment horizontal="right" vertical="center" wrapText="1"/>
    </xf>
    <xf numFmtId="10" fontId="92" fillId="0" borderId="0" xfId="0" applyNumberFormat="1" applyFont="1" applyAlignment="1">
      <alignment horizontal="center" wrapText="1"/>
    </xf>
    <xf numFmtId="10" fontId="92" fillId="0" borderId="0" xfId="2" applyNumberFormat="1" applyFont="1" applyAlignment="1">
      <alignment horizontal="center" wrapText="1"/>
    </xf>
    <xf numFmtId="164" fontId="92" fillId="0" borderId="0" xfId="2" applyNumberFormat="1" applyFont="1" applyAlignment="1">
      <alignment horizontal="center" wrapText="1"/>
    </xf>
    <xf numFmtId="164" fontId="92" fillId="0" borderId="4" xfId="0" applyNumberFormat="1" applyFont="1" applyBorder="1" applyAlignment="1">
      <alignment horizontal="right" wrapText="1"/>
    </xf>
    <xf numFmtId="164" fontId="92" fillId="0" borderId="25" xfId="2" applyNumberFormat="1" applyFont="1" applyBorder="1" applyAlignment="1">
      <alignment horizontal="center" wrapText="1"/>
    </xf>
    <xf numFmtId="2" fontId="3" fillId="0" borderId="0" xfId="0" applyNumberFormat="1" applyFont="1"/>
    <xf numFmtId="10" fontId="92" fillId="32" borderId="0" xfId="0" applyNumberFormat="1" applyFont="1" applyFill="1" applyAlignment="1">
      <alignment horizontal="center" wrapText="1"/>
    </xf>
    <xf numFmtId="10" fontId="92" fillId="32" borderId="42" xfId="2" applyNumberFormat="1" applyFont="1" applyFill="1" applyBorder="1" applyAlignment="1">
      <alignment horizontal="center" wrapText="1"/>
    </xf>
    <xf numFmtId="10" fontId="92" fillId="0" borderId="25" xfId="2" applyNumberFormat="1" applyFont="1" applyBorder="1" applyAlignment="1">
      <alignment horizontal="center" wrapText="1"/>
    </xf>
    <xf numFmtId="2" fontId="92" fillId="32" borderId="0" xfId="1291" applyNumberFormat="1" applyFont="1" applyFill="1" applyAlignment="1">
      <alignment horizontal="center" vertical="center" wrapText="1"/>
    </xf>
    <xf numFmtId="10" fontId="0" fillId="31" borderId="0" xfId="2" applyNumberFormat="1" applyFont="1" applyFill="1"/>
    <xf numFmtId="0" fontId="3" fillId="0" borderId="0" xfId="1339"/>
    <xf numFmtId="164" fontId="3" fillId="0" borderId="0" xfId="2" applyNumberFormat="1" applyFont="1"/>
    <xf numFmtId="0" fontId="0" fillId="32" borderId="0" xfId="0" applyFill="1"/>
    <xf numFmtId="10" fontId="0" fillId="32" borderId="0" xfId="2" applyNumberFormat="1" applyFont="1" applyFill="1"/>
    <xf numFmtId="10" fontId="69" fillId="32" borderId="0" xfId="2" applyNumberFormat="1" applyFont="1" applyFill="1" applyAlignment="1">
      <alignment wrapText="1"/>
    </xf>
    <xf numFmtId="14" fontId="0" fillId="32" borderId="0" xfId="0" applyNumberFormat="1" applyFill="1"/>
    <xf numFmtId="164" fontId="0" fillId="32" borderId="0" xfId="2" applyNumberFormat="1" applyFont="1" applyFill="1"/>
    <xf numFmtId="164" fontId="3" fillId="32" borderId="0" xfId="2" applyNumberFormat="1" applyFont="1" applyFill="1"/>
    <xf numFmtId="43" fontId="0" fillId="0" borderId="0" xfId="1291" applyFont="1"/>
    <xf numFmtId="43" fontId="0" fillId="32" borderId="0" xfId="1291" applyFont="1" applyFill="1"/>
    <xf numFmtId="9" fontId="0" fillId="0" borderId="0" xfId="0" applyNumberFormat="1"/>
    <xf numFmtId="164" fontId="0" fillId="0" borderId="0" xfId="0" applyNumberFormat="1"/>
    <xf numFmtId="2" fontId="92" fillId="32" borderId="42" xfId="0" applyNumberFormat="1" applyFont="1" applyFill="1" applyBorder="1" applyAlignment="1">
      <alignment horizontal="center"/>
    </xf>
    <xf numFmtId="10" fontId="92" fillId="0" borderId="0" xfId="2" applyNumberFormat="1" applyFont="1" applyAlignment="1">
      <alignment horizontal="center"/>
    </xf>
    <xf numFmtId="164" fontId="3" fillId="0" borderId="0" xfId="2" applyNumberFormat="1" applyFont="1" applyAlignment="1">
      <alignment wrapText="1"/>
    </xf>
    <xf numFmtId="0" fontId="97" fillId="0" borderId="0" xfId="0" applyFont="1"/>
    <xf numFmtId="10" fontId="97" fillId="0" borderId="0" xfId="2" applyNumberFormat="1" applyFont="1"/>
    <xf numFmtId="0" fontId="97" fillId="0" borderId="0" xfId="662" applyFont="1" applyAlignment="1">
      <alignment wrapText="1"/>
    </xf>
    <xf numFmtId="10" fontId="97" fillId="0" borderId="0" xfId="2" applyNumberFormat="1" applyFont="1" applyAlignment="1">
      <alignment wrapText="1"/>
    </xf>
    <xf numFmtId="2" fontId="97" fillId="0" borderId="0" xfId="0" applyNumberFormat="1" applyFont="1"/>
    <xf numFmtId="0" fontId="91" fillId="0" borderId="0" xfId="0" applyFont="1" applyAlignment="1">
      <alignment horizontal="left"/>
    </xf>
    <xf numFmtId="222" fontId="3" fillId="0" borderId="0" xfId="1340" applyNumberFormat="1"/>
    <xf numFmtId="2" fontId="3" fillId="0" borderId="0" xfId="1340" applyNumberFormat="1"/>
    <xf numFmtId="0" fontId="69" fillId="0" borderId="0" xfId="1341" applyFont="1" applyAlignment="1">
      <alignment wrapText="1"/>
    </xf>
    <xf numFmtId="14" fontId="69" fillId="0" borderId="0" xfId="1341" applyNumberFormat="1" applyFont="1" applyAlignment="1">
      <alignment wrapText="1"/>
    </xf>
    <xf numFmtId="0" fontId="92" fillId="0" borderId="0" xfId="0" applyFont="1" applyFill="1"/>
    <xf numFmtId="2" fontId="92" fillId="0" borderId="0" xfId="0" applyNumberFormat="1" applyFont="1" applyBorder="1" applyAlignment="1">
      <alignment horizontal="center"/>
    </xf>
    <xf numFmtId="10" fontId="92" fillId="0" borderId="0" xfId="2" applyNumberFormat="1" applyFont="1" applyBorder="1" applyAlignment="1">
      <alignment horizontal="center"/>
    </xf>
    <xf numFmtId="10" fontId="92" fillId="0" borderId="4" xfId="2" applyNumberFormat="1" applyFont="1" applyBorder="1" applyAlignment="1">
      <alignment horizontal="right"/>
    </xf>
    <xf numFmtId="164" fontId="92" fillId="0" borderId="23" xfId="2" applyNumberFormat="1" applyFont="1" applyBorder="1" applyAlignment="1">
      <alignment horizontal="right"/>
    </xf>
    <xf numFmtId="0" fontId="92" fillId="0" borderId="39" xfId="0" applyFont="1" applyFill="1" applyBorder="1" applyAlignment="1">
      <alignment horizontal="left" wrapText="1"/>
    </xf>
    <xf numFmtId="10" fontId="92" fillId="0" borderId="40" xfId="2" applyNumberFormat="1" applyFont="1" applyFill="1" applyBorder="1" applyAlignment="1">
      <alignment horizontal="center" wrapText="1"/>
    </xf>
    <xf numFmtId="0" fontId="90" fillId="0" borderId="0" xfId="0" applyFont="1" applyFill="1"/>
    <xf numFmtId="164" fontId="92" fillId="0" borderId="0" xfId="2" applyNumberFormat="1" applyFont="1" applyFill="1" applyBorder="1" applyAlignment="1">
      <alignment horizontal="center" wrapText="1"/>
    </xf>
    <xf numFmtId="0" fontId="98" fillId="0" borderId="0" xfId="0" applyFont="1"/>
    <xf numFmtId="10" fontId="98" fillId="0" borderId="0" xfId="2" applyNumberFormat="1" applyFont="1"/>
    <xf numFmtId="14" fontId="0" fillId="0" borderId="0" xfId="0" applyNumberFormat="1" applyFill="1"/>
    <xf numFmtId="0" fontId="0" fillId="0" borderId="0" xfId="0" applyFill="1"/>
    <xf numFmtId="2" fontId="98" fillId="0" borderId="0" xfId="0" applyNumberFormat="1" applyFont="1"/>
    <xf numFmtId="0" fontId="98" fillId="0" borderId="0" xfId="662" applyFont="1" applyAlignment="1">
      <alignment wrapText="1"/>
    </xf>
    <xf numFmtId="10" fontId="98" fillId="0" borderId="0" xfId="2" applyNumberFormat="1" applyFont="1" applyAlignment="1">
      <alignment wrapText="1"/>
    </xf>
    <xf numFmtId="0" fontId="92" fillId="0" borderId="23" xfId="0" applyFont="1" applyFill="1" applyBorder="1" applyAlignment="1">
      <alignment horizontal="left" wrapText="1"/>
    </xf>
    <xf numFmtId="2" fontId="92" fillId="0" borderId="0" xfId="0" applyNumberFormat="1" applyFont="1" applyFill="1" applyBorder="1" applyAlignment="1">
      <alignment horizontal="center"/>
    </xf>
    <xf numFmtId="2" fontId="92" fillId="0" borderId="0" xfId="1291" applyNumberFormat="1" applyFont="1" applyFill="1" applyBorder="1" applyAlignment="1">
      <alignment horizontal="center" vertical="center" wrapText="1"/>
    </xf>
    <xf numFmtId="17" fontId="3" fillId="0" borderId="0" xfId="0" quotePrefix="1" applyNumberFormat="1" applyFont="1"/>
    <xf numFmtId="0" fontId="4" fillId="0" borderId="0" xfId="0" applyFont="1" applyAlignment="1">
      <alignment horizontal="right"/>
    </xf>
    <xf numFmtId="2" fontId="4" fillId="0" borderId="0" xfId="0" applyNumberFormat="1" applyFont="1"/>
    <xf numFmtId="0" fontId="4" fillId="49" borderId="0" xfId="0" applyFont="1" applyFill="1"/>
    <xf numFmtId="0" fontId="0" fillId="49" borderId="0" xfId="0" applyFill="1"/>
    <xf numFmtId="10" fontId="92" fillId="0" borderId="0" xfId="0" applyNumberFormat="1" applyFont="1" applyFill="1" applyBorder="1" applyAlignment="1">
      <alignment horizontal="center" wrapText="1"/>
    </xf>
    <xf numFmtId="10" fontId="92" fillId="0" borderId="0" xfId="2" applyNumberFormat="1" applyFont="1" applyFill="1" applyBorder="1" applyAlignment="1">
      <alignment horizontal="center" vertical="center" wrapText="1"/>
    </xf>
    <xf numFmtId="10" fontId="92" fillId="0" borderId="0" xfId="2" applyNumberFormat="1" applyFont="1" applyFill="1" applyBorder="1" applyAlignment="1">
      <alignment horizontal="center" wrapText="1"/>
    </xf>
    <xf numFmtId="10" fontId="92" fillId="0" borderId="0" xfId="2" applyNumberFormat="1" applyFont="1" applyBorder="1" applyAlignment="1">
      <alignment horizontal="center" wrapText="1"/>
    </xf>
    <xf numFmtId="2" fontId="92" fillId="32" borderId="0" xfId="0" applyNumberFormat="1" applyFont="1" applyFill="1" applyBorder="1" applyAlignment="1">
      <alignment horizontal="center"/>
    </xf>
    <xf numFmtId="10" fontId="92" fillId="32" borderId="0" xfId="2" applyNumberFormat="1" applyFont="1" applyFill="1" applyBorder="1" applyAlignment="1">
      <alignment horizontal="center" wrapText="1"/>
    </xf>
    <xf numFmtId="10" fontId="92" fillId="0" borderId="4" xfId="2" applyNumberFormat="1" applyFont="1" applyFill="1" applyBorder="1" applyAlignment="1">
      <alignment wrapText="1"/>
    </xf>
    <xf numFmtId="164" fontId="92" fillId="0" borderId="23" xfId="2" applyNumberFormat="1" applyFont="1" applyFill="1" applyBorder="1"/>
    <xf numFmtId="164" fontId="92" fillId="0" borderId="4" xfId="0" applyNumberFormat="1" applyFont="1" applyFill="1" applyBorder="1" applyAlignment="1">
      <alignment horizontal="right" wrapText="1"/>
    </xf>
    <xf numFmtId="10" fontId="0" fillId="0" borderId="0" xfId="0" applyNumberFormat="1"/>
    <xf numFmtId="2" fontId="4" fillId="0" borderId="0" xfId="0" applyNumberFormat="1" applyFont="1" applyAlignment="1">
      <alignment horizontal="right"/>
    </xf>
    <xf numFmtId="10" fontId="92" fillId="32" borderId="23" xfId="2" applyNumberFormat="1" applyFont="1" applyFill="1" applyBorder="1"/>
    <xf numFmtId="0" fontId="69" fillId="0" borderId="0" xfId="1343" applyFont="1" applyAlignment="1">
      <alignment wrapText="1"/>
    </xf>
    <xf numFmtId="14" fontId="69" fillId="0" borderId="0" xfId="1343" applyNumberFormat="1" applyFont="1" applyAlignment="1">
      <alignment wrapText="1"/>
    </xf>
    <xf numFmtId="10" fontId="92" fillId="33" borderId="0" xfId="2" applyNumberFormat="1" applyFont="1" applyFill="1" applyBorder="1" applyAlignment="1">
      <alignment horizontal="center" wrapText="1"/>
    </xf>
    <xf numFmtId="164" fontId="92" fillId="32" borderId="0" xfId="0" applyNumberFormat="1" applyFont="1" applyFill="1" applyBorder="1" applyAlignment="1">
      <alignment horizontal="center" wrapText="1"/>
    </xf>
    <xf numFmtId="0" fontId="90" fillId="0" borderId="0" xfId="0" applyFont="1" applyBorder="1" applyAlignment="1">
      <alignment horizontal="left" wrapText="1"/>
    </xf>
    <xf numFmtId="0" fontId="0" fillId="31" borderId="0" xfId="0" applyFill="1"/>
    <xf numFmtId="225" fontId="4" fillId="0" borderId="0" xfId="2" applyNumberFormat="1" applyFont="1" applyFill="1"/>
    <xf numFmtId="225" fontId="4" fillId="0" borderId="0" xfId="2" applyNumberFormat="1" applyFont="1"/>
    <xf numFmtId="222" fontId="0" fillId="0" borderId="0" xfId="0" applyNumberFormat="1" applyFill="1"/>
    <xf numFmtId="2" fontId="0" fillId="0" borderId="0" xfId="0" applyNumberFormat="1" applyFill="1"/>
    <xf numFmtId="2" fontId="92" fillId="0" borderId="0" xfId="0" applyNumberFormat="1" applyFont="1" applyFill="1" applyAlignment="1">
      <alignment horizontal="center"/>
    </xf>
    <xf numFmtId="2" fontId="92" fillId="0" borderId="0" xfId="1291" applyNumberFormat="1" applyFont="1" applyFill="1" applyAlignment="1">
      <alignment horizontal="center" vertical="center" wrapText="1"/>
    </xf>
    <xf numFmtId="225" fontId="92" fillId="33" borderId="0" xfId="0" applyNumberFormat="1" applyFont="1" applyFill="1" applyBorder="1" applyAlignment="1">
      <alignment horizontal="center" wrapText="1"/>
    </xf>
    <xf numFmtId="10" fontId="92" fillId="0" borderId="0" xfId="0" applyNumberFormat="1" applyFont="1" applyFill="1" applyAlignment="1">
      <alignment horizontal="center" wrapText="1"/>
    </xf>
    <xf numFmtId="14" fontId="69" fillId="0" borderId="0" xfId="1343" applyNumberFormat="1" applyFont="1" applyFill="1" applyAlignment="1">
      <alignment wrapText="1"/>
    </xf>
    <xf numFmtId="0" fontId="69" fillId="0" borderId="0" xfId="1343" applyFont="1" applyFill="1" applyAlignment="1">
      <alignment wrapText="1"/>
    </xf>
    <xf numFmtId="14" fontId="69" fillId="0" borderId="0" xfId="1345" applyNumberFormat="1" applyFont="1" applyFill="1" applyAlignment="1">
      <alignment wrapText="1"/>
    </xf>
    <xf numFmtId="0" fontId="69" fillId="0" borderId="0" xfId="1350" applyFont="1" applyFill="1" applyAlignment="1">
      <alignment wrapText="1"/>
    </xf>
    <xf numFmtId="0" fontId="69" fillId="0" borderId="0" xfId="1345" applyFont="1" applyFill="1" applyAlignment="1">
      <alignment wrapText="1"/>
    </xf>
    <xf numFmtId="0" fontId="69" fillId="0" borderId="0" xfId="1351" applyFont="1" applyFill="1" applyAlignment="1">
      <alignment wrapText="1"/>
    </xf>
    <xf numFmtId="164" fontId="92" fillId="0" borderId="0" xfId="0" applyNumberFormat="1" applyFont="1" applyFill="1" applyAlignment="1">
      <alignment horizontal="center" wrapText="1"/>
    </xf>
    <xf numFmtId="164" fontId="92" fillId="0" borderId="0" xfId="0" applyNumberFormat="1" applyFont="1" applyFill="1" applyBorder="1" applyAlignment="1">
      <alignment horizontal="center" wrapText="1"/>
    </xf>
    <xf numFmtId="10" fontId="92" fillId="0" borderId="23" xfId="2" applyNumberFormat="1" applyFont="1" applyFill="1" applyBorder="1"/>
    <xf numFmtId="0" fontId="90" fillId="0" borderId="0" xfId="0" applyFont="1" applyFill="1" applyAlignment="1">
      <alignment horizontal="left" wrapText="1"/>
    </xf>
    <xf numFmtId="224" fontId="90" fillId="0" borderId="4" xfId="1291" applyNumberFormat="1" applyFont="1" applyFill="1" applyBorder="1"/>
    <xf numFmtId="164" fontId="92" fillId="0" borderId="0" xfId="2" applyNumberFormat="1" applyFont="1" applyBorder="1" applyAlignment="1">
      <alignment horizontal="center"/>
    </xf>
    <xf numFmtId="10" fontId="92" fillId="0" borderId="0" xfId="0" applyNumberFormat="1" applyFont="1" applyBorder="1" applyAlignment="1">
      <alignment horizontal="center"/>
    </xf>
    <xf numFmtId="164" fontId="92" fillId="0" borderId="40" xfId="2" applyNumberFormat="1" applyFont="1" applyFill="1" applyBorder="1" applyAlignment="1">
      <alignment horizontal="center"/>
    </xf>
    <xf numFmtId="10" fontId="92" fillId="0" borderId="40" xfId="0" applyNumberFormat="1" applyFont="1" applyFill="1" applyBorder="1" applyAlignment="1">
      <alignment horizontal="center"/>
    </xf>
    <xf numFmtId="164" fontId="92" fillId="0" borderId="41" xfId="2" applyNumberFormat="1" applyFont="1" applyFill="1" applyBorder="1" applyAlignment="1">
      <alignment horizontal="right"/>
    </xf>
    <xf numFmtId="10" fontId="92" fillId="0" borderId="40" xfId="0" applyNumberFormat="1" applyFont="1" applyFill="1" applyBorder="1" applyAlignment="1">
      <alignment horizontal="center" wrapText="1"/>
    </xf>
    <xf numFmtId="164" fontId="92" fillId="0" borderId="40" xfId="0" applyNumberFormat="1" applyFont="1" applyFill="1" applyBorder="1" applyAlignment="1">
      <alignment horizontal="center" wrapText="1"/>
    </xf>
    <xf numFmtId="10" fontId="92" fillId="0" borderId="41" xfId="2" applyNumberFormat="1" applyFont="1" applyFill="1" applyBorder="1" applyAlignment="1">
      <alignment wrapText="1"/>
    </xf>
    <xf numFmtId="0" fontId="69" fillId="0" borderId="0" xfId="1352" applyFont="1" applyAlignment="1">
      <alignment wrapText="1"/>
    </xf>
    <xf numFmtId="14" fontId="69" fillId="0" borderId="0" xfId="1352" applyNumberFormat="1" applyFont="1" applyAlignment="1">
      <alignment wrapText="1"/>
    </xf>
    <xf numFmtId="164" fontId="90" fillId="0" borderId="46" xfId="2" applyNumberFormat="1" applyFont="1" applyFill="1" applyBorder="1"/>
    <xf numFmtId="0" fontId="88" fillId="0" borderId="0" xfId="0" applyFont="1" applyAlignment="1">
      <alignment horizontal="left" vertical="top" wrapText="1"/>
    </xf>
    <xf numFmtId="0" fontId="3" fillId="0" borderId="0" xfId="0" applyFont="1" applyFill="1"/>
    <xf numFmtId="2" fontId="92" fillId="0" borderId="47" xfId="0" applyNumberFormat="1" applyFont="1" applyFill="1" applyBorder="1" applyAlignment="1">
      <alignment horizontal="center"/>
    </xf>
    <xf numFmtId="225" fontId="92" fillId="0" borderId="0" xfId="0" applyNumberFormat="1" applyFont="1" applyFill="1" applyBorder="1" applyAlignment="1">
      <alignment horizontal="center" wrapText="1"/>
    </xf>
    <xf numFmtId="2" fontId="92" fillId="0" borderId="49" xfId="1291" applyNumberFormat="1" applyFont="1" applyFill="1" applyBorder="1" applyAlignment="1">
      <alignment horizontal="center" vertical="center" wrapText="1"/>
    </xf>
    <xf numFmtId="0" fontId="92" fillId="32" borderId="48" xfId="0" applyFont="1" applyFill="1" applyBorder="1" applyAlignment="1">
      <alignment horizontal="left" wrapText="1"/>
    </xf>
    <xf numFmtId="2" fontId="92" fillId="33" borderId="50" xfId="0" applyNumberFormat="1" applyFont="1" applyFill="1" applyBorder="1" applyAlignment="1">
      <alignment horizontal="center"/>
    </xf>
    <xf numFmtId="2" fontId="92" fillId="32" borderId="50" xfId="1291" applyNumberFormat="1" applyFont="1" applyFill="1" applyBorder="1" applyAlignment="1">
      <alignment horizontal="center" vertical="center" wrapText="1"/>
    </xf>
    <xf numFmtId="2" fontId="92" fillId="32" borderId="50" xfId="0" applyNumberFormat="1" applyFont="1" applyFill="1" applyBorder="1" applyAlignment="1">
      <alignment horizontal="center"/>
    </xf>
    <xf numFmtId="225" fontId="92" fillId="33" borderId="50" xfId="0" applyNumberFormat="1" applyFont="1" applyFill="1" applyBorder="1" applyAlignment="1">
      <alignment horizontal="center" wrapText="1"/>
    </xf>
    <xf numFmtId="164" fontId="92" fillId="0" borderId="0" xfId="2" applyNumberFormat="1" applyFont="1" applyFill="1" applyBorder="1" applyAlignment="1">
      <alignment horizontal="center"/>
    </xf>
    <xf numFmtId="10" fontId="92" fillId="0" borderId="0" xfId="0" applyNumberFormat="1" applyFont="1" applyFill="1" applyBorder="1" applyAlignment="1">
      <alignment horizontal="center"/>
    </xf>
    <xf numFmtId="164" fontId="92" fillId="0" borderId="4" xfId="2" applyNumberFormat="1" applyFont="1" applyFill="1" applyBorder="1" applyAlignment="1">
      <alignment horizontal="right"/>
    </xf>
    <xf numFmtId="10" fontId="92" fillId="32" borderId="42" xfId="2" applyNumberFormat="1" applyFont="1" applyFill="1" applyBorder="1"/>
    <xf numFmtId="10" fontId="92" fillId="0" borderId="51" xfId="2" applyNumberFormat="1" applyFont="1" applyFill="1" applyBorder="1"/>
    <xf numFmtId="164" fontId="92" fillId="0" borderId="43" xfId="0" applyNumberFormat="1" applyFont="1" applyFill="1" applyBorder="1" applyAlignment="1">
      <alignment horizontal="center" wrapText="1"/>
    </xf>
    <xf numFmtId="164" fontId="92" fillId="0" borderId="52" xfId="0" applyNumberFormat="1" applyFont="1" applyFill="1" applyBorder="1" applyAlignment="1">
      <alignment horizontal="right" wrapText="1"/>
    </xf>
    <xf numFmtId="224" fontId="90" fillId="0" borderId="42" xfId="1291" applyNumberFormat="1" applyFont="1" applyBorder="1"/>
    <xf numFmtId="225" fontId="90" fillId="0" borderId="4" xfId="2" applyNumberFormat="1" applyFont="1" applyBorder="1"/>
    <xf numFmtId="164" fontId="102" fillId="32" borderId="0" xfId="2" applyNumberFormat="1" applyFont="1" applyFill="1" applyAlignment="1">
      <alignment horizontal="center"/>
    </xf>
    <xf numFmtId="225" fontId="102" fillId="33" borderId="0" xfId="0" applyNumberFormat="1" applyFont="1" applyFill="1" applyBorder="1" applyAlignment="1">
      <alignment horizontal="center" wrapText="1"/>
    </xf>
    <xf numFmtId="10" fontId="102" fillId="33" borderId="0" xfId="2" applyNumberFormat="1" applyFont="1" applyFill="1" applyBorder="1" applyAlignment="1">
      <alignment horizontal="center" wrapText="1"/>
    </xf>
    <xf numFmtId="223" fontId="68" fillId="30" borderId="44" xfId="1291" quotePrefix="1" applyNumberFormat="1" applyFont="1" applyFill="1" applyBorder="1" applyAlignment="1">
      <alignment horizontal="right"/>
    </xf>
    <xf numFmtId="223" fontId="68" fillId="30" borderId="45" xfId="1291" quotePrefix="1" applyNumberFormat="1" applyFont="1" applyFill="1" applyBorder="1" applyAlignment="1">
      <alignment horizontal="right"/>
    </xf>
    <xf numFmtId="0" fontId="88" fillId="0" borderId="0" xfId="0" applyFont="1" applyAlignment="1">
      <alignment horizontal="left" vertical="top" wrapText="1"/>
    </xf>
    <xf numFmtId="223" fontId="68" fillId="30" borderId="23" xfId="1291" quotePrefix="1" applyNumberFormat="1" applyFont="1" applyFill="1" applyBorder="1" applyAlignment="1">
      <alignment horizontal="right"/>
    </xf>
    <xf numFmtId="223" fontId="68" fillId="30" borderId="0" xfId="1291" quotePrefix="1" applyNumberFormat="1" applyFont="1" applyFill="1" applyAlignment="1">
      <alignment horizontal="right"/>
    </xf>
    <xf numFmtId="223" fontId="68" fillId="30" borderId="27" xfId="1291" quotePrefix="1" applyNumberFormat="1" applyFont="1" applyFill="1" applyBorder="1" applyAlignment="1">
      <alignment horizontal="left" wrapText="1"/>
    </xf>
    <xf numFmtId="223" fontId="68" fillId="30" borderId="28" xfId="1291" quotePrefix="1" applyNumberFormat="1" applyFont="1" applyFill="1" applyBorder="1" applyAlignment="1">
      <alignment horizontal="left" wrapText="1"/>
    </xf>
    <xf numFmtId="223" fontId="68" fillId="30" borderId="29" xfId="1291" quotePrefix="1" applyNumberFormat="1" applyFont="1" applyFill="1" applyBorder="1" applyAlignment="1">
      <alignment horizontal="left" wrapText="1"/>
    </xf>
    <xf numFmtId="223" fontId="68" fillId="30" borderId="0" xfId="1291" quotePrefix="1" applyNumberFormat="1" applyFont="1" applyFill="1" applyBorder="1" applyAlignment="1">
      <alignment horizontal="right"/>
    </xf>
    <xf numFmtId="223" fontId="68" fillId="30" borderId="27" xfId="1291" quotePrefix="1" applyNumberFormat="1" applyFont="1" applyFill="1" applyBorder="1" applyAlignment="1">
      <alignment horizontal="left"/>
    </xf>
    <xf numFmtId="223" fontId="68" fillId="30" borderId="28" xfId="1291" quotePrefix="1" applyNumberFormat="1" applyFont="1" applyFill="1" applyBorder="1" applyAlignment="1">
      <alignment horizontal="left"/>
    </xf>
    <xf numFmtId="223" fontId="68" fillId="30" borderId="29" xfId="1291" quotePrefix="1" applyNumberFormat="1" applyFont="1" applyFill="1" applyBorder="1" applyAlignment="1">
      <alignment horizontal="left"/>
    </xf>
    <xf numFmtId="223" fontId="68" fillId="30" borderId="20" xfId="1291" quotePrefix="1" applyNumberFormat="1" applyFont="1" applyFill="1" applyBorder="1" applyAlignment="1">
      <alignment horizontal="right"/>
    </xf>
    <xf numFmtId="223" fontId="68" fillId="30" borderId="21" xfId="1291" quotePrefix="1" applyNumberFormat="1" applyFont="1" applyFill="1" applyBorder="1" applyAlignment="1">
      <alignment horizontal="right"/>
    </xf>
    <xf numFmtId="0" fontId="99" fillId="50" borderId="0" xfId="0" applyFont="1" applyFill="1" applyAlignment="1">
      <alignment horizontal="center"/>
    </xf>
  </cellXfs>
  <cellStyles count="1354">
    <cellStyle name="_x000a_bidires=100_x000d_" xfId="1" xr:uid="{00000000-0005-0000-0000-000000000000}"/>
    <cellStyle name="_x000a_bidires=100_x000d_ 2" xfId="1295" xr:uid="{00000000-0005-0000-0000-000001000000}"/>
    <cellStyle name="$10d0" xfId="12" xr:uid="{00000000-0005-0000-0000-000002000000}"/>
    <cellStyle name="$10d1" xfId="13" xr:uid="{00000000-0005-0000-0000-000003000000}"/>
    <cellStyle name="$10d2" xfId="14" xr:uid="{00000000-0005-0000-0000-000004000000}"/>
    <cellStyle name="$FRACTION" xfId="15" xr:uid="{00000000-0005-0000-0000-000005000000}"/>
    <cellStyle name="_%(SignOnly)" xfId="16" xr:uid="{00000000-0005-0000-0000-000006000000}"/>
    <cellStyle name="_%(SignOnly) 2" xfId="17" xr:uid="{00000000-0005-0000-0000-000007000000}"/>
    <cellStyle name="_%(SignSpaceOnly)" xfId="18" xr:uid="{00000000-0005-0000-0000-000008000000}"/>
    <cellStyle name="_%(SignSpaceOnly) 2" xfId="19" xr:uid="{00000000-0005-0000-0000-000009000000}"/>
    <cellStyle name="_3Q'08" xfId="20" xr:uid="{00000000-0005-0000-0000-00000A000000}"/>
    <cellStyle name="_3Q'08 2" xfId="21" xr:uid="{00000000-0005-0000-0000-00000B000000}"/>
    <cellStyle name="_Accrual details- 27th June 07" xfId="22" xr:uid="{00000000-0005-0000-0000-00000C000000}"/>
    <cellStyle name="_Accrual details- 27th June 07 2" xfId="23" xr:uid="{00000000-0005-0000-0000-00000D000000}"/>
    <cellStyle name="_Accrual details- 27th June 07_Finance 9622 - S2 2008 Template Sent" xfId="24" xr:uid="{00000000-0005-0000-0000-00000E000000}"/>
    <cellStyle name="_Accrual details- 27th June 07_Finance 9622 - S2 2008 Template Sent 2" xfId="25" xr:uid="{00000000-0005-0000-0000-00000F000000}"/>
    <cellStyle name="_Accrual details- 27th June 07_Operations 9671 - S2 2008 Template Sent" xfId="26" xr:uid="{00000000-0005-0000-0000-000010000000}"/>
    <cellStyle name="_Accrual details- 27th June 07_Operations 9671 - S2 2008 Template Sent 2" xfId="27" xr:uid="{00000000-0005-0000-0000-000011000000}"/>
    <cellStyle name="_Accrual tracker-july" xfId="28" xr:uid="{00000000-0005-0000-0000-000012000000}"/>
    <cellStyle name="_Accrual tracker-july_Finance 9622 - S2 2008 Template Sent" xfId="29" xr:uid="{00000000-0005-0000-0000-000013000000}"/>
    <cellStyle name="_Accrual tracker-july_Operations 9671 - S2 2008 Template Sent" xfId="30" xr:uid="{00000000-0005-0000-0000-000014000000}"/>
    <cellStyle name="_ADMBBB  440 Details revenue accruals-Aug 06" xfId="31" xr:uid="{00000000-0005-0000-0000-000015000000}"/>
    <cellStyle name="_ADMBBB  440 Details revenue accruals-Aug 06_Finance 9622 - S2 2008 Template Sent" xfId="32" xr:uid="{00000000-0005-0000-0000-000016000000}"/>
    <cellStyle name="_ADMBBB  440 Details revenue accruals-Aug 06_Operations 9671 - S2 2008 Template Sent" xfId="33" xr:uid="{00000000-0005-0000-0000-000017000000}"/>
    <cellStyle name="_Base file for All Accruals-Jan 07" xfId="34" xr:uid="{00000000-0005-0000-0000-000018000000}"/>
    <cellStyle name="_Base file for All Accruals-Jan 07 2" xfId="35" xr:uid="{00000000-0005-0000-0000-000019000000}"/>
    <cellStyle name="_Base file for All Accruals-Jan 07_Finance 9622 - S2 2008 Template Sent" xfId="36" xr:uid="{00000000-0005-0000-0000-00001A000000}"/>
    <cellStyle name="_Base file for All Accruals-Jan 07_Finance 9622 - S2 2008 Template Sent 2" xfId="37" xr:uid="{00000000-0005-0000-0000-00001B000000}"/>
    <cellStyle name="_Base file for All Accruals-Jan 07_Operations 9671 - S2 2008 Template Sent" xfId="38" xr:uid="{00000000-0005-0000-0000-00001C000000}"/>
    <cellStyle name="_Base file for All Accruals-Jan 07_Operations 9671 - S2 2008 Template Sent 2" xfId="39" xr:uid="{00000000-0005-0000-0000-00001D000000}"/>
    <cellStyle name="_Book1" xfId="40" xr:uid="{00000000-0005-0000-0000-00001E000000}"/>
    <cellStyle name="_Book1 2" xfId="41" xr:uid="{00000000-0005-0000-0000-00001F000000}"/>
    <cellStyle name="_Book1_Finance 9622 - S2 2008 Template Sent" xfId="42" xr:uid="{00000000-0005-0000-0000-000020000000}"/>
    <cellStyle name="_Book1_Finance 9622 - S2 2008 Template Sent 2" xfId="43" xr:uid="{00000000-0005-0000-0000-000021000000}"/>
    <cellStyle name="_Book1_Operations 9671 - S2 2008 Template Sent" xfId="44" xr:uid="{00000000-0005-0000-0000-000022000000}"/>
    <cellStyle name="_Book1_Operations 9671 - S2 2008 Template Sent 2" xfId="45" xr:uid="{00000000-0005-0000-0000-000023000000}"/>
    <cellStyle name="_Book3" xfId="46" xr:uid="{00000000-0005-0000-0000-000024000000}"/>
    <cellStyle name="_C&amp;B Data" xfId="47" xr:uid="{00000000-0005-0000-0000-000025000000}"/>
    <cellStyle name="_C&amp;B Data 2" xfId="48" xr:uid="{00000000-0005-0000-0000-000026000000}"/>
    <cellStyle name="_C&amp;B Data_Finance 9622 - S2 2008 Template Sent" xfId="49" xr:uid="{00000000-0005-0000-0000-000027000000}"/>
    <cellStyle name="_C&amp;B Data_Finance 9622 - S2 2008 Template Sent 2" xfId="50" xr:uid="{00000000-0005-0000-0000-000028000000}"/>
    <cellStyle name="_C&amp;B Data_Operations 9671 - S2 2008 Template Sent" xfId="51" xr:uid="{00000000-0005-0000-0000-000029000000}"/>
    <cellStyle name="_C&amp;B Data_Operations 9671 - S2 2008 Template Sent 2" xfId="52" xr:uid="{00000000-0005-0000-0000-00002A000000}"/>
    <cellStyle name="_Comma" xfId="53" xr:uid="{00000000-0005-0000-0000-00002B000000}"/>
    <cellStyle name="_Comma 2" xfId="54" xr:uid="{00000000-0005-0000-0000-00002C000000}"/>
    <cellStyle name="_Currency" xfId="55" xr:uid="{00000000-0005-0000-0000-00002D000000}"/>
    <cellStyle name="_Currency 2" xfId="56" xr:uid="{00000000-0005-0000-0000-00002E000000}"/>
    <cellStyle name="_CurrencySpace" xfId="57" xr:uid="{00000000-0005-0000-0000-00002F000000}"/>
    <cellStyle name="_CurrencySpace 2" xfId="58" xr:uid="{00000000-0005-0000-0000-000030000000}"/>
    <cellStyle name="_Debt buyback as of Sep 15th" xfId="59" xr:uid="{00000000-0005-0000-0000-000031000000}"/>
    <cellStyle name="_Debt buyback as of Sep 15th 2" xfId="60" xr:uid="{00000000-0005-0000-0000-000032000000}"/>
    <cellStyle name="_ENI DD_Treasury Closing Metrics (2)" xfId="61" xr:uid="{00000000-0005-0000-0000-000033000000}"/>
    <cellStyle name="_ENI DD_Treasury Closing Metrics (2) 2" xfId="62" xr:uid="{00000000-0005-0000-0000-000034000000}"/>
    <cellStyle name="_ENI DD_Treasury Closing Metrics (2)_Finance 9622 - S2 2008 Template Sent" xfId="63" xr:uid="{00000000-0005-0000-0000-000035000000}"/>
    <cellStyle name="_ENI DD_Treasury Closing Metrics (2)_Finance 9622 - S2 2008 Template Sent 2" xfId="64" xr:uid="{00000000-0005-0000-0000-000036000000}"/>
    <cellStyle name="_ENI DD_Treasury Closing Metrics (2)_Operations 9671 - S2 2008 Template Sent" xfId="65" xr:uid="{00000000-0005-0000-0000-000037000000}"/>
    <cellStyle name="_ENI DD_Treasury Closing Metrics (2)_Operations 9671 - S2 2008 Template Sent 2" xfId="66" xr:uid="{00000000-0005-0000-0000-000038000000}"/>
    <cellStyle name="_Estimates" xfId="67" xr:uid="{00000000-0005-0000-0000-000039000000}"/>
    <cellStyle name="_Estimates 2" xfId="68" xr:uid="{00000000-0005-0000-0000-00003A000000}"/>
    <cellStyle name="_Estimates_1" xfId="69" xr:uid="{00000000-0005-0000-0000-00003B000000}"/>
    <cellStyle name="_Euro" xfId="70" xr:uid="{00000000-0005-0000-0000-00003C000000}"/>
    <cellStyle name="_Euro 2" xfId="71" xr:uid="{00000000-0005-0000-0000-00003D000000}"/>
    <cellStyle name="_Feb 07 -Accrual Walk." xfId="72" xr:uid="{00000000-0005-0000-0000-00003E000000}"/>
    <cellStyle name="_Feb 07 -Accrual Walk. 2" xfId="73" xr:uid="{00000000-0005-0000-0000-00003F000000}"/>
    <cellStyle name="_Feb 07 -Accrual Walk._Finance 9622 - S2 2008 Template Sent" xfId="74" xr:uid="{00000000-0005-0000-0000-000040000000}"/>
    <cellStyle name="_Feb 07 -Accrual Walk._Finance 9622 - S2 2008 Template Sent 2" xfId="75" xr:uid="{00000000-0005-0000-0000-000041000000}"/>
    <cellStyle name="_Feb 07 -Accrual Walk._Operations 9671 - S2 2008 Template Sent" xfId="76" xr:uid="{00000000-0005-0000-0000-000042000000}"/>
    <cellStyle name="_Feb 07 -Accrual Walk._Operations 9671 - S2 2008 Template Sent 2" xfId="77" xr:uid="{00000000-0005-0000-0000-000043000000}"/>
    <cellStyle name="_Finance 9622 - S2 2008 Template Sent" xfId="78" xr:uid="{00000000-0005-0000-0000-000044000000}"/>
    <cellStyle name="_Finance 9622 - S2 2008 Template Sent 2" xfId="79" xr:uid="{00000000-0005-0000-0000-000045000000}"/>
    <cellStyle name="_Fxpress and Infinity MTM Volitility Review 3Q07" xfId="80" xr:uid="{00000000-0005-0000-0000-000046000000}"/>
    <cellStyle name="_Fxpress and Infinity MTM Volitility Review 3Q07 2" xfId="81" xr:uid="{00000000-0005-0000-0000-000047000000}"/>
    <cellStyle name="_Gecis billing-deepak mathur" xfId="82" xr:uid="{00000000-0005-0000-0000-000048000000}"/>
    <cellStyle name="_Heading" xfId="83" xr:uid="{00000000-0005-0000-0000-000049000000}"/>
    <cellStyle name="_Highlight" xfId="84" xr:uid="{00000000-0005-0000-0000-00004A000000}"/>
    <cellStyle name="_Highlight 2" xfId="85" xr:uid="{00000000-0005-0000-0000-00004B000000}"/>
    <cellStyle name="_Infinity notionals" xfId="86" xr:uid="{00000000-0005-0000-0000-00004C000000}"/>
    <cellStyle name="_latest 4Q'06 Proj- Jan 5" xfId="87" xr:uid="{00000000-0005-0000-0000-00004D000000}"/>
    <cellStyle name="_latest 4Q'06 Proj- Jan 5 2" xfId="88" xr:uid="{00000000-0005-0000-0000-00004E000000}"/>
    <cellStyle name="_latest 4Q'06 Proj- Jan 5_Finance 9622 - S2 2008 Template Sent" xfId="89" xr:uid="{00000000-0005-0000-0000-00004F000000}"/>
    <cellStyle name="_latest 4Q'06 Proj- Jan 5_Finance 9622 - S2 2008 Template Sent 2" xfId="90" xr:uid="{00000000-0005-0000-0000-000050000000}"/>
    <cellStyle name="_latest 4Q'06 Proj- Jan 5_Operations 9671 - S2 2008 Template Sent" xfId="91" xr:uid="{00000000-0005-0000-0000-000051000000}"/>
    <cellStyle name="_latest 4Q'06 Proj- Jan 5_Operations 9671 - S2 2008 Template Sent 2" xfId="92" xr:uid="{00000000-0005-0000-0000-000052000000}"/>
    <cellStyle name="_Mexico" xfId="93" xr:uid="{00000000-0005-0000-0000-000053000000}"/>
    <cellStyle name="_Mexico 2" xfId="94" xr:uid="{00000000-0005-0000-0000-000054000000}"/>
    <cellStyle name="_Mexico_Finance 9622 - S2 2008 Template Sent" xfId="95" xr:uid="{00000000-0005-0000-0000-000055000000}"/>
    <cellStyle name="_Mexico_Finance 9622 - S2 2008 Template Sent 2" xfId="96" xr:uid="{00000000-0005-0000-0000-000056000000}"/>
    <cellStyle name="_Mexico_Operations 9671 - S2 2008 Template Sent" xfId="97" xr:uid="{00000000-0005-0000-0000-000057000000}"/>
    <cellStyle name="_Mexico_Operations 9671 - S2 2008 Template Sent 2" xfId="98" xr:uid="{00000000-0005-0000-0000-000058000000}"/>
    <cellStyle name="_Monthly package-Jan 07" xfId="99" xr:uid="{00000000-0005-0000-0000-000059000000}"/>
    <cellStyle name="_Monthly package-Jan 07 2" xfId="100" xr:uid="{00000000-0005-0000-0000-00005A000000}"/>
    <cellStyle name="_Monthly package-Jan 07_Finance 9622 - S2 2008 Template Sent" xfId="101" xr:uid="{00000000-0005-0000-0000-00005B000000}"/>
    <cellStyle name="_Monthly package-Jan 07_Finance 9622 - S2 2008 Template Sent 2" xfId="102" xr:uid="{00000000-0005-0000-0000-00005C000000}"/>
    <cellStyle name="_Monthly package-Jan 07_Operations 9671 - S2 2008 Template Sent" xfId="103" xr:uid="{00000000-0005-0000-0000-00005D000000}"/>
    <cellStyle name="_Monthly package-Jan 07_Operations 9671 - S2 2008 Template Sent 2" xfId="104" xr:uid="{00000000-0005-0000-0000-00005E000000}"/>
    <cellStyle name="_Multiple" xfId="105" xr:uid="{00000000-0005-0000-0000-00005F000000}"/>
    <cellStyle name="_Multiple 2" xfId="106" xr:uid="{00000000-0005-0000-0000-000060000000}"/>
    <cellStyle name="_MultipleSpace" xfId="107" xr:uid="{00000000-0005-0000-0000-000061000000}"/>
    <cellStyle name="_MultipleSpace 2" xfId="108" xr:uid="{00000000-0005-0000-0000-000062000000}"/>
    <cellStyle name="_OP Package _25 Jan" xfId="109" xr:uid="{00000000-0005-0000-0000-000063000000}"/>
    <cellStyle name="_OP Package _25 Jan 2" xfId="110" xr:uid="{00000000-0005-0000-0000-000064000000}"/>
    <cellStyle name="_OP Package _25 Jan_Finance 9622 - S2 2008 Template Sent" xfId="111" xr:uid="{00000000-0005-0000-0000-000065000000}"/>
    <cellStyle name="_OP Package _25 Jan_Finance 9622 - S2 2008 Template Sent 2" xfId="112" xr:uid="{00000000-0005-0000-0000-000066000000}"/>
    <cellStyle name="_OP Package _25 Jan_Operations 9671 - S2 2008 Template Sent" xfId="113" xr:uid="{00000000-0005-0000-0000-000067000000}"/>
    <cellStyle name="_OP Package _25 Jan_Operations 9671 - S2 2008 Template Sent 2" xfId="114" xr:uid="{00000000-0005-0000-0000-000068000000}"/>
    <cellStyle name="_Operations 9671 - S2 2008 Template Sent" xfId="115" xr:uid="{00000000-0005-0000-0000-000069000000}"/>
    <cellStyle name="_Operations 9671 - S2 2008 Template Sent 2" xfId="116" xr:uid="{00000000-0005-0000-0000-00006A000000}"/>
    <cellStyle name="_P&amp;L 2008" xfId="117" xr:uid="{00000000-0005-0000-0000-00006B000000}"/>
    <cellStyle name="_Sheet1" xfId="118" xr:uid="{00000000-0005-0000-0000-00006C000000}"/>
    <cellStyle name="_Sheet1_3Q'08" xfId="119" xr:uid="{00000000-0005-0000-0000-00006D000000}"/>
    <cellStyle name="_Sheet1_3Q'08 2" xfId="120" xr:uid="{00000000-0005-0000-0000-00006E000000}"/>
    <cellStyle name="_Sheet1_Estimates" xfId="121" xr:uid="{00000000-0005-0000-0000-00006F000000}"/>
    <cellStyle name="_Sheet1_Finance 9622 - S2 2008 Template Sent" xfId="122" xr:uid="{00000000-0005-0000-0000-000070000000}"/>
    <cellStyle name="_Sheet1_Finance 9622 - S2 2008 Template Sent 2" xfId="123" xr:uid="{00000000-0005-0000-0000-000071000000}"/>
    <cellStyle name="_Sheet1_Operations 9671 - S2 2008 Template Sent" xfId="124" xr:uid="{00000000-0005-0000-0000-000072000000}"/>
    <cellStyle name="_Sheet1_Operations 9671 - S2 2008 Template Sent 2" xfId="125" xr:uid="{00000000-0005-0000-0000-000073000000}"/>
    <cellStyle name="_Sheet1_Pre-tax Income Acctg" xfId="126" xr:uid="{00000000-0005-0000-0000-000074000000}"/>
    <cellStyle name="_Sheet1_Pre-tax Income Acctg 2" xfId="127" xr:uid="{00000000-0005-0000-0000-000075000000}"/>
    <cellStyle name="_Sheet2" xfId="128" xr:uid="{00000000-0005-0000-0000-000076000000}"/>
    <cellStyle name="_Sheet3" xfId="129" xr:uid="{00000000-0005-0000-0000-000077000000}"/>
    <cellStyle name="_SubHeading" xfId="130" xr:uid="{00000000-0005-0000-0000-000078000000}"/>
    <cellStyle name="_Table" xfId="131" xr:uid="{00000000-0005-0000-0000-000079000000}"/>
    <cellStyle name="_TableHead" xfId="132" xr:uid="{00000000-0005-0000-0000-00007A000000}"/>
    <cellStyle name="_TableRowHead" xfId="133" xr:uid="{00000000-0005-0000-0000-00007B000000}"/>
    <cellStyle name="_TableSuperHead" xfId="134" xr:uid="{00000000-0005-0000-0000-00007C000000}"/>
    <cellStyle name="_TESORERIA 2006" xfId="135" xr:uid="{00000000-0005-0000-0000-00007D000000}"/>
    <cellStyle name="_TESORERIA 2006 2" xfId="136" xr:uid="{00000000-0005-0000-0000-00007E000000}"/>
    <cellStyle name="_TESORERIA 2006_Finance 9622 - S2 2008 Template Sent" xfId="137" xr:uid="{00000000-0005-0000-0000-00007F000000}"/>
    <cellStyle name="_TESORERIA 2006_Finance 9622 - S2 2008 Template Sent 2" xfId="138" xr:uid="{00000000-0005-0000-0000-000080000000}"/>
    <cellStyle name="_TESORERIA 2006_Operations 9671 - S2 2008 Template Sent" xfId="139" xr:uid="{00000000-0005-0000-0000-000081000000}"/>
    <cellStyle name="_TESORERIA 2006_Operations 9671 - S2 2008 Template Sent 2" xfId="140" xr:uid="{00000000-0005-0000-0000-000082000000}"/>
    <cellStyle name="_Total accruals" xfId="141" xr:uid="{00000000-0005-0000-0000-000083000000}"/>
    <cellStyle name="_Total accruals 2" xfId="142" xr:uid="{00000000-0005-0000-0000-000084000000}"/>
    <cellStyle name="_Total accruals_Finance 9622 - S2 2008 Template Sent" xfId="143" xr:uid="{00000000-0005-0000-0000-000085000000}"/>
    <cellStyle name="_Total accruals_Finance 9622 - S2 2008 Template Sent 2" xfId="144" xr:uid="{00000000-0005-0000-0000-000086000000}"/>
    <cellStyle name="_Total accruals_Operations 9671 - S2 2008 Template Sent" xfId="145" xr:uid="{00000000-0005-0000-0000-000087000000}"/>
    <cellStyle name="_Total accruals_Operations 9671 - S2 2008 Template Sent 2" xfId="146" xr:uid="{00000000-0005-0000-0000-000088000000}"/>
    <cellStyle name="_VIC IC" xfId="147" xr:uid="{00000000-0005-0000-0000-000089000000}"/>
    <cellStyle name="_VIC IC Recon  Walk" xfId="148" xr:uid="{00000000-0005-0000-0000-00008A000000}"/>
    <cellStyle name="_VIC IC Recon  Walk_Finance 9622 - S2 2008 Template Sent" xfId="149" xr:uid="{00000000-0005-0000-0000-00008B000000}"/>
    <cellStyle name="_VIC IC Recon  Walk_Operations 9671 - S2 2008 Template Sent" xfId="150" xr:uid="{00000000-0005-0000-0000-00008C000000}"/>
    <cellStyle name="_VIC IC_Finance 9622 - S2 2008 Template Sent" xfId="151" xr:uid="{00000000-0005-0000-0000-00008D000000}"/>
    <cellStyle name="_VIC IC_Operations 9671 - S2 2008 Template Sent" xfId="152" xr:uid="{00000000-0005-0000-0000-00008E000000}"/>
    <cellStyle name="_VIC IC-Nov" xfId="153" xr:uid="{00000000-0005-0000-0000-00008F000000}"/>
    <cellStyle name="_VIC IC-Nov_Finance 9622 - S2 2008 Template Sent" xfId="154" xr:uid="{00000000-0005-0000-0000-000090000000}"/>
    <cellStyle name="_VIC IC-Nov_Operations 9671 - S2 2008 Template Sent" xfId="155" xr:uid="{00000000-0005-0000-0000-000091000000}"/>
    <cellStyle name="_Walk of Matured" xfId="156" xr:uid="{00000000-0005-0000-0000-000092000000}"/>
    <cellStyle name="10d0" xfId="157" xr:uid="{00000000-0005-0000-0000-000093000000}"/>
    <cellStyle name="10d1" xfId="158" xr:uid="{00000000-0005-0000-0000-000094000000}"/>
    <cellStyle name="10d2" xfId="159" xr:uid="{00000000-0005-0000-0000-000095000000}"/>
    <cellStyle name="20% - Accent1 2" xfId="1268" xr:uid="{00000000-0005-0000-0000-000096000000}"/>
    <cellStyle name="20% - Accent1 3" xfId="1296" xr:uid="{00000000-0005-0000-0000-000097000000}"/>
    <cellStyle name="20% - Accent2 2" xfId="1269" xr:uid="{00000000-0005-0000-0000-000098000000}"/>
    <cellStyle name="20% - Accent2 3" xfId="1297" xr:uid="{00000000-0005-0000-0000-000099000000}"/>
    <cellStyle name="20% - Accent3 2" xfId="1270" xr:uid="{00000000-0005-0000-0000-00009A000000}"/>
    <cellStyle name="20% - Accent3 3" xfId="1298" xr:uid="{00000000-0005-0000-0000-00009B000000}"/>
    <cellStyle name="20% - Accent4 2" xfId="1271" xr:uid="{00000000-0005-0000-0000-00009C000000}"/>
    <cellStyle name="20% - Accent4 3" xfId="1299" xr:uid="{00000000-0005-0000-0000-00009D000000}"/>
    <cellStyle name="20% - Accent5 2" xfId="1272" xr:uid="{00000000-0005-0000-0000-00009E000000}"/>
    <cellStyle name="20% - Accent5 3" xfId="1300" xr:uid="{00000000-0005-0000-0000-00009F000000}"/>
    <cellStyle name="20% - Accent6 2" xfId="1273" xr:uid="{00000000-0005-0000-0000-0000A0000000}"/>
    <cellStyle name="20% - Accent6 3" xfId="1301" xr:uid="{00000000-0005-0000-0000-0000A1000000}"/>
    <cellStyle name="40% - Accent1 2" xfId="1274" xr:uid="{00000000-0005-0000-0000-0000A2000000}"/>
    <cellStyle name="40% - Accent1 3" xfId="1302" xr:uid="{00000000-0005-0000-0000-0000A3000000}"/>
    <cellStyle name="40% - Accent2 2" xfId="1275" xr:uid="{00000000-0005-0000-0000-0000A4000000}"/>
    <cellStyle name="40% - Accent2 3" xfId="1303" xr:uid="{00000000-0005-0000-0000-0000A5000000}"/>
    <cellStyle name="40% - Accent3 2" xfId="1276" xr:uid="{00000000-0005-0000-0000-0000A6000000}"/>
    <cellStyle name="40% - Accent3 3" xfId="1304" xr:uid="{00000000-0005-0000-0000-0000A7000000}"/>
    <cellStyle name="40% - Accent4 2" xfId="1277" xr:uid="{00000000-0005-0000-0000-0000A8000000}"/>
    <cellStyle name="40% - Accent4 3" xfId="1305" xr:uid="{00000000-0005-0000-0000-0000A9000000}"/>
    <cellStyle name="40% - Accent5 2" xfId="1278" xr:uid="{00000000-0005-0000-0000-0000AA000000}"/>
    <cellStyle name="40% - Accent5 3" xfId="1306" xr:uid="{00000000-0005-0000-0000-0000AB000000}"/>
    <cellStyle name="40% - Accent6 2" xfId="1279" xr:uid="{00000000-0005-0000-0000-0000AC000000}"/>
    <cellStyle name="40% - Accent6 3" xfId="1307" xr:uid="{00000000-0005-0000-0000-0000AD000000}"/>
    <cellStyle name="60% - Accent1 2" xfId="1308" xr:uid="{00000000-0005-0000-0000-0000AE000000}"/>
    <cellStyle name="60% - Accent2 2" xfId="1309" xr:uid="{00000000-0005-0000-0000-0000AF000000}"/>
    <cellStyle name="60% - Accent3 2" xfId="1310" xr:uid="{00000000-0005-0000-0000-0000B0000000}"/>
    <cellStyle name="60% - Accent4 2" xfId="1311" xr:uid="{00000000-0005-0000-0000-0000B1000000}"/>
    <cellStyle name="60% - Accent5 2" xfId="1312" xr:uid="{00000000-0005-0000-0000-0000B2000000}"/>
    <cellStyle name="60% - Accent6 2" xfId="1313" xr:uid="{00000000-0005-0000-0000-0000B3000000}"/>
    <cellStyle name="9065.186" xfId="160" xr:uid="{00000000-0005-0000-0000-0000B4000000}"/>
    <cellStyle name="Accent1 2" xfId="1314" xr:uid="{00000000-0005-0000-0000-0000B5000000}"/>
    <cellStyle name="Accent2 2" xfId="1315" xr:uid="{00000000-0005-0000-0000-0000B6000000}"/>
    <cellStyle name="Accent3 2" xfId="1316" xr:uid="{00000000-0005-0000-0000-0000B7000000}"/>
    <cellStyle name="Accent4 2" xfId="1317" xr:uid="{00000000-0005-0000-0000-0000B8000000}"/>
    <cellStyle name="Accent5 2" xfId="1318" xr:uid="{00000000-0005-0000-0000-0000B9000000}"/>
    <cellStyle name="Accent6 2" xfId="1319" xr:uid="{00000000-0005-0000-0000-0000BA000000}"/>
    <cellStyle name="AFE" xfId="161" xr:uid="{00000000-0005-0000-0000-0000BB000000}"/>
    <cellStyle name="background" xfId="162" xr:uid="{00000000-0005-0000-0000-0000BC000000}"/>
    <cellStyle name="Bad 2" xfId="1320" xr:uid="{00000000-0005-0000-0000-0000BD000000}"/>
    <cellStyle name="banner" xfId="163" xr:uid="{00000000-0005-0000-0000-0000BE000000}"/>
    <cellStyle name="Body" xfId="164" xr:uid="{00000000-0005-0000-0000-0000BF000000}"/>
    <cellStyle name="calc" xfId="165" xr:uid="{00000000-0005-0000-0000-0000C0000000}"/>
    <cellStyle name="Calc Currency (0)" xfId="166" xr:uid="{00000000-0005-0000-0000-0000C1000000}"/>
    <cellStyle name="Calc Currency (2)" xfId="167" xr:uid="{00000000-0005-0000-0000-0000C2000000}"/>
    <cellStyle name="Calc Percent (0)" xfId="168" xr:uid="{00000000-0005-0000-0000-0000C3000000}"/>
    <cellStyle name="Calc Percent (1)" xfId="169" xr:uid="{00000000-0005-0000-0000-0000C4000000}"/>
    <cellStyle name="Calc Percent (2)" xfId="170" xr:uid="{00000000-0005-0000-0000-0000C5000000}"/>
    <cellStyle name="Calc Units (0)" xfId="171" xr:uid="{00000000-0005-0000-0000-0000C6000000}"/>
    <cellStyle name="Calc Units (1)" xfId="172" xr:uid="{00000000-0005-0000-0000-0000C7000000}"/>
    <cellStyle name="Calc Units (2)" xfId="173" xr:uid="{00000000-0005-0000-0000-0000C8000000}"/>
    <cellStyle name="calculated" xfId="174" xr:uid="{00000000-0005-0000-0000-0000C9000000}"/>
    <cellStyle name="Calculation 2" xfId="1321" xr:uid="{00000000-0005-0000-0000-0000CA000000}"/>
    <cellStyle name="Check Cell 2" xfId="1322" xr:uid="{00000000-0005-0000-0000-0000CB000000}"/>
    <cellStyle name="column1" xfId="175" xr:uid="{00000000-0005-0000-0000-0000CC000000}"/>
    <cellStyle name="column1Big" xfId="176" xr:uid="{00000000-0005-0000-0000-0000CD000000}"/>
    <cellStyle name="column1Date" xfId="177" xr:uid="{00000000-0005-0000-0000-0000CE000000}"/>
    <cellStyle name="Comma" xfId="1291" builtinId="3"/>
    <cellStyle name="Comma  - Style1" xfId="178" xr:uid="{00000000-0005-0000-0000-0000D0000000}"/>
    <cellStyle name="Comma  - Style2" xfId="179" xr:uid="{00000000-0005-0000-0000-0000D1000000}"/>
    <cellStyle name="Comma  - Style3" xfId="180" xr:uid="{00000000-0005-0000-0000-0000D2000000}"/>
    <cellStyle name="Comma  - Style4" xfId="181" xr:uid="{00000000-0005-0000-0000-0000D3000000}"/>
    <cellStyle name="Comma  - Style5" xfId="182" xr:uid="{00000000-0005-0000-0000-0000D4000000}"/>
    <cellStyle name="Comma  - Style6" xfId="183" xr:uid="{00000000-0005-0000-0000-0000D5000000}"/>
    <cellStyle name="Comma  - Style7" xfId="184" xr:uid="{00000000-0005-0000-0000-0000D6000000}"/>
    <cellStyle name="Comma  - Style8" xfId="185" xr:uid="{00000000-0005-0000-0000-0000D7000000}"/>
    <cellStyle name="Comma [00]" xfId="186" xr:uid="{00000000-0005-0000-0000-0000D8000000}"/>
    <cellStyle name="Comma 10" xfId="187" xr:uid="{00000000-0005-0000-0000-0000D9000000}"/>
    <cellStyle name="Comma 10 2" xfId="188" xr:uid="{00000000-0005-0000-0000-0000DA000000}"/>
    <cellStyle name="Comma 100" xfId="189" xr:uid="{00000000-0005-0000-0000-0000DB000000}"/>
    <cellStyle name="Comma 100 2" xfId="190" xr:uid="{00000000-0005-0000-0000-0000DC000000}"/>
    <cellStyle name="Comma 101" xfId="191" xr:uid="{00000000-0005-0000-0000-0000DD000000}"/>
    <cellStyle name="Comma 101 2" xfId="192" xr:uid="{00000000-0005-0000-0000-0000DE000000}"/>
    <cellStyle name="Comma 102" xfId="193" xr:uid="{00000000-0005-0000-0000-0000DF000000}"/>
    <cellStyle name="Comma 102 2" xfId="194" xr:uid="{00000000-0005-0000-0000-0000E0000000}"/>
    <cellStyle name="Comma 103" xfId="195" xr:uid="{00000000-0005-0000-0000-0000E1000000}"/>
    <cellStyle name="Comma 103 2" xfId="196" xr:uid="{00000000-0005-0000-0000-0000E2000000}"/>
    <cellStyle name="Comma 104" xfId="197" xr:uid="{00000000-0005-0000-0000-0000E3000000}"/>
    <cellStyle name="Comma 104 2" xfId="198" xr:uid="{00000000-0005-0000-0000-0000E4000000}"/>
    <cellStyle name="Comma 105" xfId="199" xr:uid="{00000000-0005-0000-0000-0000E5000000}"/>
    <cellStyle name="Comma 105 2" xfId="200" xr:uid="{00000000-0005-0000-0000-0000E6000000}"/>
    <cellStyle name="Comma 106" xfId="201" xr:uid="{00000000-0005-0000-0000-0000E7000000}"/>
    <cellStyle name="Comma 106 2" xfId="202" xr:uid="{00000000-0005-0000-0000-0000E8000000}"/>
    <cellStyle name="Comma 107" xfId="203" xr:uid="{00000000-0005-0000-0000-0000E9000000}"/>
    <cellStyle name="Comma 107 2" xfId="204" xr:uid="{00000000-0005-0000-0000-0000EA000000}"/>
    <cellStyle name="Comma 108" xfId="205" xr:uid="{00000000-0005-0000-0000-0000EB000000}"/>
    <cellStyle name="Comma 108 2" xfId="206" xr:uid="{00000000-0005-0000-0000-0000EC000000}"/>
    <cellStyle name="Comma 109" xfId="207" xr:uid="{00000000-0005-0000-0000-0000ED000000}"/>
    <cellStyle name="Comma 109 2" xfId="208" xr:uid="{00000000-0005-0000-0000-0000EE000000}"/>
    <cellStyle name="Comma 11" xfId="209" xr:uid="{00000000-0005-0000-0000-0000EF000000}"/>
    <cellStyle name="Comma 11 2" xfId="210" xr:uid="{00000000-0005-0000-0000-0000F0000000}"/>
    <cellStyle name="Comma 110" xfId="211" xr:uid="{00000000-0005-0000-0000-0000F1000000}"/>
    <cellStyle name="Comma 110 2" xfId="212" xr:uid="{00000000-0005-0000-0000-0000F2000000}"/>
    <cellStyle name="Comma 111" xfId="213" xr:uid="{00000000-0005-0000-0000-0000F3000000}"/>
    <cellStyle name="Comma 111 2" xfId="214" xr:uid="{00000000-0005-0000-0000-0000F4000000}"/>
    <cellStyle name="Comma 112" xfId="215" xr:uid="{00000000-0005-0000-0000-0000F5000000}"/>
    <cellStyle name="Comma 112 2" xfId="216" xr:uid="{00000000-0005-0000-0000-0000F6000000}"/>
    <cellStyle name="Comma 113" xfId="217" xr:uid="{00000000-0005-0000-0000-0000F7000000}"/>
    <cellStyle name="Comma 113 2" xfId="218" xr:uid="{00000000-0005-0000-0000-0000F8000000}"/>
    <cellStyle name="Comma 114" xfId="219" xr:uid="{00000000-0005-0000-0000-0000F9000000}"/>
    <cellStyle name="Comma 114 2" xfId="220" xr:uid="{00000000-0005-0000-0000-0000FA000000}"/>
    <cellStyle name="Comma 115" xfId="221" xr:uid="{00000000-0005-0000-0000-0000FB000000}"/>
    <cellStyle name="Comma 115 2" xfId="222" xr:uid="{00000000-0005-0000-0000-0000FC000000}"/>
    <cellStyle name="Comma 116" xfId="223" xr:uid="{00000000-0005-0000-0000-0000FD000000}"/>
    <cellStyle name="Comma 116 2" xfId="224" xr:uid="{00000000-0005-0000-0000-0000FE000000}"/>
    <cellStyle name="Comma 117" xfId="225" xr:uid="{00000000-0005-0000-0000-0000FF000000}"/>
    <cellStyle name="Comma 117 2" xfId="226" xr:uid="{00000000-0005-0000-0000-000000010000}"/>
    <cellStyle name="Comma 118" xfId="227" xr:uid="{00000000-0005-0000-0000-000001010000}"/>
    <cellStyle name="Comma 119" xfId="228" xr:uid="{00000000-0005-0000-0000-000002010000}"/>
    <cellStyle name="Comma 12" xfId="229" xr:uid="{00000000-0005-0000-0000-000003010000}"/>
    <cellStyle name="Comma 12 2" xfId="230" xr:uid="{00000000-0005-0000-0000-000004010000}"/>
    <cellStyle name="Comma 120" xfId="231" xr:uid="{00000000-0005-0000-0000-000005010000}"/>
    <cellStyle name="Comma 121" xfId="232" xr:uid="{00000000-0005-0000-0000-000006010000}"/>
    <cellStyle name="Comma 122" xfId="233" xr:uid="{00000000-0005-0000-0000-000007010000}"/>
    <cellStyle name="Comma 122 2" xfId="234" xr:uid="{00000000-0005-0000-0000-000008010000}"/>
    <cellStyle name="Comma 123" xfId="235" xr:uid="{00000000-0005-0000-0000-000009010000}"/>
    <cellStyle name="Comma 123 2" xfId="236" xr:uid="{00000000-0005-0000-0000-00000A010000}"/>
    <cellStyle name="Comma 124" xfId="237" xr:uid="{00000000-0005-0000-0000-00000B010000}"/>
    <cellStyle name="Comma 124 2" xfId="238" xr:uid="{00000000-0005-0000-0000-00000C010000}"/>
    <cellStyle name="Comma 125" xfId="1258" xr:uid="{00000000-0005-0000-0000-00000D010000}"/>
    <cellStyle name="Comma 126" xfId="1262" xr:uid="{00000000-0005-0000-0000-00000E010000}"/>
    <cellStyle name="Comma 127" xfId="1265" xr:uid="{00000000-0005-0000-0000-00000F010000}"/>
    <cellStyle name="Comma 128" xfId="1285" xr:uid="{00000000-0005-0000-0000-000010010000}"/>
    <cellStyle name="Comma 129" xfId="5" xr:uid="{00000000-0005-0000-0000-000011010000}"/>
    <cellStyle name="Comma 13" xfId="239" xr:uid="{00000000-0005-0000-0000-000012010000}"/>
    <cellStyle name="Comma 13 2" xfId="240" xr:uid="{00000000-0005-0000-0000-000013010000}"/>
    <cellStyle name="Comma 130" xfId="1289" xr:uid="{00000000-0005-0000-0000-000014010000}"/>
    <cellStyle name="Comma 14" xfId="241" xr:uid="{00000000-0005-0000-0000-000015010000}"/>
    <cellStyle name="Comma 14 2" xfId="242" xr:uid="{00000000-0005-0000-0000-000016010000}"/>
    <cellStyle name="Comma 15" xfId="243" xr:uid="{00000000-0005-0000-0000-000017010000}"/>
    <cellStyle name="Comma 15 2" xfId="244" xr:uid="{00000000-0005-0000-0000-000018010000}"/>
    <cellStyle name="Comma 16" xfId="245" xr:uid="{00000000-0005-0000-0000-000019010000}"/>
    <cellStyle name="Comma 16 2" xfId="246" xr:uid="{00000000-0005-0000-0000-00001A010000}"/>
    <cellStyle name="Comma 17" xfId="247" xr:uid="{00000000-0005-0000-0000-00001B010000}"/>
    <cellStyle name="Comma 17 2" xfId="248" xr:uid="{00000000-0005-0000-0000-00001C010000}"/>
    <cellStyle name="Comma 18" xfId="249" xr:uid="{00000000-0005-0000-0000-00001D010000}"/>
    <cellStyle name="Comma 18 2" xfId="250" xr:uid="{00000000-0005-0000-0000-00001E010000}"/>
    <cellStyle name="Comma 19" xfId="251" xr:uid="{00000000-0005-0000-0000-00001F010000}"/>
    <cellStyle name="Comma 19 2" xfId="252" xr:uid="{00000000-0005-0000-0000-000020010000}"/>
    <cellStyle name="Comma 2" xfId="8" xr:uid="{00000000-0005-0000-0000-000021010000}"/>
    <cellStyle name="Comma 2 2" xfId="253" xr:uid="{00000000-0005-0000-0000-000022010000}"/>
    <cellStyle name="Comma 2 2 2" xfId="254" xr:uid="{00000000-0005-0000-0000-000023010000}"/>
    <cellStyle name="Comma 2 2 3" xfId="255" xr:uid="{00000000-0005-0000-0000-000024010000}"/>
    <cellStyle name="Comma 2 2 4" xfId="1286" xr:uid="{00000000-0005-0000-0000-000025010000}"/>
    <cellStyle name="Comma 2 3" xfId="256" xr:uid="{00000000-0005-0000-0000-000026010000}"/>
    <cellStyle name="Comma 2 4" xfId="257" xr:uid="{00000000-0005-0000-0000-000027010000}"/>
    <cellStyle name="Comma 2 5" xfId="258" xr:uid="{00000000-0005-0000-0000-000028010000}"/>
    <cellStyle name="Comma 2 6" xfId="259" xr:uid="{00000000-0005-0000-0000-000029010000}"/>
    <cellStyle name="Comma 2 7" xfId="1287" xr:uid="{00000000-0005-0000-0000-00002A010000}"/>
    <cellStyle name="Comma 20" xfId="260" xr:uid="{00000000-0005-0000-0000-00002B010000}"/>
    <cellStyle name="Comma 20 2" xfId="261" xr:uid="{00000000-0005-0000-0000-00002C010000}"/>
    <cellStyle name="Comma 21" xfId="262" xr:uid="{00000000-0005-0000-0000-00002D010000}"/>
    <cellStyle name="Comma 21 2" xfId="263" xr:uid="{00000000-0005-0000-0000-00002E010000}"/>
    <cellStyle name="Comma 22" xfId="264" xr:uid="{00000000-0005-0000-0000-00002F010000}"/>
    <cellStyle name="Comma 22 2" xfId="265" xr:uid="{00000000-0005-0000-0000-000030010000}"/>
    <cellStyle name="Comma 23" xfId="266" xr:uid="{00000000-0005-0000-0000-000031010000}"/>
    <cellStyle name="Comma 23 2" xfId="267" xr:uid="{00000000-0005-0000-0000-000032010000}"/>
    <cellStyle name="Comma 24" xfId="268" xr:uid="{00000000-0005-0000-0000-000033010000}"/>
    <cellStyle name="Comma 24 2" xfId="269" xr:uid="{00000000-0005-0000-0000-000034010000}"/>
    <cellStyle name="Comma 25" xfId="270" xr:uid="{00000000-0005-0000-0000-000035010000}"/>
    <cellStyle name="Comma 25 2" xfId="271" xr:uid="{00000000-0005-0000-0000-000036010000}"/>
    <cellStyle name="Comma 26" xfId="272" xr:uid="{00000000-0005-0000-0000-000037010000}"/>
    <cellStyle name="Comma 26 2" xfId="273" xr:uid="{00000000-0005-0000-0000-000038010000}"/>
    <cellStyle name="Comma 27" xfId="274" xr:uid="{00000000-0005-0000-0000-000039010000}"/>
    <cellStyle name="Comma 27 2" xfId="275" xr:uid="{00000000-0005-0000-0000-00003A010000}"/>
    <cellStyle name="Comma 28" xfId="276" xr:uid="{00000000-0005-0000-0000-00003B010000}"/>
    <cellStyle name="Comma 28 2" xfId="277" xr:uid="{00000000-0005-0000-0000-00003C010000}"/>
    <cellStyle name="Comma 29" xfId="278" xr:uid="{00000000-0005-0000-0000-00003D010000}"/>
    <cellStyle name="Comma 29 2" xfId="279" xr:uid="{00000000-0005-0000-0000-00003E010000}"/>
    <cellStyle name="Comma 3" xfId="10" xr:uid="{00000000-0005-0000-0000-00003F010000}"/>
    <cellStyle name="Comma 3 2" xfId="280" xr:uid="{00000000-0005-0000-0000-000040010000}"/>
    <cellStyle name="Comma 3 3" xfId="281" xr:uid="{00000000-0005-0000-0000-000041010000}"/>
    <cellStyle name="Comma 3 4" xfId="282" xr:uid="{00000000-0005-0000-0000-000042010000}"/>
    <cellStyle name="Comma 30" xfId="283" xr:uid="{00000000-0005-0000-0000-000043010000}"/>
    <cellStyle name="Comma 30 2" xfId="284" xr:uid="{00000000-0005-0000-0000-000044010000}"/>
    <cellStyle name="Comma 31" xfId="285" xr:uid="{00000000-0005-0000-0000-000045010000}"/>
    <cellStyle name="Comma 31 2" xfId="286" xr:uid="{00000000-0005-0000-0000-000046010000}"/>
    <cellStyle name="Comma 32" xfId="287" xr:uid="{00000000-0005-0000-0000-000047010000}"/>
    <cellStyle name="Comma 32 2" xfId="288" xr:uid="{00000000-0005-0000-0000-000048010000}"/>
    <cellStyle name="Comma 33" xfId="289" xr:uid="{00000000-0005-0000-0000-000049010000}"/>
    <cellStyle name="Comma 33 2" xfId="290" xr:uid="{00000000-0005-0000-0000-00004A010000}"/>
    <cellStyle name="Comma 34" xfId="291" xr:uid="{00000000-0005-0000-0000-00004B010000}"/>
    <cellStyle name="Comma 34 2" xfId="292" xr:uid="{00000000-0005-0000-0000-00004C010000}"/>
    <cellStyle name="Comma 35" xfId="293" xr:uid="{00000000-0005-0000-0000-00004D010000}"/>
    <cellStyle name="Comma 35 2" xfId="294" xr:uid="{00000000-0005-0000-0000-00004E010000}"/>
    <cellStyle name="Comma 36" xfId="295" xr:uid="{00000000-0005-0000-0000-00004F010000}"/>
    <cellStyle name="Comma 36 2" xfId="296" xr:uid="{00000000-0005-0000-0000-000050010000}"/>
    <cellStyle name="Comma 37" xfId="297" xr:uid="{00000000-0005-0000-0000-000051010000}"/>
    <cellStyle name="Comma 37 2" xfId="298" xr:uid="{00000000-0005-0000-0000-000052010000}"/>
    <cellStyle name="Comma 38" xfId="299" xr:uid="{00000000-0005-0000-0000-000053010000}"/>
    <cellStyle name="Comma 38 2" xfId="300" xr:uid="{00000000-0005-0000-0000-000054010000}"/>
    <cellStyle name="Comma 39" xfId="301" xr:uid="{00000000-0005-0000-0000-000055010000}"/>
    <cellStyle name="Comma 39 2" xfId="302" xr:uid="{00000000-0005-0000-0000-000056010000}"/>
    <cellStyle name="Comma 4" xfId="303" xr:uid="{00000000-0005-0000-0000-000057010000}"/>
    <cellStyle name="Comma 4 2" xfId="304" xr:uid="{00000000-0005-0000-0000-000058010000}"/>
    <cellStyle name="Comma 40" xfId="305" xr:uid="{00000000-0005-0000-0000-000059010000}"/>
    <cellStyle name="Comma 40 2" xfId="306" xr:uid="{00000000-0005-0000-0000-00005A010000}"/>
    <cellStyle name="Comma 41" xfId="307" xr:uid="{00000000-0005-0000-0000-00005B010000}"/>
    <cellStyle name="Comma 41 2" xfId="308" xr:uid="{00000000-0005-0000-0000-00005C010000}"/>
    <cellStyle name="Comma 42" xfId="309" xr:uid="{00000000-0005-0000-0000-00005D010000}"/>
    <cellStyle name="Comma 42 2" xfId="310" xr:uid="{00000000-0005-0000-0000-00005E010000}"/>
    <cellStyle name="Comma 43" xfId="311" xr:uid="{00000000-0005-0000-0000-00005F010000}"/>
    <cellStyle name="Comma 43 2" xfId="312" xr:uid="{00000000-0005-0000-0000-000060010000}"/>
    <cellStyle name="Comma 44" xfId="313" xr:uid="{00000000-0005-0000-0000-000061010000}"/>
    <cellStyle name="Comma 44 2" xfId="314" xr:uid="{00000000-0005-0000-0000-000062010000}"/>
    <cellStyle name="Comma 45" xfId="315" xr:uid="{00000000-0005-0000-0000-000063010000}"/>
    <cellStyle name="Comma 45 2" xfId="316" xr:uid="{00000000-0005-0000-0000-000064010000}"/>
    <cellStyle name="Comma 46" xfId="317" xr:uid="{00000000-0005-0000-0000-000065010000}"/>
    <cellStyle name="Comma 46 2" xfId="318" xr:uid="{00000000-0005-0000-0000-000066010000}"/>
    <cellStyle name="Comma 47" xfId="319" xr:uid="{00000000-0005-0000-0000-000067010000}"/>
    <cellStyle name="Comma 47 2" xfId="320" xr:uid="{00000000-0005-0000-0000-000068010000}"/>
    <cellStyle name="Comma 48" xfId="321" xr:uid="{00000000-0005-0000-0000-000069010000}"/>
    <cellStyle name="Comma 48 2" xfId="322" xr:uid="{00000000-0005-0000-0000-00006A010000}"/>
    <cellStyle name="Comma 49" xfId="323" xr:uid="{00000000-0005-0000-0000-00006B010000}"/>
    <cellStyle name="Comma 49 2" xfId="324" xr:uid="{00000000-0005-0000-0000-00006C010000}"/>
    <cellStyle name="Comma 5" xfId="325" xr:uid="{00000000-0005-0000-0000-00006D010000}"/>
    <cellStyle name="Comma 5 2" xfId="326" xr:uid="{00000000-0005-0000-0000-00006E010000}"/>
    <cellStyle name="Comma 50" xfId="327" xr:uid="{00000000-0005-0000-0000-00006F010000}"/>
    <cellStyle name="Comma 50 2" xfId="328" xr:uid="{00000000-0005-0000-0000-000070010000}"/>
    <cellStyle name="Comma 51" xfId="329" xr:uid="{00000000-0005-0000-0000-000071010000}"/>
    <cellStyle name="Comma 51 2" xfId="330" xr:uid="{00000000-0005-0000-0000-000072010000}"/>
    <cellStyle name="Comma 52" xfId="331" xr:uid="{00000000-0005-0000-0000-000073010000}"/>
    <cellStyle name="Comma 52 2" xfId="332" xr:uid="{00000000-0005-0000-0000-000074010000}"/>
    <cellStyle name="Comma 53" xfId="333" xr:uid="{00000000-0005-0000-0000-000075010000}"/>
    <cellStyle name="Comma 53 2" xfId="334" xr:uid="{00000000-0005-0000-0000-000076010000}"/>
    <cellStyle name="Comma 54" xfId="335" xr:uid="{00000000-0005-0000-0000-000077010000}"/>
    <cellStyle name="Comma 54 2" xfId="336" xr:uid="{00000000-0005-0000-0000-000078010000}"/>
    <cellStyle name="Comma 55" xfId="337" xr:uid="{00000000-0005-0000-0000-000079010000}"/>
    <cellStyle name="Comma 55 2" xfId="338" xr:uid="{00000000-0005-0000-0000-00007A010000}"/>
    <cellStyle name="Comma 56" xfId="339" xr:uid="{00000000-0005-0000-0000-00007B010000}"/>
    <cellStyle name="Comma 56 2" xfId="340" xr:uid="{00000000-0005-0000-0000-00007C010000}"/>
    <cellStyle name="Comma 57" xfId="341" xr:uid="{00000000-0005-0000-0000-00007D010000}"/>
    <cellStyle name="Comma 57 2" xfId="342" xr:uid="{00000000-0005-0000-0000-00007E010000}"/>
    <cellStyle name="Comma 58" xfId="343" xr:uid="{00000000-0005-0000-0000-00007F010000}"/>
    <cellStyle name="Comma 58 2" xfId="344" xr:uid="{00000000-0005-0000-0000-000080010000}"/>
    <cellStyle name="Comma 59" xfId="345" xr:uid="{00000000-0005-0000-0000-000081010000}"/>
    <cellStyle name="Comma 59 2" xfId="346" xr:uid="{00000000-0005-0000-0000-000082010000}"/>
    <cellStyle name="Comma 6" xfId="347" xr:uid="{00000000-0005-0000-0000-000083010000}"/>
    <cellStyle name="Comma 6 2" xfId="348" xr:uid="{00000000-0005-0000-0000-000084010000}"/>
    <cellStyle name="Comma 60" xfId="349" xr:uid="{00000000-0005-0000-0000-000085010000}"/>
    <cellStyle name="Comma 60 2" xfId="350" xr:uid="{00000000-0005-0000-0000-000086010000}"/>
    <cellStyle name="Comma 61" xfId="351" xr:uid="{00000000-0005-0000-0000-000087010000}"/>
    <cellStyle name="Comma 61 2" xfId="352" xr:uid="{00000000-0005-0000-0000-000088010000}"/>
    <cellStyle name="Comma 62" xfId="353" xr:uid="{00000000-0005-0000-0000-000089010000}"/>
    <cellStyle name="Comma 62 2" xfId="354" xr:uid="{00000000-0005-0000-0000-00008A010000}"/>
    <cellStyle name="Comma 63" xfId="355" xr:uid="{00000000-0005-0000-0000-00008B010000}"/>
    <cellStyle name="Comma 63 2" xfId="356" xr:uid="{00000000-0005-0000-0000-00008C010000}"/>
    <cellStyle name="Comma 64" xfId="357" xr:uid="{00000000-0005-0000-0000-00008D010000}"/>
    <cellStyle name="Comma 64 2" xfId="358" xr:uid="{00000000-0005-0000-0000-00008E010000}"/>
    <cellStyle name="Comma 65" xfId="359" xr:uid="{00000000-0005-0000-0000-00008F010000}"/>
    <cellStyle name="Comma 65 2" xfId="360" xr:uid="{00000000-0005-0000-0000-000090010000}"/>
    <cellStyle name="Comma 66" xfId="361" xr:uid="{00000000-0005-0000-0000-000091010000}"/>
    <cellStyle name="Comma 66 2" xfId="362" xr:uid="{00000000-0005-0000-0000-000092010000}"/>
    <cellStyle name="Comma 67" xfId="363" xr:uid="{00000000-0005-0000-0000-000093010000}"/>
    <cellStyle name="Comma 67 2" xfId="364" xr:uid="{00000000-0005-0000-0000-000094010000}"/>
    <cellStyle name="Comma 68" xfId="365" xr:uid="{00000000-0005-0000-0000-000095010000}"/>
    <cellStyle name="Comma 68 2" xfId="366" xr:uid="{00000000-0005-0000-0000-000096010000}"/>
    <cellStyle name="Comma 69" xfId="367" xr:uid="{00000000-0005-0000-0000-000097010000}"/>
    <cellStyle name="Comma 69 2" xfId="368" xr:uid="{00000000-0005-0000-0000-000098010000}"/>
    <cellStyle name="Comma 7" xfId="369" xr:uid="{00000000-0005-0000-0000-000099010000}"/>
    <cellStyle name="Comma 7 2" xfId="370" xr:uid="{00000000-0005-0000-0000-00009A010000}"/>
    <cellStyle name="Comma 70" xfId="371" xr:uid="{00000000-0005-0000-0000-00009B010000}"/>
    <cellStyle name="Comma 70 2" xfId="372" xr:uid="{00000000-0005-0000-0000-00009C010000}"/>
    <cellStyle name="Comma 71" xfId="373" xr:uid="{00000000-0005-0000-0000-00009D010000}"/>
    <cellStyle name="Comma 71 2" xfId="374" xr:uid="{00000000-0005-0000-0000-00009E010000}"/>
    <cellStyle name="Comma 72" xfId="375" xr:uid="{00000000-0005-0000-0000-00009F010000}"/>
    <cellStyle name="Comma 72 2" xfId="376" xr:uid="{00000000-0005-0000-0000-0000A0010000}"/>
    <cellStyle name="Comma 73" xfId="377" xr:uid="{00000000-0005-0000-0000-0000A1010000}"/>
    <cellStyle name="Comma 73 2" xfId="378" xr:uid="{00000000-0005-0000-0000-0000A2010000}"/>
    <cellStyle name="Comma 74" xfId="379" xr:uid="{00000000-0005-0000-0000-0000A3010000}"/>
    <cellStyle name="Comma 74 2" xfId="380" xr:uid="{00000000-0005-0000-0000-0000A4010000}"/>
    <cellStyle name="Comma 75" xfId="381" xr:uid="{00000000-0005-0000-0000-0000A5010000}"/>
    <cellStyle name="Comma 75 2" xfId="382" xr:uid="{00000000-0005-0000-0000-0000A6010000}"/>
    <cellStyle name="Comma 76" xfId="383" xr:uid="{00000000-0005-0000-0000-0000A7010000}"/>
    <cellStyle name="Comma 76 2" xfId="384" xr:uid="{00000000-0005-0000-0000-0000A8010000}"/>
    <cellStyle name="Comma 77" xfId="385" xr:uid="{00000000-0005-0000-0000-0000A9010000}"/>
    <cellStyle name="Comma 77 2" xfId="386" xr:uid="{00000000-0005-0000-0000-0000AA010000}"/>
    <cellStyle name="Comma 78" xfId="387" xr:uid="{00000000-0005-0000-0000-0000AB010000}"/>
    <cellStyle name="Comma 78 2" xfId="388" xr:uid="{00000000-0005-0000-0000-0000AC010000}"/>
    <cellStyle name="Comma 79" xfId="389" xr:uid="{00000000-0005-0000-0000-0000AD010000}"/>
    <cellStyle name="Comma 79 2" xfId="390" xr:uid="{00000000-0005-0000-0000-0000AE010000}"/>
    <cellStyle name="Comma 8" xfId="391" xr:uid="{00000000-0005-0000-0000-0000AF010000}"/>
    <cellStyle name="Comma 8 2" xfId="392" xr:uid="{00000000-0005-0000-0000-0000B0010000}"/>
    <cellStyle name="Comma 80" xfId="393" xr:uid="{00000000-0005-0000-0000-0000B1010000}"/>
    <cellStyle name="Comma 80 2" xfId="394" xr:uid="{00000000-0005-0000-0000-0000B2010000}"/>
    <cellStyle name="Comma 81" xfId="395" xr:uid="{00000000-0005-0000-0000-0000B3010000}"/>
    <cellStyle name="Comma 81 2" xfId="396" xr:uid="{00000000-0005-0000-0000-0000B4010000}"/>
    <cellStyle name="Comma 82" xfId="397" xr:uid="{00000000-0005-0000-0000-0000B5010000}"/>
    <cellStyle name="Comma 82 2" xfId="398" xr:uid="{00000000-0005-0000-0000-0000B6010000}"/>
    <cellStyle name="Comma 83" xfId="399" xr:uid="{00000000-0005-0000-0000-0000B7010000}"/>
    <cellStyle name="Comma 83 2" xfId="400" xr:uid="{00000000-0005-0000-0000-0000B8010000}"/>
    <cellStyle name="Comma 84" xfId="401" xr:uid="{00000000-0005-0000-0000-0000B9010000}"/>
    <cellStyle name="Comma 84 2" xfId="402" xr:uid="{00000000-0005-0000-0000-0000BA010000}"/>
    <cellStyle name="Comma 85" xfId="403" xr:uid="{00000000-0005-0000-0000-0000BB010000}"/>
    <cellStyle name="Comma 85 2" xfId="404" xr:uid="{00000000-0005-0000-0000-0000BC010000}"/>
    <cellStyle name="Comma 86" xfId="405" xr:uid="{00000000-0005-0000-0000-0000BD010000}"/>
    <cellStyle name="Comma 86 2" xfId="406" xr:uid="{00000000-0005-0000-0000-0000BE010000}"/>
    <cellStyle name="Comma 87" xfId="407" xr:uid="{00000000-0005-0000-0000-0000BF010000}"/>
    <cellStyle name="Comma 87 2" xfId="408" xr:uid="{00000000-0005-0000-0000-0000C0010000}"/>
    <cellStyle name="Comma 88" xfId="409" xr:uid="{00000000-0005-0000-0000-0000C1010000}"/>
    <cellStyle name="Comma 88 2" xfId="410" xr:uid="{00000000-0005-0000-0000-0000C2010000}"/>
    <cellStyle name="Comma 89" xfId="411" xr:uid="{00000000-0005-0000-0000-0000C3010000}"/>
    <cellStyle name="Comma 89 2" xfId="412" xr:uid="{00000000-0005-0000-0000-0000C4010000}"/>
    <cellStyle name="Comma 9" xfId="413" xr:uid="{00000000-0005-0000-0000-0000C5010000}"/>
    <cellStyle name="Comma 9 2" xfId="414" xr:uid="{00000000-0005-0000-0000-0000C6010000}"/>
    <cellStyle name="Comma 90" xfId="415" xr:uid="{00000000-0005-0000-0000-0000C7010000}"/>
    <cellStyle name="Comma 90 2" xfId="416" xr:uid="{00000000-0005-0000-0000-0000C8010000}"/>
    <cellStyle name="Comma 91" xfId="417" xr:uid="{00000000-0005-0000-0000-0000C9010000}"/>
    <cellStyle name="Comma 91 2" xfId="418" xr:uid="{00000000-0005-0000-0000-0000CA010000}"/>
    <cellStyle name="Comma 92" xfId="419" xr:uid="{00000000-0005-0000-0000-0000CB010000}"/>
    <cellStyle name="Comma 92 2" xfId="420" xr:uid="{00000000-0005-0000-0000-0000CC010000}"/>
    <cellStyle name="Comma 93" xfId="421" xr:uid="{00000000-0005-0000-0000-0000CD010000}"/>
    <cellStyle name="Comma 93 2" xfId="422" xr:uid="{00000000-0005-0000-0000-0000CE010000}"/>
    <cellStyle name="Comma 94" xfId="423" xr:uid="{00000000-0005-0000-0000-0000CF010000}"/>
    <cellStyle name="Comma 94 2" xfId="424" xr:uid="{00000000-0005-0000-0000-0000D0010000}"/>
    <cellStyle name="Comma 95" xfId="425" xr:uid="{00000000-0005-0000-0000-0000D1010000}"/>
    <cellStyle name="Comma 95 2" xfId="426" xr:uid="{00000000-0005-0000-0000-0000D2010000}"/>
    <cellStyle name="Comma 96" xfId="427" xr:uid="{00000000-0005-0000-0000-0000D3010000}"/>
    <cellStyle name="Comma 96 2" xfId="428" xr:uid="{00000000-0005-0000-0000-0000D4010000}"/>
    <cellStyle name="Comma 97" xfId="429" xr:uid="{00000000-0005-0000-0000-0000D5010000}"/>
    <cellStyle name="Comma 97 2" xfId="430" xr:uid="{00000000-0005-0000-0000-0000D6010000}"/>
    <cellStyle name="Comma 98" xfId="431" xr:uid="{00000000-0005-0000-0000-0000D7010000}"/>
    <cellStyle name="Comma 98 2" xfId="432" xr:uid="{00000000-0005-0000-0000-0000D8010000}"/>
    <cellStyle name="Comma 99" xfId="433" xr:uid="{00000000-0005-0000-0000-0000D9010000}"/>
    <cellStyle name="Comma 99 2" xfId="434" xr:uid="{00000000-0005-0000-0000-0000DA010000}"/>
    <cellStyle name="Comma0" xfId="435" xr:uid="{00000000-0005-0000-0000-0000DB010000}"/>
    <cellStyle name="Comma0 - Style3" xfId="436" xr:uid="{00000000-0005-0000-0000-0000DC010000}"/>
    <cellStyle name="Comma0 10" xfId="437" xr:uid="{00000000-0005-0000-0000-0000DD010000}"/>
    <cellStyle name="Comma0 2" xfId="438" xr:uid="{00000000-0005-0000-0000-0000DE010000}"/>
    <cellStyle name="Comma0 3" xfId="439" xr:uid="{00000000-0005-0000-0000-0000DF010000}"/>
    <cellStyle name="Comma0 4" xfId="440" xr:uid="{00000000-0005-0000-0000-0000E0010000}"/>
    <cellStyle name="Comma0 5" xfId="441" xr:uid="{00000000-0005-0000-0000-0000E1010000}"/>
    <cellStyle name="Comma0 6" xfId="442" xr:uid="{00000000-0005-0000-0000-0000E2010000}"/>
    <cellStyle name="Comma0 7" xfId="443" xr:uid="{00000000-0005-0000-0000-0000E3010000}"/>
    <cellStyle name="Comma0 8" xfId="444" xr:uid="{00000000-0005-0000-0000-0000E4010000}"/>
    <cellStyle name="Comma0 9" xfId="445" xr:uid="{00000000-0005-0000-0000-0000E5010000}"/>
    <cellStyle name="Comma1 - Style1" xfId="446" xr:uid="{00000000-0005-0000-0000-0000E6010000}"/>
    <cellStyle name="Curren - Style4" xfId="447" xr:uid="{00000000-0005-0000-0000-0000E7010000}"/>
    <cellStyle name="Currency [00]" xfId="448" xr:uid="{00000000-0005-0000-0000-0000E8010000}"/>
    <cellStyle name="Currency 10" xfId="449" xr:uid="{00000000-0005-0000-0000-0000E9010000}"/>
    <cellStyle name="Currency 10 2" xfId="450" xr:uid="{00000000-0005-0000-0000-0000EA010000}"/>
    <cellStyle name="Currency 11" xfId="451" xr:uid="{00000000-0005-0000-0000-0000EB010000}"/>
    <cellStyle name="Currency 11 2" xfId="452" xr:uid="{00000000-0005-0000-0000-0000EC010000}"/>
    <cellStyle name="Currency 12" xfId="453" xr:uid="{00000000-0005-0000-0000-0000ED010000}"/>
    <cellStyle name="Currency 12 2" xfId="454" xr:uid="{00000000-0005-0000-0000-0000EE010000}"/>
    <cellStyle name="Currency 13" xfId="455" xr:uid="{00000000-0005-0000-0000-0000EF010000}"/>
    <cellStyle name="Currency 13 2" xfId="456" xr:uid="{00000000-0005-0000-0000-0000F0010000}"/>
    <cellStyle name="Currency 14" xfId="457" xr:uid="{00000000-0005-0000-0000-0000F1010000}"/>
    <cellStyle name="Currency 14 2" xfId="458" xr:uid="{00000000-0005-0000-0000-0000F2010000}"/>
    <cellStyle name="Currency 15" xfId="459" xr:uid="{00000000-0005-0000-0000-0000F3010000}"/>
    <cellStyle name="Currency 15 2" xfId="460" xr:uid="{00000000-0005-0000-0000-0000F4010000}"/>
    <cellStyle name="Currency 16" xfId="461" xr:uid="{00000000-0005-0000-0000-0000F5010000}"/>
    <cellStyle name="Currency 16 2" xfId="462" xr:uid="{00000000-0005-0000-0000-0000F6010000}"/>
    <cellStyle name="Currency 17" xfId="463" xr:uid="{00000000-0005-0000-0000-0000F7010000}"/>
    <cellStyle name="Currency 17 2" xfId="464" xr:uid="{00000000-0005-0000-0000-0000F8010000}"/>
    <cellStyle name="Currency 18" xfId="465" xr:uid="{00000000-0005-0000-0000-0000F9010000}"/>
    <cellStyle name="Currency 18 2" xfId="466" xr:uid="{00000000-0005-0000-0000-0000FA010000}"/>
    <cellStyle name="Currency 19" xfId="467" xr:uid="{00000000-0005-0000-0000-0000FB010000}"/>
    <cellStyle name="Currency 19 2" xfId="468" xr:uid="{00000000-0005-0000-0000-0000FC010000}"/>
    <cellStyle name="Currency 2" xfId="469" xr:uid="{00000000-0005-0000-0000-0000FD010000}"/>
    <cellStyle name="Currency 2 2" xfId="470" xr:uid="{00000000-0005-0000-0000-0000FE010000}"/>
    <cellStyle name="Currency 20" xfId="471" xr:uid="{00000000-0005-0000-0000-0000FF010000}"/>
    <cellStyle name="Currency 20 2" xfId="472" xr:uid="{00000000-0005-0000-0000-000000020000}"/>
    <cellStyle name="Currency 21" xfId="473" xr:uid="{00000000-0005-0000-0000-000001020000}"/>
    <cellStyle name="Currency 21 2" xfId="474" xr:uid="{00000000-0005-0000-0000-000002020000}"/>
    <cellStyle name="Currency 22" xfId="475" xr:uid="{00000000-0005-0000-0000-000003020000}"/>
    <cellStyle name="Currency 22 2" xfId="476" xr:uid="{00000000-0005-0000-0000-000004020000}"/>
    <cellStyle name="Currency 23" xfId="477" xr:uid="{00000000-0005-0000-0000-000005020000}"/>
    <cellStyle name="Currency 23 2" xfId="478" xr:uid="{00000000-0005-0000-0000-000006020000}"/>
    <cellStyle name="Currency 24" xfId="479" xr:uid="{00000000-0005-0000-0000-000007020000}"/>
    <cellStyle name="Currency 24 2" xfId="480" xr:uid="{00000000-0005-0000-0000-000008020000}"/>
    <cellStyle name="Currency 25" xfId="481" xr:uid="{00000000-0005-0000-0000-000009020000}"/>
    <cellStyle name="Currency 25 2" xfId="482" xr:uid="{00000000-0005-0000-0000-00000A020000}"/>
    <cellStyle name="Currency 26" xfId="483" xr:uid="{00000000-0005-0000-0000-00000B020000}"/>
    <cellStyle name="Currency 26 2" xfId="484" xr:uid="{00000000-0005-0000-0000-00000C020000}"/>
    <cellStyle name="Currency 27" xfId="485" xr:uid="{00000000-0005-0000-0000-00000D020000}"/>
    <cellStyle name="Currency 27 2" xfId="486" xr:uid="{00000000-0005-0000-0000-00000E020000}"/>
    <cellStyle name="Currency 28" xfId="487" xr:uid="{00000000-0005-0000-0000-00000F020000}"/>
    <cellStyle name="Currency 28 2" xfId="488" xr:uid="{00000000-0005-0000-0000-000010020000}"/>
    <cellStyle name="Currency 29" xfId="489" xr:uid="{00000000-0005-0000-0000-000011020000}"/>
    <cellStyle name="Currency 29 2" xfId="490" xr:uid="{00000000-0005-0000-0000-000012020000}"/>
    <cellStyle name="Currency 3" xfId="491" xr:uid="{00000000-0005-0000-0000-000013020000}"/>
    <cellStyle name="Currency 3 2" xfId="492" xr:uid="{00000000-0005-0000-0000-000014020000}"/>
    <cellStyle name="Currency 30" xfId="493" xr:uid="{00000000-0005-0000-0000-000015020000}"/>
    <cellStyle name="Currency 30 2" xfId="494" xr:uid="{00000000-0005-0000-0000-000016020000}"/>
    <cellStyle name="Currency 31" xfId="495" xr:uid="{00000000-0005-0000-0000-000017020000}"/>
    <cellStyle name="Currency 31 2" xfId="496" xr:uid="{00000000-0005-0000-0000-000018020000}"/>
    <cellStyle name="Currency 32" xfId="497" xr:uid="{00000000-0005-0000-0000-000019020000}"/>
    <cellStyle name="Currency 32 2" xfId="498" xr:uid="{00000000-0005-0000-0000-00001A020000}"/>
    <cellStyle name="Currency 33" xfId="499" xr:uid="{00000000-0005-0000-0000-00001B020000}"/>
    <cellStyle name="Currency 33 2" xfId="500" xr:uid="{00000000-0005-0000-0000-00001C020000}"/>
    <cellStyle name="Currency 34" xfId="501" xr:uid="{00000000-0005-0000-0000-00001D020000}"/>
    <cellStyle name="Currency 34 2" xfId="502" xr:uid="{00000000-0005-0000-0000-00001E020000}"/>
    <cellStyle name="Currency 35" xfId="503" xr:uid="{00000000-0005-0000-0000-00001F020000}"/>
    <cellStyle name="Currency 35 2" xfId="504" xr:uid="{00000000-0005-0000-0000-000020020000}"/>
    <cellStyle name="Currency 36" xfId="505" xr:uid="{00000000-0005-0000-0000-000021020000}"/>
    <cellStyle name="Currency 36 2" xfId="506" xr:uid="{00000000-0005-0000-0000-000022020000}"/>
    <cellStyle name="Currency 37" xfId="507" xr:uid="{00000000-0005-0000-0000-000023020000}"/>
    <cellStyle name="Currency 37 2" xfId="508" xr:uid="{00000000-0005-0000-0000-000024020000}"/>
    <cellStyle name="Currency 38" xfId="509" xr:uid="{00000000-0005-0000-0000-000025020000}"/>
    <cellStyle name="Currency 38 2" xfId="510" xr:uid="{00000000-0005-0000-0000-000026020000}"/>
    <cellStyle name="Currency 39" xfId="511" xr:uid="{00000000-0005-0000-0000-000027020000}"/>
    <cellStyle name="Currency 39 2" xfId="512" xr:uid="{00000000-0005-0000-0000-000028020000}"/>
    <cellStyle name="Currency 4" xfId="513" xr:uid="{00000000-0005-0000-0000-000029020000}"/>
    <cellStyle name="Currency 4 2" xfId="514" xr:uid="{00000000-0005-0000-0000-00002A020000}"/>
    <cellStyle name="Currency 40" xfId="515" xr:uid="{00000000-0005-0000-0000-00002B020000}"/>
    <cellStyle name="Currency 40 2" xfId="516" xr:uid="{00000000-0005-0000-0000-00002C020000}"/>
    <cellStyle name="Currency 41" xfId="517" xr:uid="{00000000-0005-0000-0000-00002D020000}"/>
    <cellStyle name="Currency 41 2" xfId="518" xr:uid="{00000000-0005-0000-0000-00002E020000}"/>
    <cellStyle name="Currency 42" xfId="519" xr:uid="{00000000-0005-0000-0000-00002F020000}"/>
    <cellStyle name="Currency 42 2" xfId="520" xr:uid="{00000000-0005-0000-0000-000030020000}"/>
    <cellStyle name="Currency 43" xfId="521" xr:uid="{00000000-0005-0000-0000-000031020000}"/>
    <cellStyle name="Currency 43 2" xfId="522" xr:uid="{00000000-0005-0000-0000-000032020000}"/>
    <cellStyle name="Currency 44" xfId="523" xr:uid="{00000000-0005-0000-0000-000033020000}"/>
    <cellStyle name="Currency 44 2" xfId="524" xr:uid="{00000000-0005-0000-0000-000034020000}"/>
    <cellStyle name="Currency 5" xfId="525" xr:uid="{00000000-0005-0000-0000-000035020000}"/>
    <cellStyle name="Currency 5 2" xfId="526" xr:uid="{00000000-0005-0000-0000-000036020000}"/>
    <cellStyle name="Currency 6" xfId="527" xr:uid="{00000000-0005-0000-0000-000037020000}"/>
    <cellStyle name="Currency 6 2" xfId="528" xr:uid="{00000000-0005-0000-0000-000038020000}"/>
    <cellStyle name="Currency 7" xfId="529" xr:uid="{00000000-0005-0000-0000-000039020000}"/>
    <cellStyle name="Currency 7 2" xfId="530" xr:uid="{00000000-0005-0000-0000-00003A020000}"/>
    <cellStyle name="Currency 8" xfId="531" xr:uid="{00000000-0005-0000-0000-00003B020000}"/>
    <cellStyle name="Currency 8 2" xfId="532" xr:uid="{00000000-0005-0000-0000-00003C020000}"/>
    <cellStyle name="Currency 9" xfId="533" xr:uid="{00000000-0005-0000-0000-00003D020000}"/>
    <cellStyle name="Currency 9 2" xfId="534" xr:uid="{00000000-0005-0000-0000-00003E020000}"/>
    <cellStyle name="Currency0" xfId="535" xr:uid="{00000000-0005-0000-0000-00003F020000}"/>
    <cellStyle name="Currency0 2" xfId="536" xr:uid="{00000000-0005-0000-0000-000040020000}"/>
    <cellStyle name="data_3000" xfId="537" xr:uid="{00000000-0005-0000-0000-000041020000}"/>
    <cellStyle name="date" xfId="538" xr:uid="{00000000-0005-0000-0000-000042020000}"/>
    <cellStyle name="Date Short" xfId="539" xr:uid="{00000000-0005-0000-0000-000043020000}"/>
    <cellStyle name="Date_Sheet2" xfId="540" xr:uid="{00000000-0005-0000-0000-000044020000}"/>
    <cellStyle name="datetime" xfId="541" xr:uid="{00000000-0005-0000-0000-000045020000}"/>
    <cellStyle name="DELTA" xfId="542" xr:uid="{00000000-0005-0000-0000-000046020000}"/>
    <cellStyle name="Dezimal [0]_Compiling Utility Macros" xfId="543" xr:uid="{00000000-0005-0000-0000-000047020000}"/>
    <cellStyle name="Dezimal_Compiling Utility Macros" xfId="544" xr:uid="{00000000-0005-0000-0000-000048020000}"/>
    <cellStyle name="Dziesiętny 2" xfId="1280" xr:uid="{00000000-0005-0000-0000-000049020000}"/>
    <cellStyle name="Enter Currency (0)" xfId="545" xr:uid="{00000000-0005-0000-0000-00004A020000}"/>
    <cellStyle name="Enter Currency (2)" xfId="546" xr:uid="{00000000-0005-0000-0000-00004B020000}"/>
    <cellStyle name="Enter Units (0)" xfId="547" xr:uid="{00000000-0005-0000-0000-00004C020000}"/>
    <cellStyle name="Enter Units (1)" xfId="548" xr:uid="{00000000-0005-0000-0000-00004D020000}"/>
    <cellStyle name="Enter Units (2)" xfId="549" xr:uid="{00000000-0005-0000-0000-00004E020000}"/>
    <cellStyle name="Euro" xfId="550" xr:uid="{00000000-0005-0000-0000-00004F020000}"/>
    <cellStyle name="Euro 2" xfId="551" xr:uid="{00000000-0005-0000-0000-000050020000}"/>
    <cellStyle name="Explanatory Text 2" xfId="1323" xr:uid="{00000000-0005-0000-0000-000051020000}"/>
    <cellStyle name="FRACTION" xfId="552" xr:uid="{00000000-0005-0000-0000-000052020000}"/>
    <cellStyle name="Good 2" xfId="1324" xr:uid="{00000000-0005-0000-0000-000053020000}"/>
    <cellStyle name="grayText2" xfId="553" xr:uid="{00000000-0005-0000-0000-000054020000}"/>
    <cellStyle name="grayText2Big" xfId="554" xr:uid="{00000000-0005-0000-0000-000055020000}"/>
    <cellStyle name="Grey" xfId="555" xr:uid="{00000000-0005-0000-0000-000056020000}"/>
    <cellStyle name="Header" xfId="556" xr:uid="{00000000-0005-0000-0000-000057020000}"/>
    <cellStyle name="Header1" xfId="557" xr:uid="{00000000-0005-0000-0000-000058020000}"/>
    <cellStyle name="Header2" xfId="558" xr:uid="{00000000-0005-0000-0000-000059020000}"/>
    <cellStyle name="Heading" xfId="559" xr:uid="{00000000-0005-0000-0000-00005A020000}"/>
    <cellStyle name="Heading 1 2" xfId="1325" xr:uid="{00000000-0005-0000-0000-00005B020000}"/>
    <cellStyle name="Heading 2 2" xfId="1326" xr:uid="{00000000-0005-0000-0000-00005C020000}"/>
    <cellStyle name="Heading 3 2" xfId="1327" xr:uid="{00000000-0005-0000-0000-00005D020000}"/>
    <cellStyle name="Heading 4 2" xfId="1328" xr:uid="{00000000-0005-0000-0000-00005E020000}"/>
    <cellStyle name="Hyperlink" xfId="3" builtinId="8"/>
    <cellStyle name="Hypertextový odkaz" xfId="560" xr:uid="{00000000-0005-0000-0000-000060020000}"/>
    <cellStyle name="Input [yellow]" xfId="561" xr:uid="{00000000-0005-0000-0000-000061020000}"/>
    <cellStyle name="Input 2" xfId="1329" xr:uid="{00000000-0005-0000-0000-000062020000}"/>
    <cellStyle name="Input 3" xfId="1342" xr:uid="{9CA45ADC-60B9-4826-A702-10057F99CE0E}"/>
    <cellStyle name="Input 4" xfId="1344" xr:uid="{8907363B-7E34-434D-87C0-D1C6E73AAB23}"/>
    <cellStyle name="Input 5" xfId="1348" xr:uid="{47ABEDFD-B06A-435A-8F61-13ED396636B2}"/>
    <cellStyle name="Input 6" xfId="1346" xr:uid="{6460FA93-CF6E-4BCF-8499-E7F41A5B00E1}"/>
    <cellStyle name="Input 7" xfId="1347" xr:uid="{2C2BF7C4-D646-45F3-B17A-32B2B9FD4D9C}"/>
    <cellStyle name="Input 8" xfId="1353" xr:uid="{04247180-3992-40AD-BBCE-9625DA9E996D}"/>
    <cellStyle name="label" xfId="562" xr:uid="{00000000-0005-0000-0000-000063020000}"/>
    <cellStyle name="leftStyle" xfId="563" xr:uid="{00000000-0005-0000-0000-000064020000}"/>
    <cellStyle name="Ligne" xfId="564" xr:uid="{00000000-0005-0000-0000-000065020000}"/>
    <cellStyle name="Link Currency (0)" xfId="565" xr:uid="{00000000-0005-0000-0000-000066020000}"/>
    <cellStyle name="Link Currency (2)" xfId="566" xr:uid="{00000000-0005-0000-0000-000067020000}"/>
    <cellStyle name="Link Units (0)" xfId="567" xr:uid="{00000000-0005-0000-0000-000068020000}"/>
    <cellStyle name="Link Units (1)" xfId="568" xr:uid="{00000000-0005-0000-0000-000069020000}"/>
    <cellStyle name="Link Units (2)" xfId="569" xr:uid="{00000000-0005-0000-0000-00006A020000}"/>
    <cellStyle name="Linked Cell 2" xfId="1330" xr:uid="{00000000-0005-0000-0000-00006B020000}"/>
    <cellStyle name="LISAM" xfId="570" xr:uid="{00000000-0005-0000-0000-00006C020000}"/>
    <cellStyle name="main_input" xfId="571" xr:uid="{00000000-0005-0000-0000-00006D020000}"/>
    <cellStyle name="mark$" xfId="572" xr:uid="{00000000-0005-0000-0000-00006E020000}"/>
    <cellStyle name="markno$" xfId="573" xr:uid="{00000000-0005-0000-0000-00006F020000}"/>
    <cellStyle name="Milliers [0]_1" xfId="574" xr:uid="{00000000-0005-0000-0000-000070020000}"/>
    <cellStyle name="Milliers_1" xfId="575" xr:uid="{00000000-0005-0000-0000-000071020000}"/>
    <cellStyle name="Monétaire [0]_1" xfId="576" xr:uid="{00000000-0005-0000-0000-000072020000}"/>
    <cellStyle name="Monétaire_1" xfId="577" xr:uid="{00000000-0005-0000-0000-000073020000}"/>
    <cellStyle name="Neutral 2" xfId="1331" xr:uid="{00000000-0005-0000-0000-000074020000}"/>
    <cellStyle name="no dec" xfId="578" xr:uid="{00000000-0005-0000-0000-000075020000}"/>
    <cellStyle name="Nor}al" xfId="579" xr:uid="{00000000-0005-0000-0000-000076020000}"/>
    <cellStyle name="Nor}al 2" xfId="580" xr:uid="{00000000-0005-0000-0000-000077020000}"/>
    <cellStyle name="Normal" xfId="0" builtinId="0"/>
    <cellStyle name="Normal - Style1" xfId="581" xr:uid="{00000000-0005-0000-0000-000079020000}"/>
    <cellStyle name="Normal - Style1 2" xfId="582" xr:uid="{00000000-0005-0000-0000-00007A020000}"/>
    <cellStyle name="Normal 10" xfId="583" xr:uid="{00000000-0005-0000-0000-00007B020000}"/>
    <cellStyle name="Normal 10 2" xfId="584" xr:uid="{00000000-0005-0000-0000-00007C020000}"/>
    <cellStyle name="Normal 100" xfId="585" xr:uid="{00000000-0005-0000-0000-00007D020000}"/>
    <cellStyle name="Normal 100 2" xfId="586" xr:uid="{00000000-0005-0000-0000-00007E020000}"/>
    <cellStyle name="Normal 101" xfId="587" xr:uid="{00000000-0005-0000-0000-00007F020000}"/>
    <cellStyle name="Normal 101 2" xfId="588" xr:uid="{00000000-0005-0000-0000-000080020000}"/>
    <cellStyle name="Normal 102" xfId="589" xr:uid="{00000000-0005-0000-0000-000081020000}"/>
    <cellStyle name="Normal 102 2" xfId="590" xr:uid="{00000000-0005-0000-0000-000082020000}"/>
    <cellStyle name="Normal 103" xfId="591" xr:uid="{00000000-0005-0000-0000-000083020000}"/>
    <cellStyle name="Normal 103 2" xfId="592" xr:uid="{00000000-0005-0000-0000-000084020000}"/>
    <cellStyle name="Normal 104" xfId="593" xr:uid="{00000000-0005-0000-0000-000085020000}"/>
    <cellStyle name="Normal 104 2" xfId="594" xr:uid="{00000000-0005-0000-0000-000086020000}"/>
    <cellStyle name="Normal 105" xfId="595" xr:uid="{00000000-0005-0000-0000-000087020000}"/>
    <cellStyle name="Normal 105 2" xfId="596" xr:uid="{00000000-0005-0000-0000-000088020000}"/>
    <cellStyle name="Normal 106" xfId="597" xr:uid="{00000000-0005-0000-0000-000089020000}"/>
    <cellStyle name="Normal 106 2" xfId="598" xr:uid="{00000000-0005-0000-0000-00008A020000}"/>
    <cellStyle name="Normal 107" xfId="599" xr:uid="{00000000-0005-0000-0000-00008B020000}"/>
    <cellStyle name="Normal 107 2" xfId="600" xr:uid="{00000000-0005-0000-0000-00008C020000}"/>
    <cellStyle name="Normal 108" xfId="601" xr:uid="{00000000-0005-0000-0000-00008D020000}"/>
    <cellStyle name="Normal 108 2" xfId="602" xr:uid="{00000000-0005-0000-0000-00008E020000}"/>
    <cellStyle name="Normal 109" xfId="603" xr:uid="{00000000-0005-0000-0000-00008F020000}"/>
    <cellStyle name="Normal 109 2" xfId="604" xr:uid="{00000000-0005-0000-0000-000090020000}"/>
    <cellStyle name="Normal 11" xfId="605" xr:uid="{00000000-0005-0000-0000-000091020000}"/>
    <cellStyle name="Normal 11 2" xfId="606" xr:uid="{00000000-0005-0000-0000-000092020000}"/>
    <cellStyle name="Normal 110" xfId="607" xr:uid="{00000000-0005-0000-0000-000093020000}"/>
    <cellStyle name="Normal 110 2" xfId="608" xr:uid="{00000000-0005-0000-0000-000094020000}"/>
    <cellStyle name="Normal 111" xfId="609" xr:uid="{00000000-0005-0000-0000-000095020000}"/>
    <cellStyle name="Normal 111 2" xfId="610" xr:uid="{00000000-0005-0000-0000-000096020000}"/>
    <cellStyle name="Normal 112" xfId="611" xr:uid="{00000000-0005-0000-0000-000097020000}"/>
    <cellStyle name="Normal 112 2" xfId="612" xr:uid="{00000000-0005-0000-0000-000098020000}"/>
    <cellStyle name="Normal 113" xfId="613" xr:uid="{00000000-0005-0000-0000-000099020000}"/>
    <cellStyle name="Normal 113 2" xfId="614" xr:uid="{00000000-0005-0000-0000-00009A020000}"/>
    <cellStyle name="Normal 114" xfId="615" xr:uid="{00000000-0005-0000-0000-00009B020000}"/>
    <cellStyle name="Normal 114 2" xfId="616" xr:uid="{00000000-0005-0000-0000-00009C020000}"/>
    <cellStyle name="Normal 115" xfId="617" xr:uid="{00000000-0005-0000-0000-00009D020000}"/>
    <cellStyle name="Normal 115 2" xfId="618" xr:uid="{00000000-0005-0000-0000-00009E020000}"/>
    <cellStyle name="Normal 116" xfId="619" xr:uid="{00000000-0005-0000-0000-00009F020000}"/>
    <cellStyle name="Normal 116 2" xfId="620" xr:uid="{00000000-0005-0000-0000-0000A0020000}"/>
    <cellStyle name="Normal 117" xfId="621" xr:uid="{00000000-0005-0000-0000-0000A1020000}"/>
    <cellStyle name="Normal 117 2" xfId="622" xr:uid="{00000000-0005-0000-0000-0000A2020000}"/>
    <cellStyle name="Normal 118" xfId="623" xr:uid="{00000000-0005-0000-0000-0000A3020000}"/>
    <cellStyle name="Normal 118 2" xfId="624" xr:uid="{00000000-0005-0000-0000-0000A4020000}"/>
    <cellStyle name="Normal 119" xfId="625" xr:uid="{00000000-0005-0000-0000-0000A5020000}"/>
    <cellStyle name="Normal 12" xfId="626" xr:uid="{00000000-0005-0000-0000-0000A6020000}"/>
    <cellStyle name="Normal 12 2" xfId="627" xr:uid="{00000000-0005-0000-0000-0000A7020000}"/>
    <cellStyle name="Normal 120" xfId="628" xr:uid="{00000000-0005-0000-0000-0000A8020000}"/>
    <cellStyle name="Normal 121" xfId="629" xr:uid="{00000000-0005-0000-0000-0000A9020000}"/>
    <cellStyle name="Normal 122" xfId="630" xr:uid="{00000000-0005-0000-0000-0000AA020000}"/>
    <cellStyle name="Normal 123" xfId="631" xr:uid="{00000000-0005-0000-0000-0000AB020000}"/>
    <cellStyle name="Normal 124" xfId="632" xr:uid="{00000000-0005-0000-0000-0000AC020000}"/>
    <cellStyle name="Normal 124 2" xfId="633" xr:uid="{00000000-0005-0000-0000-0000AD020000}"/>
    <cellStyle name="Normal 125" xfId="634" xr:uid="{00000000-0005-0000-0000-0000AE020000}"/>
    <cellStyle name="Normal 125 2" xfId="635" xr:uid="{00000000-0005-0000-0000-0000AF020000}"/>
    <cellStyle name="Normal 126" xfId="636" xr:uid="{00000000-0005-0000-0000-0000B0020000}"/>
    <cellStyle name="Normal 126 2" xfId="637" xr:uid="{00000000-0005-0000-0000-0000B1020000}"/>
    <cellStyle name="Normal 127" xfId="638" xr:uid="{00000000-0005-0000-0000-0000B2020000}"/>
    <cellStyle name="Normal 128" xfId="639" xr:uid="{00000000-0005-0000-0000-0000B3020000}"/>
    <cellStyle name="Normal 129" xfId="640" xr:uid="{00000000-0005-0000-0000-0000B4020000}"/>
    <cellStyle name="Normal 13" xfId="641" xr:uid="{00000000-0005-0000-0000-0000B5020000}"/>
    <cellStyle name="Normal 13 2" xfId="642" xr:uid="{00000000-0005-0000-0000-0000B6020000}"/>
    <cellStyle name="Normal 130" xfId="643" xr:uid="{00000000-0005-0000-0000-0000B7020000}"/>
    <cellStyle name="Normal 131" xfId="644" xr:uid="{00000000-0005-0000-0000-0000B8020000}"/>
    <cellStyle name="Normal 131 2" xfId="645" xr:uid="{00000000-0005-0000-0000-0000B9020000}"/>
    <cellStyle name="Normal 132" xfId="646" xr:uid="{00000000-0005-0000-0000-0000BA020000}"/>
    <cellStyle name="Normal 132 2" xfId="647" xr:uid="{00000000-0005-0000-0000-0000BB020000}"/>
    <cellStyle name="Normal 133" xfId="648" xr:uid="{00000000-0005-0000-0000-0000BC020000}"/>
    <cellStyle name="Normal 133 2" xfId="649" xr:uid="{00000000-0005-0000-0000-0000BD020000}"/>
    <cellStyle name="Normal 134" xfId="1256" xr:uid="{00000000-0005-0000-0000-0000BE020000}"/>
    <cellStyle name="Normal 135" xfId="1260" xr:uid="{00000000-0005-0000-0000-0000BF020000}"/>
    <cellStyle name="Normal 136" xfId="1266" xr:uid="{00000000-0005-0000-0000-0000C0020000}"/>
    <cellStyle name="Normal 137" xfId="4" xr:uid="{00000000-0005-0000-0000-0000C1020000}"/>
    <cellStyle name="Normal 138" xfId="1288" xr:uid="{00000000-0005-0000-0000-0000C2020000}"/>
    <cellStyle name="Normal 139" xfId="1292" xr:uid="{00000000-0005-0000-0000-0000C3020000}"/>
    <cellStyle name="Normal 14" xfId="650" xr:uid="{00000000-0005-0000-0000-0000C4020000}"/>
    <cellStyle name="Normal 14 2" xfId="651" xr:uid="{00000000-0005-0000-0000-0000C5020000}"/>
    <cellStyle name="Normal 140" xfId="1293" xr:uid="{00000000-0005-0000-0000-0000C6020000}"/>
    <cellStyle name="Normal 141" xfId="1294" xr:uid="{00000000-0005-0000-0000-0000C7020000}"/>
    <cellStyle name="Normal 142" xfId="1339" xr:uid="{E68F7C85-C287-483E-8D47-9A997BCCDDE9}"/>
    <cellStyle name="Normal 143" xfId="1340" xr:uid="{1757A5E8-5D2D-4F79-B046-887D02C50153}"/>
    <cellStyle name="Normal 144" xfId="1341" xr:uid="{3C72DA4F-C2ED-4931-87FA-7E379B9577FF}"/>
    <cellStyle name="Normal 145" xfId="1343" xr:uid="{129D1098-6508-44F2-A90A-71438245858B}"/>
    <cellStyle name="Normal 146" xfId="1345" xr:uid="{5BCB595C-A450-4DCC-B56B-C4082DD2B85B}"/>
    <cellStyle name="Normal 147" xfId="1350" xr:uid="{76967AC8-2C05-42BA-8553-74AB395645CF}"/>
    <cellStyle name="Normal 148" xfId="1351" xr:uid="{D3E6D97E-07B4-4A14-8F3B-8289A5218CD0}"/>
    <cellStyle name="Normal 149" xfId="1352" xr:uid="{0D8B0834-5178-43CA-A122-A6E23F47166F}"/>
    <cellStyle name="Normal 15" xfId="652" xr:uid="{00000000-0005-0000-0000-0000C8020000}"/>
    <cellStyle name="Normal 15 2" xfId="653" xr:uid="{00000000-0005-0000-0000-0000C9020000}"/>
    <cellStyle name="Normal 16" xfId="654" xr:uid="{00000000-0005-0000-0000-0000CA020000}"/>
    <cellStyle name="Normal 16 2" xfId="655" xr:uid="{00000000-0005-0000-0000-0000CB020000}"/>
    <cellStyle name="Normal 17" xfId="656" xr:uid="{00000000-0005-0000-0000-0000CC020000}"/>
    <cellStyle name="Normal 17 2" xfId="657" xr:uid="{00000000-0005-0000-0000-0000CD020000}"/>
    <cellStyle name="Normal 18" xfId="658" xr:uid="{00000000-0005-0000-0000-0000CE020000}"/>
    <cellStyle name="Normal 18 2" xfId="659" xr:uid="{00000000-0005-0000-0000-0000CF020000}"/>
    <cellStyle name="Normal 19" xfId="660" xr:uid="{00000000-0005-0000-0000-0000D0020000}"/>
    <cellStyle name="Normal 19 2" xfId="661" xr:uid="{00000000-0005-0000-0000-0000D1020000}"/>
    <cellStyle name="Normal 2" xfId="9" xr:uid="{00000000-0005-0000-0000-0000D2020000}"/>
    <cellStyle name="Normal 2 2" xfId="662" xr:uid="{00000000-0005-0000-0000-0000D3020000}"/>
    <cellStyle name="Normal 2 2 2" xfId="663" xr:uid="{00000000-0005-0000-0000-0000D4020000}"/>
    <cellStyle name="Normal 2 2 2 2" xfId="664" xr:uid="{00000000-0005-0000-0000-0000D5020000}"/>
    <cellStyle name="Normal 2 2 3" xfId="665" xr:uid="{00000000-0005-0000-0000-0000D6020000}"/>
    <cellStyle name="Normal 2 2 4" xfId="666" xr:uid="{00000000-0005-0000-0000-0000D7020000}"/>
    <cellStyle name="Normal 2 2 5" xfId="1259" xr:uid="{00000000-0005-0000-0000-0000D8020000}"/>
    <cellStyle name="Normal 2 3" xfId="667" xr:uid="{00000000-0005-0000-0000-0000D9020000}"/>
    <cellStyle name="Normal 2 3 2" xfId="668" xr:uid="{00000000-0005-0000-0000-0000DA020000}"/>
    <cellStyle name="Normal 2 3 2 2" xfId="669" xr:uid="{00000000-0005-0000-0000-0000DB020000}"/>
    <cellStyle name="Normal 2 3 3" xfId="670" xr:uid="{00000000-0005-0000-0000-0000DC020000}"/>
    <cellStyle name="Normal 2 4" xfId="671" xr:uid="{00000000-0005-0000-0000-0000DD020000}"/>
    <cellStyle name="Normal 2 4 2" xfId="672" xr:uid="{00000000-0005-0000-0000-0000DE020000}"/>
    <cellStyle name="Normal 2 5" xfId="673" xr:uid="{00000000-0005-0000-0000-0000DF020000}"/>
    <cellStyle name="Normal 2 5 2" xfId="674" xr:uid="{00000000-0005-0000-0000-0000E0020000}"/>
    <cellStyle name="Normal 2 6" xfId="675" xr:uid="{00000000-0005-0000-0000-0000E1020000}"/>
    <cellStyle name="Normal 20" xfId="676" xr:uid="{00000000-0005-0000-0000-0000E2020000}"/>
    <cellStyle name="Normal 20 2" xfId="677" xr:uid="{00000000-0005-0000-0000-0000E3020000}"/>
    <cellStyle name="Normal 21" xfId="678" xr:uid="{00000000-0005-0000-0000-0000E4020000}"/>
    <cellStyle name="Normal 21 2" xfId="679" xr:uid="{00000000-0005-0000-0000-0000E5020000}"/>
    <cellStyle name="Normal 22" xfId="680" xr:uid="{00000000-0005-0000-0000-0000E6020000}"/>
    <cellStyle name="Normal 22 2" xfId="681" xr:uid="{00000000-0005-0000-0000-0000E7020000}"/>
    <cellStyle name="Normal 23" xfId="682" xr:uid="{00000000-0005-0000-0000-0000E8020000}"/>
    <cellStyle name="Normal 23 2" xfId="683" xr:uid="{00000000-0005-0000-0000-0000E9020000}"/>
    <cellStyle name="Normal 24" xfId="684" xr:uid="{00000000-0005-0000-0000-0000EA020000}"/>
    <cellStyle name="Normal 24 2" xfId="685" xr:uid="{00000000-0005-0000-0000-0000EB020000}"/>
    <cellStyle name="Normal 25" xfId="686" xr:uid="{00000000-0005-0000-0000-0000EC020000}"/>
    <cellStyle name="Normal 25 2" xfId="687" xr:uid="{00000000-0005-0000-0000-0000ED020000}"/>
    <cellStyle name="Normal 26" xfId="688" xr:uid="{00000000-0005-0000-0000-0000EE020000}"/>
    <cellStyle name="Normal 26 2" xfId="689" xr:uid="{00000000-0005-0000-0000-0000EF020000}"/>
    <cellStyle name="Normal 27" xfId="690" xr:uid="{00000000-0005-0000-0000-0000F0020000}"/>
    <cellStyle name="Normal 27 2" xfId="691" xr:uid="{00000000-0005-0000-0000-0000F1020000}"/>
    <cellStyle name="Normal 28" xfId="692" xr:uid="{00000000-0005-0000-0000-0000F2020000}"/>
    <cellStyle name="Normal 28 2" xfId="693" xr:uid="{00000000-0005-0000-0000-0000F3020000}"/>
    <cellStyle name="Normal 29" xfId="694" xr:uid="{00000000-0005-0000-0000-0000F4020000}"/>
    <cellStyle name="Normal 29 2" xfId="695" xr:uid="{00000000-0005-0000-0000-0000F5020000}"/>
    <cellStyle name="Normal 3" xfId="696" xr:uid="{00000000-0005-0000-0000-0000F6020000}"/>
    <cellStyle name="Normal 3 2" xfId="697" xr:uid="{00000000-0005-0000-0000-0000F7020000}"/>
    <cellStyle name="Normal 3 2 2" xfId="698" xr:uid="{00000000-0005-0000-0000-0000F8020000}"/>
    <cellStyle name="Normal 3 3" xfId="699" xr:uid="{00000000-0005-0000-0000-0000F9020000}"/>
    <cellStyle name="Normal 3 4" xfId="700" xr:uid="{00000000-0005-0000-0000-0000FA020000}"/>
    <cellStyle name="Normal 3 4 2" xfId="701" xr:uid="{00000000-0005-0000-0000-0000FB020000}"/>
    <cellStyle name="Normal 3 5" xfId="702" xr:uid="{00000000-0005-0000-0000-0000FC020000}"/>
    <cellStyle name="Normal 30" xfId="703" xr:uid="{00000000-0005-0000-0000-0000FD020000}"/>
    <cellStyle name="Normal 30 2" xfId="704" xr:uid="{00000000-0005-0000-0000-0000FE020000}"/>
    <cellStyle name="Normal 31" xfId="705" xr:uid="{00000000-0005-0000-0000-0000FF020000}"/>
    <cellStyle name="Normal 31 2" xfId="706" xr:uid="{00000000-0005-0000-0000-000000030000}"/>
    <cellStyle name="Normal 32" xfId="707" xr:uid="{00000000-0005-0000-0000-000001030000}"/>
    <cellStyle name="Normal 32 2" xfId="708" xr:uid="{00000000-0005-0000-0000-000002030000}"/>
    <cellStyle name="Normal 33" xfId="709" xr:uid="{00000000-0005-0000-0000-000003030000}"/>
    <cellStyle name="Normal 33 2" xfId="710" xr:uid="{00000000-0005-0000-0000-000004030000}"/>
    <cellStyle name="Normal 34" xfId="711" xr:uid="{00000000-0005-0000-0000-000005030000}"/>
    <cellStyle name="Normal 34 2" xfId="712" xr:uid="{00000000-0005-0000-0000-000006030000}"/>
    <cellStyle name="Normal 35" xfId="713" xr:uid="{00000000-0005-0000-0000-000007030000}"/>
    <cellStyle name="Normal 35 2" xfId="714" xr:uid="{00000000-0005-0000-0000-000008030000}"/>
    <cellStyle name="Normal 36" xfId="715" xr:uid="{00000000-0005-0000-0000-000009030000}"/>
    <cellStyle name="Normal 36 2" xfId="716" xr:uid="{00000000-0005-0000-0000-00000A030000}"/>
    <cellStyle name="Normal 37" xfId="717" xr:uid="{00000000-0005-0000-0000-00000B030000}"/>
    <cellStyle name="Normal 37 2" xfId="718" xr:uid="{00000000-0005-0000-0000-00000C030000}"/>
    <cellStyle name="Normal 38" xfId="719" xr:uid="{00000000-0005-0000-0000-00000D030000}"/>
    <cellStyle name="Normal 38 2" xfId="720" xr:uid="{00000000-0005-0000-0000-00000E030000}"/>
    <cellStyle name="Normal 39" xfId="721" xr:uid="{00000000-0005-0000-0000-00000F030000}"/>
    <cellStyle name="Normal 39 2" xfId="722" xr:uid="{00000000-0005-0000-0000-000010030000}"/>
    <cellStyle name="Normal 4" xfId="723" xr:uid="{00000000-0005-0000-0000-000011030000}"/>
    <cellStyle name="Normal 4 2" xfId="724" xr:uid="{00000000-0005-0000-0000-000012030000}"/>
    <cellStyle name="Normal 4 2 2" xfId="725" xr:uid="{00000000-0005-0000-0000-000013030000}"/>
    <cellStyle name="Normal 40" xfId="726" xr:uid="{00000000-0005-0000-0000-000014030000}"/>
    <cellStyle name="Normal 40 2" xfId="727" xr:uid="{00000000-0005-0000-0000-000015030000}"/>
    <cellStyle name="Normal 41" xfId="728" xr:uid="{00000000-0005-0000-0000-000016030000}"/>
    <cellStyle name="Normal 41 2" xfId="729" xr:uid="{00000000-0005-0000-0000-000017030000}"/>
    <cellStyle name="Normal 42" xfId="730" xr:uid="{00000000-0005-0000-0000-000018030000}"/>
    <cellStyle name="Normal 42 2" xfId="731" xr:uid="{00000000-0005-0000-0000-000019030000}"/>
    <cellStyle name="Normal 43" xfId="732" xr:uid="{00000000-0005-0000-0000-00001A030000}"/>
    <cellStyle name="Normal 43 2" xfId="733" xr:uid="{00000000-0005-0000-0000-00001B030000}"/>
    <cellStyle name="Normal 44" xfId="734" xr:uid="{00000000-0005-0000-0000-00001C030000}"/>
    <cellStyle name="Normal 44 2" xfId="735" xr:uid="{00000000-0005-0000-0000-00001D030000}"/>
    <cellStyle name="Normal 45" xfId="736" xr:uid="{00000000-0005-0000-0000-00001E030000}"/>
    <cellStyle name="Normal 45 2" xfId="737" xr:uid="{00000000-0005-0000-0000-00001F030000}"/>
    <cellStyle name="Normal 46" xfId="738" xr:uid="{00000000-0005-0000-0000-000020030000}"/>
    <cellStyle name="Normal 46 2" xfId="739" xr:uid="{00000000-0005-0000-0000-000021030000}"/>
    <cellStyle name="Normal 47" xfId="740" xr:uid="{00000000-0005-0000-0000-000022030000}"/>
    <cellStyle name="Normal 47 2" xfId="741" xr:uid="{00000000-0005-0000-0000-000023030000}"/>
    <cellStyle name="Normal 48" xfId="742" xr:uid="{00000000-0005-0000-0000-000024030000}"/>
    <cellStyle name="Normal 48 2" xfId="743" xr:uid="{00000000-0005-0000-0000-000025030000}"/>
    <cellStyle name="Normal 49" xfId="744" xr:uid="{00000000-0005-0000-0000-000026030000}"/>
    <cellStyle name="Normal 49 2" xfId="745" xr:uid="{00000000-0005-0000-0000-000027030000}"/>
    <cellStyle name="Normal 5" xfId="746" xr:uid="{00000000-0005-0000-0000-000028030000}"/>
    <cellStyle name="Normal 5 2" xfId="747" xr:uid="{00000000-0005-0000-0000-000029030000}"/>
    <cellStyle name="Normal 5 2 2" xfId="748" xr:uid="{00000000-0005-0000-0000-00002A030000}"/>
    <cellStyle name="Normal 50" xfId="749" xr:uid="{00000000-0005-0000-0000-00002B030000}"/>
    <cellStyle name="Normal 50 2" xfId="750" xr:uid="{00000000-0005-0000-0000-00002C030000}"/>
    <cellStyle name="Normal 51" xfId="751" xr:uid="{00000000-0005-0000-0000-00002D030000}"/>
    <cellStyle name="Normal 51 2" xfId="752" xr:uid="{00000000-0005-0000-0000-00002E030000}"/>
    <cellStyle name="Normal 52" xfId="753" xr:uid="{00000000-0005-0000-0000-00002F030000}"/>
    <cellStyle name="Normal 52 2" xfId="754" xr:uid="{00000000-0005-0000-0000-000030030000}"/>
    <cellStyle name="Normal 53" xfId="755" xr:uid="{00000000-0005-0000-0000-000031030000}"/>
    <cellStyle name="Normal 53 2" xfId="756" xr:uid="{00000000-0005-0000-0000-000032030000}"/>
    <cellStyle name="Normal 54" xfId="757" xr:uid="{00000000-0005-0000-0000-000033030000}"/>
    <cellStyle name="Normal 54 2" xfId="758" xr:uid="{00000000-0005-0000-0000-000034030000}"/>
    <cellStyle name="Normal 55" xfId="759" xr:uid="{00000000-0005-0000-0000-000035030000}"/>
    <cellStyle name="Normal 55 2" xfId="760" xr:uid="{00000000-0005-0000-0000-000036030000}"/>
    <cellStyle name="Normal 56" xfId="761" xr:uid="{00000000-0005-0000-0000-000037030000}"/>
    <cellStyle name="Normal 56 2" xfId="762" xr:uid="{00000000-0005-0000-0000-000038030000}"/>
    <cellStyle name="Normal 57" xfId="763" xr:uid="{00000000-0005-0000-0000-000039030000}"/>
    <cellStyle name="Normal 57 2" xfId="764" xr:uid="{00000000-0005-0000-0000-00003A030000}"/>
    <cellStyle name="Normal 58" xfId="765" xr:uid="{00000000-0005-0000-0000-00003B030000}"/>
    <cellStyle name="Normal 58 2" xfId="766" xr:uid="{00000000-0005-0000-0000-00003C030000}"/>
    <cellStyle name="Normal 59" xfId="767" xr:uid="{00000000-0005-0000-0000-00003D030000}"/>
    <cellStyle name="Normal 59 2" xfId="768" xr:uid="{00000000-0005-0000-0000-00003E030000}"/>
    <cellStyle name="Normal 6" xfId="769" xr:uid="{00000000-0005-0000-0000-00003F030000}"/>
    <cellStyle name="Normal 6 2" xfId="770" xr:uid="{00000000-0005-0000-0000-000040030000}"/>
    <cellStyle name="Normal 6 2 2" xfId="771" xr:uid="{00000000-0005-0000-0000-000041030000}"/>
    <cellStyle name="Normal 60" xfId="772" xr:uid="{00000000-0005-0000-0000-000042030000}"/>
    <cellStyle name="Normal 60 2" xfId="773" xr:uid="{00000000-0005-0000-0000-000043030000}"/>
    <cellStyle name="Normal 61" xfId="774" xr:uid="{00000000-0005-0000-0000-000044030000}"/>
    <cellStyle name="Normal 61 2" xfId="775" xr:uid="{00000000-0005-0000-0000-000045030000}"/>
    <cellStyle name="Normal 62" xfId="776" xr:uid="{00000000-0005-0000-0000-000046030000}"/>
    <cellStyle name="Normal 62 2" xfId="777" xr:uid="{00000000-0005-0000-0000-000047030000}"/>
    <cellStyle name="Normal 63" xfId="778" xr:uid="{00000000-0005-0000-0000-000048030000}"/>
    <cellStyle name="Normal 63 2" xfId="779" xr:uid="{00000000-0005-0000-0000-000049030000}"/>
    <cellStyle name="Normal 64" xfId="780" xr:uid="{00000000-0005-0000-0000-00004A030000}"/>
    <cellStyle name="Normal 64 2" xfId="781" xr:uid="{00000000-0005-0000-0000-00004B030000}"/>
    <cellStyle name="Normal 65" xfId="782" xr:uid="{00000000-0005-0000-0000-00004C030000}"/>
    <cellStyle name="Normal 65 2" xfId="783" xr:uid="{00000000-0005-0000-0000-00004D030000}"/>
    <cellStyle name="Normal 66" xfId="784" xr:uid="{00000000-0005-0000-0000-00004E030000}"/>
    <cellStyle name="Normal 66 2" xfId="785" xr:uid="{00000000-0005-0000-0000-00004F030000}"/>
    <cellStyle name="Normal 67" xfId="786" xr:uid="{00000000-0005-0000-0000-000050030000}"/>
    <cellStyle name="Normal 67 2" xfId="787" xr:uid="{00000000-0005-0000-0000-000051030000}"/>
    <cellStyle name="Normal 68" xfId="788" xr:uid="{00000000-0005-0000-0000-000052030000}"/>
    <cellStyle name="Normal 68 2" xfId="789" xr:uid="{00000000-0005-0000-0000-000053030000}"/>
    <cellStyle name="Normal 69" xfId="790" xr:uid="{00000000-0005-0000-0000-000054030000}"/>
    <cellStyle name="Normal 69 2" xfId="791" xr:uid="{00000000-0005-0000-0000-000055030000}"/>
    <cellStyle name="Normal 7" xfId="792" xr:uid="{00000000-0005-0000-0000-000056030000}"/>
    <cellStyle name="Normal 7 2" xfId="793" xr:uid="{00000000-0005-0000-0000-000057030000}"/>
    <cellStyle name="Normal 7 2 2" xfId="794" xr:uid="{00000000-0005-0000-0000-000058030000}"/>
    <cellStyle name="Normal 7 3" xfId="795" xr:uid="{00000000-0005-0000-0000-000059030000}"/>
    <cellStyle name="Normal 70" xfId="796" xr:uid="{00000000-0005-0000-0000-00005A030000}"/>
    <cellStyle name="Normal 70 2" xfId="797" xr:uid="{00000000-0005-0000-0000-00005B030000}"/>
    <cellStyle name="Normal 71" xfId="798" xr:uid="{00000000-0005-0000-0000-00005C030000}"/>
    <cellStyle name="Normal 71 2" xfId="799" xr:uid="{00000000-0005-0000-0000-00005D030000}"/>
    <cellStyle name="Normal 72" xfId="800" xr:uid="{00000000-0005-0000-0000-00005E030000}"/>
    <cellStyle name="Normal 72 2" xfId="801" xr:uid="{00000000-0005-0000-0000-00005F030000}"/>
    <cellStyle name="Normal 73" xfId="802" xr:uid="{00000000-0005-0000-0000-000060030000}"/>
    <cellStyle name="Normal 73 2" xfId="803" xr:uid="{00000000-0005-0000-0000-000061030000}"/>
    <cellStyle name="Normal 74" xfId="804" xr:uid="{00000000-0005-0000-0000-000062030000}"/>
    <cellStyle name="Normal 74 2" xfId="805" xr:uid="{00000000-0005-0000-0000-000063030000}"/>
    <cellStyle name="Normal 75" xfId="806" xr:uid="{00000000-0005-0000-0000-000064030000}"/>
    <cellStyle name="Normal 75 2" xfId="807" xr:uid="{00000000-0005-0000-0000-000065030000}"/>
    <cellStyle name="Normal 76" xfId="808" xr:uid="{00000000-0005-0000-0000-000066030000}"/>
    <cellStyle name="Normal 76 2" xfId="809" xr:uid="{00000000-0005-0000-0000-000067030000}"/>
    <cellStyle name="Normal 77" xfId="810" xr:uid="{00000000-0005-0000-0000-000068030000}"/>
    <cellStyle name="Normal 77 2" xfId="811" xr:uid="{00000000-0005-0000-0000-000069030000}"/>
    <cellStyle name="Normal 78" xfId="812" xr:uid="{00000000-0005-0000-0000-00006A030000}"/>
    <cellStyle name="Normal 78 2" xfId="813" xr:uid="{00000000-0005-0000-0000-00006B030000}"/>
    <cellStyle name="Normal 79" xfId="814" xr:uid="{00000000-0005-0000-0000-00006C030000}"/>
    <cellStyle name="Normal 79 2" xfId="815" xr:uid="{00000000-0005-0000-0000-00006D030000}"/>
    <cellStyle name="Normal 8" xfId="816" xr:uid="{00000000-0005-0000-0000-00006E030000}"/>
    <cellStyle name="Normal 8 2" xfId="817" xr:uid="{00000000-0005-0000-0000-00006F030000}"/>
    <cellStyle name="Normal 8 2 2" xfId="818" xr:uid="{00000000-0005-0000-0000-000070030000}"/>
    <cellStyle name="Normal 8 3" xfId="819" xr:uid="{00000000-0005-0000-0000-000071030000}"/>
    <cellStyle name="Normal 80" xfId="820" xr:uid="{00000000-0005-0000-0000-000072030000}"/>
    <cellStyle name="Normal 80 2" xfId="821" xr:uid="{00000000-0005-0000-0000-000073030000}"/>
    <cellStyle name="Normal 81" xfId="822" xr:uid="{00000000-0005-0000-0000-000074030000}"/>
    <cellStyle name="Normal 81 2" xfId="823" xr:uid="{00000000-0005-0000-0000-000075030000}"/>
    <cellStyle name="Normal 82" xfId="824" xr:uid="{00000000-0005-0000-0000-000076030000}"/>
    <cellStyle name="Normal 82 2" xfId="825" xr:uid="{00000000-0005-0000-0000-000077030000}"/>
    <cellStyle name="Normal 83" xfId="826" xr:uid="{00000000-0005-0000-0000-000078030000}"/>
    <cellStyle name="Normal 83 2" xfId="827" xr:uid="{00000000-0005-0000-0000-000079030000}"/>
    <cellStyle name="Normal 84" xfId="828" xr:uid="{00000000-0005-0000-0000-00007A030000}"/>
    <cellStyle name="Normal 84 2" xfId="829" xr:uid="{00000000-0005-0000-0000-00007B030000}"/>
    <cellStyle name="Normal 85" xfId="830" xr:uid="{00000000-0005-0000-0000-00007C030000}"/>
    <cellStyle name="Normal 85 2" xfId="831" xr:uid="{00000000-0005-0000-0000-00007D030000}"/>
    <cellStyle name="Normal 86" xfId="832" xr:uid="{00000000-0005-0000-0000-00007E030000}"/>
    <cellStyle name="Normal 86 2" xfId="833" xr:uid="{00000000-0005-0000-0000-00007F030000}"/>
    <cellStyle name="Normal 87" xfId="834" xr:uid="{00000000-0005-0000-0000-000080030000}"/>
    <cellStyle name="Normal 87 2" xfId="835" xr:uid="{00000000-0005-0000-0000-000081030000}"/>
    <cellStyle name="Normal 88" xfId="836" xr:uid="{00000000-0005-0000-0000-000082030000}"/>
    <cellStyle name="Normal 88 2" xfId="837" xr:uid="{00000000-0005-0000-0000-000083030000}"/>
    <cellStyle name="Normal 89" xfId="838" xr:uid="{00000000-0005-0000-0000-000084030000}"/>
    <cellStyle name="Normal 89 2" xfId="839" xr:uid="{00000000-0005-0000-0000-000085030000}"/>
    <cellStyle name="Normal 9" xfId="840" xr:uid="{00000000-0005-0000-0000-000086030000}"/>
    <cellStyle name="Normal 9 2" xfId="841" xr:uid="{00000000-0005-0000-0000-000087030000}"/>
    <cellStyle name="Normal 90" xfId="842" xr:uid="{00000000-0005-0000-0000-000088030000}"/>
    <cellStyle name="Normal 90 2" xfId="843" xr:uid="{00000000-0005-0000-0000-000089030000}"/>
    <cellStyle name="Normal 91" xfId="844" xr:uid="{00000000-0005-0000-0000-00008A030000}"/>
    <cellStyle name="Normal 91 2" xfId="845" xr:uid="{00000000-0005-0000-0000-00008B030000}"/>
    <cellStyle name="Normal 92" xfId="846" xr:uid="{00000000-0005-0000-0000-00008C030000}"/>
    <cellStyle name="Normal 92 2" xfId="847" xr:uid="{00000000-0005-0000-0000-00008D030000}"/>
    <cellStyle name="Normal 93" xfId="848" xr:uid="{00000000-0005-0000-0000-00008E030000}"/>
    <cellStyle name="Normal 93 2" xfId="849" xr:uid="{00000000-0005-0000-0000-00008F030000}"/>
    <cellStyle name="Normal 94" xfId="850" xr:uid="{00000000-0005-0000-0000-000090030000}"/>
    <cellStyle name="Normal 94 2" xfId="851" xr:uid="{00000000-0005-0000-0000-000091030000}"/>
    <cellStyle name="Normal 95" xfId="852" xr:uid="{00000000-0005-0000-0000-000092030000}"/>
    <cellStyle name="Normal 95 2" xfId="853" xr:uid="{00000000-0005-0000-0000-000093030000}"/>
    <cellStyle name="Normal 96" xfId="854" xr:uid="{00000000-0005-0000-0000-000094030000}"/>
    <cellStyle name="Normal 96 2" xfId="855" xr:uid="{00000000-0005-0000-0000-000095030000}"/>
    <cellStyle name="Normal 97" xfId="856" xr:uid="{00000000-0005-0000-0000-000096030000}"/>
    <cellStyle name="Normal 97 2" xfId="857" xr:uid="{00000000-0005-0000-0000-000097030000}"/>
    <cellStyle name="Normal 98" xfId="858" xr:uid="{00000000-0005-0000-0000-000098030000}"/>
    <cellStyle name="Normal 98 2" xfId="859" xr:uid="{00000000-0005-0000-0000-000099030000}"/>
    <cellStyle name="Normal 99" xfId="860" xr:uid="{00000000-0005-0000-0000-00009A030000}"/>
    <cellStyle name="Normal 99 2" xfId="861" xr:uid="{00000000-0005-0000-0000-00009B030000}"/>
    <cellStyle name="Normalny 2" xfId="1263" xr:uid="{00000000-0005-0000-0000-00009C030000}"/>
    <cellStyle name="Normalny 3" xfId="1281" xr:uid="{00000000-0005-0000-0000-00009D030000}"/>
    <cellStyle name="Normalny 4" xfId="1282" xr:uid="{00000000-0005-0000-0000-00009E030000}"/>
    <cellStyle name="Normalny 5" xfId="1283" xr:uid="{00000000-0005-0000-0000-00009F030000}"/>
    <cellStyle name="Normalny 6" xfId="1255" xr:uid="{00000000-0005-0000-0000-0000A0030000}"/>
    <cellStyle name="Note 2" xfId="1284" xr:uid="{00000000-0005-0000-0000-0000A1030000}"/>
    <cellStyle name="Note 3" xfId="1332" xr:uid="{00000000-0005-0000-0000-0000A2030000}"/>
    <cellStyle name="num1Style" xfId="862" xr:uid="{00000000-0005-0000-0000-0000A3030000}"/>
    <cellStyle name="num1Styleb" xfId="863" xr:uid="{00000000-0005-0000-0000-0000A4030000}"/>
    <cellStyle name="num4Style" xfId="864" xr:uid="{00000000-0005-0000-0000-0000A5030000}"/>
    <cellStyle name="num4Styleb" xfId="865" xr:uid="{00000000-0005-0000-0000-0000A6030000}"/>
    <cellStyle name="numPStyle" xfId="866" xr:uid="{00000000-0005-0000-0000-0000A7030000}"/>
    <cellStyle name="numPStyleb" xfId="867" xr:uid="{00000000-0005-0000-0000-0000A8030000}"/>
    <cellStyle name="numXStyle" xfId="868" xr:uid="{00000000-0005-0000-0000-0000A9030000}"/>
    <cellStyle name="numXStyleb" xfId="869" xr:uid="{00000000-0005-0000-0000-0000AA030000}"/>
    <cellStyle name="Output 2" xfId="1333" xr:uid="{00000000-0005-0000-0000-0000AB030000}"/>
    <cellStyle name="Output Amounts" xfId="870" xr:uid="{00000000-0005-0000-0000-0000AC030000}"/>
    <cellStyle name="Output Column Headings" xfId="871" xr:uid="{00000000-0005-0000-0000-0000AD030000}"/>
    <cellStyle name="Output Line Items" xfId="872" xr:uid="{00000000-0005-0000-0000-0000AE030000}"/>
    <cellStyle name="Output Report Heading" xfId="873" xr:uid="{00000000-0005-0000-0000-0000AF030000}"/>
    <cellStyle name="Output Report Title" xfId="874" xr:uid="{00000000-0005-0000-0000-0000B0030000}"/>
    <cellStyle name="PB Table Heading" xfId="875" xr:uid="{00000000-0005-0000-0000-0000B1030000}"/>
    <cellStyle name="PB Table Highlight1" xfId="876" xr:uid="{00000000-0005-0000-0000-0000B2030000}"/>
    <cellStyle name="PB Table Highlight2" xfId="877" xr:uid="{00000000-0005-0000-0000-0000B3030000}"/>
    <cellStyle name="PB Table Highlight3" xfId="878" xr:uid="{00000000-0005-0000-0000-0000B4030000}"/>
    <cellStyle name="PB Table Standard Row" xfId="879" xr:uid="{00000000-0005-0000-0000-0000B5030000}"/>
    <cellStyle name="PB Table Subtotal Row" xfId="880" xr:uid="{00000000-0005-0000-0000-0000B6030000}"/>
    <cellStyle name="PB Table Total Row" xfId="881" xr:uid="{00000000-0005-0000-0000-0000B7030000}"/>
    <cellStyle name="pb_page_heading_LS" xfId="882" xr:uid="{00000000-0005-0000-0000-0000B8030000}"/>
    <cellStyle name="Percen - Style2" xfId="883" xr:uid="{00000000-0005-0000-0000-0000B9030000}"/>
    <cellStyle name="Percent" xfId="2" builtinId="5"/>
    <cellStyle name="Percent [0]" xfId="884" xr:uid="{00000000-0005-0000-0000-0000BB030000}"/>
    <cellStyle name="Percent [00]" xfId="885" xr:uid="{00000000-0005-0000-0000-0000BC030000}"/>
    <cellStyle name="Percent [2]" xfId="886" xr:uid="{00000000-0005-0000-0000-0000BD030000}"/>
    <cellStyle name="Percent [2] 2" xfId="887" xr:uid="{00000000-0005-0000-0000-0000BE030000}"/>
    <cellStyle name="Percent 10" xfId="888" xr:uid="{00000000-0005-0000-0000-0000BF030000}"/>
    <cellStyle name="Percent 10 2" xfId="889" xr:uid="{00000000-0005-0000-0000-0000C0030000}"/>
    <cellStyle name="Percent 100" xfId="890" xr:uid="{00000000-0005-0000-0000-0000C1030000}"/>
    <cellStyle name="Percent 100 2" xfId="891" xr:uid="{00000000-0005-0000-0000-0000C2030000}"/>
    <cellStyle name="Percent 101" xfId="892" xr:uid="{00000000-0005-0000-0000-0000C3030000}"/>
    <cellStyle name="Percent 101 2" xfId="893" xr:uid="{00000000-0005-0000-0000-0000C4030000}"/>
    <cellStyle name="Percent 102" xfId="894" xr:uid="{00000000-0005-0000-0000-0000C5030000}"/>
    <cellStyle name="Percent 102 2" xfId="895" xr:uid="{00000000-0005-0000-0000-0000C6030000}"/>
    <cellStyle name="Percent 103" xfId="896" xr:uid="{00000000-0005-0000-0000-0000C7030000}"/>
    <cellStyle name="Percent 103 2" xfId="897" xr:uid="{00000000-0005-0000-0000-0000C8030000}"/>
    <cellStyle name="Percent 104" xfId="898" xr:uid="{00000000-0005-0000-0000-0000C9030000}"/>
    <cellStyle name="Percent 104 2" xfId="899" xr:uid="{00000000-0005-0000-0000-0000CA030000}"/>
    <cellStyle name="Percent 105" xfId="900" xr:uid="{00000000-0005-0000-0000-0000CB030000}"/>
    <cellStyle name="Percent 105 2" xfId="901" xr:uid="{00000000-0005-0000-0000-0000CC030000}"/>
    <cellStyle name="Percent 106" xfId="902" xr:uid="{00000000-0005-0000-0000-0000CD030000}"/>
    <cellStyle name="Percent 106 2" xfId="903" xr:uid="{00000000-0005-0000-0000-0000CE030000}"/>
    <cellStyle name="Percent 107" xfId="904" xr:uid="{00000000-0005-0000-0000-0000CF030000}"/>
    <cellStyle name="Percent 107 2" xfId="905" xr:uid="{00000000-0005-0000-0000-0000D0030000}"/>
    <cellStyle name="Percent 108" xfId="906" xr:uid="{00000000-0005-0000-0000-0000D1030000}"/>
    <cellStyle name="Percent 108 2" xfId="907" xr:uid="{00000000-0005-0000-0000-0000D2030000}"/>
    <cellStyle name="Percent 109" xfId="908" xr:uid="{00000000-0005-0000-0000-0000D3030000}"/>
    <cellStyle name="Percent 109 2" xfId="909" xr:uid="{00000000-0005-0000-0000-0000D4030000}"/>
    <cellStyle name="Percent 11" xfId="910" xr:uid="{00000000-0005-0000-0000-0000D5030000}"/>
    <cellStyle name="Percent 11 2" xfId="911" xr:uid="{00000000-0005-0000-0000-0000D6030000}"/>
    <cellStyle name="Percent 110" xfId="912" xr:uid="{00000000-0005-0000-0000-0000D7030000}"/>
    <cellStyle name="Percent 110 2" xfId="913" xr:uid="{00000000-0005-0000-0000-0000D8030000}"/>
    <cellStyle name="Percent 111" xfId="914" xr:uid="{00000000-0005-0000-0000-0000D9030000}"/>
    <cellStyle name="Percent 111 2" xfId="915" xr:uid="{00000000-0005-0000-0000-0000DA030000}"/>
    <cellStyle name="Percent 112" xfId="916" xr:uid="{00000000-0005-0000-0000-0000DB030000}"/>
    <cellStyle name="Percent 112 2" xfId="917" xr:uid="{00000000-0005-0000-0000-0000DC030000}"/>
    <cellStyle name="Percent 113" xfId="918" xr:uid="{00000000-0005-0000-0000-0000DD030000}"/>
    <cellStyle name="Percent 113 2" xfId="919" xr:uid="{00000000-0005-0000-0000-0000DE030000}"/>
    <cellStyle name="Percent 114" xfId="920" xr:uid="{00000000-0005-0000-0000-0000DF030000}"/>
    <cellStyle name="Percent 114 2" xfId="921" xr:uid="{00000000-0005-0000-0000-0000E0030000}"/>
    <cellStyle name="Percent 115" xfId="922" xr:uid="{00000000-0005-0000-0000-0000E1030000}"/>
    <cellStyle name="Percent 115 2" xfId="923" xr:uid="{00000000-0005-0000-0000-0000E2030000}"/>
    <cellStyle name="Percent 116" xfId="924" xr:uid="{00000000-0005-0000-0000-0000E3030000}"/>
    <cellStyle name="Percent 116 2" xfId="925" xr:uid="{00000000-0005-0000-0000-0000E4030000}"/>
    <cellStyle name="Percent 117" xfId="926" xr:uid="{00000000-0005-0000-0000-0000E5030000}"/>
    <cellStyle name="Percent 117 2" xfId="927" xr:uid="{00000000-0005-0000-0000-0000E6030000}"/>
    <cellStyle name="Percent 118" xfId="928" xr:uid="{00000000-0005-0000-0000-0000E7030000}"/>
    <cellStyle name="Percent 119" xfId="929" xr:uid="{00000000-0005-0000-0000-0000E8030000}"/>
    <cellStyle name="Percent 12" xfId="930" xr:uid="{00000000-0005-0000-0000-0000E9030000}"/>
    <cellStyle name="Percent 12 2" xfId="931" xr:uid="{00000000-0005-0000-0000-0000EA030000}"/>
    <cellStyle name="Percent 120" xfId="932" xr:uid="{00000000-0005-0000-0000-0000EB030000}"/>
    <cellStyle name="Percent 121" xfId="933" xr:uid="{00000000-0005-0000-0000-0000EC030000}"/>
    <cellStyle name="Percent 122" xfId="934" xr:uid="{00000000-0005-0000-0000-0000ED030000}"/>
    <cellStyle name="Percent 122 2" xfId="935" xr:uid="{00000000-0005-0000-0000-0000EE030000}"/>
    <cellStyle name="Percent 123" xfId="936" xr:uid="{00000000-0005-0000-0000-0000EF030000}"/>
    <cellStyle name="Percent 123 2" xfId="937" xr:uid="{00000000-0005-0000-0000-0000F0030000}"/>
    <cellStyle name="Percent 124" xfId="938" xr:uid="{00000000-0005-0000-0000-0000F1030000}"/>
    <cellStyle name="Percent 124 2" xfId="939" xr:uid="{00000000-0005-0000-0000-0000F2030000}"/>
    <cellStyle name="Percent 125" xfId="1257" xr:uid="{00000000-0005-0000-0000-0000F3030000}"/>
    <cellStyle name="Percent 126" xfId="1261" xr:uid="{00000000-0005-0000-0000-0000F4030000}"/>
    <cellStyle name="Percent 127" xfId="1267" xr:uid="{00000000-0005-0000-0000-0000F5030000}"/>
    <cellStyle name="Percent 128" xfId="6" xr:uid="{00000000-0005-0000-0000-0000F6030000}"/>
    <cellStyle name="Percent 129" xfId="1290" xr:uid="{00000000-0005-0000-0000-0000F7030000}"/>
    <cellStyle name="Percent 13" xfId="940" xr:uid="{00000000-0005-0000-0000-0000F8030000}"/>
    <cellStyle name="Percent 13 2" xfId="941" xr:uid="{00000000-0005-0000-0000-0000F9030000}"/>
    <cellStyle name="Percent 14" xfId="942" xr:uid="{00000000-0005-0000-0000-0000FA030000}"/>
    <cellStyle name="Percent 14 2" xfId="943" xr:uid="{00000000-0005-0000-0000-0000FB030000}"/>
    <cellStyle name="Percent 15" xfId="944" xr:uid="{00000000-0005-0000-0000-0000FC030000}"/>
    <cellStyle name="Percent 15 2" xfId="945" xr:uid="{00000000-0005-0000-0000-0000FD030000}"/>
    <cellStyle name="Percent 16" xfId="946" xr:uid="{00000000-0005-0000-0000-0000FE030000}"/>
    <cellStyle name="Percent 16 2" xfId="947" xr:uid="{00000000-0005-0000-0000-0000FF030000}"/>
    <cellStyle name="Percent 17" xfId="948" xr:uid="{00000000-0005-0000-0000-000000040000}"/>
    <cellStyle name="Percent 17 2" xfId="949" xr:uid="{00000000-0005-0000-0000-000001040000}"/>
    <cellStyle name="Percent 18" xfId="950" xr:uid="{00000000-0005-0000-0000-000002040000}"/>
    <cellStyle name="Percent 18 2" xfId="951" xr:uid="{00000000-0005-0000-0000-000003040000}"/>
    <cellStyle name="Percent 19" xfId="952" xr:uid="{00000000-0005-0000-0000-000004040000}"/>
    <cellStyle name="Percent 19 2" xfId="953" xr:uid="{00000000-0005-0000-0000-000005040000}"/>
    <cellStyle name="Percent 2" xfId="7" xr:uid="{00000000-0005-0000-0000-000006040000}"/>
    <cellStyle name="Percent 2 2" xfId="954" xr:uid="{00000000-0005-0000-0000-000007040000}"/>
    <cellStyle name="Percent 2 2 2" xfId="955" xr:uid="{00000000-0005-0000-0000-000008040000}"/>
    <cellStyle name="Percent 2 3" xfId="956" xr:uid="{00000000-0005-0000-0000-000009040000}"/>
    <cellStyle name="Percent 2 4" xfId="957" xr:uid="{00000000-0005-0000-0000-00000A040000}"/>
    <cellStyle name="Percent 2 5" xfId="1264" xr:uid="{00000000-0005-0000-0000-00000B040000}"/>
    <cellStyle name="Percent 20" xfId="958" xr:uid="{00000000-0005-0000-0000-00000C040000}"/>
    <cellStyle name="Percent 20 2" xfId="959" xr:uid="{00000000-0005-0000-0000-00000D040000}"/>
    <cellStyle name="Percent 21" xfId="960" xr:uid="{00000000-0005-0000-0000-00000E040000}"/>
    <cellStyle name="Percent 21 2" xfId="961" xr:uid="{00000000-0005-0000-0000-00000F040000}"/>
    <cellStyle name="Percent 22" xfId="962" xr:uid="{00000000-0005-0000-0000-000010040000}"/>
    <cellStyle name="Percent 22 2" xfId="963" xr:uid="{00000000-0005-0000-0000-000011040000}"/>
    <cellStyle name="Percent 23" xfId="964" xr:uid="{00000000-0005-0000-0000-000012040000}"/>
    <cellStyle name="Percent 23 2" xfId="965" xr:uid="{00000000-0005-0000-0000-000013040000}"/>
    <cellStyle name="Percent 24" xfId="966" xr:uid="{00000000-0005-0000-0000-000014040000}"/>
    <cellStyle name="Percent 25" xfId="967" xr:uid="{00000000-0005-0000-0000-000015040000}"/>
    <cellStyle name="Percent 26" xfId="968" xr:uid="{00000000-0005-0000-0000-000016040000}"/>
    <cellStyle name="Percent 27" xfId="969" xr:uid="{00000000-0005-0000-0000-000017040000}"/>
    <cellStyle name="Percent 27 2" xfId="970" xr:uid="{00000000-0005-0000-0000-000018040000}"/>
    <cellStyle name="Percent 28" xfId="971" xr:uid="{00000000-0005-0000-0000-000019040000}"/>
    <cellStyle name="Percent 28 2" xfId="972" xr:uid="{00000000-0005-0000-0000-00001A040000}"/>
    <cellStyle name="Percent 29" xfId="973" xr:uid="{00000000-0005-0000-0000-00001B040000}"/>
    <cellStyle name="Percent 29 2" xfId="974" xr:uid="{00000000-0005-0000-0000-00001C040000}"/>
    <cellStyle name="Percent 3" xfId="11" xr:uid="{00000000-0005-0000-0000-00001D040000}"/>
    <cellStyle name="Percent 3 2" xfId="975" xr:uid="{00000000-0005-0000-0000-00001E040000}"/>
    <cellStyle name="Percent 3 3" xfId="976" xr:uid="{00000000-0005-0000-0000-00001F040000}"/>
    <cellStyle name="Percent 3 4" xfId="977" xr:uid="{00000000-0005-0000-0000-000020040000}"/>
    <cellStyle name="Percent 3 5" xfId="978" xr:uid="{00000000-0005-0000-0000-000021040000}"/>
    <cellStyle name="Percent 30" xfId="979" xr:uid="{00000000-0005-0000-0000-000022040000}"/>
    <cellStyle name="Percent 30 2" xfId="980" xr:uid="{00000000-0005-0000-0000-000023040000}"/>
    <cellStyle name="Percent 31" xfId="981" xr:uid="{00000000-0005-0000-0000-000024040000}"/>
    <cellStyle name="Percent 31 2" xfId="982" xr:uid="{00000000-0005-0000-0000-000025040000}"/>
    <cellStyle name="Percent 32" xfId="983" xr:uid="{00000000-0005-0000-0000-000026040000}"/>
    <cellStyle name="Percent 32 2" xfId="984" xr:uid="{00000000-0005-0000-0000-000027040000}"/>
    <cellStyle name="Percent 33" xfId="985" xr:uid="{00000000-0005-0000-0000-000028040000}"/>
    <cellStyle name="Percent 33 2" xfId="986" xr:uid="{00000000-0005-0000-0000-000029040000}"/>
    <cellStyle name="Percent 34" xfId="987" xr:uid="{00000000-0005-0000-0000-00002A040000}"/>
    <cellStyle name="Percent 34 2" xfId="988" xr:uid="{00000000-0005-0000-0000-00002B040000}"/>
    <cellStyle name="Percent 35" xfId="989" xr:uid="{00000000-0005-0000-0000-00002C040000}"/>
    <cellStyle name="Percent 35 2" xfId="990" xr:uid="{00000000-0005-0000-0000-00002D040000}"/>
    <cellStyle name="Percent 36" xfId="991" xr:uid="{00000000-0005-0000-0000-00002E040000}"/>
    <cellStyle name="Percent 36 2" xfId="992" xr:uid="{00000000-0005-0000-0000-00002F040000}"/>
    <cellStyle name="Percent 37" xfId="993" xr:uid="{00000000-0005-0000-0000-000030040000}"/>
    <cellStyle name="Percent 37 2" xfId="994" xr:uid="{00000000-0005-0000-0000-000031040000}"/>
    <cellStyle name="Percent 38" xfId="995" xr:uid="{00000000-0005-0000-0000-000032040000}"/>
    <cellStyle name="Percent 38 2" xfId="996" xr:uid="{00000000-0005-0000-0000-000033040000}"/>
    <cellStyle name="Percent 39" xfId="997" xr:uid="{00000000-0005-0000-0000-000034040000}"/>
    <cellStyle name="Percent 39 2" xfId="998" xr:uid="{00000000-0005-0000-0000-000035040000}"/>
    <cellStyle name="Percent 4" xfId="999" xr:uid="{00000000-0005-0000-0000-000036040000}"/>
    <cellStyle name="Percent 40" xfId="1000" xr:uid="{00000000-0005-0000-0000-000037040000}"/>
    <cellStyle name="Percent 40 2" xfId="1001" xr:uid="{00000000-0005-0000-0000-000038040000}"/>
    <cellStyle name="Percent 41" xfId="1002" xr:uid="{00000000-0005-0000-0000-000039040000}"/>
    <cellStyle name="Percent 41 2" xfId="1003" xr:uid="{00000000-0005-0000-0000-00003A040000}"/>
    <cellStyle name="Percent 42" xfId="1004" xr:uid="{00000000-0005-0000-0000-00003B040000}"/>
    <cellStyle name="Percent 42 2" xfId="1005" xr:uid="{00000000-0005-0000-0000-00003C040000}"/>
    <cellStyle name="Percent 43" xfId="1006" xr:uid="{00000000-0005-0000-0000-00003D040000}"/>
    <cellStyle name="Percent 43 2" xfId="1007" xr:uid="{00000000-0005-0000-0000-00003E040000}"/>
    <cellStyle name="Percent 44" xfId="1008" xr:uid="{00000000-0005-0000-0000-00003F040000}"/>
    <cellStyle name="Percent 44 2" xfId="1009" xr:uid="{00000000-0005-0000-0000-000040040000}"/>
    <cellStyle name="Percent 45" xfId="1010" xr:uid="{00000000-0005-0000-0000-000041040000}"/>
    <cellStyle name="Percent 45 2" xfId="1011" xr:uid="{00000000-0005-0000-0000-000042040000}"/>
    <cellStyle name="Percent 46" xfId="1012" xr:uid="{00000000-0005-0000-0000-000043040000}"/>
    <cellStyle name="Percent 46 2" xfId="1013" xr:uid="{00000000-0005-0000-0000-000044040000}"/>
    <cellStyle name="Percent 47" xfId="1014" xr:uid="{00000000-0005-0000-0000-000045040000}"/>
    <cellStyle name="Percent 47 2" xfId="1015" xr:uid="{00000000-0005-0000-0000-000046040000}"/>
    <cellStyle name="Percent 48" xfId="1016" xr:uid="{00000000-0005-0000-0000-000047040000}"/>
    <cellStyle name="Percent 48 2" xfId="1017" xr:uid="{00000000-0005-0000-0000-000048040000}"/>
    <cellStyle name="Percent 49" xfId="1018" xr:uid="{00000000-0005-0000-0000-000049040000}"/>
    <cellStyle name="Percent 49 2" xfId="1019" xr:uid="{00000000-0005-0000-0000-00004A040000}"/>
    <cellStyle name="Percent 5" xfId="1020" xr:uid="{00000000-0005-0000-0000-00004B040000}"/>
    <cellStyle name="Percent 5 2" xfId="1021" xr:uid="{00000000-0005-0000-0000-00004C040000}"/>
    <cellStyle name="Percent 50" xfId="1022" xr:uid="{00000000-0005-0000-0000-00004D040000}"/>
    <cellStyle name="Percent 50 2" xfId="1023" xr:uid="{00000000-0005-0000-0000-00004E040000}"/>
    <cellStyle name="Percent 51" xfId="1024" xr:uid="{00000000-0005-0000-0000-00004F040000}"/>
    <cellStyle name="Percent 51 2" xfId="1025" xr:uid="{00000000-0005-0000-0000-000050040000}"/>
    <cellStyle name="Percent 52" xfId="1026" xr:uid="{00000000-0005-0000-0000-000051040000}"/>
    <cellStyle name="Percent 52 2" xfId="1027" xr:uid="{00000000-0005-0000-0000-000052040000}"/>
    <cellStyle name="Percent 53" xfId="1028" xr:uid="{00000000-0005-0000-0000-000053040000}"/>
    <cellStyle name="Percent 53 2" xfId="1029" xr:uid="{00000000-0005-0000-0000-000054040000}"/>
    <cellStyle name="Percent 54" xfId="1030" xr:uid="{00000000-0005-0000-0000-000055040000}"/>
    <cellStyle name="Percent 54 2" xfId="1031" xr:uid="{00000000-0005-0000-0000-000056040000}"/>
    <cellStyle name="Percent 55" xfId="1032" xr:uid="{00000000-0005-0000-0000-000057040000}"/>
    <cellStyle name="Percent 55 2" xfId="1033" xr:uid="{00000000-0005-0000-0000-000058040000}"/>
    <cellStyle name="Percent 56" xfId="1034" xr:uid="{00000000-0005-0000-0000-000059040000}"/>
    <cellStyle name="Percent 56 2" xfId="1035" xr:uid="{00000000-0005-0000-0000-00005A040000}"/>
    <cellStyle name="Percent 57" xfId="1036" xr:uid="{00000000-0005-0000-0000-00005B040000}"/>
    <cellStyle name="Percent 57 2" xfId="1037" xr:uid="{00000000-0005-0000-0000-00005C040000}"/>
    <cellStyle name="Percent 58" xfId="1038" xr:uid="{00000000-0005-0000-0000-00005D040000}"/>
    <cellStyle name="Percent 58 2" xfId="1039" xr:uid="{00000000-0005-0000-0000-00005E040000}"/>
    <cellStyle name="Percent 59" xfId="1040" xr:uid="{00000000-0005-0000-0000-00005F040000}"/>
    <cellStyle name="Percent 59 2" xfId="1041" xr:uid="{00000000-0005-0000-0000-000060040000}"/>
    <cellStyle name="Percent 6" xfId="1042" xr:uid="{00000000-0005-0000-0000-000061040000}"/>
    <cellStyle name="Percent 6 2" xfId="1043" xr:uid="{00000000-0005-0000-0000-000062040000}"/>
    <cellStyle name="Percent 60" xfId="1044" xr:uid="{00000000-0005-0000-0000-000063040000}"/>
    <cellStyle name="Percent 60 2" xfId="1045" xr:uid="{00000000-0005-0000-0000-000064040000}"/>
    <cellStyle name="Percent 61" xfId="1046" xr:uid="{00000000-0005-0000-0000-000065040000}"/>
    <cellStyle name="Percent 61 2" xfId="1047" xr:uid="{00000000-0005-0000-0000-000066040000}"/>
    <cellStyle name="Percent 62" xfId="1048" xr:uid="{00000000-0005-0000-0000-000067040000}"/>
    <cellStyle name="Percent 62 2" xfId="1049" xr:uid="{00000000-0005-0000-0000-000068040000}"/>
    <cellStyle name="Percent 63" xfId="1050" xr:uid="{00000000-0005-0000-0000-000069040000}"/>
    <cellStyle name="Percent 63 2" xfId="1051" xr:uid="{00000000-0005-0000-0000-00006A040000}"/>
    <cellStyle name="Percent 64" xfId="1052" xr:uid="{00000000-0005-0000-0000-00006B040000}"/>
    <cellStyle name="Percent 64 2" xfId="1053" xr:uid="{00000000-0005-0000-0000-00006C040000}"/>
    <cellStyle name="Percent 65" xfId="1054" xr:uid="{00000000-0005-0000-0000-00006D040000}"/>
    <cellStyle name="Percent 65 2" xfId="1055" xr:uid="{00000000-0005-0000-0000-00006E040000}"/>
    <cellStyle name="Percent 66" xfId="1056" xr:uid="{00000000-0005-0000-0000-00006F040000}"/>
    <cellStyle name="Percent 66 2" xfId="1057" xr:uid="{00000000-0005-0000-0000-000070040000}"/>
    <cellStyle name="Percent 67" xfId="1058" xr:uid="{00000000-0005-0000-0000-000071040000}"/>
    <cellStyle name="Percent 67 2" xfId="1059" xr:uid="{00000000-0005-0000-0000-000072040000}"/>
    <cellStyle name="Percent 68" xfId="1060" xr:uid="{00000000-0005-0000-0000-000073040000}"/>
    <cellStyle name="Percent 68 2" xfId="1061" xr:uid="{00000000-0005-0000-0000-000074040000}"/>
    <cellStyle name="Percent 69" xfId="1062" xr:uid="{00000000-0005-0000-0000-000075040000}"/>
    <cellStyle name="Percent 69 2" xfId="1063" xr:uid="{00000000-0005-0000-0000-000076040000}"/>
    <cellStyle name="Percent 7" xfId="1064" xr:uid="{00000000-0005-0000-0000-000077040000}"/>
    <cellStyle name="Percent 7 2" xfId="1065" xr:uid="{00000000-0005-0000-0000-000078040000}"/>
    <cellStyle name="Percent 70" xfId="1066" xr:uid="{00000000-0005-0000-0000-000079040000}"/>
    <cellStyle name="Percent 70 2" xfId="1067" xr:uid="{00000000-0005-0000-0000-00007A040000}"/>
    <cellStyle name="Percent 71" xfId="1068" xr:uid="{00000000-0005-0000-0000-00007B040000}"/>
    <cellStyle name="Percent 71 2" xfId="1069" xr:uid="{00000000-0005-0000-0000-00007C040000}"/>
    <cellStyle name="Percent 72" xfId="1070" xr:uid="{00000000-0005-0000-0000-00007D040000}"/>
    <cellStyle name="Percent 72 2" xfId="1071" xr:uid="{00000000-0005-0000-0000-00007E040000}"/>
    <cellStyle name="Percent 73" xfId="1072" xr:uid="{00000000-0005-0000-0000-00007F040000}"/>
    <cellStyle name="Percent 73 2" xfId="1073" xr:uid="{00000000-0005-0000-0000-000080040000}"/>
    <cellStyle name="Percent 74" xfId="1074" xr:uid="{00000000-0005-0000-0000-000081040000}"/>
    <cellStyle name="Percent 74 2" xfId="1075" xr:uid="{00000000-0005-0000-0000-000082040000}"/>
    <cellStyle name="Percent 75" xfId="1076" xr:uid="{00000000-0005-0000-0000-000083040000}"/>
    <cellStyle name="Percent 75 2" xfId="1077" xr:uid="{00000000-0005-0000-0000-000084040000}"/>
    <cellStyle name="Percent 76" xfId="1078" xr:uid="{00000000-0005-0000-0000-000085040000}"/>
    <cellStyle name="Percent 76 2" xfId="1079" xr:uid="{00000000-0005-0000-0000-000086040000}"/>
    <cellStyle name="Percent 77" xfId="1080" xr:uid="{00000000-0005-0000-0000-000087040000}"/>
    <cellStyle name="Percent 77 2" xfId="1081" xr:uid="{00000000-0005-0000-0000-000088040000}"/>
    <cellStyle name="Percent 78" xfId="1082" xr:uid="{00000000-0005-0000-0000-000089040000}"/>
    <cellStyle name="Percent 78 2" xfId="1083" xr:uid="{00000000-0005-0000-0000-00008A040000}"/>
    <cellStyle name="Percent 79" xfId="1084" xr:uid="{00000000-0005-0000-0000-00008B040000}"/>
    <cellStyle name="Percent 79 2" xfId="1085" xr:uid="{00000000-0005-0000-0000-00008C040000}"/>
    <cellStyle name="Percent 8" xfId="1086" xr:uid="{00000000-0005-0000-0000-00008D040000}"/>
    <cellStyle name="Percent 8 2" xfId="1087" xr:uid="{00000000-0005-0000-0000-00008E040000}"/>
    <cellStyle name="Percent 80" xfId="1088" xr:uid="{00000000-0005-0000-0000-00008F040000}"/>
    <cellStyle name="Percent 80 2" xfId="1089" xr:uid="{00000000-0005-0000-0000-000090040000}"/>
    <cellStyle name="Percent 81" xfId="1090" xr:uid="{00000000-0005-0000-0000-000091040000}"/>
    <cellStyle name="Percent 81 2" xfId="1091" xr:uid="{00000000-0005-0000-0000-000092040000}"/>
    <cellStyle name="Percent 82" xfId="1092" xr:uid="{00000000-0005-0000-0000-000093040000}"/>
    <cellStyle name="Percent 82 2" xfId="1093" xr:uid="{00000000-0005-0000-0000-000094040000}"/>
    <cellStyle name="Percent 83" xfId="1094" xr:uid="{00000000-0005-0000-0000-000095040000}"/>
    <cellStyle name="Percent 83 2" xfId="1095" xr:uid="{00000000-0005-0000-0000-000096040000}"/>
    <cellStyle name="Percent 84" xfId="1096" xr:uid="{00000000-0005-0000-0000-000097040000}"/>
    <cellStyle name="Percent 84 2" xfId="1097" xr:uid="{00000000-0005-0000-0000-000098040000}"/>
    <cellStyle name="Percent 85" xfId="1098" xr:uid="{00000000-0005-0000-0000-000099040000}"/>
    <cellStyle name="Percent 85 2" xfId="1099" xr:uid="{00000000-0005-0000-0000-00009A040000}"/>
    <cellStyle name="Percent 86" xfId="1100" xr:uid="{00000000-0005-0000-0000-00009B040000}"/>
    <cellStyle name="Percent 86 2" xfId="1101" xr:uid="{00000000-0005-0000-0000-00009C040000}"/>
    <cellStyle name="Percent 87" xfId="1102" xr:uid="{00000000-0005-0000-0000-00009D040000}"/>
    <cellStyle name="Percent 87 2" xfId="1103" xr:uid="{00000000-0005-0000-0000-00009E040000}"/>
    <cellStyle name="Percent 88" xfId="1104" xr:uid="{00000000-0005-0000-0000-00009F040000}"/>
    <cellStyle name="Percent 88 2" xfId="1105" xr:uid="{00000000-0005-0000-0000-0000A0040000}"/>
    <cellStyle name="Percent 89" xfId="1106" xr:uid="{00000000-0005-0000-0000-0000A1040000}"/>
    <cellStyle name="Percent 89 2" xfId="1107" xr:uid="{00000000-0005-0000-0000-0000A2040000}"/>
    <cellStyle name="Percent 9" xfId="1108" xr:uid="{00000000-0005-0000-0000-0000A3040000}"/>
    <cellStyle name="Percent 9 2" xfId="1109" xr:uid="{00000000-0005-0000-0000-0000A4040000}"/>
    <cellStyle name="Percent 90" xfId="1110" xr:uid="{00000000-0005-0000-0000-0000A5040000}"/>
    <cellStyle name="Percent 90 2" xfId="1111" xr:uid="{00000000-0005-0000-0000-0000A6040000}"/>
    <cellStyle name="Percent 91" xfId="1112" xr:uid="{00000000-0005-0000-0000-0000A7040000}"/>
    <cellStyle name="Percent 91 2" xfId="1113" xr:uid="{00000000-0005-0000-0000-0000A8040000}"/>
    <cellStyle name="Percent 92" xfId="1114" xr:uid="{00000000-0005-0000-0000-0000A9040000}"/>
    <cellStyle name="Percent 92 2" xfId="1115" xr:uid="{00000000-0005-0000-0000-0000AA040000}"/>
    <cellStyle name="Percent 93" xfId="1116" xr:uid="{00000000-0005-0000-0000-0000AB040000}"/>
    <cellStyle name="Percent 93 2" xfId="1117" xr:uid="{00000000-0005-0000-0000-0000AC040000}"/>
    <cellStyle name="Percent 94" xfId="1118" xr:uid="{00000000-0005-0000-0000-0000AD040000}"/>
    <cellStyle name="Percent 94 2" xfId="1119" xr:uid="{00000000-0005-0000-0000-0000AE040000}"/>
    <cellStyle name="Percent 95" xfId="1120" xr:uid="{00000000-0005-0000-0000-0000AF040000}"/>
    <cellStyle name="Percent 95 2" xfId="1121" xr:uid="{00000000-0005-0000-0000-0000B0040000}"/>
    <cellStyle name="Percent 96" xfId="1122" xr:uid="{00000000-0005-0000-0000-0000B1040000}"/>
    <cellStyle name="Percent 96 2" xfId="1123" xr:uid="{00000000-0005-0000-0000-0000B2040000}"/>
    <cellStyle name="Percent 97" xfId="1124" xr:uid="{00000000-0005-0000-0000-0000B3040000}"/>
    <cellStyle name="Percent 97 2" xfId="1125" xr:uid="{00000000-0005-0000-0000-0000B4040000}"/>
    <cellStyle name="Percent 98" xfId="1126" xr:uid="{00000000-0005-0000-0000-0000B5040000}"/>
    <cellStyle name="Percent 98 2" xfId="1127" xr:uid="{00000000-0005-0000-0000-0000B6040000}"/>
    <cellStyle name="Percent 99" xfId="1128" xr:uid="{00000000-0005-0000-0000-0000B7040000}"/>
    <cellStyle name="Percent 99 2" xfId="1129" xr:uid="{00000000-0005-0000-0000-0000B8040000}"/>
    <cellStyle name="Popis" xfId="1130" xr:uid="{00000000-0005-0000-0000-0000B9040000}"/>
    <cellStyle name="PrePop Currency (0)" xfId="1131" xr:uid="{00000000-0005-0000-0000-0000BA040000}"/>
    <cellStyle name="PrePop Currency (2)" xfId="1132" xr:uid="{00000000-0005-0000-0000-0000BB040000}"/>
    <cellStyle name="PrePop Units (0)" xfId="1133" xr:uid="{00000000-0005-0000-0000-0000BC040000}"/>
    <cellStyle name="PrePop Units (1)" xfId="1134" xr:uid="{00000000-0005-0000-0000-0000BD040000}"/>
    <cellStyle name="PrePop Units (2)" xfId="1135" xr:uid="{00000000-0005-0000-0000-0000BE040000}"/>
    <cellStyle name="PSChar" xfId="1136" xr:uid="{00000000-0005-0000-0000-0000BF040000}"/>
    <cellStyle name="PSDate" xfId="1137" xr:uid="{00000000-0005-0000-0000-0000C0040000}"/>
    <cellStyle name="PSDec" xfId="1138" xr:uid="{00000000-0005-0000-0000-0000C1040000}"/>
    <cellStyle name="PSHeading" xfId="1139" xr:uid="{00000000-0005-0000-0000-0000C2040000}"/>
    <cellStyle name="PSInt" xfId="1140" xr:uid="{00000000-0005-0000-0000-0000C3040000}"/>
    <cellStyle name="PSSpacer" xfId="1141" xr:uid="{00000000-0005-0000-0000-0000C4040000}"/>
    <cellStyle name="realtime" xfId="1142" xr:uid="{00000000-0005-0000-0000-0000C5040000}"/>
    <cellStyle name="result" xfId="1143" xr:uid="{00000000-0005-0000-0000-0000C6040000}"/>
    <cellStyle name="rt" xfId="1144" xr:uid="{00000000-0005-0000-0000-0000C7040000}"/>
    <cellStyle name="Sb" xfId="1145" xr:uid="{00000000-0005-0000-0000-0000C8040000}"/>
    <cellStyle name="Sb - Date" xfId="1146" xr:uid="{00000000-0005-0000-0000-0000C9040000}"/>
    <cellStyle name="Sb - Date 2" xfId="1147" xr:uid="{00000000-0005-0000-0000-0000CA040000}"/>
    <cellStyle name="Sb - Text" xfId="1148" xr:uid="{00000000-0005-0000-0000-0000CB040000}"/>
    <cellStyle name="Sb - Text 2" xfId="1149" xr:uid="{00000000-0005-0000-0000-0000CC040000}"/>
    <cellStyle name="Sb 10" xfId="1150" xr:uid="{00000000-0005-0000-0000-0000CD040000}"/>
    <cellStyle name="Sb 2" xfId="1151" xr:uid="{00000000-0005-0000-0000-0000CE040000}"/>
    <cellStyle name="Sb 3" xfId="1152" xr:uid="{00000000-0005-0000-0000-0000CF040000}"/>
    <cellStyle name="Sb 4" xfId="1153" xr:uid="{00000000-0005-0000-0000-0000D0040000}"/>
    <cellStyle name="Sb 5" xfId="1154" xr:uid="{00000000-0005-0000-0000-0000D1040000}"/>
    <cellStyle name="Sb 6" xfId="1155" xr:uid="{00000000-0005-0000-0000-0000D2040000}"/>
    <cellStyle name="Sb 7" xfId="1156" xr:uid="{00000000-0005-0000-0000-0000D3040000}"/>
    <cellStyle name="Sb 8" xfId="1157" xr:uid="{00000000-0005-0000-0000-0000D4040000}"/>
    <cellStyle name="Sb 9" xfId="1158" xr:uid="{00000000-0005-0000-0000-0000D5040000}"/>
    <cellStyle name="Sb Date" xfId="1159" xr:uid="{00000000-0005-0000-0000-0000D6040000}"/>
    <cellStyle name="Sb Date 2" xfId="1160" xr:uid="{00000000-0005-0000-0000-0000D7040000}"/>
    <cellStyle name="Sb Text" xfId="1161" xr:uid="{00000000-0005-0000-0000-0000D8040000}"/>
    <cellStyle name="Sb Text 2" xfId="1162" xr:uid="{00000000-0005-0000-0000-0000D9040000}"/>
    <cellStyle name="Sb_Finance 9622 - S2 2008 Template Sent" xfId="1163" xr:uid="{00000000-0005-0000-0000-0000DA040000}"/>
    <cellStyle name="Sentence Case" xfId="1164" xr:uid="{00000000-0005-0000-0000-0000DB040000}"/>
    <cellStyle name="Sentence Case 2" xfId="1165" xr:uid="{00000000-0005-0000-0000-0000DC040000}"/>
    <cellStyle name="Sledovaný hypertextový odkaz" xfId="1166" xr:uid="{00000000-0005-0000-0000-0000DD040000}"/>
    <cellStyle name="Sous-Total" xfId="1167" xr:uid="{00000000-0005-0000-0000-0000DE040000}"/>
    <cellStyle name="SPOl" xfId="1168" xr:uid="{00000000-0005-0000-0000-0000DF040000}"/>
    <cellStyle name="stage" xfId="1169" xr:uid="{00000000-0005-0000-0000-0000E0040000}"/>
    <cellStyle name="Standard_Anpassen der Amortisation" xfId="1170" xr:uid="{00000000-0005-0000-0000-0000E1040000}"/>
    <cellStyle name="step" xfId="1171" xr:uid="{00000000-0005-0000-0000-0000E2040000}"/>
    <cellStyle name="Style 1" xfId="1172" xr:uid="{00000000-0005-0000-0000-0000E3040000}"/>
    <cellStyle name="Style 1 2" xfId="1173" xr:uid="{00000000-0005-0000-0000-0000E4040000}"/>
    <cellStyle name="Style 1 3" xfId="1334" xr:uid="{00000000-0005-0000-0000-0000E5040000}"/>
    <cellStyle name="Style 1 4" xfId="1349" xr:uid="{E138B4ED-012C-4030-850A-D4C171D97393}"/>
    <cellStyle name="Style 2" xfId="1174" xr:uid="{00000000-0005-0000-0000-0000E6040000}"/>
    <cellStyle name="Style 2 2" xfId="1175" xr:uid="{00000000-0005-0000-0000-0000E7040000}"/>
    <cellStyle name="Style 21" xfId="1176" xr:uid="{00000000-0005-0000-0000-0000E8040000}"/>
    <cellStyle name="Style 22" xfId="1177" xr:uid="{00000000-0005-0000-0000-0000E9040000}"/>
    <cellStyle name="Style 23" xfId="1178" xr:uid="{00000000-0005-0000-0000-0000EA040000}"/>
    <cellStyle name="Style 24" xfId="1179" xr:uid="{00000000-0005-0000-0000-0000EB040000}"/>
    <cellStyle name="Style 25" xfId="1180" xr:uid="{00000000-0005-0000-0000-0000EC040000}"/>
    <cellStyle name="Style 26" xfId="1181" xr:uid="{00000000-0005-0000-0000-0000ED040000}"/>
    <cellStyle name="Style 27" xfId="1182" xr:uid="{00000000-0005-0000-0000-0000EE040000}"/>
    <cellStyle name="Style 28" xfId="1183" xr:uid="{00000000-0005-0000-0000-0000EF040000}"/>
    <cellStyle name="Style 29" xfId="1184" xr:uid="{00000000-0005-0000-0000-0000F0040000}"/>
    <cellStyle name="Style 3" xfId="1185" xr:uid="{00000000-0005-0000-0000-0000F1040000}"/>
    <cellStyle name="Style 3 2" xfId="1186" xr:uid="{00000000-0005-0000-0000-0000F2040000}"/>
    <cellStyle name="Style 30" xfId="1187" xr:uid="{00000000-0005-0000-0000-0000F3040000}"/>
    <cellStyle name="Style 31" xfId="1188" xr:uid="{00000000-0005-0000-0000-0000F4040000}"/>
    <cellStyle name="Style 32" xfId="1189" xr:uid="{00000000-0005-0000-0000-0000F5040000}"/>
    <cellStyle name="Style 33" xfId="1190" xr:uid="{00000000-0005-0000-0000-0000F6040000}"/>
    <cellStyle name="Style 34" xfId="1191" xr:uid="{00000000-0005-0000-0000-0000F7040000}"/>
    <cellStyle name="Style 35" xfId="1192" xr:uid="{00000000-0005-0000-0000-0000F8040000}"/>
    <cellStyle name="Style 36" xfId="1193" xr:uid="{00000000-0005-0000-0000-0000F9040000}"/>
    <cellStyle name="Style 37" xfId="1194" xr:uid="{00000000-0005-0000-0000-0000FA040000}"/>
    <cellStyle name="Style 38" xfId="1195" xr:uid="{00000000-0005-0000-0000-0000FB040000}"/>
    <cellStyle name="Style 39" xfId="1196" xr:uid="{00000000-0005-0000-0000-0000FC040000}"/>
    <cellStyle name="Style 4" xfId="1197" xr:uid="{00000000-0005-0000-0000-0000FD040000}"/>
    <cellStyle name="Style 4 2" xfId="1198" xr:uid="{00000000-0005-0000-0000-0000FE040000}"/>
    <cellStyle name="Style 40" xfId="1199" xr:uid="{00000000-0005-0000-0000-0000FF040000}"/>
    <cellStyle name="Style 41" xfId="1200" xr:uid="{00000000-0005-0000-0000-000000050000}"/>
    <cellStyle name="Style 42" xfId="1201" xr:uid="{00000000-0005-0000-0000-000001050000}"/>
    <cellStyle name="Style 43" xfId="1202" xr:uid="{00000000-0005-0000-0000-000002050000}"/>
    <cellStyle name="Style 44" xfId="1203" xr:uid="{00000000-0005-0000-0000-000003050000}"/>
    <cellStyle name="Style 45" xfId="1204" xr:uid="{00000000-0005-0000-0000-000004050000}"/>
    <cellStyle name="Style 46" xfId="1205" xr:uid="{00000000-0005-0000-0000-000005050000}"/>
    <cellStyle name="Style 47" xfId="1206" xr:uid="{00000000-0005-0000-0000-000006050000}"/>
    <cellStyle name="Style 48" xfId="1207" xr:uid="{00000000-0005-0000-0000-000007050000}"/>
    <cellStyle name="Style 49" xfId="1208" xr:uid="{00000000-0005-0000-0000-000008050000}"/>
    <cellStyle name="Style 50" xfId="1209" xr:uid="{00000000-0005-0000-0000-000009050000}"/>
    <cellStyle name="Style 51" xfId="1210" xr:uid="{00000000-0005-0000-0000-00000A050000}"/>
    <cellStyle name="Style 52" xfId="1211" xr:uid="{00000000-0005-0000-0000-00000B050000}"/>
    <cellStyle name="Style 53" xfId="1212" xr:uid="{00000000-0005-0000-0000-00000C050000}"/>
    <cellStyle name="Style 54" xfId="1213" xr:uid="{00000000-0005-0000-0000-00000D050000}"/>
    <cellStyle name="Style 55" xfId="1214" xr:uid="{00000000-0005-0000-0000-00000E050000}"/>
    <cellStyle name="Style 56" xfId="1215" xr:uid="{00000000-0005-0000-0000-00000F050000}"/>
    <cellStyle name="Style 57" xfId="1216" xr:uid="{00000000-0005-0000-0000-000010050000}"/>
    <cellStyle name="Style 58" xfId="1217" xr:uid="{00000000-0005-0000-0000-000011050000}"/>
    <cellStyle name="Style 59" xfId="1218" xr:uid="{00000000-0005-0000-0000-000012050000}"/>
    <cellStyle name="Style 60" xfId="1219" xr:uid="{00000000-0005-0000-0000-000013050000}"/>
    <cellStyle name="Style 61" xfId="1220" xr:uid="{00000000-0005-0000-0000-000014050000}"/>
    <cellStyle name="Style 62" xfId="1221" xr:uid="{00000000-0005-0000-0000-000015050000}"/>
    <cellStyle name="Style 63" xfId="1222" xr:uid="{00000000-0005-0000-0000-000016050000}"/>
    <cellStyle name="Style 64" xfId="1223" xr:uid="{00000000-0005-0000-0000-000017050000}"/>
    <cellStyle name="Style 65" xfId="1224" xr:uid="{00000000-0005-0000-0000-000018050000}"/>
    <cellStyle name="Style 66" xfId="1225" xr:uid="{00000000-0005-0000-0000-000019050000}"/>
    <cellStyle name="Style 67" xfId="1226" xr:uid="{00000000-0005-0000-0000-00001A050000}"/>
    <cellStyle name="Style 68" xfId="1227" xr:uid="{00000000-0005-0000-0000-00001B050000}"/>
    <cellStyle name="Style 69" xfId="1228" xr:uid="{00000000-0005-0000-0000-00001C050000}"/>
    <cellStyle name="Style 70" xfId="1229" xr:uid="{00000000-0005-0000-0000-00001D050000}"/>
    <cellStyle name="Style 71" xfId="1230" xr:uid="{00000000-0005-0000-0000-00001E050000}"/>
    <cellStyle name="Style 72" xfId="1231" xr:uid="{00000000-0005-0000-0000-00001F050000}"/>
    <cellStyle name="Style 73" xfId="1232" xr:uid="{00000000-0005-0000-0000-000020050000}"/>
    <cellStyle name="Style 74" xfId="1233" xr:uid="{00000000-0005-0000-0000-000021050000}"/>
    <cellStyle name="Style 75" xfId="1234" xr:uid="{00000000-0005-0000-0000-000022050000}"/>
    <cellStyle name="Style 76" xfId="1235" xr:uid="{00000000-0005-0000-0000-000023050000}"/>
    <cellStyle name="Style 77" xfId="1236" xr:uid="{00000000-0005-0000-0000-000024050000}"/>
    <cellStyle name="Style 78" xfId="1237" xr:uid="{00000000-0005-0000-0000-000025050000}"/>
    <cellStyle name="Style 79" xfId="1238" xr:uid="{00000000-0005-0000-0000-000026050000}"/>
    <cellStyle name="Style 80" xfId="1239" xr:uid="{00000000-0005-0000-0000-000027050000}"/>
    <cellStyle name="Style 81" xfId="1240" xr:uid="{00000000-0005-0000-0000-000028050000}"/>
    <cellStyle name="Style 82" xfId="1241" xr:uid="{00000000-0005-0000-0000-000029050000}"/>
    <cellStyle name="Style 83" xfId="1242" xr:uid="{00000000-0005-0000-0000-00002A050000}"/>
    <cellStyle name="Style 84" xfId="1243" xr:uid="{00000000-0005-0000-0000-00002B050000}"/>
    <cellStyle name="Style 85" xfId="1244" xr:uid="{00000000-0005-0000-0000-00002C050000}"/>
    <cellStyle name="Style 86" xfId="1245" xr:uid="{00000000-0005-0000-0000-00002D050000}"/>
    <cellStyle name="Style 87" xfId="1246" xr:uid="{00000000-0005-0000-0000-00002E050000}"/>
    <cellStyle name="Style 88" xfId="1247" xr:uid="{00000000-0005-0000-0000-00002F050000}"/>
    <cellStyle name="Style 89" xfId="1248" xr:uid="{00000000-0005-0000-0000-000030050000}"/>
    <cellStyle name="Text Indent A" xfId="1249" xr:uid="{00000000-0005-0000-0000-000031050000}"/>
    <cellStyle name="Text Indent B" xfId="1250" xr:uid="{00000000-0005-0000-0000-000032050000}"/>
    <cellStyle name="Text Indent C" xfId="1251" xr:uid="{00000000-0005-0000-0000-000033050000}"/>
    <cellStyle name="Title 2" xfId="1335" xr:uid="{00000000-0005-0000-0000-000034050000}"/>
    <cellStyle name="Total 2" xfId="1336" xr:uid="{00000000-0005-0000-0000-000035050000}"/>
    <cellStyle name="Währung [0]_Compiling Utility Macros" xfId="1252" xr:uid="{00000000-0005-0000-0000-000036050000}"/>
    <cellStyle name="Währung_Compiling Utility Macros" xfId="1253" xr:uid="{00000000-0005-0000-0000-000037050000}"/>
    <cellStyle name="Warning Text 2" xfId="1337" xr:uid="{00000000-0005-0000-0000-000038050000}"/>
    <cellStyle name="Обычный_RTS_select_issues" xfId="1338" xr:uid="{00000000-0005-0000-0000-000039050000}"/>
    <cellStyle name="標準_1998年度SWAP_NonCashFlow" xfId="1254" xr:uid="{00000000-0005-0000-0000-00003A050000}"/>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'Constant Sharpe'!$R$7</c:f>
              <c:strCache>
                <c:ptCount val="1"/>
                <c:pt idx="0">
                  <c:v> ERP Estimate </c:v>
                </c:pt>
              </c:strCache>
            </c:strRef>
          </c:tx>
          <c:spPr>
            <a:ln>
              <a:solidFill>
                <a:schemeClr val="tx1">
                  <a:lumMod val="65000"/>
                  <a:lumOff val="35000"/>
                </a:schemeClr>
              </a:solidFill>
            </a:ln>
          </c:spPr>
          <c:marker>
            <c:symbol val="none"/>
          </c:marker>
          <c:dPt>
            <c:idx val="1"/>
            <c:bubble3D val="0"/>
            <c:spPr>
              <a:ln>
                <a:solidFill>
                  <a:schemeClr val="accent1"/>
                </a:solidFill>
              </a:ln>
            </c:spPr>
            <c:extLst>
              <c:ext xmlns:c16="http://schemas.microsoft.com/office/drawing/2014/chart" uri="{C3380CC4-5D6E-409C-BE32-E72D297353CC}">
                <c16:uniqueId val="{0000000E-6396-4477-9C5D-F4B97EFB4766}"/>
              </c:ext>
            </c:extLst>
          </c:dPt>
          <c:dPt>
            <c:idx val="2"/>
            <c:bubble3D val="0"/>
            <c:spPr>
              <a:ln>
                <a:solidFill>
                  <a:schemeClr val="accent1"/>
                </a:solidFill>
              </a:ln>
            </c:spPr>
            <c:extLst>
              <c:ext xmlns:c16="http://schemas.microsoft.com/office/drawing/2014/chart" uri="{C3380CC4-5D6E-409C-BE32-E72D297353CC}">
                <c16:uniqueId val="{0000000F-6396-4477-9C5D-F4B97EFB4766}"/>
              </c:ext>
            </c:extLst>
          </c:dPt>
          <c:dPt>
            <c:idx val="3"/>
            <c:bubble3D val="0"/>
            <c:spPr>
              <a:ln>
                <a:solidFill>
                  <a:schemeClr val="accent1"/>
                </a:solidFill>
              </a:ln>
            </c:spPr>
            <c:extLst>
              <c:ext xmlns:c16="http://schemas.microsoft.com/office/drawing/2014/chart" uri="{C3380CC4-5D6E-409C-BE32-E72D297353CC}">
                <c16:uniqueId val="{0000000C-6396-4477-9C5D-F4B97EFB4766}"/>
              </c:ext>
            </c:extLst>
          </c:dPt>
          <c:dPt>
            <c:idx val="4"/>
            <c:bubble3D val="0"/>
            <c:spPr>
              <a:ln>
                <a:solidFill>
                  <a:schemeClr val="accent1"/>
                </a:solidFill>
              </a:ln>
            </c:spPr>
            <c:extLst>
              <c:ext xmlns:c16="http://schemas.microsoft.com/office/drawing/2014/chart" uri="{C3380CC4-5D6E-409C-BE32-E72D297353CC}">
                <c16:uniqueId val="{0000000D-6396-4477-9C5D-F4B97EFB4766}"/>
              </c:ext>
            </c:extLst>
          </c:dPt>
          <c:dPt>
            <c:idx val="5"/>
            <c:bubble3D val="0"/>
            <c:spPr>
              <a:ln>
                <a:solidFill>
                  <a:schemeClr val="accent1"/>
                </a:solidFill>
              </a:ln>
            </c:spPr>
            <c:extLst>
              <c:ext xmlns:c16="http://schemas.microsoft.com/office/drawing/2014/chart" uri="{C3380CC4-5D6E-409C-BE32-E72D297353CC}">
                <c16:uniqueId val="{0000000B-6396-4477-9C5D-F4B97EFB4766}"/>
              </c:ext>
            </c:extLst>
          </c:dPt>
          <c:dPt>
            <c:idx val="6"/>
            <c:bubble3D val="0"/>
            <c:spPr>
              <a:ln>
                <a:solidFill>
                  <a:schemeClr val="accent1"/>
                </a:solidFill>
              </a:ln>
            </c:spPr>
            <c:extLst>
              <c:ext xmlns:c16="http://schemas.microsoft.com/office/drawing/2014/chart" uri="{C3380CC4-5D6E-409C-BE32-E72D297353CC}">
                <c16:uniqueId val="{0000000A-6396-4477-9C5D-F4B97EFB4766}"/>
              </c:ext>
            </c:extLst>
          </c:dPt>
          <c:dPt>
            <c:idx val="7"/>
            <c:bubble3D val="0"/>
            <c:spPr>
              <a:ln>
                <a:solidFill>
                  <a:schemeClr val="accent1"/>
                </a:solidFill>
              </a:ln>
            </c:spPr>
            <c:extLst>
              <c:ext xmlns:c16="http://schemas.microsoft.com/office/drawing/2014/chart" uri="{C3380CC4-5D6E-409C-BE32-E72D297353CC}">
                <c16:uniqueId val="{00000008-6396-4477-9C5D-F4B97EFB4766}"/>
              </c:ext>
            </c:extLst>
          </c:dPt>
          <c:dPt>
            <c:idx val="8"/>
            <c:bubble3D val="0"/>
            <c:spPr>
              <a:ln>
                <a:solidFill>
                  <a:schemeClr val="accent1"/>
                </a:solidFill>
              </a:ln>
            </c:spPr>
            <c:extLst>
              <c:ext xmlns:c16="http://schemas.microsoft.com/office/drawing/2014/chart" uri="{C3380CC4-5D6E-409C-BE32-E72D297353CC}">
                <c16:uniqueId val="{00000009-6396-4477-9C5D-F4B97EFB4766}"/>
              </c:ext>
            </c:extLst>
          </c:dPt>
          <c:dPt>
            <c:idx val="89"/>
            <c:bubble3D val="0"/>
            <c:extLst>
              <c:ext xmlns:c16="http://schemas.microsoft.com/office/drawing/2014/chart" uri="{C3380CC4-5D6E-409C-BE32-E72D297353CC}">
                <c16:uniqueId val="{00000010-6396-4477-9C5D-F4B97EFB4766}"/>
              </c:ext>
            </c:extLst>
          </c:dPt>
          <c:dPt>
            <c:idx val="90"/>
            <c:bubble3D val="0"/>
            <c:extLst>
              <c:ext xmlns:c16="http://schemas.microsoft.com/office/drawing/2014/chart" uri="{C3380CC4-5D6E-409C-BE32-E72D297353CC}">
                <c16:uniqueId val="{00000001-6396-4477-9C5D-F4B97EFB4766}"/>
              </c:ext>
            </c:extLst>
          </c:dPt>
          <c:dPt>
            <c:idx val="91"/>
            <c:bubble3D val="0"/>
            <c:extLst>
              <c:ext xmlns:c16="http://schemas.microsoft.com/office/drawing/2014/chart" uri="{C3380CC4-5D6E-409C-BE32-E72D297353CC}">
                <c16:uniqueId val="{00000003-6396-4477-9C5D-F4B97EFB4766}"/>
              </c:ext>
            </c:extLst>
          </c:dPt>
          <c:dPt>
            <c:idx val="92"/>
            <c:bubble3D val="0"/>
            <c:extLst>
              <c:ext xmlns:c16="http://schemas.microsoft.com/office/drawing/2014/chart" uri="{C3380CC4-5D6E-409C-BE32-E72D297353CC}">
                <c16:uniqueId val="{00000005-6396-4477-9C5D-F4B97EFB4766}"/>
              </c:ext>
            </c:extLst>
          </c:dPt>
          <c:cat>
            <c:strRef>
              <c:f>'Constant Sharpe'!$G$20:$G$135</c:f>
              <c:strCache>
                <c:ptCount val="116"/>
                <c:pt idx="0">
                  <c:v>4Q2020</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pt idx="64">
                  <c:v>4Q2004</c:v>
                </c:pt>
                <c:pt idx="65">
                  <c:v>3Q2004</c:v>
                </c:pt>
                <c:pt idx="66">
                  <c:v>2Q2004</c:v>
                </c:pt>
                <c:pt idx="67">
                  <c:v>1Q2004</c:v>
                </c:pt>
                <c:pt idx="68">
                  <c:v>4Q2003</c:v>
                </c:pt>
                <c:pt idx="69">
                  <c:v>3Q2003</c:v>
                </c:pt>
                <c:pt idx="70">
                  <c:v>2Q2003</c:v>
                </c:pt>
                <c:pt idx="71">
                  <c:v>1Q2003</c:v>
                </c:pt>
                <c:pt idx="72">
                  <c:v>4Q2002</c:v>
                </c:pt>
                <c:pt idx="73">
                  <c:v>3Q2002</c:v>
                </c:pt>
                <c:pt idx="74">
                  <c:v>2Q2002</c:v>
                </c:pt>
                <c:pt idx="75">
                  <c:v>1Q2002</c:v>
                </c:pt>
                <c:pt idx="76">
                  <c:v>4Q2001</c:v>
                </c:pt>
                <c:pt idx="77">
                  <c:v>3Q2001</c:v>
                </c:pt>
                <c:pt idx="78">
                  <c:v>2Q2001</c:v>
                </c:pt>
                <c:pt idx="79">
                  <c:v>1Q2001</c:v>
                </c:pt>
                <c:pt idx="80">
                  <c:v>4Q2000</c:v>
                </c:pt>
                <c:pt idx="81">
                  <c:v>3Q2000</c:v>
                </c:pt>
                <c:pt idx="82">
                  <c:v>2Q2000</c:v>
                </c:pt>
                <c:pt idx="83">
                  <c:v>1Q2000</c:v>
                </c:pt>
                <c:pt idx="84">
                  <c:v>4Q1999</c:v>
                </c:pt>
                <c:pt idx="85">
                  <c:v>3Q1999</c:v>
                </c:pt>
                <c:pt idx="86">
                  <c:v>2Q1999</c:v>
                </c:pt>
                <c:pt idx="87">
                  <c:v>1Q1999</c:v>
                </c:pt>
                <c:pt idx="88">
                  <c:v>4Q1998</c:v>
                </c:pt>
                <c:pt idx="89">
                  <c:v>3Q1998</c:v>
                </c:pt>
                <c:pt idx="90">
                  <c:v>2Q1998</c:v>
                </c:pt>
                <c:pt idx="91">
                  <c:v>1Q1998</c:v>
                </c:pt>
                <c:pt idx="92">
                  <c:v>4Q1997</c:v>
                </c:pt>
                <c:pt idx="93">
                  <c:v>3Q1997</c:v>
                </c:pt>
                <c:pt idx="94">
                  <c:v>2Q1997</c:v>
                </c:pt>
                <c:pt idx="95">
                  <c:v>1Q1997</c:v>
                </c:pt>
                <c:pt idx="96">
                  <c:v>4Q1996</c:v>
                </c:pt>
                <c:pt idx="97">
                  <c:v>3Q1996</c:v>
                </c:pt>
                <c:pt idx="98">
                  <c:v>2Q1996</c:v>
                </c:pt>
                <c:pt idx="99">
                  <c:v>1Q1996</c:v>
                </c:pt>
                <c:pt idx="100">
                  <c:v>4Q1995</c:v>
                </c:pt>
                <c:pt idx="101">
                  <c:v>3Q1995</c:v>
                </c:pt>
                <c:pt idx="102">
                  <c:v>2Q1995</c:v>
                </c:pt>
                <c:pt idx="103">
                  <c:v>1Q1995</c:v>
                </c:pt>
                <c:pt idx="104">
                  <c:v>4Q1994</c:v>
                </c:pt>
                <c:pt idx="105">
                  <c:v>3Q1994</c:v>
                </c:pt>
                <c:pt idx="106">
                  <c:v>2Q1994</c:v>
                </c:pt>
                <c:pt idx="107">
                  <c:v>1Q1994</c:v>
                </c:pt>
                <c:pt idx="108">
                  <c:v>4Q1993</c:v>
                </c:pt>
                <c:pt idx="109">
                  <c:v>3Q1993</c:v>
                </c:pt>
                <c:pt idx="110">
                  <c:v>2Q1993</c:v>
                </c:pt>
                <c:pt idx="111">
                  <c:v>1Q1993</c:v>
                </c:pt>
                <c:pt idx="112">
                  <c:v>4Q1992</c:v>
                </c:pt>
                <c:pt idx="113">
                  <c:v>3Q1992</c:v>
                </c:pt>
                <c:pt idx="114">
                  <c:v>2Q1992</c:v>
                </c:pt>
                <c:pt idx="115">
                  <c:v>1Q1992</c:v>
                </c:pt>
              </c:strCache>
            </c:strRef>
          </c:cat>
          <c:val>
            <c:numRef>
              <c:f>'Constant Sharpe'!$R$20:$R$135</c:f>
              <c:numCache>
                <c:formatCode>0.00%</c:formatCode>
                <c:ptCount val="116"/>
                <c:pt idx="0">
                  <c:v>0.10287720082355073</c:v>
                </c:pt>
                <c:pt idx="1">
                  <c:v>9.2688136455940026E-2</c:v>
                </c:pt>
                <c:pt idx="2">
                  <c:v>8.3972567135384146E-2</c:v>
                </c:pt>
                <c:pt idx="3">
                  <c:v>6.6748073486042295E-2</c:v>
                </c:pt>
                <c:pt idx="4">
                  <c:v>5.1748523213995493E-2</c:v>
                </c:pt>
                <c:pt idx="5">
                  <c:v>5.7657199008710552E-2</c:v>
                </c:pt>
                <c:pt idx="6" formatCode="0.0%">
                  <c:v>5.5061425363328038E-2</c:v>
                </c:pt>
                <c:pt idx="7" formatCode="0.0%">
                  <c:v>5.5210545473068875E-2</c:v>
                </c:pt>
                <c:pt idx="8" formatCode="0.0%">
                  <c:v>5.1902721022397076E-2</c:v>
                </c:pt>
                <c:pt idx="9" formatCode="0.0%">
                  <c:v>4.3528712804729516E-2</c:v>
                </c:pt>
                <c:pt idx="10" formatCode="0.0%">
                  <c:v>4.2038293220477752E-2</c:v>
                </c:pt>
                <c:pt idx="11" formatCode="0.0%">
                  <c:v>3.8990379604338668E-2</c:v>
                </c:pt>
                <c:pt idx="12" formatCode="0.0%">
                  <c:v>3.893076164439066E-2</c:v>
                </c:pt>
                <c:pt idx="13" formatCode="0.0%">
                  <c:v>4.2256114382041396E-2</c:v>
                </c:pt>
                <c:pt idx="14" formatCode="0.0%">
                  <c:v>4.4265031510436856E-2</c:v>
                </c:pt>
                <c:pt idx="15" formatCode="0.0%">
                  <c:v>4.799362783396724E-2</c:v>
                </c:pt>
                <c:pt idx="16" formatCode="0.0%">
                  <c:v>5.5709757044916319E-2</c:v>
                </c:pt>
                <c:pt idx="17" formatCode="0.0%">
                  <c:v>5.8285233739895081E-2</c:v>
                </c:pt>
                <c:pt idx="18" formatCode="0.0%">
                  <c:v>6.3614078599413704E-2</c:v>
                </c:pt>
                <c:pt idx="19" formatCode="0.0%">
                  <c:v>6.19156228654354E-2</c:v>
                </c:pt>
                <c:pt idx="20" formatCode="0.0%">
                  <c:v>5.8474913369464844E-2</c:v>
                </c:pt>
                <c:pt idx="21" formatCode="0.0%">
                  <c:v>5.7631785098663728E-2</c:v>
                </c:pt>
                <c:pt idx="22" formatCode="0.0%">
                  <c:v>5.2161459202483842E-2</c:v>
                </c:pt>
                <c:pt idx="23" formatCode="0.0%">
                  <c:v>5.1282386183258172E-2</c:v>
                </c:pt>
                <c:pt idx="24" formatCode="0.0%">
                  <c:v>4.975930299890835E-2</c:v>
                </c:pt>
                <c:pt idx="25" formatCode="0.0%">
                  <c:v>4.8145295009942232E-2</c:v>
                </c:pt>
                <c:pt idx="26" formatCode="0.0%">
                  <c:v>4.9204346374485113E-2</c:v>
                </c:pt>
                <c:pt idx="27" formatCode="0.0%">
                  <c:v>5.104581729257833E-2</c:v>
                </c:pt>
                <c:pt idx="28" formatCode="0.0%">
                  <c:v>4.9903569630676617E-2</c:v>
                </c:pt>
                <c:pt idx="29" formatCode="0.0%">
                  <c:v>5.2114701713576003E-2</c:v>
                </c:pt>
                <c:pt idx="30" formatCode="0.0%">
                  <c:v>5.3793180889221741E-2</c:v>
                </c:pt>
                <c:pt idx="31" formatCode="0.0%">
                  <c:v>5.8354514626686359E-2</c:v>
                </c:pt>
                <c:pt idx="32" formatCode="0.0%">
                  <c:v>6.2458151044479389E-2</c:v>
                </c:pt>
                <c:pt idx="33" formatCode="0.0%">
                  <c:v>7.4028115387071977E-2</c:v>
                </c:pt>
                <c:pt idx="34" formatCode="0.0%">
                  <c:v>8.6654712539351891E-2</c:v>
                </c:pt>
                <c:pt idx="35" formatCode="0.0%">
                  <c:v>8.4414413333511559E-2</c:v>
                </c:pt>
                <c:pt idx="36" formatCode="0.0%">
                  <c:v>8.4774855644465547E-2</c:v>
                </c:pt>
                <c:pt idx="37" formatCode="0.0%">
                  <c:v>7.5455895634914172E-2</c:v>
                </c:pt>
                <c:pt idx="38" formatCode="0.0%">
                  <c:v>6.9928264435125384E-2</c:v>
                </c:pt>
                <c:pt idx="39" formatCode="0.0%">
                  <c:v>7.7745078654085975E-2</c:v>
                </c:pt>
                <c:pt idx="40" formatCode="0.0%">
                  <c:v>7.9091744226625155E-2</c:v>
                </c:pt>
                <c:pt idx="41" formatCode="0.0%">
                  <c:v>8.2383508927471608E-2</c:v>
                </c:pt>
                <c:pt idx="42" formatCode="0.0%">
                  <c:v>8.3438721659236853E-2</c:v>
                </c:pt>
                <c:pt idx="43" formatCode="0.0%">
                  <c:v>8.9250881721236977E-2</c:v>
                </c:pt>
                <c:pt idx="44" formatCode="0.0%">
                  <c:v>0.11105460357089571</c:v>
                </c:pt>
                <c:pt idx="45" formatCode="0.0%">
                  <c:v>0.14222498719539922</c:v>
                </c:pt>
                <c:pt idx="46" formatCode="0.0%">
                  <c:v>0.14186264767999637</c:v>
                </c:pt>
                <c:pt idx="47" formatCode="0.0%">
                  <c:v>0.13239441708169147</c:v>
                </c:pt>
                <c:pt idx="48" formatCode="0.0%">
                  <c:v>0.11582921535423696</c:v>
                </c:pt>
                <c:pt idx="49" formatCode="0.0%">
                  <c:v>8.3746059692823907E-2</c:v>
                </c:pt>
                <c:pt idx="50" formatCode="0.0%">
                  <c:v>8.068912618107342E-2</c:v>
                </c:pt>
                <c:pt idx="51" formatCode="0.0%">
                  <c:v>7.3237708021506268E-2</c:v>
                </c:pt>
                <c:pt idx="52" formatCode="0.0%">
                  <c:v>6.1343160478791334E-2</c:v>
                </c:pt>
                <c:pt idx="53" formatCode="0.0%">
                  <c:v>5.1696195391459317E-2</c:v>
                </c:pt>
                <c:pt idx="54" formatCode="0.0%">
                  <c:v>4.4693415044072544E-2</c:v>
                </c:pt>
                <c:pt idx="55" formatCode="0.0%">
                  <c:v>4.5392551063798921E-2</c:v>
                </c:pt>
                <c:pt idx="56" formatCode="0.0%">
                  <c:v>4.493526048575424E-2</c:v>
                </c:pt>
                <c:pt idx="57" formatCode="0.0%">
                  <c:v>4.6467928194337656E-2</c:v>
                </c:pt>
                <c:pt idx="58" formatCode="0.0%">
                  <c:v>4.5277157758349201E-2</c:v>
                </c:pt>
                <c:pt idx="59" formatCode="0.0%">
                  <c:v>4.4293251329791124E-2</c:v>
                </c:pt>
                <c:pt idx="60" formatCode="0.0%">
                  <c:v>4.4946590862436693E-2</c:v>
                </c:pt>
                <c:pt idx="61" formatCode="0.0%">
                  <c:v>4.5708398437716229E-2</c:v>
                </c:pt>
                <c:pt idx="62" formatCode="0.0%">
                  <c:v>4.8506624638581533E-2</c:v>
                </c:pt>
                <c:pt idx="63" formatCode="0.0%">
                  <c:v>5.0983228250292466E-2</c:v>
                </c:pt>
                <c:pt idx="64" formatCode="0.0%">
                  <c:v>5.4381362184588868E-2</c:v>
                </c:pt>
                <c:pt idx="65" formatCode="0.0%">
                  <c:v>5.7697940904462133E-2</c:v>
                </c:pt>
                <c:pt idx="66" formatCode="0.0%">
                  <c:v>6.110225980210985E-2</c:v>
                </c:pt>
                <c:pt idx="67" formatCode="0.0%">
                  <c:v>6.5752489224154387E-2</c:v>
                </c:pt>
                <c:pt idx="68" formatCode="0.0%">
                  <c:v>7.7474576974817633E-2</c:v>
                </c:pt>
                <c:pt idx="69" formatCode="0.0%">
                  <c:v>8.9144020618816211E-2</c:v>
                </c:pt>
                <c:pt idx="70" formatCode="0.0%">
                  <c:v>0.1029630986182882</c:v>
                </c:pt>
                <c:pt idx="71" formatCode="0.0%">
                  <c:v>0.10305961281384007</c:v>
                </c:pt>
                <c:pt idx="72" formatCode="0.0%">
                  <c:v>9.5461313418574834E-2</c:v>
                </c:pt>
                <c:pt idx="73" formatCode="0.0%">
                  <c:v>9.2987040405336036E-2</c:v>
                </c:pt>
                <c:pt idx="74" formatCode="0.0%">
                  <c:v>8.4485017178994218E-2</c:v>
                </c:pt>
                <c:pt idx="75" formatCode="0.0%">
                  <c:v>8.6485493232251118E-2</c:v>
                </c:pt>
                <c:pt idx="76" formatCode="0.0%">
                  <c:v>9.0319739000993521E-2</c:v>
                </c:pt>
                <c:pt idx="77" formatCode="0.0%">
                  <c:v>8.8661449641056864E-2</c:v>
                </c:pt>
                <c:pt idx="78" formatCode="0.0%">
                  <c:v>8.321278460126505E-2</c:v>
                </c:pt>
                <c:pt idx="79" formatCode="0.0%">
                  <c:v>8.4090186379009293E-2</c:v>
                </c:pt>
                <c:pt idx="80" formatCode="0.0%">
                  <c:v>8.1826489792429125E-2</c:v>
                </c:pt>
                <c:pt idx="81" formatCode="0.0%">
                  <c:v>7.8878419819208442E-2</c:v>
                </c:pt>
                <c:pt idx="82" formatCode="0.0%">
                  <c:v>8.2519637196847101E-2</c:v>
                </c:pt>
                <c:pt idx="83" formatCode="0.0%">
                  <c:v>8.2063388272420074E-2</c:v>
                </c:pt>
                <c:pt idx="84" formatCode="0.0%">
                  <c:v>8.5660735561171514E-2</c:v>
                </c:pt>
                <c:pt idx="85" formatCode="0.0%">
                  <c:v>9.1697259792051983E-2</c:v>
                </c:pt>
                <c:pt idx="86" formatCode="0.0%">
                  <c:v>9.7338953222947527E-2</c:v>
                </c:pt>
                <c:pt idx="87" formatCode="0.0%">
                  <c:v>9.4820810120821525E-2</c:v>
                </c:pt>
                <c:pt idx="88" formatCode="0.0%">
                  <c:v>8.9617817578798095E-2</c:v>
                </c:pt>
                <c:pt idx="89" formatCode="0.0%">
                  <c:v>8.7468183223324669E-2</c:v>
                </c:pt>
                <c:pt idx="90" formatCode="0.0%">
                  <c:v>8.1063150245791624E-2</c:v>
                </c:pt>
                <c:pt idx="91" formatCode="0.0%">
                  <c:v>7.9650533383623379E-2</c:v>
                </c:pt>
                <c:pt idx="92" formatCode="0.0%">
                  <c:v>7.8422170894781429E-2</c:v>
                </c:pt>
                <c:pt idx="93" formatCode="0.0%">
                  <c:v>6.9753441330668201E-2</c:v>
                </c:pt>
                <c:pt idx="94" formatCode="0.0%">
                  <c:v>6.4778573250858285E-2</c:v>
                </c:pt>
                <c:pt idx="95" formatCode="0.0%">
                  <c:v>6.1663796939866178E-2</c:v>
                </c:pt>
                <c:pt idx="96" formatCode="0.0%">
                  <c:v>5.7697940904462147E-2</c:v>
                </c:pt>
                <c:pt idx="97" formatCode="0.0%">
                  <c:v>5.3916339242384412E-2</c:v>
                </c:pt>
                <c:pt idx="98" formatCode="0.0%">
                  <c:v>5.0134737580306676E-2</c:v>
                </c:pt>
                <c:pt idx="99" formatCode="0.0%">
                  <c:v>4.6467198149335698E-2</c:v>
                </c:pt>
                <c:pt idx="100" formatCode="0.0%">
                  <c:v>4.3475258087227783E-2</c:v>
                </c:pt>
                <c:pt idx="101" formatCode="0.0%">
                  <c:v>4.5554700300481671E-2</c:v>
                </c:pt>
                <c:pt idx="102" formatCode="0.0%">
                  <c:v>4.5598570389368882E-2</c:v>
                </c:pt>
                <c:pt idx="103" formatCode="0.0%">
                  <c:v>4.7634142513735551E-2</c:v>
                </c:pt>
                <c:pt idx="104" formatCode="0.0%">
                  <c:v>4.8906375091464713E-2</c:v>
                </c:pt>
                <c:pt idx="105" formatCode="0.0%">
                  <c:v>4.6405780024893595E-2</c:v>
                </c:pt>
                <c:pt idx="106" formatCode="0.0%">
                  <c:v>4.6054819313795889E-2</c:v>
                </c:pt>
                <c:pt idx="107" formatCode="0.0%">
                  <c:v>4.470362057606974E-2</c:v>
                </c:pt>
                <c:pt idx="108" formatCode="0.0%">
                  <c:v>4.4545688256075772E-2</c:v>
                </c:pt>
                <c:pt idx="109" formatCode="0.0%">
                  <c:v>4.6598808415997332E-2</c:v>
                </c:pt>
                <c:pt idx="110" formatCode="0.0%">
                  <c:v>4.8160583580382103E-2</c:v>
                </c:pt>
                <c:pt idx="111" formatCode="0.0%">
                  <c:v>5.0485698291404375E-2</c:v>
                </c:pt>
                <c:pt idx="112" formatCode="0.0%">
                  <c:v>5.4258525935704675E-2</c:v>
                </c:pt>
                <c:pt idx="113" formatCode="0.0%">
                  <c:v>5.6627510735614145E-2</c:v>
                </c:pt>
                <c:pt idx="114" formatCode="0.0%">
                  <c:v>5.9022817588855962E-2</c:v>
                </c:pt>
                <c:pt idx="115" formatCode="0.0%">
                  <c:v>6.0365242308804662E-2</c:v>
                </c:pt>
              </c:numCache>
            </c:numRef>
          </c:val>
          <c:smooth val="0"/>
          <c:extLst>
            <c:ext xmlns:c16="http://schemas.microsoft.com/office/drawing/2014/chart" uri="{C3380CC4-5D6E-409C-BE32-E72D297353CC}">
              <c16:uniqueId val="{00000006-6396-4477-9C5D-F4B97EFB4766}"/>
            </c:ext>
          </c:extLst>
        </c:ser>
        <c:ser>
          <c:idx val="1"/>
          <c:order val="1"/>
          <c:tx>
            <c:strRef>
              <c:f>'Constant Sharpe'!$S$7</c:f>
              <c:strCache>
                <c:ptCount val="1"/>
                <c:pt idx="0">
                  <c:v> Historic Average ERP </c:v>
                </c:pt>
              </c:strCache>
            </c:strRef>
          </c:tx>
          <c:spPr>
            <a:ln>
              <a:solidFill>
                <a:schemeClr val="bg2">
                  <a:lumMod val="75000"/>
                </a:schemeClr>
              </a:solidFill>
            </a:ln>
          </c:spPr>
          <c:marker>
            <c:symbol val="none"/>
          </c:marker>
          <c:cat>
            <c:strRef>
              <c:f>'Constant Sharpe'!$G$20:$G$135</c:f>
              <c:strCache>
                <c:ptCount val="116"/>
                <c:pt idx="0">
                  <c:v>4Q2020</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pt idx="64">
                  <c:v>4Q2004</c:v>
                </c:pt>
                <c:pt idx="65">
                  <c:v>3Q2004</c:v>
                </c:pt>
                <c:pt idx="66">
                  <c:v>2Q2004</c:v>
                </c:pt>
                <c:pt idx="67">
                  <c:v>1Q2004</c:v>
                </c:pt>
                <c:pt idx="68">
                  <c:v>4Q2003</c:v>
                </c:pt>
                <c:pt idx="69">
                  <c:v>3Q2003</c:v>
                </c:pt>
                <c:pt idx="70">
                  <c:v>2Q2003</c:v>
                </c:pt>
                <c:pt idx="71">
                  <c:v>1Q2003</c:v>
                </c:pt>
                <c:pt idx="72">
                  <c:v>4Q2002</c:v>
                </c:pt>
                <c:pt idx="73">
                  <c:v>3Q2002</c:v>
                </c:pt>
                <c:pt idx="74">
                  <c:v>2Q2002</c:v>
                </c:pt>
                <c:pt idx="75">
                  <c:v>1Q2002</c:v>
                </c:pt>
                <c:pt idx="76">
                  <c:v>4Q2001</c:v>
                </c:pt>
                <c:pt idx="77">
                  <c:v>3Q2001</c:v>
                </c:pt>
                <c:pt idx="78">
                  <c:v>2Q2001</c:v>
                </c:pt>
                <c:pt idx="79">
                  <c:v>1Q2001</c:v>
                </c:pt>
                <c:pt idx="80">
                  <c:v>4Q2000</c:v>
                </c:pt>
                <c:pt idx="81">
                  <c:v>3Q2000</c:v>
                </c:pt>
                <c:pt idx="82">
                  <c:v>2Q2000</c:v>
                </c:pt>
                <c:pt idx="83">
                  <c:v>1Q2000</c:v>
                </c:pt>
                <c:pt idx="84">
                  <c:v>4Q1999</c:v>
                </c:pt>
                <c:pt idx="85">
                  <c:v>3Q1999</c:v>
                </c:pt>
                <c:pt idx="86">
                  <c:v>2Q1999</c:v>
                </c:pt>
                <c:pt idx="87">
                  <c:v>1Q1999</c:v>
                </c:pt>
                <c:pt idx="88">
                  <c:v>4Q1998</c:v>
                </c:pt>
                <c:pt idx="89">
                  <c:v>3Q1998</c:v>
                </c:pt>
                <c:pt idx="90">
                  <c:v>2Q1998</c:v>
                </c:pt>
                <c:pt idx="91">
                  <c:v>1Q1998</c:v>
                </c:pt>
                <c:pt idx="92">
                  <c:v>4Q1997</c:v>
                </c:pt>
                <c:pt idx="93">
                  <c:v>3Q1997</c:v>
                </c:pt>
                <c:pt idx="94">
                  <c:v>2Q1997</c:v>
                </c:pt>
                <c:pt idx="95">
                  <c:v>1Q1997</c:v>
                </c:pt>
                <c:pt idx="96">
                  <c:v>4Q1996</c:v>
                </c:pt>
                <c:pt idx="97">
                  <c:v>3Q1996</c:v>
                </c:pt>
                <c:pt idx="98">
                  <c:v>2Q1996</c:v>
                </c:pt>
                <c:pt idx="99">
                  <c:v>1Q1996</c:v>
                </c:pt>
                <c:pt idx="100">
                  <c:v>4Q1995</c:v>
                </c:pt>
                <c:pt idx="101">
                  <c:v>3Q1995</c:v>
                </c:pt>
                <c:pt idx="102">
                  <c:v>2Q1995</c:v>
                </c:pt>
                <c:pt idx="103">
                  <c:v>1Q1995</c:v>
                </c:pt>
                <c:pt idx="104">
                  <c:v>4Q1994</c:v>
                </c:pt>
                <c:pt idx="105">
                  <c:v>3Q1994</c:v>
                </c:pt>
                <c:pt idx="106">
                  <c:v>2Q1994</c:v>
                </c:pt>
                <c:pt idx="107">
                  <c:v>1Q1994</c:v>
                </c:pt>
                <c:pt idx="108">
                  <c:v>4Q1993</c:v>
                </c:pt>
                <c:pt idx="109">
                  <c:v>3Q1993</c:v>
                </c:pt>
                <c:pt idx="110">
                  <c:v>2Q1993</c:v>
                </c:pt>
                <c:pt idx="111">
                  <c:v>1Q1993</c:v>
                </c:pt>
                <c:pt idx="112">
                  <c:v>4Q1992</c:v>
                </c:pt>
                <c:pt idx="113">
                  <c:v>3Q1992</c:v>
                </c:pt>
                <c:pt idx="114">
                  <c:v>2Q1992</c:v>
                </c:pt>
                <c:pt idx="115">
                  <c:v>1Q1992</c:v>
                </c:pt>
              </c:strCache>
            </c:strRef>
          </c:cat>
          <c:val>
            <c:numRef>
              <c:f>'Constant Sharpe'!$S$20:$S$135</c:f>
              <c:numCache>
                <c:formatCode>0.0%</c:formatCode>
                <c:ptCount val="116"/>
                <c:pt idx="0">
                  <c:v>6.7355933193564838E-2</c:v>
                </c:pt>
                <c:pt idx="1">
                  <c:v>6.7047052605478011E-2</c:v>
                </c:pt>
                <c:pt idx="2">
                  <c:v>6.6822130817316069E-2</c:v>
                </c:pt>
                <c:pt idx="3">
                  <c:v>6.667035704458979E-2</c:v>
                </c:pt>
                <c:pt idx="4">
                  <c:v>6.6669663147791117E-2</c:v>
                </c:pt>
                <c:pt idx="5">
                  <c:v>6.6804087831879369E-2</c:v>
                </c:pt>
                <c:pt idx="6">
                  <c:v>6.6887241366635444E-2</c:v>
                </c:pt>
                <c:pt idx="7">
                  <c:v>6.6995735091436429E-2</c:v>
                </c:pt>
                <c:pt idx="8">
                  <c:v>6.7104857217532426E-2</c:v>
                </c:pt>
                <c:pt idx="9">
                  <c:v>6.7246933256739291E-2</c:v>
                </c:pt>
                <c:pt idx="10">
                  <c:v>6.7246933256739291E-2</c:v>
                </c:pt>
                <c:pt idx="11">
                  <c:v>6.7246933256739291E-2</c:v>
                </c:pt>
                <c:pt idx="12">
                  <c:v>6.7246933256739291E-2</c:v>
                </c:pt>
                <c:pt idx="13">
                  <c:v>6.7246933256739291E-2</c:v>
                </c:pt>
                <c:pt idx="14">
                  <c:v>6.7246933256739291E-2</c:v>
                </c:pt>
                <c:pt idx="15">
                  <c:v>6.7246933256739291E-2</c:v>
                </c:pt>
                <c:pt idx="16">
                  <c:v>6.7246933256739291E-2</c:v>
                </c:pt>
                <c:pt idx="17">
                  <c:v>6.7246933256739291E-2</c:v>
                </c:pt>
                <c:pt idx="18">
                  <c:v>6.7246933256739291E-2</c:v>
                </c:pt>
                <c:pt idx="19">
                  <c:v>6.7246933256739291E-2</c:v>
                </c:pt>
                <c:pt idx="20">
                  <c:v>6.7246933256739291E-2</c:v>
                </c:pt>
                <c:pt idx="21">
                  <c:v>6.7246933256739291E-2</c:v>
                </c:pt>
                <c:pt idx="22">
                  <c:v>6.7246933256739291E-2</c:v>
                </c:pt>
                <c:pt idx="23">
                  <c:v>6.7246933256739291E-2</c:v>
                </c:pt>
                <c:pt idx="24">
                  <c:v>6.7246933256739291E-2</c:v>
                </c:pt>
                <c:pt idx="25">
                  <c:v>6.7246933256739291E-2</c:v>
                </c:pt>
                <c:pt idx="26">
                  <c:v>6.7246933256739291E-2</c:v>
                </c:pt>
                <c:pt idx="27">
                  <c:v>6.7246933256739291E-2</c:v>
                </c:pt>
                <c:pt idx="28">
                  <c:v>6.7246933256739291E-2</c:v>
                </c:pt>
                <c:pt idx="29">
                  <c:v>6.7246933256739291E-2</c:v>
                </c:pt>
                <c:pt idx="30">
                  <c:v>6.7246933256739291E-2</c:v>
                </c:pt>
                <c:pt idx="31">
                  <c:v>6.7246933256739291E-2</c:v>
                </c:pt>
                <c:pt idx="32">
                  <c:v>6.7246933256739291E-2</c:v>
                </c:pt>
                <c:pt idx="33">
                  <c:v>6.7246933256739291E-2</c:v>
                </c:pt>
                <c:pt idx="34">
                  <c:v>6.7246933256739291E-2</c:v>
                </c:pt>
                <c:pt idx="35">
                  <c:v>6.7246933256739291E-2</c:v>
                </c:pt>
                <c:pt idx="36">
                  <c:v>6.7246933256739291E-2</c:v>
                </c:pt>
                <c:pt idx="37">
                  <c:v>6.7246933256739291E-2</c:v>
                </c:pt>
                <c:pt idx="38">
                  <c:v>6.7246933256739291E-2</c:v>
                </c:pt>
                <c:pt idx="39">
                  <c:v>6.7246933256739291E-2</c:v>
                </c:pt>
                <c:pt idx="40">
                  <c:v>6.7246933256739291E-2</c:v>
                </c:pt>
                <c:pt idx="41">
                  <c:v>6.7246933256739291E-2</c:v>
                </c:pt>
                <c:pt idx="42">
                  <c:v>6.7246933256739291E-2</c:v>
                </c:pt>
                <c:pt idx="43">
                  <c:v>6.7246933256739291E-2</c:v>
                </c:pt>
                <c:pt idx="44">
                  <c:v>6.7246933256739291E-2</c:v>
                </c:pt>
                <c:pt idx="45">
                  <c:v>6.7246933256739291E-2</c:v>
                </c:pt>
                <c:pt idx="46">
                  <c:v>6.7246933256739291E-2</c:v>
                </c:pt>
                <c:pt idx="47">
                  <c:v>6.7246933256739291E-2</c:v>
                </c:pt>
                <c:pt idx="48">
                  <c:v>6.7246933256739291E-2</c:v>
                </c:pt>
                <c:pt idx="49">
                  <c:v>6.7246933256739291E-2</c:v>
                </c:pt>
                <c:pt idx="50">
                  <c:v>6.7246933256739291E-2</c:v>
                </c:pt>
                <c:pt idx="51">
                  <c:v>6.7246933256739291E-2</c:v>
                </c:pt>
                <c:pt idx="52">
                  <c:v>6.7246933256739291E-2</c:v>
                </c:pt>
                <c:pt idx="53">
                  <c:v>6.7246933256739291E-2</c:v>
                </c:pt>
                <c:pt idx="54">
                  <c:v>6.7246933256739291E-2</c:v>
                </c:pt>
                <c:pt idx="55">
                  <c:v>6.7246933256739291E-2</c:v>
                </c:pt>
                <c:pt idx="56">
                  <c:v>6.7246933256739291E-2</c:v>
                </c:pt>
                <c:pt idx="57">
                  <c:v>6.7246933256739291E-2</c:v>
                </c:pt>
                <c:pt idx="58">
                  <c:v>6.7246933256739291E-2</c:v>
                </c:pt>
                <c:pt idx="59">
                  <c:v>6.7246933256739291E-2</c:v>
                </c:pt>
                <c:pt idx="60">
                  <c:v>6.7246933256739291E-2</c:v>
                </c:pt>
                <c:pt idx="61">
                  <c:v>6.7246933256739291E-2</c:v>
                </c:pt>
                <c:pt idx="62">
                  <c:v>6.7246933256739291E-2</c:v>
                </c:pt>
                <c:pt idx="63">
                  <c:v>6.7246933256739291E-2</c:v>
                </c:pt>
                <c:pt idx="64">
                  <c:v>6.7246933256739291E-2</c:v>
                </c:pt>
                <c:pt idx="65">
                  <c:v>6.7246933256739291E-2</c:v>
                </c:pt>
                <c:pt idx="66">
                  <c:v>6.7246933256739291E-2</c:v>
                </c:pt>
                <c:pt idx="67">
                  <c:v>6.7246933256739291E-2</c:v>
                </c:pt>
                <c:pt idx="68">
                  <c:v>6.7246933256739291E-2</c:v>
                </c:pt>
                <c:pt idx="69">
                  <c:v>6.7246933256739291E-2</c:v>
                </c:pt>
                <c:pt idx="70">
                  <c:v>6.7246933256739291E-2</c:v>
                </c:pt>
                <c:pt idx="71">
                  <c:v>6.7246933256739291E-2</c:v>
                </c:pt>
                <c:pt idx="72">
                  <c:v>6.7246933256739291E-2</c:v>
                </c:pt>
                <c:pt idx="73">
                  <c:v>6.7246933256739291E-2</c:v>
                </c:pt>
                <c:pt idx="74">
                  <c:v>6.7246933256739291E-2</c:v>
                </c:pt>
                <c:pt idx="75">
                  <c:v>6.7246933256739291E-2</c:v>
                </c:pt>
                <c:pt idx="76">
                  <c:v>6.7246933256739291E-2</c:v>
                </c:pt>
                <c:pt idx="77">
                  <c:v>6.7246933256739291E-2</c:v>
                </c:pt>
                <c:pt idx="78">
                  <c:v>6.7246933256739291E-2</c:v>
                </c:pt>
                <c:pt idx="79">
                  <c:v>6.7246933256739291E-2</c:v>
                </c:pt>
                <c:pt idx="80">
                  <c:v>6.7246933256739291E-2</c:v>
                </c:pt>
                <c:pt idx="81">
                  <c:v>6.7246933256739291E-2</c:v>
                </c:pt>
                <c:pt idx="82">
                  <c:v>6.7246933256739291E-2</c:v>
                </c:pt>
                <c:pt idx="83">
                  <c:v>6.7246933256739291E-2</c:v>
                </c:pt>
                <c:pt idx="84">
                  <c:v>6.7246933256739291E-2</c:v>
                </c:pt>
                <c:pt idx="85">
                  <c:v>6.7246933256739291E-2</c:v>
                </c:pt>
                <c:pt idx="86">
                  <c:v>6.7246933256739291E-2</c:v>
                </c:pt>
                <c:pt idx="87">
                  <c:v>6.7246933256739291E-2</c:v>
                </c:pt>
                <c:pt idx="88">
                  <c:v>6.7246933256739291E-2</c:v>
                </c:pt>
                <c:pt idx="89">
                  <c:v>6.7246933256739291E-2</c:v>
                </c:pt>
                <c:pt idx="90">
                  <c:v>6.7246933256739291E-2</c:v>
                </c:pt>
                <c:pt idx="91">
                  <c:v>6.7246933256739291E-2</c:v>
                </c:pt>
                <c:pt idx="92">
                  <c:v>6.7246933256739291E-2</c:v>
                </c:pt>
                <c:pt idx="93">
                  <c:v>6.7246933256739291E-2</c:v>
                </c:pt>
                <c:pt idx="94">
                  <c:v>6.7246933256739291E-2</c:v>
                </c:pt>
                <c:pt idx="95">
                  <c:v>6.7246933256739291E-2</c:v>
                </c:pt>
                <c:pt idx="96">
                  <c:v>6.7246933256739291E-2</c:v>
                </c:pt>
                <c:pt idx="97">
                  <c:v>6.7246933256739291E-2</c:v>
                </c:pt>
                <c:pt idx="98">
                  <c:v>6.7246933256739291E-2</c:v>
                </c:pt>
                <c:pt idx="99">
                  <c:v>6.7246933256739291E-2</c:v>
                </c:pt>
                <c:pt idx="100">
                  <c:v>6.7246933256739291E-2</c:v>
                </c:pt>
                <c:pt idx="101">
                  <c:v>6.7246933256739291E-2</c:v>
                </c:pt>
                <c:pt idx="102">
                  <c:v>6.7246933256739291E-2</c:v>
                </c:pt>
                <c:pt idx="103">
                  <c:v>6.7246933256739291E-2</c:v>
                </c:pt>
                <c:pt idx="104">
                  <c:v>6.7246933256739291E-2</c:v>
                </c:pt>
                <c:pt idx="105">
                  <c:v>6.7246933256739291E-2</c:v>
                </c:pt>
                <c:pt idx="106">
                  <c:v>6.7246933256739291E-2</c:v>
                </c:pt>
                <c:pt idx="107">
                  <c:v>6.7246933256739291E-2</c:v>
                </c:pt>
                <c:pt idx="108">
                  <c:v>6.7246933256739291E-2</c:v>
                </c:pt>
                <c:pt idx="109">
                  <c:v>6.7246933256739291E-2</c:v>
                </c:pt>
                <c:pt idx="110">
                  <c:v>6.7246933256739291E-2</c:v>
                </c:pt>
                <c:pt idx="111">
                  <c:v>6.7246933256739291E-2</c:v>
                </c:pt>
                <c:pt idx="112">
                  <c:v>6.7246933256739291E-2</c:v>
                </c:pt>
                <c:pt idx="113">
                  <c:v>6.7246933256739291E-2</c:v>
                </c:pt>
                <c:pt idx="114">
                  <c:v>6.7246933256739291E-2</c:v>
                </c:pt>
                <c:pt idx="115">
                  <c:v>6.7246933256739291E-2</c:v>
                </c:pt>
              </c:numCache>
            </c:numRef>
          </c:val>
          <c:smooth val="0"/>
          <c:extLst>
            <c:ext xmlns:c16="http://schemas.microsoft.com/office/drawing/2014/chart" uri="{C3380CC4-5D6E-409C-BE32-E72D297353CC}">
              <c16:uniqueId val="{00000007-6396-4477-9C5D-F4B97EFB4766}"/>
            </c:ext>
          </c:extLst>
        </c:ser>
        <c:dLbls>
          <c:showLegendKey val="0"/>
          <c:showVal val="0"/>
          <c:showCatName val="0"/>
          <c:showSerName val="0"/>
          <c:showPercent val="0"/>
          <c:showBubbleSize val="0"/>
        </c:dLbls>
        <c:smooth val="0"/>
        <c:axId val="166572416"/>
        <c:axId val="167176832"/>
      </c:lineChart>
      <c:catAx>
        <c:axId val="166572416"/>
        <c:scaling>
          <c:orientation val="maxMin"/>
        </c:scaling>
        <c:delete val="0"/>
        <c:axPos val="b"/>
        <c:numFmt formatCode="General" sourceLinked="0"/>
        <c:majorTickMark val="none"/>
        <c:minorTickMark val="none"/>
        <c:tickLblPos val="low"/>
        <c:txPr>
          <a:bodyPr rot="-4440000"/>
          <a:lstStyle/>
          <a:p>
            <a:pPr>
              <a:defRPr/>
            </a:pPr>
            <a:endParaRPr lang="en-US"/>
          </a:p>
        </c:txPr>
        <c:crossAx val="167176832"/>
        <c:crosses val="autoZero"/>
        <c:auto val="1"/>
        <c:lblAlgn val="ctr"/>
        <c:lblOffset val="100"/>
        <c:tickLblSkip val="4"/>
        <c:tickMarkSkip val="4"/>
        <c:noMultiLvlLbl val="0"/>
      </c:catAx>
      <c:valAx>
        <c:axId val="167176832"/>
        <c:scaling>
          <c:orientation val="minMax"/>
          <c:min val="2.0000000000000004E-2"/>
        </c:scaling>
        <c:delete val="0"/>
        <c:axPos val="l"/>
        <c:majorGridlines>
          <c:spPr>
            <a:ln>
              <a:prstDash val="dash"/>
            </a:ln>
          </c:spPr>
        </c:majorGridlines>
        <c:numFmt formatCode="0%" sourceLinked="0"/>
        <c:majorTickMark val="out"/>
        <c:minorTickMark val="none"/>
        <c:tickLblPos val="nextTo"/>
        <c:spPr>
          <a:ln>
            <a:noFill/>
          </a:ln>
        </c:spPr>
        <c:crossAx val="166572416"/>
        <c:crosses val="max"/>
        <c:crossBetween val="between"/>
      </c:valAx>
    </c:plotArea>
    <c:legend>
      <c:legendPos val="b"/>
      <c:layout>
        <c:manualLayout>
          <c:xMode val="edge"/>
          <c:yMode val="edge"/>
          <c:x val="5.9901057958508599E-2"/>
          <c:y val="0.84574183505372769"/>
          <c:w val="0.82026626487613719"/>
          <c:h val="0.1286663543256708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F60C-4C30-A06B-AFC137DEFB42}"/>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Data'!$K$11</c:f>
              <c:strCache>
                <c:ptCount val="1"/>
                <c:pt idx="0">
                  <c:v>VIX</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F60C-4C30-A06B-AFC137DEFB42}"/>
              </c:ext>
            </c:extLst>
          </c:dPt>
          <c:dPt>
            <c:idx val="2"/>
            <c:bubble3D val="0"/>
            <c:extLst>
              <c:ext xmlns:c16="http://schemas.microsoft.com/office/drawing/2014/chart" uri="{C3380CC4-5D6E-409C-BE32-E72D297353CC}">
                <c16:uniqueId val="{00000002-F60C-4C30-A06B-AFC137DEFB42}"/>
              </c:ext>
            </c:extLst>
          </c:dPt>
          <c:dPt>
            <c:idx val="3"/>
            <c:bubble3D val="0"/>
            <c:extLst>
              <c:ext xmlns:c16="http://schemas.microsoft.com/office/drawing/2014/chart" uri="{C3380CC4-5D6E-409C-BE32-E72D297353CC}">
                <c16:uniqueId val="{00000003-F60C-4C30-A06B-AFC137DEFB42}"/>
              </c:ext>
            </c:extLst>
          </c:dPt>
          <c:dPt>
            <c:idx val="4"/>
            <c:bubble3D val="0"/>
            <c:extLst>
              <c:ext xmlns:c16="http://schemas.microsoft.com/office/drawing/2014/chart" uri="{C3380CC4-5D6E-409C-BE32-E72D297353CC}">
                <c16:uniqueId val="{00000004-F60C-4C30-A06B-AFC137DEFB42}"/>
              </c:ext>
            </c:extLst>
          </c:dPt>
          <c:dPt>
            <c:idx val="5"/>
            <c:bubble3D val="0"/>
            <c:extLst>
              <c:ext xmlns:c16="http://schemas.microsoft.com/office/drawing/2014/chart" uri="{C3380CC4-5D6E-409C-BE32-E72D297353CC}">
                <c16:uniqueId val="{00000005-F60C-4C30-A06B-AFC137DEFB42}"/>
              </c:ext>
            </c:extLst>
          </c:dPt>
          <c:dPt>
            <c:idx val="6"/>
            <c:bubble3D val="0"/>
            <c:extLst>
              <c:ext xmlns:c16="http://schemas.microsoft.com/office/drawing/2014/chart" uri="{C3380CC4-5D6E-409C-BE32-E72D297353CC}">
                <c16:uniqueId val="{00000006-F60C-4C30-A06B-AFC137DEFB42}"/>
              </c:ext>
            </c:extLst>
          </c:dPt>
          <c:dPt>
            <c:idx val="7"/>
            <c:bubble3D val="0"/>
            <c:extLst>
              <c:ext xmlns:c16="http://schemas.microsoft.com/office/drawing/2014/chart" uri="{C3380CC4-5D6E-409C-BE32-E72D297353CC}">
                <c16:uniqueId val="{00000007-F60C-4C30-A06B-AFC137DEFB42}"/>
              </c:ext>
            </c:extLst>
          </c:dPt>
          <c:dPt>
            <c:idx val="8"/>
            <c:bubble3D val="0"/>
            <c:extLst>
              <c:ext xmlns:c16="http://schemas.microsoft.com/office/drawing/2014/chart" uri="{C3380CC4-5D6E-409C-BE32-E72D297353CC}">
                <c16:uniqueId val="{00000008-F60C-4C30-A06B-AFC137DEFB42}"/>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Data'!$K$12:$K$62</c:f>
              <c:numCache>
                <c:formatCode>0.0%</c:formatCode>
                <c:ptCount val="51"/>
                <c:pt idx="0">
                  <c:v>0.12042419354838714</c:v>
                </c:pt>
                <c:pt idx="1">
                  <c:v>0.1452873015873016</c:v>
                </c:pt>
                <c:pt idx="2">
                  <c:v>0.13607936507936505</c:v>
                </c:pt>
                <c:pt idx="3">
                  <c:v>0.11034920634920635</c:v>
                </c:pt>
                <c:pt idx="4">
                  <c:v>0.12563606557377047</c:v>
                </c:pt>
                <c:pt idx="5">
                  <c:v>0.13731904761904756</c:v>
                </c:pt>
                <c:pt idx="6">
                  <c:v>0.21589206349206347</c:v>
                </c:pt>
                <c:pt idx="7">
                  <c:v>0.2202984375</c:v>
                </c:pt>
                <c:pt idx="8">
                  <c:v>0.26120163934426222</c:v>
                </c:pt>
                <c:pt idx="9">
                  <c:v>0.222245</c:v>
                </c:pt>
                <c:pt idx="10">
                  <c:v>0.25073281250000007</c:v>
                </c:pt>
                <c:pt idx="11">
                  <c:v>0.58595937500000017</c:v>
                </c:pt>
                <c:pt idx="12">
                  <c:v>0.44999999999999996</c:v>
                </c:pt>
                <c:pt idx="13">
                  <c:v>0.33015714285714282</c:v>
                </c:pt>
                <c:pt idx="14">
                  <c:v>0.25486249999999999</c:v>
                </c:pt>
                <c:pt idx="15">
                  <c:v>0.23070156250000004</c:v>
                </c:pt>
                <c:pt idx="16">
                  <c:v>0.20149672131147539</c:v>
                </c:pt>
                <c:pt idx="17">
                  <c:v>0.26391428571428571</c:v>
                </c:pt>
                <c:pt idx="18">
                  <c:v>0.24283593749999999</c:v>
                </c:pt>
                <c:pt idx="19">
                  <c:v>0.19318437500000002</c:v>
                </c:pt>
                <c:pt idx="20">
                  <c:v>0.18614838709677428</c:v>
                </c:pt>
                <c:pt idx="21">
                  <c:v>0.17482380952380955</c:v>
                </c:pt>
                <c:pt idx="22">
                  <c:v>0.30583593749999993</c:v>
                </c:pt>
                <c:pt idx="23">
                  <c:v>0.29939523809523821</c:v>
                </c:pt>
                <c:pt idx="24">
                  <c:v>0.18204032258064515</c:v>
                </c:pt>
                <c:pt idx="25">
                  <c:v>0.20035714285714284</c:v>
                </c:pt>
                <c:pt idx="26">
                  <c:v>0.16192698412698411</c:v>
                </c:pt>
                <c:pt idx="27">
                  <c:v>0.16752903225806454</c:v>
                </c:pt>
                <c:pt idx="28">
                  <c:v>0.13526999999999997</c:v>
                </c:pt>
                <c:pt idx="29">
                  <c:v>0.14837031250000002</c:v>
                </c:pt>
                <c:pt idx="30">
                  <c:v>0.14279687499999999</c:v>
                </c:pt>
                <c:pt idx="31">
                  <c:v>0.14232812499999994</c:v>
                </c:pt>
                <c:pt idx="32">
                  <c:v>0.14828852459016395</c:v>
                </c:pt>
                <c:pt idx="33">
                  <c:v>0.12738253968253971</c:v>
                </c:pt>
                <c:pt idx="34">
                  <c:v>0.13072656249999998</c:v>
                </c:pt>
                <c:pt idx="35">
                  <c:v>0.16072343750000001</c:v>
                </c:pt>
                <c:pt idx="36">
                  <c:v>0.16564754098360657</c:v>
                </c:pt>
                <c:pt idx="37">
                  <c:v>0.13740158730158736</c:v>
                </c:pt>
                <c:pt idx="38">
                  <c:v>0.19307343750000006</c:v>
                </c:pt>
                <c:pt idx="39">
                  <c:v>0.17033281250000004</c:v>
                </c:pt>
                <c:pt idx="40">
                  <c:v>0.20486229508196721</c:v>
                </c:pt>
                <c:pt idx="41">
                  <c:v>0.15675937500000001</c:v>
                </c:pt>
                <c:pt idx="42">
                  <c:v>0.13233906249999997</c:v>
                </c:pt>
                <c:pt idx="43">
                  <c:v>0.14097936507936512</c:v>
                </c:pt>
                <c:pt idx="44">
                  <c:v>0.11691935483870967</c:v>
                </c:pt>
                <c:pt idx="45">
                  <c:v>0.11426349206349204</c:v>
                </c:pt>
                <c:pt idx="46">
                  <c:v>0.10944285714285712</c:v>
                </c:pt>
                <c:pt idx="47">
                  <c:v>0.10307936507936502</c:v>
                </c:pt>
                <c:pt idx="48">
                  <c:v>0.17354754098360659</c:v>
                </c:pt>
                <c:pt idx="49">
                  <c:v>0.15337499999999998</c:v>
                </c:pt>
                <c:pt idx="50">
                  <c:v>0.12856825396825391</c:v>
                </c:pt>
              </c:numCache>
            </c:numRef>
          </c:val>
          <c:smooth val="0"/>
          <c:extLst>
            <c:ext xmlns:c16="http://schemas.microsoft.com/office/drawing/2014/chart" uri="{C3380CC4-5D6E-409C-BE32-E72D297353CC}">
              <c16:uniqueId val="{00000009-F60C-4C30-A06B-AFC137DEFB42}"/>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90F2-4931-84F8-04D63574FF32}"/>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Data'!$O$11</c:f>
              <c:strCache>
                <c:ptCount val="1"/>
                <c:pt idx="0">
                  <c:v>Fed Funds Rate (End of Quarter)</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90F2-4931-84F8-04D63574FF32}"/>
              </c:ext>
            </c:extLst>
          </c:dPt>
          <c:dPt>
            <c:idx val="2"/>
            <c:bubble3D val="0"/>
            <c:extLst>
              <c:ext xmlns:c16="http://schemas.microsoft.com/office/drawing/2014/chart" uri="{C3380CC4-5D6E-409C-BE32-E72D297353CC}">
                <c16:uniqueId val="{00000002-90F2-4931-84F8-04D63574FF32}"/>
              </c:ext>
            </c:extLst>
          </c:dPt>
          <c:dPt>
            <c:idx val="3"/>
            <c:bubble3D val="0"/>
            <c:extLst>
              <c:ext xmlns:c16="http://schemas.microsoft.com/office/drawing/2014/chart" uri="{C3380CC4-5D6E-409C-BE32-E72D297353CC}">
                <c16:uniqueId val="{00000003-90F2-4931-84F8-04D63574FF32}"/>
              </c:ext>
            </c:extLst>
          </c:dPt>
          <c:dPt>
            <c:idx val="4"/>
            <c:bubble3D val="0"/>
            <c:extLst>
              <c:ext xmlns:c16="http://schemas.microsoft.com/office/drawing/2014/chart" uri="{C3380CC4-5D6E-409C-BE32-E72D297353CC}">
                <c16:uniqueId val="{00000004-90F2-4931-84F8-04D63574FF32}"/>
              </c:ext>
            </c:extLst>
          </c:dPt>
          <c:dPt>
            <c:idx val="5"/>
            <c:bubble3D val="0"/>
            <c:extLst>
              <c:ext xmlns:c16="http://schemas.microsoft.com/office/drawing/2014/chart" uri="{C3380CC4-5D6E-409C-BE32-E72D297353CC}">
                <c16:uniqueId val="{00000005-90F2-4931-84F8-04D63574FF32}"/>
              </c:ext>
            </c:extLst>
          </c:dPt>
          <c:dPt>
            <c:idx val="6"/>
            <c:bubble3D val="0"/>
            <c:extLst>
              <c:ext xmlns:c16="http://schemas.microsoft.com/office/drawing/2014/chart" uri="{C3380CC4-5D6E-409C-BE32-E72D297353CC}">
                <c16:uniqueId val="{00000006-90F2-4931-84F8-04D63574FF32}"/>
              </c:ext>
            </c:extLst>
          </c:dPt>
          <c:dPt>
            <c:idx val="7"/>
            <c:bubble3D val="0"/>
            <c:extLst>
              <c:ext xmlns:c16="http://schemas.microsoft.com/office/drawing/2014/chart" uri="{C3380CC4-5D6E-409C-BE32-E72D297353CC}">
                <c16:uniqueId val="{00000007-90F2-4931-84F8-04D63574FF32}"/>
              </c:ext>
            </c:extLst>
          </c:dPt>
          <c:dPt>
            <c:idx val="8"/>
            <c:bubble3D val="0"/>
            <c:extLst>
              <c:ext xmlns:c16="http://schemas.microsoft.com/office/drawing/2014/chart" uri="{C3380CC4-5D6E-409C-BE32-E72D297353CC}">
                <c16:uniqueId val="{00000008-90F2-4931-84F8-04D63574FF32}"/>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Data'!$O$12:$O$62</c:f>
              <c:numCache>
                <c:formatCode>0.00%</c:formatCode>
                <c:ptCount val="51"/>
                <c:pt idx="0">
                  <c:v>0.05</c:v>
                </c:pt>
                <c:pt idx="1">
                  <c:v>5.0499999999999996E-2</c:v>
                </c:pt>
                <c:pt idx="2">
                  <c:v>5.3399999999999996E-2</c:v>
                </c:pt>
                <c:pt idx="3">
                  <c:v>5.1699999999999996E-2</c:v>
                </c:pt>
                <c:pt idx="4">
                  <c:v>5.2999999999999999E-2</c:v>
                </c:pt>
                <c:pt idx="5">
                  <c:v>5.3099999999999994E-2</c:v>
                </c:pt>
                <c:pt idx="6">
                  <c:v>4.58E-2</c:v>
                </c:pt>
                <c:pt idx="7">
                  <c:v>3.0600000000000002E-2</c:v>
                </c:pt>
                <c:pt idx="8">
                  <c:v>2.5099999999999997E-2</c:v>
                </c:pt>
                <c:pt idx="9">
                  <c:v>2.4700000000000003E-2</c:v>
                </c:pt>
                <c:pt idx="10">
                  <c:v>2.0299999999999999E-2</c:v>
                </c:pt>
                <c:pt idx="11">
                  <c:v>1.4000000000000002E-3</c:v>
                </c:pt>
                <c:pt idx="12">
                  <c:v>1.6000000000000001E-3</c:v>
                </c:pt>
                <c:pt idx="13">
                  <c:v>2.2000000000000001E-3</c:v>
                </c:pt>
                <c:pt idx="14">
                  <c:v>7.000000000000001E-4</c:v>
                </c:pt>
                <c:pt idx="15">
                  <c:v>5.0000000000000001E-4</c:v>
                </c:pt>
                <c:pt idx="16">
                  <c:v>8.9999999999999998E-4</c:v>
                </c:pt>
                <c:pt idx="17">
                  <c:v>8.9999999999999998E-4</c:v>
                </c:pt>
                <c:pt idx="18">
                  <c:v>1.5E-3</c:v>
                </c:pt>
                <c:pt idx="19">
                  <c:v>1.2999999999999999E-3</c:v>
                </c:pt>
                <c:pt idx="20">
                  <c:v>1E-3</c:v>
                </c:pt>
                <c:pt idx="21">
                  <c:v>7.000000000000001E-4</c:v>
                </c:pt>
                <c:pt idx="22">
                  <c:v>5.9999999999999995E-4</c:v>
                </c:pt>
                <c:pt idx="23">
                  <c:v>4.0000000000000002E-4</c:v>
                </c:pt>
                <c:pt idx="24">
                  <c:v>8.9999999999999998E-4</c:v>
                </c:pt>
                <c:pt idx="25">
                  <c:v>8.9999999999999998E-4</c:v>
                </c:pt>
                <c:pt idx="26">
                  <c:v>8.9999999999999998E-4</c:v>
                </c:pt>
                <c:pt idx="27">
                  <c:v>8.9999999999999998E-4</c:v>
                </c:pt>
                <c:pt idx="28">
                  <c:v>8.9999999999999998E-4</c:v>
                </c:pt>
                <c:pt idx="29">
                  <c:v>7.000000000000001E-4</c:v>
                </c:pt>
                <c:pt idx="30">
                  <c:v>5.9999999999999995E-4</c:v>
                </c:pt>
                <c:pt idx="31">
                  <c:v>7.000000000000001E-4</c:v>
                </c:pt>
                <c:pt idx="32">
                  <c:v>5.9999999999999995E-4</c:v>
                </c:pt>
                <c:pt idx="33">
                  <c:v>8.9999999999999998E-4</c:v>
                </c:pt>
                <c:pt idx="34">
                  <c:v>7.000000000000001E-4</c:v>
                </c:pt>
                <c:pt idx="35">
                  <c:v>5.9999999999999995E-4</c:v>
                </c:pt>
                <c:pt idx="36">
                  <c:v>5.9999999999999995E-4</c:v>
                </c:pt>
                <c:pt idx="37">
                  <c:v>8.0000000000000004E-4</c:v>
                </c:pt>
                <c:pt idx="38">
                  <c:v>7.000000000000001E-4</c:v>
                </c:pt>
                <c:pt idx="39">
                  <c:v>2E-3</c:v>
                </c:pt>
                <c:pt idx="40">
                  <c:v>2.5000000000000001E-3</c:v>
                </c:pt>
                <c:pt idx="41">
                  <c:v>3.0000000000000001E-3</c:v>
                </c:pt>
                <c:pt idx="42">
                  <c:v>2.8999999999999998E-3</c:v>
                </c:pt>
                <c:pt idx="43">
                  <c:v>5.5000000000000005E-3</c:v>
                </c:pt>
                <c:pt idx="44">
                  <c:v>8.199999999999999E-3</c:v>
                </c:pt>
                <c:pt idx="45">
                  <c:v>1.06E-2</c:v>
                </c:pt>
                <c:pt idx="46">
                  <c:v>1.06E-2</c:v>
                </c:pt>
                <c:pt idx="47">
                  <c:v>1.3300000000000001E-2</c:v>
                </c:pt>
                <c:pt idx="48">
                  <c:v>1.67E-2</c:v>
                </c:pt>
                <c:pt idx="49">
                  <c:v>1.9099999999999999E-2</c:v>
                </c:pt>
                <c:pt idx="50">
                  <c:v>2.18E-2</c:v>
                </c:pt>
              </c:numCache>
            </c:numRef>
          </c:val>
          <c:smooth val="0"/>
          <c:extLst>
            <c:ext xmlns:c16="http://schemas.microsoft.com/office/drawing/2014/chart" uri="{C3380CC4-5D6E-409C-BE32-E72D297353CC}">
              <c16:uniqueId val="{00000009-90F2-4931-84F8-04D63574FF32}"/>
            </c:ext>
          </c:extLst>
        </c:ser>
        <c:ser>
          <c:idx val="2"/>
          <c:order val="2"/>
          <c:tx>
            <c:strRef>
              <c:f>'Economic Data'!$S$11</c:f>
              <c:strCache>
                <c:ptCount val="1"/>
                <c:pt idx="0">
                  <c:v>10-yr U.S. Treasury Rate (End of Quarter)</c:v>
                </c:pt>
              </c:strCache>
            </c:strRef>
          </c:tx>
          <c:spPr>
            <a:ln>
              <a:solidFill>
                <a:schemeClr val="bg2">
                  <a:lumMod val="75000"/>
                </a:schemeClr>
              </a:solidFill>
            </a:ln>
          </c:spPr>
          <c:marker>
            <c:symbol val="none"/>
          </c:marker>
          <c:val>
            <c:numRef>
              <c:f>'Economic Data'!$S$12:$S$62</c:f>
              <c:numCache>
                <c:formatCode>0.00%</c:formatCode>
                <c:ptCount val="51"/>
                <c:pt idx="0">
                  <c:v>4.8600000000000004E-2</c:v>
                </c:pt>
                <c:pt idx="1">
                  <c:v>5.1500000000000004E-2</c:v>
                </c:pt>
                <c:pt idx="2">
                  <c:v>4.6399999999999997E-2</c:v>
                </c:pt>
                <c:pt idx="3">
                  <c:v>4.7100000000000003E-2</c:v>
                </c:pt>
                <c:pt idx="4">
                  <c:v>4.6500000000000007E-2</c:v>
                </c:pt>
                <c:pt idx="5">
                  <c:v>5.0300000000000004E-2</c:v>
                </c:pt>
                <c:pt idx="6">
                  <c:v>4.5899999999999996E-2</c:v>
                </c:pt>
                <c:pt idx="7">
                  <c:v>4.0399999999999998E-2</c:v>
                </c:pt>
                <c:pt idx="8">
                  <c:v>3.4500000000000003E-2</c:v>
                </c:pt>
                <c:pt idx="9">
                  <c:v>3.9900000000000005E-2</c:v>
                </c:pt>
                <c:pt idx="10">
                  <c:v>3.85E-2</c:v>
                </c:pt>
                <c:pt idx="11">
                  <c:v>2.2499999999999999E-2</c:v>
                </c:pt>
                <c:pt idx="12">
                  <c:v>2.7099999999999999E-2</c:v>
                </c:pt>
                <c:pt idx="13">
                  <c:v>3.5299999999999998E-2</c:v>
                </c:pt>
                <c:pt idx="14">
                  <c:v>3.3099999999999997E-2</c:v>
                </c:pt>
                <c:pt idx="15">
                  <c:v>3.85E-2</c:v>
                </c:pt>
                <c:pt idx="16">
                  <c:v>3.8399999999999997E-2</c:v>
                </c:pt>
                <c:pt idx="17">
                  <c:v>2.9700000000000001E-2</c:v>
                </c:pt>
                <c:pt idx="18">
                  <c:v>2.53E-2</c:v>
                </c:pt>
                <c:pt idx="19">
                  <c:v>3.3000000000000002E-2</c:v>
                </c:pt>
                <c:pt idx="20">
                  <c:v>3.4700000000000002E-2</c:v>
                </c:pt>
                <c:pt idx="21">
                  <c:v>3.1800000000000002E-2</c:v>
                </c:pt>
                <c:pt idx="22">
                  <c:v>1.9199999999999998E-2</c:v>
                </c:pt>
                <c:pt idx="23">
                  <c:v>1.89E-2</c:v>
                </c:pt>
                <c:pt idx="24">
                  <c:v>2.23E-2</c:v>
                </c:pt>
                <c:pt idx="25">
                  <c:v>1.67E-2</c:v>
                </c:pt>
                <c:pt idx="26">
                  <c:v>1.6500000000000001E-2</c:v>
                </c:pt>
                <c:pt idx="27">
                  <c:v>1.78E-2</c:v>
                </c:pt>
                <c:pt idx="28">
                  <c:v>1.8700000000000001E-2</c:v>
                </c:pt>
                <c:pt idx="29">
                  <c:v>2.52E-2</c:v>
                </c:pt>
                <c:pt idx="30">
                  <c:v>2.64E-2</c:v>
                </c:pt>
                <c:pt idx="31">
                  <c:v>3.04E-2</c:v>
                </c:pt>
                <c:pt idx="32">
                  <c:v>2.7300000000000001E-2</c:v>
                </c:pt>
                <c:pt idx="33">
                  <c:v>2.53E-2</c:v>
                </c:pt>
                <c:pt idx="34">
                  <c:v>2.52E-2</c:v>
                </c:pt>
                <c:pt idx="35">
                  <c:v>2.1700000000000001E-2</c:v>
                </c:pt>
                <c:pt idx="36">
                  <c:v>1.9400000000000001E-2</c:v>
                </c:pt>
                <c:pt idx="37">
                  <c:v>2.35E-2</c:v>
                </c:pt>
                <c:pt idx="38">
                  <c:v>2.06E-2</c:v>
                </c:pt>
                <c:pt idx="39">
                  <c:v>2.2700000000000001E-2</c:v>
                </c:pt>
                <c:pt idx="40">
                  <c:v>1.78E-2</c:v>
                </c:pt>
                <c:pt idx="41">
                  <c:v>1.49E-2</c:v>
                </c:pt>
                <c:pt idx="42">
                  <c:v>1.6E-2</c:v>
                </c:pt>
                <c:pt idx="43">
                  <c:v>2.4500000000000001E-2</c:v>
                </c:pt>
                <c:pt idx="44">
                  <c:v>2.4E-2</c:v>
                </c:pt>
                <c:pt idx="45">
                  <c:v>2.3099999999999999E-2</c:v>
                </c:pt>
                <c:pt idx="46">
                  <c:v>2.3300000000000001E-2</c:v>
                </c:pt>
                <c:pt idx="47">
                  <c:v>2.4E-2</c:v>
                </c:pt>
                <c:pt idx="48">
                  <c:v>2.7400000000000001E-2</c:v>
                </c:pt>
                <c:pt idx="49">
                  <c:v>2.8500000000000001E-2</c:v>
                </c:pt>
                <c:pt idx="50">
                  <c:v>3.0499999999999999E-2</c:v>
                </c:pt>
              </c:numCache>
            </c:numRef>
          </c:val>
          <c:smooth val="0"/>
          <c:extLst>
            <c:ext xmlns:c16="http://schemas.microsoft.com/office/drawing/2014/chart" uri="{C3380CC4-5D6E-409C-BE32-E72D297353CC}">
              <c16:uniqueId val="{0000000A-90F2-4931-84F8-04D63574FF32}"/>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2C66-4FC0-8DA4-82605376F8B8}"/>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Data'!$W$11</c:f>
              <c:strCache>
                <c:ptCount val="1"/>
                <c:pt idx="0">
                  <c:v>Inflation (PCE % Chg)</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2C66-4FC0-8DA4-82605376F8B8}"/>
              </c:ext>
            </c:extLst>
          </c:dPt>
          <c:dPt>
            <c:idx val="2"/>
            <c:bubble3D val="0"/>
            <c:extLst>
              <c:ext xmlns:c16="http://schemas.microsoft.com/office/drawing/2014/chart" uri="{C3380CC4-5D6E-409C-BE32-E72D297353CC}">
                <c16:uniqueId val="{00000002-2C66-4FC0-8DA4-82605376F8B8}"/>
              </c:ext>
            </c:extLst>
          </c:dPt>
          <c:dPt>
            <c:idx val="3"/>
            <c:bubble3D val="0"/>
            <c:extLst>
              <c:ext xmlns:c16="http://schemas.microsoft.com/office/drawing/2014/chart" uri="{C3380CC4-5D6E-409C-BE32-E72D297353CC}">
                <c16:uniqueId val="{00000003-2C66-4FC0-8DA4-82605376F8B8}"/>
              </c:ext>
            </c:extLst>
          </c:dPt>
          <c:dPt>
            <c:idx val="4"/>
            <c:bubble3D val="0"/>
            <c:extLst>
              <c:ext xmlns:c16="http://schemas.microsoft.com/office/drawing/2014/chart" uri="{C3380CC4-5D6E-409C-BE32-E72D297353CC}">
                <c16:uniqueId val="{00000004-2C66-4FC0-8DA4-82605376F8B8}"/>
              </c:ext>
            </c:extLst>
          </c:dPt>
          <c:dPt>
            <c:idx val="5"/>
            <c:bubble3D val="0"/>
            <c:extLst>
              <c:ext xmlns:c16="http://schemas.microsoft.com/office/drawing/2014/chart" uri="{C3380CC4-5D6E-409C-BE32-E72D297353CC}">
                <c16:uniqueId val="{00000005-2C66-4FC0-8DA4-82605376F8B8}"/>
              </c:ext>
            </c:extLst>
          </c:dPt>
          <c:dPt>
            <c:idx val="6"/>
            <c:bubble3D val="0"/>
            <c:extLst>
              <c:ext xmlns:c16="http://schemas.microsoft.com/office/drawing/2014/chart" uri="{C3380CC4-5D6E-409C-BE32-E72D297353CC}">
                <c16:uniqueId val="{00000006-2C66-4FC0-8DA4-82605376F8B8}"/>
              </c:ext>
            </c:extLst>
          </c:dPt>
          <c:dPt>
            <c:idx val="7"/>
            <c:bubble3D val="0"/>
            <c:extLst>
              <c:ext xmlns:c16="http://schemas.microsoft.com/office/drawing/2014/chart" uri="{C3380CC4-5D6E-409C-BE32-E72D297353CC}">
                <c16:uniqueId val="{00000007-2C66-4FC0-8DA4-82605376F8B8}"/>
              </c:ext>
            </c:extLst>
          </c:dPt>
          <c:dPt>
            <c:idx val="8"/>
            <c:bubble3D val="0"/>
            <c:extLst>
              <c:ext xmlns:c16="http://schemas.microsoft.com/office/drawing/2014/chart" uri="{C3380CC4-5D6E-409C-BE32-E72D297353CC}">
                <c16:uniqueId val="{00000008-2C66-4FC0-8DA4-82605376F8B8}"/>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Data'!$W$12:$W$62</c:f>
              <c:numCache>
                <c:formatCode>0.0%</c:formatCode>
                <c:ptCount val="51"/>
                <c:pt idx="0">
                  <c:v>2.1000000000000001E-2</c:v>
                </c:pt>
                <c:pt idx="1">
                  <c:v>2.3E-2</c:v>
                </c:pt>
                <c:pt idx="2">
                  <c:v>2.5000000000000001E-2</c:v>
                </c:pt>
                <c:pt idx="3">
                  <c:v>2.3E-2</c:v>
                </c:pt>
                <c:pt idx="4">
                  <c:v>2.4E-2</c:v>
                </c:pt>
                <c:pt idx="5">
                  <c:v>2.1000000000000001E-2</c:v>
                </c:pt>
                <c:pt idx="6">
                  <c:v>0.02</c:v>
                </c:pt>
                <c:pt idx="7">
                  <c:v>2.3E-2</c:v>
                </c:pt>
                <c:pt idx="8">
                  <c:v>2.1000000000000001E-2</c:v>
                </c:pt>
                <c:pt idx="9">
                  <c:v>2.2000000000000002E-2</c:v>
                </c:pt>
                <c:pt idx="10">
                  <c:v>2.2000000000000002E-2</c:v>
                </c:pt>
                <c:pt idx="11">
                  <c:v>1.6E-2</c:v>
                </c:pt>
                <c:pt idx="12">
                  <c:v>1.1000000000000001E-2</c:v>
                </c:pt>
                <c:pt idx="13">
                  <c:v>1.1000000000000001E-2</c:v>
                </c:pt>
                <c:pt idx="14">
                  <c:v>9.0000000000000011E-3</c:v>
                </c:pt>
                <c:pt idx="15">
                  <c:v>1.4999999999999999E-2</c:v>
                </c:pt>
                <c:pt idx="16">
                  <c:v>1.7000000000000001E-2</c:v>
                </c:pt>
                <c:pt idx="17">
                  <c:v>1.4999999999999999E-2</c:v>
                </c:pt>
                <c:pt idx="18">
                  <c:v>1.3000000000000001E-2</c:v>
                </c:pt>
                <c:pt idx="19">
                  <c:v>9.0000000000000011E-3</c:v>
                </c:pt>
                <c:pt idx="20">
                  <c:v>1.1000000000000001E-2</c:v>
                </c:pt>
                <c:pt idx="21">
                  <c:v>1.4999999999999999E-2</c:v>
                </c:pt>
                <c:pt idx="22">
                  <c:v>1.8000000000000002E-2</c:v>
                </c:pt>
                <c:pt idx="23">
                  <c:v>1.9E-2</c:v>
                </c:pt>
                <c:pt idx="24">
                  <c:v>2.1000000000000001E-2</c:v>
                </c:pt>
                <c:pt idx="25">
                  <c:v>1.9E-2</c:v>
                </c:pt>
                <c:pt idx="26">
                  <c:v>1.7000000000000001E-2</c:v>
                </c:pt>
                <c:pt idx="27">
                  <c:v>1.8000000000000002E-2</c:v>
                </c:pt>
                <c:pt idx="28">
                  <c:v>1.4999999999999999E-2</c:v>
                </c:pt>
                <c:pt idx="29">
                  <c:v>1.3999999999999999E-2</c:v>
                </c:pt>
                <c:pt idx="30">
                  <c:v>1.4999999999999999E-2</c:v>
                </c:pt>
                <c:pt idx="31">
                  <c:v>1.6E-2</c:v>
                </c:pt>
                <c:pt idx="32">
                  <c:v>1.4999999999999999E-2</c:v>
                </c:pt>
                <c:pt idx="33">
                  <c:v>1.7000000000000001E-2</c:v>
                </c:pt>
                <c:pt idx="34">
                  <c:v>1.7000000000000001E-2</c:v>
                </c:pt>
                <c:pt idx="35">
                  <c:v>1.4999999999999999E-2</c:v>
                </c:pt>
                <c:pt idx="36">
                  <c:v>1.3999999999999999E-2</c:v>
                </c:pt>
                <c:pt idx="37">
                  <c:v>1.3000000000000001E-2</c:v>
                </c:pt>
                <c:pt idx="38">
                  <c:v>1.3000000000000001E-2</c:v>
                </c:pt>
                <c:pt idx="39">
                  <c:v>1.2E-2</c:v>
                </c:pt>
                <c:pt idx="40">
                  <c:v>1.4999999999999999E-2</c:v>
                </c:pt>
                <c:pt idx="41">
                  <c:v>1.6E-2</c:v>
                </c:pt>
                <c:pt idx="42">
                  <c:v>1.7000000000000001E-2</c:v>
                </c:pt>
                <c:pt idx="43">
                  <c:v>1.8000000000000002E-2</c:v>
                </c:pt>
                <c:pt idx="44">
                  <c:v>1.8000000000000002E-2</c:v>
                </c:pt>
                <c:pt idx="45">
                  <c:v>1.6E-2</c:v>
                </c:pt>
                <c:pt idx="46">
                  <c:v>1.4999999999999999E-2</c:v>
                </c:pt>
                <c:pt idx="47">
                  <c:v>1.6E-2</c:v>
                </c:pt>
                <c:pt idx="48">
                  <c:v>1.7000000000000001E-2</c:v>
                </c:pt>
                <c:pt idx="49">
                  <c:v>1.9E-2</c:v>
                </c:pt>
                <c:pt idx="50">
                  <c:v>0.02</c:v>
                </c:pt>
              </c:numCache>
            </c:numRef>
          </c:val>
          <c:smooth val="0"/>
          <c:extLst>
            <c:ext xmlns:c16="http://schemas.microsoft.com/office/drawing/2014/chart" uri="{C3380CC4-5D6E-409C-BE32-E72D297353CC}">
              <c16:uniqueId val="{00000009-2C66-4FC0-8DA4-82605376F8B8}"/>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B9BB-45AC-A058-A2DBF7F3A8B8}"/>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Data'!$AA$11</c:f>
              <c:strCache>
                <c:ptCount val="1"/>
                <c:pt idx="0">
                  <c:v>Unemployment Rate (%)</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B9BB-45AC-A058-A2DBF7F3A8B8}"/>
              </c:ext>
            </c:extLst>
          </c:dPt>
          <c:dPt>
            <c:idx val="2"/>
            <c:bubble3D val="0"/>
            <c:extLst>
              <c:ext xmlns:c16="http://schemas.microsoft.com/office/drawing/2014/chart" uri="{C3380CC4-5D6E-409C-BE32-E72D297353CC}">
                <c16:uniqueId val="{00000002-B9BB-45AC-A058-A2DBF7F3A8B8}"/>
              </c:ext>
            </c:extLst>
          </c:dPt>
          <c:dPt>
            <c:idx val="3"/>
            <c:bubble3D val="0"/>
            <c:extLst>
              <c:ext xmlns:c16="http://schemas.microsoft.com/office/drawing/2014/chart" uri="{C3380CC4-5D6E-409C-BE32-E72D297353CC}">
                <c16:uniqueId val="{00000003-B9BB-45AC-A058-A2DBF7F3A8B8}"/>
              </c:ext>
            </c:extLst>
          </c:dPt>
          <c:dPt>
            <c:idx val="4"/>
            <c:bubble3D val="0"/>
            <c:extLst>
              <c:ext xmlns:c16="http://schemas.microsoft.com/office/drawing/2014/chart" uri="{C3380CC4-5D6E-409C-BE32-E72D297353CC}">
                <c16:uniqueId val="{00000004-B9BB-45AC-A058-A2DBF7F3A8B8}"/>
              </c:ext>
            </c:extLst>
          </c:dPt>
          <c:dPt>
            <c:idx val="5"/>
            <c:bubble3D val="0"/>
            <c:extLst>
              <c:ext xmlns:c16="http://schemas.microsoft.com/office/drawing/2014/chart" uri="{C3380CC4-5D6E-409C-BE32-E72D297353CC}">
                <c16:uniqueId val="{00000005-B9BB-45AC-A058-A2DBF7F3A8B8}"/>
              </c:ext>
            </c:extLst>
          </c:dPt>
          <c:dPt>
            <c:idx val="6"/>
            <c:bubble3D val="0"/>
            <c:extLst>
              <c:ext xmlns:c16="http://schemas.microsoft.com/office/drawing/2014/chart" uri="{C3380CC4-5D6E-409C-BE32-E72D297353CC}">
                <c16:uniqueId val="{00000006-B9BB-45AC-A058-A2DBF7F3A8B8}"/>
              </c:ext>
            </c:extLst>
          </c:dPt>
          <c:dPt>
            <c:idx val="7"/>
            <c:bubble3D val="0"/>
            <c:extLst>
              <c:ext xmlns:c16="http://schemas.microsoft.com/office/drawing/2014/chart" uri="{C3380CC4-5D6E-409C-BE32-E72D297353CC}">
                <c16:uniqueId val="{00000007-B9BB-45AC-A058-A2DBF7F3A8B8}"/>
              </c:ext>
            </c:extLst>
          </c:dPt>
          <c:dPt>
            <c:idx val="8"/>
            <c:bubble3D val="0"/>
            <c:extLst>
              <c:ext xmlns:c16="http://schemas.microsoft.com/office/drawing/2014/chart" uri="{C3380CC4-5D6E-409C-BE32-E72D297353CC}">
                <c16:uniqueId val="{00000008-B9BB-45AC-A058-A2DBF7F3A8B8}"/>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Data'!$AA$12:$AA$62</c:f>
              <c:numCache>
                <c:formatCode>0.0%</c:formatCode>
                <c:ptCount val="51"/>
                <c:pt idx="0">
                  <c:v>0.05</c:v>
                </c:pt>
                <c:pt idx="1">
                  <c:v>4.5666666666666661E-2</c:v>
                </c:pt>
                <c:pt idx="2">
                  <c:v>4.6666666666666669E-2</c:v>
                </c:pt>
                <c:pt idx="3">
                  <c:v>4.2333333333333334E-2</c:v>
                </c:pt>
                <c:pt idx="4">
                  <c:v>4.8000000000000001E-2</c:v>
                </c:pt>
                <c:pt idx="5">
                  <c:v>4.4333333333333336E-2</c:v>
                </c:pt>
                <c:pt idx="6">
                  <c:v>4.6666666666666669E-2</c:v>
                </c:pt>
                <c:pt idx="7">
                  <c:v>4.5666666666666661E-2</c:v>
                </c:pt>
                <c:pt idx="8">
                  <c:v>5.2666666666666667E-2</c:v>
                </c:pt>
                <c:pt idx="9">
                  <c:v>5.2333333333333336E-2</c:v>
                </c:pt>
                <c:pt idx="10">
                  <c:v>6.0333333333333329E-2</c:v>
                </c:pt>
                <c:pt idx="11">
                  <c:v>6.5666666666666665E-2</c:v>
                </c:pt>
                <c:pt idx="12">
                  <c:v>8.8000000000000009E-2</c:v>
                </c:pt>
                <c:pt idx="13">
                  <c:v>9.1333333333333322E-2</c:v>
                </c:pt>
                <c:pt idx="14">
                  <c:v>9.6000000000000002E-2</c:v>
                </c:pt>
                <c:pt idx="15">
                  <c:v>9.5333333333333325E-2</c:v>
                </c:pt>
                <c:pt idx="16">
                  <c:v>0.10400000000000001</c:v>
                </c:pt>
                <c:pt idx="17">
                  <c:v>9.4666666666666663E-2</c:v>
                </c:pt>
                <c:pt idx="18">
                  <c:v>9.4666666666666663E-2</c:v>
                </c:pt>
                <c:pt idx="19">
                  <c:v>9.1333333333333322E-2</c:v>
                </c:pt>
                <c:pt idx="20">
                  <c:v>9.5000000000000001E-2</c:v>
                </c:pt>
                <c:pt idx="21">
                  <c:v>8.900000000000001E-2</c:v>
                </c:pt>
                <c:pt idx="22">
                  <c:v>9.0666666666666659E-2</c:v>
                </c:pt>
                <c:pt idx="23">
                  <c:v>8.3333333333333343E-2</c:v>
                </c:pt>
                <c:pt idx="24">
                  <c:v>8.6333333333333331E-2</c:v>
                </c:pt>
                <c:pt idx="25">
                  <c:v>0.08</c:v>
                </c:pt>
                <c:pt idx="26">
                  <c:v>8.1333333333333327E-2</c:v>
                </c:pt>
                <c:pt idx="27">
                  <c:v>7.4999999999999997E-2</c:v>
                </c:pt>
                <c:pt idx="28">
                  <c:v>8.0666666666666664E-2</c:v>
                </c:pt>
                <c:pt idx="29">
                  <c:v>7.400000000000001E-2</c:v>
                </c:pt>
                <c:pt idx="30">
                  <c:v>7.3333333333333334E-2</c:v>
                </c:pt>
                <c:pt idx="31">
                  <c:v>6.7000000000000004E-2</c:v>
                </c:pt>
                <c:pt idx="32">
                  <c:v>6.933333333333333E-2</c:v>
                </c:pt>
                <c:pt idx="33">
                  <c:v>6.0999999999999999E-2</c:v>
                </c:pt>
                <c:pt idx="34">
                  <c:v>6.1666666666666668E-2</c:v>
                </c:pt>
                <c:pt idx="35">
                  <c:v>5.4666666666666669E-2</c:v>
                </c:pt>
                <c:pt idx="36">
                  <c:v>5.8333333333333327E-2</c:v>
                </c:pt>
                <c:pt idx="37">
                  <c:v>5.2999999999999999E-2</c:v>
                </c:pt>
                <c:pt idx="38">
                  <c:v>5.2333333333333336E-2</c:v>
                </c:pt>
                <c:pt idx="39">
                  <c:v>4.8000000000000001E-2</c:v>
                </c:pt>
                <c:pt idx="40">
                  <c:v>5.2000000000000005E-2</c:v>
                </c:pt>
                <c:pt idx="41">
                  <c:v>4.7666666666666663E-2</c:v>
                </c:pt>
                <c:pt idx="42">
                  <c:v>4.9666666666666665E-2</c:v>
                </c:pt>
                <c:pt idx="43">
                  <c:v>4.533333333333333E-2</c:v>
                </c:pt>
                <c:pt idx="44">
                  <c:v>4.8666666666666671E-2</c:v>
                </c:pt>
                <c:pt idx="45">
                  <c:v>4.2333333333333334E-2</c:v>
                </c:pt>
                <c:pt idx="46">
                  <c:v>4.4000000000000004E-2</c:v>
                </c:pt>
                <c:pt idx="47">
                  <c:v>3.9E-2</c:v>
                </c:pt>
                <c:pt idx="48">
                  <c:v>4.3333333333333328E-2</c:v>
                </c:pt>
                <c:pt idx="49">
                  <c:v>3.8333333333333337E-2</c:v>
                </c:pt>
                <c:pt idx="50">
                  <c:v>3.8666666666666669E-2</c:v>
                </c:pt>
              </c:numCache>
            </c:numRef>
          </c:val>
          <c:smooth val="0"/>
          <c:extLst>
            <c:ext xmlns:c16="http://schemas.microsoft.com/office/drawing/2014/chart" uri="{C3380CC4-5D6E-409C-BE32-E72D297353CC}">
              <c16:uniqueId val="{00000009-B9BB-45AC-A058-A2DBF7F3A8B8}"/>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'Constant Sharpe'!$L$7</c:f>
              <c:strCache>
                <c:ptCount val="1"/>
                <c:pt idx="0">
                  <c:v> Quarterly Average Spread (10yr minus Fed Funds Rate) </c:v>
                </c:pt>
              </c:strCache>
            </c:strRef>
          </c:tx>
          <c:spPr>
            <a:ln>
              <a:solidFill>
                <a:schemeClr val="tx1">
                  <a:lumMod val="65000"/>
                  <a:lumOff val="35000"/>
                </a:schemeClr>
              </a:solidFill>
            </a:ln>
          </c:spPr>
          <c:marker>
            <c:symbol val="none"/>
          </c:marker>
          <c:dPt>
            <c:idx val="1"/>
            <c:bubble3D val="0"/>
            <c:spPr>
              <a:ln>
                <a:solidFill>
                  <a:schemeClr val="accent1"/>
                </a:solidFill>
              </a:ln>
            </c:spPr>
            <c:extLst>
              <c:ext xmlns:c16="http://schemas.microsoft.com/office/drawing/2014/chart" uri="{C3380CC4-5D6E-409C-BE32-E72D297353CC}">
                <c16:uniqueId val="{00000001-8A0A-41D3-BB36-A59F05DC36A4}"/>
              </c:ext>
            </c:extLst>
          </c:dPt>
          <c:dPt>
            <c:idx val="2"/>
            <c:bubble3D val="0"/>
            <c:spPr>
              <a:ln>
                <a:solidFill>
                  <a:schemeClr val="accent1"/>
                </a:solidFill>
              </a:ln>
            </c:spPr>
            <c:extLst>
              <c:ext xmlns:c16="http://schemas.microsoft.com/office/drawing/2014/chart" uri="{C3380CC4-5D6E-409C-BE32-E72D297353CC}">
                <c16:uniqueId val="{00000003-8A0A-41D3-BB36-A59F05DC36A4}"/>
              </c:ext>
            </c:extLst>
          </c:dPt>
          <c:dPt>
            <c:idx val="3"/>
            <c:bubble3D val="0"/>
            <c:spPr>
              <a:ln>
                <a:solidFill>
                  <a:schemeClr val="accent1"/>
                </a:solidFill>
              </a:ln>
            </c:spPr>
            <c:extLst>
              <c:ext xmlns:c16="http://schemas.microsoft.com/office/drawing/2014/chart" uri="{C3380CC4-5D6E-409C-BE32-E72D297353CC}">
                <c16:uniqueId val="{00000005-8A0A-41D3-BB36-A59F05DC36A4}"/>
              </c:ext>
            </c:extLst>
          </c:dPt>
          <c:dPt>
            <c:idx val="4"/>
            <c:bubble3D val="0"/>
            <c:spPr>
              <a:ln>
                <a:solidFill>
                  <a:schemeClr val="accent1"/>
                </a:solidFill>
              </a:ln>
            </c:spPr>
            <c:extLst>
              <c:ext xmlns:c16="http://schemas.microsoft.com/office/drawing/2014/chart" uri="{C3380CC4-5D6E-409C-BE32-E72D297353CC}">
                <c16:uniqueId val="{00000007-8A0A-41D3-BB36-A59F05DC36A4}"/>
              </c:ext>
            </c:extLst>
          </c:dPt>
          <c:dPt>
            <c:idx val="5"/>
            <c:bubble3D val="0"/>
            <c:spPr>
              <a:ln>
                <a:solidFill>
                  <a:schemeClr val="accent1"/>
                </a:solidFill>
              </a:ln>
            </c:spPr>
            <c:extLst>
              <c:ext xmlns:c16="http://schemas.microsoft.com/office/drawing/2014/chart" uri="{C3380CC4-5D6E-409C-BE32-E72D297353CC}">
                <c16:uniqueId val="{00000009-8A0A-41D3-BB36-A59F05DC36A4}"/>
              </c:ext>
            </c:extLst>
          </c:dPt>
          <c:dPt>
            <c:idx val="6"/>
            <c:bubble3D val="0"/>
            <c:spPr>
              <a:ln>
                <a:solidFill>
                  <a:schemeClr val="accent1"/>
                </a:solidFill>
              </a:ln>
            </c:spPr>
            <c:extLst>
              <c:ext xmlns:c16="http://schemas.microsoft.com/office/drawing/2014/chart" uri="{C3380CC4-5D6E-409C-BE32-E72D297353CC}">
                <c16:uniqueId val="{0000000B-8A0A-41D3-BB36-A59F05DC36A4}"/>
              </c:ext>
            </c:extLst>
          </c:dPt>
          <c:dPt>
            <c:idx val="7"/>
            <c:bubble3D val="0"/>
            <c:spPr>
              <a:ln>
                <a:solidFill>
                  <a:schemeClr val="accent1"/>
                </a:solidFill>
              </a:ln>
            </c:spPr>
            <c:extLst>
              <c:ext xmlns:c16="http://schemas.microsoft.com/office/drawing/2014/chart" uri="{C3380CC4-5D6E-409C-BE32-E72D297353CC}">
                <c16:uniqueId val="{0000000D-8A0A-41D3-BB36-A59F05DC36A4}"/>
              </c:ext>
            </c:extLst>
          </c:dPt>
          <c:dPt>
            <c:idx val="8"/>
            <c:bubble3D val="0"/>
            <c:spPr>
              <a:ln>
                <a:solidFill>
                  <a:schemeClr val="accent1"/>
                </a:solidFill>
              </a:ln>
            </c:spPr>
            <c:extLst>
              <c:ext xmlns:c16="http://schemas.microsoft.com/office/drawing/2014/chart" uri="{C3380CC4-5D6E-409C-BE32-E72D297353CC}">
                <c16:uniqueId val="{0000000F-8A0A-41D3-BB36-A59F05DC36A4}"/>
              </c:ext>
            </c:extLst>
          </c:dPt>
          <c:dPt>
            <c:idx val="89"/>
            <c:bubble3D val="0"/>
            <c:extLst>
              <c:ext xmlns:c16="http://schemas.microsoft.com/office/drawing/2014/chart" uri="{C3380CC4-5D6E-409C-BE32-E72D297353CC}">
                <c16:uniqueId val="{00000010-8A0A-41D3-BB36-A59F05DC36A4}"/>
              </c:ext>
            </c:extLst>
          </c:dPt>
          <c:dPt>
            <c:idx val="90"/>
            <c:bubble3D val="0"/>
            <c:extLst>
              <c:ext xmlns:c16="http://schemas.microsoft.com/office/drawing/2014/chart" uri="{C3380CC4-5D6E-409C-BE32-E72D297353CC}">
                <c16:uniqueId val="{00000011-8A0A-41D3-BB36-A59F05DC36A4}"/>
              </c:ext>
            </c:extLst>
          </c:dPt>
          <c:dPt>
            <c:idx val="91"/>
            <c:bubble3D val="0"/>
            <c:extLst>
              <c:ext xmlns:c16="http://schemas.microsoft.com/office/drawing/2014/chart" uri="{C3380CC4-5D6E-409C-BE32-E72D297353CC}">
                <c16:uniqueId val="{00000012-8A0A-41D3-BB36-A59F05DC36A4}"/>
              </c:ext>
            </c:extLst>
          </c:dPt>
          <c:dPt>
            <c:idx val="92"/>
            <c:bubble3D val="0"/>
            <c:extLst>
              <c:ext xmlns:c16="http://schemas.microsoft.com/office/drawing/2014/chart" uri="{C3380CC4-5D6E-409C-BE32-E72D297353CC}">
                <c16:uniqueId val="{00000013-8A0A-41D3-BB36-A59F05DC36A4}"/>
              </c:ext>
            </c:extLst>
          </c:dPt>
          <c:cat>
            <c:strRef>
              <c:f>'Constant Sharpe'!$G$20:$G$83</c:f>
              <c:strCache>
                <c:ptCount val="64"/>
                <c:pt idx="0">
                  <c:v>4Q2020</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Sharpe'!$L$20:$L$83</c:f>
              <c:numCache>
                <c:formatCode>0.00%</c:formatCode>
                <c:ptCount val="64"/>
                <c:pt idx="0">
                  <c:v>5.6021505376344103E-3</c:v>
                </c:pt>
                <c:pt idx="1">
                  <c:v>5.6064516129032283E-3</c:v>
                </c:pt>
                <c:pt idx="2">
                  <c:v>9.7169254658385062E-3</c:v>
                </c:pt>
                <c:pt idx="3">
                  <c:v>1.1565734989648063E-3</c:v>
                </c:pt>
                <c:pt idx="4">
                  <c:v>1.4177163338453605E-3</c:v>
                </c:pt>
                <c:pt idx="5">
                  <c:v>-3.9053598014888412E-3</c:v>
                </c:pt>
                <c:pt idx="6">
                  <c:v>-5.7717391304347443E-4</c:v>
                </c:pt>
                <c:pt idx="7">
                  <c:v>2.5179014533852941E-3</c:v>
                </c:pt>
                <c:pt idx="8">
                  <c:v>8.2161290322580634E-3</c:v>
                </c:pt>
                <c:pt idx="9">
                  <c:v>9.9663474462365967E-3</c:v>
                </c:pt>
                <c:pt idx="10">
                  <c:v>1.1816505016722406E-2</c:v>
                </c:pt>
                <c:pt idx="11">
                  <c:v>1.3070276497695835E-2</c:v>
                </c:pt>
                <c:pt idx="12">
                  <c:v>1.1676753712237599E-2</c:v>
                </c:pt>
                <c:pt idx="13">
                  <c:v>1.0898118279569916E-2</c:v>
                </c:pt>
                <c:pt idx="14">
                  <c:v>1.317146739130437E-2</c:v>
                </c:pt>
                <c:pt idx="15">
                  <c:v>1.74941391941392E-2</c:v>
                </c:pt>
                <c:pt idx="16">
                  <c:v>1.6835483870967741E-2</c:v>
                </c:pt>
                <c:pt idx="17">
                  <c:v>1.169359801488834E-2</c:v>
                </c:pt>
                <c:pt idx="18">
                  <c:v>1.3825719063545142E-2</c:v>
                </c:pt>
                <c:pt idx="19">
                  <c:v>1.5619565217391301E-2</c:v>
                </c:pt>
                <c:pt idx="20">
                  <c:v>2.0283051715309773E-2</c:v>
                </c:pt>
                <c:pt idx="21">
                  <c:v>2.090883374689826E-2</c:v>
                </c:pt>
                <c:pt idx="22">
                  <c:v>2.0360317725752503E-2</c:v>
                </c:pt>
                <c:pt idx="23">
                  <c:v>1.8597890818858563E-2</c:v>
                </c:pt>
                <c:pt idx="24">
                  <c:v>2.1788735279057846E-2</c:v>
                </c:pt>
                <c:pt idx="25">
                  <c:v>2.4108602150537638E-2</c:v>
                </c:pt>
                <c:pt idx="26">
                  <c:v>2.5320040760869564E-2</c:v>
                </c:pt>
                <c:pt idx="27">
                  <c:v>2.6976409074796169E-2</c:v>
                </c:pt>
                <c:pt idx="28">
                  <c:v>2.6572708653353806E-2</c:v>
                </c:pt>
                <c:pt idx="29">
                  <c:v>2.6186385442514466E-2</c:v>
                </c:pt>
                <c:pt idx="30">
                  <c:v>1.8689180602006684E-2</c:v>
                </c:pt>
                <c:pt idx="31">
                  <c:v>1.8051197982345526E-2</c:v>
                </c:pt>
                <c:pt idx="32">
                  <c:v>1.5456989247311825E-2</c:v>
                </c:pt>
                <c:pt idx="33">
                  <c:v>1.4979553091397844E-2</c:v>
                </c:pt>
                <c:pt idx="34">
                  <c:v>1.6803695652173913E-2</c:v>
                </c:pt>
                <c:pt idx="35">
                  <c:v>1.9341407867494827E-2</c:v>
                </c:pt>
                <c:pt idx="36">
                  <c:v>1.9704838709677409E-2</c:v>
                </c:pt>
                <c:pt idx="37">
                  <c:v>2.3425591397849471E-2</c:v>
                </c:pt>
                <c:pt idx="38">
                  <c:v>3.1109510869565218E-2</c:v>
                </c:pt>
                <c:pt idx="39">
                  <c:v>3.3006349206349213E-2</c:v>
                </c:pt>
                <c:pt idx="40">
                  <c:v>2.6837173579109082E-2</c:v>
                </c:pt>
                <c:pt idx="41">
                  <c:v>2.599642679900746E-2</c:v>
                </c:pt>
                <c:pt idx="42">
                  <c:v>3.3069765886287621E-2</c:v>
                </c:pt>
                <c:pt idx="43">
                  <c:v>3.5870329670329673E-2</c:v>
                </c:pt>
                <c:pt idx="44">
                  <c:v>3.3437378392217103E-2</c:v>
                </c:pt>
                <c:pt idx="45">
                  <c:v>3.3629462365591389E-2</c:v>
                </c:pt>
                <c:pt idx="46">
                  <c:v>3.1334239130434788E-2</c:v>
                </c:pt>
                <c:pt idx="47">
                  <c:v>2.5444310528181496E-2</c:v>
                </c:pt>
                <c:pt idx="48">
                  <c:v>2.722724014336917E-2</c:v>
                </c:pt>
                <c:pt idx="49">
                  <c:v>1.9178097601323409E-2</c:v>
                </c:pt>
                <c:pt idx="50">
                  <c:v>1.785575250836121E-2</c:v>
                </c:pt>
                <c:pt idx="51">
                  <c:v>4.911816269284712E-3</c:v>
                </c:pt>
                <c:pt idx="52">
                  <c:v>-2.248131080389161E-3</c:v>
                </c:pt>
                <c:pt idx="53">
                  <c:v>-3.3391297043010859E-3</c:v>
                </c:pt>
                <c:pt idx="54">
                  <c:v>-4.098578595317752E-3</c:v>
                </c:pt>
                <c:pt idx="55">
                  <c:v>-5.7410256410256669E-3</c:v>
                </c:pt>
                <c:pt idx="56">
                  <c:v>-6.1318484383000235E-3</c:v>
                </c:pt>
                <c:pt idx="57">
                  <c:v>-3.4572580645161263E-3</c:v>
                </c:pt>
                <c:pt idx="58">
                  <c:v>1.6078804347826117E-3</c:v>
                </c:pt>
                <c:pt idx="59">
                  <c:v>1.2401709401709954E-3</c:v>
                </c:pt>
                <c:pt idx="60">
                  <c:v>5.0806451612903369E-3</c:v>
                </c:pt>
                <c:pt idx="61">
                  <c:v>7.5210587262200049E-3</c:v>
                </c:pt>
                <c:pt idx="62">
                  <c:v>1.2218896321070233E-2</c:v>
                </c:pt>
                <c:pt idx="63">
                  <c:v>1.8390641616448072E-2</c:v>
                </c:pt>
              </c:numCache>
            </c:numRef>
          </c:val>
          <c:smooth val="0"/>
          <c:extLst>
            <c:ext xmlns:c16="http://schemas.microsoft.com/office/drawing/2014/chart" uri="{C3380CC4-5D6E-409C-BE32-E72D297353CC}">
              <c16:uniqueId val="{00000014-8A0A-41D3-BB36-A59F05DC36A4}"/>
            </c:ext>
          </c:extLst>
        </c:ser>
        <c:ser>
          <c:idx val="1"/>
          <c:order val="1"/>
          <c:tx>
            <c:strRef>
              <c:f>'Constant Sharpe'!$M$7</c:f>
              <c:strCache>
                <c:ptCount val="1"/>
                <c:pt idx="0">
                  <c:v> Historic Average Spread </c:v>
                </c:pt>
              </c:strCache>
            </c:strRef>
          </c:tx>
          <c:spPr>
            <a:ln>
              <a:solidFill>
                <a:schemeClr val="bg2">
                  <a:lumMod val="75000"/>
                </a:schemeClr>
              </a:solidFill>
            </a:ln>
          </c:spPr>
          <c:marker>
            <c:symbol val="none"/>
          </c:marker>
          <c:cat>
            <c:strRef>
              <c:f>'Constant Sharpe'!$G$20:$G$83</c:f>
              <c:strCache>
                <c:ptCount val="64"/>
                <c:pt idx="0">
                  <c:v>4Q2020</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Sharpe'!$M$20:$M$83</c:f>
              <c:numCache>
                <c:formatCode>0.00%</c:formatCode>
                <c:ptCount val="64"/>
                <c:pt idx="0">
                  <c:v>1.489571706982416E-2</c:v>
                </c:pt>
                <c:pt idx="1">
                  <c:v>1.5043233998906535E-2</c:v>
                </c:pt>
                <c:pt idx="2">
                  <c:v>1.5195440166422719E-2</c:v>
                </c:pt>
                <c:pt idx="3">
                  <c:v>1.5285251882825739E-2</c:v>
                </c:pt>
                <c:pt idx="4">
                  <c:v>1.5520729855890088E-2</c:v>
                </c:pt>
                <c:pt idx="5">
                  <c:v>1.5759763983382372E-2</c:v>
                </c:pt>
                <c:pt idx="6">
                  <c:v>1.6098817841742219E-2</c:v>
                </c:pt>
                <c:pt idx="7">
                  <c:v>1.6391379100598111E-2</c:v>
                </c:pt>
                <c:pt idx="8">
                  <c:v>1.6391379100598111E-2</c:v>
                </c:pt>
                <c:pt idx="9">
                  <c:v>1.6391379100598111E-2</c:v>
                </c:pt>
                <c:pt idx="10">
                  <c:v>1.6391379100598111E-2</c:v>
                </c:pt>
                <c:pt idx="11">
                  <c:v>1.6391379100598111E-2</c:v>
                </c:pt>
                <c:pt idx="12">
                  <c:v>1.6391379100598111E-2</c:v>
                </c:pt>
                <c:pt idx="13">
                  <c:v>1.6391379100598111E-2</c:v>
                </c:pt>
                <c:pt idx="14">
                  <c:v>1.6391379100598111E-2</c:v>
                </c:pt>
                <c:pt idx="15">
                  <c:v>1.6391379100598111E-2</c:v>
                </c:pt>
                <c:pt idx="16">
                  <c:v>1.6391379100598111E-2</c:v>
                </c:pt>
                <c:pt idx="17">
                  <c:v>1.6391379100598111E-2</c:v>
                </c:pt>
                <c:pt idx="18">
                  <c:v>1.6391379100598111E-2</c:v>
                </c:pt>
                <c:pt idx="19">
                  <c:v>1.6391379100598111E-2</c:v>
                </c:pt>
                <c:pt idx="20">
                  <c:v>1.6391379100598111E-2</c:v>
                </c:pt>
                <c:pt idx="21">
                  <c:v>1.6391379100598111E-2</c:v>
                </c:pt>
                <c:pt idx="22">
                  <c:v>1.6391379100598111E-2</c:v>
                </c:pt>
                <c:pt idx="23">
                  <c:v>1.6391379100598111E-2</c:v>
                </c:pt>
                <c:pt idx="24">
                  <c:v>1.6391379100598111E-2</c:v>
                </c:pt>
                <c:pt idx="25">
                  <c:v>1.6391379100598111E-2</c:v>
                </c:pt>
                <c:pt idx="26">
                  <c:v>1.6391379100598111E-2</c:v>
                </c:pt>
                <c:pt idx="27">
                  <c:v>1.6391379100598111E-2</c:v>
                </c:pt>
                <c:pt idx="28">
                  <c:v>1.6391379100598111E-2</c:v>
                </c:pt>
                <c:pt idx="29">
                  <c:v>1.6391379100598111E-2</c:v>
                </c:pt>
                <c:pt idx="30">
                  <c:v>1.6391379100598111E-2</c:v>
                </c:pt>
                <c:pt idx="31">
                  <c:v>1.6391379100598111E-2</c:v>
                </c:pt>
                <c:pt idx="32">
                  <c:v>1.6391379100598111E-2</c:v>
                </c:pt>
                <c:pt idx="33">
                  <c:v>1.6391379100598111E-2</c:v>
                </c:pt>
                <c:pt idx="34">
                  <c:v>1.6391379100598111E-2</c:v>
                </c:pt>
                <c:pt idx="35">
                  <c:v>1.6391379100598111E-2</c:v>
                </c:pt>
                <c:pt idx="36">
                  <c:v>1.6391379100598111E-2</c:v>
                </c:pt>
                <c:pt idx="37">
                  <c:v>1.6391379100598111E-2</c:v>
                </c:pt>
                <c:pt idx="38">
                  <c:v>1.6391379100598111E-2</c:v>
                </c:pt>
                <c:pt idx="39">
                  <c:v>1.6391379100598111E-2</c:v>
                </c:pt>
                <c:pt idx="40">
                  <c:v>1.6391379100598111E-2</c:v>
                </c:pt>
                <c:pt idx="41">
                  <c:v>1.6391379100598111E-2</c:v>
                </c:pt>
                <c:pt idx="42">
                  <c:v>1.6391379100598111E-2</c:v>
                </c:pt>
                <c:pt idx="43">
                  <c:v>1.6391379100598111E-2</c:v>
                </c:pt>
                <c:pt idx="44">
                  <c:v>1.6391379100598111E-2</c:v>
                </c:pt>
                <c:pt idx="45">
                  <c:v>1.6391379100598111E-2</c:v>
                </c:pt>
                <c:pt idx="46">
                  <c:v>1.6391379100598111E-2</c:v>
                </c:pt>
                <c:pt idx="47">
                  <c:v>1.6391379100598111E-2</c:v>
                </c:pt>
                <c:pt idx="48">
                  <c:v>1.6391379100598111E-2</c:v>
                </c:pt>
                <c:pt idx="49">
                  <c:v>1.6391379100598111E-2</c:v>
                </c:pt>
                <c:pt idx="50">
                  <c:v>1.6391379100598111E-2</c:v>
                </c:pt>
                <c:pt idx="51">
                  <c:v>1.6391379100598111E-2</c:v>
                </c:pt>
                <c:pt idx="52">
                  <c:v>1.6391379100598111E-2</c:v>
                </c:pt>
                <c:pt idx="53">
                  <c:v>1.6391379100598111E-2</c:v>
                </c:pt>
                <c:pt idx="54">
                  <c:v>1.6391379100598111E-2</c:v>
                </c:pt>
                <c:pt idx="55">
                  <c:v>1.6391379100598111E-2</c:v>
                </c:pt>
                <c:pt idx="56">
                  <c:v>1.6391379100598111E-2</c:v>
                </c:pt>
                <c:pt idx="57">
                  <c:v>1.6391379100598111E-2</c:v>
                </c:pt>
                <c:pt idx="58">
                  <c:v>1.6391379100598111E-2</c:v>
                </c:pt>
                <c:pt idx="59">
                  <c:v>1.6391379100598111E-2</c:v>
                </c:pt>
                <c:pt idx="60">
                  <c:v>1.6391379100598111E-2</c:v>
                </c:pt>
                <c:pt idx="61">
                  <c:v>1.6391379100598111E-2</c:v>
                </c:pt>
                <c:pt idx="62">
                  <c:v>1.6391379100598111E-2</c:v>
                </c:pt>
                <c:pt idx="63">
                  <c:v>1.6391379100598111E-2</c:v>
                </c:pt>
              </c:numCache>
            </c:numRef>
          </c:val>
          <c:smooth val="0"/>
          <c:extLst>
            <c:ext xmlns:c16="http://schemas.microsoft.com/office/drawing/2014/chart" uri="{C3380CC4-5D6E-409C-BE32-E72D297353CC}">
              <c16:uniqueId val="{00000015-8A0A-41D3-BB36-A59F05DC36A4}"/>
            </c:ext>
          </c:extLst>
        </c:ser>
        <c:dLbls>
          <c:showLegendKey val="0"/>
          <c:showVal val="0"/>
          <c:showCatName val="0"/>
          <c:showSerName val="0"/>
          <c:showPercent val="0"/>
          <c:showBubbleSize val="0"/>
        </c:dLbls>
        <c:smooth val="0"/>
        <c:axId val="166572416"/>
        <c:axId val="167176832"/>
      </c:lineChart>
      <c:catAx>
        <c:axId val="166572416"/>
        <c:scaling>
          <c:orientation val="maxMin"/>
        </c:scaling>
        <c:delete val="0"/>
        <c:axPos val="b"/>
        <c:numFmt formatCode="General" sourceLinked="0"/>
        <c:majorTickMark val="none"/>
        <c:minorTickMark val="none"/>
        <c:tickLblPos val="low"/>
        <c:txPr>
          <a:bodyPr rot="-4440000"/>
          <a:lstStyle/>
          <a:p>
            <a:pPr>
              <a:defRPr/>
            </a:pPr>
            <a:endParaRPr lang="en-US"/>
          </a:p>
        </c:txPr>
        <c:crossAx val="167176832"/>
        <c:crosses val="autoZero"/>
        <c:auto val="1"/>
        <c:lblAlgn val="ctr"/>
        <c:lblOffset val="100"/>
        <c:tickMarkSkip val="1"/>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max"/>
        <c:crossBetween val="between"/>
      </c:valAx>
    </c:plotArea>
    <c:legend>
      <c:legendPos val="b"/>
      <c:layout>
        <c:manualLayout>
          <c:xMode val="edge"/>
          <c:yMode val="edge"/>
          <c:x val="5.9901057958508599E-2"/>
          <c:y val="0.84574183505372769"/>
          <c:w val="0.82026626487613719"/>
          <c:h val="0.1286663543256708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'Constant Sharpe'!$H$7</c:f>
              <c:strCache>
                <c:ptCount val="1"/>
                <c:pt idx="0">
                  <c:v> S&amp;P500 VIX (Quarterly Average) </c:v>
                </c:pt>
              </c:strCache>
            </c:strRef>
          </c:tx>
          <c:spPr>
            <a:ln>
              <a:solidFill>
                <a:schemeClr val="tx1">
                  <a:lumMod val="65000"/>
                  <a:lumOff val="35000"/>
                </a:schemeClr>
              </a:solidFill>
            </a:ln>
          </c:spPr>
          <c:marker>
            <c:symbol val="none"/>
          </c:marker>
          <c:dPt>
            <c:idx val="1"/>
            <c:bubble3D val="0"/>
            <c:spPr>
              <a:ln>
                <a:solidFill>
                  <a:schemeClr val="accent1"/>
                </a:solidFill>
              </a:ln>
            </c:spPr>
            <c:extLst>
              <c:ext xmlns:c16="http://schemas.microsoft.com/office/drawing/2014/chart" uri="{C3380CC4-5D6E-409C-BE32-E72D297353CC}">
                <c16:uniqueId val="{00000001-CDFF-4899-976C-7BFC8359F9E6}"/>
              </c:ext>
            </c:extLst>
          </c:dPt>
          <c:dPt>
            <c:idx val="2"/>
            <c:bubble3D val="0"/>
            <c:spPr>
              <a:ln>
                <a:solidFill>
                  <a:schemeClr val="accent1"/>
                </a:solidFill>
              </a:ln>
            </c:spPr>
            <c:extLst>
              <c:ext xmlns:c16="http://schemas.microsoft.com/office/drawing/2014/chart" uri="{C3380CC4-5D6E-409C-BE32-E72D297353CC}">
                <c16:uniqueId val="{00000003-CDFF-4899-976C-7BFC8359F9E6}"/>
              </c:ext>
            </c:extLst>
          </c:dPt>
          <c:dPt>
            <c:idx val="3"/>
            <c:bubble3D val="0"/>
            <c:spPr>
              <a:ln>
                <a:solidFill>
                  <a:schemeClr val="accent1"/>
                </a:solidFill>
              </a:ln>
            </c:spPr>
            <c:extLst>
              <c:ext xmlns:c16="http://schemas.microsoft.com/office/drawing/2014/chart" uri="{C3380CC4-5D6E-409C-BE32-E72D297353CC}">
                <c16:uniqueId val="{00000005-CDFF-4899-976C-7BFC8359F9E6}"/>
              </c:ext>
            </c:extLst>
          </c:dPt>
          <c:dPt>
            <c:idx val="4"/>
            <c:bubble3D val="0"/>
            <c:spPr>
              <a:ln>
                <a:solidFill>
                  <a:schemeClr val="accent1"/>
                </a:solidFill>
              </a:ln>
            </c:spPr>
            <c:extLst>
              <c:ext xmlns:c16="http://schemas.microsoft.com/office/drawing/2014/chart" uri="{C3380CC4-5D6E-409C-BE32-E72D297353CC}">
                <c16:uniqueId val="{00000007-CDFF-4899-976C-7BFC8359F9E6}"/>
              </c:ext>
            </c:extLst>
          </c:dPt>
          <c:dPt>
            <c:idx val="5"/>
            <c:bubble3D val="0"/>
            <c:spPr>
              <a:ln>
                <a:solidFill>
                  <a:schemeClr val="accent1"/>
                </a:solidFill>
              </a:ln>
            </c:spPr>
            <c:extLst>
              <c:ext xmlns:c16="http://schemas.microsoft.com/office/drawing/2014/chart" uri="{C3380CC4-5D6E-409C-BE32-E72D297353CC}">
                <c16:uniqueId val="{00000009-CDFF-4899-976C-7BFC8359F9E6}"/>
              </c:ext>
            </c:extLst>
          </c:dPt>
          <c:dPt>
            <c:idx val="6"/>
            <c:bubble3D val="0"/>
            <c:spPr>
              <a:ln>
                <a:solidFill>
                  <a:schemeClr val="accent1"/>
                </a:solidFill>
              </a:ln>
            </c:spPr>
            <c:extLst>
              <c:ext xmlns:c16="http://schemas.microsoft.com/office/drawing/2014/chart" uri="{C3380CC4-5D6E-409C-BE32-E72D297353CC}">
                <c16:uniqueId val="{0000000B-CDFF-4899-976C-7BFC8359F9E6}"/>
              </c:ext>
            </c:extLst>
          </c:dPt>
          <c:dPt>
            <c:idx val="7"/>
            <c:bubble3D val="0"/>
            <c:spPr>
              <a:ln>
                <a:solidFill>
                  <a:schemeClr val="accent1"/>
                </a:solidFill>
              </a:ln>
            </c:spPr>
            <c:extLst>
              <c:ext xmlns:c16="http://schemas.microsoft.com/office/drawing/2014/chart" uri="{C3380CC4-5D6E-409C-BE32-E72D297353CC}">
                <c16:uniqueId val="{0000000D-CDFF-4899-976C-7BFC8359F9E6}"/>
              </c:ext>
            </c:extLst>
          </c:dPt>
          <c:dPt>
            <c:idx val="8"/>
            <c:bubble3D val="0"/>
            <c:spPr>
              <a:ln>
                <a:solidFill>
                  <a:schemeClr val="accent1"/>
                </a:solidFill>
              </a:ln>
            </c:spPr>
            <c:extLst>
              <c:ext xmlns:c16="http://schemas.microsoft.com/office/drawing/2014/chart" uri="{C3380CC4-5D6E-409C-BE32-E72D297353CC}">
                <c16:uniqueId val="{0000000F-CDFF-4899-976C-7BFC8359F9E6}"/>
              </c:ext>
            </c:extLst>
          </c:dPt>
          <c:dPt>
            <c:idx val="89"/>
            <c:bubble3D val="0"/>
            <c:extLst>
              <c:ext xmlns:c16="http://schemas.microsoft.com/office/drawing/2014/chart" uri="{C3380CC4-5D6E-409C-BE32-E72D297353CC}">
                <c16:uniqueId val="{00000010-CDFF-4899-976C-7BFC8359F9E6}"/>
              </c:ext>
            </c:extLst>
          </c:dPt>
          <c:dPt>
            <c:idx val="90"/>
            <c:bubble3D val="0"/>
            <c:extLst>
              <c:ext xmlns:c16="http://schemas.microsoft.com/office/drawing/2014/chart" uri="{C3380CC4-5D6E-409C-BE32-E72D297353CC}">
                <c16:uniqueId val="{00000011-CDFF-4899-976C-7BFC8359F9E6}"/>
              </c:ext>
            </c:extLst>
          </c:dPt>
          <c:dPt>
            <c:idx val="91"/>
            <c:bubble3D val="0"/>
            <c:extLst>
              <c:ext xmlns:c16="http://schemas.microsoft.com/office/drawing/2014/chart" uri="{C3380CC4-5D6E-409C-BE32-E72D297353CC}">
                <c16:uniqueId val="{00000012-CDFF-4899-976C-7BFC8359F9E6}"/>
              </c:ext>
            </c:extLst>
          </c:dPt>
          <c:dPt>
            <c:idx val="92"/>
            <c:bubble3D val="0"/>
            <c:extLst>
              <c:ext xmlns:c16="http://schemas.microsoft.com/office/drawing/2014/chart" uri="{C3380CC4-5D6E-409C-BE32-E72D297353CC}">
                <c16:uniqueId val="{00000013-CDFF-4899-976C-7BFC8359F9E6}"/>
              </c:ext>
            </c:extLst>
          </c:dPt>
          <c:cat>
            <c:strRef>
              <c:f>'Constant Sharpe'!$G$20:$G$83</c:f>
              <c:strCache>
                <c:ptCount val="64"/>
                <c:pt idx="0">
                  <c:v>4Q2020</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Sharpe'!$H$20:$H$83</c:f>
              <c:numCache>
                <c:formatCode>0.00</c:formatCode>
                <c:ptCount val="64"/>
                <c:pt idx="0">
                  <c:v>25.633230769230774</c:v>
                </c:pt>
                <c:pt idx="1">
                  <c:v>25.879999999999988</c:v>
                </c:pt>
                <c:pt idx="2">
                  <c:v>34.791249999999991</c:v>
                </c:pt>
                <c:pt idx="3">
                  <c:v>30.947619047619046</c:v>
                </c:pt>
                <c:pt idx="4">
                  <c:v>14.020461538461536</c:v>
                </c:pt>
                <c:pt idx="5">
                  <c:v>15.946615384615388</c:v>
                </c:pt>
                <c:pt idx="6">
                  <c:v>15.160000000000004</c:v>
                </c:pt>
                <c:pt idx="7">
                  <c:v>16.47</c:v>
                </c:pt>
                <c:pt idx="8">
                  <c:v>21.053650793650796</c:v>
                </c:pt>
                <c:pt idx="9">
                  <c:v>12.856825396825391</c:v>
                </c:pt>
                <c:pt idx="10">
                  <c:v>15.337499999999999</c:v>
                </c:pt>
                <c:pt idx="11">
                  <c:v>17.354754098360658</c:v>
                </c:pt>
                <c:pt idx="12">
                  <c:v>10.307936507936502</c:v>
                </c:pt>
                <c:pt idx="13">
                  <c:v>10.944285714285712</c:v>
                </c:pt>
                <c:pt idx="14">
                  <c:v>11.426349206349204</c:v>
                </c:pt>
                <c:pt idx="15">
                  <c:v>11.691935483870967</c:v>
                </c:pt>
                <c:pt idx="16">
                  <c:v>14.097936507936511</c:v>
                </c:pt>
                <c:pt idx="17">
                  <c:v>13.233906249999997</c:v>
                </c:pt>
                <c:pt idx="18">
                  <c:v>15.675937500000002</c:v>
                </c:pt>
                <c:pt idx="19">
                  <c:v>20.486229508196722</c:v>
                </c:pt>
                <c:pt idx="20">
                  <c:v>17.033281250000005</c:v>
                </c:pt>
                <c:pt idx="21">
                  <c:v>19.307343750000005</c:v>
                </c:pt>
                <c:pt idx="22">
                  <c:v>13.740158730158734</c:v>
                </c:pt>
                <c:pt idx="23">
                  <c:v>16.564754098360655</c:v>
                </c:pt>
                <c:pt idx="24">
                  <c:v>16.072343750000002</c:v>
                </c:pt>
                <c:pt idx="25">
                  <c:v>13.072656249999998</c:v>
                </c:pt>
                <c:pt idx="26">
                  <c:v>12.73825396825397</c:v>
                </c:pt>
                <c:pt idx="27">
                  <c:v>14.828852459016396</c:v>
                </c:pt>
                <c:pt idx="28">
                  <c:v>14.232812499999994</c:v>
                </c:pt>
                <c:pt idx="29">
                  <c:v>14.2796875</c:v>
                </c:pt>
                <c:pt idx="30">
                  <c:v>14.837031250000001</c:v>
                </c:pt>
                <c:pt idx="31">
                  <c:v>13.526999999999997</c:v>
                </c:pt>
                <c:pt idx="32">
                  <c:v>16.752903225806453</c:v>
                </c:pt>
                <c:pt idx="33">
                  <c:v>16.192698412698412</c:v>
                </c:pt>
                <c:pt idx="34">
                  <c:v>20.035714285714285</c:v>
                </c:pt>
                <c:pt idx="35">
                  <c:v>18.204032258064515</c:v>
                </c:pt>
                <c:pt idx="36">
                  <c:v>29.939523809523823</c:v>
                </c:pt>
                <c:pt idx="37">
                  <c:v>30.583593749999995</c:v>
                </c:pt>
                <c:pt idx="38">
                  <c:v>17.482380952380954</c:v>
                </c:pt>
                <c:pt idx="39">
                  <c:v>18.614838709677429</c:v>
                </c:pt>
                <c:pt idx="40">
                  <c:v>19.318437500000002</c:v>
                </c:pt>
                <c:pt idx="41">
                  <c:v>24.283593749999998</c:v>
                </c:pt>
                <c:pt idx="42">
                  <c:v>26.391428571428573</c:v>
                </c:pt>
                <c:pt idx="43">
                  <c:v>20.14967213114754</c:v>
                </c:pt>
                <c:pt idx="44">
                  <c:v>23.070156250000004</c:v>
                </c:pt>
                <c:pt idx="45">
                  <c:v>25.486249999999998</c:v>
                </c:pt>
                <c:pt idx="46">
                  <c:v>33.015714285714282</c:v>
                </c:pt>
                <c:pt idx="47">
                  <c:v>44.999999999999993</c:v>
                </c:pt>
                <c:pt idx="48">
                  <c:v>58.595937500000012</c:v>
                </c:pt>
                <c:pt idx="49">
                  <c:v>25.073281250000004</c:v>
                </c:pt>
                <c:pt idx="50">
                  <c:v>22.224499999999999</c:v>
                </c:pt>
                <c:pt idx="51">
                  <c:v>26.120163934426223</c:v>
                </c:pt>
                <c:pt idx="52">
                  <c:v>22.029843750000001</c:v>
                </c:pt>
                <c:pt idx="53">
                  <c:v>21.589206349206346</c:v>
                </c:pt>
                <c:pt idx="54">
                  <c:v>13.731904761904756</c:v>
                </c:pt>
                <c:pt idx="55">
                  <c:v>12.563606557377048</c:v>
                </c:pt>
                <c:pt idx="56">
                  <c:v>11.034920634920635</c:v>
                </c:pt>
                <c:pt idx="57">
                  <c:v>13.607936507936504</c:v>
                </c:pt>
                <c:pt idx="58">
                  <c:v>14.528730158730159</c:v>
                </c:pt>
                <c:pt idx="59">
                  <c:v>12.042419354838714</c:v>
                </c:pt>
                <c:pt idx="60">
                  <c:v>12.781746031746035</c:v>
                </c:pt>
                <c:pt idx="61">
                  <c:v>12.250781249999998</c:v>
                </c:pt>
                <c:pt idx="62">
                  <c:v>13.407343750000003</c:v>
                </c:pt>
                <c:pt idx="63">
                  <c:v>12.787049180327864</c:v>
                </c:pt>
              </c:numCache>
            </c:numRef>
          </c:val>
          <c:smooth val="0"/>
          <c:extLst>
            <c:ext xmlns:c16="http://schemas.microsoft.com/office/drawing/2014/chart" uri="{C3380CC4-5D6E-409C-BE32-E72D297353CC}">
              <c16:uniqueId val="{00000014-CDFF-4899-976C-7BFC8359F9E6}"/>
            </c:ext>
          </c:extLst>
        </c:ser>
        <c:ser>
          <c:idx val="1"/>
          <c:order val="1"/>
          <c:tx>
            <c:strRef>
              <c:f>'Constant Sharpe'!$I$7</c:f>
              <c:strCache>
                <c:ptCount val="1"/>
                <c:pt idx="0">
                  <c:v> Historic Average VIX  </c:v>
                </c:pt>
              </c:strCache>
            </c:strRef>
          </c:tx>
          <c:spPr>
            <a:ln>
              <a:solidFill>
                <a:schemeClr val="bg2">
                  <a:lumMod val="75000"/>
                </a:schemeClr>
              </a:solidFill>
            </a:ln>
          </c:spPr>
          <c:marker>
            <c:symbol val="none"/>
          </c:marker>
          <c:cat>
            <c:strRef>
              <c:f>'Constant Sharpe'!$G$20:$G$83</c:f>
              <c:strCache>
                <c:ptCount val="64"/>
                <c:pt idx="0">
                  <c:v>4Q2020</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Sharpe'!$I$20:$I$83</c:f>
              <c:numCache>
                <c:formatCode>0.00</c:formatCode>
                <c:ptCount val="64"/>
                <c:pt idx="0">
                  <c:v>19.123898762601424</c:v>
                </c:pt>
                <c:pt idx="1">
                  <c:v>19.123898762601424</c:v>
                </c:pt>
                <c:pt idx="2">
                  <c:v>19.123898762601424</c:v>
                </c:pt>
                <c:pt idx="3">
                  <c:v>19.123898762601424</c:v>
                </c:pt>
                <c:pt idx="4">
                  <c:v>19.123898762601424</c:v>
                </c:pt>
                <c:pt idx="5">
                  <c:v>19.123898762601424</c:v>
                </c:pt>
                <c:pt idx="6">
                  <c:v>19.123898762601424</c:v>
                </c:pt>
                <c:pt idx="7">
                  <c:v>19.123898762601424</c:v>
                </c:pt>
                <c:pt idx="8">
                  <c:v>19.123898762601424</c:v>
                </c:pt>
                <c:pt idx="9">
                  <c:v>19.123898762601424</c:v>
                </c:pt>
                <c:pt idx="10">
                  <c:v>19.123898762601424</c:v>
                </c:pt>
                <c:pt idx="11">
                  <c:v>19.123898762601424</c:v>
                </c:pt>
                <c:pt idx="12">
                  <c:v>19.123898762601424</c:v>
                </c:pt>
                <c:pt idx="13">
                  <c:v>19.123898762601424</c:v>
                </c:pt>
                <c:pt idx="14">
                  <c:v>19.123898762601424</c:v>
                </c:pt>
                <c:pt idx="15">
                  <c:v>19.123898762601424</c:v>
                </c:pt>
                <c:pt idx="16">
                  <c:v>19.123898762601424</c:v>
                </c:pt>
                <c:pt idx="17">
                  <c:v>19.123898762601424</c:v>
                </c:pt>
                <c:pt idx="18">
                  <c:v>19.123898762601424</c:v>
                </c:pt>
                <c:pt idx="19">
                  <c:v>19.123898762601424</c:v>
                </c:pt>
                <c:pt idx="20">
                  <c:v>19.123898762601424</c:v>
                </c:pt>
                <c:pt idx="21">
                  <c:v>19.123898762601424</c:v>
                </c:pt>
                <c:pt idx="22">
                  <c:v>19.123898762601424</c:v>
                </c:pt>
                <c:pt idx="23">
                  <c:v>19.123898762601424</c:v>
                </c:pt>
                <c:pt idx="24">
                  <c:v>19.123898762601424</c:v>
                </c:pt>
                <c:pt idx="25">
                  <c:v>19.123898762601424</c:v>
                </c:pt>
                <c:pt idx="26">
                  <c:v>19.123898762601424</c:v>
                </c:pt>
                <c:pt idx="27">
                  <c:v>19.123898762601424</c:v>
                </c:pt>
                <c:pt idx="28">
                  <c:v>19.123898762601424</c:v>
                </c:pt>
                <c:pt idx="29">
                  <c:v>19.123898762601424</c:v>
                </c:pt>
                <c:pt idx="30">
                  <c:v>19.123898762601424</c:v>
                </c:pt>
                <c:pt idx="31">
                  <c:v>19.123898762601424</c:v>
                </c:pt>
                <c:pt idx="32">
                  <c:v>19.123898762601424</c:v>
                </c:pt>
                <c:pt idx="33">
                  <c:v>19.123898762601424</c:v>
                </c:pt>
                <c:pt idx="34">
                  <c:v>19.123898762601424</c:v>
                </c:pt>
                <c:pt idx="35">
                  <c:v>19.123898762601424</c:v>
                </c:pt>
                <c:pt idx="36">
                  <c:v>19.123898762601424</c:v>
                </c:pt>
                <c:pt idx="37">
                  <c:v>19.123898762601424</c:v>
                </c:pt>
                <c:pt idx="38">
                  <c:v>19.123898762601424</c:v>
                </c:pt>
                <c:pt idx="39">
                  <c:v>19.123898762601424</c:v>
                </c:pt>
                <c:pt idx="40">
                  <c:v>19.123898762601424</c:v>
                </c:pt>
                <c:pt idx="41">
                  <c:v>19.123898762601424</c:v>
                </c:pt>
                <c:pt idx="42">
                  <c:v>19.123898762601424</c:v>
                </c:pt>
                <c:pt idx="43">
                  <c:v>19.123898762601424</c:v>
                </c:pt>
                <c:pt idx="44">
                  <c:v>19.123898762601424</c:v>
                </c:pt>
                <c:pt idx="45">
                  <c:v>19.123898762601424</c:v>
                </c:pt>
                <c:pt idx="46">
                  <c:v>19.123898762601424</c:v>
                </c:pt>
                <c:pt idx="47">
                  <c:v>19.123898762601424</c:v>
                </c:pt>
                <c:pt idx="48">
                  <c:v>19.123898762601424</c:v>
                </c:pt>
                <c:pt idx="49">
                  <c:v>19.123898762601424</c:v>
                </c:pt>
                <c:pt idx="50">
                  <c:v>19.123898762601424</c:v>
                </c:pt>
                <c:pt idx="51">
                  <c:v>19.123898762601424</c:v>
                </c:pt>
                <c:pt idx="52">
                  <c:v>19.123898762601424</c:v>
                </c:pt>
                <c:pt idx="53">
                  <c:v>19.123898762601424</c:v>
                </c:pt>
                <c:pt idx="54">
                  <c:v>19.123898762601424</c:v>
                </c:pt>
                <c:pt idx="55">
                  <c:v>19.123898762601424</c:v>
                </c:pt>
                <c:pt idx="56">
                  <c:v>19.123898762601424</c:v>
                </c:pt>
                <c:pt idx="57">
                  <c:v>19.123898762601424</c:v>
                </c:pt>
                <c:pt idx="58">
                  <c:v>19.123898762601424</c:v>
                </c:pt>
                <c:pt idx="59">
                  <c:v>19.123898762601424</c:v>
                </c:pt>
                <c:pt idx="60">
                  <c:v>19.123898762601424</c:v>
                </c:pt>
                <c:pt idx="61">
                  <c:v>19.123898762601424</c:v>
                </c:pt>
                <c:pt idx="62">
                  <c:v>19.123898762601424</c:v>
                </c:pt>
                <c:pt idx="63">
                  <c:v>19.123898762601424</c:v>
                </c:pt>
              </c:numCache>
            </c:numRef>
          </c:val>
          <c:smooth val="0"/>
          <c:extLst>
            <c:ext xmlns:c16="http://schemas.microsoft.com/office/drawing/2014/chart" uri="{C3380CC4-5D6E-409C-BE32-E72D297353CC}">
              <c16:uniqueId val="{00000015-CDFF-4899-976C-7BFC8359F9E6}"/>
            </c:ext>
          </c:extLst>
        </c:ser>
        <c:dLbls>
          <c:showLegendKey val="0"/>
          <c:showVal val="0"/>
          <c:showCatName val="0"/>
          <c:showSerName val="0"/>
          <c:showPercent val="0"/>
          <c:showBubbleSize val="0"/>
        </c:dLbls>
        <c:smooth val="0"/>
        <c:axId val="166572416"/>
        <c:axId val="167176832"/>
      </c:lineChart>
      <c:catAx>
        <c:axId val="166572416"/>
        <c:scaling>
          <c:orientation val="maxMin"/>
        </c:scaling>
        <c:delete val="0"/>
        <c:axPos val="b"/>
        <c:numFmt formatCode="General" sourceLinked="0"/>
        <c:majorTickMark val="none"/>
        <c:minorTickMark val="none"/>
        <c:tickLblPos val="low"/>
        <c:txPr>
          <a:bodyPr rot="-4440000"/>
          <a:lstStyle/>
          <a:p>
            <a:pPr>
              <a:defRPr/>
            </a:pPr>
            <a:endParaRPr lang="en-US"/>
          </a:p>
        </c:txPr>
        <c:crossAx val="167176832"/>
        <c:crosses val="autoZero"/>
        <c:auto val="1"/>
        <c:lblAlgn val="ctr"/>
        <c:lblOffset val="100"/>
        <c:tickMarkSkip val="1"/>
        <c:noMultiLvlLbl val="0"/>
      </c:catAx>
      <c:valAx>
        <c:axId val="167176832"/>
        <c:scaling>
          <c:orientation val="minMax"/>
          <c:min val="5"/>
        </c:scaling>
        <c:delete val="0"/>
        <c:axPos val="l"/>
        <c:majorGridlines>
          <c:spPr>
            <a:ln>
              <a:prstDash val="dash"/>
            </a:ln>
          </c:spPr>
        </c:majorGridlines>
        <c:numFmt formatCode="#,##0_);\(#,##0\)" sourceLinked="0"/>
        <c:majorTickMark val="out"/>
        <c:minorTickMark val="none"/>
        <c:tickLblPos val="nextTo"/>
        <c:spPr>
          <a:ln>
            <a:noFill/>
          </a:ln>
        </c:spPr>
        <c:crossAx val="166572416"/>
        <c:crosses val="max"/>
        <c:crossBetween val="between"/>
      </c:valAx>
    </c:plotArea>
    <c:legend>
      <c:legendPos val="b"/>
      <c:layout>
        <c:manualLayout>
          <c:xMode val="edge"/>
          <c:yMode val="edge"/>
          <c:x val="5.9901057958508599E-2"/>
          <c:y val="0.84574183505372769"/>
          <c:w val="0.82026626487613719"/>
          <c:h val="0.1286663543256708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(May 2017)</c:v>
          </c:tx>
          <c:spPr>
            <a:ln>
              <a:solidFill>
                <a:schemeClr val="tx1">
                  <a:lumMod val="75000"/>
                  <a:lumOff val="25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Structure'!$B$1732:$L$1732</c:f>
              <c:numCache>
                <c:formatCode>0.00%</c:formatCode>
                <c:ptCount val="11"/>
                <c:pt idx="0">
                  <c:v>8.9999999999999998E-4</c:v>
                </c:pt>
                <c:pt idx="1">
                  <c:v>8.9999999999999998E-4</c:v>
                </c:pt>
                <c:pt idx="2">
                  <c:v>1E-3</c:v>
                </c:pt>
                <c:pt idx="3">
                  <c:v>1.2999999999999999E-3</c:v>
                </c:pt>
                <c:pt idx="4">
                  <c:v>3.0999999999999999E-3</c:v>
                </c:pt>
                <c:pt idx="5">
                  <c:v>5.6000000000000008E-3</c:v>
                </c:pt>
                <c:pt idx="6">
                  <c:v>1.3300000000000001E-2</c:v>
                </c:pt>
                <c:pt idx="7">
                  <c:v>2.0199999999999999E-2</c:v>
                </c:pt>
                <c:pt idx="8">
                  <c:v>2.6699999999999998E-2</c:v>
                </c:pt>
                <c:pt idx="9">
                  <c:v>3.4599999999999999E-2</c:v>
                </c:pt>
                <c:pt idx="10">
                  <c:v>3.7599999999999995E-2</c:v>
                </c:pt>
              </c:numCache>
            </c:numRef>
          </c:val>
          <c:smooth val="0"/>
          <c:extLst>
            <c:ext xmlns:c16="http://schemas.microsoft.com/office/drawing/2014/chart" uri="{C3380CC4-5D6E-409C-BE32-E72D297353CC}">
              <c16:uniqueId val="{00000007-2C6F-476E-8673-553DC07431E3}"/>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(February 2007)</c:v>
          </c:tx>
          <c:spPr>
            <a:ln>
              <a:solidFill>
                <a:schemeClr val="bg2">
                  <a:lumMod val="50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Structure'!$B$48:$L$48</c:f>
              <c:numCache>
                <c:formatCode>0.00%</c:formatCode>
                <c:ptCount val="11"/>
                <c:pt idx="0">
                  <c:v>5.4100000000000002E-2</c:v>
                </c:pt>
                <c:pt idx="1">
                  <c:v>5.16E-2</c:v>
                </c:pt>
                <c:pt idx="2">
                  <c:v>5.1200000000000002E-2</c:v>
                </c:pt>
                <c:pt idx="3">
                  <c:v>4.9599999999999998E-2</c:v>
                </c:pt>
                <c:pt idx="4">
                  <c:v>4.6500000000000007E-2</c:v>
                </c:pt>
                <c:pt idx="5">
                  <c:v>4.5499999999999999E-2</c:v>
                </c:pt>
                <c:pt idx="6">
                  <c:v>4.5199999999999997E-2</c:v>
                </c:pt>
                <c:pt idx="7">
                  <c:v>4.53E-2</c:v>
                </c:pt>
                <c:pt idx="8">
                  <c:v>4.5599999999999995E-2</c:v>
                </c:pt>
                <c:pt idx="9">
                  <c:v>4.7800000000000002E-2</c:v>
                </c:pt>
                <c:pt idx="10">
                  <c:v>4.6799999999999994E-2</c:v>
                </c:pt>
              </c:numCache>
            </c:numRef>
          </c:val>
          <c:smooth val="0"/>
          <c:extLst>
            <c:ext xmlns:c16="http://schemas.microsoft.com/office/drawing/2014/chart" uri="{C3380CC4-5D6E-409C-BE32-E72D297353CC}">
              <c16:uniqueId val="{00000000-83E1-439E-A6A6-2A4612E8C146}"/>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(May 2017)</c:v>
          </c:tx>
          <c:spPr>
            <a:ln>
              <a:solidFill>
                <a:schemeClr val="tx1">
                  <a:lumMod val="75000"/>
                  <a:lumOff val="25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Structure'!$B$2252:$L$2252</c:f>
              <c:numCache>
                <c:formatCode>0.00%</c:formatCode>
                <c:ptCount val="11"/>
                <c:pt idx="0">
                  <c:v>1.5E-3</c:v>
                </c:pt>
                <c:pt idx="1">
                  <c:v>2.7000000000000001E-3</c:v>
                </c:pt>
                <c:pt idx="2">
                  <c:v>5.1000000000000004E-3</c:v>
                </c:pt>
                <c:pt idx="3">
                  <c:v>6.9999999999999993E-3</c:v>
                </c:pt>
                <c:pt idx="4">
                  <c:v>1.0200000000000001E-2</c:v>
                </c:pt>
                <c:pt idx="5">
                  <c:v>1.3500000000000002E-2</c:v>
                </c:pt>
                <c:pt idx="6">
                  <c:v>1.7500000000000002E-2</c:v>
                </c:pt>
                <c:pt idx="7">
                  <c:v>2.1099999999999997E-2</c:v>
                </c:pt>
                <c:pt idx="8">
                  <c:v>2.3E-2</c:v>
                </c:pt>
                <c:pt idx="9">
                  <c:v>2.6499999999999999E-2</c:v>
                </c:pt>
                <c:pt idx="10">
                  <c:v>3.0200000000000001E-2</c:v>
                </c:pt>
              </c:numCache>
            </c:numRef>
          </c:val>
          <c:smooth val="0"/>
          <c:extLst>
            <c:ext xmlns:c16="http://schemas.microsoft.com/office/drawing/2014/chart" uri="{C3380CC4-5D6E-409C-BE32-E72D297353CC}">
              <c16:uniqueId val="{00000000-9875-4B1F-9D67-51ED6DC36B3A}"/>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(May 2017)</c:v>
          </c:tx>
          <c:spPr>
            <a:ln>
              <a:solidFill>
                <a:schemeClr val="tx1">
                  <a:lumMod val="75000"/>
                  <a:lumOff val="25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Structure'!$B$2970:$L$2970</c:f>
              <c:numCache>
                <c:formatCode>0.00%</c:formatCode>
                <c:ptCount val="11"/>
                <c:pt idx="0">
                  <c:v>2.2000000000000002E-2</c:v>
                </c:pt>
                <c:pt idx="1">
                  <c:v>2.3399999999999997E-2</c:v>
                </c:pt>
                <c:pt idx="2">
                  <c:v>2.4900000000000002E-2</c:v>
                </c:pt>
                <c:pt idx="3">
                  <c:v>2.64E-2</c:v>
                </c:pt>
                <c:pt idx="4">
                  <c:v>2.81E-2</c:v>
                </c:pt>
                <c:pt idx="5">
                  <c:v>2.86E-2</c:v>
                </c:pt>
                <c:pt idx="6">
                  <c:v>2.9100000000000001E-2</c:v>
                </c:pt>
                <c:pt idx="7">
                  <c:v>0.03</c:v>
                </c:pt>
                <c:pt idx="8">
                  <c:v>3.0800000000000001E-2</c:v>
                </c:pt>
                <c:pt idx="9">
                  <c:v>3.2300000000000002E-2</c:v>
                </c:pt>
                <c:pt idx="10">
                  <c:v>3.3300000000000003E-2</c:v>
                </c:pt>
              </c:numCache>
            </c:numRef>
          </c:val>
          <c:smooth val="0"/>
          <c:extLst>
            <c:ext xmlns:c16="http://schemas.microsoft.com/office/drawing/2014/chart" uri="{C3380CC4-5D6E-409C-BE32-E72D297353CC}">
              <c16:uniqueId val="{00000000-F739-483F-B51A-66B8A834C1CE}"/>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16-E0DA-433B-B25F-F337429B4F7C}"/>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Data'!$B$11</c:f>
              <c:strCache>
                <c:ptCount val="1"/>
                <c:pt idx="0">
                  <c:v>GDP (% chg, QoQ)</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E0DA-433B-B25F-F337429B4F7C}"/>
              </c:ext>
            </c:extLst>
          </c:dPt>
          <c:dPt>
            <c:idx val="2"/>
            <c:bubble3D val="0"/>
            <c:extLst>
              <c:ext xmlns:c16="http://schemas.microsoft.com/office/drawing/2014/chart" uri="{C3380CC4-5D6E-409C-BE32-E72D297353CC}">
                <c16:uniqueId val="{00000003-E0DA-433B-B25F-F337429B4F7C}"/>
              </c:ext>
            </c:extLst>
          </c:dPt>
          <c:dPt>
            <c:idx val="3"/>
            <c:bubble3D val="0"/>
            <c:extLst>
              <c:ext xmlns:c16="http://schemas.microsoft.com/office/drawing/2014/chart" uri="{C3380CC4-5D6E-409C-BE32-E72D297353CC}">
                <c16:uniqueId val="{00000005-E0DA-433B-B25F-F337429B4F7C}"/>
              </c:ext>
            </c:extLst>
          </c:dPt>
          <c:dPt>
            <c:idx val="4"/>
            <c:bubble3D val="0"/>
            <c:extLst>
              <c:ext xmlns:c16="http://schemas.microsoft.com/office/drawing/2014/chart" uri="{C3380CC4-5D6E-409C-BE32-E72D297353CC}">
                <c16:uniqueId val="{00000007-E0DA-433B-B25F-F337429B4F7C}"/>
              </c:ext>
            </c:extLst>
          </c:dPt>
          <c:dPt>
            <c:idx val="5"/>
            <c:bubble3D val="0"/>
            <c:extLst>
              <c:ext xmlns:c16="http://schemas.microsoft.com/office/drawing/2014/chart" uri="{C3380CC4-5D6E-409C-BE32-E72D297353CC}">
                <c16:uniqueId val="{00000009-E0DA-433B-B25F-F337429B4F7C}"/>
              </c:ext>
            </c:extLst>
          </c:dPt>
          <c:dPt>
            <c:idx val="6"/>
            <c:bubble3D val="0"/>
            <c:extLst>
              <c:ext xmlns:c16="http://schemas.microsoft.com/office/drawing/2014/chart" uri="{C3380CC4-5D6E-409C-BE32-E72D297353CC}">
                <c16:uniqueId val="{0000000B-E0DA-433B-B25F-F337429B4F7C}"/>
              </c:ext>
            </c:extLst>
          </c:dPt>
          <c:dPt>
            <c:idx val="7"/>
            <c:bubble3D val="0"/>
            <c:extLst>
              <c:ext xmlns:c16="http://schemas.microsoft.com/office/drawing/2014/chart" uri="{C3380CC4-5D6E-409C-BE32-E72D297353CC}">
                <c16:uniqueId val="{0000000D-E0DA-433B-B25F-F337429B4F7C}"/>
              </c:ext>
            </c:extLst>
          </c:dPt>
          <c:dPt>
            <c:idx val="8"/>
            <c:bubble3D val="0"/>
            <c:extLst>
              <c:ext xmlns:c16="http://schemas.microsoft.com/office/drawing/2014/chart" uri="{C3380CC4-5D6E-409C-BE32-E72D297353CC}">
                <c16:uniqueId val="{0000000F-E0DA-433B-B25F-F337429B4F7C}"/>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Data'!$B$12:$B$62</c:f>
              <c:numCache>
                <c:formatCode>0.00%</c:formatCode>
                <c:ptCount val="51"/>
                <c:pt idx="0">
                  <c:v>6.0000000000000001E-3</c:v>
                </c:pt>
                <c:pt idx="1">
                  <c:v>9.0000000000000011E-3</c:v>
                </c:pt>
                <c:pt idx="2">
                  <c:v>6.0000000000000001E-3</c:v>
                </c:pt>
                <c:pt idx="3">
                  <c:v>3.5000000000000003E-2</c:v>
                </c:pt>
                <c:pt idx="4">
                  <c:v>9.0000000000000011E-3</c:v>
                </c:pt>
                <c:pt idx="5">
                  <c:v>2.3E-2</c:v>
                </c:pt>
                <c:pt idx="6">
                  <c:v>2.2000000000000002E-2</c:v>
                </c:pt>
                <c:pt idx="7">
                  <c:v>2.5000000000000001E-2</c:v>
                </c:pt>
                <c:pt idx="8">
                  <c:v>-2.3E-2</c:v>
                </c:pt>
                <c:pt idx="9">
                  <c:v>2.1000000000000001E-2</c:v>
                </c:pt>
                <c:pt idx="10">
                  <c:v>-2.1000000000000001E-2</c:v>
                </c:pt>
                <c:pt idx="11">
                  <c:v>-8.4000000000000005E-2</c:v>
                </c:pt>
                <c:pt idx="12">
                  <c:v>-4.4000000000000004E-2</c:v>
                </c:pt>
                <c:pt idx="13">
                  <c:v>-6.0000000000000001E-3</c:v>
                </c:pt>
                <c:pt idx="14">
                  <c:v>1.4999999999999999E-2</c:v>
                </c:pt>
                <c:pt idx="15">
                  <c:v>4.4999999999999998E-2</c:v>
                </c:pt>
                <c:pt idx="16">
                  <c:v>1.4999999999999999E-2</c:v>
                </c:pt>
                <c:pt idx="17">
                  <c:v>3.7000000000000005E-2</c:v>
                </c:pt>
                <c:pt idx="18">
                  <c:v>0.03</c:v>
                </c:pt>
                <c:pt idx="19">
                  <c:v>0.02</c:v>
                </c:pt>
                <c:pt idx="20">
                  <c:v>-0.01</c:v>
                </c:pt>
                <c:pt idx="21">
                  <c:v>2.8999999999999998E-2</c:v>
                </c:pt>
                <c:pt idx="22">
                  <c:v>-1E-3</c:v>
                </c:pt>
                <c:pt idx="23">
                  <c:v>4.7E-2</c:v>
                </c:pt>
                <c:pt idx="24">
                  <c:v>3.2000000000000001E-2</c:v>
                </c:pt>
                <c:pt idx="25">
                  <c:v>1.7000000000000001E-2</c:v>
                </c:pt>
                <c:pt idx="26">
                  <c:v>5.0000000000000001E-3</c:v>
                </c:pt>
                <c:pt idx="27">
                  <c:v>5.0000000000000001E-3</c:v>
                </c:pt>
                <c:pt idx="28">
                  <c:v>3.6000000000000004E-2</c:v>
                </c:pt>
                <c:pt idx="29">
                  <c:v>5.0000000000000001E-3</c:v>
                </c:pt>
                <c:pt idx="30">
                  <c:v>3.2000000000000001E-2</c:v>
                </c:pt>
                <c:pt idx="31">
                  <c:v>3.2000000000000001E-2</c:v>
                </c:pt>
                <c:pt idx="32">
                  <c:v>-0.01</c:v>
                </c:pt>
                <c:pt idx="33">
                  <c:v>5.0999999999999997E-2</c:v>
                </c:pt>
                <c:pt idx="34">
                  <c:v>4.9000000000000002E-2</c:v>
                </c:pt>
                <c:pt idx="35">
                  <c:v>1.9E-2</c:v>
                </c:pt>
                <c:pt idx="36">
                  <c:v>3.3000000000000002E-2</c:v>
                </c:pt>
                <c:pt idx="37">
                  <c:v>3.3000000000000002E-2</c:v>
                </c:pt>
                <c:pt idx="38">
                  <c:v>0.01</c:v>
                </c:pt>
                <c:pt idx="39">
                  <c:v>4.0000000000000001E-3</c:v>
                </c:pt>
                <c:pt idx="40">
                  <c:v>1.4999999999999999E-2</c:v>
                </c:pt>
                <c:pt idx="41">
                  <c:v>2.3E-2</c:v>
                </c:pt>
                <c:pt idx="42">
                  <c:v>1.9E-2</c:v>
                </c:pt>
                <c:pt idx="43">
                  <c:v>1.8000000000000002E-2</c:v>
                </c:pt>
                <c:pt idx="44">
                  <c:v>1.8000000000000002E-2</c:v>
                </c:pt>
                <c:pt idx="45">
                  <c:v>0.03</c:v>
                </c:pt>
                <c:pt idx="46">
                  <c:v>2.7999999999999997E-2</c:v>
                </c:pt>
                <c:pt idx="47">
                  <c:v>2.3E-2</c:v>
                </c:pt>
                <c:pt idx="48">
                  <c:v>2.2000000000000002E-2</c:v>
                </c:pt>
                <c:pt idx="49">
                  <c:v>4.2000000000000003E-2</c:v>
                </c:pt>
                <c:pt idx="50">
                  <c:v>3.5000000000000003E-2</c:v>
                </c:pt>
              </c:numCache>
            </c:numRef>
          </c:val>
          <c:smooth val="0"/>
          <c:extLst>
            <c:ext xmlns:c16="http://schemas.microsoft.com/office/drawing/2014/chart" uri="{C3380CC4-5D6E-409C-BE32-E72D297353CC}">
              <c16:uniqueId val="{00000014-E0DA-433B-B25F-F337429B4F7C}"/>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BBB5-4B2C-8325-A5BC5CA1F7E8}"/>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Data'!$G$11</c:f>
              <c:strCache>
                <c:ptCount val="1"/>
                <c:pt idx="0">
                  <c:v>S&amp;P500 (% chg, QoQ)</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BBB5-4B2C-8325-A5BC5CA1F7E8}"/>
              </c:ext>
            </c:extLst>
          </c:dPt>
          <c:dPt>
            <c:idx val="2"/>
            <c:bubble3D val="0"/>
            <c:extLst>
              <c:ext xmlns:c16="http://schemas.microsoft.com/office/drawing/2014/chart" uri="{C3380CC4-5D6E-409C-BE32-E72D297353CC}">
                <c16:uniqueId val="{00000002-BBB5-4B2C-8325-A5BC5CA1F7E8}"/>
              </c:ext>
            </c:extLst>
          </c:dPt>
          <c:dPt>
            <c:idx val="3"/>
            <c:bubble3D val="0"/>
            <c:extLst>
              <c:ext xmlns:c16="http://schemas.microsoft.com/office/drawing/2014/chart" uri="{C3380CC4-5D6E-409C-BE32-E72D297353CC}">
                <c16:uniqueId val="{00000003-BBB5-4B2C-8325-A5BC5CA1F7E8}"/>
              </c:ext>
            </c:extLst>
          </c:dPt>
          <c:dPt>
            <c:idx val="4"/>
            <c:bubble3D val="0"/>
            <c:extLst>
              <c:ext xmlns:c16="http://schemas.microsoft.com/office/drawing/2014/chart" uri="{C3380CC4-5D6E-409C-BE32-E72D297353CC}">
                <c16:uniqueId val="{00000004-BBB5-4B2C-8325-A5BC5CA1F7E8}"/>
              </c:ext>
            </c:extLst>
          </c:dPt>
          <c:dPt>
            <c:idx val="5"/>
            <c:bubble3D val="0"/>
            <c:extLst>
              <c:ext xmlns:c16="http://schemas.microsoft.com/office/drawing/2014/chart" uri="{C3380CC4-5D6E-409C-BE32-E72D297353CC}">
                <c16:uniqueId val="{00000005-BBB5-4B2C-8325-A5BC5CA1F7E8}"/>
              </c:ext>
            </c:extLst>
          </c:dPt>
          <c:dPt>
            <c:idx val="6"/>
            <c:bubble3D val="0"/>
            <c:extLst>
              <c:ext xmlns:c16="http://schemas.microsoft.com/office/drawing/2014/chart" uri="{C3380CC4-5D6E-409C-BE32-E72D297353CC}">
                <c16:uniqueId val="{00000006-BBB5-4B2C-8325-A5BC5CA1F7E8}"/>
              </c:ext>
            </c:extLst>
          </c:dPt>
          <c:dPt>
            <c:idx val="7"/>
            <c:bubble3D val="0"/>
            <c:extLst>
              <c:ext xmlns:c16="http://schemas.microsoft.com/office/drawing/2014/chart" uri="{C3380CC4-5D6E-409C-BE32-E72D297353CC}">
                <c16:uniqueId val="{00000007-BBB5-4B2C-8325-A5BC5CA1F7E8}"/>
              </c:ext>
            </c:extLst>
          </c:dPt>
          <c:dPt>
            <c:idx val="8"/>
            <c:bubble3D val="0"/>
            <c:extLst>
              <c:ext xmlns:c16="http://schemas.microsoft.com/office/drawing/2014/chart" uri="{C3380CC4-5D6E-409C-BE32-E72D297353CC}">
                <c16:uniqueId val="{00000008-BBB5-4B2C-8325-A5BC5CA1F7E8}"/>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Data'!$G$12:$G$62</c:f>
              <c:numCache>
                <c:formatCode>0.00%</c:formatCode>
                <c:ptCount val="51"/>
                <c:pt idx="0">
                  <c:v>4.2077608398572108E-2</c:v>
                </c:pt>
                <c:pt idx="1">
                  <c:v>-1.4410027549329629E-2</c:v>
                </c:pt>
                <c:pt idx="2">
                  <c:v>5.6657194576669623E-2</c:v>
                </c:pt>
                <c:pt idx="3">
                  <c:v>6.6982610096198547E-2</c:v>
                </c:pt>
                <c:pt idx="4">
                  <c:v>6.3994364470547627E-3</c:v>
                </c:pt>
                <c:pt idx="5">
                  <c:v>6.2782939112412173E-2</c:v>
                </c:pt>
                <c:pt idx="6">
                  <c:v>2.0301507537688446E-2</c:v>
                </c:pt>
                <c:pt idx="7">
                  <c:v>-3.3319081870462508E-2</c:v>
                </c:pt>
                <c:pt idx="8">
                  <c:v>-9.4444179461718902E-2</c:v>
                </c:pt>
                <c:pt idx="9">
                  <c:v>-2.726941898660229E-2</c:v>
                </c:pt>
                <c:pt idx="10">
                  <c:v>-8.3698011784569815E-2</c:v>
                </c:pt>
                <c:pt idx="11">
                  <c:v>-0.21943226749183431</c:v>
                </c:pt>
                <c:pt idx="12">
                  <c:v>-0.11011851505182457</c:v>
                </c:pt>
                <c:pt idx="13">
                  <c:v>0.15929094030843483</c:v>
                </c:pt>
                <c:pt idx="14">
                  <c:v>0.15605694690914906</c:v>
                </c:pt>
                <c:pt idx="15">
                  <c:v>6.0385720716041646E-2</c:v>
                </c:pt>
                <c:pt idx="16">
                  <c:v>5.3866666666666729E-2</c:v>
                </c:pt>
                <c:pt idx="17">
                  <c:v>-0.11425369743038916</c:v>
                </c:pt>
                <c:pt idx="18">
                  <c:v>0.11294112159885272</c:v>
                </c:pt>
                <c:pt idx="19">
                  <c:v>0.10756698708714207</c:v>
                </c:pt>
                <c:pt idx="20">
                  <c:v>5.9192447582876673E-2</c:v>
                </c:pt>
                <c:pt idx="21">
                  <c:v>9.9131925838591428E-4</c:v>
                </c:pt>
                <c:pt idx="22">
                  <c:v>-0.13867847934120248</c:v>
                </c:pt>
                <c:pt idx="23">
                  <c:v>0.11816406755783904</c:v>
                </c:pt>
                <c:pt idx="24">
                  <c:v>0.12586269187656907</c:v>
                </c:pt>
                <c:pt idx="25">
                  <c:v>-2.7515047291487571E-2</c:v>
                </c:pt>
                <c:pt idx="26">
                  <c:v>6.3516640649126987E-2</c:v>
                </c:pt>
                <c:pt idx="27">
                  <c:v>-3.7749658900605443E-3</c:v>
                </c:pt>
                <c:pt idx="28">
                  <c:v>0.10605564517417077</c:v>
                </c:pt>
                <c:pt idx="29">
                  <c:v>2.9100557751664979E-2</c:v>
                </c:pt>
                <c:pt idx="30">
                  <c:v>5.2451011344741172E-2</c:v>
                </c:pt>
                <c:pt idx="31">
                  <c:v>0.105130358845136</c:v>
                </c:pt>
                <c:pt idx="32">
                  <c:v>1.8072198311612775E-2</c:v>
                </c:pt>
                <c:pt idx="33">
                  <c:v>5.2338757698836558E-2</c:v>
                </c:pt>
                <c:pt idx="34">
                  <c:v>1.1280396826737427E-2</c:v>
                </c:pt>
                <c:pt idx="35">
                  <c:v>4.9325631567958883E-2</c:v>
                </c:pt>
                <c:pt idx="36">
                  <c:v>9.5053907211681832E-3</c:v>
                </c:pt>
                <c:pt idx="37">
                  <c:v>2.7803546134701485E-3</c:v>
                </c:pt>
                <c:pt idx="38">
                  <c:v>-6.4384082183523983E-2</c:v>
                </c:pt>
                <c:pt idx="39">
                  <c:v>7.042521784676925E-2</c:v>
                </c:pt>
                <c:pt idx="40">
                  <c:v>1.3478647686832712E-2</c:v>
                </c:pt>
                <c:pt idx="41">
                  <c:v>2.4553911456168365E-2</c:v>
                </c:pt>
                <c:pt idx="42">
                  <c:v>3.8518626786384846E-2</c:v>
                </c:pt>
                <c:pt idx="43">
                  <c:v>3.824258807200076E-2</c:v>
                </c:pt>
                <c:pt idx="44">
                  <c:v>6.0661515521214682E-2</c:v>
                </c:pt>
                <c:pt idx="45">
                  <c:v>3.0882220082367295E-2</c:v>
                </c:pt>
                <c:pt idx="46">
                  <c:v>4.4804162142289217E-2</c:v>
                </c:pt>
                <c:pt idx="47">
                  <c:v>6.6446807161255173E-2</c:v>
                </c:pt>
                <c:pt idx="48">
                  <c:v>-7.590988267252019E-3</c:v>
                </c:pt>
                <c:pt idx="49">
                  <c:v>3.4338580257056162E-2</c:v>
                </c:pt>
                <c:pt idx="50">
                  <c:v>7.7107663670869853E-2</c:v>
                </c:pt>
              </c:numCache>
            </c:numRef>
          </c:val>
          <c:smooth val="0"/>
          <c:extLst>
            <c:ext xmlns:c16="http://schemas.microsoft.com/office/drawing/2014/chart" uri="{C3380CC4-5D6E-409C-BE32-E72D297353CC}">
              <c16:uniqueId val="{00000009-BBB5-4B2C-8325-A5BC5CA1F7E8}"/>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tmp"/></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33</xdr:col>
      <xdr:colOff>192405</xdr:colOff>
      <xdr:row>2</xdr:row>
      <xdr:rowOff>112395</xdr:rowOff>
    </xdr:from>
    <xdr:to>
      <xdr:col>47</xdr:col>
      <xdr:colOff>360045</xdr:colOff>
      <xdr:row>23</xdr:row>
      <xdr:rowOff>72390</xdr:rowOff>
    </xdr:to>
    <xdr:graphicFrame macro="">
      <xdr:nvGraphicFramePr>
        <xdr:cNvPr id="4" name="Chart 3">
          <a:extLst>
            <a:ext uri="{FF2B5EF4-FFF2-40B4-BE49-F238E27FC236}">
              <a16:creationId xmlns:a16="http://schemas.microsoft.com/office/drawing/2014/main" id="{622DA782-145C-4079-AD67-8E18B9326A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33</xdr:col>
      <xdr:colOff>331470</xdr:colOff>
      <xdr:row>23</xdr:row>
      <xdr:rowOff>167640</xdr:rowOff>
    </xdr:from>
    <xdr:to>
      <xdr:col>47</xdr:col>
      <xdr:colOff>483870</xdr:colOff>
      <xdr:row>40</xdr:row>
      <xdr:rowOff>51435</xdr:rowOff>
    </xdr:to>
    <xdr:graphicFrame macro="">
      <xdr:nvGraphicFramePr>
        <xdr:cNvPr id="5" name="Chart 4">
          <a:extLst>
            <a:ext uri="{FF2B5EF4-FFF2-40B4-BE49-F238E27FC236}">
              <a16:creationId xmlns:a16="http://schemas.microsoft.com/office/drawing/2014/main" id="{787C3F6E-2B9B-47A6-A1EE-4C019067C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457200</xdr:colOff>
      <xdr:row>42</xdr:row>
      <xdr:rowOff>99060</xdr:rowOff>
    </xdr:from>
    <xdr:to>
      <xdr:col>34</xdr:col>
      <xdr:colOff>609600</xdr:colOff>
      <xdr:row>58</xdr:row>
      <xdr:rowOff>150495</xdr:rowOff>
    </xdr:to>
    <xdr:graphicFrame macro="">
      <xdr:nvGraphicFramePr>
        <xdr:cNvPr id="6" name="Chart 5">
          <a:extLst>
            <a:ext uri="{FF2B5EF4-FFF2-40B4-BE49-F238E27FC236}">
              <a16:creationId xmlns:a16="http://schemas.microsoft.com/office/drawing/2014/main" id="{6E2294CF-B914-48D4-8618-8B4FD0CE4A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198120</xdr:colOff>
      <xdr:row>4</xdr:row>
      <xdr:rowOff>72389</xdr:rowOff>
    </xdr:from>
    <xdr:to>
      <xdr:col>12</xdr:col>
      <xdr:colOff>472440</xdr:colOff>
      <xdr:row>38</xdr:row>
      <xdr:rowOff>120346</xdr:rowOff>
    </xdr:to>
    <xdr:pic>
      <xdr:nvPicPr>
        <xdr:cNvPr id="3" name="Picture 2">
          <a:extLst>
            <a:ext uri="{FF2B5EF4-FFF2-40B4-BE49-F238E27FC236}">
              <a16:creationId xmlns:a16="http://schemas.microsoft.com/office/drawing/2014/main" id="{CCAC4AB2-9D7A-43DE-83CA-8329C8DB34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8120" y="697229"/>
          <a:ext cx="7940040" cy="53590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9525</xdr:colOff>
      <xdr:row>8</xdr:row>
      <xdr:rowOff>133351</xdr:rowOff>
    </xdr:from>
    <xdr:to>
      <xdr:col>20</xdr:col>
      <xdr:colOff>9524</xdr:colOff>
      <xdr:row>29</xdr:row>
      <xdr:rowOff>95250</xdr:rowOff>
    </xdr:to>
    <xdr:graphicFrame macro="">
      <xdr:nvGraphicFramePr>
        <xdr:cNvPr id="4" name="Chart 3">
          <a:extLst>
            <a:ext uri="{FF2B5EF4-FFF2-40B4-BE49-F238E27FC236}">
              <a16:creationId xmlns:a16="http://schemas.microsoft.com/office/drawing/2014/main" id="{90135EBF-E4CF-49EE-8A62-9DD9818925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9</xdr:row>
      <xdr:rowOff>0</xdr:rowOff>
    </xdr:from>
    <xdr:to>
      <xdr:col>29</xdr:col>
      <xdr:colOff>7619</xdr:colOff>
      <xdr:row>29</xdr:row>
      <xdr:rowOff>137159</xdr:rowOff>
    </xdr:to>
    <xdr:graphicFrame macro="">
      <xdr:nvGraphicFramePr>
        <xdr:cNvPr id="5" name="Chart 4">
          <a:extLst>
            <a:ext uri="{FF2B5EF4-FFF2-40B4-BE49-F238E27FC236}">
              <a16:creationId xmlns:a16="http://schemas.microsoft.com/office/drawing/2014/main" id="{0EB33FDA-2A98-4C9B-AD59-27C05C6A0A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33</xdr:row>
      <xdr:rowOff>49530</xdr:rowOff>
    </xdr:from>
    <xdr:to>
      <xdr:col>19</xdr:col>
      <xdr:colOff>609599</xdr:colOff>
      <xdr:row>54</xdr:row>
      <xdr:rowOff>11429</xdr:rowOff>
    </xdr:to>
    <xdr:graphicFrame macro="">
      <xdr:nvGraphicFramePr>
        <xdr:cNvPr id="6" name="Chart 5">
          <a:extLst>
            <a:ext uri="{FF2B5EF4-FFF2-40B4-BE49-F238E27FC236}">
              <a16:creationId xmlns:a16="http://schemas.microsoft.com/office/drawing/2014/main" id="{34F59DEA-47CF-4484-88BF-5D26AC16BD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552450</xdr:colOff>
      <xdr:row>34</xdr:row>
      <xdr:rowOff>19050</xdr:rowOff>
    </xdr:from>
    <xdr:to>
      <xdr:col>29</xdr:col>
      <xdr:colOff>552449</xdr:colOff>
      <xdr:row>54</xdr:row>
      <xdr:rowOff>156209</xdr:rowOff>
    </xdr:to>
    <xdr:graphicFrame macro="">
      <xdr:nvGraphicFramePr>
        <xdr:cNvPr id="7" name="Chart 6">
          <a:extLst>
            <a:ext uri="{FF2B5EF4-FFF2-40B4-BE49-F238E27FC236}">
              <a16:creationId xmlns:a16="http://schemas.microsoft.com/office/drawing/2014/main" id="{C9C27A27-2316-4208-AF68-6F1F28CCF2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29</xdr:col>
      <xdr:colOff>114300</xdr:colOff>
      <xdr:row>4</xdr:row>
      <xdr:rowOff>83820</xdr:rowOff>
    </xdr:from>
    <xdr:to>
      <xdr:col>43</xdr:col>
      <xdr:colOff>480060</xdr:colOff>
      <xdr:row>17</xdr:row>
      <xdr:rowOff>135255</xdr:rowOff>
    </xdr:to>
    <xdr:graphicFrame macro="">
      <xdr:nvGraphicFramePr>
        <xdr:cNvPr id="2" name="Chart 1">
          <a:extLst>
            <a:ext uri="{FF2B5EF4-FFF2-40B4-BE49-F238E27FC236}">
              <a16:creationId xmlns:a16="http://schemas.microsoft.com/office/drawing/2014/main" id="{157387F5-F757-4AAE-986D-33C20A16CE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91440</xdr:colOff>
      <xdr:row>17</xdr:row>
      <xdr:rowOff>144780</xdr:rowOff>
    </xdr:from>
    <xdr:to>
      <xdr:col>43</xdr:col>
      <xdr:colOff>457200</xdr:colOff>
      <xdr:row>30</xdr:row>
      <xdr:rowOff>51435</xdr:rowOff>
    </xdr:to>
    <xdr:graphicFrame macro="">
      <xdr:nvGraphicFramePr>
        <xdr:cNvPr id="3" name="Chart 2">
          <a:extLst>
            <a:ext uri="{FF2B5EF4-FFF2-40B4-BE49-F238E27FC236}">
              <a16:creationId xmlns:a16="http://schemas.microsoft.com/office/drawing/2014/main" id="{8ACE4299-6751-467D-B9B7-CB63A544D8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160020</xdr:colOff>
      <xdr:row>30</xdr:row>
      <xdr:rowOff>30480</xdr:rowOff>
    </xdr:from>
    <xdr:to>
      <xdr:col>43</xdr:col>
      <xdr:colOff>525780</xdr:colOff>
      <xdr:row>42</xdr:row>
      <xdr:rowOff>173355</xdr:rowOff>
    </xdr:to>
    <xdr:graphicFrame macro="">
      <xdr:nvGraphicFramePr>
        <xdr:cNvPr id="4" name="Chart 3">
          <a:extLst>
            <a:ext uri="{FF2B5EF4-FFF2-40B4-BE49-F238E27FC236}">
              <a16:creationId xmlns:a16="http://schemas.microsoft.com/office/drawing/2014/main" id="{F55FB6ED-80DA-405B-B5F1-209360E5BF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190500</xdr:colOff>
      <xdr:row>42</xdr:row>
      <xdr:rowOff>182880</xdr:rowOff>
    </xdr:from>
    <xdr:to>
      <xdr:col>43</xdr:col>
      <xdr:colOff>556260</xdr:colOff>
      <xdr:row>55</xdr:row>
      <xdr:rowOff>89535</xdr:rowOff>
    </xdr:to>
    <xdr:graphicFrame macro="">
      <xdr:nvGraphicFramePr>
        <xdr:cNvPr id="5" name="Chart 4">
          <a:extLst>
            <a:ext uri="{FF2B5EF4-FFF2-40B4-BE49-F238E27FC236}">
              <a16:creationId xmlns:a16="http://schemas.microsoft.com/office/drawing/2014/main" id="{E60EF723-6627-45B0-92E8-9C66421005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29</xdr:col>
      <xdr:colOff>205740</xdr:colOff>
      <xdr:row>55</xdr:row>
      <xdr:rowOff>99060</xdr:rowOff>
    </xdr:from>
    <xdr:to>
      <xdr:col>43</xdr:col>
      <xdr:colOff>571500</xdr:colOff>
      <xdr:row>70</xdr:row>
      <xdr:rowOff>150495</xdr:rowOff>
    </xdr:to>
    <xdr:graphicFrame macro="">
      <xdr:nvGraphicFramePr>
        <xdr:cNvPr id="7" name="Chart 6">
          <a:extLst>
            <a:ext uri="{FF2B5EF4-FFF2-40B4-BE49-F238E27FC236}">
              <a16:creationId xmlns:a16="http://schemas.microsoft.com/office/drawing/2014/main" id="{2B9C030F-2ABE-4817-A949-A217DB9667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29</xdr:col>
      <xdr:colOff>228600</xdr:colOff>
      <xdr:row>71</xdr:row>
      <xdr:rowOff>38100</xdr:rowOff>
    </xdr:from>
    <xdr:to>
      <xdr:col>43</xdr:col>
      <xdr:colOff>594360</xdr:colOff>
      <xdr:row>88</xdr:row>
      <xdr:rowOff>165735</xdr:rowOff>
    </xdr:to>
    <xdr:graphicFrame macro="">
      <xdr:nvGraphicFramePr>
        <xdr:cNvPr id="8" name="Chart 7">
          <a:extLst>
            <a:ext uri="{FF2B5EF4-FFF2-40B4-BE49-F238E27FC236}">
              <a16:creationId xmlns:a16="http://schemas.microsoft.com/office/drawing/2014/main" id="{081A7CF9-9633-4501-B40C-B90DB1BFC8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IndexServices\Melinda\Global%20Index%20Review\US%20Indic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IndexServices\Melinda\Global%20Index%20Review\Index%20Review%204%20(US%20Indic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Documents/Articles%20(11-30-2015)/Apple/Apple%20Model%2012-4-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Data"/>
      <sheetName val="Annual Data"/>
      <sheetName val="sectors"/>
      <sheetName val="sectors _ annual"/>
      <sheetName val="Stats"/>
      <sheetName val="size"/>
      <sheetName val="Excess Returns"/>
      <sheetName val="risk vs return"/>
      <sheetName val="S&amp;P 500"/>
      <sheetName val="cons disc"/>
      <sheetName val="cons staple"/>
      <sheetName val="energy"/>
      <sheetName val="Financial"/>
      <sheetName val="Healthcare"/>
      <sheetName val="Industrials"/>
      <sheetName val="Info Tech"/>
      <sheetName val="Materials"/>
      <sheetName val="Telecom"/>
      <sheetName val="Utilities"/>
      <sheetName val="mid cap"/>
      <sheetName val="sml cap"/>
      <sheetName val="total mkt"/>
      <sheetName val="largecap"/>
    </sheetNames>
    <sheetDataSet>
      <sheetData sheetId="0">
        <row r="3">
          <cell r="A3">
            <v>32142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thly Data"/>
      <sheetName val="Mthly Data (TR)"/>
      <sheetName val="sectors"/>
      <sheetName val="Qtrly Data"/>
      <sheetName val="Stats"/>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500 portfolio"/>
      <sheetName val="500 pivot"/>
      <sheetName val="400 portfolio"/>
      <sheetName val="600 portfolio"/>
      <sheetName val="super portfolio"/>
      <sheetName val="900 portfolio"/>
      <sheetName val="1000 portfolio"/>
      <sheetName val="100 portfolio"/>
      <sheetName val="500 G portfolio"/>
      <sheetName val="500 V portfolio"/>
      <sheetName val="500 EWI portfolio"/>
      <sheetName val="1000 pivot"/>
      <sheetName val="400 G portfolio"/>
      <sheetName val="400 V portfolio"/>
      <sheetName val="600 G portfolio"/>
      <sheetName val="600 V portfolio"/>
      <sheetName val="sml mid pivot"/>
      <sheetName val="G&amp;V Comp"/>
      <sheetName val="Annual Data"/>
      <sheetName val="sectors annual"/>
      <sheetName val="34"/>
      <sheetName val="35"/>
      <sheetName val="36"/>
      <sheetName val="37"/>
      <sheetName val="38"/>
      <sheetName val="39"/>
      <sheetName val="Index Comp (TR)"/>
      <sheetName val="REIT"/>
      <sheetName val="REIT portfolio"/>
      <sheetName val="1000 porfolio"/>
      <sheetName val="42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refreshError="1"/>
      <sheetData sheetId="6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s of Use"/>
      <sheetName val="Earnings Model"/>
      <sheetName val="BOTE"/>
      <sheetName val="Estimates by Analyst"/>
      <sheetName val="After Earnings"/>
      <sheetName val="Charts"/>
    </sheetNames>
    <sheetDataSet>
      <sheetData sheetId="0"/>
      <sheetData sheetId="1" refreshError="1"/>
      <sheetData sheetId="2" refreshError="1"/>
      <sheetData sheetId="3">
        <row r="6">
          <cell r="B6" t="str">
            <v>Raymond James</v>
          </cell>
          <cell r="C6" t="str">
            <v>TAVIS C MCCOURT</v>
          </cell>
          <cell r="D6" t="str">
            <v>market perform</v>
          </cell>
          <cell r="E6">
            <v>42209</v>
          </cell>
          <cell r="F6">
            <v>0</v>
          </cell>
          <cell r="G6">
            <v>14314</v>
          </cell>
          <cell r="H6">
            <v>10550</v>
          </cell>
          <cell r="I6">
            <v>50163</v>
          </cell>
          <cell r="J6">
            <v>13914</v>
          </cell>
          <cell r="K6">
            <v>1.84</v>
          </cell>
          <cell r="L6">
            <v>33.299999999999997</v>
          </cell>
          <cell r="M6">
            <v>-146185</v>
          </cell>
        </row>
        <row r="7">
          <cell r="B7" t="str">
            <v>Exane BNP Paribas</v>
          </cell>
          <cell r="C7" t="str">
            <v>ALEXANDER PETERC</v>
          </cell>
          <cell r="D7" t="str">
            <v>outperform</v>
          </cell>
          <cell r="E7">
            <v>42209</v>
          </cell>
          <cell r="F7">
            <v>150</v>
          </cell>
          <cell r="G7">
            <v>0</v>
          </cell>
          <cell r="H7">
            <v>0</v>
          </cell>
          <cell r="I7">
            <v>0</v>
          </cell>
          <cell r="J7">
            <v>0</v>
          </cell>
          <cell r="K7">
            <v>0</v>
          </cell>
          <cell r="L7">
            <v>0</v>
          </cell>
          <cell r="M7">
            <v>0</v>
          </cell>
        </row>
        <row r="8">
          <cell r="B8" t="str">
            <v>Morgan Stanley</v>
          </cell>
          <cell r="C8" t="str">
            <v>KATHRYN HUBERTY</v>
          </cell>
          <cell r="D8" t="str">
            <v>Overwt/Cautious</v>
          </cell>
          <cell r="E8">
            <v>42208</v>
          </cell>
          <cell r="F8">
            <v>155</v>
          </cell>
          <cell r="G8">
            <v>0</v>
          </cell>
          <cell r="H8">
            <v>0</v>
          </cell>
          <cell r="I8">
            <v>0</v>
          </cell>
          <cell r="J8">
            <v>0</v>
          </cell>
          <cell r="K8">
            <v>0</v>
          </cell>
          <cell r="L8">
            <v>0</v>
          </cell>
          <cell r="M8">
            <v>0</v>
          </cell>
        </row>
        <row r="9">
          <cell r="B9" t="str">
            <v>BMO Capital Markets</v>
          </cell>
          <cell r="C9" t="str">
            <v>KEITH F BACHMAN</v>
          </cell>
          <cell r="D9" t="str">
            <v>outperform</v>
          </cell>
          <cell r="E9">
            <v>42207</v>
          </cell>
          <cell r="F9">
            <v>145</v>
          </cell>
          <cell r="G9">
            <v>0</v>
          </cell>
          <cell r="H9">
            <v>0</v>
          </cell>
          <cell r="I9">
            <v>0</v>
          </cell>
          <cell r="J9">
            <v>0</v>
          </cell>
          <cell r="K9">
            <v>0</v>
          </cell>
          <cell r="L9">
            <v>0</v>
          </cell>
          <cell r="M9">
            <v>0</v>
          </cell>
        </row>
        <row r="10">
          <cell r="B10" t="str">
            <v>Societe Generale</v>
          </cell>
          <cell r="C10" t="str">
            <v>ANDY PERKINS</v>
          </cell>
          <cell r="D10" t="str">
            <v>buy</v>
          </cell>
          <cell r="E10">
            <v>42207</v>
          </cell>
          <cell r="F10">
            <v>140</v>
          </cell>
          <cell r="G10">
            <v>14395</v>
          </cell>
          <cell r="H10">
            <v>10652</v>
          </cell>
          <cell r="I10">
            <v>49101</v>
          </cell>
          <cell r="J10">
            <v>0</v>
          </cell>
          <cell r="K10">
            <v>1.87</v>
          </cell>
          <cell r="L10">
            <v>0</v>
          </cell>
          <cell r="M10">
            <v>0</v>
          </cell>
        </row>
        <row r="11">
          <cell r="B11" t="str">
            <v>ABG Sundal Collier</v>
          </cell>
          <cell r="C11" t="str">
            <v>PER LINDBERG</v>
          </cell>
          <cell r="D11" t="str">
            <v>sell</v>
          </cell>
          <cell r="E11">
            <v>42207</v>
          </cell>
          <cell r="F11">
            <v>65</v>
          </cell>
          <cell r="G11">
            <v>0</v>
          </cell>
          <cell r="H11">
            <v>0</v>
          </cell>
          <cell r="I11">
            <v>0</v>
          </cell>
          <cell r="J11">
            <v>0</v>
          </cell>
          <cell r="K11">
            <v>0</v>
          </cell>
          <cell r="L11">
            <v>0</v>
          </cell>
          <cell r="M11">
            <v>0</v>
          </cell>
        </row>
        <row r="12">
          <cell r="B12" t="str">
            <v>RBC Capital Markets</v>
          </cell>
          <cell r="C12" t="str">
            <v>AMIT DARYANANI</v>
          </cell>
          <cell r="D12" t="str">
            <v>outperform</v>
          </cell>
          <cell r="E12">
            <v>42207</v>
          </cell>
          <cell r="F12">
            <v>150</v>
          </cell>
          <cell r="G12">
            <v>0</v>
          </cell>
          <cell r="H12">
            <v>0</v>
          </cell>
          <cell r="I12">
            <v>0</v>
          </cell>
          <cell r="J12">
            <v>0</v>
          </cell>
          <cell r="K12">
            <v>0</v>
          </cell>
          <cell r="L12">
            <v>0</v>
          </cell>
          <cell r="M12">
            <v>0</v>
          </cell>
        </row>
        <row r="13">
          <cell r="B13" t="str">
            <v>Argus Research Corp</v>
          </cell>
          <cell r="C13" t="str">
            <v>JAMES KELLEHER</v>
          </cell>
          <cell r="D13" t="str">
            <v>buy</v>
          </cell>
          <cell r="E13">
            <v>42207</v>
          </cell>
          <cell r="F13">
            <v>145</v>
          </cell>
          <cell r="G13">
            <v>0</v>
          </cell>
          <cell r="H13">
            <v>0</v>
          </cell>
          <cell r="I13">
            <v>51300</v>
          </cell>
          <cell r="J13">
            <v>0</v>
          </cell>
          <cell r="K13">
            <v>1.81</v>
          </cell>
          <cell r="L13">
            <v>0</v>
          </cell>
          <cell r="M13">
            <v>0</v>
          </cell>
        </row>
        <row r="14">
          <cell r="B14" t="str">
            <v>Brean Capital LLC</v>
          </cell>
          <cell r="C14" t="str">
            <v>ANANDA BARUAH</v>
          </cell>
          <cell r="D14" t="str">
            <v>buy</v>
          </cell>
          <cell r="E14">
            <v>42207</v>
          </cell>
          <cell r="F14">
            <v>170</v>
          </cell>
          <cell r="G14">
            <v>14482</v>
          </cell>
          <cell r="H14">
            <v>10934</v>
          </cell>
          <cell r="I14">
            <v>51300</v>
          </cell>
          <cell r="J14">
            <v>0</v>
          </cell>
          <cell r="K14">
            <v>1.91</v>
          </cell>
          <cell r="L14">
            <v>0</v>
          </cell>
          <cell r="M14">
            <v>0</v>
          </cell>
        </row>
        <row r="15">
          <cell r="B15" t="str">
            <v>Credit Suisse</v>
          </cell>
          <cell r="C15" t="str">
            <v>KULBINDER GARCHA</v>
          </cell>
          <cell r="D15" t="str">
            <v>outperform</v>
          </cell>
          <cell r="E15">
            <v>42207</v>
          </cell>
          <cell r="F15">
            <v>145</v>
          </cell>
          <cell r="G15">
            <v>0</v>
          </cell>
          <cell r="H15">
            <v>0</v>
          </cell>
          <cell r="I15">
            <v>0</v>
          </cell>
          <cell r="J15">
            <v>0</v>
          </cell>
          <cell r="K15">
            <v>0</v>
          </cell>
          <cell r="L15">
            <v>0</v>
          </cell>
          <cell r="M15">
            <v>0</v>
          </cell>
        </row>
        <row r="16">
          <cell r="B16" t="str">
            <v>Hilliard Lyons</v>
          </cell>
          <cell r="C16" t="str">
            <v>STEPHEN TURNER</v>
          </cell>
          <cell r="D16" t="str">
            <v>long-term buy</v>
          </cell>
          <cell r="E16">
            <v>42207</v>
          </cell>
          <cell r="F16">
            <v>154</v>
          </cell>
          <cell r="G16">
            <v>14643</v>
          </cell>
          <cell r="H16">
            <v>10792</v>
          </cell>
          <cell r="I16">
            <v>51383</v>
          </cell>
          <cell r="J16">
            <v>0</v>
          </cell>
          <cell r="K16">
            <v>1.9</v>
          </cell>
          <cell r="L16">
            <v>0</v>
          </cell>
          <cell r="M16">
            <v>0</v>
          </cell>
        </row>
        <row r="17">
          <cell r="B17" t="str">
            <v>JPMorgan</v>
          </cell>
          <cell r="C17" t="str">
            <v>ROD HALL</v>
          </cell>
          <cell r="D17" t="str">
            <v>overweight</v>
          </cell>
          <cell r="E17">
            <v>42207</v>
          </cell>
          <cell r="F17">
            <v>145</v>
          </cell>
          <cell r="G17">
            <v>0</v>
          </cell>
          <cell r="H17">
            <v>0</v>
          </cell>
          <cell r="I17">
            <v>0</v>
          </cell>
          <cell r="J17">
            <v>0</v>
          </cell>
          <cell r="K17">
            <v>0</v>
          </cell>
          <cell r="L17">
            <v>0</v>
          </cell>
          <cell r="M17">
            <v>0</v>
          </cell>
        </row>
        <row r="18">
          <cell r="B18" t="str">
            <v>Jefferies</v>
          </cell>
          <cell r="C18" t="str">
            <v>SUNDEEP BAJIKAR</v>
          </cell>
          <cell r="D18" t="str">
            <v>hold</v>
          </cell>
          <cell r="E18">
            <v>42207</v>
          </cell>
          <cell r="F18">
            <v>135</v>
          </cell>
          <cell r="G18">
            <v>14046</v>
          </cell>
          <cell r="H18">
            <v>10352</v>
          </cell>
          <cell r="I18">
            <v>50185</v>
          </cell>
          <cell r="J18">
            <v>13816</v>
          </cell>
          <cell r="K18">
            <v>1.81</v>
          </cell>
          <cell r="L18">
            <v>0</v>
          </cell>
          <cell r="M18">
            <v>0</v>
          </cell>
        </row>
        <row r="19">
          <cell r="B19" t="str">
            <v>Robert W. Baird &amp; Co</v>
          </cell>
          <cell r="C19" t="str">
            <v>WILLIAM V POWER</v>
          </cell>
          <cell r="D19" t="str">
            <v>outperform</v>
          </cell>
          <cell r="E19">
            <v>42207</v>
          </cell>
          <cell r="F19">
            <v>155</v>
          </cell>
          <cell r="G19">
            <v>0</v>
          </cell>
          <cell r="H19">
            <v>0</v>
          </cell>
          <cell r="I19">
            <v>0</v>
          </cell>
          <cell r="J19">
            <v>0</v>
          </cell>
          <cell r="K19">
            <v>0</v>
          </cell>
          <cell r="L19">
            <v>0</v>
          </cell>
          <cell r="M19">
            <v>0</v>
          </cell>
        </row>
        <row r="20">
          <cell r="B20" t="str">
            <v>FBR Capital Markets</v>
          </cell>
          <cell r="C20" t="str">
            <v>DANIEL H IVES</v>
          </cell>
          <cell r="D20" t="str">
            <v>outperform</v>
          </cell>
          <cell r="E20">
            <v>42207</v>
          </cell>
          <cell r="F20">
            <v>175</v>
          </cell>
          <cell r="G20">
            <v>14400</v>
          </cell>
          <cell r="H20">
            <v>10400</v>
          </cell>
          <cell r="I20">
            <v>50900</v>
          </cell>
          <cell r="J20">
            <v>0</v>
          </cell>
          <cell r="K20">
            <v>1.89</v>
          </cell>
          <cell r="L20">
            <v>0</v>
          </cell>
          <cell r="M20">
            <v>0</v>
          </cell>
        </row>
        <row r="21">
          <cell r="B21" t="str">
            <v>Macquarie</v>
          </cell>
          <cell r="C21" t="str">
            <v>BENJAMIN A SCHACHTER</v>
          </cell>
          <cell r="D21" t="str">
            <v>outperform</v>
          </cell>
          <cell r="E21">
            <v>42207</v>
          </cell>
          <cell r="F21">
            <v>140</v>
          </cell>
          <cell r="G21">
            <v>0</v>
          </cell>
          <cell r="H21">
            <v>0</v>
          </cell>
          <cell r="I21">
            <v>0</v>
          </cell>
          <cell r="J21">
            <v>0</v>
          </cell>
          <cell r="K21">
            <v>0</v>
          </cell>
          <cell r="L21">
            <v>0</v>
          </cell>
          <cell r="M21">
            <v>0</v>
          </cell>
        </row>
        <row r="22">
          <cell r="B22" t="str">
            <v>Cantor Fitzgerald</v>
          </cell>
          <cell r="C22" t="str">
            <v>BRIAN J WHITE</v>
          </cell>
          <cell r="D22" t="str">
            <v>buy</v>
          </cell>
          <cell r="E22">
            <v>42207</v>
          </cell>
          <cell r="F22">
            <v>195</v>
          </cell>
          <cell r="G22">
            <v>0</v>
          </cell>
          <cell r="H22">
            <v>0</v>
          </cell>
          <cell r="I22">
            <v>0</v>
          </cell>
          <cell r="J22">
            <v>0</v>
          </cell>
          <cell r="K22">
            <v>0</v>
          </cell>
          <cell r="L22">
            <v>0</v>
          </cell>
          <cell r="M22">
            <v>0</v>
          </cell>
        </row>
        <row r="23">
          <cell r="B23" t="str">
            <v>Stifel</v>
          </cell>
          <cell r="C23" t="str">
            <v>AARON C RAKERS</v>
          </cell>
          <cell r="D23" t="str">
            <v>buy</v>
          </cell>
          <cell r="E23">
            <v>42207</v>
          </cell>
          <cell r="F23">
            <v>150</v>
          </cell>
          <cell r="G23">
            <v>14315</v>
          </cell>
          <cell r="H23">
            <v>10550</v>
          </cell>
          <cell r="I23">
            <v>50235</v>
          </cell>
          <cell r="J23">
            <v>13915</v>
          </cell>
          <cell r="K23">
            <v>1.85</v>
          </cell>
          <cell r="L23">
            <v>0</v>
          </cell>
          <cell r="M23">
            <v>0</v>
          </cell>
        </row>
        <row r="24">
          <cell r="B24" t="str">
            <v>Berenberg</v>
          </cell>
          <cell r="C24" t="str">
            <v>ADNAAN AHMAD</v>
          </cell>
          <cell r="D24" t="str">
            <v>sell</v>
          </cell>
          <cell r="E24">
            <v>42207</v>
          </cell>
          <cell r="F24">
            <v>85</v>
          </cell>
          <cell r="G24">
            <v>0</v>
          </cell>
          <cell r="H24">
            <v>0</v>
          </cell>
          <cell r="I24">
            <v>0</v>
          </cell>
          <cell r="J24">
            <v>0</v>
          </cell>
          <cell r="K24">
            <v>0</v>
          </cell>
          <cell r="L24">
            <v>0</v>
          </cell>
          <cell r="M24">
            <v>0</v>
          </cell>
        </row>
        <row r="25">
          <cell r="B25" t="str">
            <v>Oppenheimer &amp; Co</v>
          </cell>
          <cell r="C25" t="str">
            <v>ANDREW UERKWITZ</v>
          </cell>
          <cell r="D25" t="str">
            <v>outperform</v>
          </cell>
          <cell r="E25">
            <v>42207</v>
          </cell>
          <cell r="F25">
            <v>155</v>
          </cell>
          <cell r="G25">
            <v>14469</v>
          </cell>
          <cell r="H25">
            <v>11600</v>
          </cell>
          <cell r="I25">
            <v>51071</v>
          </cell>
          <cell r="J25">
            <v>0</v>
          </cell>
          <cell r="K25">
            <v>2.0299999999999998</v>
          </cell>
          <cell r="L25">
            <v>33.9</v>
          </cell>
          <cell r="M25">
            <v>0</v>
          </cell>
        </row>
        <row r="26">
          <cell r="B26" t="str">
            <v>Wells Fargo Securities</v>
          </cell>
          <cell r="C26" t="str">
            <v>MAYNARD UM</v>
          </cell>
          <cell r="D26" t="str">
            <v>market perform</v>
          </cell>
          <cell r="E26">
            <v>42207</v>
          </cell>
          <cell r="F26">
            <v>0</v>
          </cell>
          <cell r="G26">
            <v>0</v>
          </cell>
          <cell r="H26">
            <v>0</v>
          </cell>
          <cell r="I26">
            <v>0</v>
          </cell>
          <cell r="J26">
            <v>0</v>
          </cell>
          <cell r="K26">
            <v>0</v>
          </cell>
          <cell r="L26">
            <v>0</v>
          </cell>
          <cell r="M26">
            <v>0</v>
          </cell>
        </row>
        <row r="27">
          <cell r="B27" t="str">
            <v>Cowen and Company</v>
          </cell>
          <cell r="C27" t="str">
            <v>TIMOTHY M ARCURI</v>
          </cell>
          <cell r="D27" t="str">
            <v>market perform</v>
          </cell>
          <cell r="E27">
            <v>42207</v>
          </cell>
          <cell r="F27">
            <v>130</v>
          </cell>
          <cell r="G27">
            <v>0</v>
          </cell>
          <cell r="H27">
            <v>0</v>
          </cell>
          <cell r="I27">
            <v>0</v>
          </cell>
          <cell r="J27">
            <v>0</v>
          </cell>
          <cell r="K27">
            <v>0</v>
          </cell>
          <cell r="L27">
            <v>0</v>
          </cell>
          <cell r="M27">
            <v>0</v>
          </cell>
        </row>
        <row r="28">
          <cell r="B28" t="str">
            <v>JMP Securities</v>
          </cell>
          <cell r="C28" t="str">
            <v>ALEX GAUNA</v>
          </cell>
          <cell r="D28" t="str">
            <v>market outperform</v>
          </cell>
          <cell r="E28">
            <v>42207</v>
          </cell>
          <cell r="F28">
            <v>150</v>
          </cell>
          <cell r="G28">
            <v>0</v>
          </cell>
          <cell r="H28">
            <v>0</v>
          </cell>
          <cell r="I28">
            <v>0</v>
          </cell>
          <cell r="J28">
            <v>0</v>
          </cell>
          <cell r="K28">
            <v>0</v>
          </cell>
          <cell r="L28">
            <v>0</v>
          </cell>
          <cell r="M28">
            <v>0</v>
          </cell>
        </row>
        <row r="29">
          <cell r="B29" t="str">
            <v>Maxim Group LLC</v>
          </cell>
          <cell r="C29" t="str">
            <v>NEHAL CHOKSHI</v>
          </cell>
          <cell r="D29" t="str">
            <v>hold</v>
          </cell>
          <cell r="E29">
            <v>42207</v>
          </cell>
          <cell r="F29">
            <v>144</v>
          </cell>
          <cell r="G29">
            <v>13770</v>
          </cell>
          <cell r="H29">
            <v>10158</v>
          </cell>
          <cell r="I29">
            <v>50070</v>
          </cell>
          <cell r="J29">
            <v>13459</v>
          </cell>
          <cell r="K29">
            <v>1.77</v>
          </cell>
          <cell r="L29">
            <v>0</v>
          </cell>
          <cell r="M29">
            <v>-142758</v>
          </cell>
        </row>
        <row r="30">
          <cell r="B30" t="str">
            <v>Susquehanna Financial Group</v>
          </cell>
          <cell r="C30" t="str">
            <v>CHRISTOPHER CASO</v>
          </cell>
          <cell r="D30" t="str">
            <v>Positive</v>
          </cell>
          <cell r="E30">
            <v>42207</v>
          </cell>
          <cell r="F30">
            <v>155</v>
          </cell>
          <cell r="G30">
            <v>14056</v>
          </cell>
          <cell r="H30">
            <v>10366</v>
          </cell>
          <cell r="I30">
            <v>50087</v>
          </cell>
          <cell r="J30">
            <v>0</v>
          </cell>
          <cell r="K30">
            <v>1.8</v>
          </cell>
          <cell r="L30">
            <v>0</v>
          </cell>
          <cell r="M30">
            <v>0</v>
          </cell>
        </row>
        <row r="31">
          <cell r="B31" t="str">
            <v>Atlantic Equities LLP</v>
          </cell>
          <cell r="C31" t="str">
            <v>JAMES CORDWELL</v>
          </cell>
          <cell r="D31" t="str">
            <v>overweight</v>
          </cell>
          <cell r="E31">
            <v>42207</v>
          </cell>
          <cell r="F31">
            <v>150</v>
          </cell>
          <cell r="G31">
            <v>14523</v>
          </cell>
          <cell r="H31">
            <v>10704</v>
          </cell>
          <cell r="I31">
            <v>51212</v>
          </cell>
          <cell r="J31">
            <v>0</v>
          </cell>
          <cell r="K31">
            <v>1.87</v>
          </cell>
          <cell r="L31">
            <v>0</v>
          </cell>
          <cell r="M31">
            <v>0</v>
          </cell>
        </row>
        <row r="32">
          <cell r="B32" t="str">
            <v>Cross Research</v>
          </cell>
          <cell r="C32" t="str">
            <v>SHANNON S CROSS</v>
          </cell>
          <cell r="D32" t="str">
            <v>buy</v>
          </cell>
          <cell r="E32">
            <v>42207</v>
          </cell>
          <cell r="F32">
            <v>150</v>
          </cell>
          <cell r="G32">
            <v>14485</v>
          </cell>
          <cell r="H32">
            <v>10647</v>
          </cell>
          <cell r="I32">
            <v>50514</v>
          </cell>
          <cell r="J32">
            <v>0</v>
          </cell>
          <cell r="K32">
            <v>1.86</v>
          </cell>
          <cell r="L32">
            <v>0</v>
          </cell>
          <cell r="M32">
            <v>0</v>
          </cell>
        </row>
        <row r="33">
          <cell r="B33" t="str">
            <v>Piper Jaffray</v>
          </cell>
          <cell r="C33" t="str">
            <v>EUGENE E MUNSTER</v>
          </cell>
          <cell r="D33" t="str">
            <v>overweight</v>
          </cell>
          <cell r="E33">
            <v>42207</v>
          </cell>
          <cell r="F33">
            <v>172</v>
          </cell>
          <cell r="G33">
            <v>0</v>
          </cell>
          <cell r="H33">
            <v>0</v>
          </cell>
          <cell r="I33">
            <v>0</v>
          </cell>
          <cell r="J33">
            <v>0</v>
          </cell>
          <cell r="K33">
            <v>0</v>
          </cell>
          <cell r="L33">
            <v>0</v>
          </cell>
          <cell r="M33">
            <v>0</v>
          </cell>
        </row>
        <row r="34">
          <cell r="B34" t="str">
            <v>FBN Securities</v>
          </cell>
          <cell r="C34" t="str">
            <v>SHEBLY SEYRAFI</v>
          </cell>
          <cell r="D34" t="str">
            <v>outperform</v>
          </cell>
          <cell r="E34">
            <v>42207</v>
          </cell>
          <cell r="F34">
            <v>150</v>
          </cell>
          <cell r="G34">
            <v>14745</v>
          </cell>
          <cell r="H34">
            <v>10867</v>
          </cell>
          <cell r="I34">
            <v>51554</v>
          </cell>
          <cell r="J34">
            <v>0</v>
          </cell>
          <cell r="K34">
            <v>1.9</v>
          </cell>
          <cell r="L34">
            <v>29.2</v>
          </cell>
          <cell r="M34">
            <v>-160538</v>
          </cell>
        </row>
        <row r="35">
          <cell r="B35" t="str">
            <v>Pacific Crest Securities</v>
          </cell>
          <cell r="C35" t="str">
            <v>ANDY HARGREAVES</v>
          </cell>
          <cell r="D35" t="str">
            <v>sector weight</v>
          </cell>
          <cell r="E35">
            <v>42206</v>
          </cell>
          <cell r="F35">
            <v>0</v>
          </cell>
          <cell r="G35">
            <v>0</v>
          </cell>
          <cell r="H35">
            <v>0</v>
          </cell>
          <cell r="I35">
            <v>0</v>
          </cell>
          <cell r="J35">
            <v>0</v>
          </cell>
          <cell r="K35">
            <v>0</v>
          </cell>
          <cell r="L35">
            <v>0</v>
          </cell>
          <cell r="M35">
            <v>0</v>
          </cell>
        </row>
        <row r="36">
          <cell r="B36" t="str">
            <v>William Blair &amp; Co</v>
          </cell>
          <cell r="C36" t="str">
            <v>ANIL K DORADLA</v>
          </cell>
          <cell r="D36" t="str">
            <v>outperform</v>
          </cell>
          <cell r="E36">
            <v>42206</v>
          </cell>
          <cell r="F36">
            <v>0</v>
          </cell>
          <cell r="G36">
            <v>14190</v>
          </cell>
          <cell r="H36">
            <v>10458</v>
          </cell>
          <cell r="I36">
            <v>50511</v>
          </cell>
          <cell r="J36">
            <v>0</v>
          </cell>
          <cell r="K36">
            <v>1.82</v>
          </cell>
          <cell r="L36">
            <v>0</v>
          </cell>
          <cell r="M36">
            <v>0</v>
          </cell>
        </row>
        <row r="37">
          <cell r="B37" t="str">
            <v>Canaccord Genuity Corp</v>
          </cell>
          <cell r="C37" t="str">
            <v>T MICHAEL WALKLEY</v>
          </cell>
          <cell r="D37" t="str">
            <v>buy</v>
          </cell>
          <cell r="E37">
            <v>42206</v>
          </cell>
          <cell r="F37">
            <v>155</v>
          </cell>
          <cell r="G37">
            <v>0</v>
          </cell>
          <cell r="H37">
            <v>0</v>
          </cell>
          <cell r="I37">
            <v>0</v>
          </cell>
          <cell r="J37">
            <v>0</v>
          </cell>
          <cell r="K37">
            <v>0</v>
          </cell>
          <cell r="L37">
            <v>0</v>
          </cell>
          <cell r="M37">
            <v>0</v>
          </cell>
        </row>
        <row r="38">
          <cell r="B38" t="str">
            <v>BGC Partners</v>
          </cell>
          <cell r="C38" t="str">
            <v>COLIN W GILLIS</v>
          </cell>
          <cell r="D38" t="str">
            <v>hold</v>
          </cell>
          <cell r="E38">
            <v>42206</v>
          </cell>
          <cell r="F38">
            <v>115</v>
          </cell>
          <cell r="G38">
            <v>14341</v>
          </cell>
          <cell r="H38">
            <v>10584</v>
          </cell>
          <cell r="I38">
            <v>51811</v>
          </cell>
          <cell r="J38">
            <v>0</v>
          </cell>
          <cell r="K38">
            <v>1.84</v>
          </cell>
          <cell r="L38">
            <v>0</v>
          </cell>
          <cell r="M38">
            <v>0</v>
          </cell>
        </row>
        <row r="39">
          <cell r="B39" t="str">
            <v>BTIG LLC</v>
          </cell>
          <cell r="C39" t="str">
            <v>WALTER P PIECYK JR</v>
          </cell>
          <cell r="D39" t="str">
            <v>buy</v>
          </cell>
          <cell r="E39">
            <v>42206</v>
          </cell>
          <cell r="F39">
            <v>160</v>
          </cell>
          <cell r="G39">
            <v>14761</v>
          </cell>
          <cell r="H39">
            <v>10879</v>
          </cell>
          <cell r="I39">
            <v>51168</v>
          </cell>
          <cell r="J39">
            <v>0</v>
          </cell>
          <cell r="K39">
            <v>1.92</v>
          </cell>
          <cell r="L39">
            <v>0</v>
          </cell>
          <cell r="M39">
            <v>-145107</v>
          </cell>
        </row>
        <row r="40">
          <cell r="B40" t="str">
            <v>Edward Jones</v>
          </cell>
          <cell r="C40" t="str">
            <v>WILLIAM C KREHER</v>
          </cell>
          <cell r="D40" t="str">
            <v>hold</v>
          </cell>
          <cell r="E40">
            <v>42179</v>
          </cell>
          <cell r="F40">
            <v>0</v>
          </cell>
          <cell r="G40">
            <v>0</v>
          </cell>
          <cell r="H40">
            <v>0</v>
          </cell>
          <cell r="I40">
            <v>0</v>
          </cell>
          <cell r="J40">
            <v>0</v>
          </cell>
          <cell r="K40">
            <v>0</v>
          </cell>
          <cell r="L40">
            <v>0</v>
          </cell>
          <cell r="M40">
            <v>0</v>
          </cell>
        </row>
        <row r="41">
          <cell r="B41" t="str">
            <v>EVA Dimensions</v>
          </cell>
          <cell r="C41" t="str">
            <v>AUSTIN BURKETT</v>
          </cell>
          <cell r="D41" t="str">
            <v>hold</v>
          </cell>
          <cell r="E41">
            <v>42160</v>
          </cell>
          <cell r="F41">
            <v>0</v>
          </cell>
          <cell r="G41">
            <v>0</v>
          </cell>
          <cell r="H41">
            <v>0</v>
          </cell>
          <cell r="I41">
            <v>0</v>
          </cell>
          <cell r="J41">
            <v>0</v>
          </cell>
          <cell r="K41">
            <v>0</v>
          </cell>
          <cell r="L41">
            <v>0</v>
          </cell>
          <cell r="M41">
            <v>0</v>
          </cell>
        </row>
        <row r="42">
          <cell r="B42" t="str">
            <v>Ameriprise Advisor Services, Inc</v>
          </cell>
          <cell r="C42" t="str">
            <v>JUSTIN H BURGIN</v>
          </cell>
          <cell r="D42" t="str">
            <v>buy</v>
          </cell>
          <cell r="E42">
            <v>42131</v>
          </cell>
          <cell r="F42">
            <v>0</v>
          </cell>
          <cell r="G42">
            <v>0</v>
          </cell>
          <cell r="H42">
            <v>0</v>
          </cell>
          <cell r="I42">
            <v>0</v>
          </cell>
          <cell r="J42">
            <v>0</v>
          </cell>
          <cell r="K42">
            <v>0</v>
          </cell>
          <cell r="L42">
            <v>0</v>
          </cell>
          <cell r="M42">
            <v>0</v>
          </cell>
        </row>
        <row r="43">
          <cell r="B43" t="str">
            <v>Daiwa Securities Co. Ltd.</v>
          </cell>
          <cell r="C43" t="str">
            <v>YOKO YAMADA</v>
          </cell>
          <cell r="D43" t="str">
            <v>outperform</v>
          </cell>
          <cell r="E43">
            <v>42125</v>
          </cell>
          <cell r="F43">
            <v>137</v>
          </cell>
          <cell r="G43">
            <v>0</v>
          </cell>
          <cell r="H43">
            <v>0</v>
          </cell>
          <cell r="I43">
            <v>0</v>
          </cell>
          <cell r="J43">
            <v>0</v>
          </cell>
          <cell r="K43">
            <v>0</v>
          </cell>
          <cell r="L43">
            <v>0</v>
          </cell>
          <cell r="M43">
            <v>0</v>
          </cell>
        </row>
        <row r="44">
          <cell r="B44" t="str">
            <v>First Shanghai Securities Ltd</v>
          </cell>
          <cell r="C44" t="str">
            <v>TSOI HO</v>
          </cell>
          <cell r="D44" t="str">
            <v>buy</v>
          </cell>
          <cell r="E44">
            <v>42124</v>
          </cell>
          <cell r="F44">
            <v>165</v>
          </cell>
          <cell r="G44">
            <v>0</v>
          </cell>
          <cell r="H44">
            <v>0</v>
          </cell>
          <cell r="I44">
            <v>0</v>
          </cell>
          <cell r="J44">
            <v>0</v>
          </cell>
          <cell r="K44">
            <v>0</v>
          </cell>
          <cell r="L44">
            <v>0</v>
          </cell>
          <cell r="M44">
            <v>0</v>
          </cell>
        </row>
        <row r="45">
          <cell r="B45" t="str">
            <v>Goldman Sachs</v>
          </cell>
          <cell r="C45" t="str">
            <v>BILL SHOPE</v>
          </cell>
          <cell r="D45" t="str">
            <v>Buy/Cautious</v>
          </cell>
          <cell r="E45">
            <v>42122</v>
          </cell>
          <cell r="F45">
            <v>163</v>
          </cell>
          <cell r="G45">
            <v>0</v>
          </cell>
          <cell r="H45">
            <v>0</v>
          </cell>
          <cell r="I45">
            <v>0</v>
          </cell>
          <cell r="J45">
            <v>0</v>
          </cell>
          <cell r="K45">
            <v>0</v>
          </cell>
          <cell r="L45">
            <v>0</v>
          </cell>
          <cell r="M45">
            <v>0</v>
          </cell>
        </row>
        <row r="46">
          <cell r="B46" t="str">
            <v>Hamburger Sparkasse</v>
          </cell>
          <cell r="C46" t="str">
            <v>MARCO GUENTHER</v>
          </cell>
          <cell r="D46" t="str">
            <v>neutral</v>
          </cell>
          <cell r="E46">
            <v>42122</v>
          </cell>
          <cell r="F46">
            <v>0</v>
          </cell>
          <cell r="G46">
            <v>0</v>
          </cell>
          <cell r="H46">
            <v>0</v>
          </cell>
          <cell r="I46">
            <v>0</v>
          </cell>
          <cell r="J46">
            <v>0</v>
          </cell>
          <cell r="K46">
            <v>0</v>
          </cell>
          <cell r="L46">
            <v>0</v>
          </cell>
          <cell r="M46">
            <v>0</v>
          </cell>
        </row>
        <row r="47">
          <cell r="B47" t="str">
            <v>UBS</v>
          </cell>
          <cell r="C47" t="str">
            <v>STEVEN M MILUNOVICH</v>
          </cell>
          <cell r="D47" t="str">
            <v>buy</v>
          </cell>
          <cell r="E47">
            <v>42048</v>
          </cell>
          <cell r="F47">
            <v>150</v>
          </cell>
          <cell r="G47">
            <v>0</v>
          </cell>
          <cell r="H47">
            <v>0</v>
          </cell>
          <cell r="I47">
            <v>0</v>
          </cell>
          <cell r="J47">
            <v>0</v>
          </cell>
          <cell r="K47">
            <v>0</v>
          </cell>
          <cell r="L47">
            <v>0</v>
          </cell>
          <cell r="M47">
            <v>0</v>
          </cell>
        </row>
        <row r="48">
          <cell r="B48" t="str">
            <v>Accountability Research Corp</v>
          </cell>
          <cell r="C48" t="str">
            <v>KEVIN CHU</v>
          </cell>
          <cell r="D48" t="str">
            <v>buy</v>
          </cell>
          <cell r="E48">
            <v>42040</v>
          </cell>
          <cell r="F48">
            <v>139</v>
          </cell>
          <cell r="G48">
            <v>0</v>
          </cell>
          <cell r="H48">
            <v>0</v>
          </cell>
          <cell r="I48">
            <v>0</v>
          </cell>
          <cell r="J48">
            <v>0</v>
          </cell>
          <cell r="K48">
            <v>0</v>
          </cell>
          <cell r="L48">
            <v>0</v>
          </cell>
          <cell r="M48">
            <v>0</v>
          </cell>
        </row>
        <row r="49">
          <cell r="B49" t="str">
            <v>Scotia Capital</v>
          </cell>
          <cell r="C49" t="str">
            <v>DANIEL CHAN</v>
          </cell>
          <cell r="D49" t="str">
            <v>suspended coverage</v>
          </cell>
          <cell r="E49">
            <v>41913</v>
          </cell>
          <cell r="F49">
            <v>0</v>
          </cell>
          <cell r="G49">
            <v>0</v>
          </cell>
          <cell r="H49">
            <v>0</v>
          </cell>
          <cell r="I49">
            <v>0</v>
          </cell>
          <cell r="J49">
            <v>0</v>
          </cell>
          <cell r="K49">
            <v>1.57</v>
          </cell>
          <cell r="L49">
            <v>0</v>
          </cell>
          <cell r="M49">
            <v>0</v>
          </cell>
        </row>
        <row r="50">
          <cell r="B50" t="str">
            <v>Erste Group</v>
          </cell>
          <cell r="C50" t="str">
            <v>HANS ENGEL</v>
          </cell>
          <cell r="D50" t="str">
            <v>buy</v>
          </cell>
          <cell r="E50">
            <v>41842</v>
          </cell>
          <cell r="F50">
            <v>0</v>
          </cell>
          <cell r="G50">
            <v>0</v>
          </cell>
          <cell r="H50">
            <v>0</v>
          </cell>
          <cell r="I50">
            <v>0</v>
          </cell>
          <cell r="J50">
            <v>0</v>
          </cell>
          <cell r="K50">
            <v>0</v>
          </cell>
          <cell r="L50">
            <v>0</v>
          </cell>
          <cell r="M50">
            <v>0</v>
          </cell>
        </row>
      </sheetData>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hyperlink" Target="https://www.cmegroup.com/trading/interest-rates/countdown-to-fomc.html"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federalreserve.gov/monetarypolicy/files/fomcprojtabl20210616.pdf"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federalreserve.gov/datadownload/Download.aspx?rel=H15&amp;series=c5025f4bbbed155a6f17c587772ed69e&amp;filetype=csv&amp;label=include&amp;layout=seriescolumn&amp;from=01/01/1962&amp;to=05/24/2017"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federalreserve.gov/datadownload/Download.aspx?rel=H15&amp;series=350823c81f512b2596ef134f67cc01dc&amp;filetype=csv&amp;label=include&amp;layout=seriescolumn&amp;from=01/01/2007&amp;to=05/28/2017"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Z143"/>
  <sheetViews>
    <sheetView showGridLines="0" tabSelected="1" zoomScaleNormal="100" workbookViewId="0">
      <selection activeCell="B6" sqref="B6:E6"/>
    </sheetView>
  </sheetViews>
  <sheetFormatPr defaultColWidth="9.140625" defaultRowHeight="15"/>
  <cols>
    <col min="1" max="1" width="1.5703125" style="33" customWidth="1"/>
    <col min="2" max="2" width="10.28515625" style="72" customWidth="1"/>
    <col min="3" max="3" width="11.5703125" style="36" customWidth="1"/>
    <col min="4" max="4" width="12.42578125" style="33" customWidth="1"/>
    <col min="5" max="5" width="9.5703125" style="33" customWidth="1"/>
    <col min="6" max="6" width="0.85546875" style="33" customWidth="1"/>
    <col min="7" max="7" width="8.85546875" style="33" customWidth="1"/>
    <col min="8" max="9" width="11.140625" style="33" customWidth="1"/>
    <col min="10" max="11" width="11.42578125" style="33" customWidth="1"/>
    <col min="12" max="12" width="15.5703125" style="33" customWidth="1"/>
    <col min="13" max="14" width="14.42578125" style="33" customWidth="1"/>
    <col min="15" max="15" width="12.85546875" style="33" customWidth="1"/>
    <col min="16" max="16" width="11.5703125" style="33" customWidth="1"/>
    <col min="17" max="17" width="0.5703125" style="33" customWidth="1"/>
    <col min="18" max="18" width="10.42578125" style="33" customWidth="1"/>
    <col min="19" max="19" width="12.140625" style="33" customWidth="1"/>
    <col min="20" max="20" width="17.140625" style="33" customWidth="1"/>
    <col min="21" max="21" width="9.140625" style="33" customWidth="1"/>
    <col min="22" max="16384" width="9.140625" style="33"/>
  </cols>
  <sheetData>
    <row r="1" spans="1:21 16380:16380" ht="23.25">
      <c r="A1" s="31"/>
      <c r="B1" s="30" t="s">
        <v>149</v>
      </c>
      <c r="C1" s="32"/>
    </row>
    <row r="2" spans="1:21 16380:16380" ht="30" customHeight="1">
      <c r="B2" s="216" t="s">
        <v>28</v>
      </c>
      <c r="C2" s="216"/>
      <c r="D2" s="216"/>
      <c r="E2" s="216"/>
      <c r="F2" s="216"/>
      <c r="G2" s="216"/>
      <c r="H2" s="216"/>
      <c r="I2" s="216"/>
      <c r="J2" s="216"/>
      <c r="XEZ2" s="34" t="s">
        <v>150</v>
      </c>
    </row>
    <row r="3" spans="1:21 16380:16380" ht="15.2" customHeight="1">
      <c r="B3" s="115" t="s">
        <v>356</v>
      </c>
      <c r="C3" s="192"/>
      <c r="D3" s="192"/>
      <c r="E3" s="192"/>
      <c r="F3" s="192"/>
      <c r="G3" s="192"/>
      <c r="H3" s="192"/>
      <c r="I3" s="192"/>
      <c r="J3" s="192"/>
      <c r="XEZ3" s="34"/>
    </row>
    <row r="4" spans="1:21 16380:16380" ht="14.25" customHeight="1">
      <c r="B4" s="115" t="s">
        <v>357</v>
      </c>
      <c r="C4" s="32"/>
      <c r="G4" s="120"/>
      <c r="H4" s="120"/>
      <c r="I4" s="120"/>
      <c r="J4" s="120"/>
      <c r="K4" s="120"/>
      <c r="L4" s="120"/>
      <c r="M4" s="120"/>
      <c r="N4" s="120"/>
      <c r="O4" s="120"/>
      <c r="P4" s="120"/>
      <c r="R4" s="120"/>
      <c r="S4" s="120"/>
      <c r="T4" s="120"/>
    </row>
    <row r="5" spans="1:21 16380:16380" s="31" customFormat="1" ht="6" customHeight="1">
      <c r="B5" s="35"/>
      <c r="C5" s="36"/>
      <c r="D5" s="37"/>
      <c r="E5" s="38"/>
      <c r="F5" s="38"/>
      <c r="G5" s="38"/>
      <c r="H5" s="38"/>
      <c r="I5" s="38"/>
      <c r="J5" s="38"/>
      <c r="R5" s="127"/>
      <c r="S5" s="127"/>
      <c r="T5" s="127"/>
    </row>
    <row r="6" spans="1:21 16380:16380" s="31" customFormat="1" ht="15" customHeight="1">
      <c r="B6" s="223" t="s">
        <v>278</v>
      </c>
      <c r="C6" s="224"/>
      <c r="D6" s="224"/>
      <c r="E6" s="225"/>
      <c r="G6" s="219" t="s">
        <v>146</v>
      </c>
      <c r="H6" s="220"/>
      <c r="I6" s="220"/>
      <c r="J6" s="220"/>
      <c r="K6" s="220"/>
      <c r="L6" s="220"/>
      <c r="M6" s="220"/>
      <c r="N6" s="220"/>
      <c r="O6" s="220"/>
      <c r="P6" s="221"/>
      <c r="R6" s="219" t="s">
        <v>147</v>
      </c>
      <c r="S6" s="220"/>
      <c r="T6" s="221"/>
      <c r="U6" s="39"/>
    </row>
    <row r="7" spans="1:21 16380:16380" s="40" customFormat="1" ht="62.25" customHeight="1">
      <c r="B7" s="82" t="s">
        <v>0</v>
      </c>
      <c r="C7" s="79" t="s">
        <v>145</v>
      </c>
      <c r="D7" s="79" t="s">
        <v>143</v>
      </c>
      <c r="E7" s="83" t="s">
        <v>2</v>
      </c>
      <c r="F7" s="80"/>
      <c r="G7" s="81" t="s">
        <v>81</v>
      </c>
      <c r="H7" s="79" t="s">
        <v>152</v>
      </c>
      <c r="I7" s="79" t="s">
        <v>307</v>
      </c>
      <c r="J7" s="79" t="s">
        <v>142</v>
      </c>
      <c r="K7" s="79" t="s">
        <v>156</v>
      </c>
      <c r="L7" s="79" t="s">
        <v>140</v>
      </c>
      <c r="M7" s="79" t="s">
        <v>168</v>
      </c>
      <c r="N7" s="79" t="s">
        <v>79</v>
      </c>
      <c r="O7" s="79" t="s">
        <v>141</v>
      </c>
      <c r="P7" s="83" t="s">
        <v>144</v>
      </c>
      <c r="Q7" s="80"/>
      <c r="R7" s="81" t="s">
        <v>29</v>
      </c>
      <c r="S7" s="79" t="s">
        <v>157</v>
      </c>
      <c r="T7" s="83" t="s">
        <v>277</v>
      </c>
    </row>
    <row r="8" spans="1:21 16380:16380" s="40" customFormat="1" ht="14.25" customHeight="1">
      <c r="A8" s="179"/>
      <c r="B8" s="41" t="s">
        <v>351</v>
      </c>
      <c r="C8" s="211">
        <v>0.05</v>
      </c>
      <c r="D8" s="42">
        <f>+O8</f>
        <v>1.5540931491685934E-2</v>
      </c>
      <c r="E8" s="43">
        <f>C8-D8</f>
        <v>3.4459068508314067E-2</v>
      </c>
      <c r="F8" s="44"/>
      <c r="G8" s="41" t="s">
        <v>347</v>
      </c>
      <c r="H8" s="45">
        <f>((I9-H9)/1)+H9</f>
        <v>19.123898762601424</v>
      </c>
      <c r="I8" s="93">
        <f t="shared" ref="I8:I11" si="0">+I9</f>
        <v>19.123898762601424</v>
      </c>
      <c r="J8" s="148">
        <f t="shared" ref="J8:J10" si="1">AVERAGE(H8:H11)</f>
        <v>18.877127756713307</v>
      </c>
      <c r="K8" s="212">
        <f t="shared" ref="K8:K9" si="2">K9+0.0025</f>
        <v>1.0781875000000002E-2</v>
      </c>
      <c r="L8" s="213">
        <f>L9</f>
        <v>7.5057678631422426E-3</v>
      </c>
      <c r="M8" s="90">
        <f t="shared" ref="M8:M11" si="3">+M9</f>
        <v>1.4479458834792713E-2</v>
      </c>
      <c r="N8" s="149">
        <f t="shared" ref="N8:N15" si="4">+K8+L8</f>
        <v>1.8287642863142245E-2</v>
      </c>
      <c r="O8" s="149">
        <f t="shared" ref="O8:O11" si="5">AVERAGE(N8:N11)</f>
        <v>1.5540931491685934E-2</v>
      </c>
      <c r="P8" s="47">
        <v>2.75E-2</v>
      </c>
      <c r="R8" s="155">
        <f>$E$77*J8/100</f>
        <v>6.8475747150905167E-2</v>
      </c>
      <c r="S8" s="159">
        <f t="shared" ref="S8:S11" si="6">+S9</f>
        <v>6.7839559572517194E-2</v>
      </c>
      <c r="T8" s="48">
        <f t="shared" ref="T8:T11" si="7">O8+(1*R8)</f>
        <v>8.4016678642591103E-2</v>
      </c>
      <c r="U8" s="46"/>
    </row>
    <row r="9" spans="1:21 16380:16380" s="40" customFormat="1" ht="14.25" customHeight="1">
      <c r="A9" s="179"/>
      <c r="B9" s="41" t="s">
        <v>320</v>
      </c>
      <c r="C9" s="211">
        <v>0.05</v>
      </c>
      <c r="D9" s="42">
        <f>+O12</f>
        <v>1.0817798246087251E-2</v>
      </c>
      <c r="E9" s="43">
        <f t="shared" ref="E9:E14" si="8">C9-D9</f>
        <v>3.9182201753912752E-2</v>
      </c>
      <c r="F9" s="44"/>
      <c r="G9" s="41" t="s">
        <v>348</v>
      </c>
      <c r="H9" s="45">
        <f>((I10-H10)/2)+H10</f>
        <v>18.959384758676016</v>
      </c>
      <c r="I9" s="93">
        <f t="shared" si="0"/>
        <v>19.123898762601424</v>
      </c>
      <c r="J9" s="148">
        <f t="shared" si="1"/>
        <v>18.712613752787899</v>
      </c>
      <c r="K9" s="212">
        <f t="shared" si="2"/>
        <v>8.281875000000001E-3</v>
      </c>
      <c r="L9" s="213">
        <f>L10</f>
        <v>7.5057678631422426E-3</v>
      </c>
      <c r="M9" s="90">
        <f t="shared" si="3"/>
        <v>1.4479458834792713E-2</v>
      </c>
      <c r="N9" s="149">
        <f t="shared" si="4"/>
        <v>1.5787642863142243E-2</v>
      </c>
      <c r="O9" s="149">
        <f t="shared" si="5"/>
        <v>1.4225894165439984E-2</v>
      </c>
      <c r="P9" s="47">
        <v>2.75E-2</v>
      </c>
      <c r="R9" s="155">
        <f t="shared" ref="R9:R10" si="9">$E$77*J9/100</f>
        <v>6.7878981611106726E-2</v>
      </c>
      <c r="S9" s="159">
        <f t="shared" si="6"/>
        <v>6.7839559572517194E-2</v>
      </c>
      <c r="T9" s="48">
        <f t="shared" si="7"/>
        <v>8.210487577654671E-2</v>
      </c>
      <c r="U9" s="46"/>
    </row>
    <row r="10" spans="1:21 16380:16380" s="40" customFormat="1" ht="14.25" customHeight="1">
      <c r="A10" s="179"/>
      <c r="B10" s="41" t="s">
        <v>319</v>
      </c>
      <c r="C10" s="211">
        <v>0.15</v>
      </c>
      <c r="D10" s="42">
        <f>+O16</f>
        <v>1.2542044808180875E-2</v>
      </c>
      <c r="E10" s="43">
        <f t="shared" si="8"/>
        <v>0.13745795519181911</v>
      </c>
      <c r="F10" s="44"/>
      <c r="G10" s="41" t="s">
        <v>349</v>
      </c>
      <c r="H10" s="45">
        <f>((I11-H11)/3)+H11</f>
        <v>18.794870754750605</v>
      </c>
      <c r="I10" s="93">
        <f t="shared" si="0"/>
        <v>19.123898762601424</v>
      </c>
      <c r="J10" s="148">
        <f t="shared" si="1"/>
        <v>18.548099748862491</v>
      </c>
      <c r="K10" s="212">
        <f>K11+0.0025</f>
        <v>5.7818750000000006E-3</v>
      </c>
      <c r="L10" s="213">
        <f>((M10-L11)/3)+L11-0.005</f>
        <v>7.5057678631422426E-3</v>
      </c>
      <c r="M10" s="90">
        <f t="shared" si="3"/>
        <v>1.4479458834792713E-2</v>
      </c>
      <c r="N10" s="149">
        <f t="shared" si="4"/>
        <v>1.3287642863142244E-2</v>
      </c>
      <c r="O10" s="149">
        <f t="shared" si="5"/>
        <v>1.3127010051071057E-2</v>
      </c>
      <c r="P10" s="47">
        <v>2.75E-2</v>
      </c>
      <c r="R10" s="155">
        <f t="shared" si="9"/>
        <v>6.7282216071308285E-2</v>
      </c>
      <c r="S10" s="159">
        <f t="shared" si="6"/>
        <v>6.7839559572517194E-2</v>
      </c>
      <c r="T10" s="48">
        <f t="shared" si="7"/>
        <v>8.0409226122379343E-2</v>
      </c>
      <c r="U10" s="46"/>
    </row>
    <row r="11" spans="1:21 16380:16380" s="40" customFormat="1" ht="14.25" customHeight="1">
      <c r="A11" s="179"/>
      <c r="B11" s="125">
        <v>2020</v>
      </c>
      <c r="C11" s="183">
        <f>((1+P20)*(1+P21)*(1+P22)*(1+P23))^(1/1)-1</f>
        <v>0.18398826898926868</v>
      </c>
      <c r="D11" s="184">
        <f>+O20</f>
        <v>9.7925976800976797E-3</v>
      </c>
      <c r="E11" s="185">
        <f t="shared" si="8"/>
        <v>0.17419567130917099</v>
      </c>
      <c r="F11" s="44"/>
      <c r="G11" s="41" t="s">
        <v>350</v>
      </c>
      <c r="H11" s="45">
        <f>((I12-H12)/4)+H12</f>
        <v>18.630356750825193</v>
      </c>
      <c r="I11" s="93">
        <f t="shared" si="0"/>
        <v>19.123898762601424</v>
      </c>
      <c r="J11" s="148">
        <f>AVERAGE(H11:H14)</f>
        <v>18.383585744937079</v>
      </c>
      <c r="K11" s="168">
        <f>('CME FedWatch'!E68+'CME FedWatch'!E76)/2</f>
        <v>3.2818750000000001E-3</v>
      </c>
      <c r="L11" s="158">
        <f>((M11-L12)/4)+L12</f>
        <v>1.1518922377317008E-2</v>
      </c>
      <c r="M11" s="90">
        <f t="shared" si="3"/>
        <v>1.4479458834792713E-2</v>
      </c>
      <c r="N11" s="149">
        <f t="shared" si="4"/>
        <v>1.4800797377317008E-2</v>
      </c>
      <c r="O11" s="149">
        <f t="shared" si="5"/>
        <v>1.2294070815245819E-2</v>
      </c>
      <c r="P11" s="47">
        <v>2.75E-2</v>
      </c>
      <c r="R11" s="155">
        <f>$E$77*J11/100</f>
        <v>6.6685450531509816E-2</v>
      </c>
      <c r="S11" s="159">
        <f t="shared" si="6"/>
        <v>6.7839559572517194E-2</v>
      </c>
      <c r="T11" s="48">
        <f t="shared" si="7"/>
        <v>7.8979521346755635E-2</v>
      </c>
      <c r="U11" s="46"/>
    </row>
    <row r="12" spans="1:21 16380:16380" s="40" customFormat="1" ht="14.25" customHeight="1">
      <c r="A12" s="179"/>
      <c r="B12" s="136">
        <v>2019</v>
      </c>
      <c r="C12" s="202">
        <f>((1+P24)*(1+P25)*(1+P26)*(1+P27))^(1/1)-1</f>
        <v>0.31486370986834444</v>
      </c>
      <c r="D12" s="203">
        <f>+O24</f>
        <v>2.1461960100831071E-2</v>
      </c>
      <c r="E12" s="204">
        <f t="shared" si="8"/>
        <v>0.29340174976751338</v>
      </c>
      <c r="F12" s="44"/>
      <c r="G12" s="41" t="s">
        <v>325</v>
      </c>
      <c r="H12" s="45">
        <f>((I13-H13)/5)+H13</f>
        <v>18.465842746899785</v>
      </c>
      <c r="I12" s="93">
        <f t="shared" ref="I12:I16" si="10">+I13</f>
        <v>19.123898762601424</v>
      </c>
      <c r="J12" s="148">
        <f>AVERAGE(H12:H15)</f>
        <v>18.219071741011668</v>
      </c>
      <c r="K12" s="168">
        <f>('CME FedWatch'!E53+'CME FedWatch'!E60+'CME FedWatch'!E68)/3</f>
        <v>2.4954166666666666E-3</v>
      </c>
      <c r="L12" s="158">
        <f>((M12-L13)/5)+L13</f>
        <v>1.0532076891491772E-2</v>
      </c>
      <c r="M12" s="90">
        <f t="shared" ref="M12:M16" si="11">+M13</f>
        <v>1.4479458834792713E-2</v>
      </c>
      <c r="N12" s="149">
        <f t="shared" si="4"/>
        <v>1.3027493558158439E-2</v>
      </c>
      <c r="O12" s="149">
        <f t="shared" ref="O12:O19" si="12">AVERAGE(N12:N15)</f>
        <v>1.0817798246087251E-2</v>
      </c>
      <c r="P12" s="47">
        <v>2.75E-2</v>
      </c>
      <c r="R12" s="155">
        <f>$E$76*J12/100</f>
        <v>6.6079583313995854E-2</v>
      </c>
      <c r="S12" s="159">
        <f t="shared" ref="S12:S15" si="13">+S13</f>
        <v>6.7839559572517194E-2</v>
      </c>
      <c r="T12" s="48">
        <f>O12+(1*R12)</f>
        <v>7.6897381560083106E-2</v>
      </c>
      <c r="U12" s="46"/>
    </row>
    <row r="13" spans="1:21 16380:16380" s="40" customFormat="1" ht="14.25" customHeight="1">
      <c r="A13" s="179"/>
      <c r="B13" s="49">
        <v>2018</v>
      </c>
      <c r="C13" s="181">
        <f>'Data-Equity Market'!G3296</f>
        <v>-4.384241745255868E-2</v>
      </c>
      <c r="D13" s="182">
        <f>+O28</f>
        <v>2.9086336654776678E-2</v>
      </c>
      <c r="E13" s="52">
        <f>C13-D13</f>
        <v>-7.2928754107335361E-2</v>
      </c>
      <c r="F13" s="44"/>
      <c r="G13" s="41" t="s">
        <v>324</v>
      </c>
      <c r="H13" s="45">
        <f>((I14-H14)/6)+H14</f>
        <v>18.301328742974373</v>
      </c>
      <c r="I13" s="93">
        <f t="shared" si="10"/>
        <v>19.123898762601424</v>
      </c>
      <c r="J13" s="107">
        <f>AVERAGE(H13:H16)</f>
        <v>18.054557737086256</v>
      </c>
      <c r="K13" s="168">
        <f>('CME FedWatch'!E46+'CME FedWatch'!E53)/2</f>
        <v>1.846875E-3</v>
      </c>
      <c r="L13" s="158">
        <f>((M13-L14)/6)+L14</f>
        <v>9.5452314056665363E-3</v>
      </c>
      <c r="M13" s="90">
        <f t="shared" si="11"/>
        <v>1.4479458834792713E-2</v>
      </c>
      <c r="N13" s="149">
        <f t="shared" si="4"/>
        <v>1.1392106405666536E-2</v>
      </c>
      <c r="O13" s="91">
        <f>AVERAGE(N13:N16)</f>
        <v>9.5268902602620165E-3</v>
      </c>
      <c r="P13" s="47">
        <v>2.75E-2</v>
      </c>
      <c r="Q13" s="160"/>
      <c r="R13" s="205">
        <f>$E$76*J13/100</f>
        <v>6.5482899960242036E-2</v>
      </c>
      <c r="S13" s="159">
        <f t="shared" si="13"/>
        <v>6.7839559572517194E-2</v>
      </c>
      <c r="T13" s="48">
        <f t="shared" ref="T13:T19" si="14">O13+(1*R13)</f>
        <v>7.5009790220504052E-2</v>
      </c>
      <c r="U13" s="46"/>
    </row>
    <row r="14" spans="1:21 16380:16380" s="40" customFormat="1" ht="14.25" customHeight="1">
      <c r="A14" s="179"/>
      <c r="B14" s="49">
        <v>2017</v>
      </c>
      <c r="C14" s="50">
        <v>0.21829999999999999</v>
      </c>
      <c r="D14" s="51">
        <f>+O32</f>
        <v>2.3307713293650792E-2</v>
      </c>
      <c r="E14" s="52">
        <f t="shared" si="8"/>
        <v>0.19499228670634922</v>
      </c>
      <c r="F14" s="44"/>
      <c r="G14" s="41" t="s">
        <v>323</v>
      </c>
      <c r="H14" s="45">
        <f>((I15-H15)/7)+H15</f>
        <v>18.136814739048962</v>
      </c>
      <c r="I14" s="93">
        <f t="shared" si="10"/>
        <v>19.123898762601424</v>
      </c>
      <c r="J14" s="148">
        <f t="shared" ref="J14:J19" si="15">AVERAGE(H14:H17)</f>
        <v>17.890043733160844</v>
      </c>
      <c r="K14" s="168">
        <f>('CME FedWatch'!E29+'CME FedWatch'!E34+'CME FedWatch'!E40)/3</f>
        <v>1.3975000000000001E-3</v>
      </c>
      <c r="L14" s="158">
        <f>((M14-L15)/7)+L15</f>
        <v>8.5583859198413003E-3</v>
      </c>
      <c r="M14" s="90">
        <f t="shared" si="11"/>
        <v>1.4479458834792713E-2</v>
      </c>
      <c r="N14" s="149">
        <f t="shared" si="4"/>
        <v>9.9558859198412997E-3</v>
      </c>
      <c r="O14" s="149">
        <f t="shared" si="12"/>
        <v>9.9488636588453815E-3</v>
      </c>
      <c r="P14" s="47">
        <v>2.75E-2</v>
      </c>
      <c r="R14" s="155">
        <f>$E$76*J14/100</f>
        <v>6.4886216606488231E-2</v>
      </c>
      <c r="S14" s="159">
        <f t="shared" si="13"/>
        <v>6.7839559572517194E-2</v>
      </c>
      <c r="T14" s="48">
        <f t="shared" si="14"/>
        <v>7.4835080265333614E-2</v>
      </c>
      <c r="U14" s="46"/>
    </row>
    <row r="15" spans="1:21 16380:16380" s="40" customFormat="1" ht="14.25" customHeight="1">
      <c r="A15" s="179"/>
      <c r="B15" s="49">
        <v>2016</v>
      </c>
      <c r="C15" s="50">
        <v>0.1196</v>
      </c>
      <c r="D15" s="51">
        <v>1.84E-2</v>
      </c>
      <c r="E15" s="52">
        <f>C15-D15</f>
        <v>0.1012</v>
      </c>
      <c r="F15" s="44"/>
      <c r="G15" s="41" t="s">
        <v>322</v>
      </c>
      <c r="H15" s="45">
        <f>((I16-H16)/8)+H16</f>
        <v>17.97230073512355</v>
      </c>
      <c r="I15" s="93">
        <f t="shared" si="10"/>
        <v>19.123898762601424</v>
      </c>
      <c r="J15" s="148">
        <f>AVERAGE(H15:H18)</f>
        <v>17.861308798398603</v>
      </c>
      <c r="K15" s="168">
        <f>('CME FedWatch'!E19+'CME FedWatch'!E24+'CME FedWatch'!E29)/3</f>
        <v>1.3241666666666664E-3</v>
      </c>
      <c r="L15" s="158">
        <f>((M15-L16)/8)+L16</f>
        <v>7.5715404340160643E-3</v>
      </c>
      <c r="M15" s="90">
        <f t="shared" si="11"/>
        <v>1.4479458834792713E-2</v>
      </c>
      <c r="N15" s="149">
        <f t="shared" si="4"/>
        <v>8.8957071006827305E-3</v>
      </c>
      <c r="O15" s="149">
        <f t="shared" si="12"/>
        <v>1.1442584486577364E-2</v>
      </c>
      <c r="P15" s="47">
        <v>2.75E-2</v>
      </c>
      <c r="R15" s="155">
        <f>$E$76*J15/100</f>
        <v>6.478199655935106E-2</v>
      </c>
      <c r="S15" s="159">
        <f t="shared" si="13"/>
        <v>6.7839559572517194E-2</v>
      </c>
      <c r="T15" s="48">
        <f t="shared" si="14"/>
        <v>7.6224581045928427E-2</v>
      </c>
      <c r="U15" s="46"/>
    </row>
    <row r="16" spans="1:21 16380:16380" s="40" customFormat="1" ht="14.25" customHeight="1">
      <c r="B16" s="53">
        <v>2015</v>
      </c>
      <c r="C16" s="50">
        <v>1.3837599218982088E-2</v>
      </c>
      <c r="D16" s="51">
        <v>2.1399999999999999E-2</v>
      </c>
      <c r="E16" s="52">
        <f>C16-D16</f>
        <v>-7.5624007810179104E-3</v>
      </c>
      <c r="F16" s="44"/>
      <c r="G16" s="197" t="s">
        <v>321</v>
      </c>
      <c r="H16" s="198">
        <f>((I17-H17)/9)+H17</f>
        <v>17.807786731198139</v>
      </c>
      <c r="I16" s="199">
        <f t="shared" si="10"/>
        <v>19.123898762601424</v>
      </c>
      <c r="J16" s="200">
        <f t="shared" si="15"/>
        <v>19.167023937198362</v>
      </c>
      <c r="K16" s="201">
        <f>('CME FedWatch'!E9+'CME FedWatch'!E14+'CME FedWatch'!E19)/3</f>
        <v>1.2791666666666667E-3</v>
      </c>
      <c r="L16" s="158">
        <f>((M16-L17)/9)+L17</f>
        <v>6.5846949481908282E-3</v>
      </c>
      <c r="M16" s="90">
        <f t="shared" si="11"/>
        <v>1.4479458834792713E-2</v>
      </c>
      <c r="N16" s="149">
        <f>+K16+L16</f>
        <v>7.8638616148574945E-3</v>
      </c>
      <c r="O16" s="149">
        <f t="shared" si="12"/>
        <v>1.2542044808180875E-2</v>
      </c>
      <c r="P16" s="47">
        <v>2.75E-2</v>
      </c>
      <c r="R16" s="155">
        <f t="shared" ref="R16:R18" si="16">$E$75*J16/100</f>
        <v>6.9420622526000397E-2</v>
      </c>
      <c r="S16" s="159">
        <f>+S17</f>
        <v>6.7839559572517194E-2</v>
      </c>
      <c r="T16" s="48">
        <f t="shared" si="14"/>
        <v>8.1962667334181269E-2</v>
      </c>
      <c r="U16" s="46"/>
    </row>
    <row r="17" spans="2:21" s="40" customFormat="1" ht="14.25" customHeight="1">
      <c r="B17" s="53">
        <v>2014</v>
      </c>
      <c r="C17" s="50">
        <v>0.13689999999999999</v>
      </c>
      <c r="D17" s="50">
        <v>2.5399999999999999E-2</v>
      </c>
      <c r="E17" s="52">
        <f t="shared" ref="E17:E52" si="17">C17-D17</f>
        <v>0.11149999999999999</v>
      </c>
      <c r="F17" s="44"/>
      <c r="G17" s="136" t="s">
        <v>358</v>
      </c>
      <c r="H17" s="166">
        <f>'Data-Volatility'!D7998</f>
        <v>17.643272727272727</v>
      </c>
      <c r="I17" s="196">
        <f>AVERAGE(H17:$H$83)</f>
        <v>19.123898762601424</v>
      </c>
      <c r="J17" s="194">
        <f>AVERAGE(H17:H20)</f>
        <v>21.123384946706523</v>
      </c>
      <c r="K17" s="195">
        <f>'Data-Interest Rates'!L21817</f>
        <v>9.1898734177215183E-4</v>
      </c>
      <c r="L17" s="126">
        <f>AVERAGE('Data-Interest Rates'!H21370:H21462)/100</f>
        <v>5.5978494623655931E-3</v>
      </c>
      <c r="M17" s="186">
        <f>AVERAGE(L17:$L$83)</f>
        <v>1.4479458834792713E-2</v>
      </c>
      <c r="N17" s="126">
        <f>'Data-Interest Rates'!D14923</f>
        <v>1.3080000000000001E-2</v>
      </c>
      <c r="O17" s="126">
        <f>AVERAGE(N17:N20)</f>
        <v>1.2730444483831579E-2</v>
      </c>
      <c r="P17" s="188">
        <f>'Data-Equity Market'!F3980</f>
        <v>3.4753175187134167E-2</v>
      </c>
      <c r="R17" s="206">
        <f t="shared" si="16"/>
        <v>7.6506323447053382E-2</v>
      </c>
      <c r="S17" s="207">
        <f>AVERAGE(R17:$R$135)</f>
        <v>6.7839559572517194E-2</v>
      </c>
      <c r="T17" s="208">
        <f t="shared" si="14"/>
        <v>8.9236767930884961E-2</v>
      </c>
      <c r="U17" s="46"/>
    </row>
    <row r="18" spans="2:21" s="40" customFormat="1" ht="14.25" customHeight="1">
      <c r="B18" s="53">
        <v>2013</v>
      </c>
      <c r="C18" s="50">
        <v>0.32388131519889463</v>
      </c>
      <c r="D18" s="50">
        <v>2.35E-2</v>
      </c>
      <c r="E18" s="52">
        <f t="shared" si="17"/>
        <v>0.30038131519889461</v>
      </c>
      <c r="F18" s="44"/>
      <c r="G18" s="136" t="s">
        <v>354</v>
      </c>
      <c r="H18" s="166">
        <f>'Data-Volatility'!D7944</f>
        <v>18.021874999999994</v>
      </c>
      <c r="I18" s="167">
        <f>I17</f>
        <v>19.123898762601424</v>
      </c>
      <c r="J18" s="137">
        <f>AVERAGE(H18:H21)</f>
        <v>23.182566764888335</v>
      </c>
      <c r="K18" s="195">
        <f>'Data-Interest Rates'!L21739</f>
        <v>6.8152173913043387E-4</v>
      </c>
      <c r="L18" s="146">
        <f>AVERAGE('Data-Interest Rates'!H21371:H21463)/100</f>
        <v>5.5989247311827974E-3</v>
      </c>
      <c r="M18" s="144">
        <f>AVERAGE(L18:$L$83)</f>
        <v>1.4614028673768882E-2</v>
      </c>
      <c r="N18" s="146">
        <f>'Data-Interest Rates'!D14869</f>
        <v>1.5930769230769231E-2</v>
      </c>
      <c r="O18" s="146">
        <f t="shared" si="12"/>
        <v>1.1087367560754657E-2</v>
      </c>
      <c r="P18" s="150">
        <f>'Data-Equity Market'!F3925</f>
        <v>8.5489070799467992E-2</v>
      </c>
      <c r="R18" s="178">
        <f t="shared" si="16"/>
        <v>8.3964428794069387E-2</v>
      </c>
      <c r="S18" s="187">
        <f>AVERAGE(R18:$R$135)</f>
        <v>6.7766112421038069E-2</v>
      </c>
      <c r="T18" s="152">
        <f t="shared" si="14"/>
        <v>9.5051796354824039E-2</v>
      </c>
    </row>
    <row r="19" spans="2:21" s="40" customFormat="1" ht="14.25" customHeight="1">
      <c r="B19" s="53">
        <v>2012</v>
      </c>
      <c r="C19" s="50">
        <v>0.1600348992262155</v>
      </c>
      <c r="D19" s="50">
        <v>1.8000000000000002E-2</v>
      </c>
      <c r="E19" s="52">
        <f t="shared" si="17"/>
        <v>0.14203489922621548</v>
      </c>
      <c r="F19" s="44"/>
      <c r="G19" s="136" t="s">
        <v>353</v>
      </c>
      <c r="H19" s="166">
        <f>'Data-Volatility'!D7881</f>
        <v>23.195161290322584</v>
      </c>
      <c r="I19" s="167">
        <f t="shared" ref="I19:I82" si="18">I18</f>
        <v>19.123898762601424</v>
      </c>
      <c r="J19" s="137">
        <f t="shared" si="15"/>
        <v>27.374910514888334</v>
      </c>
      <c r="K19" s="195">
        <f>'Data-Interest Rates'!L21648</f>
        <v>7.703296703296717E-4</v>
      </c>
      <c r="L19" s="146">
        <f>AVERAGE('Data-Interest Rates'!H21372:H21464)/100</f>
        <v>5.6010752688172051E-3</v>
      </c>
      <c r="M19" s="144">
        <f>AVERAGE(L19:$L$83)</f>
        <v>1.4752722580577898E-2</v>
      </c>
      <c r="N19" s="146">
        <f>'Data-Interest Rates'!D14805</f>
        <v>1.3293548387096772E-2</v>
      </c>
      <c r="O19" s="146">
        <f t="shared" si="12"/>
        <v>9.6814609673480621E-3</v>
      </c>
      <c r="P19" s="150">
        <f>'Data-Equity Market'!F3862</f>
        <v>6.1748728952811582E-2</v>
      </c>
      <c r="R19" s="178">
        <f>$E$75*J19/100</f>
        <v>9.9148586434899641E-2</v>
      </c>
      <c r="S19" s="177">
        <f>AVERAGE(R19:$R$135)</f>
        <v>6.7627665272550611E-2</v>
      </c>
      <c r="T19" s="152">
        <f t="shared" si="14"/>
        <v>0.10883004740224771</v>
      </c>
    </row>
    <row r="20" spans="2:21" s="31" customFormat="1" ht="14.25" customHeight="1">
      <c r="B20" s="53">
        <v>2011</v>
      </c>
      <c r="C20" s="50">
        <v>2.1117563864202049E-2</v>
      </c>
      <c r="D20" s="50">
        <v>2.7799999999999998E-2</v>
      </c>
      <c r="E20" s="52">
        <f t="shared" si="17"/>
        <v>-6.6824361357979492E-3</v>
      </c>
      <c r="F20" s="44"/>
      <c r="G20" s="136" t="s">
        <v>352</v>
      </c>
      <c r="H20" s="166">
        <f>'Data-Volatility'!D7820</f>
        <v>25.633230769230774</v>
      </c>
      <c r="I20" s="167">
        <f t="shared" si="18"/>
        <v>19.123898762601424</v>
      </c>
      <c r="J20" s="137">
        <f>AVERAGE(H20:H23)</f>
        <v>29.313024954212448</v>
      </c>
      <c r="K20" s="195">
        <f>'Data-Interest Rates'!L21558</f>
        <v>8.8817204301075208E-4</v>
      </c>
      <c r="L20" s="146">
        <f>AVERAGE('Data-Interest Rates'!H21373:H21465)/100</f>
        <v>5.6021505376344103E-3</v>
      </c>
      <c r="M20" s="144">
        <f>AVERAGE(L20:$L$83)</f>
        <v>1.489571706982416E-2</v>
      </c>
      <c r="N20" s="146">
        <f>'Data-Interest Rates'!D14744</f>
        <v>8.6174603174603188E-3</v>
      </c>
      <c r="O20" s="146">
        <f>AVERAGE(N20:N23)</f>
        <v>9.7925976800976797E-3</v>
      </c>
      <c r="P20" s="150">
        <f>'Data-Equity Market'!F3801</f>
        <v>0.12148296749594945</v>
      </c>
      <c r="R20" s="178">
        <f>$E$74*J20/100</f>
        <v>0.10287720082355073</v>
      </c>
      <c r="S20" s="177">
        <f>AVERAGE(R20:$R$135)</f>
        <v>6.7355933193564838E-2</v>
      </c>
      <c r="T20" s="152">
        <f t="shared" ref="T20:T51" si="19">O20+(1*R20)</f>
        <v>0.11266979850364842</v>
      </c>
    </row>
    <row r="21" spans="2:21" s="31" customFormat="1" ht="14.25" customHeight="1">
      <c r="B21" s="53">
        <v>2010</v>
      </c>
      <c r="C21" s="50">
        <v>0.15063364504652954</v>
      </c>
      <c r="D21" s="50">
        <v>3.2199999999999999E-2</v>
      </c>
      <c r="E21" s="52">
        <f t="shared" si="17"/>
        <v>0.11843364504652953</v>
      </c>
      <c r="F21" s="44"/>
      <c r="G21" s="136" t="s">
        <v>333</v>
      </c>
      <c r="H21" s="137">
        <f>'Data-Volatility'!D7756</f>
        <v>25.879999999999988</v>
      </c>
      <c r="I21" s="138">
        <f t="shared" si="18"/>
        <v>19.123898762601424</v>
      </c>
      <c r="J21" s="137">
        <f>AVERAGE(H21:H24)</f>
        <v>26.40983264652014</v>
      </c>
      <c r="K21" s="144">
        <f>'Data-Interest Rates'!L21466</f>
        <v>9.2473118279569821E-4</v>
      </c>
      <c r="L21" s="146">
        <f>AVERAGE('Data-Interest Rates'!H21374:H21466)/100</f>
        <v>5.6064516129032283E-3</v>
      </c>
      <c r="M21" s="144">
        <f>AVERAGE(L21:$L$83)</f>
        <v>1.5043233998906535E-2</v>
      </c>
      <c r="N21" s="146">
        <f>'Data-Interest Rates'!D14682</f>
        <v>6.5076923076923063E-3</v>
      </c>
      <c r="O21" s="146">
        <f>AVERAGE(N21:N24)</f>
        <v>1.2113629426129424E-2</v>
      </c>
      <c r="P21" s="150">
        <f>'Data-Equity Market'!F3737</f>
        <v>8.9293052063473155E-2</v>
      </c>
      <c r="Q21" s="127"/>
      <c r="R21" s="178">
        <f>$E$74*J21/100</f>
        <v>9.2688136455940026E-2</v>
      </c>
      <c r="S21" s="177">
        <f>AVERAGE(R21:$R$135)</f>
        <v>6.7047052605478011E-2</v>
      </c>
      <c r="T21" s="152">
        <f t="shared" si="19"/>
        <v>0.10480176588206945</v>
      </c>
    </row>
    <row r="22" spans="2:21" ht="14.25" customHeight="1">
      <c r="B22" s="53">
        <v>2009</v>
      </c>
      <c r="C22" s="50">
        <v>0.26464532105141436</v>
      </c>
      <c r="D22" s="50">
        <v>3.2599999999999997E-2</v>
      </c>
      <c r="E22" s="52">
        <f t="shared" si="17"/>
        <v>0.23204532105141437</v>
      </c>
      <c r="F22" s="44"/>
      <c r="G22" s="136" t="s">
        <v>329</v>
      </c>
      <c r="H22" s="137">
        <f>'Data-Volatility'!D7692</f>
        <v>34.791249999999991</v>
      </c>
      <c r="I22" s="121">
        <f t="shared" si="18"/>
        <v>19.123898762601424</v>
      </c>
      <c r="J22" s="137">
        <f t="shared" ref="J22:J28" si="20">AVERAGE(H22:H25)</f>
        <v>23.926486492673988</v>
      </c>
      <c r="K22" s="169">
        <f>'Data-Interest Rates'!L21374</f>
        <v>5.9021739130434741E-4</v>
      </c>
      <c r="L22" s="146">
        <f>+N22-K22</f>
        <v>9.7169254658385062E-3</v>
      </c>
      <c r="M22" s="144">
        <f>AVERAGE(L22:$L$83)</f>
        <v>1.5195440166422719E-2</v>
      </c>
      <c r="N22" s="146">
        <f>'Data-Interest Rates'!D14618</f>
        <v>1.0307142857142853E-2</v>
      </c>
      <c r="O22" s="146">
        <f>AVERAGE(N22:N25)</f>
        <v>1.4989398656898658E-2</v>
      </c>
      <c r="P22" s="150">
        <f>'Data-Equity Market'!F3673</f>
        <v>0.2054334623851819</v>
      </c>
      <c r="R22" s="178">
        <f>$E$74*J22/100</f>
        <v>8.3972567135384146E-2</v>
      </c>
      <c r="S22" s="177">
        <f>AVERAGE(R22:$R$135)</f>
        <v>6.6822130817316069E-2</v>
      </c>
      <c r="T22" s="152">
        <f t="shared" si="19"/>
        <v>9.8961965792282808E-2</v>
      </c>
    </row>
    <row r="23" spans="2:21" s="31" customFormat="1" ht="14.25" customHeight="1">
      <c r="B23" s="53">
        <v>2008</v>
      </c>
      <c r="C23" s="50">
        <v>-0.36997838899122026</v>
      </c>
      <c r="D23" s="50">
        <v>3.6600000000000001E-2</v>
      </c>
      <c r="E23" s="52">
        <f t="shared" si="17"/>
        <v>-0.40657838899122029</v>
      </c>
      <c r="F23" s="44"/>
      <c r="G23" s="136" t="s">
        <v>328</v>
      </c>
      <c r="H23" s="166">
        <f>'Data-Volatility'!D7629</f>
        <v>30.947619047619046</v>
      </c>
      <c r="I23" s="167">
        <f t="shared" si="18"/>
        <v>19.123898762601424</v>
      </c>
      <c r="J23" s="137">
        <f t="shared" si="20"/>
        <v>19.018673992673996</v>
      </c>
      <c r="K23" s="169">
        <f>'Data-Interest Rates'!L21283</f>
        <v>1.2581521739130432E-2</v>
      </c>
      <c r="L23" s="146">
        <f t="shared" ref="L23:L24" si="21">+N23-K23</f>
        <v>1.1565734989648063E-3</v>
      </c>
      <c r="M23" s="144">
        <f>AVERAGE(L23:$L$83)</f>
        <v>1.5285251882825739E-2</v>
      </c>
      <c r="N23" s="146">
        <f>'Data-Interest Rates'!D14555</f>
        <v>1.3738095238095238E-2</v>
      </c>
      <c r="O23" s="146">
        <f t="shared" ref="O23:O28" si="22">AVERAGE(N23:N26)</f>
        <v>1.8262612942612944E-2</v>
      </c>
      <c r="P23" s="150">
        <f>'Data-Equity Market'!F3610</f>
        <v>-0.19598020620821932</v>
      </c>
      <c r="R23" s="178">
        <f>$E$74*J23/100</f>
        <v>6.6748073486042295E-2</v>
      </c>
      <c r="S23" s="176">
        <f>AVERAGE(R23:$R$135)</f>
        <v>6.667035704458979E-2</v>
      </c>
      <c r="T23" s="152">
        <f t="shared" si="19"/>
        <v>8.5010686428655238E-2</v>
      </c>
    </row>
    <row r="24" spans="2:21">
      <c r="B24" s="53">
        <v>2007</v>
      </c>
      <c r="C24" s="50">
        <v>5.493962610589409E-2</v>
      </c>
      <c r="D24" s="50">
        <v>4.6300000000000001E-2</v>
      </c>
      <c r="E24" s="52">
        <f t="shared" si="17"/>
        <v>8.6396261058940896E-3</v>
      </c>
      <c r="F24" s="44"/>
      <c r="G24" s="136" t="s">
        <v>327</v>
      </c>
      <c r="H24" s="166">
        <f>'Data-Volatility'!D7567</f>
        <v>14.020461538461536</v>
      </c>
      <c r="I24" s="167">
        <f t="shared" si="18"/>
        <v>19.123898762601424</v>
      </c>
      <c r="J24" s="137">
        <f t="shared" si="20"/>
        <v>15.399269230769232</v>
      </c>
      <c r="K24" s="169">
        <f>'Data-Interest Rates'!L21192</f>
        <v>1.6483870967741943E-2</v>
      </c>
      <c r="L24" s="146">
        <f t="shared" si="21"/>
        <v>1.4177163338453605E-3</v>
      </c>
      <c r="M24" s="144">
        <f>AVERAGE(L24:$L$83)</f>
        <v>1.5520729855890088E-2</v>
      </c>
      <c r="N24" s="146">
        <f>'Data-Interest Rates'!D14493</f>
        <v>1.7901587301587304E-2</v>
      </c>
      <c r="O24" s="146">
        <f t="shared" si="22"/>
        <v>2.1461960100831071E-2</v>
      </c>
      <c r="P24" s="150">
        <f>'Data-Equity Market'!F3548</f>
        <v>9.0700147621987748E-2</v>
      </c>
      <c r="R24" s="178">
        <f>$E$73*J24/100</f>
        <v>5.1748523213995493E-2</v>
      </c>
      <c r="S24" s="177">
        <f>AVERAGE(R24:$R$135)</f>
        <v>6.6669663147791117E-2</v>
      </c>
      <c r="T24" s="152">
        <f t="shared" si="19"/>
        <v>7.321048331482656E-2</v>
      </c>
    </row>
    <row r="25" spans="2:21">
      <c r="B25" s="53">
        <v>2006</v>
      </c>
      <c r="C25" s="50">
        <v>0.15794243570111566</v>
      </c>
      <c r="D25" s="50">
        <v>4.8000000000000001E-2</v>
      </c>
      <c r="E25" s="52">
        <f t="shared" si="17"/>
        <v>0.10994243570111566</v>
      </c>
      <c r="F25" s="44"/>
      <c r="G25" s="136" t="s">
        <v>318</v>
      </c>
      <c r="H25" s="137">
        <f>'Data-Volatility'!D7503</f>
        <v>15.946615384615388</v>
      </c>
      <c r="I25" s="138">
        <f t="shared" si="18"/>
        <v>19.123898762601424</v>
      </c>
      <c r="J25" s="137">
        <f t="shared" si="20"/>
        <v>17.157566544566549</v>
      </c>
      <c r="K25" s="144">
        <f>'Data-Interest Rates'!L21100</f>
        <v>2.1916129032258071E-2</v>
      </c>
      <c r="L25" s="146">
        <f>+N25-K25</f>
        <v>-3.9053598014888412E-3</v>
      </c>
      <c r="M25" s="144">
        <f>AVERAGE(L25:$L$83)</f>
        <v>1.5759763983382372E-2</v>
      </c>
      <c r="N25" s="146">
        <f>'Data-Interest Rates'!D14431</f>
        <v>1.801076923076923E-2</v>
      </c>
      <c r="O25" s="146">
        <f t="shared" si="22"/>
        <v>2.4589789081885857E-2</v>
      </c>
      <c r="P25" s="150">
        <f>'Data-Equity Market'!F3484</f>
        <v>1.698303220073627E-2</v>
      </c>
      <c r="R25" s="178">
        <f>$E$73*J25/100</f>
        <v>5.7657199008710552E-2</v>
      </c>
      <c r="S25" s="128">
        <f>AVERAGE(R25:$R$135)</f>
        <v>6.6804087831879369E-2</v>
      </c>
      <c r="T25" s="152">
        <f t="shared" si="19"/>
        <v>8.2246988090596412E-2</v>
      </c>
    </row>
    <row r="26" spans="2:21">
      <c r="B26" s="53">
        <v>2005</v>
      </c>
      <c r="C26" s="50">
        <v>4.9119556688679511E-2</v>
      </c>
      <c r="D26" s="50">
        <v>4.2900000000000001E-2</v>
      </c>
      <c r="E26" s="52">
        <f t="shared" si="17"/>
        <v>6.2195566886795103E-3</v>
      </c>
      <c r="F26" s="44"/>
      <c r="G26" s="136" t="s">
        <v>311</v>
      </c>
      <c r="H26" s="137">
        <f>'Data-Volatility'!D7439</f>
        <v>15.160000000000004</v>
      </c>
      <c r="I26" s="138">
        <f t="shared" si="18"/>
        <v>19.123898762601424</v>
      </c>
      <c r="J26" s="137">
        <f t="shared" si="20"/>
        <v>16.385119047619046</v>
      </c>
      <c r="K26" s="144">
        <f>+'Data-Interest Rates'!L21008</f>
        <v>2.3977173913043479E-2</v>
      </c>
      <c r="L26" s="147">
        <f>+N26-K26</f>
        <v>-5.7717391304347443E-4</v>
      </c>
      <c r="M26" s="144">
        <f>AVERAGE(L26:$L$83)</f>
        <v>1.6098817841742219E-2</v>
      </c>
      <c r="N26" s="146">
        <f>'Data-Interest Rates'!D14367</f>
        <v>2.3400000000000004E-2</v>
      </c>
      <c r="O26" s="146">
        <f t="shared" si="22"/>
        <v>2.7393737399193551E-2</v>
      </c>
      <c r="P26" s="150">
        <f>+'Data-Equity Market'!F3420</f>
        <v>4.3038524413624657E-2</v>
      </c>
      <c r="Q26" s="44"/>
      <c r="R26" s="151">
        <f>$E$73*J26/100</f>
        <v>5.5061425363328038E-2</v>
      </c>
      <c r="S26" s="128">
        <f>AVERAGE(R26:$R$135)</f>
        <v>6.6887241366635444E-2</v>
      </c>
      <c r="T26" s="152">
        <f t="shared" si="19"/>
        <v>8.2455162762521586E-2</v>
      </c>
    </row>
    <row r="27" spans="2:21">
      <c r="B27" s="53">
        <v>2004</v>
      </c>
      <c r="C27" s="50">
        <v>0.10882047938955197</v>
      </c>
      <c r="D27" s="50">
        <v>4.2699999999999995E-2</v>
      </c>
      <c r="E27" s="52">
        <f t="shared" si="17"/>
        <v>6.6120479389551984E-2</v>
      </c>
      <c r="F27" s="44"/>
      <c r="G27" s="136" t="s">
        <v>309</v>
      </c>
      <c r="H27" s="137">
        <f>'Data-Volatility'!D7376</f>
        <v>16.47</v>
      </c>
      <c r="I27" s="138">
        <f t="shared" si="18"/>
        <v>19.123898762601424</v>
      </c>
      <c r="J27" s="137">
        <f t="shared" si="20"/>
        <v>16.429494047619045</v>
      </c>
      <c r="K27" s="144">
        <f>+'Data-Interest Rates'!L20917</f>
        <v>2.401758241758245E-2</v>
      </c>
      <c r="L27" s="147">
        <f t="shared" ref="L27:L28" si="23">+N27-K27</f>
        <v>2.5179014533852941E-3</v>
      </c>
      <c r="M27" s="145">
        <f>AVERAGE(L27:L83)</f>
        <v>1.6391379100598111E-2</v>
      </c>
      <c r="N27" s="146">
        <f>'Data-Interest Rates'!D14304</f>
        <v>2.6535483870967744E-2</v>
      </c>
      <c r="O27" s="146">
        <f t="shared" si="22"/>
        <v>2.8838352783808936E-2</v>
      </c>
      <c r="P27" s="150">
        <f>+'Data-Equity Market'!F3357</f>
        <v>0.13647872686197626</v>
      </c>
      <c r="Q27" s="44"/>
      <c r="R27" s="151">
        <f>$E$73*J27/100</f>
        <v>5.5210545473068875E-2</v>
      </c>
      <c r="S27" s="128">
        <f>AVERAGE(R27:$R$135)</f>
        <v>6.6995735091436429E-2</v>
      </c>
      <c r="T27" s="152">
        <f t="shared" si="19"/>
        <v>8.4048898256877808E-2</v>
      </c>
    </row>
    <row r="28" spans="2:21">
      <c r="B28" s="53">
        <v>2003</v>
      </c>
      <c r="C28" s="50">
        <v>0.28684576934543649</v>
      </c>
      <c r="D28" s="50">
        <v>4.0099999999999997E-2</v>
      </c>
      <c r="E28" s="52">
        <f t="shared" si="17"/>
        <v>0.24674576934543649</v>
      </c>
      <c r="F28" s="44"/>
      <c r="G28" s="49" t="s">
        <v>306</v>
      </c>
      <c r="H28" s="121">
        <f>'Data-Volatility'!D7315</f>
        <v>21.053650793650796</v>
      </c>
      <c r="I28" s="138">
        <f t="shared" si="18"/>
        <v>19.123898762601424</v>
      </c>
      <c r="J28" s="121">
        <f t="shared" si="20"/>
        <v>16.650682572209213</v>
      </c>
      <c r="K28" s="122">
        <f>+'Data-Interest Rates'!L20827</f>
        <v>2.2196774193548385E-2</v>
      </c>
      <c r="L28" s="85">
        <f t="shared" si="23"/>
        <v>8.2161290322580634E-3</v>
      </c>
      <c r="M28" s="145">
        <f>+M27</f>
        <v>1.6391379100598111E-2</v>
      </c>
      <c r="N28" s="122">
        <f>'Data-Interest Rates'!D14243</f>
        <v>3.0412903225806448E-2</v>
      </c>
      <c r="O28" s="122">
        <f t="shared" si="22"/>
        <v>2.9086336654776678E-2</v>
      </c>
      <c r="P28" s="123">
        <f>+'Data-Equity Market'!F3296</f>
        <v>-0.13519750425962362</v>
      </c>
      <c r="Q28" s="44"/>
      <c r="R28" s="124">
        <f>$E$72*J28/100</f>
        <v>5.1902721022397076E-2</v>
      </c>
      <c r="S28" s="128">
        <f>AVERAGE(R28:$R$135)</f>
        <v>6.7104857217532426E-2</v>
      </c>
      <c r="T28" s="87">
        <f t="shared" si="19"/>
        <v>8.0989057677173751E-2</v>
      </c>
    </row>
    <row r="29" spans="2:21">
      <c r="B29" s="53">
        <v>2002</v>
      </c>
      <c r="C29" s="50">
        <v>-0.22100533731444327</v>
      </c>
      <c r="D29" s="50">
        <v>4.6100000000000002E-2</v>
      </c>
      <c r="E29" s="52">
        <f t="shared" si="17"/>
        <v>-0.2671053373144433</v>
      </c>
      <c r="F29" s="44"/>
      <c r="G29" s="49" t="s">
        <v>169</v>
      </c>
      <c r="H29" s="54">
        <f>+'Data-Volatility'!D7252</f>
        <v>12.856825396825391</v>
      </c>
      <c r="I29" s="54">
        <f t="shared" si="18"/>
        <v>19.123898762601424</v>
      </c>
      <c r="J29" s="54">
        <f t="shared" ref="J29:J36" si="24">AVERAGE(H29:H32)</f>
        <v>13.964254000780638</v>
      </c>
      <c r="K29" s="84">
        <f>+'Data-Interest Rates'!L20735</f>
        <v>1.9260215053763411E-2</v>
      </c>
      <c r="L29" s="85">
        <f>+N29-K29</f>
        <v>9.9663474462365967E-3</v>
      </c>
      <c r="M29" s="108">
        <f>+M28</f>
        <v>1.6391379100598111E-2</v>
      </c>
      <c r="N29" s="85">
        <f>'Data-Interest Rates'!D14182</f>
        <v>2.9226562500000008E-2</v>
      </c>
      <c r="O29" s="85">
        <f t="shared" ref="O29:O34" si="25">AVERAGE(N29:N32)</f>
        <v>2.7410094975309194E-2</v>
      </c>
      <c r="P29" s="55">
        <f>+'Data-Equity Market'!F3233</f>
        <v>7.7107663670869853E-2</v>
      </c>
      <c r="Q29" s="44"/>
      <c r="R29" s="56">
        <f>$E$72*J29/100</f>
        <v>4.3528712804729516E-2</v>
      </c>
      <c r="S29" s="86">
        <f>AVERAGE(R29:$R$135)</f>
        <v>6.7246933256739291E-2</v>
      </c>
      <c r="T29" s="87">
        <f t="shared" si="19"/>
        <v>7.0938807780038707E-2</v>
      </c>
    </row>
    <row r="30" spans="2:21">
      <c r="B30" s="53">
        <v>2001</v>
      </c>
      <c r="C30" s="50">
        <v>-0.1188582562528403</v>
      </c>
      <c r="D30" s="50">
        <v>5.0199999999999995E-2</v>
      </c>
      <c r="E30" s="52">
        <f t="shared" si="17"/>
        <v>-0.16905825625284029</v>
      </c>
      <c r="F30" s="44"/>
      <c r="G30" s="49" t="s">
        <v>170</v>
      </c>
      <c r="H30" s="54">
        <f>+'Data-Volatility'!D7189</f>
        <v>15.337499999999999</v>
      </c>
      <c r="I30" s="54">
        <f t="shared" si="18"/>
        <v>19.123898762601424</v>
      </c>
      <c r="J30" s="54">
        <f t="shared" si="24"/>
        <v>13.486119080145718</v>
      </c>
      <c r="K30" s="84">
        <f>+'Data-Interest Rates'!L20643</f>
        <v>1.7361956521739139E-2</v>
      </c>
      <c r="L30" s="85">
        <f t="shared" ref="L30:L60" si="26">+N30-K30</f>
        <v>1.1816505016722406E-2</v>
      </c>
      <c r="M30" s="85">
        <f>+M29</f>
        <v>1.6391379100598111E-2</v>
      </c>
      <c r="N30" s="85">
        <f>'Data-Interest Rates'!D14119</f>
        <v>2.9178461538461545E-2</v>
      </c>
      <c r="O30" s="85">
        <f t="shared" si="25"/>
        <v>2.5709704350309191E-2</v>
      </c>
      <c r="P30" s="55">
        <f>+'Data-Equity Market'!F3170</f>
        <v>3.4338580257056162E-2</v>
      </c>
      <c r="Q30" s="44"/>
      <c r="R30" s="56">
        <f>$E$72*J30/100</f>
        <v>4.2038293220477752E-2</v>
      </c>
      <c r="S30" s="86">
        <f>+S29</f>
        <v>6.7246933256739291E-2</v>
      </c>
      <c r="T30" s="87">
        <f t="shared" si="19"/>
        <v>6.774799757078695E-2</v>
      </c>
    </row>
    <row r="31" spans="2:21">
      <c r="B31" s="53">
        <v>2000</v>
      </c>
      <c r="C31" s="50">
        <v>-9.1043785968246804E-2</v>
      </c>
      <c r="D31" s="50">
        <v>6.0299999999999999E-2</v>
      </c>
      <c r="E31" s="52">
        <f t="shared" si="17"/>
        <v>-0.1513437859682468</v>
      </c>
      <c r="F31" s="44"/>
      <c r="G31" s="49" t="s">
        <v>171</v>
      </c>
      <c r="H31" s="54">
        <f>+'Data-Volatility'!D7125</f>
        <v>17.354754098360658</v>
      </c>
      <c r="I31" s="54">
        <f t="shared" si="18"/>
        <v>19.123898762601424</v>
      </c>
      <c r="J31" s="54">
        <f t="shared" si="24"/>
        <v>12.508331381733019</v>
      </c>
      <c r="K31" s="84">
        <f>+'Data-Interest Rates'!L20552</f>
        <v>1.4457142857142873E-2</v>
      </c>
      <c r="L31" s="85">
        <f t="shared" si="26"/>
        <v>1.3070276497695835E-2</v>
      </c>
      <c r="M31" s="85">
        <f>+M30</f>
        <v>1.6391379100598111E-2</v>
      </c>
      <c r="N31" s="85">
        <f>'Data-Interest Rates'!D14055</f>
        <v>2.7527419354838708E-2</v>
      </c>
      <c r="O31" s="85">
        <f t="shared" si="25"/>
        <v>2.4072901465693807E-2</v>
      </c>
      <c r="P31" s="55">
        <f>+'Data-Equity Market'!F3106</f>
        <v>-7.590988267252019E-3</v>
      </c>
      <c r="R31" s="56">
        <f>$E$72*J31/100</f>
        <v>3.8990379604338668E-2</v>
      </c>
      <c r="S31" s="86">
        <f t="shared" ref="S31:S94" si="27">+S30</f>
        <v>6.7246933256739291E-2</v>
      </c>
      <c r="T31" s="87">
        <f t="shared" si="19"/>
        <v>6.3063281070032479E-2</v>
      </c>
    </row>
    <row r="32" spans="2:21">
      <c r="B32" s="53">
        <v>1999</v>
      </c>
      <c r="C32" s="50">
        <v>0.21041541168115563</v>
      </c>
      <c r="D32" s="50">
        <v>5.6500000000000002E-2</v>
      </c>
      <c r="E32" s="52">
        <f t="shared" si="17"/>
        <v>0.15391541168115563</v>
      </c>
      <c r="F32" s="44"/>
      <c r="G32" s="49" t="s">
        <v>172</v>
      </c>
      <c r="H32" s="54">
        <f>+'Data-Volatility'!D7064</f>
        <v>10.307936507936502</v>
      </c>
      <c r="I32" s="54">
        <f t="shared" si="18"/>
        <v>19.123898762601424</v>
      </c>
      <c r="J32" s="54">
        <f t="shared" si="24"/>
        <v>11.092626728110595</v>
      </c>
      <c r="K32" s="84">
        <f>+'Data-Interest Rates'!L20462</f>
        <v>1.2031182795698909E-2</v>
      </c>
      <c r="L32" s="85">
        <f t="shared" si="26"/>
        <v>1.1676753712237599E-2</v>
      </c>
      <c r="M32" s="85">
        <f t="shared" ref="M32:M82" si="28">+M31</f>
        <v>1.6391379100598111E-2</v>
      </c>
      <c r="N32" s="85">
        <f>'Data-Interest Rates'!D13994</f>
        <v>2.3707936507936508E-2</v>
      </c>
      <c r="O32" s="85">
        <f t="shared" si="25"/>
        <v>2.3307713293650792E-2</v>
      </c>
      <c r="P32" s="55">
        <f>+'Data-Equity Market'!F3045</f>
        <v>6.6446807161255173E-2</v>
      </c>
      <c r="R32" s="56">
        <f t="shared" ref="R32:R63" si="29">$E$71*J32/100</f>
        <v>3.893076164439066E-2</v>
      </c>
      <c r="S32" s="86">
        <f t="shared" si="27"/>
        <v>6.7246933256739291E-2</v>
      </c>
      <c r="T32" s="87">
        <f t="shared" si="19"/>
        <v>6.2238474938041452E-2</v>
      </c>
    </row>
    <row r="33" spans="2:20">
      <c r="B33" s="53">
        <v>1998</v>
      </c>
      <c r="C33" s="50">
        <v>0.285786109094325</v>
      </c>
      <c r="D33" s="50">
        <v>5.2600000000000001E-2</v>
      </c>
      <c r="E33" s="52">
        <f t="shared" si="17"/>
        <v>0.23318610909432499</v>
      </c>
      <c r="F33" s="44"/>
      <c r="G33" s="49" t="s">
        <v>173</v>
      </c>
      <c r="H33" s="54">
        <f>+'Data-Volatility'!D7001</f>
        <v>10.944285714285712</v>
      </c>
      <c r="I33" s="54">
        <f t="shared" si="18"/>
        <v>19.123898762601424</v>
      </c>
      <c r="J33" s="54">
        <f t="shared" si="24"/>
        <v>12.040126728110598</v>
      </c>
      <c r="K33" s="84">
        <f>+'Data-Interest Rates'!L20370</f>
        <v>1.1526881720430085E-2</v>
      </c>
      <c r="L33" s="85">
        <f t="shared" si="26"/>
        <v>1.0898118279569916E-2</v>
      </c>
      <c r="M33" s="85">
        <f t="shared" si="28"/>
        <v>1.6391379100598111E-2</v>
      </c>
      <c r="N33" s="85">
        <f>'Data-Interest Rates'!D13932</f>
        <v>2.2425E-2</v>
      </c>
      <c r="O33" s="85">
        <f>AVERAGE(N33:N36)</f>
        <v>2.2705729166666664E-2</v>
      </c>
      <c r="P33" s="55">
        <f>+'Data-Equity Market'!F2982</f>
        <v>4.4804162142289217E-2</v>
      </c>
      <c r="R33" s="56">
        <f t="shared" si="29"/>
        <v>4.2256114382041396E-2</v>
      </c>
      <c r="S33" s="86">
        <f t="shared" si="27"/>
        <v>6.7246933256739291E-2</v>
      </c>
      <c r="T33" s="87">
        <f t="shared" si="19"/>
        <v>6.4961843548708056E-2</v>
      </c>
    </row>
    <row r="34" spans="2:20">
      <c r="B34" s="53">
        <v>1997</v>
      </c>
      <c r="C34" s="50">
        <v>0.33363281743346551</v>
      </c>
      <c r="D34" s="50">
        <v>6.3500000000000001E-2</v>
      </c>
      <c r="E34" s="52">
        <f t="shared" si="17"/>
        <v>0.27013281743346551</v>
      </c>
      <c r="F34" s="44"/>
      <c r="G34" s="49" t="s">
        <v>174</v>
      </c>
      <c r="H34" s="54">
        <f>+'Data-Volatility'!D6938</f>
        <v>11.426349206349204</v>
      </c>
      <c r="I34" s="54">
        <f t="shared" si="18"/>
        <v>19.123898762601424</v>
      </c>
      <c r="J34" s="54">
        <f t="shared" si="24"/>
        <v>12.61253186203917</v>
      </c>
      <c r="K34" s="84">
        <f>+'Data-Interest Rates'!L20278</f>
        <v>9.459782608695632E-3</v>
      </c>
      <c r="L34" s="85">
        <f t="shared" si="26"/>
        <v>1.317146739130437E-2</v>
      </c>
      <c r="M34" s="85">
        <f t="shared" si="28"/>
        <v>1.6391379100598111E-2</v>
      </c>
      <c r="N34" s="85">
        <f>'Data-Interest Rates'!D13869</f>
        <v>2.2631250000000002E-2</v>
      </c>
      <c r="O34" s="85">
        <f t="shared" si="25"/>
        <v>2.1007556089743584E-2</v>
      </c>
      <c r="P34" s="55">
        <f>+'Data-Equity Market'!F2919</f>
        <v>3.0882220082367295E-2</v>
      </c>
      <c r="R34" s="56">
        <f t="shared" si="29"/>
        <v>4.4265031510436856E-2</v>
      </c>
      <c r="S34" s="86">
        <f t="shared" si="27"/>
        <v>6.7246933256739291E-2</v>
      </c>
      <c r="T34" s="87">
        <f t="shared" si="19"/>
        <v>6.527258760018044E-2</v>
      </c>
    </row>
    <row r="35" spans="2:20">
      <c r="B35" s="53">
        <v>1996</v>
      </c>
      <c r="C35" s="50">
        <v>0.22960272308791696</v>
      </c>
      <c r="D35" s="50">
        <v>6.4399999999999999E-2</v>
      </c>
      <c r="E35" s="52">
        <f t="shared" si="17"/>
        <v>0.16520272308791695</v>
      </c>
      <c r="F35" s="44"/>
      <c r="G35" s="49" t="s">
        <v>175</v>
      </c>
      <c r="H35" s="54">
        <f>+'Data-Volatility'!D6875</f>
        <v>11.691935483870967</v>
      </c>
      <c r="I35" s="54">
        <f t="shared" si="18"/>
        <v>19.123898762601424</v>
      </c>
      <c r="J35" s="54">
        <f t="shared" si="24"/>
        <v>13.67492893545187</v>
      </c>
      <c r="K35" s="84">
        <f>+'Data-Interest Rates'!L20187</f>
        <v>6.9725274725274573E-3</v>
      </c>
      <c r="L35" s="85">
        <f t="shared" si="26"/>
        <v>1.74941391941392E-2</v>
      </c>
      <c r="M35" s="85">
        <f t="shared" si="28"/>
        <v>1.6391379100598111E-2</v>
      </c>
      <c r="N35" s="85">
        <f>'Data-Interest Rates'!D13806</f>
        <v>2.4466666666666657E-2</v>
      </c>
      <c r="O35" s="85">
        <f>AVERAGE(N35:N38)</f>
        <v>1.9726282051282046E-2</v>
      </c>
      <c r="P35" s="55">
        <f>+'Data-Equity Market'!F2856</f>
        <v>6.0661515521214682E-2</v>
      </c>
      <c r="R35" s="56">
        <f t="shared" si="29"/>
        <v>4.799362783396724E-2</v>
      </c>
      <c r="S35" s="86">
        <f t="shared" si="27"/>
        <v>6.7246933256739291E-2</v>
      </c>
      <c r="T35" s="87">
        <f t="shared" si="19"/>
        <v>6.7719909885249285E-2</v>
      </c>
    </row>
    <row r="36" spans="2:20">
      <c r="B36" s="53">
        <v>1995</v>
      </c>
      <c r="C36" s="50">
        <v>0.37577752494767291</v>
      </c>
      <c r="D36" s="50">
        <v>6.5700000000000008E-2</v>
      </c>
      <c r="E36" s="52">
        <f t="shared" si="17"/>
        <v>0.31007752494767293</v>
      </c>
      <c r="F36" s="44"/>
      <c r="G36" s="49" t="s">
        <v>176</v>
      </c>
      <c r="H36" s="54">
        <f>+'Data-Volatility'!D6813</f>
        <v>14.097936507936511</v>
      </c>
      <c r="I36" s="54">
        <f t="shared" si="18"/>
        <v>19.123898762601424</v>
      </c>
      <c r="J36" s="54">
        <f t="shared" si="24"/>
        <v>15.873502441533308</v>
      </c>
      <c r="K36" s="84">
        <f>+'Data-Interest Rates'!L20097</f>
        <v>4.4645161290322536E-3</v>
      </c>
      <c r="L36" s="85">
        <f t="shared" si="26"/>
        <v>1.6835483870967741E-2</v>
      </c>
      <c r="M36" s="85">
        <f t="shared" si="28"/>
        <v>1.6391379100598111E-2</v>
      </c>
      <c r="N36" s="85">
        <f>'Data-Interest Rates'!D13744</f>
        <v>2.1299999999999996E-2</v>
      </c>
      <c r="O36" s="85">
        <f>AVERAGE(N36:N39)</f>
        <v>1.8409615384615378E-2</v>
      </c>
      <c r="P36" s="55">
        <f>+'Data-Equity Market'!F2794</f>
        <v>3.824258807200076E-2</v>
      </c>
      <c r="R36" s="56">
        <f t="shared" si="29"/>
        <v>5.5709757044916319E-2</v>
      </c>
      <c r="S36" s="86">
        <f t="shared" si="27"/>
        <v>6.7246933256739291E-2</v>
      </c>
      <c r="T36" s="87">
        <f t="shared" si="19"/>
        <v>7.4119372429531705E-2</v>
      </c>
    </row>
    <row r="37" spans="2:20" ht="13.35" customHeight="1">
      <c r="B37" s="53">
        <v>1994</v>
      </c>
      <c r="C37" s="50">
        <v>1.3204810965114611E-2</v>
      </c>
      <c r="D37" s="50">
        <v>7.0900000000000005E-2</v>
      </c>
      <c r="E37" s="52">
        <f t="shared" si="17"/>
        <v>-5.7695189034885394E-2</v>
      </c>
      <c r="F37" s="44"/>
      <c r="G37" s="49" t="s">
        <v>177</v>
      </c>
      <c r="H37" s="54">
        <f>+'Data-Volatility'!D6750</f>
        <v>13.233906249999997</v>
      </c>
      <c r="I37" s="54">
        <f t="shared" si="18"/>
        <v>19.123898762601424</v>
      </c>
      <c r="J37" s="54">
        <f>AVERAGE(H37:H40)</f>
        <v>16.607338627049181</v>
      </c>
      <c r="K37" s="84">
        <f>+'Data-Interest Rates'!L20005</f>
        <v>3.9387096774193484E-3</v>
      </c>
      <c r="L37" s="85">
        <f t="shared" si="26"/>
        <v>1.169359801488834E-2</v>
      </c>
      <c r="M37" s="85">
        <f t="shared" si="28"/>
        <v>1.6391379100598111E-2</v>
      </c>
      <c r="N37" s="85">
        <f>'Data-Interest Rates'!D13683</f>
        <v>1.5632307692307688E-2</v>
      </c>
      <c r="O37" s="85">
        <f t="shared" ref="O37" si="30">AVERAGE(N37:N40)</f>
        <v>1.8555647130647127E-2</v>
      </c>
      <c r="P37" s="55">
        <f>+'Data-Equity Market'!F2731</f>
        <v>3.8518626786384846E-2</v>
      </c>
      <c r="R37" s="56">
        <f t="shared" si="29"/>
        <v>5.8285233739895081E-2</v>
      </c>
      <c r="S37" s="86">
        <f t="shared" si="27"/>
        <v>6.7246933256739291E-2</v>
      </c>
      <c r="T37" s="87">
        <f t="shared" si="19"/>
        <v>7.6840880870542208E-2</v>
      </c>
    </row>
    <row r="38" spans="2:20">
      <c r="B38" s="53">
        <v>1993</v>
      </c>
      <c r="C38" s="50">
        <v>0.10078693783927251</v>
      </c>
      <c r="D38" s="50">
        <v>5.8700000000000002E-2</v>
      </c>
      <c r="E38" s="52">
        <f t="shared" si="17"/>
        <v>4.2086937839272504E-2</v>
      </c>
      <c r="F38" s="44"/>
      <c r="G38" s="49" t="s">
        <v>178</v>
      </c>
      <c r="H38" s="54">
        <f>+'Data-Volatility'!D6686</f>
        <v>15.675937500000002</v>
      </c>
      <c r="I38" s="54">
        <f t="shared" si="18"/>
        <v>19.123898762601424</v>
      </c>
      <c r="J38" s="54">
        <f>AVERAGE(H38:H41)</f>
        <v>18.125698002049184</v>
      </c>
      <c r="K38" s="84">
        <f>+'Data-Interest Rates'!L19913</f>
        <v>3.680434782608696E-3</v>
      </c>
      <c r="L38" s="85">
        <f t="shared" si="26"/>
        <v>1.3825719063545142E-2</v>
      </c>
      <c r="M38" s="85">
        <f t="shared" si="28"/>
        <v>1.6391379100598111E-2</v>
      </c>
      <c r="N38" s="85">
        <f>'Data-Interest Rates'!D13619</f>
        <v>1.7506153846153838E-2</v>
      </c>
      <c r="O38" s="85">
        <f>AVERAGE(N38:N41)</f>
        <v>2.0210262515262509E-2</v>
      </c>
      <c r="P38" s="55">
        <f>+'Data-Equity Market'!F2667</f>
        <v>2.4553911456168365E-2</v>
      </c>
      <c r="R38" s="56">
        <f t="shared" si="29"/>
        <v>6.3614078599413704E-2</v>
      </c>
      <c r="S38" s="86">
        <f t="shared" si="27"/>
        <v>6.7246933256739291E-2</v>
      </c>
      <c r="T38" s="87">
        <f t="shared" si="19"/>
        <v>8.382434111467621E-2</v>
      </c>
    </row>
    <row r="39" spans="2:20">
      <c r="B39" s="53">
        <v>1992</v>
      </c>
      <c r="C39" s="50">
        <v>7.6193673079208546E-2</v>
      </c>
      <c r="D39" s="50">
        <v>7.0099999999999996E-2</v>
      </c>
      <c r="E39" s="52">
        <f t="shared" si="17"/>
        <v>6.0936730792085503E-3</v>
      </c>
      <c r="F39" s="44"/>
      <c r="G39" s="49" t="s">
        <v>179</v>
      </c>
      <c r="H39" s="54">
        <f>+'Data-Volatility'!D6622</f>
        <v>20.486229508196722</v>
      </c>
      <c r="I39" s="54">
        <f t="shared" si="18"/>
        <v>19.123898762601424</v>
      </c>
      <c r="J39" s="54">
        <f t="shared" ref="J39:J102" si="31">AVERAGE(H39:H42)</f>
        <v>17.641753309588868</v>
      </c>
      <c r="K39" s="84">
        <f>+'Data-Interest Rates'!L19822</f>
        <v>3.580434782608697E-3</v>
      </c>
      <c r="L39" s="85">
        <f t="shared" si="26"/>
        <v>1.5619565217391301E-2</v>
      </c>
      <c r="M39" s="85">
        <f t="shared" si="28"/>
        <v>1.6391379100598111E-2</v>
      </c>
      <c r="N39" s="85">
        <f>'Data-Interest Rates'!D13555</f>
        <v>1.9199999999999998E-2</v>
      </c>
      <c r="O39" s="85">
        <f t="shared" ref="O39:O79" si="32">AVERAGE(N39:N42)</f>
        <v>2.1236031746031742E-2</v>
      </c>
      <c r="P39" s="55">
        <f>+'Data-Equity Market'!F2603</f>
        <v>1.3478647686832712E-2</v>
      </c>
      <c r="R39" s="56">
        <f t="shared" si="29"/>
        <v>6.19156228654354E-2</v>
      </c>
      <c r="S39" s="86">
        <f t="shared" si="27"/>
        <v>6.7246933256739291E-2</v>
      </c>
      <c r="T39" s="87">
        <f t="shared" si="19"/>
        <v>8.3151654611467146E-2</v>
      </c>
    </row>
    <row r="40" spans="2:20">
      <c r="B40" s="53">
        <v>1991</v>
      </c>
      <c r="C40" s="50">
        <v>0.3046587474940905</v>
      </c>
      <c r="D40" s="50">
        <v>7.8600000000000003E-2</v>
      </c>
      <c r="E40" s="52">
        <f t="shared" si="17"/>
        <v>0.2260587474940905</v>
      </c>
      <c r="F40" s="44"/>
      <c r="G40" s="49" t="s">
        <v>180</v>
      </c>
      <c r="H40" s="54">
        <f>+'Data-Volatility'!D6561</f>
        <v>17.033281250000005</v>
      </c>
      <c r="I40" s="54">
        <f t="shared" si="18"/>
        <v>19.123898762601424</v>
      </c>
      <c r="J40" s="54">
        <f t="shared" si="31"/>
        <v>16.661384457129849</v>
      </c>
      <c r="K40" s="84">
        <f>+'Data-Interest Rates'!L19731</f>
        <v>1.6010752688172042E-3</v>
      </c>
      <c r="L40" s="85">
        <f t="shared" si="26"/>
        <v>2.0283051715309773E-2</v>
      </c>
      <c r="M40" s="85">
        <f t="shared" si="28"/>
        <v>1.6391379100598111E-2</v>
      </c>
      <c r="N40" s="85">
        <f>'Data-Interest Rates'!D13494</f>
        <v>2.1884126984126978E-2</v>
      </c>
      <c r="O40" s="85">
        <f t="shared" si="32"/>
        <v>2.1366273681515613E-2</v>
      </c>
      <c r="P40" s="55">
        <f>+'Data-Equity Market'!F2542</f>
        <v>7.042521784676925E-2</v>
      </c>
      <c r="R40" s="57">
        <f t="shared" si="29"/>
        <v>5.8474913369464844E-2</v>
      </c>
      <c r="S40" s="86">
        <f t="shared" si="27"/>
        <v>6.7246933256739291E-2</v>
      </c>
      <c r="T40" s="87">
        <f t="shared" si="19"/>
        <v>7.984118705098045E-2</v>
      </c>
    </row>
    <row r="41" spans="2:20">
      <c r="B41" s="53">
        <v>1990</v>
      </c>
      <c r="C41" s="50">
        <v>-3.1043016902603804E-2</v>
      </c>
      <c r="D41" s="50">
        <v>8.5500000000000007E-2</v>
      </c>
      <c r="E41" s="52">
        <f t="shared" si="17"/>
        <v>-0.11654301690260381</v>
      </c>
      <c r="F41" s="44"/>
      <c r="G41" s="49" t="s">
        <v>181</v>
      </c>
      <c r="H41" s="54">
        <f>+'Data-Volatility'!D6497</f>
        <v>19.307343750000005</v>
      </c>
      <c r="I41" s="54">
        <f t="shared" si="18"/>
        <v>19.123898762601424</v>
      </c>
      <c r="J41" s="54">
        <f t="shared" si="31"/>
        <v>16.421150082129849</v>
      </c>
      <c r="K41" s="84">
        <f>+'Data-Interest Rates'!L19639</f>
        <v>1.3419354838709696E-3</v>
      </c>
      <c r="L41" s="85">
        <f t="shared" si="26"/>
        <v>2.090883374689826E-2</v>
      </c>
      <c r="M41" s="85">
        <f t="shared" si="28"/>
        <v>1.6391379100598111E-2</v>
      </c>
      <c r="N41" s="85">
        <f>'Data-Interest Rates'!D13432</f>
        <v>2.225076923076923E-2</v>
      </c>
      <c r="O41" s="85">
        <f t="shared" si="32"/>
        <v>2.1594845110087038E-2</v>
      </c>
      <c r="P41" s="55">
        <f>+'Data-Equity Market'!F2478</f>
        <v>-6.4384082183523983E-2</v>
      </c>
      <c r="R41" s="56">
        <f t="shared" si="29"/>
        <v>5.7631785098663728E-2</v>
      </c>
      <c r="S41" s="86">
        <f t="shared" si="27"/>
        <v>6.7246933256739291E-2</v>
      </c>
      <c r="T41" s="87">
        <f t="shared" si="19"/>
        <v>7.9226630208750759E-2</v>
      </c>
    </row>
    <row r="42" spans="2:20">
      <c r="B42" s="53">
        <v>1989</v>
      </c>
      <c r="C42" s="50">
        <v>0.31686195837787556</v>
      </c>
      <c r="D42" s="50">
        <v>8.4900000000000003E-2</v>
      </c>
      <c r="E42" s="52">
        <f t="shared" si="17"/>
        <v>0.23196195837787556</v>
      </c>
      <c r="F42" s="44"/>
      <c r="G42" s="49" t="s">
        <v>182</v>
      </c>
      <c r="H42" s="54">
        <f>+'Data-Volatility'!D6433</f>
        <v>13.740158730158734</v>
      </c>
      <c r="I42" s="54">
        <f t="shared" si="18"/>
        <v>19.123898762601424</v>
      </c>
      <c r="J42" s="54">
        <f t="shared" si="31"/>
        <v>14.862478207129847</v>
      </c>
      <c r="K42" s="84">
        <f>+'Data-Interest Rates'!L19547</f>
        <v>1.2489130434782626E-3</v>
      </c>
      <c r="L42" s="85">
        <f t="shared" si="26"/>
        <v>2.0360317725752503E-2</v>
      </c>
      <c r="M42" s="85">
        <f t="shared" si="28"/>
        <v>1.6391379100598111E-2</v>
      </c>
      <c r="N42" s="85">
        <f>'Data-Interest Rates'!D13368</f>
        <v>2.1609230769230766E-2</v>
      </c>
      <c r="O42" s="85">
        <f t="shared" si="32"/>
        <v>2.2282152802394734E-2</v>
      </c>
      <c r="P42" s="55">
        <f>+'Data-Equity Market'!F2414</f>
        <v>2.7803546134701485E-3</v>
      </c>
      <c r="R42" s="56">
        <f t="shared" si="29"/>
        <v>5.2161459202483842E-2</v>
      </c>
      <c r="S42" s="86">
        <f t="shared" si="27"/>
        <v>6.7246933256739291E-2</v>
      </c>
      <c r="T42" s="87">
        <f t="shared" si="19"/>
        <v>7.4443612004878576E-2</v>
      </c>
    </row>
    <row r="43" spans="2:20">
      <c r="B43" s="53">
        <v>1988</v>
      </c>
      <c r="C43" s="50">
        <v>0.1661</v>
      </c>
      <c r="D43" s="50">
        <v>8.8499999999999995E-2</v>
      </c>
      <c r="E43" s="52">
        <f t="shared" si="17"/>
        <v>7.7600000000000002E-2</v>
      </c>
      <c r="F43" s="44"/>
      <c r="G43" s="58" t="s">
        <v>183</v>
      </c>
      <c r="H43" s="54">
        <f>+'Data-Volatility'!D6370</f>
        <v>16.564754098360655</v>
      </c>
      <c r="I43" s="54">
        <f t="shared" si="18"/>
        <v>19.123898762601424</v>
      </c>
      <c r="J43" s="54">
        <f t="shared" si="31"/>
        <v>14.612002016653655</v>
      </c>
      <c r="K43" s="84">
        <f>+'Data-Interest Rates'!L19456</f>
        <v>1.1230769230769224E-3</v>
      </c>
      <c r="L43" s="85">
        <f t="shared" si="26"/>
        <v>1.8597890818858563E-2</v>
      </c>
      <c r="M43" s="85">
        <f t="shared" si="28"/>
        <v>1.6391379100598111E-2</v>
      </c>
      <c r="N43" s="85">
        <f>'Data-Interest Rates'!D13304</f>
        <v>1.9720967741935484E-2</v>
      </c>
      <c r="O43" s="85">
        <f t="shared" si="32"/>
        <v>2.343648573508704E-2</v>
      </c>
      <c r="P43" s="55">
        <f>+'Data-Equity Market'!F2351</f>
        <v>9.5053907211681832E-3</v>
      </c>
      <c r="R43" s="56">
        <f t="shared" si="29"/>
        <v>5.1282386183258172E-2</v>
      </c>
      <c r="S43" s="86">
        <f t="shared" si="27"/>
        <v>6.7246933256739291E-2</v>
      </c>
      <c r="T43" s="87">
        <f t="shared" si="19"/>
        <v>7.4718871918345212E-2</v>
      </c>
    </row>
    <row r="44" spans="2:20">
      <c r="B44" s="53">
        <v>1987</v>
      </c>
      <c r="C44" s="50">
        <v>5.2499999999999998E-2</v>
      </c>
      <c r="D44" s="50">
        <v>8.3900000000000002E-2</v>
      </c>
      <c r="E44" s="52">
        <f t="shared" si="17"/>
        <v>-3.1400000000000004E-2</v>
      </c>
      <c r="F44" s="44"/>
      <c r="G44" s="58" t="s">
        <v>184</v>
      </c>
      <c r="H44" s="54">
        <f>+'Data-Volatility'!D6309</f>
        <v>16.072343750000002</v>
      </c>
      <c r="I44" s="54">
        <f t="shared" si="18"/>
        <v>19.123898762601424</v>
      </c>
      <c r="J44" s="54">
        <f t="shared" si="31"/>
        <v>14.178026606817591</v>
      </c>
      <c r="K44" s="84">
        <f>+'Data-Interest Rates'!L19366</f>
        <v>1.0096774193548391E-3</v>
      </c>
      <c r="L44" s="85">
        <f t="shared" si="26"/>
        <v>2.1788735279057846E-2</v>
      </c>
      <c r="M44" s="85">
        <f t="shared" si="28"/>
        <v>1.6391379100598111E-2</v>
      </c>
      <c r="N44" s="85">
        <f>'Data-Interest Rates'!D13243</f>
        <v>2.2798412698412686E-2</v>
      </c>
      <c r="O44" s="85">
        <f t="shared" si="32"/>
        <v>2.5430840573796718E-2</v>
      </c>
      <c r="P44" s="55">
        <f>+'Data-Equity Market'!F2290</f>
        <v>4.9325631567958883E-2</v>
      </c>
      <c r="R44" s="56">
        <f t="shared" si="29"/>
        <v>4.975930299890835E-2</v>
      </c>
      <c r="S44" s="86">
        <f t="shared" si="27"/>
        <v>6.7246933256739291E-2</v>
      </c>
      <c r="T44" s="87">
        <f t="shared" si="19"/>
        <v>7.5190143572705065E-2</v>
      </c>
    </row>
    <row r="45" spans="2:20">
      <c r="B45" s="53">
        <v>1986</v>
      </c>
      <c r="C45" s="50">
        <v>0.1867</v>
      </c>
      <c r="D45" s="50">
        <v>7.6700000000000004E-2</v>
      </c>
      <c r="E45" s="52">
        <f t="shared" si="17"/>
        <v>0.11</v>
      </c>
      <c r="F45" s="44"/>
      <c r="G45" s="58" t="s">
        <v>185</v>
      </c>
      <c r="H45" s="54">
        <f>+'Data-Volatility'!D6245</f>
        <v>13.072656249999998</v>
      </c>
      <c r="I45" s="54">
        <f t="shared" si="18"/>
        <v>19.123898762601424</v>
      </c>
      <c r="J45" s="54">
        <f t="shared" si="31"/>
        <v>13.718143794317589</v>
      </c>
      <c r="K45" s="84">
        <f>+'Data-Interest Rates'!L19274</f>
        <v>8.9139784946236497E-4</v>
      </c>
      <c r="L45" s="85">
        <f t="shared" si="26"/>
        <v>2.4108602150537638E-2</v>
      </c>
      <c r="M45" s="85">
        <f t="shared" si="28"/>
        <v>1.6391379100598111E-2</v>
      </c>
      <c r="N45" s="85">
        <f>'Data-Interest Rates'!D13181</f>
        <v>2.5000000000000001E-2</v>
      </c>
      <c r="O45" s="85">
        <f t="shared" si="32"/>
        <v>2.6587586605542751E-2</v>
      </c>
      <c r="P45" s="55">
        <f>+'Data-Equity Market'!F2226</f>
        <v>1.1280396826737427E-2</v>
      </c>
      <c r="R45" s="56">
        <f t="shared" si="29"/>
        <v>4.8145295009942232E-2</v>
      </c>
      <c r="S45" s="86">
        <f t="shared" si="27"/>
        <v>6.7246933256739291E-2</v>
      </c>
      <c r="T45" s="87">
        <f t="shared" si="19"/>
        <v>7.4732881615484983E-2</v>
      </c>
    </row>
    <row r="46" spans="2:20">
      <c r="B46" s="53">
        <v>1985</v>
      </c>
      <c r="C46" s="50">
        <v>0.31730000000000003</v>
      </c>
      <c r="D46" s="50">
        <v>0.10619999999999999</v>
      </c>
      <c r="E46" s="52">
        <f t="shared" si="17"/>
        <v>0.21110000000000004</v>
      </c>
      <c r="F46" s="44"/>
      <c r="G46" s="58" t="s">
        <v>186</v>
      </c>
      <c r="H46" s="54">
        <f>+'Data-Volatility'!D6181</f>
        <v>12.73825396825397</v>
      </c>
      <c r="I46" s="54">
        <f t="shared" si="18"/>
        <v>19.123898762601424</v>
      </c>
      <c r="J46" s="54">
        <f t="shared" si="31"/>
        <v>14.019901606817591</v>
      </c>
      <c r="K46" s="84">
        <f>+'Data-Interest Rates'!L19182</f>
        <v>9.0652173913043381E-4</v>
      </c>
      <c r="L46" s="85">
        <f t="shared" si="26"/>
        <v>2.5320040760869564E-2</v>
      </c>
      <c r="M46" s="85">
        <f t="shared" si="28"/>
        <v>1.6391379100598111E-2</v>
      </c>
      <c r="N46" s="85">
        <f>'Data-Interest Rates'!D13117</f>
        <v>2.6226562499999998E-2</v>
      </c>
      <c r="O46" s="85">
        <f t="shared" si="32"/>
        <v>2.7096817374773517E-2</v>
      </c>
      <c r="P46" s="55">
        <f>+'Data-Equity Market'!F2162</f>
        <v>5.2338757698836558E-2</v>
      </c>
      <c r="R46" s="56">
        <f t="shared" si="29"/>
        <v>4.9204346374485113E-2</v>
      </c>
      <c r="S46" s="86">
        <f t="shared" si="27"/>
        <v>6.7246933256739291E-2</v>
      </c>
      <c r="T46" s="87">
        <f t="shared" si="19"/>
        <v>7.6301163749258633E-2</v>
      </c>
    </row>
    <row r="47" spans="2:20">
      <c r="B47" s="53">
        <v>1984</v>
      </c>
      <c r="C47" s="50">
        <v>6.2700000000000006E-2</v>
      </c>
      <c r="D47" s="50">
        <v>0.1246</v>
      </c>
      <c r="E47" s="52">
        <f t="shared" si="17"/>
        <v>-6.1899999999999997E-2</v>
      </c>
      <c r="F47" s="44"/>
      <c r="G47" s="58" t="s">
        <v>187</v>
      </c>
      <c r="H47" s="54">
        <f>+'Data-Volatility'!D6118</f>
        <v>14.828852459016396</v>
      </c>
      <c r="I47" s="54">
        <f t="shared" si="18"/>
        <v>19.123898762601424</v>
      </c>
      <c r="J47" s="54">
        <f t="shared" si="31"/>
        <v>14.544595927254099</v>
      </c>
      <c r="K47" s="84">
        <f>+'Data-Interest Rates'!L19091</f>
        <v>7.2197802197802201E-4</v>
      </c>
      <c r="L47" s="85">
        <f t="shared" si="26"/>
        <v>2.6976409074796169E-2</v>
      </c>
      <c r="M47" s="85">
        <f t="shared" si="28"/>
        <v>1.6391379100598111E-2</v>
      </c>
      <c r="N47" s="85">
        <f>'Data-Interest Rates'!D13054</f>
        <v>2.7698387096774191E-2</v>
      </c>
      <c r="O47" s="85">
        <f t="shared" si="32"/>
        <v>2.5501330595927362E-2</v>
      </c>
      <c r="P47" s="55">
        <f>+'Data-Equity Market'!F2099</f>
        <v>1.8072198311612775E-2</v>
      </c>
      <c r="R47" s="56">
        <f t="shared" si="29"/>
        <v>5.104581729257833E-2</v>
      </c>
      <c r="S47" s="86">
        <f t="shared" si="27"/>
        <v>6.7246933256739291E-2</v>
      </c>
      <c r="T47" s="87">
        <f t="shared" si="19"/>
        <v>7.6547147888505696E-2</v>
      </c>
    </row>
    <row r="48" spans="2:20">
      <c r="B48" s="53">
        <v>1983</v>
      </c>
      <c r="C48" s="50">
        <v>0.22559999999999999</v>
      </c>
      <c r="D48" s="50">
        <v>0.111</v>
      </c>
      <c r="E48" s="52">
        <f t="shared" si="17"/>
        <v>0.11459999999999999</v>
      </c>
      <c r="F48" s="44"/>
      <c r="G48" s="58" t="s">
        <v>188</v>
      </c>
      <c r="H48" s="54">
        <f>+'Data-Volatility'!D6057</f>
        <v>14.232812499999994</v>
      </c>
      <c r="I48" s="54">
        <f t="shared" si="18"/>
        <v>19.123898762601424</v>
      </c>
      <c r="J48" s="54">
        <f t="shared" si="31"/>
        <v>14.2191328125</v>
      </c>
      <c r="K48" s="84">
        <f>+'Data-Interest Rates'!L19001</f>
        <v>8.5268817204301069E-4</v>
      </c>
      <c r="L48" s="85">
        <f t="shared" si="26"/>
        <v>2.6572708653353806E-2</v>
      </c>
      <c r="M48" s="85">
        <f t="shared" si="28"/>
        <v>1.6391379100598111E-2</v>
      </c>
      <c r="N48" s="85">
        <f>'Data-Interest Rates'!D12993</f>
        <v>2.7425396825396815E-2</v>
      </c>
      <c r="O48" s="85">
        <f t="shared" si="32"/>
        <v>2.3447225625012502E-2</v>
      </c>
      <c r="P48" s="55">
        <f>+'Data-Equity Market'!F2038</f>
        <v>0.105130358845136</v>
      </c>
      <c r="R48" s="56">
        <f t="shared" si="29"/>
        <v>4.9903569630676617E-2</v>
      </c>
      <c r="S48" s="86">
        <f t="shared" si="27"/>
        <v>6.7246933256739291E-2</v>
      </c>
      <c r="T48" s="87">
        <f t="shared" si="19"/>
        <v>7.3350795255689119E-2</v>
      </c>
    </row>
    <row r="49" spans="2:20">
      <c r="B49" s="53">
        <v>1982</v>
      </c>
      <c r="C49" s="50">
        <v>0.2155</v>
      </c>
      <c r="D49" s="50">
        <v>0.13009999999999999</v>
      </c>
      <c r="E49" s="52">
        <f t="shared" si="17"/>
        <v>8.5400000000000004E-2</v>
      </c>
      <c r="F49" s="44"/>
      <c r="G49" s="58" t="s">
        <v>189</v>
      </c>
      <c r="H49" s="54">
        <f>+'Data-Volatility'!D5993</f>
        <v>14.2796875</v>
      </c>
      <c r="I49" s="54">
        <f t="shared" si="18"/>
        <v>19.123898762601424</v>
      </c>
      <c r="J49" s="54">
        <f t="shared" si="31"/>
        <v>14.849155493951613</v>
      </c>
      <c r="K49" s="84">
        <f>+'Data-Interest Rates'!L18909</f>
        <v>8.5053763440860232E-4</v>
      </c>
      <c r="L49" s="85">
        <f t="shared" si="26"/>
        <v>2.6186385442514466E-2</v>
      </c>
      <c r="M49" s="85">
        <f t="shared" si="28"/>
        <v>1.6391379100598111E-2</v>
      </c>
      <c r="N49" s="85">
        <f>'Data-Interest Rates'!D12931</f>
        <v>2.703692307692307E-2</v>
      </c>
      <c r="O49" s="85">
        <f t="shared" si="32"/>
        <v>2.0856198999308462E-2</v>
      </c>
      <c r="P49" s="55">
        <f>+'Data-Equity Market'!F1974</f>
        <v>5.2451011344741172E-2</v>
      </c>
      <c r="R49" s="56">
        <f t="shared" si="29"/>
        <v>5.2114701713576003E-2</v>
      </c>
      <c r="S49" s="86">
        <f t="shared" si="27"/>
        <v>6.7246933256739291E-2</v>
      </c>
      <c r="T49" s="87">
        <f t="shared" si="19"/>
        <v>7.2970900712884465E-2</v>
      </c>
    </row>
    <row r="50" spans="2:20">
      <c r="B50" s="53">
        <v>1981</v>
      </c>
      <c r="C50" s="50">
        <v>-4.9099999999999998E-2</v>
      </c>
      <c r="D50" s="50">
        <v>0.13919999999999999</v>
      </c>
      <c r="E50" s="52">
        <f t="shared" si="17"/>
        <v>-0.1883</v>
      </c>
      <c r="F50" s="44"/>
      <c r="G50" s="58" t="s">
        <v>190</v>
      </c>
      <c r="H50" s="54">
        <f>+'Data-Volatility'!D5929</f>
        <v>14.837031250000001</v>
      </c>
      <c r="I50" s="54">
        <f t="shared" si="18"/>
        <v>19.123898762601424</v>
      </c>
      <c r="J50" s="54">
        <f t="shared" si="31"/>
        <v>15.327408222126214</v>
      </c>
      <c r="K50" s="84">
        <f>+'Data-Interest Rates'!L18817</f>
        <v>1.1554347826086945E-3</v>
      </c>
      <c r="L50" s="85">
        <f t="shared" si="26"/>
        <v>1.8689180602006684E-2</v>
      </c>
      <c r="M50" s="85">
        <f t="shared" si="28"/>
        <v>1.6391379100598111E-2</v>
      </c>
      <c r="N50" s="85">
        <f>'Data-Interest Rates'!D12867</f>
        <v>1.9844615384615377E-2</v>
      </c>
      <c r="O50" s="85">
        <f t="shared" si="32"/>
        <v>1.8201265105077694E-2</v>
      </c>
      <c r="P50" s="55">
        <f>+'Data-Equity Market'!F1910</f>
        <v>2.9100557751664979E-2</v>
      </c>
      <c r="R50" s="56">
        <f t="shared" si="29"/>
        <v>5.3793180889221741E-2</v>
      </c>
      <c r="S50" s="86">
        <f t="shared" si="27"/>
        <v>6.7246933256739291E-2</v>
      </c>
      <c r="T50" s="87">
        <f t="shared" si="19"/>
        <v>7.1994445994299439E-2</v>
      </c>
    </row>
    <row r="51" spans="2:20">
      <c r="B51" s="53">
        <v>1980</v>
      </c>
      <c r="C51" s="50">
        <v>0.32419999999999999</v>
      </c>
      <c r="D51" s="50">
        <v>0.1143</v>
      </c>
      <c r="E51" s="52">
        <f t="shared" si="17"/>
        <v>0.20989999999999998</v>
      </c>
      <c r="F51" s="44"/>
      <c r="G51" s="58" t="s">
        <v>191</v>
      </c>
      <c r="H51" s="54">
        <f>+'Data-Volatility'!D5865</f>
        <v>13.526999999999997</v>
      </c>
      <c r="I51" s="54">
        <f t="shared" si="18"/>
        <v>19.123898762601424</v>
      </c>
      <c r="J51" s="54">
        <f t="shared" si="31"/>
        <v>16.627078981054787</v>
      </c>
      <c r="K51" s="84">
        <f>+'Data-Interest Rates'!L18726</f>
        <v>1.4307692307692318E-3</v>
      </c>
      <c r="L51" s="85">
        <f t="shared" si="26"/>
        <v>1.8051197982345526E-2</v>
      </c>
      <c r="M51" s="85">
        <f t="shared" si="28"/>
        <v>1.6391379100598111E-2</v>
      </c>
      <c r="N51" s="85">
        <f>'Data-Interest Rates'!D12803</f>
        <v>1.9481967213114758E-2</v>
      </c>
      <c r="O51" s="85">
        <f t="shared" si="32"/>
        <v>1.7820111258923851E-2</v>
      </c>
      <c r="P51" s="55">
        <f>+'Data-Equity Market'!F1846</f>
        <v>0.10605564517417077</v>
      </c>
      <c r="R51" s="56">
        <f t="shared" si="29"/>
        <v>5.8354514626686359E-2</v>
      </c>
      <c r="S51" s="86">
        <f t="shared" si="27"/>
        <v>6.7246933256739291E-2</v>
      </c>
      <c r="T51" s="87">
        <f t="shared" si="19"/>
        <v>7.6174625885610206E-2</v>
      </c>
    </row>
    <row r="52" spans="2:20">
      <c r="B52" s="53">
        <v>1979</v>
      </c>
      <c r="C52" s="50">
        <v>0.18440000000000001</v>
      </c>
      <c r="D52" s="50">
        <v>9.4299999999999995E-2</v>
      </c>
      <c r="E52" s="52">
        <f t="shared" si="17"/>
        <v>9.0100000000000013E-2</v>
      </c>
      <c r="F52" s="44"/>
      <c r="G52" s="58" t="s">
        <v>192</v>
      </c>
      <c r="H52" s="54">
        <f>+'Data-Volatility'!D5805</f>
        <v>16.752903225806453</v>
      </c>
      <c r="I52" s="54">
        <f t="shared" si="18"/>
        <v>19.123898762601424</v>
      </c>
      <c r="J52" s="54">
        <f t="shared" si="31"/>
        <v>17.796337045570915</v>
      </c>
      <c r="K52" s="84">
        <f>+'Data-Interest Rates'!L18636</f>
        <v>1.6043010752688175E-3</v>
      </c>
      <c r="L52" s="85">
        <f t="shared" si="26"/>
        <v>1.5456989247311825E-2</v>
      </c>
      <c r="M52" s="85">
        <f t="shared" si="28"/>
        <v>1.6391379100598111E-2</v>
      </c>
      <c r="N52" s="85">
        <f>'Data-Interest Rates'!D12743</f>
        <v>1.7061290322580643E-2</v>
      </c>
      <c r="O52" s="85">
        <f t="shared" si="32"/>
        <v>1.8043667074692779E-2</v>
      </c>
      <c r="P52" s="55">
        <f>+'Data-Equity Market'!F1786</f>
        <v>-3.7749658900605443E-3</v>
      </c>
      <c r="R52" s="56">
        <f t="shared" si="29"/>
        <v>6.2458151044479389E-2</v>
      </c>
      <c r="S52" s="86">
        <f t="shared" si="27"/>
        <v>6.7246933256739291E-2</v>
      </c>
      <c r="T52" s="87">
        <f t="shared" ref="T52:T79" si="33">O52+(1*R52)</f>
        <v>8.0501818119172175E-2</v>
      </c>
    </row>
    <row r="53" spans="2:20">
      <c r="B53" s="53">
        <v>1978</v>
      </c>
      <c r="C53" s="50">
        <v>6.5600000000000006E-2</v>
      </c>
      <c r="D53" s="50">
        <v>8.4100000000000008E-2</v>
      </c>
      <c r="E53" s="52">
        <v>-1.8500000000000003E-2</v>
      </c>
      <c r="F53" s="44"/>
      <c r="G53" s="58" t="s">
        <v>193</v>
      </c>
      <c r="H53" s="54">
        <f>+'Data-Volatility'!D5743</f>
        <v>16.192698412698412</v>
      </c>
      <c r="I53" s="54">
        <f t="shared" si="18"/>
        <v>19.123898762601424</v>
      </c>
      <c r="J53" s="54">
        <f t="shared" si="31"/>
        <v>21.092992191500258</v>
      </c>
      <c r="K53" s="84">
        <f>+'Data-Interest Rates'!L18544</f>
        <v>1.4376344086021514E-3</v>
      </c>
      <c r="L53" s="85">
        <f t="shared" si="26"/>
        <v>1.4979553091397844E-2</v>
      </c>
      <c r="M53" s="85">
        <f t="shared" si="28"/>
        <v>1.6391379100598111E-2</v>
      </c>
      <c r="N53" s="85">
        <f>'Data-Interest Rates'!D12682</f>
        <v>1.6417187499999996E-2</v>
      </c>
      <c r="O53" s="85">
        <f t="shared" si="32"/>
        <v>1.8890038042434713E-2</v>
      </c>
      <c r="P53" s="55">
        <f>+'Data-Equity Market'!F1724</f>
        <v>6.3516640649126987E-2</v>
      </c>
      <c r="R53" s="56">
        <f t="shared" si="29"/>
        <v>7.4028115387071977E-2</v>
      </c>
      <c r="S53" s="86">
        <f t="shared" si="27"/>
        <v>6.7246933256739291E-2</v>
      </c>
      <c r="T53" s="87">
        <f t="shared" si="33"/>
        <v>9.2918153429506684E-2</v>
      </c>
    </row>
    <row r="54" spans="2:20">
      <c r="B54" s="53">
        <v>1977</v>
      </c>
      <c r="C54" s="50">
        <v>-7.1800000000000003E-2</v>
      </c>
      <c r="D54" s="50">
        <v>7.4200000000000002E-2</v>
      </c>
      <c r="E54" s="52">
        <v>-0.14600000000000002</v>
      </c>
      <c r="F54" s="44"/>
      <c r="G54" s="58" t="s">
        <v>194</v>
      </c>
      <c r="H54" s="54">
        <f>+'Data-Volatility'!D5680</f>
        <v>20.035714285714285</v>
      </c>
      <c r="I54" s="54">
        <f t="shared" si="18"/>
        <v>19.123898762601424</v>
      </c>
      <c r="J54" s="54">
        <f t="shared" si="31"/>
        <v>24.690716025825655</v>
      </c>
      <c r="K54" s="84">
        <f>+'Data-Interest Rates'!L18452</f>
        <v>1.5163043478260876E-3</v>
      </c>
      <c r="L54" s="85">
        <f t="shared" si="26"/>
        <v>1.6803695652173913E-2</v>
      </c>
      <c r="M54" s="85">
        <f t="shared" si="28"/>
        <v>1.6391379100598111E-2</v>
      </c>
      <c r="N54" s="85">
        <f>'Data-Interest Rates'!D12619</f>
        <v>1.8319999999999999E-2</v>
      </c>
      <c r="O54" s="85">
        <f t="shared" si="32"/>
        <v>2.0850741167434718E-2</v>
      </c>
      <c r="P54" s="55">
        <f>+'Data-Equity Market'!F1661</f>
        <v>-2.7515047291487571E-2</v>
      </c>
      <c r="R54" s="56">
        <f t="shared" si="29"/>
        <v>8.6654712539351891E-2</v>
      </c>
      <c r="S54" s="86">
        <f t="shared" si="27"/>
        <v>6.7246933256739291E-2</v>
      </c>
      <c r="T54" s="87">
        <f t="shared" si="33"/>
        <v>0.1075054537067866</v>
      </c>
    </row>
    <row r="55" spans="2:20">
      <c r="B55" s="53">
        <v>1976</v>
      </c>
      <c r="C55" s="50">
        <v>0.2384</v>
      </c>
      <c r="D55" s="50">
        <v>7.6100000000000001E-2</v>
      </c>
      <c r="E55" s="52">
        <v>0.1623</v>
      </c>
      <c r="F55" s="44"/>
      <c r="G55" s="58" t="s">
        <v>195</v>
      </c>
      <c r="H55" s="54">
        <f>+'Data-Volatility'!D5617</f>
        <v>18.204032258064515</v>
      </c>
      <c r="I55" s="54">
        <f t="shared" si="18"/>
        <v>19.123898762601424</v>
      </c>
      <c r="J55" s="54">
        <f t="shared" si="31"/>
        <v>24.052382692492319</v>
      </c>
      <c r="K55" s="84">
        <f>+'Data-Interest Rates'!L18361</f>
        <v>1.0347826086956528E-3</v>
      </c>
      <c r="L55" s="85">
        <f t="shared" si="26"/>
        <v>1.9341407867494827E-2</v>
      </c>
      <c r="M55" s="85">
        <f t="shared" si="28"/>
        <v>1.6391379100598111E-2</v>
      </c>
      <c r="N55" s="85">
        <f>'Data-Interest Rates'!D12555</f>
        <v>2.0376190476190482E-2</v>
      </c>
      <c r="O55" s="85">
        <f t="shared" si="32"/>
        <v>2.4284803667434719E-2</v>
      </c>
      <c r="P55" s="55">
        <f>+'Data-Equity Market'!F1598</f>
        <v>0.12586269187656907</v>
      </c>
      <c r="R55" s="56">
        <f t="shared" si="29"/>
        <v>8.4414413333511559E-2</v>
      </c>
      <c r="S55" s="86">
        <f t="shared" si="27"/>
        <v>6.7246933256739291E-2</v>
      </c>
      <c r="T55" s="87">
        <f t="shared" si="33"/>
        <v>0.10869921700094629</v>
      </c>
    </row>
    <row r="56" spans="2:20">
      <c r="B56" s="53">
        <v>1975</v>
      </c>
      <c r="C56" s="50">
        <v>0.372</v>
      </c>
      <c r="D56" s="50">
        <v>7.9899999999999999E-2</v>
      </c>
      <c r="E56" s="52">
        <v>0.29210000000000003</v>
      </c>
      <c r="F56" s="44"/>
      <c r="G56" s="58" t="s">
        <v>196</v>
      </c>
      <c r="H56" s="54">
        <f>+'Data-Volatility'!D5555</f>
        <v>29.939523809523823</v>
      </c>
      <c r="I56" s="54">
        <f t="shared" si="18"/>
        <v>19.123898762601424</v>
      </c>
      <c r="J56" s="54">
        <f t="shared" si="31"/>
        <v>24.155084305395551</v>
      </c>
      <c r="K56" s="84">
        <f>+'Data-Interest Rates'!L18270</f>
        <v>7.4193548387096867E-4</v>
      </c>
      <c r="L56" s="85">
        <f t="shared" si="26"/>
        <v>1.9704838709677409E-2</v>
      </c>
      <c r="M56" s="85">
        <f t="shared" si="28"/>
        <v>1.6391379100598111E-2</v>
      </c>
      <c r="N56" s="85">
        <f>'Data-Interest Rates'!D12493</f>
        <v>2.044677419354838E-2</v>
      </c>
      <c r="O56" s="85">
        <f t="shared" si="32"/>
        <v>2.7828057635688686E-2</v>
      </c>
      <c r="P56" s="55">
        <f>+'Data-Equity Market'!F1536</f>
        <v>0.11816406755783904</v>
      </c>
      <c r="R56" s="56">
        <f t="shared" si="29"/>
        <v>8.4774855644465547E-2</v>
      </c>
      <c r="S56" s="86">
        <f t="shared" si="27"/>
        <v>6.7246933256739291E-2</v>
      </c>
      <c r="T56" s="87">
        <f t="shared" si="33"/>
        <v>0.11260291328015423</v>
      </c>
    </row>
    <row r="57" spans="2:20">
      <c r="B57" s="53">
        <v>1974</v>
      </c>
      <c r="C57" s="50">
        <v>-0.26469999999999999</v>
      </c>
      <c r="D57" s="50">
        <v>7.5600000000000001E-2</v>
      </c>
      <c r="E57" s="52">
        <v>-0.34029999999999999</v>
      </c>
      <c r="F57" s="44"/>
      <c r="G57" s="58" t="s">
        <v>197</v>
      </c>
      <c r="H57" s="54">
        <f>+'Data-Volatility'!D5492</f>
        <v>30.583593749999995</v>
      </c>
      <c r="I57" s="54">
        <f t="shared" si="18"/>
        <v>19.123898762601424</v>
      </c>
      <c r="J57" s="54">
        <f t="shared" si="31"/>
        <v>21.499812728014593</v>
      </c>
      <c r="K57" s="84">
        <f>+'Data-Interest Rates'!L18178</f>
        <v>8.3440860215053757E-4</v>
      </c>
      <c r="L57" s="85">
        <f t="shared" si="26"/>
        <v>2.3425591397849471E-2</v>
      </c>
      <c r="M57" s="85">
        <f t="shared" si="28"/>
        <v>1.6391379100598111E-2</v>
      </c>
      <c r="N57" s="85">
        <f>'Data-Interest Rates'!D12432</f>
        <v>2.4260000000000007E-2</v>
      </c>
      <c r="O57" s="85">
        <f t="shared" si="32"/>
        <v>2.9898506944444455E-2</v>
      </c>
      <c r="P57" s="55">
        <f>+'Data-Equity Market'!F1473</f>
        <v>-0.13867847934120248</v>
      </c>
      <c r="R57" s="56">
        <f t="shared" si="29"/>
        <v>7.5455895634914172E-2</v>
      </c>
      <c r="S57" s="86">
        <f t="shared" si="27"/>
        <v>6.7246933256739291E-2</v>
      </c>
      <c r="T57" s="87">
        <f t="shared" si="33"/>
        <v>0.10535440257935863</v>
      </c>
    </row>
    <row r="58" spans="2:20">
      <c r="B58" s="53">
        <v>1973</v>
      </c>
      <c r="C58" s="50">
        <v>-0.14660000000000001</v>
      </c>
      <c r="D58" s="50">
        <v>6.8499999999999991E-2</v>
      </c>
      <c r="E58" s="52">
        <v>-0.21510000000000001</v>
      </c>
      <c r="F58" s="44"/>
      <c r="G58" s="58" t="s">
        <v>198</v>
      </c>
      <c r="H58" s="54">
        <f>+'Data-Volatility'!D5428</f>
        <v>17.482380952380954</v>
      </c>
      <c r="I58" s="54">
        <f t="shared" si="18"/>
        <v>19.123898762601424</v>
      </c>
      <c r="J58" s="54">
        <f t="shared" si="31"/>
        <v>19.924812728014594</v>
      </c>
      <c r="K58" s="84">
        <f>+'Data-Interest Rates'!L18086</f>
        <v>9.4673913043478151E-4</v>
      </c>
      <c r="L58" s="85">
        <f t="shared" si="26"/>
        <v>3.1109510869565218E-2</v>
      </c>
      <c r="M58" s="85">
        <f t="shared" si="28"/>
        <v>1.6391379100598111E-2</v>
      </c>
      <c r="N58" s="85">
        <f>'Data-Interest Rates'!D12368</f>
        <v>3.2056250000000001E-2</v>
      </c>
      <c r="O58" s="85">
        <f t="shared" si="32"/>
        <v>3.0801968482905995E-2</v>
      </c>
      <c r="P58" s="55">
        <f>+'Data-Equity Market'!F1409</f>
        <v>9.9131925838591428E-4</v>
      </c>
      <c r="R58" s="56">
        <f t="shared" si="29"/>
        <v>6.9928264435125384E-2</v>
      </c>
      <c r="S58" s="86">
        <f t="shared" si="27"/>
        <v>6.7246933256739291E-2</v>
      </c>
      <c r="T58" s="87">
        <f t="shared" si="33"/>
        <v>0.10073023291803138</v>
      </c>
    </row>
    <row r="59" spans="2:20">
      <c r="B59" s="53">
        <v>1972</v>
      </c>
      <c r="C59" s="50">
        <v>0.1898</v>
      </c>
      <c r="D59" s="50">
        <v>6.2100000000000002E-2</v>
      </c>
      <c r="E59" s="52">
        <v>0.12769999999999998</v>
      </c>
      <c r="F59" s="44"/>
      <c r="G59" s="58" t="s">
        <v>199</v>
      </c>
      <c r="H59" s="54">
        <f>+'Data-Volatility'!D5365</f>
        <v>18.614838709677429</v>
      </c>
      <c r="I59" s="54">
        <f t="shared" si="18"/>
        <v>19.123898762601424</v>
      </c>
      <c r="J59" s="54">
        <f t="shared" si="31"/>
        <v>22.1520746327765</v>
      </c>
      <c r="K59" s="84">
        <f>+'Data-Interest Rates'!L17995</f>
        <v>1.5428571428571453E-3</v>
      </c>
      <c r="L59" s="85">
        <f t="shared" si="26"/>
        <v>3.3006349206349213E-2</v>
      </c>
      <c r="M59" s="85">
        <f t="shared" si="28"/>
        <v>1.6391379100598111E-2</v>
      </c>
      <c r="N59" s="85">
        <f>'Data-Interest Rates'!D12305</f>
        <v>3.4549206349206357E-2</v>
      </c>
      <c r="O59" s="85">
        <f t="shared" si="32"/>
        <v>3.1532521367521375E-2</v>
      </c>
      <c r="P59" s="55">
        <f>+'Data-Equity Market'!F1346</f>
        <v>5.9192447582876673E-2</v>
      </c>
      <c r="R59" s="56">
        <f t="shared" si="29"/>
        <v>7.7745078654085975E-2</v>
      </c>
      <c r="S59" s="86">
        <f t="shared" si="27"/>
        <v>6.7246933256739291E-2</v>
      </c>
      <c r="T59" s="87">
        <f t="shared" si="33"/>
        <v>0.10927760002160736</v>
      </c>
    </row>
    <row r="60" spans="2:20">
      <c r="B60" s="53">
        <v>1971</v>
      </c>
      <c r="C60" s="50">
        <v>0.1431</v>
      </c>
      <c r="D60" s="50">
        <v>6.1600000000000002E-2</v>
      </c>
      <c r="E60" s="52">
        <v>8.1500000000000003E-2</v>
      </c>
      <c r="F60" s="44"/>
      <c r="G60" s="58" t="s">
        <v>200</v>
      </c>
      <c r="H60" s="54">
        <f>+'Data-Volatility'!D5303</f>
        <v>19.318437500000002</v>
      </c>
      <c r="I60" s="54">
        <f t="shared" si="18"/>
        <v>19.123898762601424</v>
      </c>
      <c r="J60" s="54">
        <f t="shared" si="31"/>
        <v>22.535782988144028</v>
      </c>
      <c r="K60" s="84">
        <f>+'Data-Interest Rates'!L17905</f>
        <v>1.8913978494623652E-3</v>
      </c>
      <c r="L60" s="85">
        <f t="shared" si="26"/>
        <v>2.6837173579109082E-2</v>
      </c>
      <c r="M60" s="85">
        <f t="shared" si="28"/>
        <v>1.6391379100598111E-2</v>
      </c>
      <c r="N60" s="85">
        <f>'Data-Interest Rates'!D12243</f>
        <v>2.8728571428571447E-2</v>
      </c>
      <c r="O60" s="85">
        <f t="shared" si="32"/>
        <v>3.2195219780219789E-2</v>
      </c>
      <c r="P60" s="55">
        <f>+'Data-Equity Market'!F1284</f>
        <v>0.10756698708714207</v>
      </c>
      <c r="R60" s="56">
        <f t="shared" si="29"/>
        <v>7.9091744226625155E-2</v>
      </c>
      <c r="S60" s="86">
        <f t="shared" si="27"/>
        <v>6.7246933256739291E-2</v>
      </c>
      <c r="T60" s="87">
        <f t="shared" si="33"/>
        <v>0.11128696400684494</v>
      </c>
    </row>
    <row r="61" spans="2:20">
      <c r="B61" s="53">
        <v>1970</v>
      </c>
      <c r="C61" s="50">
        <v>4.0099999999999997E-2</v>
      </c>
      <c r="D61" s="50">
        <v>7.3499999999999996E-2</v>
      </c>
      <c r="E61" s="52">
        <v>-3.3399999999999999E-2</v>
      </c>
      <c r="F61" s="44"/>
      <c r="G61" s="58" t="s">
        <v>201</v>
      </c>
      <c r="H61" s="54">
        <f>+'Data-Volatility'!D5239</f>
        <v>24.283593749999998</v>
      </c>
      <c r="I61" s="54">
        <f t="shared" si="18"/>
        <v>19.123898762601424</v>
      </c>
      <c r="J61" s="54">
        <f t="shared" si="31"/>
        <v>23.47371267564403</v>
      </c>
      <c r="K61" s="84">
        <f>+'Data-Interest Rates'!L17813</f>
        <v>1.8774193548387094E-3</v>
      </c>
      <c r="L61" s="85">
        <f t="shared" ref="L61:L82" si="34">+N61-K61</f>
        <v>2.599642679900746E-2</v>
      </c>
      <c r="M61" s="85">
        <f t="shared" si="28"/>
        <v>1.6391379100598111E-2</v>
      </c>
      <c r="N61" s="85">
        <f>'Data-Interest Rates'!D12181</f>
        <v>2.7873846153846169E-2</v>
      </c>
      <c r="O61" s="85">
        <f t="shared" si="32"/>
        <v>3.3667045177045184E-2</v>
      </c>
      <c r="P61" s="55">
        <f>+'Data-Equity Market'!F1220</f>
        <v>0.11294112159885272</v>
      </c>
      <c r="R61" s="56">
        <f t="shared" si="29"/>
        <v>8.2383508927471608E-2</v>
      </c>
      <c r="S61" s="86">
        <f t="shared" si="27"/>
        <v>6.7246933256739291E-2</v>
      </c>
      <c r="T61" s="87">
        <f t="shared" si="33"/>
        <v>0.11605055410451678</v>
      </c>
    </row>
    <row r="62" spans="2:20">
      <c r="B62" s="53">
        <v>1969</v>
      </c>
      <c r="C62" s="50">
        <v>-8.5000000000000006E-2</v>
      </c>
      <c r="D62" s="50">
        <v>6.6699999999999995E-2</v>
      </c>
      <c r="E62" s="52">
        <v>-0.1517</v>
      </c>
      <c r="F62" s="44"/>
      <c r="G62" s="58" t="s">
        <v>202</v>
      </c>
      <c r="H62" s="54">
        <f>+'Data-Volatility'!D5175</f>
        <v>26.391428571428573</v>
      </c>
      <c r="I62" s="54">
        <f t="shared" si="18"/>
        <v>19.123898762601424</v>
      </c>
      <c r="J62" s="54">
        <f t="shared" si="31"/>
        <v>23.774376738144031</v>
      </c>
      <c r="K62" s="84">
        <f>+'Data-Interest Rates'!L17721</f>
        <v>1.9086956521739121E-3</v>
      </c>
      <c r="L62" s="85">
        <f t="shared" si="34"/>
        <v>3.3069765886287621E-2</v>
      </c>
      <c r="M62" s="85">
        <f t="shared" si="28"/>
        <v>1.6391379100598111E-2</v>
      </c>
      <c r="N62" s="85">
        <f>'Data-Interest Rates'!D12117</f>
        <v>3.4978461538461535E-2</v>
      </c>
      <c r="O62" s="85">
        <f t="shared" si="32"/>
        <v>3.549358363858364E-2</v>
      </c>
      <c r="P62" s="55">
        <f>+'Data-Equity Market'!F1156</f>
        <v>-0.11425369743038916</v>
      </c>
      <c r="R62" s="56">
        <f t="shared" si="29"/>
        <v>8.3438721659236853E-2</v>
      </c>
      <c r="S62" s="86">
        <f t="shared" si="27"/>
        <v>6.7246933256739291E-2</v>
      </c>
      <c r="T62" s="87">
        <f t="shared" si="33"/>
        <v>0.11893230529782049</v>
      </c>
    </row>
    <row r="63" spans="2:20">
      <c r="B63" s="53">
        <v>1968</v>
      </c>
      <c r="C63" s="50">
        <v>0.1106</v>
      </c>
      <c r="D63" s="50">
        <v>5.6399999999999999E-2</v>
      </c>
      <c r="E63" s="52">
        <v>5.4200000000000005E-2</v>
      </c>
      <c r="F63" s="44"/>
      <c r="G63" s="58" t="s">
        <v>203</v>
      </c>
      <c r="H63" s="54">
        <f>+'Data-Volatility'!D5112</f>
        <v>20.14967213114754</v>
      </c>
      <c r="I63" s="54">
        <f t="shared" si="18"/>
        <v>19.123898762601424</v>
      </c>
      <c r="J63" s="54">
        <f t="shared" si="31"/>
        <v>25.430448166715454</v>
      </c>
      <c r="K63" s="84">
        <f>+'Data-Interest Rates'!L17630</f>
        <v>1.3296703296703297E-3</v>
      </c>
      <c r="L63" s="85">
        <f t="shared" si="34"/>
        <v>3.5870329670329673E-2</v>
      </c>
      <c r="M63" s="85">
        <f t="shared" si="28"/>
        <v>1.6391379100598111E-2</v>
      </c>
      <c r="N63" s="85">
        <f>'Data-Interest Rates'!D12053</f>
        <v>3.7200000000000004E-2</v>
      </c>
      <c r="O63" s="85">
        <f t="shared" si="32"/>
        <v>3.5027093253968258E-2</v>
      </c>
      <c r="P63" s="55">
        <f>+'Data-Equity Market'!F1093</f>
        <v>5.3866666666666729E-2</v>
      </c>
      <c r="R63" s="56">
        <f t="shared" si="29"/>
        <v>8.9250881721236977E-2</v>
      </c>
      <c r="S63" s="86">
        <f t="shared" si="27"/>
        <v>6.7246933256739291E-2</v>
      </c>
      <c r="T63" s="87">
        <f t="shared" si="33"/>
        <v>0.12427797497520524</v>
      </c>
    </row>
    <row r="64" spans="2:20">
      <c r="B64" s="53">
        <v>1967</v>
      </c>
      <c r="C64" s="50">
        <v>0.23980000000000001</v>
      </c>
      <c r="D64" s="50">
        <v>5.0700000000000002E-2</v>
      </c>
      <c r="E64" s="52">
        <v>0.18910000000000002</v>
      </c>
      <c r="F64" s="44"/>
      <c r="G64" s="58" t="s">
        <v>204</v>
      </c>
      <c r="H64" s="54">
        <f>+'Data-Volatility'!D5051</f>
        <v>23.070156250000004</v>
      </c>
      <c r="I64" s="54">
        <f t="shared" si="18"/>
        <v>19.123898762601424</v>
      </c>
      <c r="J64" s="54">
        <f t="shared" si="31"/>
        <v>31.643030133928569</v>
      </c>
      <c r="K64" s="84">
        <f>+'Data-Interest Rates'!L17540</f>
        <v>1.1784946236559129E-3</v>
      </c>
      <c r="L64" s="85">
        <f t="shared" si="34"/>
        <v>3.3437378392217103E-2</v>
      </c>
      <c r="M64" s="85">
        <f t="shared" si="28"/>
        <v>1.6391379100598111E-2</v>
      </c>
      <c r="N64" s="85">
        <f>'Data-Interest Rates'!D11992</f>
        <v>3.4615873015873017E-2</v>
      </c>
      <c r="O64" s="85">
        <f t="shared" si="32"/>
        <v>3.2548060995903738E-2</v>
      </c>
      <c r="P64" s="55">
        <f>+'Data-Equity Market'!F1032</f>
        <v>6.0385720716041646E-2</v>
      </c>
      <c r="R64" s="56">
        <f t="shared" ref="R64:R95" si="35">$E$71*J64/100</f>
        <v>0.11105460357089571</v>
      </c>
      <c r="S64" s="86">
        <f t="shared" si="27"/>
        <v>6.7246933256739291E-2</v>
      </c>
      <c r="T64" s="87">
        <f t="shared" si="33"/>
        <v>0.14360266456679943</v>
      </c>
    </row>
    <row r="65" spans="1:20">
      <c r="B65" s="53">
        <v>1966</v>
      </c>
      <c r="C65" s="50">
        <v>-0.10059999999999999</v>
      </c>
      <c r="D65" s="50">
        <v>4.9299999999999997E-2</v>
      </c>
      <c r="E65" s="52">
        <v>-0.14989999999999998</v>
      </c>
      <c r="F65" s="44"/>
      <c r="G65" s="58" t="s">
        <v>205</v>
      </c>
      <c r="H65" s="54">
        <f>+'Data-Volatility'!D4987</f>
        <v>25.486249999999998</v>
      </c>
      <c r="I65" s="54">
        <f t="shared" si="18"/>
        <v>19.123898762601424</v>
      </c>
      <c r="J65" s="54">
        <f t="shared" si="31"/>
        <v>40.524475446428575</v>
      </c>
      <c r="K65" s="84">
        <f>+'Data-Interest Rates'!L17448</f>
        <v>1.5505376344086036E-3</v>
      </c>
      <c r="L65" s="85">
        <f t="shared" si="34"/>
        <v>3.3629462365591389E-2</v>
      </c>
      <c r="M65" s="85">
        <f t="shared" si="28"/>
        <v>1.6391379100598111E-2</v>
      </c>
      <c r="N65" s="85">
        <f>'Data-Interest Rates'!D11930</f>
        <v>3.5179999999999996E-2</v>
      </c>
      <c r="O65" s="85">
        <f t="shared" si="32"/>
        <v>3.2005203853046595E-2</v>
      </c>
      <c r="P65" s="55">
        <f>+'Data-Equity Market'!F968</f>
        <v>0.15605694690914906</v>
      </c>
      <c r="R65" s="56">
        <f t="shared" si="35"/>
        <v>0.14222498719539922</v>
      </c>
      <c r="S65" s="86">
        <f t="shared" si="27"/>
        <v>6.7246933256739291E-2</v>
      </c>
      <c r="T65" s="87">
        <f t="shared" si="33"/>
        <v>0.17423019104844581</v>
      </c>
    </row>
    <row r="66" spans="1:20">
      <c r="B66" s="53">
        <v>1965</v>
      </c>
      <c r="C66" s="50">
        <v>0.1245</v>
      </c>
      <c r="D66" s="50">
        <v>4.2800000000000005E-2</v>
      </c>
      <c r="E66" s="52">
        <v>8.1699999999999995E-2</v>
      </c>
      <c r="F66" s="44"/>
      <c r="G66" s="58" t="s">
        <v>206</v>
      </c>
      <c r="H66" s="54">
        <f>+'Data-Volatility'!D4923</f>
        <v>33.015714285714282</v>
      </c>
      <c r="I66" s="54">
        <f t="shared" si="18"/>
        <v>19.123898762601424</v>
      </c>
      <c r="J66" s="54">
        <f t="shared" si="31"/>
        <v>40.421233258928574</v>
      </c>
      <c r="K66" s="84">
        <f>+'Data-Interest Rates'!L17356</f>
        <v>1.7782608695652174E-3</v>
      </c>
      <c r="L66" s="85">
        <f t="shared" si="34"/>
        <v>3.1334239130434788E-2</v>
      </c>
      <c r="M66" s="85">
        <f t="shared" si="28"/>
        <v>1.6391379100598111E-2</v>
      </c>
      <c r="N66" s="85">
        <f>'Data-Interest Rates'!D11866</f>
        <v>3.3112500000000003E-2</v>
      </c>
      <c r="O66" s="85">
        <f t="shared" si="32"/>
        <v>3.2870588468431217E-2</v>
      </c>
      <c r="P66" s="55">
        <f>+'Data-Equity Market'!F904</f>
        <v>0.15929094030843483</v>
      </c>
      <c r="R66" s="56">
        <f t="shared" si="35"/>
        <v>0.14186264767999637</v>
      </c>
      <c r="S66" s="86">
        <f t="shared" si="27"/>
        <v>6.7246933256739291E-2</v>
      </c>
      <c r="T66" s="87">
        <f t="shared" si="33"/>
        <v>0.17473323614842759</v>
      </c>
    </row>
    <row r="67" spans="1:20">
      <c r="B67" s="53">
        <v>1964</v>
      </c>
      <c r="C67" s="50">
        <v>0.1648</v>
      </c>
      <c r="D67" s="50">
        <v>4.1900000000000007E-2</v>
      </c>
      <c r="E67" s="52">
        <v>0.1229</v>
      </c>
      <c r="F67" s="44"/>
      <c r="G67" s="58" t="s">
        <v>207</v>
      </c>
      <c r="H67" s="54">
        <f>+'Data-Volatility'!D4860</f>
        <v>44.999999999999993</v>
      </c>
      <c r="I67" s="54">
        <f t="shared" si="18"/>
        <v>19.123898762601424</v>
      </c>
      <c r="J67" s="54">
        <f t="shared" si="31"/>
        <v>37.723429687500001</v>
      </c>
      <c r="K67" s="84">
        <f>+'Data-Interest Rates'!L17265</f>
        <v>1.8395604395604398E-3</v>
      </c>
      <c r="L67" s="85">
        <f t="shared" si="34"/>
        <v>2.5444310528181496E-2</v>
      </c>
      <c r="M67" s="85">
        <f t="shared" si="28"/>
        <v>1.6391379100598111E-2</v>
      </c>
      <c r="N67" s="85">
        <f>'Data-Interest Rates'!D11803</f>
        <v>2.7283870967741937E-2</v>
      </c>
      <c r="O67" s="85">
        <f t="shared" si="32"/>
        <v>3.4279771160738909E-2</v>
      </c>
      <c r="P67" s="55">
        <f>+'Data-Equity Market'!F841</f>
        <v>-0.11011851505182457</v>
      </c>
      <c r="R67" s="56">
        <f t="shared" si="35"/>
        <v>0.13239441708169147</v>
      </c>
      <c r="S67" s="86">
        <f t="shared" si="27"/>
        <v>6.7246933256739291E-2</v>
      </c>
      <c r="T67" s="87">
        <f t="shared" si="33"/>
        <v>0.16667418824243038</v>
      </c>
    </row>
    <row r="68" spans="1:20">
      <c r="B68" s="53">
        <v>1963</v>
      </c>
      <c r="C68" s="50">
        <v>0.22800000000000001</v>
      </c>
      <c r="D68" s="50">
        <v>0.04</v>
      </c>
      <c r="E68" s="52">
        <v>0.188</v>
      </c>
      <c r="F68" s="44"/>
      <c r="G68" s="58" t="s">
        <v>208</v>
      </c>
      <c r="H68" s="54">
        <f>+'Data-Volatility'!D4799</f>
        <v>58.595937500000012</v>
      </c>
      <c r="I68" s="54">
        <f t="shared" si="18"/>
        <v>19.123898762601424</v>
      </c>
      <c r="J68" s="54">
        <f t="shared" si="31"/>
        <v>33.003470671106555</v>
      </c>
      <c r="K68" s="84">
        <f>+'Data-Interest Rates'!L17175</f>
        <v>5.2172043010752719E-3</v>
      </c>
      <c r="L68" s="85">
        <f t="shared" si="34"/>
        <v>2.722724014336917E-2</v>
      </c>
      <c r="M68" s="85">
        <f t="shared" si="28"/>
        <v>1.6391379100598111E-2</v>
      </c>
      <c r="N68" s="85">
        <f>'Data-Interest Rates'!D11742</f>
        <v>3.2444444444444442E-2</v>
      </c>
      <c r="O68" s="85">
        <f t="shared" si="32"/>
        <v>3.6637029225255031E-2</v>
      </c>
      <c r="P68" s="55">
        <f>+'Data-Equity Market'!F780</f>
        <v>-0.21943226749183431</v>
      </c>
      <c r="R68" s="56">
        <f t="shared" si="35"/>
        <v>0.11582921535423696</v>
      </c>
      <c r="S68" s="86">
        <f t="shared" si="27"/>
        <v>6.7246933256739291E-2</v>
      </c>
      <c r="T68" s="87">
        <f t="shared" si="33"/>
        <v>0.15246624457949198</v>
      </c>
    </row>
    <row r="69" spans="1:20">
      <c r="A69" s="120"/>
      <c r="B69" s="226" t="s">
        <v>365</v>
      </c>
      <c r="C69" s="227"/>
      <c r="D69" s="227"/>
      <c r="E69" s="59">
        <f>AVERAGE(E11:E68)</f>
        <v>5.777191539798892E-2</v>
      </c>
      <c r="F69" s="44"/>
      <c r="G69" s="58" t="s">
        <v>209</v>
      </c>
      <c r="H69" s="54">
        <f>+'Data-Volatility'!D4735</f>
        <v>25.073281250000004</v>
      </c>
      <c r="I69" s="54">
        <f t="shared" si="18"/>
        <v>19.123898762601424</v>
      </c>
      <c r="J69" s="54">
        <f t="shared" si="31"/>
        <v>23.861947233606557</v>
      </c>
      <c r="K69" s="84">
        <f>+'Data-Interest Rates'!L17083</f>
        <v>1.9463440860215054E-2</v>
      </c>
      <c r="L69" s="85">
        <f t="shared" si="34"/>
        <v>1.9178097601323409E-2</v>
      </c>
      <c r="M69" s="85">
        <f t="shared" si="28"/>
        <v>1.6391379100598111E-2</v>
      </c>
      <c r="N69" s="85">
        <f>'Data-Interest Rates'!D11680</f>
        <v>3.8641538461538463E-2</v>
      </c>
      <c r="O69" s="85">
        <f t="shared" si="32"/>
        <v>3.9205283193508994E-2</v>
      </c>
      <c r="P69" s="55">
        <f>+'Data-Equity Market'!F716</f>
        <v>-8.3698011784569815E-2</v>
      </c>
      <c r="R69" s="56">
        <f t="shared" si="35"/>
        <v>8.3746059692823907E-2</v>
      </c>
      <c r="S69" s="86">
        <f t="shared" si="27"/>
        <v>6.7246933256739291E-2</v>
      </c>
      <c r="T69" s="87">
        <f t="shared" si="33"/>
        <v>0.1229513428863329</v>
      </c>
    </row>
    <row r="70" spans="1:20">
      <c r="A70" s="120"/>
      <c r="B70" s="217" t="s">
        <v>1</v>
      </c>
      <c r="C70" s="218"/>
      <c r="D70" s="218"/>
      <c r="E70" s="210">
        <f>STDEV(C11:C68)</f>
        <v>0.16461077713598027</v>
      </c>
      <c r="F70" s="44"/>
      <c r="G70" s="58" t="s">
        <v>210</v>
      </c>
      <c r="H70" s="54">
        <f>+'Data-Volatility'!D4671</f>
        <v>22.224499999999999</v>
      </c>
      <c r="I70" s="54">
        <f t="shared" si="18"/>
        <v>19.123898762601424</v>
      </c>
      <c r="J70" s="54">
        <f t="shared" si="31"/>
        <v>22.990928508408143</v>
      </c>
      <c r="K70" s="84">
        <f>+'Data-Interest Rates'!L16991</f>
        <v>2.0893478260869562E-2</v>
      </c>
      <c r="L70" s="85">
        <f t="shared" si="34"/>
        <v>1.785575250836121E-2</v>
      </c>
      <c r="M70" s="85">
        <f t="shared" si="28"/>
        <v>1.6391379100598111E-2</v>
      </c>
      <c r="N70" s="85">
        <f>'Data-Interest Rates'!D11616</f>
        <v>3.8749230769230772E-2</v>
      </c>
      <c r="O70" s="85">
        <f t="shared" si="32"/>
        <v>4.1402320453124378E-2</v>
      </c>
      <c r="P70" s="55">
        <f>+'Data-Equity Market'!F652</f>
        <v>-2.726941898660229E-2</v>
      </c>
      <c r="R70" s="56">
        <f t="shared" si="35"/>
        <v>8.068912618107342E-2</v>
      </c>
      <c r="S70" s="86">
        <f t="shared" si="27"/>
        <v>6.7246933256739291E-2</v>
      </c>
      <c r="T70" s="87">
        <f t="shared" si="33"/>
        <v>0.1220914466341978</v>
      </c>
    </row>
    <row r="71" spans="1:20">
      <c r="A71" s="120"/>
      <c r="B71" s="217" t="s">
        <v>364</v>
      </c>
      <c r="C71" s="218"/>
      <c r="D71" s="218"/>
      <c r="E71" s="61">
        <f>E69/E70</f>
        <v>0.35096071109770161</v>
      </c>
      <c r="F71" s="44"/>
      <c r="G71" s="58" t="s">
        <v>211</v>
      </c>
      <c r="H71" s="54">
        <f>+'Data-Volatility'!D4607</f>
        <v>26.120163934426223</v>
      </c>
      <c r="I71" s="54">
        <f t="shared" si="18"/>
        <v>19.123898762601424</v>
      </c>
      <c r="J71" s="54">
        <f t="shared" si="31"/>
        <v>20.867779698884334</v>
      </c>
      <c r="K71" s="84">
        <f>+'Data-Interest Rates'!L16900</f>
        <v>3.1801086956521736E-2</v>
      </c>
      <c r="L71" s="85">
        <f t="shared" si="34"/>
        <v>4.911816269284712E-3</v>
      </c>
      <c r="M71" s="85">
        <f t="shared" si="28"/>
        <v>1.6391379100598111E-2</v>
      </c>
      <c r="N71" s="85">
        <f>'Data-Interest Rates'!D11552</f>
        <v>3.6712903225806448E-2</v>
      </c>
      <c r="O71" s="85">
        <f t="shared" si="32"/>
        <v>4.3822705068508994E-2</v>
      </c>
      <c r="P71" s="55">
        <f>+'Data-Equity Market'!F588</f>
        <v>-9.4444179461718902E-2</v>
      </c>
      <c r="R71" s="56">
        <f t="shared" si="35"/>
        <v>7.3237708021506268E-2</v>
      </c>
      <c r="S71" s="86">
        <f t="shared" si="27"/>
        <v>6.7246933256739291E-2</v>
      </c>
      <c r="T71" s="87">
        <f t="shared" si="33"/>
        <v>0.11706041309001526</v>
      </c>
    </row>
    <row r="72" spans="1:20">
      <c r="A72" s="120"/>
      <c r="B72" s="217" t="s">
        <v>366</v>
      </c>
      <c r="C72" s="218"/>
      <c r="D72" s="218"/>
      <c r="E72" s="209">
        <f>(AVERAGE(E13:E68)/(STDEV(C13:C68)))</f>
        <v>0.31171527531865395</v>
      </c>
      <c r="F72" s="44"/>
      <c r="G72" s="58" t="s">
        <v>212</v>
      </c>
      <c r="H72" s="54">
        <f>+'Data-Volatility'!D4546</f>
        <v>22.029843750000001</v>
      </c>
      <c r="I72" s="54">
        <f t="shared" si="18"/>
        <v>19.123898762601424</v>
      </c>
      <c r="J72" s="54">
        <f t="shared" si="31"/>
        <v>17.478640354622037</v>
      </c>
      <c r="K72" s="84">
        <f>+'Data-Interest Rates'!L16809</f>
        <v>4.4965591397849468E-2</v>
      </c>
      <c r="L72" s="85">
        <f t="shared" si="34"/>
        <v>-2.248131080389161E-3</v>
      </c>
      <c r="M72" s="85">
        <f t="shared" si="28"/>
        <v>1.6391379100598111E-2</v>
      </c>
      <c r="N72" s="85">
        <f>'Data-Interest Rates'!D11491</f>
        <v>4.2717460317460307E-2</v>
      </c>
      <c r="O72" s="85">
        <f t="shared" si="32"/>
        <v>4.6343288785866903E-2</v>
      </c>
      <c r="P72" s="55">
        <f>+'Data-Equity Market'!F527</f>
        <v>-3.3319081870462508E-2</v>
      </c>
      <c r="R72" s="56">
        <f t="shared" si="35"/>
        <v>6.1343160478791334E-2</v>
      </c>
      <c r="S72" s="86">
        <f t="shared" si="27"/>
        <v>6.7246933256739291E-2</v>
      </c>
      <c r="T72" s="87">
        <f t="shared" si="33"/>
        <v>0.10768644926465823</v>
      </c>
    </row>
    <row r="73" spans="1:20">
      <c r="A73" s="120"/>
      <c r="B73" s="217" t="s">
        <v>330</v>
      </c>
      <c r="C73" s="218"/>
      <c r="D73" s="218"/>
      <c r="E73" s="61">
        <f>(AVERAGE(E12:E68)/(STDEV(C12:C68)))</f>
        <v>0.33604531772583685</v>
      </c>
      <c r="F73" s="60"/>
      <c r="G73" s="58" t="s">
        <v>213</v>
      </c>
      <c r="H73" s="54">
        <f>+'Data-Volatility'!D4482</f>
        <v>21.589206349206346</v>
      </c>
      <c r="I73" s="54">
        <f t="shared" si="18"/>
        <v>19.123898762601424</v>
      </c>
      <c r="J73" s="54">
        <f t="shared" si="31"/>
        <v>14.729909575852197</v>
      </c>
      <c r="K73" s="84">
        <f>+'Data-Interest Rates'!L16717</f>
        <v>5.076881720430107E-2</v>
      </c>
      <c r="L73" s="85">
        <f t="shared" si="34"/>
        <v>-3.3391297043010859E-3</v>
      </c>
      <c r="M73" s="85">
        <f t="shared" si="28"/>
        <v>1.6391379100598111E-2</v>
      </c>
      <c r="N73" s="85">
        <f>'Data-Interest Rates'!D11429</f>
        <v>4.7429687499999984E-2</v>
      </c>
      <c r="O73" s="85">
        <f t="shared" si="32"/>
        <v>4.7240907833485953E-2</v>
      </c>
      <c r="P73" s="55">
        <f>+'Data-Equity Market'!F463</f>
        <v>2.0301507537688446E-2</v>
      </c>
      <c r="R73" s="56">
        <f t="shared" si="35"/>
        <v>5.1696195391459317E-2</v>
      </c>
      <c r="S73" s="86">
        <f t="shared" si="27"/>
        <v>6.7246933256739291E-2</v>
      </c>
      <c r="T73" s="87">
        <f t="shared" si="33"/>
        <v>9.8937103224945269E-2</v>
      </c>
    </row>
    <row r="74" spans="1:20">
      <c r="A74" s="120"/>
      <c r="B74" s="217" t="s">
        <v>364</v>
      </c>
      <c r="C74" s="218"/>
      <c r="D74" s="218"/>
      <c r="E74" s="61">
        <f>(AVERAGE(E11:E68)/(STDEV(C11:C68)))</f>
        <v>0.35096071109770161</v>
      </c>
      <c r="F74" s="60"/>
      <c r="G74" s="58" t="s">
        <v>214</v>
      </c>
      <c r="H74" s="54">
        <f>+'Data-Volatility'!D4419</f>
        <v>13.731904761904756</v>
      </c>
      <c r="I74" s="54">
        <f t="shared" si="18"/>
        <v>19.123898762601424</v>
      </c>
      <c r="J74" s="54">
        <f t="shared" si="31"/>
        <v>12.734592115534735</v>
      </c>
      <c r="K74" s="84">
        <f>+'Data-Interest Rates'!L16625</f>
        <v>5.2529347826086974E-2</v>
      </c>
      <c r="L74" s="85">
        <f t="shared" si="34"/>
        <v>-4.098578595317752E-3</v>
      </c>
      <c r="M74" s="85">
        <f t="shared" si="28"/>
        <v>1.6391379100598111E-2</v>
      </c>
      <c r="N74" s="85">
        <f>'Data-Interest Rates'!D11366</f>
        <v>4.8430769230769222E-2</v>
      </c>
      <c r="O74" s="85">
        <f t="shared" si="32"/>
        <v>4.7627235958485961E-2</v>
      </c>
      <c r="P74" s="55">
        <f>+'Data-Equity Market'!F400</f>
        <v>6.2782939112412173E-2</v>
      </c>
      <c r="R74" s="56">
        <f t="shared" si="35"/>
        <v>4.4693415044072544E-2</v>
      </c>
      <c r="S74" s="86">
        <f t="shared" si="27"/>
        <v>6.7246933256739291E-2</v>
      </c>
      <c r="T74" s="87">
        <f t="shared" si="33"/>
        <v>9.2320651002558513E-2</v>
      </c>
    </row>
    <row r="75" spans="1:20">
      <c r="A75" s="120"/>
      <c r="B75" s="217" t="s">
        <v>331</v>
      </c>
      <c r="C75" s="222"/>
      <c r="D75" s="222"/>
      <c r="E75" s="180">
        <f>(AVERAGE(E10:E68)/(STDEV(C10:C68)))</f>
        <v>0.36218780105591913</v>
      </c>
      <c r="F75" s="44"/>
      <c r="G75" s="58" t="s">
        <v>215</v>
      </c>
      <c r="H75" s="54">
        <f>+'Data-Volatility'!D4356</f>
        <v>12.563606557377048</v>
      </c>
      <c r="I75" s="54">
        <f t="shared" si="18"/>
        <v>19.123898762601424</v>
      </c>
      <c r="J75" s="54">
        <f t="shared" si="31"/>
        <v>12.933798464741084</v>
      </c>
      <c r="K75" s="84">
        <f>+'Data-Interest Rates'!L16534</f>
        <v>5.2536263736263758E-2</v>
      </c>
      <c r="L75" s="85">
        <f t="shared" si="34"/>
        <v>-5.7410256410256669E-3</v>
      </c>
      <c r="M75" s="85">
        <f t="shared" si="28"/>
        <v>1.6391379100598111E-2</v>
      </c>
      <c r="N75" s="85">
        <f>'Data-Interest Rates'!D11302</f>
        <v>4.6795238095238091E-2</v>
      </c>
      <c r="O75" s="85">
        <f t="shared" si="32"/>
        <v>4.8192981150793658E-2</v>
      </c>
      <c r="P75" s="55">
        <f>+'Data-Equity Market'!F337</f>
        <v>6.3994364470547627E-3</v>
      </c>
      <c r="R75" s="56">
        <f t="shared" si="35"/>
        <v>4.5392551063798921E-2</v>
      </c>
      <c r="S75" s="86">
        <f t="shared" si="27"/>
        <v>6.7246933256739291E-2</v>
      </c>
      <c r="T75" s="87">
        <f t="shared" si="33"/>
        <v>9.3585532214592579E-2</v>
      </c>
    </row>
    <row r="76" spans="1:20">
      <c r="A76" s="120"/>
      <c r="B76" s="217" t="s">
        <v>332</v>
      </c>
      <c r="C76" s="222"/>
      <c r="D76" s="222"/>
      <c r="E76" s="180">
        <f>(AVERAGE(E9:E68)/(STDEV(C9:C68)))</f>
        <v>0.36269456673387357</v>
      </c>
      <c r="F76" s="44"/>
      <c r="G76" s="58" t="s">
        <v>216</v>
      </c>
      <c r="H76" s="54">
        <f>+'Data-Volatility'!D4295</f>
        <v>11.034920634920635</v>
      </c>
      <c r="I76" s="54">
        <f t="shared" si="18"/>
        <v>19.123898762601424</v>
      </c>
      <c r="J76" s="54">
        <f t="shared" si="31"/>
        <v>12.803501664106502</v>
      </c>
      <c r="K76" s="84">
        <f>+'Data-Interest Rates'!L16444</f>
        <v>5.2439784946236551E-2</v>
      </c>
      <c r="L76" s="85">
        <f t="shared" si="34"/>
        <v>-6.1318484383000235E-3</v>
      </c>
      <c r="M76" s="85">
        <f t="shared" si="28"/>
        <v>1.6391379100598111E-2</v>
      </c>
      <c r="N76" s="85">
        <f>'Data-Interest Rates'!D11240</f>
        <v>4.6307936507936527E-2</v>
      </c>
      <c r="O76" s="85">
        <f t="shared" si="32"/>
        <v>4.7929489087301602E-2</v>
      </c>
      <c r="P76" s="55">
        <f>+'Data-Equity Market'!F276</f>
        <v>6.6982610096198547E-2</v>
      </c>
      <c r="R76" s="56">
        <f t="shared" si="35"/>
        <v>4.493526048575424E-2</v>
      </c>
      <c r="S76" s="86">
        <f t="shared" si="27"/>
        <v>6.7246933256739291E-2</v>
      </c>
      <c r="T76" s="87">
        <f t="shared" si="33"/>
        <v>9.2864749573055849E-2</v>
      </c>
    </row>
    <row r="77" spans="1:20">
      <c r="A77" s="120"/>
      <c r="B77" s="217" t="s">
        <v>363</v>
      </c>
      <c r="C77" s="222"/>
      <c r="D77" s="222"/>
      <c r="E77" s="180">
        <f>(AVERAGE(E8:E68)/(STDEV(C8:C68)))</f>
        <v>0.36274452360239506</v>
      </c>
      <c r="F77" s="44"/>
      <c r="G77" s="58" t="s">
        <v>166</v>
      </c>
      <c r="H77" s="54">
        <f>+'Data-Volatility'!D4232</f>
        <v>13.607936507936504</v>
      </c>
      <c r="I77" s="54">
        <f t="shared" si="18"/>
        <v>19.123898762601424</v>
      </c>
      <c r="J77" s="54">
        <f t="shared" si="31"/>
        <v>13.240208013312852</v>
      </c>
      <c r="K77" s="84">
        <f>+'Data-Interest Rates'!L16352</f>
        <v>5.2432258064516138E-2</v>
      </c>
      <c r="L77" s="85">
        <f t="shared" si="34"/>
        <v>-3.4572580645161263E-3</v>
      </c>
      <c r="M77" s="85">
        <f t="shared" si="28"/>
        <v>1.6391379100598111E-2</v>
      </c>
      <c r="N77" s="85">
        <f>'Data-Interest Rates'!D11178</f>
        <v>4.8975000000000012E-2</v>
      </c>
      <c r="O77" s="85">
        <f t="shared" si="32"/>
        <v>4.756702108934973E-2</v>
      </c>
      <c r="P77" s="55">
        <f>+'Data-Equity Market'!F213</f>
        <v>5.6657194576669623E-2</v>
      </c>
      <c r="R77" s="56">
        <f t="shared" si="35"/>
        <v>4.6467928194337656E-2</v>
      </c>
      <c r="S77" s="86">
        <f t="shared" si="27"/>
        <v>6.7246933256739291E-2</v>
      </c>
      <c r="T77" s="87">
        <f t="shared" si="33"/>
        <v>9.4034949283687386E-2</v>
      </c>
    </row>
    <row r="78" spans="1:20">
      <c r="A78" s="120"/>
      <c r="B78" s="214" t="s">
        <v>334</v>
      </c>
      <c r="C78" s="215"/>
      <c r="D78" s="215"/>
      <c r="E78" s="191">
        <f>AVERAGE(D11:D68)</f>
        <v>6.0685320822919941E-2</v>
      </c>
      <c r="F78" s="44"/>
      <c r="G78" s="58" t="s">
        <v>165</v>
      </c>
      <c r="H78" s="54">
        <f>+'Data-Volatility'!D4169</f>
        <v>14.528730158730159</v>
      </c>
      <c r="I78" s="54">
        <f t="shared" si="18"/>
        <v>19.123898762601424</v>
      </c>
      <c r="J78" s="54">
        <f t="shared" si="31"/>
        <v>12.900919198828726</v>
      </c>
      <c r="K78" s="84">
        <f>+'Data-Interest Rates'!L16260</f>
        <v>4.9085869565217398E-2</v>
      </c>
      <c r="L78" s="85">
        <f t="shared" si="34"/>
        <v>1.6078804347826117E-3</v>
      </c>
      <c r="M78" s="85">
        <f t="shared" si="28"/>
        <v>1.6391379100598111E-2</v>
      </c>
      <c r="N78" s="85">
        <f>'Data-Interest Rates'!D11115</f>
        <v>5.069375000000001E-2</v>
      </c>
      <c r="O78" s="85">
        <f t="shared" si="32"/>
        <v>4.5850578781657415E-2</v>
      </c>
      <c r="P78" s="55">
        <f>+'Data-Equity Market'!F150</f>
        <v>-1.4410027549329629E-2</v>
      </c>
      <c r="Q78" s="66"/>
      <c r="R78" s="56">
        <f t="shared" si="35"/>
        <v>4.5277157758349201E-2</v>
      </c>
      <c r="S78" s="86">
        <f t="shared" si="27"/>
        <v>6.7246933256739291E-2</v>
      </c>
      <c r="T78" s="87">
        <f t="shared" si="33"/>
        <v>9.112773654000661E-2</v>
      </c>
    </row>
    <row r="79" spans="1:20">
      <c r="A79" s="120"/>
      <c r="F79" s="44"/>
      <c r="G79" s="58" t="s">
        <v>164</v>
      </c>
      <c r="H79" s="54">
        <f>+'Data-Volatility'!D4106</f>
        <v>12.042419354838714</v>
      </c>
      <c r="I79" s="54">
        <f t="shared" si="18"/>
        <v>19.123898762601424</v>
      </c>
      <c r="J79" s="54">
        <f t="shared" si="31"/>
        <v>12.620572596646188</v>
      </c>
      <c r="K79" s="84">
        <f>+'Data-Interest Rates'!L16169</f>
        <v>4.4501098901098865E-2</v>
      </c>
      <c r="L79" s="85">
        <f t="shared" si="34"/>
        <v>1.2401709401709954E-3</v>
      </c>
      <c r="M79" s="85">
        <f t="shared" si="28"/>
        <v>1.6391379100598111E-2</v>
      </c>
      <c r="N79" s="85">
        <f>'Data-Interest Rates'!D11052</f>
        <v>4.574126984126986E-2</v>
      </c>
      <c r="O79" s="85">
        <f t="shared" si="32"/>
        <v>4.3586756666272798E-2</v>
      </c>
      <c r="P79" s="55">
        <f>+'Data-Equity Market'!F87</f>
        <v>4.2077608398572108E-2</v>
      </c>
      <c r="R79" s="56">
        <f t="shared" si="35"/>
        <v>4.4293251329791124E-2</v>
      </c>
      <c r="S79" s="86">
        <f t="shared" si="27"/>
        <v>6.7246933256739291E-2</v>
      </c>
      <c r="T79" s="87">
        <f t="shared" si="33"/>
        <v>8.7880007996063922E-2</v>
      </c>
    </row>
    <row r="80" spans="1:20">
      <c r="A80" s="120"/>
      <c r="F80" s="44"/>
      <c r="G80" s="58" t="s">
        <v>163</v>
      </c>
      <c r="H80" s="54">
        <f>+'Data-Volatility'!D4044</f>
        <v>12.781746031746035</v>
      </c>
      <c r="I80" s="54">
        <f t="shared" si="18"/>
        <v>19.123898762601424</v>
      </c>
      <c r="J80" s="54">
        <f t="shared" si="31"/>
        <v>12.806730053018475</v>
      </c>
      <c r="K80" s="84">
        <f>+'Data-Interest Rates'!L16079</f>
        <v>3.9777419354838701E-2</v>
      </c>
      <c r="L80" s="85">
        <f t="shared" si="34"/>
        <v>5.0806451612903369E-3</v>
      </c>
      <c r="M80" s="85">
        <f t="shared" si="28"/>
        <v>1.6391379100598111E-2</v>
      </c>
      <c r="N80" s="85">
        <f>'Data-Interest Rates'!D10990</f>
        <v>4.4858064516129038E-2</v>
      </c>
      <c r="O80" s="85">
        <f>AVERAGE(N80:N83)</f>
        <v>4.2907890818858568E-2</v>
      </c>
      <c r="P80" s="55"/>
      <c r="R80" s="56">
        <f t="shared" si="35"/>
        <v>4.4946590862436693E-2</v>
      </c>
      <c r="S80" s="86">
        <f t="shared" si="27"/>
        <v>6.7246933256739291E-2</v>
      </c>
      <c r="T80" s="62"/>
    </row>
    <row r="81" spans="1:20">
      <c r="A81" s="120"/>
      <c r="F81" s="44"/>
      <c r="G81" s="58" t="s">
        <v>162</v>
      </c>
      <c r="H81" s="54">
        <f>+'Data-Volatility'!D3981</f>
        <v>12.250781249999998</v>
      </c>
      <c r="I81" s="54">
        <f t="shared" si="18"/>
        <v>19.123898762601424</v>
      </c>
      <c r="J81" s="54">
        <f t="shared" si="31"/>
        <v>13.023793545081965</v>
      </c>
      <c r="K81" s="84">
        <f>+'Data-Interest Rates'!L15987</f>
        <v>3.4588172043010762E-2</v>
      </c>
      <c r="L81" s="85">
        <f t="shared" si="34"/>
        <v>7.5210587262200049E-3</v>
      </c>
      <c r="M81" s="85">
        <f t="shared" si="28"/>
        <v>1.6391379100598111E-2</v>
      </c>
      <c r="N81" s="85">
        <f>'Data-Interest Rates'!D10929</f>
        <v>4.2109230769230767E-2</v>
      </c>
      <c r="O81" s="73"/>
      <c r="P81" s="62"/>
      <c r="R81" s="56">
        <f t="shared" si="35"/>
        <v>4.5708398437716229E-2</v>
      </c>
      <c r="S81" s="86">
        <f t="shared" si="27"/>
        <v>6.7246933256739291E-2</v>
      </c>
      <c r="T81" s="62"/>
    </row>
    <row r="82" spans="1:20">
      <c r="A82" s="120"/>
      <c r="F82" s="44"/>
      <c r="G82" s="58" t="s">
        <v>161</v>
      </c>
      <c r="H82" s="54">
        <f>+'Data-Volatility'!D3917</f>
        <v>13.407343750000003</v>
      </c>
      <c r="I82" s="54">
        <f t="shared" si="18"/>
        <v>19.123898762601424</v>
      </c>
      <c r="J82" s="54">
        <f t="shared" si="31"/>
        <v>13.821098232581965</v>
      </c>
      <c r="K82" s="84">
        <f>+'Data-Interest Rates'!L15895</f>
        <v>2.9419565217391308E-2</v>
      </c>
      <c r="L82" s="85">
        <f t="shared" si="34"/>
        <v>1.2218896321070233E-2</v>
      </c>
      <c r="M82" s="85">
        <f t="shared" si="28"/>
        <v>1.6391379100598111E-2</v>
      </c>
      <c r="N82" s="85">
        <f>'Data-Interest Rates'!D10865</f>
        <v>4.1638461538461541E-2</v>
      </c>
      <c r="O82" s="73"/>
      <c r="P82" s="62"/>
      <c r="R82" s="56">
        <f t="shared" si="35"/>
        <v>4.8506624638581533E-2</v>
      </c>
      <c r="S82" s="86">
        <f t="shared" si="27"/>
        <v>6.7246933256739291E-2</v>
      </c>
      <c r="T82" s="62"/>
    </row>
    <row r="83" spans="1:20">
      <c r="F83" s="44"/>
      <c r="G83" s="58" t="s">
        <v>160</v>
      </c>
      <c r="H83" s="54">
        <f>+'Data-Volatility'!D3853</f>
        <v>12.787049180327864</v>
      </c>
      <c r="I83" s="54">
        <f t="shared" ref="I83" si="36">I82</f>
        <v>19.123898762601424</v>
      </c>
      <c r="J83" s="54">
        <f t="shared" si="31"/>
        <v>14.526762295081966</v>
      </c>
      <c r="K83" s="84">
        <f>+'Data-Interest Rates'!L15804</f>
        <v>2.4635164835164834E-2</v>
      </c>
      <c r="L83" s="92">
        <f>+N83-K83</f>
        <v>1.8390641616448072E-2</v>
      </c>
      <c r="M83" s="92">
        <f>+M82</f>
        <v>1.6391379100598111E-2</v>
      </c>
      <c r="N83" s="92">
        <f>'Data-Interest Rates'!D10801</f>
        <v>4.3025806451612907E-2</v>
      </c>
      <c r="O83" s="73"/>
      <c r="P83" s="62"/>
      <c r="R83" s="63">
        <f t="shared" si="35"/>
        <v>5.0983228250292466E-2</v>
      </c>
      <c r="S83" s="88">
        <f t="shared" si="27"/>
        <v>6.7246933256739291E-2</v>
      </c>
      <c r="T83" s="64"/>
    </row>
    <row r="84" spans="1:20">
      <c r="F84" s="44"/>
      <c r="G84" s="67" t="s">
        <v>217</v>
      </c>
      <c r="H84" s="68">
        <v>13.65</v>
      </c>
      <c r="I84" s="68"/>
      <c r="J84" s="68">
        <f t="shared" si="31"/>
        <v>15.495000000000001</v>
      </c>
      <c r="K84" s="69"/>
      <c r="L84" s="73"/>
      <c r="M84" s="85"/>
      <c r="N84" s="73"/>
      <c r="O84" s="70"/>
      <c r="P84" s="66"/>
      <c r="R84" s="65">
        <f t="shared" si="35"/>
        <v>5.4381362184588868E-2</v>
      </c>
      <c r="S84" s="86">
        <f t="shared" si="27"/>
        <v>6.7246933256739291E-2</v>
      </c>
      <c r="T84" s="71"/>
    </row>
    <row r="85" spans="1:20">
      <c r="F85" s="44"/>
      <c r="G85" s="58" t="s">
        <v>218</v>
      </c>
      <c r="H85" s="54">
        <v>15.44</v>
      </c>
      <c r="I85" s="54"/>
      <c r="J85" s="54">
        <f t="shared" si="31"/>
        <v>16.439999999999998</v>
      </c>
      <c r="K85" s="51"/>
      <c r="L85" s="73"/>
      <c r="M85" s="85"/>
      <c r="N85" s="73"/>
      <c r="O85" s="73"/>
      <c r="R85" s="44">
        <f t="shared" si="35"/>
        <v>5.7697940904462133E-2</v>
      </c>
      <c r="S85" s="86">
        <f t="shared" si="27"/>
        <v>6.7246933256739291E-2</v>
      </c>
      <c r="T85" s="62"/>
    </row>
    <row r="86" spans="1:20">
      <c r="F86" s="44"/>
      <c r="G86" s="58" t="s">
        <v>219</v>
      </c>
      <c r="H86" s="54">
        <v>16.23</v>
      </c>
      <c r="I86" s="54"/>
      <c r="J86" s="54">
        <f t="shared" si="31"/>
        <v>17.41</v>
      </c>
      <c r="K86" s="51"/>
      <c r="L86" s="73"/>
      <c r="M86" s="85"/>
      <c r="N86" s="73"/>
      <c r="O86" s="73"/>
      <c r="R86" s="44">
        <f t="shared" si="35"/>
        <v>6.110225980210985E-2</v>
      </c>
      <c r="S86" s="86">
        <f t="shared" si="27"/>
        <v>6.7246933256739291E-2</v>
      </c>
      <c r="T86" s="62"/>
    </row>
    <row r="87" spans="1:20">
      <c r="F87" s="44"/>
      <c r="G87" s="58" t="s">
        <v>220</v>
      </c>
      <c r="H87" s="54">
        <v>16.66</v>
      </c>
      <c r="I87" s="54"/>
      <c r="J87" s="54">
        <f t="shared" si="31"/>
        <v>18.734999999999999</v>
      </c>
      <c r="K87" s="51"/>
      <c r="L87" s="73"/>
      <c r="M87" s="85"/>
      <c r="N87" s="73"/>
      <c r="O87" s="73"/>
      <c r="R87" s="44">
        <f t="shared" si="35"/>
        <v>6.5752489224154387E-2</v>
      </c>
      <c r="S87" s="86">
        <f t="shared" si="27"/>
        <v>6.7246933256739291E-2</v>
      </c>
      <c r="T87" s="62"/>
    </row>
    <row r="88" spans="1:20">
      <c r="F88" s="44"/>
      <c r="G88" s="58" t="s">
        <v>221</v>
      </c>
      <c r="H88" s="54">
        <v>17.43</v>
      </c>
      <c r="I88" s="54"/>
      <c r="J88" s="54">
        <f t="shared" si="31"/>
        <v>22.074999999999999</v>
      </c>
      <c r="K88" s="51"/>
      <c r="L88" s="73"/>
      <c r="M88" s="85"/>
      <c r="N88" s="73"/>
      <c r="O88" s="73"/>
      <c r="R88" s="44">
        <f t="shared" si="35"/>
        <v>7.7474576974817633E-2</v>
      </c>
      <c r="S88" s="86">
        <f t="shared" si="27"/>
        <v>6.7246933256739291E-2</v>
      </c>
      <c r="T88" s="62"/>
    </row>
    <row r="89" spans="1:20">
      <c r="F89" s="44"/>
      <c r="G89" s="58" t="s">
        <v>222</v>
      </c>
      <c r="H89" s="54">
        <v>19.32</v>
      </c>
      <c r="I89" s="54"/>
      <c r="J89" s="54">
        <f t="shared" si="31"/>
        <v>25.400000000000002</v>
      </c>
      <c r="K89" s="51"/>
      <c r="L89" s="73"/>
      <c r="M89" s="85"/>
      <c r="N89" s="73"/>
      <c r="O89" s="73"/>
      <c r="R89" s="44">
        <f t="shared" si="35"/>
        <v>8.9144020618816211E-2</v>
      </c>
      <c r="S89" s="86">
        <f t="shared" si="27"/>
        <v>6.7246933256739291E-2</v>
      </c>
      <c r="T89" s="62"/>
    </row>
    <row r="90" spans="1:20">
      <c r="F90" s="44"/>
      <c r="G90" s="58" t="s">
        <v>223</v>
      </c>
      <c r="H90" s="54">
        <v>21.53</v>
      </c>
      <c r="I90" s="54"/>
      <c r="J90" s="54">
        <f t="shared" si="31"/>
        <v>29.337499999999999</v>
      </c>
      <c r="K90" s="51"/>
      <c r="L90" s="73"/>
      <c r="M90" s="85"/>
      <c r="N90" s="73"/>
      <c r="O90" s="73"/>
      <c r="R90" s="44">
        <f t="shared" si="35"/>
        <v>0.1029630986182882</v>
      </c>
      <c r="S90" s="86">
        <f t="shared" si="27"/>
        <v>6.7246933256739291E-2</v>
      </c>
      <c r="T90" s="62"/>
    </row>
    <row r="91" spans="1:20">
      <c r="F91" s="44"/>
      <c r="G91" s="58" t="s">
        <v>224</v>
      </c>
      <c r="H91" s="54">
        <v>30.02</v>
      </c>
      <c r="I91" s="54"/>
      <c r="J91" s="54">
        <f t="shared" si="31"/>
        <v>29.364999999999998</v>
      </c>
      <c r="K91" s="51"/>
      <c r="L91" s="73"/>
      <c r="M91" s="85"/>
      <c r="N91" s="73"/>
      <c r="O91" s="73"/>
      <c r="R91" s="44">
        <f t="shared" si="35"/>
        <v>0.10305961281384007</v>
      </c>
      <c r="S91" s="86">
        <f t="shared" si="27"/>
        <v>6.7246933256739291E-2</v>
      </c>
      <c r="T91" s="62"/>
    </row>
    <row r="92" spans="1:20">
      <c r="F92" s="44"/>
      <c r="G92" s="58" t="s">
        <v>225</v>
      </c>
      <c r="H92" s="54">
        <v>30.73</v>
      </c>
      <c r="I92" s="54"/>
      <c r="J92" s="54">
        <f t="shared" si="31"/>
        <v>27.2</v>
      </c>
      <c r="K92" s="51"/>
      <c r="L92" s="73"/>
      <c r="M92" s="85"/>
      <c r="N92" s="73"/>
      <c r="O92" s="73"/>
      <c r="R92" s="44">
        <f t="shared" si="35"/>
        <v>9.5461313418574834E-2</v>
      </c>
      <c r="S92" s="86">
        <f t="shared" si="27"/>
        <v>6.7246933256739291E-2</v>
      </c>
      <c r="T92" s="62"/>
    </row>
    <row r="93" spans="1:20">
      <c r="F93" s="44"/>
      <c r="G93" s="58" t="s">
        <v>226</v>
      </c>
      <c r="H93" s="54">
        <v>35.07</v>
      </c>
      <c r="I93" s="54"/>
      <c r="J93" s="54">
        <f t="shared" si="31"/>
        <v>26.494999999999997</v>
      </c>
      <c r="K93" s="51"/>
      <c r="L93" s="73"/>
      <c r="M93" s="85"/>
      <c r="N93" s="73"/>
      <c r="O93" s="73"/>
      <c r="R93" s="44">
        <f t="shared" si="35"/>
        <v>9.2987040405336036E-2</v>
      </c>
      <c r="S93" s="86">
        <f t="shared" si="27"/>
        <v>6.7246933256739291E-2</v>
      </c>
      <c r="T93" s="62"/>
    </row>
    <row r="94" spans="1:20">
      <c r="F94" s="44"/>
      <c r="G94" s="58" t="s">
        <v>227</v>
      </c>
      <c r="H94" s="54">
        <v>21.64</v>
      </c>
      <c r="I94" s="54"/>
      <c r="J94" s="54">
        <f t="shared" si="31"/>
        <v>24.072499999999998</v>
      </c>
      <c r="K94" s="51"/>
      <c r="L94" s="73"/>
      <c r="M94" s="85"/>
      <c r="N94" s="73"/>
      <c r="O94" s="73"/>
      <c r="R94" s="44">
        <f t="shared" si="35"/>
        <v>8.4485017178994218E-2</v>
      </c>
      <c r="S94" s="86">
        <f t="shared" si="27"/>
        <v>6.7246933256739291E-2</v>
      </c>
      <c r="T94" s="62"/>
    </row>
    <row r="95" spans="1:20">
      <c r="F95" s="44"/>
      <c r="G95" s="58" t="s">
        <v>228</v>
      </c>
      <c r="H95" s="54">
        <v>21.36</v>
      </c>
      <c r="I95" s="54"/>
      <c r="J95" s="54">
        <f t="shared" si="31"/>
        <v>24.642499999999998</v>
      </c>
      <c r="K95" s="51"/>
      <c r="L95" s="73"/>
      <c r="M95" s="85"/>
      <c r="N95" s="73"/>
      <c r="O95" s="73"/>
      <c r="R95" s="44">
        <f t="shared" si="35"/>
        <v>8.6485493232251118E-2</v>
      </c>
      <c r="S95" s="86">
        <f t="shared" ref="S95:S135" si="37">+S94</f>
        <v>6.7246933256739291E-2</v>
      </c>
      <c r="T95" s="62"/>
    </row>
    <row r="96" spans="1:20">
      <c r="F96" s="44"/>
      <c r="G96" s="58" t="s">
        <v>229</v>
      </c>
      <c r="H96" s="54">
        <v>27.91</v>
      </c>
      <c r="I96" s="54"/>
      <c r="J96" s="54">
        <f t="shared" si="31"/>
        <v>25.735000000000003</v>
      </c>
      <c r="K96" s="51"/>
      <c r="L96" s="73"/>
      <c r="M96" s="85"/>
      <c r="N96" s="73"/>
      <c r="O96" s="73"/>
      <c r="R96" s="44">
        <f t="shared" ref="R96" si="38">$E$71*J96/100</f>
        <v>9.0319739000993521E-2</v>
      </c>
      <c r="S96" s="86">
        <f t="shared" si="37"/>
        <v>6.7246933256739291E-2</v>
      </c>
      <c r="T96" s="62"/>
    </row>
    <row r="97" spans="5:20">
      <c r="F97" s="44"/>
      <c r="G97" s="58" t="s">
        <v>230</v>
      </c>
      <c r="H97" s="54">
        <v>25.38</v>
      </c>
      <c r="I97" s="54"/>
      <c r="J97" s="54">
        <f t="shared" si="31"/>
        <v>25.262499999999999</v>
      </c>
      <c r="K97" s="51"/>
      <c r="L97" s="73"/>
      <c r="M97" s="85"/>
      <c r="N97" s="73"/>
      <c r="O97" s="73"/>
      <c r="R97" s="44">
        <f t="shared" ref="R97:R135" si="39">$E$71*J97/100</f>
        <v>8.8661449641056864E-2</v>
      </c>
      <c r="S97" s="86">
        <f t="shared" si="37"/>
        <v>6.7246933256739291E-2</v>
      </c>
      <c r="T97" s="62"/>
    </row>
    <row r="98" spans="5:20">
      <c r="F98" s="44"/>
      <c r="G98" s="58" t="s">
        <v>231</v>
      </c>
      <c r="H98" s="54">
        <v>23.92</v>
      </c>
      <c r="I98" s="54"/>
      <c r="J98" s="54">
        <f t="shared" si="31"/>
        <v>23.71</v>
      </c>
      <c r="K98" s="51"/>
      <c r="L98" s="73"/>
      <c r="M98" s="85"/>
      <c r="N98" s="73"/>
      <c r="O98" s="73"/>
      <c r="R98" s="44">
        <f t="shared" si="39"/>
        <v>8.321278460126505E-2</v>
      </c>
      <c r="S98" s="86">
        <f t="shared" si="37"/>
        <v>6.7246933256739291E-2</v>
      </c>
      <c r="T98" s="62"/>
    </row>
    <row r="99" spans="5:20">
      <c r="F99" s="44"/>
      <c r="G99" s="58" t="s">
        <v>232</v>
      </c>
      <c r="H99" s="54">
        <v>25.73</v>
      </c>
      <c r="I99" s="54"/>
      <c r="J99" s="54">
        <f t="shared" si="31"/>
        <v>23.96</v>
      </c>
      <c r="K99" s="51"/>
      <c r="L99" s="73"/>
      <c r="M99" s="85"/>
      <c r="N99" s="73"/>
      <c r="O99" s="73"/>
      <c r="R99" s="44">
        <f t="shared" si="39"/>
        <v>8.4090186379009293E-2</v>
      </c>
      <c r="S99" s="86">
        <f t="shared" si="37"/>
        <v>6.7246933256739291E-2</v>
      </c>
      <c r="T99" s="62"/>
    </row>
    <row r="100" spans="5:20">
      <c r="F100" s="44"/>
      <c r="G100" s="58" t="s">
        <v>233</v>
      </c>
      <c r="H100" s="54">
        <v>26.02</v>
      </c>
      <c r="I100" s="54"/>
      <c r="J100" s="54">
        <f t="shared" si="31"/>
        <v>23.314999999999998</v>
      </c>
      <c r="K100" s="51"/>
      <c r="L100" s="73"/>
      <c r="M100" s="85"/>
      <c r="N100" s="73"/>
      <c r="O100" s="73"/>
      <c r="R100" s="44">
        <f t="shared" si="39"/>
        <v>8.1826489792429125E-2</v>
      </c>
      <c r="S100" s="86">
        <f t="shared" si="37"/>
        <v>6.7246933256739291E-2</v>
      </c>
      <c r="T100" s="62"/>
    </row>
    <row r="101" spans="5:20">
      <c r="F101" s="44"/>
      <c r="G101" s="58" t="s">
        <v>234</v>
      </c>
      <c r="H101" s="54">
        <v>19.170000000000002</v>
      </c>
      <c r="I101" s="54"/>
      <c r="J101" s="54">
        <f t="shared" si="31"/>
        <v>22.475000000000001</v>
      </c>
      <c r="K101" s="51"/>
      <c r="L101" s="73"/>
      <c r="M101" s="85"/>
      <c r="N101" s="73"/>
      <c r="O101" s="73"/>
      <c r="R101" s="44">
        <f t="shared" si="39"/>
        <v>7.8878419819208442E-2</v>
      </c>
      <c r="S101" s="86">
        <f t="shared" si="37"/>
        <v>6.7246933256739291E-2</v>
      </c>
      <c r="T101" s="62"/>
    </row>
    <row r="102" spans="5:20">
      <c r="F102" s="44"/>
      <c r="G102" s="58" t="s">
        <v>235</v>
      </c>
      <c r="H102" s="54">
        <v>24.92</v>
      </c>
      <c r="I102" s="54"/>
      <c r="J102" s="54">
        <f t="shared" si="31"/>
        <v>23.512500000000003</v>
      </c>
      <c r="K102" s="51"/>
      <c r="L102" s="73"/>
      <c r="M102" s="85"/>
      <c r="N102" s="73"/>
      <c r="O102" s="73"/>
      <c r="R102" s="44">
        <f t="shared" si="39"/>
        <v>8.2519637196847101E-2</v>
      </c>
      <c r="S102" s="86">
        <f t="shared" si="37"/>
        <v>6.7246933256739291E-2</v>
      </c>
      <c r="T102" s="62"/>
    </row>
    <row r="103" spans="5:20">
      <c r="F103" s="44"/>
      <c r="G103" s="58" t="s">
        <v>236</v>
      </c>
      <c r="H103" s="54">
        <v>23.15</v>
      </c>
      <c r="I103" s="54"/>
      <c r="J103" s="54">
        <f t="shared" ref="J103:J140" si="40">AVERAGE(H103:H106)</f>
        <v>23.3825</v>
      </c>
      <c r="K103" s="51"/>
      <c r="L103" s="73"/>
      <c r="M103" s="85"/>
      <c r="N103" s="73"/>
      <c r="O103" s="73"/>
      <c r="R103" s="44">
        <f t="shared" si="39"/>
        <v>8.2063388272420074E-2</v>
      </c>
      <c r="S103" s="86">
        <f t="shared" si="37"/>
        <v>6.7246933256739291E-2</v>
      </c>
      <c r="T103" s="62"/>
    </row>
    <row r="104" spans="5:20">
      <c r="F104" s="44"/>
      <c r="G104" s="58" t="s">
        <v>237</v>
      </c>
      <c r="H104" s="54">
        <v>22.66</v>
      </c>
      <c r="I104" s="54"/>
      <c r="J104" s="54">
        <f t="shared" si="40"/>
        <v>24.407499999999999</v>
      </c>
      <c r="K104" s="51"/>
      <c r="L104" s="73"/>
      <c r="M104" s="85"/>
      <c r="N104" s="73"/>
      <c r="O104" s="73"/>
      <c r="R104" s="44">
        <f t="shared" si="39"/>
        <v>8.5660735561171514E-2</v>
      </c>
      <c r="S104" s="86">
        <f t="shared" si="37"/>
        <v>6.7246933256739291E-2</v>
      </c>
      <c r="T104" s="62"/>
    </row>
    <row r="105" spans="5:20">
      <c r="F105" s="44"/>
      <c r="G105" s="58" t="s">
        <v>238</v>
      </c>
      <c r="H105" s="54">
        <v>23.32</v>
      </c>
      <c r="I105" s="54"/>
      <c r="J105" s="54">
        <f t="shared" si="40"/>
        <v>26.127499999999998</v>
      </c>
      <c r="K105" s="51"/>
      <c r="L105" s="73"/>
      <c r="M105" s="85"/>
      <c r="N105" s="73"/>
      <c r="O105" s="73"/>
      <c r="R105" s="44">
        <f t="shared" si="39"/>
        <v>9.1697259792051983E-2</v>
      </c>
      <c r="S105" s="86">
        <f t="shared" si="37"/>
        <v>6.7246933256739291E-2</v>
      </c>
      <c r="T105" s="62"/>
    </row>
    <row r="106" spans="5:20">
      <c r="F106" s="44"/>
      <c r="G106" s="58" t="s">
        <v>239</v>
      </c>
      <c r="H106" s="54">
        <v>24.4</v>
      </c>
      <c r="I106" s="54"/>
      <c r="J106" s="54">
        <f t="shared" si="40"/>
        <v>27.734999999999999</v>
      </c>
      <c r="K106" s="51"/>
      <c r="L106" s="73"/>
      <c r="M106" s="85"/>
      <c r="N106" s="73"/>
      <c r="O106" s="73"/>
      <c r="R106" s="44">
        <f t="shared" si="39"/>
        <v>9.7338953222947527E-2</v>
      </c>
      <c r="S106" s="86">
        <f t="shared" si="37"/>
        <v>6.7246933256739291E-2</v>
      </c>
      <c r="T106" s="62"/>
    </row>
    <row r="107" spans="5:20">
      <c r="F107" s="44"/>
      <c r="G107" s="58" t="s">
        <v>240</v>
      </c>
      <c r="H107" s="54">
        <v>27.25</v>
      </c>
      <c r="I107" s="54"/>
      <c r="J107" s="54">
        <f t="shared" si="40"/>
        <v>27.017499999999998</v>
      </c>
      <c r="K107" s="51"/>
      <c r="L107" s="73"/>
      <c r="M107" s="85"/>
      <c r="N107" s="73"/>
      <c r="O107" s="73"/>
      <c r="R107" s="44">
        <f t="shared" si="39"/>
        <v>9.4820810120821525E-2</v>
      </c>
      <c r="S107" s="86">
        <f t="shared" si="37"/>
        <v>6.7246933256739291E-2</v>
      </c>
      <c r="T107" s="62"/>
    </row>
    <row r="108" spans="5:20">
      <c r="G108" s="58" t="s">
        <v>241</v>
      </c>
      <c r="H108" s="54">
        <v>29.54</v>
      </c>
      <c r="I108" s="54"/>
      <c r="J108" s="54">
        <f t="shared" si="40"/>
        <v>25.534999999999997</v>
      </c>
      <c r="K108" s="51"/>
      <c r="L108" s="73"/>
      <c r="M108" s="85"/>
      <c r="N108" s="73"/>
      <c r="O108" s="73"/>
      <c r="R108" s="44">
        <f t="shared" si="39"/>
        <v>8.9617817578798095E-2</v>
      </c>
      <c r="S108" s="86">
        <f t="shared" si="37"/>
        <v>6.7246933256739291E-2</v>
      </c>
      <c r="T108" s="62"/>
    </row>
    <row r="109" spans="5:20">
      <c r="G109" s="58" t="s">
        <v>242</v>
      </c>
      <c r="H109" s="54">
        <v>29.75</v>
      </c>
      <c r="I109" s="54"/>
      <c r="J109" s="54">
        <f t="shared" si="40"/>
        <v>24.922499999999999</v>
      </c>
      <c r="K109" s="51"/>
      <c r="L109" s="73"/>
      <c r="M109" s="85"/>
      <c r="N109" s="73"/>
      <c r="O109" s="73"/>
      <c r="R109" s="44">
        <f t="shared" si="39"/>
        <v>8.7468183223324669E-2</v>
      </c>
      <c r="S109" s="86">
        <f t="shared" si="37"/>
        <v>6.7246933256739291E-2</v>
      </c>
      <c r="T109" s="62"/>
    </row>
    <row r="110" spans="5:20">
      <c r="G110" s="58" t="s">
        <v>243</v>
      </c>
      <c r="H110" s="54">
        <v>21.53</v>
      </c>
      <c r="I110" s="54"/>
      <c r="J110" s="54">
        <f t="shared" si="40"/>
        <v>23.0975</v>
      </c>
      <c r="K110" s="51"/>
      <c r="L110" s="73"/>
      <c r="M110" s="85"/>
      <c r="N110" s="73"/>
      <c r="O110" s="73"/>
      <c r="R110" s="44">
        <f t="shared" si="39"/>
        <v>8.1063150245791624E-2</v>
      </c>
      <c r="S110" s="86">
        <f t="shared" si="37"/>
        <v>6.7246933256739291E-2</v>
      </c>
      <c r="T110" s="62"/>
    </row>
    <row r="111" spans="5:20">
      <c r="G111" s="58" t="s">
        <v>244</v>
      </c>
      <c r="H111" s="54">
        <v>21.32</v>
      </c>
      <c r="I111" s="54"/>
      <c r="J111" s="54">
        <f t="shared" si="40"/>
        <v>22.695</v>
      </c>
      <c r="K111" s="51"/>
      <c r="L111" s="73"/>
      <c r="M111" s="85"/>
      <c r="N111" s="73"/>
      <c r="O111" s="73"/>
      <c r="R111" s="44">
        <f t="shared" si="39"/>
        <v>7.9650533383623379E-2</v>
      </c>
      <c r="S111" s="86">
        <f t="shared" si="37"/>
        <v>6.7246933256739291E-2</v>
      </c>
      <c r="T111" s="62"/>
    </row>
    <row r="112" spans="5:20">
      <c r="E112" s="44"/>
      <c r="G112" s="58" t="s">
        <v>245</v>
      </c>
      <c r="H112" s="54">
        <v>27.09</v>
      </c>
      <c r="I112" s="54"/>
      <c r="J112" s="54">
        <f t="shared" si="40"/>
        <v>22.345000000000002</v>
      </c>
      <c r="K112" s="51"/>
      <c r="L112" s="73"/>
      <c r="M112" s="85"/>
      <c r="N112" s="73"/>
      <c r="O112" s="73"/>
      <c r="R112" s="44">
        <f t="shared" si="39"/>
        <v>7.8422170894781429E-2</v>
      </c>
      <c r="S112" s="86">
        <f t="shared" si="37"/>
        <v>6.7246933256739291E-2</v>
      </c>
      <c r="T112" s="62"/>
    </row>
    <row r="113" spans="5:20">
      <c r="E113" s="44"/>
      <c r="G113" s="58" t="s">
        <v>246</v>
      </c>
      <c r="H113" s="54">
        <v>22.45</v>
      </c>
      <c r="I113" s="54"/>
      <c r="J113" s="54">
        <f t="shared" si="40"/>
        <v>19.875</v>
      </c>
      <c r="K113" s="51"/>
      <c r="L113" s="73"/>
      <c r="M113" s="85"/>
      <c r="N113" s="73"/>
      <c r="O113" s="73"/>
      <c r="R113" s="44">
        <f t="shared" si="39"/>
        <v>6.9753441330668201E-2</v>
      </c>
      <c r="S113" s="86">
        <f t="shared" si="37"/>
        <v>6.7246933256739291E-2</v>
      </c>
      <c r="T113" s="62"/>
    </row>
    <row r="114" spans="5:20">
      <c r="E114" s="44"/>
      <c r="G114" s="58" t="s">
        <v>247</v>
      </c>
      <c r="H114" s="54">
        <v>19.920000000000002</v>
      </c>
      <c r="I114" s="54"/>
      <c r="J114" s="54">
        <f t="shared" si="40"/>
        <v>18.457500000000003</v>
      </c>
      <c r="K114" s="51"/>
      <c r="L114" s="73"/>
      <c r="M114" s="85"/>
      <c r="N114" s="73"/>
      <c r="O114" s="73"/>
      <c r="R114" s="44">
        <f t="shared" si="39"/>
        <v>6.4778573250858285E-2</v>
      </c>
      <c r="S114" s="86">
        <f t="shared" si="37"/>
        <v>6.7246933256739291E-2</v>
      </c>
      <c r="T114" s="62"/>
    </row>
    <row r="115" spans="5:20">
      <c r="E115" s="44"/>
      <c r="G115" s="58" t="s">
        <v>248</v>
      </c>
      <c r="H115" s="54">
        <v>19.920000000000002</v>
      </c>
      <c r="I115" s="54"/>
      <c r="J115" s="54">
        <f t="shared" si="40"/>
        <v>17.57</v>
      </c>
      <c r="K115" s="51"/>
      <c r="L115" s="73"/>
      <c r="M115" s="85"/>
      <c r="N115" s="73"/>
      <c r="O115" s="73"/>
      <c r="R115" s="44">
        <f t="shared" si="39"/>
        <v>6.1663796939866178E-2</v>
      </c>
      <c r="S115" s="86">
        <f t="shared" si="37"/>
        <v>6.7246933256739291E-2</v>
      </c>
      <c r="T115" s="62"/>
    </row>
    <row r="116" spans="5:20">
      <c r="E116" s="44"/>
      <c r="G116" s="58" t="s">
        <v>249</v>
      </c>
      <c r="H116" s="54">
        <v>17.21</v>
      </c>
      <c r="I116" s="54"/>
      <c r="J116" s="54">
        <f t="shared" si="40"/>
        <v>16.440000000000001</v>
      </c>
      <c r="K116" s="51"/>
      <c r="L116" s="73"/>
      <c r="M116" s="85"/>
      <c r="N116" s="73"/>
      <c r="O116" s="73"/>
      <c r="R116" s="44">
        <f t="shared" si="39"/>
        <v>5.7697940904462147E-2</v>
      </c>
      <c r="S116" s="86">
        <f t="shared" si="37"/>
        <v>6.7246933256739291E-2</v>
      </c>
      <c r="T116" s="62"/>
    </row>
    <row r="117" spans="5:20">
      <c r="E117" s="44"/>
      <c r="G117" s="58" t="s">
        <v>250</v>
      </c>
      <c r="H117" s="54">
        <v>16.78</v>
      </c>
      <c r="I117" s="54"/>
      <c r="J117" s="54">
        <f t="shared" si="40"/>
        <v>15.362500000000001</v>
      </c>
      <c r="K117" s="51"/>
      <c r="L117" s="73"/>
      <c r="M117" s="85"/>
      <c r="N117" s="73"/>
      <c r="O117" s="73"/>
      <c r="R117" s="44">
        <f t="shared" si="39"/>
        <v>5.3916339242384412E-2</v>
      </c>
      <c r="S117" s="86">
        <f t="shared" si="37"/>
        <v>6.7246933256739291E-2</v>
      </c>
      <c r="T117" s="62"/>
    </row>
    <row r="118" spans="5:20">
      <c r="E118" s="44"/>
      <c r="G118" s="58" t="s">
        <v>251</v>
      </c>
      <c r="H118" s="54">
        <v>16.37</v>
      </c>
      <c r="I118" s="54"/>
      <c r="J118" s="54">
        <f t="shared" si="40"/>
        <v>14.285</v>
      </c>
      <c r="K118" s="51"/>
      <c r="L118" s="73"/>
      <c r="M118" s="85"/>
      <c r="N118" s="73"/>
      <c r="O118" s="73"/>
      <c r="R118" s="44">
        <f t="shared" si="39"/>
        <v>5.0134737580306676E-2</v>
      </c>
      <c r="S118" s="86">
        <f t="shared" si="37"/>
        <v>6.7246933256739291E-2</v>
      </c>
      <c r="T118" s="62"/>
    </row>
    <row r="119" spans="5:20">
      <c r="E119" s="44"/>
      <c r="G119" s="58" t="s">
        <v>252</v>
      </c>
      <c r="H119" s="54">
        <v>15.4</v>
      </c>
      <c r="I119" s="54"/>
      <c r="J119" s="54">
        <f t="shared" si="40"/>
        <v>13.24</v>
      </c>
      <c r="K119" s="51"/>
      <c r="L119" s="73"/>
      <c r="M119" s="85"/>
      <c r="N119" s="73"/>
      <c r="O119" s="73"/>
      <c r="R119" s="44">
        <f t="shared" si="39"/>
        <v>4.6467198149335698E-2</v>
      </c>
      <c r="S119" s="86">
        <f t="shared" si="37"/>
        <v>6.7246933256739291E-2</v>
      </c>
      <c r="T119" s="62"/>
    </row>
    <row r="120" spans="5:20">
      <c r="E120" s="44"/>
      <c r="G120" s="58" t="s">
        <v>253</v>
      </c>
      <c r="H120" s="54">
        <v>12.9</v>
      </c>
      <c r="I120" s="54"/>
      <c r="J120" s="54">
        <f t="shared" si="40"/>
        <v>12.387500000000001</v>
      </c>
      <c r="K120" s="51"/>
      <c r="L120" s="73"/>
      <c r="M120" s="85"/>
      <c r="N120" s="73"/>
      <c r="O120" s="73"/>
      <c r="R120" s="44">
        <f t="shared" si="39"/>
        <v>4.3475258087227783E-2</v>
      </c>
      <c r="S120" s="86">
        <f t="shared" si="37"/>
        <v>6.7246933256739291E-2</v>
      </c>
      <c r="T120" s="62"/>
    </row>
    <row r="121" spans="5:20">
      <c r="E121" s="44"/>
      <c r="G121" s="58" t="s">
        <v>254</v>
      </c>
      <c r="H121" s="54">
        <v>12.47</v>
      </c>
      <c r="I121" s="54"/>
      <c r="J121" s="54">
        <f t="shared" si="40"/>
        <v>12.98</v>
      </c>
      <c r="K121" s="51"/>
      <c r="L121" s="73"/>
      <c r="M121" s="85"/>
      <c r="N121" s="73"/>
      <c r="O121" s="73"/>
      <c r="R121" s="44">
        <f t="shared" si="39"/>
        <v>4.5554700300481671E-2</v>
      </c>
      <c r="S121" s="86">
        <f t="shared" si="37"/>
        <v>6.7246933256739291E-2</v>
      </c>
      <c r="T121" s="62"/>
    </row>
    <row r="122" spans="5:20">
      <c r="E122" s="44"/>
      <c r="G122" s="58" t="s">
        <v>255</v>
      </c>
      <c r="H122" s="54">
        <v>12.19</v>
      </c>
      <c r="I122" s="54"/>
      <c r="J122" s="54">
        <f t="shared" si="40"/>
        <v>12.9925</v>
      </c>
      <c r="K122" s="51"/>
      <c r="L122" s="73"/>
      <c r="M122" s="85"/>
      <c r="N122" s="73"/>
      <c r="O122" s="73"/>
      <c r="R122" s="44">
        <f t="shared" si="39"/>
        <v>4.5598570389368882E-2</v>
      </c>
      <c r="S122" s="86">
        <f t="shared" si="37"/>
        <v>6.7246933256739291E-2</v>
      </c>
      <c r="T122" s="62"/>
    </row>
    <row r="123" spans="5:20">
      <c r="E123" s="44"/>
      <c r="G123" s="58" t="s">
        <v>256</v>
      </c>
      <c r="H123" s="54">
        <v>11.99</v>
      </c>
      <c r="I123" s="54"/>
      <c r="J123" s="54">
        <f t="shared" si="40"/>
        <v>13.5725</v>
      </c>
      <c r="K123" s="51"/>
      <c r="L123" s="73"/>
      <c r="M123" s="85"/>
      <c r="N123" s="73"/>
      <c r="O123" s="73"/>
      <c r="R123" s="44">
        <f t="shared" si="39"/>
        <v>4.7634142513735551E-2</v>
      </c>
      <c r="S123" s="86">
        <f t="shared" si="37"/>
        <v>6.7246933256739291E-2</v>
      </c>
      <c r="T123" s="62"/>
    </row>
    <row r="124" spans="5:20">
      <c r="E124" s="44"/>
      <c r="G124" s="58" t="s">
        <v>257</v>
      </c>
      <c r="H124" s="54">
        <v>15.27</v>
      </c>
      <c r="I124" s="54"/>
      <c r="J124" s="54">
        <f t="shared" si="40"/>
        <v>13.934999999999999</v>
      </c>
      <c r="K124" s="51"/>
      <c r="L124" s="73"/>
      <c r="M124" s="85"/>
      <c r="N124" s="73"/>
      <c r="O124" s="73"/>
      <c r="R124" s="44">
        <f t="shared" si="39"/>
        <v>4.8906375091464713E-2</v>
      </c>
      <c r="S124" s="86">
        <f t="shared" si="37"/>
        <v>6.7246933256739291E-2</v>
      </c>
      <c r="T124" s="62"/>
    </row>
    <row r="125" spans="5:20">
      <c r="E125" s="44"/>
      <c r="G125" s="58" t="s">
        <v>258</v>
      </c>
      <c r="H125" s="54">
        <v>12.52</v>
      </c>
      <c r="I125" s="54"/>
      <c r="J125" s="54">
        <f t="shared" si="40"/>
        <v>13.2225</v>
      </c>
      <c r="K125" s="51"/>
      <c r="L125" s="73"/>
      <c r="M125" s="85"/>
      <c r="N125" s="73"/>
      <c r="O125" s="73"/>
      <c r="R125" s="44">
        <f t="shared" si="39"/>
        <v>4.6405780024893595E-2</v>
      </c>
      <c r="S125" s="86">
        <f t="shared" si="37"/>
        <v>6.7246933256739291E-2</v>
      </c>
      <c r="T125" s="62"/>
    </row>
    <row r="126" spans="5:20">
      <c r="E126" s="44"/>
      <c r="G126" s="58" t="s">
        <v>259</v>
      </c>
      <c r="H126" s="54">
        <v>14.51</v>
      </c>
      <c r="I126" s="54"/>
      <c r="J126" s="54">
        <f t="shared" si="40"/>
        <v>13.122499999999999</v>
      </c>
      <c r="K126" s="51"/>
      <c r="L126" s="73"/>
      <c r="M126" s="85"/>
      <c r="N126" s="73"/>
      <c r="O126" s="73"/>
      <c r="R126" s="44">
        <f t="shared" si="39"/>
        <v>4.6054819313795889E-2</v>
      </c>
      <c r="S126" s="86">
        <f t="shared" si="37"/>
        <v>6.7246933256739291E-2</v>
      </c>
      <c r="T126" s="62"/>
    </row>
    <row r="127" spans="5:20">
      <c r="E127" s="44"/>
      <c r="G127" s="58" t="s">
        <v>260</v>
      </c>
      <c r="H127" s="54">
        <v>13.44</v>
      </c>
      <c r="I127" s="54"/>
      <c r="J127" s="54">
        <f t="shared" si="40"/>
        <v>12.737499999999999</v>
      </c>
      <c r="K127" s="51"/>
      <c r="L127" s="73"/>
      <c r="M127" s="85"/>
      <c r="N127" s="73"/>
      <c r="O127" s="73"/>
      <c r="R127" s="44">
        <f t="shared" si="39"/>
        <v>4.470362057606974E-2</v>
      </c>
      <c r="S127" s="86">
        <f t="shared" si="37"/>
        <v>6.7246933256739291E-2</v>
      </c>
      <c r="T127" s="62"/>
    </row>
    <row r="128" spans="5:20">
      <c r="E128" s="44"/>
      <c r="G128" s="58" t="s">
        <v>261</v>
      </c>
      <c r="H128" s="54">
        <v>12.42</v>
      </c>
      <c r="I128" s="54"/>
      <c r="J128" s="54">
        <f t="shared" si="40"/>
        <v>12.692499999999999</v>
      </c>
      <c r="K128" s="73"/>
      <c r="L128" s="73"/>
      <c r="M128" s="85"/>
      <c r="N128" s="73"/>
      <c r="O128" s="73"/>
      <c r="R128" s="44">
        <f t="shared" si="39"/>
        <v>4.4545688256075772E-2</v>
      </c>
      <c r="S128" s="86">
        <f t="shared" si="37"/>
        <v>6.7246933256739291E-2</v>
      </c>
      <c r="T128" s="62"/>
    </row>
    <row r="129" spans="5:20">
      <c r="E129" s="44"/>
      <c r="G129" s="58" t="s">
        <v>262</v>
      </c>
      <c r="H129" s="54">
        <v>12.12</v>
      </c>
      <c r="I129" s="54"/>
      <c r="J129" s="54">
        <f t="shared" si="40"/>
        <v>13.2775</v>
      </c>
      <c r="K129" s="73"/>
      <c r="L129" s="73"/>
      <c r="M129" s="85"/>
      <c r="N129" s="73"/>
      <c r="O129" s="73"/>
      <c r="R129" s="44">
        <f t="shared" si="39"/>
        <v>4.6598808415997332E-2</v>
      </c>
      <c r="S129" s="86">
        <f t="shared" si="37"/>
        <v>6.7246933256739291E-2</v>
      </c>
      <c r="T129" s="62"/>
    </row>
    <row r="130" spans="5:20">
      <c r="E130" s="44"/>
      <c r="G130" s="58" t="s">
        <v>263</v>
      </c>
      <c r="H130" s="54">
        <v>12.97</v>
      </c>
      <c r="I130" s="54"/>
      <c r="J130" s="54">
        <f t="shared" si="40"/>
        <v>13.7225</v>
      </c>
      <c r="K130" s="73"/>
      <c r="L130" s="73"/>
      <c r="M130" s="85"/>
      <c r="N130" s="73"/>
      <c r="O130" s="73"/>
      <c r="R130" s="44">
        <f t="shared" si="39"/>
        <v>4.8160583580382103E-2</v>
      </c>
      <c r="S130" s="86">
        <f t="shared" si="37"/>
        <v>6.7246933256739291E-2</v>
      </c>
      <c r="T130" s="62"/>
    </row>
    <row r="131" spans="5:20">
      <c r="E131" s="44"/>
      <c r="G131" s="58" t="s">
        <v>264</v>
      </c>
      <c r="H131" s="54">
        <v>13.26</v>
      </c>
      <c r="I131" s="54"/>
      <c r="J131" s="54">
        <f t="shared" si="40"/>
        <v>14.385</v>
      </c>
      <c r="K131" s="73"/>
      <c r="L131" s="73"/>
      <c r="M131" s="85"/>
      <c r="N131" s="73"/>
      <c r="O131" s="73"/>
      <c r="R131" s="44">
        <f t="shared" si="39"/>
        <v>5.0485698291404375E-2</v>
      </c>
      <c r="S131" s="86">
        <f t="shared" si="37"/>
        <v>6.7246933256739291E-2</v>
      </c>
      <c r="T131" s="62"/>
    </row>
    <row r="132" spans="5:20">
      <c r="E132" s="44"/>
      <c r="G132" s="58" t="s">
        <v>265</v>
      </c>
      <c r="H132" s="54">
        <v>14.76</v>
      </c>
      <c r="I132" s="54"/>
      <c r="J132" s="54">
        <f t="shared" si="40"/>
        <v>15.46</v>
      </c>
      <c r="K132" s="73"/>
      <c r="L132" s="73"/>
      <c r="M132" s="85"/>
      <c r="N132" s="73"/>
      <c r="O132" s="73"/>
      <c r="R132" s="44">
        <f t="shared" si="39"/>
        <v>5.4258525935704675E-2</v>
      </c>
      <c r="S132" s="86">
        <f t="shared" si="37"/>
        <v>6.7246933256739291E-2</v>
      </c>
      <c r="T132" s="62"/>
    </row>
    <row r="133" spans="5:20">
      <c r="E133" s="44"/>
      <c r="G133" s="58" t="s">
        <v>266</v>
      </c>
      <c r="H133" s="54">
        <v>13.9</v>
      </c>
      <c r="I133" s="54"/>
      <c r="J133" s="54">
        <f t="shared" si="40"/>
        <v>16.134999999999998</v>
      </c>
      <c r="K133" s="73"/>
      <c r="L133" s="73"/>
      <c r="M133" s="85"/>
      <c r="N133" s="73"/>
      <c r="O133" s="73"/>
      <c r="R133" s="44">
        <f t="shared" si="39"/>
        <v>5.6627510735614145E-2</v>
      </c>
      <c r="S133" s="86">
        <f t="shared" si="37"/>
        <v>6.7246933256739291E-2</v>
      </c>
      <c r="T133" s="62"/>
    </row>
    <row r="134" spans="5:20">
      <c r="E134" s="44"/>
      <c r="G134" s="58" t="s">
        <v>267</v>
      </c>
      <c r="H134" s="54">
        <v>15.62</v>
      </c>
      <c r="I134" s="54"/>
      <c r="J134" s="54">
        <f t="shared" si="40"/>
        <v>16.817499999999999</v>
      </c>
      <c r="K134" s="73"/>
      <c r="L134" s="73"/>
      <c r="M134" s="85"/>
      <c r="N134" s="73"/>
      <c r="O134" s="73"/>
      <c r="R134" s="44">
        <f t="shared" si="39"/>
        <v>5.9022817588855962E-2</v>
      </c>
      <c r="S134" s="86">
        <f t="shared" si="37"/>
        <v>6.7246933256739291E-2</v>
      </c>
      <c r="T134" s="62"/>
    </row>
    <row r="135" spans="5:20">
      <c r="E135" s="44"/>
      <c r="G135" s="58" t="s">
        <v>268</v>
      </c>
      <c r="H135" s="54">
        <v>17.559999999999999</v>
      </c>
      <c r="I135" s="54"/>
      <c r="J135" s="54">
        <f t="shared" si="40"/>
        <v>17.199999999999996</v>
      </c>
      <c r="K135" s="73"/>
      <c r="L135" s="73"/>
      <c r="M135" s="85"/>
      <c r="N135" s="73"/>
      <c r="O135" s="73"/>
      <c r="R135" s="44">
        <f t="shared" si="39"/>
        <v>6.0365242308804662E-2</v>
      </c>
      <c r="S135" s="86">
        <f t="shared" si="37"/>
        <v>6.7246933256739291E-2</v>
      </c>
      <c r="T135" s="62"/>
    </row>
    <row r="136" spans="5:20">
      <c r="E136" s="44"/>
      <c r="G136" s="58" t="s">
        <v>269</v>
      </c>
      <c r="H136" s="54">
        <v>17.46</v>
      </c>
      <c r="I136" s="54"/>
      <c r="J136" s="54">
        <f t="shared" si="40"/>
        <v>18.440000000000001</v>
      </c>
      <c r="K136" s="73"/>
      <c r="L136" s="73"/>
      <c r="M136" s="85"/>
      <c r="N136" s="73"/>
      <c r="O136" s="73"/>
      <c r="R136" s="44"/>
      <c r="S136" s="50"/>
      <c r="T136" s="62"/>
    </row>
    <row r="137" spans="5:20">
      <c r="E137" s="44"/>
      <c r="G137" s="58" t="s">
        <v>270</v>
      </c>
      <c r="H137" s="54">
        <v>16.63</v>
      </c>
      <c r="I137" s="54"/>
      <c r="J137" s="54">
        <f t="shared" si="40"/>
        <v>20.602499999999999</v>
      </c>
      <c r="K137" s="73"/>
      <c r="L137" s="73"/>
      <c r="M137" s="85"/>
      <c r="N137" s="73"/>
      <c r="O137" s="73"/>
      <c r="Q137" s="77"/>
      <c r="R137" s="44"/>
      <c r="S137" s="50"/>
      <c r="T137" s="62"/>
    </row>
    <row r="138" spans="5:20">
      <c r="E138" s="44"/>
      <c r="G138" s="58" t="s">
        <v>271</v>
      </c>
      <c r="H138" s="54">
        <v>17.149999999999999</v>
      </c>
      <c r="I138" s="54"/>
      <c r="J138" s="54">
        <f t="shared" si="40"/>
        <v>22.745000000000001</v>
      </c>
      <c r="K138" s="73"/>
      <c r="L138" s="73"/>
      <c r="M138" s="85"/>
      <c r="N138" s="73"/>
      <c r="O138" s="73"/>
      <c r="R138" s="44"/>
      <c r="S138" s="50"/>
      <c r="T138" s="62"/>
    </row>
    <row r="139" spans="5:20">
      <c r="E139" s="44"/>
      <c r="G139" s="58" t="s">
        <v>272</v>
      </c>
      <c r="H139" s="54">
        <v>22.52</v>
      </c>
      <c r="I139" s="54"/>
      <c r="J139" s="54">
        <f t="shared" si="40"/>
        <v>23.137499999999999</v>
      </c>
      <c r="K139" s="73"/>
      <c r="L139" s="73"/>
      <c r="M139" s="85"/>
      <c r="N139" s="73"/>
      <c r="O139" s="73"/>
      <c r="R139" s="44"/>
      <c r="S139" s="50"/>
      <c r="T139" s="62"/>
    </row>
    <row r="140" spans="5:20">
      <c r="E140" s="44"/>
      <c r="G140" s="58" t="s">
        <v>273</v>
      </c>
      <c r="H140" s="54">
        <v>26.11</v>
      </c>
      <c r="I140" s="54"/>
      <c r="J140" s="54">
        <f t="shared" si="40"/>
        <v>23.05</v>
      </c>
      <c r="K140" s="73"/>
      <c r="L140" s="73"/>
      <c r="M140" s="85"/>
      <c r="N140" s="73"/>
      <c r="O140" s="73"/>
      <c r="R140" s="44"/>
      <c r="T140" s="62"/>
    </row>
    <row r="141" spans="5:20">
      <c r="E141" s="44"/>
      <c r="G141" s="58" t="s">
        <v>274</v>
      </c>
      <c r="H141" s="54">
        <v>25.2</v>
      </c>
      <c r="I141" s="54"/>
      <c r="J141" s="54"/>
      <c r="K141" s="73"/>
      <c r="L141" s="73"/>
      <c r="M141" s="85"/>
      <c r="N141" s="73"/>
      <c r="O141" s="73"/>
      <c r="R141" s="44"/>
      <c r="T141" s="62"/>
    </row>
    <row r="142" spans="5:20">
      <c r="E142" s="44"/>
      <c r="G142" s="58" t="s">
        <v>275</v>
      </c>
      <c r="H142" s="54">
        <v>18.72</v>
      </c>
      <c r="I142" s="54"/>
      <c r="J142" s="54"/>
      <c r="K142" s="73"/>
      <c r="L142" s="73"/>
      <c r="M142" s="85"/>
      <c r="N142" s="73"/>
      <c r="O142" s="73"/>
      <c r="R142" s="44"/>
      <c r="T142" s="62"/>
    </row>
    <row r="143" spans="5:20">
      <c r="E143" s="44"/>
      <c r="G143" s="74" t="s">
        <v>276</v>
      </c>
      <c r="H143" s="75">
        <v>22.17</v>
      </c>
      <c r="I143" s="75"/>
      <c r="J143" s="75"/>
      <c r="K143" s="76"/>
      <c r="L143" s="76"/>
      <c r="M143" s="85"/>
      <c r="N143" s="76"/>
      <c r="O143" s="76"/>
      <c r="P143" s="77"/>
      <c r="R143" s="78"/>
      <c r="S143" s="77"/>
      <c r="T143" s="64"/>
    </row>
  </sheetData>
  <mergeCells count="14">
    <mergeCell ref="R6:T6"/>
    <mergeCell ref="B6:E6"/>
    <mergeCell ref="B69:D69"/>
    <mergeCell ref="B70:D70"/>
    <mergeCell ref="B71:D71"/>
    <mergeCell ref="B78:D78"/>
    <mergeCell ref="B2:J2"/>
    <mergeCell ref="B72:D72"/>
    <mergeCell ref="B73:D73"/>
    <mergeCell ref="B74:D74"/>
    <mergeCell ref="G6:P6"/>
    <mergeCell ref="B75:D75"/>
    <mergeCell ref="B77:D77"/>
    <mergeCell ref="B76:D76"/>
  </mergeCells>
  <phoneticPr fontId="101" type="noConversion"/>
  <pageMargins left="0.75" right="0.75" top="1" bottom="1" header="0.5" footer="0.5"/>
  <pageSetup scale="45" orientation="portrait" r:id="rId1"/>
  <headerFooter alignWithMargins="0"/>
  <ignoredErrors>
    <ignoredError sqref="J12 J14:J15" formula="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06C39-9402-4E06-ABC4-CB9F2188C7EF}">
  <dimension ref="A1:E76"/>
  <sheetViews>
    <sheetView zoomScale="70" zoomScaleNormal="70" workbookViewId="0">
      <pane xSplit="1" ySplit="4" topLeftCell="B5" activePane="bottomRight" state="frozen"/>
      <selection pane="topRight" activeCell="B1" sqref="B1"/>
      <selection pane="bottomLeft" activeCell="A5" sqref="A5"/>
      <selection pane="bottomRight" activeCell="C22" sqref="A12:C22"/>
    </sheetView>
  </sheetViews>
  <sheetFormatPr defaultRowHeight="12.75"/>
  <cols>
    <col min="1" max="1" width="14.140625" customWidth="1"/>
    <col min="2" max="2" width="15.85546875" customWidth="1"/>
    <col min="3" max="5" width="13" customWidth="1"/>
    <col min="6" max="6" width="4.5703125" customWidth="1"/>
  </cols>
  <sheetData>
    <row r="1" spans="1:5">
      <c r="A1" s="12" t="s">
        <v>312</v>
      </c>
    </row>
    <row r="2" spans="1:5">
      <c r="A2" s="11" t="s">
        <v>313</v>
      </c>
    </row>
    <row r="4" spans="1:5">
      <c r="A4" s="228" t="s">
        <v>335</v>
      </c>
      <c r="B4" s="228"/>
      <c r="C4" s="228"/>
      <c r="D4" s="228"/>
      <c r="E4" s="228"/>
    </row>
    <row r="5" spans="1:5">
      <c r="C5" s="140"/>
      <c r="D5" s="154" t="s">
        <v>326</v>
      </c>
      <c r="E5" s="162">
        <f>+(0+25)/2/10000</f>
        <v>1.25E-3</v>
      </c>
    </row>
    <row r="7" spans="1:5">
      <c r="A7" s="142" t="s">
        <v>314</v>
      </c>
      <c r="B7" s="142" t="s">
        <v>315</v>
      </c>
      <c r="C7" s="142" t="s">
        <v>316</v>
      </c>
      <c r="D7" s="143"/>
      <c r="E7" s="143"/>
    </row>
    <row r="8" spans="1:5">
      <c r="A8" s="139" t="s">
        <v>336</v>
      </c>
      <c r="B8">
        <f>+(0+25)/2</f>
        <v>12.5</v>
      </c>
      <c r="C8" s="106">
        <v>1</v>
      </c>
      <c r="D8" s="2">
        <f>+C8*B8</f>
        <v>12.5</v>
      </c>
    </row>
    <row r="9" spans="1:5">
      <c r="C9" s="140" t="s">
        <v>317</v>
      </c>
      <c r="D9" s="141">
        <f>SUM(D8:D8)</f>
        <v>12.5</v>
      </c>
      <c r="E9" s="163">
        <f>D9/10000</f>
        <v>1.25E-3</v>
      </c>
    </row>
    <row r="11" spans="1:5">
      <c r="A11" s="142" t="s">
        <v>314</v>
      </c>
      <c r="B11" s="142" t="s">
        <v>315</v>
      </c>
      <c r="C11" s="142" t="s">
        <v>316</v>
      </c>
      <c r="D11" s="143"/>
      <c r="E11" s="143"/>
    </row>
    <row r="12" spans="1:5">
      <c r="A12" s="139" t="s">
        <v>337</v>
      </c>
      <c r="B12">
        <f>+(0+25)/2</f>
        <v>12.5</v>
      </c>
      <c r="C12" s="106">
        <v>0.98199999999999998</v>
      </c>
      <c r="D12" s="2">
        <f>+C12*B12</f>
        <v>12.275</v>
      </c>
    </row>
    <row r="13" spans="1:5">
      <c r="A13" s="139"/>
      <c r="B13">
        <f>+(50+25)/2</f>
        <v>37.5</v>
      </c>
      <c r="C13" s="106">
        <v>1.7999999999999999E-2</v>
      </c>
      <c r="D13" s="2">
        <f>+C13*B13</f>
        <v>0.67499999999999993</v>
      </c>
    </row>
    <row r="14" spans="1:5">
      <c r="C14" s="140" t="s">
        <v>317</v>
      </c>
      <c r="D14" s="141">
        <f>SUM(D12:D13)</f>
        <v>12.950000000000001</v>
      </c>
      <c r="E14" s="163">
        <f>D14/10000</f>
        <v>1.2950000000000001E-3</v>
      </c>
    </row>
    <row r="16" spans="1:5">
      <c r="A16" s="142" t="s">
        <v>314</v>
      </c>
      <c r="B16" s="142" t="s">
        <v>315</v>
      </c>
      <c r="C16" s="142" t="s">
        <v>316</v>
      </c>
      <c r="D16" s="143"/>
      <c r="E16" s="143"/>
    </row>
    <row r="17" spans="1:5">
      <c r="A17" s="139" t="s">
        <v>338</v>
      </c>
      <c r="B17">
        <f>+(0+25)/2</f>
        <v>12.5</v>
      </c>
      <c r="C17" s="106">
        <v>0.98299999999999998</v>
      </c>
      <c r="D17" s="2">
        <f>+C17*B17</f>
        <v>12.2875</v>
      </c>
    </row>
    <row r="18" spans="1:5">
      <c r="A18" s="139"/>
      <c r="B18">
        <f>+(50+25)/2</f>
        <v>37.5</v>
      </c>
      <c r="C18" s="106">
        <v>1.7000000000000001E-2</v>
      </c>
      <c r="D18" s="2">
        <f>+C18*B18</f>
        <v>0.63750000000000007</v>
      </c>
    </row>
    <row r="19" spans="1:5">
      <c r="C19" s="140" t="s">
        <v>317</v>
      </c>
      <c r="D19" s="141">
        <f>SUM(D17:D18)</f>
        <v>12.924999999999999</v>
      </c>
      <c r="E19" s="163">
        <f>D19/10000</f>
        <v>1.2924999999999998E-3</v>
      </c>
    </row>
    <row r="21" spans="1:5">
      <c r="A21" s="142" t="s">
        <v>314</v>
      </c>
      <c r="B21" s="142" t="s">
        <v>315</v>
      </c>
      <c r="C21" s="142" t="s">
        <v>316</v>
      </c>
      <c r="D21" s="143"/>
      <c r="E21" s="143"/>
    </row>
    <row r="22" spans="1:5">
      <c r="A22" s="139" t="s">
        <v>340</v>
      </c>
      <c r="B22">
        <f>+(0+25)/2</f>
        <v>12.5</v>
      </c>
      <c r="C22" s="106">
        <v>0.96399999999999997</v>
      </c>
      <c r="D22" s="2">
        <f>+C22*B22</f>
        <v>12.049999999999999</v>
      </c>
    </row>
    <row r="23" spans="1:5">
      <c r="A23" s="139"/>
      <c r="B23">
        <f>+(50+25)/2</f>
        <v>37.5</v>
      </c>
      <c r="C23" s="106">
        <v>3.5999999999999997E-2</v>
      </c>
      <c r="D23" s="2">
        <f>+C23*B23</f>
        <v>1.3499999999999999</v>
      </c>
    </row>
    <row r="24" spans="1:5">
      <c r="C24" s="140" t="s">
        <v>317</v>
      </c>
      <c r="D24" s="141">
        <f>SUM(D22:D23)</f>
        <v>13.399999999999999</v>
      </c>
      <c r="E24" s="163">
        <f>D24/10000</f>
        <v>1.3399999999999998E-3</v>
      </c>
    </row>
    <row r="26" spans="1:5">
      <c r="A26" s="142" t="s">
        <v>314</v>
      </c>
      <c r="B26" s="142" t="s">
        <v>315</v>
      </c>
      <c r="C26" s="142" t="s">
        <v>316</v>
      </c>
      <c r="D26" s="143"/>
      <c r="E26" s="143"/>
    </row>
    <row r="27" spans="1:5">
      <c r="A27" s="139" t="s">
        <v>339</v>
      </c>
      <c r="B27">
        <f>+(0+25)/2</f>
        <v>12.5</v>
      </c>
      <c r="C27" s="106">
        <v>0.96399999999999997</v>
      </c>
      <c r="D27" s="2">
        <f>+C27*B27</f>
        <v>12.049999999999999</v>
      </c>
    </row>
    <row r="28" spans="1:5">
      <c r="A28" s="139"/>
      <c r="B28">
        <f>+(50+25)/2</f>
        <v>37.5</v>
      </c>
      <c r="C28" s="106">
        <v>3.5999999999999997E-2</v>
      </c>
      <c r="D28" s="2">
        <f>+C28*B28</f>
        <v>1.3499999999999999</v>
      </c>
    </row>
    <row r="29" spans="1:5">
      <c r="C29" s="140" t="s">
        <v>317</v>
      </c>
      <c r="D29" s="141">
        <f>SUM(D27:D28)</f>
        <v>13.399999999999999</v>
      </c>
      <c r="E29" s="163">
        <f>D29/10000</f>
        <v>1.3399999999999998E-3</v>
      </c>
    </row>
    <row r="31" spans="1:5">
      <c r="A31" s="142" t="s">
        <v>314</v>
      </c>
      <c r="B31" s="142" t="s">
        <v>315</v>
      </c>
      <c r="C31" s="142" t="s">
        <v>316</v>
      </c>
      <c r="D31" s="143"/>
      <c r="E31" s="143"/>
    </row>
    <row r="32" spans="1:5">
      <c r="A32" s="139" t="s">
        <v>341</v>
      </c>
      <c r="B32">
        <f>+(0+25)/2</f>
        <v>12.5</v>
      </c>
      <c r="C32" s="106">
        <v>0.96399999999999997</v>
      </c>
      <c r="D32" s="2">
        <f>+C32*B32</f>
        <v>12.049999999999999</v>
      </c>
    </row>
    <row r="33" spans="1:5">
      <c r="A33" s="139"/>
      <c r="B33">
        <f>+(50+25)/2</f>
        <v>37.5</v>
      </c>
      <c r="C33" s="106">
        <v>3.5999999999999997E-2</v>
      </c>
      <c r="D33" s="2">
        <f>+C33*B33</f>
        <v>1.3499999999999999</v>
      </c>
    </row>
    <row r="34" spans="1:5">
      <c r="C34" s="140" t="s">
        <v>317</v>
      </c>
      <c r="D34" s="141">
        <f>SUM(D32:D33)</f>
        <v>13.399999999999999</v>
      </c>
      <c r="E34" s="163">
        <f>D34/10000</f>
        <v>1.3399999999999998E-3</v>
      </c>
    </row>
    <row r="36" spans="1:5">
      <c r="A36" s="142" t="s">
        <v>314</v>
      </c>
      <c r="B36" s="142" t="s">
        <v>315</v>
      </c>
      <c r="C36" s="142" t="s">
        <v>316</v>
      </c>
      <c r="D36" s="143"/>
      <c r="E36" s="143"/>
    </row>
    <row r="37" spans="1:5">
      <c r="A37" s="139" t="s">
        <v>342</v>
      </c>
      <c r="B37">
        <f>+(0+25)/2</f>
        <v>12.5</v>
      </c>
      <c r="C37" s="106">
        <v>0.89800000000000002</v>
      </c>
      <c r="D37" s="2">
        <f>+C37*B37</f>
        <v>11.225</v>
      </c>
    </row>
    <row r="38" spans="1:5">
      <c r="A38" s="139"/>
      <c r="B38">
        <f>+(50+25)/2</f>
        <v>37.5</v>
      </c>
      <c r="C38" s="106">
        <v>9.9000000000000005E-2</v>
      </c>
      <c r="D38" s="2">
        <f>+C38*B38</f>
        <v>3.7125000000000004</v>
      </c>
    </row>
    <row r="39" spans="1:5">
      <c r="A39" s="139"/>
      <c r="B39">
        <f>+(50+75)/2</f>
        <v>62.5</v>
      </c>
      <c r="C39" s="106">
        <v>3.0000000000000001E-3</v>
      </c>
      <c r="D39" s="2">
        <f>+C39*B39</f>
        <v>0.1875</v>
      </c>
    </row>
    <row r="40" spans="1:5">
      <c r="C40" s="140" t="s">
        <v>317</v>
      </c>
      <c r="D40" s="141">
        <f>SUM(D37:D39)</f>
        <v>15.125</v>
      </c>
      <c r="E40" s="163">
        <f>D40/10000</f>
        <v>1.5125E-3</v>
      </c>
    </row>
    <row r="42" spans="1:5">
      <c r="A42" s="142" t="s">
        <v>314</v>
      </c>
      <c r="B42" s="142" t="s">
        <v>315</v>
      </c>
      <c r="C42" s="142" t="s">
        <v>316</v>
      </c>
      <c r="D42" s="143"/>
      <c r="E42" s="143"/>
    </row>
    <row r="43" spans="1:5">
      <c r="A43" s="139" t="s">
        <v>343</v>
      </c>
      <c r="B43">
        <f>+(0+25)/2</f>
        <v>12.5</v>
      </c>
      <c r="C43" s="106">
        <v>0.84650000000000003</v>
      </c>
      <c r="D43" s="2">
        <f>+C43*B43</f>
        <v>10.581250000000001</v>
      </c>
    </row>
    <row r="44" spans="1:5">
      <c r="A44" s="139"/>
      <c r="B44">
        <f>+(50+25)/2</f>
        <v>37.5</v>
      </c>
      <c r="C44" s="106">
        <v>0.14349999999999999</v>
      </c>
      <c r="D44" s="2">
        <f>+C44*B44</f>
        <v>5.3812499999999996</v>
      </c>
    </row>
    <row r="45" spans="1:5">
      <c r="A45" s="139"/>
      <c r="B45">
        <f>+(50+75)/2</f>
        <v>62.5</v>
      </c>
      <c r="C45" s="106">
        <v>0.01</v>
      </c>
      <c r="D45" s="2">
        <f>+C45*B45</f>
        <v>0.625</v>
      </c>
    </row>
    <row r="46" spans="1:5">
      <c r="C46" s="140" t="s">
        <v>317</v>
      </c>
      <c r="D46" s="141">
        <f>SUM(D43:D45)</f>
        <v>16.587499999999999</v>
      </c>
      <c r="E46" s="163">
        <f>D46/10000</f>
        <v>1.6587499999999999E-3</v>
      </c>
    </row>
    <row r="48" spans="1:5">
      <c r="A48" s="142" t="s">
        <v>314</v>
      </c>
      <c r="B48" s="142" t="s">
        <v>315</v>
      </c>
      <c r="C48" s="142" t="s">
        <v>316</v>
      </c>
      <c r="D48" s="143"/>
      <c r="E48" s="143"/>
    </row>
    <row r="49" spans="1:5">
      <c r="A49" s="139" t="s">
        <v>344</v>
      </c>
      <c r="B49">
        <f>+(0+25)/2</f>
        <v>12.5</v>
      </c>
      <c r="C49" s="106">
        <v>0.72399999999999998</v>
      </c>
      <c r="D49" s="2">
        <f>+C49*B49</f>
        <v>9.0499999999999989</v>
      </c>
    </row>
    <row r="50" spans="1:5">
      <c r="A50" s="139"/>
      <c r="B50">
        <f>+(50+25)/2</f>
        <v>37.5</v>
      </c>
      <c r="C50" s="106">
        <v>0.24</v>
      </c>
      <c r="D50" s="2">
        <f>+C50*B50</f>
        <v>9</v>
      </c>
    </row>
    <row r="51" spans="1:5">
      <c r="A51" s="139"/>
      <c r="B51">
        <f>+(50+75)/2</f>
        <v>62.5</v>
      </c>
      <c r="C51" s="106">
        <v>3.4000000000000002E-2</v>
      </c>
      <c r="D51" s="2">
        <f>+C51*B51</f>
        <v>2.125</v>
      </c>
    </row>
    <row r="52" spans="1:5">
      <c r="A52" s="139"/>
      <c r="B52">
        <f>+(100+75)/2</f>
        <v>87.5</v>
      </c>
      <c r="C52" s="106">
        <v>2E-3</v>
      </c>
      <c r="D52" s="2">
        <f>+C52*B52</f>
        <v>0.17500000000000002</v>
      </c>
    </row>
    <row r="53" spans="1:5">
      <c r="C53" s="140" t="s">
        <v>317</v>
      </c>
      <c r="D53" s="141">
        <f>SUM(D49:D52)</f>
        <v>20.349999999999998</v>
      </c>
      <c r="E53" s="163">
        <f>D53/10000</f>
        <v>2.0349999999999999E-3</v>
      </c>
    </row>
    <row r="55" spans="1:5">
      <c r="A55" s="142" t="s">
        <v>314</v>
      </c>
      <c r="B55" s="142" t="s">
        <v>315</v>
      </c>
      <c r="C55" s="142" t="s">
        <v>316</v>
      </c>
      <c r="D55" s="143"/>
      <c r="E55" s="143"/>
    </row>
    <row r="56" spans="1:5">
      <c r="A56" s="139" t="s">
        <v>345</v>
      </c>
      <c r="B56">
        <f>+(0+25)/2</f>
        <v>12.5</v>
      </c>
      <c r="C56" s="106">
        <v>0.65100000000000002</v>
      </c>
      <c r="D56" s="2">
        <f>+C56*B56</f>
        <v>8.1375000000000011</v>
      </c>
    </row>
    <row r="57" spans="1:5">
      <c r="A57" s="139"/>
      <c r="B57">
        <f>+(50+25)/2</f>
        <v>37.5</v>
      </c>
      <c r="C57" s="106">
        <v>0.28299999999999997</v>
      </c>
      <c r="D57" s="2">
        <f>+C57*B57</f>
        <v>10.612499999999999</v>
      </c>
    </row>
    <row r="58" spans="1:5">
      <c r="A58" s="139"/>
      <c r="B58">
        <f>+(50+75)/2</f>
        <v>62.5</v>
      </c>
      <c r="C58" s="106">
        <v>0.06</v>
      </c>
      <c r="D58" s="2">
        <f>+C58*B58</f>
        <v>3.75</v>
      </c>
    </row>
    <row r="59" spans="1:5">
      <c r="A59" s="139"/>
      <c r="B59">
        <f>+(100+75)/2</f>
        <v>87.5</v>
      </c>
      <c r="C59" s="106">
        <v>6.0000000000000001E-3</v>
      </c>
      <c r="D59" s="2">
        <f>+C59*B59</f>
        <v>0.52500000000000002</v>
      </c>
    </row>
    <row r="60" spans="1:5">
      <c r="C60" s="140" t="s">
        <v>317</v>
      </c>
      <c r="D60" s="141">
        <f>SUM(D56:D59)</f>
        <v>23.024999999999999</v>
      </c>
      <c r="E60" s="163">
        <f>D60/10000</f>
        <v>2.3024999999999999E-3</v>
      </c>
    </row>
    <row r="62" spans="1:5">
      <c r="A62" s="142" t="s">
        <v>314</v>
      </c>
      <c r="B62" s="142" t="s">
        <v>315</v>
      </c>
      <c r="C62" s="142" t="s">
        <v>316</v>
      </c>
      <c r="D62" s="143"/>
      <c r="E62" s="143"/>
    </row>
    <row r="63" spans="1:5">
      <c r="A63" s="139" t="s">
        <v>359</v>
      </c>
      <c r="B63">
        <f>+(0+25)/2</f>
        <v>12.5</v>
      </c>
      <c r="C63" s="106">
        <v>0.44850000000000001</v>
      </c>
      <c r="D63" s="2">
        <f>+C63*B63</f>
        <v>5.6062500000000002</v>
      </c>
    </row>
    <row r="64" spans="1:5">
      <c r="A64" s="139"/>
      <c r="B64">
        <f>+(50+25)/2</f>
        <v>37.5</v>
      </c>
      <c r="C64" s="106">
        <v>0.3765</v>
      </c>
      <c r="D64" s="2">
        <f>+C64*B64</f>
        <v>14.11875</v>
      </c>
    </row>
    <row r="65" spans="1:5">
      <c r="A65" s="139"/>
      <c r="B65">
        <f>+(50+75)/2</f>
        <v>62.5</v>
      </c>
      <c r="C65" s="106">
        <v>0.14499999999999999</v>
      </c>
      <c r="D65" s="2">
        <f>+C65*B65</f>
        <v>9.0625</v>
      </c>
    </row>
    <row r="66" spans="1:5">
      <c r="A66" s="139"/>
      <c r="B66">
        <f>+(100+75)/2</f>
        <v>87.5</v>
      </c>
      <c r="C66" s="106">
        <v>2.7E-2</v>
      </c>
      <c r="D66" s="2">
        <f>+C66*B66</f>
        <v>2.3624999999999998</v>
      </c>
    </row>
    <row r="67" spans="1:5">
      <c r="A67" s="139"/>
      <c r="B67">
        <f>+(100+125)/2</f>
        <v>112.5</v>
      </c>
      <c r="C67" s="106">
        <v>3.0000000000000001E-3</v>
      </c>
      <c r="D67" s="2">
        <f>+C67*B67</f>
        <v>0.33750000000000002</v>
      </c>
    </row>
    <row r="68" spans="1:5">
      <c r="C68" s="140" t="s">
        <v>317</v>
      </c>
      <c r="D68" s="141">
        <f>SUM(D63:D67)</f>
        <v>31.487500000000001</v>
      </c>
      <c r="E68" s="163">
        <f>D68/10000</f>
        <v>3.1487500000000001E-3</v>
      </c>
    </row>
    <row r="70" spans="1:5">
      <c r="A70" s="142" t="s">
        <v>314</v>
      </c>
      <c r="B70" s="142" t="s">
        <v>315</v>
      </c>
      <c r="C70" s="142" t="s">
        <v>316</v>
      </c>
      <c r="D70" s="143"/>
      <c r="E70" s="143"/>
    </row>
    <row r="71" spans="1:5">
      <c r="A71" s="139" t="s">
        <v>346</v>
      </c>
      <c r="B71">
        <f>+(0+25)/2</f>
        <v>12.5</v>
      </c>
      <c r="C71" s="106">
        <v>0.40400000000000003</v>
      </c>
      <c r="D71" s="2">
        <f>+C71*B71</f>
        <v>5.0500000000000007</v>
      </c>
    </row>
    <row r="72" spans="1:5">
      <c r="A72" s="139"/>
      <c r="B72">
        <f>+(50+25)/2</f>
        <v>37.5</v>
      </c>
      <c r="C72" s="106">
        <v>0.377</v>
      </c>
      <c r="D72" s="2">
        <f>+C72*B72</f>
        <v>14.137499999999999</v>
      </c>
    </row>
    <row r="73" spans="1:5">
      <c r="A73" s="139"/>
      <c r="B73">
        <f>+(50+75)/2</f>
        <v>62.5</v>
      </c>
      <c r="C73" s="106">
        <v>0.17299999999999999</v>
      </c>
      <c r="D73" s="2">
        <f>+C73*B73</f>
        <v>10.8125</v>
      </c>
    </row>
    <row r="74" spans="1:5">
      <c r="A74" s="139"/>
      <c r="B74">
        <f>+(100+75)/2</f>
        <v>87.5</v>
      </c>
      <c r="C74" s="106">
        <v>4.1000000000000002E-2</v>
      </c>
      <c r="D74" s="2">
        <f>+C74*B74</f>
        <v>3.5875000000000004</v>
      </c>
    </row>
    <row r="75" spans="1:5">
      <c r="A75" s="139"/>
      <c r="B75">
        <f>+(100+125)/2</f>
        <v>112.5</v>
      </c>
      <c r="C75" s="106">
        <v>5.0000000000000001E-3</v>
      </c>
      <c r="D75" s="2">
        <f>+C75*B75</f>
        <v>0.5625</v>
      </c>
    </row>
    <row r="76" spans="1:5">
      <c r="C76" s="140" t="s">
        <v>317</v>
      </c>
      <c r="D76" s="141">
        <f>SUM(D71:D75)</f>
        <v>34.15</v>
      </c>
      <c r="E76" s="163">
        <f>D76/10000</f>
        <v>3.4150000000000001E-3</v>
      </c>
    </row>
  </sheetData>
  <mergeCells count="1">
    <mergeCell ref="A4:E4"/>
  </mergeCells>
  <phoneticPr fontId="9" type="noConversion"/>
  <hyperlinks>
    <hyperlink ref="A2" r:id="rId1" xr:uid="{7A98ED38-8B4C-44B0-8E9D-761650C9B519}"/>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B5424-A710-490F-ACEB-AEE262BE18E1}">
  <dimension ref="A2:G4"/>
  <sheetViews>
    <sheetView zoomScale="85" zoomScaleNormal="85" workbookViewId="0">
      <selection activeCell="H73" sqref="H73"/>
    </sheetView>
  </sheetViews>
  <sheetFormatPr defaultRowHeight="12.75"/>
  <cols>
    <col min="1" max="1" width="14" customWidth="1"/>
  </cols>
  <sheetData>
    <row r="2" spans="1:7">
      <c r="A2" s="12" t="s">
        <v>360</v>
      </c>
      <c r="B2" s="11" t="s">
        <v>361</v>
      </c>
    </row>
    <row r="4" spans="1:7">
      <c r="A4" s="12" t="s">
        <v>362</v>
      </c>
      <c r="G4" s="153">
        <v>6.0000000000000001E-3</v>
      </c>
    </row>
  </sheetData>
  <hyperlinks>
    <hyperlink ref="B2" r:id="rId1" xr:uid="{F243583A-D9A4-4039-ACA6-22BB43F8DAE3}"/>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1817"/>
  <sheetViews>
    <sheetView workbookViewId="0">
      <pane xSplit="1" ySplit="9" topLeftCell="B14910" activePane="bottomRight" state="frozen"/>
      <selection activeCell="H73" sqref="H73"/>
      <selection pane="topRight" activeCell="H73" sqref="H73"/>
      <selection pane="bottomLeft" activeCell="H73" sqref="H73"/>
      <selection pane="bottomRight" activeCell="H73" sqref="H73"/>
    </sheetView>
  </sheetViews>
  <sheetFormatPr defaultRowHeight="12.75"/>
  <cols>
    <col min="1" max="1" width="13.42578125" customWidth="1"/>
    <col min="2" max="2" width="17.5703125" customWidth="1"/>
    <col min="3" max="3" width="12.5703125" customWidth="1"/>
    <col min="5" max="5" width="2" customWidth="1"/>
    <col min="6" max="6" width="12.42578125" customWidth="1"/>
    <col min="7" max="7" width="8.140625" customWidth="1"/>
    <col min="8" max="9" width="19.42578125" customWidth="1"/>
    <col min="10" max="10" width="12.42578125" customWidth="1"/>
    <col min="11" max="12" width="12.5703125" customWidth="1"/>
  </cols>
  <sheetData>
    <row r="1" spans="1:14" ht="17.100000000000001" customHeight="1">
      <c r="A1" s="12" t="s">
        <v>80</v>
      </c>
      <c r="F1" s="11" t="s">
        <v>33</v>
      </c>
    </row>
    <row r="2" spans="1:14">
      <c r="A2" s="12"/>
    </row>
    <row r="3" spans="1:14">
      <c r="A3" s="11"/>
      <c r="B3" s="1" t="s">
        <v>34</v>
      </c>
      <c r="F3" s="11"/>
      <c r="G3" s="1" t="s">
        <v>35</v>
      </c>
      <c r="K3" s="1"/>
      <c r="L3" s="1"/>
    </row>
    <row r="4" spans="1:14" s="5" customFormat="1" ht="15" customHeight="1">
      <c r="A4" s="5" t="s">
        <v>3</v>
      </c>
      <c r="B4" s="20" t="s">
        <v>4</v>
      </c>
      <c r="F4" s="5" t="s">
        <v>3</v>
      </c>
      <c r="G4" s="5" t="s">
        <v>30</v>
      </c>
    </row>
    <row r="5" spans="1:14" ht="15" customHeight="1">
      <c r="A5" t="s">
        <v>5</v>
      </c>
      <c r="B5" t="s">
        <v>6</v>
      </c>
      <c r="F5" t="s">
        <v>5</v>
      </c>
      <c r="G5" t="s">
        <v>6</v>
      </c>
    </row>
    <row r="6" spans="1:14">
      <c r="A6" t="s">
        <v>7</v>
      </c>
      <c r="B6">
        <v>1</v>
      </c>
      <c r="F6" t="s">
        <v>7</v>
      </c>
      <c r="G6">
        <v>1</v>
      </c>
    </row>
    <row r="7" spans="1:14">
      <c r="A7" t="s">
        <v>8</v>
      </c>
      <c r="B7" t="s">
        <v>9</v>
      </c>
      <c r="F7" t="s">
        <v>8</v>
      </c>
      <c r="G7" t="s">
        <v>9</v>
      </c>
    </row>
    <row r="8" spans="1:14">
      <c r="A8" t="s">
        <v>10</v>
      </c>
      <c r="B8" t="s">
        <v>11</v>
      </c>
      <c r="F8" t="s">
        <v>10</v>
      </c>
      <c r="G8" t="s">
        <v>31</v>
      </c>
    </row>
    <row r="9" spans="1:14" s="5" customFormat="1" ht="38.25">
      <c r="A9" s="27" t="s">
        <v>12</v>
      </c>
      <c r="B9" s="27" t="s">
        <v>13</v>
      </c>
      <c r="C9" s="27" t="s">
        <v>81</v>
      </c>
      <c r="D9" s="27" t="s">
        <v>139</v>
      </c>
      <c r="F9" s="27" t="s">
        <v>12</v>
      </c>
      <c r="G9" s="27" t="s">
        <v>32</v>
      </c>
      <c r="H9" s="27" t="s">
        <v>36</v>
      </c>
      <c r="I9" s="27" t="s">
        <v>159</v>
      </c>
      <c r="J9" s="27" t="s">
        <v>158</v>
      </c>
      <c r="K9" s="27" t="s">
        <v>81</v>
      </c>
      <c r="L9" s="27" t="s">
        <v>167</v>
      </c>
      <c r="M9" s="27"/>
      <c r="N9" s="27"/>
    </row>
    <row r="10" spans="1:14">
      <c r="A10" s="4">
        <v>22648</v>
      </c>
      <c r="B10">
        <v>4.0599999999999996</v>
      </c>
      <c r="F10" s="4">
        <v>22648</v>
      </c>
      <c r="G10">
        <v>2.75</v>
      </c>
      <c r="H10">
        <f t="shared" ref="H10:H73" si="0">IFERROR(((VLOOKUP(F10,$A$9:$B$14200,2,FALSE))-G10),H9)</f>
        <v>1.3099999999999996</v>
      </c>
      <c r="I10" s="103">
        <f>AVERAGE(H$10:H10)</f>
        <v>1.3099999999999996</v>
      </c>
      <c r="J10" s="2"/>
      <c r="N10" s="25"/>
    </row>
    <row r="11" spans="1:14">
      <c r="A11" s="4">
        <v>22649</v>
      </c>
      <c r="B11">
        <v>4.03</v>
      </c>
      <c r="F11" s="4">
        <v>22649</v>
      </c>
      <c r="G11">
        <v>2.5</v>
      </c>
      <c r="H11">
        <f t="shared" si="0"/>
        <v>1.5300000000000002</v>
      </c>
      <c r="I11" s="103">
        <f>AVERAGE(H$10:H11)</f>
        <v>1.42</v>
      </c>
      <c r="J11" s="2"/>
    </row>
    <row r="12" spans="1:14">
      <c r="A12" s="4">
        <v>22650</v>
      </c>
      <c r="B12">
        <v>3.99</v>
      </c>
      <c r="F12" s="4">
        <v>22650</v>
      </c>
      <c r="G12">
        <v>2.75</v>
      </c>
      <c r="H12">
        <f t="shared" si="0"/>
        <v>1.2400000000000002</v>
      </c>
      <c r="I12" s="103">
        <f>AVERAGE(H$10:H12)</f>
        <v>1.36</v>
      </c>
      <c r="J12" s="2"/>
    </row>
    <row r="13" spans="1:14">
      <c r="A13" s="4">
        <v>22651</v>
      </c>
      <c r="B13">
        <v>4.0199999999999996</v>
      </c>
      <c r="F13" s="4">
        <v>22651</v>
      </c>
      <c r="G13">
        <v>2.5</v>
      </c>
      <c r="H13">
        <f t="shared" si="0"/>
        <v>1.5199999999999996</v>
      </c>
      <c r="I13" s="103">
        <f>AVERAGE(H$10:H13)</f>
        <v>1.4</v>
      </c>
      <c r="J13" s="2"/>
    </row>
    <row r="14" spans="1:14">
      <c r="A14" s="4">
        <v>22654</v>
      </c>
      <c r="B14">
        <v>4.03</v>
      </c>
      <c r="F14" s="4">
        <v>22652</v>
      </c>
      <c r="G14">
        <v>2.5</v>
      </c>
      <c r="H14">
        <f t="shared" si="0"/>
        <v>1.5199999999999996</v>
      </c>
      <c r="I14" s="103">
        <f>AVERAGE(H$10:H14)</f>
        <v>1.4239999999999999</v>
      </c>
      <c r="J14" s="2"/>
    </row>
    <row r="15" spans="1:14">
      <c r="A15" s="4">
        <v>22655</v>
      </c>
      <c r="B15">
        <v>4.05</v>
      </c>
      <c r="F15" s="4">
        <v>22653</v>
      </c>
      <c r="G15">
        <v>2.5</v>
      </c>
      <c r="H15">
        <f t="shared" si="0"/>
        <v>1.5199999999999996</v>
      </c>
      <c r="I15" s="103">
        <f>AVERAGE(H$10:H15)</f>
        <v>1.4399999999999997</v>
      </c>
      <c r="J15" s="2"/>
    </row>
    <row r="16" spans="1:14">
      <c r="A16" s="4">
        <v>22656</v>
      </c>
      <c r="B16">
        <v>4.07</v>
      </c>
      <c r="F16" s="4">
        <v>22654</v>
      </c>
      <c r="G16">
        <v>2</v>
      </c>
      <c r="H16">
        <f t="shared" si="0"/>
        <v>2.0300000000000002</v>
      </c>
      <c r="I16" s="103">
        <f>AVERAGE(H$10:H16)</f>
        <v>1.524285714285714</v>
      </c>
      <c r="J16" s="2"/>
    </row>
    <row r="17" spans="1:10">
      <c r="A17" s="4">
        <v>22657</v>
      </c>
      <c r="B17">
        <v>4.08</v>
      </c>
      <c r="F17" s="4">
        <v>22655</v>
      </c>
      <c r="G17">
        <v>1.25</v>
      </c>
      <c r="H17">
        <f t="shared" si="0"/>
        <v>2.8</v>
      </c>
      <c r="I17" s="103">
        <f>AVERAGE(H$10:H17)</f>
        <v>1.6837499999999999</v>
      </c>
      <c r="J17" s="2"/>
    </row>
    <row r="18" spans="1:10">
      <c r="A18" s="4">
        <v>22658</v>
      </c>
      <c r="B18">
        <v>4.08</v>
      </c>
      <c r="F18" s="4">
        <v>22656</v>
      </c>
      <c r="G18">
        <v>0.5</v>
      </c>
      <c r="H18">
        <f t="shared" si="0"/>
        <v>3.5700000000000003</v>
      </c>
      <c r="I18" s="103">
        <f>AVERAGE(H$10:H18)</f>
        <v>1.8933333333333333</v>
      </c>
      <c r="J18" s="2"/>
    </row>
    <row r="19" spans="1:10">
      <c r="A19" s="4">
        <v>22661</v>
      </c>
      <c r="B19">
        <v>4.0999999999999996</v>
      </c>
      <c r="F19" s="4">
        <v>22657</v>
      </c>
      <c r="G19">
        <v>2.75</v>
      </c>
      <c r="H19">
        <f t="shared" si="0"/>
        <v>1.33</v>
      </c>
      <c r="I19" s="103">
        <f>AVERAGE(H$10:H19)</f>
        <v>1.8369999999999997</v>
      </c>
      <c r="J19" s="2"/>
    </row>
    <row r="20" spans="1:10">
      <c r="A20" s="4">
        <v>22662</v>
      </c>
      <c r="B20">
        <v>4.13</v>
      </c>
      <c r="F20" s="4">
        <v>22658</v>
      </c>
      <c r="G20">
        <v>2.75</v>
      </c>
      <c r="H20">
        <f t="shared" si="0"/>
        <v>1.33</v>
      </c>
      <c r="I20" s="103">
        <f>AVERAGE(H$10:H20)</f>
        <v>1.7909090909090906</v>
      </c>
      <c r="J20" s="2"/>
    </row>
    <row r="21" spans="1:10">
      <c r="A21" s="4">
        <v>22663</v>
      </c>
      <c r="B21">
        <v>4.12</v>
      </c>
      <c r="F21" s="4">
        <v>22659</v>
      </c>
      <c r="G21">
        <v>2.75</v>
      </c>
      <c r="H21">
        <f t="shared" si="0"/>
        <v>1.33</v>
      </c>
      <c r="I21" s="103">
        <f>AVERAGE(H$10:H21)</f>
        <v>1.7524999999999995</v>
      </c>
      <c r="J21" s="2"/>
    </row>
    <row r="22" spans="1:10">
      <c r="A22" s="4">
        <v>22664</v>
      </c>
      <c r="B22">
        <v>4.1100000000000003</v>
      </c>
      <c r="F22" s="4">
        <v>22660</v>
      </c>
      <c r="G22">
        <v>2.75</v>
      </c>
      <c r="H22">
        <f t="shared" si="0"/>
        <v>1.33</v>
      </c>
      <c r="I22" s="103">
        <f>AVERAGE(H$10:H22)</f>
        <v>1.7199999999999993</v>
      </c>
      <c r="J22" s="2"/>
    </row>
    <row r="23" spans="1:10">
      <c r="A23" s="4">
        <v>22665</v>
      </c>
      <c r="B23">
        <v>4.1100000000000003</v>
      </c>
      <c r="F23" s="4">
        <v>22661</v>
      </c>
      <c r="G23">
        <v>3</v>
      </c>
      <c r="H23">
        <f t="shared" si="0"/>
        <v>1.0999999999999996</v>
      </c>
      <c r="I23" s="103">
        <f>AVERAGE(H$10:H23)</f>
        <v>1.6757142857142853</v>
      </c>
      <c r="J23" s="2"/>
    </row>
    <row r="24" spans="1:10">
      <c r="A24" s="4">
        <v>22668</v>
      </c>
      <c r="B24">
        <v>4.09</v>
      </c>
      <c r="F24" s="4">
        <v>22662</v>
      </c>
      <c r="G24">
        <v>2.5</v>
      </c>
      <c r="H24">
        <f t="shared" si="0"/>
        <v>1.63</v>
      </c>
      <c r="I24" s="103">
        <f>AVERAGE(H$10:H24)</f>
        <v>1.6726666666666661</v>
      </c>
      <c r="J24" s="2"/>
    </row>
    <row r="25" spans="1:10">
      <c r="A25" s="4">
        <v>22669</v>
      </c>
      <c r="B25">
        <v>4.1100000000000003</v>
      </c>
      <c r="F25" s="4">
        <v>22663</v>
      </c>
      <c r="G25">
        <v>3</v>
      </c>
      <c r="H25">
        <f t="shared" si="0"/>
        <v>1.1200000000000001</v>
      </c>
      <c r="I25" s="103">
        <f>AVERAGE(H$10:H25)</f>
        <v>1.6381249999999996</v>
      </c>
      <c r="J25" s="2"/>
    </row>
    <row r="26" spans="1:10">
      <c r="A26" s="4">
        <v>22670</v>
      </c>
      <c r="B26">
        <v>4.0999999999999996</v>
      </c>
      <c r="F26" s="4">
        <v>22664</v>
      </c>
      <c r="G26">
        <v>2.25</v>
      </c>
      <c r="H26">
        <f t="shared" si="0"/>
        <v>1.8600000000000003</v>
      </c>
      <c r="I26" s="103">
        <f>AVERAGE(H$10:H26)</f>
        <v>1.6511764705882348</v>
      </c>
      <c r="J26" s="2"/>
    </row>
    <row r="27" spans="1:10">
      <c r="A27" s="4">
        <v>22671</v>
      </c>
      <c r="B27">
        <v>4.1100000000000003</v>
      </c>
      <c r="F27" s="4">
        <v>22665</v>
      </c>
      <c r="G27">
        <v>2</v>
      </c>
      <c r="H27">
        <f t="shared" si="0"/>
        <v>2.1100000000000003</v>
      </c>
      <c r="I27" s="103">
        <f>AVERAGE(H$10:H27)</f>
        <v>1.6766666666666663</v>
      </c>
      <c r="J27" s="2"/>
    </row>
    <row r="28" spans="1:10">
      <c r="A28" s="4">
        <v>22672</v>
      </c>
      <c r="B28">
        <v>4.1100000000000003</v>
      </c>
      <c r="F28" s="4">
        <v>22666</v>
      </c>
      <c r="G28">
        <v>2</v>
      </c>
      <c r="H28">
        <f t="shared" si="0"/>
        <v>2.1100000000000003</v>
      </c>
      <c r="I28" s="103">
        <f>AVERAGE(H$10:H28)</f>
        <v>1.6994736842105258</v>
      </c>
      <c r="J28" s="2"/>
    </row>
    <row r="29" spans="1:10">
      <c r="A29" s="4">
        <v>22675</v>
      </c>
      <c r="B29">
        <v>4.12</v>
      </c>
      <c r="F29" s="4">
        <v>22667</v>
      </c>
      <c r="G29">
        <v>2</v>
      </c>
      <c r="H29">
        <f t="shared" si="0"/>
        <v>2.1100000000000003</v>
      </c>
      <c r="I29" s="103">
        <f>AVERAGE(H$10:H29)</f>
        <v>1.7199999999999995</v>
      </c>
      <c r="J29" s="2"/>
    </row>
    <row r="30" spans="1:10">
      <c r="A30" s="4">
        <v>22676</v>
      </c>
      <c r="B30">
        <v>4.1100000000000003</v>
      </c>
      <c r="F30" s="4">
        <v>22668</v>
      </c>
      <c r="G30">
        <v>1.25</v>
      </c>
      <c r="H30">
        <f t="shared" si="0"/>
        <v>2.84</v>
      </c>
      <c r="I30" s="103">
        <f>AVERAGE(H$10:H30)</f>
        <v>1.773333333333333</v>
      </c>
      <c r="J30" s="2"/>
    </row>
    <row r="31" spans="1:10">
      <c r="A31" s="4">
        <v>22677</v>
      </c>
      <c r="B31">
        <v>4.0999999999999996</v>
      </c>
      <c r="F31" s="4">
        <v>22669</v>
      </c>
      <c r="G31">
        <v>0.5</v>
      </c>
      <c r="H31">
        <f t="shared" si="0"/>
        <v>3.6100000000000003</v>
      </c>
      <c r="I31" s="103">
        <f>AVERAGE(H$10:H31)</f>
        <v>1.8568181818181815</v>
      </c>
      <c r="J31" s="2"/>
    </row>
    <row r="32" spans="1:10">
      <c r="A32" s="4">
        <v>22678</v>
      </c>
      <c r="B32">
        <v>4.09</v>
      </c>
      <c r="F32" s="4">
        <v>22670</v>
      </c>
      <c r="G32">
        <v>0.25</v>
      </c>
      <c r="H32">
        <f t="shared" si="0"/>
        <v>3.8499999999999996</v>
      </c>
      <c r="I32" s="103">
        <f>AVERAGE(H$10:H32)</f>
        <v>1.9434782608695651</v>
      </c>
      <c r="J32" s="2"/>
    </row>
    <row r="33" spans="1:10">
      <c r="A33" s="4">
        <v>22679</v>
      </c>
      <c r="B33">
        <v>4.08</v>
      </c>
      <c r="F33" s="4">
        <v>22671</v>
      </c>
      <c r="G33">
        <v>2</v>
      </c>
      <c r="H33">
        <f t="shared" si="0"/>
        <v>2.1100000000000003</v>
      </c>
      <c r="I33" s="103">
        <f>AVERAGE(H$10:H33)</f>
        <v>1.9504166666666665</v>
      </c>
      <c r="J33" s="2"/>
    </row>
    <row r="34" spans="1:10">
      <c r="A34" s="4">
        <v>22682</v>
      </c>
      <c r="B34">
        <v>4.07</v>
      </c>
      <c r="F34" s="4">
        <v>22672</v>
      </c>
      <c r="G34">
        <v>2.5</v>
      </c>
      <c r="H34">
        <f t="shared" si="0"/>
        <v>1.6100000000000003</v>
      </c>
      <c r="I34" s="103">
        <f>AVERAGE(H$10:H34)</f>
        <v>1.9367999999999999</v>
      </c>
      <c r="J34" s="2"/>
    </row>
    <row r="35" spans="1:10">
      <c r="A35" s="4">
        <v>22683</v>
      </c>
      <c r="B35">
        <v>4.0599999999999996</v>
      </c>
      <c r="F35" s="4">
        <v>22673</v>
      </c>
      <c r="G35">
        <v>2.5</v>
      </c>
      <c r="H35">
        <f t="shared" si="0"/>
        <v>1.6100000000000003</v>
      </c>
      <c r="I35" s="103">
        <f>AVERAGE(H$10:H35)</f>
        <v>1.924230769230769</v>
      </c>
      <c r="J35" s="2"/>
    </row>
    <row r="36" spans="1:10">
      <c r="A36" s="4">
        <v>22684</v>
      </c>
      <c r="B36">
        <v>4.07</v>
      </c>
      <c r="F36" s="4">
        <v>22674</v>
      </c>
      <c r="G36">
        <v>2.5</v>
      </c>
      <c r="H36">
        <f t="shared" si="0"/>
        <v>1.6100000000000003</v>
      </c>
      <c r="I36" s="103">
        <f>AVERAGE(H$10:H36)</f>
        <v>1.9125925925925924</v>
      </c>
      <c r="J36" s="2"/>
    </row>
    <row r="37" spans="1:10">
      <c r="A37" s="4">
        <v>22685</v>
      </c>
      <c r="B37">
        <v>4.07</v>
      </c>
      <c r="F37" s="4">
        <v>22675</v>
      </c>
      <c r="G37">
        <v>2.5</v>
      </c>
      <c r="H37">
        <f t="shared" si="0"/>
        <v>1.62</v>
      </c>
      <c r="I37" s="103">
        <f>AVERAGE(H$10:H37)</f>
        <v>1.9021428571428569</v>
      </c>
      <c r="J37" s="2"/>
    </row>
    <row r="38" spans="1:10">
      <c r="A38" s="4">
        <v>22686</v>
      </c>
      <c r="B38">
        <v>4.05</v>
      </c>
      <c r="F38" s="4">
        <v>22676</v>
      </c>
      <c r="G38">
        <v>1.5</v>
      </c>
      <c r="H38">
        <f t="shared" si="0"/>
        <v>2.6100000000000003</v>
      </c>
      <c r="I38" s="103">
        <f>AVERAGE(H$10:H38)</f>
        <v>1.9265517241379306</v>
      </c>
      <c r="J38" s="2"/>
    </row>
    <row r="39" spans="1:10">
      <c r="A39" s="4">
        <v>22690</v>
      </c>
      <c r="B39">
        <v>4.03</v>
      </c>
      <c r="F39" s="4">
        <v>22677</v>
      </c>
      <c r="G39">
        <v>1.5</v>
      </c>
      <c r="H39">
        <f t="shared" si="0"/>
        <v>2.5999999999999996</v>
      </c>
      <c r="I39" s="103">
        <f>AVERAGE(H$10:H39)</f>
        <v>1.9489999999999996</v>
      </c>
      <c r="J39" s="2"/>
    </row>
    <row r="40" spans="1:10">
      <c r="A40" s="4">
        <v>22691</v>
      </c>
      <c r="B40">
        <v>4.03</v>
      </c>
      <c r="F40" s="4">
        <v>22678</v>
      </c>
      <c r="G40">
        <v>2.25</v>
      </c>
      <c r="H40">
        <f t="shared" si="0"/>
        <v>1.8399999999999999</v>
      </c>
      <c r="I40" s="103">
        <f>AVERAGE(H$10:H40)</f>
        <v>1.9454838709677416</v>
      </c>
      <c r="J40" s="2"/>
    </row>
    <row r="41" spans="1:10">
      <c r="A41" s="4">
        <v>22692</v>
      </c>
      <c r="B41">
        <v>4.0199999999999996</v>
      </c>
      <c r="F41" s="4">
        <v>22679</v>
      </c>
      <c r="G41">
        <v>1.5</v>
      </c>
      <c r="H41">
        <f t="shared" si="0"/>
        <v>2.58</v>
      </c>
      <c r="I41" s="103">
        <f>AVERAGE(H$10:H41)</f>
        <v>1.9653124999999996</v>
      </c>
      <c r="J41" s="2"/>
    </row>
    <row r="42" spans="1:10">
      <c r="A42" s="4">
        <v>22693</v>
      </c>
      <c r="B42">
        <v>4.0199999999999996</v>
      </c>
      <c r="F42" s="4">
        <v>22680</v>
      </c>
      <c r="G42">
        <v>1.5</v>
      </c>
      <c r="H42">
        <f t="shared" si="0"/>
        <v>2.58</v>
      </c>
      <c r="I42" s="103">
        <f>AVERAGE(H$10:H42)</f>
        <v>1.9839393939393934</v>
      </c>
      <c r="J42" s="2"/>
    </row>
    <row r="43" spans="1:10">
      <c r="A43" s="4">
        <v>22696</v>
      </c>
      <c r="B43">
        <v>4.01</v>
      </c>
      <c r="F43" s="4">
        <v>22681</v>
      </c>
      <c r="G43">
        <v>1.5</v>
      </c>
      <c r="H43">
        <f t="shared" si="0"/>
        <v>2.58</v>
      </c>
      <c r="I43" s="103">
        <f>AVERAGE(H$10:H43)</f>
        <v>2.0014705882352937</v>
      </c>
      <c r="J43" s="2"/>
    </row>
    <row r="44" spans="1:10">
      <c r="A44" s="4">
        <v>22697</v>
      </c>
      <c r="B44">
        <v>4.05</v>
      </c>
      <c r="F44" s="4">
        <v>22682</v>
      </c>
      <c r="G44">
        <v>2</v>
      </c>
      <c r="H44">
        <f t="shared" si="0"/>
        <v>2.0700000000000003</v>
      </c>
      <c r="I44" s="103">
        <f>AVERAGE(H$10:H44)</f>
        <v>2.0034285714285707</v>
      </c>
      <c r="J44" s="2"/>
    </row>
    <row r="45" spans="1:10">
      <c r="A45" s="4">
        <v>22698</v>
      </c>
      <c r="B45">
        <v>4.03</v>
      </c>
      <c r="F45" s="4">
        <v>22683</v>
      </c>
      <c r="G45">
        <v>2.75</v>
      </c>
      <c r="H45">
        <f t="shared" si="0"/>
        <v>1.3099999999999996</v>
      </c>
      <c r="I45" s="103">
        <f>AVERAGE(H$10:H45)</f>
        <v>1.984166666666666</v>
      </c>
      <c r="J45" s="2"/>
    </row>
    <row r="46" spans="1:10">
      <c r="A46" s="4">
        <v>22700</v>
      </c>
      <c r="B46">
        <v>4.0199999999999996</v>
      </c>
      <c r="F46" s="4">
        <v>22684</v>
      </c>
      <c r="G46">
        <v>2.75</v>
      </c>
      <c r="H46">
        <f t="shared" si="0"/>
        <v>1.3200000000000003</v>
      </c>
      <c r="I46" s="103">
        <f>AVERAGE(H$10:H46)</f>
        <v>1.9662162162162153</v>
      </c>
      <c r="J46" s="2"/>
    </row>
    <row r="47" spans="1:10">
      <c r="A47" s="4">
        <v>22703</v>
      </c>
      <c r="B47">
        <v>4</v>
      </c>
      <c r="F47" s="4">
        <v>22685</v>
      </c>
      <c r="G47">
        <v>2.75</v>
      </c>
      <c r="H47">
        <f t="shared" si="0"/>
        <v>1.3200000000000003</v>
      </c>
      <c r="I47" s="103">
        <f>AVERAGE(H$10:H47)</f>
        <v>1.9492105263157886</v>
      </c>
      <c r="J47" s="2"/>
    </row>
    <row r="48" spans="1:10">
      <c r="A48" s="4">
        <v>22704</v>
      </c>
      <c r="B48">
        <v>4.01</v>
      </c>
      <c r="F48" s="4">
        <v>22686</v>
      </c>
      <c r="G48">
        <v>2.75</v>
      </c>
      <c r="H48">
        <f t="shared" si="0"/>
        <v>1.2999999999999998</v>
      </c>
      <c r="I48" s="103">
        <f>AVERAGE(H$10:H48)</f>
        <v>1.9325641025641016</v>
      </c>
      <c r="J48" s="2"/>
    </row>
    <row r="49" spans="1:10">
      <c r="A49" s="4">
        <v>22705</v>
      </c>
      <c r="B49">
        <v>4</v>
      </c>
      <c r="F49" s="4">
        <v>22687</v>
      </c>
      <c r="G49">
        <v>2.75</v>
      </c>
      <c r="H49">
        <f t="shared" si="0"/>
        <v>1.2999999999999998</v>
      </c>
      <c r="I49" s="103">
        <f>AVERAGE(H$10:H49)</f>
        <v>1.9167499999999991</v>
      </c>
      <c r="J49" s="2"/>
    </row>
    <row r="50" spans="1:10">
      <c r="A50" s="4">
        <v>22706</v>
      </c>
      <c r="B50">
        <v>3.98</v>
      </c>
      <c r="F50" s="4">
        <v>22688</v>
      </c>
      <c r="G50">
        <v>2.75</v>
      </c>
      <c r="H50">
        <f t="shared" si="0"/>
        <v>1.2999999999999998</v>
      </c>
      <c r="I50" s="103">
        <f>AVERAGE(H$10:H50)</f>
        <v>1.9017073170731698</v>
      </c>
      <c r="J50" s="2"/>
    </row>
    <row r="51" spans="1:10">
      <c r="A51" s="4">
        <v>22707</v>
      </c>
      <c r="B51">
        <v>3.98</v>
      </c>
      <c r="F51" s="4">
        <v>22689</v>
      </c>
      <c r="G51">
        <v>2.75</v>
      </c>
      <c r="H51">
        <f t="shared" si="0"/>
        <v>1.2999999999999998</v>
      </c>
      <c r="I51" s="103">
        <f>AVERAGE(H$10:H51)</f>
        <v>1.8873809523809513</v>
      </c>
      <c r="J51" s="2"/>
    </row>
    <row r="52" spans="1:10">
      <c r="A52" s="4">
        <v>22710</v>
      </c>
      <c r="B52">
        <v>4</v>
      </c>
      <c r="F52" s="4">
        <v>22690</v>
      </c>
      <c r="G52">
        <v>1.75</v>
      </c>
      <c r="H52">
        <f t="shared" si="0"/>
        <v>2.2800000000000002</v>
      </c>
      <c r="I52" s="103">
        <f>AVERAGE(H$10:H52)</f>
        <v>1.8965116279069756</v>
      </c>
      <c r="J52" s="2"/>
    </row>
    <row r="53" spans="1:10">
      <c r="A53" s="4">
        <v>22711</v>
      </c>
      <c r="B53">
        <v>4.01</v>
      </c>
      <c r="F53" s="4">
        <v>22691</v>
      </c>
      <c r="G53">
        <v>2.75</v>
      </c>
      <c r="H53">
        <f t="shared" si="0"/>
        <v>1.2800000000000002</v>
      </c>
      <c r="I53" s="103">
        <f>AVERAGE(H$10:H53)</f>
        <v>1.882499999999999</v>
      </c>
      <c r="J53" s="2"/>
    </row>
    <row r="54" spans="1:10">
      <c r="A54" s="4">
        <v>22712</v>
      </c>
      <c r="B54">
        <v>4</v>
      </c>
      <c r="F54" s="4">
        <v>22692</v>
      </c>
      <c r="G54">
        <v>2.75</v>
      </c>
      <c r="H54">
        <f t="shared" si="0"/>
        <v>1.2699999999999996</v>
      </c>
      <c r="I54" s="103">
        <f>AVERAGE(H$10:H54)</f>
        <v>1.8688888888888877</v>
      </c>
      <c r="J54" s="2"/>
    </row>
    <row r="55" spans="1:10">
      <c r="A55" s="4">
        <v>22713</v>
      </c>
      <c r="B55">
        <v>3.98</v>
      </c>
      <c r="F55" s="4">
        <v>22693</v>
      </c>
      <c r="G55">
        <v>2.5</v>
      </c>
      <c r="H55">
        <f t="shared" si="0"/>
        <v>1.5199999999999996</v>
      </c>
      <c r="I55" s="103">
        <f>AVERAGE(H$10:H55)</f>
        <v>1.8613043478260858</v>
      </c>
      <c r="J55" s="2"/>
    </row>
    <row r="56" spans="1:10">
      <c r="A56" s="4">
        <v>22714</v>
      </c>
      <c r="B56">
        <v>3.96</v>
      </c>
      <c r="F56" s="4">
        <v>22694</v>
      </c>
      <c r="G56">
        <v>2.5</v>
      </c>
      <c r="H56">
        <f t="shared" si="0"/>
        <v>1.5199999999999996</v>
      </c>
      <c r="I56" s="103">
        <f>AVERAGE(H$10:H56)</f>
        <v>1.8540425531914881</v>
      </c>
      <c r="J56" s="2"/>
    </row>
    <row r="57" spans="1:10">
      <c r="A57" s="4">
        <v>22717</v>
      </c>
      <c r="B57">
        <v>3.94</v>
      </c>
      <c r="F57" s="4">
        <v>22695</v>
      </c>
      <c r="G57">
        <v>2.5</v>
      </c>
      <c r="H57">
        <f t="shared" si="0"/>
        <v>1.5199999999999996</v>
      </c>
      <c r="I57" s="103">
        <f>AVERAGE(H$10:H57)</f>
        <v>1.8470833333333321</v>
      </c>
      <c r="J57" s="2"/>
    </row>
    <row r="58" spans="1:10">
      <c r="A58" s="4">
        <v>22718</v>
      </c>
      <c r="B58">
        <v>3.92</v>
      </c>
      <c r="F58" s="4">
        <v>22696</v>
      </c>
      <c r="G58">
        <v>2.5</v>
      </c>
      <c r="H58">
        <f t="shared" si="0"/>
        <v>1.5099999999999998</v>
      </c>
      <c r="I58" s="103">
        <f>AVERAGE(H$10:H58)</f>
        <v>1.8402040816326519</v>
      </c>
      <c r="J58" s="2"/>
    </row>
    <row r="59" spans="1:10">
      <c r="A59" s="4">
        <v>22719</v>
      </c>
      <c r="B59">
        <v>3.93</v>
      </c>
      <c r="F59" s="4">
        <v>22697</v>
      </c>
      <c r="G59">
        <v>1.75</v>
      </c>
      <c r="H59">
        <f t="shared" si="0"/>
        <v>2.2999999999999998</v>
      </c>
      <c r="I59" s="103">
        <f>AVERAGE(H$10:H59)</f>
        <v>1.8493999999999988</v>
      </c>
      <c r="J59" s="2"/>
    </row>
    <row r="60" spans="1:10">
      <c r="A60" s="4">
        <v>22720</v>
      </c>
      <c r="B60">
        <v>3.96</v>
      </c>
      <c r="F60" s="4">
        <v>22698</v>
      </c>
      <c r="G60">
        <v>2</v>
      </c>
      <c r="H60">
        <f t="shared" si="0"/>
        <v>2.0300000000000002</v>
      </c>
      <c r="I60" s="103">
        <f>AVERAGE(H$10:H60)</f>
        <v>1.8529411764705872</v>
      </c>
      <c r="J60" s="2"/>
    </row>
    <row r="61" spans="1:10">
      <c r="A61" s="4">
        <v>22721</v>
      </c>
      <c r="B61">
        <v>3.96</v>
      </c>
      <c r="F61" s="4">
        <v>22699</v>
      </c>
      <c r="G61">
        <v>2</v>
      </c>
      <c r="H61">
        <f t="shared" si="0"/>
        <v>2.0300000000000002</v>
      </c>
      <c r="I61" s="103">
        <f>AVERAGE(H$10:H61)</f>
        <v>1.8563461538461528</v>
      </c>
      <c r="J61" s="2"/>
    </row>
    <row r="62" spans="1:10">
      <c r="A62" s="4">
        <v>22724</v>
      </c>
      <c r="B62">
        <v>3.93</v>
      </c>
      <c r="F62" s="4">
        <v>22700</v>
      </c>
      <c r="G62">
        <v>2.5</v>
      </c>
      <c r="H62">
        <f t="shared" si="0"/>
        <v>1.5199999999999996</v>
      </c>
      <c r="I62" s="103">
        <f>AVERAGE(H$10:H62)</f>
        <v>1.849999999999999</v>
      </c>
      <c r="J62" s="2"/>
    </row>
    <row r="63" spans="1:10">
      <c r="A63" s="4">
        <v>22725</v>
      </c>
      <c r="B63">
        <v>3.91</v>
      </c>
      <c r="F63" s="4">
        <v>22701</v>
      </c>
      <c r="G63">
        <v>2.5</v>
      </c>
      <c r="H63">
        <f t="shared" si="0"/>
        <v>1.5199999999999996</v>
      </c>
      <c r="I63" s="103">
        <f>AVERAGE(H$10:H63)</f>
        <v>1.8438888888888878</v>
      </c>
      <c r="J63" s="2"/>
    </row>
    <row r="64" spans="1:10">
      <c r="A64" s="4">
        <v>22726</v>
      </c>
      <c r="B64">
        <v>3.86</v>
      </c>
      <c r="F64" s="4">
        <v>22702</v>
      </c>
      <c r="G64">
        <v>2.5</v>
      </c>
      <c r="H64">
        <f t="shared" si="0"/>
        <v>1.5199999999999996</v>
      </c>
      <c r="I64" s="103">
        <f>AVERAGE(H$10:H64)</f>
        <v>1.8379999999999987</v>
      </c>
      <c r="J64" s="2"/>
    </row>
    <row r="65" spans="1:10">
      <c r="A65" s="4">
        <v>22727</v>
      </c>
      <c r="B65">
        <v>3.83</v>
      </c>
      <c r="F65" s="4">
        <v>22703</v>
      </c>
      <c r="G65">
        <v>2.5</v>
      </c>
      <c r="H65">
        <f t="shared" si="0"/>
        <v>1.5</v>
      </c>
      <c r="I65" s="103">
        <f>AVERAGE(H$10:H65)</f>
        <v>1.8319642857142846</v>
      </c>
      <c r="J65" s="2"/>
    </row>
    <row r="66" spans="1:10">
      <c r="A66" s="4">
        <v>22728</v>
      </c>
      <c r="B66">
        <v>3.87</v>
      </c>
      <c r="F66" s="4">
        <v>22704</v>
      </c>
      <c r="G66">
        <v>2.5</v>
      </c>
      <c r="H66">
        <f t="shared" si="0"/>
        <v>1.5099999999999998</v>
      </c>
      <c r="I66" s="103">
        <f>AVERAGE(H$10:H66)</f>
        <v>1.826315789473683</v>
      </c>
      <c r="J66" s="2"/>
    </row>
    <row r="67" spans="1:10">
      <c r="A67" s="4">
        <v>22731</v>
      </c>
      <c r="B67">
        <v>3.89</v>
      </c>
      <c r="F67" s="4">
        <v>22705</v>
      </c>
      <c r="G67">
        <v>2.75</v>
      </c>
      <c r="H67">
        <f t="shared" si="0"/>
        <v>1.25</v>
      </c>
      <c r="I67" s="103">
        <f>AVERAGE(H$10:H67)</f>
        <v>1.8163793103448265</v>
      </c>
      <c r="J67" s="2"/>
    </row>
    <row r="68" spans="1:10">
      <c r="A68" s="4">
        <v>22732</v>
      </c>
      <c r="B68">
        <v>3.9</v>
      </c>
      <c r="F68" s="4">
        <v>22706</v>
      </c>
      <c r="G68">
        <v>2.5</v>
      </c>
      <c r="H68">
        <f t="shared" si="0"/>
        <v>1.48</v>
      </c>
      <c r="I68" s="103">
        <f>AVERAGE(H$10:H68)</f>
        <v>1.8106779661016938</v>
      </c>
      <c r="J68" s="2"/>
    </row>
    <row r="69" spans="1:10">
      <c r="A69" s="4">
        <v>22733</v>
      </c>
      <c r="B69">
        <v>3.9</v>
      </c>
      <c r="F69" s="4">
        <v>22707</v>
      </c>
      <c r="G69">
        <v>2.75</v>
      </c>
      <c r="H69">
        <f t="shared" si="0"/>
        <v>1.23</v>
      </c>
      <c r="I69" s="103">
        <f>AVERAGE(H$10:H69)</f>
        <v>1.800999999999999</v>
      </c>
      <c r="J69" s="2"/>
    </row>
    <row r="70" spans="1:10">
      <c r="A70" s="4">
        <v>22734</v>
      </c>
      <c r="B70">
        <v>3.9</v>
      </c>
      <c r="F70" s="4">
        <v>22708</v>
      </c>
      <c r="G70">
        <v>2.75</v>
      </c>
      <c r="H70">
        <f t="shared" si="0"/>
        <v>1.23</v>
      </c>
      <c r="I70" s="103">
        <f>AVERAGE(H$10:H70)</f>
        <v>1.7916393442622942</v>
      </c>
      <c r="J70" s="2"/>
    </row>
    <row r="71" spans="1:10">
      <c r="A71" s="4">
        <v>22735</v>
      </c>
      <c r="B71">
        <v>3.86</v>
      </c>
      <c r="F71" s="4">
        <v>22709</v>
      </c>
      <c r="G71">
        <v>2.75</v>
      </c>
      <c r="H71">
        <f t="shared" si="0"/>
        <v>1.23</v>
      </c>
      <c r="I71" s="103">
        <f>AVERAGE(H$10:H71)</f>
        <v>1.7825806451612896</v>
      </c>
      <c r="J71" s="2"/>
    </row>
    <row r="72" spans="1:10">
      <c r="A72" s="4">
        <v>22738</v>
      </c>
      <c r="B72">
        <v>3.86</v>
      </c>
      <c r="F72" s="4">
        <v>22710</v>
      </c>
      <c r="G72">
        <v>2.75</v>
      </c>
      <c r="H72">
        <f t="shared" si="0"/>
        <v>1.25</v>
      </c>
      <c r="I72" s="103">
        <f>AVERAGE(H$10:H72)</f>
        <v>1.7741269841269833</v>
      </c>
      <c r="J72" s="2"/>
    </row>
    <row r="73" spans="1:10">
      <c r="A73" s="4">
        <v>22739</v>
      </c>
      <c r="B73">
        <v>3.83</v>
      </c>
      <c r="F73" s="4">
        <v>22711</v>
      </c>
      <c r="G73">
        <v>2.75</v>
      </c>
      <c r="H73">
        <f t="shared" si="0"/>
        <v>1.2599999999999998</v>
      </c>
      <c r="I73" s="103">
        <f>AVERAGE(H$10:H73)</f>
        <v>1.7660937499999994</v>
      </c>
      <c r="J73" s="2"/>
    </row>
    <row r="74" spans="1:10">
      <c r="A74" s="4">
        <v>22740</v>
      </c>
      <c r="B74">
        <v>3.78</v>
      </c>
      <c r="F74" s="4">
        <v>22712</v>
      </c>
      <c r="G74">
        <v>3</v>
      </c>
      <c r="H74">
        <f t="shared" ref="H74:H137" si="1">IFERROR(((VLOOKUP(F74,$A$9:$B$14200,2,FALSE))-G74),H73)</f>
        <v>1</v>
      </c>
      <c r="I74" s="103">
        <f>AVERAGE(H$10:H74)</f>
        <v>1.7543076923076917</v>
      </c>
      <c r="J74" s="2"/>
    </row>
    <row r="75" spans="1:10">
      <c r="A75" s="4">
        <v>22741</v>
      </c>
      <c r="B75">
        <v>3.84</v>
      </c>
      <c r="F75" s="4">
        <v>22713</v>
      </c>
      <c r="G75">
        <v>2.75</v>
      </c>
      <c r="H75">
        <f t="shared" si="1"/>
        <v>1.23</v>
      </c>
      <c r="I75" s="103">
        <f>AVERAGE(H$10:H75)</f>
        <v>1.7463636363636359</v>
      </c>
      <c r="J75" s="2"/>
    </row>
    <row r="76" spans="1:10">
      <c r="A76" s="4">
        <v>22742</v>
      </c>
      <c r="B76">
        <v>3.81</v>
      </c>
      <c r="F76" s="4">
        <v>22714</v>
      </c>
      <c r="G76">
        <v>3</v>
      </c>
      <c r="H76">
        <f t="shared" si="1"/>
        <v>0.96</v>
      </c>
      <c r="I76" s="103">
        <f>AVERAGE(H$10:H76)</f>
        <v>1.734626865671641</v>
      </c>
      <c r="J76" s="2"/>
    </row>
    <row r="77" spans="1:10">
      <c r="A77" s="4">
        <v>22745</v>
      </c>
      <c r="B77">
        <v>3.83</v>
      </c>
      <c r="F77" s="4">
        <v>22715</v>
      </c>
      <c r="G77">
        <v>3</v>
      </c>
      <c r="H77">
        <f t="shared" si="1"/>
        <v>0.96</v>
      </c>
      <c r="I77" s="103">
        <f>AVERAGE(H$10:H77)</f>
        <v>1.7232352941176463</v>
      </c>
      <c r="J77" s="2"/>
    </row>
    <row r="78" spans="1:10">
      <c r="A78" s="4">
        <v>22746</v>
      </c>
      <c r="B78">
        <v>3.83</v>
      </c>
      <c r="F78" s="4">
        <v>22716</v>
      </c>
      <c r="G78">
        <v>3</v>
      </c>
      <c r="H78">
        <f t="shared" si="1"/>
        <v>0.96</v>
      </c>
      <c r="I78" s="103">
        <f>AVERAGE(H$10:H78)</f>
        <v>1.7121739130434774</v>
      </c>
      <c r="J78" s="2"/>
    </row>
    <row r="79" spans="1:10">
      <c r="A79" s="4">
        <v>22747</v>
      </c>
      <c r="B79">
        <v>3.87</v>
      </c>
      <c r="F79" s="4">
        <v>22717</v>
      </c>
      <c r="G79">
        <v>3</v>
      </c>
      <c r="H79">
        <f t="shared" si="1"/>
        <v>0.94</v>
      </c>
      <c r="I79" s="103">
        <f>AVERAGE(H$10:H79)</f>
        <v>1.7011428571428564</v>
      </c>
      <c r="J79" s="2"/>
    </row>
    <row r="80" spans="1:10">
      <c r="A80" s="4">
        <v>22748</v>
      </c>
      <c r="B80">
        <v>3.86</v>
      </c>
      <c r="F80" s="4">
        <v>22718</v>
      </c>
      <c r="G80">
        <v>2.75</v>
      </c>
      <c r="H80">
        <f t="shared" si="1"/>
        <v>1.17</v>
      </c>
      <c r="I80" s="103">
        <f>AVERAGE(H$10:H80)</f>
        <v>1.6936619718309851</v>
      </c>
      <c r="J80" s="2"/>
    </row>
    <row r="81" spans="1:10">
      <c r="A81" s="4">
        <v>22749</v>
      </c>
      <c r="B81">
        <v>3.85</v>
      </c>
      <c r="F81" s="4">
        <v>22719</v>
      </c>
      <c r="G81">
        <v>2.75</v>
      </c>
      <c r="H81">
        <f t="shared" si="1"/>
        <v>1.1800000000000002</v>
      </c>
      <c r="I81" s="103">
        <f>AVERAGE(H$10:H81)</f>
        <v>1.6865277777777772</v>
      </c>
      <c r="J81" s="2"/>
    </row>
    <row r="82" spans="1:10">
      <c r="A82" s="4">
        <v>22752</v>
      </c>
      <c r="B82">
        <v>3.83</v>
      </c>
      <c r="F82" s="4">
        <v>22720</v>
      </c>
      <c r="G82">
        <v>2.75</v>
      </c>
      <c r="H82">
        <f t="shared" si="1"/>
        <v>1.21</v>
      </c>
      <c r="I82" s="103">
        <f>AVERAGE(H$10:H82)</f>
        <v>1.6799999999999993</v>
      </c>
      <c r="J82" s="2"/>
    </row>
    <row r="83" spans="1:10">
      <c r="A83" s="4">
        <v>22753</v>
      </c>
      <c r="B83">
        <v>3.82</v>
      </c>
      <c r="F83" s="4">
        <v>22721</v>
      </c>
      <c r="G83">
        <v>2.75</v>
      </c>
      <c r="H83">
        <f t="shared" si="1"/>
        <v>1.21</v>
      </c>
      <c r="I83" s="103">
        <f>AVERAGE(H$10:H83)</f>
        <v>1.6736486486486477</v>
      </c>
      <c r="J83" s="2"/>
    </row>
    <row r="84" spans="1:10">
      <c r="A84" s="4">
        <v>22754</v>
      </c>
      <c r="B84">
        <v>3.81</v>
      </c>
      <c r="F84" s="4">
        <v>22722</v>
      </c>
      <c r="G84">
        <v>2.75</v>
      </c>
      <c r="H84">
        <f t="shared" si="1"/>
        <v>1.21</v>
      </c>
      <c r="I84" s="103">
        <f>AVERAGE(H$10:H84)</f>
        <v>1.6674666666666658</v>
      </c>
      <c r="J84" s="2"/>
    </row>
    <row r="85" spans="1:10">
      <c r="A85" s="4">
        <v>22755</v>
      </c>
      <c r="B85">
        <v>3.82</v>
      </c>
      <c r="F85" s="4">
        <v>22723</v>
      </c>
      <c r="G85">
        <v>2.75</v>
      </c>
      <c r="H85">
        <f t="shared" si="1"/>
        <v>1.21</v>
      </c>
      <c r="I85" s="103">
        <f>AVERAGE(H$10:H85)</f>
        <v>1.6614473684210516</v>
      </c>
      <c r="J85" s="2"/>
    </row>
    <row r="86" spans="1:10">
      <c r="A86" s="4">
        <v>22759</v>
      </c>
      <c r="B86">
        <v>3.86</v>
      </c>
      <c r="F86" s="4">
        <v>22724</v>
      </c>
      <c r="G86">
        <v>3</v>
      </c>
      <c r="H86">
        <f t="shared" si="1"/>
        <v>0.93000000000000016</v>
      </c>
      <c r="I86" s="103">
        <f>AVERAGE(H$10:H86)</f>
        <v>1.6519480519480512</v>
      </c>
      <c r="J86" s="2"/>
    </row>
    <row r="87" spans="1:10">
      <c r="A87" s="4">
        <v>22760</v>
      </c>
      <c r="B87">
        <v>3.87</v>
      </c>
      <c r="F87" s="4">
        <v>22725</v>
      </c>
      <c r="G87">
        <v>2.75</v>
      </c>
      <c r="H87">
        <f t="shared" si="1"/>
        <v>1.1600000000000001</v>
      </c>
      <c r="I87" s="103">
        <f>AVERAGE(H$10:H87)</f>
        <v>1.6456410256410248</v>
      </c>
      <c r="J87" s="2"/>
    </row>
    <row r="88" spans="1:10">
      <c r="A88" s="4">
        <v>22761</v>
      </c>
      <c r="B88">
        <v>3.88</v>
      </c>
      <c r="F88" s="4">
        <v>22726</v>
      </c>
      <c r="G88">
        <v>3</v>
      </c>
      <c r="H88">
        <f t="shared" si="1"/>
        <v>0.85999999999999988</v>
      </c>
      <c r="I88" s="103">
        <f>AVERAGE(H$10:H88)</f>
        <v>1.6356962025316448</v>
      </c>
      <c r="J88" s="2"/>
    </row>
    <row r="89" spans="1:10">
      <c r="A89" s="4">
        <v>22762</v>
      </c>
      <c r="B89">
        <v>3.89</v>
      </c>
      <c r="F89" s="4">
        <v>22727</v>
      </c>
      <c r="G89">
        <v>3</v>
      </c>
      <c r="H89">
        <f t="shared" si="1"/>
        <v>0.83000000000000007</v>
      </c>
      <c r="I89" s="103">
        <f>AVERAGE(H$10:H89)</f>
        <v>1.6256249999999994</v>
      </c>
      <c r="J89" s="2"/>
    </row>
    <row r="90" spans="1:10">
      <c r="A90" s="4">
        <v>22763</v>
      </c>
      <c r="B90">
        <v>3.86</v>
      </c>
      <c r="F90" s="4">
        <v>22728</v>
      </c>
      <c r="G90">
        <v>3</v>
      </c>
      <c r="H90">
        <f t="shared" si="1"/>
        <v>0.87000000000000011</v>
      </c>
      <c r="I90" s="103">
        <f>AVERAGE(H$10:H90)</f>
        <v>1.6162962962962959</v>
      </c>
      <c r="J90" s="2"/>
    </row>
    <row r="91" spans="1:10">
      <c r="A91" s="4">
        <v>22766</v>
      </c>
      <c r="B91">
        <v>3.86</v>
      </c>
      <c r="F91" s="4">
        <v>22729</v>
      </c>
      <c r="G91">
        <v>3</v>
      </c>
      <c r="H91">
        <f t="shared" si="1"/>
        <v>0.87000000000000011</v>
      </c>
      <c r="I91" s="103">
        <f>AVERAGE(H$10:H91)</f>
        <v>1.6071951219512191</v>
      </c>
      <c r="J91" s="2"/>
    </row>
    <row r="92" spans="1:10">
      <c r="A92" s="4">
        <v>22767</v>
      </c>
      <c r="B92">
        <v>3.85</v>
      </c>
      <c r="F92" s="4">
        <v>22730</v>
      </c>
      <c r="G92">
        <v>3</v>
      </c>
      <c r="H92">
        <f t="shared" si="1"/>
        <v>0.87000000000000011</v>
      </c>
      <c r="I92" s="103">
        <f>AVERAGE(H$10:H92)</f>
        <v>1.5983132530120479</v>
      </c>
      <c r="J92" s="2"/>
    </row>
    <row r="93" spans="1:10">
      <c r="A93" s="4">
        <v>22768</v>
      </c>
      <c r="B93">
        <v>3.86</v>
      </c>
      <c r="F93" s="4">
        <v>22731</v>
      </c>
      <c r="G93">
        <v>3</v>
      </c>
      <c r="H93">
        <f t="shared" si="1"/>
        <v>0.89000000000000012</v>
      </c>
      <c r="I93" s="103">
        <f>AVERAGE(H$10:H93)</f>
        <v>1.5898809523809518</v>
      </c>
      <c r="J93" s="2"/>
    </row>
    <row r="94" spans="1:10">
      <c r="A94" s="4">
        <v>22769</v>
      </c>
      <c r="B94">
        <v>3.86</v>
      </c>
      <c r="F94" s="4">
        <v>22732</v>
      </c>
      <c r="G94">
        <v>2.75</v>
      </c>
      <c r="H94">
        <f t="shared" si="1"/>
        <v>1.1499999999999999</v>
      </c>
      <c r="I94" s="103">
        <f>AVERAGE(H$10:H94)</f>
        <v>1.5847058823529407</v>
      </c>
      <c r="J94" s="2"/>
    </row>
    <row r="95" spans="1:10">
      <c r="A95" s="4">
        <v>22770</v>
      </c>
      <c r="B95">
        <v>3.87</v>
      </c>
      <c r="F95" s="4">
        <v>22733</v>
      </c>
      <c r="G95">
        <v>3</v>
      </c>
      <c r="H95">
        <f t="shared" si="1"/>
        <v>0.89999999999999991</v>
      </c>
      <c r="I95" s="103">
        <f>AVERAGE(H$10:H95)</f>
        <v>1.5767441860465112</v>
      </c>
      <c r="J95" s="2"/>
    </row>
    <row r="96" spans="1:10">
      <c r="A96" s="4">
        <v>22773</v>
      </c>
      <c r="B96">
        <v>3.86</v>
      </c>
      <c r="F96" s="4">
        <v>22734</v>
      </c>
      <c r="G96">
        <v>3</v>
      </c>
      <c r="H96">
        <f t="shared" si="1"/>
        <v>0.89999999999999991</v>
      </c>
      <c r="I96" s="103">
        <f>AVERAGE(H$10:H96)</f>
        <v>1.568965517241379</v>
      </c>
      <c r="J96" s="2"/>
    </row>
    <row r="97" spans="1:10">
      <c r="A97" s="4">
        <v>22774</v>
      </c>
      <c r="B97">
        <v>3.85</v>
      </c>
      <c r="F97" s="4">
        <v>22735</v>
      </c>
      <c r="G97">
        <v>2.75</v>
      </c>
      <c r="H97">
        <f t="shared" si="1"/>
        <v>1.1099999999999999</v>
      </c>
      <c r="I97" s="103">
        <f>AVERAGE(H$10:H97)</f>
        <v>1.5637499999999998</v>
      </c>
      <c r="J97" s="2"/>
    </row>
    <row r="98" spans="1:10">
      <c r="A98" s="4">
        <v>22775</v>
      </c>
      <c r="B98">
        <v>3.82</v>
      </c>
      <c r="F98" s="4">
        <v>22736</v>
      </c>
      <c r="G98">
        <v>2.75</v>
      </c>
      <c r="H98">
        <f t="shared" si="1"/>
        <v>1.1099999999999999</v>
      </c>
      <c r="I98" s="103">
        <f>AVERAGE(H$10:H98)</f>
        <v>1.5586516853932584</v>
      </c>
      <c r="J98" s="2"/>
    </row>
    <row r="99" spans="1:10">
      <c r="A99" s="4">
        <v>22776</v>
      </c>
      <c r="B99">
        <v>3.83</v>
      </c>
      <c r="F99" s="4">
        <v>22737</v>
      </c>
      <c r="G99">
        <v>2.75</v>
      </c>
      <c r="H99">
        <f t="shared" si="1"/>
        <v>1.1099999999999999</v>
      </c>
      <c r="I99" s="103">
        <f>AVERAGE(H$10:H99)</f>
        <v>1.5536666666666668</v>
      </c>
      <c r="J99" s="2"/>
    </row>
    <row r="100" spans="1:10">
      <c r="A100" s="4">
        <v>22777</v>
      </c>
      <c r="B100">
        <v>3.82</v>
      </c>
      <c r="F100" s="4">
        <v>22738</v>
      </c>
      <c r="G100">
        <v>2.75</v>
      </c>
      <c r="H100">
        <f t="shared" si="1"/>
        <v>1.1099999999999999</v>
      </c>
      <c r="I100" s="103">
        <f>AVERAGE(H$10:H100)</f>
        <v>1.548791208791209</v>
      </c>
      <c r="J100" s="2"/>
    </row>
    <row r="101" spans="1:10">
      <c r="A101" s="4">
        <v>22780</v>
      </c>
      <c r="B101">
        <v>3.85</v>
      </c>
      <c r="F101" s="4">
        <v>22739</v>
      </c>
      <c r="G101">
        <v>2.75</v>
      </c>
      <c r="H101">
        <f t="shared" si="1"/>
        <v>1.08</v>
      </c>
      <c r="I101" s="103">
        <f>AVERAGE(H$10:H101)</f>
        <v>1.5436956521739134</v>
      </c>
      <c r="J101" s="2"/>
    </row>
    <row r="102" spans="1:10">
      <c r="A102" s="4">
        <v>22781</v>
      </c>
      <c r="B102">
        <v>3.87</v>
      </c>
      <c r="F102" s="4">
        <v>22740</v>
      </c>
      <c r="G102">
        <v>2.25</v>
      </c>
      <c r="H102">
        <f t="shared" si="1"/>
        <v>1.5299999999999998</v>
      </c>
      <c r="I102" s="103">
        <f>AVERAGE(H$10:H102)</f>
        <v>1.5435483870967746</v>
      </c>
      <c r="J102" s="2"/>
    </row>
    <row r="103" spans="1:10">
      <c r="A103" s="4">
        <v>22782</v>
      </c>
      <c r="B103">
        <v>3.86</v>
      </c>
      <c r="F103" s="4">
        <v>22741</v>
      </c>
      <c r="G103">
        <v>2.75</v>
      </c>
      <c r="H103">
        <f t="shared" si="1"/>
        <v>1.0899999999999999</v>
      </c>
      <c r="I103" s="103">
        <f>AVERAGE(H$10:H103)</f>
        <v>1.5387234042553195</v>
      </c>
      <c r="J103" s="2"/>
    </row>
    <row r="104" spans="1:10">
      <c r="A104" s="4">
        <v>22783</v>
      </c>
      <c r="B104">
        <v>3.87</v>
      </c>
      <c r="F104" s="4">
        <v>22742</v>
      </c>
      <c r="G104">
        <v>2.75</v>
      </c>
      <c r="H104">
        <f t="shared" si="1"/>
        <v>1.06</v>
      </c>
      <c r="I104" s="103">
        <f>AVERAGE(H$10:H104)</f>
        <v>1.5336842105263162</v>
      </c>
      <c r="J104" s="2"/>
    </row>
    <row r="105" spans="1:10">
      <c r="A105" s="4">
        <v>22784</v>
      </c>
      <c r="B105">
        <v>3.93</v>
      </c>
      <c r="F105" s="4">
        <v>22743</v>
      </c>
      <c r="G105">
        <v>2.75</v>
      </c>
      <c r="H105">
        <f t="shared" si="1"/>
        <v>1.06</v>
      </c>
      <c r="I105" s="103">
        <f>AVERAGE(H$10:H105)</f>
        <v>1.5287500000000005</v>
      </c>
      <c r="J105" s="2"/>
    </row>
    <row r="106" spans="1:10">
      <c r="A106" s="4">
        <v>22787</v>
      </c>
      <c r="B106">
        <v>3.94</v>
      </c>
      <c r="F106" s="4">
        <v>22744</v>
      </c>
      <c r="G106">
        <v>2.75</v>
      </c>
      <c r="H106">
        <f t="shared" si="1"/>
        <v>1.06</v>
      </c>
      <c r="I106" s="103">
        <f>AVERAGE(H$10:H106)</f>
        <v>1.5239175257731965</v>
      </c>
      <c r="J106" s="2"/>
    </row>
    <row r="107" spans="1:10">
      <c r="A107" s="4">
        <v>22788</v>
      </c>
      <c r="B107">
        <v>3.93</v>
      </c>
      <c r="F107" s="4">
        <v>22745</v>
      </c>
      <c r="G107">
        <v>2.75</v>
      </c>
      <c r="H107">
        <f t="shared" si="1"/>
        <v>1.08</v>
      </c>
      <c r="I107" s="103">
        <f>AVERAGE(H$10:H107)</f>
        <v>1.5193877551020414</v>
      </c>
      <c r="J107" s="2"/>
    </row>
    <row r="108" spans="1:10">
      <c r="A108" s="4">
        <v>22789</v>
      </c>
      <c r="B108">
        <v>3.91</v>
      </c>
      <c r="F108" s="4">
        <v>22746</v>
      </c>
      <c r="G108">
        <v>2.75</v>
      </c>
      <c r="H108">
        <f t="shared" si="1"/>
        <v>1.08</v>
      </c>
      <c r="I108" s="103">
        <f>AVERAGE(H$10:H108)</f>
        <v>1.5149494949494957</v>
      </c>
      <c r="J108" s="2"/>
    </row>
    <row r="109" spans="1:10">
      <c r="A109" s="4">
        <v>22790</v>
      </c>
      <c r="B109">
        <v>3.9</v>
      </c>
      <c r="F109" s="4">
        <v>22747</v>
      </c>
      <c r="G109">
        <v>3</v>
      </c>
      <c r="H109">
        <f t="shared" si="1"/>
        <v>0.87000000000000011</v>
      </c>
      <c r="I109" s="103">
        <f>AVERAGE(H$10:H109)</f>
        <v>1.5085000000000008</v>
      </c>
      <c r="J109" s="2"/>
    </row>
    <row r="110" spans="1:10">
      <c r="A110" s="4">
        <v>22791</v>
      </c>
      <c r="B110">
        <v>3.88</v>
      </c>
      <c r="F110" s="4">
        <v>22748</v>
      </c>
      <c r="G110">
        <v>3</v>
      </c>
      <c r="H110">
        <f t="shared" si="1"/>
        <v>0.85999999999999988</v>
      </c>
      <c r="I110" s="103">
        <f>AVERAGE(H$10:H110)</f>
        <v>1.502079207920793</v>
      </c>
      <c r="J110" s="2"/>
    </row>
    <row r="111" spans="1:10">
      <c r="A111" s="4">
        <v>22794</v>
      </c>
      <c r="B111">
        <v>3.87</v>
      </c>
      <c r="F111" s="4">
        <v>22749</v>
      </c>
      <c r="G111">
        <v>3</v>
      </c>
      <c r="H111">
        <f t="shared" si="1"/>
        <v>0.85000000000000009</v>
      </c>
      <c r="I111" s="103">
        <f>AVERAGE(H$10:H111)</f>
        <v>1.4956862745098047</v>
      </c>
      <c r="J111" s="2"/>
    </row>
    <row r="112" spans="1:10">
      <c r="A112" s="4">
        <v>22795</v>
      </c>
      <c r="B112">
        <v>3.89</v>
      </c>
      <c r="F112" s="4">
        <v>22750</v>
      </c>
      <c r="G112">
        <v>3</v>
      </c>
      <c r="H112">
        <f t="shared" si="1"/>
        <v>0.85000000000000009</v>
      </c>
      <c r="I112" s="103">
        <f>AVERAGE(H$10:H112)</f>
        <v>1.4894174757281562</v>
      </c>
      <c r="J112" s="2"/>
    </row>
    <row r="113" spans="1:10">
      <c r="A113" s="4">
        <v>22797</v>
      </c>
      <c r="B113">
        <v>3.9</v>
      </c>
      <c r="F113" s="4">
        <v>22751</v>
      </c>
      <c r="G113">
        <v>3</v>
      </c>
      <c r="H113">
        <f t="shared" si="1"/>
        <v>0.85000000000000009</v>
      </c>
      <c r="I113" s="103">
        <f>AVERAGE(H$10:H113)</f>
        <v>1.4832692307692315</v>
      </c>
      <c r="J113" s="2"/>
    </row>
    <row r="114" spans="1:10">
      <c r="A114" s="4">
        <v>22798</v>
      </c>
      <c r="B114">
        <v>3.89</v>
      </c>
      <c r="F114" s="4">
        <v>22752</v>
      </c>
      <c r="G114">
        <v>2.75</v>
      </c>
      <c r="H114">
        <f t="shared" si="1"/>
        <v>1.08</v>
      </c>
      <c r="I114" s="103">
        <f>AVERAGE(H$10:H114)</f>
        <v>1.4794285714285722</v>
      </c>
      <c r="J114" s="2"/>
    </row>
    <row r="115" spans="1:10">
      <c r="A115" s="4">
        <v>22801</v>
      </c>
      <c r="B115">
        <v>3.88</v>
      </c>
      <c r="F115" s="4">
        <v>22753</v>
      </c>
      <c r="G115">
        <v>2.75</v>
      </c>
      <c r="H115">
        <f t="shared" si="1"/>
        <v>1.0699999999999998</v>
      </c>
      <c r="I115" s="103">
        <f>AVERAGE(H$10:H115)</f>
        <v>1.4755660377358499</v>
      </c>
      <c r="J115" s="2"/>
    </row>
    <row r="116" spans="1:10">
      <c r="A116" s="4">
        <v>22802</v>
      </c>
      <c r="B116">
        <v>3.89</v>
      </c>
      <c r="F116" s="4">
        <v>22754</v>
      </c>
      <c r="G116">
        <v>3</v>
      </c>
      <c r="H116">
        <f t="shared" si="1"/>
        <v>0.81</v>
      </c>
      <c r="I116" s="103">
        <f>AVERAGE(H$10:H116)</f>
        <v>1.4693457943925241</v>
      </c>
      <c r="J116" s="2"/>
    </row>
    <row r="117" spans="1:10">
      <c r="A117" s="4">
        <v>22803</v>
      </c>
      <c r="B117">
        <v>3.89</v>
      </c>
      <c r="F117" s="4">
        <v>22755</v>
      </c>
      <c r="G117">
        <v>3</v>
      </c>
      <c r="H117">
        <f t="shared" si="1"/>
        <v>0.81999999999999984</v>
      </c>
      <c r="I117" s="103">
        <f>AVERAGE(H$10:H117)</f>
        <v>1.463333333333334</v>
      </c>
      <c r="J117" s="2"/>
    </row>
    <row r="118" spans="1:10">
      <c r="A118" s="4">
        <v>22804</v>
      </c>
      <c r="B118">
        <v>3.87</v>
      </c>
      <c r="F118" s="4">
        <v>22756</v>
      </c>
      <c r="G118">
        <v>2.75</v>
      </c>
      <c r="H118">
        <f t="shared" si="1"/>
        <v>0.81999999999999984</v>
      </c>
      <c r="I118" s="103">
        <f>AVERAGE(H$10:H118)</f>
        <v>1.4574311926605512</v>
      </c>
      <c r="J118" s="2"/>
    </row>
    <row r="119" spans="1:10">
      <c r="A119" s="4">
        <v>22805</v>
      </c>
      <c r="B119">
        <v>3.86</v>
      </c>
      <c r="F119" s="4">
        <v>22757</v>
      </c>
      <c r="G119">
        <v>2.75</v>
      </c>
      <c r="H119">
        <f t="shared" si="1"/>
        <v>0.81999999999999984</v>
      </c>
      <c r="I119" s="103">
        <f>AVERAGE(H$10:H119)</f>
        <v>1.4516363636363643</v>
      </c>
      <c r="J119" s="2"/>
    </row>
    <row r="120" spans="1:10">
      <c r="A120" s="4">
        <v>22808</v>
      </c>
      <c r="B120">
        <v>3.87</v>
      </c>
      <c r="F120" s="4">
        <v>22758</v>
      </c>
      <c r="G120">
        <v>2.75</v>
      </c>
      <c r="H120">
        <f t="shared" si="1"/>
        <v>0.81999999999999984</v>
      </c>
      <c r="I120" s="103">
        <f>AVERAGE(H$10:H120)</f>
        <v>1.4459459459459465</v>
      </c>
      <c r="J120" s="2"/>
    </row>
    <row r="121" spans="1:10">
      <c r="A121" s="4">
        <v>22809</v>
      </c>
      <c r="B121">
        <v>3.86</v>
      </c>
      <c r="F121" s="4">
        <v>22759</v>
      </c>
      <c r="G121">
        <v>3</v>
      </c>
      <c r="H121">
        <f t="shared" si="1"/>
        <v>0.85999999999999988</v>
      </c>
      <c r="I121" s="103">
        <f>AVERAGE(H$10:H121)</f>
        <v>1.4407142857142863</v>
      </c>
      <c r="J121" s="2"/>
    </row>
    <row r="122" spans="1:10">
      <c r="A122" s="4">
        <v>22810</v>
      </c>
      <c r="B122">
        <v>3.87</v>
      </c>
      <c r="F122" s="4">
        <v>22760</v>
      </c>
      <c r="G122">
        <v>2.75</v>
      </c>
      <c r="H122">
        <f t="shared" si="1"/>
        <v>1.1200000000000001</v>
      </c>
      <c r="I122" s="103">
        <f>AVERAGE(H$10:H122)</f>
        <v>1.437876106194691</v>
      </c>
      <c r="J122" s="2"/>
    </row>
    <row r="123" spans="1:10">
      <c r="A123" s="4">
        <v>22811</v>
      </c>
      <c r="B123">
        <v>3.9</v>
      </c>
      <c r="F123" s="4">
        <v>22761</v>
      </c>
      <c r="G123">
        <v>3</v>
      </c>
      <c r="H123">
        <f t="shared" si="1"/>
        <v>0.87999999999999989</v>
      </c>
      <c r="I123" s="103">
        <f>AVERAGE(H$10:H123)</f>
        <v>1.4329824561403515</v>
      </c>
      <c r="J123" s="2"/>
    </row>
    <row r="124" spans="1:10">
      <c r="A124" s="4">
        <v>22812</v>
      </c>
      <c r="B124">
        <v>3.89</v>
      </c>
      <c r="F124" s="4">
        <v>22762</v>
      </c>
      <c r="G124">
        <v>3</v>
      </c>
      <c r="H124">
        <f t="shared" si="1"/>
        <v>0.89000000000000012</v>
      </c>
      <c r="I124" s="103">
        <f>AVERAGE(H$10:H124)</f>
        <v>1.4282608695652179</v>
      </c>
      <c r="J124" s="2"/>
    </row>
    <row r="125" spans="1:10">
      <c r="A125" s="4">
        <v>22815</v>
      </c>
      <c r="B125">
        <v>3.91</v>
      </c>
      <c r="F125" s="4">
        <v>22763</v>
      </c>
      <c r="G125">
        <v>2.5</v>
      </c>
      <c r="H125">
        <f t="shared" si="1"/>
        <v>1.3599999999999999</v>
      </c>
      <c r="I125" s="103">
        <f>AVERAGE(H$10:H125)</f>
        <v>1.4276724137931041</v>
      </c>
      <c r="J125" s="2"/>
    </row>
    <row r="126" spans="1:10">
      <c r="A126" s="4">
        <v>22816</v>
      </c>
      <c r="B126">
        <v>3.93</v>
      </c>
      <c r="F126" s="4">
        <v>22764</v>
      </c>
      <c r="G126">
        <v>2.5</v>
      </c>
      <c r="H126">
        <f t="shared" si="1"/>
        <v>1.3599999999999999</v>
      </c>
      <c r="I126" s="103">
        <f>AVERAGE(H$10:H126)</f>
        <v>1.4270940170940178</v>
      </c>
      <c r="J126" s="2"/>
    </row>
    <row r="127" spans="1:10">
      <c r="A127" s="4">
        <v>22817</v>
      </c>
      <c r="B127">
        <v>3.92</v>
      </c>
      <c r="F127" s="4">
        <v>22765</v>
      </c>
      <c r="G127">
        <v>2.5</v>
      </c>
      <c r="H127">
        <f t="shared" si="1"/>
        <v>1.3599999999999999</v>
      </c>
      <c r="I127" s="103">
        <f>AVERAGE(H$10:H127)</f>
        <v>1.4265254237288143</v>
      </c>
      <c r="J127" s="2"/>
    </row>
    <row r="128" spans="1:10">
      <c r="A128" s="4">
        <v>22818</v>
      </c>
      <c r="B128">
        <v>3.9</v>
      </c>
      <c r="F128" s="4">
        <v>22766</v>
      </c>
      <c r="G128">
        <v>2.5</v>
      </c>
      <c r="H128">
        <f t="shared" si="1"/>
        <v>1.3599999999999999</v>
      </c>
      <c r="I128" s="103">
        <f>AVERAGE(H$10:H128)</f>
        <v>1.4259663865546228</v>
      </c>
      <c r="J128" s="2"/>
    </row>
    <row r="129" spans="1:10">
      <c r="A129" s="4">
        <v>22819</v>
      </c>
      <c r="B129">
        <v>3.9</v>
      </c>
      <c r="F129" s="4">
        <v>22767</v>
      </c>
      <c r="G129">
        <v>2.5</v>
      </c>
      <c r="H129">
        <f t="shared" si="1"/>
        <v>1.35</v>
      </c>
      <c r="I129" s="103">
        <f>AVERAGE(H$10:H129)</f>
        <v>1.4253333333333342</v>
      </c>
      <c r="J129" s="2"/>
    </row>
    <row r="130" spans="1:10">
      <c r="A130" s="4">
        <v>22822</v>
      </c>
      <c r="B130">
        <v>3.95</v>
      </c>
      <c r="F130" s="4">
        <v>22768</v>
      </c>
      <c r="G130">
        <v>2.75</v>
      </c>
      <c r="H130">
        <f t="shared" si="1"/>
        <v>1.1099999999999999</v>
      </c>
      <c r="I130" s="103">
        <f>AVERAGE(H$10:H130)</f>
        <v>1.4227272727272737</v>
      </c>
      <c r="J130" s="2"/>
    </row>
    <row r="131" spans="1:10">
      <c r="A131" s="4">
        <v>22823</v>
      </c>
      <c r="B131">
        <v>3.97</v>
      </c>
      <c r="F131" s="4">
        <v>22769</v>
      </c>
      <c r="G131">
        <v>2.75</v>
      </c>
      <c r="H131">
        <f t="shared" si="1"/>
        <v>1.1099999999999999</v>
      </c>
      <c r="I131" s="103">
        <f>AVERAGE(H$10:H131)</f>
        <v>1.4201639344262307</v>
      </c>
      <c r="J131" s="2"/>
    </row>
    <row r="132" spans="1:10">
      <c r="A132" s="4">
        <v>22824</v>
      </c>
      <c r="B132">
        <v>3.96</v>
      </c>
      <c r="F132" s="4">
        <v>22770</v>
      </c>
      <c r="G132">
        <v>2.75</v>
      </c>
      <c r="H132">
        <f t="shared" si="1"/>
        <v>1.1200000000000001</v>
      </c>
      <c r="I132" s="103">
        <f>AVERAGE(H$10:H132)</f>
        <v>1.4177235772357735</v>
      </c>
      <c r="J132" s="2"/>
    </row>
    <row r="133" spans="1:10">
      <c r="A133" s="4">
        <v>22825</v>
      </c>
      <c r="B133">
        <v>3.98</v>
      </c>
      <c r="F133" s="4">
        <v>22771</v>
      </c>
      <c r="G133">
        <v>2.75</v>
      </c>
      <c r="H133">
        <f t="shared" si="1"/>
        <v>1.1200000000000001</v>
      </c>
      <c r="I133" s="103">
        <f>AVERAGE(H$10:H133)</f>
        <v>1.4153225806451624</v>
      </c>
      <c r="J133" s="2"/>
    </row>
    <row r="134" spans="1:10">
      <c r="A134" s="4">
        <v>22826</v>
      </c>
      <c r="B134">
        <v>4</v>
      </c>
      <c r="F134" s="4">
        <v>22772</v>
      </c>
      <c r="G134">
        <v>2.75</v>
      </c>
      <c r="H134">
        <f t="shared" si="1"/>
        <v>1.1200000000000001</v>
      </c>
      <c r="I134" s="103">
        <f>AVERAGE(H$10:H134)</f>
        <v>1.4129600000000011</v>
      </c>
      <c r="J134" s="2"/>
    </row>
    <row r="135" spans="1:10">
      <c r="A135" s="4">
        <v>22829</v>
      </c>
      <c r="B135">
        <v>4</v>
      </c>
      <c r="F135" s="4">
        <v>22773</v>
      </c>
      <c r="G135">
        <v>2.75</v>
      </c>
      <c r="H135">
        <f t="shared" si="1"/>
        <v>1.1099999999999999</v>
      </c>
      <c r="I135" s="103">
        <f>AVERAGE(H$10:H135)</f>
        <v>1.4105555555555569</v>
      </c>
      <c r="J135" s="2"/>
    </row>
    <row r="136" spans="1:10">
      <c r="A136" s="4">
        <v>22830</v>
      </c>
      <c r="B136">
        <v>4</v>
      </c>
      <c r="F136" s="4">
        <v>22774</v>
      </c>
      <c r="G136">
        <v>2.75</v>
      </c>
      <c r="H136">
        <f t="shared" si="1"/>
        <v>1.1000000000000001</v>
      </c>
      <c r="I136" s="103">
        <f>AVERAGE(H$10:H136)</f>
        <v>1.4081102362204736</v>
      </c>
      <c r="J136" s="2"/>
    </row>
    <row r="137" spans="1:10">
      <c r="A137" s="4">
        <v>22832</v>
      </c>
      <c r="B137">
        <v>4</v>
      </c>
      <c r="F137" s="4">
        <v>22775</v>
      </c>
      <c r="G137">
        <v>2.5</v>
      </c>
      <c r="H137">
        <f t="shared" si="1"/>
        <v>1.3199999999999998</v>
      </c>
      <c r="I137" s="103">
        <f>AVERAGE(H$10:H137)</f>
        <v>1.4074218750000012</v>
      </c>
      <c r="J137" s="2"/>
    </row>
    <row r="138" spans="1:10">
      <c r="A138" s="4">
        <v>22833</v>
      </c>
      <c r="B138">
        <v>4.0199999999999996</v>
      </c>
      <c r="F138" s="4">
        <v>22776</v>
      </c>
      <c r="G138">
        <v>2.75</v>
      </c>
      <c r="H138">
        <f t="shared" ref="H138:H201" si="2">IFERROR(((VLOOKUP(F138,$A$9:$B$14200,2,FALSE))-G138),H137)</f>
        <v>1.08</v>
      </c>
      <c r="I138" s="103">
        <f>AVERAGE(H$10:H138)</f>
        <v>1.4048837209302338</v>
      </c>
      <c r="J138" s="2"/>
    </row>
    <row r="139" spans="1:10">
      <c r="A139" s="4">
        <v>22836</v>
      </c>
      <c r="B139">
        <v>4.05</v>
      </c>
      <c r="F139" s="4">
        <v>22777</v>
      </c>
      <c r="G139">
        <v>2.25</v>
      </c>
      <c r="H139">
        <f t="shared" si="2"/>
        <v>1.5699999999999998</v>
      </c>
      <c r="I139" s="103">
        <f>AVERAGE(H$10:H139)</f>
        <v>1.4061538461538474</v>
      </c>
      <c r="J139" s="2"/>
    </row>
    <row r="140" spans="1:10">
      <c r="A140" s="4">
        <v>22837</v>
      </c>
      <c r="B140">
        <v>4.0199999999999996</v>
      </c>
      <c r="F140" s="4">
        <v>22778</v>
      </c>
      <c r="G140">
        <v>2.25</v>
      </c>
      <c r="H140">
        <f t="shared" si="2"/>
        <v>1.5699999999999998</v>
      </c>
      <c r="I140" s="103">
        <f>AVERAGE(H$10:H140)</f>
        <v>1.4074045801526729</v>
      </c>
      <c r="J140" s="2"/>
    </row>
    <row r="141" spans="1:10">
      <c r="A141" s="4">
        <v>22838</v>
      </c>
      <c r="B141">
        <v>3.99</v>
      </c>
      <c r="F141" s="4">
        <v>22779</v>
      </c>
      <c r="G141">
        <v>2.25</v>
      </c>
      <c r="H141">
        <f t="shared" si="2"/>
        <v>1.5699999999999998</v>
      </c>
      <c r="I141" s="103">
        <f>AVERAGE(H$10:H141)</f>
        <v>1.4086363636363648</v>
      </c>
      <c r="J141" s="2"/>
    </row>
    <row r="142" spans="1:10">
      <c r="A142" s="4">
        <v>22839</v>
      </c>
      <c r="B142">
        <v>4</v>
      </c>
      <c r="F142" s="4">
        <v>22780</v>
      </c>
      <c r="G142">
        <v>2.25</v>
      </c>
      <c r="H142">
        <f t="shared" si="2"/>
        <v>1.6</v>
      </c>
      <c r="I142" s="103">
        <f>AVERAGE(H$10:H142)</f>
        <v>1.4100751879699258</v>
      </c>
      <c r="J142" s="2"/>
    </row>
    <row r="143" spans="1:10">
      <c r="A143" s="4">
        <v>22840</v>
      </c>
      <c r="B143">
        <v>4</v>
      </c>
      <c r="F143" s="4">
        <v>22781</v>
      </c>
      <c r="G143">
        <v>2.5</v>
      </c>
      <c r="H143">
        <f t="shared" si="2"/>
        <v>1.37</v>
      </c>
      <c r="I143" s="103">
        <f>AVERAGE(H$10:H143)</f>
        <v>1.4097761194029861</v>
      </c>
      <c r="J143" s="2"/>
    </row>
    <row r="144" spans="1:10">
      <c r="A144" s="4">
        <v>22843</v>
      </c>
      <c r="B144">
        <v>4.01</v>
      </c>
      <c r="F144" s="4">
        <v>22782</v>
      </c>
      <c r="G144">
        <v>3</v>
      </c>
      <c r="H144">
        <f t="shared" si="2"/>
        <v>0.85999999999999988</v>
      </c>
      <c r="I144" s="103">
        <f>AVERAGE(H$10:H144)</f>
        <v>1.4057037037037048</v>
      </c>
      <c r="J144" s="2"/>
    </row>
    <row r="145" spans="1:10">
      <c r="A145" s="4">
        <v>22844</v>
      </c>
      <c r="B145">
        <v>4.03</v>
      </c>
      <c r="F145" s="4">
        <v>22783</v>
      </c>
      <c r="G145">
        <v>2.5</v>
      </c>
      <c r="H145">
        <f t="shared" si="2"/>
        <v>1.37</v>
      </c>
      <c r="I145" s="103">
        <f>AVERAGE(H$10:H145)</f>
        <v>1.4054411764705894</v>
      </c>
      <c r="J145" s="2"/>
    </row>
    <row r="146" spans="1:10">
      <c r="A146" s="4">
        <v>22845</v>
      </c>
      <c r="B146">
        <v>4.0199999999999996</v>
      </c>
      <c r="F146" s="4">
        <v>22784</v>
      </c>
      <c r="G146">
        <v>2.25</v>
      </c>
      <c r="H146">
        <f t="shared" si="2"/>
        <v>1.6800000000000002</v>
      </c>
      <c r="I146" s="103">
        <f>AVERAGE(H$10:H146)</f>
        <v>1.4074452554744536</v>
      </c>
      <c r="J146" s="2"/>
    </row>
    <row r="147" spans="1:10">
      <c r="A147" s="4">
        <v>22846</v>
      </c>
      <c r="B147">
        <v>4.0199999999999996</v>
      </c>
      <c r="F147" s="4">
        <v>22785</v>
      </c>
      <c r="G147">
        <v>2.25</v>
      </c>
      <c r="H147">
        <f t="shared" si="2"/>
        <v>1.6800000000000002</v>
      </c>
      <c r="I147" s="103">
        <f>AVERAGE(H$10:H147)</f>
        <v>1.4094202898550736</v>
      </c>
      <c r="J147" s="2"/>
    </row>
    <row r="148" spans="1:10">
      <c r="A148" s="4">
        <v>22847</v>
      </c>
      <c r="B148">
        <v>4.01</v>
      </c>
      <c r="F148" s="4">
        <v>22786</v>
      </c>
      <c r="G148">
        <v>2.25</v>
      </c>
      <c r="H148">
        <f t="shared" si="2"/>
        <v>1.6800000000000002</v>
      </c>
      <c r="I148" s="103">
        <f>AVERAGE(H$10:H148)</f>
        <v>1.4113669064748213</v>
      </c>
      <c r="J148" s="2"/>
    </row>
    <row r="149" spans="1:10">
      <c r="A149" s="4">
        <v>22850</v>
      </c>
      <c r="B149">
        <v>4</v>
      </c>
      <c r="F149" s="4">
        <v>22787</v>
      </c>
      <c r="G149">
        <v>2.5</v>
      </c>
      <c r="H149">
        <f t="shared" si="2"/>
        <v>1.44</v>
      </c>
      <c r="I149" s="103">
        <f>AVERAGE(H$10:H149)</f>
        <v>1.4115714285714298</v>
      </c>
      <c r="J149" s="2"/>
    </row>
    <row r="150" spans="1:10">
      <c r="A150" s="4">
        <v>22851</v>
      </c>
      <c r="B150">
        <v>4.01</v>
      </c>
      <c r="F150" s="4">
        <v>22788</v>
      </c>
      <c r="G150">
        <v>2.75</v>
      </c>
      <c r="H150">
        <f t="shared" si="2"/>
        <v>1.1800000000000002</v>
      </c>
      <c r="I150" s="103">
        <f>AVERAGE(H$10:H150)</f>
        <v>1.4099290780141858</v>
      </c>
      <c r="J150" s="2"/>
    </row>
    <row r="151" spans="1:10">
      <c r="A151" s="4">
        <v>22852</v>
      </c>
      <c r="B151">
        <v>4.0199999999999996</v>
      </c>
      <c r="F151" s="4">
        <v>22789</v>
      </c>
      <c r="G151">
        <v>2.5</v>
      </c>
      <c r="H151">
        <f t="shared" si="2"/>
        <v>1.4100000000000001</v>
      </c>
      <c r="I151" s="103">
        <f>AVERAGE(H$10:H151)</f>
        <v>1.40992957746479</v>
      </c>
      <c r="J151" s="2"/>
    </row>
    <row r="152" spans="1:10">
      <c r="A152" s="4">
        <v>22853</v>
      </c>
      <c r="B152">
        <v>4.01</v>
      </c>
      <c r="F152" s="4">
        <v>22790</v>
      </c>
      <c r="G152">
        <v>2.5</v>
      </c>
      <c r="H152">
        <f t="shared" si="2"/>
        <v>1.4</v>
      </c>
      <c r="I152" s="103">
        <f>AVERAGE(H$10:H152)</f>
        <v>1.4098601398601411</v>
      </c>
      <c r="J152" s="2"/>
    </row>
    <row r="153" spans="1:10">
      <c r="A153" s="4">
        <v>22854</v>
      </c>
      <c r="B153">
        <v>4.0199999999999996</v>
      </c>
      <c r="F153" s="4">
        <v>22791</v>
      </c>
      <c r="G153">
        <v>2.25</v>
      </c>
      <c r="H153">
        <f t="shared" si="2"/>
        <v>1.63</v>
      </c>
      <c r="I153" s="103">
        <f>AVERAGE(H$10:H153)</f>
        <v>1.4113888888888901</v>
      </c>
      <c r="J153" s="2"/>
    </row>
    <row r="154" spans="1:10">
      <c r="A154" s="4">
        <v>22857</v>
      </c>
      <c r="B154">
        <v>4.03</v>
      </c>
      <c r="F154" s="4">
        <v>22792</v>
      </c>
      <c r="G154">
        <v>2.25</v>
      </c>
      <c r="H154">
        <f t="shared" si="2"/>
        <v>1.63</v>
      </c>
      <c r="I154" s="103">
        <f>AVERAGE(H$10:H154)</f>
        <v>1.4128965517241392</v>
      </c>
      <c r="J154" s="2"/>
    </row>
    <row r="155" spans="1:10">
      <c r="A155" s="4">
        <v>22858</v>
      </c>
      <c r="B155">
        <v>4.04</v>
      </c>
      <c r="F155" s="4">
        <v>22793</v>
      </c>
      <c r="G155">
        <v>2.25</v>
      </c>
      <c r="H155">
        <f t="shared" si="2"/>
        <v>1.63</v>
      </c>
      <c r="I155" s="103">
        <f>AVERAGE(H$10:H155)</f>
        <v>1.4143835616438367</v>
      </c>
      <c r="J155" s="2"/>
    </row>
    <row r="156" spans="1:10">
      <c r="A156" s="4">
        <v>22859</v>
      </c>
      <c r="B156">
        <v>4.03</v>
      </c>
      <c r="F156" s="4">
        <v>22794</v>
      </c>
      <c r="G156">
        <v>1.25</v>
      </c>
      <c r="H156">
        <f t="shared" si="2"/>
        <v>2.62</v>
      </c>
      <c r="I156" s="103">
        <f>AVERAGE(H$10:H156)</f>
        <v>1.4225850340136066</v>
      </c>
      <c r="J156" s="2"/>
    </row>
    <row r="157" spans="1:10">
      <c r="A157" s="4">
        <v>22860</v>
      </c>
      <c r="B157">
        <v>4</v>
      </c>
      <c r="F157" s="4">
        <v>22795</v>
      </c>
      <c r="G157">
        <v>0.75</v>
      </c>
      <c r="H157">
        <f t="shared" si="2"/>
        <v>3.14</v>
      </c>
      <c r="I157" s="103">
        <f>AVERAGE(H$10:H157)</f>
        <v>1.4341891891891902</v>
      </c>
      <c r="J157" s="2"/>
    </row>
    <row r="158" spans="1:10">
      <c r="A158" s="4">
        <v>22861</v>
      </c>
      <c r="B158">
        <v>4.01</v>
      </c>
      <c r="F158" s="4">
        <v>22796</v>
      </c>
      <c r="G158">
        <v>0.75</v>
      </c>
      <c r="H158">
        <f t="shared" si="2"/>
        <v>3.14</v>
      </c>
      <c r="I158" s="103">
        <f>AVERAGE(H$10:H158)</f>
        <v>1.4456375838926185</v>
      </c>
      <c r="J158" s="2"/>
    </row>
    <row r="159" spans="1:10">
      <c r="A159" s="4">
        <v>22864</v>
      </c>
      <c r="B159">
        <v>4.01</v>
      </c>
      <c r="F159" s="4">
        <v>22797</v>
      </c>
      <c r="G159">
        <v>2.75</v>
      </c>
      <c r="H159">
        <f t="shared" si="2"/>
        <v>1.1499999999999999</v>
      </c>
      <c r="I159" s="103">
        <f>AVERAGE(H$10:H159)</f>
        <v>1.4436666666666678</v>
      </c>
      <c r="J159" s="2"/>
    </row>
    <row r="160" spans="1:10">
      <c r="A160" s="4">
        <v>22865</v>
      </c>
      <c r="B160">
        <v>4.0199999999999996</v>
      </c>
      <c r="F160" s="4">
        <v>22798</v>
      </c>
      <c r="G160">
        <v>2.75</v>
      </c>
      <c r="H160">
        <f t="shared" si="2"/>
        <v>1.1400000000000001</v>
      </c>
      <c r="I160" s="103">
        <f>AVERAGE(H$10:H160)</f>
        <v>1.4416556291390739</v>
      </c>
      <c r="J160" s="2"/>
    </row>
    <row r="161" spans="1:10">
      <c r="A161" s="4">
        <v>22866</v>
      </c>
      <c r="B161">
        <v>4.01</v>
      </c>
      <c r="F161" s="4">
        <v>22799</v>
      </c>
      <c r="G161">
        <v>2.75</v>
      </c>
      <c r="H161">
        <f t="shared" si="2"/>
        <v>1.1400000000000001</v>
      </c>
      <c r="I161" s="103">
        <f>AVERAGE(H$10:H161)</f>
        <v>1.4396710526315797</v>
      </c>
      <c r="J161" s="2"/>
    </row>
    <row r="162" spans="1:10">
      <c r="A162" s="4">
        <v>22867</v>
      </c>
      <c r="B162">
        <v>3.99</v>
      </c>
      <c r="F162" s="4">
        <v>22800</v>
      </c>
      <c r="G162">
        <v>2.75</v>
      </c>
      <c r="H162">
        <f t="shared" si="2"/>
        <v>1.1400000000000001</v>
      </c>
      <c r="I162" s="103">
        <f>AVERAGE(H$10:H162)</f>
        <v>1.4377124183006544</v>
      </c>
      <c r="J162" s="2"/>
    </row>
    <row r="163" spans="1:10">
      <c r="A163" s="4">
        <v>22868</v>
      </c>
      <c r="B163">
        <v>3.99</v>
      </c>
      <c r="F163" s="4">
        <v>22801</v>
      </c>
      <c r="G163">
        <v>2.5</v>
      </c>
      <c r="H163">
        <f t="shared" si="2"/>
        <v>1.38</v>
      </c>
      <c r="I163" s="103">
        <f>AVERAGE(H$10:H163)</f>
        <v>1.437337662337663</v>
      </c>
      <c r="J163" s="2"/>
    </row>
    <row r="164" spans="1:10">
      <c r="A164" s="4">
        <v>22871</v>
      </c>
      <c r="B164">
        <v>3.99</v>
      </c>
      <c r="F164" s="4">
        <v>22802</v>
      </c>
      <c r="G164">
        <v>2</v>
      </c>
      <c r="H164">
        <f t="shared" si="2"/>
        <v>1.8900000000000001</v>
      </c>
      <c r="I164" s="103">
        <f>AVERAGE(H$10:H164)</f>
        <v>1.4402580645161296</v>
      </c>
      <c r="J164" s="2"/>
    </row>
    <row r="165" spans="1:10">
      <c r="A165" s="4">
        <v>22872</v>
      </c>
      <c r="B165">
        <v>3.98</v>
      </c>
      <c r="F165" s="4">
        <v>22803</v>
      </c>
      <c r="G165">
        <v>1.75</v>
      </c>
      <c r="H165">
        <f t="shared" si="2"/>
        <v>2.14</v>
      </c>
      <c r="I165" s="103">
        <f>AVERAGE(H$10:H165)</f>
        <v>1.4447435897435903</v>
      </c>
      <c r="J165" s="2"/>
    </row>
    <row r="166" spans="1:10">
      <c r="A166" s="4">
        <v>22873</v>
      </c>
      <c r="B166">
        <v>3.98</v>
      </c>
      <c r="F166" s="4">
        <v>22804</v>
      </c>
      <c r="G166">
        <v>2.25</v>
      </c>
      <c r="H166">
        <f t="shared" si="2"/>
        <v>1.62</v>
      </c>
      <c r="I166" s="103">
        <f>AVERAGE(H$10:H166)</f>
        <v>1.4458598726114655</v>
      </c>
      <c r="J166" s="2"/>
    </row>
    <row r="167" spans="1:10">
      <c r="A167" s="4">
        <v>22874</v>
      </c>
      <c r="B167">
        <v>3.96</v>
      </c>
      <c r="F167" s="4">
        <v>22805</v>
      </c>
      <c r="G167">
        <v>2.25</v>
      </c>
      <c r="H167">
        <f t="shared" si="2"/>
        <v>1.6099999999999999</v>
      </c>
      <c r="I167" s="103">
        <f>AVERAGE(H$10:H167)</f>
        <v>1.4468987341772157</v>
      </c>
      <c r="J167" s="2"/>
    </row>
    <row r="168" spans="1:10">
      <c r="A168" s="4">
        <v>22875</v>
      </c>
      <c r="B168">
        <v>3.96</v>
      </c>
      <c r="F168" s="4">
        <v>22806</v>
      </c>
      <c r="G168">
        <v>2.25</v>
      </c>
      <c r="H168">
        <f t="shared" si="2"/>
        <v>1.6099999999999999</v>
      </c>
      <c r="I168" s="103">
        <f>AVERAGE(H$10:H168)</f>
        <v>1.4479245283018876</v>
      </c>
      <c r="J168" s="2"/>
    </row>
    <row r="169" spans="1:10">
      <c r="A169" s="4">
        <v>22878</v>
      </c>
      <c r="B169">
        <v>3.94</v>
      </c>
      <c r="F169" s="4">
        <v>22807</v>
      </c>
      <c r="G169">
        <v>2.25</v>
      </c>
      <c r="H169">
        <f t="shared" si="2"/>
        <v>1.6099999999999999</v>
      </c>
      <c r="I169" s="103">
        <f>AVERAGE(H$10:H169)</f>
        <v>1.4489375000000009</v>
      </c>
      <c r="J169" s="2"/>
    </row>
    <row r="170" spans="1:10">
      <c r="A170" s="4">
        <v>22879</v>
      </c>
      <c r="B170">
        <v>3.94</v>
      </c>
      <c r="F170" s="4">
        <v>22808</v>
      </c>
      <c r="G170">
        <v>2.75</v>
      </c>
      <c r="H170">
        <f t="shared" si="2"/>
        <v>1.1200000000000001</v>
      </c>
      <c r="I170" s="103">
        <f>AVERAGE(H$10:H170)</f>
        <v>1.4468944099378891</v>
      </c>
      <c r="J170" s="2"/>
    </row>
    <row r="171" spans="1:10">
      <c r="A171" s="4">
        <v>22880</v>
      </c>
      <c r="B171">
        <v>3.95</v>
      </c>
      <c r="F171" s="4">
        <v>22809</v>
      </c>
      <c r="G171">
        <v>2.75</v>
      </c>
      <c r="H171">
        <f t="shared" si="2"/>
        <v>1.1099999999999999</v>
      </c>
      <c r="I171" s="103">
        <f>AVERAGE(H$10:H171)</f>
        <v>1.4448148148148157</v>
      </c>
      <c r="J171" s="2"/>
    </row>
    <row r="172" spans="1:10">
      <c r="A172" s="4">
        <v>22881</v>
      </c>
      <c r="B172">
        <v>3.95</v>
      </c>
      <c r="F172" s="4">
        <v>22810</v>
      </c>
      <c r="G172">
        <v>2.75</v>
      </c>
      <c r="H172">
        <f t="shared" si="2"/>
        <v>1.1200000000000001</v>
      </c>
      <c r="I172" s="103">
        <f>AVERAGE(H$10:H172)</f>
        <v>1.4428220858895715</v>
      </c>
      <c r="J172" s="2"/>
    </row>
    <row r="173" spans="1:10">
      <c r="A173" s="4">
        <v>22882</v>
      </c>
      <c r="B173">
        <v>3.95</v>
      </c>
      <c r="F173" s="4">
        <v>22811</v>
      </c>
      <c r="G173">
        <v>2.75</v>
      </c>
      <c r="H173">
        <f t="shared" si="2"/>
        <v>1.1499999999999999</v>
      </c>
      <c r="I173" s="103">
        <f>AVERAGE(H$10:H173)</f>
        <v>1.4410365853658547</v>
      </c>
      <c r="J173" s="2"/>
    </row>
    <row r="174" spans="1:10">
      <c r="A174" s="4">
        <v>22885</v>
      </c>
      <c r="B174">
        <v>3.95</v>
      </c>
      <c r="F174" s="4">
        <v>22812</v>
      </c>
      <c r="G174">
        <v>2.75</v>
      </c>
      <c r="H174">
        <f t="shared" si="2"/>
        <v>1.1400000000000001</v>
      </c>
      <c r="I174" s="103">
        <f>AVERAGE(H$10:H174)</f>
        <v>1.4392121212121221</v>
      </c>
      <c r="J174" s="2"/>
    </row>
    <row r="175" spans="1:10">
      <c r="A175" s="4">
        <v>22886</v>
      </c>
      <c r="B175">
        <v>3.96</v>
      </c>
      <c r="F175" s="4">
        <v>22813</v>
      </c>
      <c r="G175">
        <v>2.75</v>
      </c>
      <c r="H175">
        <f t="shared" si="2"/>
        <v>1.1400000000000001</v>
      </c>
      <c r="I175" s="103">
        <f>AVERAGE(H$10:H175)</f>
        <v>1.4374096385542177</v>
      </c>
      <c r="J175" s="2"/>
    </row>
    <row r="176" spans="1:10">
      <c r="A176" s="4">
        <v>22887</v>
      </c>
      <c r="B176">
        <v>3.96</v>
      </c>
      <c r="F176" s="4">
        <v>22814</v>
      </c>
      <c r="G176">
        <v>2.75</v>
      </c>
      <c r="H176">
        <f t="shared" si="2"/>
        <v>1.1400000000000001</v>
      </c>
      <c r="I176" s="103">
        <f>AVERAGE(H$10:H176)</f>
        <v>1.4356287425149707</v>
      </c>
      <c r="J176" s="2"/>
    </row>
    <row r="177" spans="1:10">
      <c r="A177" s="4">
        <v>22888</v>
      </c>
      <c r="B177">
        <v>3.95</v>
      </c>
      <c r="F177" s="4">
        <v>22815</v>
      </c>
      <c r="G177">
        <v>3</v>
      </c>
      <c r="H177">
        <f t="shared" si="2"/>
        <v>0.91000000000000014</v>
      </c>
      <c r="I177" s="103">
        <f>AVERAGE(H$10:H177)</f>
        <v>1.4325000000000006</v>
      </c>
      <c r="J177" s="2"/>
    </row>
    <row r="178" spans="1:10">
      <c r="A178" s="4">
        <v>22889</v>
      </c>
      <c r="B178">
        <v>3.96</v>
      </c>
      <c r="F178" s="4">
        <v>22816</v>
      </c>
      <c r="G178">
        <v>3</v>
      </c>
      <c r="H178">
        <f t="shared" si="2"/>
        <v>0.93000000000000016</v>
      </c>
      <c r="I178" s="103">
        <f>AVERAGE(H$10:H178)</f>
        <v>1.4295266272189355</v>
      </c>
      <c r="J178" s="2"/>
    </row>
    <row r="179" spans="1:10">
      <c r="A179" s="4">
        <v>22893</v>
      </c>
      <c r="B179">
        <v>3.96</v>
      </c>
      <c r="F179" s="4">
        <v>22817</v>
      </c>
      <c r="G179">
        <v>3</v>
      </c>
      <c r="H179">
        <f t="shared" si="2"/>
        <v>0.91999999999999993</v>
      </c>
      <c r="I179" s="103">
        <f>AVERAGE(H$10:H179)</f>
        <v>1.4265294117647065</v>
      </c>
      <c r="J179" s="2"/>
    </row>
    <row r="180" spans="1:10">
      <c r="A180" s="4">
        <v>22894</v>
      </c>
      <c r="B180">
        <v>3.97</v>
      </c>
      <c r="F180" s="4">
        <v>22818</v>
      </c>
      <c r="G180">
        <v>3</v>
      </c>
      <c r="H180">
        <f t="shared" si="2"/>
        <v>0.89999999999999991</v>
      </c>
      <c r="I180" s="103">
        <f>AVERAGE(H$10:H180)</f>
        <v>1.4234502923976615</v>
      </c>
      <c r="J180" s="2"/>
    </row>
    <row r="181" spans="1:10">
      <c r="A181" s="4">
        <v>22895</v>
      </c>
      <c r="B181">
        <v>3.99</v>
      </c>
      <c r="F181" s="4">
        <v>22819</v>
      </c>
      <c r="G181">
        <v>2.75</v>
      </c>
      <c r="H181">
        <f t="shared" si="2"/>
        <v>1.1499999999999999</v>
      </c>
      <c r="I181" s="103">
        <f>AVERAGE(H$10:H181)</f>
        <v>1.4218604651162798</v>
      </c>
      <c r="J181" s="2"/>
    </row>
    <row r="182" spans="1:10">
      <c r="A182" s="4">
        <v>22896</v>
      </c>
      <c r="B182">
        <v>4.01</v>
      </c>
      <c r="F182" s="4">
        <v>22820</v>
      </c>
      <c r="G182">
        <v>2.75</v>
      </c>
      <c r="H182">
        <f t="shared" si="2"/>
        <v>1.1499999999999999</v>
      </c>
      <c r="I182" s="103">
        <f>AVERAGE(H$10:H182)</f>
        <v>1.4202890173410412</v>
      </c>
      <c r="J182" s="2"/>
    </row>
    <row r="183" spans="1:10">
      <c r="A183" s="4">
        <v>22899</v>
      </c>
      <c r="B183">
        <v>4</v>
      </c>
      <c r="F183" s="4">
        <v>22821</v>
      </c>
      <c r="G183">
        <v>2.75</v>
      </c>
      <c r="H183">
        <f t="shared" si="2"/>
        <v>1.1499999999999999</v>
      </c>
      <c r="I183" s="103">
        <f>AVERAGE(H$10:H183)</f>
        <v>1.4187356321839089</v>
      </c>
      <c r="J183" s="2"/>
    </row>
    <row r="184" spans="1:10">
      <c r="A184" s="4">
        <v>22900</v>
      </c>
      <c r="B184">
        <v>4</v>
      </c>
      <c r="F184" s="4">
        <v>22822</v>
      </c>
      <c r="G184">
        <v>3</v>
      </c>
      <c r="H184">
        <f t="shared" si="2"/>
        <v>0.95000000000000018</v>
      </c>
      <c r="I184" s="103">
        <f>AVERAGE(H$10:H184)</f>
        <v>1.4160571428571436</v>
      </c>
      <c r="J184" s="2"/>
    </row>
    <row r="185" spans="1:10">
      <c r="A185" s="4">
        <v>22901</v>
      </c>
      <c r="B185">
        <v>4</v>
      </c>
      <c r="F185" s="4">
        <v>22823</v>
      </c>
      <c r="G185">
        <v>3</v>
      </c>
      <c r="H185">
        <f t="shared" si="2"/>
        <v>0.9700000000000002</v>
      </c>
      <c r="I185" s="103">
        <f>AVERAGE(H$10:H185)</f>
        <v>1.413522727272728</v>
      </c>
      <c r="J185" s="2"/>
    </row>
    <row r="186" spans="1:10">
      <c r="A186" s="4">
        <v>22902</v>
      </c>
      <c r="B186">
        <v>3.99</v>
      </c>
      <c r="F186" s="4">
        <v>22824</v>
      </c>
      <c r="G186">
        <v>3</v>
      </c>
      <c r="H186">
        <f t="shared" si="2"/>
        <v>0.96</v>
      </c>
      <c r="I186" s="103">
        <f>AVERAGE(H$10:H186)</f>
        <v>1.4109604519774017</v>
      </c>
      <c r="J186" s="2"/>
    </row>
    <row r="187" spans="1:10">
      <c r="A187" s="4">
        <v>22903</v>
      </c>
      <c r="B187">
        <v>3.99</v>
      </c>
      <c r="F187" s="4">
        <v>22825</v>
      </c>
      <c r="G187">
        <v>3</v>
      </c>
      <c r="H187">
        <f t="shared" si="2"/>
        <v>0.98</v>
      </c>
      <c r="I187" s="103">
        <f>AVERAGE(H$10:H187)</f>
        <v>1.4085393258426973</v>
      </c>
      <c r="J187" s="2"/>
    </row>
    <row r="188" spans="1:10">
      <c r="A188" s="4">
        <v>22906</v>
      </c>
      <c r="B188">
        <v>3.99</v>
      </c>
      <c r="F188" s="4">
        <v>22826</v>
      </c>
      <c r="G188">
        <v>2.75</v>
      </c>
      <c r="H188">
        <f t="shared" si="2"/>
        <v>1.25</v>
      </c>
      <c r="I188" s="103">
        <f>AVERAGE(H$10:H188)</f>
        <v>1.4076536312849168</v>
      </c>
      <c r="J188" s="2"/>
    </row>
    <row r="189" spans="1:10">
      <c r="A189" s="4">
        <v>22907</v>
      </c>
      <c r="B189">
        <v>3.98</v>
      </c>
      <c r="F189" s="4">
        <v>22827</v>
      </c>
      <c r="G189">
        <v>2.75</v>
      </c>
      <c r="H189">
        <f t="shared" si="2"/>
        <v>1.25</v>
      </c>
      <c r="I189" s="103">
        <f>AVERAGE(H$10:H189)</f>
        <v>1.4067777777777783</v>
      </c>
      <c r="J189" s="2"/>
    </row>
    <row r="190" spans="1:10">
      <c r="A190" s="4">
        <v>22908</v>
      </c>
      <c r="B190">
        <v>3.99</v>
      </c>
      <c r="F190" s="4">
        <v>22828</v>
      </c>
      <c r="G190">
        <v>2.75</v>
      </c>
      <c r="H190">
        <f t="shared" si="2"/>
        <v>1.25</v>
      </c>
      <c r="I190" s="103">
        <f>AVERAGE(H$10:H190)</f>
        <v>1.4059116022099454</v>
      </c>
      <c r="J190" s="2"/>
    </row>
    <row r="191" spans="1:10">
      <c r="A191" s="4">
        <v>22909</v>
      </c>
      <c r="B191">
        <v>3.98</v>
      </c>
      <c r="F191" s="4">
        <v>22829</v>
      </c>
      <c r="G191">
        <v>3</v>
      </c>
      <c r="H191">
        <f t="shared" si="2"/>
        <v>1</v>
      </c>
      <c r="I191" s="103">
        <f>AVERAGE(H$10:H191)</f>
        <v>1.4036813186813193</v>
      </c>
      <c r="J191" s="2"/>
    </row>
    <row r="192" spans="1:10">
      <c r="A192" s="4">
        <v>22910</v>
      </c>
      <c r="B192">
        <v>3.98</v>
      </c>
      <c r="F192" s="4">
        <v>22830</v>
      </c>
      <c r="G192">
        <v>2.75</v>
      </c>
      <c r="H192">
        <f t="shared" si="2"/>
        <v>1.25</v>
      </c>
      <c r="I192" s="103">
        <f>AVERAGE(H$10:H192)</f>
        <v>1.4028415300546455</v>
      </c>
      <c r="J192" s="2"/>
    </row>
    <row r="193" spans="1:10">
      <c r="A193" s="4">
        <v>22913</v>
      </c>
      <c r="B193">
        <v>3.97</v>
      </c>
      <c r="F193" s="4">
        <v>22831</v>
      </c>
      <c r="G193">
        <v>2.75</v>
      </c>
      <c r="H193">
        <f t="shared" si="2"/>
        <v>1.25</v>
      </c>
      <c r="I193" s="103">
        <f>AVERAGE(H$10:H193)</f>
        <v>1.4020108695652183</v>
      </c>
      <c r="J193" s="2"/>
    </row>
    <row r="194" spans="1:10">
      <c r="A194" s="4">
        <v>22914</v>
      </c>
      <c r="B194">
        <v>3.96</v>
      </c>
      <c r="F194" s="4">
        <v>22832</v>
      </c>
      <c r="G194">
        <v>2.75</v>
      </c>
      <c r="H194">
        <f t="shared" si="2"/>
        <v>1.25</v>
      </c>
      <c r="I194" s="103">
        <f>AVERAGE(H$10:H194)</f>
        <v>1.4011891891891899</v>
      </c>
      <c r="J194" s="2"/>
    </row>
    <row r="195" spans="1:10">
      <c r="A195" s="4">
        <v>22915</v>
      </c>
      <c r="B195">
        <v>3.95</v>
      </c>
      <c r="F195" s="4">
        <v>22833</v>
      </c>
      <c r="G195">
        <v>2.75</v>
      </c>
      <c r="H195">
        <f t="shared" si="2"/>
        <v>1.2699999999999996</v>
      </c>
      <c r="I195" s="103">
        <f>AVERAGE(H$10:H195)</f>
        <v>1.4004838709677425</v>
      </c>
      <c r="J195" s="2"/>
    </row>
    <row r="196" spans="1:10">
      <c r="A196" s="4">
        <v>22916</v>
      </c>
      <c r="B196">
        <v>3.95</v>
      </c>
      <c r="F196" s="4">
        <v>22834</v>
      </c>
      <c r="G196">
        <v>2.75</v>
      </c>
      <c r="H196">
        <f t="shared" si="2"/>
        <v>1.2699999999999996</v>
      </c>
      <c r="I196" s="103">
        <f>AVERAGE(H$10:H196)</f>
        <v>1.399786096256685</v>
      </c>
      <c r="J196" s="2"/>
    </row>
    <row r="197" spans="1:10">
      <c r="A197" s="4">
        <v>22917</v>
      </c>
      <c r="B197">
        <v>3.94</v>
      </c>
      <c r="F197" s="4">
        <v>22835</v>
      </c>
      <c r="G197">
        <v>2.75</v>
      </c>
      <c r="H197">
        <f t="shared" si="2"/>
        <v>1.2699999999999996</v>
      </c>
      <c r="I197" s="103">
        <f>AVERAGE(H$10:H197)</f>
        <v>1.3990957446808516</v>
      </c>
      <c r="J197" s="2"/>
    </row>
    <row r="198" spans="1:10">
      <c r="A198" s="4">
        <v>22920</v>
      </c>
      <c r="B198">
        <v>3.93</v>
      </c>
      <c r="F198" s="4">
        <v>22836</v>
      </c>
      <c r="G198">
        <v>2.75</v>
      </c>
      <c r="H198">
        <f t="shared" si="2"/>
        <v>1.2999999999999998</v>
      </c>
      <c r="I198" s="103">
        <f>AVERAGE(H$10:H198)</f>
        <v>1.398571428571429</v>
      </c>
      <c r="J198" s="2"/>
    </row>
    <row r="199" spans="1:10">
      <c r="A199" s="4">
        <v>22921</v>
      </c>
      <c r="B199">
        <v>3.92</v>
      </c>
      <c r="F199" s="4">
        <v>22837</v>
      </c>
      <c r="G199">
        <v>2.75</v>
      </c>
      <c r="H199">
        <f t="shared" si="2"/>
        <v>1.2699999999999996</v>
      </c>
      <c r="I199" s="103">
        <f>AVERAGE(H$10:H199)</f>
        <v>1.3978947368421057</v>
      </c>
      <c r="J199" s="2"/>
    </row>
    <row r="200" spans="1:10">
      <c r="A200" s="4">
        <v>22922</v>
      </c>
      <c r="B200">
        <v>3.9</v>
      </c>
      <c r="F200" s="4">
        <v>22838</v>
      </c>
      <c r="G200">
        <v>2.5</v>
      </c>
      <c r="H200">
        <f t="shared" si="2"/>
        <v>1.4900000000000002</v>
      </c>
      <c r="I200" s="103">
        <f>AVERAGE(H$10:H200)</f>
        <v>1.3983769633507859</v>
      </c>
      <c r="J200" s="2"/>
    </row>
    <row r="201" spans="1:10">
      <c r="A201" s="4">
        <v>22923</v>
      </c>
      <c r="B201">
        <v>3.9</v>
      </c>
      <c r="F201" s="4">
        <v>22839</v>
      </c>
      <c r="G201">
        <v>2.75</v>
      </c>
      <c r="H201">
        <f t="shared" si="2"/>
        <v>1.25</v>
      </c>
      <c r="I201" s="103">
        <f>AVERAGE(H$10:H201)</f>
        <v>1.3976041666666672</v>
      </c>
      <c r="J201" s="2"/>
    </row>
    <row r="202" spans="1:10">
      <c r="A202" s="4">
        <v>22924</v>
      </c>
      <c r="B202">
        <v>3.92</v>
      </c>
      <c r="F202" s="4">
        <v>22840</v>
      </c>
      <c r="G202">
        <v>2.75</v>
      </c>
      <c r="H202">
        <f t="shared" ref="H202:H265" si="3">IFERROR(((VLOOKUP(F202,$A$9:$B$14200,2,FALSE))-G202),H201)</f>
        <v>1.25</v>
      </c>
      <c r="I202" s="103">
        <f>AVERAGE(H$10:H202)</f>
        <v>1.3968393782383424</v>
      </c>
      <c r="J202" s="2"/>
    </row>
    <row r="203" spans="1:10">
      <c r="A203" s="4">
        <v>22927</v>
      </c>
      <c r="B203">
        <v>3.93</v>
      </c>
      <c r="F203" s="4">
        <v>22841</v>
      </c>
      <c r="G203">
        <v>2.75</v>
      </c>
      <c r="H203">
        <f t="shared" si="3"/>
        <v>1.25</v>
      </c>
      <c r="I203" s="103">
        <f>AVERAGE(H$10:H203)</f>
        <v>1.3960824742268045</v>
      </c>
      <c r="J203" s="2"/>
    </row>
    <row r="204" spans="1:10">
      <c r="A204" s="4">
        <v>22928</v>
      </c>
      <c r="B204">
        <v>3.95</v>
      </c>
      <c r="F204" s="4">
        <v>22842</v>
      </c>
      <c r="G204">
        <v>2.75</v>
      </c>
      <c r="H204">
        <f t="shared" si="3"/>
        <v>1.25</v>
      </c>
      <c r="I204" s="103">
        <f>AVERAGE(H$10:H204)</f>
        <v>1.3953333333333338</v>
      </c>
      <c r="J204" s="2"/>
    </row>
    <row r="205" spans="1:10">
      <c r="A205" s="4">
        <v>22929</v>
      </c>
      <c r="B205">
        <v>3.93</v>
      </c>
      <c r="F205" s="4">
        <v>22843</v>
      </c>
      <c r="G205">
        <v>3</v>
      </c>
      <c r="H205">
        <f t="shared" si="3"/>
        <v>1.0099999999999998</v>
      </c>
      <c r="I205" s="103">
        <f>AVERAGE(H$10:H205)</f>
        <v>1.393367346938776</v>
      </c>
      <c r="J205" s="2"/>
    </row>
    <row r="206" spans="1:10">
      <c r="A206" s="4">
        <v>22930</v>
      </c>
      <c r="B206">
        <v>3.94</v>
      </c>
      <c r="F206" s="4">
        <v>22844</v>
      </c>
      <c r="G206">
        <v>3</v>
      </c>
      <c r="H206">
        <f t="shared" si="3"/>
        <v>1.0300000000000002</v>
      </c>
      <c r="I206" s="103">
        <f>AVERAGE(H$10:H206)</f>
        <v>1.3915228426395942</v>
      </c>
      <c r="J206" s="2"/>
    </row>
    <row r="207" spans="1:10">
      <c r="A207" s="4">
        <v>22934</v>
      </c>
      <c r="B207">
        <v>3.94</v>
      </c>
      <c r="F207" s="4">
        <v>22845</v>
      </c>
      <c r="G207">
        <v>3</v>
      </c>
      <c r="H207">
        <f t="shared" si="3"/>
        <v>1.0199999999999996</v>
      </c>
      <c r="I207" s="103">
        <f>AVERAGE(H$10:H207)</f>
        <v>1.3896464646464648</v>
      </c>
      <c r="J207" s="2"/>
    </row>
    <row r="208" spans="1:10">
      <c r="A208" s="4">
        <v>22935</v>
      </c>
      <c r="B208">
        <v>3.94</v>
      </c>
      <c r="F208" s="4">
        <v>22846</v>
      </c>
      <c r="G208">
        <v>3</v>
      </c>
      <c r="H208">
        <f t="shared" si="3"/>
        <v>1.0199999999999996</v>
      </c>
      <c r="I208" s="103">
        <f>AVERAGE(H$10:H208)</f>
        <v>1.3877889447236182</v>
      </c>
      <c r="J208" s="2"/>
    </row>
    <row r="209" spans="1:10">
      <c r="A209" s="4">
        <v>22936</v>
      </c>
      <c r="B209">
        <v>3.94</v>
      </c>
      <c r="F209" s="4">
        <v>22847</v>
      </c>
      <c r="G209">
        <v>2.75</v>
      </c>
      <c r="H209">
        <f t="shared" si="3"/>
        <v>1.2599999999999998</v>
      </c>
      <c r="I209" s="103">
        <f>AVERAGE(H$10:H209)</f>
        <v>1.3871500000000001</v>
      </c>
      <c r="J209" s="2"/>
    </row>
    <row r="210" spans="1:10">
      <c r="A210" s="4">
        <v>22937</v>
      </c>
      <c r="B210">
        <v>3.92</v>
      </c>
      <c r="F210" s="4">
        <v>22848</v>
      </c>
      <c r="G210">
        <v>2.75</v>
      </c>
      <c r="H210">
        <f t="shared" si="3"/>
        <v>1.2599999999999998</v>
      </c>
      <c r="I210" s="103">
        <f>AVERAGE(H$10:H210)</f>
        <v>1.3865174129353233</v>
      </c>
      <c r="J210" s="2"/>
    </row>
    <row r="211" spans="1:10">
      <c r="A211" s="4">
        <v>22938</v>
      </c>
      <c r="B211">
        <v>3.88</v>
      </c>
      <c r="F211" s="4">
        <v>22849</v>
      </c>
      <c r="G211">
        <v>2.75</v>
      </c>
      <c r="H211">
        <f t="shared" si="3"/>
        <v>1.2599999999999998</v>
      </c>
      <c r="I211" s="103">
        <f>AVERAGE(H$10:H211)</f>
        <v>1.3858910891089109</v>
      </c>
      <c r="J211" s="2"/>
    </row>
    <row r="212" spans="1:10">
      <c r="A212" s="4">
        <v>22941</v>
      </c>
      <c r="B212">
        <v>3.91</v>
      </c>
      <c r="F212" s="4">
        <v>22850</v>
      </c>
      <c r="G212">
        <v>2.75</v>
      </c>
      <c r="H212">
        <f t="shared" si="3"/>
        <v>1.25</v>
      </c>
      <c r="I212" s="103">
        <f>AVERAGE(H$10:H212)</f>
        <v>1.3852216748768473</v>
      </c>
      <c r="J212" s="2"/>
    </row>
    <row r="213" spans="1:10">
      <c r="A213" s="4">
        <v>22942</v>
      </c>
      <c r="B213">
        <v>3.94</v>
      </c>
      <c r="F213" s="4">
        <v>22851</v>
      </c>
      <c r="G213">
        <v>2.5</v>
      </c>
      <c r="H213">
        <f t="shared" si="3"/>
        <v>1.5099999999999998</v>
      </c>
      <c r="I213" s="103">
        <f>AVERAGE(H$10:H213)</f>
        <v>1.3858333333333333</v>
      </c>
      <c r="J213" s="2"/>
    </row>
    <row r="214" spans="1:10">
      <c r="A214" s="4">
        <v>22943</v>
      </c>
      <c r="B214">
        <v>3.94</v>
      </c>
      <c r="F214" s="4">
        <v>22852</v>
      </c>
      <c r="G214">
        <v>1</v>
      </c>
      <c r="H214">
        <f t="shared" si="3"/>
        <v>3.0199999999999996</v>
      </c>
      <c r="I214" s="103">
        <f>AVERAGE(H$10:H214)</f>
        <v>1.3938048780487804</v>
      </c>
      <c r="J214" s="2"/>
    </row>
    <row r="215" spans="1:10">
      <c r="A215" s="4">
        <v>22944</v>
      </c>
      <c r="B215">
        <v>3.94</v>
      </c>
      <c r="F215" s="4">
        <v>22853</v>
      </c>
      <c r="G215">
        <v>2.5</v>
      </c>
      <c r="H215">
        <f t="shared" si="3"/>
        <v>1.5099999999999998</v>
      </c>
      <c r="I215" s="103">
        <f>AVERAGE(H$10:H215)</f>
        <v>1.3943689320388348</v>
      </c>
      <c r="J215" s="2"/>
    </row>
    <row r="216" spans="1:10">
      <c r="A216" s="4">
        <v>22945</v>
      </c>
      <c r="B216">
        <v>3.93</v>
      </c>
      <c r="F216" s="4">
        <v>22854</v>
      </c>
      <c r="G216">
        <v>2.75</v>
      </c>
      <c r="H216">
        <f t="shared" si="3"/>
        <v>1.2699999999999996</v>
      </c>
      <c r="I216" s="103">
        <f>AVERAGE(H$10:H216)</f>
        <v>1.3937681159420288</v>
      </c>
      <c r="J216" s="2"/>
    </row>
    <row r="217" spans="1:10">
      <c r="A217" s="4">
        <v>22948</v>
      </c>
      <c r="B217">
        <v>3.92</v>
      </c>
      <c r="F217" s="4">
        <v>22855</v>
      </c>
      <c r="G217">
        <v>2.75</v>
      </c>
      <c r="H217">
        <f t="shared" si="3"/>
        <v>1.2699999999999996</v>
      </c>
      <c r="I217" s="103">
        <f>AVERAGE(H$10:H217)</f>
        <v>1.3931730769230766</v>
      </c>
      <c r="J217" s="2"/>
    </row>
    <row r="218" spans="1:10">
      <c r="A218" s="4">
        <v>22949</v>
      </c>
      <c r="B218">
        <v>3.92</v>
      </c>
      <c r="F218" s="4">
        <v>22856</v>
      </c>
      <c r="G218">
        <v>2.75</v>
      </c>
      <c r="H218">
        <f t="shared" si="3"/>
        <v>1.2699999999999996</v>
      </c>
      <c r="I218" s="103">
        <f>AVERAGE(H$10:H218)</f>
        <v>1.3925837320574157</v>
      </c>
      <c r="J218" s="2"/>
    </row>
    <row r="219" spans="1:10">
      <c r="A219" s="4">
        <v>22950</v>
      </c>
      <c r="B219">
        <v>3.92</v>
      </c>
      <c r="F219" s="4">
        <v>22857</v>
      </c>
      <c r="G219">
        <v>2.75</v>
      </c>
      <c r="H219">
        <f t="shared" si="3"/>
        <v>1.2800000000000002</v>
      </c>
      <c r="I219" s="103">
        <f>AVERAGE(H$10:H219)</f>
        <v>1.3920476190476185</v>
      </c>
      <c r="J219" s="2"/>
    </row>
    <row r="220" spans="1:10">
      <c r="A220" s="4">
        <v>22951</v>
      </c>
      <c r="B220">
        <v>3.92</v>
      </c>
      <c r="F220" s="4">
        <v>22858</v>
      </c>
      <c r="G220">
        <v>2.75</v>
      </c>
      <c r="H220">
        <f t="shared" si="3"/>
        <v>1.29</v>
      </c>
      <c r="I220" s="103">
        <f>AVERAGE(H$10:H220)</f>
        <v>1.3915639810426534</v>
      </c>
      <c r="J220" s="2"/>
    </row>
    <row r="221" spans="1:10">
      <c r="A221" s="4">
        <v>22952</v>
      </c>
      <c r="B221">
        <v>3.91</v>
      </c>
      <c r="F221" s="4">
        <v>22859</v>
      </c>
      <c r="G221">
        <v>3</v>
      </c>
      <c r="H221">
        <f t="shared" si="3"/>
        <v>1.0300000000000002</v>
      </c>
      <c r="I221" s="103">
        <f>AVERAGE(H$10:H221)</f>
        <v>1.3898584905660372</v>
      </c>
      <c r="J221" s="2"/>
    </row>
    <row r="222" spans="1:10">
      <c r="A222" s="4">
        <v>22955</v>
      </c>
      <c r="B222">
        <v>3.91</v>
      </c>
      <c r="F222" s="4">
        <v>22860</v>
      </c>
      <c r="G222">
        <v>3</v>
      </c>
      <c r="H222">
        <f t="shared" si="3"/>
        <v>1</v>
      </c>
      <c r="I222" s="103">
        <f>AVERAGE(H$10:H222)</f>
        <v>1.3880281690140839</v>
      </c>
      <c r="J222" s="2"/>
    </row>
    <row r="223" spans="1:10">
      <c r="A223" s="4">
        <v>22957</v>
      </c>
      <c r="B223">
        <v>3.91</v>
      </c>
      <c r="F223" s="4">
        <v>22861</v>
      </c>
      <c r="G223">
        <v>2.75</v>
      </c>
      <c r="H223">
        <f t="shared" si="3"/>
        <v>1.2599999999999998</v>
      </c>
      <c r="I223" s="103">
        <f>AVERAGE(H$10:H223)</f>
        <v>1.3874299065420554</v>
      </c>
      <c r="J223" s="2"/>
    </row>
    <row r="224" spans="1:10">
      <c r="A224" s="4">
        <v>22958</v>
      </c>
      <c r="B224">
        <v>3.9</v>
      </c>
      <c r="F224" s="4">
        <v>22862</v>
      </c>
      <c r="G224">
        <v>2.75</v>
      </c>
      <c r="H224">
        <f t="shared" si="3"/>
        <v>1.2599999999999998</v>
      </c>
      <c r="I224" s="103">
        <f>AVERAGE(H$10:H224)</f>
        <v>1.3868372093023249</v>
      </c>
      <c r="J224" s="2"/>
    </row>
    <row r="225" spans="1:10">
      <c r="A225" s="4">
        <v>22959</v>
      </c>
      <c r="B225">
        <v>3.89</v>
      </c>
      <c r="F225" s="4">
        <v>22863</v>
      </c>
      <c r="G225">
        <v>2.75</v>
      </c>
      <c r="H225">
        <f t="shared" si="3"/>
        <v>1.2599999999999998</v>
      </c>
      <c r="I225" s="103">
        <f>AVERAGE(H$10:H225)</f>
        <v>1.3862499999999993</v>
      </c>
      <c r="J225" s="2"/>
    </row>
    <row r="226" spans="1:10">
      <c r="A226" s="4">
        <v>22963</v>
      </c>
      <c r="B226">
        <v>3.9</v>
      </c>
      <c r="F226" s="4">
        <v>22864</v>
      </c>
      <c r="G226">
        <v>3</v>
      </c>
      <c r="H226">
        <f t="shared" si="3"/>
        <v>1.0099999999999998</v>
      </c>
      <c r="I226" s="103">
        <f>AVERAGE(H$10:H226)</f>
        <v>1.3845161290322572</v>
      </c>
      <c r="J226" s="2"/>
    </row>
    <row r="227" spans="1:10">
      <c r="A227" s="4">
        <v>22964</v>
      </c>
      <c r="B227">
        <v>3.91</v>
      </c>
      <c r="F227" s="4">
        <v>22865</v>
      </c>
      <c r="G227">
        <v>3</v>
      </c>
      <c r="H227">
        <f t="shared" si="3"/>
        <v>1.0199999999999996</v>
      </c>
      <c r="I227" s="103">
        <f>AVERAGE(H$10:H227)</f>
        <v>1.3828440366972468</v>
      </c>
      <c r="J227" s="2"/>
    </row>
    <row r="228" spans="1:10">
      <c r="A228" s="4">
        <v>22965</v>
      </c>
      <c r="B228">
        <v>3.91</v>
      </c>
      <c r="F228" s="4">
        <v>22866</v>
      </c>
      <c r="G228">
        <v>3</v>
      </c>
      <c r="H228">
        <f t="shared" si="3"/>
        <v>1.0099999999999998</v>
      </c>
      <c r="I228" s="103">
        <f>AVERAGE(H$10:H228)</f>
        <v>1.3811415525114146</v>
      </c>
      <c r="J228" s="2"/>
    </row>
    <row r="229" spans="1:10">
      <c r="A229" s="4">
        <v>22966</v>
      </c>
      <c r="B229">
        <v>3.93</v>
      </c>
      <c r="F229" s="4">
        <v>22867</v>
      </c>
      <c r="G229">
        <v>3</v>
      </c>
      <c r="H229">
        <f t="shared" si="3"/>
        <v>0.99000000000000021</v>
      </c>
      <c r="I229" s="103">
        <f>AVERAGE(H$10:H229)</f>
        <v>1.3793636363636355</v>
      </c>
      <c r="J229" s="2"/>
    </row>
    <row r="230" spans="1:10">
      <c r="A230" s="4">
        <v>22969</v>
      </c>
      <c r="B230">
        <v>3.93</v>
      </c>
      <c r="F230" s="4">
        <v>22868</v>
      </c>
      <c r="G230">
        <v>3</v>
      </c>
      <c r="H230">
        <f t="shared" si="3"/>
        <v>0.99000000000000021</v>
      </c>
      <c r="I230" s="103">
        <f>AVERAGE(H$10:H230)</f>
        <v>1.3776018099547502</v>
      </c>
      <c r="J230" s="2"/>
    </row>
    <row r="231" spans="1:10">
      <c r="A231" s="4">
        <v>22970</v>
      </c>
      <c r="B231">
        <v>3.93</v>
      </c>
      <c r="F231" s="4">
        <v>22869</v>
      </c>
      <c r="G231">
        <v>3</v>
      </c>
      <c r="H231">
        <f t="shared" si="3"/>
        <v>0.99000000000000021</v>
      </c>
      <c r="I231" s="103">
        <f>AVERAGE(H$10:H231)</f>
        <v>1.3758558558558551</v>
      </c>
      <c r="J231" s="2"/>
    </row>
    <row r="232" spans="1:10">
      <c r="A232" s="4">
        <v>22971</v>
      </c>
      <c r="B232">
        <v>3.92</v>
      </c>
      <c r="F232" s="4">
        <v>22870</v>
      </c>
      <c r="G232">
        <v>3</v>
      </c>
      <c r="H232">
        <f t="shared" si="3"/>
        <v>0.99000000000000021</v>
      </c>
      <c r="I232" s="103">
        <f>AVERAGE(H$10:H232)</f>
        <v>1.374125560538116</v>
      </c>
      <c r="J232" s="2"/>
    </row>
    <row r="233" spans="1:10">
      <c r="A233" s="4">
        <v>22973</v>
      </c>
      <c r="B233">
        <v>3.92</v>
      </c>
      <c r="F233" s="4">
        <v>22871</v>
      </c>
      <c r="G233">
        <v>3</v>
      </c>
      <c r="H233">
        <f t="shared" si="3"/>
        <v>0.99000000000000021</v>
      </c>
      <c r="I233" s="103">
        <f>AVERAGE(H$10:H233)</f>
        <v>1.3724107142857136</v>
      </c>
      <c r="J233" s="2"/>
    </row>
    <row r="234" spans="1:10">
      <c r="A234" s="4">
        <v>22976</v>
      </c>
      <c r="B234">
        <v>3.93</v>
      </c>
      <c r="F234" s="4">
        <v>22872</v>
      </c>
      <c r="G234">
        <v>3</v>
      </c>
      <c r="H234">
        <f t="shared" si="3"/>
        <v>0.98</v>
      </c>
      <c r="I234" s="103">
        <f>AVERAGE(H$10:H234)</f>
        <v>1.370666666666666</v>
      </c>
      <c r="J234" s="2"/>
    </row>
    <row r="235" spans="1:10">
      <c r="A235" s="4">
        <v>22977</v>
      </c>
      <c r="B235">
        <v>3.92</v>
      </c>
      <c r="F235" s="4">
        <v>22873</v>
      </c>
      <c r="G235">
        <v>3</v>
      </c>
      <c r="H235">
        <f t="shared" si="3"/>
        <v>0.98</v>
      </c>
      <c r="I235" s="103">
        <f>AVERAGE(H$10:H235)</f>
        <v>1.3689380530973445</v>
      </c>
      <c r="J235" s="2"/>
    </row>
    <row r="236" spans="1:10">
      <c r="A236" s="4">
        <v>22978</v>
      </c>
      <c r="B236">
        <v>3.92</v>
      </c>
      <c r="F236" s="4">
        <v>22874</v>
      </c>
      <c r="G236">
        <v>3</v>
      </c>
      <c r="H236">
        <f t="shared" si="3"/>
        <v>0.96</v>
      </c>
      <c r="I236" s="103">
        <f>AVERAGE(H$10:H236)</f>
        <v>1.3671365638766513</v>
      </c>
      <c r="J236" s="2"/>
    </row>
    <row r="237" spans="1:10">
      <c r="A237" s="4">
        <v>22979</v>
      </c>
      <c r="B237">
        <v>3.92</v>
      </c>
      <c r="F237" s="4">
        <v>22875</v>
      </c>
      <c r="G237">
        <v>2.75</v>
      </c>
      <c r="H237">
        <f t="shared" si="3"/>
        <v>1.21</v>
      </c>
      <c r="I237" s="103">
        <f>AVERAGE(H$10:H237)</f>
        <v>1.3664473684210519</v>
      </c>
      <c r="J237" s="2"/>
    </row>
    <row r="238" spans="1:10">
      <c r="A238" s="4">
        <v>22980</v>
      </c>
      <c r="B238">
        <v>3.92</v>
      </c>
      <c r="F238" s="4">
        <v>22876</v>
      </c>
      <c r="G238">
        <v>2.75</v>
      </c>
      <c r="H238">
        <f t="shared" si="3"/>
        <v>1.21</v>
      </c>
      <c r="I238" s="103">
        <f>AVERAGE(H$10:H238)</f>
        <v>1.3657641921397372</v>
      </c>
      <c r="J238" s="2"/>
    </row>
    <row r="239" spans="1:10">
      <c r="A239" s="4">
        <v>22983</v>
      </c>
      <c r="B239">
        <v>3.93</v>
      </c>
      <c r="F239" s="4">
        <v>22877</v>
      </c>
      <c r="G239">
        <v>2.75</v>
      </c>
      <c r="H239">
        <f t="shared" si="3"/>
        <v>1.21</v>
      </c>
      <c r="I239" s="103">
        <f>AVERAGE(H$10:H239)</f>
        <v>1.3650869565217383</v>
      </c>
      <c r="J239" s="2"/>
    </row>
    <row r="240" spans="1:10">
      <c r="A240" s="4">
        <v>22984</v>
      </c>
      <c r="B240">
        <v>3.94</v>
      </c>
      <c r="F240" s="4">
        <v>22878</v>
      </c>
      <c r="G240">
        <v>3</v>
      </c>
      <c r="H240">
        <f t="shared" si="3"/>
        <v>0.94</v>
      </c>
      <c r="I240" s="103">
        <f>AVERAGE(H$10:H240)</f>
        <v>1.3632467532467523</v>
      </c>
      <c r="J240" s="2"/>
    </row>
    <row r="241" spans="1:10">
      <c r="A241" s="4">
        <v>22985</v>
      </c>
      <c r="B241">
        <v>3.93</v>
      </c>
      <c r="F241" s="4">
        <v>22879</v>
      </c>
      <c r="G241">
        <v>3</v>
      </c>
      <c r="H241">
        <f t="shared" si="3"/>
        <v>0.94</v>
      </c>
      <c r="I241" s="103">
        <f>AVERAGE(H$10:H241)</f>
        <v>1.3614224137931026</v>
      </c>
      <c r="J241" s="2"/>
    </row>
    <row r="242" spans="1:10">
      <c r="A242" s="4">
        <v>22986</v>
      </c>
      <c r="B242">
        <v>3.92</v>
      </c>
      <c r="F242" s="4">
        <v>22880</v>
      </c>
      <c r="G242">
        <v>3</v>
      </c>
      <c r="H242">
        <f t="shared" si="3"/>
        <v>0.95000000000000018</v>
      </c>
      <c r="I242" s="103">
        <f>AVERAGE(H$10:H242)</f>
        <v>1.359656652360514</v>
      </c>
      <c r="J242" s="2"/>
    </row>
    <row r="243" spans="1:10">
      <c r="A243" s="4">
        <v>22987</v>
      </c>
      <c r="B243">
        <v>3.91</v>
      </c>
      <c r="F243" s="4">
        <v>22881</v>
      </c>
      <c r="G243">
        <v>3</v>
      </c>
      <c r="H243">
        <f t="shared" si="3"/>
        <v>0.95000000000000018</v>
      </c>
      <c r="I243" s="103">
        <f>AVERAGE(H$10:H243)</f>
        <v>1.3579059829059819</v>
      </c>
      <c r="J243" s="2"/>
    </row>
    <row r="244" spans="1:10">
      <c r="A244" s="4">
        <v>22990</v>
      </c>
      <c r="B244">
        <v>3.9</v>
      </c>
      <c r="F244" s="4">
        <v>22882</v>
      </c>
      <c r="G244">
        <v>3</v>
      </c>
      <c r="H244">
        <f t="shared" si="3"/>
        <v>0.95000000000000018</v>
      </c>
      <c r="I244" s="103">
        <f>AVERAGE(H$10:H244)</f>
        <v>1.3561702127659565</v>
      </c>
      <c r="J244" s="2"/>
    </row>
    <row r="245" spans="1:10">
      <c r="A245" s="4">
        <v>22991</v>
      </c>
      <c r="B245">
        <v>3.89</v>
      </c>
      <c r="F245" s="4">
        <v>22883</v>
      </c>
      <c r="G245">
        <v>3</v>
      </c>
      <c r="H245">
        <f t="shared" si="3"/>
        <v>0.95000000000000018</v>
      </c>
      <c r="I245" s="103">
        <f>AVERAGE(H$10:H245)</f>
        <v>1.3544491525423719</v>
      </c>
      <c r="J245" s="2"/>
    </row>
    <row r="246" spans="1:10">
      <c r="A246" s="4">
        <v>22992</v>
      </c>
      <c r="B246">
        <v>3.88</v>
      </c>
      <c r="F246" s="4">
        <v>22884</v>
      </c>
      <c r="G246">
        <v>3</v>
      </c>
      <c r="H246">
        <f t="shared" si="3"/>
        <v>0.95000000000000018</v>
      </c>
      <c r="I246" s="103">
        <f>AVERAGE(H$10:H246)</f>
        <v>1.3527426160337541</v>
      </c>
      <c r="J246" s="2"/>
    </row>
    <row r="247" spans="1:10">
      <c r="A247" s="4">
        <v>22993</v>
      </c>
      <c r="B247">
        <v>3.88</v>
      </c>
      <c r="F247" s="4">
        <v>22885</v>
      </c>
      <c r="G247">
        <v>3</v>
      </c>
      <c r="H247">
        <f t="shared" si="3"/>
        <v>0.95000000000000018</v>
      </c>
      <c r="I247" s="103">
        <f>AVERAGE(H$10:H247)</f>
        <v>1.351050420168066</v>
      </c>
      <c r="J247" s="2"/>
    </row>
    <row r="248" spans="1:10">
      <c r="A248" s="4">
        <v>22994</v>
      </c>
      <c r="B248">
        <v>3.87</v>
      </c>
      <c r="F248" s="4">
        <v>22886</v>
      </c>
      <c r="G248">
        <v>2.75</v>
      </c>
      <c r="H248">
        <f t="shared" si="3"/>
        <v>1.21</v>
      </c>
      <c r="I248" s="103">
        <f>AVERAGE(H$10:H248)</f>
        <v>1.350460251046024</v>
      </c>
      <c r="J248" s="2"/>
    </row>
    <row r="249" spans="1:10">
      <c r="A249" s="4">
        <v>22997</v>
      </c>
      <c r="B249">
        <v>3.85</v>
      </c>
      <c r="F249" s="4">
        <v>22887</v>
      </c>
      <c r="G249">
        <v>2.75</v>
      </c>
      <c r="H249">
        <f t="shared" si="3"/>
        <v>1.21</v>
      </c>
      <c r="I249" s="103">
        <f>AVERAGE(H$10:H249)</f>
        <v>1.3498749999999986</v>
      </c>
      <c r="J249" s="2"/>
    </row>
    <row r="250" spans="1:10">
      <c r="A250" s="4">
        <v>22998</v>
      </c>
      <c r="B250">
        <v>3.83</v>
      </c>
      <c r="F250" s="4">
        <v>22888</v>
      </c>
      <c r="G250">
        <v>2.75</v>
      </c>
      <c r="H250">
        <f t="shared" si="3"/>
        <v>1.2000000000000002</v>
      </c>
      <c r="I250" s="103">
        <f>AVERAGE(H$10:H250)</f>
        <v>1.3492531120331936</v>
      </c>
      <c r="J250" s="2"/>
    </row>
    <row r="251" spans="1:10">
      <c r="A251" s="4">
        <v>22999</v>
      </c>
      <c r="B251">
        <v>3.84</v>
      </c>
      <c r="F251" s="4">
        <v>22889</v>
      </c>
      <c r="G251">
        <v>3</v>
      </c>
      <c r="H251">
        <f t="shared" si="3"/>
        <v>0.96</v>
      </c>
      <c r="I251" s="103">
        <f>AVERAGE(H$10:H251)</f>
        <v>1.3476446280991721</v>
      </c>
      <c r="J251" s="2"/>
    </row>
    <row r="252" spans="1:10">
      <c r="A252" s="4">
        <v>23000</v>
      </c>
      <c r="B252">
        <v>3.83</v>
      </c>
      <c r="F252" s="4">
        <v>22890</v>
      </c>
      <c r="G252">
        <v>3</v>
      </c>
      <c r="H252">
        <f t="shared" si="3"/>
        <v>0.96</v>
      </c>
      <c r="I252" s="103">
        <f>AVERAGE(H$10:H252)</f>
        <v>1.3460493827160478</v>
      </c>
      <c r="J252" s="2"/>
    </row>
    <row r="253" spans="1:10">
      <c r="A253" s="4">
        <v>23001</v>
      </c>
      <c r="B253">
        <v>3.81</v>
      </c>
      <c r="F253" s="4">
        <v>22891</v>
      </c>
      <c r="G253">
        <v>3</v>
      </c>
      <c r="H253">
        <f t="shared" si="3"/>
        <v>0.96</v>
      </c>
      <c r="I253" s="103">
        <f>AVERAGE(H$10:H253)</f>
        <v>1.3444672131147526</v>
      </c>
      <c r="J253" s="2"/>
    </row>
    <row r="254" spans="1:10">
      <c r="A254" s="4">
        <v>23004</v>
      </c>
      <c r="B254">
        <v>3.79</v>
      </c>
      <c r="F254" s="4">
        <v>22892</v>
      </c>
      <c r="G254">
        <v>3</v>
      </c>
      <c r="H254">
        <f t="shared" si="3"/>
        <v>0.96</v>
      </c>
      <c r="I254" s="103">
        <f>AVERAGE(H$10:H254)</f>
        <v>1.3428979591836718</v>
      </c>
      <c r="J254" s="2"/>
    </row>
    <row r="255" spans="1:10">
      <c r="A255" s="4">
        <v>23006</v>
      </c>
      <c r="B255">
        <v>3.79</v>
      </c>
      <c r="F255" s="4">
        <v>22893</v>
      </c>
      <c r="G255">
        <v>3</v>
      </c>
      <c r="H255">
        <f t="shared" si="3"/>
        <v>0.96</v>
      </c>
      <c r="I255" s="103">
        <f>AVERAGE(H$10:H255)</f>
        <v>1.3413414634146323</v>
      </c>
      <c r="J255" s="2"/>
    </row>
    <row r="256" spans="1:10">
      <c r="A256" s="4">
        <v>23007</v>
      </c>
      <c r="B256">
        <v>3.81</v>
      </c>
      <c r="F256" s="4">
        <v>22894</v>
      </c>
      <c r="G256">
        <v>3</v>
      </c>
      <c r="H256">
        <f t="shared" si="3"/>
        <v>0.9700000000000002</v>
      </c>
      <c r="I256" s="103">
        <f>AVERAGE(H$10:H256)</f>
        <v>1.3398380566801604</v>
      </c>
      <c r="J256" s="2"/>
    </row>
    <row r="257" spans="1:10">
      <c r="A257" s="4">
        <v>23008</v>
      </c>
      <c r="B257">
        <v>3.84</v>
      </c>
      <c r="F257" s="4">
        <v>22895</v>
      </c>
      <c r="G257">
        <v>3</v>
      </c>
      <c r="H257">
        <f t="shared" si="3"/>
        <v>0.99000000000000021</v>
      </c>
      <c r="I257" s="103">
        <f>AVERAGE(H$10:H257)</f>
        <v>1.3384274193548371</v>
      </c>
      <c r="J257" s="2"/>
    </row>
    <row r="258" spans="1:10">
      <c r="A258" s="4">
        <v>23011</v>
      </c>
      <c r="B258">
        <v>3.85</v>
      </c>
      <c r="F258" s="4">
        <v>22896</v>
      </c>
      <c r="G258">
        <v>3</v>
      </c>
      <c r="H258">
        <f t="shared" si="3"/>
        <v>1.0099999999999998</v>
      </c>
      <c r="I258" s="103">
        <f>AVERAGE(H$10:H258)</f>
        <v>1.3371084337349382</v>
      </c>
      <c r="J258" s="2"/>
    </row>
    <row r="259" spans="1:10">
      <c r="A259" s="4">
        <v>23013</v>
      </c>
      <c r="B259">
        <v>3.82</v>
      </c>
      <c r="F259" s="4">
        <v>22897</v>
      </c>
      <c r="G259">
        <v>3</v>
      </c>
      <c r="H259">
        <f t="shared" si="3"/>
        <v>1.0099999999999998</v>
      </c>
      <c r="I259" s="103">
        <f>AVERAGE(H$10:H259)</f>
        <v>1.3357999999999983</v>
      </c>
      <c r="J259" s="2"/>
    </row>
    <row r="260" spans="1:10">
      <c r="A260" s="4">
        <v>23014</v>
      </c>
      <c r="B260">
        <v>3.81</v>
      </c>
      <c r="F260" s="4">
        <v>22898</v>
      </c>
      <c r="G260">
        <v>3</v>
      </c>
      <c r="H260">
        <f t="shared" si="3"/>
        <v>1.0099999999999998</v>
      </c>
      <c r="I260" s="103">
        <f>AVERAGE(H$10:H260)</f>
        <v>1.3345019920318708</v>
      </c>
      <c r="J260" s="2"/>
    </row>
    <row r="261" spans="1:10">
      <c r="A261" s="4">
        <v>23015</v>
      </c>
      <c r="B261">
        <v>3.84</v>
      </c>
      <c r="F261" s="4">
        <v>22899</v>
      </c>
      <c r="G261">
        <v>3</v>
      </c>
      <c r="H261">
        <f t="shared" si="3"/>
        <v>1</v>
      </c>
      <c r="I261" s="103">
        <f>AVERAGE(H$10:H261)</f>
        <v>1.3331746031746015</v>
      </c>
      <c r="J261" s="2"/>
    </row>
    <row r="262" spans="1:10">
      <c r="A262" s="4">
        <v>23018</v>
      </c>
      <c r="B262">
        <v>3.83</v>
      </c>
      <c r="F262" s="4">
        <v>22900</v>
      </c>
      <c r="G262">
        <v>3</v>
      </c>
      <c r="H262">
        <f t="shared" si="3"/>
        <v>1</v>
      </c>
      <c r="I262" s="103">
        <f>AVERAGE(H$10:H262)</f>
        <v>1.3318577075098799</v>
      </c>
      <c r="J262" s="2"/>
    </row>
    <row r="263" spans="1:10">
      <c r="A263" s="4">
        <v>23019</v>
      </c>
      <c r="B263">
        <v>3.81</v>
      </c>
      <c r="F263" s="4">
        <v>22901</v>
      </c>
      <c r="G263">
        <v>3</v>
      </c>
      <c r="H263">
        <f t="shared" si="3"/>
        <v>1</v>
      </c>
      <c r="I263" s="103">
        <f>AVERAGE(H$10:H263)</f>
        <v>1.3305511811023605</v>
      </c>
      <c r="J263" s="2"/>
    </row>
    <row r="264" spans="1:10">
      <c r="A264" s="4">
        <v>23020</v>
      </c>
      <c r="B264">
        <v>3.82</v>
      </c>
      <c r="F264" s="4">
        <v>22902</v>
      </c>
      <c r="G264">
        <v>3</v>
      </c>
      <c r="H264">
        <f t="shared" si="3"/>
        <v>0.99000000000000021</v>
      </c>
      <c r="I264" s="103">
        <f>AVERAGE(H$10:H264)</f>
        <v>1.3292156862745081</v>
      </c>
      <c r="J264" s="2"/>
    </row>
    <row r="265" spans="1:10">
      <c r="A265" s="4">
        <v>23021</v>
      </c>
      <c r="B265">
        <v>3.81</v>
      </c>
      <c r="F265" s="4">
        <v>22903</v>
      </c>
      <c r="G265">
        <v>3</v>
      </c>
      <c r="H265">
        <f t="shared" si="3"/>
        <v>0.99000000000000021</v>
      </c>
      <c r="I265" s="103">
        <f>AVERAGE(H$10:H265)</f>
        <v>1.3278906249999984</v>
      </c>
      <c r="J265" s="2"/>
    </row>
    <row r="266" spans="1:10">
      <c r="A266" s="4">
        <v>23022</v>
      </c>
      <c r="B266">
        <v>3.8</v>
      </c>
      <c r="F266" s="4">
        <v>22904</v>
      </c>
      <c r="G266">
        <v>3</v>
      </c>
      <c r="H266">
        <f t="shared" ref="H266:H329" si="4">IFERROR(((VLOOKUP(F266,$A$9:$B$14200,2,FALSE))-G266),H265)</f>
        <v>0.99000000000000021</v>
      </c>
      <c r="I266" s="103">
        <f>AVERAGE(H$10:H266)</f>
        <v>1.3265758754863799</v>
      </c>
      <c r="J266" s="2"/>
    </row>
    <row r="267" spans="1:10">
      <c r="A267" s="4">
        <v>23025</v>
      </c>
      <c r="B267">
        <v>3.81</v>
      </c>
      <c r="F267" s="4">
        <v>22905</v>
      </c>
      <c r="G267">
        <v>3</v>
      </c>
      <c r="H267">
        <f t="shared" si="4"/>
        <v>0.99000000000000021</v>
      </c>
      <c r="I267" s="103">
        <f>AVERAGE(H$10:H267)</f>
        <v>1.325271317829456</v>
      </c>
      <c r="J267" s="2"/>
    </row>
    <row r="268" spans="1:10">
      <c r="A268" s="4">
        <v>23026</v>
      </c>
      <c r="B268">
        <v>3.8</v>
      </c>
      <c r="F268" s="4">
        <v>22906</v>
      </c>
      <c r="G268">
        <v>2.75</v>
      </c>
      <c r="H268">
        <f t="shared" si="4"/>
        <v>1.2400000000000002</v>
      </c>
      <c r="I268" s="103">
        <f>AVERAGE(H$10:H268)</f>
        <v>1.3249420849420834</v>
      </c>
      <c r="J268" s="2"/>
    </row>
    <row r="269" spans="1:10">
      <c r="A269" s="4">
        <v>23027</v>
      </c>
      <c r="B269">
        <v>3.8</v>
      </c>
      <c r="F269" s="4">
        <v>22907</v>
      </c>
      <c r="G269">
        <v>2.75</v>
      </c>
      <c r="H269">
        <f t="shared" si="4"/>
        <v>1.23</v>
      </c>
      <c r="I269" s="103">
        <f>AVERAGE(H$10:H269)</f>
        <v>1.3245769230769218</v>
      </c>
      <c r="J269" s="2"/>
    </row>
    <row r="270" spans="1:10">
      <c r="A270" s="4">
        <v>23028</v>
      </c>
      <c r="B270">
        <v>3.82</v>
      </c>
      <c r="F270" s="4">
        <v>22908</v>
      </c>
      <c r="G270">
        <v>2.75</v>
      </c>
      <c r="H270">
        <f t="shared" si="4"/>
        <v>1.2400000000000002</v>
      </c>
      <c r="I270" s="103">
        <f>AVERAGE(H$10:H270)</f>
        <v>1.3242528735632171</v>
      </c>
      <c r="J270" s="2"/>
    </row>
    <row r="271" spans="1:10">
      <c r="A271" s="4">
        <v>23029</v>
      </c>
      <c r="B271">
        <v>3.84</v>
      </c>
      <c r="F271" s="4">
        <v>22909</v>
      </c>
      <c r="G271">
        <v>2.75</v>
      </c>
      <c r="H271">
        <f t="shared" si="4"/>
        <v>1.23</v>
      </c>
      <c r="I271" s="103">
        <f>AVERAGE(H$10:H271)</f>
        <v>1.3238931297709911</v>
      </c>
      <c r="J271" s="2"/>
    </row>
    <row r="272" spans="1:10">
      <c r="A272" s="4">
        <v>23032</v>
      </c>
      <c r="B272">
        <v>3.85</v>
      </c>
      <c r="F272" s="4">
        <v>22910</v>
      </c>
      <c r="G272">
        <v>2.75</v>
      </c>
      <c r="H272">
        <f t="shared" si="4"/>
        <v>1.23</v>
      </c>
      <c r="I272" s="103">
        <f>AVERAGE(H$10:H272)</f>
        <v>1.3235361216730026</v>
      </c>
      <c r="J272" s="2"/>
    </row>
    <row r="273" spans="1:10">
      <c r="A273" s="4">
        <v>23033</v>
      </c>
      <c r="B273">
        <v>3.86</v>
      </c>
      <c r="F273" s="4">
        <v>22911</v>
      </c>
      <c r="G273">
        <v>2.75</v>
      </c>
      <c r="H273">
        <f t="shared" si="4"/>
        <v>1.23</v>
      </c>
      <c r="I273" s="103">
        <f>AVERAGE(H$10:H273)</f>
        <v>1.3231818181818171</v>
      </c>
      <c r="J273" s="2"/>
    </row>
    <row r="274" spans="1:10">
      <c r="A274" s="4">
        <v>23034</v>
      </c>
      <c r="B274">
        <v>3.86</v>
      </c>
      <c r="F274" s="4">
        <v>22912</v>
      </c>
      <c r="G274">
        <v>2.75</v>
      </c>
      <c r="H274">
        <f t="shared" si="4"/>
        <v>1.23</v>
      </c>
      <c r="I274" s="103">
        <f>AVERAGE(H$10:H274)</f>
        <v>1.3228301886792442</v>
      </c>
      <c r="J274" s="2"/>
    </row>
    <row r="275" spans="1:10">
      <c r="A275" s="4">
        <v>23035</v>
      </c>
      <c r="B275">
        <v>3.86</v>
      </c>
      <c r="F275" s="4">
        <v>22913</v>
      </c>
      <c r="G275">
        <v>2.75</v>
      </c>
      <c r="H275">
        <f t="shared" si="4"/>
        <v>1.2200000000000002</v>
      </c>
      <c r="I275" s="103">
        <f>AVERAGE(H$10:H275)</f>
        <v>1.3224436090225555</v>
      </c>
      <c r="J275" s="2"/>
    </row>
    <row r="276" spans="1:10">
      <c r="A276" s="4">
        <v>23036</v>
      </c>
      <c r="B276">
        <v>3.85</v>
      </c>
      <c r="F276" s="4">
        <v>22914</v>
      </c>
      <c r="G276">
        <v>2.75</v>
      </c>
      <c r="H276">
        <f t="shared" si="4"/>
        <v>1.21</v>
      </c>
      <c r="I276" s="103">
        <f>AVERAGE(H$10:H276)</f>
        <v>1.3220224719101115</v>
      </c>
      <c r="J276" s="2"/>
    </row>
    <row r="277" spans="1:10">
      <c r="A277" s="4">
        <v>23039</v>
      </c>
      <c r="B277">
        <v>3.86</v>
      </c>
      <c r="F277" s="4">
        <v>22915</v>
      </c>
      <c r="G277">
        <v>3</v>
      </c>
      <c r="H277">
        <f t="shared" si="4"/>
        <v>0.95000000000000018</v>
      </c>
      <c r="I277" s="103">
        <f>AVERAGE(H$10:H277)</f>
        <v>1.3206343283582078</v>
      </c>
      <c r="J277" s="2"/>
    </row>
    <row r="278" spans="1:10">
      <c r="A278" s="4">
        <v>23040</v>
      </c>
      <c r="B278">
        <v>3.86</v>
      </c>
      <c r="F278" s="4">
        <v>22916</v>
      </c>
      <c r="G278">
        <v>3</v>
      </c>
      <c r="H278">
        <f t="shared" si="4"/>
        <v>0.95000000000000018</v>
      </c>
      <c r="I278" s="103">
        <f>AVERAGE(H$10:H278)</f>
        <v>1.3192565055762071</v>
      </c>
      <c r="J278" s="2"/>
    </row>
    <row r="279" spans="1:10">
      <c r="A279" s="4">
        <v>23041</v>
      </c>
      <c r="B279">
        <v>3.86</v>
      </c>
      <c r="F279" s="4">
        <v>22917</v>
      </c>
      <c r="G279">
        <v>2.75</v>
      </c>
      <c r="H279">
        <f t="shared" si="4"/>
        <v>1.19</v>
      </c>
      <c r="I279" s="103">
        <f>AVERAGE(H$10:H279)</f>
        <v>1.3187777777777767</v>
      </c>
      <c r="J279" s="2"/>
    </row>
    <row r="280" spans="1:10">
      <c r="A280" s="4">
        <v>23042</v>
      </c>
      <c r="B280">
        <v>3.87</v>
      </c>
      <c r="F280" s="4">
        <v>22918</v>
      </c>
      <c r="G280">
        <v>2.75</v>
      </c>
      <c r="H280">
        <f t="shared" si="4"/>
        <v>1.19</v>
      </c>
      <c r="I280" s="103">
        <f>AVERAGE(H$10:H280)</f>
        <v>1.3183025830258293</v>
      </c>
      <c r="J280" s="2"/>
    </row>
    <row r="281" spans="1:10">
      <c r="A281" s="4">
        <v>23043</v>
      </c>
      <c r="B281">
        <v>3.88</v>
      </c>
      <c r="F281" s="4">
        <v>22919</v>
      </c>
      <c r="G281">
        <v>2.75</v>
      </c>
      <c r="H281">
        <f t="shared" si="4"/>
        <v>1.19</v>
      </c>
      <c r="I281" s="103">
        <f>AVERAGE(H$10:H281)</f>
        <v>1.3178308823529401</v>
      </c>
      <c r="J281" s="2"/>
    </row>
    <row r="282" spans="1:10">
      <c r="A282" s="4">
        <v>23046</v>
      </c>
      <c r="B282">
        <v>3.89</v>
      </c>
      <c r="F282" s="4">
        <v>22920</v>
      </c>
      <c r="G282">
        <v>3</v>
      </c>
      <c r="H282">
        <f t="shared" si="4"/>
        <v>0.93000000000000016</v>
      </c>
      <c r="I282" s="103">
        <f>AVERAGE(H$10:H282)</f>
        <v>1.3164102564102553</v>
      </c>
      <c r="J282" s="2"/>
    </row>
    <row r="283" spans="1:10">
      <c r="A283" s="4">
        <v>23047</v>
      </c>
      <c r="B283">
        <v>3.9</v>
      </c>
      <c r="F283" s="4">
        <v>22921</v>
      </c>
      <c r="G283">
        <v>3</v>
      </c>
      <c r="H283">
        <f t="shared" si="4"/>
        <v>0.91999999999999993</v>
      </c>
      <c r="I283" s="103">
        <f>AVERAGE(H$10:H283)</f>
        <v>1.3149635036496341</v>
      </c>
      <c r="J283" s="2"/>
    </row>
    <row r="284" spans="1:10">
      <c r="A284" s="4">
        <v>23048</v>
      </c>
      <c r="B284">
        <v>3.91</v>
      </c>
      <c r="F284" s="4">
        <v>22922</v>
      </c>
      <c r="G284">
        <v>3</v>
      </c>
      <c r="H284">
        <f t="shared" si="4"/>
        <v>0.89999999999999991</v>
      </c>
      <c r="I284" s="103">
        <f>AVERAGE(H$10:H284)</f>
        <v>1.3134545454545443</v>
      </c>
      <c r="J284" s="2"/>
    </row>
    <row r="285" spans="1:10">
      <c r="A285" s="4">
        <v>23049</v>
      </c>
      <c r="B285">
        <v>3.91</v>
      </c>
      <c r="F285" s="4">
        <v>22923</v>
      </c>
      <c r="G285">
        <v>3</v>
      </c>
      <c r="H285">
        <f t="shared" si="4"/>
        <v>0.89999999999999991</v>
      </c>
      <c r="I285" s="103">
        <f>AVERAGE(H$10:H285)</f>
        <v>1.3119565217391294</v>
      </c>
      <c r="J285" s="2"/>
    </row>
    <row r="286" spans="1:10">
      <c r="A286" s="4">
        <v>23050</v>
      </c>
      <c r="B286">
        <v>3.91</v>
      </c>
      <c r="F286" s="4">
        <v>22924</v>
      </c>
      <c r="G286">
        <v>2.75</v>
      </c>
      <c r="H286">
        <f t="shared" si="4"/>
        <v>1.17</v>
      </c>
      <c r="I286" s="103">
        <f>AVERAGE(H$10:H286)</f>
        <v>1.3114440433212986</v>
      </c>
      <c r="J286" s="2"/>
    </row>
    <row r="287" spans="1:10">
      <c r="A287" s="4">
        <v>23053</v>
      </c>
      <c r="B287">
        <v>3.92</v>
      </c>
      <c r="F287" s="4">
        <v>22925</v>
      </c>
      <c r="G287">
        <v>2.75</v>
      </c>
      <c r="H287">
        <f t="shared" si="4"/>
        <v>1.17</v>
      </c>
      <c r="I287" s="103">
        <f>AVERAGE(H$10:H287)</f>
        <v>1.3109352517985602</v>
      </c>
      <c r="J287" s="2"/>
    </row>
    <row r="288" spans="1:10">
      <c r="A288" s="4">
        <v>23055</v>
      </c>
      <c r="B288">
        <v>3.92</v>
      </c>
      <c r="F288" s="4">
        <v>22926</v>
      </c>
      <c r="G288">
        <v>2.75</v>
      </c>
      <c r="H288">
        <f t="shared" si="4"/>
        <v>1.17</v>
      </c>
      <c r="I288" s="103">
        <f>AVERAGE(H$10:H288)</f>
        <v>1.3104301075268807</v>
      </c>
      <c r="J288" s="2"/>
    </row>
    <row r="289" spans="1:10">
      <c r="A289" s="4">
        <v>23056</v>
      </c>
      <c r="B289">
        <v>3.91</v>
      </c>
      <c r="F289" s="4">
        <v>22927</v>
      </c>
      <c r="G289">
        <v>2.75</v>
      </c>
      <c r="H289">
        <f t="shared" si="4"/>
        <v>1.1800000000000002</v>
      </c>
      <c r="I289" s="103">
        <f>AVERAGE(H$10:H289)</f>
        <v>1.3099642857142848</v>
      </c>
      <c r="J289" s="2"/>
    </row>
    <row r="290" spans="1:10">
      <c r="A290" s="4">
        <v>23057</v>
      </c>
      <c r="B290">
        <v>3.91</v>
      </c>
      <c r="F290" s="4">
        <v>22928</v>
      </c>
      <c r="G290">
        <v>3</v>
      </c>
      <c r="H290">
        <f t="shared" si="4"/>
        <v>0.95000000000000018</v>
      </c>
      <c r="I290" s="103">
        <f>AVERAGE(H$10:H290)</f>
        <v>1.3086832740213514</v>
      </c>
      <c r="J290" s="2"/>
    </row>
    <row r="291" spans="1:10">
      <c r="A291" s="4">
        <v>23060</v>
      </c>
      <c r="B291">
        <v>3.91</v>
      </c>
      <c r="F291" s="4">
        <v>22929</v>
      </c>
      <c r="G291">
        <v>2.75</v>
      </c>
      <c r="H291">
        <f t="shared" si="4"/>
        <v>1.1800000000000002</v>
      </c>
      <c r="I291" s="103">
        <f>AVERAGE(H$10:H291)</f>
        <v>1.3082269503546089</v>
      </c>
      <c r="J291" s="2"/>
    </row>
    <row r="292" spans="1:10">
      <c r="A292" s="4">
        <v>23061</v>
      </c>
      <c r="B292">
        <v>3.93</v>
      </c>
      <c r="F292" s="4">
        <v>22930</v>
      </c>
      <c r="G292">
        <v>3</v>
      </c>
      <c r="H292">
        <f t="shared" si="4"/>
        <v>0.94</v>
      </c>
      <c r="I292" s="103">
        <f>AVERAGE(H$10:H292)</f>
        <v>1.3069257950530027</v>
      </c>
      <c r="J292" s="2"/>
    </row>
    <row r="293" spans="1:10">
      <c r="A293" s="4">
        <v>23062</v>
      </c>
      <c r="B293">
        <v>3.94</v>
      </c>
      <c r="F293" s="4">
        <v>22931</v>
      </c>
      <c r="G293">
        <v>3</v>
      </c>
      <c r="H293">
        <f t="shared" si="4"/>
        <v>0.94</v>
      </c>
      <c r="I293" s="103">
        <f>AVERAGE(H$10:H293)</f>
        <v>1.3056338028169006</v>
      </c>
      <c r="J293" s="2"/>
    </row>
    <row r="294" spans="1:10">
      <c r="A294" s="4">
        <v>23063</v>
      </c>
      <c r="B294">
        <v>3.95</v>
      </c>
      <c r="F294" s="4">
        <v>22932</v>
      </c>
      <c r="G294">
        <v>3</v>
      </c>
      <c r="H294">
        <f t="shared" si="4"/>
        <v>0.94</v>
      </c>
      <c r="I294" s="103">
        <f>AVERAGE(H$10:H294)</f>
        <v>1.3043508771929815</v>
      </c>
      <c r="J294" s="2"/>
    </row>
    <row r="295" spans="1:10">
      <c r="A295" s="4">
        <v>23067</v>
      </c>
      <c r="B295">
        <v>3.95</v>
      </c>
      <c r="F295" s="4">
        <v>22933</v>
      </c>
      <c r="G295">
        <v>3</v>
      </c>
      <c r="H295">
        <f t="shared" si="4"/>
        <v>0.94</v>
      </c>
      <c r="I295" s="103">
        <f>AVERAGE(H$10:H295)</f>
        <v>1.3030769230769221</v>
      </c>
      <c r="J295" s="2"/>
    </row>
    <row r="296" spans="1:10">
      <c r="A296" s="4">
        <v>23068</v>
      </c>
      <c r="B296">
        <v>3.95</v>
      </c>
      <c r="F296" s="4">
        <v>22934</v>
      </c>
      <c r="G296">
        <v>3</v>
      </c>
      <c r="H296">
        <f t="shared" si="4"/>
        <v>0.94</v>
      </c>
      <c r="I296" s="103">
        <f>AVERAGE(H$10:H296)</f>
        <v>1.3018118466898945</v>
      </c>
      <c r="J296" s="2"/>
    </row>
    <row r="297" spans="1:10">
      <c r="A297" s="4">
        <v>23069</v>
      </c>
      <c r="B297">
        <v>3.95</v>
      </c>
      <c r="F297" s="4">
        <v>22935</v>
      </c>
      <c r="G297">
        <v>3</v>
      </c>
      <c r="H297">
        <f t="shared" si="4"/>
        <v>0.94</v>
      </c>
      <c r="I297" s="103">
        <f>AVERAGE(H$10:H297)</f>
        <v>1.3005555555555546</v>
      </c>
      <c r="J297" s="2"/>
    </row>
    <row r="298" spans="1:10">
      <c r="A298" s="4">
        <v>23070</v>
      </c>
      <c r="B298">
        <v>3.94</v>
      </c>
      <c r="F298" s="4">
        <v>22936</v>
      </c>
      <c r="G298">
        <v>3</v>
      </c>
      <c r="H298">
        <f t="shared" si="4"/>
        <v>0.94</v>
      </c>
      <c r="I298" s="103">
        <f>AVERAGE(H$10:H298)</f>
        <v>1.2993079584775076</v>
      </c>
      <c r="J298" s="2"/>
    </row>
    <row r="299" spans="1:10">
      <c r="A299" s="4">
        <v>23071</v>
      </c>
      <c r="B299">
        <v>3.93</v>
      </c>
      <c r="F299" s="4">
        <v>22937</v>
      </c>
      <c r="G299">
        <v>3</v>
      </c>
      <c r="H299">
        <f t="shared" si="4"/>
        <v>0.91999999999999993</v>
      </c>
      <c r="I299" s="103">
        <f>AVERAGE(H$10:H299)</f>
        <v>1.2979999999999992</v>
      </c>
      <c r="J299" s="2"/>
    </row>
    <row r="300" spans="1:10">
      <c r="A300" s="4">
        <v>23074</v>
      </c>
      <c r="B300">
        <v>3.92</v>
      </c>
      <c r="F300" s="4">
        <v>22938</v>
      </c>
      <c r="G300">
        <v>2.88</v>
      </c>
      <c r="H300">
        <f t="shared" si="4"/>
        <v>1</v>
      </c>
      <c r="I300" s="103">
        <f>AVERAGE(H$10:H300)</f>
        <v>1.2969759450171812</v>
      </c>
      <c r="J300" s="2"/>
    </row>
    <row r="301" spans="1:10">
      <c r="A301" s="4">
        <v>23075</v>
      </c>
      <c r="B301">
        <v>3.92</v>
      </c>
      <c r="F301" s="4">
        <v>22939</v>
      </c>
      <c r="G301">
        <v>2.88</v>
      </c>
      <c r="H301">
        <f t="shared" si="4"/>
        <v>1</v>
      </c>
      <c r="I301" s="103">
        <f>AVERAGE(H$10:H301)</f>
        <v>1.295958904109588</v>
      </c>
      <c r="J301" s="2"/>
    </row>
    <row r="302" spans="1:10">
      <c r="A302" s="4">
        <v>23076</v>
      </c>
      <c r="B302">
        <v>3.91</v>
      </c>
      <c r="F302" s="4">
        <v>22940</v>
      </c>
      <c r="G302">
        <v>2.88</v>
      </c>
      <c r="H302">
        <f t="shared" si="4"/>
        <v>1</v>
      </c>
      <c r="I302" s="103">
        <f>AVERAGE(H$10:H302)</f>
        <v>1.2949488054607499</v>
      </c>
      <c r="J302" s="2"/>
    </row>
    <row r="303" spans="1:10">
      <c r="A303" s="4">
        <v>23077</v>
      </c>
      <c r="B303">
        <v>3.92</v>
      </c>
      <c r="F303" s="4">
        <v>22941</v>
      </c>
      <c r="G303">
        <v>2.88</v>
      </c>
      <c r="H303">
        <f t="shared" si="4"/>
        <v>1.0300000000000002</v>
      </c>
      <c r="I303" s="103">
        <f>AVERAGE(H$10:H303)</f>
        <v>1.294047619047618</v>
      </c>
      <c r="J303" s="2"/>
    </row>
    <row r="304" spans="1:10">
      <c r="A304" s="4">
        <v>23078</v>
      </c>
      <c r="B304">
        <v>3.92</v>
      </c>
      <c r="F304" s="4">
        <v>22942</v>
      </c>
      <c r="G304">
        <v>2.88</v>
      </c>
      <c r="H304">
        <f t="shared" si="4"/>
        <v>1.06</v>
      </c>
      <c r="I304" s="103">
        <f>AVERAGE(H$10:H304)</f>
        <v>1.2932542372881346</v>
      </c>
      <c r="J304" s="2"/>
    </row>
    <row r="305" spans="1:10">
      <c r="A305" s="4">
        <v>23081</v>
      </c>
      <c r="B305">
        <v>3.92</v>
      </c>
      <c r="F305" s="4">
        <v>22943</v>
      </c>
      <c r="G305">
        <v>2.88</v>
      </c>
      <c r="H305">
        <f t="shared" si="4"/>
        <v>1.06</v>
      </c>
      <c r="I305" s="103">
        <f>AVERAGE(H$10:H305)</f>
        <v>1.2924662162162153</v>
      </c>
      <c r="J305" s="2"/>
    </row>
    <row r="306" spans="1:10">
      <c r="A306" s="4">
        <v>23082</v>
      </c>
      <c r="B306">
        <v>3.92</v>
      </c>
      <c r="F306" s="4">
        <v>22944</v>
      </c>
      <c r="G306">
        <v>2.75</v>
      </c>
      <c r="H306">
        <f t="shared" si="4"/>
        <v>1.19</v>
      </c>
      <c r="I306" s="103">
        <f>AVERAGE(H$10:H306)</f>
        <v>1.2921212121212111</v>
      </c>
      <c r="J306" s="2"/>
    </row>
    <row r="307" spans="1:10">
      <c r="A307" s="4">
        <v>23083</v>
      </c>
      <c r="B307">
        <v>3.92</v>
      </c>
      <c r="F307" s="4">
        <v>22945</v>
      </c>
      <c r="G307">
        <v>2.75</v>
      </c>
      <c r="H307">
        <f t="shared" si="4"/>
        <v>1.1800000000000002</v>
      </c>
      <c r="I307" s="103">
        <f>AVERAGE(H$10:H307)</f>
        <v>1.2917449664429521</v>
      </c>
      <c r="J307" s="2"/>
    </row>
    <row r="308" spans="1:10">
      <c r="A308" s="4">
        <v>23084</v>
      </c>
      <c r="B308">
        <v>3.92</v>
      </c>
      <c r="F308" s="4">
        <v>22946</v>
      </c>
      <c r="G308">
        <v>2.75</v>
      </c>
      <c r="H308">
        <f t="shared" si="4"/>
        <v>1.1800000000000002</v>
      </c>
      <c r="I308" s="103">
        <f>AVERAGE(H$10:H308)</f>
        <v>1.2913712374581932</v>
      </c>
      <c r="J308" s="2"/>
    </row>
    <row r="309" spans="1:10">
      <c r="A309" s="4">
        <v>23085</v>
      </c>
      <c r="B309">
        <v>3.92</v>
      </c>
      <c r="F309" s="4">
        <v>22947</v>
      </c>
      <c r="G309">
        <v>2.75</v>
      </c>
      <c r="H309">
        <f t="shared" si="4"/>
        <v>1.1800000000000002</v>
      </c>
      <c r="I309" s="103">
        <f>AVERAGE(H$10:H309)</f>
        <v>1.290999999999999</v>
      </c>
      <c r="J309" s="2"/>
    </row>
    <row r="310" spans="1:10">
      <c r="A310" s="4">
        <v>23088</v>
      </c>
      <c r="B310">
        <v>3.92</v>
      </c>
      <c r="F310" s="4">
        <v>22948</v>
      </c>
      <c r="G310">
        <v>2.75</v>
      </c>
      <c r="H310">
        <f t="shared" si="4"/>
        <v>1.17</v>
      </c>
      <c r="I310" s="103">
        <f>AVERAGE(H$10:H310)</f>
        <v>1.2905980066445175</v>
      </c>
      <c r="J310" s="2"/>
    </row>
    <row r="311" spans="1:10">
      <c r="A311" s="4">
        <v>23089</v>
      </c>
      <c r="B311">
        <v>3.92</v>
      </c>
      <c r="F311" s="4">
        <v>22949</v>
      </c>
      <c r="G311">
        <v>3</v>
      </c>
      <c r="H311">
        <f t="shared" si="4"/>
        <v>0.91999999999999993</v>
      </c>
      <c r="I311" s="103">
        <f>AVERAGE(H$10:H311)</f>
        <v>1.2893708609271515</v>
      </c>
      <c r="J311" s="2"/>
    </row>
    <row r="312" spans="1:10">
      <c r="A312" s="4">
        <v>23090</v>
      </c>
      <c r="B312">
        <v>3.92</v>
      </c>
      <c r="F312" s="4">
        <v>22950</v>
      </c>
      <c r="G312">
        <v>3</v>
      </c>
      <c r="H312">
        <f t="shared" si="4"/>
        <v>0.91999999999999993</v>
      </c>
      <c r="I312" s="103">
        <f>AVERAGE(H$10:H312)</f>
        <v>1.2881518151815174</v>
      </c>
      <c r="J312" s="2"/>
    </row>
    <row r="313" spans="1:10">
      <c r="A313" s="4">
        <v>23091</v>
      </c>
      <c r="B313">
        <v>3.92</v>
      </c>
      <c r="F313" s="4">
        <v>22951</v>
      </c>
      <c r="G313">
        <v>3</v>
      </c>
      <c r="H313">
        <f t="shared" si="4"/>
        <v>0.91999999999999993</v>
      </c>
      <c r="I313" s="103">
        <f>AVERAGE(H$10:H313)</f>
        <v>1.2869407894736835</v>
      </c>
      <c r="J313" s="2"/>
    </row>
    <row r="314" spans="1:10">
      <c r="A314" s="4">
        <v>23092</v>
      </c>
      <c r="B314">
        <v>3.93</v>
      </c>
      <c r="F314" s="4">
        <v>22952</v>
      </c>
      <c r="G314">
        <v>2.88</v>
      </c>
      <c r="H314">
        <f t="shared" si="4"/>
        <v>1.0300000000000002</v>
      </c>
      <c r="I314" s="103">
        <f>AVERAGE(H$10:H314)</f>
        <v>1.286098360655737</v>
      </c>
      <c r="J314" s="2"/>
    </row>
    <row r="315" spans="1:10">
      <c r="A315" s="4">
        <v>23095</v>
      </c>
      <c r="B315">
        <v>3.94</v>
      </c>
      <c r="F315" s="4">
        <v>22953</v>
      </c>
      <c r="G315">
        <v>2.88</v>
      </c>
      <c r="H315">
        <f t="shared" si="4"/>
        <v>1.0300000000000002</v>
      </c>
      <c r="I315" s="103">
        <f>AVERAGE(H$10:H315)</f>
        <v>1.2852614379084959</v>
      </c>
      <c r="J315" s="2"/>
    </row>
    <row r="316" spans="1:10">
      <c r="A316" s="4">
        <v>23096</v>
      </c>
      <c r="B316">
        <v>3.96</v>
      </c>
      <c r="F316" s="4">
        <v>22954</v>
      </c>
      <c r="G316">
        <v>2.88</v>
      </c>
      <c r="H316">
        <f t="shared" si="4"/>
        <v>1.0300000000000002</v>
      </c>
      <c r="I316" s="103">
        <f>AVERAGE(H$10:H316)</f>
        <v>1.2844299674267092</v>
      </c>
      <c r="J316" s="2"/>
    </row>
    <row r="317" spans="1:10">
      <c r="A317" s="4">
        <v>23097</v>
      </c>
      <c r="B317">
        <v>3.96</v>
      </c>
      <c r="F317" s="4">
        <v>22955</v>
      </c>
      <c r="G317">
        <v>3</v>
      </c>
      <c r="H317">
        <f t="shared" si="4"/>
        <v>0.91000000000000014</v>
      </c>
      <c r="I317" s="103">
        <f>AVERAGE(H$10:H317)</f>
        <v>1.2832142857142848</v>
      </c>
      <c r="J317" s="2"/>
    </row>
    <row r="318" spans="1:10">
      <c r="A318" s="4">
        <v>23098</v>
      </c>
      <c r="B318">
        <v>3.96</v>
      </c>
      <c r="F318" s="4">
        <v>22956</v>
      </c>
      <c r="G318">
        <v>3</v>
      </c>
      <c r="H318">
        <f t="shared" si="4"/>
        <v>0.91000000000000014</v>
      </c>
      <c r="I318" s="103">
        <f>AVERAGE(H$10:H318)</f>
        <v>1.2820064724919087</v>
      </c>
      <c r="J318" s="2"/>
    </row>
    <row r="319" spans="1:10">
      <c r="A319" s="4">
        <v>23099</v>
      </c>
      <c r="B319">
        <v>3.95</v>
      </c>
      <c r="F319" s="4">
        <v>22957</v>
      </c>
      <c r="G319">
        <v>3</v>
      </c>
      <c r="H319">
        <f t="shared" si="4"/>
        <v>0.91000000000000014</v>
      </c>
      <c r="I319" s="103">
        <f>AVERAGE(H$10:H319)</f>
        <v>1.2808064516129025</v>
      </c>
      <c r="J319" s="2"/>
    </row>
    <row r="320" spans="1:10">
      <c r="A320" s="4">
        <v>23102</v>
      </c>
      <c r="B320">
        <v>3.95</v>
      </c>
      <c r="F320" s="4">
        <v>22958</v>
      </c>
      <c r="G320">
        <v>3</v>
      </c>
      <c r="H320">
        <f t="shared" si="4"/>
        <v>0.89999999999999991</v>
      </c>
      <c r="I320" s="103">
        <f>AVERAGE(H$10:H320)</f>
        <v>1.279581993569131</v>
      </c>
      <c r="J320" s="2"/>
    </row>
    <row r="321" spans="1:10">
      <c r="A321" s="4">
        <v>23103</v>
      </c>
      <c r="B321">
        <v>3.96</v>
      </c>
      <c r="F321" s="4">
        <v>22959</v>
      </c>
      <c r="G321">
        <v>3</v>
      </c>
      <c r="H321">
        <f t="shared" si="4"/>
        <v>0.89000000000000012</v>
      </c>
      <c r="I321" s="103">
        <f>AVERAGE(H$10:H321)</f>
        <v>1.2783333333333324</v>
      </c>
      <c r="J321" s="2"/>
    </row>
    <row r="322" spans="1:10">
      <c r="A322" s="4">
        <v>23104</v>
      </c>
      <c r="B322">
        <v>3.96</v>
      </c>
      <c r="F322" s="4">
        <v>22960</v>
      </c>
      <c r="G322">
        <v>3</v>
      </c>
      <c r="H322">
        <f t="shared" si="4"/>
        <v>0.89000000000000012</v>
      </c>
      <c r="I322" s="103">
        <f>AVERAGE(H$10:H322)</f>
        <v>1.2770926517571877</v>
      </c>
      <c r="J322" s="2"/>
    </row>
    <row r="323" spans="1:10">
      <c r="A323" s="4">
        <v>23105</v>
      </c>
      <c r="B323">
        <v>3.95</v>
      </c>
      <c r="F323" s="4">
        <v>22961</v>
      </c>
      <c r="G323">
        <v>3</v>
      </c>
      <c r="H323">
        <f t="shared" si="4"/>
        <v>0.89000000000000012</v>
      </c>
      <c r="I323" s="103">
        <f>AVERAGE(H$10:H323)</f>
        <v>1.2758598726114641</v>
      </c>
      <c r="J323" s="2"/>
    </row>
    <row r="324" spans="1:10">
      <c r="A324" s="4">
        <v>23106</v>
      </c>
      <c r="B324">
        <v>3.95</v>
      </c>
      <c r="F324" s="4">
        <v>22962</v>
      </c>
      <c r="G324">
        <v>3</v>
      </c>
      <c r="H324">
        <f t="shared" si="4"/>
        <v>0.89000000000000012</v>
      </c>
      <c r="I324" s="103">
        <f>AVERAGE(H$10:H324)</f>
        <v>1.2746349206349197</v>
      </c>
      <c r="J324" s="2"/>
    </row>
    <row r="325" spans="1:10">
      <c r="A325" s="4">
        <v>23109</v>
      </c>
      <c r="B325">
        <v>3.97</v>
      </c>
      <c r="F325" s="4">
        <v>22963</v>
      </c>
      <c r="G325">
        <v>3</v>
      </c>
      <c r="H325">
        <f t="shared" si="4"/>
        <v>0.89999999999999991</v>
      </c>
      <c r="I325" s="103">
        <f>AVERAGE(H$10:H325)</f>
        <v>1.2734493670886067</v>
      </c>
      <c r="J325" s="2"/>
    </row>
    <row r="326" spans="1:10">
      <c r="A326" s="4">
        <v>23110</v>
      </c>
      <c r="B326">
        <v>3.98</v>
      </c>
      <c r="F326" s="4">
        <v>22964</v>
      </c>
      <c r="G326">
        <v>3</v>
      </c>
      <c r="H326">
        <f t="shared" si="4"/>
        <v>0.91000000000000014</v>
      </c>
      <c r="I326" s="103">
        <f>AVERAGE(H$10:H326)</f>
        <v>1.2723028391167184</v>
      </c>
      <c r="J326" s="2"/>
    </row>
    <row r="327" spans="1:10">
      <c r="A327" s="4">
        <v>23111</v>
      </c>
      <c r="B327">
        <v>4</v>
      </c>
      <c r="F327" s="4">
        <v>22965</v>
      </c>
      <c r="G327">
        <v>3</v>
      </c>
      <c r="H327">
        <f t="shared" si="4"/>
        <v>0.91000000000000014</v>
      </c>
      <c r="I327" s="103">
        <f>AVERAGE(H$10:H327)</f>
        <v>1.2711635220125779</v>
      </c>
      <c r="J327" s="2"/>
    </row>
    <row r="328" spans="1:10">
      <c r="A328" s="4">
        <v>23112</v>
      </c>
      <c r="B328">
        <v>4</v>
      </c>
      <c r="F328" s="4">
        <v>22966</v>
      </c>
      <c r="G328">
        <v>3</v>
      </c>
      <c r="H328">
        <f t="shared" si="4"/>
        <v>0.93000000000000016</v>
      </c>
      <c r="I328" s="103">
        <f>AVERAGE(H$10:H328)</f>
        <v>1.2700940438871464</v>
      </c>
      <c r="J328" s="2"/>
    </row>
    <row r="329" spans="1:10">
      <c r="A329" s="4">
        <v>23116</v>
      </c>
      <c r="B329">
        <v>4.01</v>
      </c>
      <c r="F329" s="4">
        <v>22967</v>
      </c>
      <c r="G329">
        <v>3</v>
      </c>
      <c r="H329">
        <f t="shared" si="4"/>
        <v>0.93000000000000016</v>
      </c>
      <c r="I329" s="103">
        <f>AVERAGE(H$10:H329)</f>
        <v>1.2690312499999992</v>
      </c>
      <c r="J329" s="2"/>
    </row>
    <row r="330" spans="1:10">
      <c r="A330" s="4">
        <v>23117</v>
      </c>
      <c r="B330">
        <v>4</v>
      </c>
      <c r="F330" s="4">
        <v>22968</v>
      </c>
      <c r="G330">
        <v>3</v>
      </c>
      <c r="H330">
        <f t="shared" ref="H330:H393" si="5">IFERROR(((VLOOKUP(F330,$A$9:$B$14200,2,FALSE))-G330),H329)</f>
        <v>0.93000000000000016</v>
      </c>
      <c r="I330" s="103">
        <f>AVERAGE(H$10:H330)</f>
        <v>1.2679750778816192</v>
      </c>
      <c r="J330" s="2"/>
    </row>
    <row r="331" spans="1:10">
      <c r="A331" s="4">
        <v>23118</v>
      </c>
      <c r="B331">
        <v>4</v>
      </c>
      <c r="F331" s="4">
        <v>22969</v>
      </c>
      <c r="G331">
        <v>3</v>
      </c>
      <c r="H331">
        <f t="shared" si="5"/>
        <v>0.93000000000000016</v>
      </c>
      <c r="I331" s="103">
        <f>AVERAGE(H$10:H331)</f>
        <v>1.2669254658385085</v>
      </c>
      <c r="J331" s="2"/>
    </row>
    <row r="332" spans="1:10">
      <c r="A332" s="4">
        <v>23119</v>
      </c>
      <c r="B332">
        <v>3.99</v>
      </c>
      <c r="F332" s="4">
        <v>22970</v>
      </c>
      <c r="G332">
        <v>2.88</v>
      </c>
      <c r="H332">
        <f t="shared" si="5"/>
        <v>1.0500000000000003</v>
      </c>
      <c r="I332" s="103">
        <f>AVERAGE(H$10:H332)</f>
        <v>1.2662538699690395</v>
      </c>
      <c r="J332" s="2"/>
    </row>
    <row r="333" spans="1:10">
      <c r="A333" s="4">
        <v>23120</v>
      </c>
      <c r="B333">
        <v>3.97</v>
      </c>
      <c r="F333" s="4">
        <v>22971</v>
      </c>
      <c r="G333">
        <v>2.88</v>
      </c>
      <c r="H333">
        <f t="shared" si="5"/>
        <v>1.04</v>
      </c>
      <c r="I333" s="103">
        <f>AVERAGE(H$10:H333)</f>
        <v>1.2655555555555549</v>
      </c>
      <c r="J333" s="2"/>
    </row>
    <row r="334" spans="1:10">
      <c r="A334" s="4">
        <v>23123</v>
      </c>
      <c r="B334">
        <v>3.97</v>
      </c>
      <c r="F334" s="4">
        <v>22972</v>
      </c>
      <c r="G334">
        <v>2.88</v>
      </c>
      <c r="H334">
        <f t="shared" si="5"/>
        <v>1.04</v>
      </c>
      <c r="I334" s="103">
        <f>AVERAGE(H$10:H334)</f>
        <v>1.2648615384615378</v>
      </c>
      <c r="J334" s="2"/>
    </row>
    <row r="335" spans="1:10">
      <c r="A335" s="4">
        <v>23124</v>
      </c>
      <c r="B335">
        <v>3.97</v>
      </c>
      <c r="F335" s="4">
        <v>22973</v>
      </c>
      <c r="G335">
        <v>2.88</v>
      </c>
      <c r="H335">
        <f t="shared" si="5"/>
        <v>1.04</v>
      </c>
      <c r="I335" s="103">
        <f>AVERAGE(H$10:H335)</f>
        <v>1.2641717791411038</v>
      </c>
      <c r="J335" s="2"/>
    </row>
    <row r="336" spans="1:10">
      <c r="A336" s="4">
        <v>23125</v>
      </c>
      <c r="B336">
        <v>3.96</v>
      </c>
      <c r="F336" s="4">
        <v>22974</v>
      </c>
      <c r="G336">
        <v>2.88</v>
      </c>
      <c r="H336">
        <f t="shared" si="5"/>
        <v>1.04</v>
      </c>
      <c r="I336" s="103">
        <f>AVERAGE(H$10:H336)</f>
        <v>1.2634862385321097</v>
      </c>
      <c r="J336" s="2"/>
    </row>
    <row r="337" spans="1:10">
      <c r="A337" s="4">
        <v>23126</v>
      </c>
      <c r="B337">
        <v>3.95</v>
      </c>
      <c r="F337" s="4">
        <v>22975</v>
      </c>
      <c r="G337">
        <v>2.88</v>
      </c>
      <c r="H337">
        <f t="shared" si="5"/>
        <v>1.04</v>
      </c>
      <c r="I337" s="103">
        <f>AVERAGE(H$10:H337)</f>
        <v>1.2628048780487802</v>
      </c>
      <c r="J337" s="2"/>
    </row>
    <row r="338" spans="1:10">
      <c r="A338" s="4">
        <v>23127</v>
      </c>
      <c r="B338">
        <v>3.95</v>
      </c>
      <c r="F338" s="4">
        <v>22976</v>
      </c>
      <c r="G338">
        <v>3</v>
      </c>
      <c r="H338">
        <f t="shared" si="5"/>
        <v>0.93000000000000016</v>
      </c>
      <c r="I338" s="103">
        <f>AVERAGE(H$10:H338)</f>
        <v>1.2617933130699084</v>
      </c>
      <c r="J338" s="2"/>
    </row>
    <row r="339" spans="1:10">
      <c r="A339" s="4">
        <v>23130</v>
      </c>
      <c r="B339">
        <v>3.95</v>
      </c>
      <c r="F339" s="4">
        <v>22977</v>
      </c>
      <c r="G339">
        <v>3</v>
      </c>
      <c r="H339">
        <f t="shared" si="5"/>
        <v>0.91999999999999993</v>
      </c>
      <c r="I339" s="103">
        <f>AVERAGE(H$10:H339)</f>
        <v>1.2607575757575755</v>
      </c>
      <c r="J339" s="2"/>
    </row>
    <row r="340" spans="1:10">
      <c r="A340" s="4">
        <v>23131</v>
      </c>
      <c r="B340">
        <v>3.95</v>
      </c>
      <c r="F340" s="4">
        <v>22978</v>
      </c>
      <c r="G340">
        <v>2.75</v>
      </c>
      <c r="H340">
        <f t="shared" si="5"/>
        <v>1.17</v>
      </c>
      <c r="I340" s="103">
        <f>AVERAGE(H$10:H340)</f>
        <v>1.2604833836858003</v>
      </c>
      <c r="J340" s="2"/>
    </row>
    <row r="341" spans="1:10">
      <c r="A341" s="4">
        <v>23132</v>
      </c>
      <c r="B341">
        <v>3.94</v>
      </c>
      <c r="F341" s="4">
        <v>22979</v>
      </c>
      <c r="G341">
        <v>2.75</v>
      </c>
      <c r="H341">
        <f t="shared" si="5"/>
        <v>1.17</v>
      </c>
      <c r="I341" s="103">
        <f>AVERAGE(H$10:H341)</f>
        <v>1.2602108433734938</v>
      </c>
      <c r="J341" s="2"/>
    </row>
    <row r="342" spans="1:10">
      <c r="A342" s="4">
        <v>23133</v>
      </c>
      <c r="B342">
        <v>3.94</v>
      </c>
      <c r="F342" s="4">
        <v>22980</v>
      </c>
      <c r="G342">
        <v>2.88</v>
      </c>
      <c r="H342">
        <f t="shared" si="5"/>
        <v>1.04</v>
      </c>
      <c r="I342" s="103">
        <f>AVERAGE(H$10:H342)</f>
        <v>1.2595495495495495</v>
      </c>
      <c r="J342" s="2"/>
    </row>
    <row r="343" spans="1:10">
      <c r="A343" s="4">
        <v>23134</v>
      </c>
      <c r="B343">
        <v>3.93</v>
      </c>
      <c r="F343" s="4">
        <v>22981</v>
      </c>
      <c r="G343">
        <v>2.88</v>
      </c>
      <c r="H343">
        <f t="shared" si="5"/>
        <v>1.04</v>
      </c>
      <c r="I343" s="103">
        <f>AVERAGE(H$10:H343)</f>
        <v>1.2588922155688622</v>
      </c>
      <c r="J343" s="2"/>
    </row>
    <row r="344" spans="1:10">
      <c r="A344" s="4">
        <v>23137</v>
      </c>
      <c r="B344">
        <v>3.92</v>
      </c>
      <c r="F344" s="4">
        <v>22982</v>
      </c>
      <c r="G344">
        <v>2.88</v>
      </c>
      <c r="H344">
        <f t="shared" si="5"/>
        <v>1.04</v>
      </c>
      <c r="I344" s="103">
        <f>AVERAGE(H$10:H344)</f>
        <v>1.2582388059701493</v>
      </c>
      <c r="J344" s="2"/>
    </row>
    <row r="345" spans="1:10">
      <c r="A345" s="4">
        <v>23138</v>
      </c>
      <c r="B345">
        <v>3.91</v>
      </c>
      <c r="F345" s="4">
        <v>22983</v>
      </c>
      <c r="G345">
        <v>2.88</v>
      </c>
      <c r="H345">
        <f t="shared" si="5"/>
        <v>1.0500000000000003</v>
      </c>
      <c r="I345" s="103">
        <f>AVERAGE(H$10:H345)</f>
        <v>1.2576190476190476</v>
      </c>
      <c r="J345" s="2"/>
    </row>
    <row r="346" spans="1:10">
      <c r="A346" s="4">
        <v>23139</v>
      </c>
      <c r="B346">
        <v>3.92</v>
      </c>
      <c r="F346" s="4">
        <v>22984</v>
      </c>
      <c r="G346">
        <v>2.75</v>
      </c>
      <c r="H346">
        <f t="shared" si="5"/>
        <v>1.19</v>
      </c>
      <c r="I346" s="103">
        <f>AVERAGE(H$10:H346)</f>
        <v>1.2574183976261128</v>
      </c>
      <c r="J346" s="2"/>
    </row>
    <row r="347" spans="1:10">
      <c r="A347" s="4">
        <v>23140</v>
      </c>
      <c r="B347">
        <v>3.93</v>
      </c>
      <c r="F347" s="4">
        <v>22985</v>
      </c>
      <c r="G347">
        <v>2.5</v>
      </c>
      <c r="H347">
        <f t="shared" si="5"/>
        <v>1.4300000000000002</v>
      </c>
      <c r="I347" s="103">
        <f>AVERAGE(H$10:H347)</f>
        <v>1.2579289940828402</v>
      </c>
      <c r="J347" s="2"/>
    </row>
    <row r="348" spans="1:10">
      <c r="A348" s="4">
        <v>23141</v>
      </c>
      <c r="B348">
        <v>3.93</v>
      </c>
      <c r="F348" s="4">
        <v>22986</v>
      </c>
      <c r="G348">
        <v>2.88</v>
      </c>
      <c r="H348">
        <f t="shared" si="5"/>
        <v>1.04</v>
      </c>
      <c r="I348" s="103">
        <f>AVERAGE(H$10:H348)</f>
        <v>1.2572861356932155</v>
      </c>
      <c r="J348" s="2"/>
    </row>
    <row r="349" spans="1:10">
      <c r="A349" s="4">
        <v>23144</v>
      </c>
      <c r="B349">
        <v>3.92</v>
      </c>
      <c r="F349" s="4">
        <v>22987</v>
      </c>
      <c r="G349">
        <v>2.88</v>
      </c>
      <c r="H349">
        <f t="shared" si="5"/>
        <v>1.0300000000000002</v>
      </c>
      <c r="I349" s="103">
        <f>AVERAGE(H$10:H349)</f>
        <v>1.2566176470588235</v>
      </c>
      <c r="J349" s="2"/>
    </row>
    <row r="350" spans="1:10">
      <c r="A350" s="4">
        <v>23145</v>
      </c>
      <c r="B350">
        <v>3.91</v>
      </c>
      <c r="F350" s="4">
        <v>22988</v>
      </c>
      <c r="G350">
        <v>2.88</v>
      </c>
      <c r="H350">
        <f t="shared" si="5"/>
        <v>1.0300000000000002</v>
      </c>
      <c r="I350" s="103">
        <f>AVERAGE(H$10:H350)</f>
        <v>1.2559530791788855</v>
      </c>
      <c r="J350" s="2"/>
    </row>
    <row r="351" spans="1:10">
      <c r="A351" s="4">
        <v>23146</v>
      </c>
      <c r="B351">
        <v>3.91</v>
      </c>
      <c r="F351" s="4">
        <v>22989</v>
      </c>
      <c r="G351">
        <v>2.88</v>
      </c>
      <c r="H351">
        <f t="shared" si="5"/>
        <v>1.0300000000000002</v>
      </c>
      <c r="I351" s="103">
        <f>AVERAGE(H$10:H351)</f>
        <v>1.2552923976608186</v>
      </c>
      <c r="J351" s="2"/>
    </row>
    <row r="352" spans="1:10">
      <c r="A352" s="4">
        <v>23147</v>
      </c>
      <c r="B352">
        <v>3.9</v>
      </c>
      <c r="F352" s="4">
        <v>22990</v>
      </c>
      <c r="G352">
        <v>2.88</v>
      </c>
      <c r="H352">
        <f t="shared" si="5"/>
        <v>1.02</v>
      </c>
      <c r="I352" s="103">
        <f>AVERAGE(H$10:H352)</f>
        <v>1.2546064139941688</v>
      </c>
      <c r="J352" s="2"/>
    </row>
    <row r="353" spans="1:10">
      <c r="A353" s="4">
        <v>23148</v>
      </c>
      <c r="B353">
        <v>3.92</v>
      </c>
      <c r="F353" s="4">
        <v>22991</v>
      </c>
      <c r="G353">
        <v>2.88</v>
      </c>
      <c r="H353">
        <f t="shared" si="5"/>
        <v>1.0100000000000002</v>
      </c>
      <c r="I353" s="103">
        <f>AVERAGE(H$10:H353)</f>
        <v>1.2538953488372091</v>
      </c>
      <c r="J353" s="2"/>
    </row>
    <row r="354" spans="1:10">
      <c r="A354" s="4">
        <v>23151</v>
      </c>
      <c r="B354">
        <v>3.93</v>
      </c>
      <c r="F354" s="4">
        <v>22992</v>
      </c>
      <c r="G354">
        <v>2.88</v>
      </c>
      <c r="H354">
        <f t="shared" si="5"/>
        <v>1</v>
      </c>
      <c r="I354" s="103">
        <f>AVERAGE(H$10:H354)</f>
        <v>1.2531594202898548</v>
      </c>
      <c r="J354" s="2"/>
    </row>
    <row r="355" spans="1:10">
      <c r="A355" s="4">
        <v>23152</v>
      </c>
      <c r="B355">
        <v>3.92</v>
      </c>
      <c r="F355" s="4">
        <v>22993</v>
      </c>
      <c r="G355">
        <v>2.88</v>
      </c>
      <c r="H355">
        <f t="shared" si="5"/>
        <v>1</v>
      </c>
      <c r="I355" s="103">
        <f>AVERAGE(H$10:H355)</f>
        <v>1.2524277456647397</v>
      </c>
      <c r="J355" s="2"/>
    </row>
    <row r="356" spans="1:10">
      <c r="A356" s="4">
        <v>23153</v>
      </c>
      <c r="B356">
        <v>3.92</v>
      </c>
      <c r="F356" s="4">
        <v>22994</v>
      </c>
      <c r="G356">
        <v>3</v>
      </c>
      <c r="H356">
        <f t="shared" si="5"/>
        <v>0.87000000000000011</v>
      </c>
      <c r="I356" s="103">
        <f>AVERAGE(H$10:H356)</f>
        <v>1.2513256484149853</v>
      </c>
      <c r="J356" s="2"/>
    </row>
    <row r="357" spans="1:10">
      <c r="A357" s="4">
        <v>23154</v>
      </c>
      <c r="B357">
        <v>3.93</v>
      </c>
      <c r="F357" s="4">
        <v>22995</v>
      </c>
      <c r="G357">
        <v>3</v>
      </c>
      <c r="H357">
        <f t="shared" si="5"/>
        <v>0.87000000000000011</v>
      </c>
      <c r="I357" s="103">
        <f>AVERAGE(H$10:H357)</f>
        <v>1.2502298850574711</v>
      </c>
      <c r="J357" s="2"/>
    </row>
    <row r="358" spans="1:10">
      <c r="A358" s="4">
        <v>23155</v>
      </c>
      <c r="B358">
        <v>3.95</v>
      </c>
      <c r="F358" s="4">
        <v>22996</v>
      </c>
      <c r="G358">
        <v>3</v>
      </c>
      <c r="H358">
        <f t="shared" si="5"/>
        <v>0.87000000000000011</v>
      </c>
      <c r="I358" s="103">
        <f>AVERAGE(H$10:H358)</f>
        <v>1.2491404011461316</v>
      </c>
      <c r="J358" s="2"/>
    </row>
    <row r="359" spans="1:10">
      <c r="A359" s="4">
        <v>23158</v>
      </c>
      <c r="B359">
        <v>3.95</v>
      </c>
      <c r="F359" s="4">
        <v>22997</v>
      </c>
      <c r="G359">
        <v>3</v>
      </c>
      <c r="H359">
        <f t="shared" si="5"/>
        <v>0.85000000000000009</v>
      </c>
      <c r="I359" s="103">
        <f>AVERAGE(H$10:H359)</f>
        <v>1.2479999999999998</v>
      </c>
      <c r="J359" s="2"/>
    </row>
    <row r="360" spans="1:10">
      <c r="A360" s="4">
        <v>23159</v>
      </c>
      <c r="B360">
        <v>3.96</v>
      </c>
      <c r="F360" s="4">
        <v>22998</v>
      </c>
      <c r="G360">
        <v>3</v>
      </c>
      <c r="H360">
        <f t="shared" si="5"/>
        <v>0.83000000000000007</v>
      </c>
      <c r="I360" s="103">
        <f>AVERAGE(H$10:H360)</f>
        <v>1.2468091168091167</v>
      </c>
      <c r="J360" s="2"/>
    </row>
    <row r="361" spans="1:10">
      <c r="A361" s="4">
        <v>23160</v>
      </c>
      <c r="B361">
        <v>3.96</v>
      </c>
      <c r="F361" s="4">
        <v>22999</v>
      </c>
      <c r="G361">
        <v>3</v>
      </c>
      <c r="H361">
        <f t="shared" si="5"/>
        <v>0.83999999999999986</v>
      </c>
      <c r="I361" s="103">
        <f>AVERAGE(H$10:H361)</f>
        <v>1.2456534090909088</v>
      </c>
      <c r="J361" s="2"/>
    </row>
    <row r="362" spans="1:10">
      <c r="A362" s="4">
        <v>23162</v>
      </c>
      <c r="B362">
        <v>3.96</v>
      </c>
      <c r="F362" s="4">
        <v>23000</v>
      </c>
      <c r="G362">
        <v>3</v>
      </c>
      <c r="H362">
        <f t="shared" si="5"/>
        <v>0.83000000000000007</v>
      </c>
      <c r="I362" s="103">
        <f>AVERAGE(H$10:H362)</f>
        <v>1.2444759206798863</v>
      </c>
      <c r="J362" s="2"/>
    </row>
    <row r="363" spans="1:10">
      <c r="A363" s="4">
        <v>23165</v>
      </c>
      <c r="B363">
        <v>3.98</v>
      </c>
      <c r="F363" s="4">
        <v>23001</v>
      </c>
      <c r="G363">
        <v>3</v>
      </c>
      <c r="H363">
        <f t="shared" si="5"/>
        <v>0.81</v>
      </c>
      <c r="I363" s="103">
        <f>AVERAGE(H$10:H363)</f>
        <v>1.2432485875706212</v>
      </c>
      <c r="J363" s="2"/>
    </row>
    <row r="364" spans="1:10">
      <c r="A364" s="4">
        <v>23166</v>
      </c>
      <c r="B364">
        <v>3.98</v>
      </c>
      <c r="F364" s="4">
        <v>23002</v>
      </c>
      <c r="G364">
        <v>3</v>
      </c>
      <c r="H364">
        <f t="shared" si="5"/>
        <v>0.81</v>
      </c>
      <c r="I364" s="103">
        <f>AVERAGE(H$10:H364)</f>
        <v>1.2420281690140842</v>
      </c>
      <c r="J364" s="2"/>
    </row>
    <row r="365" spans="1:10">
      <c r="A365" s="4">
        <v>23167</v>
      </c>
      <c r="B365">
        <v>3.98</v>
      </c>
      <c r="F365" s="4">
        <v>23003</v>
      </c>
      <c r="G365">
        <v>3</v>
      </c>
      <c r="H365">
        <f t="shared" si="5"/>
        <v>0.81</v>
      </c>
      <c r="I365" s="103">
        <f>AVERAGE(H$10:H365)</f>
        <v>1.2408146067415728</v>
      </c>
      <c r="J365" s="2"/>
    </row>
    <row r="366" spans="1:10">
      <c r="A366" s="4">
        <v>23168</v>
      </c>
      <c r="B366">
        <v>3.99</v>
      </c>
      <c r="F366" s="4">
        <v>23004</v>
      </c>
      <c r="G366">
        <v>3</v>
      </c>
      <c r="H366">
        <f t="shared" si="5"/>
        <v>0.79</v>
      </c>
      <c r="I366" s="103">
        <f>AVERAGE(H$10:H366)</f>
        <v>1.2395518207282912</v>
      </c>
      <c r="J366" s="2"/>
    </row>
    <row r="367" spans="1:10">
      <c r="A367" s="4">
        <v>23169</v>
      </c>
      <c r="B367">
        <v>3.99</v>
      </c>
      <c r="F367" s="4">
        <v>23005</v>
      </c>
      <c r="G367">
        <v>3</v>
      </c>
      <c r="H367">
        <f t="shared" si="5"/>
        <v>0.79</v>
      </c>
      <c r="I367" s="103">
        <f>AVERAGE(H$10:H367)</f>
        <v>1.2382960893854746</v>
      </c>
      <c r="J367" s="2"/>
    </row>
    <row r="368" spans="1:10">
      <c r="A368" s="4">
        <v>23172</v>
      </c>
      <c r="B368">
        <v>3.99</v>
      </c>
      <c r="F368" s="4">
        <v>23006</v>
      </c>
      <c r="G368">
        <v>3</v>
      </c>
      <c r="H368">
        <f t="shared" si="5"/>
        <v>0.79</v>
      </c>
      <c r="I368" s="103">
        <f>AVERAGE(H$10:H368)</f>
        <v>1.2370473537604456</v>
      </c>
      <c r="J368" s="2"/>
    </row>
    <row r="369" spans="1:10">
      <c r="A369" s="4">
        <v>23173</v>
      </c>
      <c r="B369">
        <v>3.98</v>
      </c>
      <c r="F369" s="4">
        <v>23007</v>
      </c>
      <c r="G369">
        <v>3</v>
      </c>
      <c r="H369">
        <f t="shared" si="5"/>
        <v>0.81</v>
      </c>
      <c r="I369" s="103">
        <f>AVERAGE(H$10:H369)</f>
        <v>1.2358611111111111</v>
      </c>
      <c r="J369" s="2"/>
    </row>
    <row r="370" spans="1:10">
      <c r="A370" s="4">
        <v>23174</v>
      </c>
      <c r="B370">
        <v>3.99</v>
      </c>
      <c r="F370" s="4">
        <v>23008</v>
      </c>
      <c r="G370">
        <v>3</v>
      </c>
      <c r="H370">
        <f t="shared" si="5"/>
        <v>0.83999999999999986</v>
      </c>
      <c r="I370" s="103">
        <f>AVERAGE(H$10:H370)</f>
        <v>1.2347645429362879</v>
      </c>
      <c r="J370" s="2"/>
    </row>
    <row r="371" spans="1:10">
      <c r="A371" s="4">
        <v>23175</v>
      </c>
      <c r="B371">
        <v>3.99</v>
      </c>
      <c r="F371" s="4">
        <v>23009</v>
      </c>
      <c r="G371">
        <v>3</v>
      </c>
      <c r="H371">
        <f t="shared" si="5"/>
        <v>0.83999999999999986</v>
      </c>
      <c r="I371" s="103">
        <f>AVERAGE(H$10:H371)</f>
        <v>1.2336740331491711</v>
      </c>
      <c r="J371" s="2"/>
    </row>
    <row r="372" spans="1:10">
      <c r="A372" s="4">
        <v>23176</v>
      </c>
      <c r="B372">
        <v>3.99</v>
      </c>
      <c r="F372" s="4">
        <v>23010</v>
      </c>
      <c r="G372">
        <v>3</v>
      </c>
      <c r="H372">
        <f t="shared" si="5"/>
        <v>0.83999999999999986</v>
      </c>
      <c r="I372" s="103">
        <f>AVERAGE(H$10:H372)</f>
        <v>1.2325895316804405</v>
      </c>
      <c r="J372" s="2"/>
    </row>
    <row r="373" spans="1:10">
      <c r="A373" s="4">
        <v>23179</v>
      </c>
      <c r="B373">
        <v>4</v>
      </c>
      <c r="F373" s="4">
        <v>23011</v>
      </c>
      <c r="G373">
        <v>3</v>
      </c>
      <c r="H373">
        <f t="shared" si="5"/>
        <v>0.85000000000000009</v>
      </c>
      <c r="I373" s="103">
        <f>AVERAGE(H$10:H373)</f>
        <v>1.2315384615384612</v>
      </c>
      <c r="J373" s="2"/>
    </row>
    <row r="374" spans="1:10">
      <c r="A374" s="4">
        <v>23180</v>
      </c>
      <c r="B374">
        <v>4</v>
      </c>
      <c r="F374" s="4">
        <v>23012</v>
      </c>
      <c r="G374">
        <v>3</v>
      </c>
      <c r="H374">
        <f t="shared" si="5"/>
        <v>0.85000000000000009</v>
      </c>
      <c r="I374" s="103">
        <f>AVERAGE(H$10:H374)</f>
        <v>1.2304931506849313</v>
      </c>
      <c r="J374" s="2"/>
    </row>
    <row r="375" spans="1:10">
      <c r="A375" s="4">
        <v>23181</v>
      </c>
      <c r="B375">
        <v>4</v>
      </c>
      <c r="F375" s="4">
        <v>23013</v>
      </c>
      <c r="G375">
        <v>2.5</v>
      </c>
      <c r="H375">
        <f t="shared" si="5"/>
        <v>1.3199999999999998</v>
      </c>
      <c r="I375" s="103">
        <f>AVERAGE(H$10:H375)</f>
        <v>1.2307377049180326</v>
      </c>
      <c r="J375" s="2"/>
    </row>
    <row r="376" spans="1:10">
      <c r="A376" s="4">
        <v>23182</v>
      </c>
      <c r="B376">
        <v>4</v>
      </c>
      <c r="F376" s="4">
        <v>23014</v>
      </c>
      <c r="G376">
        <v>2.88</v>
      </c>
      <c r="H376">
        <f t="shared" si="5"/>
        <v>0.93000000000000016</v>
      </c>
      <c r="I376" s="103">
        <f>AVERAGE(H$10:H376)</f>
        <v>1.22991825613079</v>
      </c>
      <c r="J376" s="2"/>
    </row>
    <row r="377" spans="1:10">
      <c r="A377" s="4">
        <v>23183</v>
      </c>
      <c r="B377">
        <v>4</v>
      </c>
      <c r="F377" s="4">
        <v>23015</v>
      </c>
      <c r="G377">
        <v>3</v>
      </c>
      <c r="H377">
        <f t="shared" si="5"/>
        <v>0.83999999999999986</v>
      </c>
      <c r="I377" s="103">
        <f>AVERAGE(H$10:H377)</f>
        <v>1.2288586956521736</v>
      </c>
      <c r="J377" s="2"/>
    </row>
    <row r="378" spans="1:10">
      <c r="A378" s="4">
        <v>23186</v>
      </c>
      <c r="B378">
        <v>4</v>
      </c>
      <c r="F378" s="4">
        <v>23016</v>
      </c>
      <c r="G378">
        <v>3</v>
      </c>
      <c r="H378">
        <f t="shared" si="5"/>
        <v>0.83999999999999986</v>
      </c>
      <c r="I378" s="103">
        <f>AVERAGE(H$10:H378)</f>
        <v>1.2278048780487802</v>
      </c>
      <c r="J378" s="2"/>
    </row>
    <row r="379" spans="1:10">
      <c r="A379" s="4">
        <v>23187</v>
      </c>
      <c r="B379">
        <v>4</v>
      </c>
      <c r="F379" s="4">
        <v>23017</v>
      </c>
      <c r="G379">
        <v>3</v>
      </c>
      <c r="H379">
        <f t="shared" si="5"/>
        <v>0.83999999999999986</v>
      </c>
      <c r="I379" s="103">
        <f>AVERAGE(H$10:H379)</f>
        <v>1.2267567567567563</v>
      </c>
      <c r="J379" s="2"/>
    </row>
    <row r="380" spans="1:10">
      <c r="A380" s="4">
        <v>23188</v>
      </c>
      <c r="B380">
        <v>4</v>
      </c>
      <c r="F380" s="4">
        <v>23018</v>
      </c>
      <c r="G380">
        <v>3</v>
      </c>
      <c r="H380">
        <f t="shared" si="5"/>
        <v>0.83000000000000007</v>
      </c>
      <c r="I380" s="103">
        <f>AVERAGE(H$10:H380)</f>
        <v>1.2256873315363876</v>
      </c>
      <c r="J380" s="2"/>
    </row>
    <row r="381" spans="1:10">
      <c r="A381" s="4">
        <v>23189</v>
      </c>
      <c r="B381">
        <v>4</v>
      </c>
      <c r="F381" s="4">
        <v>23019</v>
      </c>
      <c r="G381">
        <v>2.5</v>
      </c>
      <c r="H381">
        <f t="shared" si="5"/>
        <v>1.31</v>
      </c>
      <c r="I381" s="103">
        <f>AVERAGE(H$10:H381)</f>
        <v>1.2259139784946234</v>
      </c>
      <c r="J381" s="2"/>
    </row>
    <row r="382" spans="1:10">
      <c r="A382" s="4">
        <v>23190</v>
      </c>
      <c r="B382">
        <v>4</v>
      </c>
      <c r="F382" s="4">
        <v>23020</v>
      </c>
      <c r="G382">
        <v>2</v>
      </c>
      <c r="H382">
        <f t="shared" si="5"/>
        <v>1.8199999999999998</v>
      </c>
      <c r="I382" s="103">
        <f>AVERAGE(H$10:H382)</f>
        <v>1.2275067024128683</v>
      </c>
      <c r="J382" s="2"/>
    </row>
    <row r="383" spans="1:10">
      <c r="A383" s="4">
        <v>23193</v>
      </c>
      <c r="B383">
        <v>4.01</v>
      </c>
      <c r="F383" s="4">
        <v>23021</v>
      </c>
      <c r="G383">
        <v>3</v>
      </c>
      <c r="H383">
        <f t="shared" si="5"/>
        <v>0.81</v>
      </c>
      <c r="I383" s="103">
        <f>AVERAGE(H$10:H383)</f>
        <v>1.2263903743315503</v>
      </c>
      <c r="J383" s="2"/>
    </row>
    <row r="384" spans="1:10">
      <c r="A384" s="4">
        <v>23194</v>
      </c>
      <c r="B384">
        <v>4.03</v>
      </c>
      <c r="F384" s="4">
        <v>23022</v>
      </c>
      <c r="G384">
        <v>3</v>
      </c>
      <c r="H384">
        <f t="shared" si="5"/>
        <v>0.79999999999999982</v>
      </c>
      <c r="I384" s="103">
        <f>AVERAGE(H$10:H384)</f>
        <v>1.2252533333333329</v>
      </c>
      <c r="J384" s="2"/>
    </row>
    <row r="385" spans="1:10">
      <c r="A385" s="4">
        <v>23195</v>
      </c>
      <c r="B385">
        <v>4.03</v>
      </c>
      <c r="F385" s="4">
        <v>23023</v>
      </c>
      <c r="G385">
        <v>3</v>
      </c>
      <c r="H385">
        <f t="shared" si="5"/>
        <v>0.79999999999999982</v>
      </c>
      <c r="I385" s="103">
        <f>AVERAGE(H$10:H385)</f>
        <v>1.2241223404255315</v>
      </c>
      <c r="J385" s="2"/>
    </row>
    <row r="386" spans="1:10">
      <c r="A386" s="4">
        <v>23197</v>
      </c>
      <c r="B386">
        <v>4.04</v>
      </c>
      <c r="F386" s="4">
        <v>23024</v>
      </c>
      <c r="G386">
        <v>3</v>
      </c>
      <c r="H386">
        <f t="shared" si="5"/>
        <v>0.79999999999999982</v>
      </c>
      <c r="I386" s="103">
        <f>AVERAGE(H$10:H386)</f>
        <v>1.2229973474801057</v>
      </c>
      <c r="J386" s="2"/>
    </row>
    <row r="387" spans="1:10">
      <c r="A387" s="4">
        <v>23200</v>
      </c>
      <c r="B387">
        <v>4.05</v>
      </c>
      <c r="F387" s="4">
        <v>23025</v>
      </c>
      <c r="G387">
        <v>3</v>
      </c>
      <c r="H387">
        <f t="shared" si="5"/>
        <v>0.81</v>
      </c>
      <c r="I387" s="103">
        <f>AVERAGE(H$10:H387)</f>
        <v>1.2219047619047616</v>
      </c>
      <c r="J387" s="2"/>
    </row>
    <row r="388" spans="1:10">
      <c r="A388" s="4">
        <v>23201</v>
      </c>
      <c r="B388">
        <v>4.04</v>
      </c>
      <c r="F388" s="4">
        <v>23026</v>
      </c>
      <c r="G388">
        <v>3</v>
      </c>
      <c r="H388">
        <f t="shared" si="5"/>
        <v>0.79999999999999982</v>
      </c>
      <c r="I388" s="103">
        <f>AVERAGE(H$10:H388)</f>
        <v>1.2207915567282319</v>
      </c>
      <c r="J388" s="2"/>
    </row>
    <row r="389" spans="1:10">
      <c r="A389" s="4">
        <v>23202</v>
      </c>
      <c r="B389">
        <v>4.03</v>
      </c>
      <c r="F389" s="4">
        <v>23027</v>
      </c>
      <c r="G389">
        <v>3</v>
      </c>
      <c r="H389">
        <f t="shared" si="5"/>
        <v>0.79999999999999982</v>
      </c>
      <c r="I389" s="103">
        <f>AVERAGE(H$10:H389)</f>
        <v>1.2196842105263155</v>
      </c>
      <c r="J389" s="2"/>
    </row>
    <row r="390" spans="1:10">
      <c r="A390" s="4">
        <v>23203</v>
      </c>
      <c r="B390">
        <v>4.04</v>
      </c>
      <c r="F390" s="4">
        <v>23028</v>
      </c>
      <c r="G390">
        <v>3</v>
      </c>
      <c r="H390">
        <f t="shared" si="5"/>
        <v>0.81999999999999984</v>
      </c>
      <c r="I390" s="103">
        <f>AVERAGE(H$10:H390)</f>
        <v>1.2186351706036742</v>
      </c>
      <c r="J390" s="2"/>
    </row>
    <row r="391" spans="1:10">
      <c r="A391" s="4">
        <v>23204</v>
      </c>
      <c r="B391">
        <v>4.03</v>
      </c>
      <c r="F391" s="4">
        <v>23029</v>
      </c>
      <c r="G391">
        <v>2.88</v>
      </c>
      <c r="H391">
        <f t="shared" si="5"/>
        <v>0.96</v>
      </c>
      <c r="I391" s="103">
        <f>AVERAGE(H$10:H391)</f>
        <v>1.2179581151832457</v>
      </c>
      <c r="J391" s="2"/>
    </row>
    <row r="392" spans="1:10">
      <c r="A392" s="4">
        <v>23207</v>
      </c>
      <c r="B392">
        <v>4.0199999999999996</v>
      </c>
      <c r="F392" s="4">
        <v>23030</v>
      </c>
      <c r="G392">
        <v>2.88</v>
      </c>
      <c r="H392">
        <f t="shared" si="5"/>
        <v>0.96</v>
      </c>
      <c r="I392" s="103">
        <f>AVERAGE(H$10:H392)</f>
        <v>1.2172845953002607</v>
      </c>
      <c r="J392" s="2"/>
    </row>
    <row r="393" spans="1:10">
      <c r="A393" s="4">
        <v>23208</v>
      </c>
      <c r="B393">
        <v>4.0199999999999996</v>
      </c>
      <c r="F393" s="4">
        <v>23031</v>
      </c>
      <c r="G393">
        <v>2.88</v>
      </c>
      <c r="H393">
        <f t="shared" si="5"/>
        <v>0.96</v>
      </c>
      <c r="I393" s="103">
        <f>AVERAGE(H$10:H393)</f>
        <v>1.2166145833333328</v>
      </c>
      <c r="J393" s="2"/>
    </row>
    <row r="394" spans="1:10">
      <c r="A394" s="4">
        <v>23209</v>
      </c>
      <c r="B394">
        <v>4.03</v>
      </c>
      <c r="F394" s="4">
        <v>23032</v>
      </c>
      <c r="G394">
        <v>3</v>
      </c>
      <c r="H394">
        <f t="shared" ref="H394:H457" si="6">IFERROR(((VLOOKUP(F394,$A$9:$B$14200,2,FALSE))-G394),H393)</f>
        <v>0.85000000000000009</v>
      </c>
      <c r="I394" s="103">
        <f>AVERAGE(H$10:H394)</f>
        <v>1.2156623376623372</v>
      </c>
      <c r="J394" s="2"/>
    </row>
    <row r="395" spans="1:10">
      <c r="A395" s="4">
        <v>23210</v>
      </c>
      <c r="B395">
        <v>4.0199999999999996</v>
      </c>
      <c r="F395" s="4">
        <v>23033</v>
      </c>
      <c r="G395">
        <v>3</v>
      </c>
      <c r="H395">
        <f t="shared" si="6"/>
        <v>0.85999999999999988</v>
      </c>
      <c r="I395" s="103">
        <f>AVERAGE(H$10:H395)</f>
        <v>1.2147409326424867</v>
      </c>
      <c r="J395" s="2"/>
    </row>
    <row r="396" spans="1:10">
      <c r="A396" s="4">
        <v>23211</v>
      </c>
      <c r="B396">
        <v>4.0199999999999996</v>
      </c>
      <c r="F396" s="4">
        <v>23034</v>
      </c>
      <c r="G396">
        <v>3</v>
      </c>
      <c r="H396">
        <f t="shared" si="6"/>
        <v>0.85999999999999988</v>
      </c>
      <c r="I396" s="103">
        <f>AVERAGE(H$10:H396)</f>
        <v>1.2138242894056845</v>
      </c>
      <c r="J396" s="2"/>
    </row>
    <row r="397" spans="1:10">
      <c r="A397" s="4">
        <v>23214</v>
      </c>
      <c r="B397">
        <v>4.0199999999999996</v>
      </c>
      <c r="F397" s="4">
        <v>23035</v>
      </c>
      <c r="G397">
        <v>3</v>
      </c>
      <c r="H397">
        <f t="shared" si="6"/>
        <v>0.85999999999999988</v>
      </c>
      <c r="I397" s="103">
        <f>AVERAGE(H$10:H397)</f>
        <v>1.2129123711340204</v>
      </c>
      <c r="J397" s="2"/>
    </row>
    <row r="398" spans="1:10">
      <c r="A398" s="4">
        <v>23215</v>
      </c>
      <c r="B398">
        <v>4.0199999999999996</v>
      </c>
      <c r="F398" s="4">
        <v>23036</v>
      </c>
      <c r="G398">
        <v>3</v>
      </c>
      <c r="H398">
        <f t="shared" si="6"/>
        <v>0.85000000000000009</v>
      </c>
      <c r="I398" s="103">
        <f>AVERAGE(H$10:H398)</f>
        <v>1.2119794344473005</v>
      </c>
      <c r="J398" s="2"/>
    </row>
    <row r="399" spans="1:10">
      <c r="A399" s="4">
        <v>23216</v>
      </c>
      <c r="B399">
        <v>4.01</v>
      </c>
      <c r="F399" s="4">
        <v>23037</v>
      </c>
      <c r="G399">
        <v>3</v>
      </c>
      <c r="H399">
        <f t="shared" si="6"/>
        <v>0.85000000000000009</v>
      </c>
      <c r="I399" s="103">
        <f>AVERAGE(H$10:H399)</f>
        <v>1.211051282051282</v>
      </c>
      <c r="J399" s="2"/>
    </row>
    <row r="400" spans="1:10">
      <c r="A400" s="4">
        <v>23217</v>
      </c>
      <c r="B400">
        <v>4.01</v>
      </c>
      <c r="F400" s="4">
        <v>23038</v>
      </c>
      <c r="G400">
        <v>3</v>
      </c>
      <c r="H400">
        <f t="shared" si="6"/>
        <v>0.85000000000000009</v>
      </c>
      <c r="I400" s="103">
        <f>AVERAGE(H$10:H400)</f>
        <v>1.2101278772378516</v>
      </c>
      <c r="J400" s="2"/>
    </row>
    <row r="401" spans="1:10">
      <c r="A401" s="4">
        <v>23218</v>
      </c>
      <c r="B401">
        <v>3.99</v>
      </c>
      <c r="F401" s="4">
        <v>23039</v>
      </c>
      <c r="G401">
        <v>2.88</v>
      </c>
      <c r="H401">
        <f t="shared" si="6"/>
        <v>0.98</v>
      </c>
      <c r="I401" s="103">
        <f>AVERAGE(H$10:H401)</f>
        <v>1.2095408163265307</v>
      </c>
      <c r="J401" s="2"/>
    </row>
    <row r="402" spans="1:10">
      <c r="A402" s="4">
        <v>23221</v>
      </c>
      <c r="B402">
        <v>3.99</v>
      </c>
      <c r="F402" s="4">
        <v>23040</v>
      </c>
      <c r="G402">
        <v>3</v>
      </c>
      <c r="H402">
        <f t="shared" si="6"/>
        <v>0.85999999999999988</v>
      </c>
      <c r="I402" s="103">
        <f>AVERAGE(H$10:H402)</f>
        <v>1.2086513994910941</v>
      </c>
      <c r="J402" s="2"/>
    </row>
    <row r="403" spans="1:10">
      <c r="A403" s="4">
        <v>23222</v>
      </c>
      <c r="B403">
        <v>4</v>
      </c>
      <c r="F403" s="4">
        <v>23041</v>
      </c>
      <c r="G403">
        <v>3</v>
      </c>
      <c r="H403">
        <f t="shared" si="6"/>
        <v>0.85999999999999988</v>
      </c>
      <c r="I403" s="103">
        <f>AVERAGE(H$10:H403)</f>
        <v>1.2077664974619289</v>
      </c>
      <c r="J403" s="2"/>
    </row>
    <row r="404" spans="1:10">
      <c r="A404" s="4">
        <v>23223</v>
      </c>
      <c r="B404">
        <v>4</v>
      </c>
      <c r="F404" s="4">
        <v>23042</v>
      </c>
      <c r="G404">
        <v>3</v>
      </c>
      <c r="H404">
        <f t="shared" si="6"/>
        <v>0.87000000000000011</v>
      </c>
      <c r="I404" s="103">
        <f>AVERAGE(H$10:H404)</f>
        <v>1.2069113924050634</v>
      </c>
      <c r="J404" s="2"/>
    </row>
    <row r="405" spans="1:10">
      <c r="A405" s="4">
        <v>23224</v>
      </c>
      <c r="B405">
        <v>3.99</v>
      </c>
      <c r="F405" s="4">
        <v>23043</v>
      </c>
      <c r="G405">
        <v>3</v>
      </c>
      <c r="H405">
        <f t="shared" si="6"/>
        <v>0.87999999999999989</v>
      </c>
      <c r="I405" s="103">
        <f>AVERAGE(H$10:H405)</f>
        <v>1.2060858585858587</v>
      </c>
      <c r="J405" s="2"/>
    </row>
    <row r="406" spans="1:10">
      <c r="A406" s="4">
        <v>23225</v>
      </c>
      <c r="B406">
        <v>3.99</v>
      </c>
      <c r="F406" s="4">
        <v>23044</v>
      </c>
      <c r="G406">
        <v>3</v>
      </c>
      <c r="H406">
        <f t="shared" si="6"/>
        <v>0.87999999999999989</v>
      </c>
      <c r="I406" s="103">
        <f>AVERAGE(H$10:H406)</f>
        <v>1.205264483627204</v>
      </c>
      <c r="J406" s="2"/>
    </row>
    <row r="407" spans="1:10">
      <c r="A407" s="4">
        <v>23228</v>
      </c>
      <c r="B407">
        <v>3.99</v>
      </c>
      <c r="F407" s="4">
        <v>23045</v>
      </c>
      <c r="G407">
        <v>3</v>
      </c>
      <c r="H407">
        <f t="shared" si="6"/>
        <v>0.87999999999999989</v>
      </c>
      <c r="I407" s="103">
        <f>AVERAGE(H$10:H407)</f>
        <v>1.2044472361809044</v>
      </c>
      <c r="J407" s="2"/>
    </row>
    <row r="408" spans="1:10">
      <c r="A408" s="4">
        <v>23229</v>
      </c>
      <c r="B408">
        <v>4</v>
      </c>
      <c r="F408" s="4">
        <v>23046</v>
      </c>
      <c r="G408">
        <v>3</v>
      </c>
      <c r="H408">
        <f t="shared" si="6"/>
        <v>0.89000000000000012</v>
      </c>
      <c r="I408" s="103">
        <f>AVERAGE(H$10:H408)</f>
        <v>1.2036591478696741</v>
      </c>
      <c r="J408" s="2"/>
    </row>
    <row r="409" spans="1:10">
      <c r="A409" s="4">
        <v>23230</v>
      </c>
      <c r="B409">
        <v>4.01</v>
      </c>
      <c r="F409" s="4">
        <v>23047</v>
      </c>
      <c r="G409">
        <v>3</v>
      </c>
      <c r="H409">
        <f t="shared" si="6"/>
        <v>0.89999999999999991</v>
      </c>
      <c r="I409" s="103">
        <f>AVERAGE(H$10:H409)</f>
        <v>1.2028999999999999</v>
      </c>
      <c r="J409" s="2"/>
    </row>
    <row r="410" spans="1:10">
      <c r="A410" s="4">
        <v>23231</v>
      </c>
      <c r="B410">
        <v>4</v>
      </c>
      <c r="F410" s="4">
        <v>23048</v>
      </c>
      <c r="G410">
        <v>3</v>
      </c>
      <c r="H410">
        <f t="shared" si="6"/>
        <v>0.91000000000000014</v>
      </c>
      <c r="I410" s="103">
        <f>AVERAGE(H$10:H410)</f>
        <v>1.2021695760598503</v>
      </c>
      <c r="J410" s="2"/>
    </row>
    <row r="411" spans="1:10">
      <c r="A411" s="4">
        <v>23232</v>
      </c>
      <c r="B411">
        <v>4</v>
      </c>
      <c r="F411" s="4">
        <v>23049</v>
      </c>
      <c r="G411">
        <v>3</v>
      </c>
      <c r="H411">
        <f t="shared" si="6"/>
        <v>0.91000000000000014</v>
      </c>
      <c r="I411" s="103">
        <f>AVERAGE(H$10:H411)</f>
        <v>1.2014427860696517</v>
      </c>
      <c r="J411" s="2"/>
    </row>
    <row r="412" spans="1:10">
      <c r="A412" s="4">
        <v>23235</v>
      </c>
      <c r="B412">
        <v>4.01</v>
      </c>
      <c r="F412" s="4">
        <v>23050</v>
      </c>
      <c r="G412">
        <v>3</v>
      </c>
      <c r="H412">
        <f t="shared" si="6"/>
        <v>0.91000000000000014</v>
      </c>
      <c r="I412" s="103">
        <f>AVERAGE(H$10:H412)</f>
        <v>1.2007196029776677</v>
      </c>
      <c r="J412" s="2"/>
    </row>
    <row r="413" spans="1:10">
      <c r="A413" s="4">
        <v>23236</v>
      </c>
      <c r="B413">
        <v>4.0199999999999996</v>
      </c>
      <c r="F413" s="4">
        <v>23051</v>
      </c>
      <c r="G413">
        <v>3</v>
      </c>
      <c r="H413">
        <f t="shared" si="6"/>
        <v>0.91000000000000014</v>
      </c>
      <c r="I413" s="103">
        <f>AVERAGE(H$10:H413)</f>
        <v>1.2000000000000002</v>
      </c>
      <c r="J413" s="2"/>
    </row>
    <row r="414" spans="1:10">
      <c r="A414" s="4">
        <v>23237</v>
      </c>
      <c r="B414">
        <v>4.0199999999999996</v>
      </c>
      <c r="F414" s="4">
        <v>23052</v>
      </c>
      <c r="G414">
        <v>3</v>
      </c>
      <c r="H414">
        <f t="shared" si="6"/>
        <v>0.91000000000000014</v>
      </c>
      <c r="I414" s="103">
        <f>AVERAGE(H$10:H414)</f>
        <v>1.1992839506172841</v>
      </c>
      <c r="J414" s="2"/>
    </row>
    <row r="415" spans="1:10">
      <c r="A415" s="4">
        <v>23238</v>
      </c>
      <c r="B415">
        <v>4.01</v>
      </c>
      <c r="F415" s="4">
        <v>23053</v>
      </c>
      <c r="G415">
        <v>3</v>
      </c>
      <c r="H415">
        <f t="shared" si="6"/>
        <v>0.91999999999999993</v>
      </c>
      <c r="I415" s="103">
        <f>AVERAGE(H$10:H415)</f>
        <v>1.1985960591133007</v>
      </c>
      <c r="J415" s="2"/>
    </row>
    <row r="416" spans="1:10">
      <c r="A416" s="4">
        <v>23239</v>
      </c>
      <c r="B416">
        <v>4</v>
      </c>
      <c r="F416" s="4">
        <v>23054</v>
      </c>
      <c r="G416">
        <v>3</v>
      </c>
      <c r="H416">
        <f t="shared" si="6"/>
        <v>0.91999999999999993</v>
      </c>
      <c r="I416" s="103">
        <f>AVERAGE(H$10:H416)</f>
        <v>1.1979115479115483</v>
      </c>
      <c r="J416" s="2"/>
    </row>
    <row r="417" spans="1:10">
      <c r="A417" s="4">
        <v>23242</v>
      </c>
      <c r="B417">
        <v>3.99</v>
      </c>
      <c r="F417" s="4">
        <v>23055</v>
      </c>
      <c r="G417">
        <v>3</v>
      </c>
      <c r="H417">
        <f t="shared" si="6"/>
        <v>0.91999999999999993</v>
      </c>
      <c r="I417" s="103">
        <f>AVERAGE(H$10:H417)</f>
        <v>1.197230392156863</v>
      </c>
      <c r="J417" s="2"/>
    </row>
    <row r="418" spans="1:10">
      <c r="A418" s="4">
        <v>23243</v>
      </c>
      <c r="B418">
        <v>3.99</v>
      </c>
      <c r="F418" s="4">
        <v>23056</v>
      </c>
      <c r="G418">
        <v>3</v>
      </c>
      <c r="H418">
        <f t="shared" si="6"/>
        <v>0.91000000000000014</v>
      </c>
      <c r="I418" s="103">
        <f>AVERAGE(H$10:H418)</f>
        <v>1.1965281173594136</v>
      </c>
      <c r="J418" s="2"/>
    </row>
    <row r="419" spans="1:10">
      <c r="A419" s="4">
        <v>23244</v>
      </c>
      <c r="B419">
        <v>4</v>
      </c>
      <c r="F419" s="4">
        <v>23057</v>
      </c>
      <c r="G419">
        <v>3</v>
      </c>
      <c r="H419">
        <f t="shared" si="6"/>
        <v>0.91000000000000014</v>
      </c>
      <c r="I419" s="103">
        <f>AVERAGE(H$10:H419)</f>
        <v>1.1958292682926834</v>
      </c>
      <c r="J419" s="2"/>
    </row>
    <row r="420" spans="1:10">
      <c r="A420" s="4">
        <v>23245</v>
      </c>
      <c r="B420">
        <v>4</v>
      </c>
      <c r="F420" s="4">
        <v>23058</v>
      </c>
      <c r="G420">
        <v>3</v>
      </c>
      <c r="H420">
        <f t="shared" si="6"/>
        <v>0.91000000000000014</v>
      </c>
      <c r="I420" s="103">
        <f>AVERAGE(H$10:H420)</f>
        <v>1.1951338199513388</v>
      </c>
      <c r="J420" s="2"/>
    </row>
    <row r="421" spans="1:10">
      <c r="A421" s="4">
        <v>23246</v>
      </c>
      <c r="B421">
        <v>4</v>
      </c>
      <c r="F421" s="4">
        <v>23059</v>
      </c>
      <c r="G421">
        <v>3</v>
      </c>
      <c r="H421">
        <f t="shared" si="6"/>
        <v>0.91000000000000014</v>
      </c>
      <c r="I421" s="103">
        <f>AVERAGE(H$10:H421)</f>
        <v>1.1944417475728162</v>
      </c>
      <c r="J421" s="2"/>
    </row>
    <row r="422" spans="1:10">
      <c r="A422" s="4">
        <v>23249</v>
      </c>
      <c r="B422">
        <v>4</v>
      </c>
      <c r="F422" s="4">
        <v>23060</v>
      </c>
      <c r="G422">
        <v>3</v>
      </c>
      <c r="H422">
        <f t="shared" si="6"/>
        <v>0.91000000000000014</v>
      </c>
      <c r="I422" s="103">
        <f>AVERAGE(H$10:H422)</f>
        <v>1.1937530266343832</v>
      </c>
      <c r="J422" s="2"/>
    </row>
    <row r="423" spans="1:10">
      <c r="A423" s="4">
        <v>23250</v>
      </c>
      <c r="B423">
        <v>4</v>
      </c>
      <c r="F423" s="4">
        <v>23061</v>
      </c>
      <c r="G423">
        <v>3</v>
      </c>
      <c r="H423">
        <f t="shared" si="6"/>
        <v>0.93000000000000016</v>
      </c>
      <c r="I423" s="103">
        <f>AVERAGE(H$10:H423)</f>
        <v>1.1931159420289861</v>
      </c>
      <c r="J423" s="2"/>
    </row>
    <row r="424" spans="1:10">
      <c r="A424" s="4">
        <v>23251</v>
      </c>
      <c r="B424">
        <v>4</v>
      </c>
      <c r="F424" s="4">
        <v>23062</v>
      </c>
      <c r="G424">
        <v>3</v>
      </c>
      <c r="H424">
        <f t="shared" si="6"/>
        <v>0.94</v>
      </c>
      <c r="I424" s="103">
        <f>AVERAGE(H$10:H424)</f>
        <v>1.1925060240963863</v>
      </c>
      <c r="J424" s="2"/>
    </row>
    <row r="425" spans="1:10">
      <c r="A425" s="4">
        <v>23252</v>
      </c>
      <c r="B425">
        <v>4.01</v>
      </c>
      <c r="F425" s="4">
        <v>23063</v>
      </c>
      <c r="G425">
        <v>3</v>
      </c>
      <c r="H425">
        <f t="shared" si="6"/>
        <v>0.95000000000000018</v>
      </c>
      <c r="I425" s="103">
        <f>AVERAGE(H$10:H425)</f>
        <v>1.1919230769230775</v>
      </c>
      <c r="J425" s="2"/>
    </row>
    <row r="426" spans="1:10">
      <c r="A426" s="4">
        <v>23253</v>
      </c>
      <c r="B426">
        <v>4.0199999999999996</v>
      </c>
      <c r="F426" s="4">
        <v>23064</v>
      </c>
      <c r="G426">
        <v>3</v>
      </c>
      <c r="H426">
        <f t="shared" si="6"/>
        <v>0.95000000000000018</v>
      </c>
      <c r="I426" s="103">
        <f>AVERAGE(H$10:H426)</f>
        <v>1.191342925659473</v>
      </c>
      <c r="J426" s="2"/>
    </row>
    <row r="427" spans="1:10">
      <c r="A427" s="4">
        <v>23257</v>
      </c>
      <c r="B427">
        <v>4.03</v>
      </c>
      <c r="F427" s="4">
        <v>23065</v>
      </c>
      <c r="G427">
        <v>3</v>
      </c>
      <c r="H427">
        <f t="shared" si="6"/>
        <v>0.95000000000000018</v>
      </c>
      <c r="I427" s="103">
        <f>AVERAGE(H$10:H427)</f>
        <v>1.1907655502392349</v>
      </c>
      <c r="J427" s="2"/>
    </row>
    <row r="428" spans="1:10">
      <c r="A428" s="4">
        <v>23258</v>
      </c>
      <c r="B428">
        <v>4.04</v>
      </c>
      <c r="F428" s="4">
        <v>23066</v>
      </c>
      <c r="G428">
        <v>3</v>
      </c>
      <c r="H428">
        <f t="shared" si="6"/>
        <v>0.95000000000000018</v>
      </c>
      <c r="I428" s="103">
        <f>AVERAGE(H$10:H428)</f>
        <v>1.19019093078759</v>
      </c>
      <c r="J428" s="2"/>
    </row>
    <row r="429" spans="1:10">
      <c r="A429" s="4">
        <v>23259</v>
      </c>
      <c r="B429">
        <v>4.08</v>
      </c>
      <c r="F429" s="4">
        <v>23067</v>
      </c>
      <c r="G429">
        <v>3</v>
      </c>
      <c r="H429">
        <f t="shared" si="6"/>
        <v>0.95000000000000018</v>
      </c>
      <c r="I429" s="103">
        <f>AVERAGE(H$10:H429)</f>
        <v>1.189619047619048</v>
      </c>
      <c r="J429" s="2"/>
    </row>
    <row r="430" spans="1:10">
      <c r="A430" s="4">
        <v>23260</v>
      </c>
      <c r="B430">
        <v>4.09</v>
      </c>
      <c r="F430" s="4">
        <v>23068</v>
      </c>
      <c r="G430">
        <v>3</v>
      </c>
      <c r="H430">
        <f t="shared" si="6"/>
        <v>0.95000000000000018</v>
      </c>
      <c r="I430" s="103">
        <f>AVERAGE(H$10:H430)</f>
        <v>1.1890498812351549</v>
      </c>
      <c r="J430" s="2"/>
    </row>
    <row r="431" spans="1:10">
      <c r="A431" s="4">
        <v>23263</v>
      </c>
      <c r="B431">
        <v>4.09</v>
      </c>
      <c r="F431" s="4">
        <v>23069</v>
      </c>
      <c r="G431">
        <v>3</v>
      </c>
      <c r="H431">
        <f t="shared" si="6"/>
        <v>0.95000000000000018</v>
      </c>
      <c r="I431" s="103">
        <f>AVERAGE(H$10:H431)</f>
        <v>1.1884834123222754</v>
      </c>
      <c r="J431" s="2"/>
    </row>
    <row r="432" spans="1:10">
      <c r="A432" s="4">
        <v>23264</v>
      </c>
      <c r="B432">
        <v>4.09</v>
      </c>
      <c r="F432" s="4">
        <v>23070</v>
      </c>
      <c r="G432">
        <v>3</v>
      </c>
      <c r="H432">
        <f t="shared" si="6"/>
        <v>0.94</v>
      </c>
      <c r="I432" s="103">
        <f>AVERAGE(H$10:H432)</f>
        <v>1.187895981087471</v>
      </c>
      <c r="J432" s="2"/>
    </row>
    <row r="433" spans="1:10">
      <c r="A433" s="4">
        <v>23265</v>
      </c>
      <c r="B433">
        <v>4.09</v>
      </c>
      <c r="F433" s="4">
        <v>23071</v>
      </c>
      <c r="G433">
        <v>3</v>
      </c>
      <c r="H433">
        <f t="shared" si="6"/>
        <v>0.93000000000000016</v>
      </c>
      <c r="I433" s="103">
        <f>AVERAGE(H$10:H433)</f>
        <v>1.187287735849057</v>
      </c>
      <c r="J433" s="2"/>
    </row>
    <row r="434" spans="1:10">
      <c r="A434" s="4">
        <v>23266</v>
      </c>
      <c r="B434">
        <v>4.09</v>
      </c>
      <c r="F434" s="4">
        <v>23072</v>
      </c>
      <c r="G434">
        <v>3</v>
      </c>
      <c r="H434">
        <f t="shared" si="6"/>
        <v>0.93000000000000016</v>
      </c>
      <c r="I434" s="103">
        <f>AVERAGE(H$10:H434)</f>
        <v>1.186682352941177</v>
      </c>
      <c r="J434" s="2"/>
    </row>
    <row r="435" spans="1:10">
      <c r="A435" s="4">
        <v>23267</v>
      </c>
      <c r="B435">
        <v>4.09</v>
      </c>
      <c r="F435" s="4">
        <v>23073</v>
      </c>
      <c r="G435">
        <v>3</v>
      </c>
      <c r="H435">
        <f t="shared" si="6"/>
        <v>0.93000000000000016</v>
      </c>
      <c r="I435" s="103">
        <f>AVERAGE(H$10:H435)</f>
        <v>1.1860798122065732</v>
      </c>
      <c r="J435" s="2"/>
    </row>
    <row r="436" spans="1:10">
      <c r="A436" s="4">
        <v>23270</v>
      </c>
      <c r="B436">
        <v>4.09</v>
      </c>
      <c r="F436" s="4">
        <v>23074</v>
      </c>
      <c r="G436">
        <v>3</v>
      </c>
      <c r="H436">
        <f t="shared" si="6"/>
        <v>0.91999999999999993</v>
      </c>
      <c r="I436" s="103">
        <f>AVERAGE(H$10:H436)</f>
        <v>1.1854566744730684</v>
      </c>
      <c r="J436" s="2"/>
    </row>
    <row r="437" spans="1:10">
      <c r="A437" s="4">
        <v>23271</v>
      </c>
      <c r="B437">
        <v>4.09</v>
      </c>
      <c r="F437" s="4">
        <v>23075</v>
      </c>
      <c r="G437">
        <v>3</v>
      </c>
      <c r="H437">
        <f t="shared" si="6"/>
        <v>0.91999999999999993</v>
      </c>
      <c r="I437" s="103">
        <f>AVERAGE(H$10:H437)</f>
        <v>1.1848364485981313</v>
      </c>
      <c r="J437" s="2"/>
    </row>
    <row r="438" spans="1:10">
      <c r="A438" s="4">
        <v>23272</v>
      </c>
      <c r="B438">
        <v>4.08</v>
      </c>
      <c r="F438" s="4">
        <v>23076</v>
      </c>
      <c r="G438">
        <v>3</v>
      </c>
      <c r="H438">
        <f t="shared" si="6"/>
        <v>0.91000000000000014</v>
      </c>
      <c r="I438" s="103">
        <f>AVERAGE(H$10:H438)</f>
        <v>1.1841958041958047</v>
      </c>
      <c r="J438" s="2"/>
    </row>
    <row r="439" spans="1:10">
      <c r="A439" s="4">
        <v>23273</v>
      </c>
      <c r="B439">
        <v>4.08</v>
      </c>
      <c r="F439" s="4">
        <v>23077</v>
      </c>
      <c r="G439">
        <v>3</v>
      </c>
      <c r="H439">
        <f t="shared" si="6"/>
        <v>0.91999999999999993</v>
      </c>
      <c r="I439" s="103">
        <f>AVERAGE(H$10:H439)</f>
        <v>1.1835813953488379</v>
      </c>
      <c r="J439" s="2"/>
    </row>
    <row r="440" spans="1:10">
      <c r="A440" s="4">
        <v>23274</v>
      </c>
      <c r="B440">
        <v>4.07</v>
      </c>
      <c r="F440" s="4">
        <v>23078</v>
      </c>
      <c r="G440">
        <v>3</v>
      </c>
      <c r="H440">
        <f t="shared" si="6"/>
        <v>0.91999999999999993</v>
      </c>
      <c r="I440" s="103">
        <f>AVERAGE(H$10:H440)</f>
        <v>1.1829698375870077</v>
      </c>
      <c r="J440" s="2"/>
    </row>
    <row r="441" spans="1:10">
      <c r="A441" s="4">
        <v>23277</v>
      </c>
      <c r="B441">
        <v>4.07</v>
      </c>
      <c r="F441" s="4">
        <v>23079</v>
      </c>
      <c r="G441">
        <v>3</v>
      </c>
      <c r="H441">
        <f t="shared" si="6"/>
        <v>0.91999999999999993</v>
      </c>
      <c r="I441" s="103">
        <f>AVERAGE(H$10:H441)</f>
        <v>1.1823611111111119</v>
      </c>
      <c r="J441" s="2"/>
    </row>
    <row r="442" spans="1:10">
      <c r="A442" s="4">
        <v>23278</v>
      </c>
      <c r="B442">
        <v>4.08</v>
      </c>
      <c r="F442" s="4">
        <v>23080</v>
      </c>
      <c r="G442">
        <v>3</v>
      </c>
      <c r="H442">
        <f t="shared" si="6"/>
        <v>0.91999999999999993</v>
      </c>
      <c r="I442" s="103">
        <f>AVERAGE(H$10:H442)</f>
        <v>1.1817551963048507</v>
      </c>
      <c r="J442" s="2"/>
    </row>
    <row r="443" spans="1:10">
      <c r="A443" s="4">
        <v>23279</v>
      </c>
      <c r="B443">
        <v>4.08</v>
      </c>
      <c r="F443" s="4">
        <v>23081</v>
      </c>
      <c r="G443">
        <v>3</v>
      </c>
      <c r="H443">
        <f t="shared" si="6"/>
        <v>0.91999999999999993</v>
      </c>
      <c r="I443" s="103">
        <f>AVERAGE(H$10:H443)</f>
        <v>1.1811520737327197</v>
      </c>
      <c r="J443" s="2"/>
    </row>
    <row r="444" spans="1:10">
      <c r="A444" s="4">
        <v>23280</v>
      </c>
      <c r="B444">
        <v>4.08</v>
      </c>
      <c r="F444" s="4">
        <v>23082</v>
      </c>
      <c r="G444">
        <v>3</v>
      </c>
      <c r="H444">
        <f t="shared" si="6"/>
        <v>0.91999999999999993</v>
      </c>
      <c r="I444" s="103">
        <f>AVERAGE(H$10:H444)</f>
        <v>1.1805517241379317</v>
      </c>
      <c r="J444" s="2"/>
    </row>
    <row r="445" spans="1:10">
      <c r="A445" s="4">
        <v>23281</v>
      </c>
      <c r="B445">
        <v>4.07</v>
      </c>
      <c r="F445" s="4">
        <v>23083</v>
      </c>
      <c r="G445">
        <v>3</v>
      </c>
      <c r="H445">
        <f t="shared" si="6"/>
        <v>0.91999999999999993</v>
      </c>
      <c r="I445" s="103">
        <f>AVERAGE(H$10:H445)</f>
        <v>1.1799541284403676</v>
      </c>
      <c r="J445" s="2"/>
    </row>
    <row r="446" spans="1:10">
      <c r="A446" s="4">
        <v>23284</v>
      </c>
      <c r="B446">
        <v>4.07</v>
      </c>
      <c r="F446" s="4">
        <v>23084</v>
      </c>
      <c r="G446">
        <v>3</v>
      </c>
      <c r="H446">
        <f t="shared" si="6"/>
        <v>0.91999999999999993</v>
      </c>
      <c r="I446" s="103">
        <f>AVERAGE(H$10:H446)</f>
        <v>1.1793592677345544</v>
      </c>
      <c r="J446" s="2"/>
    </row>
    <row r="447" spans="1:10">
      <c r="A447" s="4">
        <v>23285</v>
      </c>
      <c r="B447">
        <v>4.07</v>
      </c>
      <c r="F447" s="4">
        <v>23085</v>
      </c>
      <c r="G447">
        <v>3</v>
      </c>
      <c r="H447">
        <f t="shared" si="6"/>
        <v>0.91999999999999993</v>
      </c>
      <c r="I447" s="103">
        <f>AVERAGE(H$10:H447)</f>
        <v>1.1787671232876717</v>
      </c>
      <c r="J447" s="2"/>
    </row>
    <row r="448" spans="1:10">
      <c r="A448" s="4">
        <v>23286</v>
      </c>
      <c r="B448">
        <v>4.07</v>
      </c>
      <c r="F448" s="4">
        <v>23086</v>
      </c>
      <c r="G448">
        <v>3</v>
      </c>
      <c r="H448">
        <f t="shared" si="6"/>
        <v>0.91999999999999993</v>
      </c>
      <c r="I448" s="103">
        <f>AVERAGE(H$10:H448)</f>
        <v>1.1781776765375858</v>
      </c>
      <c r="J448" s="2"/>
    </row>
    <row r="449" spans="1:10">
      <c r="A449" s="4">
        <v>23287</v>
      </c>
      <c r="B449">
        <v>4.07</v>
      </c>
      <c r="F449" s="4">
        <v>23087</v>
      </c>
      <c r="G449">
        <v>3</v>
      </c>
      <c r="H449">
        <f t="shared" si="6"/>
        <v>0.91999999999999993</v>
      </c>
      <c r="I449" s="103">
        <f>AVERAGE(H$10:H449)</f>
        <v>1.1775909090909094</v>
      </c>
      <c r="J449" s="2"/>
    </row>
    <row r="450" spans="1:10">
      <c r="A450" s="4">
        <v>23288</v>
      </c>
      <c r="B450">
        <v>4.08</v>
      </c>
      <c r="F450" s="4">
        <v>23088</v>
      </c>
      <c r="G450">
        <v>3</v>
      </c>
      <c r="H450">
        <f t="shared" si="6"/>
        <v>0.91999999999999993</v>
      </c>
      <c r="I450" s="103">
        <f>AVERAGE(H$10:H450)</f>
        <v>1.1770068027210885</v>
      </c>
      <c r="J450" s="2"/>
    </row>
    <row r="451" spans="1:10">
      <c r="A451" s="4">
        <v>23291</v>
      </c>
      <c r="B451">
        <v>4.08</v>
      </c>
      <c r="F451" s="4">
        <v>23089</v>
      </c>
      <c r="G451">
        <v>2.88</v>
      </c>
      <c r="H451">
        <f t="shared" si="6"/>
        <v>1.04</v>
      </c>
      <c r="I451" s="103">
        <f>AVERAGE(H$10:H451)</f>
        <v>1.1766968325791856</v>
      </c>
      <c r="J451" s="2"/>
    </row>
    <row r="452" spans="1:10">
      <c r="A452" s="4">
        <v>23292</v>
      </c>
      <c r="B452">
        <v>4.09</v>
      </c>
      <c r="F452" s="4">
        <v>23090</v>
      </c>
      <c r="G452">
        <v>2.75</v>
      </c>
      <c r="H452">
        <f t="shared" si="6"/>
        <v>1.17</v>
      </c>
      <c r="I452" s="103">
        <f>AVERAGE(H$10:H452)</f>
        <v>1.1766817155756206</v>
      </c>
      <c r="J452" s="2"/>
    </row>
    <row r="453" spans="1:10">
      <c r="A453" s="4">
        <v>23293</v>
      </c>
      <c r="B453">
        <v>4.0999999999999996</v>
      </c>
      <c r="F453" s="4">
        <v>23091</v>
      </c>
      <c r="G453">
        <v>2.88</v>
      </c>
      <c r="H453">
        <f t="shared" si="6"/>
        <v>1.04</v>
      </c>
      <c r="I453" s="103">
        <f>AVERAGE(H$10:H453)</f>
        <v>1.1763738738738738</v>
      </c>
      <c r="J453" s="2"/>
    </row>
    <row r="454" spans="1:10">
      <c r="A454" s="4">
        <v>23294</v>
      </c>
      <c r="B454">
        <v>4.0999999999999996</v>
      </c>
      <c r="F454" s="4">
        <v>23092</v>
      </c>
      <c r="G454">
        <v>3</v>
      </c>
      <c r="H454">
        <f t="shared" si="6"/>
        <v>0.93000000000000016</v>
      </c>
      <c r="I454" s="103">
        <f>AVERAGE(H$10:H454)</f>
        <v>1.175820224719101</v>
      </c>
      <c r="J454" s="2"/>
    </row>
    <row r="455" spans="1:10">
      <c r="A455" s="4">
        <v>23295</v>
      </c>
      <c r="B455">
        <v>4.0999999999999996</v>
      </c>
      <c r="F455" s="4">
        <v>23093</v>
      </c>
      <c r="G455">
        <v>3</v>
      </c>
      <c r="H455">
        <f t="shared" si="6"/>
        <v>0.93000000000000016</v>
      </c>
      <c r="I455" s="103">
        <f>AVERAGE(H$10:H455)</f>
        <v>1.1752690582959637</v>
      </c>
      <c r="J455" s="2"/>
    </row>
    <row r="456" spans="1:10">
      <c r="A456" s="4">
        <v>23298</v>
      </c>
      <c r="B456">
        <v>4.0999999999999996</v>
      </c>
      <c r="F456" s="4">
        <v>23094</v>
      </c>
      <c r="G456">
        <v>3</v>
      </c>
      <c r="H456">
        <f t="shared" si="6"/>
        <v>0.93000000000000016</v>
      </c>
      <c r="I456" s="103">
        <f>AVERAGE(H$10:H456)</f>
        <v>1.1747203579418339</v>
      </c>
      <c r="J456" s="2"/>
    </row>
    <row r="457" spans="1:10">
      <c r="A457" s="4">
        <v>23299</v>
      </c>
      <c r="B457">
        <v>4.1100000000000003</v>
      </c>
      <c r="F457" s="4">
        <v>23095</v>
      </c>
      <c r="G457">
        <v>3</v>
      </c>
      <c r="H457">
        <f t="shared" si="6"/>
        <v>0.94</v>
      </c>
      <c r="I457" s="103">
        <f>AVERAGE(H$10:H457)</f>
        <v>1.1741964285714281</v>
      </c>
      <c r="J457" s="2"/>
    </row>
    <row r="458" spans="1:10">
      <c r="A458" s="4">
        <v>23300</v>
      </c>
      <c r="B458">
        <v>4.1100000000000003</v>
      </c>
      <c r="F458" s="4">
        <v>23096</v>
      </c>
      <c r="G458">
        <v>3</v>
      </c>
      <c r="H458">
        <f t="shared" ref="H458:H521" si="7">IFERROR(((VLOOKUP(F458,$A$9:$B$14200,2,FALSE))-G458),H457)</f>
        <v>0.96</v>
      </c>
      <c r="I458" s="103">
        <f>AVERAGE(H$10:H458)</f>
        <v>1.173719376391982</v>
      </c>
      <c r="J458" s="2"/>
    </row>
    <row r="459" spans="1:10">
      <c r="A459" s="4">
        <v>23301</v>
      </c>
      <c r="B459">
        <v>4.12</v>
      </c>
      <c r="F459" s="4">
        <v>23097</v>
      </c>
      <c r="G459">
        <v>3</v>
      </c>
      <c r="H459">
        <f t="shared" si="7"/>
        <v>0.96</v>
      </c>
      <c r="I459" s="103">
        <f>AVERAGE(H$10:H459)</f>
        <v>1.1732444444444443</v>
      </c>
      <c r="J459" s="2"/>
    </row>
    <row r="460" spans="1:10">
      <c r="A460" s="4">
        <v>23302</v>
      </c>
      <c r="B460">
        <v>4.12</v>
      </c>
      <c r="F460" s="4">
        <v>23098</v>
      </c>
      <c r="G460">
        <v>3</v>
      </c>
      <c r="H460">
        <f t="shared" si="7"/>
        <v>0.96</v>
      </c>
      <c r="I460" s="103">
        <f>AVERAGE(H$10:H460)</f>
        <v>1.172771618625277</v>
      </c>
      <c r="J460" s="2"/>
    </row>
    <row r="461" spans="1:10">
      <c r="A461" s="4">
        <v>23305</v>
      </c>
      <c r="B461">
        <v>4.12</v>
      </c>
      <c r="F461" s="4">
        <v>23099</v>
      </c>
      <c r="G461">
        <v>3</v>
      </c>
      <c r="H461">
        <f t="shared" si="7"/>
        <v>0.95000000000000018</v>
      </c>
      <c r="I461" s="103">
        <f>AVERAGE(H$10:H461)</f>
        <v>1.172278761061947</v>
      </c>
      <c r="J461" s="2"/>
    </row>
    <row r="462" spans="1:10">
      <c r="A462" s="4">
        <v>23306</v>
      </c>
      <c r="B462">
        <v>4.1100000000000003</v>
      </c>
      <c r="F462" s="4">
        <v>23100</v>
      </c>
      <c r="G462">
        <v>3</v>
      </c>
      <c r="H462">
        <f t="shared" si="7"/>
        <v>0.95000000000000018</v>
      </c>
      <c r="I462" s="103">
        <f>AVERAGE(H$10:H462)</f>
        <v>1.1717880794701987</v>
      </c>
      <c r="J462" s="2"/>
    </row>
    <row r="463" spans="1:10">
      <c r="A463" s="4">
        <v>23307</v>
      </c>
      <c r="B463">
        <v>4.12</v>
      </c>
      <c r="F463" s="4">
        <v>23101</v>
      </c>
      <c r="G463">
        <v>3</v>
      </c>
      <c r="H463">
        <f t="shared" si="7"/>
        <v>0.95000000000000018</v>
      </c>
      <c r="I463" s="103">
        <f>AVERAGE(H$10:H463)</f>
        <v>1.1712995594713658</v>
      </c>
      <c r="J463" s="2"/>
    </row>
    <row r="464" spans="1:10">
      <c r="A464" s="4">
        <v>23308</v>
      </c>
      <c r="B464">
        <v>4.1100000000000003</v>
      </c>
      <c r="F464" s="4">
        <v>23102</v>
      </c>
      <c r="G464">
        <v>3</v>
      </c>
      <c r="H464">
        <f t="shared" si="7"/>
        <v>0.95000000000000018</v>
      </c>
      <c r="I464" s="103">
        <f>AVERAGE(H$10:H464)</f>
        <v>1.170813186813187</v>
      </c>
      <c r="J464" s="2"/>
    </row>
    <row r="465" spans="1:10">
      <c r="A465" s="4">
        <v>23309</v>
      </c>
      <c r="B465">
        <v>4.12</v>
      </c>
      <c r="F465" s="4">
        <v>23103</v>
      </c>
      <c r="G465">
        <v>2.75</v>
      </c>
      <c r="H465">
        <f t="shared" si="7"/>
        <v>1.21</v>
      </c>
      <c r="I465" s="103">
        <f>AVERAGE(H$10:H465)</f>
        <v>1.170899122807018</v>
      </c>
      <c r="J465" s="2"/>
    </row>
    <row r="466" spans="1:10">
      <c r="A466" s="4">
        <v>23312</v>
      </c>
      <c r="B466">
        <v>4.12</v>
      </c>
      <c r="F466" s="4">
        <v>23104</v>
      </c>
      <c r="G466">
        <v>1.5</v>
      </c>
      <c r="H466">
        <f t="shared" si="7"/>
        <v>2.46</v>
      </c>
      <c r="I466" s="103">
        <f>AVERAGE(H$10:H466)</f>
        <v>1.1737199124726481</v>
      </c>
      <c r="J466" s="2"/>
    </row>
    <row r="467" spans="1:10">
      <c r="A467" s="4">
        <v>23313</v>
      </c>
      <c r="B467">
        <v>4.13</v>
      </c>
      <c r="F467" s="4">
        <v>23105</v>
      </c>
      <c r="G467">
        <v>2.88</v>
      </c>
      <c r="H467">
        <f t="shared" si="7"/>
        <v>1.0700000000000003</v>
      </c>
      <c r="I467" s="103">
        <f>AVERAGE(H$10:H467)</f>
        <v>1.17349344978166</v>
      </c>
      <c r="J467" s="2"/>
    </row>
    <row r="468" spans="1:10">
      <c r="A468" s="4">
        <v>23314</v>
      </c>
      <c r="B468">
        <v>4.1399999999999997</v>
      </c>
      <c r="F468" s="4">
        <v>23106</v>
      </c>
      <c r="G468">
        <v>3</v>
      </c>
      <c r="H468">
        <f t="shared" si="7"/>
        <v>0.95000000000000018</v>
      </c>
      <c r="I468" s="103">
        <f>AVERAGE(H$10:H468)</f>
        <v>1.1730065359477131</v>
      </c>
      <c r="J468" s="2"/>
    </row>
    <row r="469" spans="1:10">
      <c r="A469" s="4">
        <v>23315</v>
      </c>
      <c r="B469">
        <v>4.1500000000000004</v>
      </c>
      <c r="F469" s="4">
        <v>23107</v>
      </c>
      <c r="G469">
        <v>3</v>
      </c>
      <c r="H469">
        <f t="shared" si="7"/>
        <v>0.95000000000000018</v>
      </c>
      <c r="I469" s="103">
        <f>AVERAGE(H$10:H469)</f>
        <v>1.1725217391304354</v>
      </c>
      <c r="J469" s="2"/>
    </row>
    <row r="470" spans="1:10">
      <c r="A470" s="4">
        <v>23316</v>
      </c>
      <c r="B470">
        <v>4.1500000000000004</v>
      </c>
      <c r="F470" s="4">
        <v>23108</v>
      </c>
      <c r="G470">
        <v>3</v>
      </c>
      <c r="H470">
        <f t="shared" si="7"/>
        <v>0.95000000000000018</v>
      </c>
      <c r="I470" s="103">
        <f>AVERAGE(H$10:H470)</f>
        <v>1.1720390455531462</v>
      </c>
      <c r="J470" s="2"/>
    </row>
    <row r="471" spans="1:10">
      <c r="A471" s="4">
        <v>23319</v>
      </c>
      <c r="B471">
        <v>4.1500000000000004</v>
      </c>
      <c r="F471" s="4">
        <v>23109</v>
      </c>
      <c r="G471">
        <v>3</v>
      </c>
      <c r="H471">
        <f t="shared" si="7"/>
        <v>0.9700000000000002</v>
      </c>
      <c r="I471" s="103">
        <f>AVERAGE(H$10:H471)</f>
        <v>1.1716017316017324</v>
      </c>
      <c r="J471" s="2"/>
    </row>
    <row r="472" spans="1:10">
      <c r="A472" s="4">
        <v>23321</v>
      </c>
      <c r="B472">
        <v>4.17</v>
      </c>
      <c r="F472" s="4">
        <v>23110</v>
      </c>
      <c r="G472">
        <v>3</v>
      </c>
      <c r="H472">
        <f t="shared" si="7"/>
        <v>0.98</v>
      </c>
      <c r="I472" s="103">
        <f>AVERAGE(H$10:H472)</f>
        <v>1.1711879049676035</v>
      </c>
      <c r="J472" s="2"/>
    </row>
    <row r="473" spans="1:10">
      <c r="A473" s="4">
        <v>23322</v>
      </c>
      <c r="B473">
        <v>4.17</v>
      </c>
      <c r="F473" s="4">
        <v>23111</v>
      </c>
      <c r="G473">
        <v>3</v>
      </c>
      <c r="H473">
        <f t="shared" si="7"/>
        <v>1</v>
      </c>
      <c r="I473" s="103">
        <f>AVERAGE(H$10:H473)</f>
        <v>1.1708189655172423</v>
      </c>
      <c r="J473" s="2"/>
    </row>
    <row r="474" spans="1:10">
      <c r="A474" s="4">
        <v>23323</v>
      </c>
      <c r="B474">
        <v>4.16</v>
      </c>
      <c r="F474" s="4">
        <v>23112</v>
      </c>
      <c r="G474">
        <v>3</v>
      </c>
      <c r="H474">
        <f t="shared" si="7"/>
        <v>1</v>
      </c>
      <c r="I474" s="103">
        <f>AVERAGE(H$10:H474)</f>
        <v>1.1704516129032267</v>
      </c>
      <c r="J474" s="2"/>
    </row>
    <row r="475" spans="1:10">
      <c r="A475" s="4">
        <v>23327</v>
      </c>
      <c r="B475">
        <v>4.16</v>
      </c>
      <c r="F475" s="4">
        <v>23113</v>
      </c>
      <c r="G475">
        <v>3</v>
      </c>
      <c r="H475">
        <f t="shared" si="7"/>
        <v>1</v>
      </c>
      <c r="I475" s="103">
        <f>AVERAGE(H$10:H475)</f>
        <v>1.1700858369098721</v>
      </c>
      <c r="J475" s="2"/>
    </row>
    <row r="476" spans="1:10">
      <c r="A476" s="4">
        <v>23328</v>
      </c>
      <c r="B476">
        <v>4.1500000000000004</v>
      </c>
      <c r="F476" s="4">
        <v>23114</v>
      </c>
      <c r="G476">
        <v>3</v>
      </c>
      <c r="H476">
        <f t="shared" si="7"/>
        <v>1</v>
      </c>
      <c r="I476" s="103">
        <f>AVERAGE(H$10:H476)</f>
        <v>1.1697216274089945</v>
      </c>
      <c r="J476" s="2"/>
    </row>
    <row r="477" spans="1:10">
      <c r="A477" s="4">
        <v>23329</v>
      </c>
      <c r="B477">
        <v>4.12</v>
      </c>
      <c r="F477" s="4">
        <v>23115</v>
      </c>
      <c r="G477">
        <v>3</v>
      </c>
      <c r="H477">
        <f t="shared" si="7"/>
        <v>1</v>
      </c>
      <c r="I477" s="103">
        <f>AVERAGE(H$10:H477)</f>
        <v>1.1693589743589754</v>
      </c>
      <c r="J477" s="2"/>
    </row>
    <row r="478" spans="1:10">
      <c r="A478" s="4">
        <v>23330</v>
      </c>
      <c r="B478">
        <v>4.1100000000000003</v>
      </c>
      <c r="F478" s="4">
        <v>23116</v>
      </c>
      <c r="G478">
        <v>3</v>
      </c>
      <c r="H478">
        <f t="shared" si="7"/>
        <v>1.0099999999999998</v>
      </c>
      <c r="I478" s="103">
        <f>AVERAGE(H$10:H478)</f>
        <v>1.1690191897654594</v>
      </c>
      <c r="J478" s="2"/>
    </row>
    <row r="479" spans="1:10">
      <c r="A479" s="4">
        <v>23333</v>
      </c>
      <c r="B479">
        <v>4.1100000000000003</v>
      </c>
      <c r="F479" s="4">
        <v>23117</v>
      </c>
      <c r="G479">
        <v>3</v>
      </c>
      <c r="H479">
        <f t="shared" si="7"/>
        <v>1</v>
      </c>
      <c r="I479" s="103">
        <f>AVERAGE(H$10:H479)</f>
        <v>1.1686595744680861</v>
      </c>
      <c r="J479" s="2"/>
    </row>
    <row r="480" spans="1:10">
      <c r="A480" s="4">
        <v>23334</v>
      </c>
      <c r="B480">
        <v>4.0999999999999996</v>
      </c>
      <c r="F480" s="4">
        <v>23118</v>
      </c>
      <c r="G480">
        <v>2.25</v>
      </c>
      <c r="H480">
        <f t="shared" si="7"/>
        <v>1.75</v>
      </c>
      <c r="I480" s="103">
        <f>AVERAGE(H$10:H480)</f>
        <v>1.1698938428874743</v>
      </c>
      <c r="J480" s="2"/>
    </row>
    <row r="481" spans="1:10">
      <c r="A481" s="4">
        <v>23335</v>
      </c>
      <c r="B481">
        <v>4.09</v>
      </c>
      <c r="F481" s="4">
        <v>23119</v>
      </c>
      <c r="G481">
        <v>3</v>
      </c>
      <c r="H481">
        <f t="shared" si="7"/>
        <v>0.99000000000000021</v>
      </c>
      <c r="I481" s="103">
        <f>AVERAGE(H$10:H481)</f>
        <v>1.1695127118644078</v>
      </c>
      <c r="J481" s="2"/>
    </row>
    <row r="482" spans="1:10">
      <c r="A482" s="4">
        <v>23336</v>
      </c>
      <c r="B482">
        <v>4.0999999999999996</v>
      </c>
      <c r="F482" s="4">
        <v>23120</v>
      </c>
      <c r="G482">
        <v>3</v>
      </c>
      <c r="H482">
        <f t="shared" si="7"/>
        <v>0.9700000000000002</v>
      </c>
      <c r="I482" s="103">
        <f>AVERAGE(H$10:H482)</f>
        <v>1.1690909090909101</v>
      </c>
      <c r="J482" s="2"/>
    </row>
    <row r="483" spans="1:10">
      <c r="A483" s="4">
        <v>23337</v>
      </c>
      <c r="B483">
        <v>4.09</v>
      </c>
      <c r="F483" s="4">
        <v>23121</v>
      </c>
      <c r="G483">
        <v>3</v>
      </c>
      <c r="H483">
        <f t="shared" si="7"/>
        <v>0.9700000000000002</v>
      </c>
      <c r="I483" s="103">
        <f>AVERAGE(H$10:H483)</f>
        <v>1.1686708860759505</v>
      </c>
      <c r="J483" s="2"/>
    </row>
    <row r="484" spans="1:10">
      <c r="A484" s="4">
        <v>23341</v>
      </c>
      <c r="B484">
        <v>4.08</v>
      </c>
      <c r="F484" s="4">
        <v>23122</v>
      </c>
      <c r="G484">
        <v>3</v>
      </c>
      <c r="H484">
        <f t="shared" si="7"/>
        <v>0.9700000000000002</v>
      </c>
      <c r="I484" s="103">
        <f>AVERAGE(H$10:H484)</f>
        <v>1.1682526315789485</v>
      </c>
      <c r="J484" s="2"/>
    </row>
    <row r="485" spans="1:10">
      <c r="A485" s="4">
        <v>23342</v>
      </c>
      <c r="B485">
        <v>4.08</v>
      </c>
      <c r="F485" s="4">
        <v>23123</v>
      </c>
      <c r="G485">
        <v>3</v>
      </c>
      <c r="H485">
        <f t="shared" si="7"/>
        <v>0.9700000000000002</v>
      </c>
      <c r="I485" s="103">
        <f>AVERAGE(H$10:H485)</f>
        <v>1.1678361344537826</v>
      </c>
      <c r="J485" s="2"/>
    </row>
    <row r="486" spans="1:10">
      <c r="A486" s="4">
        <v>23344</v>
      </c>
      <c r="B486">
        <v>4.08</v>
      </c>
      <c r="F486" s="4">
        <v>23124</v>
      </c>
      <c r="G486">
        <v>3</v>
      </c>
      <c r="H486">
        <f t="shared" si="7"/>
        <v>0.9700000000000002</v>
      </c>
      <c r="I486" s="103">
        <f>AVERAGE(H$10:H486)</f>
        <v>1.1674213836478</v>
      </c>
      <c r="J486" s="2"/>
    </row>
    <row r="487" spans="1:10">
      <c r="A487" s="4">
        <v>23347</v>
      </c>
      <c r="B487">
        <v>4.09</v>
      </c>
      <c r="F487" s="4">
        <v>23125</v>
      </c>
      <c r="G487">
        <v>3</v>
      </c>
      <c r="H487">
        <f t="shared" si="7"/>
        <v>0.96</v>
      </c>
      <c r="I487" s="103">
        <f>AVERAGE(H$10:H487)</f>
        <v>1.1669874476987461</v>
      </c>
      <c r="J487" s="2"/>
    </row>
    <row r="488" spans="1:10">
      <c r="A488" s="4">
        <v>23348</v>
      </c>
      <c r="B488">
        <v>4.0999999999999996</v>
      </c>
      <c r="F488" s="4">
        <v>23126</v>
      </c>
      <c r="G488">
        <v>3</v>
      </c>
      <c r="H488">
        <f t="shared" si="7"/>
        <v>0.95000000000000018</v>
      </c>
      <c r="I488" s="103">
        <f>AVERAGE(H$10:H488)</f>
        <v>1.1665344467640932</v>
      </c>
      <c r="J488" s="2"/>
    </row>
    <row r="489" spans="1:10">
      <c r="A489" s="4">
        <v>23349</v>
      </c>
      <c r="B489">
        <v>4.0999999999999996</v>
      </c>
      <c r="F489" s="4">
        <v>23127</v>
      </c>
      <c r="G489">
        <v>2.88</v>
      </c>
      <c r="H489">
        <f t="shared" si="7"/>
        <v>1.0700000000000003</v>
      </c>
      <c r="I489" s="103">
        <f>AVERAGE(H$10:H489)</f>
        <v>1.1663333333333348</v>
      </c>
      <c r="J489" s="2"/>
    </row>
    <row r="490" spans="1:10">
      <c r="A490" s="4">
        <v>23350</v>
      </c>
      <c r="B490">
        <v>4.1100000000000003</v>
      </c>
      <c r="F490" s="4">
        <v>23128</v>
      </c>
      <c r="G490">
        <v>2.88</v>
      </c>
      <c r="H490">
        <f t="shared" si="7"/>
        <v>1.0700000000000003</v>
      </c>
      <c r="I490" s="103">
        <f>AVERAGE(H$10:H490)</f>
        <v>1.1661330561330576</v>
      </c>
      <c r="J490" s="2"/>
    </row>
    <row r="491" spans="1:10">
      <c r="A491" s="4">
        <v>23351</v>
      </c>
      <c r="B491">
        <v>4.1100000000000003</v>
      </c>
      <c r="F491" s="4">
        <v>23129</v>
      </c>
      <c r="G491">
        <v>2.88</v>
      </c>
      <c r="H491">
        <f t="shared" si="7"/>
        <v>1.0700000000000003</v>
      </c>
      <c r="I491" s="103">
        <f>AVERAGE(H$10:H491)</f>
        <v>1.1659336099585078</v>
      </c>
      <c r="J491" s="2"/>
    </row>
    <row r="492" spans="1:10">
      <c r="A492" s="4">
        <v>23354</v>
      </c>
      <c r="B492">
        <v>4.0999999999999996</v>
      </c>
      <c r="F492" s="4">
        <v>23130</v>
      </c>
      <c r="G492">
        <v>3</v>
      </c>
      <c r="H492">
        <f t="shared" si="7"/>
        <v>0.95000000000000018</v>
      </c>
      <c r="I492" s="103">
        <f>AVERAGE(H$10:H492)</f>
        <v>1.165486542443066</v>
      </c>
      <c r="J492" s="2"/>
    </row>
    <row r="493" spans="1:10">
      <c r="A493" s="4">
        <v>23355</v>
      </c>
      <c r="B493">
        <v>4.0999999999999996</v>
      </c>
      <c r="F493" s="4">
        <v>23131</v>
      </c>
      <c r="G493">
        <v>3</v>
      </c>
      <c r="H493">
        <f t="shared" si="7"/>
        <v>0.95000000000000018</v>
      </c>
      <c r="I493" s="103">
        <f>AVERAGE(H$10:H493)</f>
        <v>1.1650413223140514</v>
      </c>
      <c r="J493" s="2"/>
    </row>
    <row r="494" spans="1:10">
      <c r="A494" s="4">
        <v>23356</v>
      </c>
      <c r="B494">
        <v>4.12</v>
      </c>
      <c r="F494" s="4">
        <v>23132</v>
      </c>
      <c r="G494">
        <v>3</v>
      </c>
      <c r="H494">
        <f t="shared" si="7"/>
        <v>0.94</v>
      </c>
      <c r="I494" s="103">
        <f>AVERAGE(H$10:H494)</f>
        <v>1.1645773195876308</v>
      </c>
      <c r="J494" s="2"/>
    </row>
    <row r="495" spans="1:10">
      <c r="A495" s="4">
        <v>23357</v>
      </c>
      <c r="B495">
        <v>4.12</v>
      </c>
      <c r="F495" s="4">
        <v>23133</v>
      </c>
      <c r="G495">
        <v>3</v>
      </c>
      <c r="H495">
        <f t="shared" si="7"/>
        <v>0.94</v>
      </c>
      <c r="I495" s="103">
        <f>AVERAGE(H$10:H495)</f>
        <v>1.1641152263374506</v>
      </c>
      <c r="J495" s="2"/>
    </row>
    <row r="496" spans="1:10">
      <c r="A496" s="4">
        <v>23358</v>
      </c>
      <c r="B496">
        <v>4.13</v>
      </c>
      <c r="F496" s="4">
        <v>23134</v>
      </c>
      <c r="G496">
        <v>3</v>
      </c>
      <c r="H496">
        <f t="shared" si="7"/>
        <v>0.93000000000000016</v>
      </c>
      <c r="I496" s="103">
        <f>AVERAGE(H$10:H496)</f>
        <v>1.1636344969199199</v>
      </c>
      <c r="J496" s="2"/>
    </row>
    <row r="497" spans="1:10">
      <c r="A497" s="4">
        <v>23361</v>
      </c>
      <c r="B497">
        <v>4.1500000000000004</v>
      </c>
      <c r="F497" s="4">
        <v>23135</v>
      </c>
      <c r="G497">
        <v>3</v>
      </c>
      <c r="H497">
        <f t="shared" si="7"/>
        <v>0.93000000000000016</v>
      </c>
      <c r="I497" s="103">
        <f>AVERAGE(H$10:H497)</f>
        <v>1.16315573770492</v>
      </c>
      <c r="J497" s="2"/>
    </row>
    <row r="498" spans="1:10">
      <c r="A498" s="4">
        <v>23362</v>
      </c>
      <c r="B498">
        <v>4.1500000000000004</v>
      </c>
      <c r="F498" s="4">
        <v>23136</v>
      </c>
      <c r="G498">
        <v>3</v>
      </c>
      <c r="H498">
        <f t="shared" si="7"/>
        <v>0.93000000000000016</v>
      </c>
      <c r="I498" s="103">
        <f>AVERAGE(H$10:H498)</f>
        <v>1.1626789366053187</v>
      </c>
      <c r="J498" s="2"/>
    </row>
    <row r="499" spans="1:10">
      <c r="A499" s="4">
        <v>23363</v>
      </c>
      <c r="B499">
        <v>4.1500000000000004</v>
      </c>
      <c r="F499" s="4">
        <v>23137</v>
      </c>
      <c r="G499">
        <v>3</v>
      </c>
      <c r="H499">
        <f t="shared" si="7"/>
        <v>0.91999999999999993</v>
      </c>
      <c r="I499" s="103">
        <f>AVERAGE(H$10:H499)</f>
        <v>1.1621836734693893</v>
      </c>
      <c r="J499" s="2"/>
    </row>
    <row r="500" spans="1:10">
      <c r="A500" s="4">
        <v>23364</v>
      </c>
      <c r="B500">
        <v>4.1399999999999997</v>
      </c>
      <c r="F500" s="4">
        <v>23138</v>
      </c>
      <c r="G500">
        <v>3</v>
      </c>
      <c r="H500">
        <f t="shared" si="7"/>
        <v>0.91000000000000014</v>
      </c>
      <c r="I500" s="103">
        <f>AVERAGE(H$10:H500)</f>
        <v>1.1616700610997979</v>
      </c>
      <c r="J500" s="2"/>
    </row>
    <row r="501" spans="1:10">
      <c r="A501" s="4">
        <v>23365</v>
      </c>
      <c r="B501">
        <v>4.1500000000000004</v>
      </c>
      <c r="F501" s="4">
        <v>23139</v>
      </c>
      <c r="G501">
        <v>3</v>
      </c>
      <c r="H501">
        <f t="shared" si="7"/>
        <v>0.91999999999999993</v>
      </c>
      <c r="I501" s="103">
        <f>AVERAGE(H$10:H501)</f>
        <v>1.1611788617886194</v>
      </c>
      <c r="J501" s="2"/>
    </row>
    <row r="502" spans="1:10">
      <c r="A502" s="4">
        <v>23368</v>
      </c>
      <c r="B502">
        <v>4.1500000000000004</v>
      </c>
      <c r="F502" s="4">
        <v>23140</v>
      </c>
      <c r="G502">
        <v>3</v>
      </c>
      <c r="H502">
        <f t="shared" si="7"/>
        <v>0.93000000000000016</v>
      </c>
      <c r="I502" s="103">
        <f>AVERAGE(H$10:H502)</f>
        <v>1.1607099391480744</v>
      </c>
      <c r="J502" s="2"/>
    </row>
    <row r="503" spans="1:10">
      <c r="A503" s="4">
        <v>23369</v>
      </c>
      <c r="B503">
        <v>4.1500000000000004</v>
      </c>
      <c r="F503" s="4">
        <v>23141</v>
      </c>
      <c r="G503">
        <v>3</v>
      </c>
      <c r="H503">
        <f t="shared" si="7"/>
        <v>0.93000000000000016</v>
      </c>
      <c r="I503" s="103">
        <f>AVERAGE(H$10:H503)</f>
        <v>1.1602429149797584</v>
      </c>
      <c r="J503" s="2"/>
    </row>
    <row r="504" spans="1:10">
      <c r="A504" s="4">
        <v>23371</v>
      </c>
      <c r="B504">
        <v>4.1500000000000004</v>
      </c>
      <c r="F504" s="4">
        <v>23142</v>
      </c>
      <c r="G504">
        <v>3</v>
      </c>
      <c r="H504">
        <f t="shared" si="7"/>
        <v>0.93000000000000016</v>
      </c>
      <c r="I504" s="103">
        <f>AVERAGE(H$10:H504)</f>
        <v>1.1597777777777789</v>
      </c>
      <c r="J504" s="2"/>
    </row>
    <row r="505" spans="1:10">
      <c r="A505" s="4">
        <v>23372</v>
      </c>
      <c r="B505">
        <v>4.1500000000000004</v>
      </c>
      <c r="F505" s="4">
        <v>23143</v>
      </c>
      <c r="G505">
        <v>3</v>
      </c>
      <c r="H505">
        <f t="shared" si="7"/>
        <v>0.93000000000000016</v>
      </c>
      <c r="I505" s="103">
        <f>AVERAGE(H$10:H505)</f>
        <v>1.1593145161290335</v>
      </c>
      <c r="J505" s="2"/>
    </row>
    <row r="506" spans="1:10">
      <c r="A506" s="4">
        <v>23375</v>
      </c>
      <c r="B506">
        <v>4.1399999999999997</v>
      </c>
      <c r="F506" s="4">
        <v>23144</v>
      </c>
      <c r="G506">
        <v>3</v>
      </c>
      <c r="H506">
        <f t="shared" si="7"/>
        <v>0.91999999999999993</v>
      </c>
      <c r="I506" s="103">
        <f>AVERAGE(H$10:H506)</f>
        <v>1.1588329979879286</v>
      </c>
      <c r="J506" s="2"/>
    </row>
    <row r="507" spans="1:10">
      <c r="A507" s="4">
        <v>23376</v>
      </c>
      <c r="B507">
        <v>4.1399999999999997</v>
      </c>
      <c r="F507" s="4">
        <v>23145</v>
      </c>
      <c r="G507">
        <v>3</v>
      </c>
      <c r="H507">
        <f t="shared" si="7"/>
        <v>0.91000000000000014</v>
      </c>
      <c r="I507" s="103">
        <f>AVERAGE(H$10:H507)</f>
        <v>1.1583333333333343</v>
      </c>
      <c r="J507" s="2"/>
    </row>
    <row r="508" spans="1:10">
      <c r="A508" s="4">
        <v>23378</v>
      </c>
      <c r="B508">
        <v>4.1399999999999997</v>
      </c>
      <c r="F508" s="4">
        <v>23146</v>
      </c>
      <c r="G508">
        <v>3</v>
      </c>
      <c r="H508">
        <f t="shared" si="7"/>
        <v>0.91000000000000014</v>
      </c>
      <c r="I508" s="103">
        <f>AVERAGE(H$10:H508)</f>
        <v>1.1578356713426863</v>
      </c>
      <c r="J508" s="2"/>
    </row>
    <row r="509" spans="1:10">
      <c r="A509" s="4">
        <v>23379</v>
      </c>
      <c r="B509">
        <v>4.1500000000000004</v>
      </c>
      <c r="F509" s="4">
        <v>23147</v>
      </c>
      <c r="G509">
        <v>3</v>
      </c>
      <c r="H509">
        <f t="shared" si="7"/>
        <v>0.89999999999999991</v>
      </c>
      <c r="I509" s="103">
        <f>AVERAGE(H$10:H509)</f>
        <v>1.1573200000000008</v>
      </c>
      <c r="J509" s="2"/>
    </row>
    <row r="510" spans="1:10">
      <c r="A510" s="4">
        <v>23382</v>
      </c>
      <c r="B510">
        <v>4.16</v>
      </c>
      <c r="F510" s="4">
        <v>23148</v>
      </c>
      <c r="G510">
        <v>3</v>
      </c>
      <c r="H510">
        <f t="shared" si="7"/>
        <v>0.91999999999999993</v>
      </c>
      <c r="I510" s="103">
        <f>AVERAGE(H$10:H510)</f>
        <v>1.1568463073852302</v>
      </c>
      <c r="J510" s="2"/>
    </row>
    <row r="511" spans="1:10">
      <c r="A511" s="4">
        <v>23383</v>
      </c>
      <c r="B511">
        <v>4.1500000000000004</v>
      </c>
      <c r="F511" s="4">
        <v>23149</v>
      </c>
      <c r="G511">
        <v>3</v>
      </c>
      <c r="H511">
        <f t="shared" si="7"/>
        <v>0.91999999999999993</v>
      </c>
      <c r="I511" s="103">
        <f>AVERAGE(H$10:H511)</f>
        <v>1.1563745019920326</v>
      </c>
      <c r="J511" s="2"/>
    </row>
    <row r="512" spans="1:10">
      <c r="A512" s="4">
        <v>23384</v>
      </c>
      <c r="B512">
        <v>4.18</v>
      </c>
      <c r="F512" s="4">
        <v>23150</v>
      </c>
      <c r="G512">
        <v>3</v>
      </c>
      <c r="H512">
        <f t="shared" si="7"/>
        <v>0.91999999999999993</v>
      </c>
      <c r="I512" s="103">
        <f>AVERAGE(H$10:H512)</f>
        <v>1.1559045725646129</v>
      </c>
      <c r="J512" s="2"/>
    </row>
    <row r="513" spans="1:10">
      <c r="A513" s="4">
        <v>23385</v>
      </c>
      <c r="B513">
        <v>4.18</v>
      </c>
      <c r="F513" s="4">
        <v>23151</v>
      </c>
      <c r="G513">
        <v>3</v>
      </c>
      <c r="H513">
        <f t="shared" si="7"/>
        <v>0.93000000000000016</v>
      </c>
      <c r="I513" s="103">
        <f>AVERAGE(H$10:H513)</f>
        <v>1.1554563492063497</v>
      </c>
      <c r="J513" s="2"/>
    </row>
    <row r="514" spans="1:10">
      <c r="A514" s="4">
        <v>23386</v>
      </c>
      <c r="B514">
        <v>4.18</v>
      </c>
      <c r="F514" s="4">
        <v>23152</v>
      </c>
      <c r="G514">
        <v>3</v>
      </c>
      <c r="H514">
        <f t="shared" si="7"/>
        <v>0.91999999999999993</v>
      </c>
      <c r="I514" s="103">
        <f>AVERAGE(H$10:H514)</f>
        <v>1.1549900990099013</v>
      </c>
      <c r="J514" s="2"/>
    </row>
    <row r="515" spans="1:10">
      <c r="A515" s="4">
        <v>23389</v>
      </c>
      <c r="B515">
        <v>4.18</v>
      </c>
      <c r="F515" s="4">
        <v>23153</v>
      </c>
      <c r="G515">
        <v>3</v>
      </c>
      <c r="H515">
        <f t="shared" si="7"/>
        <v>0.91999999999999993</v>
      </c>
      <c r="I515" s="103">
        <f>AVERAGE(H$10:H515)</f>
        <v>1.1545256916996052</v>
      </c>
      <c r="J515" s="2"/>
    </row>
    <row r="516" spans="1:10">
      <c r="A516" s="4">
        <v>23390</v>
      </c>
      <c r="B516">
        <v>4.18</v>
      </c>
      <c r="F516" s="4">
        <v>23154</v>
      </c>
      <c r="G516">
        <v>3</v>
      </c>
      <c r="H516">
        <f t="shared" si="7"/>
        <v>0.93000000000000016</v>
      </c>
      <c r="I516" s="103">
        <f>AVERAGE(H$10:H516)</f>
        <v>1.1540828402366867</v>
      </c>
      <c r="J516" s="2"/>
    </row>
    <row r="517" spans="1:10">
      <c r="A517" s="4">
        <v>23391</v>
      </c>
      <c r="B517">
        <v>4.18</v>
      </c>
      <c r="F517" s="4">
        <v>23155</v>
      </c>
      <c r="G517">
        <v>3</v>
      </c>
      <c r="H517">
        <f t="shared" si="7"/>
        <v>0.95000000000000018</v>
      </c>
      <c r="I517" s="103">
        <f>AVERAGE(H$10:H517)</f>
        <v>1.1536811023622051</v>
      </c>
      <c r="J517" s="2"/>
    </row>
    <row r="518" spans="1:10">
      <c r="A518" s="4">
        <v>23392</v>
      </c>
      <c r="B518">
        <v>4.17</v>
      </c>
      <c r="F518" s="4">
        <v>23156</v>
      </c>
      <c r="G518">
        <v>3</v>
      </c>
      <c r="H518">
        <f t="shared" si="7"/>
        <v>0.95000000000000018</v>
      </c>
      <c r="I518" s="103">
        <f>AVERAGE(H$10:H518)</f>
        <v>1.1532809430255406</v>
      </c>
      <c r="J518" s="2"/>
    </row>
    <row r="519" spans="1:10">
      <c r="A519" s="4">
        <v>23393</v>
      </c>
      <c r="B519">
        <v>4.17</v>
      </c>
      <c r="F519" s="4">
        <v>23157</v>
      </c>
      <c r="G519">
        <v>3</v>
      </c>
      <c r="H519">
        <f t="shared" si="7"/>
        <v>0.95000000000000018</v>
      </c>
      <c r="I519" s="103">
        <f>AVERAGE(H$10:H519)</f>
        <v>1.1528823529411769</v>
      </c>
      <c r="J519" s="2"/>
    </row>
    <row r="520" spans="1:10">
      <c r="A520" s="4">
        <v>23396</v>
      </c>
      <c r="B520">
        <v>4.16</v>
      </c>
      <c r="F520" s="4">
        <v>23158</v>
      </c>
      <c r="G520">
        <v>3</v>
      </c>
      <c r="H520">
        <f t="shared" si="7"/>
        <v>0.95000000000000018</v>
      </c>
      <c r="I520" s="103">
        <f>AVERAGE(H$10:H520)</f>
        <v>1.1524853228962824</v>
      </c>
      <c r="J520" s="2"/>
    </row>
    <row r="521" spans="1:10">
      <c r="A521" s="4">
        <v>23397</v>
      </c>
      <c r="B521">
        <v>4.16</v>
      </c>
      <c r="F521" s="4">
        <v>23159</v>
      </c>
      <c r="G521">
        <v>3</v>
      </c>
      <c r="H521">
        <f t="shared" si="7"/>
        <v>0.96</v>
      </c>
      <c r="I521" s="103">
        <f>AVERAGE(H$10:H521)</f>
        <v>1.1521093750000007</v>
      </c>
      <c r="J521" s="2"/>
    </row>
    <row r="522" spans="1:10">
      <c r="A522" s="4">
        <v>23398</v>
      </c>
      <c r="B522">
        <v>4.16</v>
      </c>
      <c r="F522" s="4">
        <v>23160</v>
      </c>
      <c r="G522">
        <v>3</v>
      </c>
      <c r="H522">
        <f t="shared" ref="H522:H585" si="8">IFERROR(((VLOOKUP(F522,$A$9:$B$14200,2,FALSE))-G522),H521)</f>
        <v>0.96</v>
      </c>
      <c r="I522" s="103">
        <f>AVERAGE(H$10:H522)</f>
        <v>1.1517348927875251</v>
      </c>
      <c r="J522" s="2"/>
    </row>
    <row r="523" spans="1:10">
      <c r="A523" s="4">
        <v>23399</v>
      </c>
      <c r="B523">
        <v>4.16</v>
      </c>
      <c r="F523" s="4">
        <v>23161</v>
      </c>
      <c r="G523">
        <v>3</v>
      </c>
      <c r="H523">
        <f t="shared" si="8"/>
        <v>0.96</v>
      </c>
      <c r="I523" s="103">
        <f>AVERAGE(H$10:H523)</f>
        <v>1.151361867704281</v>
      </c>
      <c r="J523" s="2"/>
    </row>
    <row r="524" spans="1:10">
      <c r="A524" s="4">
        <v>23400</v>
      </c>
      <c r="B524">
        <v>4.18</v>
      </c>
      <c r="F524" s="4">
        <v>23162</v>
      </c>
      <c r="G524">
        <v>3</v>
      </c>
      <c r="H524">
        <f t="shared" si="8"/>
        <v>0.96</v>
      </c>
      <c r="I524" s="103">
        <f>AVERAGE(H$10:H524)</f>
        <v>1.1509902912621368</v>
      </c>
      <c r="J524" s="2"/>
    </row>
    <row r="525" spans="1:10">
      <c r="A525" s="4">
        <v>23403</v>
      </c>
      <c r="B525">
        <v>4.18</v>
      </c>
      <c r="F525" s="4">
        <v>23163</v>
      </c>
      <c r="G525">
        <v>3</v>
      </c>
      <c r="H525">
        <f t="shared" si="8"/>
        <v>0.96</v>
      </c>
      <c r="I525" s="103">
        <f>AVERAGE(H$10:H525)</f>
        <v>1.1506201550387607</v>
      </c>
      <c r="J525" s="2"/>
    </row>
    <row r="526" spans="1:10">
      <c r="A526" s="4">
        <v>23404</v>
      </c>
      <c r="B526">
        <v>4.17</v>
      </c>
      <c r="F526" s="4">
        <v>23164</v>
      </c>
      <c r="G526">
        <v>3</v>
      </c>
      <c r="H526">
        <f t="shared" si="8"/>
        <v>0.96</v>
      </c>
      <c r="I526" s="103">
        <f>AVERAGE(H$10:H526)</f>
        <v>1.1502514506769836</v>
      </c>
      <c r="J526" s="2"/>
    </row>
    <row r="527" spans="1:10">
      <c r="A527" s="4">
        <v>23405</v>
      </c>
      <c r="B527">
        <v>4.17</v>
      </c>
      <c r="F527" s="4">
        <v>23165</v>
      </c>
      <c r="G527">
        <v>3</v>
      </c>
      <c r="H527">
        <f t="shared" si="8"/>
        <v>0.98</v>
      </c>
      <c r="I527" s="103">
        <f>AVERAGE(H$10:H527)</f>
        <v>1.1499227799227809</v>
      </c>
      <c r="J527" s="2"/>
    </row>
    <row r="528" spans="1:10">
      <c r="A528" s="4">
        <v>23406</v>
      </c>
      <c r="B528">
        <v>4.16</v>
      </c>
      <c r="F528" s="4">
        <v>23166</v>
      </c>
      <c r="G528">
        <v>3</v>
      </c>
      <c r="H528">
        <f t="shared" si="8"/>
        <v>0.98</v>
      </c>
      <c r="I528" s="103">
        <f>AVERAGE(H$10:H528)</f>
        <v>1.1495953757225443</v>
      </c>
      <c r="J528" s="2"/>
    </row>
    <row r="529" spans="1:10">
      <c r="A529" s="4">
        <v>23407</v>
      </c>
      <c r="B529">
        <v>4.1500000000000004</v>
      </c>
      <c r="F529" s="4">
        <v>23167</v>
      </c>
      <c r="G529">
        <v>3</v>
      </c>
      <c r="H529">
        <f t="shared" si="8"/>
        <v>0.98</v>
      </c>
      <c r="I529" s="103">
        <f>AVERAGE(H$10:H529)</f>
        <v>1.1492692307692318</v>
      </c>
      <c r="J529" s="2"/>
    </row>
    <row r="530" spans="1:10">
      <c r="A530" s="4">
        <v>23410</v>
      </c>
      <c r="B530">
        <v>4.1500000000000004</v>
      </c>
      <c r="F530" s="4">
        <v>23168</v>
      </c>
      <c r="G530">
        <v>3</v>
      </c>
      <c r="H530">
        <f t="shared" si="8"/>
        <v>0.99000000000000021</v>
      </c>
      <c r="I530" s="103">
        <f>AVERAGE(H$10:H530)</f>
        <v>1.1489635316698668</v>
      </c>
      <c r="J530" s="2"/>
    </row>
    <row r="531" spans="1:10">
      <c r="A531" s="4">
        <v>23411</v>
      </c>
      <c r="B531">
        <v>4.1500000000000004</v>
      </c>
      <c r="F531" s="4">
        <v>23169</v>
      </c>
      <c r="G531">
        <v>3</v>
      </c>
      <c r="H531">
        <f t="shared" si="8"/>
        <v>0.99000000000000021</v>
      </c>
      <c r="I531" s="103">
        <f>AVERAGE(H$10:H531)</f>
        <v>1.1486590038314188</v>
      </c>
      <c r="J531" s="2"/>
    </row>
    <row r="532" spans="1:10">
      <c r="A532" s="4">
        <v>23412</v>
      </c>
      <c r="B532">
        <v>4.1500000000000004</v>
      </c>
      <c r="F532" s="4">
        <v>23170</v>
      </c>
      <c r="G532">
        <v>3</v>
      </c>
      <c r="H532">
        <f t="shared" si="8"/>
        <v>0.99000000000000021</v>
      </c>
      <c r="I532" s="103">
        <f>AVERAGE(H$10:H532)</f>
        <v>1.1483556405353741</v>
      </c>
      <c r="J532" s="2"/>
    </row>
    <row r="533" spans="1:10">
      <c r="A533" s="4">
        <v>23413</v>
      </c>
      <c r="B533">
        <v>4.1399999999999997</v>
      </c>
      <c r="F533" s="4">
        <v>23171</v>
      </c>
      <c r="G533">
        <v>3</v>
      </c>
      <c r="H533">
        <f t="shared" si="8"/>
        <v>0.99000000000000021</v>
      </c>
      <c r="I533" s="103">
        <f>AVERAGE(H$10:H533)</f>
        <v>1.1480534351145051</v>
      </c>
      <c r="J533" s="2"/>
    </row>
    <row r="534" spans="1:10">
      <c r="A534" s="4">
        <v>23414</v>
      </c>
      <c r="B534">
        <v>4.1399999999999997</v>
      </c>
      <c r="F534" s="4">
        <v>23172</v>
      </c>
      <c r="G534">
        <v>3</v>
      </c>
      <c r="H534">
        <f t="shared" si="8"/>
        <v>0.99000000000000021</v>
      </c>
      <c r="I534" s="103">
        <f>AVERAGE(H$10:H534)</f>
        <v>1.1477523809523822</v>
      </c>
      <c r="J534" s="2"/>
    </row>
    <row r="535" spans="1:10">
      <c r="A535" s="4">
        <v>23417</v>
      </c>
      <c r="B535">
        <v>4.1399999999999997</v>
      </c>
      <c r="F535" s="4">
        <v>23173</v>
      </c>
      <c r="G535">
        <v>3</v>
      </c>
      <c r="H535">
        <f t="shared" si="8"/>
        <v>0.98</v>
      </c>
      <c r="I535" s="103">
        <f>AVERAGE(H$10:H535)</f>
        <v>1.1474334600760467</v>
      </c>
      <c r="J535" s="2"/>
    </row>
    <row r="536" spans="1:10">
      <c r="A536" s="4">
        <v>23418</v>
      </c>
      <c r="B536">
        <v>4.1399999999999997</v>
      </c>
      <c r="F536" s="4">
        <v>23174</v>
      </c>
      <c r="G536">
        <v>3</v>
      </c>
      <c r="H536">
        <f t="shared" si="8"/>
        <v>0.99000000000000021</v>
      </c>
      <c r="I536" s="103">
        <f>AVERAGE(H$10:H536)</f>
        <v>1.1471347248576862</v>
      </c>
      <c r="J536" s="2"/>
    </row>
    <row r="537" spans="1:10">
      <c r="A537" s="4">
        <v>23420</v>
      </c>
      <c r="B537">
        <v>4.13</v>
      </c>
      <c r="F537" s="4">
        <v>23175</v>
      </c>
      <c r="G537">
        <v>3</v>
      </c>
      <c r="H537">
        <f t="shared" si="8"/>
        <v>0.99000000000000021</v>
      </c>
      <c r="I537" s="103">
        <f>AVERAGE(H$10:H537)</f>
        <v>1.1468371212121224</v>
      </c>
      <c r="J537" s="2"/>
    </row>
    <row r="538" spans="1:10">
      <c r="A538" s="4">
        <v>23421</v>
      </c>
      <c r="B538">
        <v>4.13</v>
      </c>
      <c r="F538" s="4">
        <v>23176</v>
      </c>
      <c r="G538">
        <v>3</v>
      </c>
      <c r="H538">
        <f t="shared" si="8"/>
        <v>0.99000000000000021</v>
      </c>
      <c r="I538" s="103">
        <f>AVERAGE(H$10:H538)</f>
        <v>1.1465406427221185</v>
      </c>
      <c r="J538" s="2"/>
    </row>
    <row r="539" spans="1:10">
      <c r="A539" s="4">
        <v>23424</v>
      </c>
      <c r="B539">
        <v>4.13</v>
      </c>
      <c r="F539" s="4">
        <v>23177</v>
      </c>
      <c r="G539">
        <v>3</v>
      </c>
      <c r="H539">
        <f t="shared" si="8"/>
        <v>0.99000000000000021</v>
      </c>
      <c r="I539" s="103">
        <f>AVERAGE(H$10:H539)</f>
        <v>1.1462452830188692</v>
      </c>
      <c r="J539" s="2"/>
    </row>
    <row r="540" spans="1:10">
      <c r="A540" s="4">
        <v>23425</v>
      </c>
      <c r="B540">
        <v>4.1399999999999997</v>
      </c>
      <c r="F540" s="4">
        <v>23178</v>
      </c>
      <c r="G540">
        <v>3</v>
      </c>
      <c r="H540">
        <f t="shared" si="8"/>
        <v>0.99000000000000021</v>
      </c>
      <c r="I540" s="103">
        <f>AVERAGE(H$10:H540)</f>
        <v>1.1459510357815454</v>
      </c>
      <c r="J540" s="2"/>
    </row>
    <row r="541" spans="1:10">
      <c r="A541" s="4">
        <v>23426</v>
      </c>
      <c r="B541">
        <v>4.1399999999999997</v>
      </c>
      <c r="F541" s="4">
        <v>23179</v>
      </c>
      <c r="G541">
        <v>3</v>
      </c>
      <c r="H541">
        <f t="shared" si="8"/>
        <v>1</v>
      </c>
      <c r="I541" s="103">
        <f>AVERAGE(H$10:H541)</f>
        <v>1.1456766917293246</v>
      </c>
      <c r="J541" s="2"/>
    </row>
    <row r="542" spans="1:10">
      <c r="A542" s="4">
        <v>23427</v>
      </c>
      <c r="B542">
        <v>4.1399999999999997</v>
      </c>
      <c r="F542" s="4">
        <v>23180</v>
      </c>
      <c r="G542">
        <v>3</v>
      </c>
      <c r="H542">
        <f t="shared" si="8"/>
        <v>1</v>
      </c>
      <c r="I542" s="103">
        <f>AVERAGE(H$10:H542)</f>
        <v>1.1454033771106955</v>
      </c>
      <c r="J542" s="2"/>
    </row>
    <row r="543" spans="1:10">
      <c r="A543" s="4">
        <v>23431</v>
      </c>
      <c r="B543">
        <v>4.1500000000000004</v>
      </c>
      <c r="F543" s="4">
        <v>23181</v>
      </c>
      <c r="G543">
        <v>3</v>
      </c>
      <c r="H543">
        <f t="shared" si="8"/>
        <v>1</v>
      </c>
      <c r="I543" s="103">
        <f>AVERAGE(H$10:H543)</f>
        <v>1.1451310861423234</v>
      </c>
      <c r="J543" s="2"/>
    </row>
    <row r="544" spans="1:10">
      <c r="A544" s="4">
        <v>23432</v>
      </c>
      <c r="B544">
        <v>4.1500000000000004</v>
      </c>
      <c r="F544" s="4">
        <v>23182</v>
      </c>
      <c r="G544">
        <v>3</v>
      </c>
      <c r="H544">
        <f t="shared" si="8"/>
        <v>1</v>
      </c>
      <c r="I544" s="103">
        <f>AVERAGE(H$10:H544)</f>
        <v>1.1448598130841134</v>
      </c>
      <c r="J544" s="2"/>
    </row>
    <row r="545" spans="1:10">
      <c r="A545" s="4">
        <v>23433</v>
      </c>
      <c r="B545">
        <v>4.1500000000000004</v>
      </c>
      <c r="F545" s="4">
        <v>23183</v>
      </c>
      <c r="G545">
        <v>3</v>
      </c>
      <c r="H545">
        <f t="shared" si="8"/>
        <v>1</v>
      </c>
      <c r="I545" s="103">
        <f>AVERAGE(H$10:H545)</f>
        <v>1.1445895522388072</v>
      </c>
      <c r="J545" s="2"/>
    </row>
    <row r="546" spans="1:10">
      <c r="A546" s="4">
        <v>23434</v>
      </c>
      <c r="B546">
        <v>4.17</v>
      </c>
      <c r="F546" s="4">
        <v>23184</v>
      </c>
      <c r="G546">
        <v>3</v>
      </c>
      <c r="H546">
        <f t="shared" si="8"/>
        <v>1</v>
      </c>
      <c r="I546" s="103">
        <f>AVERAGE(H$10:H546)</f>
        <v>1.1443202979515841</v>
      </c>
      <c r="J546" s="2"/>
    </row>
    <row r="547" spans="1:10">
      <c r="A547" s="4">
        <v>23435</v>
      </c>
      <c r="B547">
        <v>4.18</v>
      </c>
      <c r="F547" s="4">
        <v>23185</v>
      </c>
      <c r="G547">
        <v>3</v>
      </c>
      <c r="H547">
        <f t="shared" si="8"/>
        <v>1</v>
      </c>
      <c r="I547" s="103">
        <f>AVERAGE(H$10:H547)</f>
        <v>1.1440520446096667</v>
      </c>
      <c r="J547" s="2"/>
    </row>
    <row r="548" spans="1:10">
      <c r="A548" s="4">
        <v>23438</v>
      </c>
      <c r="B548">
        <v>4.17</v>
      </c>
      <c r="F548" s="4">
        <v>23186</v>
      </c>
      <c r="G548">
        <v>3</v>
      </c>
      <c r="H548">
        <f t="shared" si="8"/>
        <v>1</v>
      </c>
      <c r="I548" s="103">
        <f>AVERAGE(H$10:H548)</f>
        <v>1.1437847866419308</v>
      </c>
      <c r="J548" s="2"/>
    </row>
    <row r="549" spans="1:10">
      <c r="A549" s="4">
        <v>23439</v>
      </c>
      <c r="B549">
        <v>4.18</v>
      </c>
      <c r="F549" s="4">
        <v>23187</v>
      </c>
      <c r="G549">
        <v>2.75</v>
      </c>
      <c r="H549">
        <f t="shared" si="8"/>
        <v>1.25</v>
      </c>
      <c r="I549" s="103">
        <f>AVERAGE(H$10:H549)</f>
        <v>1.1439814814814828</v>
      </c>
      <c r="J549" s="2"/>
    </row>
    <row r="550" spans="1:10">
      <c r="A550" s="4">
        <v>23440</v>
      </c>
      <c r="B550">
        <v>4.1900000000000004</v>
      </c>
      <c r="F550" s="4">
        <v>23188</v>
      </c>
      <c r="G550">
        <v>3</v>
      </c>
      <c r="H550">
        <f t="shared" si="8"/>
        <v>1</v>
      </c>
      <c r="I550" s="103">
        <f>AVERAGE(H$10:H550)</f>
        <v>1.1437153419593358</v>
      </c>
      <c r="J550" s="2"/>
    </row>
    <row r="551" spans="1:10">
      <c r="A551" s="4">
        <v>23441</v>
      </c>
      <c r="B551">
        <v>4.1900000000000004</v>
      </c>
      <c r="F551" s="4">
        <v>23189</v>
      </c>
      <c r="G551">
        <v>3</v>
      </c>
      <c r="H551">
        <f t="shared" si="8"/>
        <v>1</v>
      </c>
      <c r="I551" s="103">
        <f>AVERAGE(H$10:H551)</f>
        <v>1.1434501845018463</v>
      </c>
      <c r="J551" s="2"/>
    </row>
    <row r="552" spans="1:10">
      <c r="A552" s="4">
        <v>23442</v>
      </c>
      <c r="B552">
        <v>4.1900000000000004</v>
      </c>
      <c r="F552" s="4">
        <v>23190</v>
      </c>
      <c r="G552">
        <v>3</v>
      </c>
      <c r="H552">
        <f t="shared" si="8"/>
        <v>1</v>
      </c>
      <c r="I552" s="103">
        <f>AVERAGE(H$10:H552)</f>
        <v>1.1431860036832424</v>
      </c>
      <c r="J552" s="2"/>
    </row>
    <row r="553" spans="1:10">
      <c r="A553" s="4">
        <v>23445</v>
      </c>
      <c r="B553">
        <v>4.2</v>
      </c>
      <c r="F553" s="4">
        <v>23191</v>
      </c>
      <c r="G553">
        <v>3</v>
      </c>
      <c r="H553">
        <f t="shared" si="8"/>
        <v>1</v>
      </c>
      <c r="I553" s="103">
        <f>AVERAGE(H$10:H553)</f>
        <v>1.1429227941176483</v>
      </c>
      <c r="J553" s="2"/>
    </row>
    <row r="554" spans="1:10">
      <c r="A554" s="4">
        <v>23446</v>
      </c>
      <c r="B554">
        <v>4.2</v>
      </c>
      <c r="F554" s="4">
        <v>23192</v>
      </c>
      <c r="G554">
        <v>3</v>
      </c>
      <c r="H554">
        <f t="shared" si="8"/>
        <v>1</v>
      </c>
      <c r="I554" s="103">
        <f>AVERAGE(H$10:H554)</f>
        <v>1.1426605504587168</v>
      </c>
      <c r="J554" s="2"/>
    </row>
    <row r="555" spans="1:10">
      <c r="A555" s="4">
        <v>23447</v>
      </c>
      <c r="B555">
        <v>4.21</v>
      </c>
      <c r="F555" s="4">
        <v>23193</v>
      </c>
      <c r="G555">
        <v>3</v>
      </c>
      <c r="H555">
        <f t="shared" si="8"/>
        <v>1.0099999999999998</v>
      </c>
      <c r="I555" s="103">
        <f>AVERAGE(H$10:H555)</f>
        <v>1.1424175824175837</v>
      </c>
      <c r="J555" s="2"/>
    </row>
    <row r="556" spans="1:10">
      <c r="A556" s="4">
        <v>23448</v>
      </c>
      <c r="B556">
        <v>4.21</v>
      </c>
      <c r="F556" s="4">
        <v>23194</v>
      </c>
      <c r="G556">
        <v>3</v>
      </c>
      <c r="H556">
        <f t="shared" si="8"/>
        <v>1.0300000000000002</v>
      </c>
      <c r="I556" s="103">
        <f>AVERAGE(H$10:H556)</f>
        <v>1.1422120658135295</v>
      </c>
      <c r="J556" s="2"/>
    </row>
    <row r="557" spans="1:10">
      <c r="A557" s="4">
        <v>23449</v>
      </c>
      <c r="B557">
        <v>4.22</v>
      </c>
      <c r="F557" s="4">
        <v>23195</v>
      </c>
      <c r="G557">
        <v>3</v>
      </c>
      <c r="H557">
        <f t="shared" si="8"/>
        <v>1.0300000000000002</v>
      </c>
      <c r="I557" s="103">
        <f>AVERAGE(H$10:H557)</f>
        <v>1.142007299270074</v>
      </c>
      <c r="J557" s="2"/>
    </row>
    <row r="558" spans="1:10">
      <c r="A558" s="4">
        <v>23452</v>
      </c>
      <c r="B558">
        <v>4.21</v>
      </c>
      <c r="F558" s="4">
        <v>23196</v>
      </c>
      <c r="G558">
        <v>3</v>
      </c>
      <c r="H558">
        <f t="shared" si="8"/>
        <v>1.0300000000000002</v>
      </c>
      <c r="I558" s="103">
        <f>AVERAGE(H$10:H558)</f>
        <v>1.1418032786885257</v>
      </c>
      <c r="J558" s="2"/>
    </row>
    <row r="559" spans="1:10">
      <c r="A559" s="4">
        <v>23453</v>
      </c>
      <c r="B559">
        <v>4.22</v>
      </c>
      <c r="F559" s="4">
        <v>23197</v>
      </c>
      <c r="G559">
        <v>3</v>
      </c>
      <c r="H559">
        <f t="shared" si="8"/>
        <v>1.04</v>
      </c>
      <c r="I559" s="103">
        <f>AVERAGE(H$10:H559)</f>
        <v>1.1416181818181828</v>
      </c>
      <c r="J559" s="2"/>
    </row>
    <row r="560" spans="1:10">
      <c r="A560" s="4">
        <v>23454</v>
      </c>
      <c r="B560">
        <v>4.2300000000000004</v>
      </c>
      <c r="F560" s="4">
        <v>23198</v>
      </c>
      <c r="G560">
        <v>3</v>
      </c>
      <c r="H560">
        <f t="shared" si="8"/>
        <v>1.04</v>
      </c>
      <c r="I560" s="103">
        <f>AVERAGE(H$10:H560)</f>
        <v>1.1414337568058086</v>
      </c>
      <c r="J560" s="2"/>
    </row>
    <row r="561" spans="1:10">
      <c r="A561" s="4">
        <v>23455</v>
      </c>
      <c r="B561">
        <v>4.24</v>
      </c>
      <c r="F561" s="4">
        <v>23199</v>
      </c>
      <c r="G561">
        <v>3</v>
      </c>
      <c r="H561">
        <f t="shared" si="8"/>
        <v>1.04</v>
      </c>
      <c r="I561" s="103">
        <f>AVERAGE(H$10:H561)</f>
        <v>1.1412500000000008</v>
      </c>
      <c r="J561" s="2"/>
    </row>
    <row r="562" spans="1:10">
      <c r="A562" s="4">
        <v>23456</v>
      </c>
      <c r="B562">
        <v>4.25</v>
      </c>
      <c r="F562" s="4">
        <v>23200</v>
      </c>
      <c r="G562">
        <v>3</v>
      </c>
      <c r="H562">
        <f t="shared" si="8"/>
        <v>1.0499999999999998</v>
      </c>
      <c r="I562" s="103">
        <f>AVERAGE(H$10:H562)</f>
        <v>1.1410849909584095</v>
      </c>
      <c r="J562" s="2"/>
    </row>
    <row r="563" spans="1:10">
      <c r="A563" s="4">
        <v>23459</v>
      </c>
      <c r="B563">
        <v>4.25</v>
      </c>
      <c r="F563" s="4">
        <v>23201</v>
      </c>
      <c r="G563">
        <v>2.88</v>
      </c>
      <c r="H563">
        <f t="shared" si="8"/>
        <v>1.1600000000000001</v>
      </c>
      <c r="I563" s="103">
        <f>AVERAGE(H$10:H563)</f>
        <v>1.1411191335740078</v>
      </c>
      <c r="J563" s="2"/>
    </row>
    <row r="564" spans="1:10">
      <c r="A564" s="4">
        <v>23460</v>
      </c>
      <c r="B564">
        <v>4.26</v>
      </c>
      <c r="F564" s="4">
        <v>23202</v>
      </c>
      <c r="G564">
        <v>3</v>
      </c>
      <c r="H564">
        <f t="shared" si="8"/>
        <v>1.0300000000000002</v>
      </c>
      <c r="I564" s="103">
        <f>AVERAGE(H$10:H564)</f>
        <v>1.1409189189189195</v>
      </c>
      <c r="J564" s="2"/>
    </row>
    <row r="565" spans="1:10">
      <c r="A565" s="4">
        <v>23461</v>
      </c>
      <c r="B565">
        <v>4.26</v>
      </c>
      <c r="F565" s="4">
        <v>23203</v>
      </c>
      <c r="G565">
        <v>3</v>
      </c>
      <c r="H565">
        <f t="shared" si="8"/>
        <v>1.04</v>
      </c>
      <c r="I565" s="103">
        <f>AVERAGE(H$10:H565)</f>
        <v>1.140737410071943</v>
      </c>
      <c r="J565" s="2"/>
    </row>
    <row r="566" spans="1:10">
      <c r="A566" s="4">
        <v>23462</v>
      </c>
      <c r="B566">
        <v>4.25</v>
      </c>
      <c r="F566" s="4">
        <v>23204</v>
      </c>
      <c r="G566">
        <v>3</v>
      </c>
      <c r="H566">
        <f t="shared" si="8"/>
        <v>1.0300000000000002</v>
      </c>
      <c r="I566" s="103">
        <f>AVERAGE(H$10:H566)</f>
        <v>1.1405385996409341</v>
      </c>
      <c r="J566" s="2"/>
    </row>
    <row r="567" spans="1:10">
      <c r="A567" s="4">
        <v>23466</v>
      </c>
      <c r="B567">
        <v>4.25</v>
      </c>
      <c r="F567" s="4">
        <v>23205</v>
      </c>
      <c r="G567">
        <v>3</v>
      </c>
      <c r="H567">
        <f t="shared" si="8"/>
        <v>1.0300000000000002</v>
      </c>
      <c r="I567" s="103">
        <f>AVERAGE(H$10:H567)</f>
        <v>1.1403405017921151</v>
      </c>
      <c r="J567" s="2"/>
    </row>
    <row r="568" spans="1:10">
      <c r="A568" s="4">
        <v>23467</v>
      </c>
      <c r="B568">
        <v>4.2300000000000004</v>
      </c>
      <c r="F568" s="4">
        <v>23206</v>
      </c>
      <c r="G568">
        <v>3</v>
      </c>
      <c r="H568">
        <f t="shared" si="8"/>
        <v>1.0300000000000002</v>
      </c>
      <c r="I568" s="103">
        <f>AVERAGE(H$10:H568)</f>
        <v>1.1401431127012527</v>
      </c>
      <c r="J568" s="2"/>
    </row>
    <row r="569" spans="1:10">
      <c r="A569" s="4">
        <v>23468</v>
      </c>
      <c r="B569">
        <v>4.2300000000000004</v>
      </c>
      <c r="F569" s="4">
        <v>23207</v>
      </c>
      <c r="G569">
        <v>3</v>
      </c>
      <c r="H569">
        <f t="shared" si="8"/>
        <v>1.0199999999999996</v>
      </c>
      <c r="I569" s="103">
        <f>AVERAGE(H$10:H569)</f>
        <v>1.1399285714285718</v>
      </c>
      <c r="J569" s="2"/>
    </row>
    <row r="570" spans="1:10">
      <c r="A570" s="4">
        <v>23469</v>
      </c>
      <c r="B570">
        <v>4.24</v>
      </c>
      <c r="F570" s="4">
        <v>23208</v>
      </c>
      <c r="G570">
        <v>3</v>
      </c>
      <c r="H570">
        <f t="shared" si="8"/>
        <v>1.0199999999999996</v>
      </c>
      <c r="I570" s="103">
        <f>AVERAGE(H$10:H570)</f>
        <v>1.139714795008913</v>
      </c>
      <c r="J570" s="2"/>
    </row>
    <row r="571" spans="1:10">
      <c r="A571" s="4">
        <v>23470</v>
      </c>
      <c r="B571">
        <v>4.25</v>
      </c>
      <c r="F571" s="4">
        <v>23209</v>
      </c>
      <c r="G571">
        <v>3.25</v>
      </c>
      <c r="H571">
        <f t="shared" si="8"/>
        <v>0.78000000000000025</v>
      </c>
      <c r="I571" s="103">
        <f>AVERAGE(H$10:H571)</f>
        <v>1.1390747330960858</v>
      </c>
      <c r="J571" s="2"/>
    </row>
    <row r="572" spans="1:10">
      <c r="A572" s="4">
        <v>23473</v>
      </c>
      <c r="B572">
        <v>4.25</v>
      </c>
      <c r="F572" s="4">
        <v>23210</v>
      </c>
      <c r="G572">
        <v>3.25</v>
      </c>
      <c r="H572">
        <f t="shared" si="8"/>
        <v>0.76999999999999957</v>
      </c>
      <c r="I572" s="103">
        <f>AVERAGE(H$10:H572)</f>
        <v>1.1384191829484906</v>
      </c>
      <c r="J572" s="2"/>
    </row>
    <row r="573" spans="1:10">
      <c r="A573" s="4">
        <v>23474</v>
      </c>
      <c r="B573">
        <v>4.25</v>
      </c>
      <c r="F573" s="4">
        <v>23211</v>
      </c>
      <c r="G573">
        <v>3.25</v>
      </c>
      <c r="H573">
        <f t="shared" si="8"/>
        <v>0.76999999999999957</v>
      </c>
      <c r="I573" s="103">
        <f>AVERAGE(H$10:H573)</f>
        <v>1.1377659574468089</v>
      </c>
      <c r="J573" s="2"/>
    </row>
    <row r="574" spans="1:10">
      <c r="A574" s="4">
        <v>23475</v>
      </c>
      <c r="B574">
        <v>4.22</v>
      </c>
      <c r="F574" s="4">
        <v>23212</v>
      </c>
      <c r="G574">
        <v>3.25</v>
      </c>
      <c r="H574">
        <f t="shared" si="8"/>
        <v>0.76999999999999957</v>
      </c>
      <c r="I574" s="103">
        <f>AVERAGE(H$10:H574)</f>
        <v>1.1371150442477878</v>
      </c>
      <c r="J574" s="2"/>
    </row>
    <row r="575" spans="1:10">
      <c r="A575" s="4">
        <v>23476</v>
      </c>
      <c r="B575">
        <v>4.22</v>
      </c>
      <c r="F575" s="4">
        <v>23213</v>
      </c>
      <c r="G575">
        <v>3.25</v>
      </c>
      <c r="H575">
        <f t="shared" si="8"/>
        <v>0.76999999999999957</v>
      </c>
      <c r="I575" s="103">
        <f>AVERAGE(H$10:H575)</f>
        <v>1.1364664310954067</v>
      </c>
      <c r="J575" s="2"/>
    </row>
    <row r="576" spans="1:10">
      <c r="A576" s="4">
        <v>23477</v>
      </c>
      <c r="B576">
        <v>4.22</v>
      </c>
      <c r="F576" s="4">
        <v>23214</v>
      </c>
      <c r="G576">
        <v>2.75</v>
      </c>
      <c r="H576">
        <f t="shared" si="8"/>
        <v>1.2699999999999996</v>
      </c>
      <c r="I576" s="103">
        <f>AVERAGE(H$10:H576)</f>
        <v>1.1367019400352736</v>
      </c>
      <c r="J576" s="2"/>
    </row>
    <row r="577" spans="1:10">
      <c r="A577" s="4">
        <v>23480</v>
      </c>
      <c r="B577">
        <v>4.2300000000000004</v>
      </c>
      <c r="F577" s="4">
        <v>23215</v>
      </c>
      <c r="G577">
        <v>2</v>
      </c>
      <c r="H577">
        <f t="shared" si="8"/>
        <v>2.0199999999999996</v>
      </c>
      <c r="I577" s="103">
        <f>AVERAGE(H$10:H577)</f>
        <v>1.1382570422535212</v>
      </c>
      <c r="J577" s="2"/>
    </row>
    <row r="578" spans="1:10">
      <c r="A578" s="4">
        <v>23481</v>
      </c>
      <c r="B578">
        <v>4.24</v>
      </c>
      <c r="F578" s="4">
        <v>23216</v>
      </c>
      <c r="G578">
        <v>0.75</v>
      </c>
      <c r="H578">
        <f t="shared" si="8"/>
        <v>3.26</v>
      </c>
      <c r="I578" s="103">
        <f>AVERAGE(H$10:H578)</f>
        <v>1.1419859402460459</v>
      </c>
      <c r="J578" s="2"/>
    </row>
    <row r="579" spans="1:10">
      <c r="A579" s="4">
        <v>23482</v>
      </c>
      <c r="B579">
        <v>4.2300000000000004</v>
      </c>
      <c r="F579" s="4">
        <v>23217</v>
      </c>
      <c r="G579">
        <v>3.25</v>
      </c>
      <c r="H579">
        <f t="shared" si="8"/>
        <v>0.75999999999999979</v>
      </c>
      <c r="I579" s="103">
        <f>AVERAGE(H$10:H579)</f>
        <v>1.1413157894736843</v>
      </c>
      <c r="J579" s="2"/>
    </row>
    <row r="580" spans="1:10">
      <c r="A580" s="4">
        <v>23483</v>
      </c>
      <c r="B580">
        <v>4.2300000000000004</v>
      </c>
      <c r="F580" s="4">
        <v>23218</v>
      </c>
      <c r="G580">
        <v>3.38</v>
      </c>
      <c r="H580">
        <f t="shared" si="8"/>
        <v>0.61000000000000032</v>
      </c>
      <c r="I580" s="103">
        <f>AVERAGE(H$10:H580)</f>
        <v>1.1403852889667252</v>
      </c>
      <c r="J580" s="2"/>
    </row>
    <row r="581" spans="1:10">
      <c r="A581" s="4">
        <v>23484</v>
      </c>
      <c r="B581">
        <v>4.24</v>
      </c>
      <c r="F581" s="4">
        <v>23219</v>
      </c>
      <c r="G581">
        <v>3.38</v>
      </c>
      <c r="H581">
        <f t="shared" si="8"/>
        <v>0.61000000000000032</v>
      </c>
      <c r="I581" s="103">
        <f>AVERAGE(H$10:H581)</f>
        <v>1.1394580419580422</v>
      </c>
      <c r="J581" s="2"/>
    </row>
    <row r="582" spans="1:10">
      <c r="A582" s="4">
        <v>23487</v>
      </c>
      <c r="B582">
        <v>4.24</v>
      </c>
      <c r="F582" s="4">
        <v>23220</v>
      </c>
      <c r="G582">
        <v>3.38</v>
      </c>
      <c r="H582">
        <f t="shared" si="8"/>
        <v>0.61000000000000032</v>
      </c>
      <c r="I582" s="103">
        <f>AVERAGE(H$10:H582)</f>
        <v>1.1385340314136128</v>
      </c>
      <c r="J582" s="2"/>
    </row>
    <row r="583" spans="1:10">
      <c r="A583" s="4">
        <v>23488</v>
      </c>
      <c r="B583">
        <v>4.2300000000000004</v>
      </c>
      <c r="F583" s="4">
        <v>23221</v>
      </c>
      <c r="G583">
        <v>3.5</v>
      </c>
      <c r="H583">
        <f t="shared" si="8"/>
        <v>0.49000000000000021</v>
      </c>
      <c r="I583" s="103">
        <f>AVERAGE(H$10:H583)</f>
        <v>1.1374041811846691</v>
      </c>
      <c r="J583" s="2"/>
    </row>
    <row r="584" spans="1:10">
      <c r="A584" s="4">
        <v>23489</v>
      </c>
      <c r="B584">
        <v>4.2300000000000004</v>
      </c>
      <c r="F584" s="4">
        <v>23222</v>
      </c>
      <c r="G584">
        <v>3.5</v>
      </c>
      <c r="H584">
        <f t="shared" si="8"/>
        <v>0.5</v>
      </c>
      <c r="I584" s="103">
        <f>AVERAGE(H$10:H584)</f>
        <v>1.1362956521739132</v>
      </c>
      <c r="J584" s="2"/>
    </row>
    <row r="585" spans="1:10">
      <c r="A585" s="4">
        <v>23490</v>
      </c>
      <c r="B585">
        <v>4.2300000000000004</v>
      </c>
      <c r="F585" s="4">
        <v>23223</v>
      </c>
      <c r="G585">
        <v>3.5</v>
      </c>
      <c r="H585">
        <f t="shared" si="8"/>
        <v>0.5</v>
      </c>
      <c r="I585" s="103">
        <f>AVERAGE(H$10:H585)</f>
        <v>1.1351909722222224</v>
      </c>
      <c r="J585" s="2"/>
    </row>
    <row r="586" spans="1:10">
      <c r="A586" s="4">
        <v>23491</v>
      </c>
      <c r="B586">
        <v>4.2300000000000004</v>
      </c>
      <c r="F586" s="4">
        <v>23224</v>
      </c>
      <c r="G586">
        <v>3.5</v>
      </c>
      <c r="H586">
        <f t="shared" ref="H586:H649" si="9">IFERROR(((VLOOKUP(F586,$A$9:$B$14200,2,FALSE))-G586),H585)</f>
        <v>0.49000000000000021</v>
      </c>
      <c r="I586" s="103">
        <f>AVERAGE(H$10:H586)</f>
        <v>1.1340727902946277</v>
      </c>
      <c r="J586" s="2"/>
    </row>
    <row r="587" spans="1:10">
      <c r="A587" s="4">
        <v>23494</v>
      </c>
      <c r="B587">
        <v>4.2300000000000004</v>
      </c>
      <c r="F587" s="4">
        <v>23225</v>
      </c>
      <c r="G587">
        <v>3.5</v>
      </c>
      <c r="H587">
        <f t="shared" si="9"/>
        <v>0.49000000000000021</v>
      </c>
      <c r="I587" s="103">
        <f>AVERAGE(H$10:H587)</f>
        <v>1.1329584775086508</v>
      </c>
      <c r="J587" s="2"/>
    </row>
    <row r="588" spans="1:10">
      <c r="A588" s="4">
        <v>23495</v>
      </c>
      <c r="B588">
        <v>4.2300000000000004</v>
      </c>
      <c r="F588" s="4">
        <v>23226</v>
      </c>
      <c r="G588">
        <v>3.5</v>
      </c>
      <c r="H588">
        <f t="shared" si="9"/>
        <v>0.49000000000000021</v>
      </c>
      <c r="I588" s="103">
        <f>AVERAGE(H$10:H588)</f>
        <v>1.131848013816926</v>
      </c>
      <c r="J588" s="2"/>
    </row>
    <row r="589" spans="1:10">
      <c r="A589" s="4">
        <v>23496</v>
      </c>
      <c r="B589">
        <v>4.22</v>
      </c>
      <c r="F589" s="4">
        <v>23227</v>
      </c>
      <c r="G589">
        <v>3.5</v>
      </c>
      <c r="H589">
        <f t="shared" si="9"/>
        <v>0.49000000000000021</v>
      </c>
      <c r="I589" s="103">
        <f>AVERAGE(H$10:H589)</f>
        <v>1.1307413793103451</v>
      </c>
      <c r="J589" s="2"/>
    </row>
    <row r="590" spans="1:10">
      <c r="A590" s="4">
        <v>23497</v>
      </c>
      <c r="B590">
        <v>4.22</v>
      </c>
      <c r="F590" s="4">
        <v>23228</v>
      </c>
      <c r="G590">
        <v>3.5</v>
      </c>
      <c r="H590">
        <f t="shared" si="9"/>
        <v>0.49000000000000021</v>
      </c>
      <c r="I590" s="103">
        <f>AVERAGE(H$10:H590)</f>
        <v>1.1296385542168677</v>
      </c>
      <c r="J590" s="2"/>
    </row>
    <row r="591" spans="1:10">
      <c r="A591" s="4">
        <v>23498</v>
      </c>
      <c r="B591">
        <v>4.22</v>
      </c>
      <c r="F591" s="4">
        <v>23229</v>
      </c>
      <c r="G591">
        <v>3.5</v>
      </c>
      <c r="H591">
        <f t="shared" si="9"/>
        <v>0.5</v>
      </c>
      <c r="I591" s="103">
        <f>AVERAGE(H$10:H591)</f>
        <v>1.1285567010309281</v>
      </c>
      <c r="J591" s="2"/>
    </row>
    <row r="592" spans="1:10">
      <c r="A592" s="4">
        <v>23501</v>
      </c>
      <c r="B592">
        <v>4.22</v>
      </c>
      <c r="F592" s="4">
        <v>23230</v>
      </c>
      <c r="G592">
        <v>3.5</v>
      </c>
      <c r="H592">
        <f t="shared" si="9"/>
        <v>0.50999999999999979</v>
      </c>
      <c r="I592" s="103">
        <f>AVERAGE(H$10:H592)</f>
        <v>1.1274957118353348</v>
      </c>
      <c r="J592" s="2"/>
    </row>
    <row r="593" spans="1:10">
      <c r="A593" s="4">
        <v>23502</v>
      </c>
      <c r="B593">
        <v>4.22</v>
      </c>
      <c r="F593" s="4">
        <v>23231</v>
      </c>
      <c r="G593">
        <v>3.5</v>
      </c>
      <c r="H593">
        <f t="shared" si="9"/>
        <v>0.5</v>
      </c>
      <c r="I593" s="103">
        <f>AVERAGE(H$10:H593)</f>
        <v>1.1264212328767127</v>
      </c>
      <c r="J593" s="2"/>
    </row>
    <row r="594" spans="1:10">
      <c r="A594" s="4">
        <v>23503</v>
      </c>
      <c r="B594">
        <v>4.22</v>
      </c>
      <c r="F594" s="4">
        <v>23232</v>
      </c>
      <c r="G594">
        <v>3.5</v>
      </c>
      <c r="H594">
        <f t="shared" si="9"/>
        <v>0.5</v>
      </c>
      <c r="I594" s="103">
        <f>AVERAGE(H$10:H594)</f>
        <v>1.1253504273504276</v>
      </c>
      <c r="J594" s="2"/>
    </row>
    <row r="595" spans="1:10">
      <c r="A595" s="4">
        <v>23504</v>
      </c>
      <c r="B595">
        <v>4.22</v>
      </c>
      <c r="F595" s="4">
        <v>23233</v>
      </c>
      <c r="G595">
        <v>3.5</v>
      </c>
      <c r="H595">
        <f t="shared" si="9"/>
        <v>0.5</v>
      </c>
      <c r="I595" s="103">
        <f>AVERAGE(H$10:H595)</f>
        <v>1.1242832764505122</v>
      </c>
      <c r="J595" s="2"/>
    </row>
    <row r="596" spans="1:10">
      <c r="A596" s="4">
        <v>23505</v>
      </c>
      <c r="B596">
        <v>4.2</v>
      </c>
      <c r="F596" s="4">
        <v>23234</v>
      </c>
      <c r="G596">
        <v>3.5</v>
      </c>
      <c r="H596">
        <f t="shared" si="9"/>
        <v>0.5</v>
      </c>
      <c r="I596" s="103">
        <f>AVERAGE(H$10:H596)</f>
        <v>1.1232197614991484</v>
      </c>
      <c r="J596" s="2"/>
    </row>
    <row r="597" spans="1:10">
      <c r="A597" s="4">
        <v>23508</v>
      </c>
      <c r="B597">
        <v>4.1900000000000004</v>
      </c>
      <c r="F597" s="4">
        <v>23235</v>
      </c>
      <c r="G597">
        <v>3.5</v>
      </c>
      <c r="H597">
        <f t="shared" si="9"/>
        <v>0.50999999999999979</v>
      </c>
      <c r="I597" s="103">
        <f>AVERAGE(H$10:H597)</f>
        <v>1.1221768707482995</v>
      </c>
      <c r="J597" s="2"/>
    </row>
    <row r="598" spans="1:10">
      <c r="A598" s="4">
        <v>23509</v>
      </c>
      <c r="B598">
        <v>4.1900000000000004</v>
      </c>
      <c r="F598" s="4">
        <v>23236</v>
      </c>
      <c r="G598">
        <v>3.38</v>
      </c>
      <c r="H598">
        <f t="shared" si="9"/>
        <v>0.63999999999999968</v>
      </c>
      <c r="I598" s="103">
        <f>AVERAGE(H$10:H598)</f>
        <v>1.1213582342954163</v>
      </c>
      <c r="J598" s="2"/>
    </row>
    <row r="599" spans="1:10">
      <c r="A599" s="4">
        <v>23510</v>
      </c>
      <c r="B599">
        <v>4.1900000000000004</v>
      </c>
      <c r="F599" s="4">
        <v>23237</v>
      </c>
      <c r="G599">
        <v>3.38</v>
      </c>
      <c r="H599">
        <f t="shared" si="9"/>
        <v>0.63999999999999968</v>
      </c>
      <c r="I599" s="103">
        <f>AVERAGE(H$10:H599)</f>
        <v>1.1205423728813562</v>
      </c>
      <c r="J599" s="2"/>
    </row>
    <row r="600" spans="1:10">
      <c r="A600" s="4">
        <v>23511</v>
      </c>
      <c r="B600">
        <v>4.1900000000000004</v>
      </c>
      <c r="F600" s="4">
        <v>23238</v>
      </c>
      <c r="G600">
        <v>3.5</v>
      </c>
      <c r="H600">
        <f t="shared" si="9"/>
        <v>0.50999999999999979</v>
      </c>
      <c r="I600" s="103">
        <f>AVERAGE(H$10:H600)</f>
        <v>1.1195093062605754</v>
      </c>
      <c r="J600" s="2"/>
    </row>
    <row r="601" spans="1:10">
      <c r="A601" s="4">
        <v>23512</v>
      </c>
      <c r="B601">
        <v>4.1900000000000004</v>
      </c>
      <c r="F601" s="4">
        <v>23239</v>
      </c>
      <c r="G601">
        <v>3.5</v>
      </c>
      <c r="H601">
        <f t="shared" si="9"/>
        <v>0.5</v>
      </c>
      <c r="I601" s="103">
        <f>AVERAGE(H$10:H601)</f>
        <v>1.1184628378378381</v>
      </c>
      <c r="J601" s="2"/>
    </row>
    <row r="602" spans="1:10">
      <c r="A602" s="4">
        <v>23515</v>
      </c>
      <c r="B602">
        <v>4.1900000000000004</v>
      </c>
      <c r="F602" s="4">
        <v>23240</v>
      </c>
      <c r="G602">
        <v>3.5</v>
      </c>
      <c r="H602">
        <f t="shared" si="9"/>
        <v>0.5</v>
      </c>
      <c r="I602" s="103">
        <f>AVERAGE(H$10:H602)</f>
        <v>1.1174198988195618</v>
      </c>
      <c r="J602" s="2"/>
    </row>
    <row r="603" spans="1:10">
      <c r="A603" s="4">
        <v>23516</v>
      </c>
      <c r="B603">
        <v>4.1900000000000004</v>
      </c>
      <c r="F603" s="4">
        <v>23241</v>
      </c>
      <c r="G603">
        <v>3.5</v>
      </c>
      <c r="H603">
        <f t="shared" si="9"/>
        <v>0.5</v>
      </c>
      <c r="I603" s="103">
        <f>AVERAGE(H$10:H603)</f>
        <v>1.1163804713804715</v>
      </c>
      <c r="J603" s="2"/>
    </row>
    <row r="604" spans="1:10">
      <c r="A604" s="4">
        <v>23517</v>
      </c>
      <c r="B604">
        <v>4.2</v>
      </c>
      <c r="F604" s="4">
        <v>23242</v>
      </c>
      <c r="G604">
        <v>3.5</v>
      </c>
      <c r="H604">
        <f t="shared" si="9"/>
        <v>0.49000000000000021</v>
      </c>
      <c r="I604" s="103">
        <f>AVERAGE(H$10:H604)</f>
        <v>1.1153277310924372</v>
      </c>
      <c r="J604" s="2"/>
    </row>
    <row r="605" spans="1:10">
      <c r="A605" s="4">
        <v>23518</v>
      </c>
      <c r="B605">
        <v>4.2</v>
      </c>
      <c r="F605" s="4">
        <v>23243</v>
      </c>
      <c r="G605">
        <v>3.5</v>
      </c>
      <c r="H605">
        <f t="shared" si="9"/>
        <v>0.49000000000000021</v>
      </c>
      <c r="I605" s="103">
        <f>AVERAGE(H$10:H605)</f>
        <v>1.1142785234899331</v>
      </c>
      <c r="J605" s="2"/>
    </row>
    <row r="606" spans="1:10">
      <c r="A606" s="4">
        <v>23519</v>
      </c>
      <c r="B606">
        <v>4.2</v>
      </c>
      <c r="F606" s="4">
        <v>23244</v>
      </c>
      <c r="G606">
        <v>3.5</v>
      </c>
      <c r="H606">
        <f t="shared" si="9"/>
        <v>0.5</v>
      </c>
      <c r="I606" s="103">
        <f>AVERAGE(H$10:H606)</f>
        <v>1.1132495812395311</v>
      </c>
      <c r="J606" s="2"/>
    </row>
    <row r="607" spans="1:10">
      <c r="A607" s="4">
        <v>23522</v>
      </c>
      <c r="B607">
        <v>4.1900000000000004</v>
      </c>
      <c r="F607" s="4">
        <v>23245</v>
      </c>
      <c r="G607">
        <v>3.5</v>
      </c>
      <c r="H607">
        <f t="shared" si="9"/>
        <v>0.5</v>
      </c>
      <c r="I607" s="103">
        <f>AVERAGE(H$10:H607)</f>
        <v>1.1122240802675587</v>
      </c>
      <c r="J607" s="2"/>
    </row>
    <row r="608" spans="1:10">
      <c r="A608" s="4">
        <v>23523</v>
      </c>
      <c r="B608">
        <v>4.1900000000000004</v>
      </c>
      <c r="F608" s="4">
        <v>23246</v>
      </c>
      <c r="G608">
        <v>3.5</v>
      </c>
      <c r="H608">
        <f t="shared" si="9"/>
        <v>0.5</v>
      </c>
      <c r="I608" s="103">
        <f>AVERAGE(H$10:H608)</f>
        <v>1.1112020033388983</v>
      </c>
      <c r="J608" s="2"/>
    </row>
    <row r="609" spans="1:10">
      <c r="A609" s="4">
        <v>23524</v>
      </c>
      <c r="B609">
        <v>4.2</v>
      </c>
      <c r="F609" s="4">
        <v>23247</v>
      </c>
      <c r="G609">
        <v>3.5</v>
      </c>
      <c r="H609">
        <f t="shared" si="9"/>
        <v>0.5</v>
      </c>
      <c r="I609" s="103">
        <f>AVERAGE(H$10:H609)</f>
        <v>1.1101833333333335</v>
      </c>
      <c r="J609" s="2"/>
    </row>
    <row r="610" spans="1:10">
      <c r="A610" s="4">
        <v>23525</v>
      </c>
      <c r="B610">
        <v>4.1900000000000004</v>
      </c>
      <c r="F610" s="4">
        <v>23248</v>
      </c>
      <c r="G610">
        <v>3.5</v>
      </c>
      <c r="H610">
        <f t="shared" si="9"/>
        <v>0.5</v>
      </c>
      <c r="I610" s="103">
        <f>AVERAGE(H$10:H610)</f>
        <v>1.1091680532445927</v>
      </c>
      <c r="J610" s="2"/>
    </row>
    <row r="611" spans="1:10">
      <c r="A611" s="4">
        <v>23529</v>
      </c>
      <c r="B611">
        <v>4.1900000000000004</v>
      </c>
      <c r="F611" s="4">
        <v>23249</v>
      </c>
      <c r="G611">
        <v>3.5</v>
      </c>
      <c r="H611">
        <f t="shared" si="9"/>
        <v>0.5</v>
      </c>
      <c r="I611" s="103">
        <f>AVERAGE(H$10:H611)</f>
        <v>1.1081561461794023</v>
      </c>
      <c r="J611" s="2"/>
    </row>
    <row r="612" spans="1:10">
      <c r="A612" s="4">
        <v>23530</v>
      </c>
      <c r="B612">
        <v>4.1900000000000004</v>
      </c>
      <c r="F612" s="4">
        <v>23250</v>
      </c>
      <c r="G612">
        <v>3.5</v>
      </c>
      <c r="H612">
        <f t="shared" si="9"/>
        <v>0.5</v>
      </c>
      <c r="I612" s="103">
        <f>AVERAGE(H$10:H612)</f>
        <v>1.1071475953565508</v>
      </c>
      <c r="J612" s="2"/>
    </row>
    <row r="613" spans="1:10">
      <c r="A613" s="4">
        <v>23531</v>
      </c>
      <c r="B613">
        <v>4.1900000000000004</v>
      </c>
      <c r="F613" s="4">
        <v>23251</v>
      </c>
      <c r="G613">
        <v>3.38</v>
      </c>
      <c r="H613">
        <f t="shared" si="9"/>
        <v>0.62000000000000011</v>
      </c>
      <c r="I613" s="103">
        <f>AVERAGE(H$10:H613)</f>
        <v>1.1063410596026493</v>
      </c>
      <c r="J613" s="2"/>
    </row>
    <row r="614" spans="1:10">
      <c r="A614" s="4">
        <v>23532</v>
      </c>
      <c r="B614">
        <v>4.1900000000000004</v>
      </c>
      <c r="F614" s="4">
        <v>23252</v>
      </c>
      <c r="G614">
        <v>3.5</v>
      </c>
      <c r="H614">
        <f t="shared" si="9"/>
        <v>0.50999999999999979</v>
      </c>
      <c r="I614" s="103">
        <f>AVERAGE(H$10:H614)</f>
        <v>1.1053553719008267</v>
      </c>
      <c r="J614" s="2"/>
    </row>
    <row r="615" spans="1:10">
      <c r="A615" s="4">
        <v>23533</v>
      </c>
      <c r="B615">
        <v>4.18</v>
      </c>
      <c r="F615" s="4">
        <v>23253</v>
      </c>
      <c r="G615">
        <v>3.5</v>
      </c>
      <c r="H615">
        <f t="shared" si="9"/>
        <v>0.51999999999999957</v>
      </c>
      <c r="I615" s="103">
        <f>AVERAGE(H$10:H615)</f>
        <v>1.1043894389438946</v>
      </c>
      <c r="J615" s="2"/>
    </row>
    <row r="616" spans="1:10">
      <c r="A616" s="4">
        <v>23536</v>
      </c>
      <c r="B616">
        <v>4.18</v>
      </c>
      <c r="F616" s="4">
        <v>23254</v>
      </c>
      <c r="G616">
        <v>3.5</v>
      </c>
      <c r="H616">
        <f t="shared" si="9"/>
        <v>0.51999999999999957</v>
      </c>
      <c r="I616" s="103">
        <f>AVERAGE(H$10:H616)</f>
        <v>1.1034266886326196</v>
      </c>
      <c r="J616" s="2"/>
    </row>
    <row r="617" spans="1:10">
      <c r="A617" s="4">
        <v>23537</v>
      </c>
      <c r="B617">
        <v>4.17</v>
      </c>
      <c r="F617" s="4">
        <v>23255</v>
      </c>
      <c r="G617">
        <v>3.5</v>
      </c>
      <c r="H617">
        <f t="shared" si="9"/>
        <v>0.51999999999999957</v>
      </c>
      <c r="I617" s="103">
        <f>AVERAGE(H$10:H617)</f>
        <v>1.1024671052631581</v>
      </c>
      <c r="J617" s="2"/>
    </row>
    <row r="618" spans="1:10">
      <c r="A618" s="4">
        <v>23538</v>
      </c>
      <c r="B618">
        <v>4.17</v>
      </c>
      <c r="F618" s="4">
        <v>23256</v>
      </c>
      <c r="G618">
        <v>3.5</v>
      </c>
      <c r="H618">
        <f t="shared" si="9"/>
        <v>0.51999999999999957</v>
      </c>
      <c r="I618" s="103">
        <f>AVERAGE(H$10:H618)</f>
        <v>1.1015106732348112</v>
      </c>
      <c r="J618" s="2"/>
    </row>
    <row r="619" spans="1:10">
      <c r="A619" s="4">
        <v>23539</v>
      </c>
      <c r="B619">
        <v>4.18</v>
      </c>
      <c r="F619" s="4">
        <v>23257</v>
      </c>
      <c r="G619">
        <v>3.5</v>
      </c>
      <c r="H619">
        <f t="shared" si="9"/>
        <v>0.53000000000000025</v>
      </c>
      <c r="I619" s="103">
        <f>AVERAGE(H$10:H619)</f>
        <v>1.1005737704918033</v>
      </c>
      <c r="J619" s="2"/>
    </row>
    <row r="620" spans="1:10">
      <c r="A620" s="4">
        <v>23540</v>
      </c>
      <c r="B620">
        <v>4.18</v>
      </c>
      <c r="F620" s="4">
        <v>23258</v>
      </c>
      <c r="G620">
        <v>3.5</v>
      </c>
      <c r="H620">
        <f t="shared" si="9"/>
        <v>0.54</v>
      </c>
      <c r="I620" s="103">
        <f>AVERAGE(H$10:H620)</f>
        <v>1.0996563011456628</v>
      </c>
      <c r="J620" s="2"/>
    </row>
    <row r="621" spans="1:10">
      <c r="A621" s="4">
        <v>23543</v>
      </c>
      <c r="B621">
        <v>4.18</v>
      </c>
      <c r="F621" s="4">
        <v>23259</v>
      </c>
      <c r="G621">
        <v>3.5</v>
      </c>
      <c r="H621">
        <f t="shared" si="9"/>
        <v>0.58000000000000007</v>
      </c>
      <c r="I621" s="103">
        <f>AVERAGE(H$10:H621)</f>
        <v>1.0988071895424838</v>
      </c>
      <c r="J621" s="2"/>
    </row>
    <row r="622" spans="1:10">
      <c r="A622" s="4">
        <v>23544</v>
      </c>
      <c r="B622">
        <v>4.18</v>
      </c>
      <c r="F622" s="4">
        <v>23260</v>
      </c>
      <c r="G622">
        <v>3.5</v>
      </c>
      <c r="H622">
        <f t="shared" si="9"/>
        <v>0.58999999999999986</v>
      </c>
      <c r="I622" s="103">
        <f>AVERAGE(H$10:H622)</f>
        <v>1.0979771615008158</v>
      </c>
      <c r="J622" s="2"/>
    </row>
    <row r="623" spans="1:10">
      <c r="A623" s="4">
        <v>23545</v>
      </c>
      <c r="B623">
        <v>4.18</v>
      </c>
      <c r="F623" s="4">
        <v>23261</v>
      </c>
      <c r="G623">
        <v>3.5</v>
      </c>
      <c r="H623">
        <f t="shared" si="9"/>
        <v>0.58999999999999986</v>
      </c>
      <c r="I623" s="103">
        <f>AVERAGE(H$10:H623)</f>
        <v>1.0971498371335506</v>
      </c>
      <c r="J623" s="2"/>
    </row>
    <row r="624" spans="1:10">
      <c r="A624" s="4">
        <v>23546</v>
      </c>
      <c r="B624">
        <v>4.17</v>
      </c>
      <c r="F624" s="4">
        <v>23262</v>
      </c>
      <c r="G624">
        <v>3.5</v>
      </c>
      <c r="H624">
        <f t="shared" si="9"/>
        <v>0.58999999999999986</v>
      </c>
      <c r="I624" s="103">
        <f>AVERAGE(H$10:H624)</f>
        <v>1.0963252032520328</v>
      </c>
      <c r="J624" s="2"/>
    </row>
    <row r="625" spans="1:10">
      <c r="A625" s="4">
        <v>23547</v>
      </c>
      <c r="B625">
        <v>4.16</v>
      </c>
      <c r="F625" s="4">
        <v>23263</v>
      </c>
      <c r="G625">
        <v>3.5</v>
      </c>
      <c r="H625">
        <f t="shared" si="9"/>
        <v>0.58999999999999986</v>
      </c>
      <c r="I625" s="103">
        <f>AVERAGE(H$10:H625)</f>
        <v>1.0955032467532471</v>
      </c>
      <c r="J625" s="2"/>
    </row>
    <row r="626" spans="1:10">
      <c r="A626" s="4">
        <v>23550</v>
      </c>
      <c r="B626">
        <v>4.1500000000000004</v>
      </c>
      <c r="F626" s="4">
        <v>23264</v>
      </c>
      <c r="G626">
        <v>3.5</v>
      </c>
      <c r="H626">
        <f t="shared" si="9"/>
        <v>0.58999999999999986</v>
      </c>
      <c r="I626" s="103">
        <f>AVERAGE(H$10:H626)</f>
        <v>1.0946839546191252</v>
      </c>
      <c r="J626" s="2"/>
    </row>
    <row r="627" spans="1:10">
      <c r="A627" s="4">
        <v>23551</v>
      </c>
      <c r="B627">
        <v>4.1500000000000004</v>
      </c>
      <c r="F627" s="4">
        <v>23265</v>
      </c>
      <c r="G627">
        <v>3.5</v>
      </c>
      <c r="H627">
        <f t="shared" si="9"/>
        <v>0.58999999999999986</v>
      </c>
      <c r="I627" s="103">
        <f>AVERAGE(H$10:H627)</f>
        <v>1.0938673139158579</v>
      </c>
      <c r="J627" s="2"/>
    </row>
    <row r="628" spans="1:10">
      <c r="A628" s="4">
        <v>23552</v>
      </c>
      <c r="B628">
        <v>4.1500000000000004</v>
      </c>
      <c r="F628" s="4">
        <v>23266</v>
      </c>
      <c r="G628">
        <v>3.5</v>
      </c>
      <c r="H628">
        <f t="shared" si="9"/>
        <v>0.58999999999999986</v>
      </c>
      <c r="I628" s="103">
        <f>AVERAGE(H$10:H628)</f>
        <v>1.0930533117932153</v>
      </c>
      <c r="J628" s="2"/>
    </row>
    <row r="629" spans="1:10">
      <c r="A629" s="4">
        <v>23553</v>
      </c>
      <c r="B629">
        <v>4.1500000000000004</v>
      </c>
      <c r="F629" s="4">
        <v>23267</v>
      </c>
      <c r="G629">
        <v>3.5</v>
      </c>
      <c r="H629">
        <f t="shared" si="9"/>
        <v>0.58999999999999986</v>
      </c>
      <c r="I629" s="103">
        <f>AVERAGE(H$10:H629)</f>
        <v>1.0922419354838715</v>
      </c>
      <c r="J629" s="2"/>
    </row>
    <row r="630" spans="1:10">
      <c r="A630" s="4">
        <v>23554</v>
      </c>
      <c r="B630">
        <v>4.1500000000000004</v>
      </c>
      <c r="F630" s="4">
        <v>23268</v>
      </c>
      <c r="G630">
        <v>3.5</v>
      </c>
      <c r="H630">
        <f t="shared" si="9"/>
        <v>0.58999999999999986</v>
      </c>
      <c r="I630" s="103">
        <f>AVERAGE(H$10:H630)</f>
        <v>1.091433172302738</v>
      </c>
      <c r="J630" s="2"/>
    </row>
    <row r="631" spans="1:10">
      <c r="A631" s="4">
        <v>23557</v>
      </c>
      <c r="B631">
        <v>4.1500000000000004</v>
      </c>
      <c r="F631" s="4">
        <v>23269</v>
      </c>
      <c r="G631">
        <v>3.5</v>
      </c>
      <c r="H631">
        <f t="shared" si="9"/>
        <v>0.58999999999999986</v>
      </c>
      <c r="I631" s="103">
        <f>AVERAGE(H$10:H631)</f>
        <v>1.0906270096463029</v>
      </c>
      <c r="J631" s="2"/>
    </row>
    <row r="632" spans="1:10">
      <c r="A632" s="4">
        <v>23558</v>
      </c>
      <c r="B632">
        <v>4.1500000000000004</v>
      </c>
      <c r="F632" s="4">
        <v>23270</v>
      </c>
      <c r="G632">
        <v>3.5</v>
      </c>
      <c r="H632">
        <f t="shared" si="9"/>
        <v>0.58999999999999986</v>
      </c>
      <c r="I632" s="103">
        <f>AVERAGE(H$10:H632)</f>
        <v>1.0898234349919749</v>
      </c>
      <c r="J632" s="2"/>
    </row>
    <row r="633" spans="1:10">
      <c r="A633" s="4">
        <v>23559</v>
      </c>
      <c r="B633">
        <v>4.1500000000000004</v>
      </c>
      <c r="F633" s="4">
        <v>23271</v>
      </c>
      <c r="G633">
        <v>3.5</v>
      </c>
      <c r="H633">
        <f t="shared" si="9"/>
        <v>0.58999999999999986</v>
      </c>
      <c r="I633" s="103">
        <f>AVERAGE(H$10:H633)</f>
        <v>1.0890224358974365</v>
      </c>
      <c r="J633" s="2"/>
    </row>
    <row r="634" spans="1:10">
      <c r="A634" s="4">
        <v>23560</v>
      </c>
      <c r="B634">
        <v>4.1500000000000004</v>
      </c>
      <c r="F634" s="4">
        <v>23272</v>
      </c>
      <c r="G634">
        <v>3</v>
      </c>
      <c r="H634">
        <f t="shared" si="9"/>
        <v>1.08</v>
      </c>
      <c r="I634" s="103">
        <f>AVERAGE(H$10:H634)</f>
        <v>1.0890080000000006</v>
      </c>
      <c r="J634" s="2"/>
    </row>
    <row r="635" spans="1:10">
      <c r="A635" s="4">
        <v>23564</v>
      </c>
      <c r="B635">
        <v>4.16</v>
      </c>
      <c r="F635" s="4">
        <v>23273</v>
      </c>
      <c r="G635">
        <v>3.5</v>
      </c>
      <c r="H635">
        <f t="shared" si="9"/>
        <v>0.58000000000000007</v>
      </c>
      <c r="I635" s="103">
        <f>AVERAGE(H$10:H635)</f>
        <v>1.0881948881789145</v>
      </c>
      <c r="J635" s="2"/>
    </row>
    <row r="636" spans="1:10">
      <c r="A636" s="4">
        <v>23565</v>
      </c>
      <c r="B636">
        <v>4.1500000000000004</v>
      </c>
      <c r="F636" s="4">
        <v>23274</v>
      </c>
      <c r="G636">
        <v>3.5</v>
      </c>
      <c r="H636">
        <f t="shared" si="9"/>
        <v>0.57000000000000028</v>
      </c>
      <c r="I636" s="103">
        <f>AVERAGE(H$10:H636)</f>
        <v>1.0873684210526324</v>
      </c>
      <c r="J636" s="2"/>
    </row>
    <row r="637" spans="1:10">
      <c r="A637" s="4">
        <v>23566</v>
      </c>
      <c r="B637">
        <v>4.1500000000000004</v>
      </c>
      <c r="F637" s="4">
        <v>23275</v>
      </c>
      <c r="G637">
        <v>3.5</v>
      </c>
      <c r="H637">
        <f t="shared" si="9"/>
        <v>0.57000000000000028</v>
      </c>
      <c r="I637" s="103">
        <f>AVERAGE(H$10:H637)</f>
        <v>1.086544585987262</v>
      </c>
      <c r="J637" s="2"/>
    </row>
    <row r="638" spans="1:10">
      <c r="A638" s="4">
        <v>23567</v>
      </c>
      <c r="B638">
        <v>4.18</v>
      </c>
      <c r="F638" s="4">
        <v>23276</v>
      </c>
      <c r="G638">
        <v>3.5</v>
      </c>
      <c r="H638">
        <f t="shared" si="9"/>
        <v>0.57000000000000028</v>
      </c>
      <c r="I638" s="103">
        <f>AVERAGE(H$10:H638)</f>
        <v>1.0857233704292537</v>
      </c>
      <c r="J638" s="2"/>
    </row>
    <row r="639" spans="1:10">
      <c r="A639" s="4">
        <v>23568</v>
      </c>
      <c r="B639">
        <v>4.1900000000000004</v>
      </c>
      <c r="F639" s="4">
        <v>23277</v>
      </c>
      <c r="G639">
        <v>3.5</v>
      </c>
      <c r="H639">
        <f t="shared" si="9"/>
        <v>0.57000000000000028</v>
      </c>
      <c r="I639" s="103">
        <f>AVERAGE(H$10:H639)</f>
        <v>1.0849047619047629</v>
      </c>
      <c r="J639" s="2"/>
    </row>
    <row r="640" spans="1:10">
      <c r="A640" s="4">
        <v>23571</v>
      </c>
      <c r="B640">
        <v>4.1900000000000004</v>
      </c>
      <c r="F640" s="4">
        <v>23278</v>
      </c>
      <c r="G640">
        <v>3.38</v>
      </c>
      <c r="H640">
        <f t="shared" si="9"/>
        <v>0.70000000000000018</v>
      </c>
      <c r="I640" s="103">
        <f>AVERAGE(H$10:H640)</f>
        <v>1.0842947702060233</v>
      </c>
      <c r="J640" s="2"/>
    </row>
    <row r="641" spans="1:10">
      <c r="A641" s="4">
        <v>23572</v>
      </c>
      <c r="B641">
        <v>4.1900000000000004</v>
      </c>
      <c r="F641" s="4">
        <v>23279</v>
      </c>
      <c r="G641">
        <v>3.5</v>
      </c>
      <c r="H641">
        <f t="shared" si="9"/>
        <v>0.58000000000000007</v>
      </c>
      <c r="I641" s="103">
        <f>AVERAGE(H$10:H641)</f>
        <v>1.0834968354430392</v>
      </c>
      <c r="J641" s="2"/>
    </row>
    <row r="642" spans="1:10">
      <c r="A642" s="4">
        <v>23573</v>
      </c>
      <c r="B642">
        <v>4.1900000000000004</v>
      </c>
      <c r="F642" s="4">
        <v>23280</v>
      </c>
      <c r="G642">
        <v>3.5</v>
      </c>
      <c r="H642">
        <f t="shared" si="9"/>
        <v>0.58000000000000007</v>
      </c>
      <c r="I642" s="103">
        <f>AVERAGE(H$10:H642)</f>
        <v>1.0827014218009492</v>
      </c>
      <c r="J642" s="2"/>
    </row>
    <row r="643" spans="1:10">
      <c r="A643" s="4">
        <v>23574</v>
      </c>
      <c r="B643">
        <v>4.1900000000000004</v>
      </c>
      <c r="F643" s="4">
        <v>23281</v>
      </c>
      <c r="G643">
        <v>3.5</v>
      </c>
      <c r="H643">
        <f t="shared" si="9"/>
        <v>0.57000000000000028</v>
      </c>
      <c r="I643" s="103">
        <f>AVERAGE(H$10:H643)</f>
        <v>1.0818927444794966</v>
      </c>
      <c r="J643" s="2"/>
    </row>
    <row r="644" spans="1:10">
      <c r="A644" s="4">
        <v>23575</v>
      </c>
      <c r="B644">
        <v>4.2</v>
      </c>
      <c r="F644" s="4">
        <v>23282</v>
      </c>
      <c r="G644">
        <v>3.5</v>
      </c>
      <c r="H644">
        <f t="shared" si="9"/>
        <v>0.57000000000000028</v>
      </c>
      <c r="I644" s="103">
        <f>AVERAGE(H$10:H644)</f>
        <v>1.0810866141732298</v>
      </c>
      <c r="J644" s="2"/>
    </row>
    <row r="645" spans="1:10">
      <c r="A645" s="4">
        <v>23578</v>
      </c>
      <c r="B645">
        <v>4.21</v>
      </c>
      <c r="F645" s="4">
        <v>23283</v>
      </c>
      <c r="G645">
        <v>3.5</v>
      </c>
      <c r="H645">
        <f t="shared" si="9"/>
        <v>0.57000000000000028</v>
      </c>
      <c r="I645" s="103">
        <f>AVERAGE(H$10:H645)</f>
        <v>1.080283018867926</v>
      </c>
      <c r="J645" s="2"/>
    </row>
    <row r="646" spans="1:10">
      <c r="A646" s="4">
        <v>23579</v>
      </c>
      <c r="B646">
        <v>4.2</v>
      </c>
      <c r="F646" s="4">
        <v>23284</v>
      </c>
      <c r="G646">
        <v>3.5</v>
      </c>
      <c r="H646">
        <f t="shared" si="9"/>
        <v>0.57000000000000028</v>
      </c>
      <c r="I646" s="103">
        <f>AVERAGE(H$10:H646)</f>
        <v>1.0794819466248053</v>
      </c>
      <c r="J646" s="2"/>
    </row>
    <row r="647" spans="1:10">
      <c r="A647" s="4">
        <v>23580</v>
      </c>
      <c r="B647">
        <v>4.21</v>
      </c>
      <c r="F647" s="4">
        <v>23285</v>
      </c>
      <c r="G647">
        <v>3.5</v>
      </c>
      <c r="H647">
        <f t="shared" si="9"/>
        <v>0.57000000000000028</v>
      </c>
      <c r="I647" s="103">
        <f>AVERAGE(H$10:H647)</f>
        <v>1.0786833855799389</v>
      </c>
      <c r="J647" s="2"/>
    </row>
    <row r="648" spans="1:10">
      <c r="A648" s="4">
        <v>23581</v>
      </c>
      <c r="B648">
        <v>4.2</v>
      </c>
      <c r="F648" s="4">
        <v>23286</v>
      </c>
      <c r="G648">
        <v>3.5</v>
      </c>
      <c r="H648">
        <f t="shared" si="9"/>
        <v>0.57000000000000028</v>
      </c>
      <c r="I648" s="103">
        <f>AVERAGE(H$10:H648)</f>
        <v>1.0778873239436637</v>
      </c>
      <c r="J648" s="2"/>
    </row>
    <row r="649" spans="1:10">
      <c r="A649" s="4">
        <v>23582</v>
      </c>
      <c r="B649">
        <v>4.2</v>
      </c>
      <c r="F649" s="4">
        <v>23287</v>
      </c>
      <c r="G649">
        <v>3.5</v>
      </c>
      <c r="H649">
        <f t="shared" si="9"/>
        <v>0.57000000000000028</v>
      </c>
      <c r="I649" s="103">
        <f>AVERAGE(H$10:H649)</f>
        <v>1.0770937500000017</v>
      </c>
      <c r="J649" s="2"/>
    </row>
    <row r="650" spans="1:10">
      <c r="A650" s="4">
        <v>23585</v>
      </c>
      <c r="B650">
        <v>4.2</v>
      </c>
      <c r="F650" s="4">
        <v>23288</v>
      </c>
      <c r="G650">
        <v>3.5</v>
      </c>
      <c r="H650">
        <f t="shared" ref="H650:H713" si="10">IFERROR(((VLOOKUP(F650,$A$9:$B$14200,2,FALSE))-G650),H649)</f>
        <v>0.58000000000000007</v>
      </c>
      <c r="I650" s="103">
        <f>AVERAGE(H$10:H650)</f>
        <v>1.0763182527301112</v>
      </c>
      <c r="J650" s="2"/>
    </row>
    <row r="651" spans="1:10">
      <c r="A651" s="4">
        <v>23586</v>
      </c>
      <c r="B651">
        <v>4.2</v>
      </c>
      <c r="F651" s="4">
        <v>23289</v>
      </c>
      <c r="G651">
        <v>3.5</v>
      </c>
      <c r="H651">
        <f t="shared" si="10"/>
        <v>0.58000000000000007</v>
      </c>
      <c r="I651" s="103">
        <f>AVERAGE(H$10:H651)</f>
        <v>1.0755451713395658</v>
      </c>
      <c r="J651" s="2"/>
    </row>
    <row r="652" spans="1:10">
      <c r="A652" s="4">
        <v>23587</v>
      </c>
      <c r="B652">
        <v>4.2</v>
      </c>
      <c r="F652" s="4">
        <v>23290</v>
      </c>
      <c r="G652">
        <v>3.5</v>
      </c>
      <c r="H652">
        <f t="shared" si="10"/>
        <v>0.58000000000000007</v>
      </c>
      <c r="I652" s="103">
        <f>AVERAGE(H$10:H652)</f>
        <v>1.0747744945567672</v>
      </c>
      <c r="J652" s="2"/>
    </row>
    <row r="653" spans="1:10">
      <c r="A653" s="4">
        <v>23588</v>
      </c>
      <c r="B653">
        <v>4.1900000000000004</v>
      </c>
      <c r="F653" s="4">
        <v>23291</v>
      </c>
      <c r="G653">
        <v>3.5</v>
      </c>
      <c r="H653">
        <f t="shared" si="10"/>
        <v>0.58000000000000007</v>
      </c>
      <c r="I653" s="103">
        <f>AVERAGE(H$10:H653)</f>
        <v>1.0740062111801263</v>
      </c>
      <c r="J653" s="2"/>
    </row>
    <row r="654" spans="1:10">
      <c r="A654" s="4">
        <v>23589</v>
      </c>
      <c r="B654">
        <v>4.1900000000000004</v>
      </c>
      <c r="F654" s="4">
        <v>23292</v>
      </c>
      <c r="G654">
        <v>3.38</v>
      </c>
      <c r="H654">
        <f t="shared" si="10"/>
        <v>0.71</v>
      </c>
      <c r="I654" s="103">
        <f>AVERAGE(H$10:H654)</f>
        <v>1.0734418604651184</v>
      </c>
      <c r="J654" s="2"/>
    </row>
    <row r="655" spans="1:10">
      <c r="A655" s="4">
        <v>23592</v>
      </c>
      <c r="B655">
        <v>4.1900000000000004</v>
      </c>
      <c r="F655" s="4">
        <v>23293</v>
      </c>
      <c r="G655">
        <v>3.5</v>
      </c>
      <c r="H655">
        <f t="shared" si="10"/>
        <v>0.59999999999999964</v>
      </c>
      <c r="I655" s="103">
        <f>AVERAGE(H$10:H655)</f>
        <v>1.0727089783281756</v>
      </c>
      <c r="J655" s="2"/>
    </row>
    <row r="656" spans="1:10">
      <c r="A656" s="4">
        <v>23593</v>
      </c>
      <c r="B656">
        <v>4.1900000000000004</v>
      </c>
      <c r="F656" s="4">
        <v>23294</v>
      </c>
      <c r="G656">
        <v>3.5</v>
      </c>
      <c r="H656">
        <f t="shared" si="10"/>
        <v>0.59999999999999964</v>
      </c>
      <c r="I656" s="103">
        <f>AVERAGE(H$10:H656)</f>
        <v>1.0719783616692449</v>
      </c>
      <c r="J656" s="2"/>
    </row>
    <row r="657" spans="1:10">
      <c r="A657" s="4">
        <v>23594</v>
      </c>
      <c r="B657">
        <v>4.1900000000000004</v>
      </c>
      <c r="F657" s="4">
        <v>23295</v>
      </c>
      <c r="G657">
        <v>3.5</v>
      </c>
      <c r="H657">
        <f t="shared" si="10"/>
        <v>0.59999999999999964</v>
      </c>
      <c r="I657" s="103">
        <f>AVERAGE(H$10:H657)</f>
        <v>1.0712500000000023</v>
      </c>
      <c r="J657" s="2"/>
    </row>
    <row r="658" spans="1:10">
      <c r="A658" s="4">
        <v>23595</v>
      </c>
      <c r="B658">
        <v>4.18</v>
      </c>
      <c r="F658" s="4">
        <v>23296</v>
      </c>
      <c r="G658">
        <v>3.5</v>
      </c>
      <c r="H658">
        <f t="shared" si="10"/>
        <v>0.59999999999999964</v>
      </c>
      <c r="I658" s="103">
        <f>AVERAGE(H$10:H658)</f>
        <v>1.0705238828967665</v>
      </c>
      <c r="J658" s="2"/>
    </row>
    <row r="659" spans="1:10">
      <c r="A659" s="4">
        <v>23596</v>
      </c>
      <c r="B659">
        <v>4.1900000000000004</v>
      </c>
      <c r="F659" s="4">
        <v>23297</v>
      </c>
      <c r="G659">
        <v>3.5</v>
      </c>
      <c r="H659">
        <f t="shared" si="10"/>
        <v>0.59999999999999964</v>
      </c>
      <c r="I659" s="103">
        <f>AVERAGE(H$10:H659)</f>
        <v>1.0698000000000023</v>
      </c>
      <c r="J659" s="2"/>
    </row>
    <row r="660" spans="1:10">
      <c r="A660" s="4">
        <v>23599</v>
      </c>
      <c r="B660">
        <v>4.1900000000000004</v>
      </c>
      <c r="F660" s="4">
        <v>23298</v>
      </c>
      <c r="G660">
        <v>3.5</v>
      </c>
      <c r="H660">
        <f t="shared" si="10"/>
        <v>0.59999999999999964</v>
      </c>
      <c r="I660" s="103">
        <f>AVERAGE(H$10:H660)</f>
        <v>1.0690783410138271</v>
      </c>
      <c r="J660" s="2"/>
    </row>
    <row r="661" spans="1:10">
      <c r="A661" s="4">
        <v>23600</v>
      </c>
      <c r="B661">
        <v>4.2</v>
      </c>
      <c r="F661" s="4">
        <v>23299</v>
      </c>
      <c r="G661">
        <v>3.5</v>
      </c>
      <c r="H661">
        <f t="shared" si="10"/>
        <v>0.61000000000000032</v>
      </c>
      <c r="I661" s="103">
        <f>AVERAGE(H$10:H661)</f>
        <v>1.0683742331288366</v>
      </c>
      <c r="J661" s="2"/>
    </row>
    <row r="662" spans="1:10">
      <c r="A662" s="4">
        <v>23601</v>
      </c>
      <c r="B662">
        <v>4.2</v>
      </c>
      <c r="F662" s="4">
        <v>23300</v>
      </c>
      <c r="G662">
        <v>3.5</v>
      </c>
      <c r="H662">
        <f t="shared" si="10"/>
        <v>0.61000000000000032</v>
      </c>
      <c r="I662" s="103">
        <f>AVERAGE(H$10:H662)</f>
        <v>1.0676722817764188</v>
      </c>
      <c r="J662" s="2"/>
    </row>
    <row r="663" spans="1:10">
      <c r="A663" s="4">
        <v>23602</v>
      </c>
      <c r="B663">
        <v>4.1900000000000004</v>
      </c>
      <c r="F663" s="4">
        <v>23301</v>
      </c>
      <c r="G663">
        <v>3.5</v>
      </c>
      <c r="H663">
        <f t="shared" si="10"/>
        <v>0.62000000000000011</v>
      </c>
      <c r="I663" s="103">
        <f>AVERAGE(H$10:H663)</f>
        <v>1.0669877675841002</v>
      </c>
      <c r="J663" s="2"/>
    </row>
    <row r="664" spans="1:10">
      <c r="A664" s="4">
        <v>23603</v>
      </c>
      <c r="B664">
        <v>4.1900000000000004</v>
      </c>
      <c r="F664" s="4">
        <v>23302</v>
      </c>
      <c r="G664">
        <v>3.5</v>
      </c>
      <c r="H664">
        <f t="shared" si="10"/>
        <v>0.62000000000000011</v>
      </c>
      <c r="I664" s="103">
        <f>AVERAGE(H$10:H664)</f>
        <v>1.0663053435114527</v>
      </c>
      <c r="J664" s="2"/>
    </row>
    <row r="665" spans="1:10">
      <c r="A665" s="4">
        <v>23606</v>
      </c>
      <c r="B665">
        <v>4.1900000000000004</v>
      </c>
      <c r="F665" s="4">
        <v>23303</v>
      </c>
      <c r="G665">
        <v>3.5</v>
      </c>
      <c r="H665">
        <f t="shared" si="10"/>
        <v>0.62000000000000011</v>
      </c>
      <c r="I665" s="103">
        <f>AVERAGE(H$10:H665)</f>
        <v>1.0656250000000023</v>
      </c>
      <c r="J665" s="2"/>
    </row>
    <row r="666" spans="1:10">
      <c r="A666" s="4">
        <v>23607</v>
      </c>
      <c r="B666">
        <v>4.1900000000000004</v>
      </c>
      <c r="F666" s="4">
        <v>23304</v>
      </c>
      <c r="G666">
        <v>3.5</v>
      </c>
      <c r="H666">
        <f t="shared" si="10"/>
        <v>0.62000000000000011</v>
      </c>
      <c r="I666" s="103">
        <f>AVERAGE(H$10:H666)</f>
        <v>1.0649467275494697</v>
      </c>
      <c r="J666" s="2"/>
    </row>
    <row r="667" spans="1:10">
      <c r="A667" s="4">
        <v>23608</v>
      </c>
      <c r="B667">
        <v>4.1900000000000004</v>
      </c>
      <c r="F667" s="4">
        <v>23305</v>
      </c>
      <c r="G667">
        <v>3.5</v>
      </c>
      <c r="H667">
        <f t="shared" si="10"/>
        <v>0.62000000000000011</v>
      </c>
      <c r="I667" s="103">
        <f>AVERAGE(H$10:H667)</f>
        <v>1.0642705167173276</v>
      </c>
      <c r="J667" s="2"/>
    </row>
    <row r="668" spans="1:10">
      <c r="A668" s="4">
        <v>23609</v>
      </c>
      <c r="B668">
        <v>4.1900000000000004</v>
      </c>
      <c r="F668" s="4">
        <v>23306</v>
      </c>
      <c r="G668">
        <v>3.5</v>
      </c>
      <c r="H668">
        <f t="shared" si="10"/>
        <v>0.61000000000000032</v>
      </c>
      <c r="I668" s="103">
        <f>AVERAGE(H$10:H668)</f>
        <v>1.063581183611535</v>
      </c>
      <c r="J668" s="2"/>
    </row>
    <row r="669" spans="1:10">
      <c r="A669" s="4">
        <v>23610</v>
      </c>
      <c r="B669">
        <v>4.1900000000000004</v>
      </c>
      <c r="F669" s="4">
        <v>23307</v>
      </c>
      <c r="G669">
        <v>3.5</v>
      </c>
      <c r="H669">
        <f t="shared" si="10"/>
        <v>0.62000000000000011</v>
      </c>
      <c r="I669" s="103">
        <f>AVERAGE(H$10:H669)</f>
        <v>1.0629090909090932</v>
      </c>
      <c r="J669" s="2"/>
    </row>
    <row r="670" spans="1:10">
      <c r="A670" s="4">
        <v>23613</v>
      </c>
      <c r="B670">
        <v>4.1900000000000004</v>
      </c>
      <c r="F670" s="4">
        <v>23308</v>
      </c>
      <c r="G670">
        <v>3.5</v>
      </c>
      <c r="H670">
        <f t="shared" si="10"/>
        <v>0.61000000000000032</v>
      </c>
      <c r="I670" s="103">
        <f>AVERAGE(H$10:H670)</f>
        <v>1.0622239031770069</v>
      </c>
      <c r="J670" s="2"/>
    </row>
    <row r="671" spans="1:10">
      <c r="A671" s="4">
        <v>23614</v>
      </c>
      <c r="B671">
        <v>4.2</v>
      </c>
      <c r="F671" s="4">
        <v>23309</v>
      </c>
      <c r="G671">
        <v>3.5</v>
      </c>
      <c r="H671">
        <f t="shared" si="10"/>
        <v>0.62000000000000011</v>
      </c>
      <c r="I671" s="103">
        <f>AVERAGE(H$10:H671)</f>
        <v>1.0615558912386731</v>
      </c>
      <c r="J671" s="2"/>
    </row>
    <row r="672" spans="1:10">
      <c r="A672" s="4">
        <v>23615</v>
      </c>
      <c r="B672">
        <v>4.2</v>
      </c>
      <c r="F672" s="4">
        <v>23310</v>
      </c>
      <c r="G672">
        <v>3.5</v>
      </c>
      <c r="H672">
        <f t="shared" si="10"/>
        <v>0.62000000000000011</v>
      </c>
      <c r="I672" s="103">
        <f>AVERAGE(H$10:H672)</f>
        <v>1.0608898944193086</v>
      </c>
      <c r="J672" s="2"/>
    </row>
    <row r="673" spans="1:10">
      <c r="A673" s="4">
        <v>23616</v>
      </c>
      <c r="B673">
        <v>4.2</v>
      </c>
      <c r="F673" s="4">
        <v>23311</v>
      </c>
      <c r="G673">
        <v>3.5</v>
      </c>
      <c r="H673">
        <f t="shared" si="10"/>
        <v>0.62000000000000011</v>
      </c>
      <c r="I673" s="103">
        <f>AVERAGE(H$10:H673)</f>
        <v>1.0602259036144603</v>
      </c>
      <c r="J673" s="2"/>
    </row>
    <row r="674" spans="1:10">
      <c r="A674" s="4">
        <v>23617</v>
      </c>
      <c r="B674">
        <v>4.21</v>
      </c>
      <c r="F674" s="4">
        <v>23312</v>
      </c>
      <c r="G674">
        <v>3.5</v>
      </c>
      <c r="H674">
        <f t="shared" si="10"/>
        <v>0.62000000000000011</v>
      </c>
      <c r="I674" s="103">
        <f>AVERAGE(H$10:H674)</f>
        <v>1.0595639097744385</v>
      </c>
      <c r="J674" s="2"/>
    </row>
    <row r="675" spans="1:10">
      <c r="A675" s="4">
        <v>23620</v>
      </c>
      <c r="B675">
        <v>4.21</v>
      </c>
      <c r="F675" s="4">
        <v>23313</v>
      </c>
      <c r="G675">
        <v>3.5</v>
      </c>
      <c r="H675">
        <f t="shared" si="10"/>
        <v>0.62999999999999989</v>
      </c>
      <c r="I675" s="103">
        <f>AVERAGE(H$10:H675)</f>
        <v>1.0589189189189214</v>
      </c>
      <c r="J675" s="2"/>
    </row>
    <row r="676" spans="1:10">
      <c r="A676" s="4">
        <v>23621</v>
      </c>
      <c r="B676">
        <v>4.21</v>
      </c>
      <c r="F676" s="4">
        <v>23314</v>
      </c>
      <c r="G676">
        <v>3.5</v>
      </c>
      <c r="H676">
        <f t="shared" si="10"/>
        <v>0.63999999999999968</v>
      </c>
      <c r="I676" s="103">
        <f>AVERAGE(H$10:H676)</f>
        <v>1.0582908545727161</v>
      </c>
      <c r="J676" s="2"/>
    </row>
    <row r="677" spans="1:10">
      <c r="A677" s="4">
        <v>23622</v>
      </c>
      <c r="B677">
        <v>4.22</v>
      </c>
      <c r="F677" s="4">
        <v>23315</v>
      </c>
      <c r="G677">
        <v>3.5</v>
      </c>
      <c r="H677">
        <f t="shared" si="10"/>
        <v>0.65000000000000036</v>
      </c>
      <c r="I677" s="103">
        <f>AVERAGE(H$10:H677)</f>
        <v>1.0576796407185651</v>
      </c>
      <c r="J677" s="2"/>
    </row>
    <row r="678" spans="1:10">
      <c r="A678" s="4">
        <v>23623</v>
      </c>
      <c r="B678">
        <v>4.22</v>
      </c>
      <c r="F678" s="4">
        <v>23316</v>
      </c>
      <c r="G678">
        <v>3.5</v>
      </c>
      <c r="H678">
        <f t="shared" si="10"/>
        <v>0.65000000000000036</v>
      </c>
      <c r="I678" s="103">
        <f>AVERAGE(H$10:H678)</f>
        <v>1.0570702541106152</v>
      </c>
      <c r="J678" s="2"/>
    </row>
    <row r="679" spans="1:10">
      <c r="A679" s="4">
        <v>23624</v>
      </c>
      <c r="B679">
        <v>4.22</v>
      </c>
      <c r="F679" s="4">
        <v>23317</v>
      </c>
      <c r="G679">
        <v>3.5</v>
      </c>
      <c r="H679">
        <f t="shared" si="10"/>
        <v>0.65000000000000036</v>
      </c>
      <c r="I679" s="103">
        <f>AVERAGE(H$10:H679)</f>
        <v>1.0564626865671665</v>
      </c>
      <c r="J679" s="2"/>
    </row>
    <row r="680" spans="1:10">
      <c r="A680" s="4">
        <v>23628</v>
      </c>
      <c r="B680">
        <v>4.22</v>
      </c>
      <c r="F680" s="4">
        <v>23318</v>
      </c>
      <c r="G680">
        <v>3.5</v>
      </c>
      <c r="H680">
        <f t="shared" si="10"/>
        <v>0.65000000000000036</v>
      </c>
      <c r="I680" s="103">
        <f>AVERAGE(H$10:H680)</f>
        <v>1.0558569299552929</v>
      </c>
      <c r="J680" s="2"/>
    </row>
    <row r="681" spans="1:10">
      <c r="A681" s="4">
        <v>23629</v>
      </c>
      <c r="B681">
        <v>4.22</v>
      </c>
      <c r="F681" s="4">
        <v>23319</v>
      </c>
      <c r="G681">
        <v>3.5</v>
      </c>
      <c r="H681">
        <f t="shared" si="10"/>
        <v>0.65000000000000036</v>
      </c>
      <c r="I681" s="103">
        <f>AVERAGE(H$10:H681)</f>
        <v>1.0552529761904783</v>
      </c>
      <c r="J681" s="2"/>
    </row>
    <row r="682" spans="1:10">
      <c r="A682" s="4">
        <v>23630</v>
      </c>
      <c r="B682">
        <v>4.22</v>
      </c>
      <c r="F682" s="4">
        <v>23320</v>
      </c>
      <c r="G682">
        <v>3.5</v>
      </c>
      <c r="H682">
        <f t="shared" si="10"/>
        <v>0.65000000000000036</v>
      </c>
      <c r="I682" s="103">
        <f>AVERAGE(H$10:H682)</f>
        <v>1.0546508172362576</v>
      </c>
      <c r="J682" s="2"/>
    </row>
    <row r="683" spans="1:10">
      <c r="A683" s="4">
        <v>23631</v>
      </c>
      <c r="B683">
        <v>4.22</v>
      </c>
      <c r="F683" s="4">
        <v>23321</v>
      </c>
      <c r="G683">
        <v>3.5</v>
      </c>
      <c r="H683">
        <f t="shared" si="10"/>
        <v>0.66999999999999993</v>
      </c>
      <c r="I683" s="103">
        <f>AVERAGE(H$10:H683)</f>
        <v>1.054080118694364</v>
      </c>
      <c r="J683" s="2"/>
    </row>
    <row r="684" spans="1:10">
      <c r="A684" s="4">
        <v>23634</v>
      </c>
      <c r="B684">
        <v>4.22</v>
      </c>
      <c r="F684" s="4">
        <v>23322</v>
      </c>
      <c r="G684">
        <v>3.5</v>
      </c>
      <c r="H684">
        <f t="shared" si="10"/>
        <v>0.66999999999999993</v>
      </c>
      <c r="I684" s="103">
        <f>AVERAGE(H$10:H684)</f>
        <v>1.0535111111111131</v>
      </c>
      <c r="J684" s="2"/>
    </row>
    <row r="685" spans="1:10">
      <c r="A685" s="4">
        <v>23635</v>
      </c>
      <c r="B685">
        <v>4.22</v>
      </c>
      <c r="F685" s="4">
        <v>23323</v>
      </c>
      <c r="G685">
        <v>3.5</v>
      </c>
      <c r="H685">
        <f t="shared" si="10"/>
        <v>0.66000000000000014</v>
      </c>
      <c r="I685" s="103">
        <f>AVERAGE(H$10:H685)</f>
        <v>1.0529289940828421</v>
      </c>
      <c r="J685" s="2"/>
    </row>
    <row r="686" spans="1:10">
      <c r="A686" s="4">
        <v>23636</v>
      </c>
      <c r="B686">
        <v>4.21</v>
      </c>
      <c r="F686" s="4">
        <v>23324</v>
      </c>
      <c r="G686">
        <v>3.5</v>
      </c>
      <c r="H686">
        <f t="shared" si="10"/>
        <v>0.66000000000000014</v>
      </c>
      <c r="I686" s="103">
        <f>AVERAGE(H$10:H686)</f>
        <v>1.0523485967503712</v>
      </c>
      <c r="J686" s="2"/>
    </row>
    <row r="687" spans="1:10">
      <c r="A687" s="4">
        <v>23637</v>
      </c>
      <c r="B687">
        <v>4.2</v>
      </c>
      <c r="F687" s="4">
        <v>23325</v>
      </c>
      <c r="G687">
        <v>3.5</v>
      </c>
      <c r="H687">
        <f t="shared" si="10"/>
        <v>0.66000000000000014</v>
      </c>
      <c r="I687" s="103">
        <f>AVERAGE(H$10:H687)</f>
        <v>1.0517699115044266</v>
      </c>
      <c r="J687" s="2"/>
    </row>
    <row r="688" spans="1:10">
      <c r="A688" s="4">
        <v>23638</v>
      </c>
      <c r="B688">
        <v>4.2</v>
      </c>
      <c r="F688" s="4">
        <v>23326</v>
      </c>
      <c r="G688">
        <v>3.5</v>
      </c>
      <c r="H688">
        <f t="shared" si="10"/>
        <v>0.66000000000000014</v>
      </c>
      <c r="I688" s="103">
        <f>AVERAGE(H$10:H688)</f>
        <v>1.0511929307805614</v>
      </c>
      <c r="J688" s="2"/>
    </row>
    <row r="689" spans="1:10">
      <c r="A689" s="4">
        <v>23641</v>
      </c>
      <c r="B689">
        <v>4.1900000000000004</v>
      </c>
      <c r="F689" s="4">
        <v>23327</v>
      </c>
      <c r="G689">
        <v>3.5</v>
      </c>
      <c r="H689">
        <f t="shared" si="10"/>
        <v>0.66000000000000014</v>
      </c>
      <c r="I689" s="103">
        <f>AVERAGE(H$10:H689)</f>
        <v>1.0506176470588253</v>
      </c>
      <c r="J689" s="2"/>
    </row>
    <row r="690" spans="1:10">
      <c r="A690" s="4">
        <v>23642</v>
      </c>
      <c r="B690">
        <v>4.1900000000000004</v>
      </c>
      <c r="F690" s="4">
        <v>23328</v>
      </c>
      <c r="G690">
        <v>3</v>
      </c>
      <c r="H690">
        <f t="shared" si="10"/>
        <v>1.1500000000000004</v>
      </c>
      <c r="I690" s="103">
        <f>AVERAGE(H$10:H690)</f>
        <v>1.0507635829662278</v>
      </c>
      <c r="J690" s="2"/>
    </row>
    <row r="691" spans="1:10">
      <c r="A691" s="4">
        <v>23643</v>
      </c>
      <c r="B691">
        <v>4.1900000000000004</v>
      </c>
      <c r="F691" s="4">
        <v>23329</v>
      </c>
      <c r="G691">
        <v>3.5</v>
      </c>
      <c r="H691">
        <f t="shared" si="10"/>
        <v>0.62000000000000011</v>
      </c>
      <c r="I691" s="103">
        <f>AVERAGE(H$10:H691)</f>
        <v>1.0501319648093859</v>
      </c>
      <c r="J691" s="2"/>
    </row>
    <row r="692" spans="1:10">
      <c r="A692" s="4">
        <v>23644</v>
      </c>
      <c r="B692">
        <v>4.1900000000000004</v>
      </c>
      <c r="F692" s="4">
        <v>23330</v>
      </c>
      <c r="G692">
        <v>3.5</v>
      </c>
      <c r="H692">
        <f t="shared" si="10"/>
        <v>0.61000000000000032</v>
      </c>
      <c r="I692" s="103">
        <f>AVERAGE(H$10:H692)</f>
        <v>1.0494875549048335</v>
      </c>
      <c r="J692" s="2"/>
    </row>
    <row r="693" spans="1:10">
      <c r="A693" s="4">
        <v>23645</v>
      </c>
      <c r="B693">
        <v>4.1900000000000004</v>
      </c>
      <c r="F693" s="4">
        <v>23331</v>
      </c>
      <c r="G693">
        <v>3.5</v>
      </c>
      <c r="H693">
        <f t="shared" si="10"/>
        <v>0.61000000000000032</v>
      </c>
      <c r="I693" s="103">
        <f>AVERAGE(H$10:H693)</f>
        <v>1.048845029239768</v>
      </c>
      <c r="J693" s="2"/>
    </row>
    <row r="694" spans="1:10">
      <c r="A694" s="4">
        <v>23648</v>
      </c>
      <c r="B694">
        <v>4.17</v>
      </c>
      <c r="F694" s="4">
        <v>23332</v>
      </c>
      <c r="G694">
        <v>3.5</v>
      </c>
      <c r="H694">
        <f t="shared" si="10"/>
        <v>0.61000000000000032</v>
      </c>
      <c r="I694" s="103">
        <f>AVERAGE(H$10:H694)</f>
        <v>1.0482043795620455</v>
      </c>
      <c r="J694" s="2"/>
    </row>
    <row r="695" spans="1:10">
      <c r="A695" s="4">
        <v>23649</v>
      </c>
      <c r="B695">
        <v>4.18</v>
      </c>
      <c r="F695" s="4">
        <v>23333</v>
      </c>
      <c r="G695">
        <v>3.5</v>
      </c>
      <c r="H695">
        <f t="shared" si="10"/>
        <v>0.61000000000000032</v>
      </c>
      <c r="I695" s="103">
        <f>AVERAGE(H$10:H695)</f>
        <v>1.0475655976676403</v>
      </c>
      <c r="J695" s="2"/>
    </row>
    <row r="696" spans="1:10">
      <c r="A696" s="4">
        <v>23650</v>
      </c>
      <c r="B696">
        <v>4.18</v>
      </c>
      <c r="F696" s="4">
        <v>23334</v>
      </c>
      <c r="G696">
        <v>3.5</v>
      </c>
      <c r="H696">
        <f t="shared" si="10"/>
        <v>0.59999999999999964</v>
      </c>
      <c r="I696" s="103">
        <f>AVERAGE(H$10:H696)</f>
        <v>1.0469141193595362</v>
      </c>
      <c r="J696" s="2"/>
    </row>
    <row r="697" spans="1:10">
      <c r="A697" s="4">
        <v>23651</v>
      </c>
      <c r="B697">
        <v>4.18</v>
      </c>
      <c r="F697" s="4">
        <v>23335</v>
      </c>
      <c r="G697">
        <v>3.5</v>
      </c>
      <c r="H697">
        <f t="shared" si="10"/>
        <v>0.58999999999999986</v>
      </c>
      <c r="I697" s="103">
        <f>AVERAGE(H$10:H697)</f>
        <v>1.0462500000000019</v>
      </c>
      <c r="J697" s="2"/>
    </row>
    <row r="698" spans="1:10">
      <c r="A698" s="4">
        <v>23652</v>
      </c>
      <c r="B698">
        <v>4.18</v>
      </c>
      <c r="F698" s="4">
        <v>23336</v>
      </c>
      <c r="G698">
        <v>3.5</v>
      </c>
      <c r="H698">
        <f t="shared" si="10"/>
        <v>0.59999999999999964</v>
      </c>
      <c r="I698" s="103">
        <f>AVERAGE(H$10:H698)</f>
        <v>1.0456023222060977</v>
      </c>
      <c r="J698" s="2"/>
    </row>
    <row r="699" spans="1:10">
      <c r="A699" s="4">
        <v>23655</v>
      </c>
      <c r="B699">
        <v>4.2</v>
      </c>
      <c r="F699" s="4">
        <v>23337</v>
      </c>
      <c r="G699">
        <v>3.5</v>
      </c>
      <c r="H699">
        <f t="shared" si="10"/>
        <v>0.58999999999999986</v>
      </c>
      <c r="I699" s="103">
        <f>AVERAGE(H$10:H699)</f>
        <v>1.0449420289855091</v>
      </c>
      <c r="J699" s="2"/>
    </row>
    <row r="700" spans="1:10">
      <c r="A700" s="4">
        <v>23656</v>
      </c>
      <c r="B700">
        <v>4.1900000000000004</v>
      </c>
      <c r="F700" s="4">
        <v>23338</v>
      </c>
      <c r="G700">
        <v>3.5</v>
      </c>
      <c r="H700">
        <f t="shared" si="10"/>
        <v>0.58999999999999986</v>
      </c>
      <c r="I700" s="103">
        <f>AVERAGE(H$10:H700)</f>
        <v>1.0442836468885692</v>
      </c>
      <c r="J700" s="2"/>
    </row>
    <row r="701" spans="1:10">
      <c r="A701" s="4">
        <v>23657</v>
      </c>
      <c r="B701">
        <v>4.1900000000000004</v>
      </c>
      <c r="F701" s="4">
        <v>23339</v>
      </c>
      <c r="G701">
        <v>3.5</v>
      </c>
      <c r="H701">
        <f t="shared" si="10"/>
        <v>0.58999999999999986</v>
      </c>
      <c r="I701" s="103">
        <f>AVERAGE(H$10:H701)</f>
        <v>1.0436271676300599</v>
      </c>
      <c r="J701" s="2"/>
    </row>
    <row r="702" spans="1:10">
      <c r="A702" s="4">
        <v>23658</v>
      </c>
      <c r="B702">
        <v>4.1900000000000004</v>
      </c>
      <c r="F702" s="4">
        <v>23340</v>
      </c>
      <c r="G702">
        <v>3.5</v>
      </c>
      <c r="H702">
        <f t="shared" si="10"/>
        <v>0.58999999999999986</v>
      </c>
      <c r="I702" s="103">
        <f>AVERAGE(H$10:H702)</f>
        <v>1.0429725829725851</v>
      </c>
      <c r="J702" s="2"/>
    </row>
    <row r="703" spans="1:10">
      <c r="A703" s="4">
        <v>23659</v>
      </c>
      <c r="B703">
        <v>4.1900000000000004</v>
      </c>
      <c r="F703" s="4">
        <v>23341</v>
      </c>
      <c r="G703">
        <v>3.5</v>
      </c>
      <c r="H703">
        <f t="shared" si="10"/>
        <v>0.58000000000000007</v>
      </c>
      <c r="I703" s="103">
        <f>AVERAGE(H$10:H703)</f>
        <v>1.0423054755043248</v>
      </c>
      <c r="J703" s="2"/>
    </row>
    <row r="704" spans="1:10">
      <c r="A704" s="4">
        <v>23663</v>
      </c>
      <c r="B704">
        <v>4.1900000000000004</v>
      </c>
      <c r="F704" s="4">
        <v>23342</v>
      </c>
      <c r="G704">
        <v>3.5</v>
      </c>
      <c r="H704">
        <f t="shared" si="10"/>
        <v>0.58000000000000007</v>
      </c>
      <c r="I704" s="103">
        <f>AVERAGE(H$10:H704)</f>
        <v>1.0416402877697863</v>
      </c>
      <c r="J704" s="2"/>
    </row>
    <row r="705" spans="1:10">
      <c r="A705" s="4">
        <v>23664</v>
      </c>
      <c r="B705">
        <v>4.1900000000000004</v>
      </c>
      <c r="F705" s="4">
        <v>23343</v>
      </c>
      <c r="G705">
        <v>3.5</v>
      </c>
      <c r="H705">
        <f t="shared" si="10"/>
        <v>0.58000000000000007</v>
      </c>
      <c r="I705" s="103">
        <f>AVERAGE(H$10:H705)</f>
        <v>1.0409770114942551</v>
      </c>
      <c r="J705" s="2"/>
    </row>
    <row r="706" spans="1:10">
      <c r="A706" s="4">
        <v>23665</v>
      </c>
      <c r="B706">
        <v>4.2</v>
      </c>
      <c r="F706" s="4">
        <v>23344</v>
      </c>
      <c r="G706">
        <v>3.5</v>
      </c>
      <c r="H706">
        <f t="shared" si="10"/>
        <v>0.58000000000000007</v>
      </c>
      <c r="I706" s="103">
        <f>AVERAGE(H$10:H706)</f>
        <v>1.0403156384505046</v>
      </c>
      <c r="J706" s="2"/>
    </row>
    <row r="707" spans="1:10">
      <c r="A707" s="4">
        <v>23666</v>
      </c>
      <c r="B707">
        <v>4.21</v>
      </c>
      <c r="F707" s="4">
        <v>23345</v>
      </c>
      <c r="G707">
        <v>3.5</v>
      </c>
      <c r="H707">
        <f t="shared" si="10"/>
        <v>0.58000000000000007</v>
      </c>
      <c r="I707" s="103">
        <f>AVERAGE(H$10:H707)</f>
        <v>1.0396561604584551</v>
      </c>
      <c r="J707" s="2"/>
    </row>
    <row r="708" spans="1:10">
      <c r="A708" s="4">
        <v>23669</v>
      </c>
      <c r="B708">
        <v>4.21</v>
      </c>
      <c r="F708" s="4">
        <v>23346</v>
      </c>
      <c r="G708">
        <v>3.5</v>
      </c>
      <c r="H708">
        <f t="shared" si="10"/>
        <v>0.58000000000000007</v>
      </c>
      <c r="I708" s="103">
        <f>AVERAGE(H$10:H708)</f>
        <v>1.0389985693848378</v>
      </c>
      <c r="J708" s="2"/>
    </row>
    <row r="709" spans="1:10">
      <c r="A709" s="4">
        <v>23670</v>
      </c>
      <c r="B709">
        <v>4.2</v>
      </c>
      <c r="F709" s="4">
        <v>23347</v>
      </c>
      <c r="G709">
        <v>3.5</v>
      </c>
      <c r="H709">
        <f t="shared" si="10"/>
        <v>0.58999999999999986</v>
      </c>
      <c r="I709" s="103">
        <f>AVERAGE(H$10:H709)</f>
        <v>1.0383571428571454</v>
      </c>
      <c r="J709" s="2"/>
    </row>
    <row r="710" spans="1:10">
      <c r="A710" s="4">
        <v>23671</v>
      </c>
      <c r="B710">
        <v>4.1900000000000004</v>
      </c>
      <c r="F710" s="4">
        <v>23348</v>
      </c>
      <c r="G710">
        <v>3.5</v>
      </c>
      <c r="H710">
        <f t="shared" si="10"/>
        <v>0.59999999999999964</v>
      </c>
      <c r="I710" s="103">
        <f>AVERAGE(H$10:H710)</f>
        <v>1.0377318116975773</v>
      </c>
      <c r="J710" s="2"/>
    </row>
    <row r="711" spans="1:10">
      <c r="A711" s="4">
        <v>23672</v>
      </c>
      <c r="B711">
        <v>4.1900000000000004</v>
      </c>
      <c r="F711" s="4">
        <v>23349</v>
      </c>
      <c r="G711">
        <v>2.25</v>
      </c>
      <c r="H711">
        <f t="shared" si="10"/>
        <v>1.8499999999999996</v>
      </c>
      <c r="I711" s="103">
        <f>AVERAGE(H$10:H711)</f>
        <v>1.0388888888888914</v>
      </c>
      <c r="J711" s="2"/>
    </row>
    <row r="712" spans="1:10">
      <c r="A712" s="4">
        <v>23673</v>
      </c>
      <c r="B712">
        <v>4.1900000000000004</v>
      </c>
      <c r="F712" s="4">
        <v>23350</v>
      </c>
      <c r="G712">
        <v>3.25</v>
      </c>
      <c r="H712">
        <f t="shared" si="10"/>
        <v>0.86000000000000032</v>
      </c>
      <c r="I712" s="103">
        <f>AVERAGE(H$10:H712)</f>
        <v>1.0386344238975844</v>
      </c>
      <c r="J712" s="2"/>
    </row>
    <row r="713" spans="1:10">
      <c r="A713" s="4">
        <v>23676</v>
      </c>
      <c r="B713">
        <v>4.1900000000000004</v>
      </c>
      <c r="F713" s="4">
        <v>23351</v>
      </c>
      <c r="G713">
        <v>3.38</v>
      </c>
      <c r="H713">
        <f t="shared" si="10"/>
        <v>0.73000000000000043</v>
      </c>
      <c r="I713" s="103">
        <f>AVERAGE(H$10:H713)</f>
        <v>1.0381960227272753</v>
      </c>
      <c r="J713" s="2"/>
    </row>
    <row r="714" spans="1:10">
      <c r="A714" s="4">
        <v>23677</v>
      </c>
      <c r="B714">
        <v>4.18</v>
      </c>
      <c r="F714" s="4">
        <v>23352</v>
      </c>
      <c r="G714">
        <v>3.38</v>
      </c>
      <c r="H714">
        <f t="shared" ref="H714:H777" si="11">IFERROR(((VLOOKUP(F714,$A$9:$B$14200,2,FALSE))-G714),H713)</f>
        <v>0.73000000000000043</v>
      </c>
      <c r="I714" s="103">
        <f>AVERAGE(H$10:H714)</f>
        <v>1.0377588652482295</v>
      </c>
      <c r="J714" s="2"/>
    </row>
    <row r="715" spans="1:10">
      <c r="A715" s="4">
        <v>23678</v>
      </c>
      <c r="B715">
        <v>4.17</v>
      </c>
      <c r="F715" s="4">
        <v>23353</v>
      </c>
      <c r="G715">
        <v>3.38</v>
      </c>
      <c r="H715">
        <f t="shared" si="11"/>
        <v>0.73000000000000043</v>
      </c>
      <c r="I715" s="103">
        <f>AVERAGE(H$10:H715)</f>
        <v>1.0373229461756399</v>
      </c>
      <c r="J715" s="2"/>
    </row>
    <row r="716" spans="1:10">
      <c r="A716" s="4">
        <v>23679</v>
      </c>
      <c r="B716">
        <v>4.16</v>
      </c>
      <c r="F716" s="4">
        <v>23354</v>
      </c>
      <c r="G716">
        <v>3</v>
      </c>
      <c r="H716">
        <f t="shared" si="11"/>
        <v>1.0999999999999996</v>
      </c>
      <c r="I716" s="103">
        <f>AVERAGE(H$10:H716)</f>
        <v>1.0374115983026901</v>
      </c>
      <c r="J716" s="2"/>
    </row>
    <row r="717" spans="1:10">
      <c r="A717" s="4">
        <v>23680</v>
      </c>
      <c r="B717">
        <v>4.16</v>
      </c>
      <c r="F717" s="4">
        <v>23355</v>
      </c>
      <c r="G717">
        <v>2.25</v>
      </c>
      <c r="H717">
        <f t="shared" si="11"/>
        <v>1.8499999999999996</v>
      </c>
      <c r="I717" s="103">
        <f>AVERAGE(H$10:H717)</f>
        <v>1.0385593220339009</v>
      </c>
      <c r="J717" s="2"/>
    </row>
    <row r="718" spans="1:10">
      <c r="A718" s="4">
        <v>23683</v>
      </c>
      <c r="B718">
        <v>4.1500000000000004</v>
      </c>
      <c r="F718" s="4">
        <v>23356</v>
      </c>
      <c r="G718">
        <v>3.5</v>
      </c>
      <c r="H718">
        <f t="shared" si="11"/>
        <v>0.62000000000000011</v>
      </c>
      <c r="I718" s="103">
        <f>AVERAGE(H$10:H718)</f>
        <v>1.0379689703808208</v>
      </c>
      <c r="J718" s="2"/>
    </row>
    <row r="719" spans="1:10">
      <c r="A719" s="4">
        <v>23685</v>
      </c>
      <c r="B719">
        <v>4.1500000000000004</v>
      </c>
      <c r="F719" s="4">
        <v>23357</v>
      </c>
      <c r="G719">
        <v>3.5</v>
      </c>
      <c r="H719">
        <f t="shared" si="11"/>
        <v>0.62000000000000011</v>
      </c>
      <c r="I719" s="103">
        <f>AVERAGE(H$10:H719)</f>
        <v>1.0373802816901436</v>
      </c>
      <c r="J719" s="2"/>
    </row>
    <row r="720" spans="1:10">
      <c r="A720" s="4">
        <v>23686</v>
      </c>
      <c r="B720">
        <v>4.1500000000000004</v>
      </c>
      <c r="F720" s="4">
        <v>23358</v>
      </c>
      <c r="G720">
        <v>3.5</v>
      </c>
      <c r="H720">
        <f t="shared" si="11"/>
        <v>0.62999999999999989</v>
      </c>
      <c r="I720" s="103">
        <f>AVERAGE(H$10:H720)</f>
        <v>1.0368073136427594</v>
      </c>
      <c r="J720" s="2"/>
    </row>
    <row r="721" spans="1:10">
      <c r="A721" s="4">
        <v>23687</v>
      </c>
      <c r="B721">
        <v>4.1500000000000004</v>
      </c>
      <c r="F721" s="4">
        <v>23359</v>
      </c>
      <c r="G721">
        <v>3.5</v>
      </c>
      <c r="H721">
        <f t="shared" si="11"/>
        <v>0.62999999999999989</v>
      </c>
      <c r="I721" s="103">
        <f>AVERAGE(H$10:H721)</f>
        <v>1.0362359550561824</v>
      </c>
      <c r="J721" s="2"/>
    </row>
    <row r="722" spans="1:10">
      <c r="A722" s="4">
        <v>23690</v>
      </c>
      <c r="B722">
        <v>4.1500000000000004</v>
      </c>
      <c r="F722" s="4">
        <v>23360</v>
      </c>
      <c r="G722">
        <v>3.5</v>
      </c>
      <c r="H722">
        <f t="shared" si="11"/>
        <v>0.62999999999999989</v>
      </c>
      <c r="I722" s="103">
        <f>AVERAGE(H$10:H722)</f>
        <v>1.0356661991584879</v>
      </c>
      <c r="J722" s="2"/>
    </row>
    <row r="723" spans="1:10">
      <c r="A723" s="4">
        <v>23691</v>
      </c>
      <c r="B723">
        <v>4.1399999999999997</v>
      </c>
      <c r="F723" s="4">
        <v>23361</v>
      </c>
      <c r="G723">
        <v>3.5</v>
      </c>
      <c r="H723">
        <f t="shared" si="11"/>
        <v>0.65000000000000036</v>
      </c>
      <c r="I723" s="103">
        <f>AVERAGE(H$10:H723)</f>
        <v>1.0351260504201707</v>
      </c>
      <c r="J723" s="2"/>
    </row>
    <row r="724" spans="1:10">
      <c r="A724" s="4">
        <v>23693</v>
      </c>
      <c r="B724">
        <v>4.12</v>
      </c>
      <c r="F724" s="4">
        <v>23362</v>
      </c>
      <c r="G724">
        <v>3.5</v>
      </c>
      <c r="H724">
        <f t="shared" si="11"/>
        <v>0.65000000000000036</v>
      </c>
      <c r="I724" s="103">
        <f>AVERAGE(H$10:H724)</f>
        <v>1.0345874125874153</v>
      </c>
      <c r="J724" s="2"/>
    </row>
    <row r="725" spans="1:10">
      <c r="A725" s="4">
        <v>23694</v>
      </c>
      <c r="B725">
        <v>4.13</v>
      </c>
      <c r="F725" s="4">
        <v>23363</v>
      </c>
      <c r="G725">
        <v>3.5</v>
      </c>
      <c r="H725">
        <f t="shared" si="11"/>
        <v>0.65000000000000036</v>
      </c>
      <c r="I725" s="103">
        <f>AVERAGE(H$10:H725)</f>
        <v>1.0340502793296116</v>
      </c>
      <c r="J725" s="2"/>
    </row>
    <row r="726" spans="1:10">
      <c r="A726" s="4">
        <v>23697</v>
      </c>
      <c r="B726">
        <v>4.13</v>
      </c>
      <c r="F726" s="4">
        <v>23364</v>
      </c>
      <c r="G726">
        <v>3.5</v>
      </c>
      <c r="H726">
        <f t="shared" si="11"/>
        <v>0.63999999999999968</v>
      </c>
      <c r="I726" s="103">
        <f>AVERAGE(H$10:H726)</f>
        <v>1.0335006973500722</v>
      </c>
      <c r="J726" s="2"/>
    </row>
    <row r="727" spans="1:10">
      <c r="A727" s="4">
        <v>23698</v>
      </c>
      <c r="B727">
        <v>4.1399999999999997</v>
      </c>
      <c r="F727" s="4">
        <v>23365</v>
      </c>
      <c r="G727">
        <v>3.5</v>
      </c>
      <c r="H727">
        <f t="shared" si="11"/>
        <v>0.65000000000000036</v>
      </c>
      <c r="I727" s="103">
        <f>AVERAGE(H$10:H727)</f>
        <v>1.0329665738161584</v>
      </c>
      <c r="J727" s="2"/>
    </row>
    <row r="728" spans="1:10">
      <c r="A728" s="4">
        <v>23699</v>
      </c>
      <c r="B728">
        <v>4.1399999999999997</v>
      </c>
      <c r="F728" s="4">
        <v>23366</v>
      </c>
      <c r="G728">
        <v>3.5</v>
      </c>
      <c r="H728">
        <f t="shared" si="11"/>
        <v>0.65000000000000036</v>
      </c>
      <c r="I728" s="103">
        <f>AVERAGE(H$10:H728)</f>
        <v>1.0324339360222556</v>
      </c>
      <c r="J728" s="2"/>
    </row>
    <row r="729" spans="1:10">
      <c r="A729" s="4">
        <v>23700</v>
      </c>
      <c r="B729">
        <v>4.13</v>
      </c>
      <c r="F729" s="4">
        <v>23367</v>
      </c>
      <c r="G729">
        <v>3.5</v>
      </c>
      <c r="H729">
        <f t="shared" si="11"/>
        <v>0.65000000000000036</v>
      </c>
      <c r="I729" s="103">
        <f>AVERAGE(H$10:H729)</f>
        <v>1.0319027777777803</v>
      </c>
      <c r="J729" s="2"/>
    </row>
    <row r="730" spans="1:10">
      <c r="A730" s="4">
        <v>23701</v>
      </c>
      <c r="B730">
        <v>4.13</v>
      </c>
      <c r="F730" s="4">
        <v>23368</v>
      </c>
      <c r="G730">
        <v>3.5</v>
      </c>
      <c r="H730">
        <f t="shared" si="11"/>
        <v>0.65000000000000036</v>
      </c>
      <c r="I730" s="103">
        <f>AVERAGE(H$10:H730)</f>
        <v>1.0313730929264933</v>
      </c>
      <c r="J730" s="2"/>
    </row>
    <row r="731" spans="1:10">
      <c r="A731" s="4">
        <v>23704</v>
      </c>
      <c r="B731">
        <v>4.18</v>
      </c>
      <c r="F731" s="4">
        <v>23369</v>
      </c>
      <c r="G731">
        <v>3.5</v>
      </c>
      <c r="H731">
        <f t="shared" si="11"/>
        <v>0.65000000000000036</v>
      </c>
      <c r="I731" s="103">
        <f>AVERAGE(H$10:H731)</f>
        <v>1.0308448753462627</v>
      </c>
      <c r="J731" s="2"/>
    </row>
    <row r="732" spans="1:10">
      <c r="A732" s="4">
        <v>23705</v>
      </c>
      <c r="B732">
        <v>4.18</v>
      </c>
      <c r="F732" s="4">
        <v>23370</v>
      </c>
      <c r="G732">
        <v>3.5</v>
      </c>
      <c r="H732">
        <f t="shared" si="11"/>
        <v>0.65000000000000036</v>
      </c>
      <c r="I732" s="103">
        <f>AVERAGE(H$10:H732)</f>
        <v>1.0303181189488266</v>
      </c>
      <c r="J732" s="2"/>
    </row>
    <row r="733" spans="1:10">
      <c r="A733" s="4">
        <v>23706</v>
      </c>
      <c r="B733">
        <v>4.1900000000000004</v>
      </c>
      <c r="F733" s="4">
        <v>23371</v>
      </c>
      <c r="G733">
        <v>3.5</v>
      </c>
      <c r="H733">
        <f t="shared" si="11"/>
        <v>0.65000000000000036</v>
      </c>
      <c r="I733" s="103">
        <f>AVERAGE(H$10:H733)</f>
        <v>1.0297928176795603</v>
      </c>
      <c r="J733" s="2"/>
    </row>
    <row r="734" spans="1:10">
      <c r="A734" s="4">
        <v>23708</v>
      </c>
      <c r="B734">
        <v>4.1900000000000004</v>
      </c>
      <c r="F734" s="4">
        <v>23372</v>
      </c>
      <c r="G734">
        <v>3.5</v>
      </c>
      <c r="H734">
        <f t="shared" si="11"/>
        <v>0.65000000000000036</v>
      </c>
      <c r="I734" s="103">
        <f>AVERAGE(H$10:H734)</f>
        <v>1.0292689655172436</v>
      </c>
      <c r="J734" s="2"/>
    </row>
    <row r="735" spans="1:10">
      <c r="A735" s="4">
        <v>23711</v>
      </c>
      <c r="B735">
        <v>4.2</v>
      </c>
      <c r="F735" s="4">
        <v>23373</v>
      </c>
      <c r="G735">
        <v>3.5</v>
      </c>
      <c r="H735">
        <f t="shared" si="11"/>
        <v>0.65000000000000036</v>
      </c>
      <c r="I735" s="103">
        <f>AVERAGE(H$10:H735)</f>
        <v>1.0287465564738314</v>
      </c>
      <c r="J735" s="2"/>
    </row>
    <row r="736" spans="1:10">
      <c r="A736" s="4">
        <v>23712</v>
      </c>
      <c r="B736">
        <v>4.2</v>
      </c>
      <c r="F736" s="4">
        <v>23374</v>
      </c>
      <c r="G736">
        <v>3.5</v>
      </c>
      <c r="H736">
        <f t="shared" si="11"/>
        <v>0.65000000000000036</v>
      </c>
      <c r="I736" s="103">
        <f>AVERAGE(H$10:H736)</f>
        <v>1.028225584594225</v>
      </c>
      <c r="J736" s="2"/>
    </row>
    <row r="737" spans="1:10">
      <c r="A737" s="4">
        <v>23713</v>
      </c>
      <c r="B737">
        <v>4.1900000000000004</v>
      </c>
      <c r="F737" s="4">
        <v>23375</v>
      </c>
      <c r="G737">
        <v>3.5</v>
      </c>
      <c r="H737">
        <f t="shared" si="11"/>
        <v>0.63999999999999968</v>
      </c>
      <c r="I737" s="103">
        <f>AVERAGE(H$10:H737)</f>
        <v>1.0276923076923099</v>
      </c>
      <c r="J737" s="2"/>
    </row>
    <row r="738" spans="1:10">
      <c r="A738" s="4">
        <v>23714</v>
      </c>
      <c r="B738">
        <v>4.18</v>
      </c>
      <c r="F738" s="4">
        <v>23376</v>
      </c>
      <c r="G738">
        <v>3.25</v>
      </c>
      <c r="H738">
        <f t="shared" si="11"/>
        <v>0.88999999999999968</v>
      </c>
      <c r="I738" s="103">
        <f>AVERAGE(H$10:H738)</f>
        <v>1.0275034293552834</v>
      </c>
      <c r="J738" s="2"/>
    </row>
    <row r="739" spans="1:10">
      <c r="A739" s="4">
        <v>23715</v>
      </c>
      <c r="B739">
        <v>4.18</v>
      </c>
      <c r="F739" s="4">
        <v>23377</v>
      </c>
      <c r="G739">
        <v>3.25</v>
      </c>
      <c r="H739">
        <f t="shared" si="11"/>
        <v>0.88999999999999968</v>
      </c>
      <c r="I739" s="103">
        <f>AVERAGE(H$10:H739)</f>
        <v>1.0273150684931527</v>
      </c>
      <c r="J739" s="2"/>
    </row>
    <row r="740" spans="1:10">
      <c r="A740" s="4">
        <v>23718</v>
      </c>
      <c r="B740">
        <v>4.17</v>
      </c>
      <c r="F740" s="4">
        <v>23378</v>
      </c>
      <c r="G740">
        <v>3.5</v>
      </c>
      <c r="H740">
        <f t="shared" si="11"/>
        <v>0.63999999999999968</v>
      </c>
      <c r="I740" s="103">
        <f>AVERAGE(H$10:H740)</f>
        <v>1.0267852257181964</v>
      </c>
      <c r="J740" s="2"/>
    </row>
    <row r="741" spans="1:10">
      <c r="A741" s="4">
        <v>23719</v>
      </c>
      <c r="B741">
        <v>4.16</v>
      </c>
      <c r="F741" s="4">
        <v>23379</v>
      </c>
      <c r="G741">
        <v>3.5</v>
      </c>
      <c r="H741">
        <f t="shared" si="11"/>
        <v>0.65000000000000036</v>
      </c>
      <c r="I741" s="103">
        <f>AVERAGE(H$10:H741)</f>
        <v>1.0262704918032808</v>
      </c>
      <c r="J741" s="2"/>
    </row>
    <row r="742" spans="1:10">
      <c r="A742" s="4">
        <v>23720</v>
      </c>
      <c r="B742">
        <v>4.16</v>
      </c>
      <c r="F742" s="4">
        <v>23380</v>
      </c>
      <c r="G742">
        <v>3.5</v>
      </c>
      <c r="H742">
        <f t="shared" si="11"/>
        <v>0.65000000000000036</v>
      </c>
      <c r="I742" s="103">
        <f>AVERAGE(H$10:H742)</f>
        <v>1.0257571623465231</v>
      </c>
      <c r="J742" s="2"/>
    </row>
    <row r="743" spans="1:10">
      <c r="A743" s="4">
        <v>23721</v>
      </c>
      <c r="B743">
        <v>4.1500000000000004</v>
      </c>
      <c r="F743" s="4">
        <v>23381</v>
      </c>
      <c r="G743">
        <v>3.5</v>
      </c>
      <c r="H743">
        <f t="shared" si="11"/>
        <v>0.65000000000000036</v>
      </c>
      <c r="I743" s="103">
        <f>AVERAGE(H$10:H743)</f>
        <v>1.0252452316076315</v>
      </c>
      <c r="J743" s="2"/>
    </row>
    <row r="744" spans="1:10">
      <c r="A744" s="4">
        <v>23722</v>
      </c>
      <c r="B744">
        <v>4.1500000000000004</v>
      </c>
      <c r="F744" s="4">
        <v>23382</v>
      </c>
      <c r="G744">
        <v>3.5</v>
      </c>
      <c r="H744">
        <f t="shared" si="11"/>
        <v>0.66000000000000014</v>
      </c>
      <c r="I744" s="103">
        <f>AVERAGE(H$10:H744)</f>
        <v>1.0247482993197299</v>
      </c>
      <c r="J744" s="2"/>
    </row>
    <row r="745" spans="1:10">
      <c r="A745" s="4">
        <v>23725</v>
      </c>
      <c r="B745">
        <v>4.16</v>
      </c>
      <c r="F745" s="4">
        <v>23383</v>
      </c>
      <c r="G745">
        <v>3.5</v>
      </c>
      <c r="H745">
        <f t="shared" si="11"/>
        <v>0.65000000000000036</v>
      </c>
      <c r="I745" s="103">
        <f>AVERAGE(H$10:H745)</f>
        <v>1.0242391304347844</v>
      </c>
      <c r="J745" s="2"/>
    </row>
    <row r="746" spans="1:10">
      <c r="A746" s="4">
        <v>23726</v>
      </c>
      <c r="B746">
        <v>4.17</v>
      </c>
      <c r="F746" s="4">
        <v>23384</v>
      </c>
      <c r="G746">
        <v>3.5</v>
      </c>
      <c r="H746">
        <f t="shared" si="11"/>
        <v>0.67999999999999972</v>
      </c>
      <c r="I746" s="103">
        <f>AVERAGE(H$10:H746)</f>
        <v>1.0237720488466775</v>
      </c>
      <c r="J746" s="2"/>
    </row>
    <row r="747" spans="1:10">
      <c r="A747" s="4">
        <v>23727</v>
      </c>
      <c r="B747">
        <v>4.18</v>
      </c>
      <c r="F747" s="4">
        <v>23385</v>
      </c>
      <c r="G747">
        <v>3.5</v>
      </c>
      <c r="H747">
        <f t="shared" si="11"/>
        <v>0.67999999999999972</v>
      </c>
      <c r="I747" s="103">
        <f>AVERAGE(H$10:H747)</f>
        <v>1.0233062330623324</v>
      </c>
      <c r="J747" s="2"/>
    </row>
    <row r="748" spans="1:10">
      <c r="A748" s="4">
        <v>23728</v>
      </c>
      <c r="B748">
        <v>4.18</v>
      </c>
      <c r="F748" s="4">
        <v>23386</v>
      </c>
      <c r="G748">
        <v>3.5</v>
      </c>
      <c r="H748">
        <f t="shared" si="11"/>
        <v>0.67999999999999972</v>
      </c>
      <c r="I748" s="103">
        <f>AVERAGE(H$10:H748)</f>
        <v>1.0228416779431682</v>
      </c>
      <c r="J748" s="2"/>
    </row>
    <row r="749" spans="1:10">
      <c r="A749" s="4">
        <v>23729</v>
      </c>
      <c r="B749">
        <v>4.1900000000000004</v>
      </c>
      <c r="F749" s="4">
        <v>23387</v>
      </c>
      <c r="G749">
        <v>3.5</v>
      </c>
      <c r="H749">
        <f t="shared" si="11"/>
        <v>0.67999999999999972</v>
      </c>
      <c r="I749" s="103">
        <f>AVERAGE(H$10:H749)</f>
        <v>1.02237837837838</v>
      </c>
      <c r="J749" s="2"/>
    </row>
    <row r="750" spans="1:10">
      <c r="A750" s="4">
        <v>23732</v>
      </c>
      <c r="B750">
        <v>4.18</v>
      </c>
      <c r="F750" s="4">
        <v>23388</v>
      </c>
      <c r="G750">
        <v>3.5</v>
      </c>
      <c r="H750">
        <f t="shared" si="11"/>
        <v>0.67999999999999972</v>
      </c>
      <c r="I750" s="103">
        <f>AVERAGE(H$10:H750)</f>
        <v>1.021916329284752</v>
      </c>
      <c r="J750" s="2"/>
    </row>
    <row r="751" spans="1:10">
      <c r="A751" s="4">
        <v>23733</v>
      </c>
      <c r="B751">
        <v>4.18</v>
      </c>
      <c r="F751" s="4">
        <v>23389</v>
      </c>
      <c r="G751">
        <v>3.5</v>
      </c>
      <c r="H751">
        <f t="shared" si="11"/>
        <v>0.67999999999999972</v>
      </c>
      <c r="I751" s="103">
        <f>AVERAGE(H$10:H751)</f>
        <v>1.0214555256064706</v>
      </c>
      <c r="J751" s="2"/>
    </row>
    <row r="752" spans="1:10">
      <c r="A752" s="4">
        <v>23734</v>
      </c>
      <c r="B752">
        <v>4.1900000000000004</v>
      </c>
      <c r="F752" s="4">
        <v>23390</v>
      </c>
      <c r="G752">
        <v>3.5</v>
      </c>
      <c r="H752">
        <f t="shared" si="11"/>
        <v>0.67999999999999972</v>
      </c>
      <c r="I752" s="103">
        <f>AVERAGE(H$10:H752)</f>
        <v>1.0209959623149409</v>
      </c>
      <c r="J752" s="2"/>
    </row>
    <row r="753" spans="1:10">
      <c r="A753" s="4">
        <v>23735</v>
      </c>
      <c r="B753">
        <v>4.1900000000000004</v>
      </c>
      <c r="F753" s="4">
        <v>23391</v>
      </c>
      <c r="G753">
        <v>3.5</v>
      </c>
      <c r="H753">
        <f t="shared" si="11"/>
        <v>0.67999999999999972</v>
      </c>
      <c r="I753" s="103">
        <f>AVERAGE(H$10:H753)</f>
        <v>1.0205376344086035</v>
      </c>
      <c r="J753" s="2"/>
    </row>
    <row r="754" spans="1:10">
      <c r="A754" s="4">
        <v>23739</v>
      </c>
      <c r="B754">
        <v>4.1900000000000004</v>
      </c>
      <c r="F754" s="4">
        <v>23392</v>
      </c>
      <c r="G754">
        <v>3.5</v>
      </c>
      <c r="H754">
        <f t="shared" si="11"/>
        <v>0.66999999999999993</v>
      </c>
      <c r="I754" s="103">
        <f>AVERAGE(H$10:H754)</f>
        <v>1.020067114093961</v>
      </c>
      <c r="J754" s="2"/>
    </row>
    <row r="755" spans="1:10">
      <c r="A755" s="4">
        <v>23740</v>
      </c>
      <c r="B755">
        <v>4.1900000000000004</v>
      </c>
      <c r="F755" s="4">
        <v>23393</v>
      </c>
      <c r="G755">
        <v>3.5</v>
      </c>
      <c r="H755">
        <f t="shared" si="11"/>
        <v>0.66999999999999993</v>
      </c>
      <c r="I755" s="103">
        <f>AVERAGE(H$10:H755)</f>
        <v>1.0195978552278833</v>
      </c>
      <c r="J755" s="2"/>
    </row>
    <row r="756" spans="1:10">
      <c r="A756" s="4">
        <v>23741</v>
      </c>
      <c r="B756">
        <v>4.2</v>
      </c>
      <c r="F756" s="4">
        <v>23394</v>
      </c>
      <c r="G756">
        <v>3.5</v>
      </c>
      <c r="H756">
        <f t="shared" si="11"/>
        <v>0.66999999999999993</v>
      </c>
      <c r="I756" s="103">
        <f>AVERAGE(H$10:H756)</f>
        <v>1.0191298527443118</v>
      </c>
      <c r="J756" s="2"/>
    </row>
    <row r="757" spans="1:10">
      <c r="A757" s="4">
        <v>23742</v>
      </c>
      <c r="B757">
        <v>4.21</v>
      </c>
      <c r="F757" s="4">
        <v>23395</v>
      </c>
      <c r="G757">
        <v>3.5</v>
      </c>
      <c r="H757">
        <f t="shared" si="11"/>
        <v>0.66999999999999993</v>
      </c>
      <c r="I757" s="103">
        <f>AVERAGE(H$10:H757)</f>
        <v>1.0186631016042791</v>
      </c>
      <c r="J757" s="2"/>
    </row>
    <row r="758" spans="1:10">
      <c r="A758" s="4">
        <v>23746</v>
      </c>
      <c r="B758">
        <v>4.2</v>
      </c>
      <c r="F758" s="4">
        <v>23396</v>
      </c>
      <c r="G758">
        <v>3.5</v>
      </c>
      <c r="H758">
        <f t="shared" si="11"/>
        <v>0.66000000000000014</v>
      </c>
      <c r="I758" s="103">
        <f>AVERAGE(H$10:H758)</f>
        <v>1.0181842456608823</v>
      </c>
      <c r="J758" s="2"/>
    </row>
    <row r="759" spans="1:10">
      <c r="A759" s="4">
        <v>23747</v>
      </c>
      <c r="B759">
        <v>4.2</v>
      </c>
      <c r="F759" s="4">
        <v>23397</v>
      </c>
      <c r="G759">
        <v>3.25</v>
      </c>
      <c r="H759">
        <f t="shared" si="11"/>
        <v>0.91000000000000014</v>
      </c>
      <c r="I759" s="103">
        <f>AVERAGE(H$10:H759)</f>
        <v>1.0180400000000009</v>
      </c>
      <c r="J759" s="2"/>
    </row>
    <row r="760" spans="1:10">
      <c r="A760" s="4">
        <v>23748</v>
      </c>
      <c r="B760">
        <v>4.2</v>
      </c>
      <c r="F760" s="4">
        <v>23398</v>
      </c>
      <c r="G760">
        <v>3.5</v>
      </c>
      <c r="H760">
        <f t="shared" si="11"/>
        <v>0.66000000000000014</v>
      </c>
      <c r="I760" s="103">
        <f>AVERAGE(H$10:H760)</f>
        <v>1.0175632490013324</v>
      </c>
      <c r="J760" s="2"/>
    </row>
    <row r="761" spans="1:10">
      <c r="A761" s="4">
        <v>23749</v>
      </c>
      <c r="B761">
        <v>4.2</v>
      </c>
      <c r="F761" s="4">
        <v>23399</v>
      </c>
      <c r="G761">
        <v>3.5</v>
      </c>
      <c r="H761">
        <f t="shared" si="11"/>
        <v>0.66000000000000014</v>
      </c>
      <c r="I761" s="103">
        <f>AVERAGE(H$10:H761)</f>
        <v>1.0170877659574478</v>
      </c>
      <c r="J761" s="2"/>
    </row>
    <row r="762" spans="1:10">
      <c r="A762" s="4">
        <v>23750</v>
      </c>
      <c r="B762">
        <v>4.2</v>
      </c>
      <c r="F762" s="4">
        <v>23400</v>
      </c>
      <c r="G762">
        <v>3.5</v>
      </c>
      <c r="H762">
        <f t="shared" si="11"/>
        <v>0.67999999999999972</v>
      </c>
      <c r="I762" s="103">
        <f>AVERAGE(H$10:H762)</f>
        <v>1.0166401062417008</v>
      </c>
      <c r="J762" s="2"/>
    </row>
    <row r="763" spans="1:10">
      <c r="A763" s="4">
        <v>23753</v>
      </c>
      <c r="B763">
        <v>4.2</v>
      </c>
      <c r="F763" s="4">
        <v>23401</v>
      </c>
      <c r="G763">
        <v>3.5</v>
      </c>
      <c r="H763">
        <f t="shared" si="11"/>
        <v>0.67999999999999972</v>
      </c>
      <c r="I763" s="103">
        <f>AVERAGE(H$10:H763)</f>
        <v>1.0161936339522555</v>
      </c>
      <c r="J763" s="2"/>
    </row>
    <row r="764" spans="1:10">
      <c r="A764" s="4">
        <v>23754</v>
      </c>
      <c r="B764">
        <v>4.1900000000000004</v>
      </c>
      <c r="F764" s="4">
        <v>23402</v>
      </c>
      <c r="G764">
        <v>3.5</v>
      </c>
      <c r="H764">
        <f t="shared" si="11"/>
        <v>0.67999999999999972</v>
      </c>
      <c r="I764" s="103">
        <f>AVERAGE(H$10:H764)</f>
        <v>1.0157483443708617</v>
      </c>
      <c r="J764" s="2"/>
    </row>
    <row r="765" spans="1:10">
      <c r="A765" s="4">
        <v>23755</v>
      </c>
      <c r="B765">
        <v>4.1900000000000004</v>
      </c>
      <c r="F765" s="4">
        <v>23403</v>
      </c>
      <c r="G765">
        <v>3.5</v>
      </c>
      <c r="H765">
        <f t="shared" si="11"/>
        <v>0.67999999999999972</v>
      </c>
      <c r="I765" s="103">
        <f>AVERAGE(H$10:H765)</f>
        <v>1.0153042328042334</v>
      </c>
      <c r="J765" s="2"/>
    </row>
    <row r="766" spans="1:10">
      <c r="A766" s="4">
        <v>23756</v>
      </c>
      <c r="B766">
        <v>4.1900000000000004</v>
      </c>
      <c r="F766" s="4">
        <v>23404</v>
      </c>
      <c r="G766">
        <v>3.5</v>
      </c>
      <c r="H766">
        <f t="shared" si="11"/>
        <v>0.66999999999999993</v>
      </c>
      <c r="I766" s="103">
        <f>AVERAGE(H$10:H766)</f>
        <v>1.0148480845442542</v>
      </c>
      <c r="J766" s="2"/>
    </row>
    <row r="767" spans="1:10">
      <c r="A767" s="4">
        <v>23757</v>
      </c>
      <c r="B767">
        <v>4.1900000000000004</v>
      </c>
      <c r="F767" s="4">
        <v>23405</v>
      </c>
      <c r="G767">
        <v>3.5</v>
      </c>
      <c r="H767">
        <f t="shared" si="11"/>
        <v>0.66999999999999993</v>
      </c>
      <c r="I767" s="103">
        <f>AVERAGE(H$10:H767)</f>
        <v>1.0143931398416892</v>
      </c>
      <c r="J767" s="2"/>
    </row>
    <row r="768" spans="1:10">
      <c r="A768" s="4">
        <v>23760</v>
      </c>
      <c r="B768">
        <v>4.1900000000000004</v>
      </c>
      <c r="F768" s="4">
        <v>23406</v>
      </c>
      <c r="G768">
        <v>3.5</v>
      </c>
      <c r="H768">
        <f t="shared" si="11"/>
        <v>0.66000000000000014</v>
      </c>
      <c r="I768" s="103">
        <f>AVERAGE(H$10:H768)</f>
        <v>1.0139262187088278</v>
      </c>
      <c r="J768" s="2"/>
    </row>
    <row r="769" spans="1:10">
      <c r="A769" s="4">
        <v>23761</v>
      </c>
      <c r="B769">
        <v>4.18</v>
      </c>
      <c r="F769" s="4">
        <v>23407</v>
      </c>
      <c r="G769">
        <v>3.5</v>
      </c>
      <c r="H769">
        <f t="shared" si="11"/>
        <v>0.65000000000000036</v>
      </c>
      <c r="I769" s="103">
        <f>AVERAGE(H$10:H769)</f>
        <v>1.0134473684210532</v>
      </c>
      <c r="J769" s="2"/>
    </row>
    <row r="770" spans="1:10">
      <c r="A770" s="4">
        <v>23762</v>
      </c>
      <c r="B770">
        <v>4.18</v>
      </c>
      <c r="F770" s="4">
        <v>23408</v>
      </c>
      <c r="G770">
        <v>3.5</v>
      </c>
      <c r="H770">
        <f t="shared" si="11"/>
        <v>0.65000000000000036</v>
      </c>
      <c r="I770" s="103">
        <f>AVERAGE(H$10:H770)</f>
        <v>1.0129697766097245</v>
      </c>
      <c r="J770" s="2"/>
    </row>
    <row r="771" spans="1:10">
      <c r="A771" s="4">
        <v>23763</v>
      </c>
      <c r="B771">
        <v>4.17</v>
      </c>
      <c r="F771" s="4">
        <v>23409</v>
      </c>
      <c r="G771">
        <v>3.5</v>
      </c>
      <c r="H771">
        <f t="shared" si="11"/>
        <v>0.65000000000000036</v>
      </c>
      <c r="I771" s="103">
        <f>AVERAGE(H$10:H771)</f>
        <v>1.0124934383202104</v>
      </c>
      <c r="J771" s="2"/>
    </row>
    <row r="772" spans="1:10">
      <c r="A772" s="4">
        <v>23764</v>
      </c>
      <c r="B772">
        <v>4.17</v>
      </c>
      <c r="F772" s="4">
        <v>23410</v>
      </c>
      <c r="G772">
        <v>3.5</v>
      </c>
      <c r="H772">
        <f t="shared" si="11"/>
        <v>0.65000000000000036</v>
      </c>
      <c r="I772" s="103">
        <f>AVERAGE(H$10:H772)</f>
        <v>1.0120183486238536</v>
      </c>
      <c r="J772" s="2"/>
    </row>
    <row r="773" spans="1:10">
      <c r="A773" s="4">
        <v>23767</v>
      </c>
      <c r="B773">
        <v>4.18</v>
      </c>
      <c r="F773" s="4">
        <v>23411</v>
      </c>
      <c r="G773">
        <v>3.5</v>
      </c>
      <c r="H773">
        <f t="shared" si="11"/>
        <v>0.65000000000000036</v>
      </c>
      <c r="I773" s="103">
        <f>AVERAGE(H$10:H773)</f>
        <v>1.0115445026178014</v>
      </c>
      <c r="J773" s="2"/>
    </row>
    <row r="774" spans="1:10">
      <c r="A774" s="4">
        <v>23768</v>
      </c>
      <c r="B774">
        <v>4.1900000000000004</v>
      </c>
      <c r="F774" s="4">
        <v>23412</v>
      </c>
      <c r="G774">
        <v>3.5</v>
      </c>
      <c r="H774">
        <f t="shared" si="11"/>
        <v>0.65000000000000036</v>
      </c>
      <c r="I774" s="103">
        <f>AVERAGE(H$10:H774)</f>
        <v>1.011071895424837</v>
      </c>
      <c r="J774" s="2"/>
    </row>
    <row r="775" spans="1:10">
      <c r="A775" s="4">
        <v>23769</v>
      </c>
      <c r="B775">
        <v>4.1900000000000004</v>
      </c>
      <c r="F775" s="4">
        <v>23413</v>
      </c>
      <c r="G775">
        <v>3.5</v>
      </c>
      <c r="H775">
        <f t="shared" si="11"/>
        <v>0.63999999999999968</v>
      </c>
      <c r="I775" s="103">
        <f>AVERAGE(H$10:H775)</f>
        <v>1.0105874673629247</v>
      </c>
      <c r="J775" s="2"/>
    </row>
    <row r="776" spans="1:10">
      <c r="A776" s="4">
        <v>23770</v>
      </c>
      <c r="B776">
        <v>4.1900000000000004</v>
      </c>
      <c r="F776" s="4">
        <v>23414</v>
      </c>
      <c r="G776">
        <v>3.5</v>
      </c>
      <c r="H776">
        <f t="shared" si="11"/>
        <v>0.63999999999999968</v>
      </c>
      <c r="I776" s="103">
        <f>AVERAGE(H$10:H776)</f>
        <v>1.0101043024771841</v>
      </c>
      <c r="J776" s="2"/>
    </row>
    <row r="777" spans="1:10">
      <c r="A777" s="4">
        <v>23771</v>
      </c>
      <c r="B777">
        <v>4.1900000000000004</v>
      </c>
      <c r="F777" s="4">
        <v>23415</v>
      </c>
      <c r="G777">
        <v>3.5</v>
      </c>
      <c r="H777">
        <f t="shared" si="11"/>
        <v>0.63999999999999968</v>
      </c>
      <c r="I777" s="103">
        <f>AVERAGE(H$10:H777)</f>
        <v>1.0096223958333337</v>
      </c>
      <c r="J777" s="2"/>
    </row>
    <row r="778" spans="1:10">
      <c r="A778" s="4">
        <v>23774</v>
      </c>
      <c r="B778">
        <v>4.2</v>
      </c>
      <c r="F778" s="4">
        <v>23416</v>
      </c>
      <c r="G778">
        <v>3.5</v>
      </c>
      <c r="H778">
        <f t="shared" ref="H778:H841" si="12">IFERROR(((VLOOKUP(F778,$A$9:$B$14200,2,FALSE))-G778),H777)</f>
        <v>0.63999999999999968</v>
      </c>
      <c r="I778" s="103">
        <f>AVERAGE(H$10:H778)</f>
        <v>1.0091417425227571</v>
      </c>
      <c r="J778" s="2"/>
    </row>
    <row r="779" spans="1:10">
      <c r="A779" s="4">
        <v>23775</v>
      </c>
      <c r="B779">
        <v>4.2</v>
      </c>
      <c r="F779" s="4">
        <v>23417</v>
      </c>
      <c r="G779">
        <v>3.5</v>
      </c>
      <c r="H779">
        <f t="shared" si="12"/>
        <v>0.63999999999999968</v>
      </c>
      <c r="I779" s="103">
        <f>AVERAGE(H$10:H779)</f>
        <v>1.0086623376623378</v>
      </c>
      <c r="J779" s="2"/>
    </row>
    <row r="780" spans="1:10">
      <c r="A780" s="4">
        <v>23776</v>
      </c>
      <c r="B780">
        <v>4.2</v>
      </c>
      <c r="F780" s="4">
        <v>23418</v>
      </c>
      <c r="G780">
        <v>3.5</v>
      </c>
      <c r="H780">
        <f t="shared" si="12"/>
        <v>0.63999999999999968</v>
      </c>
      <c r="I780" s="103">
        <f>AVERAGE(H$10:H780)</f>
        <v>1.0081841763942934</v>
      </c>
      <c r="J780" s="2"/>
    </row>
    <row r="781" spans="1:10">
      <c r="A781" s="4">
        <v>23777</v>
      </c>
      <c r="B781">
        <v>4.21</v>
      </c>
      <c r="F781" s="4">
        <v>23419</v>
      </c>
      <c r="G781">
        <v>3.5</v>
      </c>
      <c r="H781">
        <f t="shared" si="12"/>
        <v>0.63999999999999968</v>
      </c>
      <c r="I781" s="103">
        <f>AVERAGE(H$10:H781)</f>
        <v>1.0077072538860106</v>
      </c>
      <c r="J781" s="2"/>
    </row>
    <row r="782" spans="1:10">
      <c r="A782" s="4">
        <v>23778</v>
      </c>
      <c r="B782">
        <v>4.22</v>
      </c>
      <c r="F782" s="4">
        <v>23420</v>
      </c>
      <c r="G782">
        <v>3.5</v>
      </c>
      <c r="H782">
        <f t="shared" si="12"/>
        <v>0.62999999999999989</v>
      </c>
      <c r="I782" s="103">
        <f>AVERAGE(H$10:H782)</f>
        <v>1.0072186287192757</v>
      </c>
      <c r="J782" s="2"/>
    </row>
    <row r="783" spans="1:10">
      <c r="A783" s="4">
        <v>23781</v>
      </c>
      <c r="B783">
        <v>4.21</v>
      </c>
      <c r="F783" s="4">
        <v>23421</v>
      </c>
      <c r="G783">
        <v>3.5</v>
      </c>
      <c r="H783">
        <f t="shared" si="12"/>
        <v>0.62999999999999989</v>
      </c>
      <c r="I783" s="103">
        <f>AVERAGE(H$10:H783)</f>
        <v>1.0067312661498711</v>
      </c>
      <c r="J783" s="2"/>
    </row>
    <row r="784" spans="1:10">
      <c r="A784" s="4">
        <v>23782</v>
      </c>
      <c r="B784">
        <v>4.21</v>
      </c>
      <c r="F784" s="4">
        <v>23422</v>
      </c>
      <c r="G784">
        <v>3.5</v>
      </c>
      <c r="H784">
        <f t="shared" si="12"/>
        <v>0.62999999999999989</v>
      </c>
      <c r="I784" s="103">
        <f>AVERAGE(H$10:H784)</f>
        <v>1.0062451612903227</v>
      </c>
      <c r="J784" s="2"/>
    </row>
    <row r="785" spans="1:10">
      <c r="A785" s="4">
        <v>23783</v>
      </c>
      <c r="B785">
        <v>4.21</v>
      </c>
      <c r="F785" s="4">
        <v>23423</v>
      </c>
      <c r="G785">
        <v>3.5</v>
      </c>
      <c r="H785">
        <f t="shared" si="12"/>
        <v>0.62999999999999989</v>
      </c>
      <c r="I785" s="103">
        <f>AVERAGE(H$10:H785)</f>
        <v>1.0057603092783507</v>
      </c>
      <c r="J785" s="2"/>
    </row>
    <row r="786" spans="1:10">
      <c r="A786" s="4">
        <v>23784</v>
      </c>
      <c r="B786">
        <v>4.21</v>
      </c>
      <c r="F786" s="4">
        <v>23424</v>
      </c>
      <c r="G786">
        <v>3.5</v>
      </c>
      <c r="H786">
        <f t="shared" si="12"/>
        <v>0.62999999999999989</v>
      </c>
      <c r="I786" s="103">
        <f>AVERAGE(H$10:H786)</f>
        <v>1.0052767052767055</v>
      </c>
      <c r="J786" s="2"/>
    </row>
    <row r="787" spans="1:10">
      <c r="A787" s="4">
        <v>23788</v>
      </c>
      <c r="B787">
        <v>4.22</v>
      </c>
      <c r="F787" s="4">
        <v>23425</v>
      </c>
      <c r="G787">
        <v>3.5</v>
      </c>
      <c r="H787">
        <f t="shared" si="12"/>
        <v>0.63999999999999968</v>
      </c>
      <c r="I787" s="103">
        <f>AVERAGE(H$10:H787)</f>
        <v>1.004807197943445</v>
      </c>
      <c r="J787" s="2"/>
    </row>
    <row r="788" spans="1:10">
      <c r="A788" s="4">
        <v>23789</v>
      </c>
      <c r="B788">
        <v>4.21</v>
      </c>
      <c r="F788" s="4">
        <v>23426</v>
      </c>
      <c r="G788">
        <v>3</v>
      </c>
      <c r="H788">
        <f t="shared" si="12"/>
        <v>1.1399999999999997</v>
      </c>
      <c r="I788" s="103">
        <f>AVERAGE(H$10:H788)</f>
        <v>1.0049807445442878</v>
      </c>
      <c r="J788" s="2"/>
    </row>
    <row r="789" spans="1:10">
      <c r="A789" s="4">
        <v>23790</v>
      </c>
      <c r="B789">
        <v>4.21</v>
      </c>
      <c r="F789" s="4">
        <v>23427</v>
      </c>
      <c r="G789">
        <v>3.5</v>
      </c>
      <c r="H789">
        <f t="shared" si="12"/>
        <v>0.63999999999999968</v>
      </c>
      <c r="I789" s="103">
        <f>AVERAGE(H$10:H789)</f>
        <v>1.0045128205128206</v>
      </c>
      <c r="J789" s="2"/>
    </row>
    <row r="790" spans="1:10">
      <c r="A790" s="4">
        <v>23791</v>
      </c>
      <c r="B790">
        <v>4.21</v>
      </c>
      <c r="F790" s="4">
        <v>23428</v>
      </c>
      <c r="G790">
        <v>3.5</v>
      </c>
      <c r="H790">
        <f t="shared" si="12"/>
        <v>0.63999999999999968</v>
      </c>
      <c r="I790" s="103">
        <f>AVERAGE(H$10:H790)</f>
        <v>1.0040460947503203</v>
      </c>
      <c r="J790" s="2"/>
    </row>
    <row r="791" spans="1:10">
      <c r="A791" s="4">
        <v>23792</v>
      </c>
      <c r="B791">
        <v>4.22</v>
      </c>
      <c r="F791" s="4">
        <v>23429</v>
      </c>
      <c r="G791">
        <v>3.5</v>
      </c>
      <c r="H791">
        <f t="shared" si="12"/>
        <v>0.63999999999999968</v>
      </c>
      <c r="I791" s="103">
        <f>AVERAGE(H$10:H791)</f>
        <v>1.0035805626598466</v>
      </c>
      <c r="J791" s="2"/>
    </row>
    <row r="792" spans="1:10">
      <c r="A792" s="4">
        <v>23796</v>
      </c>
      <c r="B792">
        <v>4.21</v>
      </c>
      <c r="F792" s="4">
        <v>23430</v>
      </c>
      <c r="G792">
        <v>3.5</v>
      </c>
      <c r="H792">
        <f t="shared" si="12"/>
        <v>0.63999999999999968</v>
      </c>
      <c r="I792" s="103">
        <f>AVERAGE(H$10:H792)</f>
        <v>1.003116219667944</v>
      </c>
      <c r="J792" s="2"/>
    </row>
    <row r="793" spans="1:10">
      <c r="A793" s="4">
        <v>23797</v>
      </c>
      <c r="B793">
        <v>4.22</v>
      </c>
      <c r="F793" s="4">
        <v>23431</v>
      </c>
      <c r="G793">
        <v>3.5</v>
      </c>
      <c r="H793">
        <f t="shared" si="12"/>
        <v>0.65000000000000036</v>
      </c>
      <c r="I793" s="103">
        <f>AVERAGE(H$10:H793)</f>
        <v>1.0026658163265307</v>
      </c>
      <c r="J793" s="2"/>
    </row>
    <row r="794" spans="1:10">
      <c r="A794" s="4">
        <v>23798</v>
      </c>
      <c r="B794">
        <v>4.21</v>
      </c>
      <c r="F794" s="4">
        <v>23432</v>
      </c>
      <c r="G794">
        <v>3.5</v>
      </c>
      <c r="H794">
        <f t="shared" si="12"/>
        <v>0.65000000000000036</v>
      </c>
      <c r="I794" s="103">
        <f>AVERAGE(H$10:H794)</f>
        <v>1.0022165605095541</v>
      </c>
      <c r="J794" s="2"/>
    </row>
    <row r="795" spans="1:10">
      <c r="A795" s="4">
        <v>23799</v>
      </c>
      <c r="B795">
        <v>4.22</v>
      </c>
      <c r="F795" s="4">
        <v>23433</v>
      </c>
      <c r="G795">
        <v>3.5</v>
      </c>
      <c r="H795">
        <f t="shared" si="12"/>
        <v>0.65000000000000036</v>
      </c>
      <c r="I795" s="103">
        <f>AVERAGE(H$10:H795)</f>
        <v>1.00176844783715</v>
      </c>
      <c r="J795" s="2"/>
    </row>
    <row r="796" spans="1:10">
      <c r="A796" s="4">
        <v>23802</v>
      </c>
      <c r="B796">
        <v>4.22</v>
      </c>
      <c r="F796" s="4">
        <v>23434</v>
      </c>
      <c r="G796">
        <v>3.5</v>
      </c>
      <c r="H796">
        <f t="shared" si="12"/>
        <v>0.66999999999999993</v>
      </c>
      <c r="I796" s="103">
        <f>AVERAGE(H$10:H796)</f>
        <v>1.0013468869123252</v>
      </c>
      <c r="J796" s="2"/>
    </row>
    <row r="797" spans="1:10">
      <c r="A797" s="4">
        <v>23803</v>
      </c>
      <c r="B797">
        <v>4.24</v>
      </c>
      <c r="F797" s="4">
        <v>23435</v>
      </c>
      <c r="G797">
        <v>3.5</v>
      </c>
      <c r="H797">
        <f t="shared" si="12"/>
        <v>0.67999999999999972</v>
      </c>
      <c r="I797" s="103">
        <f>AVERAGE(H$10:H797)</f>
        <v>1.0009390862944161</v>
      </c>
      <c r="J797" s="2"/>
    </row>
    <row r="798" spans="1:10">
      <c r="A798" s="4">
        <v>23804</v>
      </c>
      <c r="B798">
        <v>4.2300000000000004</v>
      </c>
      <c r="F798" s="4">
        <v>23436</v>
      </c>
      <c r="G798">
        <v>3.5</v>
      </c>
      <c r="H798">
        <f t="shared" si="12"/>
        <v>0.67999999999999972</v>
      </c>
      <c r="I798" s="103">
        <f>AVERAGE(H$10:H798)</f>
        <v>1.0005323193916349</v>
      </c>
      <c r="J798" s="2"/>
    </row>
    <row r="799" spans="1:10">
      <c r="A799" s="4">
        <v>23805</v>
      </c>
      <c r="B799">
        <v>4.22</v>
      </c>
      <c r="F799" s="4">
        <v>23437</v>
      </c>
      <c r="G799">
        <v>3.5</v>
      </c>
      <c r="H799">
        <f t="shared" si="12"/>
        <v>0.67999999999999972</v>
      </c>
      <c r="I799" s="103">
        <f>AVERAGE(H$10:H799)</f>
        <v>1.0001265822784808</v>
      </c>
      <c r="J799" s="2"/>
    </row>
    <row r="800" spans="1:10">
      <c r="A800" s="4">
        <v>23806</v>
      </c>
      <c r="B800">
        <v>4.2300000000000004</v>
      </c>
      <c r="F800" s="4">
        <v>23438</v>
      </c>
      <c r="G800">
        <v>3.5</v>
      </c>
      <c r="H800">
        <f t="shared" si="12"/>
        <v>0.66999999999999993</v>
      </c>
      <c r="I800" s="103">
        <f>AVERAGE(H$10:H800)</f>
        <v>0.99970922882427271</v>
      </c>
      <c r="J800" s="2"/>
    </row>
    <row r="801" spans="1:10">
      <c r="A801" s="4">
        <v>23809</v>
      </c>
      <c r="B801">
        <v>4.2300000000000004</v>
      </c>
      <c r="F801" s="4">
        <v>23439</v>
      </c>
      <c r="G801">
        <v>3.5</v>
      </c>
      <c r="H801">
        <f t="shared" si="12"/>
        <v>0.67999999999999972</v>
      </c>
      <c r="I801" s="103">
        <f>AVERAGE(H$10:H801)</f>
        <v>0.99930555555555522</v>
      </c>
      <c r="J801" s="2"/>
    </row>
    <row r="802" spans="1:10">
      <c r="A802" s="4">
        <v>23810</v>
      </c>
      <c r="B802">
        <v>4.2300000000000004</v>
      </c>
      <c r="F802" s="4">
        <v>23440</v>
      </c>
      <c r="G802">
        <v>2</v>
      </c>
      <c r="H802">
        <f t="shared" si="12"/>
        <v>2.1900000000000004</v>
      </c>
      <c r="I802" s="103">
        <f>AVERAGE(H$10:H802)</f>
        <v>1.0008070617906681</v>
      </c>
      <c r="J802" s="2"/>
    </row>
    <row r="803" spans="1:10">
      <c r="A803" s="4">
        <v>23811</v>
      </c>
      <c r="B803">
        <v>4.2300000000000004</v>
      </c>
      <c r="F803" s="4">
        <v>23441</v>
      </c>
      <c r="G803">
        <v>3.5</v>
      </c>
      <c r="H803">
        <f t="shared" si="12"/>
        <v>0.69000000000000039</v>
      </c>
      <c r="I803" s="103">
        <f>AVERAGE(H$10:H803)</f>
        <v>1.0004156171284633</v>
      </c>
      <c r="J803" s="2"/>
    </row>
    <row r="804" spans="1:10">
      <c r="A804" s="4">
        <v>23812</v>
      </c>
      <c r="B804">
        <v>4.22</v>
      </c>
      <c r="F804" s="4">
        <v>23442</v>
      </c>
      <c r="G804">
        <v>3.5</v>
      </c>
      <c r="H804">
        <f t="shared" si="12"/>
        <v>0.69000000000000039</v>
      </c>
      <c r="I804" s="103">
        <f>AVERAGE(H$10:H804)</f>
        <v>1.0000251572327041</v>
      </c>
      <c r="J804" s="2"/>
    </row>
    <row r="805" spans="1:10">
      <c r="A805" s="4">
        <v>23813</v>
      </c>
      <c r="B805">
        <v>4.22</v>
      </c>
      <c r="F805" s="4">
        <v>23443</v>
      </c>
      <c r="G805">
        <v>3.5</v>
      </c>
      <c r="H805">
        <f t="shared" si="12"/>
        <v>0.69000000000000039</v>
      </c>
      <c r="I805" s="103">
        <f>AVERAGE(H$10:H805)</f>
        <v>0.99963567839195966</v>
      </c>
      <c r="J805" s="2"/>
    </row>
    <row r="806" spans="1:10">
      <c r="A806" s="4">
        <v>23816</v>
      </c>
      <c r="B806">
        <v>4.21</v>
      </c>
      <c r="F806" s="4">
        <v>23444</v>
      </c>
      <c r="G806">
        <v>3.5</v>
      </c>
      <c r="H806">
        <f t="shared" si="12"/>
        <v>0.69000000000000039</v>
      </c>
      <c r="I806" s="103">
        <f>AVERAGE(H$10:H806)</f>
        <v>0.99924717691342535</v>
      </c>
      <c r="J806" s="2"/>
    </row>
    <row r="807" spans="1:10">
      <c r="A807" s="4">
        <v>23817</v>
      </c>
      <c r="B807">
        <v>4.21</v>
      </c>
      <c r="F807" s="4">
        <v>23445</v>
      </c>
      <c r="G807">
        <v>3.5</v>
      </c>
      <c r="H807">
        <f t="shared" si="12"/>
        <v>0.70000000000000018</v>
      </c>
      <c r="I807" s="103">
        <f>AVERAGE(H$10:H807)</f>
        <v>0.9988721804511278</v>
      </c>
      <c r="J807" s="2"/>
    </row>
    <row r="808" spans="1:10">
      <c r="A808" s="4">
        <v>23818</v>
      </c>
      <c r="B808">
        <v>4.2</v>
      </c>
      <c r="F808" s="4">
        <v>23446</v>
      </c>
      <c r="G808">
        <v>3.5</v>
      </c>
      <c r="H808">
        <f t="shared" si="12"/>
        <v>0.70000000000000018</v>
      </c>
      <c r="I808" s="103">
        <f>AVERAGE(H$10:H808)</f>
        <v>0.99849812265331672</v>
      </c>
      <c r="J808" s="2"/>
    </row>
    <row r="809" spans="1:10">
      <c r="A809" s="4">
        <v>23819</v>
      </c>
      <c r="B809">
        <v>4.2</v>
      </c>
      <c r="F809" s="4">
        <v>23447</v>
      </c>
      <c r="G809">
        <v>3.5</v>
      </c>
      <c r="H809">
        <f t="shared" si="12"/>
        <v>0.71</v>
      </c>
      <c r="I809" s="103">
        <f>AVERAGE(H$10:H809)</f>
        <v>0.99813750000000012</v>
      </c>
      <c r="J809" s="2"/>
    </row>
    <row r="810" spans="1:10">
      <c r="A810" s="4">
        <v>23820</v>
      </c>
      <c r="B810">
        <v>4.2</v>
      </c>
      <c r="F810" s="4">
        <v>23448</v>
      </c>
      <c r="G810">
        <v>3.5</v>
      </c>
      <c r="H810">
        <f t="shared" si="12"/>
        <v>0.71</v>
      </c>
      <c r="I810" s="103">
        <f>AVERAGE(H$10:H810)</f>
        <v>0.99777777777777799</v>
      </c>
      <c r="J810" s="2"/>
    </row>
    <row r="811" spans="1:10">
      <c r="A811" s="4">
        <v>23823</v>
      </c>
      <c r="B811">
        <v>4.1900000000000004</v>
      </c>
      <c r="F811" s="4">
        <v>23449</v>
      </c>
      <c r="G811">
        <v>3.5</v>
      </c>
      <c r="H811">
        <f t="shared" si="12"/>
        <v>0.71999999999999975</v>
      </c>
      <c r="I811" s="103">
        <f>AVERAGE(H$10:H811)</f>
        <v>0.9974314214463843</v>
      </c>
      <c r="J811" s="2"/>
    </row>
    <row r="812" spans="1:10">
      <c r="A812" s="4">
        <v>23824</v>
      </c>
      <c r="B812">
        <v>4.1900000000000004</v>
      </c>
      <c r="F812" s="4">
        <v>23450</v>
      </c>
      <c r="G812">
        <v>3.5</v>
      </c>
      <c r="H812">
        <f t="shared" si="12"/>
        <v>0.71999999999999975</v>
      </c>
      <c r="I812" s="103">
        <f>AVERAGE(H$10:H812)</f>
        <v>0.99708592777085947</v>
      </c>
      <c r="J812" s="2"/>
    </row>
    <row r="813" spans="1:10">
      <c r="A813" s="4">
        <v>23825</v>
      </c>
      <c r="B813">
        <v>4.18</v>
      </c>
      <c r="F813" s="4">
        <v>23451</v>
      </c>
      <c r="G813">
        <v>3.5</v>
      </c>
      <c r="H813">
        <f t="shared" si="12"/>
        <v>0.71999999999999975</v>
      </c>
      <c r="I813" s="103">
        <f>AVERAGE(H$10:H813)</f>
        <v>0.99674129353233853</v>
      </c>
      <c r="J813" s="2"/>
    </row>
    <row r="814" spans="1:10">
      <c r="A814" s="4">
        <v>23826</v>
      </c>
      <c r="B814">
        <v>4.1900000000000004</v>
      </c>
      <c r="F814" s="4">
        <v>23452</v>
      </c>
      <c r="G814">
        <v>3.5</v>
      </c>
      <c r="H814">
        <f t="shared" si="12"/>
        <v>0.71</v>
      </c>
      <c r="I814" s="103">
        <f>AVERAGE(H$10:H814)</f>
        <v>0.99638509316770218</v>
      </c>
      <c r="J814" s="2"/>
    </row>
    <row r="815" spans="1:10">
      <c r="A815" s="4">
        <v>23827</v>
      </c>
      <c r="B815">
        <v>4.2</v>
      </c>
      <c r="F815" s="4">
        <v>23453</v>
      </c>
      <c r="G815">
        <v>3.5</v>
      </c>
      <c r="H815">
        <f t="shared" si="12"/>
        <v>0.71999999999999975</v>
      </c>
      <c r="I815" s="103">
        <f>AVERAGE(H$10:H815)</f>
        <v>0.99604218362282915</v>
      </c>
      <c r="J815" s="2"/>
    </row>
    <row r="816" spans="1:10">
      <c r="A816" s="4">
        <v>23830</v>
      </c>
      <c r="B816">
        <v>4.2</v>
      </c>
      <c r="F816" s="4">
        <v>23454</v>
      </c>
      <c r="G816">
        <v>3</v>
      </c>
      <c r="H816">
        <f t="shared" si="12"/>
        <v>1.2300000000000004</v>
      </c>
      <c r="I816" s="103">
        <f>AVERAGE(H$10:H816)</f>
        <v>0.99633209417596069</v>
      </c>
      <c r="J816" s="2"/>
    </row>
    <row r="817" spans="1:10">
      <c r="A817" s="4">
        <v>23831</v>
      </c>
      <c r="B817">
        <v>4.2</v>
      </c>
      <c r="F817" s="4">
        <v>23455</v>
      </c>
      <c r="G817">
        <v>3.5</v>
      </c>
      <c r="H817">
        <f t="shared" si="12"/>
        <v>0.74000000000000021</v>
      </c>
      <c r="I817" s="103">
        <f>AVERAGE(H$10:H817)</f>
        <v>0.9960148514851489</v>
      </c>
      <c r="J817" s="2"/>
    </row>
    <row r="818" spans="1:10">
      <c r="A818" s="4">
        <v>23832</v>
      </c>
      <c r="B818">
        <v>4.2</v>
      </c>
      <c r="F818" s="4">
        <v>23456</v>
      </c>
      <c r="G818">
        <v>3.5</v>
      </c>
      <c r="H818">
        <f t="shared" si="12"/>
        <v>0.75</v>
      </c>
      <c r="I818" s="103">
        <f>AVERAGE(H$10:H818)</f>
        <v>0.99571075401730569</v>
      </c>
      <c r="J818" s="2"/>
    </row>
    <row r="819" spans="1:10">
      <c r="A819" s="4">
        <v>23833</v>
      </c>
      <c r="B819">
        <v>4.2</v>
      </c>
      <c r="F819" s="4">
        <v>23457</v>
      </c>
      <c r="G819">
        <v>3.5</v>
      </c>
      <c r="H819">
        <f t="shared" si="12"/>
        <v>0.75</v>
      </c>
      <c r="I819" s="103">
        <f>AVERAGE(H$10:H819)</f>
        <v>0.99540740740740774</v>
      </c>
      <c r="J819" s="2"/>
    </row>
    <row r="820" spans="1:10">
      <c r="A820" s="4">
        <v>23834</v>
      </c>
      <c r="B820">
        <v>4.2</v>
      </c>
      <c r="F820" s="4">
        <v>23458</v>
      </c>
      <c r="G820">
        <v>3.5</v>
      </c>
      <c r="H820">
        <f t="shared" si="12"/>
        <v>0.75</v>
      </c>
      <c r="I820" s="103">
        <f>AVERAGE(H$10:H820)</f>
        <v>0.99510480887792885</v>
      </c>
      <c r="J820" s="2"/>
    </row>
    <row r="821" spans="1:10">
      <c r="A821" s="4">
        <v>23837</v>
      </c>
      <c r="B821">
        <v>4.2</v>
      </c>
      <c r="F821" s="4">
        <v>23459</v>
      </c>
      <c r="G821">
        <v>3.5</v>
      </c>
      <c r="H821">
        <f t="shared" si="12"/>
        <v>0.75</v>
      </c>
      <c r="I821" s="103">
        <f>AVERAGE(H$10:H821)</f>
        <v>0.99480295566502497</v>
      </c>
      <c r="J821" s="2"/>
    </row>
    <row r="822" spans="1:10">
      <c r="A822" s="4">
        <v>23838</v>
      </c>
      <c r="B822">
        <v>4.2</v>
      </c>
      <c r="F822" s="4">
        <v>23460</v>
      </c>
      <c r="G822">
        <v>3.38</v>
      </c>
      <c r="H822">
        <f t="shared" si="12"/>
        <v>0.87999999999999989</v>
      </c>
      <c r="I822" s="103">
        <f>AVERAGE(H$10:H822)</f>
        <v>0.99466174661746654</v>
      </c>
      <c r="J822" s="2"/>
    </row>
    <row r="823" spans="1:10">
      <c r="A823" s="4">
        <v>23839</v>
      </c>
      <c r="B823">
        <v>4.2</v>
      </c>
      <c r="F823" s="4">
        <v>23461</v>
      </c>
      <c r="G823">
        <v>3.38</v>
      </c>
      <c r="H823">
        <f t="shared" si="12"/>
        <v>0.87999999999999989</v>
      </c>
      <c r="I823" s="103">
        <f>AVERAGE(H$10:H823)</f>
        <v>0.99452088452088494</v>
      </c>
      <c r="J823" s="2"/>
    </row>
    <row r="824" spans="1:10">
      <c r="A824" s="4">
        <v>23840</v>
      </c>
      <c r="B824">
        <v>4.1900000000000004</v>
      </c>
      <c r="F824" s="4">
        <v>23462</v>
      </c>
      <c r="G824">
        <v>3.5</v>
      </c>
      <c r="H824">
        <f t="shared" si="12"/>
        <v>0.75</v>
      </c>
      <c r="I824" s="103">
        <f>AVERAGE(H$10:H824)</f>
        <v>0.99422085889570588</v>
      </c>
      <c r="J824" s="2"/>
    </row>
    <row r="825" spans="1:10">
      <c r="A825" s="4">
        <v>23841</v>
      </c>
      <c r="B825">
        <v>4.2</v>
      </c>
      <c r="F825" s="4">
        <v>23463</v>
      </c>
      <c r="G825">
        <v>3.5</v>
      </c>
      <c r="H825">
        <f t="shared" si="12"/>
        <v>0.75</v>
      </c>
      <c r="I825" s="103">
        <f>AVERAGE(H$10:H825)</f>
        <v>0.9939215686274514</v>
      </c>
      <c r="J825" s="2"/>
    </row>
    <row r="826" spans="1:10">
      <c r="A826" s="4">
        <v>23844</v>
      </c>
      <c r="B826">
        <v>4.2</v>
      </c>
      <c r="F826" s="4">
        <v>23464</v>
      </c>
      <c r="G826">
        <v>3.5</v>
      </c>
      <c r="H826">
        <f t="shared" si="12"/>
        <v>0.75</v>
      </c>
      <c r="I826" s="103">
        <f>AVERAGE(H$10:H826)</f>
        <v>0.99362301101591222</v>
      </c>
      <c r="J826" s="2"/>
    </row>
    <row r="827" spans="1:10">
      <c r="A827" s="4">
        <v>23845</v>
      </c>
      <c r="B827">
        <v>4.2</v>
      </c>
      <c r="F827" s="4">
        <v>23465</v>
      </c>
      <c r="G827">
        <v>3.5</v>
      </c>
      <c r="H827">
        <f t="shared" si="12"/>
        <v>0.75</v>
      </c>
      <c r="I827" s="103">
        <f>AVERAGE(H$10:H827)</f>
        <v>0.99332518337408349</v>
      </c>
      <c r="J827" s="2"/>
    </row>
    <row r="828" spans="1:10">
      <c r="A828" s="4">
        <v>23846</v>
      </c>
      <c r="B828">
        <v>4.1900000000000004</v>
      </c>
      <c r="F828" s="4">
        <v>23466</v>
      </c>
      <c r="G828">
        <v>3.5</v>
      </c>
      <c r="H828">
        <f t="shared" si="12"/>
        <v>0.75</v>
      </c>
      <c r="I828" s="103">
        <f>AVERAGE(H$10:H828)</f>
        <v>0.99302808302808343</v>
      </c>
      <c r="J828" s="2"/>
    </row>
    <row r="829" spans="1:10">
      <c r="A829" s="4">
        <v>23847</v>
      </c>
      <c r="B829">
        <v>4.2</v>
      </c>
      <c r="F829" s="4">
        <v>23467</v>
      </c>
      <c r="G829">
        <v>3.5</v>
      </c>
      <c r="H829">
        <f t="shared" si="12"/>
        <v>0.73000000000000043</v>
      </c>
      <c r="I829" s="103">
        <f>AVERAGE(H$10:H829)</f>
        <v>0.99270731707317117</v>
      </c>
      <c r="J829" s="2"/>
    </row>
    <row r="830" spans="1:10">
      <c r="A830" s="4">
        <v>23851</v>
      </c>
      <c r="B830">
        <v>4.21</v>
      </c>
      <c r="F830" s="4">
        <v>23468</v>
      </c>
      <c r="G830">
        <v>3.5</v>
      </c>
      <c r="H830">
        <f t="shared" si="12"/>
        <v>0.73000000000000043</v>
      </c>
      <c r="I830" s="103">
        <f>AVERAGE(H$10:H830)</f>
        <v>0.99238733252131583</v>
      </c>
      <c r="J830" s="2"/>
    </row>
    <row r="831" spans="1:10">
      <c r="A831" s="4">
        <v>23852</v>
      </c>
      <c r="B831">
        <v>4.21</v>
      </c>
      <c r="F831" s="4">
        <v>23469</v>
      </c>
      <c r="G831">
        <v>3.5</v>
      </c>
      <c r="H831">
        <f t="shared" si="12"/>
        <v>0.74000000000000021</v>
      </c>
      <c r="I831" s="103">
        <f>AVERAGE(H$10:H831)</f>
        <v>0.99208029197080339</v>
      </c>
      <c r="J831" s="2"/>
    </row>
    <row r="832" spans="1:10">
      <c r="A832" s="4">
        <v>23853</v>
      </c>
      <c r="B832">
        <v>4.21</v>
      </c>
      <c r="F832" s="4">
        <v>23470</v>
      </c>
      <c r="G832">
        <v>3.5</v>
      </c>
      <c r="H832">
        <f t="shared" si="12"/>
        <v>0.75</v>
      </c>
      <c r="I832" s="103">
        <f>AVERAGE(H$10:H832)</f>
        <v>0.99178614823815348</v>
      </c>
      <c r="J832" s="2"/>
    </row>
    <row r="833" spans="1:10">
      <c r="A833" s="4">
        <v>23854</v>
      </c>
      <c r="B833">
        <v>4.21</v>
      </c>
      <c r="F833" s="4">
        <v>23471</v>
      </c>
      <c r="G833">
        <v>3.5</v>
      </c>
      <c r="H833">
        <f t="shared" si="12"/>
        <v>0.75</v>
      </c>
      <c r="I833" s="103">
        <f>AVERAGE(H$10:H833)</f>
        <v>0.99149271844660236</v>
      </c>
      <c r="J833" s="2"/>
    </row>
    <row r="834" spans="1:10">
      <c r="A834" s="4">
        <v>23855</v>
      </c>
      <c r="B834">
        <v>4.21</v>
      </c>
      <c r="F834" s="4">
        <v>23472</v>
      </c>
      <c r="G834">
        <v>3.5</v>
      </c>
      <c r="H834">
        <f t="shared" si="12"/>
        <v>0.75</v>
      </c>
      <c r="I834" s="103">
        <f>AVERAGE(H$10:H834)</f>
        <v>0.99120000000000041</v>
      </c>
      <c r="J834" s="2"/>
    </row>
    <row r="835" spans="1:10">
      <c r="A835" s="4">
        <v>23858</v>
      </c>
      <c r="B835">
        <v>4.21</v>
      </c>
      <c r="F835" s="4">
        <v>23473</v>
      </c>
      <c r="G835">
        <v>3.5</v>
      </c>
      <c r="H835">
        <f t="shared" si="12"/>
        <v>0.75</v>
      </c>
      <c r="I835" s="103">
        <f>AVERAGE(H$10:H835)</f>
        <v>0.99090799031477039</v>
      </c>
      <c r="J835" s="2"/>
    </row>
    <row r="836" spans="1:10">
      <c r="A836" s="4">
        <v>23859</v>
      </c>
      <c r="B836">
        <v>4.21</v>
      </c>
      <c r="F836" s="4">
        <v>23474</v>
      </c>
      <c r="G836">
        <v>3.38</v>
      </c>
      <c r="H836">
        <f t="shared" si="12"/>
        <v>0.87000000000000011</v>
      </c>
      <c r="I836" s="103">
        <f>AVERAGE(H$10:H836)</f>
        <v>0.99076178960096783</v>
      </c>
      <c r="J836" s="2"/>
    </row>
    <row r="837" spans="1:10">
      <c r="A837" s="4">
        <v>23860</v>
      </c>
      <c r="B837">
        <v>4.21</v>
      </c>
      <c r="F837" s="4">
        <v>23475</v>
      </c>
      <c r="G837">
        <v>3.25</v>
      </c>
      <c r="H837">
        <f t="shared" si="12"/>
        <v>0.96999999999999975</v>
      </c>
      <c r="I837" s="103">
        <f>AVERAGE(H$10:H837)</f>
        <v>0.99073671497584592</v>
      </c>
      <c r="J837" s="2"/>
    </row>
    <row r="838" spans="1:10">
      <c r="A838" s="4">
        <v>23861</v>
      </c>
      <c r="B838">
        <v>4.21</v>
      </c>
      <c r="F838" s="4">
        <v>23476</v>
      </c>
      <c r="G838">
        <v>3.5</v>
      </c>
      <c r="H838">
        <f t="shared" si="12"/>
        <v>0.71999999999999975</v>
      </c>
      <c r="I838" s="103">
        <f>AVERAGE(H$10:H838)</f>
        <v>0.99041013268998845</v>
      </c>
      <c r="J838" s="2"/>
    </row>
    <row r="839" spans="1:10">
      <c r="A839" s="4">
        <v>23862</v>
      </c>
      <c r="B839">
        <v>4.21</v>
      </c>
      <c r="F839" s="4">
        <v>23477</v>
      </c>
      <c r="G839">
        <v>3.5</v>
      </c>
      <c r="H839">
        <f t="shared" si="12"/>
        <v>0.71999999999999975</v>
      </c>
      <c r="I839" s="103">
        <f>AVERAGE(H$10:H839)</f>
        <v>0.99008433734939816</v>
      </c>
      <c r="J839" s="2"/>
    </row>
    <row r="840" spans="1:10">
      <c r="A840" s="4">
        <v>23865</v>
      </c>
      <c r="B840">
        <v>4.21</v>
      </c>
      <c r="F840" s="4">
        <v>23478</v>
      </c>
      <c r="G840">
        <v>3.5</v>
      </c>
      <c r="H840">
        <f t="shared" si="12"/>
        <v>0.71999999999999975</v>
      </c>
      <c r="I840" s="103">
        <f>AVERAGE(H$10:H840)</f>
        <v>0.98975932611311723</v>
      </c>
      <c r="J840" s="2"/>
    </row>
    <row r="841" spans="1:10">
      <c r="A841" s="4">
        <v>23866</v>
      </c>
      <c r="B841">
        <v>4.2</v>
      </c>
      <c r="F841" s="4">
        <v>23479</v>
      </c>
      <c r="G841">
        <v>3.5</v>
      </c>
      <c r="H841">
        <f t="shared" si="12"/>
        <v>0.71999999999999975</v>
      </c>
      <c r="I841" s="103">
        <f>AVERAGE(H$10:H841)</f>
        <v>0.98943509615384673</v>
      </c>
      <c r="J841" s="2"/>
    </row>
    <row r="842" spans="1:10">
      <c r="A842" s="4">
        <v>23867</v>
      </c>
      <c r="B842">
        <v>4.2</v>
      </c>
      <c r="F842" s="4">
        <v>23480</v>
      </c>
      <c r="G842">
        <v>3.5</v>
      </c>
      <c r="H842">
        <f t="shared" ref="H842:H905" si="13">IFERROR(((VLOOKUP(F842,$A$9:$B$14200,2,FALSE))-G842),H841)</f>
        <v>0.73000000000000043</v>
      </c>
      <c r="I842" s="103">
        <f>AVERAGE(H$10:H842)</f>
        <v>0.98912364945978448</v>
      </c>
      <c r="J842" s="2"/>
    </row>
    <row r="843" spans="1:10">
      <c r="A843" s="4">
        <v>23868</v>
      </c>
      <c r="B843">
        <v>4.2</v>
      </c>
      <c r="F843" s="4">
        <v>23481</v>
      </c>
      <c r="G843">
        <v>3.5</v>
      </c>
      <c r="H843">
        <f t="shared" si="13"/>
        <v>0.74000000000000021</v>
      </c>
      <c r="I843" s="103">
        <f>AVERAGE(H$10:H843)</f>
        <v>0.98882494004796229</v>
      </c>
      <c r="J843" s="2"/>
    </row>
    <row r="844" spans="1:10">
      <c r="A844" s="4">
        <v>23869</v>
      </c>
      <c r="B844">
        <v>4.2</v>
      </c>
      <c r="F844" s="4">
        <v>23482</v>
      </c>
      <c r="G844">
        <v>3.5</v>
      </c>
      <c r="H844">
        <f t="shared" si="13"/>
        <v>0.73000000000000043</v>
      </c>
      <c r="I844" s="103">
        <f>AVERAGE(H$10:H844)</f>
        <v>0.98851497005988087</v>
      </c>
      <c r="J844" s="2"/>
    </row>
    <row r="845" spans="1:10">
      <c r="A845" s="4">
        <v>23872</v>
      </c>
      <c r="B845">
        <v>4.2</v>
      </c>
      <c r="F845" s="4">
        <v>23483</v>
      </c>
      <c r="G845">
        <v>3.5</v>
      </c>
      <c r="H845">
        <f t="shared" si="13"/>
        <v>0.73000000000000043</v>
      </c>
      <c r="I845" s="103">
        <f>AVERAGE(H$10:H845)</f>
        <v>0.98820574162679498</v>
      </c>
      <c r="J845" s="2"/>
    </row>
    <row r="846" spans="1:10">
      <c r="A846" s="4">
        <v>23873</v>
      </c>
      <c r="B846">
        <v>4.2</v>
      </c>
      <c r="F846" s="4">
        <v>23484</v>
      </c>
      <c r="G846">
        <v>3.5</v>
      </c>
      <c r="H846">
        <f t="shared" si="13"/>
        <v>0.74000000000000021</v>
      </c>
      <c r="I846" s="103">
        <f>AVERAGE(H$10:H846)</f>
        <v>0.98790919952210343</v>
      </c>
      <c r="J846" s="2"/>
    </row>
    <row r="847" spans="1:10">
      <c r="A847" s="4">
        <v>23874</v>
      </c>
      <c r="B847">
        <v>4.2</v>
      </c>
      <c r="F847" s="4">
        <v>23485</v>
      </c>
      <c r="G847">
        <v>3.5</v>
      </c>
      <c r="H847">
        <f t="shared" si="13"/>
        <v>0.74000000000000021</v>
      </c>
      <c r="I847" s="103">
        <f>AVERAGE(H$10:H847)</f>
        <v>0.98761336515513198</v>
      </c>
      <c r="J847" s="2"/>
    </row>
    <row r="848" spans="1:10">
      <c r="A848" s="4">
        <v>23875</v>
      </c>
      <c r="B848">
        <v>4.21</v>
      </c>
      <c r="F848" s="4">
        <v>23486</v>
      </c>
      <c r="G848">
        <v>3.5</v>
      </c>
      <c r="H848">
        <f t="shared" si="13"/>
        <v>0.74000000000000021</v>
      </c>
      <c r="I848" s="103">
        <f>AVERAGE(H$10:H848)</f>
        <v>0.98731823599523316</v>
      </c>
      <c r="J848" s="2"/>
    </row>
    <row r="849" spans="1:10">
      <c r="A849" s="4">
        <v>23876</v>
      </c>
      <c r="B849">
        <v>4.21</v>
      </c>
      <c r="F849" s="4">
        <v>23487</v>
      </c>
      <c r="G849">
        <v>3.5</v>
      </c>
      <c r="H849">
        <f t="shared" si="13"/>
        <v>0.74000000000000021</v>
      </c>
      <c r="I849" s="103">
        <f>AVERAGE(H$10:H849)</f>
        <v>0.98702380952381019</v>
      </c>
      <c r="J849" s="2"/>
    </row>
    <row r="850" spans="1:10">
      <c r="A850" s="4">
        <v>23879</v>
      </c>
      <c r="B850">
        <v>4.21</v>
      </c>
      <c r="F850" s="4">
        <v>23488</v>
      </c>
      <c r="G850">
        <v>3.38</v>
      </c>
      <c r="H850">
        <f t="shared" si="13"/>
        <v>0.85000000000000053</v>
      </c>
      <c r="I850" s="103">
        <f>AVERAGE(H$10:H850)</f>
        <v>0.98686087990487592</v>
      </c>
      <c r="J850" s="2"/>
    </row>
    <row r="851" spans="1:10">
      <c r="A851" s="4">
        <v>23880</v>
      </c>
      <c r="B851">
        <v>4.22</v>
      </c>
      <c r="F851" s="4">
        <v>23489</v>
      </c>
      <c r="G851">
        <v>3.38</v>
      </c>
      <c r="H851">
        <f t="shared" si="13"/>
        <v>0.85000000000000053</v>
      </c>
      <c r="I851" s="103">
        <f>AVERAGE(H$10:H851)</f>
        <v>0.98669833729216228</v>
      </c>
      <c r="J851" s="2"/>
    </row>
    <row r="852" spans="1:10">
      <c r="A852" s="4">
        <v>23881</v>
      </c>
      <c r="B852">
        <v>4.22</v>
      </c>
      <c r="F852" s="4">
        <v>23490</v>
      </c>
      <c r="G852">
        <v>3.5</v>
      </c>
      <c r="H852">
        <f t="shared" si="13"/>
        <v>0.73000000000000043</v>
      </c>
      <c r="I852" s="103">
        <f>AVERAGE(H$10:H852)</f>
        <v>0.98639383155397464</v>
      </c>
      <c r="J852" s="2"/>
    </row>
    <row r="853" spans="1:10">
      <c r="A853" s="4">
        <v>23882</v>
      </c>
      <c r="B853">
        <v>4.22</v>
      </c>
      <c r="F853" s="4">
        <v>23491</v>
      </c>
      <c r="G853">
        <v>3.5</v>
      </c>
      <c r="H853">
        <f t="shared" si="13"/>
        <v>0.73000000000000043</v>
      </c>
      <c r="I853" s="103">
        <f>AVERAGE(H$10:H853)</f>
        <v>0.9860900473933657</v>
      </c>
      <c r="J853" s="2"/>
    </row>
    <row r="854" spans="1:10">
      <c r="A854" s="4">
        <v>23883</v>
      </c>
      <c r="B854">
        <v>4.22</v>
      </c>
      <c r="F854" s="4">
        <v>23492</v>
      </c>
      <c r="G854">
        <v>3.5</v>
      </c>
      <c r="H854">
        <f t="shared" si="13"/>
        <v>0.73000000000000043</v>
      </c>
      <c r="I854" s="103">
        <f>AVERAGE(H$10:H854)</f>
        <v>0.98578698224852157</v>
      </c>
      <c r="J854" s="2"/>
    </row>
    <row r="855" spans="1:10">
      <c r="A855" s="4">
        <v>23886</v>
      </c>
      <c r="B855">
        <v>4.22</v>
      </c>
      <c r="F855" s="4">
        <v>23493</v>
      </c>
      <c r="G855">
        <v>3.5</v>
      </c>
      <c r="H855">
        <f t="shared" si="13"/>
        <v>0.73000000000000043</v>
      </c>
      <c r="I855" s="103">
        <f>AVERAGE(H$10:H855)</f>
        <v>0.98548463356974081</v>
      </c>
      <c r="J855" s="2"/>
    </row>
    <row r="856" spans="1:10">
      <c r="A856" s="4">
        <v>23887</v>
      </c>
      <c r="B856">
        <v>4.22</v>
      </c>
      <c r="F856" s="4">
        <v>23494</v>
      </c>
      <c r="G856">
        <v>3.5</v>
      </c>
      <c r="H856">
        <f t="shared" si="13"/>
        <v>0.73000000000000043</v>
      </c>
      <c r="I856" s="103">
        <f>AVERAGE(H$10:H856)</f>
        <v>0.98518299881936333</v>
      </c>
      <c r="J856" s="2"/>
    </row>
    <row r="857" spans="1:10">
      <c r="A857" s="4">
        <v>23888</v>
      </c>
      <c r="B857">
        <v>4.22</v>
      </c>
      <c r="F857" s="4">
        <v>23495</v>
      </c>
      <c r="G857">
        <v>3.38</v>
      </c>
      <c r="H857">
        <f t="shared" si="13"/>
        <v>0.85000000000000053</v>
      </c>
      <c r="I857" s="103">
        <f>AVERAGE(H$10:H857)</f>
        <v>0.98502358490566122</v>
      </c>
      <c r="J857" s="2"/>
    </row>
    <row r="858" spans="1:10">
      <c r="A858" s="4">
        <v>23889</v>
      </c>
      <c r="B858">
        <v>4.22</v>
      </c>
      <c r="F858" s="4">
        <v>23496</v>
      </c>
      <c r="G858">
        <v>3.25</v>
      </c>
      <c r="H858">
        <f t="shared" si="13"/>
        <v>0.96999999999999975</v>
      </c>
      <c r="I858" s="103">
        <f>AVERAGE(H$10:H858)</f>
        <v>0.98500588928150856</v>
      </c>
      <c r="J858" s="2"/>
    </row>
    <row r="859" spans="1:10">
      <c r="A859" s="4">
        <v>23890</v>
      </c>
      <c r="B859">
        <v>4.2300000000000004</v>
      </c>
      <c r="F859" s="4">
        <v>23497</v>
      </c>
      <c r="G859">
        <v>3.5</v>
      </c>
      <c r="H859">
        <f t="shared" si="13"/>
        <v>0.71999999999999975</v>
      </c>
      <c r="I859" s="103">
        <f>AVERAGE(H$10:H859)</f>
        <v>0.98469411764705972</v>
      </c>
      <c r="J859" s="2"/>
    </row>
    <row r="860" spans="1:10">
      <c r="A860" s="4">
        <v>23894</v>
      </c>
      <c r="B860">
        <v>4.2300000000000004</v>
      </c>
      <c r="F860" s="4">
        <v>23498</v>
      </c>
      <c r="G860">
        <v>3.5</v>
      </c>
      <c r="H860">
        <f t="shared" si="13"/>
        <v>0.71999999999999975</v>
      </c>
      <c r="I860" s="103">
        <f>AVERAGE(H$10:H860)</f>
        <v>0.9843830787309058</v>
      </c>
      <c r="J860" s="2"/>
    </row>
    <row r="861" spans="1:10">
      <c r="A861" s="4">
        <v>23895</v>
      </c>
      <c r="B861">
        <v>4.2300000000000004</v>
      </c>
      <c r="F861" s="4">
        <v>23499</v>
      </c>
      <c r="G861">
        <v>3.5</v>
      </c>
      <c r="H861">
        <f t="shared" si="13"/>
        <v>0.71999999999999975</v>
      </c>
      <c r="I861" s="103">
        <f>AVERAGE(H$10:H861)</f>
        <v>0.98407276995305271</v>
      </c>
      <c r="J861" s="2"/>
    </row>
    <row r="862" spans="1:10">
      <c r="A862" s="4">
        <v>23896</v>
      </c>
      <c r="B862">
        <v>4.2300000000000004</v>
      </c>
      <c r="F862" s="4">
        <v>23500</v>
      </c>
      <c r="G862">
        <v>3.5</v>
      </c>
      <c r="H862">
        <f t="shared" si="13"/>
        <v>0.71999999999999975</v>
      </c>
      <c r="I862" s="103">
        <f>AVERAGE(H$10:H862)</f>
        <v>0.98376318874560476</v>
      </c>
      <c r="J862" s="2"/>
    </row>
    <row r="863" spans="1:10">
      <c r="A863" s="4">
        <v>23897</v>
      </c>
      <c r="B863">
        <v>4.2300000000000004</v>
      </c>
      <c r="F863" s="4">
        <v>23501</v>
      </c>
      <c r="G863">
        <v>3.5</v>
      </c>
      <c r="H863">
        <f t="shared" si="13"/>
        <v>0.71999999999999975</v>
      </c>
      <c r="I863" s="103">
        <f>AVERAGE(H$10:H863)</f>
        <v>0.98345433255269432</v>
      </c>
      <c r="J863" s="2"/>
    </row>
    <row r="864" spans="1:10">
      <c r="A864" s="4">
        <v>23900</v>
      </c>
      <c r="B864">
        <v>4.2300000000000004</v>
      </c>
      <c r="F864" s="4">
        <v>23502</v>
      </c>
      <c r="G864">
        <v>3.5</v>
      </c>
      <c r="H864">
        <f t="shared" si="13"/>
        <v>0.71999999999999975</v>
      </c>
      <c r="I864" s="103">
        <f>AVERAGE(H$10:H864)</f>
        <v>0.98314619883041043</v>
      </c>
      <c r="J864" s="2"/>
    </row>
    <row r="865" spans="1:10">
      <c r="A865" s="4">
        <v>23901</v>
      </c>
      <c r="B865">
        <v>4.2300000000000004</v>
      </c>
      <c r="F865" s="4">
        <v>23503</v>
      </c>
      <c r="G865">
        <v>3.5</v>
      </c>
      <c r="H865">
        <f t="shared" si="13"/>
        <v>0.71999999999999975</v>
      </c>
      <c r="I865" s="103">
        <f>AVERAGE(H$10:H865)</f>
        <v>0.98283878504673006</v>
      </c>
      <c r="J865" s="2"/>
    </row>
    <row r="866" spans="1:10">
      <c r="A866" s="4">
        <v>23902</v>
      </c>
      <c r="B866">
        <v>4.2300000000000004</v>
      </c>
      <c r="F866" s="4">
        <v>23504</v>
      </c>
      <c r="G866">
        <v>3.5</v>
      </c>
      <c r="H866">
        <f t="shared" si="13"/>
        <v>0.71999999999999975</v>
      </c>
      <c r="I866" s="103">
        <f>AVERAGE(H$10:H866)</f>
        <v>0.98253208868144803</v>
      </c>
      <c r="J866" s="2"/>
    </row>
    <row r="867" spans="1:10">
      <c r="A867" s="4">
        <v>23903</v>
      </c>
      <c r="B867">
        <v>4.2300000000000004</v>
      </c>
      <c r="F867" s="4">
        <v>23505</v>
      </c>
      <c r="G867">
        <v>3.5</v>
      </c>
      <c r="H867">
        <f t="shared" si="13"/>
        <v>0.70000000000000018</v>
      </c>
      <c r="I867" s="103">
        <f>AVERAGE(H$10:H867)</f>
        <v>0.98220279720279846</v>
      </c>
      <c r="J867" s="2"/>
    </row>
    <row r="868" spans="1:10">
      <c r="A868" s="4">
        <v>23904</v>
      </c>
      <c r="B868">
        <v>4.2300000000000004</v>
      </c>
      <c r="F868" s="4">
        <v>23506</v>
      </c>
      <c r="G868">
        <v>3.5</v>
      </c>
      <c r="H868">
        <f t="shared" si="13"/>
        <v>0.70000000000000018</v>
      </c>
      <c r="I868" s="103">
        <f>AVERAGE(H$10:H868)</f>
        <v>0.98187427240978009</v>
      </c>
      <c r="J868" s="2"/>
    </row>
    <row r="869" spans="1:10">
      <c r="A869" s="4">
        <v>23907</v>
      </c>
      <c r="B869">
        <v>4.21</v>
      </c>
      <c r="F869" s="4">
        <v>23507</v>
      </c>
      <c r="G869">
        <v>3.5</v>
      </c>
      <c r="H869">
        <f t="shared" si="13"/>
        <v>0.70000000000000018</v>
      </c>
      <c r="I869" s="103">
        <f>AVERAGE(H$10:H869)</f>
        <v>0.98154651162790829</v>
      </c>
      <c r="J869" s="2"/>
    </row>
    <row r="870" spans="1:10">
      <c r="A870" s="4">
        <v>23908</v>
      </c>
      <c r="B870">
        <v>4.21</v>
      </c>
      <c r="F870" s="4">
        <v>23508</v>
      </c>
      <c r="G870">
        <v>3.5</v>
      </c>
      <c r="H870">
        <f t="shared" si="13"/>
        <v>0.69000000000000039</v>
      </c>
      <c r="I870" s="103">
        <f>AVERAGE(H$10:H870)</f>
        <v>0.981207897793265</v>
      </c>
      <c r="J870" s="2"/>
    </row>
    <row r="871" spans="1:10">
      <c r="A871" s="4">
        <v>23909</v>
      </c>
      <c r="B871">
        <v>4.21</v>
      </c>
      <c r="F871" s="4">
        <v>23509</v>
      </c>
      <c r="G871">
        <v>3.5</v>
      </c>
      <c r="H871">
        <f t="shared" si="13"/>
        <v>0.69000000000000039</v>
      </c>
      <c r="I871" s="103">
        <f>AVERAGE(H$10:H871)</f>
        <v>0.98087006960556988</v>
      </c>
      <c r="J871" s="2"/>
    </row>
    <row r="872" spans="1:10">
      <c r="A872" s="4">
        <v>23910</v>
      </c>
      <c r="B872">
        <v>4.21</v>
      </c>
      <c r="F872" s="4">
        <v>23510</v>
      </c>
      <c r="G872">
        <v>3.5</v>
      </c>
      <c r="H872">
        <f t="shared" si="13"/>
        <v>0.69000000000000039</v>
      </c>
      <c r="I872" s="103">
        <f>AVERAGE(H$10:H872)</f>
        <v>0.98053302433372114</v>
      </c>
      <c r="J872" s="2"/>
    </row>
    <row r="873" spans="1:10">
      <c r="A873" s="4">
        <v>23911</v>
      </c>
      <c r="B873">
        <v>4.21</v>
      </c>
      <c r="F873" s="4">
        <v>23511</v>
      </c>
      <c r="G873">
        <v>3.5</v>
      </c>
      <c r="H873">
        <f t="shared" si="13"/>
        <v>0.69000000000000039</v>
      </c>
      <c r="I873" s="103">
        <f>AVERAGE(H$10:H873)</f>
        <v>0.98019675925926086</v>
      </c>
      <c r="J873" s="2"/>
    </row>
    <row r="874" spans="1:10">
      <c r="A874" s="4">
        <v>23914</v>
      </c>
      <c r="B874">
        <v>4.2</v>
      </c>
      <c r="F874" s="4">
        <v>23512</v>
      </c>
      <c r="G874">
        <v>3.5</v>
      </c>
      <c r="H874">
        <f t="shared" si="13"/>
        <v>0.69000000000000039</v>
      </c>
      <c r="I874" s="103">
        <f>AVERAGE(H$10:H874)</f>
        <v>0.97986127167630221</v>
      </c>
      <c r="J874" s="2"/>
    </row>
    <row r="875" spans="1:10">
      <c r="A875" s="4">
        <v>23915</v>
      </c>
      <c r="B875">
        <v>4.2</v>
      </c>
      <c r="F875" s="4">
        <v>23513</v>
      </c>
      <c r="G875">
        <v>3.5</v>
      </c>
      <c r="H875">
        <f t="shared" si="13"/>
        <v>0.69000000000000039</v>
      </c>
      <c r="I875" s="103">
        <f>AVERAGE(H$10:H875)</f>
        <v>0.97952655889145668</v>
      </c>
      <c r="J875" s="2"/>
    </row>
    <row r="876" spans="1:10">
      <c r="A876" s="4">
        <v>23916</v>
      </c>
      <c r="B876">
        <v>4.2</v>
      </c>
      <c r="F876" s="4">
        <v>23514</v>
      </c>
      <c r="G876">
        <v>3.5</v>
      </c>
      <c r="H876">
        <f t="shared" si="13"/>
        <v>0.69000000000000039</v>
      </c>
      <c r="I876" s="103">
        <f>AVERAGE(H$10:H876)</f>
        <v>0.9791926182237618</v>
      </c>
      <c r="J876" s="2"/>
    </row>
    <row r="877" spans="1:10">
      <c r="A877" s="4">
        <v>23917</v>
      </c>
      <c r="B877">
        <v>4.1900000000000004</v>
      </c>
      <c r="F877" s="4">
        <v>23515</v>
      </c>
      <c r="G877">
        <v>3.5</v>
      </c>
      <c r="H877">
        <f t="shared" si="13"/>
        <v>0.69000000000000039</v>
      </c>
      <c r="I877" s="103">
        <f>AVERAGE(H$10:H877)</f>
        <v>0.97885944700461014</v>
      </c>
      <c r="J877" s="2"/>
    </row>
    <row r="878" spans="1:10">
      <c r="A878" s="4">
        <v>23918</v>
      </c>
      <c r="B878">
        <v>4.1900000000000004</v>
      </c>
      <c r="F878" s="4">
        <v>23516</v>
      </c>
      <c r="G878">
        <v>3.5</v>
      </c>
      <c r="H878">
        <f t="shared" si="13"/>
        <v>0.69000000000000039</v>
      </c>
      <c r="I878" s="103">
        <f>AVERAGE(H$10:H878)</f>
        <v>0.97852704257767731</v>
      </c>
      <c r="J878" s="2"/>
    </row>
    <row r="879" spans="1:10">
      <c r="A879" s="4">
        <v>23921</v>
      </c>
      <c r="B879">
        <v>4.1900000000000004</v>
      </c>
      <c r="F879" s="4">
        <v>23517</v>
      </c>
      <c r="G879">
        <v>3.5</v>
      </c>
      <c r="H879">
        <f t="shared" si="13"/>
        <v>0.70000000000000018</v>
      </c>
      <c r="I879" s="103">
        <f>AVERAGE(H$10:H879)</f>
        <v>0.9782068965517261</v>
      </c>
      <c r="J879" s="2"/>
    </row>
    <row r="880" spans="1:10">
      <c r="A880" s="4">
        <v>23922</v>
      </c>
      <c r="B880">
        <v>4.2</v>
      </c>
      <c r="F880" s="4">
        <v>23518</v>
      </c>
      <c r="G880">
        <v>3.5</v>
      </c>
      <c r="H880">
        <f t="shared" si="13"/>
        <v>0.70000000000000018</v>
      </c>
      <c r="I880" s="103">
        <f>AVERAGE(H$10:H880)</f>
        <v>0.97788748564868166</v>
      </c>
      <c r="J880" s="2"/>
    </row>
    <row r="881" spans="1:10">
      <c r="A881" s="4">
        <v>23923</v>
      </c>
      <c r="B881">
        <v>4.2</v>
      </c>
      <c r="F881" s="4">
        <v>23519</v>
      </c>
      <c r="G881">
        <v>3.5</v>
      </c>
      <c r="H881">
        <f t="shared" si="13"/>
        <v>0.70000000000000018</v>
      </c>
      <c r="I881" s="103">
        <f>AVERAGE(H$10:H881)</f>
        <v>0.97756880733945151</v>
      </c>
      <c r="J881" s="2"/>
    </row>
    <row r="882" spans="1:10">
      <c r="A882" s="4">
        <v>23924</v>
      </c>
      <c r="B882">
        <v>4.2</v>
      </c>
      <c r="F882" s="4">
        <v>23520</v>
      </c>
      <c r="G882">
        <v>3.5</v>
      </c>
      <c r="H882">
        <f t="shared" si="13"/>
        <v>0.70000000000000018</v>
      </c>
      <c r="I882" s="103">
        <f>AVERAGE(H$10:H882)</f>
        <v>0.97725085910653131</v>
      </c>
      <c r="J882" s="2"/>
    </row>
    <row r="883" spans="1:10">
      <c r="A883" s="4">
        <v>23925</v>
      </c>
      <c r="B883">
        <v>4.21</v>
      </c>
      <c r="F883" s="4">
        <v>23521</v>
      </c>
      <c r="G883">
        <v>3.5</v>
      </c>
      <c r="H883">
        <f t="shared" si="13"/>
        <v>0.70000000000000018</v>
      </c>
      <c r="I883" s="103">
        <f>AVERAGE(H$10:H883)</f>
        <v>0.97693363844393799</v>
      </c>
      <c r="J883" s="2"/>
    </row>
    <row r="884" spans="1:10">
      <c r="A884" s="4">
        <v>23929</v>
      </c>
      <c r="B884">
        <v>4.21</v>
      </c>
      <c r="F884" s="4">
        <v>23522</v>
      </c>
      <c r="G884">
        <v>3.5</v>
      </c>
      <c r="H884">
        <f t="shared" si="13"/>
        <v>0.69000000000000039</v>
      </c>
      <c r="I884" s="103">
        <f>AVERAGE(H$10:H884)</f>
        <v>0.97660571428571641</v>
      </c>
      <c r="J884" s="2"/>
    </row>
    <row r="885" spans="1:10">
      <c r="A885" s="4">
        <v>23930</v>
      </c>
      <c r="B885">
        <v>4.21</v>
      </c>
      <c r="F885" s="4">
        <v>23523</v>
      </c>
      <c r="G885">
        <v>3.5</v>
      </c>
      <c r="H885">
        <f t="shared" si="13"/>
        <v>0.69000000000000039</v>
      </c>
      <c r="I885" s="103">
        <f>AVERAGE(H$10:H885)</f>
        <v>0.97627853881278759</v>
      </c>
      <c r="J885" s="2"/>
    </row>
    <row r="886" spans="1:10">
      <c r="A886" s="4">
        <v>23931</v>
      </c>
      <c r="B886">
        <v>4.2</v>
      </c>
      <c r="F886" s="4">
        <v>23524</v>
      </c>
      <c r="G886">
        <v>3.38</v>
      </c>
      <c r="H886">
        <f t="shared" si="13"/>
        <v>0.82000000000000028</v>
      </c>
      <c r="I886" s="103">
        <f>AVERAGE(H$10:H886)</f>
        <v>0.97610034207525886</v>
      </c>
      <c r="J886" s="2"/>
    </row>
    <row r="887" spans="1:10">
      <c r="A887" s="4">
        <v>23932</v>
      </c>
      <c r="B887">
        <v>4.21</v>
      </c>
      <c r="F887" s="4">
        <v>23525</v>
      </c>
      <c r="G887">
        <v>3.5</v>
      </c>
      <c r="H887">
        <f t="shared" si="13"/>
        <v>0.69000000000000039</v>
      </c>
      <c r="I887" s="103">
        <f>AVERAGE(H$10:H887)</f>
        <v>0.97577448747152851</v>
      </c>
      <c r="J887" s="2"/>
    </row>
    <row r="888" spans="1:10">
      <c r="A888" s="4">
        <v>23935</v>
      </c>
      <c r="B888">
        <v>4.21</v>
      </c>
      <c r="F888" s="4">
        <v>23526</v>
      </c>
      <c r="G888">
        <v>3.5</v>
      </c>
      <c r="H888">
        <f t="shared" si="13"/>
        <v>0.69000000000000039</v>
      </c>
      <c r="I888" s="103">
        <f>AVERAGE(H$10:H888)</f>
        <v>0.97544937428896716</v>
      </c>
      <c r="J888" s="2"/>
    </row>
    <row r="889" spans="1:10">
      <c r="A889" s="4">
        <v>23936</v>
      </c>
      <c r="B889">
        <v>4.21</v>
      </c>
      <c r="F889" s="4">
        <v>23527</v>
      </c>
      <c r="G889">
        <v>3.5</v>
      </c>
      <c r="H889">
        <f t="shared" si="13"/>
        <v>0.69000000000000039</v>
      </c>
      <c r="I889" s="103">
        <f>AVERAGE(H$10:H889)</f>
        <v>0.97512500000000246</v>
      </c>
      <c r="J889" s="2"/>
    </row>
    <row r="890" spans="1:10">
      <c r="A890" s="4">
        <v>23937</v>
      </c>
      <c r="B890">
        <v>4.21</v>
      </c>
      <c r="F890" s="4">
        <v>23528</v>
      </c>
      <c r="G890">
        <v>3.5</v>
      </c>
      <c r="H890">
        <f t="shared" si="13"/>
        <v>0.69000000000000039</v>
      </c>
      <c r="I890" s="103">
        <f>AVERAGE(H$10:H890)</f>
        <v>0.97480136208853829</v>
      </c>
      <c r="J890" s="2"/>
    </row>
    <row r="891" spans="1:10">
      <c r="A891" s="4">
        <v>23938</v>
      </c>
      <c r="B891">
        <v>4.2</v>
      </c>
      <c r="F891" s="4">
        <v>23529</v>
      </c>
      <c r="G891">
        <v>3.5</v>
      </c>
      <c r="H891">
        <f t="shared" si="13"/>
        <v>0.69000000000000039</v>
      </c>
      <c r="I891" s="103">
        <f>AVERAGE(H$10:H891)</f>
        <v>0.9744784580498892</v>
      </c>
      <c r="J891" s="2"/>
    </row>
    <row r="892" spans="1:10">
      <c r="A892" s="4">
        <v>23939</v>
      </c>
      <c r="B892">
        <v>4.2</v>
      </c>
      <c r="F892" s="4">
        <v>23530</v>
      </c>
      <c r="G892">
        <v>3.5</v>
      </c>
      <c r="H892">
        <f t="shared" si="13"/>
        <v>0.69000000000000039</v>
      </c>
      <c r="I892" s="103">
        <f>AVERAGE(H$10:H892)</f>
        <v>0.97415628539071608</v>
      </c>
      <c r="J892" s="2"/>
    </row>
    <row r="893" spans="1:10">
      <c r="A893" s="4">
        <v>23942</v>
      </c>
      <c r="B893">
        <v>4.2</v>
      </c>
      <c r="F893" s="4">
        <v>23531</v>
      </c>
      <c r="G893">
        <v>3.5</v>
      </c>
      <c r="H893">
        <f t="shared" si="13"/>
        <v>0.69000000000000039</v>
      </c>
      <c r="I893" s="103">
        <f>AVERAGE(H$10:H893)</f>
        <v>0.97383484162896194</v>
      </c>
      <c r="J893" s="2"/>
    </row>
    <row r="894" spans="1:10">
      <c r="A894" s="4">
        <v>23943</v>
      </c>
      <c r="B894">
        <v>4.2</v>
      </c>
      <c r="F894" s="4">
        <v>23532</v>
      </c>
      <c r="G894">
        <v>3.5</v>
      </c>
      <c r="H894">
        <f t="shared" si="13"/>
        <v>0.69000000000000039</v>
      </c>
      <c r="I894" s="103">
        <f>AVERAGE(H$10:H894)</f>
        <v>0.97351412429378803</v>
      </c>
      <c r="J894" s="2"/>
    </row>
    <row r="895" spans="1:10">
      <c r="A895" s="4">
        <v>23944</v>
      </c>
      <c r="B895">
        <v>4.2</v>
      </c>
      <c r="F895" s="4">
        <v>23533</v>
      </c>
      <c r="G895">
        <v>3.5</v>
      </c>
      <c r="H895">
        <f t="shared" si="13"/>
        <v>0.67999999999999972</v>
      </c>
      <c r="I895" s="103">
        <f>AVERAGE(H$10:H895)</f>
        <v>0.97318284424379498</v>
      </c>
      <c r="J895" s="2"/>
    </row>
    <row r="896" spans="1:10">
      <c r="A896" s="4">
        <v>23945</v>
      </c>
      <c r="B896">
        <v>4.2</v>
      </c>
      <c r="F896" s="4">
        <v>23534</v>
      </c>
      <c r="G896">
        <v>3.5</v>
      </c>
      <c r="H896">
        <f t="shared" si="13"/>
        <v>0.67999999999999972</v>
      </c>
      <c r="I896" s="103">
        <f>AVERAGE(H$10:H896)</f>
        <v>0.97285231116122028</v>
      </c>
      <c r="J896" s="2"/>
    </row>
    <row r="897" spans="1:10">
      <c r="A897" s="4">
        <v>23946</v>
      </c>
      <c r="B897">
        <v>4.2</v>
      </c>
      <c r="F897" s="4">
        <v>23535</v>
      </c>
      <c r="G897">
        <v>3.5</v>
      </c>
      <c r="H897">
        <f t="shared" si="13"/>
        <v>0.67999999999999972</v>
      </c>
      <c r="I897" s="103">
        <f>AVERAGE(H$10:H897)</f>
        <v>0.97252252252252513</v>
      </c>
      <c r="J897" s="2"/>
    </row>
    <row r="898" spans="1:10">
      <c r="A898" s="4">
        <v>23949</v>
      </c>
      <c r="B898">
        <v>4.2</v>
      </c>
      <c r="F898" s="4">
        <v>23536</v>
      </c>
      <c r="G898">
        <v>3.5</v>
      </c>
      <c r="H898">
        <f t="shared" si="13"/>
        <v>0.67999999999999972</v>
      </c>
      <c r="I898" s="103">
        <f>AVERAGE(H$10:H898)</f>
        <v>0.97219347581552562</v>
      </c>
      <c r="J898" s="2"/>
    </row>
    <row r="899" spans="1:10">
      <c r="A899" s="4">
        <v>23950</v>
      </c>
      <c r="B899">
        <v>4.2</v>
      </c>
      <c r="F899" s="4">
        <v>23537</v>
      </c>
      <c r="G899">
        <v>3.5</v>
      </c>
      <c r="H899">
        <f t="shared" si="13"/>
        <v>0.66999999999999993</v>
      </c>
      <c r="I899" s="103">
        <f>AVERAGE(H$10:H899)</f>
        <v>0.97185393258427211</v>
      </c>
      <c r="J899" s="2"/>
    </row>
    <row r="900" spans="1:10">
      <c r="A900" s="4">
        <v>23951</v>
      </c>
      <c r="B900">
        <v>4.2</v>
      </c>
      <c r="F900" s="4">
        <v>23538</v>
      </c>
      <c r="G900">
        <v>3.5</v>
      </c>
      <c r="H900">
        <f t="shared" si="13"/>
        <v>0.66999999999999993</v>
      </c>
      <c r="I900" s="103">
        <f>AVERAGE(H$10:H900)</f>
        <v>0.971515151515154</v>
      </c>
      <c r="J900" s="2"/>
    </row>
    <row r="901" spans="1:10">
      <c r="A901" s="4">
        <v>23952</v>
      </c>
      <c r="B901">
        <v>4.21</v>
      </c>
      <c r="F901" s="4">
        <v>23539</v>
      </c>
      <c r="G901">
        <v>3.5</v>
      </c>
      <c r="H901">
        <f t="shared" si="13"/>
        <v>0.67999999999999972</v>
      </c>
      <c r="I901" s="103">
        <f>AVERAGE(H$10:H901)</f>
        <v>0.97118834080717731</v>
      </c>
      <c r="J901" s="2"/>
    </row>
    <row r="902" spans="1:10">
      <c r="A902" s="4">
        <v>23953</v>
      </c>
      <c r="B902">
        <v>4.22</v>
      </c>
      <c r="F902" s="4">
        <v>23540</v>
      </c>
      <c r="G902">
        <v>3.5</v>
      </c>
      <c r="H902">
        <f t="shared" si="13"/>
        <v>0.67999999999999972</v>
      </c>
      <c r="I902" s="103">
        <f>AVERAGE(H$10:H902)</f>
        <v>0.97086226203807624</v>
      </c>
      <c r="J902" s="2"/>
    </row>
    <row r="903" spans="1:10">
      <c r="A903" s="4">
        <v>23956</v>
      </c>
      <c r="B903">
        <v>4.22</v>
      </c>
      <c r="F903" s="4">
        <v>23541</v>
      </c>
      <c r="G903">
        <v>3.5</v>
      </c>
      <c r="H903">
        <f t="shared" si="13"/>
        <v>0.67999999999999972</v>
      </c>
      <c r="I903" s="103">
        <f>AVERAGE(H$10:H903)</f>
        <v>0.97053691275168008</v>
      </c>
      <c r="J903" s="2"/>
    </row>
    <row r="904" spans="1:10">
      <c r="A904" s="4">
        <v>23957</v>
      </c>
      <c r="B904">
        <v>4.22</v>
      </c>
      <c r="F904" s="4">
        <v>23542</v>
      </c>
      <c r="G904">
        <v>3.5</v>
      </c>
      <c r="H904">
        <f t="shared" si="13"/>
        <v>0.67999999999999972</v>
      </c>
      <c r="I904" s="103">
        <f>AVERAGE(H$10:H904)</f>
        <v>0.97021229050279545</v>
      </c>
      <c r="J904" s="2"/>
    </row>
    <row r="905" spans="1:10">
      <c r="A905" s="4">
        <v>23958</v>
      </c>
      <c r="B905">
        <v>4.2300000000000004</v>
      </c>
      <c r="F905" s="4">
        <v>23543</v>
      </c>
      <c r="G905">
        <v>3.5</v>
      </c>
      <c r="H905">
        <f t="shared" si="13"/>
        <v>0.67999999999999972</v>
      </c>
      <c r="I905" s="103">
        <f>AVERAGE(H$10:H905)</f>
        <v>0.96988839285714501</v>
      </c>
      <c r="J905" s="2"/>
    </row>
    <row r="906" spans="1:10">
      <c r="A906" s="4">
        <v>23959</v>
      </c>
      <c r="B906">
        <v>4.2300000000000004</v>
      </c>
      <c r="F906" s="4">
        <v>23544</v>
      </c>
      <c r="G906">
        <v>3.5</v>
      </c>
      <c r="H906">
        <f t="shared" ref="H906:H969" si="14">IFERROR(((VLOOKUP(F906,$A$9:$B$14200,2,FALSE))-G906),H905)</f>
        <v>0.67999999999999972</v>
      </c>
      <c r="I906" s="103">
        <f>AVERAGE(H$10:H906)</f>
        <v>0.96956521739130641</v>
      </c>
      <c r="J906" s="2"/>
    </row>
    <row r="907" spans="1:10">
      <c r="A907" s="4">
        <v>23960</v>
      </c>
      <c r="B907">
        <v>4.24</v>
      </c>
      <c r="F907" s="4">
        <v>23545</v>
      </c>
      <c r="G907">
        <v>3.5</v>
      </c>
      <c r="H907">
        <f t="shared" si="14"/>
        <v>0.67999999999999972</v>
      </c>
      <c r="I907" s="103">
        <f>AVERAGE(H$10:H907)</f>
        <v>0.96924276169265233</v>
      </c>
      <c r="J907" s="2"/>
    </row>
    <row r="908" spans="1:10">
      <c r="A908" s="4">
        <v>23963</v>
      </c>
      <c r="B908">
        <v>4.24</v>
      </c>
      <c r="F908" s="4">
        <v>23546</v>
      </c>
      <c r="G908">
        <v>3.5</v>
      </c>
      <c r="H908">
        <f t="shared" si="14"/>
        <v>0.66999999999999993</v>
      </c>
      <c r="I908" s="103">
        <f>AVERAGE(H$10:H908)</f>
        <v>0.9689098998887673</v>
      </c>
      <c r="J908" s="2"/>
    </row>
    <row r="909" spans="1:10">
      <c r="A909" s="4">
        <v>23964</v>
      </c>
      <c r="B909">
        <v>4.24</v>
      </c>
      <c r="F909" s="4">
        <v>23547</v>
      </c>
      <c r="G909">
        <v>3.5</v>
      </c>
      <c r="H909">
        <f t="shared" si="14"/>
        <v>0.66000000000000014</v>
      </c>
      <c r="I909" s="103">
        <f>AVERAGE(H$10:H909)</f>
        <v>0.96856666666666857</v>
      </c>
      <c r="J909" s="2"/>
    </row>
    <row r="910" spans="1:10">
      <c r="A910" s="4">
        <v>23965</v>
      </c>
      <c r="B910">
        <v>4.25</v>
      </c>
      <c r="F910" s="4">
        <v>23548</v>
      </c>
      <c r="G910">
        <v>3.5</v>
      </c>
      <c r="H910">
        <f t="shared" si="14"/>
        <v>0.66000000000000014</v>
      </c>
      <c r="I910" s="103">
        <f>AVERAGE(H$10:H910)</f>
        <v>0.96822419533851467</v>
      </c>
      <c r="J910" s="2"/>
    </row>
    <row r="911" spans="1:10">
      <c r="A911" s="4">
        <v>23966</v>
      </c>
      <c r="B911">
        <v>4.25</v>
      </c>
      <c r="F911" s="4">
        <v>23549</v>
      </c>
      <c r="G911">
        <v>3.5</v>
      </c>
      <c r="H911">
        <f t="shared" si="14"/>
        <v>0.66000000000000014</v>
      </c>
      <c r="I911" s="103">
        <f>AVERAGE(H$10:H911)</f>
        <v>0.96788248337029015</v>
      </c>
      <c r="J911" s="2"/>
    </row>
    <row r="912" spans="1:10">
      <c r="A912" s="4">
        <v>23967</v>
      </c>
      <c r="B912">
        <v>4.25</v>
      </c>
      <c r="F912" s="4">
        <v>23550</v>
      </c>
      <c r="G912">
        <v>3.5</v>
      </c>
      <c r="H912">
        <f t="shared" si="14"/>
        <v>0.65000000000000036</v>
      </c>
      <c r="I912" s="103">
        <f>AVERAGE(H$10:H912)</f>
        <v>0.96753045404208382</v>
      </c>
      <c r="J912" s="2"/>
    </row>
    <row r="913" spans="1:10">
      <c r="A913" s="4">
        <v>23970</v>
      </c>
      <c r="B913">
        <v>4.26</v>
      </c>
      <c r="F913" s="4">
        <v>23551</v>
      </c>
      <c r="G913">
        <v>3.5</v>
      </c>
      <c r="H913">
        <f t="shared" si="14"/>
        <v>0.65000000000000036</v>
      </c>
      <c r="I913" s="103">
        <f>AVERAGE(H$10:H913)</f>
        <v>0.96717920353982478</v>
      </c>
      <c r="J913" s="2"/>
    </row>
    <row r="914" spans="1:10">
      <c r="A914" s="4">
        <v>23971</v>
      </c>
      <c r="B914">
        <v>4.2699999999999996</v>
      </c>
      <c r="F914" s="4">
        <v>23552</v>
      </c>
      <c r="G914">
        <v>3.5</v>
      </c>
      <c r="H914">
        <f t="shared" si="14"/>
        <v>0.65000000000000036</v>
      </c>
      <c r="I914" s="103">
        <f>AVERAGE(H$10:H914)</f>
        <v>0.96682872928176977</v>
      </c>
      <c r="J914" s="2"/>
    </row>
    <row r="915" spans="1:10">
      <c r="A915" s="4">
        <v>23972</v>
      </c>
      <c r="B915">
        <v>4.26</v>
      </c>
      <c r="F915" s="4">
        <v>23553</v>
      </c>
      <c r="G915">
        <v>3.5</v>
      </c>
      <c r="H915">
        <f t="shared" si="14"/>
        <v>0.65000000000000036</v>
      </c>
      <c r="I915" s="103">
        <f>AVERAGE(H$10:H915)</f>
        <v>0.96647902869757352</v>
      </c>
      <c r="J915" s="2"/>
    </row>
    <row r="916" spans="1:10">
      <c r="A916" s="4">
        <v>23973</v>
      </c>
      <c r="B916">
        <v>4.26</v>
      </c>
      <c r="F916" s="4">
        <v>23554</v>
      </c>
      <c r="G916">
        <v>3.5</v>
      </c>
      <c r="H916">
        <f t="shared" si="14"/>
        <v>0.65000000000000036</v>
      </c>
      <c r="I916" s="103">
        <f>AVERAGE(H$10:H916)</f>
        <v>0.96613009922822668</v>
      </c>
      <c r="J916" s="2"/>
    </row>
    <row r="917" spans="1:10">
      <c r="A917" s="4">
        <v>23974</v>
      </c>
      <c r="B917">
        <v>4.26</v>
      </c>
      <c r="F917" s="4">
        <v>23555</v>
      </c>
      <c r="G917">
        <v>3.5</v>
      </c>
      <c r="H917">
        <f t="shared" si="14"/>
        <v>0.65000000000000036</v>
      </c>
      <c r="I917" s="103">
        <f>AVERAGE(H$10:H917)</f>
        <v>0.96578193832599291</v>
      </c>
      <c r="J917" s="2"/>
    </row>
    <row r="918" spans="1:10">
      <c r="A918" s="4">
        <v>23977</v>
      </c>
      <c r="B918">
        <v>4.26</v>
      </c>
      <c r="F918" s="4">
        <v>23556</v>
      </c>
      <c r="G918">
        <v>3.5</v>
      </c>
      <c r="H918">
        <f t="shared" si="14"/>
        <v>0.65000000000000036</v>
      </c>
      <c r="I918" s="103">
        <f>AVERAGE(H$10:H918)</f>
        <v>0.96543454345434709</v>
      </c>
      <c r="J918" s="2"/>
    </row>
    <row r="919" spans="1:10">
      <c r="A919" s="4">
        <v>23978</v>
      </c>
      <c r="B919">
        <v>4.2699999999999996</v>
      </c>
      <c r="F919" s="4">
        <v>23557</v>
      </c>
      <c r="G919">
        <v>3.5</v>
      </c>
      <c r="H919">
        <f t="shared" si="14"/>
        <v>0.65000000000000036</v>
      </c>
      <c r="I919" s="103">
        <f>AVERAGE(H$10:H919)</f>
        <v>0.96508791208791378</v>
      </c>
      <c r="J919" s="2"/>
    </row>
    <row r="920" spans="1:10">
      <c r="A920" s="4">
        <v>23979</v>
      </c>
      <c r="B920">
        <v>4.26</v>
      </c>
      <c r="F920" s="4">
        <v>23558</v>
      </c>
      <c r="G920">
        <v>3.5</v>
      </c>
      <c r="H920">
        <f t="shared" si="14"/>
        <v>0.65000000000000036</v>
      </c>
      <c r="I920" s="103">
        <f>AVERAGE(H$10:H920)</f>
        <v>0.96474204171240552</v>
      </c>
      <c r="J920" s="2"/>
    </row>
    <row r="921" spans="1:10">
      <c r="A921" s="4">
        <v>23980</v>
      </c>
      <c r="B921">
        <v>4.2699999999999996</v>
      </c>
      <c r="F921" s="4">
        <v>23559</v>
      </c>
      <c r="G921">
        <v>3.5</v>
      </c>
      <c r="H921">
        <f t="shared" si="14"/>
        <v>0.65000000000000036</v>
      </c>
      <c r="I921" s="103">
        <f>AVERAGE(H$10:H921)</f>
        <v>0.96439692982456304</v>
      </c>
      <c r="J921" s="2"/>
    </row>
    <row r="922" spans="1:10">
      <c r="A922" s="4">
        <v>23981</v>
      </c>
      <c r="B922">
        <v>4.2699999999999996</v>
      </c>
      <c r="F922" s="4">
        <v>23560</v>
      </c>
      <c r="G922">
        <v>3.5</v>
      </c>
      <c r="H922">
        <f t="shared" si="14"/>
        <v>0.65000000000000036</v>
      </c>
      <c r="I922" s="103">
        <f>AVERAGE(H$10:H922)</f>
        <v>0.96405257393209354</v>
      </c>
      <c r="J922" s="2"/>
    </row>
    <row r="923" spans="1:10">
      <c r="A923" s="4">
        <v>23984</v>
      </c>
      <c r="B923">
        <v>4.2699999999999996</v>
      </c>
      <c r="F923" s="4">
        <v>23561</v>
      </c>
      <c r="G923">
        <v>3.5</v>
      </c>
      <c r="H923">
        <f t="shared" si="14"/>
        <v>0.65000000000000036</v>
      </c>
      <c r="I923" s="103">
        <f>AVERAGE(H$10:H923)</f>
        <v>0.96370897155361201</v>
      </c>
      <c r="J923" s="2"/>
    </row>
    <row r="924" spans="1:10">
      <c r="A924" s="4">
        <v>23985</v>
      </c>
      <c r="B924">
        <v>4.2699999999999996</v>
      </c>
      <c r="F924" s="4">
        <v>23562</v>
      </c>
      <c r="G924">
        <v>3.5</v>
      </c>
      <c r="H924">
        <f t="shared" si="14"/>
        <v>0.65000000000000036</v>
      </c>
      <c r="I924" s="103">
        <f>AVERAGE(H$10:H924)</f>
        <v>0.9633661202185807</v>
      </c>
      <c r="J924" s="2"/>
    </row>
    <row r="925" spans="1:10">
      <c r="A925" s="4">
        <v>23986</v>
      </c>
      <c r="B925">
        <v>4.28</v>
      </c>
      <c r="F925" s="4">
        <v>23563</v>
      </c>
      <c r="G925">
        <v>3.5</v>
      </c>
      <c r="H925">
        <f t="shared" si="14"/>
        <v>0.65000000000000036</v>
      </c>
      <c r="I925" s="103">
        <f>AVERAGE(H$10:H925)</f>
        <v>0.96302401746725041</v>
      </c>
      <c r="J925" s="2"/>
    </row>
    <row r="926" spans="1:10">
      <c r="A926" s="4">
        <v>23987</v>
      </c>
      <c r="B926">
        <v>4.28</v>
      </c>
      <c r="F926" s="4">
        <v>23564</v>
      </c>
      <c r="G926">
        <v>3.5</v>
      </c>
      <c r="H926">
        <f t="shared" si="14"/>
        <v>0.66000000000000014</v>
      </c>
      <c r="I926" s="103">
        <f>AVERAGE(H$10:H926)</f>
        <v>0.96269356597601019</v>
      </c>
      <c r="J926" s="2"/>
    </row>
    <row r="927" spans="1:10">
      <c r="A927" s="4">
        <v>23988</v>
      </c>
      <c r="B927">
        <v>4.2699999999999996</v>
      </c>
      <c r="F927" s="4">
        <v>23565</v>
      </c>
      <c r="G927">
        <v>3.5</v>
      </c>
      <c r="H927">
        <f t="shared" si="14"/>
        <v>0.65000000000000036</v>
      </c>
      <c r="I927" s="103">
        <f>AVERAGE(H$10:H927)</f>
        <v>0.96235294117647197</v>
      </c>
      <c r="J927" s="2"/>
    </row>
    <row r="928" spans="1:10">
      <c r="A928" s="4">
        <v>23992</v>
      </c>
      <c r="B928">
        <v>4.2699999999999996</v>
      </c>
      <c r="F928" s="4">
        <v>23566</v>
      </c>
      <c r="G928">
        <v>3.5</v>
      </c>
      <c r="H928">
        <f t="shared" si="14"/>
        <v>0.65000000000000036</v>
      </c>
      <c r="I928" s="103">
        <f>AVERAGE(H$10:H928)</f>
        <v>0.96201305767138334</v>
      </c>
      <c r="J928" s="2"/>
    </row>
    <row r="929" spans="1:10">
      <c r="A929" s="4">
        <v>23993</v>
      </c>
      <c r="B929">
        <v>4.2699999999999996</v>
      </c>
      <c r="F929" s="4">
        <v>23567</v>
      </c>
      <c r="G929">
        <v>3.5</v>
      </c>
      <c r="H929">
        <f t="shared" si="14"/>
        <v>0.67999999999999972</v>
      </c>
      <c r="I929" s="103">
        <f>AVERAGE(H$10:H929)</f>
        <v>0.96170652173913174</v>
      </c>
      <c r="J929" s="2"/>
    </row>
    <row r="930" spans="1:10">
      <c r="A930" s="4">
        <v>23994</v>
      </c>
      <c r="B930">
        <v>4.2699999999999996</v>
      </c>
      <c r="F930" s="4">
        <v>23568</v>
      </c>
      <c r="G930">
        <v>3.5</v>
      </c>
      <c r="H930">
        <f t="shared" si="14"/>
        <v>0.69000000000000039</v>
      </c>
      <c r="I930" s="103">
        <f>AVERAGE(H$10:H930)</f>
        <v>0.96141150922910024</v>
      </c>
      <c r="J930" s="2"/>
    </row>
    <row r="931" spans="1:10">
      <c r="A931" s="4">
        <v>23995</v>
      </c>
      <c r="B931">
        <v>4.28</v>
      </c>
      <c r="F931" s="4">
        <v>23569</v>
      </c>
      <c r="G931">
        <v>3.5</v>
      </c>
      <c r="H931">
        <f t="shared" si="14"/>
        <v>0.69000000000000039</v>
      </c>
      <c r="I931" s="103">
        <f>AVERAGE(H$10:H931)</f>
        <v>0.96111713665943743</v>
      </c>
      <c r="J931" s="2"/>
    </row>
    <row r="932" spans="1:10">
      <c r="A932" s="4">
        <v>23998</v>
      </c>
      <c r="B932">
        <v>4.28</v>
      </c>
      <c r="F932" s="4">
        <v>23570</v>
      </c>
      <c r="G932">
        <v>3.5</v>
      </c>
      <c r="H932">
        <f t="shared" si="14"/>
        <v>0.69000000000000039</v>
      </c>
      <c r="I932" s="103">
        <f>AVERAGE(H$10:H932)</f>
        <v>0.96082340195016402</v>
      </c>
      <c r="J932" s="2"/>
    </row>
    <row r="933" spans="1:10">
      <c r="A933" s="4">
        <v>23999</v>
      </c>
      <c r="B933">
        <v>4.28</v>
      </c>
      <c r="F933" s="4">
        <v>23571</v>
      </c>
      <c r="G933">
        <v>3.5</v>
      </c>
      <c r="H933">
        <f t="shared" si="14"/>
        <v>0.69000000000000039</v>
      </c>
      <c r="I933" s="103">
        <f>AVERAGE(H$10:H933)</f>
        <v>0.96053030303030462</v>
      </c>
      <c r="J933" s="2"/>
    </row>
    <row r="934" spans="1:10">
      <c r="A934" s="4">
        <v>24000</v>
      </c>
      <c r="B934">
        <v>4.28</v>
      </c>
      <c r="F934" s="4">
        <v>23572</v>
      </c>
      <c r="G934">
        <v>3.5</v>
      </c>
      <c r="H934">
        <f t="shared" si="14"/>
        <v>0.69000000000000039</v>
      </c>
      <c r="I934" s="103">
        <f>AVERAGE(H$10:H934)</f>
        <v>0.96023783783783945</v>
      </c>
      <c r="J934" s="2"/>
    </row>
    <row r="935" spans="1:10">
      <c r="A935" s="4">
        <v>24001</v>
      </c>
      <c r="B935">
        <v>4.2699999999999996</v>
      </c>
      <c r="F935" s="4">
        <v>23573</v>
      </c>
      <c r="G935">
        <v>3.5</v>
      </c>
      <c r="H935">
        <f t="shared" si="14"/>
        <v>0.69000000000000039</v>
      </c>
      <c r="I935" s="103">
        <f>AVERAGE(H$10:H935)</f>
        <v>0.95994600431965615</v>
      </c>
      <c r="J935" s="2"/>
    </row>
    <row r="936" spans="1:10">
      <c r="A936" s="4">
        <v>24002</v>
      </c>
      <c r="B936">
        <v>4.2699999999999996</v>
      </c>
      <c r="F936" s="4">
        <v>23574</v>
      </c>
      <c r="G936">
        <v>3.5</v>
      </c>
      <c r="H936">
        <f t="shared" si="14"/>
        <v>0.69000000000000039</v>
      </c>
      <c r="I936" s="103">
        <f>AVERAGE(H$10:H936)</f>
        <v>0.9596548004315012</v>
      </c>
      <c r="J936" s="2"/>
    </row>
    <row r="937" spans="1:10">
      <c r="A937" s="4">
        <v>24005</v>
      </c>
      <c r="B937">
        <v>4.2699999999999996</v>
      </c>
      <c r="F937" s="4">
        <v>23575</v>
      </c>
      <c r="G937">
        <v>3.5</v>
      </c>
      <c r="H937">
        <f t="shared" si="14"/>
        <v>0.70000000000000018</v>
      </c>
      <c r="I937" s="103">
        <f>AVERAGE(H$10:H937)</f>
        <v>0.95937500000000175</v>
      </c>
      <c r="J937" s="2"/>
    </row>
    <row r="938" spans="1:10">
      <c r="A938" s="4">
        <v>24006</v>
      </c>
      <c r="B938">
        <v>4.28</v>
      </c>
      <c r="F938" s="4">
        <v>23576</v>
      </c>
      <c r="G938">
        <v>3.5</v>
      </c>
      <c r="H938">
        <f t="shared" si="14"/>
        <v>0.70000000000000018</v>
      </c>
      <c r="I938" s="103">
        <f>AVERAGE(H$10:H938)</f>
        <v>0.95909580193756916</v>
      </c>
      <c r="J938" s="2"/>
    </row>
    <row r="939" spans="1:10">
      <c r="A939" s="4">
        <v>24007</v>
      </c>
      <c r="B939">
        <v>4.29</v>
      </c>
      <c r="F939" s="4">
        <v>23577</v>
      </c>
      <c r="G939">
        <v>3.5</v>
      </c>
      <c r="H939">
        <f t="shared" si="14"/>
        <v>0.70000000000000018</v>
      </c>
      <c r="I939" s="103">
        <f>AVERAGE(H$10:H939)</f>
        <v>0.9588172043010772</v>
      </c>
      <c r="J939" s="2"/>
    </row>
    <row r="940" spans="1:10">
      <c r="A940" s="4">
        <v>24008</v>
      </c>
      <c r="B940">
        <v>4.3</v>
      </c>
      <c r="F940" s="4">
        <v>23578</v>
      </c>
      <c r="G940">
        <v>3.5</v>
      </c>
      <c r="H940">
        <f t="shared" si="14"/>
        <v>0.71</v>
      </c>
      <c r="I940" s="103">
        <f>AVERAGE(H$10:H940)</f>
        <v>0.95854994629430912</v>
      </c>
      <c r="J940" s="2"/>
    </row>
    <row r="941" spans="1:10">
      <c r="A941" s="4">
        <v>24009</v>
      </c>
      <c r="B941">
        <v>4.3099999999999996</v>
      </c>
      <c r="F941" s="4">
        <v>23579</v>
      </c>
      <c r="G941">
        <v>3</v>
      </c>
      <c r="H941">
        <f t="shared" si="14"/>
        <v>1.2000000000000002</v>
      </c>
      <c r="I941" s="103">
        <f>AVERAGE(H$10:H941)</f>
        <v>0.95880901287553844</v>
      </c>
      <c r="J941" s="2"/>
    </row>
    <row r="942" spans="1:10">
      <c r="A942" s="4">
        <v>24012</v>
      </c>
      <c r="B942">
        <v>4.3099999999999996</v>
      </c>
      <c r="F942" s="4">
        <v>23580</v>
      </c>
      <c r="G942">
        <v>1.5</v>
      </c>
      <c r="H942">
        <f t="shared" si="14"/>
        <v>2.71</v>
      </c>
      <c r="I942" s="103">
        <f>AVERAGE(H$10:H942)</f>
        <v>0.96068595927117029</v>
      </c>
      <c r="J942" s="2"/>
    </row>
    <row r="943" spans="1:10">
      <c r="A943" s="4">
        <v>24013</v>
      </c>
      <c r="B943">
        <v>4.33</v>
      </c>
      <c r="F943" s="4">
        <v>23581</v>
      </c>
      <c r="G943">
        <v>3.5</v>
      </c>
      <c r="H943">
        <f t="shared" si="14"/>
        <v>0.70000000000000018</v>
      </c>
      <c r="I943" s="103">
        <f>AVERAGE(H$10:H943)</f>
        <v>0.96040685224839606</v>
      </c>
      <c r="J943" s="2"/>
    </row>
    <row r="944" spans="1:10">
      <c r="A944" s="4">
        <v>24014</v>
      </c>
      <c r="B944">
        <v>4.3600000000000003</v>
      </c>
      <c r="F944" s="4">
        <v>23582</v>
      </c>
      <c r="G944">
        <v>3.5</v>
      </c>
      <c r="H944">
        <f t="shared" si="14"/>
        <v>0.70000000000000018</v>
      </c>
      <c r="I944" s="103">
        <f>AVERAGE(H$10:H944)</f>
        <v>0.96012834224599142</v>
      </c>
      <c r="J944" s="2"/>
    </row>
    <row r="945" spans="1:10">
      <c r="A945" s="4">
        <v>24015</v>
      </c>
      <c r="B945">
        <v>4.3499999999999996</v>
      </c>
      <c r="F945" s="4">
        <v>23583</v>
      </c>
      <c r="G945">
        <v>3.5</v>
      </c>
      <c r="H945">
        <f t="shared" si="14"/>
        <v>0.70000000000000018</v>
      </c>
      <c r="I945" s="103">
        <f>AVERAGE(H$10:H945)</f>
        <v>0.95985042735042947</v>
      </c>
      <c r="J945" s="2"/>
    </row>
    <row r="946" spans="1:10">
      <c r="A946" s="4">
        <v>24016</v>
      </c>
      <c r="B946">
        <v>4.3600000000000003</v>
      </c>
      <c r="F946" s="4">
        <v>23584</v>
      </c>
      <c r="G946">
        <v>3.5</v>
      </c>
      <c r="H946">
        <f t="shared" si="14"/>
        <v>0.70000000000000018</v>
      </c>
      <c r="I946" s="103">
        <f>AVERAGE(H$10:H946)</f>
        <v>0.95957310565635223</v>
      </c>
      <c r="J946" s="2"/>
    </row>
    <row r="947" spans="1:10">
      <c r="A947" s="4">
        <v>24019</v>
      </c>
      <c r="B947">
        <v>4.3499999999999996</v>
      </c>
      <c r="F947" s="4">
        <v>23585</v>
      </c>
      <c r="G947">
        <v>3.5</v>
      </c>
      <c r="H947">
        <f t="shared" si="14"/>
        <v>0.70000000000000018</v>
      </c>
      <c r="I947" s="103">
        <f>AVERAGE(H$10:H947)</f>
        <v>0.95929637526652678</v>
      </c>
      <c r="J947" s="2"/>
    </row>
    <row r="948" spans="1:10">
      <c r="A948" s="4">
        <v>24020</v>
      </c>
      <c r="B948">
        <v>4.33</v>
      </c>
      <c r="F948" s="4">
        <v>23586</v>
      </c>
      <c r="G948">
        <v>3.5</v>
      </c>
      <c r="H948">
        <f t="shared" si="14"/>
        <v>0.70000000000000018</v>
      </c>
      <c r="I948" s="103">
        <f>AVERAGE(H$10:H948)</f>
        <v>0.95902023429180205</v>
      </c>
      <c r="J948" s="2"/>
    </row>
    <row r="949" spans="1:10">
      <c r="A949" s="4">
        <v>24021</v>
      </c>
      <c r="B949">
        <v>4.32</v>
      </c>
      <c r="F949" s="4">
        <v>23587</v>
      </c>
      <c r="G949">
        <v>3.5</v>
      </c>
      <c r="H949">
        <f t="shared" si="14"/>
        <v>0.70000000000000018</v>
      </c>
      <c r="I949" s="103">
        <f>AVERAGE(H$10:H949)</f>
        <v>0.95874468085106612</v>
      </c>
      <c r="J949" s="2"/>
    </row>
    <row r="950" spans="1:10">
      <c r="A950" s="4">
        <v>24022</v>
      </c>
      <c r="B950">
        <v>4.3099999999999996</v>
      </c>
      <c r="F950" s="4">
        <v>23588</v>
      </c>
      <c r="G950">
        <v>3.5</v>
      </c>
      <c r="H950">
        <f t="shared" si="14"/>
        <v>0.69000000000000039</v>
      </c>
      <c r="I950" s="103">
        <f>AVERAGE(H$10:H950)</f>
        <v>0.95845908607864216</v>
      </c>
      <c r="J950" s="2"/>
    </row>
    <row r="951" spans="1:10">
      <c r="A951" s="4">
        <v>24023</v>
      </c>
      <c r="B951">
        <v>4.32</v>
      </c>
      <c r="F951" s="4">
        <v>23589</v>
      </c>
      <c r="G951">
        <v>3.5</v>
      </c>
      <c r="H951">
        <f t="shared" si="14"/>
        <v>0.69000000000000039</v>
      </c>
      <c r="I951" s="103">
        <f>AVERAGE(H$10:H951)</f>
        <v>0.95817409766454598</v>
      </c>
      <c r="J951" s="2"/>
    </row>
    <row r="952" spans="1:10">
      <c r="A952" s="4">
        <v>24026</v>
      </c>
      <c r="B952">
        <v>4.3099999999999996</v>
      </c>
      <c r="F952" s="4">
        <v>23590</v>
      </c>
      <c r="G952">
        <v>3.5</v>
      </c>
      <c r="H952">
        <f t="shared" si="14"/>
        <v>0.69000000000000039</v>
      </c>
      <c r="I952" s="103">
        <f>AVERAGE(H$10:H952)</f>
        <v>0.95788971367974796</v>
      </c>
      <c r="J952" s="2"/>
    </row>
    <row r="953" spans="1:10">
      <c r="A953" s="4">
        <v>24028</v>
      </c>
      <c r="B953">
        <v>4.3</v>
      </c>
      <c r="F953" s="4">
        <v>23591</v>
      </c>
      <c r="G953">
        <v>3.5</v>
      </c>
      <c r="H953">
        <f t="shared" si="14"/>
        <v>0.69000000000000039</v>
      </c>
      <c r="I953" s="103">
        <f>AVERAGE(H$10:H953)</f>
        <v>0.95760593220339241</v>
      </c>
      <c r="J953" s="2"/>
    </row>
    <row r="954" spans="1:10">
      <c r="A954" s="4">
        <v>24029</v>
      </c>
      <c r="B954">
        <v>4.3099999999999996</v>
      </c>
      <c r="F954" s="4">
        <v>23592</v>
      </c>
      <c r="G954">
        <v>3.5</v>
      </c>
      <c r="H954">
        <f t="shared" si="14"/>
        <v>0.69000000000000039</v>
      </c>
      <c r="I954" s="103">
        <f>AVERAGE(H$10:H954)</f>
        <v>0.95732275132275391</v>
      </c>
      <c r="J954" s="2"/>
    </row>
    <row r="955" spans="1:10">
      <c r="A955" s="4">
        <v>24030</v>
      </c>
      <c r="B955">
        <v>4.34</v>
      </c>
      <c r="F955" s="4">
        <v>23593</v>
      </c>
      <c r="G955">
        <v>3.5</v>
      </c>
      <c r="H955">
        <f t="shared" si="14"/>
        <v>0.69000000000000039</v>
      </c>
      <c r="I955" s="103">
        <f>AVERAGE(H$10:H955)</f>
        <v>0.95704016913319501</v>
      </c>
      <c r="J955" s="2"/>
    </row>
    <row r="956" spans="1:10">
      <c r="A956" s="4">
        <v>24033</v>
      </c>
      <c r="B956">
        <v>4.34</v>
      </c>
      <c r="F956" s="4">
        <v>23594</v>
      </c>
      <c r="G956">
        <v>3.5</v>
      </c>
      <c r="H956">
        <f t="shared" si="14"/>
        <v>0.69000000000000039</v>
      </c>
      <c r="I956" s="103">
        <f>AVERAGE(H$10:H956)</f>
        <v>0.95675818373812305</v>
      </c>
      <c r="J956" s="2"/>
    </row>
    <row r="957" spans="1:10">
      <c r="A957" s="4">
        <v>24034</v>
      </c>
      <c r="B957">
        <v>4.3499999999999996</v>
      </c>
      <c r="F957" s="4">
        <v>23595</v>
      </c>
      <c r="G957">
        <v>3.5</v>
      </c>
      <c r="H957">
        <f t="shared" si="14"/>
        <v>0.67999999999999972</v>
      </c>
      <c r="I957" s="103">
        <f>AVERAGE(H$10:H957)</f>
        <v>0.95646624472574104</v>
      </c>
      <c r="J957" s="2"/>
    </row>
    <row r="958" spans="1:10">
      <c r="A958" s="4">
        <v>24035</v>
      </c>
      <c r="B958">
        <v>4.3600000000000003</v>
      </c>
      <c r="F958" s="4">
        <v>23596</v>
      </c>
      <c r="G958">
        <v>3.5</v>
      </c>
      <c r="H958">
        <f t="shared" si="14"/>
        <v>0.69000000000000039</v>
      </c>
      <c r="I958" s="103">
        <f>AVERAGE(H$10:H958)</f>
        <v>0.95618545837724189</v>
      </c>
      <c r="J958" s="2"/>
    </row>
    <row r="959" spans="1:10">
      <c r="A959" s="4">
        <v>24036</v>
      </c>
      <c r="B959">
        <v>4.37</v>
      </c>
      <c r="F959" s="4">
        <v>23597</v>
      </c>
      <c r="G959">
        <v>3.5</v>
      </c>
      <c r="H959">
        <f t="shared" si="14"/>
        <v>0.69000000000000039</v>
      </c>
      <c r="I959" s="103">
        <f>AVERAGE(H$10:H959)</f>
        <v>0.95590526315789748</v>
      </c>
      <c r="J959" s="2"/>
    </row>
    <row r="960" spans="1:10">
      <c r="A960" s="4">
        <v>24037</v>
      </c>
      <c r="B960">
        <v>4.3600000000000003</v>
      </c>
      <c r="F960" s="4">
        <v>23598</v>
      </c>
      <c r="G960">
        <v>3.5</v>
      </c>
      <c r="H960">
        <f t="shared" si="14"/>
        <v>0.69000000000000039</v>
      </c>
      <c r="I960" s="103">
        <f>AVERAGE(H$10:H960)</f>
        <v>0.95562565720294712</v>
      </c>
      <c r="J960" s="2"/>
    </row>
    <row r="961" spans="1:10">
      <c r="A961" s="4">
        <v>24040</v>
      </c>
      <c r="B961">
        <v>4.38</v>
      </c>
      <c r="F961" s="4">
        <v>23599</v>
      </c>
      <c r="G961">
        <v>3.5</v>
      </c>
      <c r="H961">
        <f t="shared" si="14"/>
        <v>0.69000000000000039</v>
      </c>
      <c r="I961" s="103">
        <f>AVERAGE(H$10:H961)</f>
        <v>0.9553466386554651</v>
      </c>
      <c r="J961" s="2"/>
    </row>
    <row r="962" spans="1:10">
      <c r="A962" s="4">
        <v>24041</v>
      </c>
      <c r="B962">
        <v>4.38</v>
      </c>
      <c r="F962" s="4">
        <v>23600</v>
      </c>
      <c r="G962">
        <v>3.5</v>
      </c>
      <c r="H962">
        <f t="shared" si="14"/>
        <v>0.70000000000000018</v>
      </c>
      <c r="I962" s="103">
        <f>AVERAGE(H$10:H962)</f>
        <v>0.95507869884575314</v>
      </c>
      <c r="J962" s="2"/>
    </row>
    <row r="963" spans="1:10">
      <c r="A963" s="4">
        <v>24042</v>
      </c>
      <c r="B963">
        <v>4.3899999999999997</v>
      </c>
      <c r="F963" s="4">
        <v>23601</v>
      </c>
      <c r="G963">
        <v>3.5</v>
      </c>
      <c r="H963">
        <f t="shared" si="14"/>
        <v>0.70000000000000018</v>
      </c>
      <c r="I963" s="103">
        <f>AVERAGE(H$10:H963)</f>
        <v>0.95481132075471997</v>
      </c>
      <c r="J963" s="2"/>
    </row>
    <row r="964" spans="1:10">
      <c r="A964" s="4">
        <v>24043</v>
      </c>
      <c r="B964">
        <v>4.4000000000000004</v>
      </c>
      <c r="F964" s="4">
        <v>23602</v>
      </c>
      <c r="G964">
        <v>3.5</v>
      </c>
      <c r="H964">
        <f t="shared" si="14"/>
        <v>0.69000000000000039</v>
      </c>
      <c r="I964" s="103">
        <f>AVERAGE(H$10:H964)</f>
        <v>0.95453403141361559</v>
      </c>
      <c r="J964" s="2"/>
    </row>
    <row r="965" spans="1:10">
      <c r="A965" s="4">
        <v>24044</v>
      </c>
      <c r="B965">
        <v>4.41</v>
      </c>
      <c r="F965" s="4">
        <v>23603</v>
      </c>
      <c r="G965">
        <v>3.5</v>
      </c>
      <c r="H965">
        <f t="shared" si="14"/>
        <v>0.69000000000000039</v>
      </c>
      <c r="I965" s="103">
        <f>AVERAGE(H$10:H965)</f>
        <v>0.95425732217573533</v>
      </c>
      <c r="J965" s="2"/>
    </row>
    <row r="966" spans="1:10">
      <c r="A966" s="4">
        <v>24047</v>
      </c>
      <c r="B966">
        <v>4.43</v>
      </c>
      <c r="F966" s="4">
        <v>23604</v>
      </c>
      <c r="G966">
        <v>3.5</v>
      </c>
      <c r="H966">
        <f t="shared" si="14"/>
        <v>0.69000000000000039</v>
      </c>
      <c r="I966" s="103">
        <f>AVERAGE(H$10:H966)</f>
        <v>0.95398119122257363</v>
      </c>
      <c r="J966" s="2"/>
    </row>
    <row r="967" spans="1:10">
      <c r="A967" s="4">
        <v>24049</v>
      </c>
      <c r="B967">
        <v>4.43</v>
      </c>
      <c r="F967" s="4">
        <v>23605</v>
      </c>
      <c r="G967">
        <v>3.5</v>
      </c>
      <c r="H967">
        <f t="shared" si="14"/>
        <v>0.69000000000000039</v>
      </c>
      <c r="I967" s="103">
        <f>AVERAGE(H$10:H967)</f>
        <v>0.95370563674321818</v>
      </c>
      <c r="J967" s="2"/>
    </row>
    <row r="968" spans="1:10">
      <c r="A968" s="4">
        <v>24050</v>
      </c>
      <c r="B968">
        <v>4.43</v>
      </c>
      <c r="F968" s="4">
        <v>23606</v>
      </c>
      <c r="G968">
        <v>3.5</v>
      </c>
      <c r="H968">
        <f t="shared" si="14"/>
        <v>0.69000000000000039</v>
      </c>
      <c r="I968" s="103">
        <f>AVERAGE(H$10:H968)</f>
        <v>0.95343065693430984</v>
      </c>
      <c r="J968" s="2"/>
    </row>
    <row r="969" spans="1:10">
      <c r="A969" s="4">
        <v>24051</v>
      </c>
      <c r="B969">
        <v>4.43</v>
      </c>
      <c r="F969" s="4">
        <v>23607</v>
      </c>
      <c r="G969">
        <v>3.5</v>
      </c>
      <c r="H969">
        <f t="shared" si="14"/>
        <v>0.69000000000000039</v>
      </c>
      <c r="I969" s="103">
        <f>AVERAGE(H$10:H969)</f>
        <v>0.95315625000000326</v>
      </c>
      <c r="J969" s="2"/>
    </row>
    <row r="970" spans="1:10">
      <c r="A970" s="4">
        <v>24054</v>
      </c>
      <c r="B970">
        <v>4.45</v>
      </c>
      <c r="F970" s="4">
        <v>23608</v>
      </c>
      <c r="G970">
        <v>3.5</v>
      </c>
      <c r="H970">
        <f t="shared" ref="H970:H1033" si="15">IFERROR(((VLOOKUP(F970,$A$9:$B$14200,2,FALSE))-G970),H969)</f>
        <v>0.69000000000000039</v>
      </c>
      <c r="I970" s="103">
        <f>AVERAGE(H$10:H970)</f>
        <v>0.95288241415192843</v>
      </c>
      <c r="J970" s="2"/>
    </row>
    <row r="971" spans="1:10">
      <c r="A971" s="4">
        <v>24055</v>
      </c>
      <c r="B971">
        <v>4.47</v>
      </c>
      <c r="F971" s="4">
        <v>23609</v>
      </c>
      <c r="G971">
        <v>3.5</v>
      </c>
      <c r="H971">
        <f t="shared" si="15"/>
        <v>0.69000000000000039</v>
      </c>
      <c r="I971" s="103">
        <f>AVERAGE(H$10:H971)</f>
        <v>0.95260914760915105</v>
      </c>
      <c r="J971" s="2"/>
    </row>
    <row r="972" spans="1:10">
      <c r="A972" s="4">
        <v>24056</v>
      </c>
      <c r="B972">
        <v>4.46</v>
      </c>
      <c r="F972" s="4">
        <v>23610</v>
      </c>
      <c r="G972">
        <v>3.5</v>
      </c>
      <c r="H972">
        <f t="shared" si="15"/>
        <v>0.69000000000000039</v>
      </c>
      <c r="I972" s="103">
        <f>AVERAGE(H$10:H972)</f>
        <v>0.95233644859813427</v>
      </c>
      <c r="J972" s="2"/>
    </row>
    <row r="973" spans="1:10">
      <c r="A973" s="4">
        <v>24058</v>
      </c>
      <c r="B973">
        <v>4.4400000000000004</v>
      </c>
      <c r="F973" s="4">
        <v>23611</v>
      </c>
      <c r="G973">
        <v>3.5</v>
      </c>
      <c r="H973">
        <f t="shared" si="15"/>
        <v>0.69000000000000039</v>
      </c>
      <c r="I973" s="103">
        <f>AVERAGE(H$10:H973)</f>
        <v>0.95206431535270064</v>
      </c>
      <c r="J973" s="2"/>
    </row>
    <row r="974" spans="1:10">
      <c r="A974" s="4">
        <v>24061</v>
      </c>
      <c r="B974">
        <v>4.45</v>
      </c>
      <c r="F974" s="4">
        <v>23612</v>
      </c>
      <c r="G974">
        <v>3.5</v>
      </c>
      <c r="H974">
        <f t="shared" si="15"/>
        <v>0.69000000000000039</v>
      </c>
      <c r="I974" s="103">
        <f>AVERAGE(H$10:H974)</f>
        <v>0.95179274611399323</v>
      </c>
      <c r="J974" s="2"/>
    </row>
    <row r="975" spans="1:10">
      <c r="A975" s="4">
        <v>24062</v>
      </c>
      <c r="B975">
        <v>4.4400000000000004</v>
      </c>
      <c r="F975" s="4">
        <v>23613</v>
      </c>
      <c r="G975">
        <v>3.5</v>
      </c>
      <c r="H975">
        <f t="shared" si="15"/>
        <v>0.69000000000000039</v>
      </c>
      <c r="I975" s="103">
        <f>AVERAGE(H$10:H975)</f>
        <v>0.95152173913043836</v>
      </c>
      <c r="J975" s="2"/>
    </row>
    <row r="976" spans="1:10">
      <c r="A976" s="4">
        <v>24063</v>
      </c>
      <c r="B976">
        <v>4.45</v>
      </c>
      <c r="F976" s="4">
        <v>23614</v>
      </c>
      <c r="G976">
        <v>3.5</v>
      </c>
      <c r="H976">
        <f t="shared" si="15"/>
        <v>0.70000000000000018</v>
      </c>
      <c r="I976" s="103">
        <f>AVERAGE(H$10:H976)</f>
        <v>0.95126163391934182</v>
      </c>
      <c r="J976" s="2"/>
    </row>
    <row r="977" spans="1:10">
      <c r="A977" s="4">
        <v>24064</v>
      </c>
      <c r="B977">
        <v>4.45</v>
      </c>
      <c r="F977" s="4">
        <v>23615</v>
      </c>
      <c r="G977">
        <v>3.5</v>
      </c>
      <c r="H977">
        <f t="shared" si="15"/>
        <v>0.70000000000000018</v>
      </c>
      <c r="I977" s="103">
        <f>AVERAGE(H$10:H977)</f>
        <v>0.95100206611570615</v>
      </c>
      <c r="J977" s="2"/>
    </row>
    <row r="978" spans="1:10">
      <c r="A978" s="4">
        <v>24065</v>
      </c>
      <c r="B978">
        <v>4.46</v>
      </c>
      <c r="F978" s="4">
        <v>23616</v>
      </c>
      <c r="G978">
        <v>3.5</v>
      </c>
      <c r="H978">
        <f t="shared" si="15"/>
        <v>0.70000000000000018</v>
      </c>
      <c r="I978" s="103">
        <f>AVERAGE(H$10:H978)</f>
        <v>0.95074303405573124</v>
      </c>
      <c r="J978" s="2"/>
    </row>
    <row r="979" spans="1:10">
      <c r="A979" s="4">
        <v>24068</v>
      </c>
      <c r="B979">
        <v>4.45</v>
      </c>
      <c r="F979" s="4">
        <v>23617</v>
      </c>
      <c r="G979">
        <v>3.5</v>
      </c>
      <c r="H979">
        <f t="shared" si="15"/>
        <v>0.71</v>
      </c>
      <c r="I979" s="103">
        <f>AVERAGE(H$10:H979)</f>
        <v>0.95049484536082851</v>
      </c>
      <c r="J979" s="2"/>
    </row>
    <row r="980" spans="1:10">
      <c r="A980" s="4">
        <v>24069</v>
      </c>
      <c r="B980">
        <v>4.45</v>
      </c>
      <c r="F980" s="4">
        <v>23618</v>
      </c>
      <c r="G980">
        <v>3.5</v>
      </c>
      <c r="H980">
        <f t="shared" si="15"/>
        <v>0.71</v>
      </c>
      <c r="I980" s="103">
        <f>AVERAGE(H$10:H980)</f>
        <v>0.95024716786818098</v>
      </c>
      <c r="J980" s="2"/>
    </row>
    <row r="981" spans="1:10">
      <c r="A981" s="4">
        <v>24070</v>
      </c>
      <c r="B981">
        <v>4.45</v>
      </c>
      <c r="F981" s="4">
        <v>23619</v>
      </c>
      <c r="G981">
        <v>3.5</v>
      </c>
      <c r="H981">
        <f t="shared" si="15"/>
        <v>0.71</v>
      </c>
      <c r="I981" s="103">
        <f>AVERAGE(H$10:H981)</f>
        <v>0.95000000000000384</v>
      </c>
      <c r="J981" s="2"/>
    </row>
    <row r="982" spans="1:10">
      <c r="A982" s="4">
        <v>24072</v>
      </c>
      <c r="B982">
        <v>4.45</v>
      </c>
      <c r="F982" s="4">
        <v>23620</v>
      </c>
      <c r="G982">
        <v>3.5</v>
      </c>
      <c r="H982">
        <f t="shared" si="15"/>
        <v>0.71</v>
      </c>
      <c r="I982" s="103">
        <f>AVERAGE(H$10:H982)</f>
        <v>0.94975334018499868</v>
      </c>
      <c r="J982" s="2"/>
    </row>
    <row r="983" spans="1:10">
      <c r="A983" s="4">
        <v>24075</v>
      </c>
      <c r="B983">
        <v>4.46</v>
      </c>
      <c r="F983" s="4">
        <v>23621</v>
      </c>
      <c r="G983">
        <v>3.5</v>
      </c>
      <c r="H983">
        <f t="shared" si="15"/>
        <v>0.71</v>
      </c>
      <c r="I983" s="103">
        <f>AVERAGE(H$10:H983)</f>
        <v>0.94950718685832014</v>
      </c>
      <c r="J983" s="2"/>
    </row>
    <row r="984" spans="1:10">
      <c r="A984" s="4">
        <v>24076</v>
      </c>
      <c r="B984">
        <v>4.4800000000000004</v>
      </c>
      <c r="F984" s="4">
        <v>23622</v>
      </c>
      <c r="G984">
        <v>3.5</v>
      </c>
      <c r="H984">
        <f t="shared" si="15"/>
        <v>0.71999999999999975</v>
      </c>
      <c r="I984" s="103">
        <f>AVERAGE(H$10:H984)</f>
        <v>0.9492717948717988</v>
      </c>
      <c r="J984" s="2"/>
    </row>
    <row r="985" spans="1:10">
      <c r="A985" s="4">
        <v>24077</v>
      </c>
      <c r="B985">
        <v>4.5199999999999996</v>
      </c>
      <c r="F985" s="4">
        <v>23623</v>
      </c>
      <c r="G985">
        <v>3.5</v>
      </c>
      <c r="H985">
        <f t="shared" si="15"/>
        <v>0.71999999999999975</v>
      </c>
      <c r="I985" s="103">
        <f>AVERAGE(H$10:H985)</f>
        <v>0.94903688524590557</v>
      </c>
      <c r="J985" s="2"/>
    </row>
    <row r="986" spans="1:10">
      <c r="A986" s="4">
        <v>24078</v>
      </c>
      <c r="B986">
        <v>4.5199999999999996</v>
      </c>
      <c r="F986" s="4">
        <v>23624</v>
      </c>
      <c r="G986">
        <v>3.5</v>
      </c>
      <c r="H986">
        <f t="shared" si="15"/>
        <v>0.71999999999999975</v>
      </c>
      <c r="I986" s="103">
        <f>AVERAGE(H$10:H986)</f>
        <v>0.94880245649949224</v>
      </c>
      <c r="J986" s="2"/>
    </row>
    <row r="987" spans="1:10">
      <c r="A987" s="4">
        <v>24079</v>
      </c>
      <c r="B987">
        <v>4.5199999999999996</v>
      </c>
      <c r="F987" s="4">
        <v>23625</v>
      </c>
      <c r="G987">
        <v>3.5</v>
      </c>
      <c r="H987">
        <f t="shared" si="15"/>
        <v>0.71999999999999975</v>
      </c>
      <c r="I987" s="103">
        <f>AVERAGE(H$10:H987)</f>
        <v>0.94856850715746821</v>
      </c>
      <c r="J987" s="2"/>
    </row>
    <row r="988" spans="1:10">
      <c r="A988" s="4">
        <v>24082</v>
      </c>
      <c r="B988">
        <v>4.6100000000000003</v>
      </c>
      <c r="F988" s="4">
        <v>23626</v>
      </c>
      <c r="G988">
        <v>3.5</v>
      </c>
      <c r="H988">
        <f t="shared" si="15"/>
        <v>0.71999999999999975</v>
      </c>
      <c r="I988" s="103">
        <f>AVERAGE(H$10:H988)</f>
        <v>0.94833503575077016</v>
      </c>
      <c r="J988" s="2"/>
    </row>
    <row r="989" spans="1:10">
      <c r="A989" s="4">
        <v>24083</v>
      </c>
      <c r="B989">
        <v>4.59</v>
      </c>
      <c r="F989" s="4">
        <v>23627</v>
      </c>
      <c r="G989">
        <v>3.5</v>
      </c>
      <c r="H989">
        <f t="shared" si="15"/>
        <v>0.71999999999999975</v>
      </c>
      <c r="I989" s="103">
        <f>AVERAGE(H$10:H989)</f>
        <v>0.94810204081633054</v>
      </c>
      <c r="J989" s="2"/>
    </row>
    <row r="990" spans="1:10">
      <c r="A990" s="4">
        <v>24084</v>
      </c>
      <c r="B990">
        <v>4.5999999999999996</v>
      </c>
      <c r="F990" s="4">
        <v>23628</v>
      </c>
      <c r="G990">
        <v>3.5</v>
      </c>
      <c r="H990">
        <f t="shared" si="15"/>
        <v>0.71999999999999975</v>
      </c>
      <c r="I990" s="103">
        <f>AVERAGE(H$10:H990)</f>
        <v>0.9478695208970479</v>
      </c>
      <c r="J990" s="2"/>
    </row>
    <row r="991" spans="1:10">
      <c r="A991" s="4">
        <v>24085</v>
      </c>
      <c r="B991">
        <v>4.5999999999999996</v>
      </c>
      <c r="F991" s="4">
        <v>23629</v>
      </c>
      <c r="G991">
        <v>3</v>
      </c>
      <c r="H991">
        <f t="shared" si="15"/>
        <v>1.2199999999999998</v>
      </c>
      <c r="I991" s="103">
        <f>AVERAGE(H$10:H991)</f>
        <v>0.9481466395112057</v>
      </c>
      <c r="J991" s="2"/>
    </row>
    <row r="992" spans="1:10">
      <c r="A992" s="4">
        <v>24086</v>
      </c>
      <c r="B992">
        <v>4.5999999999999996</v>
      </c>
      <c r="F992" s="4">
        <v>23630</v>
      </c>
      <c r="G992">
        <v>3.5</v>
      </c>
      <c r="H992">
        <f t="shared" si="15"/>
        <v>0.71999999999999975</v>
      </c>
      <c r="I992" s="103">
        <f>AVERAGE(H$10:H992)</f>
        <v>0.94791454730417501</v>
      </c>
      <c r="J992" s="2"/>
    </row>
    <row r="993" spans="1:10">
      <c r="A993" s="4">
        <v>24089</v>
      </c>
      <c r="B993">
        <v>4.6500000000000004</v>
      </c>
      <c r="F993" s="4">
        <v>23631</v>
      </c>
      <c r="G993">
        <v>3.5</v>
      </c>
      <c r="H993">
        <f t="shared" si="15"/>
        <v>0.71999999999999975</v>
      </c>
      <c r="I993" s="103">
        <f>AVERAGE(H$10:H993)</f>
        <v>0.94768292682927247</v>
      </c>
      <c r="J993" s="2"/>
    </row>
    <row r="994" spans="1:10">
      <c r="A994" s="4">
        <v>24090</v>
      </c>
      <c r="B994">
        <v>4.67</v>
      </c>
      <c r="F994" s="4">
        <v>23632</v>
      </c>
      <c r="G994">
        <v>3.5</v>
      </c>
      <c r="H994">
        <f t="shared" si="15"/>
        <v>0.71999999999999975</v>
      </c>
      <c r="I994" s="103">
        <f>AVERAGE(H$10:H994)</f>
        <v>0.94745177664975033</v>
      </c>
      <c r="J994" s="2"/>
    </row>
    <row r="995" spans="1:10">
      <c r="A995" s="4">
        <v>24091</v>
      </c>
      <c r="B995">
        <v>4.67</v>
      </c>
      <c r="F995" s="4">
        <v>23633</v>
      </c>
      <c r="G995">
        <v>3.5</v>
      </c>
      <c r="H995">
        <f t="shared" si="15"/>
        <v>0.71999999999999975</v>
      </c>
      <c r="I995" s="103">
        <f>AVERAGE(H$10:H995)</f>
        <v>0.94722109533468979</v>
      </c>
      <c r="J995" s="2"/>
    </row>
    <row r="996" spans="1:10">
      <c r="A996" s="4">
        <v>24092</v>
      </c>
      <c r="B996">
        <v>4.66</v>
      </c>
      <c r="F996" s="4">
        <v>23634</v>
      </c>
      <c r="G996">
        <v>3.5</v>
      </c>
      <c r="H996">
        <f t="shared" si="15"/>
        <v>0.71999999999999975</v>
      </c>
      <c r="I996" s="103">
        <f>AVERAGE(H$10:H996)</f>
        <v>0.94699088145897081</v>
      </c>
      <c r="J996" s="2"/>
    </row>
    <row r="997" spans="1:10">
      <c r="A997" s="4">
        <v>24093</v>
      </c>
      <c r="B997">
        <v>4.6500000000000004</v>
      </c>
      <c r="F997" s="4">
        <v>23635</v>
      </c>
      <c r="G997">
        <v>3.5</v>
      </c>
      <c r="H997">
        <f t="shared" si="15"/>
        <v>0.71999999999999975</v>
      </c>
      <c r="I997" s="103">
        <f>AVERAGE(H$10:H997)</f>
        <v>0.9467611336032431</v>
      </c>
      <c r="J997" s="2"/>
    </row>
    <row r="998" spans="1:10">
      <c r="A998" s="4">
        <v>24096</v>
      </c>
      <c r="B998">
        <v>4.6100000000000003</v>
      </c>
      <c r="F998" s="4">
        <v>23636</v>
      </c>
      <c r="G998">
        <v>3.25</v>
      </c>
      <c r="H998">
        <f t="shared" si="15"/>
        <v>0.96</v>
      </c>
      <c r="I998" s="103">
        <f>AVERAGE(H$10:H998)</f>
        <v>0.94677451971688997</v>
      </c>
      <c r="J998" s="2"/>
    </row>
    <row r="999" spans="1:10">
      <c r="A999" s="4">
        <v>24097</v>
      </c>
      <c r="B999">
        <v>4.6399999999999997</v>
      </c>
      <c r="F999" s="4">
        <v>23637</v>
      </c>
      <c r="G999">
        <v>3.5</v>
      </c>
      <c r="H999">
        <f t="shared" si="15"/>
        <v>0.70000000000000018</v>
      </c>
      <c r="I999" s="103">
        <f>AVERAGE(H$10:H999)</f>
        <v>0.94652525252525688</v>
      </c>
      <c r="J999" s="2"/>
    </row>
    <row r="1000" spans="1:10">
      <c r="A1000" s="4">
        <v>24098</v>
      </c>
      <c r="B1000">
        <v>4.6500000000000004</v>
      </c>
      <c r="F1000" s="4">
        <v>23638</v>
      </c>
      <c r="G1000">
        <v>3.5</v>
      </c>
      <c r="H1000">
        <f t="shared" si="15"/>
        <v>0.70000000000000018</v>
      </c>
      <c r="I1000" s="103">
        <f>AVERAGE(H$10:H1000)</f>
        <v>0.94627648839556444</v>
      </c>
      <c r="J1000" s="2"/>
    </row>
    <row r="1001" spans="1:10">
      <c r="A1001" s="4">
        <v>24099</v>
      </c>
      <c r="B1001">
        <v>4.6500000000000004</v>
      </c>
      <c r="F1001" s="4">
        <v>23639</v>
      </c>
      <c r="G1001">
        <v>3.5</v>
      </c>
      <c r="H1001">
        <f t="shared" si="15"/>
        <v>0.70000000000000018</v>
      </c>
      <c r="I1001" s="103">
        <f>AVERAGE(H$10:H1001)</f>
        <v>0.94602822580645596</v>
      </c>
      <c r="J1001" s="2"/>
    </row>
    <row r="1002" spans="1:10">
      <c r="A1002" s="4">
        <v>24103</v>
      </c>
      <c r="B1002">
        <v>4.62</v>
      </c>
      <c r="F1002" s="4">
        <v>23640</v>
      </c>
      <c r="G1002">
        <v>3.5</v>
      </c>
      <c r="H1002">
        <f t="shared" si="15"/>
        <v>0.70000000000000018</v>
      </c>
      <c r="I1002" s="103">
        <f>AVERAGE(H$10:H1002)</f>
        <v>0.94578046324270337</v>
      </c>
      <c r="J1002" s="2"/>
    </row>
    <row r="1003" spans="1:10">
      <c r="A1003" s="4">
        <v>24104</v>
      </c>
      <c r="B1003">
        <v>4.6100000000000003</v>
      </c>
      <c r="F1003" s="4">
        <v>23641</v>
      </c>
      <c r="G1003">
        <v>3.5</v>
      </c>
      <c r="H1003">
        <f t="shared" si="15"/>
        <v>0.69000000000000039</v>
      </c>
      <c r="I1003" s="103">
        <f>AVERAGE(H$10:H1003)</f>
        <v>0.94552313883300243</v>
      </c>
      <c r="J1003" s="2"/>
    </row>
    <row r="1004" spans="1:10">
      <c r="A1004" s="4">
        <v>24105</v>
      </c>
      <c r="B1004">
        <v>4.62</v>
      </c>
      <c r="F1004" s="4">
        <v>23642</v>
      </c>
      <c r="G1004">
        <v>3.5</v>
      </c>
      <c r="H1004">
        <f t="shared" si="15"/>
        <v>0.69000000000000039</v>
      </c>
      <c r="I1004" s="103">
        <f>AVERAGE(H$10:H1004)</f>
        <v>0.94526633165829599</v>
      </c>
      <c r="J1004" s="2"/>
    </row>
    <row r="1005" spans="1:10">
      <c r="A1005" s="4">
        <v>24106</v>
      </c>
      <c r="B1005">
        <v>4.63</v>
      </c>
      <c r="F1005" s="4">
        <v>23643</v>
      </c>
      <c r="G1005">
        <v>3.5</v>
      </c>
      <c r="H1005">
        <f t="shared" si="15"/>
        <v>0.69000000000000039</v>
      </c>
      <c r="I1005" s="103">
        <f>AVERAGE(H$10:H1005)</f>
        <v>0.94501004016064716</v>
      </c>
      <c r="J1005" s="2"/>
    </row>
    <row r="1006" spans="1:10">
      <c r="A1006" s="4">
        <v>24107</v>
      </c>
      <c r="B1006">
        <v>4.6500000000000004</v>
      </c>
      <c r="F1006" s="4">
        <v>23644</v>
      </c>
      <c r="G1006">
        <v>3.5</v>
      </c>
      <c r="H1006">
        <f t="shared" si="15"/>
        <v>0.69000000000000039</v>
      </c>
      <c r="I1006" s="103">
        <f>AVERAGE(H$10:H1006)</f>
        <v>0.94475426278836971</v>
      </c>
      <c r="J1006" s="2"/>
    </row>
    <row r="1007" spans="1:10">
      <c r="A1007" s="4">
        <v>24110</v>
      </c>
      <c r="B1007">
        <v>4.63</v>
      </c>
      <c r="F1007" s="4">
        <v>23645</v>
      </c>
      <c r="G1007">
        <v>3.5</v>
      </c>
      <c r="H1007">
        <f t="shared" si="15"/>
        <v>0.69000000000000039</v>
      </c>
      <c r="I1007" s="103">
        <f>AVERAGE(H$10:H1007)</f>
        <v>0.94449899799599668</v>
      </c>
      <c r="J1007" s="2"/>
    </row>
    <row r="1008" spans="1:10">
      <c r="A1008" s="4">
        <v>24111</v>
      </c>
      <c r="B1008">
        <v>4.6500000000000004</v>
      </c>
      <c r="F1008" s="4">
        <v>23646</v>
      </c>
      <c r="G1008">
        <v>3.5</v>
      </c>
      <c r="H1008">
        <f t="shared" si="15"/>
        <v>0.69000000000000039</v>
      </c>
      <c r="I1008" s="103">
        <f>AVERAGE(H$10:H1008)</f>
        <v>0.94424424424424902</v>
      </c>
      <c r="J1008" s="2"/>
    </row>
    <row r="1009" spans="1:10">
      <c r="A1009" s="4">
        <v>24112</v>
      </c>
      <c r="B1009">
        <v>4.63</v>
      </c>
      <c r="F1009" s="4">
        <v>23647</v>
      </c>
      <c r="G1009">
        <v>3.5</v>
      </c>
      <c r="H1009">
        <f t="shared" si="15"/>
        <v>0.69000000000000039</v>
      </c>
      <c r="I1009" s="103">
        <f>AVERAGE(H$10:H1009)</f>
        <v>0.94399000000000477</v>
      </c>
      <c r="J1009" s="2"/>
    </row>
    <row r="1010" spans="1:10">
      <c r="A1010" s="4">
        <v>24113</v>
      </c>
      <c r="B1010">
        <v>4.5999999999999996</v>
      </c>
      <c r="F1010" s="4">
        <v>23648</v>
      </c>
      <c r="G1010">
        <v>3.5</v>
      </c>
      <c r="H1010">
        <f t="shared" si="15"/>
        <v>0.66999999999999993</v>
      </c>
      <c r="I1010" s="103">
        <f>AVERAGE(H$10:H1010)</f>
        <v>0.94371628371628846</v>
      </c>
      <c r="J1010" s="2"/>
    </row>
    <row r="1011" spans="1:10">
      <c r="A1011" s="4">
        <v>24114</v>
      </c>
      <c r="B1011">
        <v>4.5999999999999996</v>
      </c>
      <c r="F1011" s="4">
        <v>23649</v>
      </c>
      <c r="G1011">
        <v>3.5</v>
      </c>
      <c r="H1011">
        <f t="shared" si="15"/>
        <v>0.67999999999999972</v>
      </c>
      <c r="I1011" s="103">
        <f>AVERAGE(H$10:H1011)</f>
        <v>0.94345309381237996</v>
      </c>
      <c r="J1011" s="2"/>
    </row>
    <row r="1012" spans="1:10">
      <c r="A1012" s="4">
        <v>24117</v>
      </c>
      <c r="B1012">
        <v>4.6100000000000003</v>
      </c>
      <c r="F1012" s="4">
        <v>23650</v>
      </c>
      <c r="G1012">
        <v>2.75</v>
      </c>
      <c r="H1012">
        <f t="shared" si="15"/>
        <v>1.4299999999999997</v>
      </c>
      <c r="I1012" s="103">
        <f>AVERAGE(H$10:H1012)</f>
        <v>0.94393818544367358</v>
      </c>
      <c r="J1012" s="2"/>
    </row>
    <row r="1013" spans="1:10">
      <c r="A1013" s="4">
        <v>24118</v>
      </c>
      <c r="B1013">
        <v>4.5999999999999996</v>
      </c>
      <c r="F1013" s="4">
        <v>23651</v>
      </c>
      <c r="G1013">
        <v>3.5</v>
      </c>
      <c r="H1013">
        <f t="shared" si="15"/>
        <v>0.67999999999999972</v>
      </c>
      <c r="I1013" s="103">
        <f>AVERAGE(H$10:H1013)</f>
        <v>0.9436752988047854</v>
      </c>
      <c r="J1013" s="2"/>
    </row>
    <row r="1014" spans="1:10">
      <c r="A1014" s="4">
        <v>24119</v>
      </c>
      <c r="B1014">
        <v>4.5599999999999996</v>
      </c>
      <c r="F1014" s="4">
        <v>23652</v>
      </c>
      <c r="G1014">
        <v>3.5</v>
      </c>
      <c r="H1014">
        <f t="shared" si="15"/>
        <v>0.67999999999999972</v>
      </c>
      <c r="I1014" s="103">
        <f>AVERAGE(H$10:H1014)</f>
        <v>0.94341293532338766</v>
      </c>
      <c r="J1014" s="2"/>
    </row>
    <row r="1015" spans="1:10">
      <c r="A1015" s="4">
        <v>24120</v>
      </c>
      <c r="B1015">
        <v>4.58</v>
      </c>
      <c r="F1015" s="4">
        <v>23653</v>
      </c>
      <c r="G1015">
        <v>3.5</v>
      </c>
      <c r="H1015">
        <f t="shared" si="15"/>
        <v>0.67999999999999972</v>
      </c>
      <c r="I1015" s="103">
        <f>AVERAGE(H$10:H1015)</f>
        <v>0.94315109343936832</v>
      </c>
      <c r="J1015" s="2"/>
    </row>
    <row r="1016" spans="1:10">
      <c r="A1016" s="4">
        <v>24121</v>
      </c>
      <c r="B1016">
        <v>4.59</v>
      </c>
      <c r="F1016" s="4">
        <v>23654</v>
      </c>
      <c r="G1016">
        <v>3.5</v>
      </c>
      <c r="H1016">
        <f t="shared" si="15"/>
        <v>0.67999999999999972</v>
      </c>
      <c r="I1016" s="103">
        <f>AVERAGE(H$10:H1016)</f>
        <v>0.94288977159881271</v>
      </c>
      <c r="J1016" s="2"/>
    </row>
    <row r="1017" spans="1:10">
      <c r="A1017" s="4">
        <v>24124</v>
      </c>
      <c r="B1017">
        <v>4.6100000000000003</v>
      </c>
      <c r="F1017" s="4">
        <v>23655</v>
      </c>
      <c r="G1017">
        <v>3.5</v>
      </c>
      <c r="H1017">
        <f t="shared" si="15"/>
        <v>0.70000000000000018</v>
      </c>
      <c r="I1017" s="103">
        <f>AVERAGE(H$10:H1017)</f>
        <v>0.94264880952381402</v>
      </c>
      <c r="J1017" s="2"/>
    </row>
    <row r="1018" spans="1:10">
      <c r="A1018" s="4">
        <v>24125</v>
      </c>
      <c r="B1018">
        <v>4.6100000000000003</v>
      </c>
      <c r="F1018" s="4">
        <v>23656</v>
      </c>
      <c r="G1018">
        <v>3.5</v>
      </c>
      <c r="H1018">
        <f t="shared" si="15"/>
        <v>0.69000000000000039</v>
      </c>
      <c r="I1018" s="103">
        <f>AVERAGE(H$10:H1018)</f>
        <v>0.94239841427156046</v>
      </c>
      <c r="J1018" s="2"/>
    </row>
    <row r="1019" spans="1:10">
      <c r="A1019" s="4">
        <v>24126</v>
      </c>
      <c r="B1019">
        <v>4.6100000000000003</v>
      </c>
      <c r="F1019" s="4">
        <v>23657</v>
      </c>
      <c r="G1019">
        <v>2.5</v>
      </c>
      <c r="H1019">
        <f t="shared" si="15"/>
        <v>1.6900000000000004</v>
      </c>
      <c r="I1019" s="103">
        <f>AVERAGE(H$10:H1019)</f>
        <v>0.94313861386139064</v>
      </c>
      <c r="J1019" s="2"/>
    </row>
    <row r="1020" spans="1:10">
      <c r="A1020" s="4">
        <v>24127</v>
      </c>
      <c r="B1020">
        <v>4.5999999999999996</v>
      </c>
      <c r="F1020" s="4">
        <v>23658</v>
      </c>
      <c r="G1020">
        <v>3.5</v>
      </c>
      <c r="H1020">
        <f t="shared" si="15"/>
        <v>0.69000000000000039</v>
      </c>
      <c r="I1020" s="103">
        <f>AVERAGE(H$10:H1020)</f>
        <v>0.94288822947577122</v>
      </c>
      <c r="J1020" s="2"/>
    </row>
    <row r="1021" spans="1:10">
      <c r="A1021" s="4">
        <v>24128</v>
      </c>
      <c r="B1021">
        <v>4.59</v>
      </c>
      <c r="F1021" s="4">
        <v>23659</v>
      </c>
      <c r="G1021">
        <v>3.5</v>
      </c>
      <c r="H1021">
        <f t="shared" si="15"/>
        <v>0.69000000000000039</v>
      </c>
      <c r="I1021" s="103">
        <f>AVERAGE(H$10:H1021)</f>
        <v>0.94263833992095325</v>
      </c>
      <c r="J1021" s="2"/>
    </row>
    <row r="1022" spans="1:10">
      <c r="A1022" s="4">
        <v>24131</v>
      </c>
      <c r="B1022">
        <v>4.5999999999999996</v>
      </c>
      <c r="F1022" s="4">
        <v>23660</v>
      </c>
      <c r="G1022">
        <v>3.5</v>
      </c>
      <c r="H1022">
        <f t="shared" si="15"/>
        <v>0.69000000000000039</v>
      </c>
      <c r="I1022" s="103">
        <f>AVERAGE(H$10:H1022)</f>
        <v>0.94238894373149529</v>
      </c>
      <c r="J1022" s="2"/>
    </row>
    <row r="1023" spans="1:10">
      <c r="A1023" s="4">
        <v>24132</v>
      </c>
      <c r="B1023">
        <v>4.6100000000000003</v>
      </c>
      <c r="F1023" s="4">
        <v>23661</v>
      </c>
      <c r="G1023">
        <v>3.5</v>
      </c>
      <c r="H1023">
        <f t="shared" si="15"/>
        <v>0.69000000000000039</v>
      </c>
      <c r="I1023" s="103">
        <f>AVERAGE(H$10:H1023)</f>
        <v>0.9421400394477365</v>
      </c>
      <c r="J1023" s="2"/>
    </row>
    <row r="1024" spans="1:10">
      <c r="A1024" s="4">
        <v>24133</v>
      </c>
      <c r="B1024">
        <v>4.6100000000000003</v>
      </c>
      <c r="F1024" s="4">
        <v>23662</v>
      </c>
      <c r="G1024">
        <v>3.5</v>
      </c>
      <c r="H1024">
        <f t="shared" si="15"/>
        <v>0.69000000000000039</v>
      </c>
      <c r="I1024" s="103">
        <f>AVERAGE(H$10:H1024)</f>
        <v>0.94189162561576834</v>
      </c>
      <c r="J1024" s="2"/>
    </row>
    <row r="1025" spans="1:10">
      <c r="A1025" s="4">
        <v>24134</v>
      </c>
      <c r="B1025">
        <v>4.63</v>
      </c>
      <c r="F1025" s="4">
        <v>23663</v>
      </c>
      <c r="G1025">
        <v>3</v>
      </c>
      <c r="H1025">
        <f t="shared" si="15"/>
        <v>1.1900000000000004</v>
      </c>
      <c r="I1025" s="103">
        <f>AVERAGE(H$10:H1025)</f>
        <v>0.94213582677165841</v>
      </c>
      <c r="J1025" s="2"/>
    </row>
    <row r="1026" spans="1:10">
      <c r="A1026" s="4">
        <v>24135</v>
      </c>
      <c r="B1026">
        <v>4.6500000000000004</v>
      </c>
      <c r="F1026" s="4">
        <v>23664</v>
      </c>
      <c r="G1026">
        <v>1</v>
      </c>
      <c r="H1026">
        <f t="shared" si="15"/>
        <v>3.1900000000000004</v>
      </c>
      <c r="I1026" s="103">
        <f>AVERAGE(H$10:H1026)</f>
        <v>0.94434611602753682</v>
      </c>
      <c r="J1026" s="2"/>
    </row>
    <row r="1027" spans="1:10">
      <c r="A1027" s="4">
        <v>24138</v>
      </c>
      <c r="B1027">
        <v>4.6900000000000004</v>
      </c>
      <c r="F1027" s="4">
        <v>23665</v>
      </c>
      <c r="G1027">
        <v>3.5</v>
      </c>
      <c r="H1027">
        <f t="shared" si="15"/>
        <v>0.70000000000000018</v>
      </c>
      <c r="I1027" s="103">
        <f>AVERAGE(H$10:H1027)</f>
        <v>0.94410609037328586</v>
      </c>
      <c r="J1027" s="2"/>
    </row>
    <row r="1028" spans="1:10">
      <c r="A1028" s="4">
        <v>24139</v>
      </c>
      <c r="B1028">
        <v>4.6900000000000004</v>
      </c>
      <c r="F1028" s="4">
        <v>23666</v>
      </c>
      <c r="G1028">
        <v>3.5</v>
      </c>
      <c r="H1028">
        <f t="shared" si="15"/>
        <v>0.71</v>
      </c>
      <c r="I1028" s="103">
        <f>AVERAGE(H$10:H1028)</f>
        <v>0.94387634936212472</v>
      </c>
      <c r="J1028" s="2"/>
    </row>
    <row r="1029" spans="1:10">
      <c r="A1029" s="4">
        <v>24140</v>
      </c>
      <c r="B1029">
        <v>4.7</v>
      </c>
      <c r="F1029" s="4">
        <v>23667</v>
      </c>
      <c r="G1029">
        <v>3.5</v>
      </c>
      <c r="H1029">
        <f t="shared" si="15"/>
        <v>0.71</v>
      </c>
      <c r="I1029" s="103">
        <f>AVERAGE(H$10:H1029)</f>
        <v>0.94364705882353439</v>
      </c>
      <c r="J1029" s="2"/>
    </row>
    <row r="1030" spans="1:10">
      <c r="A1030" s="4">
        <v>24141</v>
      </c>
      <c r="B1030">
        <v>4.7</v>
      </c>
      <c r="F1030" s="4">
        <v>23668</v>
      </c>
      <c r="G1030">
        <v>3.5</v>
      </c>
      <c r="H1030">
        <f t="shared" si="15"/>
        <v>0.71</v>
      </c>
      <c r="I1030" s="103">
        <f>AVERAGE(H$10:H1030)</f>
        <v>0.94341821743389342</v>
      </c>
      <c r="J1030" s="2"/>
    </row>
    <row r="1031" spans="1:10">
      <c r="A1031" s="4">
        <v>24142</v>
      </c>
      <c r="B1031">
        <v>4.71</v>
      </c>
      <c r="F1031" s="4">
        <v>23669</v>
      </c>
      <c r="G1031">
        <v>3.5</v>
      </c>
      <c r="H1031">
        <f t="shared" si="15"/>
        <v>0.71</v>
      </c>
      <c r="I1031" s="103">
        <f>AVERAGE(H$10:H1031)</f>
        <v>0.94318982387476047</v>
      </c>
      <c r="J1031" s="2"/>
    </row>
    <row r="1032" spans="1:10">
      <c r="A1032" s="4">
        <v>24145</v>
      </c>
      <c r="B1032">
        <v>4.7300000000000004</v>
      </c>
      <c r="F1032" s="4">
        <v>23670</v>
      </c>
      <c r="G1032">
        <v>3.38</v>
      </c>
      <c r="H1032">
        <f t="shared" si="15"/>
        <v>0.82000000000000028</v>
      </c>
      <c r="I1032" s="103">
        <f>AVERAGE(H$10:H1032)</f>
        <v>0.94306940371457015</v>
      </c>
      <c r="J1032" s="2"/>
    </row>
    <row r="1033" spans="1:10">
      <c r="A1033" s="4">
        <v>24146</v>
      </c>
      <c r="B1033">
        <v>4.72</v>
      </c>
      <c r="F1033" s="4">
        <v>23671</v>
      </c>
      <c r="G1033">
        <v>3.5</v>
      </c>
      <c r="H1033">
        <f t="shared" si="15"/>
        <v>0.69000000000000039</v>
      </c>
      <c r="I1033" s="103">
        <f>AVERAGE(H$10:H1033)</f>
        <v>0.94282226562500515</v>
      </c>
      <c r="J1033" s="2"/>
    </row>
    <row r="1034" spans="1:10">
      <c r="A1034" s="4">
        <v>24147</v>
      </c>
      <c r="B1034">
        <v>4.74</v>
      </c>
      <c r="F1034" s="4">
        <v>23672</v>
      </c>
      <c r="G1034">
        <v>3.5</v>
      </c>
      <c r="H1034">
        <f t="shared" ref="H1034:H1097" si="16">IFERROR(((VLOOKUP(F1034,$A$9:$B$14200,2,FALSE))-G1034),H1033)</f>
        <v>0.69000000000000039</v>
      </c>
      <c r="I1034" s="103">
        <f>AVERAGE(H$10:H1034)</f>
        <v>0.94257560975610277</v>
      </c>
      <c r="J1034" s="2"/>
    </row>
    <row r="1035" spans="1:10">
      <c r="A1035" s="4">
        <v>24148</v>
      </c>
      <c r="B1035">
        <v>4.78</v>
      </c>
      <c r="F1035" s="4">
        <v>23673</v>
      </c>
      <c r="G1035">
        <v>3.5</v>
      </c>
      <c r="H1035">
        <f t="shared" si="16"/>
        <v>0.69000000000000039</v>
      </c>
      <c r="I1035" s="103">
        <f>AVERAGE(H$10:H1035)</f>
        <v>0.94232943469786101</v>
      </c>
      <c r="J1035" s="2"/>
    </row>
    <row r="1036" spans="1:10">
      <c r="A1036" s="4">
        <v>24149</v>
      </c>
      <c r="B1036">
        <v>4.8600000000000003</v>
      </c>
      <c r="F1036" s="4">
        <v>23674</v>
      </c>
      <c r="G1036">
        <v>3.5</v>
      </c>
      <c r="H1036">
        <f t="shared" si="16"/>
        <v>0.69000000000000039</v>
      </c>
      <c r="I1036" s="103">
        <f>AVERAGE(H$10:H1036)</f>
        <v>0.9420837390457697</v>
      </c>
      <c r="J1036" s="2"/>
    </row>
    <row r="1037" spans="1:10">
      <c r="A1037" s="4">
        <v>24152</v>
      </c>
      <c r="B1037">
        <v>4.87</v>
      </c>
      <c r="F1037" s="4">
        <v>23675</v>
      </c>
      <c r="G1037">
        <v>3.5</v>
      </c>
      <c r="H1037">
        <f t="shared" si="16"/>
        <v>0.69000000000000039</v>
      </c>
      <c r="I1037" s="103">
        <f>AVERAGE(H$10:H1037)</f>
        <v>0.9418385214007835</v>
      </c>
      <c r="J1037" s="2"/>
    </row>
    <row r="1038" spans="1:10">
      <c r="A1038" s="4">
        <v>24153</v>
      </c>
      <c r="B1038">
        <v>4.88</v>
      </c>
      <c r="F1038" s="4">
        <v>23676</v>
      </c>
      <c r="G1038">
        <v>3.5</v>
      </c>
      <c r="H1038">
        <f t="shared" si="16"/>
        <v>0.69000000000000039</v>
      </c>
      <c r="I1038" s="103">
        <f>AVERAGE(H$10:H1038)</f>
        <v>0.94159378036929597</v>
      </c>
      <c r="J1038" s="2"/>
    </row>
    <row r="1039" spans="1:10">
      <c r="A1039" s="4">
        <v>24154</v>
      </c>
      <c r="B1039">
        <v>4.8899999999999997</v>
      </c>
      <c r="F1039" s="4">
        <v>23677</v>
      </c>
      <c r="G1039">
        <v>3.25</v>
      </c>
      <c r="H1039">
        <f t="shared" si="16"/>
        <v>0.92999999999999972</v>
      </c>
      <c r="I1039" s="103">
        <f>AVERAGE(H$10:H1039)</f>
        <v>0.94158252427184996</v>
      </c>
      <c r="J1039" s="2"/>
    </row>
    <row r="1040" spans="1:10">
      <c r="A1040" s="4">
        <v>24155</v>
      </c>
      <c r="B1040">
        <v>4.88</v>
      </c>
      <c r="F1040" s="4">
        <v>23678</v>
      </c>
      <c r="G1040">
        <v>3.5</v>
      </c>
      <c r="H1040">
        <f t="shared" si="16"/>
        <v>0.66999999999999993</v>
      </c>
      <c r="I1040" s="103">
        <f>AVERAGE(H$10:H1040)</f>
        <v>0.94131910766246896</v>
      </c>
      <c r="J1040" s="2"/>
    </row>
    <row r="1041" spans="1:10">
      <c r="A1041" s="4">
        <v>24156</v>
      </c>
      <c r="B1041">
        <v>4.9000000000000004</v>
      </c>
      <c r="F1041" s="4">
        <v>23679</v>
      </c>
      <c r="G1041">
        <v>3.5</v>
      </c>
      <c r="H1041">
        <f t="shared" si="16"/>
        <v>0.66000000000000014</v>
      </c>
      <c r="I1041" s="103">
        <f>AVERAGE(H$10:H1041)</f>
        <v>0.9410465116279122</v>
      </c>
      <c r="J1041" s="2"/>
    </row>
    <row r="1042" spans="1:10">
      <c r="A1042" s="4">
        <v>24159</v>
      </c>
      <c r="B1042">
        <v>4.92</v>
      </c>
      <c r="F1042" s="4">
        <v>23680</v>
      </c>
      <c r="G1042">
        <v>3.5</v>
      </c>
      <c r="H1042">
        <f t="shared" si="16"/>
        <v>0.66000000000000014</v>
      </c>
      <c r="I1042" s="103">
        <f>AVERAGE(H$10:H1042)</f>
        <v>0.94077444336883387</v>
      </c>
      <c r="J1042" s="2"/>
    </row>
    <row r="1043" spans="1:10">
      <c r="A1043" s="4">
        <v>24161</v>
      </c>
      <c r="B1043">
        <v>4.92</v>
      </c>
      <c r="F1043" s="4">
        <v>23681</v>
      </c>
      <c r="G1043">
        <v>3.5</v>
      </c>
      <c r="H1043">
        <f t="shared" si="16"/>
        <v>0.66000000000000014</v>
      </c>
      <c r="I1043" s="103">
        <f>AVERAGE(H$10:H1043)</f>
        <v>0.94050290135397041</v>
      </c>
      <c r="J1043" s="2"/>
    </row>
    <row r="1044" spans="1:10">
      <c r="A1044" s="4">
        <v>24162</v>
      </c>
      <c r="B1044">
        <v>4.93</v>
      </c>
      <c r="F1044" s="4">
        <v>23682</v>
      </c>
      <c r="G1044">
        <v>3.5</v>
      </c>
      <c r="H1044">
        <f t="shared" si="16"/>
        <v>0.66000000000000014</v>
      </c>
      <c r="I1044" s="103">
        <f>AVERAGE(H$10:H1044)</f>
        <v>0.9402318840579762</v>
      </c>
      <c r="J1044" s="2"/>
    </row>
    <row r="1045" spans="1:10">
      <c r="A1045" s="4">
        <v>24163</v>
      </c>
      <c r="B1045">
        <v>4.97</v>
      </c>
      <c r="F1045" s="4">
        <v>23683</v>
      </c>
      <c r="G1045">
        <v>3.5</v>
      </c>
      <c r="H1045">
        <f t="shared" si="16"/>
        <v>0.65000000000000036</v>
      </c>
      <c r="I1045" s="103">
        <f>AVERAGE(H$10:H1045)</f>
        <v>0.93995173745174254</v>
      </c>
      <c r="J1045" s="2"/>
    </row>
    <row r="1046" spans="1:10">
      <c r="A1046" s="4">
        <v>24166</v>
      </c>
      <c r="B1046">
        <v>5.0199999999999996</v>
      </c>
      <c r="F1046" s="4">
        <v>23684</v>
      </c>
      <c r="G1046">
        <v>3.5</v>
      </c>
      <c r="H1046">
        <f t="shared" si="16"/>
        <v>0.65000000000000036</v>
      </c>
      <c r="I1046" s="103">
        <f>AVERAGE(H$10:H1046)</f>
        <v>0.93967213114754611</v>
      </c>
      <c r="J1046" s="2"/>
    </row>
    <row r="1047" spans="1:10">
      <c r="A1047" s="4">
        <v>24167</v>
      </c>
      <c r="B1047">
        <v>5.01</v>
      </c>
      <c r="F1047" s="4">
        <v>23685</v>
      </c>
      <c r="G1047">
        <v>3.5</v>
      </c>
      <c r="H1047">
        <f t="shared" si="16"/>
        <v>0.65000000000000036</v>
      </c>
      <c r="I1047" s="103">
        <f>AVERAGE(H$10:H1047)</f>
        <v>0.93939306358382013</v>
      </c>
      <c r="J1047" s="2"/>
    </row>
    <row r="1048" spans="1:10">
      <c r="A1048" s="4">
        <v>24168</v>
      </c>
      <c r="B1048">
        <v>5</v>
      </c>
      <c r="F1048" s="4">
        <v>23686</v>
      </c>
      <c r="G1048">
        <v>3.5</v>
      </c>
      <c r="H1048">
        <f t="shared" si="16"/>
        <v>0.65000000000000036</v>
      </c>
      <c r="I1048" s="103">
        <f>AVERAGE(H$10:H1048)</f>
        <v>0.93911453320500982</v>
      </c>
      <c r="J1048" s="2"/>
    </row>
    <row r="1049" spans="1:10">
      <c r="A1049" s="4">
        <v>24169</v>
      </c>
      <c r="B1049">
        <v>5</v>
      </c>
      <c r="F1049" s="4">
        <v>23687</v>
      </c>
      <c r="G1049">
        <v>3.5</v>
      </c>
      <c r="H1049">
        <f t="shared" si="16"/>
        <v>0.65000000000000036</v>
      </c>
      <c r="I1049" s="103">
        <f>AVERAGE(H$10:H1049)</f>
        <v>0.93883653846154347</v>
      </c>
      <c r="J1049" s="2"/>
    </row>
    <row r="1050" spans="1:10">
      <c r="A1050" s="4">
        <v>24170</v>
      </c>
      <c r="B1050">
        <v>4.9800000000000004</v>
      </c>
      <c r="F1050" s="4">
        <v>23688</v>
      </c>
      <c r="G1050">
        <v>3.5</v>
      </c>
      <c r="H1050">
        <f t="shared" si="16"/>
        <v>0.65000000000000036</v>
      </c>
      <c r="I1050" s="103">
        <f>AVERAGE(H$10:H1050)</f>
        <v>0.9385590778098033</v>
      </c>
      <c r="J1050" s="2"/>
    </row>
    <row r="1051" spans="1:10">
      <c r="A1051" s="4">
        <v>24173</v>
      </c>
      <c r="B1051">
        <v>4.96</v>
      </c>
      <c r="F1051" s="4">
        <v>23689</v>
      </c>
      <c r="G1051">
        <v>3.5</v>
      </c>
      <c r="H1051">
        <f t="shared" si="16"/>
        <v>0.65000000000000036</v>
      </c>
      <c r="I1051" s="103">
        <f>AVERAGE(H$10:H1051)</f>
        <v>0.93828214971209711</v>
      </c>
      <c r="J1051" s="2"/>
    </row>
    <row r="1052" spans="1:10">
      <c r="A1052" s="4">
        <v>24174</v>
      </c>
      <c r="B1052">
        <v>4.93</v>
      </c>
      <c r="F1052" s="4">
        <v>23690</v>
      </c>
      <c r="G1052">
        <v>3.5</v>
      </c>
      <c r="H1052">
        <f t="shared" si="16"/>
        <v>0.65000000000000036</v>
      </c>
      <c r="I1052" s="103">
        <f>AVERAGE(H$10:H1052)</f>
        <v>0.93800575263663011</v>
      </c>
      <c r="J1052" s="2"/>
    </row>
    <row r="1053" spans="1:10">
      <c r="A1053" s="4">
        <v>24175</v>
      </c>
      <c r="B1053">
        <v>4.93</v>
      </c>
      <c r="F1053" s="4">
        <v>23691</v>
      </c>
      <c r="G1053">
        <v>3.5</v>
      </c>
      <c r="H1053">
        <f t="shared" si="16"/>
        <v>0.63999999999999968</v>
      </c>
      <c r="I1053" s="103">
        <f>AVERAGE(H$10:H1053)</f>
        <v>0.93772030651341487</v>
      </c>
      <c r="J1053" s="2"/>
    </row>
    <row r="1054" spans="1:10">
      <c r="A1054" s="4">
        <v>24176</v>
      </c>
      <c r="B1054">
        <v>4.95</v>
      </c>
      <c r="F1054" s="4">
        <v>23692</v>
      </c>
      <c r="G1054">
        <v>3.5</v>
      </c>
      <c r="H1054">
        <f t="shared" si="16"/>
        <v>0.63999999999999968</v>
      </c>
      <c r="I1054" s="103">
        <f>AVERAGE(H$10:H1054)</f>
        <v>0.93743540669856951</v>
      </c>
      <c r="J1054" s="2"/>
    </row>
    <row r="1055" spans="1:10">
      <c r="A1055" s="4">
        <v>24177</v>
      </c>
      <c r="B1055">
        <v>4.96</v>
      </c>
      <c r="F1055" s="4">
        <v>23693</v>
      </c>
      <c r="G1055">
        <v>3.63</v>
      </c>
      <c r="H1055">
        <f t="shared" si="16"/>
        <v>0.49000000000000021</v>
      </c>
      <c r="I1055" s="103">
        <f>AVERAGE(H$10:H1055)</f>
        <v>0.9370076481835613</v>
      </c>
      <c r="J1055" s="2"/>
    </row>
    <row r="1056" spans="1:10">
      <c r="A1056" s="4">
        <v>24180</v>
      </c>
      <c r="B1056">
        <v>4.9400000000000004</v>
      </c>
      <c r="F1056" s="4">
        <v>23694</v>
      </c>
      <c r="G1056">
        <v>3.63</v>
      </c>
      <c r="H1056">
        <f t="shared" si="16"/>
        <v>0.5</v>
      </c>
      <c r="I1056" s="103">
        <f>AVERAGE(H$10:H1056)</f>
        <v>0.9365902578796611</v>
      </c>
      <c r="J1056" s="2"/>
    </row>
    <row r="1057" spans="1:10">
      <c r="A1057" s="4">
        <v>24181</v>
      </c>
      <c r="B1057">
        <v>4.91</v>
      </c>
      <c r="F1057" s="4">
        <v>23695</v>
      </c>
      <c r="G1057">
        <v>3.63</v>
      </c>
      <c r="H1057">
        <f t="shared" si="16"/>
        <v>0.5</v>
      </c>
      <c r="I1057" s="103">
        <f>AVERAGE(H$10:H1057)</f>
        <v>0.93617366412214231</v>
      </c>
      <c r="J1057" s="2"/>
    </row>
    <row r="1058" spans="1:10">
      <c r="A1058" s="4">
        <v>24182</v>
      </c>
      <c r="B1058">
        <v>4.9000000000000004</v>
      </c>
      <c r="F1058" s="4">
        <v>23696</v>
      </c>
      <c r="G1058">
        <v>3.63</v>
      </c>
      <c r="H1058">
        <f t="shared" si="16"/>
        <v>0.5</v>
      </c>
      <c r="I1058" s="103">
        <f>AVERAGE(H$10:H1058)</f>
        <v>0.93575786463298871</v>
      </c>
      <c r="J1058" s="2"/>
    </row>
    <row r="1059" spans="1:10">
      <c r="A1059" s="4">
        <v>24183</v>
      </c>
      <c r="B1059">
        <v>4.8600000000000003</v>
      </c>
      <c r="F1059" s="4">
        <v>23697</v>
      </c>
      <c r="G1059">
        <v>3.63</v>
      </c>
      <c r="H1059">
        <f t="shared" si="16"/>
        <v>0.5</v>
      </c>
      <c r="I1059" s="103">
        <f>AVERAGE(H$10:H1059)</f>
        <v>0.93534285714286203</v>
      </c>
      <c r="J1059" s="2"/>
    </row>
    <row r="1060" spans="1:10">
      <c r="A1060" s="4">
        <v>24184</v>
      </c>
      <c r="B1060">
        <v>4.84</v>
      </c>
      <c r="F1060" s="4">
        <v>23698</v>
      </c>
      <c r="G1060">
        <v>3.5</v>
      </c>
      <c r="H1060">
        <f t="shared" si="16"/>
        <v>0.63999999999999968</v>
      </c>
      <c r="I1060" s="103">
        <f>AVERAGE(H$10:H1060)</f>
        <v>0.93506184586108954</v>
      </c>
      <c r="J1060" s="2"/>
    </row>
    <row r="1061" spans="1:10">
      <c r="A1061" s="4">
        <v>24187</v>
      </c>
      <c r="B1061">
        <v>4.8099999999999996</v>
      </c>
      <c r="F1061" s="4">
        <v>23699</v>
      </c>
      <c r="G1061">
        <v>3.5</v>
      </c>
      <c r="H1061">
        <f t="shared" si="16"/>
        <v>0.63999999999999968</v>
      </c>
      <c r="I1061" s="103">
        <f>AVERAGE(H$10:H1061)</f>
        <v>0.93478136882129759</v>
      </c>
      <c r="J1061" s="2"/>
    </row>
    <row r="1062" spans="1:10">
      <c r="A1062" s="4">
        <v>24188</v>
      </c>
      <c r="B1062">
        <v>4.78</v>
      </c>
      <c r="F1062" s="4">
        <v>23700</v>
      </c>
      <c r="G1062">
        <v>3.63</v>
      </c>
      <c r="H1062">
        <f t="shared" si="16"/>
        <v>0.5</v>
      </c>
      <c r="I1062" s="103">
        <f>AVERAGE(H$10:H1062)</f>
        <v>0.93436847103514253</v>
      </c>
      <c r="J1062" s="2"/>
    </row>
    <row r="1063" spans="1:10">
      <c r="A1063" s="4">
        <v>24189</v>
      </c>
      <c r="B1063">
        <v>4.7300000000000004</v>
      </c>
      <c r="F1063" s="4">
        <v>23701</v>
      </c>
      <c r="G1063">
        <v>3.5</v>
      </c>
      <c r="H1063">
        <f t="shared" si="16"/>
        <v>0.62999999999999989</v>
      </c>
      <c r="I1063" s="103">
        <f>AVERAGE(H$10:H1063)</f>
        <v>0.93407969639469179</v>
      </c>
      <c r="J1063" s="2"/>
    </row>
    <row r="1064" spans="1:10">
      <c r="A1064" s="4">
        <v>24190</v>
      </c>
      <c r="B1064">
        <v>4.76</v>
      </c>
      <c r="F1064" s="4">
        <v>23702</v>
      </c>
      <c r="G1064">
        <v>3.5</v>
      </c>
      <c r="H1064">
        <f t="shared" si="16"/>
        <v>0.62999999999999989</v>
      </c>
      <c r="I1064" s="103">
        <f>AVERAGE(H$10:H1064)</f>
        <v>0.93379146919431766</v>
      </c>
      <c r="J1064" s="2"/>
    </row>
    <row r="1065" spans="1:10">
      <c r="A1065" s="4">
        <v>24191</v>
      </c>
      <c r="B1065">
        <v>4.82</v>
      </c>
      <c r="F1065" s="4">
        <v>23703</v>
      </c>
      <c r="G1065">
        <v>3.5</v>
      </c>
      <c r="H1065">
        <f t="shared" si="16"/>
        <v>0.62999999999999989</v>
      </c>
      <c r="I1065" s="103">
        <f>AVERAGE(H$10:H1065)</f>
        <v>0.93350378787879273</v>
      </c>
      <c r="J1065" s="2"/>
    </row>
    <row r="1066" spans="1:10">
      <c r="A1066" s="4">
        <v>24194</v>
      </c>
      <c r="B1066">
        <v>4.8099999999999996</v>
      </c>
      <c r="F1066" s="4">
        <v>23704</v>
      </c>
      <c r="G1066">
        <v>3.5</v>
      </c>
      <c r="H1066">
        <f t="shared" si="16"/>
        <v>0.67999999999999972</v>
      </c>
      <c r="I1066" s="103">
        <f>AVERAGE(H$10:H1066)</f>
        <v>0.93326395458846267</v>
      </c>
      <c r="J1066" s="2"/>
    </row>
    <row r="1067" spans="1:10">
      <c r="A1067" s="4">
        <v>24195</v>
      </c>
      <c r="B1067">
        <v>4.8</v>
      </c>
      <c r="F1067" s="4">
        <v>23705</v>
      </c>
      <c r="G1067">
        <v>3.25</v>
      </c>
      <c r="H1067">
        <f t="shared" si="16"/>
        <v>0.92999999999999972</v>
      </c>
      <c r="I1067" s="103">
        <f>AVERAGE(H$10:H1067)</f>
        <v>0.93326086956522214</v>
      </c>
      <c r="J1067" s="2"/>
    </row>
    <row r="1068" spans="1:10">
      <c r="A1068" s="4">
        <v>24196</v>
      </c>
      <c r="B1068">
        <v>4.7</v>
      </c>
      <c r="F1068" s="4">
        <v>23706</v>
      </c>
      <c r="G1068">
        <v>2.5</v>
      </c>
      <c r="H1068">
        <f t="shared" si="16"/>
        <v>1.6900000000000004</v>
      </c>
      <c r="I1068" s="103">
        <f>AVERAGE(H$10:H1068)</f>
        <v>0.93397544853635983</v>
      </c>
      <c r="J1068" s="2"/>
    </row>
    <row r="1069" spans="1:10">
      <c r="A1069" s="4">
        <v>24197</v>
      </c>
      <c r="B1069">
        <v>4.71</v>
      </c>
      <c r="F1069" s="4">
        <v>23707</v>
      </c>
      <c r="G1069">
        <v>2.5</v>
      </c>
      <c r="H1069">
        <f t="shared" si="16"/>
        <v>1.6900000000000004</v>
      </c>
      <c r="I1069" s="103">
        <f>AVERAGE(H$10:H1069)</f>
        <v>0.93468867924528787</v>
      </c>
      <c r="J1069" s="2"/>
    </row>
    <row r="1070" spans="1:10">
      <c r="A1070" s="4">
        <v>24198</v>
      </c>
      <c r="B1070">
        <v>4.7</v>
      </c>
      <c r="F1070" s="4">
        <v>23708</v>
      </c>
      <c r="G1070">
        <v>4</v>
      </c>
      <c r="H1070">
        <f t="shared" si="16"/>
        <v>0.19000000000000039</v>
      </c>
      <c r="I1070" s="103">
        <f>AVERAGE(H$10:H1070)</f>
        <v>0.93398680490104158</v>
      </c>
      <c r="J1070" s="2"/>
    </row>
    <row r="1071" spans="1:10">
      <c r="A1071" s="4">
        <v>24201</v>
      </c>
      <c r="B1071">
        <v>4.6900000000000004</v>
      </c>
      <c r="F1071" s="4">
        <v>23709</v>
      </c>
      <c r="G1071">
        <v>4</v>
      </c>
      <c r="H1071">
        <f t="shared" si="16"/>
        <v>0.19000000000000039</v>
      </c>
      <c r="I1071" s="103">
        <f>AVERAGE(H$10:H1071)</f>
        <v>0.93328625235405382</v>
      </c>
      <c r="J1071" s="2"/>
    </row>
    <row r="1072" spans="1:10">
      <c r="A1072" s="4">
        <v>24202</v>
      </c>
      <c r="B1072">
        <v>4.66</v>
      </c>
      <c r="F1072" s="4">
        <v>23710</v>
      </c>
      <c r="G1072">
        <v>4</v>
      </c>
      <c r="H1072">
        <f t="shared" si="16"/>
        <v>0.19000000000000039</v>
      </c>
      <c r="I1072" s="103">
        <f>AVERAGE(H$10:H1072)</f>
        <v>0.9325870178739466</v>
      </c>
      <c r="J1072" s="2"/>
    </row>
    <row r="1073" spans="1:10">
      <c r="A1073" s="4">
        <v>24203</v>
      </c>
      <c r="B1073">
        <v>4.71</v>
      </c>
      <c r="F1073" s="4">
        <v>23711</v>
      </c>
      <c r="G1073">
        <v>4</v>
      </c>
      <c r="H1073">
        <f t="shared" si="16"/>
        <v>0.20000000000000018</v>
      </c>
      <c r="I1073" s="103">
        <f>AVERAGE(H$10:H1073)</f>
        <v>0.9318984962406065</v>
      </c>
      <c r="J1073" s="2"/>
    </row>
    <row r="1074" spans="1:10">
      <c r="A1074" s="4">
        <v>24204</v>
      </c>
      <c r="B1074">
        <v>4.7300000000000004</v>
      </c>
      <c r="F1074" s="4">
        <v>23712</v>
      </c>
      <c r="G1074">
        <v>4</v>
      </c>
      <c r="H1074">
        <f t="shared" si="16"/>
        <v>0.20000000000000018</v>
      </c>
      <c r="I1074" s="103">
        <f>AVERAGE(H$10:H1074)</f>
        <v>0.93121126760563888</v>
      </c>
      <c r="J1074" s="2"/>
    </row>
    <row r="1075" spans="1:10">
      <c r="A1075" s="4">
        <v>24208</v>
      </c>
      <c r="B1075">
        <v>4.7300000000000004</v>
      </c>
      <c r="F1075" s="4">
        <v>23713</v>
      </c>
      <c r="G1075">
        <v>3.5</v>
      </c>
      <c r="H1075">
        <f t="shared" si="16"/>
        <v>0.69000000000000039</v>
      </c>
      <c r="I1075" s="103">
        <f>AVERAGE(H$10:H1075)</f>
        <v>0.93098499061914208</v>
      </c>
      <c r="J1075" s="2"/>
    </row>
    <row r="1076" spans="1:10">
      <c r="A1076" s="4">
        <v>24209</v>
      </c>
      <c r="B1076">
        <v>4.7300000000000004</v>
      </c>
      <c r="F1076" s="4">
        <v>23714</v>
      </c>
      <c r="G1076">
        <v>4</v>
      </c>
      <c r="H1076">
        <f t="shared" si="16"/>
        <v>0.17999999999999972</v>
      </c>
      <c r="I1076" s="103">
        <f>AVERAGE(H$10:H1076)</f>
        <v>0.93028116213683731</v>
      </c>
      <c r="J1076" s="2"/>
    </row>
    <row r="1077" spans="1:10">
      <c r="A1077" s="4">
        <v>24210</v>
      </c>
      <c r="B1077">
        <v>4.74</v>
      </c>
      <c r="F1077" s="4">
        <v>23715</v>
      </c>
      <c r="G1077">
        <v>3.75</v>
      </c>
      <c r="H1077">
        <f t="shared" si="16"/>
        <v>0.42999999999999972</v>
      </c>
      <c r="I1077" s="103">
        <f>AVERAGE(H$10:H1077)</f>
        <v>0.92981273408240195</v>
      </c>
      <c r="J1077" s="2"/>
    </row>
    <row r="1078" spans="1:10">
      <c r="A1078" s="4">
        <v>24211</v>
      </c>
      <c r="B1078">
        <v>4.76</v>
      </c>
      <c r="F1078" s="4">
        <v>23716</v>
      </c>
      <c r="G1078">
        <v>3.75</v>
      </c>
      <c r="H1078">
        <f t="shared" si="16"/>
        <v>0.42999999999999972</v>
      </c>
      <c r="I1078" s="103">
        <f>AVERAGE(H$10:H1078)</f>
        <v>0.92934518241347541</v>
      </c>
      <c r="J1078" s="2"/>
    </row>
    <row r="1079" spans="1:10">
      <c r="A1079" s="4">
        <v>24212</v>
      </c>
      <c r="B1079">
        <v>4.7699999999999996</v>
      </c>
      <c r="F1079" s="4">
        <v>23717</v>
      </c>
      <c r="G1079">
        <v>3.75</v>
      </c>
      <c r="H1079">
        <f t="shared" si="16"/>
        <v>0.42999999999999972</v>
      </c>
      <c r="I1079" s="103">
        <f>AVERAGE(H$10:H1079)</f>
        <v>0.92887850467290212</v>
      </c>
      <c r="J1079" s="2"/>
    </row>
    <row r="1080" spans="1:10">
      <c r="A1080" s="4">
        <v>24215</v>
      </c>
      <c r="B1080">
        <v>4.76</v>
      </c>
      <c r="F1080" s="4">
        <v>23718</v>
      </c>
      <c r="G1080">
        <v>3.5</v>
      </c>
      <c r="H1080">
        <f t="shared" si="16"/>
        <v>0.66999999999999993</v>
      </c>
      <c r="I1080" s="103">
        <f>AVERAGE(H$10:H1080)</f>
        <v>0.92863678804855754</v>
      </c>
      <c r="J1080" s="2"/>
    </row>
    <row r="1081" spans="1:10">
      <c r="A1081" s="4">
        <v>24216</v>
      </c>
      <c r="B1081">
        <v>4.76</v>
      </c>
      <c r="F1081" s="4">
        <v>23719</v>
      </c>
      <c r="G1081">
        <v>2.5</v>
      </c>
      <c r="H1081">
        <f t="shared" si="16"/>
        <v>1.6600000000000001</v>
      </c>
      <c r="I1081" s="103">
        <f>AVERAGE(H$10:H1081)</f>
        <v>0.9293190298507511</v>
      </c>
      <c r="J1081" s="2"/>
    </row>
    <row r="1082" spans="1:10">
      <c r="A1082" s="4">
        <v>24217</v>
      </c>
      <c r="B1082">
        <v>4.8</v>
      </c>
      <c r="F1082" s="4">
        <v>23720</v>
      </c>
      <c r="G1082">
        <v>2.5</v>
      </c>
      <c r="H1082">
        <f t="shared" si="16"/>
        <v>1.6600000000000001</v>
      </c>
      <c r="I1082" s="103">
        <f>AVERAGE(H$10:H1082)</f>
        <v>0.93000000000000471</v>
      </c>
      <c r="J1082" s="2"/>
    </row>
    <row r="1083" spans="1:10">
      <c r="A1083" s="4">
        <v>24218</v>
      </c>
      <c r="B1083">
        <v>4.7699999999999996</v>
      </c>
      <c r="F1083" s="4">
        <v>23721</v>
      </c>
      <c r="G1083">
        <v>4</v>
      </c>
      <c r="H1083">
        <f t="shared" si="16"/>
        <v>0.15000000000000036</v>
      </c>
      <c r="I1083" s="103">
        <f>AVERAGE(H$10:H1083)</f>
        <v>0.92927374301676446</v>
      </c>
      <c r="J1083" s="2"/>
    </row>
    <row r="1084" spans="1:10">
      <c r="A1084" s="4">
        <v>24219</v>
      </c>
      <c r="B1084">
        <v>4.7699999999999996</v>
      </c>
      <c r="F1084" s="4">
        <v>23722</v>
      </c>
      <c r="G1084">
        <v>4</v>
      </c>
      <c r="H1084">
        <f t="shared" si="16"/>
        <v>0.15000000000000036</v>
      </c>
      <c r="I1084" s="103">
        <f>AVERAGE(H$10:H1084)</f>
        <v>0.92854883720930703</v>
      </c>
      <c r="J1084" s="2"/>
    </row>
    <row r="1085" spans="1:10">
      <c r="A1085" s="4">
        <v>24222</v>
      </c>
      <c r="B1085">
        <v>4.78</v>
      </c>
      <c r="F1085" s="4">
        <v>23723</v>
      </c>
      <c r="G1085">
        <v>4</v>
      </c>
      <c r="H1085">
        <f t="shared" si="16"/>
        <v>0.15000000000000036</v>
      </c>
      <c r="I1085" s="103">
        <f>AVERAGE(H$10:H1085)</f>
        <v>0.92782527881041355</v>
      </c>
      <c r="J1085" s="2"/>
    </row>
    <row r="1086" spans="1:10">
      <c r="A1086" s="4">
        <v>24223</v>
      </c>
      <c r="B1086">
        <v>4.79</v>
      </c>
      <c r="F1086" s="4">
        <v>23724</v>
      </c>
      <c r="G1086">
        <v>4</v>
      </c>
      <c r="H1086">
        <f t="shared" si="16"/>
        <v>0.15000000000000036</v>
      </c>
      <c r="I1086" s="103">
        <f>AVERAGE(H$10:H1086)</f>
        <v>0.92710306406685705</v>
      </c>
      <c r="J1086" s="2"/>
    </row>
    <row r="1087" spans="1:10">
      <c r="A1087" s="4">
        <v>24224</v>
      </c>
      <c r="B1087">
        <v>4.78</v>
      </c>
      <c r="F1087" s="4">
        <v>23725</v>
      </c>
      <c r="G1087">
        <v>4</v>
      </c>
      <c r="H1087">
        <f t="shared" si="16"/>
        <v>0.16000000000000014</v>
      </c>
      <c r="I1087" s="103">
        <f>AVERAGE(H$10:H1087)</f>
        <v>0.92639146567718456</v>
      </c>
      <c r="J1087" s="2"/>
    </row>
    <row r="1088" spans="1:10">
      <c r="A1088" s="4">
        <v>24225</v>
      </c>
      <c r="B1088">
        <v>4.78</v>
      </c>
      <c r="F1088" s="4">
        <v>23726</v>
      </c>
      <c r="G1088">
        <v>4</v>
      </c>
      <c r="H1088">
        <f t="shared" si="16"/>
        <v>0.16999999999999993</v>
      </c>
      <c r="I1088" s="103">
        <f>AVERAGE(H$10:H1088)</f>
        <v>0.9256904541241936</v>
      </c>
      <c r="J1088" s="2"/>
    </row>
    <row r="1089" spans="1:10">
      <c r="A1089" s="4">
        <v>24226</v>
      </c>
      <c r="B1089">
        <v>4.79</v>
      </c>
      <c r="F1089" s="4">
        <v>23727</v>
      </c>
      <c r="G1089">
        <v>4</v>
      </c>
      <c r="H1089">
        <f t="shared" si="16"/>
        <v>0.17999999999999972</v>
      </c>
      <c r="I1089" s="103">
        <f>AVERAGE(H$10:H1089)</f>
        <v>0.92500000000000449</v>
      </c>
      <c r="J1089" s="2"/>
    </row>
    <row r="1090" spans="1:10">
      <c r="A1090" s="4">
        <v>24229</v>
      </c>
      <c r="B1090">
        <v>4.8</v>
      </c>
      <c r="F1090" s="4">
        <v>23728</v>
      </c>
      <c r="G1090">
        <v>4</v>
      </c>
      <c r="H1090">
        <f t="shared" si="16"/>
        <v>0.17999999999999972</v>
      </c>
      <c r="I1090" s="103">
        <f>AVERAGE(H$10:H1090)</f>
        <v>0.92431082331175285</v>
      </c>
      <c r="J1090" s="2"/>
    </row>
    <row r="1091" spans="1:10">
      <c r="A1091" s="4">
        <v>24230</v>
      </c>
      <c r="B1091">
        <v>4.8099999999999996</v>
      </c>
      <c r="F1091" s="4">
        <v>23729</v>
      </c>
      <c r="G1091">
        <v>4</v>
      </c>
      <c r="H1091">
        <f t="shared" si="16"/>
        <v>0.19000000000000039</v>
      </c>
      <c r="I1091" s="103">
        <f>AVERAGE(H$10:H1091)</f>
        <v>0.92363216266174208</v>
      </c>
      <c r="J1091" s="2"/>
    </row>
    <row r="1092" spans="1:10">
      <c r="A1092" s="4">
        <v>24231</v>
      </c>
      <c r="B1092">
        <v>4.8099999999999996</v>
      </c>
      <c r="F1092" s="4">
        <v>23730</v>
      </c>
      <c r="G1092">
        <v>4</v>
      </c>
      <c r="H1092">
        <f t="shared" si="16"/>
        <v>0.19000000000000039</v>
      </c>
      <c r="I1092" s="103">
        <f>AVERAGE(H$10:H1092)</f>
        <v>0.92295475530933047</v>
      </c>
      <c r="J1092" s="2"/>
    </row>
    <row r="1093" spans="1:10">
      <c r="A1093" s="4">
        <v>24232</v>
      </c>
      <c r="B1093">
        <v>4.8099999999999996</v>
      </c>
      <c r="F1093" s="4">
        <v>23731</v>
      </c>
      <c r="G1093">
        <v>4</v>
      </c>
      <c r="H1093">
        <f t="shared" si="16"/>
        <v>0.19000000000000039</v>
      </c>
      <c r="I1093" s="103">
        <f>AVERAGE(H$10:H1093)</f>
        <v>0.92227859778598242</v>
      </c>
      <c r="J1093" s="2"/>
    </row>
    <row r="1094" spans="1:10">
      <c r="A1094" s="4">
        <v>24233</v>
      </c>
      <c r="B1094">
        <v>4.79</v>
      </c>
      <c r="F1094" s="4">
        <v>23732</v>
      </c>
      <c r="G1094">
        <v>4</v>
      </c>
      <c r="H1094">
        <f t="shared" si="16"/>
        <v>0.17999999999999972</v>
      </c>
      <c r="I1094" s="103">
        <f>AVERAGE(H$10:H1094)</f>
        <v>0.92159447004608752</v>
      </c>
      <c r="J1094" s="2"/>
    </row>
    <row r="1095" spans="1:10">
      <c r="A1095" s="4">
        <v>24236</v>
      </c>
      <c r="B1095">
        <v>4.75</v>
      </c>
      <c r="F1095" s="4">
        <v>23733</v>
      </c>
      <c r="G1095">
        <v>4</v>
      </c>
      <c r="H1095">
        <f t="shared" si="16"/>
        <v>0.17999999999999972</v>
      </c>
      <c r="I1095" s="103">
        <f>AVERAGE(H$10:H1095)</f>
        <v>0.92091160220994928</v>
      </c>
      <c r="J1095" s="2"/>
    </row>
    <row r="1096" spans="1:10">
      <c r="A1096" s="4">
        <v>24237</v>
      </c>
      <c r="B1096">
        <v>4.75</v>
      </c>
      <c r="F1096" s="4">
        <v>23734</v>
      </c>
      <c r="G1096">
        <v>4</v>
      </c>
      <c r="H1096">
        <f t="shared" si="16"/>
        <v>0.19000000000000039</v>
      </c>
      <c r="I1096" s="103">
        <f>AVERAGE(H$10:H1096)</f>
        <v>0.92023919043238722</v>
      </c>
      <c r="J1096" s="2"/>
    </row>
    <row r="1097" spans="1:10">
      <c r="A1097" s="4">
        <v>24238</v>
      </c>
      <c r="B1097">
        <v>4.7699999999999996</v>
      </c>
      <c r="F1097" s="4">
        <v>23735</v>
      </c>
      <c r="G1097">
        <v>4</v>
      </c>
      <c r="H1097">
        <f t="shared" si="16"/>
        <v>0.19000000000000039</v>
      </c>
      <c r="I1097" s="103">
        <f>AVERAGE(H$10:H1097)</f>
        <v>0.919568014705887</v>
      </c>
      <c r="J1097" s="2"/>
    </row>
    <row r="1098" spans="1:10">
      <c r="A1098" s="4">
        <v>24239</v>
      </c>
      <c r="B1098">
        <v>4.7699999999999996</v>
      </c>
      <c r="F1098" s="4">
        <v>23736</v>
      </c>
      <c r="G1098">
        <v>4</v>
      </c>
      <c r="H1098">
        <f t="shared" ref="H1098:H1161" si="17">IFERROR(((VLOOKUP(F1098,$A$9:$B$14200,2,FALSE))-G1098),H1097)</f>
        <v>0.19000000000000039</v>
      </c>
      <c r="I1098" s="103">
        <f>AVERAGE(H$10:H1098)</f>
        <v>0.91889807162534898</v>
      </c>
      <c r="J1098" s="2"/>
    </row>
    <row r="1099" spans="1:10">
      <c r="A1099" s="4">
        <v>24240</v>
      </c>
      <c r="B1099">
        <v>4.7699999999999996</v>
      </c>
      <c r="F1099" s="4">
        <v>23737</v>
      </c>
      <c r="G1099">
        <v>4</v>
      </c>
      <c r="H1099">
        <f t="shared" si="17"/>
        <v>0.19000000000000039</v>
      </c>
      <c r="I1099" s="103">
        <f>AVERAGE(H$10:H1099)</f>
        <v>0.91822935779816983</v>
      </c>
      <c r="J1099" s="2"/>
    </row>
    <row r="1100" spans="1:10">
      <c r="A1100" s="4">
        <v>24243</v>
      </c>
      <c r="B1100">
        <v>4.7699999999999996</v>
      </c>
      <c r="F1100" s="4">
        <v>23738</v>
      </c>
      <c r="G1100">
        <v>4</v>
      </c>
      <c r="H1100">
        <f t="shared" si="17"/>
        <v>0.19000000000000039</v>
      </c>
      <c r="I1100" s="103">
        <f>AVERAGE(H$10:H1100)</f>
        <v>0.91756186984418442</v>
      </c>
      <c r="J1100" s="2"/>
    </row>
    <row r="1101" spans="1:10">
      <c r="A1101" s="4">
        <v>24244</v>
      </c>
      <c r="B1101">
        <v>4.75</v>
      </c>
      <c r="F1101" s="4">
        <v>23739</v>
      </c>
      <c r="G1101">
        <v>4</v>
      </c>
      <c r="H1101">
        <f t="shared" si="17"/>
        <v>0.19000000000000039</v>
      </c>
      <c r="I1101" s="103">
        <f>AVERAGE(H$10:H1101)</f>
        <v>0.91689560439560913</v>
      </c>
      <c r="J1101" s="2"/>
    </row>
    <row r="1102" spans="1:10">
      <c r="A1102" s="4">
        <v>24245</v>
      </c>
      <c r="B1102">
        <v>4.75</v>
      </c>
      <c r="F1102" s="4">
        <v>23740</v>
      </c>
      <c r="G1102">
        <v>4</v>
      </c>
      <c r="H1102">
        <f t="shared" si="17"/>
        <v>0.19000000000000039</v>
      </c>
      <c r="I1102" s="103">
        <f>AVERAGE(H$10:H1102)</f>
        <v>0.91623055809698561</v>
      </c>
      <c r="J1102" s="2"/>
    </row>
    <row r="1103" spans="1:10">
      <c r="A1103" s="4">
        <v>24246</v>
      </c>
      <c r="B1103">
        <v>4.75</v>
      </c>
      <c r="F1103" s="4">
        <v>23741</v>
      </c>
      <c r="G1103">
        <v>4</v>
      </c>
      <c r="H1103">
        <f t="shared" si="17"/>
        <v>0.20000000000000018</v>
      </c>
      <c r="I1103" s="103">
        <f>AVERAGE(H$10:H1103)</f>
        <v>0.91557586837294824</v>
      </c>
      <c r="J1103" s="2"/>
    </row>
    <row r="1104" spans="1:10">
      <c r="A1104" s="4">
        <v>24247</v>
      </c>
      <c r="B1104">
        <v>4.75</v>
      </c>
      <c r="F1104" s="4">
        <v>23742</v>
      </c>
      <c r="G1104">
        <v>4</v>
      </c>
      <c r="H1104">
        <f t="shared" si="17"/>
        <v>0.20999999999999996</v>
      </c>
      <c r="I1104" s="103">
        <f>AVERAGE(H$10:H1104)</f>
        <v>0.91493150684932001</v>
      </c>
      <c r="J1104" s="2"/>
    </row>
    <row r="1105" spans="1:10">
      <c r="A1105" s="4">
        <v>24250</v>
      </c>
      <c r="B1105">
        <v>4.7699999999999996</v>
      </c>
      <c r="F1105" s="4">
        <v>23743</v>
      </c>
      <c r="G1105">
        <v>4</v>
      </c>
      <c r="H1105">
        <f t="shared" si="17"/>
        <v>0.20999999999999996</v>
      </c>
      <c r="I1105" s="103">
        <f>AVERAGE(H$10:H1105)</f>
        <v>0.91428832116788816</v>
      </c>
      <c r="J1105" s="2"/>
    </row>
    <row r="1106" spans="1:10">
      <c r="A1106" s="4">
        <v>24251</v>
      </c>
      <c r="B1106">
        <v>4.79</v>
      </c>
      <c r="F1106" s="4">
        <v>23744</v>
      </c>
      <c r="G1106">
        <v>4</v>
      </c>
      <c r="H1106">
        <f t="shared" si="17"/>
        <v>0.20999999999999996</v>
      </c>
      <c r="I1106" s="103">
        <f>AVERAGE(H$10:H1106)</f>
        <v>0.91364630811304048</v>
      </c>
      <c r="J1106" s="2"/>
    </row>
    <row r="1107" spans="1:10">
      <c r="A1107" s="4">
        <v>24252</v>
      </c>
      <c r="B1107">
        <v>4.78</v>
      </c>
      <c r="F1107" s="4">
        <v>23745</v>
      </c>
      <c r="G1107">
        <v>4</v>
      </c>
      <c r="H1107">
        <f t="shared" si="17"/>
        <v>0.20999999999999996</v>
      </c>
      <c r="I1107" s="103">
        <f>AVERAGE(H$10:H1107)</f>
        <v>0.91300546448087927</v>
      </c>
      <c r="J1107" s="2"/>
    </row>
    <row r="1108" spans="1:10">
      <c r="A1108" s="4">
        <v>24253</v>
      </c>
      <c r="B1108">
        <v>4.8</v>
      </c>
      <c r="F1108" s="4">
        <v>23746</v>
      </c>
      <c r="G1108">
        <v>4</v>
      </c>
      <c r="H1108">
        <f t="shared" si="17"/>
        <v>0.20000000000000018</v>
      </c>
      <c r="I1108" s="103">
        <f>AVERAGE(H$10:H1108)</f>
        <v>0.91235668789809421</v>
      </c>
      <c r="J1108" s="2"/>
    </row>
    <row r="1109" spans="1:10">
      <c r="A1109" s="4">
        <v>24254</v>
      </c>
      <c r="B1109">
        <v>4.8099999999999996</v>
      </c>
      <c r="F1109" s="4">
        <v>23747</v>
      </c>
      <c r="G1109">
        <v>4</v>
      </c>
      <c r="H1109">
        <f t="shared" si="17"/>
        <v>0.20000000000000018</v>
      </c>
      <c r="I1109" s="103">
        <f>AVERAGE(H$10:H1109)</f>
        <v>0.91170909090909602</v>
      </c>
      <c r="J1109" s="2"/>
    </row>
    <row r="1110" spans="1:10">
      <c r="A1110" s="4">
        <v>24258</v>
      </c>
      <c r="B1110">
        <v>4.8</v>
      </c>
      <c r="F1110" s="4">
        <v>23748</v>
      </c>
      <c r="G1110">
        <v>4</v>
      </c>
      <c r="H1110">
        <f t="shared" si="17"/>
        <v>0.20000000000000018</v>
      </c>
      <c r="I1110" s="103">
        <f>AVERAGE(H$10:H1110)</f>
        <v>0.91106267029973265</v>
      </c>
      <c r="J1110" s="2"/>
    </row>
    <row r="1111" spans="1:10">
      <c r="A1111" s="4">
        <v>24259</v>
      </c>
      <c r="B1111">
        <v>4.79</v>
      </c>
      <c r="F1111" s="4">
        <v>23749</v>
      </c>
      <c r="G1111">
        <v>4</v>
      </c>
      <c r="H1111">
        <f t="shared" si="17"/>
        <v>0.20000000000000018</v>
      </c>
      <c r="I1111" s="103">
        <f>AVERAGE(H$10:H1111)</f>
        <v>0.9104174228675187</v>
      </c>
      <c r="J1111" s="2"/>
    </row>
    <row r="1112" spans="1:10">
      <c r="A1112" s="4">
        <v>24260</v>
      </c>
      <c r="B1112">
        <v>4.7699999999999996</v>
      </c>
      <c r="F1112" s="4">
        <v>23750</v>
      </c>
      <c r="G1112">
        <v>4</v>
      </c>
      <c r="H1112">
        <f t="shared" si="17"/>
        <v>0.20000000000000018</v>
      </c>
      <c r="I1112" s="103">
        <f>AVERAGE(H$10:H1112)</f>
        <v>0.90977334542158272</v>
      </c>
      <c r="J1112" s="2"/>
    </row>
    <row r="1113" spans="1:10">
      <c r="A1113" s="4">
        <v>24261</v>
      </c>
      <c r="B1113">
        <v>4.78</v>
      </c>
      <c r="F1113" s="4">
        <v>23751</v>
      </c>
      <c r="G1113">
        <v>4</v>
      </c>
      <c r="H1113">
        <f t="shared" si="17"/>
        <v>0.20000000000000018</v>
      </c>
      <c r="I1113" s="103">
        <f>AVERAGE(H$10:H1113)</f>
        <v>0.90913043478261391</v>
      </c>
      <c r="J1113" s="2"/>
    </row>
    <row r="1114" spans="1:10">
      <c r="A1114" s="4">
        <v>24264</v>
      </c>
      <c r="B1114">
        <v>4.79</v>
      </c>
      <c r="F1114" s="4">
        <v>23752</v>
      </c>
      <c r="G1114">
        <v>4</v>
      </c>
      <c r="H1114">
        <f t="shared" si="17"/>
        <v>0.20000000000000018</v>
      </c>
      <c r="I1114" s="103">
        <f>AVERAGE(H$10:H1114)</f>
        <v>0.90848868778281067</v>
      </c>
      <c r="J1114" s="2"/>
    </row>
    <row r="1115" spans="1:10">
      <c r="A1115" s="4">
        <v>24265</v>
      </c>
      <c r="B1115">
        <v>4.8099999999999996</v>
      </c>
      <c r="F1115" s="4">
        <v>23753</v>
      </c>
      <c r="G1115">
        <v>4</v>
      </c>
      <c r="H1115">
        <f t="shared" si="17"/>
        <v>0.20000000000000018</v>
      </c>
      <c r="I1115" s="103">
        <f>AVERAGE(H$10:H1115)</f>
        <v>0.90784810126582804</v>
      </c>
      <c r="J1115" s="2"/>
    </row>
    <row r="1116" spans="1:10">
      <c r="A1116" s="4">
        <v>24266</v>
      </c>
      <c r="B1116">
        <v>4.83</v>
      </c>
      <c r="F1116" s="4">
        <v>23754</v>
      </c>
      <c r="G1116">
        <v>4</v>
      </c>
      <c r="H1116">
        <f t="shared" si="17"/>
        <v>0.19000000000000039</v>
      </c>
      <c r="I1116" s="103">
        <f>AVERAGE(H$10:H1116)</f>
        <v>0.90719963866305864</v>
      </c>
      <c r="J1116" s="2"/>
    </row>
    <row r="1117" spans="1:10">
      <c r="A1117" s="4">
        <v>24267</v>
      </c>
      <c r="B1117">
        <v>4.83</v>
      </c>
      <c r="F1117" s="4">
        <v>23755</v>
      </c>
      <c r="G1117">
        <v>4</v>
      </c>
      <c r="H1117">
        <f t="shared" si="17"/>
        <v>0.19000000000000039</v>
      </c>
      <c r="I1117" s="103">
        <f>AVERAGE(H$10:H1117)</f>
        <v>0.90655234657040251</v>
      </c>
      <c r="J1117" s="2"/>
    </row>
    <row r="1118" spans="1:10">
      <c r="A1118" s="4">
        <v>24268</v>
      </c>
      <c r="B1118">
        <v>4.83</v>
      </c>
      <c r="F1118" s="4">
        <v>23756</v>
      </c>
      <c r="G1118">
        <v>4</v>
      </c>
      <c r="H1118">
        <f t="shared" si="17"/>
        <v>0.19000000000000039</v>
      </c>
      <c r="I1118" s="103">
        <f>AVERAGE(H$10:H1118)</f>
        <v>0.90590622182146618</v>
      </c>
      <c r="J1118" s="2"/>
    </row>
    <row r="1119" spans="1:10">
      <c r="A1119" s="4">
        <v>24271</v>
      </c>
      <c r="B1119">
        <v>4.83</v>
      </c>
      <c r="F1119" s="4">
        <v>23757</v>
      </c>
      <c r="G1119">
        <v>4</v>
      </c>
      <c r="H1119">
        <f t="shared" si="17"/>
        <v>0.19000000000000039</v>
      </c>
      <c r="I1119" s="103">
        <f>AVERAGE(H$10:H1119)</f>
        <v>0.90526126126126671</v>
      </c>
      <c r="J1119" s="2"/>
    </row>
    <row r="1120" spans="1:10">
      <c r="A1120" s="4">
        <v>24272</v>
      </c>
      <c r="B1120">
        <v>4.83</v>
      </c>
      <c r="F1120" s="4">
        <v>23758</v>
      </c>
      <c r="G1120">
        <v>4</v>
      </c>
      <c r="H1120">
        <f t="shared" si="17"/>
        <v>0.19000000000000039</v>
      </c>
      <c r="I1120" s="103">
        <f>AVERAGE(H$10:H1120)</f>
        <v>0.90461746174618007</v>
      </c>
      <c r="J1120" s="2"/>
    </row>
    <row r="1121" spans="1:10">
      <c r="A1121" s="4">
        <v>24273</v>
      </c>
      <c r="B1121">
        <v>4.79</v>
      </c>
      <c r="F1121" s="4">
        <v>23759</v>
      </c>
      <c r="G1121">
        <v>4</v>
      </c>
      <c r="H1121">
        <f t="shared" si="17"/>
        <v>0.19000000000000039</v>
      </c>
      <c r="I1121" s="103">
        <f>AVERAGE(H$10:H1121)</f>
        <v>0.90397482014389041</v>
      </c>
      <c r="J1121" s="2"/>
    </row>
    <row r="1122" spans="1:10">
      <c r="A1122" s="4">
        <v>24274</v>
      </c>
      <c r="B1122">
        <v>4.8099999999999996</v>
      </c>
      <c r="F1122" s="4">
        <v>23760</v>
      </c>
      <c r="G1122">
        <v>4</v>
      </c>
      <c r="H1122">
        <f t="shared" si="17"/>
        <v>0.19000000000000039</v>
      </c>
      <c r="I1122" s="103">
        <f>AVERAGE(H$10:H1122)</f>
        <v>0.90333333333333887</v>
      </c>
      <c r="J1122" s="2"/>
    </row>
    <row r="1123" spans="1:10">
      <c r="A1123" s="4">
        <v>24275</v>
      </c>
      <c r="B1123">
        <v>4.8</v>
      </c>
      <c r="F1123" s="4">
        <v>23761</v>
      </c>
      <c r="G1123">
        <v>3</v>
      </c>
      <c r="H1123">
        <f t="shared" si="17"/>
        <v>1.1799999999999997</v>
      </c>
      <c r="I1123" s="103">
        <f>AVERAGE(H$10:H1123)</f>
        <v>0.9035816876122138</v>
      </c>
      <c r="J1123" s="2"/>
    </row>
    <row r="1124" spans="1:10">
      <c r="A1124" s="4">
        <v>24278</v>
      </c>
      <c r="B1124">
        <v>4.76</v>
      </c>
      <c r="F1124" s="4">
        <v>23762</v>
      </c>
      <c r="G1124">
        <v>2</v>
      </c>
      <c r="H1124">
        <f t="shared" si="17"/>
        <v>2.1799999999999997</v>
      </c>
      <c r="I1124" s="103">
        <f>AVERAGE(H$10:H1124)</f>
        <v>0.90472645739910862</v>
      </c>
      <c r="J1124" s="2"/>
    </row>
    <row r="1125" spans="1:10">
      <c r="A1125" s="4">
        <v>24279</v>
      </c>
      <c r="B1125">
        <v>4.75</v>
      </c>
      <c r="F1125" s="4">
        <v>23763</v>
      </c>
      <c r="G1125">
        <v>4</v>
      </c>
      <c r="H1125">
        <f t="shared" si="17"/>
        <v>0.16999999999999993</v>
      </c>
      <c r="I1125" s="103">
        <f>AVERAGE(H$10:H1125)</f>
        <v>0.90406810035842844</v>
      </c>
      <c r="J1125" s="2"/>
    </row>
    <row r="1126" spans="1:10">
      <c r="A1126" s="4">
        <v>24280</v>
      </c>
      <c r="B1126">
        <v>4.76</v>
      </c>
      <c r="F1126" s="4">
        <v>23764</v>
      </c>
      <c r="G1126">
        <v>4</v>
      </c>
      <c r="H1126">
        <f t="shared" si="17"/>
        <v>0.16999999999999993</v>
      </c>
      <c r="I1126" s="103">
        <f>AVERAGE(H$10:H1126)</f>
        <v>0.9034109221128076</v>
      </c>
      <c r="J1126" s="2"/>
    </row>
    <row r="1127" spans="1:10">
      <c r="A1127" s="4">
        <v>24281</v>
      </c>
      <c r="B1127">
        <v>4.7699999999999996</v>
      </c>
      <c r="F1127" s="4">
        <v>23765</v>
      </c>
      <c r="G1127">
        <v>4</v>
      </c>
      <c r="H1127">
        <f t="shared" si="17"/>
        <v>0.16999999999999993</v>
      </c>
      <c r="I1127" s="103">
        <f>AVERAGE(H$10:H1127)</f>
        <v>0.90275491949911091</v>
      </c>
      <c r="J1127" s="2"/>
    </row>
    <row r="1128" spans="1:10">
      <c r="A1128" s="4">
        <v>24282</v>
      </c>
      <c r="B1128">
        <v>4.8</v>
      </c>
      <c r="F1128" s="4">
        <v>23766</v>
      </c>
      <c r="G1128">
        <v>4</v>
      </c>
      <c r="H1128">
        <f t="shared" si="17"/>
        <v>0.16999999999999993</v>
      </c>
      <c r="I1128" s="103">
        <f>AVERAGE(H$10:H1128)</f>
        <v>0.90210008936551023</v>
      </c>
      <c r="J1128" s="2"/>
    </row>
    <row r="1129" spans="1:10">
      <c r="A1129" s="4">
        <v>24285</v>
      </c>
      <c r="B1129">
        <v>4.83</v>
      </c>
      <c r="F1129" s="4">
        <v>23767</v>
      </c>
      <c r="G1129">
        <v>4</v>
      </c>
      <c r="H1129">
        <f t="shared" si="17"/>
        <v>0.17999999999999972</v>
      </c>
      <c r="I1129" s="103">
        <f>AVERAGE(H$10:H1129)</f>
        <v>0.9014553571428624</v>
      </c>
      <c r="J1129" s="2"/>
    </row>
    <row r="1130" spans="1:10">
      <c r="A1130" s="4">
        <v>24286</v>
      </c>
      <c r="B1130">
        <v>4.8899999999999997</v>
      </c>
      <c r="F1130" s="4">
        <v>23768</v>
      </c>
      <c r="G1130">
        <v>4</v>
      </c>
      <c r="H1130">
        <f t="shared" si="17"/>
        <v>0.19000000000000039</v>
      </c>
      <c r="I1130" s="103">
        <f>AVERAGE(H$10:H1130)</f>
        <v>0.90082069580732027</v>
      </c>
      <c r="J1130" s="2"/>
    </row>
    <row r="1131" spans="1:10">
      <c r="A1131" s="4">
        <v>24287</v>
      </c>
      <c r="B1131">
        <v>4.9000000000000004</v>
      </c>
      <c r="F1131" s="4">
        <v>23769</v>
      </c>
      <c r="G1131">
        <v>4</v>
      </c>
      <c r="H1131">
        <f t="shared" si="17"/>
        <v>0.19000000000000039</v>
      </c>
      <c r="I1131" s="103">
        <f>AVERAGE(H$10:H1131)</f>
        <v>0.90018716577540647</v>
      </c>
      <c r="J1131" s="2"/>
    </row>
    <row r="1132" spans="1:10">
      <c r="A1132" s="4">
        <v>24288</v>
      </c>
      <c r="B1132">
        <v>4.97</v>
      </c>
      <c r="F1132" s="4">
        <v>23770</v>
      </c>
      <c r="G1132">
        <v>4</v>
      </c>
      <c r="H1132">
        <f t="shared" si="17"/>
        <v>0.19000000000000039</v>
      </c>
      <c r="I1132" s="103">
        <f>AVERAGE(H$10:H1132)</f>
        <v>0.89955476402493861</v>
      </c>
      <c r="J1132" s="2"/>
    </row>
    <row r="1133" spans="1:10">
      <c r="A1133" s="4">
        <v>24289</v>
      </c>
      <c r="B1133">
        <v>4.99</v>
      </c>
      <c r="F1133" s="4">
        <v>23771</v>
      </c>
      <c r="G1133">
        <v>4</v>
      </c>
      <c r="H1133">
        <f t="shared" si="17"/>
        <v>0.19000000000000039</v>
      </c>
      <c r="I1133" s="103">
        <f>AVERAGE(H$10:H1133)</f>
        <v>0.89892348754448947</v>
      </c>
      <c r="J1133" s="2"/>
    </row>
    <row r="1134" spans="1:10">
      <c r="A1134" s="4">
        <v>24293</v>
      </c>
      <c r="B1134">
        <v>4.96</v>
      </c>
      <c r="F1134" s="4">
        <v>23772</v>
      </c>
      <c r="G1134">
        <v>4</v>
      </c>
      <c r="H1134">
        <f t="shared" si="17"/>
        <v>0.19000000000000039</v>
      </c>
      <c r="I1134" s="103">
        <f>AVERAGE(H$10:H1134)</f>
        <v>0.89829333333333883</v>
      </c>
      <c r="J1134" s="2"/>
    </row>
    <row r="1135" spans="1:10">
      <c r="A1135" s="4">
        <v>24294</v>
      </c>
      <c r="B1135">
        <v>4.95</v>
      </c>
      <c r="F1135" s="4">
        <v>23773</v>
      </c>
      <c r="G1135">
        <v>4</v>
      </c>
      <c r="H1135">
        <f t="shared" si="17"/>
        <v>0.19000000000000039</v>
      </c>
      <c r="I1135" s="103">
        <f>AVERAGE(H$10:H1135)</f>
        <v>0.89766429840142647</v>
      </c>
      <c r="J1135" s="2"/>
    </row>
    <row r="1136" spans="1:10">
      <c r="A1136" s="4">
        <v>24295</v>
      </c>
      <c r="B1136">
        <v>4.95</v>
      </c>
      <c r="F1136" s="4">
        <v>23774</v>
      </c>
      <c r="G1136">
        <v>4</v>
      </c>
      <c r="H1136">
        <f t="shared" si="17"/>
        <v>0.20000000000000018</v>
      </c>
      <c r="I1136" s="103">
        <f>AVERAGE(H$10:H1136)</f>
        <v>0.8970452528837678</v>
      </c>
      <c r="J1136" s="2"/>
    </row>
    <row r="1137" spans="1:10">
      <c r="A1137" s="4">
        <v>24296</v>
      </c>
      <c r="B1137">
        <v>4.97</v>
      </c>
      <c r="F1137" s="4">
        <v>23775</v>
      </c>
      <c r="G1137">
        <v>4</v>
      </c>
      <c r="H1137">
        <f t="shared" si="17"/>
        <v>0.20000000000000018</v>
      </c>
      <c r="I1137" s="103">
        <f>AVERAGE(H$10:H1137)</f>
        <v>0.89642730496454459</v>
      </c>
      <c r="J1137" s="2"/>
    </row>
    <row r="1138" spans="1:10">
      <c r="A1138" s="4">
        <v>24299</v>
      </c>
      <c r="B1138">
        <v>5.03</v>
      </c>
      <c r="F1138" s="4">
        <v>23776</v>
      </c>
      <c r="G1138">
        <v>4</v>
      </c>
      <c r="H1138">
        <f t="shared" si="17"/>
        <v>0.20000000000000018</v>
      </c>
      <c r="I1138" s="103">
        <f>AVERAGE(H$10:H1138)</f>
        <v>0.89581045172719787</v>
      </c>
      <c r="J1138" s="2"/>
    </row>
    <row r="1139" spans="1:10">
      <c r="A1139" s="4">
        <v>24300</v>
      </c>
      <c r="B1139">
        <v>5.05</v>
      </c>
      <c r="F1139" s="4">
        <v>23777</v>
      </c>
      <c r="G1139">
        <v>4.13</v>
      </c>
      <c r="H1139">
        <f t="shared" si="17"/>
        <v>8.0000000000000071E-2</v>
      </c>
      <c r="I1139" s="103">
        <f>AVERAGE(H$10:H1139)</f>
        <v>0.89508849557522696</v>
      </c>
      <c r="J1139" s="2"/>
    </row>
    <row r="1140" spans="1:10">
      <c r="A1140" s="4">
        <v>24301</v>
      </c>
      <c r="B1140">
        <v>5.07</v>
      </c>
      <c r="F1140" s="4">
        <v>23778</v>
      </c>
      <c r="G1140">
        <v>4.13</v>
      </c>
      <c r="H1140">
        <f t="shared" si="17"/>
        <v>8.9999999999999858E-2</v>
      </c>
      <c r="I1140" s="103">
        <f>AVERAGE(H$10:H1140)</f>
        <v>0.89437665782493936</v>
      </c>
      <c r="J1140" s="2"/>
    </row>
    <row r="1141" spans="1:10">
      <c r="A1141" s="4">
        <v>24302</v>
      </c>
      <c r="B1141">
        <v>5.0999999999999996</v>
      </c>
      <c r="F1141" s="4">
        <v>23779</v>
      </c>
      <c r="G1141">
        <v>4.13</v>
      </c>
      <c r="H1141">
        <f t="shared" si="17"/>
        <v>8.9999999999999858E-2</v>
      </c>
      <c r="I1141" s="103">
        <f>AVERAGE(H$10:H1141)</f>
        <v>0.89366607773852158</v>
      </c>
      <c r="J1141" s="2"/>
    </row>
    <row r="1142" spans="1:10">
      <c r="A1142" s="4">
        <v>24303</v>
      </c>
      <c r="B1142">
        <v>5.09</v>
      </c>
      <c r="F1142" s="4">
        <v>23780</v>
      </c>
      <c r="G1142">
        <v>4.13</v>
      </c>
      <c r="H1142">
        <f t="shared" si="17"/>
        <v>8.9999999999999858E-2</v>
      </c>
      <c r="I1142" s="103">
        <f>AVERAGE(H$10:H1142)</f>
        <v>0.89295675198588398</v>
      </c>
      <c r="J1142" s="2"/>
    </row>
    <row r="1143" spans="1:10">
      <c r="A1143" s="4">
        <v>24306</v>
      </c>
      <c r="B1143">
        <v>5.04</v>
      </c>
      <c r="F1143" s="4">
        <v>23781</v>
      </c>
      <c r="G1143">
        <v>4</v>
      </c>
      <c r="H1143">
        <f t="shared" si="17"/>
        <v>0.20999999999999996</v>
      </c>
      <c r="I1143" s="103">
        <f>AVERAGE(H$10:H1143)</f>
        <v>0.89235449735450312</v>
      </c>
      <c r="J1143" s="2"/>
    </row>
    <row r="1144" spans="1:10">
      <c r="A1144" s="4">
        <v>24307</v>
      </c>
      <c r="B1144">
        <v>5.03</v>
      </c>
      <c r="F1144" s="4">
        <v>23782</v>
      </c>
      <c r="G1144">
        <v>4</v>
      </c>
      <c r="H1144">
        <f t="shared" si="17"/>
        <v>0.20999999999999996</v>
      </c>
      <c r="I1144" s="103">
        <f>AVERAGE(H$10:H1144)</f>
        <v>0.89175330396476349</v>
      </c>
      <c r="J1144" s="2"/>
    </row>
    <row r="1145" spans="1:10">
      <c r="A1145" s="4">
        <v>24308</v>
      </c>
      <c r="B1145">
        <v>5.0199999999999996</v>
      </c>
      <c r="F1145" s="4">
        <v>23783</v>
      </c>
      <c r="G1145">
        <v>3.5</v>
      </c>
      <c r="H1145">
        <f t="shared" si="17"/>
        <v>0.71</v>
      </c>
      <c r="I1145" s="103">
        <f>AVERAGE(H$10:H1145)</f>
        <v>0.89159330985916074</v>
      </c>
      <c r="J1145" s="2"/>
    </row>
    <row r="1146" spans="1:10">
      <c r="A1146" s="4">
        <v>24309</v>
      </c>
      <c r="B1146">
        <v>5.04</v>
      </c>
      <c r="F1146" s="4">
        <v>23784</v>
      </c>
      <c r="G1146">
        <v>4</v>
      </c>
      <c r="H1146">
        <f t="shared" si="17"/>
        <v>0.20999999999999996</v>
      </c>
      <c r="I1146" s="103">
        <f>AVERAGE(H$10:H1146)</f>
        <v>0.89099384344767518</v>
      </c>
      <c r="J1146" s="2"/>
    </row>
    <row r="1147" spans="1:10">
      <c r="A1147" s="4">
        <v>24310</v>
      </c>
      <c r="B1147">
        <v>5.0199999999999996</v>
      </c>
      <c r="F1147" s="4">
        <v>23785</v>
      </c>
      <c r="G1147">
        <v>4</v>
      </c>
      <c r="H1147">
        <f t="shared" si="17"/>
        <v>0.20999999999999996</v>
      </c>
      <c r="I1147" s="103">
        <f>AVERAGE(H$10:H1147)</f>
        <v>0.89039543057997073</v>
      </c>
      <c r="J1147" s="2"/>
    </row>
    <row r="1148" spans="1:10">
      <c r="A1148" s="4">
        <v>24313</v>
      </c>
      <c r="B1148">
        <v>4.99</v>
      </c>
      <c r="F1148" s="4">
        <v>23786</v>
      </c>
      <c r="G1148">
        <v>4</v>
      </c>
      <c r="H1148">
        <f t="shared" si="17"/>
        <v>0.20999999999999996</v>
      </c>
      <c r="I1148" s="103">
        <f>AVERAGE(H$10:H1148)</f>
        <v>0.88979806848112974</v>
      </c>
      <c r="J1148" s="2"/>
    </row>
    <row r="1149" spans="1:10">
      <c r="A1149" s="4">
        <v>24314</v>
      </c>
      <c r="B1149">
        <v>4.99</v>
      </c>
      <c r="F1149" s="4">
        <v>23787</v>
      </c>
      <c r="G1149">
        <v>4</v>
      </c>
      <c r="H1149">
        <f t="shared" si="17"/>
        <v>0.20999999999999996</v>
      </c>
      <c r="I1149" s="103">
        <f>AVERAGE(H$10:H1149)</f>
        <v>0.88920175438597082</v>
      </c>
      <c r="J1149" s="2"/>
    </row>
    <row r="1150" spans="1:10">
      <c r="A1150" s="4">
        <v>24315</v>
      </c>
      <c r="B1150">
        <v>4.99</v>
      </c>
      <c r="F1150" s="4">
        <v>23788</v>
      </c>
      <c r="G1150">
        <v>4</v>
      </c>
      <c r="H1150">
        <f t="shared" si="17"/>
        <v>0.21999999999999975</v>
      </c>
      <c r="I1150" s="103">
        <f>AVERAGE(H$10:H1150)</f>
        <v>0.8886152497808999</v>
      </c>
      <c r="J1150" s="2"/>
    </row>
    <row r="1151" spans="1:10">
      <c r="A1151" s="4">
        <v>24316</v>
      </c>
      <c r="B1151">
        <v>5.03</v>
      </c>
      <c r="F1151" s="4">
        <v>23789</v>
      </c>
      <c r="G1151">
        <v>4</v>
      </c>
      <c r="H1151">
        <f t="shared" si="17"/>
        <v>0.20999999999999996</v>
      </c>
      <c r="I1151" s="103">
        <f>AVERAGE(H$10:H1151)</f>
        <v>0.88802101576182735</v>
      </c>
      <c r="J1151" s="2"/>
    </row>
    <row r="1152" spans="1:10">
      <c r="A1152" s="4">
        <v>24317</v>
      </c>
      <c r="B1152">
        <v>5.05</v>
      </c>
      <c r="F1152" s="4">
        <v>23790</v>
      </c>
      <c r="G1152">
        <v>4</v>
      </c>
      <c r="H1152">
        <f t="shared" si="17"/>
        <v>0.20999999999999996</v>
      </c>
      <c r="I1152" s="103">
        <f>AVERAGE(H$10:H1152)</f>
        <v>0.8874278215223157</v>
      </c>
      <c r="J1152" s="2"/>
    </row>
    <row r="1153" spans="1:10">
      <c r="A1153" s="4">
        <v>24320</v>
      </c>
      <c r="B1153">
        <v>5.05</v>
      </c>
      <c r="F1153" s="4">
        <v>23791</v>
      </c>
      <c r="G1153">
        <v>4</v>
      </c>
      <c r="H1153">
        <f t="shared" si="17"/>
        <v>0.20999999999999996</v>
      </c>
      <c r="I1153" s="103">
        <f>AVERAGE(H$10:H1153)</f>
        <v>0.8868356643356704</v>
      </c>
      <c r="J1153" s="2"/>
    </row>
    <row r="1154" spans="1:10">
      <c r="A1154" s="4">
        <v>24321</v>
      </c>
      <c r="B1154">
        <v>5.04</v>
      </c>
      <c r="F1154" s="4">
        <v>23792</v>
      </c>
      <c r="G1154">
        <v>4</v>
      </c>
      <c r="H1154">
        <f t="shared" si="17"/>
        <v>0.21999999999999975</v>
      </c>
      <c r="I1154" s="103">
        <f>AVERAGE(H$10:H1154)</f>
        <v>0.8862532751091764</v>
      </c>
      <c r="J1154" s="2"/>
    </row>
    <row r="1155" spans="1:10">
      <c r="A1155" s="4">
        <v>24322</v>
      </c>
      <c r="B1155">
        <v>5.0599999999999996</v>
      </c>
      <c r="F1155" s="4">
        <v>23793</v>
      </c>
      <c r="G1155">
        <v>4</v>
      </c>
      <c r="H1155">
        <f t="shared" si="17"/>
        <v>0.21999999999999975</v>
      </c>
      <c r="I1155" s="103">
        <f>AVERAGE(H$10:H1155)</f>
        <v>0.88567190226876702</v>
      </c>
      <c r="J1155" s="2"/>
    </row>
    <row r="1156" spans="1:10">
      <c r="A1156" s="4">
        <v>24323</v>
      </c>
      <c r="B1156">
        <v>5.07</v>
      </c>
      <c r="F1156" s="4">
        <v>23794</v>
      </c>
      <c r="G1156">
        <v>4</v>
      </c>
      <c r="H1156">
        <f t="shared" si="17"/>
        <v>0.21999999999999975</v>
      </c>
      <c r="I1156" s="103">
        <f>AVERAGE(H$10:H1156)</f>
        <v>0.88509154315606542</v>
      </c>
      <c r="J1156" s="2"/>
    </row>
    <row r="1157" spans="1:10">
      <c r="A1157" s="4">
        <v>24324</v>
      </c>
      <c r="B1157">
        <v>5.07</v>
      </c>
      <c r="F1157" s="4">
        <v>23795</v>
      </c>
      <c r="G1157">
        <v>4</v>
      </c>
      <c r="H1157">
        <f t="shared" si="17"/>
        <v>0.21999999999999975</v>
      </c>
      <c r="I1157" s="103">
        <f>AVERAGE(H$10:H1157)</f>
        <v>0.88451219512195733</v>
      </c>
      <c r="J1157" s="2"/>
    </row>
    <row r="1158" spans="1:10">
      <c r="A1158" s="4">
        <v>24327</v>
      </c>
      <c r="B1158">
        <v>5.08</v>
      </c>
      <c r="F1158" s="4">
        <v>23796</v>
      </c>
      <c r="G1158">
        <v>4</v>
      </c>
      <c r="H1158">
        <f t="shared" si="17"/>
        <v>0.20999999999999996</v>
      </c>
      <c r="I1158" s="103">
        <f>AVERAGE(H$10:H1158)</f>
        <v>0.88392515230635949</v>
      </c>
      <c r="J1158" s="2"/>
    </row>
    <row r="1159" spans="1:10">
      <c r="A1159" s="4">
        <v>24328</v>
      </c>
      <c r="B1159">
        <v>5.0999999999999996</v>
      </c>
      <c r="F1159" s="4">
        <v>23797</v>
      </c>
      <c r="G1159">
        <v>3.5</v>
      </c>
      <c r="H1159">
        <f t="shared" si="17"/>
        <v>0.71999999999999975</v>
      </c>
      <c r="I1159" s="103">
        <f>AVERAGE(H$10:H1159)</f>
        <v>0.88378260869565828</v>
      </c>
      <c r="J1159" s="2"/>
    </row>
    <row r="1160" spans="1:10">
      <c r="A1160" s="4">
        <v>24329</v>
      </c>
      <c r="B1160">
        <v>5.0999999999999996</v>
      </c>
      <c r="F1160" s="4">
        <v>23798</v>
      </c>
      <c r="G1160">
        <v>4</v>
      </c>
      <c r="H1160">
        <f t="shared" si="17"/>
        <v>0.20999999999999996</v>
      </c>
      <c r="I1160" s="103">
        <f>AVERAGE(H$10:H1160)</f>
        <v>0.88319721980886801</v>
      </c>
      <c r="J1160" s="2"/>
    </row>
    <row r="1161" spans="1:10">
      <c r="A1161" s="4">
        <v>24330</v>
      </c>
      <c r="B1161">
        <v>5.1100000000000003</v>
      </c>
      <c r="F1161" s="4">
        <v>23799</v>
      </c>
      <c r="G1161">
        <v>4</v>
      </c>
      <c r="H1161">
        <f t="shared" si="17"/>
        <v>0.21999999999999975</v>
      </c>
      <c r="I1161" s="103">
        <f>AVERAGE(H$10:H1161)</f>
        <v>0.88262152777778402</v>
      </c>
      <c r="J1161" s="2"/>
    </row>
    <row r="1162" spans="1:10">
      <c r="A1162" s="4">
        <v>24331</v>
      </c>
      <c r="B1162">
        <v>5.1100000000000003</v>
      </c>
      <c r="F1162" s="4">
        <v>23800</v>
      </c>
      <c r="G1162">
        <v>4</v>
      </c>
      <c r="H1162">
        <f t="shared" ref="H1162:H1225" si="18">IFERROR(((VLOOKUP(F1162,$A$9:$B$14200,2,FALSE))-G1162),H1161)</f>
        <v>0.21999999999999975</v>
      </c>
      <c r="I1162" s="103">
        <f>AVERAGE(H$10:H1162)</f>
        <v>0.88204683434519271</v>
      </c>
      <c r="J1162" s="2"/>
    </row>
    <row r="1163" spans="1:10">
      <c r="A1163" s="4">
        <v>24334</v>
      </c>
      <c r="B1163">
        <v>5.15</v>
      </c>
      <c r="F1163" s="4">
        <v>23801</v>
      </c>
      <c r="G1163">
        <v>4</v>
      </c>
      <c r="H1163">
        <f t="shared" si="18"/>
        <v>0.21999999999999975</v>
      </c>
      <c r="I1163" s="103">
        <f>AVERAGE(H$10:H1163)</f>
        <v>0.88147313691508422</v>
      </c>
      <c r="J1163" s="2"/>
    </row>
    <row r="1164" spans="1:10">
      <c r="A1164" s="4">
        <v>24335</v>
      </c>
      <c r="B1164">
        <v>5.18</v>
      </c>
      <c r="F1164" s="4">
        <v>23802</v>
      </c>
      <c r="G1164">
        <v>4</v>
      </c>
      <c r="H1164">
        <f t="shared" si="18"/>
        <v>0.21999999999999975</v>
      </c>
      <c r="I1164" s="103">
        <f>AVERAGE(H$10:H1164)</f>
        <v>0.88090043290043918</v>
      </c>
      <c r="J1164" s="2"/>
    </row>
    <row r="1165" spans="1:10">
      <c r="A1165" s="4">
        <v>24336</v>
      </c>
      <c r="B1165">
        <v>5.24</v>
      </c>
      <c r="F1165" s="4">
        <v>23803</v>
      </c>
      <c r="G1165">
        <v>4</v>
      </c>
      <c r="H1165">
        <f t="shared" si="18"/>
        <v>0.24000000000000021</v>
      </c>
      <c r="I1165" s="103">
        <f>AVERAGE(H$10:H1165)</f>
        <v>0.8803460207612519</v>
      </c>
      <c r="J1165" s="2"/>
    </row>
    <row r="1166" spans="1:10">
      <c r="A1166" s="4">
        <v>24337</v>
      </c>
      <c r="B1166">
        <v>5.29</v>
      </c>
      <c r="F1166" s="4">
        <v>23804</v>
      </c>
      <c r="G1166">
        <v>4</v>
      </c>
      <c r="H1166">
        <f t="shared" si="18"/>
        <v>0.23000000000000043</v>
      </c>
      <c r="I1166" s="103">
        <f>AVERAGE(H$10:H1166)</f>
        <v>0.87978392394123361</v>
      </c>
      <c r="J1166" s="2"/>
    </row>
    <row r="1167" spans="1:10">
      <c r="A1167" s="4">
        <v>24338</v>
      </c>
      <c r="B1167">
        <v>5.31</v>
      </c>
      <c r="F1167" s="4">
        <v>23805</v>
      </c>
      <c r="G1167">
        <v>4</v>
      </c>
      <c r="H1167">
        <f t="shared" si="18"/>
        <v>0.21999999999999975</v>
      </c>
      <c r="I1167" s="103">
        <f>AVERAGE(H$10:H1167)</f>
        <v>0.87921416234888361</v>
      </c>
      <c r="J1167" s="2"/>
    </row>
    <row r="1168" spans="1:10">
      <c r="A1168" s="4">
        <v>24341</v>
      </c>
      <c r="B1168">
        <v>5.29</v>
      </c>
      <c r="F1168" s="4">
        <v>23806</v>
      </c>
      <c r="G1168">
        <v>4.13</v>
      </c>
      <c r="H1168">
        <f t="shared" si="18"/>
        <v>0.10000000000000053</v>
      </c>
      <c r="I1168" s="103">
        <f>AVERAGE(H$10:H1168)</f>
        <v>0.87854184641933331</v>
      </c>
      <c r="J1168" s="2"/>
    </row>
    <row r="1169" spans="1:10">
      <c r="A1169" s="4">
        <v>24342</v>
      </c>
      <c r="B1169">
        <v>5.33</v>
      </c>
      <c r="F1169" s="4">
        <v>23807</v>
      </c>
      <c r="G1169">
        <v>4.13</v>
      </c>
      <c r="H1169">
        <f t="shared" si="18"/>
        <v>0.10000000000000053</v>
      </c>
      <c r="I1169" s="103">
        <f>AVERAGE(H$10:H1169)</f>
        <v>0.87787068965517867</v>
      </c>
      <c r="J1169" s="2"/>
    </row>
    <row r="1170" spans="1:10">
      <c r="A1170" s="4">
        <v>24343</v>
      </c>
      <c r="B1170">
        <v>5.36</v>
      </c>
      <c r="F1170" s="4">
        <v>23808</v>
      </c>
      <c r="G1170">
        <v>4.13</v>
      </c>
      <c r="H1170">
        <f t="shared" si="18"/>
        <v>0.10000000000000053</v>
      </c>
      <c r="I1170" s="103">
        <f>AVERAGE(H$10:H1170)</f>
        <v>0.87720068906116055</v>
      </c>
      <c r="J1170" s="2"/>
    </row>
    <row r="1171" spans="1:10">
      <c r="A1171" s="4">
        <v>24344</v>
      </c>
      <c r="B1171">
        <v>5.39</v>
      </c>
      <c r="F1171" s="4">
        <v>23809</v>
      </c>
      <c r="G1171">
        <v>4</v>
      </c>
      <c r="H1171">
        <f t="shared" si="18"/>
        <v>0.23000000000000043</v>
      </c>
      <c r="I1171" s="103">
        <f>AVERAGE(H$10:H1171)</f>
        <v>0.87664371772806138</v>
      </c>
      <c r="J1171" s="2"/>
    </row>
    <row r="1172" spans="1:10">
      <c r="A1172" s="4">
        <v>24345</v>
      </c>
      <c r="B1172">
        <v>5.48</v>
      </c>
      <c r="F1172" s="4">
        <v>23810</v>
      </c>
      <c r="G1172">
        <v>4</v>
      </c>
      <c r="H1172">
        <f t="shared" si="18"/>
        <v>0.23000000000000043</v>
      </c>
      <c r="I1172" s="103">
        <f>AVERAGE(H$10:H1172)</f>
        <v>0.876087704213248</v>
      </c>
      <c r="J1172" s="2"/>
    </row>
    <row r="1173" spans="1:10">
      <c r="A1173" s="4">
        <v>24348</v>
      </c>
      <c r="B1173">
        <v>5.51</v>
      </c>
      <c r="F1173" s="4">
        <v>23811</v>
      </c>
      <c r="G1173">
        <v>4</v>
      </c>
      <c r="H1173">
        <f t="shared" si="18"/>
        <v>0.23000000000000043</v>
      </c>
      <c r="I1173" s="103">
        <f>AVERAGE(H$10:H1173)</f>
        <v>0.87553264604811631</v>
      </c>
      <c r="J1173" s="2"/>
    </row>
    <row r="1174" spans="1:10">
      <c r="A1174" s="4">
        <v>24349</v>
      </c>
      <c r="B1174">
        <v>5.48</v>
      </c>
      <c r="F1174" s="4">
        <v>23812</v>
      </c>
      <c r="G1174">
        <v>4.13</v>
      </c>
      <c r="H1174">
        <f t="shared" si="18"/>
        <v>8.9999999999999858E-2</v>
      </c>
      <c r="I1174" s="103">
        <f>AVERAGE(H$10:H1174)</f>
        <v>0.87485836909871884</v>
      </c>
      <c r="J1174" s="2"/>
    </row>
    <row r="1175" spans="1:10">
      <c r="A1175" s="4">
        <v>24350</v>
      </c>
      <c r="B1175">
        <v>5.36</v>
      </c>
      <c r="F1175" s="4">
        <v>23813</v>
      </c>
      <c r="G1175">
        <v>4</v>
      </c>
      <c r="H1175">
        <f t="shared" si="18"/>
        <v>0.21999999999999975</v>
      </c>
      <c r="I1175" s="103">
        <f>AVERAGE(H$10:H1175)</f>
        <v>0.87429674099486054</v>
      </c>
      <c r="J1175" s="2"/>
    </row>
    <row r="1176" spans="1:10">
      <c r="A1176" s="4">
        <v>24351</v>
      </c>
      <c r="B1176">
        <v>5.3</v>
      </c>
      <c r="F1176" s="4">
        <v>23814</v>
      </c>
      <c r="G1176">
        <v>4</v>
      </c>
      <c r="H1176">
        <f t="shared" si="18"/>
        <v>0.21999999999999975</v>
      </c>
      <c r="I1176" s="103">
        <f>AVERAGE(H$10:H1176)</f>
        <v>0.87373607540703302</v>
      </c>
      <c r="J1176" s="2"/>
    </row>
    <row r="1177" spans="1:10">
      <c r="A1177" s="4">
        <v>24352</v>
      </c>
      <c r="B1177">
        <v>5.23</v>
      </c>
      <c r="F1177" s="4">
        <v>23815</v>
      </c>
      <c r="G1177">
        <v>4</v>
      </c>
      <c r="H1177">
        <f t="shared" si="18"/>
        <v>0.21999999999999975</v>
      </c>
      <c r="I1177" s="103">
        <f>AVERAGE(H$10:H1177)</f>
        <v>0.87317636986302016</v>
      </c>
      <c r="J1177" s="2"/>
    </row>
    <row r="1178" spans="1:10">
      <c r="A1178" s="4">
        <v>24356</v>
      </c>
      <c r="B1178">
        <v>5.19</v>
      </c>
      <c r="F1178" s="4">
        <v>23816</v>
      </c>
      <c r="G1178">
        <v>4.13</v>
      </c>
      <c r="H1178">
        <f t="shared" si="18"/>
        <v>8.0000000000000071E-2</v>
      </c>
      <c r="I1178" s="103">
        <f>AVERAGE(H$10:H1178)</f>
        <v>0.87249786142002361</v>
      </c>
      <c r="J1178" s="2"/>
    </row>
    <row r="1179" spans="1:10">
      <c r="A1179" s="4">
        <v>24357</v>
      </c>
      <c r="B1179">
        <v>5.2</v>
      </c>
      <c r="F1179" s="4">
        <v>23817</v>
      </c>
      <c r="G1179">
        <v>4</v>
      </c>
      <c r="H1179">
        <f t="shared" si="18"/>
        <v>0.20999999999999996</v>
      </c>
      <c r="I1179" s="103">
        <f>AVERAGE(H$10:H1179)</f>
        <v>0.87193162393163037</v>
      </c>
      <c r="J1179" s="2"/>
    </row>
    <row r="1180" spans="1:10">
      <c r="A1180" s="4">
        <v>24358</v>
      </c>
      <c r="B1180">
        <v>5.18</v>
      </c>
      <c r="F1180" s="4">
        <v>23818</v>
      </c>
      <c r="G1180">
        <v>4</v>
      </c>
      <c r="H1180">
        <f t="shared" si="18"/>
        <v>0.20000000000000018</v>
      </c>
      <c r="I1180" s="103">
        <f>AVERAGE(H$10:H1180)</f>
        <v>0.87135781383433619</v>
      </c>
      <c r="J1180" s="2"/>
    </row>
    <row r="1181" spans="1:10">
      <c r="A1181" s="4">
        <v>24359</v>
      </c>
      <c r="B1181">
        <v>5.17</v>
      </c>
      <c r="F1181" s="4">
        <v>23819</v>
      </c>
      <c r="G1181">
        <v>4.13</v>
      </c>
      <c r="H1181">
        <f t="shared" si="18"/>
        <v>7.0000000000000284E-2</v>
      </c>
      <c r="I1181" s="103">
        <f>AVERAGE(H$10:H1181)</f>
        <v>0.87067406143345361</v>
      </c>
      <c r="J1181" s="2"/>
    </row>
    <row r="1182" spans="1:10">
      <c r="A1182" s="4">
        <v>24362</v>
      </c>
      <c r="B1182">
        <v>5.18</v>
      </c>
      <c r="F1182" s="4">
        <v>23820</v>
      </c>
      <c r="G1182">
        <v>4.13</v>
      </c>
      <c r="H1182">
        <f t="shared" si="18"/>
        <v>7.0000000000000284E-2</v>
      </c>
      <c r="I1182" s="103">
        <f>AVERAGE(H$10:H1182)</f>
        <v>0.86999147485081652</v>
      </c>
      <c r="J1182" s="2"/>
    </row>
    <row r="1183" spans="1:10">
      <c r="A1183" s="4">
        <v>24363</v>
      </c>
      <c r="B1183">
        <v>5.16</v>
      </c>
      <c r="F1183" s="4">
        <v>23821</v>
      </c>
      <c r="G1183">
        <v>4.13</v>
      </c>
      <c r="H1183">
        <f t="shared" si="18"/>
        <v>7.0000000000000284E-2</v>
      </c>
      <c r="I1183" s="103">
        <f>AVERAGE(H$10:H1183)</f>
        <v>0.86931005110733206</v>
      </c>
      <c r="J1183" s="2"/>
    </row>
    <row r="1184" spans="1:10">
      <c r="A1184" s="4">
        <v>24364</v>
      </c>
      <c r="B1184">
        <v>5.21</v>
      </c>
      <c r="F1184" s="4">
        <v>23822</v>
      </c>
      <c r="G1184">
        <v>4.13</v>
      </c>
      <c r="H1184">
        <f t="shared" si="18"/>
        <v>7.0000000000000284E-2</v>
      </c>
      <c r="I1184" s="103">
        <f>AVERAGE(H$10:H1184)</f>
        <v>0.86862978723404927</v>
      </c>
      <c r="J1184" s="2"/>
    </row>
    <row r="1185" spans="1:10">
      <c r="A1185" s="4">
        <v>24365</v>
      </c>
      <c r="B1185">
        <v>5.25</v>
      </c>
      <c r="F1185" s="4">
        <v>23823</v>
      </c>
      <c r="G1185">
        <v>4.13</v>
      </c>
      <c r="H1185">
        <f t="shared" si="18"/>
        <v>6.0000000000000497E-2</v>
      </c>
      <c r="I1185" s="103">
        <f>AVERAGE(H$10:H1185)</f>
        <v>0.86794217687075492</v>
      </c>
      <c r="J1185" s="2"/>
    </row>
    <row r="1186" spans="1:10">
      <c r="A1186" s="4">
        <v>24366</v>
      </c>
      <c r="B1186">
        <v>5.24</v>
      </c>
      <c r="F1186" s="4">
        <v>23824</v>
      </c>
      <c r="G1186">
        <v>4</v>
      </c>
      <c r="H1186">
        <f t="shared" si="18"/>
        <v>0.19000000000000039</v>
      </c>
      <c r="I1186" s="103">
        <f>AVERAGE(H$10:H1186)</f>
        <v>0.8673661852166592</v>
      </c>
      <c r="J1186" s="2"/>
    </row>
    <row r="1187" spans="1:10">
      <c r="A1187" s="4">
        <v>24369</v>
      </c>
      <c r="B1187">
        <v>5.32</v>
      </c>
      <c r="F1187" s="4">
        <v>23825</v>
      </c>
      <c r="G1187">
        <v>4</v>
      </c>
      <c r="H1187">
        <f t="shared" si="18"/>
        <v>0.17999999999999972</v>
      </c>
      <c r="I1187" s="103">
        <f>AVERAGE(H$10:H1187)</f>
        <v>0.86678268251274004</v>
      </c>
      <c r="J1187" s="2"/>
    </row>
    <row r="1188" spans="1:10">
      <c r="A1188" s="4">
        <v>24370</v>
      </c>
      <c r="B1188">
        <v>5.27</v>
      </c>
      <c r="F1188" s="4">
        <v>23826</v>
      </c>
      <c r="G1188">
        <v>4.13</v>
      </c>
      <c r="H1188">
        <f t="shared" si="18"/>
        <v>6.0000000000000497E-2</v>
      </c>
      <c r="I1188" s="103">
        <f>AVERAGE(H$10:H1188)</f>
        <v>0.86609838846480725</v>
      </c>
      <c r="J1188" s="2"/>
    </row>
    <row r="1189" spans="1:10">
      <c r="A1189" s="4">
        <v>24371</v>
      </c>
      <c r="B1189">
        <v>5.21</v>
      </c>
      <c r="F1189" s="4">
        <v>23827</v>
      </c>
      <c r="G1189">
        <v>4</v>
      </c>
      <c r="H1189">
        <f t="shared" si="18"/>
        <v>0.20000000000000018</v>
      </c>
      <c r="I1189" s="103">
        <f>AVERAGE(H$10:H1189)</f>
        <v>0.86553389830509131</v>
      </c>
      <c r="J1189" s="2"/>
    </row>
    <row r="1190" spans="1:10">
      <c r="A1190" s="4">
        <v>24372</v>
      </c>
      <c r="B1190">
        <v>5.15</v>
      </c>
      <c r="F1190" s="4">
        <v>23828</v>
      </c>
      <c r="G1190">
        <v>4</v>
      </c>
      <c r="H1190">
        <f t="shared" si="18"/>
        <v>0.20000000000000018</v>
      </c>
      <c r="I1190" s="103">
        <f>AVERAGE(H$10:H1190)</f>
        <v>0.86497036409822847</v>
      </c>
      <c r="J1190" s="2"/>
    </row>
    <row r="1191" spans="1:10">
      <c r="A1191" s="4">
        <v>24373</v>
      </c>
      <c r="B1191">
        <v>5.17</v>
      </c>
      <c r="F1191" s="4">
        <v>23829</v>
      </c>
      <c r="G1191">
        <v>4</v>
      </c>
      <c r="H1191">
        <f t="shared" si="18"/>
        <v>0.20000000000000018</v>
      </c>
      <c r="I1191" s="103">
        <f>AVERAGE(H$10:H1191)</f>
        <v>0.86440778341794233</v>
      </c>
      <c r="J1191" s="2"/>
    </row>
    <row r="1192" spans="1:10">
      <c r="A1192" s="4">
        <v>24376</v>
      </c>
      <c r="B1192">
        <v>5.17</v>
      </c>
      <c r="F1192" s="4">
        <v>23830</v>
      </c>
      <c r="G1192">
        <v>4</v>
      </c>
      <c r="H1192">
        <f t="shared" si="18"/>
        <v>0.20000000000000018</v>
      </c>
      <c r="I1192" s="103">
        <f>AVERAGE(H$10:H1192)</f>
        <v>0.86384615384616048</v>
      </c>
      <c r="J1192" s="2"/>
    </row>
    <row r="1193" spans="1:10">
      <c r="A1193" s="4">
        <v>24377</v>
      </c>
      <c r="B1193">
        <v>5.13</v>
      </c>
      <c r="F1193" s="4">
        <v>23831</v>
      </c>
      <c r="G1193">
        <v>4</v>
      </c>
      <c r="H1193">
        <f t="shared" si="18"/>
        <v>0.20000000000000018</v>
      </c>
      <c r="I1193" s="103">
        <f>AVERAGE(H$10:H1193)</f>
        <v>0.86328547297297964</v>
      </c>
      <c r="J1193" s="2"/>
    </row>
    <row r="1194" spans="1:10">
      <c r="A1194" s="4">
        <v>24378</v>
      </c>
      <c r="B1194">
        <v>5.09</v>
      </c>
      <c r="F1194" s="4">
        <v>23832</v>
      </c>
      <c r="G1194">
        <v>4</v>
      </c>
      <c r="H1194">
        <f t="shared" si="18"/>
        <v>0.20000000000000018</v>
      </c>
      <c r="I1194" s="103">
        <f>AVERAGE(H$10:H1194)</f>
        <v>0.86272573839663125</v>
      </c>
      <c r="J1194" s="2"/>
    </row>
    <row r="1195" spans="1:10">
      <c r="A1195" s="4">
        <v>24379</v>
      </c>
      <c r="B1195">
        <v>4.99</v>
      </c>
      <c r="F1195" s="4">
        <v>23833</v>
      </c>
      <c r="G1195">
        <v>4.13</v>
      </c>
      <c r="H1195">
        <f t="shared" si="18"/>
        <v>7.0000000000000284E-2</v>
      </c>
      <c r="I1195" s="103">
        <f>AVERAGE(H$10:H1195)</f>
        <v>0.86205733558179432</v>
      </c>
      <c r="J1195" s="2"/>
    </row>
    <row r="1196" spans="1:10">
      <c r="A1196" s="4">
        <v>24380</v>
      </c>
      <c r="B1196">
        <v>5.0199999999999996</v>
      </c>
      <c r="F1196" s="4">
        <v>23834</v>
      </c>
      <c r="G1196">
        <v>4.13</v>
      </c>
      <c r="H1196">
        <f t="shared" si="18"/>
        <v>7.0000000000000284E-2</v>
      </c>
      <c r="I1196" s="103">
        <f>AVERAGE(H$10:H1196)</f>
        <v>0.86139005897220566</v>
      </c>
      <c r="J1196" s="2"/>
    </row>
    <row r="1197" spans="1:10">
      <c r="A1197" s="4">
        <v>24383</v>
      </c>
      <c r="B1197">
        <v>5.08</v>
      </c>
      <c r="F1197" s="4">
        <v>23835</v>
      </c>
      <c r="G1197">
        <v>4.13</v>
      </c>
      <c r="H1197">
        <f t="shared" si="18"/>
        <v>7.0000000000000284E-2</v>
      </c>
      <c r="I1197" s="103">
        <f>AVERAGE(H$10:H1197)</f>
        <v>0.86072390572391255</v>
      </c>
      <c r="J1197" s="2"/>
    </row>
    <row r="1198" spans="1:10">
      <c r="A1198" s="4">
        <v>24384</v>
      </c>
      <c r="B1198">
        <v>5.0599999999999996</v>
      </c>
      <c r="F1198" s="4">
        <v>23836</v>
      </c>
      <c r="G1198">
        <v>4.13</v>
      </c>
      <c r="H1198">
        <f t="shared" si="18"/>
        <v>7.0000000000000284E-2</v>
      </c>
      <c r="I1198" s="103">
        <f>AVERAGE(H$10:H1198)</f>
        <v>0.86005887300253003</v>
      </c>
      <c r="J1198" s="2"/>
    </row>
    <row r="1199" spans="1:10">
      <c r="A1199" s="4">
        <v>24385</v>
      </c>
      <c r="B1199">
        <v>5.05</v>
      </c>
      <c r="F1199" s="4">
        <v>23837</v>
      </c>
      <c r="G1199">
        <v>4.13</v>
      </c>
      <c r="H1199">
        <f t="shared" si="18"/>
        <v>7.0000000000000284E-2</v>
      </c>
      <c r="I1199" s="103">
        <f>AVERAGE(H$10:H1199)</f>
        <v>0.8593949579832002</v>
      </c>
      <c r="J1199" s="2"/>
    </row>
    <row r="1200" spans="1:10">
      <c r="A1200" s="4">
        <v>24386</v>
      </c>
      <c r="B1200">
        <v>5.03</v>
      </c>
      <c r="F1200" s="4">
        <v>23838</v>
      </c>
      <c r="G1200">
        <v>4.13</v>
      </c>
      <c r="H1200">
        <f t="shared" si="18"/>
        <v>7.0000000000000284E-2</v>
      </c>
      <c r="I1200" s="103">
        <f>AVERAGE(H$10:H1200)</f>
        <v>0.85873215785055268</v>
      </c>
      <c r="J1200" s="2"/>
    </row>
    <row r="1201" spans="1:10">
      <c r="A1201" s="4">
        <v>24387</v>
      </c>
      <c r="B1201">
        <v>5.0199999999999996</v>
      </c>
      <c r="F1201" s="4">
        <v>23839</v>
      </c>
      <c r="G1201">
        <v>4</v>
      </c>
      <c r="H1201">
        <f t="shared" si="18"/>
        <v>0.20000000000000018</v>
      </c>
      <c r="I1201" s="103">
        <f>AVERAGE(H$10:H1201)</f>
        <v>0.85817953020134929</v>
      </c>
      <c r="J1201" s="2"/>
    </row>
    <row r="1202" spans="1:10">
      <c r="A1202" s="4">
        <v>24390</v>
      </c>
      <c r="B1202">
        <v>5.05</v>
      </c>
      <c r="F1202" s="4">
        <v>23840</v>
      </c>
      <c r="G1202">
        <v>4.13</v>
      </c>
      <c r="H1202">
        <f t="shared" si="18"/>
        <v>6.0000000000000497E-2</v>
      </c>
      <c r="I1202" s="103">
        <f>AVERAGE(H$10:H1202)</f>
        <v>0.85751047778709832</v>
      </c>
      <c r="J1202" s="2"/>
    </row>
    <row r="1203" spans="1:10">
      <c r="A1203" s="4">
        <v>24391</v>
      </c>
      <c r="B1203">
        <v>5.05</v>
      </c>
      <c r="F1203" s="4">
        <v>23841</v>
      </c>
      <c r="G1203">
        <v>4.13</v>
      </c>
      <c r="H1203">
        <f t="shared" si="18"/>
        <v>7.0000000000000284E-2</v>
      </c>
      <c r="I1203" s="103">
        <f>AVERAGE(H$10:H1203)</f>
        <v>0.85685092127303886</v>
      </c>
      <c r="J1203" s="2"/>
    </row>
    <row r="1204" spans="1:10">
      <c r="A1204" s="4">
        <v>24393</v>
      </c>
      <c r="B1204">
        <v>5.07</v>
      </c>
      <c r="F1204" s="4">
        <v>23842</v>
      </c>
      <c r="G1204">
        <v>4.13</v>
      </c>
      <c r="H1204">
        <f t="shared" si="18"/>
        <v>7.0000000000000284E-2</v>
      </c>
      <c r="I1204" s="103">
        <f>AVERAGE(H$10:H1204)</f>
        <v>0.85619246861925391</v>
      </c>
      <c r="J1204" s="2"/>
    </row>
    <row r="1205" spans="1:10">
      <c r="A1205" s="4">
        <v>24394</v>
      </c>
      <c r="B1205">
        <v>5.0599999999999996</v>
      </c>
      <c r="F1205" s="4">
        <v>23843</v>
      </c>
      <c r="G1205">
        <v>4.13</v>
      </c>
      <c r="H1205">
        <f t="shared" si="18"/>
        <v>7.0000000000000284E-2</v>
      </c>
      <c r="I1205" s="103">
        <f>AVERAGE(H$10:H1205)</f>
        <v>0.85553511705686325</v>
      </c>
      <c r="J1205" s="2"/>
    </row>
    <row r="1206" spans="1:10">
      <c r="A1206" s="4">
        <v>24397</v>
      </c>
      <c r="B1206">
        <v>5.04</v>
      </c>
      <c r="F1206" s="4">
        <v>23844</v>
      </c>
      <c r="G1206">
        <v>4.13</v>
      </c>
      <c r="H1206">
        <f t="shared" si="18"/>
        <v>7.0000000000000284E-2</v>
      </c>
      <c r="I1206" s="103">
        <f>AVERAGE(H$10:H1206)</f>
        <v>0.85487886382623934</v>
      </c>
      <c r="J1206" s="2"/>
    </row>
    <row r="1207" spans="1:10">
      <c r="A1207" s="4">
        <v>24398</v>
      </c>
      <c r="B1207">
        <v>4.99</v>
      </c>
      <c r="F1207" s="4">
        <v>23845</v>
      </c>
      <c r="G1207">
        <v>4.13</v>
      </c>
      <c r="H1207">
        <f t="shared" si="18"/>
        <v>7.0000000000000284E-2</v>
      </c>
      <c r="I1207" s="103">
        <f>AVERAGE(H$10:H1207)</f>
        <v>0.85422370617696874</v>
      </c>
      <c r="J1207" s="2"/>
    </row>
    <row r="1208" spans="1:10">
      <c r="A1208" s="4">
        <v>24399</v>
      </c>
      <c r="B1208">
        <v>5</v>
      </c>
      <c r="F1208" s="4">
        <v>23846</v>
      </c>
      <c r="G1208">
        <v>4.13</v>
      </c>
      <c r="H1208">
        <f t="shared" si="18"/>
        <v>6.0000000000000497E-2</v>
      </c>
      <c r="I1208" s="103">
        <f>AVERAGE(H$10:H1208)</f>
        <v>0.853561301084244</v>
      </c>
      <c r="J1208" s="2"/>
    </row>
    <row r="1209" spans="1:10">
      <c r="A1209" s="4">
        <v>24400</v>
      </c>
      <c r="B1209">
        <v>5.0199999999999996</v>
      </c>
      <c r="F1209" s="4">
        <v>23847</v>
      </c>
      <c r="G1209">
        <v>4.13</v>
      </c>
      <c r="H1209">
        <f t="shared" si="18"/>
        <v>7.0000000000000284E-2</v>
      </c>
      <c r="I1209" s="103">
        <f>AVERAGE(H$10:H1209)</f>
        <v>0.85290833333334048</v>
      </c>
      <c r="J1209" s="2"/>
    </row>
    <row r="1210" spans="1:10">
      <c r="A1210" s="4">
        <v>24401</v>
      </c>
      <c r="B1210">
        <v>4.9400000000000004</v>
      </c>
      <c r="F1210" s="4">
        <v>23848</v>
      </c>
      <c r="G1210">
        <v>4.13</v>
      </c>
      <c r="H1210">
        <f t="shared" si="18"/>
        <v>7.0000000000000284E-2</v>
      </c>
      <c r="I1210" s="103">
        <f>AVERAGE(H$10:H1210)</f>
        <v>0.85225645295587726</v>
      </c>
      <c r="J1210" s="2"/>
    </row>
    <row r="1211" spans="1:10">
      <c r="A1211" s="4">
        <v>24404</v>
      </c>
      <c r="B1211">
        <v>4.9400000000000004</v>
      </c>
      <c r="F1211" s="4">
        <v>23849</v>
      </c>
      <c r="G1211">
        <v>4.13</v>
      </c>
      <c r="H1211">
        <f t="shared" si="18"/>
        <v>7.0000000000000284E-2</v>
      </c>
      <c r="I1211" s="103">
        <f>AVERAGE(H$10:H1211)</f>
        <v>0.8516056572379439</v>
      </c>
      <c r="J1211" s="2"/>
    </row>
    <row r="1212" spans="1:10">
      <c r="A1212" s="4">
        <v>24405</v>
      </c>
      <c r="B1212">
        <v>4.9400000000000004</v>
      </c>
      <c r="F1212" s="4">
        <v>23850</v>
      </c>
      <c r="G1212">
        <v>4.13</v>
      </c>
      <c r="H1212">
        <f t="shared" si="18"/>
        <v>7.0000000000000284E-2</v>
      </c>
      <c r="I1212" s="103">
        <f>AVERAGE(H$10:H1212)</f>
        <v>0.85095594347465398</v>
      </c>
      <c r="J1212" s="2"/>
    </row>
    <row r="1213" spans="1:10">
      <c r="A1213" s="4">
        <v>24406</v>
      </c>
      <c r="B1213">
        <v>4.96</v>
      </c>
      <c r="F1213" s="4">
        <v>23851</v>
      </c>
      <c r="G1213">
        <v>4</v>
      </c>
      <c r="H1213">
        <f t="shared" si="18"/>
        <v>0.20999999999999996</v>
      </c>
      <c r="I1213" s="103">
        <f>AVERAGE(H$10:H1213)</f>
        <v>0.85042358803987439</v>
      </c>
      <c r="J1213" s="2"/>
    </row>
    <row r="1214" spans="1:10">
      <c r="A1214" s="4">
        <v>24407</v>
      </c>
      <c r="B1214">
        <v>4.99</v>
      </c>
      <c r="F1214" s="4">
        <v>23852</v>
      </c>
      <c r="G1214">
        <v>4.13</v>
      </c>
      <c r="H1214">
        <f t="shared" si="18"/>
        <v>8.0000000000000071E-2</v>
      </c>
      <c r="I1214" s="103">
        <f>AVERAGE(H$10:H1214)</f>
        <v>0.84978423236515255</v>
      </c>
      <c r="J1214" s="2"/>
    </row>
    <row r="1215" spans="1:10">
      <c r="A1215" s="4">
        <v>24408</v>
      </c>
      <c r="B1215">
        <v>4.97</v>
      </c>
      <c r="F1215" s="4">
        <v>23853</v>
      </c>
      <c r="G1215">
        <v>4</v>
      </c>
      <c r="H1215">
        <f t="shared" si="18"/>
        <v>0.20999999999999996</v>
      </c>
      <c r="I1215" s="103">
        <f>AVERAGE(H$10:H1215)</f>
        <v>0.84925373134329074</v>
      </c>
      <c r="J1215" s="2"/>
    </row>
    <row r="1216" spans="1:10">
      <c r="A1216" s="4">
        <v>24411</v>
      </c>
      <c r="B1216">
        <v>4.97</v>
      </c>
      <c r="F1216" s="4">
        <v>23854</v>
      </c>
      <c r="G1216">
        <v>4.13</v>
      </c>
      <c r="H1216">
        <f t="shared" si="18"/>
        <v>8.0000000000000071E-2</v>
      </c>
      <c r="I1216" s="103">
        <f>AVERAGE(H$10:H1216)</f>
        <v>0.84861640430820928</v>
      </c>
      <c r="J1216" s="2"/>
    </row>
    <row r="1217" spans="1:10">
      <c r="A1217" s="4">
        <v>24412</v>
      </c>
      <c r="B1217">
        <v>4.99</v>
      </c>
      <c r="F1217" s="4">
        <v>23855</v>
      </c>
      <c r="G1217">
        <v>4</v>
      </c>
      <c r="H1217">
        <f t="shared" si="18"/>
        <v>0.20999999999999996</v>
      </c>
      <c r="I1217" s="103">
        <f>AVERAGE(H$10:H1217)</f>
        <v>0.84808774834437806</v>
      </c>
      <c r="J1217" s="2"/>
    </row>
    <row r="1218" spans="1:10">
      <c r="A1218" s="4">
        <v>24413</v>
      </c>
      <c r="B1218">
        <v>5.04</v>
      </c>
      <c r="F1218" s="4">
        <v>23856</v>
      </c>
      <c r="G1218">
        <v>4</v>
      </c>
      <c r="H1218">
        <f t="shared" si="18"/>
        <v>0.20999999999999996</v>
      </c>
      <c r="I1218" s="103">
        <f>AVERAGE(H$10:H1218)</f>
        <v>0.84755996691481283</v>
      </c>
      <c r="J1218" s="2"/>
    </row>
    <row r="1219" spans="1:10">
      <c r="A1219" s="4">
        <v>24414</v>
      </c>
      <c r="B1219">
        <v>5.0599999999999996</v>
      </c>
      <c r="F1219" s="4">
        <v>23857</v>
      </c>
      <c r="G1219">
        <v>4</v>
      </c>
      <c r="H1219">
        <f t="shared" si="18"/>
        <v>0.20999999999999996</v>
      </c>
      <c r="I1219" s="103">
        <f>AVERAGE(H$10:H1219)</f>
        <v>0.84703305785124683</v>
      </c>
      <c r="J1219" s="2"/>
    </row>
    <row r="1220" spans="1:10">
      <c r="A1220" s="4">
        <v>24415</v>
      </c>
      <c r="B1220">
        <v>5.1100000000000003</v>
      </c>
      <c r="F1220" s="4">
        <v>23858</v>
      </c>
      <c r="G1220">
        <v>4</v>
      </c>
      <c r="H1220">
        <f t="shared" si="18"/>
        <v>0.20999999999999996</v>
      </c>
      <c r="I1220" s="103">
        <f>AVERAGE(H$10:H1220)</f>
        <v>0.84650701899257541</v>
      </c>
      <c r="J1220" s="2"/>
    </row>
    <row r="1221" spans="1:10">
      <c r="A1221" s="4">
        <v>24418</v>
      </c>
      <c r="B1221">
        <v>5.1100000000000003</v>
      </c>
      <c r="F1221" s="4">
        <v>23859</v>
      </c>
      <c r="G1221">
        <v>4</v>
      </c>
      <c r="H1221">
        <f t="shared" si="18"/>
        <v>0.20999999999999996</v>
      </c>
      <c r="I1221" s="103">
        <f>AVERAGE(H$10:H1221)</f>
        <v>0.84598184818482569</v>
      </c>
      <c r="J1221" s="2"/>
    </row>
    <row r="1222" spans="1:10">
      <c r="A1222" s="4">
        <v>24420</v>
      </c>
      <c r="B1222">
        <v>5.12</v>
      </c>
      <c r="F1222" s="4">
        <v>23860</v>
      </c>
      <c r="G1222">
        <v>4</v>
      </c>
      <c r="H1222">
        <f t="shared" si="18"/>
        <v>0.20999999999999996</v>
      </c>
      <c r="I1222" s="103">
        <f>AVERAGE(H$10:H1222)</f>
        <v>0.84545754328112843</v>
      </c>
      <c r="J1222" s="2"/>
    </row>
    <row r="1223" spans="1:10">
      <c r="A1223" s="4">
        <v>24421</v>
      </c>
      <c r="B1223">
        <v>5.17</v>
      </c>
      <c r="F1223" s="4">
        <v>23861</v>
      </c>
      <c r="G1223">
        <v>4.13</v>
      </c>
      <c r="H1223">
        <f t="shared" si="18"/>
        <v>8.0000000000000071E-2</v>
      </c>
      <c r="I1223" s="103">
        <f>AVERAGE(H$10:H1223)</f>
        <v>0.84482701812191829</v>
      </c>
      <c r="J1223" s="2"/>
    </row>
    <row r="1224" spans="1:10">
      <c r="A1224" s="4">
        <v>24425</v>
      </c>
      <c r="B1224">
        <v>5.19</v>
      </c>
      <c r="F1224" s="4">
        <v>23862</v>
      </c>
      <c r="G1224">
        <v>4.13</v>
      </c>
      <c r="H1224">
        <f t="shared" si="18"/>
        <v>8.0000000000000071E-2</v>
      </c>
      <c r="I1224" s="103">
        <f>AVERAGE(H$10:H1224)</f>
        <v>0.84419753086420468</v>
      </c>
      <c r="J1224" s="2"/>
    </row>
    <row r="1225" spans="1:10">
      <c r="A1225" s="4">
        <v>24426</v>
      </c>
      <c r="B1225">
        <v>5.21</v>
      </c>
      <c r="F1225" s="4">
        <v>23863</v>
      </c>
      <c r="G1225">
        <v>4.13</v>
      </c>
      <c r="H1225">
        <f t="shared" si="18"/>
        <v>8.0000000000000071E-2</v>
      </c>
      <c r="I1225" s="103">
        <f>AVERAGE(H$10:H1225)</f>
        <v>0.84356907894737554</v>
      </c>
      <c r="J1225" s="2"/>
    </row>
    <row r="1226" spans="1:10">
      <c r="A1226" s="4">
        <v>24427</v>
      </c>
      <c r="B1226">
        <v>5.22</v>
      </c>
      <c r="F1226" s="4">
        <v>23864</v>
      </c>
      <c r="G1226">
        <v>4.13</v>
      </c>
      <c r="H1226">
        <f t="shared" ref="H1226:H1289" si="19">IFERROR(((VLOOKUP(F1226,$A$9:$B$14200,2,FALSE))-G1226),H1225)</f>
        <v>8.0000000000000071E-2</v>
      </c>
      <c r="I1226" s="103">
        <f>AVERAGE(H$10:H1226)</f>
        <v>0.84294165981923463</v>
      </c>
      <c r="J1226" s="2"/>
    </row>
    <row r="1227" spans="1:10">
      <c r="A1227" s="4">
        <v>24428</v>
      </c>
      <c r="B1227">
        <v>5.23</v>
      </c>
      <c r="F1227" s="4">
        <v>23865</v>
      </c>
      <c r="G1227">
        <v>4.13</v>
      </c>
      <c r="H1227">
        <f t="shared" si="19"/>
        <v>8.0000000000000071E-2</v>
      </c>
      <c r="I1227" s="103">
        <f>AVERAGE(H$10:H1227)</f>
        <v>0.84231527093596759</v>
      </c>
      <c r="J1227" s="2"/>
    </row>
    <row r="1228" spans="1:10">
      <c r="A1228" s="4">
        <v>24429</v>
      </c>
      <c r="B1228">
        <v>5.22</v>
      </c>
      <c r="F1228" s="4">
        <v>23866</v>
      </c>
      <c r="G1228">
        <v>4.13</v>
      </c>
      <c r="H1228">
        <f t="shared" si="19"/>
        <v>7.0000000000000284E-2</v>
      </c>
      <c r="I1228" s="103">
        <f>AVERAGE(H$10:H1228)</f>
        <v>0.84168170631665984</v>
      </c>
      <c r="J1228" s="2"/>
    </row>
    <row r="1229" spans="1:10">
      <c r="A1229" s="4">
        <v>24432</v>
      </c>
      <c r="B1229">
        <v>5.17</v>
      </c>
      <c r="F1229" s="4">
        <v>23867</v>
      </c>
      <c r="G1229">
        <v>4.13</v>
      </c>
      <c r="H1229">
        <f t="shared" si="19"/>
        <v>7.0000000000000284E-2</v>
      </c>
      <c r="I1229" s="103">
        <f>AVERAGE(H$10:H1229)</f>
        <v>0.84104918032787568</v>
      </c>
      <c r="J1229" s="2"/>
    </row>
    <row r="1230" spans="1:10">
      <c r="A1230" s="4">
        <v>24433</v>
      </c>
      <c r="B1230">
        <v>5.2</v>
      </c>
      <c r="F1230" s="4">
        <v>23868</v>
      </c>
      <c r="G1230">
        <v>4.13</v>
      </c>
      <c r="H1230">
        <f t="shared" si="19"/>
        <v>7.0000000000000284E-2</v>
      </c>
      <c r="I1230" s="103">
        <f>AVERAGE(H$10:H1230)</f>
        <v>0.84041769041769721</v>
      </c>
      <c r="J1230" s="2"/>
    </row>
    <row r="1231" spans="1:10">
      <c r="A1231" s="4">
        <v>24434</v>
      </c>
      <c r="B1231">
        <v>5.22</v>
      </c>
      <c r="F1231" s="4">
        <v>23869</v>
      </c>
      <c r="G1231">
        <v>4.13</v>
      </c>
      <c r="H1231">
        <f t="shared" si="19"/>
        <v>7.0000000000000284E-2</v>
      </c>
      <c r="I1231" s="103">
        <f>AVERAGE(H$10:H1231)</f>
        <v>0.83978723404255995</v>
      </c>
      <c r="J1231" s="2"/>
    </row>
    <row r="1232" spans="1:10">
      <c r="A1232" s="4">
        <v>24436</v>
      </c>
      <c r="B1232">
        <v>5.23</v>
      </c>
      <c r="F1232" s="4">
        <v>23870</v>
      </c>
      <c r="G1232">
        <v>4.13</v>
      </c>
      <c r="H1232">
        <f t="shared" si="19"/>
        <v>7.0000000000000284E-2</v>
      </c>
      <c r="I1232" s="103">
        <f>AVERAGE(H$10:H1232)</f>
        <v>0.83915780866721845</v>
      </c>
      <c r="J1232" s="2"/>
    </row>
    <row r="1233" spans="1:10">
      <c r="A1233" s="4">
        <v>24439</v>
      </c>
      <c r="B1233">
        <v>5.19</v>
      </c>
      <c r="F1233" s="4">
        <v>23871</v>
      </c>
      <c r="G1233">
        <v>4.13</v>
      </c>
      <c r="H1233">
        <f t="shared" si="19"/>
        <v>7.0000000000000284E-2</v>
      </c>
      <c r="I1233" s="103">
        <f>AVERAGE(H$10:H1233)</f>
        <v>0.83852941176471252</v>
      </c>
      <c r="J1233" s="2"/>
    </row>
    <row r="1234" spans="1:10">
      <c r="A1234" s="4">
        <v>24440</v>
      </c>
      <c r="B1234">
        <v>5.15</v>
      </c>
      <c r="F1234" s="4">
        <v>23872</v>
      </c>
      <c r="G1234">
        <v>4</v>
      </c>
      <c r="H1234">
        <f t="shared" si="19"/>
        <v>0.20000000000000018</v>
      </c>
      <c r="I1234" s="103">
        <f>AVERAGE(H$10:H1234)</f>
        <v>0.8380081632653128</v>
      </c>
      <c r="J1234" s="2"/>
    </row>
    <row r="1235" spans="1:10">
      <c r="A1235" s="4">
        <v>24441</v>
      </c>
      <c r="B1235">
        <v>5.12</v>
      </c>
      <c r="F1235" s="4">
        <v>23873</v>
      </c>
      <c r="G1235">
        <v>4</v>
      </c>
      <c r="H1235">
        <f t="shared" si="19"/>
        <v>0.20000000000000018</v>
      </c>
      <c r="I1235" s="103">
        <f>AVERAGE(H$10:H1235)</f>
        <v>0.83748776508972933</v>
      </c>
      <c r="J1235" s="2"/>
    </row>
    <row r="1236" spans="1:10">
      <c r="A1236" s="4">
        <v>24442</v>
      </c>
      <c r="B1236">
        <v>5.09</v>
      </c>
      <c r="F1236" s="4">
        <v>23874</v>
      </c>
      <c r="G1236">
        <v>4</v>
      </c>
      <c r="H1236">
        <f t="shared" si="19"/>
        <v>0.20000000000000018</v>
      </c>
      <c r="I1236" s="103">
        <f>AVERAGE(H$10:H1236)</f>
        <v>0.83696821515893094</v>
      </c>
      <c r="J1236" s="2"/>
    </row>
    <row r="1237" spans="1:10">
      <c r="A1237" s="4">
        <v>24443</v>
      </c>
      <c r="B1237">
        <v>5.03</v>
      </c>
      <c r="F1237" s="4">
        <v>23875</v>
      </c>
      <c r="G1237">
        <v>4.13</v>
      </c>
      <c r="H1237">
        <f t="shared" si="19"/>
        <v>8.0000000000000071E-2</v>
      </c>
      <c r="I1237" s="103">
        <f>AVERAGE(H$10:H1237)</f>
        <v>0.83635179153095129</v>
      </c>
      <c r="J1237" s="2"/>
    </row>
    <row r="1238" spans="1:10">
      <c r="A1238" s="4">
        <v>24446</v>
      </c>
      <c r="B1238">
        <v>5.0599999999999996</v>
      </c>
      <c r="F1238" s="4">
        <v>23876</v>
      </c>
      <c r="G1238">
        <v>4.13</v>
      </c>
      <c r="H1238">
        <f t="shared" si="19"/>
        <v>8.0000000000000071E-2</v>
      </c>
      <c r="I1238" s="103">
        <f>AVERAGE(H$10:H1238)</f>
        <v>0.83573637103336706</v>
      </c>
      <c r="J1238" s="2"/>
    </row>
    <row r="1239" spans="1:10">
      <c r="A1239" s="4">
        <v>24447</v>
      </c>
      <c r="B1239">
        <v>5.07</v>
      </c>
      <c r="F1239" s="4">
        <v>23877</v>
      </c>
      <c r="G1239">
        <v>4.13</v>
      </c>
      <c r="H1239">
        <f t="shared" si="19"/>
        <v>8.0000000000000071E-2</v>
      </c>
      <c r="I1239" s="103">
        <f>AVERAGE(H$10:H1239)</f>
        <v>0.83512195121951871</v>
      </c>
      <c r="J1239" s="2"/>
    </row>
    <row r="1240" spans="1:10">
      <c r="A1240" s="4">
        <v>24448</v>
      </c>
      <c r="B1240">
        <v>5.07</v>
      </c>
      <c r="F1240" s="4">
        <v>23878</v>
      </c>
      <c r="G1240">
        <v>4.13</v>
      </c>
      <c r="H1240">
        <f t="shared" si="19"/>
        <v>8.0000000000000071E-2</v>
      </c>
      <c r="I1240" s="103">
        <f>AVERAGE(H$10:H1240)</f>
        <v>0.83450852965069688</v>
      </c>
      <c r="J1240" s="2"/>
    </row>
    <row r="1241" spans="1:10">
      <c r="A1241" s="4">
        <v>24449</v>
      </c>
      <c r="B1241">
        <v>5.0999999999999996</v>
      </c>
      <c r="F1241" s="4">
        <v>23879</v>
      </c>
      <c r="G1241">
        <v>4</v>
      </c>
      <c r="H1241">
        <f t="shared" si="19"/>
        <v>0.20999999999999996</v>
      </c>
      <c r="I1241" s="103">
        <f>AVERAGE(H$10:H1241)</f>
        <v>0.83400162337662986</v>
      </c>
      <c r="J1241" s="2"/>
    </row>
    <row r="1242" spans="1:10">
      <c r="A1242" s="4">
        <v>24450</v>
      </c>
      <c r="B1242">
        <v>5.05</v>
      </c>
      <c r="F1242" s="4">
        <v>23880</v>
      </c>
      <c r="G1242">
        <v>4</v>
      </c>
      <c r="H1242">
        <f t="shared" si="19"/>
        <v>0.21999999999999975</v>
      </c>
      <c r="I1242" s="103">
        <f>AVERAGE(H$10:H1242)</f>
        <v>0.83350364963504298</v>
      </c>
      <c r="J1242" s="2"/>
    </row>
    <row r="1243" spans="1:10">
      <c r="A1243" s="4">
        <v>24453</v>
      </c>
      <c r="B1243">
        <v>4.93</v>
      </c>
      <c r="F1243" s="4">
        <v>23881</v>
      </c>
      <c r="G1243">
        <v>4</v>
      </c>
      <c r="H1243">
        <f t="shared" si="19"/>
        <v>0.21999999999999975</v>
      </c>
      <c r="I1243" s="103">
        <f>AVERAGE(H$10:H1243)</f>
        <v>0.83300648298217828</v>
      </c>
      <c r="J1243" s="2"/>
    </row>
    <row r="1244" spans="1:10">
      <c r="A1244" s="4">
        <v>24454</v>
      </c>
      <c r="B1244">
        <v>4.8600000000000003</v>
      </c>
      <c r="F1244" s="4">
        <v>23882</v>
      </c>
      <c r="G1244">
        <v>4.13</v>
      </c>
      <c r="H1244">
        <f t="shared" si="19"/>
        <v>8.9999999999999858E-2</v>
      </c>
      <c r="I1244" s="103">
        <f>AVERAGE(H$10:H1244)</f>
        <v>0.83240485829960154</v>
      </c>
      <c r="J1244" s="2"/>
    </row>
    <row r="1245" spans="1:10">
      <c r="A1245" s="4">
        <v>24455</v>
      </c>
      <c r="B1245">
        <v>4.83</v>
      </c>
      <c r="F1245" s="4">
        <v>23883</v>
      </c>
      <c r="G1245">
        <v>4.13</v>
      </c>
      <c r="H1245">
        <f t="shared" si="19"/>
        <v>8.9999999999999858E-2</v>
      </c>
      <c r="I1245" s="103">
        <f>AVERAGE(H$10:H1245)</f>
        <v>0.83180420711974745</v>
      </c>
      <c r="J1245" s="2"/>
    </row>
    <row r="1246" spans="1:10">
      <c r="A1246" s="4">
        <v>24456</v>
      </c>
      <c r="B1246">
        <v>4.76</v>
      </c>
      <c r="F1246" s="4">
        <v>23884</v>
      </c>
      <c r="G1246">
        <v>4.13</v>
      </c>
      <c r="H1246">
        <f t="shared" si="19"/>
        <v>8.9999999999999858E-2</v>
      </c>
      <c r="I1246" s="103">
        <f>AVERAGE(H$10:H1246)</f>
        <v>0.83120452708165549</v>
      </c>
      <c r="J1246" s="2"/>
    </row>
    <row r="1247" spans="1:10">
      <c r="A1247" s="4">
        <v>24457</v>
      </c>
      <c r="B1247">
        <v>4.78</v>
      </c>
      <c r="F1247" s="4">
        <v>23885</v>
      </c>
      <c r="G1247">
        <v>4.13</v>
      </c>
      <c r="H1247">
        <f t="shared" si="19"/>
        <v>8.9999999999999858E-2</v>
      </c>
      <c r="I1247" s="103">
        <f>AVERAGE(H$10:H1247)</f>
        <v>0.83060581583199333</v>
      </c>
      <c r="J1247" s="2"/>
    </row>
    <row r="1248" spans="1:10">
      <c r="A1248" s="4">
        <v>24460</v>
      </c>
      <c r="B1248">
        <v>4.72</v>
      </c>
      <c r="F1248" s="4">
        <v>23886</v>
      </c>
      <c r="G1248">
        <v>4</v>
      </c>
      <c r="H1248">
        <f t="shared" si="19"/>
        <v>0.21999999999999975</v>
      </c>
      <c r="I1248" s="103">
        <f>AVERAGE(H$10:H1248)</f>
        <v>0.83011299435028874</v>
      </c>
      <c r="J1248" s="2"/>
    </row>
    <row r="1249" spans="1:10">
      <c r="A1249" s="4">
        <v>24461</v>
      </c>
      <c r="B1249">
        <v>4.6900000000000004</v>
      </c>
      <c r="F1249" s="4">
        <v>23887</v>
      </c>
      <c r="G1249">
        <v>4.13</v>
      </c>
      <c r="H1249">
        <f t="shared" si="19"/>
        <v>8.9999999999999858E-2</v>
      </c>
      <c r="I1249" s="103">
        <f>AVERAGE(H$10:H1249)</f>
        <v>0.82951612903226424</v>
      </c>
      <c r="J1249" s="2"/>
    </row>
    <row r="1250" spans="1:10">
      <c r="A1250" s="4">
        <v>24462</v>
      </c>
      <c r="B1250">
        <v>4.66</v>
      </c>
      <c r="F1250" s="4">
        <v>23888</v>
      </c>
      <c r="G1250">
        <v>4.13</v>
      </c>
      <c r="H1250">
        <f t="shared" si="19"/>
        <v>8.9999999999999858E-2</v>
      </c>
      <c r="I1250" s="103">
        <f>AVERAGE(H$10:H1250)</f>
        <v>0.82892022562450252</v>
      </c>
      <c r="J1250" s="2"/>
    </row>
    <row r="1251" spans="1:10">
      <c r="A1251" s="4">
        <v>24463</v>
      </c>
      <c r="B1251">
        <v>4.68</v>
      </c>
      <c r="F1251" s="4">
        <v>23889</v>
      </c>
      <c r="G1251">
        <v>4.13</v>
      </c>
      <c r="H1251">
        <f t="shared" si="19"/>
        <v>8.9999999999999858E-2</v>
      </c>
      <c r="I1251" s="103">
        <f>AVERAGE(H$10:H1251)</f>
        <v>0.8283252818035487</v>
      </c>
      <c r="J1251" s="2"/>
    </row>
    <row r="1252" spans="1:10">
      <c r="A1252" s="4">
        <v>24464</v>
      </c>
      <c r="B1252">
        <v>4.67</v>
      </c>
      <c r="F1252" s="4">
        <v>23890</v>
      </c>
      <c r="G1252">
        <v>4.13</v>
      </c>
      <c r="H1252">
        <f t="shared" si="19"/>
        <v>0.10000000000000053</v>
      </c>
      <c r="I1252" s="103">
        <f>AVERAGE(H$10:H1252)</f>
        <v>0.82773934030571794</v>
      </c>
      <c r="J1252" s="2"/>
    </row>
    <row r="1253" spans="1:10">
      <c r="A1253" s="4">
        <v>24468</v>
      </c>
      <c r="B1253">
        <v>4.71</v>
      </c>
      <c r="F1253" s="4">
        <v>23891</v>
      </c>
      <c r="G1253">
        <v>4.13</v>
      </c>
      <c r="H1253">
        <f t="shared" si="19"/>
        <v>0.10000000000000053</v>
      </c>
      <c r="I1253" s="103">
        <f>AVERAGE(H$10:H1253)</f>
        <v>0.82715434083601869</v>
      </c>
      <c r="J1253" s="2"/>
    </row>
    <row r="1254" spans="1:10">
      <c r="A1254" s="4">
        <v>24469</v>
      </c>
      <c r="B1254">
        <v>4.6399999999999997</v>
      </c>
      <c r="F1254" s="4">
        <v>23892</v>
      </c>
      <c r="G1254">
        <v>4.13</v>
      </c>
      <c r="H1254">
        <f t="shared" si="19"/>
        <v>0.10000000000000053</v>
      </c>
      <c r="I1254" s="103">
        <f>AVERAGE(H$10:H1254)</f>
        <v>0.82657028112450381</v>
      </c>
      <c r="J1254" s="2"/>
    </row>
    <row r="1255" spans="1:10">
      <c r="A1255" s="4">
        <v>24470</v>
      </c>
      <c r="B1255">
        <v>4.66</v>
      </c>
      <c r="F1255" s="4">
        <v>23893</v>
      </c>
      <c r="G1255">
        <v>4.13</v>
      </c>
      <c r="H1255">
        <f t="shared" si="19"/>
        <v>0.10000000000000053</v>
      </c>
      <c r="I1255" s="103">
        <f>AVERAGE(H$10:H1255)</f>
        <v>0.82598715890851293</v>
      </c>
      <c r="J1255" s="2"/>
    </row>
    <row r="1256" spans="1:10">
      <c r="A1256" s="4">
        <v>24471</v>
      </c>
      <c r="B1256">
        <v>4.6399999999999997</v>
      </c>
      <c r="F1256" s="4">
        <v>23894</v>
      </c>
      <c r="G1256">
        <v>4.13</v>
      </c>
      <c r="H1256">
        <f t="shared" si="19"/>
        <v>0.10000000000000053</v>
      </c>
      <c r="I1256" s="103">
        <f>AVERAGE(H$10:H1256)</f>
        <v>0.82540497193264395</v>
      </c>
      <c r="J1256" s="2"/>
    </row>
    <row r="1257" spans="1:10">
      <c r="A1257" s="4">
        <v>24475</v>
      </c>
      <c r="B1257">
        <v>4.6900000000000004</v>
      </c>
      <c r="F1257" s="4">
        <v>23895</v>
      </c>
      <c r="G1257">
        <v>4</v>
      </c>
      <c r="H1257">
        <f t="shared" si="19"/>
        <v>0.23000000000000043</v>
      </c>
      <c r="I1257" s="103">
        <f>AVERAGE(H$10:H1257)</f>
        <v>0.82492788461539024</v>
      </c>
      <c r="J1257" s="2"/>
    </row>
    <row r="1258" spans="1:10">
      <c r="A1258" s="4">
        <v>24476</v>
      </c>
      <c r="B1258">
        <v>4.6500000000000004</v>
      </c>
      <c r="F1258" s="4">
        <v>23896</v>
      </c>
      <c r="G1258">
        <v>4.13</v>
      </c>
      <c r="H1258">
        <f t="shared" si="19"/>
        <v>0.10000000000000053</v>
      </c>
      <c r="I1258" s="103">
        <f>AVERAGE(H$10:H1258)</f>
        <v>0.8243474779823915</v>
      </c>
      <c r="J1258" s="2"/>
    </row>
    <row r="1259" spans="1:10">
      <c r="A1259" s="4">
        <v>24477</v>
      </c>
      <c r="B1259">
        <v>4.63</v>
      </c>
      <c r="F1259" s="4">
        <v>23897</v>
      </c>
      <c r="G1259">
        <v>4.13</v>
      </c>
      <c r="H1259">
        <f t="shared" si="19"/>
        <v>0.10000000000000053</v>
      </c>
      <c r="I1259" s="103">
        <f>AVERAGE(H$10:H1259)</f>
        <v>0.8237680000000055</v>
      </c>
      <c r="J1259" s="2"/>
    </row>
    <row r="1260" spans="1:10">
      <c r="A1260" s="4">
        <v>24478</v>
      </c>
      <c r="B1260">
        <v>4.6399999999999997</v>
      </c>
      <c r="F1260" s="4">
        <v>23898</v>
      </c>
      <c r="G1260">
        <v>4.13</v>
      </c>
      <c r="H1260">
        <f t="shared" si="19"/>
        <v>0.10000000000000053</v>
      </c>
      <c r="I1260" s="103">
        <f>AVERAGE(H$10:H1260)</f>
        <v>0.82318944844125241</v>
      </c>
      <c r="J1260" s="2"/>
    </row>
    <row r="1261" spans="1:10">
      <c r="A1261" s="4">
        <v>24481</v>
      </c>
      <c r="B1261">
        <v>4.71</v>
      </c>
      <c r="F1261" s="4">
        <v>23899</v>
      </c>
      <c r="G1261">
        <v>4.13</v>
      </c>
      <c r="H1261">
        <f t="shared" si="19"/>
        <v>0.10000000000000053</v>
      </c>
      <c r="I1261" s="103">
        <f>AVERAGE(H$10:H1261)</f>
        <v>0.82261182108626729</v>
      </c>
      <c r="J1261" s="2"/>
    </row>
    <row r="1262" spans="1:10">
      <c r="A1262" s="4">
        <v>24482</v>
      </c>
      <c r="B1262">
        <v>4.6900000000000004</v>
      </c>
      <c r="F1262" s="4">
        <v>23900</v>
      </c>
      <c r="G1262">
        <v>4.13</v>
      </c>
      <c r="H1262">
        <f t="shared" si="19"/>
        <v>0.10000000000000053</v>
      </c>
      <c r="I1262" s="103">
        <f>AVERAGE(H$10:H1262)</f>
        <v>0.82203511572227184</v>
      </c>
      <c r="J1262" s="2"/>
    </row>
    <row r="1263" spans="1:10">
      <c r="A1263" s="4">
        <v>24483</v>
      </c>
      <c r="B1263">
        <v>4.54</v>
      </c>
      <c r="F1263" s="4">
        <v>23901</v>
      </c>
      <c r="G1263">
        <v>4</v>
      </c>
      <c r="H1263">
        <f t="shared" si="19"/>
        <v>0.23000000000000043</v>
      </c>
      <c r="I1263" s="103">
        <f>AVERAGE(H$10:H1263)</f>
        <v>0.82156299840510894</v>
      </c>
      <c r="J1263" s="2"/>
    </row>
    <row r="1264" spans="1:10">
      <c r="A1264" s="4">
        <v>24484</v>
      </c>
      <c r="B1264">
        <v>4.55</v>
      </c>
      <c r="F1264" s="4">
        <v>23902</v>
      </c>
      <c r="G1264">
        <v>4.13</v>
      </c>
      <c r="H1264">
        <f t="shared" si="19"/>
        <v>0.10000000000000053</v>
      </c>
      <c r="I1264" s="103">
        <f>AVERAGE(H$10:H1264)</f>
        <v>0.82098804780877011</v>
      </c>
      <c r="J1264" s="2"/>
    </row>
    <row r="1265" spans="1:10">
      <c r="A1265" s="4">
        <v>24485</v>
      </c>
      <c r="B1265">
        <v>4.51</v>
      </c>
      <c r="F1265" s="4">
        <v>23903</v>
      </c>
      <c r="G1265">
        <v>4.13</v>
      </c>
      <c r="H1265">
        <f t="shared" si="19"/>
        <v>0.10000000000000053</v>
      </c>
      <c r="I1265" s="103">
        <f>AVERAGE(H$10:H1265)</f>
        <v>0.82041401273885861</v>
      </c>
      <c r="J1265" s="2"/>
    </row>
    <row r="1266" spans="1:10">
      <c r="A1266" s="4">
        <v>24488</v>
      </c>
      <c r="B1266">
        <v>4.49</v>
      </c>
      <c r="F1266" s="4">
        <v>23904</v>
      </c>
      <c r="G1266">
        <v>4.13</v>
      </c>
      <c r="H1266">
        <f t="shared" si="19"/>
        <v>0.10000000000000053</v>
      </c>
      <c r="I1266" s="103">
        <f>AVERAGE(H$10:H1266)</f>
        <v>0.81984089101034707</v>
      </c>
      <c r="J1266" s="2"/>
    </row>
    <row r="1267" spans="1:10">
      <c r="A1267" s="4">
        <v>24489</v>
      </c>
      <c r="B1267">
        <v>4.51</v>
      </c>
      <c r="F1267" s="4">
        <v>23905</v>
      </c>
      <c r="G1267">
        <v>4.13</v>
      </c>
      <c r="H1267">
        <f t="shared" si="19"/>
        <v>0.10000000000000053</v>
      </c>
      <c r="I1267" s="103">
        <f>AVERAGE(H$10:H1267)</f>
        <v>0.81926868044515599</v>
      </c>
      <c r="J1267" s="2"/>
    </row>
    <row r="1268" spans="1:10">
      <c r="A1268" s="4">
        <v>24490</v>
      </c>
      <c r="B1268">
        <v>4.53</v>
      </c>
      <c r="F1268" s="4">
        <v>23906</v>
      </c>
      <c r="G1268">
        <v>4.13</v>
      </c>
      <c r="H1268">
        <f t="shared" si="19"/>
        <v>0.10000000000000053</v>
      </c>
      <c r="I1268" s="103">
        <f>AVERAGE(H$10:H1268)</f>
        <v>0.81869737887212557</v>
      </c>
      <c r="J1268" s="2"/>
    </row>
    <row r="1269" spans="1:10">
      <c r="A1269" s="4">
        <v>24491</v>
      </c>
      <c r="B1269">
        <v>4.58</v>
      </c>
      <c r="F1269" s="4">
        <v>23907</v>
      </c>
      <c r="G1269">
        <v>4.13</v>
      </c>
      <c r="H1269">
        <f t="shared" si="19"/>
        <v>8.0000000000000071E-2</v>
      </c>
      <c r="I1269" s="103">
        <f>AVERAGE(H$10:H1269)</f>
        <v>0.8181111111111159</v>
      </c>
      <c r="J1269" s="2"/>
    </row>
    <row r="1270" spans="1:10">
      <c r="A1270" s="4">
        <v>24492</v>
      </c>
      <c r="B1270">
        <v>4.5999999999999996</v>
      </c>
      <c r="F1270" s="4">
        <v>23908</v>
      </c>
      <c r="G1270">
        <v>4.13</v>
      </c>
      <c r="H1270">
        <f t="shared" si="19"/>
        <v>8.0000000000000071E-2</v>
      </c>
      <c r="I1270" s="103">
        <f>AVERAGE(H$10:H1270)</f>
        <v>0.81752577319588104</v>
      </c>
      <c r="J1270" s="2"/>
    </row>
    <row r="1271" spans="1:10">
      <c r="A1271" s="4">
        <v>24495</v>
      </c>
      <c r="B1271">
        <v>4.5999999999999996</v>
      </c>
      <c r="F1271" s="4">
        <v>23909</v>
      </c>
      <c r="G1271">
        <v>4.13</v>
      </c>
      <c r="H1271">
        <f t="shared" si="19"/>
        <v>8.0000000000000071E-2</v>
      </c>
      <c r="I1271" s="103">
        <f>AVERAGE(H$10:H1271)</f>
        <v>0.81694136291601105</v>
      </c>
      <c r="J1271" s="2"/>
    </row>
    <row r="1272" spans="1:10">
      <c r="A1272" s="4">
        <v>24496</v>
      </c>
      <c r="B1272">
        <v>4.6500000000000004</v>
      </c>
      <c r="F1272" s="4">
        <v>23910</v>
      </c>
      <c r="G1272">
        <v>4.13</v>
      </c>
      <c r="H1272">
        <f t="shared" si="19"/>
        <v>8.0000000000000071E-2</v>
      </c>
      <c r="I1272" s="103">
        <f>AVERAGE(H$10:H1272)</f>
        <v>0.81635787806809645</v>
      </c>
      <c r="J1272" s="2"/>
    </row>
    <row r="1273" spans="1:10">
      <c r="A1273" s="4">
        <v>24497</v>
      </c>
      <c r="B1273">
        <v>4.62</v>
      </c>
      <c r="F1273" s="4">
        <v>23911</v>
      </c>
      <c r="G1273">
        <v>4.13</v>
      </c>
      <c r="H1273">
        <f t="shared" si="19"/>
        <v>8.0000000000000071E-2</v>
      </c>
      <c r="I1273" s="103">
        <f>AVERAGE(H$10:H1273)</f>
        <v>0.81577531645570078</v>
      </c>
      <c r="J1273" s="2"/>
    </row>
    <row r="1274" spans="1:10">
      <c r="A1274" s="4">
        <v>24498</v>
      </c>
      <c r="B1274">
        <v>4.5</v>
      </c>
      <c r="F1274" s="4">
        <v>23912</v>
      </c>
      <c r="G1274">
        <v>4.13</v>
      </c>
      <c r="H1274">
        <f t="shared" si="19"/>
        <v>8.0000000000000071E-2</v>
      </c>
      <c r="I1274" s="103">
        <f>AVERAGE(H$10:H1274)</f>
        <v>0.81519367588933256</v>
      </c>
      <c r="J1274" s="2"/>
    </row>
    <row r="1275" spans="1:10">
      <c r="A1275" s="4">
        <v>24499</v>
      </c>
      <c r="B1275">
        <v>4.47</v>
      </c>
      <c r="F1275" s="4">
        <v>23913</v>
      </c>
      <c r="G1275">
        <v>4.13</v>
      </c>
      <c r="H1275">
        <f t="shared" si="19"/>
        <v>8.0000000000000071E-2</v>
      </c>
      <c r="I1275" s="103">
        <f>AVERAGE(H$10:H1275)</f>
        <v>0.81461295418641833</v>
      </c>
      <c r="J1275" s="2"/>
    </row>
    <row r="1276" spans="1:10">
      <c r="A1276" s="4">
        <v>24502</v>
      </c>
      <c r="B1276">
        <v>4.4800000000000004</v>
      </c>
      <c r="F1276" s="4">
        <v>23914</v>
      </c>
      <c r="G1276">
        <v>4.13</v>
      </c>
      <c r="H1276">
        <f t="shared" si="19"/>
        <v>7.0000000000000284E-2</v>
      </c>
      <c r="I1276" s="103">
        <f>AVERAGE(H$10:H1276)</f>
        <v>0.81402525651144875</v>
      </c>
      <c r="J1276" s="2"/>
    </row>
    <row r="1277" spans="1:10">
      <c r="A1277" s="4">
        <v>24503</v>
      </c>
      <c r="B1277">
        <v>4.5199999999999996</v>
      </c>
      <c r="F1277" s="4">
        <v>23915</v>
      </c>
      <c r="G1277">
        <v>4</v>
      </c>
      <c r="H1277">
        <f t="shared" si="19"/>
        <v>0.20000000000000018</v>
      </c>
      <c r="I1277" s="103">
        <f>AVERAGE(H$10:H1277)</f>
        <v>0.81354100946372687</v>
      </c>
      <c r="J1277" s="2"/>
    </row>
    <row r="1278" spans="1:10">
      <c r="A1278" s="4">
        <v>24504</v>
      </c>
      <c r="B1278">
        <v>4.5199999999999996</v>
      </c>
      <c r="F1278" s="4">
        <v>23916</v>
      </c>
      <c r="G1278">
        <v>2</v>
      </c>
      <c r="H1278">
        <f t="shared" si="19"/>
        <v>2.2000000000000002</v>
      </c>
      <c r="I1278" s="103">
        <f>AVERAGE(H$10:H1278)</f>
        <v>0.81463356973995715</v>
      </c>
      <c r="J1278" s="2"/>
    </row>
    <row r="1279" spans="1:10">
      <c r="A1279" s="4">
        <v>24505</v>
      </c>
      <c r="B1279">
        <v>4.51</v>
      </c>
      <c r="F1279" s="4">
        <v>23917</v>
      </c>
      <c r="G1279">
        <v>4.13</v>
      </c>
      <c r="H1279">
        <f t="shared" si="19"/>
        <v>6.0000000000000497E-2</v>
      </c>
      <c r="I1279" s="103">
        <f>AVERAGE(H$10:H1279)</f>
        <v>0.81403937007874461</v>
      </c>
      <c r="J1279" s="2"/>
    </row>
    <row r="1280" spans="1:10">
      <c r="A1280" s="4">
        <v>24506</v>
      </c>
      <c r="B1280">
        <v>4.5199999999999996</v>
      </c>
      <c r="F1280" s="4">
        <v>23918</v>
      </c>
      <c r="G1280">
        <v>4.13</v>
      </c>
      <c r="H1280">
        <f t="shared" si="19"/>
        <v>6.0000000000000497E-2</v>
      </c>
      <c r="I1280" s="103">
        <f>AVERAGE(H$10:H1280)</f>
        <v>0.81344610542880058</v>
      </c>
      <c r="J1280" s="2"/>
    </row>
    <row r="1281" spans="1:10">
      <c r="A1281" s="4">
        <v>24509</v>
      </c>
      <c r="B1281">
        <v>4.53</v>
      </c>
      <c r="F1281" s="4">
        <v>23919</v>
      </c>
      <c r="G1281">
        <v>4.13</v>
      </c>
      <c r="H1281">
        <f t="shared" si="19"/>
        <v>6.0000000000000497E-2</v>
      </c>
      <c r="I1281" s="103">
        <f>AVERAGE(H$10:H1281)</f>
        <v>0.81285377358490996</v>
      </c>
      <c r="J1281" s="2"/>
    </row>
    <row r="1282" spans="1:10">
      <c r="A1282" s="4">
        <v>24510</v>
      </c>
      <c r="B1282">
        <v>4.54</v>
      </c>
      <c r="F1282" s="4">
        <v>23920</v>
      </c>
      <c r="G1282">
        <v>4.13</v>
      </c>
      <c r="H1282">
        <f t="shared" si="19"/>
        <v>6.0000000000000497E-2</v>
      </c>
      <c r="I1282" s="103">
        <f>AVERAGE(H$10:H1282)</f>
        <v>0.81226237234878673</v>
      </c>
      <c r="J1282" s="2"/>
    </row>
    <row r="1283" spans="1:10">
      <c r="A1283" s="4">
        <v>24511</v>
      </c>
      <c r="B1283">
        <v>4.54</v>
      </c>
      <c r="F1283" s="4">
        <v>23921</v>
      </c>
      <c r="G1283">
        <v>4.13</v>
      </c>
      <c r="H1283">
        <f t="shared" si="19"/>
        <v>6.0000000000000497E-2</v>
      </c>
      <c r="I1283" s="103">
        <f>AVERAGE(H$10:H1283)</f>
        <v>0.81167189952904661</v>
      </c>
      <c r="J1283" s="2"/>
    </row>
    <row r="1284" spans="1:10">
      <c r="A1284" s="4">
        <v>24512</v>
      </c>
      <c r="B1284">
        <v>4.53</v>
      </c>
      <c r="F1284" s="4">
        <v>23922</v>
      </c>
      <c r="G1284">
        <v>4.13</v>
      </c>
      <c r="H1284">
        <f t="shared" si="19"/>
        <v>7.0000000000000284E-2</v>
      </c>
      <c r="I1284" s="103">
        <f>AVERAGE(H$10:H1284)</f>
        <v>0.81109019607843558</v>
      </c>
      <c r="J1284" s="2"/>
    </row>
    <row r="1285" spans="1:10">
      <c r="A1285" s="4">
        <v>24513</v>
      </c>
      <c r="B1285">
        <v>4.59</v>
      </c>
      <c r="F1285" s="4">
        <v>23923</v>
      </c>
      <c r="G1285">
        <v>4.13</v>
      </c>
      <c r="H1285">
        <f t="shared" si="19"/>
        <v>7.0000000000000284E-2</v>
      </c>
      <c r="I1285" s="103">
        <f>AVERAGE(H$10:H1285)</f>
        <v>0.81050940438871888</v>
      </c>
      <c r="J1285" s="2"/>
    </row>
    <row r="1286" spans="1:10">
      <c r="A1286" s="4">
        <v>24517</v>
      </c>
      <c r="B1286">
        <v>4.6399999999999997</v>
      </c>
      <c r="F1286" s="4">
        <v>23924</v>
      </c>
      <c r="G1286">
        <v>4.13</v>
      </c>
      <c r="H1286">
        <f t="shared" si="19"/>
        <v>7.0000000000000284E-2</v>
      </c>
      <c r="I1286" s="103">
        <f>AVERAGE(H$10:H1286)</f>
        <v>0.80992952231793669</v>
      </c>
      <c r="J1286" s="2"/>
    </row>
    <row r="1287" spans="1:10">
      <c r="A1287" s="4">
        <v>24518</v>
      </c>
      <c r="B1287">
        <v>4.6900000000000004</v>
      </c>
      <c r="F1287" s="4">
        <v>23925</v>
      </c>
      <c r="G1287">
        <v>4.13</v>
      </c>
      <c r="H1287">
        <f t="shared" si="19"/>
        <v>8.0000000000000071E-2</v>
      </c>
      <c r="I1287" s="103">
        <f>AVERAGE(H$10:H1287)</f>
        <v>0.80935837245696807</v>
      </c>
      <c r="J1287" s="2"/>
    </row>
    <row r="1288" spans="1:10">
      <c r="A1288" s="4">
        <v>24519</v>
      </c>
      <c r="B1288">
        <v>4.67</v>
      </c>
      <c r="F1288" s="4">
        <v>23926</v>
      </c>
      <c r="G1288">
        <v>4.13</v>
      </c>
      <c r="H1288">
        <f t="shared" si="19"/>
        <v>8.0000000000000071E-2</v>
      </c>
      <c r="I1288" s="103">
        <f>AVERAGE(H$10:H1288)</f>
        <v>0.80878811571540665</v>
      </c>
      <c r="J1288" s="2"/>
    </row>
    <row r="1289" spans="1:10">
      <c r="A1289" s="4">
        <v>24520</v>
      </c>
      <c r="B1289">
        <v>4.68</v>
      </c>
      <c r="F1289" s="4">
        <v>23927</v>
      </c>
      <c r="G1289">
        <v>4.13</v>
      </c>
      <c r="H1289">
        <f t="shared" si="19"/>
        <v>8.0000000000000071E-2</v>
      </c>
      <c r="I1289" s="103">
        <f>AVERAGE(H$10:H1289)</f>
        <v>0.80821875000000387</v>
      </c>
      <c r="J1289" s="2"/>
    </row>
    <row r="1290" spans="1:10">
      <c r="A1290" s="4">
        <v>24523</v>
      </c>
      <c r="B1290">
        <v>4.7</v>
      </c>
      <c r="F1290" s="4">
        <v>23928</v>
      </c>
      <c r="G1290">
        <v>4.13</v>
      </c>
      <c r="H1290">
        <f t="shared" ref="H1290:H1353" si="20">IFERROR(((VLOOKUP(F1290,$A$9:$B$14200,2,FALSE))-G1290),H1289)</f>
        <v>8.0000000000000071E-2</v>
      </c>
      <c r="I1290" s="103">
        <f>AVERAGE(H$10:H1290)</f>
        <v>0.80765027322404759</v>
      </c>
      <c r="J1290" s="2"/>
    </row>
    <row r="1291" spans="1:10">
      <c r="A1291" s="4">
        <v>24524</v>
      </c>
      <c r="B1291">
        <v>4.71</v>
      </c>
      <c r="F1291" s="4">
        <v>23929</v>
      </c>
      <c r="G1291">
        <v>4.13</v>
      </c>
      <c r="H1291">
        <f t="shared" si="20"/>
        <v>8.0000000000000071E-2</v>
      </c>
      <c r="I1291" s="103">
        <f>AVERAGE(H$10:H1291)</f>
        <v>0.80708268330733601</v>
      </c>
      <c r="J1291" s="2"/>
    </row>
    <row r="1292" spans="1:10">
      <c r="A1292" s="4">
        <v>24526</v>
      </c>
      <c r="B1292">
        <v>4.74</v>
      </c>
      <c r="F1292" s="4">
        <v>23930</v>
      </c>
      <c r="G1292">
        <v>4.13</v>
      </c>
      <c r="H1292">
        <f t="shared" si="20"/>
        <v>8.0000000000000071E-2</v>
      </c>
      <c r="I1292" s="103">
        <f>AVERAGE(H$10:H1292)</f>
        <v>0.80651597817615339</v>
      </c>
      <c r="J1292" s="2"/>
    </row>
    <row r="1293" spans="1:10">
      <c r="A1293" s="4">
        <v>24527</v>
      </c>
      <c r="B1293">
        <v>4.7300000000000004</v>
      </c>
      <c r="F1293" s="4">
        <v>23931</v>
      </c>
      <c r="G1293">
        <v>4.13</v>
      </c>
      <c r="H1293">
        <f t="shared" si="20"/>
        <v>7.0000000000000284E-2</v>
      </c>
      <c r="I1293" s="103">
        <f>AVERAGE(H$10:H1293)</f>
        <v>0.80594236760124982</v>
      </c>
      <c r="J1293" s="2"/>
    </row>
    <row r="1294" spans="1:10">
      <c r="A1294" s="4">
        <v>24530</v>
      </c>
      <c r="B1294">
        <v>4.72</v>
      </c>
      <c r="F1294" s="4">
        <v>23932</v>
      </c>
      <c r="G1294">
        <v>4.13</v>
      </c>
      <c r="H1294">
        <f t="shared" si="20"/>
        <v>8.0000000000000071E-2</v>
      </c>
      <c r="I1294" s="103">
        <f>AVERAGE(H$10:H1294)</f>
        <v>0.80537743190661837</v>
      </c>
      <c r="J1294" s="2"/>
    </row>
    <row r="1295" spans="1:10">
      <c r="A1295" s="4">
        <v>24531</v>
      </c>
      <c r="B1295">
        <v>4.72</v>
      </c>
      <c r="F1295" s="4">
        <v>23933</v>
      </c>
      <c r="G1295">
        <v>4.13</v>
      </c>
      <c r="H1295">
        <f t="shared" si="20"/>
        <v>8.0000000000000071E-2</v>
      </c>
      <c r="I1295" s="103">
        <f>AVERAGE(H$10:H1295)</f>
        <v>0.80481337480560233</v>
      </c>
      <c r="J1295" s="2"/>
    </row>
    <row r="1296" spans="1:10">
      <c r="A1296" s="4">
        <v>24532</v>
      </c>
      <c r="B1296">
        <v>4.66</v>
      </c>
      <c r="F1296" s="4">
        <v>23934</v>
      </c>
      <c r="G1296">
        <v>4.13</v>
      </c>
      <c r="H1296">
        <f t="shared" si="20"/>
        <v>8.0000000000000071E-2</v>
      </c>
      <c r="I1296" s="103">
        <f>AVERAGE(H$10:H1296)</f>
        <v>0.80425019425019773</v>
      </c>
      <c r="J1296" s="2"/>
    </row>
    <row r="1297" spans="1:10">
      <c r="A1297" s="4">
        <v>24533</v>
      </c>
      <c r="B1297">
        <v>4.63</v>
      </c>
      <c r="F1297" s="4">
        <v>23935</v>
      </c>
      <c r="G1297">
        <v>4.13</v>
      </c>
      <c r="H1297">
        <f t="shared" si="20"/>
        <v>8.0000000000000071E-2</v>
      </c>
      <c r="I1297" s="103">
        <f>AVERAGE(H$10:H1297)</f>
        <v>0.80368788819876114</v>
      </c>
      <c r="J1297" s="2"/>
    </row>
    <row r="1298" spans="1:10">
      <c r="A1298" s="4">
        <v>24534</v>
      </c>
      <c r="B1298">
        <v>4.62</v>
      </c>
      <c r="F1298" s="4">
        <v>23936</v>
      </c>
      <c r="G1298">
        <v>4</v>
      </c>
      <c r="H1298">
        <f t="shared" si="20"/>
        <v>0.20999999999999996</v>
      </c>
      <c r="I1298" s="103">
        <f>AVERAGE(H$10:H1298)</f>
        <v>0.80322730799069386</v>
      </c>
      <c r="J1298" s="2"/>
    </row>
    <row r="1299" spans="1:10">
      <c r="A1299" s="4">
        <v>24537</v>
      </c>
      <c r="B1299">
        <v>4.6100000000000003</v>
      </c>
      <c r="F1299" s="4">
        <v>23937</v>
      </c>
      <c r="G1299">
        <v>4</v>
      </c>
      <c r="H1299">
        <f t="shared" si="20"/>
        <v>0.20999999999999996</v>
      </c>
      <c r="I1299" s="103">
        <f>AVERAGE(H$10:H1299)</f>
        <v>0.80276744186046856</v>
      </c>
      <c r="J1299" s="2"/>
    </row>
    <row r="1300" spans="1:10">
      <c r="A1300" s="4">
        <v>24538</v>
      </c>
      <c r="B1300">
        <v>4.5999999999999996</v>
      </c>
      <c r="F1300" s="4">
        <v>23938</v>
      </c>
      <c r="G1300">
        <v>4.13</v>
      </c>
      <c r="H1300">
        <f t="shared" si="20"/>
        <v>7.0000000000000284E-2</v>
      </c>
      <c r="I1300" s="103">
        <f>AVERAGE(H$10:H1300)</f>
        <v>0.80219984508133568</v>
      </c>
      <c r="J1300" s="2"/>
    </row>
    <row r="1301" spans="1:10">
      <c r="A1301" s="4">
        <v>24539</v>
      </c>
      <c r="B1301">
        <v>4.6100000000000003</v>
      </c>
      <c r="F1301" s="4">
        <v>23939</v>
      </c>
      <c r="G1301">
        <v>4.13</v>
      </c>
      <c r="H1301">
        <f t="shared" si="20"/>
        <v>7.0000000000000284E-2</v>
      </c>
      <c r="I1301" s="103">
        <f>AVERAGE(H$10:H1301)</f>
        <v>0.80163312693498789</v>
      </c>
      <c r="J1301" s="2"/>
    </row>
    <row r="1302" spans="1:10">
      <c r="A1302" s="4">
        <v>24540</v>
      </c>
      <c r="B1302">
        <v>4.57</v>
      </c>
      <c r="F1302" s="4">
        <v>23940</v>
      </c>
      <c r="G1302">
        <v>4.13</v>
      </c>
      <c r="H1302">
        <f t="shared" si="20"/>
        <v>7.0000000000000284E-2</v>
      </c>
      <c r="I1302" s="103">
        <f>AVERAGE(H$10:H1302)</f>
        <v>0.80106728538283389</v>
      </c>
      <c r="J1302" s="2"/>
    </row>
    <row r="1303" spans="1:10">
      <c r="A1303" s="4">
        <v>24541</v>
      </c>
      <c r="B1303">
        <v>4.58</v>
      </c>
      <c r="F1303" s="4">
        <v>23941</v>
      </c>
      <c r="G1303">
        <v>4.13</v>
      </c>
      <c r="H1303">
        <f t="shared" si="20"/>
        <v>7.0000000000000284E-2</v>
      </c>
      <c r="I1303" s="103">
        <f>AVERAGE(H$10:H1303)</f>
        <v>0.80050231839258446</v>
      </c>
      <c r="J1303" s="2"/>
    </row>
    <row r="1304" spans="1:10">
      <c r="A1304" s="4">
        <v>24544</v>
      </c>
      <c r="B1304">
        <v>4.5599999999999996</v>
      </c>
      <c r="F1304" s="4">
        <v>23942</v>
      </c>
      <c r="G1304">
        <v>4</v>
      </c>
      <c r="H1304">
        <f t="shared" si="20"/>
        <v>0.20000000000000018</v>
      </c>
      <c r="I1304" s="103">
        <f>AVERAGE(H$10:H1304)</f>
        <v>0.80003861003861332</v>
      </c>
      <c r="J1304" s="2"/>
    </row>
    <row r="1305" spans="1:10">
      <c r="A1305" s="4">
        <v>24545</v>
      </c>
      <c r="B1305">
        <v>4.53</v>
      </c>
      <c r="F1305" s="4">
        <v>23943</v>
      </c>
      <c r="G1305">
        <v>4</v>
      </c>
      <c r="H1305">
        <f t="shared" si="20"/>
        <v>0.20000000000000018</v>
      </c>
      <c r="I1305" s="103">
        <f>AVERAGE(H$10:H1305)</f>
        <v>0.79957561728395399</v>
      </c>
      <c r="J1305" s="2"/>
    </row>
    <row r="1306" spans="1:10">
      <c r="A1306" s="4">
        <v>24546</v>
      </c>
      <c r="B1306">
        <v>4.49</v>
      </c>
      <c r="F1306" s="4">
        <v>23944</v>
      </c>
      <c r="G1306">
        <v>3.75</v>
      </c>
      <c r="H1306">
        <f t="shared" si="20"/>
        <v>0.45000000000000018</v>
      </c>
      <c r="I1306" s="103">
        <f>AVERAGE(H$10:H1306)</f>
        <v>0.79930609097918615</v>
      </c>
      <c r="J1306" s="2"/>
    </row>
    <row r="1307" spans="1:10">
      <c r="A1307" s="4">
        <v>24547</v>
      </c>
      <c r="B1307">
        <v>4.45</v>
      </c>
      <c r="F1307" s="4">
        <v>23945</v>
      </c>
      <c r="G1307">
        <v>4.13</v>
      </c>
      <c r="H1307">
        <f t="shared" si="20"/>
        <v>7.0000000000000284E-2</v>
      </c>
      <c r="I1307" s="103">
        <f>AVERAGE(H$10:H1307)</f>
        <v>0.79874422187981842</v>
      </c>
      <c r="J1307" s="2"/>
    </row>
    <row r="1308" spans="1:10">
      <c r="A1308" s="4">
        <v>24548</v>
      </c>
      <c r="B1308">
        <v>4.47</v>
      </c>
      <c r="F1308" s="4">
        <v>23946</v>
      </c>
      <c r="G1308">
        <v>4.13</v>
      </c>
      <c r="H1308">
        <f t="shared" si="20"/>
        <v>7.0000000000000284E-2</v>
      </c>
      <c r="I1308" s="103">
        <f>AVERAGE(H$10:H1308)</f>
        <v>0.79818321785989543</v>
      </c>
      <c r="J1308" s="2"/>
    </row>
    <row r="1309" spans="1:10">
      <c r="A1309" s="4">
        <v>24551</v>
      </c>
      <c r="B1309">
        <v>4.45</v>
      </c>
      <c r="F1309" s="4">
        <v>23947</v>
      </c>
      <c r="G1309">
        <v>4.13</v>
      </c>
      <c r="H1309">
        <f t="shared" si="20"/>
        <v>7.0000000000000284E-2</v>
      </c>
      <c r="I1309" s="103">
        <f>AVERAGE(H$10:H1309)</f>
        <v>0.7976230769230801</v>
      </c>
      <c r="J1309" s="2"/>
    </row>
    <row r="1310" spans="1:10">
      <c r="A1310" s="4">
        <v>24552</v>
      </c>
      <c r="B1310">
        <v>4.51</v>
      </c>
      <c r="F1310" s="4">
        <v>23948</v>
      </c>
      <c r="G1310">
        <v>4.13</v>
      </c>
      <c r="H1310">
        <f t="shared" si="20"/>
        <v>7.0000000000000284E-2</v>
      </c>
      <c r="I1310" s="103">
        <f>AVERAGE(H$10:H1310)</f>
        <v>0.79706379707917308</v>
      </c>
      <c r="J1310" s="2"/>
    </row>
    <row r="1311" spans="1:10">
      <c r="A1311" s="4">
        <v>24553</v>
      </c>
      <c r="B1311">
        <v>4.5199999999999996</v>
      </c>
      <c r="F1311" s="4">
        <v>23949</v>
      </c>
      <c r="G1311">
        <v>4</v>
      </c>
      <c r="H1311">
        <f t="shared" si="20"/>
        <v>0.20000000000000018</v>
      </c>
      <c r="I1311" s="103">
        <f>AVERAGE(H$10:H1311)</f>
        <v>0.79660522273425816</v>
      </c>
      <c r="J1311" s="2"/>
    </row>
    <row r="1312" spans="1:10">
      <c r="A1312" s="4">
        <v>24554</v>
      </c>
      <c r="B1312">
        <v>4.5</v>
      </c>
      <c r="F1312" s="4">
        <v>23950</v>
      </c>
      <c r="G1312">
        <v>4</v>
      </c>
      <c r="H1312">
        <f t="shared" si="20"/>
        <v>0.20000000000000018</v>
      </c>
      <c r="I1312" s="103">
        <f>AVERAGE(H$10:H1312)</f>
        <v>0.79614735226400934</v>
      </c>
      <c r="J1312" s="2"/>
    </row>
    <row r="1313" spans="1:10">
      <c r="A1313" s="4">
        <v>24558</v>
      </c>
      <c r="B1313">
        <v>4.5199999999999996</v>
      </c>
      <c r="F1313" s="4">
        <v>23951</v>
      </c>
      <c r="G1313">
        <v>4.13</v>
      </c>
      <c r="H1313">
        <f t="shared" si="20"/>
        <v>7.0000000000000284E-2</v>
      </c>
      <c r="I1313" s="103">
        <f>AVERAGE(H$10:H1313)</f>
        <v>0.79559049079754918</v>
      </c>
      <c r="J1313" s="2"/>
    </row>
    <row r="1314" spans="1:10">
      <c r="A1314" s="4">
        <v>24559</v>
      </c>
      <c r="B1314">
        <v>4.5199999999999996</v>
      </c>
      <c r="F1314" s="4">
        <v>23952</v>
      </c>
      <c r="G1314">
        <v>4.13</v>
      </c>
      <c r="H1314">
        <f t="shared" si="20"/>
        <v>8.0000000000000071E-2</v>
      </c>
      <c r="I1314" s="103">
        <f>AVERAGE(H$10:H1314)</f>
        <v>0.79504214559387287</v>
      </c>
      <c r="J1314" s="2"/>
    </row>
    <row r="1315" spans="1:10">
      <c r="A1315" s="4">
        <v>24560</v>
      </c>
      <c r="B1315">
        <v>4.5199999999999996</v>
      </c>
      <c r="F1315" s="4">
        <v>23953</v>
      </c>
      <c r="G1315">
        <v>4.13</v>
      </c>
      <c r="H1315">
        <f t="shared" si="20"/>
        <v>8.9999999999999858E-2</v>
      </c>
      <c r="I1315" s="103">
        <f>AVERAGE(H$10:H1315)</f>
        <v>0.79450229709035525</v>
      </c>
      <c r="J1315" s="2"/>
    </row>
    <row r="1316" spans="1:10">
      <c r="A1316" s="4">
        <v>24561</v>
      </c>
      <c r="B1316">
        <v>4.5</v>
      </c>
      <c r="F1316" s="4">
        <v>23954</v>
      </c>
      <c r="G1316">
        <v>4.13</v>
      </c>
      <c r="H1316">
        <f t="shared" si="20"/>
        <v>8.9999999999999858E-2</v>
      </c>
      <c r="I1316" s="103">
        <f>AVERAGE(H$10:H1316)</f>
        <v>0.79396327467483085</v>
      </c>
      <c r="J1316" s="2"/>
    </row>
    <row r="1317" spans="1:10">
      <c r="A1317" s="4">
        <v>24562</v>
      </c>
      <c r="B1317">
        <v>4.5</v>
      </c>
      <c r="F1317" s="4">
        <v>23955</v>
      </c>
      <c r="G1317">
        <v>4.13</v>
      </c>
      <c r="H1317">
        <f t="shared" si="20"/>
        <v>8.9999999999999858E-2</v>
      </c>
      <c r="I1317" s="103">
        <f>AVERAGE(H$10:H1317)</f>
        <v>0.7934250764526023</v>
      </c>
      <c r="J1317" s="2"/>
    </row>
    <row r="1318" spans="1:10">
      <c r="A1318" s="4">
        <v>24565</v>
      </c>
      <c r="B1318">
        <v>4.5</v>
      </c>
      <c r="F1318" s="4">
        <v>23956</v>
      </c>
      <c r="G1318">
        <v>4.13</v>
      </c>
      <c r="H1318">
        <f t="shared" si="20"/>
        <v>8.9999999999999858E-2</v>
      </c>
      <c r="I1318" s="103">
        <f>AVERAGE(H$10:H1318)</f>
        <v>0.79288770053476221</v>
      </c>
      <c r="J1318" s="2"/>
    </row>
    <row r="1319" spans="1:10">
      <c r="A1319" s="4">
        <v>24566</v>
      </c>
      <c r="B1319">
        <v>4.49</v>
      </c>
      <c r="F1319" s="4">
        <v>23957</v>
      </c>
      <c r="G1319">
        <v>4.13</v>
      </c>
      <c r="H1319">
        <f t="shared" si="20"/>
        <v>8.9999999999999858E-2</v>
      </c>
      <c r="I1319" s="103">
        <f>AVERAGE(H$10:H1319)</f>
        <v>0.79235114503817072</v>
      </c>
      <c r="J1319" s="2"/>
    </row>
    <row r="1320" spans="1:10">
      <c r="A1320" s="4">
        <v>24567</v>
      </c>
      <c r="B1320">
        <v>4.5</v>
      </c>
      <c r="F1320" s="4">
        <v>23958</v>
      </c>
      <c r="G1320">
        <v>4</v>
      </c>
      <c r="H1320">
        <f t="shared" si="20"/>
        <v>0.23000000000000043</v>
      </c>
      <c r="I1320" s="103">
        <f>AVERAGE(H$10:H1320)</f>
        <v>0.79192219679634146</v>
      </c>
      <c r="J1320" s="2"/>
    </row>
    <row r="1321" spans="1:10">
      <c r="A1321" s="4">
        <v>24568</v>
      </c>
      <c r="B1321">
        <v>4.49</v>
      </c>
      <c r="F1321" s="4">
        <v>23959</v>
      </c>
      <c r="G1321">
        <v>4.13</v>
      </c>
      <c r="H1321">
        <f t="shared" si="20"/>
        <v>0.10000000000000053</v>
      </c>
      <c r="I1321" s="103">
        <f>AVERAGE(H$10:H1321)</f>
        <v>0.7913948170731735</v>
      </c>
      <c r="J1321" s="2"/>
    </row>
    <row r="1322" spans="1:10">
      <c r="A1322" s="4">
        <v>24569</v>
      </c>
      <c r="B1322">
        <v>4.4800000000000004</v>
      </c>
      <c r="F1322" s="4">
        <v>23960</v>
      </c>
      <c r="G1322">
        <v>4.13</v>
      </c>
      <c r="H1322">
        <f t="shared" si="20"/>
        <v>0.11000000000000032</v>
      </c>
      <c r="I1322" s="103">
        <f>AVERAGE(H$10:H1322)</f>
        <v>0.79087585681645356</v>
      </c>
      <c r="J1322" s="2"/>
    </row>
    <row r="1323" spans="1:10">
      <c r="A1323" s="4">
        <v>24572</v>
      </c>
      <c r="B1323">
        <v>4.5</v>
      </c>
      <c r="F1323" s="4">
        <v>23961</v>
      </c>
      <c r="G1323">
        <v>4.13</v>
      </c>
      <c r="H1323">
        <f t="shared" si="20"/>
        <v>0.11000000000000032</v>
      </c>
      <c r="I1323" s="103">
        <f>AVERAGE(H$10:H1323)</f>
        <v>0.7903576864535794</v>
      </c>
      <c r="J1323" s="2"/>
    </row>
    <row r="1324" spans="1:10">
      <c r="A1324" s="4">
        <v>24573</v>
      </c>
      <c r="B1324">
        <v>4.51</v>
      </c>
      <c r="F1324" s="4">
        <v>23962</v>
      </c>
      <c r="G1324">
        <v>4.13</v>
      </c>
      <c r="H1324">
        <f t="shared" si="20"/>
        <v>0.11000000000000032</v>
      </c>
      <c r="I1324" s="103">
        <f>AVERAGE(H$10:H1324)</f>
        <v>0.78984030418251205</v>
      </c>
      <c r="J1324" s="2"/>
    </row>
    <row r="1325" spans="1:10">
      <c r="A1325" s="4">
        <v>24574</v>
      </c>
      <c r="B1325">
        <v>4.51</v>
      </c>
      <c r="F1325" s="4">
        <v>23963</v>
      </c>
      <c r="G1325">
        <v>4.13</v>
      </c>
      <c r="H1325">
        <f t="shared" si="20"/>
        <v>0.11000000000000032</v>
      </c>
      <c r="I1325" s="103">
        <f>AVERAGE(H$10:H1325)</f>
        <v>0.7893237082066894</v>
      </c>
      <c r="J1325" s="2"/>
    </row>
    <row r="1326" spans="1:10">
      <c r="A1326" s="4">
        <v>24575</v>
      </c>
      <c r="B1326">
        <v>4.54</v>
      </c>
      <c r="F1326" s="4">
        <v>23964</v>
      </c>
      <c r="G1326">
        <v>4.13</v>
      </c>
      <c r="H1326">
        <f t="shared" si="20"/>
        <v>0.11000000000000032</v>
      </c>
      <c r="I1326" s="103">
        <f>AVERAGE(H$10:H1326)</f>
        <v>0.78880789673500618</v>
      </c>
      <c r="J1326" s="2"/>
    </row>
    <row r="1327" spans="1:10">
      <c r="A1327" s="4">
        <v>24576</v>
      </c>
      <c r="B1327">
        <v>4.5599999999999996</v>
      </c>
      <c r="F1327" s="4">
        <v>23965</v>
      </c>
      <c r="G1327">
        <v>4.13</v>
      </c>
      <c r="H1327">
        <f t="shared" si="20"/>
        <v>0.12000000000000011</v>
      </c>
      <c r="I1327" s="103">
        <f>AVERAGE(H$10:H1327)</f>
        <v>0.78830045523520709</v>
      </c>
      <c r="J1327" s="2"/>
    </row>
    <row r="1328" spans="1:10">
      <c r="A1328" s="4">
        <v>24579</v>
      </c>
      <c r="B1328">
        <v>4.6100000000000003</v>
      </c>
      <c r="F1328" s="4">
        <v>23966</v>
      </c>
      <c r="G1328">
        <v>4.13</v>
      </c>
      <c r="H1328">
        <f t="shared" si="20"/>
        <v>0.12000000000000011</v>
      </c>
      <c r="I1328" s="103">
        <f>AVERAGE(H$10:H1328)</f>
        <v>0.78779378316906967</v>
      </c>
      <c r="J1328" s="2"/>
    </row>
    <row r="1329" spans="1:10">
      <c r="A1329" s="4">
        <v>24580</v>
      </c>
      <c r="B1329">
        <v>4.63</v>
      </c>
      <c r="F1329" s="4">
        <v>23967</v>
      </c>
      <c r="G1329">
        <v>4.13</v>
      </c>
      <c r="H1329">
        <f t="shared" si="20"/>
        <v>0.12000000000000011</v>
      </c>
      <c r="I1329" s="103">
        <f>AVERAGE(H$10:H1329)</f>
        <v>0.78728787878788087</v>
      </c>
      <c r="J1329" s="2"/>
    </row>
    <row r="1330" spans="1:10">
      <c r="A1330" s="4">
        <v>24581</v>
      </c>
      <c r="B1330">
        <v>4.63</v>
      </c>
      <c r="F1330" s="4">
        <v>23968</v>
      </c>
      <c r="G1330">
        <v>4.13</v>
      </c>
      <c r="H1330">
        <f t="shared" si="20"/>
        <v>0.12000000000000011</v>
      </c>
      <c r="I1330" s="103">
        <f>AVERAGE(H$10:H1330)</f>
        <v>0.78678274034822304</v>
      </c>
      <c r="J1330" s="2"/>
    </row>
    <row r="1331" spans="1:10">
      <c r="A1331" s="4">
        <v>24582</v>
      </c>
      <c r="B1331">
        <v>4.63</v>
      </c>
      <c r="F1331" s="4">
        <v>23969</v>
      </c>
      <c r="G1331">
        <v>4.13</v>
      </c>
      <c r="H1331">
        <f t="shared" si="20"/>
        <v>0.12000000000000011</v>
      </c>
      <c r="I1331" s="103">
        <f>AVERAGE(H$10:H1331)</f>
        <v>0.78627836611195345</v>
      </c>
      <c r="J1331" s="2"/>
    </row>
    <row r="1332" spans="1:10">
      <c r="A1332" s="4">
        <v>24583</v>
      </c>
      <c r="B1332">
        <v>4.66</v>
      </c>
      <c r="F1332" s="4">
        <v>23970</v>
      </c>
      <c r="G1332">
        <v>4.13</v>
      </c>
      <c r="H1332">
        <f t="shared" si="20"/>
        <v>0.12999999999999989</v>
      </c>
      <c r="I1332" s="103">
        <f>AVERAGE(H$10:H1332)</f>
        <v>0.78578231292517209</v>
      </c>
      <c r="J1332" s="2"/>
    </row>
    <row r="1333" spans="1:10">
      <c r="A1333" s="4">
        <v>24586</v>
      </c>
      <c r="B1333">
        <v>4.68</v>
      </c>
      <c r="F1333" s="4">
        <v>23971</v>
      </c>
      <c r="G1333">
        <v>4.13</v>
      </c>
      <c r="H1333">
        <f t="shared" si="20"/>
        <v>0.13999999999999968</v>
      </c>
      <c r="I1333" s="103">
        <f>AVERAGE(H$10:H1333)</f>
        <v>0.78529456193353686</v>
      </c>
      <c r="J1333" s="2"/>
    </row>
    <row r="1334" spans="1:10">
      <c r="A1334" s="4">
        <v>24587</v>
      </c>
      <c r="B1334">
        <v>4.71</v>
      </c>
      <c r="F1334" s="4">
        <v>23972</v>
      </c>
      <c r="G1334">
        <v>4.13</v>
      </c>
      <c r="H1334">
        <f t="shared" si="20"/>
        <v>0.12999999999999989</v>
      </c>
      <c r="I1334" s="103">
        <f>AVERAGE(H$10:H1334)</f>
        <v>0.78480000000000216</v>
      </c>
      <c r="J1334" s="2"/>
    </row>
    <row r="1335" spans="1:10">
      <c r="A1335" s="4">
        <v>24588</v>
      </c>
      <c r="B1335">
        <v>4.7300000000000004</v>
      </c>
      <c r="F1335" s="4">
        <v>23973</v>
      </c>
      <c r="G1335">
        <v>4.13</v>
      </c>
      <c r="H1335">
        <f t="shared" si="20"/>
        <v>0.12999999999999989</v>
      </c>
      <c r="I1335" s="103">
        <f>AVERAGE(H$10:H1335)</f>
        <v>0.78430618401206864</v>
      </c>
      <c r="J1335" s="2"/>
    </row>
    <row r="1336" spans="1:10">
      <c r="A1336" s="4">
        <v>24589</v>
      </c>
      <c r="B1336">
        <v>4.7300000000000004</v>
      </c>
      <c r="F1336" s="4">
        <v>23974</v>
      </c>
      <c r="G1336">
        <v>4.13</v>
      </c>
      <c r="H1336">
        <f t="shared" si="20"/>
        <v>0.12999999999999989</v>
      </c>
      <c r="I1336" s="103">
        <f>AVERAGE(H$10:H1336)</f>
        <v>0.78381311228334816</v>
      </c>
      <c r="J1336" s="2"/>
    </row>
    <row r="1337" spans="1:10">
      <c r="A1337" s="4">
        <v>24590</v>
      </c>
      <c r="B1337">
        <v>4.78</v>
      </c>
      <c r="F1337" s="4">
        <v>23975</v>
      </c>
      <c r="G1337">
        <v>4.13</v>
      </c>
      <c r="H1337">
        <f t="shared" si="20"/>
        <v>0.12999999999999989</v>
      </c>
      <c r="I1337" s="103">
        <f>AVERAGE(H$10:H1337)</f>
        <v>0.78332078313253251</v>
      </c>
      <c r="J1337" s="2"/>
    </row>
    <row r="1338" spans="1:10">
      <c r="A1338" s="4">
        <v>24593</v>
      </c>
      <c r="B1338">
        <v>4.7699999999999996</v>
      </c>
      <c r="F1338" s="4">
        <v>23976</v>
      </c>
      <c r="G1338">
        <v>4.13</v>
      </c>
      <c r="H1338">
        <f t="shared" si="20"/>
        <v>0.12999999999999989</v>
      </c>
      <c r="I1338" s="103">
        <f>AVERAGE(H$10:H1338)</f>
        <v>0.78282919488337344</v>
      </c>
      <c r="J1338" s="2"/>
    </row>
    <row r="1339" spans="1:10">
      <c r="A1339" s="4">
        <v>24594</v>
      </c>
      <c r="B1339">
        <v>4.75</v>
      </c>
      <c r="F1339" s="4">
        <v>23977</v>
      </c>
      <c r="G1339">
        <v>4.13</v>
      </c>
      <c r="H1339">
        <f t="shared" si="20"/>
        <v>0.12999999999999989</v>
      </c>
      <c r="I1339" s="103">
        <f>AVERAGE(H$10:H1339)</f>
        <v>0.78233834586466422</v>
      </c>
      <c r="J1339" s="2"/>
    </row>
    <row r="1340" spans="1:10">
      <c r="A1340" s="4">
        <v>24595</v>
      </c>
      <c r="B1340">
        <v>4.75</v>
      </c>
      <c r="F1340" s="4">
        <v>23978</v>
      </c>
      <c r="G1340">
        <v>4.13</v>
      </c>
      <c r="H1340">
        <f t="shared" si="20"/>
        <v>0.13999999999999968</v>
      </c>
      <c r="I1340" s="103">
        <f>AVERAGE(H$10:H1340)</f>
        <v>0.78185574755822951</v>
      </c>
      <c r="J1340" s="2"/>
    </row>
    <row r="1341" spans="1:10">
      <c r="A1341" s="4">
        <v>24596</v>
      </c>
      <c r="B1341">
        <v>4.76</v>
      </c>
      <c r="F1341" s="4">
        <v>23979</v>
      </c>
      <c r="G1341">
        <v>4.13</v>
      </c>
      <c r="H1341">
        <f t="shared" si="20"/>
        <v>0.12999999999999989</v>
      </c>
      <c r="I1341" s="103">
        <f>AVERAGE(H$10:H1341)</f>
        <v>0.78136636636636903</v>
      </c>
      <c r="J1341" s="2"/>
    </row>
    <row r="1342" spans="1:10">
      <c r="A1342" s="4">
        <v>24597</v>
      </c>
      <c r="B1342">
        <v>4.7699999999999996</v>
      </c>
      <c r="F1342" s="4">
        <v>23980</v>
      </c>
      <c r="G1342">
        <v>4.13</v>
      </c>
      <c r="H1342">
        <f t="shared" si="20"/>
        <v>0.13999999999999968</v>
      </c>
      <c r="I1342" s="103">
        <f>AVERAGE(H$10:H1342)</f>
        <v>0.78088522130532911</v>
      </c>
      <c r="J1342" s="2"/>
    </row>
    <row r="1343" spans="1:10">
      <c r="A1343" s="4">
        <v>24600</v>
      </c>
      <c r="B1343">
        <v>4.83</v>
      </c>
      <c r="F1343" s="4">
        <v>23981</v>
      </c>
      <c r="G1343">
        <v>4.13</v>
      </c>
      <c r="H1343">
        <f t="shared" si="20"/>
        <v>0.13999999999999968</v>
      </c>
      <c r="I1343" s="103">
        <f>AVERAGE(H$10:H1343)</f>
        <v>0.78040479760120229</v>
      </c>
      <c r="J1343" s="2"/>
    </row>
    <row r="1344" spans="1:10">
      <c r="A1344" s="4">
        <v>24601</v>
      </c>
      <c r="B1344">
        <v>4.87</v>
      </c>
      <c r="F1344" s="4">
        <v>23982</v>
      </c>
      <c r="G1344">
        <v>4.13</v>
      </c>
      <c r="H1344">
        <f t="shared" si="20"/>
        <v>0.13999999999999968</v>
      </c>
      <c r="I1344" s="103">
        <f>AVERAGE(H$10:H1344)</f>
        <v>0.7799250936329617</v>
      </c>
      <c r="J1344" s="2"/>
    </row>
    <row r="1345" spans="1:10">
      <c r="A1345" s="4">
        <v>24602</v>
      </c>
      <c r="B1345">
        <v>4.87</v>
      </c>
      <c r="F1345" s="4">
        <v>23983</v>
      </c>
      <c r="G1345">
        <v>4.13</v>
      </c>
      <c r="H1345">
        <f t="shared" si="20"/>
        <v>0.13999999999999968</v>
      </c>
      <c r="I1345" s="103">
        <f>AVERAGE(H$10:H1345)</f>
        <v>0.77944610778443413</v>
      </c>
      <c r="J1345" s="2"/>
    </row>
    <row r="1346" spans="1:10">
      <c r="A1346" s="4">
        <v>24603</v>
      </c>
      <c r="B1346">
        <v>4.84</v>
      </c>
      <c r="F1346" s="4">
        <v>23984</v>
      </c>
      <c r="G1346">
        <v>4.13</v>
      </c>
      <c r="H1346">
        <f t="shared" si="20"/>
        <v>0.13999999999999968</v>
      </c>
      <c r="I1346" s="103">
        <f>AVERAGE(H$10:H1346)</f>
        <v>0.7789678384442813</v>
      </c>
      <c r="J1346" s="2"/>
    </row>
    <row r="1347" spans="1:10">
      <c r="A1347" s="4">
        <v>24604</v>
      </c>
      <c r="B1347">
        <v>4.82</v>
      </c>
      <c r="F1347" s="4">
        <v>23985</v>
      </c>
      <c r="G1347">
        <v>4</v>
      </c>
      <c r="H1347">
        <f t="shared" si="20"/>
        <v>0.26999999999999957</v>
      </c>
      <c r="I1347" s="103">
        <f>AVERAGE(H$10:H1347)</f>
        <v>0.77858744394619139</v>
      </c>
      <c r="J1347" s="2"/>
    </row>
    <row r="1348" spans="1:10">
      <c r="A1348" s="4">
        <v>24607</v>
      </c>
      <c r="B1348">
        <v>4.8600000000000003</v>
      </c>
      <c r="F1348" s="4">
        <v>23986</v>
      </c>
      <c r="G1348">
        <v>3.75</v>
      </c>
      <c r="H1348">
        <f t="shared" si="20"/>
        <v>0.53000000000000025</v>
      </c>
      <c r="I1348" s="103">
        <f>AVERAGE(H$10:H1348)</f>
        <v>0.77840179238237794</v>
      </c>
      <c r="J1348" s="2"/>
    </row>
    <row r="1349" spans="1:10">
      <c r="A1349" s="4">
        <v>24608</v>
      </c>
      <c r="B1349">
        <v>4.87</v>
      </c>
      <c r="F1349" s="4">
        <v>23987</v>
      </c>
      <c r="G1349">
        <v>4.13</v>
      </c>
      <c r="H1349">
        <f t="shared" si="20"/>
        <v>0.15000000000000036</v>
      </c>
      <c r="I1349" s="103">
        <f>AVERAGE(H$10:H1349)</f>
        <v>0.77793283582089867</v>
      </c>
      <c r="J1349" s="2"/>
    </row>
    <row r="1350" spans="1:10">
      <c r="A1350" s="4">
        <v>24609</v>
      </c>
      <c r="B1350">
        <v>4.88</v>
      </c>
      <c r="F1350" s="4">
        <v>23988</v>
      </c>
      <c r="G1350">
        <v>4.13</v>
      </c>
      <c r="H1350">
        <f t="shared" si="20"/>
        <v>0.13999999999999968</v>
      </c>
      <c r="I1350" s="103">
        <f>AVERAGE(H$10:H1350)</f>
        <v>0.77745712155108448</v>
      </c>
      <c r="J1350" s="2"/>
    </row>
    <row r="1351" spans="1:10">
      <c r="A1351" s="4">
        <v>24610</v>
      </c>
      <c r="B1351">
        <v>4.88</v>
      </c>
      <c r="F1351" s="4">
        <v>23989</v>
      </c>
      <c r="G1351">
        <v>4.13</v>
      </c>
      <c r="H1351">
        <f t="shared" si="20"/>
        <v>0.13999999999999968</v>
      </c>
      <c r="I1351" s="103">
        <f>AVERAGE(H$10:H1351)</f>
        <v>0.7769821162444146</v>
      </c>
      <c r="J1351" s="2"/>
    </row>
    <row r="1352" spans="1:10">
      <c r="A1352" s="4">
        <v>24611</v>
      </c>
      <c r="B1352">
        <v>4.8899999999999997</v>
      </c>
      <c r="F1352" s="4">
        <v>23990</v>
      </c>
      <c r="G1352">
        <v>4.13</v>
      </c>
      <c r="H1352">
        <f t="shared" si="20"/>
        <v>0.13999999999999968</v>
      </c>
      <c r="I1352" s="103">
        <f>AVERAGE(H$10:H1352)</f>
        <v>0.77650781831720361</v>
      </c>
      <c r="J1352" s="2"/>
    </row>
    <row r="1353" spans="1:10">
      <c r="A1353" s="4">
        <v>24614</v>
      </c>
      <c r="B1353">
        <v>4.9400000000000004</v>
      </c>
      <c r="F1353" s="4">
        <v>23991</v>
      </c>
      <c r="G1353">
        <v>4.13</v>
      </c>
      <c r="H1353">
        <f t="shared" si="20"/>
        <v>0.13999999999999968</v>
      </c>
      <c r="I1353" s="103">
        <f>AVERAGE(H$10:H1353)</f>
        <v>0.77603422619047957</v>
      </c>
      <c r="J1353" s="2"/>
    </row>
    <row r="1354" spans="1:10">
      <c r="A1354" s="4">
        <v>24615</v>
      </c>
      <c r="B1354">
        <v>4.9400000000000004</v>
      </c>
      <c r="F1354" s="4">
        <v>23992</v>
      </c>
      <c r="G1354">
        <v>4.13</v>
      </c>
      <c r="H1354">
        <f t="shared" ref="H1354:H1417" si="21">IFERROR(((VLOOKUP(F1354,$A$9:$B$14200,2,FALSE))-G1354),H1353)</f>
        <v>0.13999999999999968</v>
      </c>
      <c r="I1354" s="103">
        <f>AVERAGE(H$10:H1354)</f>
        <v>0.77556133828996632</v>
      </c>
      <c r="J1354" s="2"/>
    </row>
    <row r="1355" spans="1:10">
      <c r="A1355" s="4">
        <v>24616</v>
      </c>
      <c r="B1355">
        <v>4.93</v>
      </c>
      <c r="F1355" s="4">
        <v>23993</v>
      </c>
      <c r="G1355">
        <v>4</v>
      </c>
      <c r="H1355">
        <f t="shared" si="21"/>
        <v>0.26999999999999957</v>
      </c>
      <c r="I1355" s="103">
        <f>AVERAGE(H$10:H1355)</f>
        <v>0.77518573551263348</v>
      </c>
      <c r="J1355" s="2"/>
    </row>
    <row r="1356" spans="1:10">
      <c r="A1356" s="4">
        <v>24617</v>
      </c>
      <c r="B1356">
        <v>4.92</v>
      </c>
      <c r="F1356" s="4">
        <v>23994</v>
      </c>
      <c r="G1356">
        <v>4.13</v>
      </c>
      <c r="H1356">
        <f t="shared" si="21"/>
        <v>0.13999999999999968</v>
      </c>
      <c r="I1356" s="103">
        <f>AVERAGE(H$10:H1356)</f>
        <v>0.77471417965850387</v>
      </c>
      <c r="J1356" s="2"/>
    </row>
    <row r="1357" spans="1:10">
      <c r="A1357" s="4">
        <v>24618</v>
      </c>
      <c r="B1357">
        <v>4.8600000000000003</v>
      </c>
      <c r="F1357" s="4">
        <v>23995</v>
      </c>
      <c r="G1357">
        <v>4.13</v>
      </c>
      <c r="H1357">
        <f t="shared" si="21"/>
        <v>0.15000000000000036</v>
      </c>
      <c r="I1357" s="103">
        <f>AVERAGE(H$10:H1357)</f>
        <v>0.77425074183976617</v>
      </c>
      <c r="J1357" s="2"/>
    </row>
    <row r="1358" spans="1:10">
      <c r="A1358" s="4">
        <v>24621</v>
      </c>
      <c r="B1358">
        <v>4.84</v>
      </c>
      <c r="F1358" s="4">
        <v>23996</v>
      </c>
      <c r="G1358">
        <v>4.13</v>
      </c>
      <c r="H1358">
        <f t="shared" si="21"/>
        <v>0.15000000000000036</v>
      </c>
      <c r="I1358" s="103">
        <f>AVERAGE(H$10:H1358)</f>
        <v>0.77378799110452556</v>
      </c>
      <c r="J1358" s="2"/>
    </row>
    <row r="1359" spans="1:10">
      <c r="A1359" s="4">
        <v>24623</v>
      </c>
      <c r="B1359">
        <v>4.8099999999999996</v>
      </c>
      <c r="F1359" s="4">
        <v>23997</v>
      </c>
      <c r="G1359">
        <v>4.13</v>
      </c>
      <c r="H1359">
        <f t="shared" si="21"/>
        <v>0.15000000000000036</v>
      </c>
      <c r="I1359" s="103">
        <f>AVERAGE(H$10:H1359)</f>
        <v>0.77332592592592964</v>
      </c>
      <c r="J1359" s="2"/>
    </row>
    <row r="1360" spans="1:10">
      <c r="A1360" s="4">
        <v>24624</v>
      </c>
      <c r="B1360">
        <v>4.8099999999999996</v>
      </c>
      <c r="F1360" s="4">
        <v>23998</v>
      </c>
      <c r="G1360">
        <v>4.13</v>
      </c>
      <c r="H1360">
        <f t="shared" si="21"/>
        <v>0.15000000000000036</v>
      </c>
      <c r="I1360" s="103">
        <f>AVERAGE(H$10:H1360)</f>
        <v>0.77286454478164701</v>
      </c>
      <c r="J1360" s="2"/>
    </row>
    <row r="1361" spans="1:10">
      <c r="A1361" s="4">
        <v>24625</v>
      </c>
      <c r="B1361">
        <v>4.82</v>
      </c>
      <c r="F1361" s="4">
        <v>23999</v>
      </c>
      <c r="G1361">
        <v>4.13</v>
      </c>
      <c r="H1361">
        <f t="shared" si="21"/>
        <v>0.15000000000000036</v>
      </c>
      <c r="I1361" s="103">
        <f>AVERAGE(H$10:H1361)</f>
        <v>0.77240384615385005</v>
      </c>
      <c r="J1361" s="2"/>
    </row>
    <row r="1362" spans="1:10">
      <c r="A1362" s="4">
        <v>24628</v>
      </c>
      <c r="B1362">
        <v>4.8499999999999996</v>
      </c>
      <c r="F1362" s="4">
        <v>24000</v>
      </c>
      <c r="G1362">
        <v>4.13</v>
      </c>
      <c r="H1362">
        <f t="shared" si="21"/>
        <v>0.15000000000000036</v>
      </c>
      <c r="I1362" s="103">
        <f>AVERAGE(H$10:H1362)</f>
        <v>0.77194382852919829</v>
      </c>
      <c r="J1362" s="2"/>
    </row>
    <row r="1363" spans="1:10">
      <c r="A1363" s="4">
        <v>24629</v>
      </c>
      <c r="B1363">
        <v>4.84</v>
      </c>
      <c r="F1363" s="4">
        <v>24001</v>
      </c>
      <c r="G1363">
        <v>4.13</v>
      </c>
      <c r="H1363">
        <f t="shared" si="21"/>
        <v>0.13999999999999968</v>
      </c>
      <c r="I1363" s="103">
        <f>AVERAGE(H$10:H1363)</f>
        <v>0.77147710487445009</v>
      </c>
      <c r="J1363" s="2"/>
    </row>
    <row r="1364" spans="1:10">
      <c r="A1364" s="4">
        <v>24630</v>
      </c>
      <c r="B1364">
        <v>4.84</v>
      </c>
      <c r="F1364" s="4">
        <v>24002</v>
      </c>
      <c r="G1364">
        <v>4.13</v>
      </c>
      <c r="H1364">
        <f t="shared" si="21"/>
        <v>0.13999999999999968</v>
      </c>
      <c r="I1364" s="103">
        <f>AVERAGE(H$10:H1364)</f>
        <v>0.77101107011070513</v>
      </c>
      <c r="J1364" s="2"/>
    </row>
    <row r="1365" spans="1:10">
      <c r="A1365" s="4">
        <v>24631</v>
      </c>
      <c r="B1365">
        <v>4.8600000000000003</v>
      </c>
      <c r="F1365" s="4">
        <v>24003</v>
      </c>
      <c r="G1365">
        <v>4.13</v>
      </c>
      <c r="H1365">
        <f t="shared" si="21"/>
        <v>0.13999999999999968</v>
      </c>
      <c r="I1365" s="103">
        <f>AVERAGE(H$10:H1365)</f>
        <v>0.77054572271386845</v>
      </c>
      <c r="J1365" s="2"/>
    </row>
    <row r="1366" spans="1:10">
      <c r="A1366" s="4">
        <v>24632</v>
      </c>
      <c r="B1366">
        <v>4.8899999999999997</v>
      </c>
      <c r="F1366" s="4">
        <v>24004</v>
      </c>
      <c r="G1366">
        <v>4.13</v>
      </c>
      <c r="H1366">
        <f t="shared" si="21"/>
        <v>0.13999999999999968</v>
      </c>
      <c r="I1366" s="103">
        <f>AVERAGE(H$10:H1366)</f>
        <v>0.77008106116433728</v>
      </c>
      <c r="J1366" s="2"/>
    </row>
    <row r="1367" spans="1:10">
      <c r="A1367" s="4">
        <v>24635</v>
      </c>
      <c r="B1367">
        <v>4.9400000000000004</v>
      </c>
      <c r="F1367" s="4">
        <v>24005</v>
      </c>
      <c r="G1367">
        <v>4.13</v>
      </c>
      <c r="H1367">
        <f t="shared" si="21"/>
        <v>0.13999999999999968</v>
      </c>
      <c r="I1367" s="103">
        <f>AVERAGE(H$10:H1367)</f>
        <v>0.76961708394698514</v>
      </c>
      <c r="J1367" s="2"/>
    </row>
    <row r="1368" spans="1:10">
      <c r="A1368" s="4">
        <v>24636</v>
      </c>
      <c r="B1368">
        <v>4.95</v>
      </c>
      <c r="F1368" s="4">
        <v>24006</v>
      </c>
      <c r="G1368">
        <v>4.13</v>
      </c>
      <c r="H1368">
        <f t="shared" si="21"/>
        <v>0.15000000000000036</v>
      </c>
      <c r="I1368" s="103">
        <f>AVERAGE(H$10:H1368)</f>
        <v>0.76916114790287404</v>
      </c>
      <c r="J1368" s="2"/>
    </row>
    <row r="1369" spans="1:10">
      <c r="A1369" s="4">
        <v>24637</v>
      </c>
      <c r="B1369">
        <v>5.0199999999999996</v>
      </c>
      <c r="F1369" s="4">
        <v>24007</v>
      </c>
      <c r="G1369">
        <v>4.13</v>
      </c>
      <c r="H1369">
        <f t="shared" si="21"/>
        <v>0.16000000000000014</v>
      </c>
      <c r="I1369" s="103">
        <f>AVERAGE(H$10:H1369)</f>
        <v>0.76871323529412205</v>
      </c>
      <c r="J1369" s="2"/>
    </row>
    <row r="1370" spans="1:10">
      <c r="A1370" s="4">
        <v>24638</v>
      </c>
      <c r="B1370">
        <v>5.0199999999999996</v>
      </c>
      <c r="F1370" s="4">
        <v>24008</v>
      </c>
      <c r="G1370">
        <v>4.13</v>
      </c>
      <c r="H1370">
        <f t="shared" si="21"/>
        <v>0.16999999999999993</v>
      </c>
      <c r="I1370" s="103">
        <f>AVERAGE(H$10:H1370)</f>
        <v>0.76827332843497875</v>
      </c>
      <c r="J1370" s="2"/>
    </row>
    <row r="1371" spans="1:10">
      <c r="A1371" s="4">
        <v>24639</v>
      </c>
      <c r="B1371">
        <v>5.07</v>
      </c>
      <c r="F1371" s="4">
        <v>24009</v>
      </c>
      <c r="G1371">
        <v>4.25</v>
      </c>
      <c r="H1371">
        <f t="shared" si="21"/>
        <v>5.9999999999999609E-2</v>
      </c>
      <c r="I1371" s="103">
        <f>AVERAGE(H$10:H1371)</f>
        <v>0.76775330396476205</v>
      </c>
      <c r="J1371" s="2"/>
    </row>
    <row r="1372" spans="1:10">
      <c r="A1372" s="4">
        <v>24642</v>
      </c>
      <c r="B1372">
        <v>5.07</v>
      </c>
      <c r="F1372" s="4">
        <v>24010</v>
      </c>
      <c r="G1372">
        <v>4.25</v>
      </c>
      <c r="H1372">
        <f t="shared" si="21"/>
        <v>5.9999999999999609E-2</v>
      </c>
      <c r="I1372" s="103">
        <f>AVERAGE(H$10:H1372)</f>
        <v>0.76723404255319583</v>
      </c>
      <c r="J1372" s="2"/>
    </row>
    <row r="1373" spans="1:10">
      <c r="A1373" s="4">
        <v>24643</v>
      </c>
      <c r="B1373">
        <v>5.14</v>
      </c>
      <c r="F1373" s="4">
        <v>24011</v>
      </c>
      <c r="G1373">
        <v>4.25</v>
      </c>
      <c r="H1373">
        <f t="shared" si="21"/>
        <v>5.9999999999999609E-2</v>
      </c>
      <c r="I1373" s="103">
        <f>AVERAGE(H$10:H1373)</f>
        <v>0.76671554252199847</v>
      </c>
      <c r="J1373" s="2"/>
    </row>
    <row r="1374" spans="1:10">
      <c r="A1374" s="4">
        <v>24644</v>
      </c>
      <c r="B1374">
        <v>5.14</v>
      </c>
      <c r="F1374" s="4">
        <v>24012</v>
      </c>
      <c r="G1374">
        <v>4.13</v>
      </c>
      <c r="H1374">
        <f t="shared" si="21"/>
        <v>0.17999999999999972</v>
      </c>
      <c r="I1374" s="103">
        <f>AVERAGE(H$10:H1374)</f>
        <v>0.76628571428571868</v>
      </c>
      <c r="J1374" s="2"/>
    </row>
    <row r="1375" spans="1:10">
      <c r="A1375" s="4">
        <v>24645</v>
      </c>
      <c r="B1375">
        <v>5.13</v>
      </c>
      <c r="F1375" s="4">
        <v>24013</v>
      </c>
      <c r="G1375">
        <v>4</v>
      </c>
      <c r="H1375">
        <f t="shared" si="21"/>
        <v>0.33000000000000007</v>
      </c>
      <c r="I1375" s="103">
        <f>AVERAGE(H$10:H1375)</f>
        <v>0.76596632503660755</v>
      </c>
      <c r="J1375" s="2"/>
    </row>
    <row r="1376" spans="1:10">
      <c r="A1376" s="4">
        <v>24646</v>
      </c>
      <c r="B1376">
        <v>5.14</v>
      </c>
      <c r="F1376" s="4">
        <v>24014</v>
      </c>
      <c r="G1376">
        <v>1</v>
      </c>
      <c r="H1376">
        <f t="shared" si="21"/>
        <v>3.3600000000000003</v>
      </c>
      <c r="I1376" s="103">
        <f>AVERAGE(H$10:H1376)</f>
        <v>0.7678639356254614</v>
      </c>
      <c r="J1376" s="2"/>
    </row>
    <row r="1377" spans="1:10">
      <c r="A1377" s="4">
        <v>24649</v>
      </c>
      <c r="B1377">
        <v>5.16</v>
      </c>
      <c r="F1377" s="4">
        <v>24015</v>
      </c>
      <c r="G1377">
        <v>4.13</v>
      </c>
      <c r="H1377">
        <f t="shared" si="21"/>
        <v>0.21999999999999975</v>
      </c>
      <c r="I1377" s="103">
        <f>AVERAGE(H$10:H1377)</f>
        <v>0.76746345029240193</v>
      </c>
      <c r="J1377" s="2"/>
    </row>
    <row r="1378" spans="1:10">
      <c r="A1378" s="4">
        <v>24650</v>
      </c>
      <c r="B1378">
        <v>5.21</v>
      </c>
      <c r="F1378" s="4">
        <v>24016</v>
      </c>
      <c r="G1378">
        <v>4.13</v>
      </c>
      <c r="H1378">
        <f t="shared" si="21"/>
        <v>0.23000000000000043</v>
      </c>
      <c r="I1378" s="103">
        <f>AVERAGE(H$10:H1378)</f>
        <v>0.76707085463842639</v>
      </c>
      <c r="J1378" s="2"/>
    </row>
    <row r="1379" spans="1:10">
      <c r="A1379" s="4">
        <v>24651</v>
      </c>
      <c r="B1379">
        <v>5.18</v>
      </c>
      <c r="F1379" s="4">
        <v>24017</v>
      </c>
      <c r="G1379">
        <v>4.13</v>
      </c>
      <c r="H1379">
        <f t="shared" si="21"/>
        <v>0.23000000000000043</v>
      </c>
      <c r="I1379" s="103">
        <f>AVERAGE(H$10:H1379)</f>
        <v>0.76667883211679255</v>
      </c>
      <c r="J1379" s="2"/>
    </row>
    <row r="1380" spans="1:10">
      <c r="A1380" s="4">
        <v>24652</v>
      </c>
      <c r="B1380">
        <v>5.2</v>
      </c>
      <c r="F1380" s="4">
        <v>24018</v>
      </c>
      <c r="G1380">
        <v>4.13</v>
      </c>
      <c r="H1380">
        <f t="shared" si="21"/>
        <v>0.23000000000000043</v>
      </c>
      <c r="I1380" s="103">
        <f>AVERAGE(H$10:H1380)</f>
        <v>0.76628738147338138</v>
      </c>
      <c r="J1380" s="2"/>
    </row>
    <row r="1381" spans="1:10">
      <c r="A1381" s="4">
        <v>24653</v>
      </c>
      <c r="B1381">
        <v>5.22</v>
      </c>
      <c r="F1381" s="4">
        <v>24019</v>
      </c>
      <c r="G1381">
        <v>4.13</v>
      </c>
      <c r="H1381">
        <f t="shared" si="21"/>
        <v>0.21999999999999975</v>
      </c>
      <c r="I1381" s="103">
        <f>AVERAGE(H$10:H1381)</f>
        <v>0.7658892128279926</v>
      </c>
      <c r="J1381" s="2"/>
    </row>
    <row r="1382" spans="1:10">
      <c r="A1382" s="4">
        <v>24656</v>
      </c>
      <c r="B1382">
        <v>5.22</v>
      </c>
      <c r="F1382" s="4">
        <v>24020</v>
      </c>
      <c r="G1382">
        <v>4</v>
      </c>
      <c r="H1382">
        <f t="shared" si="21"/>
        <v>0.33000000000000007</v>
      </c>
      <c r="I1382" s="103">
        <f>AVERAGE(H$10:H1382)</f>
        <v>0.76557174071376966</v>
      </c>
      <c r="J1382" s="2"/>
    </row>
    <row r="1383" spans="1:10">
      <c r="A1383" s="4">
        <v>24658</v>
      </c>
      <c r="B1383">
        <v>5.17</v>
      </c>
      <c r="F1383" s="4">
        <v>24021</v>
      </c>
      <c r="G1383">
        <v>4</v>
      </c>
      <c r="H1383">
        <f t="shared" si="21"/>
        <v>0.32000000000000028</v>
      </c>
      <c r="I1383" s="103">
        <f>AVERAGE(H$10:H1383)</f>
        <v>0.76524745269287175</v>
      </c>
      <c r="J1383" s="2"/>
    </row>
    <row r="1384" spans="1:10">
      <c r="A1384" s="4">
        <v>24659</v>
      </c>
      <c r="B1384">
        <v>5.1100000000000003</v>
      </c>
      <c r="F1384" s="4">
        <v>24022</v>
      </c>
      <c r="G1384">
        <v>4.13</v>
      </c>
      <c r="H1384">
        <f t="shared" si="21"/>
        <v>0.17999999999999972</v>
      </c>
      <c r="I1384" s="103">
        <f>AVERAGE(H$10:H1384)</f>
        <v>0.76482181818182238</v>
      </c>
      <c r="J1384" s="2"/>
    </row>
    <row r="1385" spans="1:10">
      <c r="A1385" s="4">
        <v>24660</v>
      </c>
      <c r="B1385">
        <v>5.15</v>
      </c>
      <c r="F1385" s="4">
        <v>24023</v>
      </c>
      <c r="G1385">
        <v>4.13</v>
      </c>
      <c r="H1385">
        <f t="shared" si="21"/>
        <v>0.19000000000000039</v>
      </c>
      <c r="I1385" s="103">
        <f>AVERAGE(H$10:H1385)</f>
        <v>0.76440406976744613</v>
      </c>
      <c r="J1385" s="2"/>
    </row>
    <row r="1386" spans="1:10">
      <c r="A1386" s="4">
        <v>24663</v>
      </c>
      <c r="B1386">
        <v>5.16</v>
      </c>
      <c r="F1386" s="4">
        <v>24024</v>
      </c>
      <c r="G1386">
        <v>4.13</v>
      </c>
      <c r="H1386">
        <f t="shared" si="21"/>
        <v>0.19000000000000039</v>
      </c>
      <c r="I1386" s="103">
        <f>AVERAGE(H$10:H1386)</f>
        <v>0.76398692810457947</v>
      </c>
      <c r="J1386" s="2"/>
    </row>
    <row r="1387" spans="1:10">
      <c r="A1387" s="4">
        <v>24664</v>
      </c>
      <c r="B1387">
        <v>5.09</v>
      </c>
      <c r="F1387" s="4">
        <v>24025</v>
      </c>
      <c r="G1387">
        <v>4.13</v>
      </c>
      <c r="H1387">
        <f t="shared" si="21"/>
        <v>0.19000000000000039</v>
      </c>
      <c r="I1387" s="103">
        <f>AVERAGE(H$10:H1387)</f>
        <v>0.76357039187228304</v>
      </c>
      <c r="J1387" s="2"/>
    </row>
    <row r="1388" spans="1:10">
      <c r="A1388" s="4">
        <v>24665</v>
      </c>
      <c r="B1388">
        <v>5.0599999999999996</v>
      </c>
      <c r="F1388" s="4">
        <v>24026</v>
      </c>
      <c r="G1388">
        <v>4.13</v>
      </c>
      <c r="H1388">
        <f t="shared" si="21"/>
        <v>0.17999999999999972</v>
      </c>
      <c r="I1388" s="103">
        <f>AVERAGE(H$10:H1388)</f>
        <v>0.76314720812183179</v>
      </c>
      <c r="J1388" s="2"/>
    </row>
    <row r="1389" spans="1:10">
      <c r="A1389" s="4">
        <v>24666</v>
      </c>
      <c r="B1389">
        <v>5.08</v>
      </c>
      <c r="F1389" s="4">
        <v>24027</v>
      </c>
      <c r="G1389">
        <v>4.13</v>
      </c>
      <c r="H1389">
        <f t="shared" si="21"/>
        <v>0.17999999999999972</v>
      </c>
      <c r="I1389" s="103">
        <f>AVERAGE(H$10:H1389)</f>
        <v>0.76272463768116383</v>
      </c>
      <c r="J1389" s="2"/>
    </row>
    <row r="1390" spans="1:10">
      <c r="A1390" s="4">
        <v>24667</v>
      </c>
      <c r="B1390">
        <v>5.08</v>
      </c>
      <c r="F1390" s="4">
        <v>24028</v>
      </c>
      <c r="G1390">
        <v>4.13</v>
      </c>
      <c r="H1390">
        <f t="shared" si="21"/>
        <v>0.16999999999999993</v>
      </c>
      <c r="I1390" s="103">
        <f>AVERAGE(H$10:H1390)</f>
        <v>0.76229543808834621</v>
      </c>
      <c r="J1390" s="2"/>
    </row>
    <row r="1391" spans="1:10">
      <c r="A1391" s="4">
        <v>24670</v>
      </c>
      <c r="B1391">
        <v>5.09</v>
      </c>
      <c r="F1391" s="4">
        <v>24029</v>
      </c>
      <c r="G1391">
        <v>4.13</v>
      </c>
      <c r="H1391">
        <f t="shared" si="21"/>
        <v>0.17999999999999972</v>
      </c>
      <c r="I1391" s="103">
        <f>AVERAGE(H$10:H1391)</f>
        <v>0.76187409551375274</v>
      </c>
      <c r="J1391" s="2"/>
    </row>
    <row r="1392" spans="1:10">
      <c r="A1392" s="4">
        <v>24671</v>
      </c>
      <c r="B1392">
        <v>5.16</v>
      </c>
      <c r="F1392" s="4">
        <v>24030</v>
      </c>
      <c r="G1392">
        <v>4.13</v>
      </c>
      <c r="H1392">
        <f t="shared" si="21"/>
        <v>0.20999999999999996</v>
      </c>
      <c r="I1392" s="103">
        <f>AVERAGE(H$10:H1392)</f>
        <v>0.76147505422993944</v>
      </c>
      <c r="J1392" s="2"/>
    </row>
    <row r="1393" spans="1:10">
      <c r="A1393" s="4">
        <v>24672</v>
      </c>
      <c r="B1393">
        <v>5.18</v>
      </c>
      <c r="F1393" s="4">
        <v>24031</v>
      </c>
      <c r="G1393">
        <v>4.13</v>
      </c>
      <c r="H1393">
        <f t="shared" si="21"/>
        <v>0.20999999999999996</v>
      </c>
      <c r="I1393" s="103">
        <f>AVERAGE(H$10:H1393)</f>
        <v>0.76107658959538027</v>
      </c>
      <c r="J1393" s="2"/>
    </row>
    <row r="1394" spans="1:10">
      <c r="A1394" s="4">
        <v>24673</v>
      </c>
      <c r="B1394">
        <v>5.2</v>
      </c>
      <c r="F1394" s="4">
        <v>24032</v>
      </c>
      <c r="G1394">
        <v>4.13</v>
      </c>
      <c r="H1394">
        <f t="shared" si="21"/>
        <v>0.20999999999999996</v>
      </c>
      <c r="I1394" s="103">
        <f>AVERAGE(H$10:H1394)</f>
        <v>0.76067870036101537</v>
      </c>
      <c r="J1394" s="2"/>
    </row>
    <row r="1395" spans="1:10">
      <c r="A1395" s="4">
        <v>24674</v>
      </c>
      <c r="B1395">
        <v>5.2</v>
      </c>
      <c r="F1395" s="4">
        <v>24033</v>
      </c>
      <c r="G1395">
        <v>4.13</v>
      </c>
      <c r="H1395">
        <f t="shared" si="21"/>
        <v>0.20999999999999996</v>
      </c>
      <c r="I1395" s="103">
        <f>AVERAGE(H$10:H1395)</f>
        <v>0.76028138528138989</v>
      </c>
      <c r="J1395" s="2"/>
    </row>
    <row r="1396" spans="1:10">
      <c r="A1396" s="4">
        <v>24677</v>
      </c>
      <c r="B1396">
        <v>5.23</v>
      </c>
      <c r="F1396" s="4">
        <v>24034</v>
      </c>
      <c r="G1396">
        <v>3.75</v>
      </c>
      <c r="H1396">
        <f t="shared" si="21"/>
        <v>0.59999999999999964</v>
      </c>
      <c r="I1396" s="103">
        <f>AVERAGE(H$10:H1396)</f>
        <v>0.76016582552271539</v>
      </c>
      <c r="J1396" s="2"/>
    </row>
    <row r="1397" spans="1:10">
      <c r="A1397" s="4">
        <v>24678</v>
      </c>
      <c r="B1397">
        <v>5.23</v>
      </c>
      <c r="F1397" s="4">
        <v>24035</v>
      </c>
      <c r="G1397">
        <v>4.13</v>
      </c>
      <c r="H1397">
        <f t="shared" si="21"/>
        <v>0.23000000000000043</v>
      </c>
      <c r="I1397" s="103">
        <f>AVERAGE(H$10:H1397)</f>
        <v>0.75978386167147427</v>
      </c>
      <c r="J1397" s="2"/>
    </row>
    <row r="1398" spans="1:10">
      <c r="A1398" s="4">
        <v>24679</v>
      </c>
      <c r="B1398">
        <v>5.23</v>
      </c>
      <c r="F1398" s="4">
        <v>24036</v>
      </c>
      <c r="G1398">
        <v>4.13</v>
      </c>
      <c r="H1398">
        <f t="shared" si="21"/>
        <v>0.24000000000000021</v>
      </c>
      <c r="I1398" s="103">
        <f>AVERAGE(H$10:H1398)</f>
        <v>0.75940964722822624</v>
      </c>
      <c r="J1398" s="2"/>
    </row>
    <row r="1399" spans="1:10">
      <c r="A1399" s="4">
        <v>24680</v>
      </c>
      <c r="B1399">
        <v>5.2</v>
      </c>
      <c r="F1399" s="4">
        <v>24037</v>
      </c>
      <c r="G1399">
        <v>4.13</v>
      </c>
      <c r="H1399">
        <f t="shared" si="21"/>
        <v>0.23000000000000043</v>
      </c>
      <c r="I1399" s="103">
        <f>AVERAGE(H$10:H1399)</f>
        <v>0.75902877697842186</v>
      </c>
      <c r="J1399" s="2"/>
    </row>
    <row r="1400" spans="1:10">
      <c r="A1400" s="4">
        <v>24681</v>
      </c>
      <c r="B1400">
        <v>5.18</v>
      </c>
      <c r="F1400" s="4">
        <v>24038</v>
      </c>
      <c r="G1400">
        <v>4.13</v>
      </c>
      <c r="H1400">
        <f t="shared" si="21"/>
        <v>0.23000000000000043</v>
      </c>
      <c r="I1400" s="103">
        <f>AVERAGE(H$10:H1400)</f>
        <v>0.75864845434939343</v>
      </c>
      <c r="J1400" s="2"/>
    </row>
    <row r="1401" spans="1:10">
      <c r="A1401" s="4">
        <v>24684</v>
      </c>
      <c r="B1401">
        <v>5.16</v>
      </c>
      <c r="F1401" s="4">
        <v>24039</v>
      </c>
      <c r="G1401">
        <v>4.13</v>
      </c>
      <c r="H1401">
        <f t="shared" si="21"/>
        <v>0.23000000000000043</v>
      </c>
      <c r="I1401" s="103">
        <f>AVERAGE(H$10:H1401)</f>
        <v>0.75826867816092414</v>
      </c>
      <c r="J1401" s="2"/>
    </row>
    <row r="1402" spans="1:10">
      <c r="A1402" s="4">
        <v>24685</v>
      </c>
      <c r="B1402">
        <v>5.18</v>
      </c>
      <c r="F1402" s="4">
        <v>24040</v>
      </c>
      <c r="G1402">
        <v>4</v>
      </c>
      <c r="H1402">
        <f t="shared" si="21"/>
        <v>0.37999999999999989</v>
      </c>
      <c r="I1402" s="103">
        <f>AVERAGE(H$10:H1402)</f>
        <v>0.75799712849964573</v>
      </c>
      <c r="J1402" s="2"/>
    </row>
    <row r="1403" spans="1:10">
      <c r="A1403" s="4">
        <v>24686</v>
      </c>
      <c r="B1403">
        <v>5.21</v>
      </c>
      <c r="F1403" s="4">
        <v>24041</v>
      </c>
      <c r="G1403">
        <v>3.75</v>
      </c>
      <c r="H1403">
        <f t="shared" si="21"/>
        <v>0.62999999999999989</v>
      </c>
      <c r="I1403" s="103">
        <f>AVERAGE(H$10:H1403)</f>
        <v>0.75790530846485404</v>
      </c>
      <c r="J1403" s="2"/>
    </row>
    <row r="1404" spans="1:10">
      <c r="A1404" s="4">
        <v>24687</v>
      </c>
      <c r="B1404">
        <v>5.2</v>
      </c>
      <c r="F1404" s="4">
        <v>24042</v>
      </c>
      <c r="G1404">
        <v>3.75</v>
      </c>
      <c r="H1404">
        <f t="shared" si="21"/>
        <v>0.63999999999999968</v>
      </c>
      <c r="I1404" s="103">
        <f>AVERAGE(H$10:H1404)</f>
        <v>0.75782078853047075</v>
      </c>
      <c r="J1404" s="2"/>
    </row>
    <row r="1405" spans="1:10">
      <c r="A1405" s="4">
        <v>24688</v>
      </c>
      <c r="B1405">
        <v>5.26</v>
      </c>
      <c r="F1405" s="4">
        <v>24043</v>
      </c>
      <c r="G1405">
        <v>4.13</v>
      </c>
      <c r="H1405">
        <f t="shared" si="21"/>
        <v>0.27000000000000046</v>
      </c>
      <c r="I1405" s="103">
        <f>AVERAGE(H$10:H1405)</f>
        <v>0.75747134670487581</v>
      </c>
      <c r="J1405" s="2"/>
    </row>
    <row r="1406" spans="1:10">
      <c r="A1406" s="4">
        <v>24691</v>
      </c>
      <c r="B1406">
        <v>5.3</v>
      </c>
      <c r="F1406" s="4">
        <v>24044</v>
      </c>
      <c r="G1406">
        <v>4.13</v>
      </c>
      <c r="H1406">
        <f t="shared" si="21"/>
        <v>0.28000000000000025</v>
      </c>
      <c r="I1406" s="103">
        <f>AVERAGE(H$10:H1406)</f>
        <v>0.75712956335004056</v>
      </c>
      <c r="J1406" s="2"/>
    </row>
    <row r="1407" spans="1:10">
      <c r="A1407" s="4">
        <v>24692</v>
      </c>
      <c r="B1407">
        <v>5.28</v>
      </c>
      <c r="F1407" s="4">
        <v>24045</v>
      </c>
      <c r="G1407">
        <v>4.13</v>
      </c>
      <c r="H1407">
        <f t="shared" si="21"/>
        <v>0.28000000000000025</v>
      </c>
      <c r="I1407" s="103">
        <f>AVERAGE(H$10:H1407)</f>
        <v>0.75678826895565565</v>
      </c>
      <c r="J1407" s="2"/>
    </row>
    <row r="1408" spans="1:10">
      <c r="A1408" s="4">
        <v>24693</v>
      </c>
      <c r="B1408">
        <v>5.27</v>
      </c>
      <c r="F1408" s="4">
        <v>24046</v>
      </c>
      <c r="G1408">
        <v>4.13</v>
      </c>
      <c r="H1408">
        <f t="shared" si="21"/>
        <v>0.28000000000000025</v>
      </c>
      <c r="I1408" s="103">
        <f>AVERAGE(H$10:H1408)</f>
        <v>0.75644746247319983</v>
      </c>
      <c r="J1408" s="2"/>
    </row>
    <row r="1409" spans="1:10">
      <c r="A1409" s="4">
        <v>24694</v>
      </c>
      <c r="B1409">
        <v>5.28</v>
      </c>
      <c r="F1409" s="4">
        <v>24047</v>
      </c>
      <c r="G1409">
        <v>4.13</v>
      </c>
      <c r="H1409">
        <f t="shared" si="21"/>
        <v>0.29999999999999982</v>
      </c>
      <c r="I1409" s="103">
        <f>AVERAGE(H$10:H1409)</f>
        <v>0.75612142857143327</v>
      </c>
      <c r="J1409" s="2"/>
    </row>
    <row r="1410" spans="1:10">
      <c r="A1410" s="4">
        <v>24695</v>
      </c>
      <c r="B1410">
        <v>5.29</v>
      </c>
      <c r="F1410" s="4">
        <v>24048</v>
      </c>
      <c r="G1410">
        <v>4.13</v>
      </c>
      <c r="H1410">
        <f t="shared" si="21"/>
        <v>0.29999999999999982</v>
      </c>
      <c r="I1410" s="103">
        <f>AVERAGE(H$10:H1410)</f>
        <v>0.75579586009993327</v>
      </c>
      <c r="J1410" s="2"/>
    </row>
    <row r="1411" spans="1:10">
      <c r="A1411" s="4">
        <v>24698</v>
      </c>
      <c r="B1411">
        <v>5.29</v>
      </c>
      <c r="F1411" s="4">
        <v>24049</v>
      </c>
      <c r="G1411">
        <v>4.13</v>
      </c>
      <c r="H1411">
        <f t="shared" si="21"/>
        <v>0.29999999999999982</v>
      </c>
      <c r="I1411" s="103">
        <f>AVERAGE(H$10:H1411)</f>
        <v>0.75547075606277203</v>
      </c>
      <c r="J1411" s="2"/>
    </row>
    <row r="1412" spans="1:10">
      <c r="A1412" s="4">
        <v>24699</v>
      </c>
      <c r="B1412">
        <v>5.29</v>
      </c>
      <c r="F1412" s="4">
        <v>24050</v>
      </c>
      <c r="G1412">
        <v>4.13</v>
      </c>
      <c r="H1412">
        <f t="shared" si="21"/>
        <v>0.29999999999999982</v>
      </c>
      <c r="I1412" s="103">
        <f>AVERAGE(H$10:H1412)</f>
        <v>0.75514611546686128</v>
      </c>
      <c r="J1412" s="2"/>
    </row>
    <row r="1413" spans="1:10">
      <c r="A1413" s="4">
        <v>24700</v>
      </c>
      <c r="B1413">
        <v>5.28</v>
      </c>
      <c r="F1413" s="4">
        <v>24051</v>
      </c>
      <c r="G1413">
        <v>4.13</v>
      </c>
      <c r="H1413">
        <f t="shared" si="21"/>
        <v>0.29999999999999982</v>
      </c>
      <c r="I1413" s="103">
        <f>AVERAGE(H$10:H1413)</f>
        <v>0.7548219373219418</v>
      </c>
      <c r="J1413" s="2"/>
    </row>
    <row r="1414" spans="1:10">
      <c r="A1414" s="4">
        <v>24701</v>
      </c>
      <c r="B1414">
        <v>5.28</v>
      </c>
      <c r="F1414" s="4">
        <v>24052</v>
      </c>
      <c r="G1414">
        <v>4.13</v>
      </c>
      <c r="H1414">
        <f t="shared" si="21"/>
        <v>0.29999999999999982</v>
      </c>
      <c r="I1414" s="103">
        <f>AVERAGE(H$10:H1414)</f>
        <v>0.75449822064057392</v>
      </c>
      <c r="J1414" s="2"/>
    </row>
    <row r="1415" spans="1:10">
      <c r="A1415" s="4">
        <v>24702</v>
      </c>
      <c r="B1415">
        <v>5.28</v>
      </c>
      <c r="F1415" s="4">
        <v>24053</v>
      </c>
      <c r="G1415">
        <v>4.13</v>
      </c>
      <c r="H1415">
        <f t="shared" si="21"/>
        <v>0.29999999999999982</v>
      </c>
      <c r="I1415" s="103">
        <f>AVERAGE(H$10:H1415)</f>
        <v>0.75417496443812682</v>
      </c>
      <c r="J1415" s="2"/>
    </row>
    <row r="1416" spans="1:10">
      <c r="A1416" s="4">
        <v>24705</v>
      </c>
      <c r="B1416">
        <v>5.3</v>
      </c>
      <c r="F1416" s="4">
        <v>24054</v>
      </c>
      <c r="G1416">
        <v>4.13</v>
      </c>
      <c r="H1416">
        <f t="shared" si="21"/>
        <v>0.32000000000000028</v>
      </c>
      <c r="I1416" s="103">
        <f>AVERAGE(H$10:H1416)</f>
        <v>0.75386638237384951</v>
      </c>
      <c r="J1416" s="2"/>
    </row>
    <row r="1417" spans="1:10">
      <c r="A1417" s="4">
        <v>24706</v>
      </c>
      <c r="B1417">
        <v>5.3</v>
      </c>
      <c r="F1417" s="4">
        <v>24055</v>
      </c>
      <c r="G1417">
        <v>3.5</v>
      </c>
      <c r="H1417">
        <f t="shared" si="21"/>
        <v>0.96999999999999975</v>
      </c>
      <c r="I1417" s="103">
        <f>AVERAGE(H$10:H1417)</f>
        <v>0.75401988636364081</v>
      </c>
      <c r="J1417" s="2"/>
    </row>
    <row r="1418" spans="1:10">
      <c r="A1418" s="4">
        <v>24707</v>
      </c>
      <c r="B1418">
        <v>5.31</v>
      </c>
      <c r="F1418" s="4">
        <v>24056</v>
      </c>
      <c r="G1418">
        <v>4.13</v>
      </c>
      <c r="H1418">
        <f t="shared" ref="H1418:H1481" si="22">IFERROR(((VLOOKUP(F1418,$A$9:$B$14200,2,FALSE))-G1418),H1417)</f>
        <v>0.33000000000000007</v>
      </c>
      <c r="I1418" s="103">
        <f>AVERAGE(H$10:H1418)</f>
        <v>0.75371894960965657</v>
      </c>
      <c r="J1418" s="2"/>
    </row>
    <row r="1419" spans="1:10">
      <c r="A1419" s="4">
        <v>24708</v>
      </c>
      <c r="B1419">
        <v>5.31</v>
      </c>
      <c r="F1419" s="4">
        <v>24057</v>
      </c>
      <c r="G1419">
        <v>4.13</v>
      </c>
      <c r="H1419">
        <f t="shared" si="22"/>
        <v>0.33000000000000007</v>
      </c>
      <c r="I1419" s="103">
        <f>AVERAGE(H$10:H1419)</f>
        <v>0.75341843971631639</v>
      </c>
      <c r="J1419" s="2"/>
    </row>
    <row r="1420" spans="1:10">
      <c r="A1420" s="4">
        <v>24709</v>
      </c>
      <c r="B1420">
        <v>5.32</v>
      </c>
      <c r="F1420" s="4">
        <v>24058</v>
      </c>
      <c r="G1420">
        <v>4.13</v>
      </c>
      <c r="H1420">
        <f t="shared" si="22"/>
        <v>0.3100000000000005</v>
      </c>
      <c r="I1420" s="103">
        <f>AVERAGE(H$10:H1420)</f>
        <v>0.75310418143161306</v>
      </c>
      <c r="J1420" s="2"/>
    </row>
    <row r="1421" spans="1:10">
      <c r="A1421" s="4">
        <v>24712</v>
      </c>
      <c r="B1421">
        <v>5.29</v>
      </c>
      <c r="F1421" s="4">
        <v>24059</v>
      </c>
      <c r="G1421">
        <v>4.13</v>
      </c>
      <c r="H1421">
        <f t="shared" si="22"/>
        <v>0.3100000000000005</v>
      </c>
      <c r="I1421" s="103">
        <f>AVERAGE(H$10:H1421)</f>
        <v>0.75279036827195889</v>
      </c>
      <c r="J1421" s="2"/>
    </row>
    <row r="1422" spans="1:10">
      <c r="A1422" s="4">
        <v>24713</v>
      </c>
      <c r="B1422">
        <v>5.27</v>
      </c>
      <c r="F1422" s="4">
        <v>24060</v>
      </c>
      <c r="G1422">
        <v>4.13</v>
      </c>
      <c r="H1422">
        <f t="shared" si="22"/>
        <v>0.3100000000000005</v>
      </c>
      <c r="I1422" s="103">
        <f>AVERAGE(H$10:H1422)</f>
        <v>0.75247699929229006</v>
      </c>
      <c r="J1422" s="2"/>
    </row>
    <row r="1423" spans="1:10">
      <c r="A1423" s="4">
        <v>24714</v>
      </c>
      <c r="B1423">
        <v>5.28</v>
      </c>
      <c r="F1423" s="4">
        <v>24061</v>
      </c>
      <c r="G1423">
        <v>4.13</v>
      </c>
      <c r="H1423">
        <f t="shared" si="22"/>
        <v>0.32000000000000028</v>
      </c>
      <c r="I1423" s="103">
        <f>AVERAGE(H$10:H1423)</f>
        <v>0.7521711456860013</v>
      </c>
      <c r="J1423" s="2"/>
    </row>
    <row r="1424" spans="1:10">
      <c r="A1424" s="4">
        <v>24715</v>
      </c>
      <c r="B1424">
        <v>5.27</v>
      </c>
      <c r="F1424" s="4">
        <v>24062</v>
      </c>
      <c r="G1424">
        <v>4.13</v>
      </c>
      <c r="H1424">
        <f t="shared" si="22"/>
        <v>0.3100000000000005</v>
      </c>
      <c r="I1424" s="103">
        <f>AVERAGE(H$10:H1424)</f>
        <v>0.75185865724382039</v>
      </c>
      <c r="J1424" s="2"/>
    </row>
    <row r="1425" spans="1:10">
      <c r="A1425" s="4">
        <v>24716</v>
      </c>
      <c r="B1425">
        <v>5.25</v>
      </c>
      <c r="F1425" s="4">
        <v>24063</v>
      </c>
      <c r="G1425">
        <v>4.13</v>
      </c>
      <c r="H1425">
        <f t="shared" si="22"/>
        <v>0.32000000000000028</v>
      </c>
      <c r="I1425" s="103">
        <f>AVERAGE(H$10:H1425)</f>
        <v>0.75155367231638825</v>
      </c>
      <c r="J1425" s="2"/>
    </row>
    <row r="1426" spans="1:10">
      <c r="A1426" s="4">
        <v>24720</v>
      </c>
      <c r="B1426">
        <v>5.22</v>
      </c>
      <c r="F1426" s="4">
        <v>24064</v>
      </c>
      <c r="G1426">
        <v>4.13</v>
      </c>
      <c r="H1426">
        <f t="shared" si="22"/>
        <v>0.32000000000000028</v>
      </c>
      <c r="I1426" s="103">
        <f>AVERAGE(H$10:H1426)</f>
        <v>0.75124911785462645</v>
      </c>
      <c r="J1426" s="2"/>
    </row>
    <row r="1427" spans="1:10">
      <c r="A1427" s="4">
        <v>24721</v>
      </c>
      <c r="B1427">
        <v>5.2</v>
      </c>
      <c r="F1427" s="4">
        <v>24065</v>
      </c>
      <c r="G1427">
        <v>4.13</v>
      </c>
      <c r="H1427">
        <f t="shared" si="22"/>
        <v>0.33000000000000007</v>
      </c>
      <c r="I1427" s="103">
        <f>AVERAGE(H$10:H1427)</f>
        <v>0.75095204513399549</v>
      </c>
      <c r="J1427" s="2"/>
    </row>
    <row r="1428" spans="1:10">
      <c r="A1428" s="4">
        <v>24722</v>
      </c>
      <c r="B1428">
        <v>5.2</v>
      </c>
      <c r="F1428" s="4">
        <v>24066</v>
      </c>
      <c r="G1428">
        <v>4.13</v>
      </c>
      <c r="H1428">
        <f t="shared" si="22"/>
        <v>0.33000000000000007</v>
      </c>
      <c r="I1428" s="103">
        <f>AVERAGE(H$10:H1428)</f>
        <v>0.75065539112051127</v>
      </c>
      <c r="J1428" s="2"/>
    </row>
    <row r="1429" spans="1:10">
      <c r="A1429" s="4">
        <v>24723</v>
      </c>
      <c r="B1429">
        <v>5.26</v>
      </c>
      <c r="F1429" s="4">
        <v>24067</v>
      </c>
      <c r="G1429">
        <v>4.13</v>
      </c>
      <c r="H1429">
        <f t="shared" si="22"/>
        <v>0.33000000000000007</v>
      </c>
      <c r="I1429" s="103">
        <f>AVERAGE(H$10:H1429)</f>
        <v>0.75035915492958127</v>
      </c>
      <c r="J1429" s="2"/>
    </row>
    <row r="1430" spans="1:10">
      <c r="A1430" s="4">
        <v>24726</v>
      </c>
      <c r="B1430">
        <v>5.28</v>
      </c>
      <c r="F1430" s="4">
        <v>24068</v>
      </c>
      <c r="G1430">
        <v>4.13</v>
      </c>
      <c r="H1430">
        <f t="shared" si="22"/>
        <v>0.32000000000000028</v>
      </c>
      <c r="I1430" s="103">
        <f>AVERAGE(H$10:H1430)</f>
        <v>0.75005629838142529</v>
      </c>
      <c r="J1430" s="2"/>
    </row>
    <row r="1431" spans="1:10">
      <c r="A1431" s="4">
        <v>24727</v>
      </c>
      <c r="B1431">
        <v>5.29</v>
      </c>
      <c r="F1431" s="4">
        <v>24069</v>
      </c>
      <c r="G1431">
        <v>4</v>
      </c>
      <c r="H1431">
        <f t="shared" si="22"/>
        <v>0.45000000000000018</v>
      </c>
      <c r="I1431" s="103">
        <f>AVERAGE(H$10:H1431)</f>
        <v>0.74984528832630482</v>
      </c>
      <c r="J1431" s="2"/>
    </row>
    <row r="1432" spans="1:10">
      <c r="A1432" s="4">
        <v>24728</v>
      </c>
      <c r="B1432">
        <v>5.27</v>
      </c>
      <c r="F1432" s="4">
        <v>24070</v>
      </c>
      <c r="G1432">
        <v>4.13</v>
      </c>
      <c r="H1432">
        <f t="shared" si="22"/>
        <v>0.32000000000000028</v>
      </c>
      <c r="I1432" s="103">
        <f>AVERAGE(H$10:H1432)</f>
        <v>0.74954321855235795</v>
      </c>
      <c r="J1432" s="2"/>
    </row>
    <row r="1433" spans="1:10">
      <c r="A1433" s="4">
        <v>24729</v>
      </c>
      <c r="B1433">
        <v>5.28</v>
      </c>
      <c r="F1433" s="4">
        <v>24071</v>
      </c>
      <c r="G1433">
        <v>4.13</v>
      </c>
      <c r="H1433">
        <f t="shared" si="22"/>
        <v>0.32000000000000028</v>
      </c>
      <c r="I1433" s="103">
        <f>AVERAGE(H$10:H1433)</f>
        <v>0.74924157303371164</v>
      </c>
      <c r="J1433" s="2"/>
    </row>
    <row r="1434" spans="1:10">
      <c r="A1434" s="4">
        <v>24730</v>
      </c>
      <c r="B1434">
        <v>5.29</v>
      </c>
      <c r="F1434" s="4">
        <v>24072</v>
      </c>
      <c r="G1434">
        <v>4.13</v>
      </c>
      <c r="H1434">
        <f t="shared" si="22"/>
        <v>0.32000000000000028</v>
      </c>
      <c r="I1434" s="103">
        <f>AVERAGE(H$10:H1434)</f>
        <v>0.74894035087719668</v>
      </c>
      <c r="J1434" s="2"/>
    </row>
    <row r="1435" spans="1:10">
      <c r="A1435" s="4">
        <v>24733</v>
      </c>
      <c r="B1435">
        <v>5.3</v>
      </c>
      <c r="F1435" s="4">
        <v>24073</v>
      </c>
      <c r="G1435">
        <v>4.13</v>
      </c>
      <c r="H1435">
        <f t="shared" si="22"/>
        <v>0.32000000000000028</v>
      </c>
      <c r="I1435" s="103">
        <f>AVERAGE(H$10:H1435)</f>
        <v>0.74863955119214953</v>
      </c>
      <c r="J1435" s="2"/>
    </row>
    <row r="1436" spans="1:10">
      <c r="A1436" s="4">
        <v>24734</v>
      </c>
      <c r="B1436">
        <v>5.35</v>
      </c>
      <c r="F1436" s="4">
        <v>24074</v>
      </c>
      <c r="G1436">
        <v>4.13</v>
      </c>
      <c r="H1436">
        <f t="shared" si="22"/>
        <v>0.32000000000000028</v>
      </c>
      <c r="I1436" s="103">
        <f>AVERAGE(H$10:H1436)</f>
        <v>0.74833917309040299</v>
      </c>
      <c r="J1436" s="2"/>
    </row>
    <row r="1437" spans="1:10">
      <c r="A1437" s="4">
        <v>24735</v>
      </c>
      <c r="B1437">
        <v>5.34</v>
      </c>
      <c r="F1437" s="4">
        <v>24075</v>
      </c>
      <c r="G1437">
        <v>4.13</v>
      </c>
      <c r="H1437">
        <f t="shared" si="22"/>
        <v>0.33000000000000007</v>
      </c>
      <c r="I1437" s="103">
        <f>AVERAGE(H$10:H1437)</f>
        <v>0.7480462184873985</v>
      </c>
      <c r="J1437" s="2"/>
    </row>
    <row r="1438" spans="1:10">
      <c r="A1438" s="4">
        <v>24736</v>
      </c>
      <c r="B1438">
        <v>5.36</v>
      </c>
      <c r="F1438" s="4">
        <v>24076</v>
      </c>
      <c r="G1438">
        <v>4.13</v>
      </c>
      <c r="H1438">
        <f t="shared" si="22"/>
        <v>0.35000000000000053</v>
      </c>
      <c r="I1438" s="103">
        <f>AVERAGE(H$10:H1438)</f>
        <v>0.7477676696990937</v>
      </c>
      <c r="J1438" s="2"/>
    </row>
    <row r="1439" spans="1:10">
      <c r="A1439" s="4">
        <v>24737</v>
      </c>
      <c r="B1439">
        <v>5.36</v>
      </c>
      <c r="F1439" s="4">
        <v>24077</v>
      </c>
      <c r="G1439">
        <v>4.13</v>
      </c>
      <c r="H1439">
        <f t="shared" si="22"/>
        <v>0.38999999999999968</v>
      </c>
      <c r="I1439" s="103">
        <f>AVERAGE(H$10:H1439)</f>
        <v>0.74751748251748606</v>
      </c>
      <c r="J1439" s="2"/>
    </row>
    <row r="1440" spans="1:10">
      <c r="A1440" s="4">
        <v>24740</v>
      </c>
      <c r="B1440">
        <v>5.38</v>
      </c>
      <c r="F1440" s="4">
        <v>24078</v>
      </c>
      <c r="G1440">
        <v>4.13</v>
      </c>
      <c r="H1440">
        <f t="shared" si="22"/>
        <v>0.38999999999999968</v>
      </c>
      <c r="I1440" s="103">
        <f>AVERAGE(H$10:H1440)</f>
        <v>0.74726764500349763</v>
      </c>
      <c r="J1440" s="2"/>
    </row>
    <row r="1441" spans="1:10">
      <c r="A1441" s="4">
        <v>24741</v>
      </c>
      <c r="B1441">
        <v>5.37</v>
      </c>
      <c r="F1441" s="4">
        <v>24079</v>
      </c>
      <c r="G1441">
        <v>4.13</v>
      </c>
      <c r="H1441">
        <f t="shared" si="22"/>
        <v>0.38999999999999968</v>
      </c>
      <c r="I1441" s="103">
        <f>AVERAGE(H$10:H1441)</f>
        <v>0.74701815642458469</v>
      </c>
      <c r="J1441" s="2"/>
    </row>
    <row r="1442" spans="1:10">
      <c r="A1442" s="4">
        <v>24742</v>
      </c>
      <c r="B1442">
        <v>5.37</v>
      </c>
      <c r="F1442" s="4">
        <v>24080</v>
      </c>
      <c r="G1442">
        <v>4.13</v>
      </c>
      <c r="H1442">
        <f t="shared" si="22"/>
        <v>0.38999999999999968</v>
      </c>
      <c r="I1442" s="103">
        <f>AVERAGE(H$10:H1442)</f>
        <v>0.74676901605024792</v>
      </c>
      <c r="J1442" s="2"/>
    </row>
    <row r="1443" spans="1:10">
      <c r="A1443" s="4">
        <v>24743</v>
      </c>
      <c r="B1443">
        <v>5.36</v>
      </c>
      <c r="F1443" s="4">
        <v>24081</v>
      </c>
      <c r="G1443">
        <v>4.13</v>
      </c>
      <c r="H1443">
        <f t="shared" si="22"/>
        <v>0.38999999999999968</v>
      </c>
      <c r="I1443" s="103">
        <f>AVERAGE(H$10:H1443)</f>
        <v>0.74652022315202615</v>
      </c>
      <c r="J1443" s="2"/>
    </row>
    <row r="1444" spans="1:10">
      <c r="A1444" s="4">
        <v>24744</v>
      </c>
      <c r="B1444">
        <v>5.31</v>
      </c>
      <c r="F1444" s="4">
        <v>24082</v>
      </c>
      <c r="G1444">
        <v>4.25</v>
      </c>
      <c r="H1444">
        <f t="shared" si="22"/>
        <v>0.36000000000000032</v>
      </c>
      <c r="I1444" s="103">
        <f>AVERAGE(H$10:H1444)</f>
        <v>0.7462508710801431</v>
      </c>
      <c r="J1444" s="2"/>
    </row>
    <row r="1445" spans="1:10">
      <c r="A1445" s="4">
        <v>24747</v>
      </c>
      <c r="B1445">
        <v>5.35</v>
      </c>
      <c r="F1445" s="4">
        <v>24083</v>
      </c>
      <c r="G1445">
        <v>4</v>
      </c>
      <c r="H1445">
        <f t="shared" si="22"/>
        <v>0.58999999999999986</v>
      </c>
      <c r="I1445" s="103">
        <f>AVERAGE(H$10:H1445)</f>
        <v>0.74614206128134075</v>
      </c>
      <c r="J1445" s="2"/>
    </row>
    <row r="1446" spans="1:10">
      <c r="A1446" s="4">
        <v>24748</v>
      </c>
      <c r="B1446">
        <v>5.35</v>
      </c>
      <c r="F1446" s="4">
        <v>24084</v>
      </c>
      <c r="G1446">
        <v>1</v>
      </c>
      <c r="H1446">
        <f t="shared" si="22"/>
        <v>3.5999999999999996</v>
      </c>
      <c r="I1446" s="103">
        <f>AVERAGE(H$10:H1446)</f>
        <v>0.74812804453723392</v>
      </c>
      <c r="J1446" s="2"/>
    </row>
    <row r="1447" spans="1:10">
      <c r="A1447" s="4">
        <v>24749</v>
      </c>
      <c r="B1447">
        <v>5.37</v>
      </c>
      <c r="F1447" s="4">
        <v>24085</v>
      </c>
      <c r="G1447">
        <v>4.5</v>
      </c>
      <c r="H1447">
        <f t="shared" si="22"/>
        <v>9.9999999999999645E-2</v>
      </c>
      <c r="I1447" s="103">
        <f>AVERAGE(H$10:H1447)</f>
        <v>0.74767732962448197</v>
      </c>
      <c r="J1447" s="2"/>
    </row>
    <row r="1448" spans="1:10">
      <c r="A1448" s="4">
        <v>24750</v>
      </c>
      <c r="B1448">
        <v>5.37</v>
      </c>
      <c r="F1448" s="4">
        <v>24086</v>
      </c>
      <c r="G1448">
        <v>4.5</v>
      </c>
      <c r="H1448">
        <f t="shared" si="22"/>
        <v>9.9999999999999645E-2</v>
      </c>
      <c r="I1448" s="103">
        <f>AVERAGE(H$10:H1448)</f>
        <v>0.74722724113968375</v>
      </c>
      <c r="J1448" s="2"/>
    </row>
    <row r="1449" spans="1:10">
      <c r="A1449" s="4">
        <v>24751</v>
      </c>
      <c r="B1449">
        <v>5.37</v>
      </c>
      <c r="F1449" s="4">
        <v>24087</v>
      </c>
      <c r="G1449">
        <v>4.5</v>
      </c>
      <c r="H1449">
        <f t="shared" si="22"/>
        <v>9.9999999999999645E-2</v>
      </c>
      <c r="I1449" s="103">
        <f>AVERAGE(H$10:H1449)</f>
        <v>0.7467777777777812</v>
      </c>
      <c r="J1449" s="2"/>
    </row>
    <row r="1450" spans="1:10">
      <c r="A1450" s="4">
        <v>24754</v>
      </c>
      <c r="B1450">
        <v>5.39</v>
      </c>
      <c r="F1450" s="4">
        <v>24088</v>
      </c>
      <c r="G1450">
        <v>4.5</v>
      </c>
      <c r="H1450">
        <f t="shared" si="22"/>
        <v>9.9999999999999645E-2</v>
      </c>
      <c r="I1450" s="103">
        <f>AVERAGE(H$10:H1450)</f>
        <v>0.74632893823733848</v>
      </c>
      <c r="J1450" s="2"/>
    </row>
    <row r="1451" spans="1:10">
      <c r="A1451" s="4">
        <v>24755</v>
      </c>
      <c r="B1451">
        <v>5.42</v>
      </c>
      <c r="F1451" s="4">
        <v>24089</v>
      </c>
      <c r="G1451">
        <v>4.5</v>
      </c>
      <c r="H1451">
        <f t="shared" si="22"/>
        <v>0.15000000000000036</v>
      </c>
      <c r="I1451" s="103">
        <f>AVERAGE(H$10:H1451)</f>
        <v>0.74591539528433071</v>
      </c>
      <c r="J1451" s="2"/>
    </row>
    <row r="1452" spans="1:10">
      <c r="A1452" s="4">
        <v>24756</v>
      </c>
      <c r="B1452">
        <v>5.42</v>
      </c>
      <c r="F1452" s="4">
        <v>24090</v>
      </c>
      <c r="G1452">
        <v>4.5</v>
      </c>
      <c r="H1452">
        <f t="shared" si="22"/>
        <v>0.16999999999999993</v>
      </c>
      <c r="I1452" s="103">
        <f>AVERAGE(H$10:H1452)</f>
        <v>0.74551628551628901</v>
      </c>
      <c r="J1452" s="2"/>
    </row>
    <row r="1453" spans="1:10">
      <c r="A1453" s="4">
        <v>24758</v>
      </c>
      <c r="B1453">
        <v>5.45</v>
      </c>
      <c r="F1453" s="4">
        <v>24091</v>
      </c>
      <c r="G1453">
        <v>4.5</v>
      </c>
      <c r="H1453">
        <f t="shared" si="22"/>
        <v>0.16999999999999993</v>
      </c>
      <c r="I1453" s="103">
        <f>AVERAGE(H$10:H1453)</f>
        <v>0.74511772853185942</v>
      </c>
      <c r="J1453" s="2"/>
    </row>
    <row r="1454" spans="1:10">
      <c r="A1454" s="4">
        <v>24761</v>
      </c>
      <c r="B1454">
        <v>5.47</v>
      </c>
      <c r="F1454" s="4">
        <v>24092</v>
      </c>
      <c r="G1454">
        <v>4.5</v>
      </c>
      <c r="H1454">
        <f t="shared" si="22"/>
        <v>0.16000000000000014</v>
      </c>
      <c r="I1454" s="103">
        <f>AVERAGE(H$10:H1454)</f>
        <v>0.74471280276816965</v>
      </c>
      <c r="J1454" s="2"/>
    </row>
    <row r="1455" spans="1:10">
      <c r="A1455" s="4">
        <v>24762</v>
      </c>
      <c r="B1455">
        <v>5.49</v>
      </c>
      <c r="F1455" s="4">
        <v>24093</v>
      </c>
      <c r="G1455">
        <v>4.5</v>
      </c>
      <c r="H1455">
        <f t="shared" si="22"/>
        <v>0.15000000000000036</v>
      </c>
      <c r="I1455" s="103">
        <f>AVERAGE(H$10:H1455)</f>
        <v>0.74430152143845452</v>
      </c>
      <c r="J1455" s="2"/>
    </row>
    <row r="1456" spans="1:10">
      <c r="A1456" s="4">
        <v>24763</v>
      </c>
      <c r="B1456">
        <v>5.52</v>
      </c>
      <c r="F1456" s="4">
        <v>24094</v>
      </c>
      <c r="G1456">
        <v>4.5</v>
      </c>
      <c r="H1456">
        <f t="shared" si="22"/>
        <v>0.15000000000000036</v>
      </c>
      <c r="I1456" s="103">
        <f>AVERAGE(H$10:H1456)</f>
        <v>0.74389080856945766</v>
      </c>
      <c r="J1456" s="2"/>
    </row>
    <row r="1457" spans="1:10">
      <c r="A1457" s="4">
        <v>24764</v>
      </c>
      <c r="B1457">
        <v>5.53</v>
      </c>
      <c r="F1457" s="4">
        <v>24095</v>
      </c>
      <c r="G1457">
        <v>4.5</v>
      </c>
      <c r="H1457">
        <f t="shared" si="22"/>
        <v>0.15000000000000036</v>
      </c>
      <c r="I1457" s="103">
        <f>AVERAGE(H$10:H1457)</f>
        <v>0.74348066298342919</v>
      </c>
      <c r="J1457" s="2"/>
    </row>
    <row r="1458" spans="1:10">
      <c r="A1458" s="4">
        <v>24765</v>
      </c>
      <c r="B1458">
        <v>5.52</v>
      </c>
      <c r="F1458" s="4">
        <v>24096</v>
      </c>
      <c r="G1458">
        <v>4.5</v>
      </c>
      <c r="H1458">
        <f t="shared" si="22"/>
        <v>0.11000000000000032</v>
      </c>
      <c r="I1458" s="103">
        <f>AVERAGE(H$10:H1458)</f>
        <v>0.74304347826087325</v>
      </c>
      <c r="J1458" s="2"/>
    </row>
    <row r="1459" spans="1:10">
      <c r="A1459" s="4">
        <v>24768</v>
      </c>
      <c r="B1459">
        <v>5.56</v>
      </c>
      <c r="F1459" s="4">
        <v>24097</v>
      </c>
      <c r="G1459">
        <v>4</v>
      </c>
      <c r="H1459">
        <f t="shared" si="22"/>
        <v>0.63999999999999968</v>
      </c>
      <c r="I1459" s="103">
        <f>AVERAGE(H$10:H1459)</f>
        <v>0.74297241379310719</v>
      </c>
      <c r="J1459" s="2"/>
    </row>
    <row r="1460" spans="1:10">
      <c r="A1460" s="4">
        <v>24769</v>
      </c>
      <c r="B1460">
        <v>5.56</v>
      </c>
      <c r="F1460" s="4">
        <v>24098</v>
      </c>
      <c r="G1460">
        <v>4.5</v>
      </c>
      <c r="H1460">
        <f t="shared" si="22"/>
        <v>0.15000000000000036</v>
      </c>
      <c r="I1460" s="103">
        <f>AVERAGE(H$10:H1460)</f>
        <v>0.74256374913852896</v>
      </c>
      <c r="J1460" s="2"/>
    </row>
    <row r="1461" spans="1:10">
      <c r="A1461" s="4">
        <v>24770</v>
      </c>
      <c r="B1461">
        <v>5.57</v>
      </c>
      <c r="F1461" s="4">
        <v>24099</v>
      </c>
      <c r="G1461">
        <v>4.63</v>
      </c>
      <c r="H1461">
        <f t="shared" si="22"/>
        <v>2.0000000000000462E-2</v>
      </c>
      <c r="I1461" s="103">
        <f>AVERAGE(H$10:H1461)</f>
        <v>0.74206611570248315</v>
      </c>
      <c r="J1461" s="2"/>
    </row>
    <row r="1462" spans="1:10">
      <c r="A1462" s="4">
        <v>24771</v>
      </c>
      <c r="B1462">
        <v>5.58</v>
      </c>
      <c r="F1462" s="4">
        <v>24100</v>
      </c>
      <c r="G1462">
        <v>4.63</v>
      </c>
      <c r="H1462">
        <f t="shared" si="22"/>
        <v>2.0000000000000462E-2</v>
      </c>
      <c r="I1462" s="103">
        <f>AVERAGE(H$10:H1462)</f>
        <v>0.7415691672401965</v>
      </c>
      <c r="J1462" s="2"/>
    </row>
    <row r="1463" spans="1:10">
      <c r="A1463" s="4">
        <v>24772</v>
      </c>
      <c r="B1463">
        <v>5.57</v>
      </c>
      <c r="F1463" s="4">
        <v>24101</v>
      </c>
      <c r="G1463">
        <v>4.63</v>
      </c>
      <c r="H1463">
        <f t="shared" si="22"/>
        <v>2.0000000000000462E-2</v>
      </c>
      <c r="I1463" s="103">
        <f>AVERAGE(H$10:H1463)</f>
        <v>0.74107290233838063</v>
      </c>
      <c r="J1463" s="2"/>
    </row>
    <row r="1464" spans="1:10">
      <c r="A1464" s="4">
        <v>24775</v>
      </c>
      <c r="B1464">
        <v>5.6</v>
      </c>
      <c r="F1464" s="4">
        <v>24102</v>
      </c>
      <c r="G1464">
        <v>4.63</v>
      </c>
      <c r="H1464">
        <f t="shared" si="22"/>
        <v>2.0000000000000462E-2</v>
      </c>
      <c r="I1464" s="103">
        <f>AVERAGE(H$10:H1464)</f>
        <v>0.74057731958763262</v>
      </c>
      <c r="J1464" s="2"/>
    </row>
    <row r="1465" spans="1:10">
      <c r="A1465" s="4">
        <v>24776</v>
      </c>
      <c r="B1465">
        <v>5.64</v>
      </c>
      <c r="F1465" s="4">
        <v>24103</v>
      </c>
      <c r="G1465">
        <v>4.63</v>
      </c>
      <c r="H1465">
        <f t="shared" si="22"/>
        <v>-9.9999999999997868E-3</v>
      </c>
      <c r="I1465" s="103">
        <f>AVERAGE(H$10:H1465)</f>
        <v>0.74006181318681696</v>
      </c>
      <c r="J1465" s="2"/>
    </row>
    <row r="1466" spans="1:10">
      <c r="A1466" s="4">
        <v>24777</v>
      </c>
      <c r="B1466">
        <v>5.7</v>
      </c>
      <c r="F1466" s="4">
        <v>24104</v>
      </c>
      <c r="G1466">
        <v>4.63</v>
      </c>
      <c r="H1466">
        <f t="shared" si="22"/>
        <v>-1.9999999999999574E-2</v>
      </c>
      <c r="I1466" s="103">
        <f>AVERAGE(H$10:H1466)</f>
        <v>0.73954015099519932</v>
      </c>
      <c r="J1466" s="2"/>
    </row>
    <row r="1467" spans="1:10">
      <c r="A1467" s="4">
        <v>24778</v>
      </c>
      <c r="B1467">
        <v>5.71</v>
      </c>
      <c r="F1467" s="4">
        <v>24105</v>
      </c>
      <c r="G1467">
        <v>4.63</v>
      </c>
      <c r="H1467">
        <f t="shared" si="22"/>
        <v>-9.9999999999997868E-3</v>
      </c>
      <c r="I1467" s="103">
        <f>AVERAGE(H$10:H1467)</f>
        <v>0.73902606310014096</v>
      </c>
      <c r="J1467" s="2"/>
    </row>
    <row r="1468" spans="1:10">
      <c r="A1468" s="4">
        <v>24779</v>
      </c>
      <c r="B1468">
        <v>5.75</v>
      </c>
      <c r="F1468" s="4">
        <v>24106</v>
      </c>
      <c r="G1468">
        <v>4.63</v>
      </c>
      <c r="H1468">
        <f t="shared" si="22"/>
        <v>0</v>
      </c>
      <c r="I1468" s="103">
        <f>AVERAGE(H$10:H1468)</f>
        <v>0.73851953392735126</v>
      </c>
      <c r="J1468" s="2"/>
    </row>
    <row r="1469" spans="1:10">
      <c r="A1469" s="4">
        <v>24782</v>
      </c>
      <c r="B1469">
        <v>5.77</v>
      </c>
      <c r="F1469" s="4">
        <v>24107</v>
      </c>
      <c r="G1469">
        <v>4.63</v>
      </c>
      <c r="H1469">
        <f t="shared" si="22"/>
        <v>2.0000000000000462E-2</v>
      </c>
      <c r="I1469" s="103">
        <f>AVERAGE(H$10:H1469)</f>
        <v>0.73802739726027766</v>
      </c>
      <c r="J1469" s="2"/>
    </row>
    <row r="1470" spans="1:10">
      <c r="A1470" s="4">
        <v>24784</v>
      </c>
      <c r="B1470">
        <v>5.74</v>
      </c>
      <c r="F1470" s="4">
        <v>24108</v>
      </c>
      <c r="G1470">
        <v>4.63</v>
      </c>
      <c r="H1470">
        <f t="shared" si="22"/>
        <v>2.0000000000000462E-2</v>
      </c>
      <c r="I1470" s="103">
        <f>AVERAGE(H$10:H1470)</f>
        <v>0.73753593429158482</v>
      </c>
      <c r="J1470" s="2"/>
    </row>
    <row r="1471" spans="1:10">
      <c r="A1471" s="4">
        <v>24785</v>
      </c>
      <c r="B1471">
        <v>5.78</v>
      </c>
      <c r="F1471" s="4">
        <v>24109</v>
      </c>
      <c r="G1471">
        <v>4.63</v>
      </c>
      <c r="H1471">
        <f t="shared" si="22"/>
        <v>2.0000000000000462E-2</v>
      </c>
      <c r="I1471" s="103">
        <f>AVERAGE(H$10:H1471)</f>
        <v>0.73704514363885454</v>
      </c>
      <c r="J1471" s="2"/>
    </row>
    <row r="1472" spans="1:10">
      <c r="A1472" s="4">
        <v>24786</v>
      </c>
      <c r="B1472">
        <v>5.83</v>
      </c>
      <c r="F1472" s="4">
        <v>24110</v>
      </c>
      <c r="G1472">
        <v>4.63</v>
      </c>
      <c r="H1472">
        <f t="shared" si="22"/>
        <v>0</v>
      </c>
      <c r="I1472" s="103">
        <f>AVERAGE(H$10:H1472)</f>
        <v>0.73654135338346238</v>
      </c>
      <c r="J1472" s="2"/>
    </row>
    <row r="1473" spans="1:10">
      <c r="A1473" s="4">
        <v>24789</v>
      </c>
      <c r="B1473">
        <v>5.87</v>
      </c>
      <c r="F1473" s="4">
        <v>24111</v>
      </c>
      <c r="G1473">
        <v>4.63</v>
      </c>
      <c r="H1473">
        <f t="shared" si="22"/>
        <v>2.0000000000000462E-2</v>
      </c>
      <c r="I1473" s="103">
        <f>AVERAGE(H$10:H1473)</f>
        <v>0.73605191256830971</v>
      </c>
      <c r="J1473" s="2"/>
    </row>
    <row r="1474" spans="1:10">
      <c r="A1474" s="4">
        <v>24790</v>
      </c>
      <c r="B1474">
        <v>5.81</v>
      </c>
      <c r="F1474" s="4">
        <v>24112</v>
      </c>
      <c r="G1474">
        <v>4.5</v>
      </c>
      <c r="H1474">
        <f t="shared" si="22"/>
        <v>0.12999999999999989</v>
      </c>
      <c r="I1474" s="103">
        <f>AVERAGE(H$10:H1474)</f>
        <v>0.73563822525597644</v>
      </c>
      <c r="J1474" s="2"/>
    </row>
    <row r="1475" spans="1:10">
      <c r="A1475" s="4">
        <v>24791</v>
      </c>
      <c r="B1475">
        <v>5.78</v>
      </c>
      <c r="F1475" s="4">
        <v>24113</v>
      </c>
      <c r="G1475">
        <v>4.63</v>
      </c>
      <c r="H1475">
        <f t="shared" si="22"/>
        <v>-3.0000000000000249E-2</v>
      </c>
      <c r="I1475" s="103">
        <f>AVERAGE(H$10:H1475)</f>
        <v>0.73511596180082228</v>
      </c>
      <c r="J1475" s="2"/>
    </row>
    <row r="1476" spans="1:10">
      <c r="A1476" s="4">
        <v>24792</v>
      </c>
      <c r="B1476">
        <v>5.72</v>
      </c>
      <c r="F1476" s="4">
        <v>24114</v>
      </c>
      <c r="G1476">
        <v>4.63</v>
      </c>
      <c r="H1476">
        <f t="shared" si="22"/>
        <v>-3.0000000000000249E-2</v>
      </c>
      <c r="I1476" s="103">
        <f>AVERAGE(H$10:H1476)</f>
        <v>0.73459441036128525</v>
      </c>
      <c r="J1476" s="2"/>
    </row>
    <row r="1477" spans="1:10">
      <c r="A1477" s="4">
        <v>24793</v>
      </c>
      <c r="B1477">
        <v>5.75</v>
      </c>
      <c r="F1477" s="4">
        <v>24115</v>
      </c>
      <c r="G1477">
        <v>4.63</v>
      </c>
      <c r="H1477">
        <f t="shared" si="22"/>
        <v>-3.0000000000000249E-2</v>
      </c>
      <c r="I1477" s="103">
        <f>AVERAGE(H$10:H1477)</f>
        <v>0.73407356948229263</v>
      </c>
      <c r="J1477" s="2"/>
    </row>
    <row r="1478" spans="1:10">
      <c r="A1478" s="4">
        <v>24796</v>
      </c>
      <c r="B1478">
        <v>5.85</v>
      </c>
      <c r="F1478" s="4">
        <v>24116</v>
      </c>
      <c r="G1478">
        <v>4.63</v>
      </c>
      <c r="H1478">
        <f t="shared" si="22"/>
        <v>-3.0000000000000249E-2</v>
      </c>
      <c r="I1478" s="103">
        <f>AVERAGE(H$10:H1478)</f>
        <v>0.73355343771273351</v>
      </c>
      <c r="J1478" s="2"/>
    </row>
    <row r="1479" spans="1:10">
      <c r="A1479" s="4">
        <v>24797</v>
      </c>
      <c r="B1479">
        <v>5.71</v>
      </c>
      <c r="F1479" s="4">
        <v>24117</v>
      </c>
      <c r="G1479">
        <v>4.63</v>
      </c>
      <c r="H1479">
        <f t="shared" si="22"/>
        <v>-1.9999999999999574E-2</v>
      </c>
      <c r="I1479" s="103">
        <f>AVERAGE(H$10:H1479)</f>
        <v>0.73304081632653439</v>
      </c>
      <c r="J1479" s="2"/>
    </row>
    <row r="1480" spans="1:10">
      <c r="A1480" s="4">
        <v>24798</v>
      </c>
      <c r="B1480">
        <v>5.7</v>
      </c>
      <c r="F1480" s="4">
        <v>24118</v>
      </c>
      <c r="G1480">
        <v>4.5</v>
      </c>
      <c r="H1480">
        <f t="shared" si="22"/>
        <v>9.9999999999999645E-2</v>
      </c>
      <c r="I1480" s="103">
        <f>AVERAGE(H$10:H1480)</f>
        <v>0.73261046906866456</v>
      </c>
      <c r="J1480" s="2"/>
    </row>
    <row r="1481" spans="1:10">
      <c r="A1481" s="4">
        <v>24800</v>
      </c>
      <c r="B1481">
        <v>5.78</v>
      </c>
      <c r="F1481" s="4">
        <v>24119</v>
      </c>
      <c r="G1481">
        <v>4.5</v>
      </c>
      <c r="H1481">
        <f t="shared" si="22"/>
        <v>5.9999999999999609E-2</v>
      </c>
      <c r="I1481" s="103">
        <f>AVERAGE(H$10:H1481)</f>
        <v>0.73215353260869942</v>
      </c>
      <c r="J1481" s="2"/>
    </row>
    <row r="1482" spans="1:10">
      <c r="A1482" s="4">
        <v>24803</v>
      </c>
      <c r="B1482">
        <v>5.76</v>
      </c>
      <c r="F1482" s="4">
        <v>24120</v>
      </c>
      <c r="G1482">
        <v>4.63</v>
      </c>
      <c r="H1482">
        <f t="shared" ref="H1482:H1545" si="23">IFERROR(((VLOOKUP(F1482,$A$9:$B$14200,2,FALSE))-G1482),H1481)</f>
        <v>-4.9999999999999822E-2</v>
      </c>
      <c r="I1482" s="103">
        <f>AVERAGE(H$10:H1482)</f>
        <v>0.73162253903598473</v>
      </c>
      <c r="J1482" s="2"/>
    </row>
    <row r="1483" spans="1:10">
      <c r="A1483" s="4">
        <v>24804</v>
      </c>
      <c r="B1483">
        <v>5.65</v>
      </c>
      <c r="F1483" s="4">
        <v>24121</v>
      </c>
      <c r="G1483">
        <v>4.63</v>
      </c>
      <c r="H1483">
        <f t="shared" si="23"/>
        <v>-4.0000000000000036E-2</v>
      </c>
      <c r="I1483" s="103">
        <f>AVERAGE(H$10:H1483)</f>
        <v>0.73109905020353161</v>
      </c>
      <c r="J1483" s="2"/>
    </row>
    <row r="1484" spans="1:10">
      <c r="A1484" s="4">
        <v>24805</v>
      </c>
      <c r="B1484">
        <v>5.67</v>
      </c>
      <c r="F1484" s="4">
        <v>24122</v>
      </c>
      <c r="G1484">
        <v>4.63</v>
      </c>
      <c r="H1484">
        <f t="shared" si="23"/>
        <v>-4.0000000000000036E-2</v>
      </c>
      <c r="I1484" s="103">
        <f>AVERAGE(H$10:H1484)</f>
        <v>0.73057627118644441</v>
      </c>
      <c r="J1484" s="2"/>
    </row>
    <row r="1485" spans="1:10">
      <c r="A1485" s="4">
        <v>24806</v>
      </c>
      <c r="B1485">
        <v>5.74</v>
      </c>
      <c r="F1485" s="4">
        <v>24123</v>
      </c>
      <c r="G1485">
        <v>4.63</v>
      </c>
      <c r="H1485">
        <f t="shared" si="23"/>
        <v>-4.0000000000000036E-2</v>
      </c>
      <c r="I1485" s="103">
        <f>AVERAGE(H$10:H1485)</f>
        <v>0.7300542005420092</v>
      </c>
      <c r="J1485" s="2"/>
    </row>
    <row r="1486" spans="1:10">
      <c r="A1486" s="4">
        <v>24807</v>
      </c>
      <c r="B1486">
        <v>5.78</v>
      </c>
      <c r="F1486" s="4">
        <v>24124</v>
      </c>
      <c r="G1486">
        <v>4.5</v>
      </c>
      <c r="H1486">
        <f t="shared" si="23"/>
        <v>0.11000000000000032</v>
      </c>
      <c r="I1486" s="103">
        <f>AVERAGE(H$10:H1486)</f>
        <v>0.72963439404198072</v>
      </c>
      <c r="J1486" s="2"/>
    </row>
    <row r="1487" spans="1:10">
      <c r="A1487" s="4">
        <v>24810</v>
      </c>
      <c r="B1487">
        <v>5.76</v>
      </c>
      <c r="F1487" s="4">
        <v>24125</v>
      </c>
      <c r="G1487">
        <v>2.5</v>
      </c>
      <c r="H1487">
        <f t="shared" si="23"/>
        <v>2.1100000000000003</v>
      </c>
      <c r="I1487" s="103">
        <f>AVERAGE(H$10:H1487)</f>
        <v>0.73056833558863699</v>
      </c>
      <c r="J1487" s="2"/>
    </row>
    <row r="1488" spans="1:10">
      <c r="A1488" s="4">
        <v>24811</v>
      </c>
      <c r="B1488">
        <v>5.74</v>
      </c>
      <c r="F1488" s="4">
        <v>24126</v>
      </c>
      <c r="G1488">
        <v>1.5</v>
      </c>
      <c r="H1488">
        <f t="shared" si="23"/>
        <v>3.1100000000000003</v>
      </c>
      <c r="I1488" s="103">
        <f>AVERAGE(H$10:H1488)</f>
        <v>0.73217714672076084</v>
      </c>
      <c r="J1488" s="2"/>
    </row>
    <row r="1489" spans="1:10">
      <c r="A1489" s="4">
        <v>24812</v>
      </c>
      <c r="B1489">
        <v>5.69</v>
      </c>
      <c r="F1489" s="4">
        <v>24127</v>
      </c>
      <c r="G1489">
        <v>4.63</v>
      </c>
      <c r="H1489">
        <f t="shared" si="23"/>
        <v>-3.0000000000000249E-2</v>
      </c>
      <c r="I1489" s="103">
        <f>AVERAGE(H$10:H1489)</f>
        <v>0.73166216216216573</v>
      </c>
      <c r="J1489" s="2"/>
    </row>
    <row r="1490" spans="1:10">
      <c r="A1490" s="4">
        <v>24813</v>
      </c>
      <c r="B1490">
        <v>5.71</v>
      </c>
      <c r="F1490" s="4">
        <v>24128</v>
      </c>
      <c r="G1490">
        <v>4.63</v>
      </c>
      <c r="H1490">
        <f t="shared" si="23"/>
        <v>-4.0000000000000036E-2</v>
      </c>
      <c r="I1490" s="103">
        <f>AVERAGE(H$10:H1490)</f>
        <v>0.73114112086428451</v>
      </c>
      <c r="J1490" s="2"/>
    </row>
    <row r="1491" spans="1:10">
      <c r="A1491" s="4">
        <v>24814</v>
      </c>
      <c r="B1491">
        <v>5.72</v>
      </c>
      <c r="F1491" s="4">
        <v>24129</v>
      </c>
      <c r="G1491">
        <v>4.63</v>
      </c>
      <c r="H1491">
        <f t="shared" si="23"/>
        <v>-4.0000000000000036E-2</v>
      </c>
      <c r="I1491" s="103">
        <f>AVERAGE(H$10:H1491)</f>
        <v>0.73062078272604958</v>
      </c>
      <c r="J1491" s="2"/>
    </row>
    <row r="1492" spans="1:10">
      <c r="A1492" s="4">
        <v>24817</v>
      </c>
      <c r="B1492">
        <v>5.74</v>
      </c>
      <c r="F1492" s="4">
        <v>24130</v>
      </c>
      <c r="G1492">
        <v>4.63</v>
      </c>
      <c r="H1492">
        <f t="shared" si="23"/>
        <v>-4.0000000000000036E-2</v>
      </c>
      <c r="I1492" s="103">
        <f>AVERAGE(H$10:H1492)</f>
        <v>0.73010114632502054</v>
      </c>
      <c r="J1492" s="2"/>
    </row>
    <row r="1493" spans="1:10">
      <c r="A1493" s="4">
        <v>24818</v>
      </c>
      <c r="B1493">
        <v>5.75</v>
      </c>
      <c r="F1493" s="4">
        <v>24131</v>
      </c>
      <c r="G1493">
        <v>4.5</v>
      </c>
      <c r="H1493">
        <f t="shared" si="23"/>
        <v>9.9999999999999645E-2</v>
      </c>
      <c r="I1493" s="103">
        <f>AVERAGE(H$10:H1493)</f>
        <v>0.72967654986523278</v>
      </c>
      <c r="J1493" s="2"/>
    </row>
    <row r="1494" spans="1:10">
      <c r="A1494" s="4">
        <v>24819</v>
      </c>
      <c r="B1494">
        <v>5.71</v>
      </c>
      <c r="F1494" s="4">
        <v>24132</v>
      </c>
      <c r="G1494">
        <v>4.25</v>
      </c>
      <c r="H1494">
        <f t="shared" si="23"/>
        <v>0.36000000000000032</v>
      </c>
      <c r="I1494" s="103">
        <f>AVERAGE(H$10:H1494)</f>
        <v>0.72942760942761298</v>
      </c>
      <c r="J1494" s="2"/>
    </row>
    <row r="1495" spans="1:10">
      <c r="A1495" s="4">
        <v>24820</v>
      </c>
      <c r="B1495">
        <v>5.7</v>
      </c>
      <c r="F1495" s="4">
        <v>24133</v>
      </c>
      <c r="G1495">
        <v>4.63</v>
      </c>
      <c r="H1495">
        <f t="shared" si="23"/>
        <v>-1.9999999999999574E-2</v>
      </c>
      <c r="I1495" s="103">
        <f>AVERAGE(H$10:H1495)</f>
        <v>0.72892328398385287</v>
      </c>
      <c r="J1495" s="2"/>
    </row>
    <row r="1496" spans="1:10">
      <c r="A1496" s="4">
        <v>24821</v>
      </c>
      <c r="B1496">
        <v>5.71</v>
      </c>
      <c r="F1496" s="4">
        <v>24134</v>
      </c>
      <c r="G1496">
        <v>4.63</v>
      </c>
      <c r="H1496">
        <f t="shared" si="23"/>
        <v>0</v>
      </c>
      <c r="I1496" s="103">
        <f>AVERAGE(H$10:H1496)</f>
        <v>0.72843308675185292</v>
      </c>
      <c r="J1496" s="2"/>
    </row>
    <row r="1497" spans="1:10">
      <c r="A1497" s="4">
        <v>24824</v>
      </c>
      <c r="B1497">
        <v>5.68</v>
      </c>
      <c r="F1497" s="4">
        <v>24135</v>
      </c>
      <c r="G1497">
        <v>4.63</v>
      </c>
      <c r="H1497">
        <f t="shared" si="23"/>
        <v>2.0000000000000462E-2</v>
      </c>
      <c r="I1497" s="103">
        <f>AVERAGE(H$10:H1497)</f>
        <v>0.72795698924731533</v>
      </c>
      <c r="J1497" s="2"/>
    </row>
    <row r="1498" spans="1:10">
      <c r="A1498" s="4">
        <v>24825</v>
      </c>
      <c r="B1498">
        <v>5.66</v>
      </c>
      <c r="F1498" s="4">
        <v>24136</v>
      </c>
      <c r="G1498">
        <v>4.63</v>
      </c>
      <c r="H1498">
        <f t="shared" si="23"/>
        <v>2.0000000000000462E-2</v>
      </c>
      <c r="I1498" s="103">
        <f>AVERAGE(H$10:H1498)</f>
        <v>0.72748153122901626</v>
      </c>
      <c r="J1498" s="2"/>
    </row>
    <row r="1499" spans="1:10">
      <c r="A1499" s="4">
        <v>24826</v>
      </c>
      <c r="B1499">
        <v>5.62</v>
      </c>
      <c r="F1499" s="4">
        <v>24137</v>
      </c>
      <c r="G1499">
        <v>4.63</v>
      </c>
      <c r="H1499">
        <f t="shared" si="23"/>
        <v>2.0000000000000462E-2</v>
      </c>
      <c r="I1499" s="103">
        <f>AVERAGE(H$10:H1499)</f>
        <v>0.72700671140939954</v>
      </c>
      <c r="J1499" s="2"/>
    </row>
    <row r="1500" spans="1:10">
      <c r="A1500" s="4">
        <v>24827</v>
      </c>
      <c r="B1500">
        <v>5.64</v>
      </c>
      <c r="F1500" s="4">
        <v>24138</v>
      </c>
      <c r="G1500">
        <v>4.5</v>
      </c>
      <c r="H1500">
        <f t="shared" si="23"/>
        <v>0.19000000000000039</v>
      </c>
      <c r="I1500" s="103">
        <f>AVERAGE(H$10:H1500)</f>
        <v>0.72664654594232414</v>
      </c>
      <c r="J1500" s="2"/>
    </row>
    <row r="1501" spans="1:10">
      <c r="A1501" s="4">
        <v>24828</v>
      </c>
      <c r="B1501">
        <v>5.69</v>
      </c>
      <c r="F1501" s="4">
        <v>24139</v>
      </c>
      <c r="G1501">
        <v>4.25</v>
      </c>
      <c r="H1501">
        <f t="shared" si="23"/>
        <v>0.44000000000000039</v>
      </c>
      <c r="I1501" s="103">
        <f>AVERAGE(H$10:H1501)</f>
        <v>0.7264544235924969</v>
      </c>
      <c r="J1501" s="2"/>
    </row>
    <row r="1502" spans="1:10">
      <c r="A1502" s="4">
        <v>24832</v>
      </c>
      <c r="B1502">
        <v>5.64</v>
      </c>
      <c r="F1502" s="4">
        <v>24140</v>
      </c>
      <c r="G1502">
        <v>4.5</v>
      </c>
      <c r="H1502">
        <f t="shared" si="23"/>
        <v>0.20000000000000018</v>
      </c>
      <c r="I1502" s="103">
        <f>AVERAGE(H$10:H1502)</f>
        <v>0.72610180843938743</v>
      </c>
      <c r="J1502" s="2"/>
    </row>
    <row r="1503" spans="1:10">
      <c r="A1503" s="4">
        <v>24833</v>
      </c>
      <c r="B1503">
        <v>5.64</v>
      </c>
      <c r="F1503" s="4">
        <v>24141</v>
      </c>
      <c r="G1503">
        <v>4.63</v>
      </c>
      <c r="H1503">
        <f t="shared" si="23"/>
        <v>7.0000000000000284E-2</v>
      </c>
      <c r="I1503" s="103">
        <f>AVERAGE(H$10:H1503)</f>
        <v>0.7256626506024132</v>
      </c>
      <c r="J1503" s="2"/>
    </row>
    <row r="1504" spans="1:10">
      <c r="A1504" s="4">
        <v>24834</v>
      </c>
      <c r="B1504">
        <v>5.7</v>
      </c>
      <c r="F1504" s="4">
        <v>24142</v>
      </c>
      <c r="G1504">
        <v>4.63</v>
      </c>
      <c r="H1504">
        <f t="shared" si="23"/>
        <v>8.0000000000000071E-2</v>
      </c>
      <c r="I1504" s="103">
        <f>AVERAGE(H$10:H1504)</f>
        <v>0.72523076923077279</v>
      </c>
      <c r="J1504" s="2"/>
    </row>
    <row r="1505" spans="1:10">
      <c r="A1505" s="4">
        <v>24835</v>
      </c>
      <c r="B1505">
        <v>5.7</v>
      </c>
      <c r="F1505" s="4">
        <v>24143</v>
      </c>
      <c r="G1505">
        <v>4.63</v>
      </c>
      <c r="H1505">
        <f t="shared" si="23"/>
        <v>8.0000000000000071E-2</v>
      </c>
      <c r="I1505" s="103">
        <f>AVERAGE(H$10:H1505)</f>
        <v>0.7247994652406452</v>
      </c>
      <c r="J1505" s="2"/>
    </row>
    <row r="1506" spans="1:10">
      <c r="A1506" s="4">
        <v>24839</v>
      </c>
      <c r="B1506">
        <v>5.63</v>
      </c>
      <c r="F1506" s="4">
        <v>24144</v>
      </c>
      <c r="G1506">
        <v>4.63</v>
      </c>
      <c r="H1506">
        <f t="shared" si="23"/>
        <v>8.0000000000000071E-2</v>
      </c>
      <c r="I1506" s="103">
        <f>AVERAGE(H$10:H1506)</f>
        <v>0.72436873747495334</v>
      </c>
      <c r="J1506" s="2"/>
    </row>
    <row r="1507" spans="1:10">
      <c r="A1507" s="4">
        <v>24840</v>
      </c>
      <c r="B1507">
        <v>5.63</v>
      </c>
      <c r="F1507" s="4">
        <v>24145</v>
      </c>
      <c r="G1507">
        <v>4.63</v>
      </c>
      <c r="H1507">
        <f t="shared" si="23"/>
        <v>0.10000000000000053</v>
      </c>
      <c r="I1507" s="103">
        <f>AVERAGE(H$10:H1507)</f>
        <v>0.72395193591455609</v>
      </c>
      <c r="J1507" s="2"/>
    </row>
    <row r="1508" spans="1:10">
      <c r="A1508" s="4">
        <v>24841</v>
      </c>
      <c r="B1508">
        <v>5.51</v>
      </c>
      <c r="F1508" s="4">
        <v>24146</v>
      </c>
      <c r="G1508">
        <v>4.63</v>
      </c>
      <c r="H1508">
        <f t="shared" si="23"/>
        <v>8.9999999999999858E-2</v>
      </c>
      <c r="I1508" s="103">
        <f>AVERAGE(H$10:H1508)</f>
        <v>0.72352901934623415</v>
      </c>
      <c r="J1508" s="2"/>
    </row>
    <row r="1509" spans="1:10">
      <c r="A1509" s="4">
        <v>24842</v>
      </c>
      <c r="B1509">
        <v>5.48</v>
      </c>
      <c r="F1509" s="4">
        <v>24147</v>
      </c>
      <c r="G1509">
        <v>4.63</v>
      </c>
      <c r="H1509">
        <f t="shared" si="23"/>
        <v>0.11000000000000032</v>
      </c>
      <c r="I1509" s="103">
        <f>AVERAGE(H$10:H1509)</f>
        <v>0.7231200000000032</v>
      </c>
      <c r="J1509" s="2"/>
    </row>
    <row r="1510" spans="1:10">
      <c r="A1510" s="4">
        <v>24845</v>
      </c>
      <c r="B1510">
        <v>5.5</v>
      </c>
      <c r="F1510" s="4">
        <v>24148</v>
      </c>
      <c r="G1510">
        <v>4.63</v>
      </c>
      <c r="H1510">
        <f t="shared" si="23"/>
        <v>0.15000000000000036</v>
      </c>
      <c r="I1510" s="103">
        <f>AVERAGE(H$10:H1510)</f>
        <v>0.72273817455030309</v>
      </c>
      <c r="J1510" s="2"/>
    </row>
    <row r="1511" spans="1:10">
      <c r="A1511" s="4">
        <v>24846</v>
      </c>
      <c r="B1511">
        <v>5.52</v>
      </c>
      <c r="F1511" s="4">
        <v>24149</v>
      </c>
      <c r="G1511">
        <v>4.63</v>
      </c>
      <c r="H1511">
        <f t="shared" si="23"/>
        <v>0.23000000000000043</v>
      </c>
      <c r="I1511" s="103">
        <f>AVERAGE(H$10:H1511)</f>
        <v>0.7224101198402163</v>
      </c>
      <c r="J1511" s="2"/>
    </row>
    <row r="1512" spans="1:10">
      <c r="A1512" s="4">
        <v>24847</v>
      </c>
      <c r="B1512">
        <v>5.46</v>
      </c>
      <c r="F1512" s="4">
        <v>24150</v>
      </c>
      <c r="G1512">
        <v>4.63</v>
      </c>
      <c r="H1512">
        <f t="shared" si="23"/>
        <v>0.23000000000000043</v>
      </c>
      <c r="I1512" s="103">
        <f>AVERAGE(H$10:H1512)</f>
        <v>0.72208250166334331</v>
      </c>
      <c r="J1512" s="2"/>
    </row>
    <row r="1513" spans="1:10">
      <c r="A1513" s="4">
        <v>24848</v>
      </c>
      <c r="B1513">
        <v>5.46</v>
      </c>
      <c r="F1513" s="4">
        <v>24151</v>
      </c>
      <c r="G1513">
        <v>4.63</v>
      </c>
      <c r="H1513">
        <f t="shared" si="23"/>
        <v>0.23000000000000043</v>
      </c>
      <c r="I1513" s="103">
        <f>AVERAGE(H$10:H1513)</f>
        <v>0.72175531914893953</v>
      </c>
      <c r="J1513" s="2"/>
    </row>
    <row r="1514" spans="1:10">
      <c r="A1514" s="4">
        <v>24849</v>
      </c>
      <c r="B1514">
        <v>5.43</v>
      </c>
      <c r="F1514" s="4">
        <v>24152</v>
      </c>
      <c r="G1514">
        <v>4.5</v>
      </c>
      <c r="H1514">
        <f t="shared" si="23"/>
        <v>0.37000000000000011</v>
      </c>
      <c r="I1514" s="103">
        <f>AVERAGE(H$10:H1514)</f>
        <v>0.72152159468438859</v>
      </c>
      <c r="J1514" s="2"/>
    </row>
    <row r="1515" spans="1:10">
      <c r="A1515" s="4">
        <v>24852</v>
      </c>
      <c r="B1515">
        <v>5.49</v>
      </c>
      <c r="F1515" s="4">
        <v>24153</v>
      </c>
      <c r="G1515">
        <v>4.5</v>
      </c>
      <c r="H1515">
        <f t="shared" si="23"/>
        <v>0.37999999999999989</v>
      </c>
      <c r="I1515" s="103">
        <f>AVERAGE(H$10:H1515)</f>
        <v>0.7212948207171348</v>
      </c>
      <c r="J1515" s="2"/>
    </row>
    <row r="1516" spans="1:10">
      <c r="A1516" s="4">
        <v>24853</v>
      </c>
      <c r="B1516">
        <v>5.52</v>
      </c>
      <c r="F1516" s="4">
        <v>24154</v>
      </c>
      <c r="G1516">
        <v>4.63</v>
      </c>
      <c r="H1516">
        <f t="shared" si="23"/>
        <v>0.25999999999999979</v>
      </c>
      <c r="I1516" s="103">
        <f>AVERAGE(H$10:H1516)</f>
        <v>0.7209887193098905</v>
      </c>
      <c r="J1516" s="2"/>
    </row>
    <row r="1517" spans="1:10">
      <c r="A1517" s="4">
        <v>24854</v>
      </c>
      <c r="B1517">
        <v>5.48</v>
      </c>
      <c r="F1517" s="4">
        <v>24155</v>
      </c>
      <c r="G1517">
        <v>4.63</v>
      </c>
      <c r="H1517">
        <f t="shared" si="23"/>
        <v>0.25</v>
      </c>
      <c r="I1517" s="103">
        <f>AVERAGE(H$10:H1517)</f>
        <v>0.72067639257294758</v>
      </c>
      <c r="J1517" s="2"/>
    </row>
    <row r="1518" spans="1:10">
      <c r="A1518" s="4">
        <v>24855</v>
      </c>
      <c r="B1518">
        <v>5.55</v>
      </c>
      <c r="F1518" s="4">
        <v>24156</v>
      </c>
      <c r="G1518">
        <v>4.63</v>
      </c>
      <c r="H1518">
        <f t="shared" si="23"/>
        <v>0.27000000000000046</v>
      </c>
      <c r="I1518" s="103">
        <f>AVERAGE(H$10:H1518)</f>
        <v>0.72037773359841284</v>
      </c>
      <c r="J1518" s="2"/>
    </row>
    <row r="1519" spans="1:10">
      <c r="A1519" s="4">
        <v>24856</v>
      </c>
      <c r="B1519">
        <v>5.59</v>
      </c>
      <c r="F1519" s="4">
        <v>24157</v>
      </c>
      <c r="G1519">
        <v>4.63</v>
      </c>
      <c r="H1519">
        <f t="shared" si="23"/>
        <v>0.27000000000000046</v>
      </c>
      <c r="I1519" s="103">
        <f>AVERAGE(H$10:H1519)</f>
        <v>0.72007947019867879</v>
      </c>
      <c r="J1519" s="2"/>
    </row>
    <row r="1520" spans="1:10">
      <c r="A1520" s="4">
        <v>24859</v>
      </c>
      <c r="B1520">
        <v>5.61</v>
      </c>
      <c r="F1520" s="4">
        <v>24158</v>
      </c>
      <c r="G1520">
        <v>4.63</v>
      </c>
      <c r="H1520">
        <f t="shared" si="23"/>
        <v>0.27000000000000046</v>
      </c>
      <c r="I1520" s="103">
        <f>AVERAGE(H$10:H1520)</f>
        <v>0.71978160158835536</v>
      </c>
      <c r="J1520" s="2"/>
    </row>
    <row r="1521" spans="1:10">
      <c r="A1521" s="4">
        <v>24860</v>
      </c>
      <c r="B1521">
        <v>5.56</v>
      </c>
      <c r="F1521" s="4">
        <v>24159</v>
      </c>
      <c r="G1521">
        <v>4.63</v>
      </c>
      <c r="H1521">
        <f t="shared" si="23"/>
        <v>0.29000000000000004</v>
      </c>
      <c r="I1521" s="103">
        <f>AVERAGE(H$10:H1521)</f>
        <v>0.71949735449735774</v>
      </c>
      <c r="J1521" s="2"/>
    </row>
    <row r="1522" spans="1:10">
      <c r="A1522" s="4">
        <v>24861</v>
      </c>
      <c r="B1522">
        <v>5.56</v>
      </c>
      <c r="F1522" s="4">
        <v>24160</v>
      </c>
      <c r="G1522">
        <v>4.63</v>
      </c>
      <c r="H1522">
        <f t="shared" si="23"/>
        <v>0.29000000000000004</v>
      </c>
      <c r="I1522" s="103">
        <f>AVERAGE(H$10:H1522)</f>
        <v>0.71921348314607059</v>
      </c>
      <c r="J1522" s="2"/>
    </row>
    <row r="1523" spans="1:10">
      <c r="A1523" s="4">
        <v>24862</v>
      </c>
      <c r="B1523">
        <v>5.52</v>
      </c>
      <c r="F1523" s="4">
        <v>24161</v>
      </c>
      <c r="G1523">
        <v>4.63</v>
      </c>
      <c r="H1523">
        <f t="shared" si="23"/>
        <v>0.29000000000000004</v>
      </c>
      <c r="I1523" s="103">
        <f>AVERAGE(H$10:H1523)</f>
        <v>0.71892998678996356</v>
      </c>
      <c r="J1523" s="2"/>
    </row>
    <row r="1524" spans="1:10">
      <c r="A1524" s="4">
        <v>24863</v>
      </c>
      <c r="B1524">
        <v>5.53</v>
      </c>
      <c r="F1524" s="4">
        <v>24162</v>
      </c>
      <c r="G1524">
        <v>4.63</v>
      </c>
      <c r="H1524">
        <f t="shared" si="23"/>
        <v>0.29999999999999982</v>
      </c>
      <c r="I1524" s="103">
        <f>AVERAGE(H$10:H1524)</f>
        <v>0.71865346534653785</v>
      </c>
      <c r="J1524" s="2"/>
    </row>
    <row r="1525" spans="1:10">
      <c r="A1525" s="4">
        <v>24866</v>
      </c>
      <c r="B1525">
        <v>5.53</v>
      </c>
      <c r="F1525" s="4">
        <v>24163</v>
      </c>
      <c r="G1525">
        <v>4.63</v>
      </c>
      <c r="H1525">
        <f t="shared" si="23"/>
        <v>0.33999999999999986</v>
      </c>
      <c r="I1525" s="103">
        <f>AVERAGE(H$10:H1525)</f>
        <v>0.71840369393140147</v>
      </c>
      <c r="J1525" s="2"/>
    </row>
    <row r="1526" spans="1:10">
      <c r="A1526" s="4">
        <v>24867</v>
      </c>
      <c r="B1526">
        <v>5.53</v>
      </c>
      <c r="F1526" s="4">
        <v>24164</v>
      </c>
      <c r="G1526">
        <v>4.63</v>
      </c>
      <c r="H1526">
        <f t="shared" si="23"/>
        <v>0.33999999999999986</v>
      </c>
      <c r="I1526" s="103">
        <f>AVERAGE(H$10:H1526)</f>
        <v>0.71815425181279147</v>
      </c>
      <c r="J1526" s="2"/>
    </row>
    <row r="1527" spans="1:10">
      <c r="A1527" s="4">
        <v>24868</v>
      </c>
      <c r="B1527">
        <v>5.54</v>
      </c>
      <c r="F1527" s="4">
        <v>24165</v>
      </c>
      <c r="G1527">
        <v>4.63</v>
      </c>
      <c r="H1527">
        <f t="shared" si="23"/>
        <v>0.33999999999999986</v>
      </c>
      <c r="I1527" s="103">
        <f>AVERAGE(H$10:H1527)</f>
        <v>0.71790513833992398</v>
      </c>
      <c r="J1527" s="2"/>
    </row>
    <row r="1528" spans="1:10">
      <c r="A1528" s="4">
        <v>24869</v>
      </c>
      <c r="B1528">
        <v>5.58</v>
      </c>
      <c r="F1528" s="4">
        <v>24166</v>
      </c>
      <c r="G1528">
        <v>4.63</v>
      </c>
      <c r="H1528">
        <f t="shared" si="23"/>
        <v>0.38999999999999968</v>
      </c>
      <c r="I1528" s="103">
        <f>AVERAGE(H$10:H1528)</f>
        <v>0.71768926925609255</v>
      </c>
      <c r="J1528" s="2"/>
    </row>
    <row r="1529" spans="1:10">
      <c r="A1529" s="4">
        <v>24870</v>
      </c>
      <c r="B1529">
        <v>5.58</v>
      </c>
      <c r="F1529" s="4">
        <v>24167</v>
      </c>
      <c r="G1529">
        <v>4.63</v>
      </c>
      <c r="H1529">
        <f t="shared" si="23"/>
        <v>0.37999999999999989</v>
      </c>
      <c r="I1529" s="103">
        <f>AVERAGE(H$10:H1529)</f>
        <v>0.71746710526316104</v>
      </c>
      <c r="J1529" s="2"/>
    </row>
    <row r="1530" spans="1:10">
      <c r="A1530" s="4">
        <v>24873</v>
      </c>
      <c r="B1530">
        <v>5.6</v>
      </c>
      <c r="F1530" s="4">
        <v>24168</v>
      </c>
      <c r="G1530">
        <v>4.63</v>
      </c>
      <c r="H1530">
        <f t="shared" si="23"/>
        <v>0.37000000000000011</v>
      </c>
      <c r="I1530" s="103">
        <f>AVERAGE(H$10:H1530)</f>
        <v>0.71723865877712334</v>
      </c>
      <c r="J1530" s="2"/>
    </row>
    <row r="1531" spans="1:10">
      <c r="A1531" s="4">
        <v>24874</v>
      </c>
      <c r="B1531">
        <v>5.61</v>
      </c>
      <c r="F1531" s="4">
        <v>24169</v>
      </c>
      <c r="G1531">
        <v>4.75</v>
      </c>
      <c r="H1531">
        <f t="shared" si="23"/>
        <v>0.25</v>
      </c>
      <c r="I1531" s="103">
        <f>AVERAGE(H$10:H1531)</f>
        <v>0.7169316688567704</v>
      </c>
      <c r="J1531" s="2"/>
    </row>
    <row r="1532" spans="1:10">
      <c r="A1532" s="4">
        <v>24875</v>
      </c>
      <c r="B1532">
        <v>5.59</v>
      </c>
      <c r="F1532" s="4">
        <v>24170</v>
      </c>
      <c r="G1532">
        <v>4.75</v>
      </c>
      <c r="H1532">
        <f t="shared" si="23"/>
        <v>0.23000000000000043</v>
      </c>
      <c r="I1532" s="103">
        <f>AVERAGE(H$10:H1532)</f>
        <v>0.71661195009849288</v>
      </c>
      <c r="J1532" s="2"/>
    </row>
    <row r="1533" spans="1:10">
      <c r="A1533" s="4">
        <v>24876</v>
      </c>
      <c r="B1533">
        <v>5.6</v>
      </c>
      <c r="F1533" s="4">
        <v>24171</v>
      </c>
      <c r="G1533">
        <v>4.75</v>
      </c>
      <c r="H1533">
        <f t="shared" si="23"/>
        <v>0.23000000000000043</v>
      </c>
      <c r="I1533" s="103">
        <f>AVERAGE(H$10:H1533)</f>
        <v>0.71629265091863825</v>
      </c>
      <c r="J1533" s="2"/>
    </row>
    <row r="1534" spans="1:10">
      <c r="A1534" s="4">
        <v>24877</v>
      </c>
      <c r="B1534">
        <v>5.59</v>
      </c>
      <c r="F1534" s="4">
        <v>24172</v>
      </c>
      <c r="G1534">
        <v>4.75</v>
      </c>
      <c r="H1534">
        <f t="shared" si="23"/>
        <v>0.23000000000000043</v>
      </c>
      <c r="I1534" s="103">
        <f>AVERAGE(H$10:H1534)</f>
        <v>0.71597377049180633</v>
      </c>
      <c r="J1534" s="2"/>
    </row>
    <row r="1535" spans="1:10">
      <c r="A1535" s="4">
        <v>24881</v>
      </c>
      <c r="B1535">
        <v>5.55</v>
      </c>
      <c r="F1535" s="4">
        <v>24173</v>
      </c>
      <c r="G1535">
        <v>4.63</v>
      </c>
      <c r="H1535">
        <f t="shared" si="23"/>
        <v>0.33000000000000007</v>
      </c>
      <c r="I1535" s="103">
        <f>AVERAGE(H$10:H1535)</f>
        <v>0.71572083879423631</v>
      </c>
      <c r="J1535" s="2"/>
    </row>
    <row r="1536" spans="1:10">
      <c r="A1536" s="4">
        <v>24882</v>
      </c>
      <c r="B1536">
        <v>5.54</v>
      </c>
      <c r="F1536" s="4">
        <v>24174</v>
      </c>
      <c r="G1536">
        <v>4.5</v>
      </c>
      <c r="H1536">
        <f t="shared" si="23"/>
        <v>0.42999999999999972</v>
      </c>
      <c r="I1536" s="103">
        <f>AVERAGE(H$10:H1536)</f>
        <v>0.71553372626064482</v>
      </c>
      <c r="J1536" s="2"/>
    </row>
    <row r="1537" spans="1:10">
      <c r="A1537" s="4">
        <v>24883</v>
      </c>
      <c r="B1537">
        <v>5.51</v>
      </c>
      <c r="F1537" s="4">
        <v>24175</v>
      </c>
      <c r="G1537">
        <v>4.63</v>
      </c>
      <c r="H1537">
        <f t="shared" si="23"/>
        <v>0.29999999999999982</v>
      </c>
      <c r="I1537" s="103">
        <f>AVERAGE(H$10:H1537)</f>
        <v>0.71526178010471508</v>
      </c>
      <c r="J1537" s="2"/>
    </row>
    <row r="1538" spans="1:10">
      <c r="A1538" s="4">
        <v>24884</v>
      </c>
      <c r="B1538">
        <v>5.5</v>
      </c>
      <c r="F1538" s="4">
        <v>24176</v>
      </c>
      <c r="G1538">
        <v>4.63</v>
      </c>
      <c r="H1538">
        <f t="shared" si="23"/>
        <v>0.32000000000000028</v>
      </c>
      <c r="I1538" s="103">
        <f>AVERAGE(H$10:H1538)</f>
        <v>0.71500327011118681</v>
      </c>
      <c r="J1538" s="2"/>
    </row>
    <row r="1539" spans="1:10">
      <c r="A1539" s="4">
        <v>24887</v>
      </c>
      <c r="B1539">
        <v>5.53</v>
      </c>
      <c r="F1539" s="4">
        <v>24177</v>
      </c>
      <c r="G1539">
        <v>4.63</v>
      </c>
      <c r="H1539">
        <f t="shared" si="23"/>
        <v>0.33000000000000007</v>
      </c>
      <c r="I1539" s="103">
        <f>AVERAGE(H$10:H1539)</f>
        <v>0.71475163398693109</v>
      </c>
      <c r="J1539" s="2"/>
    </row>
    <row r="1540" spans="1:10">
      <c r="A1540" s="4">
        <v>24888</v>
      </c>
      <c r="B1540">
        <v>5.54</v>
      </c>
      <c r="F1540" s="4">
        <v>24178</v>
      </c>
      <c r="G1540">
        <v>4.63</v>
      </c>
      <c r="H1540">
        <f t="shared" si="23"/>
        <v>0.33000000000000007</v>
      </c>
      <c r="I1540" s="103">
        <f>AVERAGE(H$10:H1540)</f>
        <v>0.71450032658393492</v>
      </c>
      <c r="J1540" s="2"/>
    </row>
    <row r="1541" spans="1:10">
      <c r="A1541" s="4">
        <v>24889</v>
      </c>
      <c r="B1541">
        <v>5.54</v>
      </c>
      <c r="F1541" s="4">
        <v>24179</v>
      </c>
      <c r="G1541">
        <v>4.63</v>
      </c>
      <c r="H1541">
        <f t="shared" si="23"/>
        <v>0.33000000000000007</v>
      </c>
      <c r="I1541" s="103">
        <f>AVERAGE(H$10:H1541)</f>
        <v>0.71424934725848843</v>
      </c>
      <c r="J1541" s="2"/>
    </row>
    <row r="1542" spans="1:10">
      <c r="A1542" s="4">
        <v>24891</v>
      </c>
      <c r="B1542">
        <v>5.56</v>
      </c>
      <c r="F1542" s="4">
        <v>24180</v>
      </c>
      <c r="G1542">
        <v>4.63</v>
      </c>
      <c r="H1542">
        <f t="shared" si="23"/>
        <v>0.3100000000000005</v>
      </c>
      <c r="I1542" s="103">
        <f>AVERAGE(H$10:H1542)</f>
        <v>0.71398564905414497</v>
      </c>
      <c r="J1542" s="2"/>
    </row>
    <row r="1543" spans="1:10">
      <c r="A1543" s="4">
        <v>24894</v>
      </c>
      <c r="B1543">
        <v>5.58</v>
      </c>
      <c r="F1543" s="4">
        <v>24181</v>
      </c>
      <c r="G1543">
        <v>4.63</v>
      </c>
      <c r="H1543">
        <f t="shared" si="23"/>
        <v>0.28000000000000025</v>
      </c>
      <c r="I1543" s="103">
        <f>AVERAGE(H$10:H1543)</f>
        <v>0.71370273794002881</v>
      </c>
      <c r="J1543" s="2"/>
    </row>
    <row r="1544" spans="1:10">
      <c r="A1544" s="4">
        <v>24895</v>
      </c>
      <c r="B1544">
        <v>5.58</v>
      </c>
      <c r="F1544" s="4">
        <v>24182</v>
      </c>
      <c r="G1544">
        <v>4.25</v>
      </c>
      <c r="H1544">
        <f t="shared" si="23"/>
        <v>0.65000000000000036</v>
      </c>
      <c r="I1544" s="103">
        <f>AVERAGE(H$10:H1544)</f>
        <v>0.71366123778501911</v>
      </c>
      <c r="J1544" s="2"/>
    </row>
    <row r="1545" spans="1:10">
      <c r="A1545" s="4">
        <v>24896</v>
      </c>
      <c r="B1545">
        <v>5.57</v>
      </c>
      <c r="F1545" s="4">
        <v>24183</v>
      </c>
      <c r="G1545">
        <v>4.75</v>
      </c>
      <c r="H1545">
        <f t="shared" si="23"/>
        <v>0.11000000000000032</v>
      </c>
      <c r="I1545" s="103">
        <f>AVERAGE(H$10:H1545)</f>
        <v>0.71326822916666943</v>
      </c>
      <c r="J1545" s="2"/>
    </row>
    <row r="1546" spans="1:10">
      <c r="A1546" s="4">
        <v>24897</v>
      </c>
      <c r="B1546">
        <v>5.56</v>
      </c>
      <c r="F1546" s="4">
        <v>24184</v>
      </c>
      <c r="G1546">
        <v>4.63</v>
      </c>
      <c r="H1546">
        <f t="shared" ref="H1546:H1609" si="24">IFERROR(((VLOOKUP(F1546,$A$9:$B$14200,2,FALSE))-G1546),H1545)</f>
        <v>0.20999999999999996</v>
      </c>
      <c r="I1546" s="103">
        <f>AVERAGE(H$10:H1546)</f>
        <v>0.71294079375406916</v>
      </c>
      <c r="J1546" s="2"/>
    </row>
    <row r="1547" spans="1:10">
      <c r="A1547" s="4">
        <v>24898</v>
      </c>
      <c r="B1547">
        <v>5.56</v>
      </c>
      <c r="F1547" s="4">
        <v>24185</v>
      </c>
      <c r="G1547">
        <v>4.63</v>
      </c>
      <c r="H1547">
        <f t="shared" si="24"/>
        <v>0.20999999999999996</v>
      </c>
      <c r="I1547" s="103">
        <f>AVERAGE(H$10:H1547)</f>
        <v>0.71261378413524334</v>
      </c>
      <c r="J1547" s="2"/>
    </row>
    <row r="1548" spans="1:10">
      <c r="A1548" s="4">
        <v>24901</v>
      </c>
      <c r="B1548">
        <v>5.57</v>
      </c>
      <c r="F1548" s="4">
        <v>24186</v>
      </c>
      <c r="G1548">
        <v>4.63</v>
      </c>
      <c r="H1548">
        <f t="shared" si="24"/>
        <v>0.20999999999999996</v>
      </c>
      <c r="I1548" s="103">
        <f>AVERAGE(H$10:H1548)</f>
        <v>0.71228719948018482</v>
      </c>
      <c r="J1548" s="2"/>
    </row>
    <row r="1549" spans="1:10">
      <c r="A1549" s="4">
        <v>24902</v>
      </c>
      <c r="B1549">
        <v>5.59</v>
      </c>
      <c r="F1549" s="4">
        <v>24187</v>
      </c>
      <c r="G1549">
        <v>4.63</v>
      </c>
      <c r="H1549">
        <f t="shared" si="24"/>
        <v>0.17999999999999972</v>
      </c>
      <c r="I1549" s="103">
        <f>AVERAGE(H$10:H1549)</f>
        <v>0.71194155844156126</v>
      </c>
      <c r="J1549" s="2"/>
    </row>
    <row r="1550" spans="1:10">
      <c r="A1550" s="4">
        <v>24903</v>
      </c>
      <c r="B1550">
        <v>5.61</v>
      </c>
      <c r="F1550" s="4">
        <v>24188</v>
      </c>
      <c r="G1550">
        <v>4.75</v>
      </c>
      <c r="H1550">
        <f t="shared" si="24"/>
        <v>3.0000000000000249E-2</v>
      </c>
      <c r="I1550" s="103">
        <f>AVERAGE(H$10:H1550)</f>
        <v>0.71149902660610276</v>
      </c>
      <c r="J1550" s="2"/>
    </row>
    <row r="1551" spans="1:10">
      <c r="A1551" s="4">
        <v>24904</v>
      </c>
      <c r="B1551">
        <v>5.67</v>
      </c>
      <c r="F1551" s="4">
        <v>24189</v>
      </c>
      <c r="G1551">
        <v>4.75</v>
      </c>
      <c r="H1551">
        <f t="shared" si="24"/>
        <v>-1.9999999999999574E-2</v>
      </c>
      <c r="I1551" s="103">
        <f>AVERAGE(H$10:H1551)</f>
        <v>0.71102464332036608</v>
      </c>
      <c r="J1551" s="2"/>
    </row>
    <row r="1552" spans="1:10">
      <c r="A1552" s="4">
        <v>24905</v>
      </c>
      <c r="B1552">
        <v>5.75</v>
      </c>
      <c r="F1552" s="4">
        <v>24190</v>
      </c>
      <c r="G1552">
        <v>4.75</v>
      </c>
      <c r="H1552">
        <f t="shared" si="24"/>
        <v>9.9999999999997868E-3</v>
      </c>
      <c r="I1552" s="103">
        <f>AVERAGE(H$10:H1552)</f>
        <v>0.71057031756319144</v>
      </c>
      <c r="J1552" s="2"/>
    </row>
    <row r="1553" spans="1:10">
      <c r="A1553" s="4">
        <v>24908</v>
      </c>
      <c r="B1553">
        <v>5.75</v>
      </c>
      <c r="F1553" s="4">
        <v>24191</v>
      </c>
      <c r="G1553">
        <v>4.75</v>
      </c>
      <c r="H1553">
        <f t="shared" si="24"/>
        <v>7.0000000000000284E-2</v>
      </c>
      <c r="I1553" s="103">
        <f>AVERAGE(H$10:H1553)</f>
        <v>0.71015544041451062</v>
      </c>
      <c r="J1553" s="2"/>
    </row>
    <row r="1554" spans="1:10">
      <c r="A1554" s="4">
        <v>24909</v>
      </c>
      <c r="B1554">
        <v>5.79</v>
      </c>
      <c r="F1554" s="4">
        <v>24192</v>
      </c>
      <c r="G1554">
        <v>4.75</v>
      </c>
      <c r="H1554">
        <f t="shared" si="24"/>
        <v>7.0000000000000284E-2</v>
      </c>
      <c r="I1554" s="103">
        <f>AVERAGE(H$10:H1554)</f>
        <v>0.70974110032362736</v>
      </c>
      <c r="J1554" s="2"/>
    </row>
    <row r="1555" spans="1:10">
      <c r="A1555" s="4">
        <v>24910</v>
      </c>
      <c r="B1555">
        <v>5.86</v>
      </c>
      <c r="F1555" s="4">
        <v>24193</v>
      </c>
      <c r="G1555">
        <v>4.75</v>
      </c>
      <c r="H1555">
        <f t="shared" si="24"/>
        <v>7.0000000000000284E-2</v>
      </c>
      <c r="I1555" s="103">
        <f>AVERAGE(H$10:H1555)</f>
        <v>0.70932729624838564</v>
      </c>
      <c r="J1555" s="2"/>
    </row>
    <row r="1556" spans="1:10">
      <c r="A1556" s="4">
        <v>24911</v>
      </c>
      <c r="B1556">
        <v>5.95</v>
      </c>
      <c r="F1556" s="4">
        <v>24194</v>
      </c>
      <c r="G1556">
        <v>4.63</v>
      </c>
      <c r="H1556">
        <f t="shared" si="24"/>
        <v>0.17999999999999972</v>
      </c>
      <c r="I1556" s="103">
        <f>AVERAGE(H$10:H1556)</f>
        <v>0.70898513251454709</v>
      </c>
      <c r="J1556" s="2"/>
    </row>
    <row r="1557" spans="1:10">
      <c r="A1557" s="4">
        <v>24912</v>
      </c>
      <c r="B1557">
        <v>5.84</v>
      </c>
      <c r="F1557" s="4">
        <v>24195</v>
      </c>
      <c r="G1557">
        <v>4.63</v>
      </c>
      <c r="H1557">
        <f t="shared" si="24"/>
        <v>0.16999999999999993</v>
      </c>
      <c r="I1557" s="103">
        <f>AVERAGE(H$10:H1557)</f>
        <v>0.7086369509043956</v>
      </c>
      <c r="J1557" s="2"/>
    </row>
    <row r="1558" spans="1:10">
      <c r="A1558" s="4">
        <v>24915</v>
      </c>
      <c r="B1558">
        <v>5.76</v>
      </c>
      <c r="F1558" s="4">
        <v>24196</v>
      </c>
      <c r="G1558">
        <v>4.5</v>
      </c>
      <c r="H1558">
        <f t="shared" si="24"/>
        <v>0.20000000000000018</v>
      </c>
      <c r="I1558" s="103">
        <f>AVERAGE(H$10:H1558)</f>
        <v>0.7083085861846381</v>
      </c>
      <c r="J1558" s="2"/>
    </row>
    <row r="1559" spans="1:10">
      <c r="A1559" s="4">
        <v>24916</v>
      </c>
      <c r="B1559">
        <v>5.77</v>
      </c>
      <c r="F1559" s="4">
        <v>24197</v>
      </c>
      <c r="G1559">
        <v>4.75</v>
      </c>
      <c r="H1559">
        <f t="shared" si="24"/>
        <v>-4.0000000000000036E-2</v>
      </c>
      <c r="I1559" s="103">
        <f>AVERAGE(H$10:H1559)</f>
        <v>0.70782580645161575</v>
      </c>
      <c r="J1559" s="2"/>
    </row>
    <row r="1560" spans="1:10">
      <c r="A1560" s="4">
        <v>24917</v>
      </c>
      <c r="B1560">
        <v>5.73</v>
      </c>
      <c r="F1560" s="4">
        <v>24198</v>
      </c>
      <c r="G1560">
        <v>4.75</v>
      </c>
      <c r="H1560">
        <f t="shared" si="24"/>
        <v>-4.9999999999999822E-2</v>
      </c>
      <c r="I1560" s="103">
        <f>AVERAGE(H$10:H1560)</f>
        <v>0.70733720180528981</v>
      </c>
      <c r="J1560" s="2"/>
    </row>
    <row r="1561" spans="1:10">
      <c r="A1561" s="4">
        <v>24918</v>
      </c>
      <c r="B1561">
        <v>5.76</v>
      </c>
      <c r="F1561" s="4">
        <v>24199</v>
      </c>
      <c r="G1561">
        <v>4.75</v>
      </c>
      <c r="H1561">
        <f t="shared" si="24"/>
        <v>-4.9999999999999822E-2</v>
      </c>
      <c r="I1561" s="103">
        <f>AVERAGE(H$10:H1561)</f>
        <v>0.70684922680412665</v>
      </c>
      <c r="J1561" s="2"/>
    </row>
    <row r="1562" spans="1:10">
      <c r="A1562" s="4">
        <v>24919</v>
      </c>
      <c r="B1562">
        <v>5.74</v>
      </c>
      <c r="F1562" s="4">
        <v>24200</v>
      </c>
      <c r="G1562">
        <v>4.75</v>
      </c>
      <c r="H1562">
        <f t="shared" si="24"/>
        <v>-4.9999999999999822E-2</v>
      </c>
      <c r="I1562" s="103">
        <f>AVERAGE(H$10:H1562)</f>
        <v>0.70636188023181234</v>
      </c>
      <c r="J1562" s="2"/>
    </row>
    <row r="1563" spans="1:10">
      <c r="A1563" s="4">
        <v>24922</v>
      </c>
      <c r="B1563">
        <v>5.74</v>
      </c>
      <c r="F1563" s="4">
        <v>24201</v>
      </c>
      <c r="G1563">
        <v>4.75</v>
      </c>
      <c r="H1563">
        <f t="shared" si="24"/>
        <v>-5.9999999999999609E-2</v>
      </c>
      <c r="I1563" s="103">
        <f>AVERAGE(H$10:H1563)</f>
        <v>0.70586872586872884</v>
      </c>
      <c r="J1563" s="2"/>
    </row>
    <row r="1564" spans="1:10">
      <c r="A1564" s="4">
        <v>24923</v>
      </c>
      <c r="B1564">
        <v>5.78</v>
      </c>
      <c r="F1564" s="4">
        <v>24202</v>
      </c>
      <c r="G1564">
        <v>4.75</v>
      </c>
      <c r="H1564">
        <f t="shared" si="24"/>
        <v>-8.9999999999999858E-2</v>
      </c>
      <c r="I1564" s="103">
        <f>AVERAGE(H$10:H1564)</f>
        <v>0.70535691318328275</v>
      </c>
      <c r="J1564" s="2"/>
    </row>
    <row r="1565" spans="1:10">
      <c r="A1565" s="4">
        <v>24924</v>
      </c>
      <c r="B1565">
        <v>5.78</v>
      </c>
      <c r="F1565" s="4">
        <v>24203</v>
      </c>
      <c r="G1565">
        <v>4.75</v>
      </c>
      <c r="H1565">
        <f t="shared" si="24"/>
        <v>-4.0000000000000036E-2</v>
      </c>
      <c r="I1565" s="103">
        <f>AVERAGE(H$10:H1565)</f>
        <v>0.70487789203085138</v>
      </c>
      <c r="J1565" s="2"/>
    </row>
    <row r="1566" spans="1:10">
      <c r="A1566" s="4">
        <v>24925</v>
      </c>
      <c r="B1566">
        <v>5.78</v>
      </c>
      <c r="F1566" s="4">
        <v>24204</v>
      </c>
      <c r="G1566">
        <v>4.75</v>
      </c>
      <c r="H1566">
        <f t="shared" si="24"/>
        <v>-1.9999999999999574E-2</v>
      </c>
      <c r="I1566" s="103">
        <f>AVERAGE(H$10:H1566)</f>
        <v>0.70441233140655413</v>
      </c>
      <c r="J1566" s="2"/>
    </row>
    <row r="1567" spans="1:10">
      <c r="A1567" s="4">
        <v>24926</v>
      </c>
      <c r="B1567">
        <v>5.76</v>
      </c>
      <c r="F1567" s="4">
        <v>24205</v>
      </c>
      <c r="G1567">
        <v>4.75</v>
      </c>
      <c r="H1567">
        <f t="shared" si="24"/>
        <v>-1.9999999999999574E-2</v>
      </c>
      <c r="I1567" s="103">
        <f>AVERAGE(H$10:H1567)</f>
        <v>0.70394736842105565</v>
      </c>
      <c r="J1567" s="2"/>
    </row>
    <row r="1568" spans="1:10">
      <c r="A1568" s="4">
        <v>24929</v>
      </c>
      <c r="B1568">
        <v>5.64</v>
      </c>
      <c r="F1568" s="4">
        <v>24206</v>
      </c>
      <c r="G1568">
        <v>4.75</v>
      </c>
      <c r="H1568">
        <f t="shared" si="24"/>
        <v>-1.9999999999999574E-2</v>
      </c>
      <c r="I1568" s="103">
        <f>AVERAGE(H$10:H1568)</f>
        <v>0.70348300192431357</v>
      </c>
      <c r="J1568" s="2"/>
    </row>
    <row r="1569" spans="1:10">
      <c r="A1569" s="4">
        <v>24930</v>
      </c>
      <c r="B1569">
        <v>5.62</v>
      </c>
      <c r="F1569" s="4">
        <v>24207</v>
      </c>
      <c r="G1569">
        <v>4.75</v>
      </c>
      <c r="H1569">
        <f t="shared" si="24"/>
        <v>-1.9999999999999574E-2</v>
      </c>
      <c r="I1569" s="103">
        <f>AVERAGE(H$10:H1569)</f>
        <v>0.70301923076923389</v>
      </c>
      <c r="J1569" s="2"/>
    </row>
    <row r="1570" spans="1:10">
      <c r="A1570" s="4">
        <v>24931</v>
      </c>
      <c r="B1570">
        <v>5.49</v>
      </c>
      <c r="F1570" s="4">
        <v>24208</v>
      </c>
      <c r="G1570">
        <v>4.75</v>
      </c>
      <c r="H1570">
        <f t="shared" si="24"/>
        <v>-1.9999999999999574E-2</v>
      </c>
      <c r="I1570" s="103">
        <f>AVERAGE(H$10:H1570)</f>
        <v>0.70255605381166231</v>
      </c>
      <c r="J1570" s="2"/>
    </row>
    <row r="1571" spans="1:10">
      <c r="A1571" s="4">
        <v>24932</v>
      </c>
      <c r="B1571">
        <v>5.52</v>
      </c>
      <c r="F1571" s="4">
        <v>24209</v>
      </c>
      <c r="G1571">
        <v>4.63</v>
      </c>
      <c r="H1571">
        <f t="shared" si="24"/>
        <v>0.10000000000000053</v>
      </c>
      <c r="I1571" s="103">
        <f>AVERAGE(H$10:H1571)</f>
        <v>0.70217029449424118</v>
      </c>
      <c r="J1571" s="2"/>
    </row>
    <row r="1572" spans="1:10">
      <c r="A1572" s="4">
        <v>24933</v>
      </c>
      <c r="B1572">
        <v>5.52</v>
      </c>
      <c r="F1572" s="4">
        <v>24210</v>
      </c>
      <c r="G1572">
        <v>4.5</v>
      </c>
      <c r="H1572">
        <f t="shared" si="24"/>
        <v>0.24000000000000021</v>
      </c>
      <c r="I1572" s="103">
        <f>AVERAGE(H$10:H1572)</f>
        <v>0.7018746001279621</v>
      </c>
      <c r="J1572" s="2"/>
    </row>
    <row r="1573" spans="1:10">
      <c r="A1573" s="4">
        <v>24936</v>
      </c>
      <c r="B1573">
        <v>5.54</v>
      </c>
      <c r="F1573" s="4">
        <v>24211</v>
      </c>
      <c r="G1573">
        <v>4.75</v>
      </c>
      <c r="H1573">
        <f t="shared" si="24"/>
        <v>9.9999999999997868E-3</v>
      </c>
      <c r="I1573" s="103">
        <f>AVERAGE(H$10:H1573)</f>
        <v>0.70143222506394165</v>
      </c>
      <c r="J1573" s="2"/>
    </row>
    <row r="1574" spans="1:10">
      <c r="A1574" s="4">
        <v>24938</v>
      </c>
      <c r="B1574">
        <v>5.53</v>
      </c>
      <c r="F1574" s="4">
        <v>24212</v>
      </c>
      <c r="G1574">
        <v>4.75</v>
      </c>
      <c r="H1574">
        <f t="shared" si="24"/>
        <v>1.9999999999999574E-2</v>
      </c>
      <c r="I1574" s="103">
        <f>AVERAGE(H$10:H1574)</f>
        <v>0.70099680511182405</v>
      </c>
      <c r="J1574" s="2"/>
    </row>
    <row r="1575" spans="1:10">
      <c r="A1575" s="4">
        <v>24939</v>
      </c>
      <c r="B1575">
        <v>5.54</v>
      </c>
      <c r="F1575" s="4">
        <v>24213</v>
      </c>
      <c r="G1575">
        <v>4.75</v>
      </c>
      <c r="H1575">
        <f t="shared" si="24"/>
        <v>1.9999999999999574E-2</v>
      </c>
      <c r="I1575" s="103">
        <f>AVERAGE(H$10:H1575)</f>
        <v>0.70056194125159943</v>
      </c>
      <c r="J1575" s="2"/>
    </row>
    <row r="1576" spans="1:10">
      <c r="A1576" s="4">
        <v>24943</v>
      </c>
      <c r="B1576">
        <v>5.6</v>
      </c>
      <c r="F1576" s="4">
        <v>24214</v>
      </c>
      <c r="G1576">
        <v>4.75</v>
      </c>
      <c r="H1576">
        <f t="shared" si="24"/>
        <v>1.9999999999999574E-2</v>
      </c>
      <c r="I1576" s="103">
        <f>AVERAGE(H$10:H1576)</f>
        <v>0.70012763241863729</v>
      </c>
      <c r="J1576" s="2"/>
    </row>
    <row r="1577" spans="1:10">
      <c r="A1577" s="4">
        <v>24944</v>
      </c>
      <c r="B1577">
        <v>5.62</v>
      </c>
      <c r="F1577" s="4">
        <v>24215</v>
      </c>
      <c r="G1577">
        <v>4.75</v>
      </c>
      <c r="H1577">
        <f t="shared" si="24"/>
        <v>9.9999999999997868E-3</v>
      </c>
      <c r="I1577" s="103">
        <f>AVERAGE(H$10:H1577)</f>
        <v>0.69968750000000302</v>
      </c>
      <c r="J1577" s="2"/>
    </row>
    <row r="1578" spans="1:10">
      <c r="A1578" s="4">
        <v>24945</v>
      </c>
      <c r="B1578">
        <v>5.62</v>
      </c>
      <c r="F1578" s="4">
        <v>24216</v>
      </c>
      <c r="G1578">
        <v>4.75</v>
      </c>
      <c r="H1578">
        <f t="shared" si="24"/>
        <v>9.9999999999997868E-3</v>
      </c>
      <c r="I1578" s="103">
        <f>AVERAGE(H$10:H1578)</f>
        <v>0.69924792861695639</v>
      </c>
      <c r="J1578" s="2"/>
    </row>
    <row r="1579" spans="1:10">
      <c r="A1579" s="4">
        <v>24946</v>
      </c>
      <c r="B1579">
        <v>5.64</v>
      </c>
      <c r="F1579" s="4">
        <v>24217</v>
      </c>
      <c r="G1579">
        <v>4.88</v>
      </c>
      <c r="H1579">
        <f t="shared" si="24"/>
        <v>-8.0000000000000071E-2</v>
      </c>
      <c r="I1579" s="103">
        <f>AVERAGE(H$10:H1579)</f>
        <v>0.69875159235669093</v>
      </c>
      <c r="J1579" s="2"/>
    </row>
    <row r="1580" spans="1:10">
      <c r="A1580" s="4">
        <v>24947</v>
      </c>
      <c r="B1580">
        <v>5.76</v>
      </c>
      <c r="F1580" s="4">
        <v>24218</v>
      </c>
      <c r="G1580">
        <v>4.88</v>
      </c>
      <c r="H1580">
        <f t="shared" si="24"/>
        <v>-0.11000000000000032</v>
      </c>
      <c r="I1580" s="103">
        <f>AVERAGE(H$10:H1580)</f>
        <v>0.69823679185232645</v>
      </c>
      <c r="J1580" s="2"/>
    </row>
    <row r="1581" spans="1:10">
      <c r="A1581" s="4">
        <v>24950</v>
      </c>
      <c r="B1581">
        <v>5.78</v>
      </c>
      <c r="F1581" s="4">
        <v>24219</v>
      </c>
      <c r="G1581">
        <v>4.75</v>
      </c>
      <c r="H1581">
        <f t="shared" si="24"/>
        <v>1.9999999999999574E-2</v>
      </c>
      <c r="I1581" s="103">
        <f>AVERAGE(H$10:H1581)</f>
        <v>0.6978053435114534</v>
      </c>
      <c r="J1581" s="2"/>
    </row>
    <row r="1582" spans="1:10">
      <c r="A1582" s="4">
        <v>24951</v>
      </c>
      <c r="B1582">
        <v>5.73</v>
      </c>
      <c r="F1582" s="4">
        <v>24220</v>
      </c>
      <c r="G1582">
        <v>4.75</v>
      </c>
      <c r="H1582">
        <f t="shared" si="24"/>
        <v>1.9999999999999574E-2</v>
      </c>
      <c r="I1582" s="103">
        <f>AVERAGE(H$10:H1582)</f>
        <v>0.69737444373808311</v>
      </c>
      <c r="J1582" s="2"/>
    </row>
    <row r="1583" spans="1:10">
      <c r="A1583" s="4">
        <v>24952</v>
      </c>
      <c r="B1583">
        <v>5.72</v>
      </c>
      <c r="F1583" s="4">
        <v>24221</v>
      </c>
      <c r="G1583">
        <v>4.75</v>
      </c>
      <c r="H1583">
        <f t="shared" si="24"/>
        <v>1.9999999999999574E-2</v>
      </c>
      <c r="I1583" s="103">
        <f>AVERAGE(H$10:H1583)</f>
        <v>0.69694409148666125</v>
      </c>
      <c r="J1583" s="2"/>
    </row>
    <row r="1584" spans="1:10">
      <c r="A1584" s="4">
        <v>24953</v>
      </c>
      <c r="B1584">
        <v>5.72</v>
      </c>
      <c r="F1584" s="4">
        <v>24222</v>
      </c>
      <c r="G1584">
        <v>4.75</v>
      </c>
      <c r="H1584">
        <f t="shared" si="24"/>
        <v>3.0000000000000249E-2</v>
      </c>
      <c r="I1584" s="103">
        <f>AVERAGE(H$10:H1584)</f>
        <v>0.69652063492063798</v>
      </c>
      <c r="J1584" s="2"/>
    </row>
    <row r="1585" spans="1:10">
      <c r="A1585" s="4">
        <v>24954</v>
      </c>
      <c r="B1585">
        <v>5.71</v>
      </c>
      <c r="F1585" s="4">
        <v>24223</v>
      </c>
      <c r="G1585">
        <v>4.5</v>
      </c>
      <c r="H1585">
        <f t="shared" si="24"/>
        <v>0.29000000000000004</v>
      </c>
      <c r="I1585" s="103">
        <f>AVERAGE(H$10:H1585)</f>
        <v>0.69626269035533295</v>
      </c>
      <c r="J1585" s="2"/>
    </row>
    <row r="1586" spans="1:10">
      <c r="A1586" s="4">
        <v>24957</v>
      </c>
      <c r="B1586">
        <v>5.73</v>
      </c>
      <c r="F1586" s="4">
        <v>24224</v>
      </c>
      <c r="G1586">
        <v>3</v>
      </c>
      <c r="H1586">
        <f t="shared" si="24"/>
        <v>1.7800000000000002</v>
      </c>
      <c r="I1586" s="103">
        <f>AVERAGE(H$10:H1586)</f>
        <v>0.6969499048826916</v>
      </c>
      <c r="J1586" s="2"/>
    </row>
    <row r="1587" spans="1:10">
      <c r="A1587" s="4">
        <v>24958</v>
      </c>
      <c r="B1587">
        <v>5.74</v>
      </c>
      <c r="F1587" s="4">
        <v>24225</v>
      </c>
      <c r="G1587">
        <v>4.75</v>
      </c>
      <c r="H1587">
        <f t="shared" si="24"/>
        <v>3.0000000000000249E-2</v>
      </c>
      <c r="I1587" s="103">
        <f>AVERAGE(H$10:H1587)</f>
        <v>0.69652724968314617</v>
      </c>
      <c r="J1587" s="2"/>
    </row>
    <row r="1588" spans="1:10">
      <c r="A1588" s="4">
        <v>24959</v>
      </c>
      <c r="B1588">
        <v>5.73</v>
      </c>
      <c r="F1588" s="4">
        <v>24226</v>
      </c>
      <c r="G1588">
        <v>4.63</v>
      </c>
      <c r="H1588">
        <f t="shared" si="24"/>
        <v>0.16000000000000014</v>
      </c>
      <c r="I1588" s="103">
        <f>AVERAGE(H$10:H1588)</f>
        <v>0.69618746041798907</v>
      </c>
      <c r="J1588" s="2"/>
    </row>
    <row r="1589" spans="1:10">
      <c r="A1589" s="4">
        <v>24960</v>
      </c>
      <c r="B1589">
        <v>5.76</v>
      </c>
      <c r="F1589" s="4">
        <v>24227</v>
      </c>
      <c r="G1589">
        <v>4.63</v>
      </c>
      <c r="H1589">
        <f t="shared" si="24"/>
        <v>0.16000000000000014</v>
      </c>
      <c r="I1589" s="103">
        <f>AVERAGE(H$10:H1589)</f>
        <v>0.69584810126582586</v>
      </c>
      <c r="J1589" s="2"/>
    </row>
    <row r="1590" spans="1:10">
      <c r="A1590" s="4">
        <v>24961</v>
      </c>
      <c r="B1590">
        <v>5.8</v>
      </c>
      <c r="F1590" s="4">
        <v>24228</v>
      </c>
      <c r="G1590">
        <v>4.63</v>
      </c>
      <c r="H1590">
        <f t="shared" si="24"/>
        <v>0.16000000000000014</v>
      </c>
      <c r="I1590" s="103">
        <f>AVERAGE(H$10:H1590)</f>
        <v>0.69550917141050284</v>
      </c>
      <c r="J1590" s="2"/>
    </row>
    <row r="1591" spans="1:10">
      <c r="A1591" s="4">
        <v>24964</v>
      </c>
      <c r="B1591">
        <v>5.78</v>
      </c>
      <c r="F1591" s="4">
        <v>24229</v>
      </c>
      <c r="G1591">
        <v>4.75</v>
      </c>
      <c r="H1591">
        <f t="shared" si="24"/>
        <v>4.9999999999999822E-2</v>
      </c>
      <c r="I1591" s="103">
        <f>AVERAGE(H$10:H1591)</f>
        <v>0.69510113780025595</v>
      </c>
      <c r="J1591" s="2"/>
    </row>
    <row r="1592" spans="1:10">
      <c r="A1592" s="4">
        <v>24965</v>
      </c>
      <c r="B1592">
        <v>5.79</v>
      </c>
      <c r="F1592" s="4">
        <v>24230</v>
      </c>
      <c r="G1592">
        <v>4.88</v>
      </c>
      <c r="H1592">
        <f t="shared" si="24"/>
        <v>-7.0000000000000284E-2</v>
      </c>
      <c r="I1592" s="103">
        <f>AVERAGE(H$10:H1592)</f>
        <v>0.69461781427669289</v>
      </c>
      <c r="J1592" s="2"/>
    </row>
    <row r="1593" spans="1:10">
      <c r="A1593" s="4">
        <v>24966</v>
      </c>
      <c r="B1593">
        <v>5.8</v>
      </c>
      <c r="F1593" s="4">
        <v>24231</v>
      </c>
      <c r="G1593">
        <v>4.88</v>
      </c>
      <c r="H1593">
        <f t="shared" si="24"/>
        <v>-7.0000000000000284E-2</v>
      </c>
      <c r="I1593" s="103">
        <f>AVERAGE(H$10:H1593)</f>
        <v>0.69413510101010412</v>
      </c>
      <c r="J1593" s="2"/>
    </row>
    <row r="1594" spans="1:10">
      <c r="A1594" s="4">
        <v>24967</v>
      </c>
      <c r="B1594">
        <v>5.79</v>
      </c>
      <c r="F1594" s="4">
        <v>24232</v>
      </c>
      <c r="G1594">
        <v>4.88</v>
      </c>
      <c r="H1594">
        <f t="shared" si="24"/>
        <v>-7.0000000000000284E-2</v>
      </c>
      <c r="I1594" s="103">
        <f>AVERAGE(H$10:H1594)</f>
        <v>0.69365299684542903</v>
      </c>
      <c r="J1594" s="2"/>
    </row>
    <row r="1595" spans="1:10">
      <c r="A1595" s="4">
        <v>24968</v>
      </c>
      <c r="B1595">
        <v>5.79</v>
      </c>
      <c r="F1595" s="4">
        <v>24233</v>
      </c>
      <c r="G1595">
        <v>5</v>
      </c>
      <c r="H1595">
        <f t="shared" si="24"/>
        <v>-0.20999999999999996</v>
      </c>
      <c r="I1595" s="103">
        <f>AVERAGE(H$10:H1595)</f>
        <v>0.69308322824716584</v>
      </c>
      <c r="J1595" s="2"/>
    </row>
    <row r="1596" spans="1:10">
      <c r="A1596" s="4">
        <v>24971</v>
      </c>
      <c r="B1596">
        <v>5.79</v>
      </c>
      <c r="F1596" s="4">
        <v>24234</v>
      </c>
      <c r="G1596">
        <v>5</v>
      </c>
      <c r="H1596">
        <f t="shared" si="24"/>
        <v>-0.20999999999999996</v>
      </c>
      <c r="I1596" s="103">
        <f>AVERAGE(H$10:H1596)</f>
        <v>0.692514177693765</v>
      </c>
      <c r="J1596" s="2"/>
    </row>
    <row r="1597" spans="1:10">
      <c r="A1597" s="4">
        <v>24972</v>
      </c>
      <c r="B1597">
        <v>5.82</v>
      </c>
      <c r="F1597" s="4">
        <v>24235</v>
      </c>
      <c r="G1597">
        <v>5</v>
      </c>
      <c r="H1597">
        <f t="shared" si="24"/>
        <v>-0.20999999999999996</v>
      </c>
      <c r="I1597" s="103">
        <f>AVERAGE(H$10:H1597)</f>
        <v>0.69194584382871849</v>
      </c>
      <c r="J1597" s="2"/>
    </row>
    <row r="1598" spans="1:10">
      <c r="A1598" s="4">
        <v>24973</v>
      </c>
      <c r="B1598">
        <v>5.85</v>
      </c>
      <c r="F1598" s="4">
        <v>24236</v>
      </c>
      <c r="G1598">
        <v>4.88</v>
      </c>
      <c r="H1598">
        <f t="shared" si="24"/>
        <v>-0.12999999999999989</v>
      </c>
      <c r="I1598" s="103">
        <f>AVERAGE(H$10:H1598)</f>
        <v>0.6914285714285745</v>
      </c>
      <c r="J1598" s="2"/>
    </row>
    <row r="1599" spans="1:10">
      <c r="A1599" s="4">
        <v>24974</v>
      </c>
      <c r="B1599">
        <v>5.9</v>
      </c>
      <c r="F1599" s="4">
        <v>24237</v>
      </c>
      <c r="G1599">
        <v>4.5</v>
      </c>
      <c r="H1599">
        <f t="shared" si="24"/>
        <v>0.25</v>
      </c>
      <c r="I1599" s="103">
        <f>AVERAGE(H$10:H1599)</f>
        <v>0.69115094339622951</v>
      </c>
      <c r="J1599" s="2"/>
    </row>
    <row r="1600" spans="1:10">
      <c r="A1600" s="4">
        <v>24975</v>
      </c>
      <c r="B1600">
        <v>5.92</v>
      </c>
      <c r="F1600" s="4">
        <v>24238</v>
      </c>
      <c r="G1600">
        <v>4.25</v>
      </c>
      <c r="H1600">
        <f t="shared" si="24"/>
        <v>0.51999999999999957</v>
      </c>
      <c r="I1600" s="103">
        <f>AVERAGE(H$10:H1600)</f>
        <v>0.69104336895034868</v>
      </c>
      <c r="J1600" s="2"/>
    </row>
    <row r="1601" spans="1:10">
      <c r="A1601" s="4">
        <v>24978</v>
      </c>
      <c r="B1601">
        <v>5.96</v>
      </c>
      <c r="F1601" s="4">
        <v>24239</v>
      </c>
      <c r="G1601">
        <v>4.88</v>
      </c>
      <c r="H1601">
        <f t="shared" si="24"/>
        <v>-0.11000000000000032</v>
      </c>
      <c r="I1601" s="103">
        <f>AVERAGE(H$10:H1601)</f>
        <v>0.69054020100502822</v>
      </c>
      <c r="J1601" s="2"/>
    </row>
    <row r="1602" spans="1:10">
      <c r="A1602" s="4">
        <v>24979</v>
      </c>
      <c r="B1602">
        <v>6.02</v>
      </c>
      <c r="F1602" s="4">
        <v>24240</v>
      </c>
      <c r="G1602">
        <v>5</v>
      </c>
      <c r="H1602">
        <f t="shared" si="24"/>
        <v>-0.23000000000000043</v>
      </c>
      <c r="I1602" s="103">
        <f>AVERAGE(H$10:H1602)</f>
        <v>0.68996233521657557</v>
      </c>
      <c r="J1602" s="2"/>
    </row>
    <row r="1603" spans="1:10">
      <c r="A1603" s="4">
        <v>24980</v>
      </c>
      <c r="B1603">
        <v>6.02</v>
      </c>
      <c r="F1603" s="4">
        <v>24241</v>
      </c>
      <c r="G1603">
        <v>5</v>
      </c>
      <c r="H1603">
        <f t="shared" si="24"/>
        <v>-0.23000000000000043</v>
      </c>
      <c r="I1603" s="103">
        <f>AVERAGE(H$10:H1603)</f>
        <v>0.68938519447930047</v>
      </c>
      <c r="J1603" s="2"/>
    </row>
    <row r="1604" spans="1:10">
      <c r="A1604" s="4">
        <v>24981</v>
      </c>
      <c r="B1604">
        <v>5.98</v>
      </c>
      <c r="F1604" s="4">
        <v>24242</v>
      </c>
      <c r="G1604">
        <v>5</v>
      </c>
      <c r="H1604">
        <f t="shared" si="24"/>
        <v>-0.23000000000000043</v>
      </c>
      <c r="I1604" s="103">
        <f>AVERAGE(H$10:H1604)</f>
        <v>0.68880877742947011</v>
      </c>
      <c r="J1604" s="2"/>
    </row>
    <row r="1605" spans="1:10">
      <c r="A1605" s="4">
        <v>24982</v>
      </c>
      <c r="B1605">
        <v>5.96</v>
      </c>
      <c r="F1605" s="4">
        <v>24243</v>
      </c>
      <c r="G1605">
        <v>5</v>
      </c>
      <c r="H1605">
        <f t="shared" si="24"/>
        <v>-0.23000000000000043</v>
      </c>
      <c r="I1605" s="103">
        <f>AVERAGE(H$10:H1605)</f>
        <v>0.68823308270676997</v>
      </c>
      <c r="J1605" s="2"/>
    </row>
    <row r="1606" spans="1:10">
      <c r="A1606" s="4">
        <v>24985</v>
      </c>
      <c r="B1606">
        <v>5.92</v>
      </c>
      <c r="F1606" s="4">
        <v>24244</v>
      </c>
      <c r="G1606">
        <v>5</v>
      </c>
      <c r="H1606">
        <f t="shared" si="24"/>
        <v>-0.25</v>
      </c>
      <c r="I1606" s="103">
        <f>AVERAGE(H$10:H1606)</f>
        <v>0.68764558547276444</v>
      </c>
      <c r="J1606" s="2"/>
    </row>
    <row r="1607" spans="1:10">
      <c r="A1607" s="4">
        <v>24986</v>
      </c>
      <c r="B1607">
        <v>5.94</v>
      </c>
      <c r="F1607" s="4">
        <v>24245</v>
      </c>
      <c r="G1607">
        <v>5</v>
      </c>
      <c r="H1607">
        <f t="shared" si="24"/>
        <v>-0.25</v>
      </c>
      <c r="I1607" s="103">
        <f>AVERAGE(H$10:H1607)</f>
        <v>0.68705882352941483</v>
      </c>
      <c r="J1607" s="2"/>
    </row>
    <row r="1608" spans="1:10">
      <c r="A1608" s="4">
        <v>24987</v>
      </c>
      <c r="B1608">
        <v>5.95</v>
      </c>
      <c r="F1608" s="4">
        <v>24246</v>
      </c>
      <c r="G1608">
        <v>5.13</v>
      </c>
      <c r="H1608">
        <f t="shared" si="24"/>
        <v>-0.37999999999999989</v>
      </c>
      <c r="I1608" s="103">
        <f>AVERAGE(H$10:H1608)</f>
        <v>0.68639149468418059</v>
      </c>
      <c r="J1608" s="2"/>
    </row>
    <row r="1609" spans="1:10">
      <c r="A1609" s="4">
        <v>24989</v>
      </c>
      <c r="B1609">
        <v>5.86</v>
      </c>
      <c r="F1609" s="4">
        <v>24247</v>
      </c>
      <c r="G1609">
        <v>5.13</v>
      </c>
      <c r="H1609">
        <f t="shared" si="24"/>
        <v>-0.37999999999999989</v>
      </c>
      <c r="I1609" s="103">
        <f>AVERAGE(H$10:H1609)</f>
        <v>0.68572500000000292</v>
      </c>
      <c r="J1609" s="2"/>
    </row>
    <row r="1610" spans="1:10">
      <c r="A1610" s="4">
        <v>24992</v>
      </c>
      <c r="B1610">
        <v>5.79</v>
      </c>
      <c r="F1610" s="4">
        <v>24248</v>
      </c>
      <c r="G1610">
        <v>5.13</v>
      </c>
      <c r="H1610">
        <f t="shared" ref="H1610:H1673" si="25">IFERROR(((VLOOKUP(F1610,$A$9:$B$14200,2,FALSE))-G1610),H1609)</f>
        <v>-0.37999999999999989</v>
      </c>
      <c r="I1610" s="103">
        <f>AVERAGE(H$10:H1610)</f>
        <v>0.68505933791380669</v>
      </c>
      <c r="J1610" s="2"/>
    </row>
    <row r="1611" spans="1:10">
      <c r="A1611" s="4">
        <v>24993</v>
      </c>
      <c r="B1611">
        <v>5.78</v>
      </c>
      <c r="F1611" s="4">
        <v>24249</v>
      </c>
      <c r="G1611">
        <v>5.13</v>
      </c>
      <c r="H1611">
        <f t="shared" si="25"/>
        <v>-0.37999999999999989</v>
      </c>
      <c r="I1611" s="103">
        <f>AVERAGE(H$10:H1611)</f>
        <v>0.68439450686641978</v>
      </c>
      <c r="J1611" s="2"/>
    </row>
    <row r="1612" spans="1:10">
      <c r="A1612" s="4">
        <v>24994</v>
      </c>
      <c r="B1612">
        <v>5.81</v>
      </c>
      <c r="F1612" s="4">
        <v>24250</v>
      </c>
      <c r="G1612">
        <v>4.88</v>
      </c>
      <c r="H1612">
        <f t="shared" si="25"/>
        <v>-0.11000000000000032</v>
      </c>
      <c r="I1612" s="103">
        <f>AVERAGE(H$10:H1612)</f>
        <v>0.68389893948846192</v>
      </c>
      <c r="J1612" s="2"/>
    </row>
    <row r="1613" spans="1:10">
      <c r="A1613" s="4">
        <v>24995</v>
      </c>
      <c r="B1613">
        <v>5.83</v>
      </c>
      <c r="F1613" s="4">
        <v>24251</v>
      </c>
      <c r="G1613">
        <v>4.25</v>
      </c>
      <c r="H1613">
        <f t="shared" si="25"/>
        <v>0.54</v>
      </c>
      <c r="I1613" s="103">
        <f>AVERAGE(H$10:H1613)</f>
        <v>0.6838092269326711</v>
      </c>
      <c r="J1613" s="2"/>
    </row>
    <row r="1614" spans="1:10">
      <c r="A1614" s="4">
        <v>24996</v>
      </c>
      <c r="B1614">
        <v>5.82</v>
      </c>
      <c r="F1614" s="4">
        <v>24252</v>
      </c>
      <c r="G1614">
        <v>4.25</v>
      </c>
      <c r="H1614">
        <f t="shared" si="25"/>
        <v>0.53000000000000025</v>
      </c>
      <c r="I1614" s="103">
        <f>AVERAGE(H$10:H1614)</f>
        <v>0.68371339563863209</v>
      </c>
      <c r="J1614" s="2"/>
    </row>
    <row r="1615" spans="1:10">
      <c r="A1615" s="4">
        <v>24999</v>
      </c>
      <c r="B1615">
        <v>5.8</v>
      </c>
      <c r="F1615" s="4">
        <v>24253</v>
      </c>
      <c r="G1615">
        <v>5.13</v>
      </c>
      <c r="H1615">
        <f t="shared" si="25"/>
        <v>-0.33000000000000007</v>
      </c>
      <c r="I1615" s="103">
        <f>AVERAGE(H$10:H1615)</f>
        <v>0.68308219178082474</v>
      </c>
      <c r="J1615" s="2"/>
    </row>
    <row r="1616" spans="1:10">
      <c r="A1616" s="4">
        <v>25000</v>
      </c>
      <c r="B1616">
        <v>5.79</v>
      </c>
      <c r="F1616" s="4">
        <v>24254</v>
      </c>
      <c r="G1616">
        <v>5.13</v>
      </c>
      <c r="H1616">
        <f t="shared" si="25"/>
        <v>-0.32000000000000028</v>
      </c>
      <c r="I1616" s="103">
        <f>AVERAGE(H$10:H1616)</f>
        <v>0.68245799626633763</v>
      </c>
      <c r="J1616" s="2"/>
    </row>
    <row r="1617" spans="1:10">
      <c r="A1617" s="4">
        <v>25001</v>
      </c>
      <c r="B1617">
        <v>5.77</v>
      </c>
      <c r="F1617" s="4">
        <v>24255</v>
      </c>
      <c r="G1617">
        <v>5.13</v>
      </c>
      <c r="H1617">
        <f t="shared" si="25"/>
        <v>-0.32000000000000028</v>
      </c>
      <c r="I1617" s="103">
        <f>AVERAGE(H$10:H1617)</f>
        <v>0.68183457711443074</v>
      </c>
      <c r="J1617" s="2"/>
    </row>
    <row r="1618" spans="1:10">
      <c r="A1618" s="4">
        <v>25002</v>
      </c>
      <c r="B1618">
        <v>5.76</v>
      </c>
      <c r="F1618" s="4">
        <v>24256</v>
      </c>
      <c r="G1618">
        <v>5.13</v>
      </c>
      <c r="H1618">
        <f t="shared" si="25"/>
        <v>-0.32000000000000028</v>
      </c>
      <c r="I1618" s="103">
        <f>AVERAGE(H$10:H1618)</f>
        <v>0.68121193287756665</v>
      </c>
      <c r="J1618" s="2"/>
    </row>
    <row r="1619" spans="1:10">
      <c r="A1619" s="4">
        <v>25003</v>
      </c>
      <c r="B1619">
        <v>5.72</v>
      </c>
      <c r="F1619" s="4">
        <v>24257</v>
      </c>
      <c r="G1619">
        <v>5.13</v>
      </c>
      <c r="H1619">
        <f t="shared" si="25"/>
        <v>-0.32000000000000028</v>
      </c>
      <c r="I1619" s="103">
        <f>AVERAGE(H$10:H1619)</f>
        <v>0.68059006211180417</v>
      </c>
      <c r="J1619" s="2"/>
    </row>
    <row r="1620" spans="1:10">
      <c r="A1620" s="4">
        <v>25006</v>
      </c>
      <c r="B1620">
        <v>5.71</v>
      </c>
      <c r="F1620" s="4">
        <v>24258</v>
      </c>
      <c r="G1620">
        <v>4.75</v>
      </c>
      <c r="H1620">
        <f t="shared" si="25"/>
        <v>4.9999999999999822E-2</v>
      </c>
      <c r="I1620" s="103">
        <f>AVERAGE(H$10:H1620)</f>
        <v>0.68019863438858141</v>
      </c>
      <c r="J1620" s="2"/>
    </row>
    <row r="1621" spans="1:10">
      <c r="A1621" s="4">
        <v>25007</v>
      </c>
      <c r="B1621">
        <v>5.71</v>
      </c>
      <c r="F1621" s="4">
        <v>24259</v>
      </c>
      <c r="G1621">
        <v>4.25</v>
      </c>
      <c r="H1621">
        <f t="shared" si="25"/>
        <v>0.54</v>
      </c>
      <c r="I1621" s="103">
        <f>AVERAGE(H$10:H1621)</f>
        <v>0.68011166253102029</v>
      </c>
      <c r="J1621" s="2"/>
    </row>
    <row r="1622" spans="1:10">
      <c r="A1622" s="4">
        <v>25008</v>
      </c>
      <c r="B1622">
        <v>5.67</v>
      </c>
      <c r="F1622" s="4">
        <v>24260</v>
      </c>
      <c r="G1622">
        <v>5.13</v>
      </c>
      <c r="H1622">
        <f t="shared" si="25"/>
        <v>-0.36000000000000032</v>
      </c>
      <c r="I1622" s="103">
        <f>AVERAGE(H$10:H1622)</f>
        <v>0.67946683199008362</v>
      </c>
      <c r="J1622" s="2"/>
    </row>
    <row r="1623" spans="1:10">
      <c r="A1623" s="4">
        <v>25009</v>
      </c>
      <c r="B1623">
        <v>5.62</v>
      </c>
      <c r="F1623" s="4">
        <v>24261</v>
      </c>
      <c r="G1623">
        <v>5.25</v>
      </c>
      <c r="H1623">
        <f t="shared" si="25"/>
        <v>-0.46999999999999975</v>
      </c>
      <c r="I1623" s="103">
        <f>AVERAGE(H$10:H1623)</f>
        <v>0.67875464684015163</v>
      </c>
      <c r="J1623" s="2"/>
    </row>
    <row r="1624" spans="1:10">
      <c r="A1624" s="4">
        <v>25010</v>
      </c>
      <c r="B1624">
        <v>5.6</v>
      </c>
      <c r="F1624" s="4">
        <v>24262</v>
      </c>
      <c r="G1624">
        <v>5.25</v>
      </c>
      <c r="H1624">
        <f t="shared" si="25"/>
        <v>-0.46999999999999975</v>
      </c>
      <c r="I1624" s="103">
        <f>AVERAGE(H$10:H1624)</f>
        <v>0.67804334365325369</v>
      </c>
      <c r="J1624" s="2"/>
    </row>
    <row r="1625" spans="1:10">
      <c r="A1625" s="4">
        <v>25013</v>
      </c>
      <c r="B1625">
        <v>5.61</v>
      </c>
      <c r="F1625" s="4">
        <v>24263</v>
      </c>
      <c r="G1625">
        <v>5.25</v>
      </c>
      <c r="H1625">
        <f t="shared" si="25"/>
        <v>-0.46999999999999975</v>
      </c>
      <c r="I1625" s="103">
        <f>AVERAGE(H$10:H1625)</f>
        <v>0.67733292079208207</v>
      </c>
      <c r="J1625" s="2"/>
    </row>
    <row r="1626" spans="1:10">
      <c r="A1626" s="4">
        <v>25014</v>
      </c>
      <c r="B1626">
        <v>5.64</v>
      </c>
      <c r="F1626" s="4">
        <v>24264</v>
      </c>
      <c r="G1626">
        <v>4.75</v>
      </c>
      <c r="H1626">
        <f t="shared" si="25"/>
        <v>4.0000000000000036E-2</v>
      </c>
      <c r="I1626" s="103">
        <f>AVERAGE(H$10:H1626)</f>
        <v>0.67693877551020698</v>
      </c>
      <c r="J1626" s="2"/>
    </row>
    <row r="1627" spans="1:10">
      <c r="A1627" s="4">
        <v>25015</v>
      </c>
      <c r="B1627">
        <v>5.64</v>
      </c>
      <c r="F1627" s="4">
        <v>24265</v>
      </c>
      <c r="G1627">
        <v>4.25</v>
      </c>
      <c r="H1627">
        <f t="shared" si="25"/>
        <v>0.55999999999999961</v>
      </c>
      <c r="I1627" s="103">
        <f>AVERAGE(H$10:H1627)</f>
        <v>0.67686650185414377</v>
      </c>
      <c r="J1627" s="2"/>
    </row>
    <row r="1628" spans="1:10">
      <c r="A1628" s="4">
        <v>25016</v>
      </c>
      <c r="B1628">
        <v>5.65</v>
      </c>
      <c r="F1628" s="4">
        <v>24266</v>
      </c>
      <c r="G1628">
        <v>5</v>
      </c>
      <c r="H1628">
        <f t="shared" si="25"/>
        <v>-0.16999999999999993</v>
      </c>
      <c r="I1628" s="103">
        <f>AVERAGE(H$10:H1628)</f>
        <v>0.67634342186535179</v>
      </c>
      <c r="J1628" s="2"/>
    </row>
    <row r="1629" spans="1:10">
      <c r="A1629" s="4">
        <v>25017</v>
      </c>
      <c r="B1629">
        <v>5.64</v>
      </c>
      <c r="F1629" s="4">
        <v>24267</v>
      </c>
      <c r="G1629">
        <v>5.25</v>
      </c>
      <c r="H1629">
        <f t="shared" si="25"/>
        <v>-0.41999999999999993</v>
      </c>
      <c r="I1629" s="103">
        <f>AVERAGE(H$10:H1629)</f>
        <v>0.67566666666666941</v>
      </c>
      <c r="J1629" s="2"/>
    </row>
    <row r="1630" spans="1:10">
      <c r="A1630" s="4">
        <v>25020</v>
      </c>
      <c r="B1630">
        <v>5.62</v>
      </c>
      <c r="F1630" s="4">
        <v>24268</v>
      </c>
      <c r="G1630">
        <v>5.25</v>
      </c>
      <c r="H1630">
        <f t="shared" si="25"/>
        <v>-0.41999999999999993</v>
      </c>
      <c r="I1630" s="103">
        <f>AVERAGE(H$10:H1630)</f>
        <v>0.67499074645280965</v>
      </c>
      <c r="J1630" s="2"/>
    </row>
    <row r="1631" spans="1:10">
      <c r="A1631" s="4">
        <v>25021</v>
      </c>
      <c r="B1631">
        <v>5.58</v>
      </c>
      <c r="F1631" s="4">
        <v>24269</v>
      </c>
      <c r="G1631">
        <v>5.25</v>
      </c>
      <c r="H1631">
        <f t="shared" si="25"/>
        <v>-0.41999999999999993</v>
      </c>
      <c r="I1631" s="103">
        <f>AVERAGE(H$10:H1631)</f>
        <v>0.67431565967941076</v>
      </c>
      <c r="J1631" s="2"/>
    </row>
    <row r="1632" spans="1:10">
      <c r="A1632" s="4">
        <v>25022</v>
      </c>
      <c r="B1632">
        <v>5.57</v>
      </c>
      <c r="F1632" s="4">
        <v>24270</v>
      </c>
      <c r="G1632">
        <v>5.25</v>
      </c>
      <c r="H1632">
        <f t="shared" si="25"/>
        <v>-0.41999999999999993</v>
      </c>
      <c r="I1632" s="103">
        <f>AVERAGE(H$10:H1632)</f>
        <v>0.67364140480591761</v>
      </c>
      <c r="J1632" s="2"/>
    </row>
    <row r="1633" spans="1:10">
      <c r="A1633" s="4">
        <v>25024</v>
      </c>
      <c r="B1633">
        <v>5.56</v>
      </c>
      <c r="F1633" s="4">
        <v>24271</v>
      </c>
      <c r="G1633">
        <v>5</v>
      </c>
      <c r="H1633">
        <f t="shared" si="25"/>
        <v>-0.16999999999999993</v>
      </c>
      <c r="I1633" s="103">
        <f>AVERAGE(H$10:H1633)</f>
        <v>0.67312192118226855</v>
      </c>
      <c r="J1633" s="2"/>
    </row>
    <row r="1634" spans="1:10">
      <c r="A1634" s="4">
        <v>25027</v>
      </c>
      <c r="B1634">
        <v>5.53</v>
      </c>
      <c r="F1634" s="4">
        <v>24272</v>
      </c>
      <c r="G1634">
        <v>5</v>
      </c>
      <c r="H1634">
        <f t="shared" si="25"/>
        <v>-0.16999999999999993</v>
      </c>
      <c r="I1634" s="103">
        <f>AVERAGE(H$10:H1634)</f>
        <v>0.67260307692307941</v>
      </c>
      <c r="J1634" s="2"/>
    </row>
    <row r="1635" spans="1:10">
      <c r="A1635" s="4">
        <v>25028</v>
      </c>
      <c r="B1635">
        <v>5.51</v>
      </c>
      <c r="F1635" s="4">
        <v>24273</v>
      </c>
      <c r="G1635">
        <v>5.25</v>
      </c>
      <c r="H1635">
        <f t="shared" si="25"/>
        <v>-0.45999999999999996</v>
      </c>
      <c r="I1635" s="103">
        <f>AVERAGE(H$10:H1635)</f>
        <v>0.67190651906519316</v>
      </c>
      <c r="J1635" s="2"/>
    </row>
    <row r="1636" spans="1:10">
      <c r="A1636" s="4">
        <v>25029</v>
      </c>
      <c r="B1636">
        <v>5.52</v>
      </c>
      <c r="F1636" s="4">
        <v>24274</v>
      </c>
      <c r="G1636">
        <v>5.25</v>
      </c>
      <c r="H1636">
        <f t="shared" si="25"/>
        <v>-0.44000000000000039</v>
      </c>
      <c r="I1636" s="103">
        <f>AVERAGE(H$10:H1636)</f>
        <v>0.67122311001844126</v>
      </c>
      <c r="J1636" s="2"/>
    </row>
    <row r="1637" spans="1:10">
      <c r="A1637" s="4">
        <v>25030</v>
      </c>
      <c r="B1637">
        <v>5.52</v>
      </c>
      <c r="F1637" s="4">
        <v>24275</v>
      </c>
      <c r="G1637">
        <v>5.13</v>
      </c>
      <c r="H1637">
        <f t="shared" si="25"/>
        <v>-0.33000000000000007</v>
      </c>
      <c r="I1637" s="103">
        <f>AVERAGE(H$10:H1637)</f>
        <v>0.67060810810811067</v>
      </c>
      <c r="J1637" s="2"/>
    </row>
    <row r="1638" spans="1:10">
      <c r="A1638" s="4">
        <v>25031</v>
      </c>
      <c r="B1638">
        <v>5.53</v>
      </c>
      <c r="F1638" s="4">
        <v>24276</v>
      </c>
      <c r="G1638">
        <v>5.13</v>
      </c>
      <c r="H1638">
        <f t="shared" si="25"/>
        <v>-0.33000000000000007</v>
      </c>
      <c r="I1638" s="103">
        <f>AVERAGE(H$10:H1638)</f>
        <v>0.66999386126458205</v>
      </c>
      <c r="J1638" s="2"/>
    </row>
    <row r="1639" spans="1:10">
      <c r="A1639" s="4">
        <v>25034</v>
      </c>
      <c r="B1639">
        <v>5.56</v>
      </c>
      <c r="F1639" s="4">
        <v>24277</v>
      </c>
      <c r="G1639">
        <v>5.13</v>
      </c>
      <c r="H1639">
        <f t="shared" si="25"/>
        <v>-0.33000000000000007</v>
      </c>
      <c r="I1639" s="103">
        <f>AVERAGE(H$10:H1639)</f>
        <v>0.66938036809816215</v>
      </c>
      <c r="J1639" s="2"/>
    </row>
    <row r="1640" spans="1:10">
      <c r="A1640" s="4">
        <v>25035</v>
      </c>
      <c r="B1640">
        <v>5.57</v>
      </c>
      <c r="F1640" s="4">
        <v>24278</v>
      </c>
      <c r="G1640">
        <v>5</v>
      </c>
      <c r="H1640">
        <f t="shared" si="25"/>
        <v>-0.24000000000000021</v>
      </c>
      <c r="I1640" s="103">
        <f>AVERAGE(H$10:H1640)</f>
        <v>0.66882280809319694</v>
      </c>
      <c r="J1640" s="2"/>
    </row>
    <row r="1641" spans="1:10">
      <c r="A1641" s="4">
        <v>25036</v>
      </c>
      <c r="B1641">
        <v>5.55</v>
      </c>
      <c r="F1641" s="4">
        <v>24279</v>
      </c>
      <c r="G1641">
        <v>5.25</v>
      </c>
      <c r="H1641">
        <f t="shared" si="25"/>
        <v>-0.5</v>
      </c>
      <c r="I1641" s="103">
        <f>AVERAGE(H$10:H1641)</f>
        <v>0.66810661764706136</v>
      </c>
      <c r="J1641" s="2"/>
    </row>
    <row r="1642" spans="1:10">
      <c r="A1642" s="4">
        <v>25037</v>
      </c>
      <c r="B1642">
        <v>5.56</v>
      </c>
      <c r="F1642" s="4">
        <v>24280</v>
      </c>
      <c r="G1642">
        <v>5.38</v>
      </c>
      <c r="H1642">
        <f t="shared" si="25"/>
        <v>-0.62000000000000011</v>
      </c>
      <c r="I1642" s="103">
        <f>AVERAGE(H$10:H1642)</f>
        <v>0.66731781996326045</v>
      </c>
      <c r="J1642" s="2"/>
    </row>
    <row r="1643" spans="1:10">
      <c r="A1643" s="4">
        <v>25038</v>
      </c>
      <c r="B1643">
        <v>5.53</v>
      </c>
      <c r="F1643" s="4">
        <v>24281</v>
      </c>
      <c r="G1643">
        <v>5.38</v>
      </c>
      <c r="H1643">
        <f t="shared" si="25"/>
        <v>-0.61000000000000032</v>
      </c>
      <c r="I1643" s="103">
        <f>AVERAGE(H$10:H1643)</f>
        <v>0.66653610771114102</v>
      </c>
      <c r="J1643" s="2"/>
    </row>
    <row r="1644" spans="1:10">
      <c r="A1644" s="4">
        <v>25041</v>
      </c>
      <c r="B1644">
        <v>5.45</v>
      </c>
      <c r="F1644" s="4">
        <v>24282</v>
      </c>
      <c r="G1644">
        <v>5.5</v>
      </c>
      <c r="H1644">
        <f t="shared" si="25"/>
        <v>-0.70000000000000018</v>
      </c>
      <c r="I1644" s="103">
        <f>AVERAGE(H$10:H1644)</f>
        <v>0.66570030581040029</v>
      </c>
      <c r="J1644" s="2"/>
    </row>
    <row r="1645" spans="1:10">
      <c r="A1645" s="4">
        <v>25042</v>
      </c>
      <c r="B1645">
        <v>5.38</v>
      </c>
      <c r="F1645" s="4">
        <v>24283</v>
      </c>
      <c r="G1645">
        <v>5.5</v>
      </c>
      <c r="H1645">
        <f t="shared" si="25"/>
        <v>-0.70000000000000018</v>
      </c>
      <c r="I1645" s="103">
        <f>AVERAGE(H$10:H1645)</f>
        <v>0.66486552567237434</v>
      </c>
      <c r="J1645" s="2"/>
    </row>
    <row r="1646" spans="1:10">
      <c r="A1646" s="4">
        <v>25043</v>
      </c>
      <c r="B1646">
        <v>5.39</v>
      </c>
      <c r="F1646" s="4">
        <v>24284</v>
      </c>
      <c r="G1646">
        <v>5.5</v>
      </c>
      <c r="H1646">
        <f t="shared" si="25"/>
        <v>-0.70000000000000018</v>
      </c>
      <c r="I1646" s="103">
        <f>AVERAGE(H$10:H1646)</f>
        <v>0.66403176542455977</v>
      </c>
      <c r="J1646" s="2"/>
    </row>
    <row r="1647" spans="1:10">
      <c r="A1647" s="4">
        <v>25044</v>
      </c>
      <c r="B1647">
        <v>5.37</v>
      </c>
      <c r="F1647" s="4">
        <v>24285</v>
      </c>
      <c r="G1647">
        <v>5.38</v>
      </c>
      <c r="H1647">
        <f t="shared" si="25"/>
        <v>-0.54999999999999982</v>
      </c>
      <c r="I1647" s="103">
        <f>AVERAGE(H$10:H1647)</f>
        <v>0.663290598290601</v>
      </c>
      <c r="J1647" s="2"/>
    </row>
    <row r="1648" spans="1:10">
      <c r="A1648" s="4">
        <v>25045</v>
      </c>
      <c r="B1648">
        <v>5.39</v>
      </c>
      <c r="F1648" s="4">
        <v>24286</v>
      </c>
      <c r="G1648">
        <v>5.38</v>
      </c>
      <c r="H1648">
        <f t="shared" si="25"/>
        <v>-0.49000000000000021</v>
      </c>
      <c r="I1648" s="103">
        <f>AVERAGE(H$10:H1648)</f>
        <v>0.66258694325808687</v>
      </c>
      <c r="J1648" s="2"/>
    </row>
    <row r="1649" spans="1:10">
      <c r="A1649" s="4">
        <v>25048</v>
      </c>
      <c r="B1649">
        <v>5.41</v>
      </c>
      <c r="F1649" s="4">
        <v>24287</v>
      </c>
      <c r="G1649">
        <v>5.38</v>
      </c>
      <c r="H1649">
        <f t="shared" si="25"/>
        <v>-0.47999999999999954</v>
      </c>
      <c r="I1649" s="103">
        <f>AVERAGE(H$10:H1649)</f>
        <v>0.66189024390244167</v>
      </c>
      <c r="J1649" s="2"/>
    </row>
    <row r="1650" spans="1:10">
      <c r="A1650" s="4">
        <v>25049</v>
      </c>
      <c r="B1650">
        <v>5.41</v>
      </c>
      <c r="F1650" s="4">
        <v>24288</v>
      </c>
      <c r="G1650">
        <v>5.5</v>
      </c>
      <c r="H1650">
        <f t="shared" si="25"/>
        <v>-0.53000000000000025</v>
      </c>
      <c r="I1650" s="103">
        <f>AVERAGE(H$10:H1650)</f>
        <v>0.66116392443632199</v>
      </c>
      <c r="J1650" s="2"/>
    </row>
    <row r="1651" spans="1:10">
      <c r="A1651" s="4">
        <v>25050</v>
      </c>
      <c r="B1651">
        <v>5.39</v>
      </c>
      <c r="F1651" s="4">
        <v>24289</v>
      </c>
      <c r="G1651">
        <v>5.5</v>
      </c>
      <c r="H1651">
        <f t="shared" si="25"/>
        <v>-0.50999999999999979</v>
      </c>
      <c r="I1651" s="103">
        <f>AVERAGE(H$10:H1651)</f>
        <v>0.66045066991474077</v>
      </c>
      <c r="J1651" s="2"/>
    </row>
    <row r="1652" spans="1:10">
      <c r="A1652" s="4">
        <v>25051</v>
      </c>
      <c r="B1652">
        <v>5.38</v>
      </c>
      <c r="F1652" s="4">
        <v>24290</v>
      </c>
      <c r="G1652">
        <v>5.5</v>
      </c>
      <c r="H1652">
        <f t="shared" si="25"/>
        <v>-0.50999999999999979</v>
      </c>
      <c r="I1652" s="103">
        <f>AVERAGE(H$10:H1652)</f>
        <v>0.6597382836275133</v>
      </c>
      <c r="J1652" s="2"/>
    </row>
    <row r="1653" spans="1:10">
      <c r="A1653" s="4">
        <v>25052</v>
      </c>
      <c r="B1653">
        <v>5.34</v>
      </c>
      <c r="F1653" s="4">
        <v>24291</v>
      </c>
      <c r="G1653">
        <v>5.5</v>
      </c>
      <c r="H1653">
        <f t="shared" si="25"/>
        <v>-0.50999999999999979</v>
      </c>
      <c r="I1653" s="103">
        <f>AVERAGE(H$10:H1653)</f>
        <v>0.65902676399027027</v>
      </c>
      <c r="J1653" s="2"/>
    </row>
    <row r="1654" spans="1:10">
      <c r="A1654" s="4">
        <v>25055</v>
      </c>
      <c r="B1654">
        <v>5.37</v>
      </c>
      <c r="F1654" s="4">
        <v>24292</v>
      </c>
      <c r="G1654">
        <v>5.5</v>
      </c>
      <c r="H1654">
        <f t="shared" si="25"/>
        <v>-0.50999999999999979</v>
      </c>
      <c r="I1654" s="103">
        <f>AVERAGE(H$10:H1654)</f>
        <v>0.65831610942249508</v>
      </c>
      <c r="J1654" s="2"/>
    </row>
    <row r="1655" spans="1:10">
      <c r="A1655" s="4">
        <v>25056</v>
      </c>
      <c r="B1655">
        <v>5.38</v>
      </c>
      <c r="F1655" s="4">
        <v>24293</v>
      </c>
      <c r="G1655">
        <v>5.25</v>
      </c>
      <c r="H1655">
        <f t="shared" si="25"/>
        <v>-0.29000000000000004</v>
      </c>
      <c r="I1655" s="103">
        <f>AVERAGE(H$10:H1655)</f>
        <v>0.65773997569866616</v>
      </c>
      <c r="J1655" s="2"/>
    </row>
    <row r="1656" spans="1:10">
      <c r="A1656" s="4">
        <v>25057</v>
      </c>
      <c r="B1656">
        <v>5.36</v>
      </c>
      <c r="F1656" s="4">
        <v>24294</v>
      </c>
      <c r="G1656">
        <v>4.75</v>
      </c>
      <c r="H1656">
        <f t="shared" si="25"/>
        <v>0.20000000000000018</v>
      </c>
      <c r="I1656" s="103">
        <f>AVERAGE(H$10:H1656)</f>
        <v>0.65746205221615328</v>
      </c>
      <c r="J1656" s="2"/>
    </row>
    <row r="1657" spans="1:10">
      <c r="A1657" s="4">
        <v>25058</v>
      </c>
      <c r="B1657">
        <v>5.37</v>
      </c>
      <c r="F1657" s="4">
        <v>24295</v>
      </c>
      <c r="G1657">
        <v>5.5</v>
      </c>
      <c r="H1657">
        <f t="shared" si="25"/>
        <v>-0.54999999999999982</v>
      </c>
      <c r="I1657" s="103">
        <f>AVERAGE(H$10:H1657)</f>
        <v>0.65672936893204159</v>
      </c>
      <c r="J1657" s="2"/>
    </row>
    <row r="1658" spans="1:10">
      <c r="A1658" s="4">
        <v>25059</v>
      </c>
      <c r="B1658">
        <v>5.39</v>
      </c>
      <c r="F1658" s="4">
        <v>24296</v>
      </c>
      <c r="G1658">
        <v>5.63</v>
      </c>
      <c r="H1658">
        <f t="shared" si="25"/>
        <v>-0.66000000000000014</v>
      </c>
      <c r="I1658" s="103">
        <f>AVERAGE(H$10:H1658)</f>
        <v>0.65593086719224036</v>
      </c>
      <c r="J1658" s="2"/>
    </row>
    <row r="1659" spans="1:10">
      <c r="A1659" s="4">
        <v>25062</v>
      </c>
      <c r="B1659">
        <v>5.42</v>
      </c>
      <c r="F1659" s="4">
        <v>24297</v>
      </c>
      <c r="G1659">
        <v>5.63</v>
      </c>
      <c r="H1659">
        <f t="shared" si="25"/>
        <v>-0.66000000000000014</v>
      </c>
      <c r="I1659" s="103">
        <f>AVERAGE(H$10:H1659)</f>
        <v>0.65513333333333601</v>
      </c>
      <c r="J1659" s="2"/>
    </row>
    <row r="1660" spans="1:10">
      <c r="A1660" s="4">
        <v>25063</v>
      </c>
      <c r="B1660">
        <v>5.43</v>
      </c>
      <c r="F1660" s="4">
        <v>24298</v>
      </c>
      <c r="G1660">
        <v>5.63</v>
      </c>
      <c r="H1660">
        <f t="shared" si="25"/>
        <v>-0.66000000000000014</v>
      </c>
      <c r="I1660" s="103">
        <f>AVERAGE(H$10:H1660)</f>
        <v>0.65433676559661069</v>
      </c>
      <c r="J1660" s="2"/>
    </row>
    <row r="1661" spans="1:10">
      <c r="A1661" s="4">
        <v>25064</v>
      </c>
      <c r="B1661">
        <v>5.43</v>
      </c>
      <c r="F1661" s="4">
        <v>24299</v>
      </c>
      <c r="G1661">
        <v>5.63</v>
      </c>
      <c r="H1661">
        <f t="shared" si="25"/>
        <v>-0.59999999999999964</v>
      </c>
      <c r="I1661" s="103">
        <f>AVERAGE(H$10:H1661)</f>
        <v>0.65357748184019637</v>
      </c>
      <c r="J1661" s="2"/>
    </row>
    <row r="1662" spans="1:10">
      <c r="A1662" s="4">
        <v>25065</v>
      </c>
      <c r="B1662">
        <v>5.45</v>
      </c>
      <c r="F1662" s="4">
        <v>24300</v>
      </c>
      <c r="G1662">
        <v>5.63</v>
      </c>
      <c r="H1662">
        <f t="shared" si="25"/>
        <v>-0.58000000000000007</v>
      </c>
      <c r="I1662" s="103">
        <f>AVERAGE(H$10:H1662)</f>
        <v>0.65283121597096461</v>
      </c>
      <c r="J1662" s="2"/>
    </row>
    <row r="1663" spans="1:10">
      <c r="A1663" s="4">
        <v>25066</v>
      </c>
      <c r="B1663">
        <v>5.42</v>
      </c>
      <c r="F1663" s="4">
        <v>24301</v>
      </c>
      <c r="G1663">
        <v>4.5</v>
      </c>
      <c r="H1663">
        <f t="shared" si="25"/>
        <v>0.57000000000000028</v>
      </c>
      <c r="I1663" s="103">
        <f>AVERAGE(H$10:H1663)</f>
        <v>0.65278113663845483</v>
      </c>
      <c r="J1663" s="2"/>
    </row>
    <row r="1664" spans="1:10">
      <c r="A1664" s="4">
        <v>25069</v>
      </c>
      <c r="B1664">
        <v>5.43</v>
      </c>
      <c r="F1664" s="4">
        <v>24302</v>
      </c>
      <c r="G1664">
        <v>5.63</v>
      </c>
      <c r="H1664">
        <f t="shared" si="25"/>
        <v>-0.53000000000000025</v>
      </c>
      <c r="I1664" s="103">
        <f>AVERAGE(H$10:H1664)</f>
        <v>0.65206646525680023</v>
      </c>
      <c r="J1664" s="2"/>
    </row>
    <row r="1665" spans="1:10">
      <c r="A1665" s="4">
        <v>25070</v>
      </c>
      <c r="B1665">
        <v>5.43</v>
      </c>
      <c r="F1665" s="4">
        <v>24303</v>
      </c>
      <c r="G1665">
        <v>5.25</v>
      </c>
      <c r="H1665">
        <f t="shared" si="25"/>
        <v>-0.16000000000000014</v>
      </c>
      <c r="I1665" s="103">
        <f>AVERAGE(H$10:H1665)</f>
        <v>0.65157608695652436</v>
      </c>
      <c r="J1665" s="2"/>
    </row>
    <row r="1666" spans="1:10">
      <c r="A1666" s="4">
        <v>25071</v>
      </c>
      <c r="B1666">
        <v>5.46</v>
      </c>
      <c r="F1666" s="4">
        <v>24304</v>
      </c>
      <c r="G1666">
        <v>5.25</v>
      </c>
      <c r="H1666">
        <f t="shared" si="25"/>
        <v>-0.16000000000000014</v>
      </c>
      <c r="I1666" s="103">
        <f>AVERAGE(H$10:H1666)</f>
        <v>0.65108630054315286</v>
      </c>
      <c r="J1666" s="2"/>
    </row>
    <row r="1667" spans="1:10">
      <c r="A1667" s="4">
        <v>25072</v>
      </c>
      <c r="B1667">
        <v>5.5</v>
      </c>
      <c r="F1667" s="4">
        <v>24305</v>
      </c>
      <c r="G1667">
        <v>5.25</v>
      </c>
      <c r="H1667">
        <f t="shared" si="25"/>
        <v>-0.16000000000000014</v>
      </c>
      <c r="I1667" s="103">
        <f>AVERAGE(H$10:H1667)</f>
        <v>0.65059710494572021</v>
      </c>
      <c r="J1667" s="2"/>
    </row>
    <row r="1668" spans="1:10">
      <c r="A1668" s="4">
        <v>25073</v>
      </c>
      <c r="B1668">
        <v>5.47</v>
      </c>
      <c r="F1668" s="4">
        <v>24306</v>
      </c>
      <c r="G1668">
        <v>4</v>
      </c>
      <c r="H1668">
        <f t="shared" si="25"/>
        <v>1.04</v>
      </c>
      <c r="I1668" s="103">
        <f>AVERAGE(H$10:H1668)</f>
        <v>0.6508318264014491</v>
      </c>
      <c r="J1668" s="2"/>
    </row>
    <row r="1669" spans="1:10">
      <c r="A1669" s="4">
        <v>25076</v>
      </c>
      <c r="B1669">
        <v>5.46</v>
      </c>
      <c r="F1669" s="4">
        <v>24307</v>
      </c>
      <c r="G1669">
        <v>4.5</v>
      </c>
      <c r="H1669">
        <f t="shared" si="25"/>
        <v>0.53000000000000025</v>
      </c>
      <c r="I1669" s="103">
        <f>AVERAGE(H$10:H1669)</f>
        <v>0.65075903614458075</v>
      </c>
      <c r="J1669" s="2"/>
    </row>
    <row r="1670" spans="1:10">
      <c r="A1670" s="4">
        <v>25077</v>
      </c>
      <c r="B1670">
        <v>5.46</v>
      </c>
      <c r="F1670" s="4">
        <v>24308</v>
      </c>
      <c r="G1670">
        <v>3</v>
      </c>
      <c r="H1670">
        <f t="shared" si="25"/>
        <v>2.0199999999999996</v>
      </c>
      <c r="I1670" s="103">
        <f>AVERAGE(H$10:H1670)</f>
        <v>0.65158338350391576</v>
      </c>
      <c r="J1670" s="2"/>
    </row>
    <row r="1671" spans="1:10">
      <c r="A1671" s="4">
        <v>25078</v>
      </c>
      <c r="B1671">
        <v>5.45</v>
      </c>
      <c r="F1671" s="4">
        <v>24309</v>
      </c>
      <c r="G1671">
        <v>5</v>
      </c>
      <c r="H1671">
        <f t="shared" si="25"/>
        <v>4.0000000000000036E-2</v>
      </c>
      <c r="I1671" s="103">
        <f>AVERAGE(H$10:H1671)</f>
        <v>0.65121540312876292</v>
      </c>
      <c r="J1671" s="2"/>
    </row>
    <row r="1672" spans="1:10">
      <c r="A1672" s="4">
        <v>25079</v>
      </c>
      <c r="B1672">
        <v>5.43</v>
      </c>
      <c r="F1672" s="4">
        <v>24310</v>
      </c>
      <c r="G1672">
        <v>5.5</v>
      </c>
      <c r="H1672">
        <f t="shared" si="25"/>
        <v>-0.48000000000000043</v>
      </c>
      <c r="I1672" s="103">
        <f>AVERAGE(H$10:H1672)</f>
        <v>0.65053517739026101</v>
      </c>
      <c r="J1672" s="2"/>
    </row>
    <row r="1673" spans="1:10">
      <c r="A1673" s="4">
        <v>25080</v>
      </c>
      <c r="B1673">
        <v>5.42</v>
      </c>
      <c r="F1673" s="4">
        <v>24311</v>
      </c>
      <c r="G1673">
        <v>5.5</v>
      </c>
      <c r="H1673">
        <f t="shared" si="25"/>
        <v>-0.48000000000000043</v>
      </c>
      <c r="I1673" s="103">
        <f>AVERAGE(H$10:H1673)</f>
        <v>0.6498557692307716</v>
      </c>
      <c r="J1673" s="2"/>
    </row>
    <row r="1674" spans="1:10">
      <c r="A1674" s="4">
        <v>25084</v>
      </c>
      <c r="B1674">
        <v>5.41</v>
      </c>
      <c r="F1674" s="4">
        <v>24312</v>
      </c>
      <c r="G1674">
        <v>5.5</v>
      </c>
      <c r="H1674">
        <f t="shared" ref="H1674:H1737" si="26">IFERROR(((VLOOKUP(F1674,$A$9:$B$14200,2,FALSE))-G1674),H1673)</f>
        <v>-0.48000000000000043</v>
      </c>
      <c r="I1674" s="103">
        <f>AVERAGE(H$10:H1674)</f>
        <v>0.6491771771771796</v>
      </c>
      <c r="J1674" s="2"/>
    </row>
    <row r="1675" spans="1:10">
      <c r="A1675" s="4">
        <v>25085</v>
      </c>
      <c r="B1675">
        <v>5.43</v>
      </c>
      <c r="F1675" s="4">
        <v>24313</v>
      </c>
      <c r="G1675">
        <v>5.5</v>
      </c>
      <c r="H1675">
        <f t="shared" si="26"/>
        <v>-0.50999999999999979</v>
      </c>
      <c r="I1675" s="103">
        <f>AVERAGE(H$10:H1675)</f>
        <v>0.64848139255702519</v>
      </c>
      <c r="J1675" s="2"/>
    </row>
    <row r="1676" spans="1:10">
      <c r="A1676" s="4">
        <v>25086</v>
      </c>
      <c r="B1676">
        <v>5.46</v>
      </c>
      <c r="F1676" s="4">
        <v>24314</v>
      </c>
      <c r="G1676">
        <v>5.5</v>
      </c>
      <c r="H1676">
        <f t="shared" si="26"/>
        <v>-0.50999999999999979</v>
      </c>
      <c r="I1676" s="103">
        <f>AVERAGE(H$10:H1676)</f>
        <v>0.64778644271146013</v>
      </c>
      <c r="J1676" s="2"/>
    </row>
    <row r="1677" spans="1:10">
      <c r="A1677" s="4">
        <v>25087</v>
      </c>
      <c r="B1677">
        <v>5.48</v>
      </c>
      <c r="F1677" s="4">
        <v>24315</v>
      </c>
      <c r="G1677">
        <v>5.75</v>
      </c>
      <c r="H1677">
        <f t="shared" si="26"/>
        <v>-0.75999999999999979</v>
      </c>
      <c r="I1677" s="103">
        <f>AVERAGE(H$10:H1677)</f>
        <v>0.64694244604316786</v>
      </c>
      <c r="J1677" s="2"/>
    </row>
    <row r="1678" spans="1:10">
      <c r="A1678" s="4">
        <v>25090</v>
      </c>
      <c r="B1678">
        <v>5.49</v>
      </c>
      <c r="F1678" s="4">
        <v>24316</v>
      </c>
      <c r="G1678">
        <v>5.75</v>
      </c>
      <c r="H1678">
        <f t="shared" si="26"/>
        <v>-0.71999999999999975</v>
      </c>
      <c r="I1678" s="103">
        <f>AVERAGE(H$10:H1678)</f>
        <v>0.64612342720191973</v>
      </c>
      <c r="J1678" s="2"/>
    </row>
    <row r="1679" spans="1:10">
      <c r="A1679" s="4">
        <v>25091</v>
      </c>
      <c r="B1679">
        <v>5.51</v>
      </c>
      <c r="F1679" s="4">
        <v>24317</v>
      </c>
      <c r="G1679">
        <v>5.75</v>
      </c>
      <c r="H1679">
        <f t="shared" si="26"/>
        <v>-0.70000000000000018</v>
      </c>
      <c r="I1679" s="103">
        <f>AVERAGE(H$10:H1679)</f>
        <v>0.64531736526946348</v>
      </c>
      <c r="J1679" s="2"/>
    </row>
    <row r="1680" spans="1:10">
      <c r="A1680" s="4">
        <v>25092</v>
      </c>
      <c r="B1680">
        <v>5.5</v>
      </c>
      <c r="F1680" s="4">
        <v>24318</v>
      </c>
      <c r="G1680">
        <v>5.75</v>
      </c>
      <c r="H1680">
        <f t="shared" si="26"/>
        <v>-0.70000000000000018</v>
      </c>
      <c r="I1680" s="103">
        <f>AVERAGE(H$10:H1680)</f>
        <v>0.64451226810293472</v>
      </c>
      <c r="J1680" s="2"/>
    </row>
    <row r="1681" spans="1:10">
      <c r="A1681" s="4">
        <v>25093</v>
      </c>
      <c r="B1681">
        <v>5.49</v>
      </c>
      <c r="F1681" s="4">
        <v>24319</v>
      </c>
      <c r="G1681">
        <v>5.75</v>
      </c>
      <c r="H1681">
        <f t="shared" si="26"/>
        <v>-0.70000000000000018</v>
      </c>
      <c r="I1681" s="103">
        <f>AVERAGE(H$10:H1681)</f>
        <v>0.64370813397129412</v>
      </c>
      <c r="J1681" s="2"/>
    </row>
    <row r="1682" spans="1:10">
      <c r="A1682" s="4">
        <v>25094</v>
      </c>
      <c r="B1682">
        <v>5.48</v>
      </c>
      <c r="F1682" s="4">
        <v>24320</v>
      </c>
      <c r="G1682">
        <v>5.63</v>
      </c>
      <c r="H1682">
        <f t="shared" si="26"/>
        <v>-0.58000000000000007</v>
      </c>
      <c r="I1682" s="103">
        <f>AVERAGE(H$10:H1682)</f>
        <v>0.64297668858338552</v>
      </c>
      <c r="J1682" s="2"/>
    </row>
    <row r="1683" spans="1:10">
      <c r="A1683" s="4">
        <v>25097</v>
      </c>
      <c r="B1683">
        <v>5.46</v>
      </c>
      <c r="F1683" s="4">
        <v>24321</v>
      </c>
      <c r="G1683">
        <v>5.5</v>
      </c>
      <c r="H1683">
        <f t="shared" si="26"/>
        <v>-0.45999999999999996</v>
      </c>
      <c r="I1683" s="103">
        <f>AVERAGE(H$10:H1683)</f>
        <v>0.64231780167264274</v>
      </c>
      <c r="J1683" s="2"/>
    </row>
    <row r="1684" spans="1:10">
      <c r="A1684" s="4">
        <v>25098</v>
      </c>
      <c r="B1684">
        <v>5.46</v>
      </c>
      <c r="F1684" s="4">
        <v>24322</v>
      </c>
      <c r="G1684">
        <v>5.25</v>
      </c>
      <c r="H1684">
        <f t="shared" si="26"/>
        <v>-0.19000000000000039</v>
      </c>
      <c r="I1684" s="103">
        <f>AVERAGE(H$10:H1684)</f>
        <v>0.6418208955223903</v>
      </c>
      <c r="J1684" s="2"/>
    </row>
    <row r="1685" spans="1:10">
      <c r="A1685" s="4">
        <v>25099</v>
      </c>
      <c r="B1685">
        <v>5.42</v>
      </c>
      <c r="F1685" s="4">
        <v>24323</v>
      </c>
      <c r="G1685">
        <v>5.75</v>
      </c>
      <c r="H1685">
        <f t="shared" si="26"/>
        <v>-0.67999999999999972</v>
      </c>
      <c r="I1685" s="103">
        <f>AVERAGE(H$10:H1685)</f>
        <v>0.64103221957040801</v>
      </c>
      <c r="J1685" s="2"/>
    </row>
    <row r="1686" spans="1:10">
      <c r="A1686" s="4">
        <v>25100</v>
      </c>
      <c r="B1686">
        <v>5.43</v>
      </c>
      <c r="F1686" s="4">
        <v>24324</v>
      </c>
      <c r="G1686">
        <v>5.88</v>
      </c>
      <c r="H1686">
        <f t="shared" si="26"/>
        <v>-0.80999999999999961</v>
      </c>
      <c r="I1686" s="103">
        <f>AVERAGE(H$10:H1686)</f>
        <v>0.64016696481812985</v>
      </c>
      <c r="J1686" s="2"/>
    </row>
    <row r="1687" spans="1:10">
      <c r="A1687" s="4">
        <v>25101</v>
      </c>
      <c r="B1687">
        <v>5.45</v>
      </c>
      <c r="F1687" s="4">
        <v>24325</v>
      </c>
      <c r="G1687">
        <v>5.88</v>
      </c>
      <c r="H1687">
        <f t="shared" si="26"/>
        <v>-0.80999999999999961</v>
      </c>
      <c r="I1687" s="103">
        <f>AVERAGE(H$10:H1687)</f>
        <v>0.63930274135876275</v>
      </c>
      <c r="J1687" s="2"/>
    </row>
    <row r="1688" spans="1:10">
      <c r="A1688" s="4">
        <v>25104</v>
      </c>
      <c r="B1688">
        <v>5.45</v>
      </c>
      <c r="F1688" s="4">
        <v>24326</v>
      </c>
      <c r="G1688">
        <v>5.88</v>
      </c>
      <c r="H1688">
        <f t="shared" si="26"/>
        <v>-0.80999999999999961</v>
      </c>
      <c r="I1688" s="103">
        <f>AVERAGE(H$10:H1688)</f>
        <v>0.63843954734961517</v>
      </c>
      <c r="J1688" s="2"/>
    </row>
    <row r="1689" spans="1:10">
      <c r="A1689" s="4">
        <v>25105</v>
      </c>
      <c r="B1689">
        <v>5.44</v>
      </c>
      <c r="F1689" s="4">
        <v>24327</v>
      </c>
      <c r="G1689">
        <v>5.75</v>
      </c>
      <c r="H1689">
        <f t="shared" si="26"/>
        <v>-0.66999999999999993</v>
      </c>
      <c r="I1689" s="103">
        <f>AVERAGE(H$10:H1689)</f>
        <v>0.63766071428571658</v>
      </c>
      <c r="J1689" s="2"/>
    </row>
    <row r="1690" spans="1:10">
      <c r="A1690" s="4">
        <v>25106</v>
      </c>
      <c r="B1690">
        <v>5.44</v>
      </c>
      <c r="F1690" s="4">
        <v>24328</v>
      </c>
      <c r="G1690">
        <v>5.63</v>
      </c>
      <c r="H1690">
        <f t="shared" si="26"/>
        <v>-0.53000000000000025</v>
      </c>
      <c r="I1690" s="103">
        <f>AVERAGE(H$10:H1690)</f>
        <v>0.63696609161213791</v>
      </c>
      <c r="J1690" s="2"/>
    </row>
    <row r="1691" spans="1:10">
      <c r="A1691" s="4">
        <v>25107</v>
      </c>
      <c r="B1691">
        <v>5.45</v>
      </c>
      <c r="F1691" s="4">
        <v>24329</v>
      </c>
      <c r="G1691">
        <v>5.5</v>
      </c>
      <c r="H1691">
        <f t="shared" si="26"/>
        <v>-0.40000000000000036</v>
      </c>
      <c r="I1691" s="103">
        <f>AVERAGE(H$10:H1691)</f>
        <v>0.63634958382877749</v>
      </c>
      <c r="J1691" s="2"/>
    </row>
    <row r="1692" spans="1:10">
      <c r="A1692" s="4">
        <v>25108</v>
      </c>
      <c r="B1692">
        <v>5.46</v>
      </c>
      <c r="F1692" s="4">
        <v>24330</v>
      </c>
      <c r="G1692">
        <v>5.88</v>
      </c>
      <c r="H1692">
        <f t="shared" si="26"/>
        <v>-0.76999999999999957</v>
      </c>
      <c r="I1692" s="103">
        <f>AVERAGE(H$10:H1692)</f>
        <v>0.63551396316102426</v>
      </c>
      <c r="J1692" s="2"/>
    </row>
    <row r="1693" spans="1:10">
      <c r="A1693" s="4">
        <v>25111</v>
      </c>
      <c r="B1693">
        <v>5.49</v>
      </c>
      <c r="F1693" s="4">
        <v>24331</v>
      </c>
      <c r="G1693">
        <v>5.88</v>
      </c>
      <c r="H1693">
        <f t="shared" si="26"/>
        <v>-0.76999999999999957</v>
      </c>
      <c r="I1693" s="103">
        <f>AVERAGE(H$10:H1693)</f>
        <v>0.6346793349168669</v>
      </c>
      <c r="J1693" s="2"/>
    </row>
    <row r="1694" spans="1:10">
      <c r="A1694" s="4">
        <v>25112</v>
      </c>
      <c r="B1694">
        <v>5.49</v>
      </c>
      <c r="F1694" s="4">
        <v>24332</v>
      </c>
      <c r="G1694">
        <v>5.88</v>
      </c>
      <c r="H1694">
        <f t="shared" si="26"/>
        <v>-0.76999999999999957</v>
      </c>
      <c r="I1694" s="103">
        <f>AVERAGE(H$10:H1694)</f>
        <v>0.63384569732937912</v>
      </c>
      <c r="J1694" s="2"/>
    </row>
    <row r="1695" spans="1:10">
      <c r="A1695" s="4">
        <v>25113</v>
      </c>
      <c r="B1695">
        <v>5.49</v>
      </c>
      <c r="F1695" s="4">
        <v>24333</v>
      </c>
      <c r="G1695">
        <v>5.88</v>
      </c>
      <c r="H1695">
        <f t="shared" si="26"/>
        <v>-0.76999999999999957</v>
      </c>
      <c r="I1695" s="103">
        <f>AVERAGE(H$10:H1695)</f>
        <v>0.63301304863582675</v>
      </c>
      <c r="J1695" s="2"/>
    </row>
    <row r="1696" spans="1:10">
      <c r="A1696" s="4">
        <v>25114</v>
      </c>
      <c r="B1696">
        <v>5.5</v>
      </c>
      <c r="F1696" s="4">
        <v>24334</v>
      </c>
      <c r="G1696">
        <v>5.75</v>
      </c>
      <c r="H1696">
        <f t="shared" si="26"/>
        <v>-0.59999999999999964</v>
      </c>
      <c r="I1696" s="103">
        <f>AVERAGE(H$10:H1696)</f>
        <v>0.63228215767635088</v>
      </c>
      <c r="J1696" s="2"/>
    </row>
    <row r="1697" spans="1:10">
      <c r="A1697" s="4">
        <v>25115</v>
      </c>
      <c r="B1697">
        <v>5.52</v>
      </c>
      <c r="F1697" s="4">
        <v>24335</v>
      </c>
      <c r="G1697">
        <v>4.75</v>
      </c>
      <c r="H1697">
        <f t="shared" si="26"/>
        <v>0.42999999999999972</v>
      </c>
      <c r="I1697" s="103">
        <f>AVERAGE(H$10:H1697)</f>
        <v>0.63216232227488389</v>
      </c>
      <c r="J1697" s="2"/>
    </row>
    <row r="1698" spans="1:10">
      <c r="A1698" s="4">
        <v>25118</v>
      </c>
      <c r="B1698">
        <v>5.55</v>
      </c>
      <c r="F1698" s="4">
        <v>24336</v>
      </c>
      <c r="G1698">
        <v>3.5</v>
      </c>
      <c r="H1698">
        <f t="shared" si="26"/>
        <v>1.7400000000000002</v>
      </c>
      <c r="I1698" s="103">
        <f>AVERAGE(H$10:H1698)</f>
        <v>0.63281823564239437</v>
      </c>
      <c r="J1698" s="2"/>
    </row>
    <row r="1699" spans="1:10">
      <c r="A1699" s="4">
        <v>25119</v>
      </c>
      <c r="B1699">
        <v>5.57</v>
      </c>
      <c r="F1699" s="4">
        <v>24337</v>
      </c>
      <c r="G1699">
        <v>5.88</v>
      </c>
      <c r="H1699">
        <f t="shared" si="26"/>
        <v>-0.58999999999999986</v>
      </c>
      <c r="I1699" s="103">
        <f>AVERAGE(H$10:H1699)</f>
        <v>0.63209467455621549</v>
      </c>
      <c r="J1699" s="2"/>
    </row>
    <row r="1700" spans="1:10">
      <c r="A1700" s="4">
        <v>25120</v>
      </c>
      <c r="B1700">
        <v>5.6</v>
      </c>
      <c r="F1700" s="4">
        <v>24338</v>
      </c>
      <c r="G1700">
        <v>5.88</v>
      </c>
      <c r="H1700">
        <f t="shared" si="26"/>
        <v>-0.57000000000000028</v>
      </c>
      <c r="I1700" s="103">
        <f>AVERAGE(H$10:H1700)</f>
        <v>0.63138379657007937</v>
      </c>
      <c r="J1700" s="2"/>
    </row>
    <row r="1701" spans="1:10">
      <c r="A1701" s="4">
        <v>25121</v>
      </c>
      <c r="B1701">
        <v>5.61</v>
      </c>
      <c r="F1701" s="4">
        <v>24339</v>
      </c>
      <c r="G1701">
        <v>5.88</v>
      </c>
      <c r="H1701">
        <f t="shared" si="26"/>
        <v>-0.57000000000000028</v>
      </c>
      <c r="I1701" s="103">
        <f>AVERAGE(H$10:H1701)</f>
        <v>0.63067375886525068</v>
      </c>
      <c r="J1701" s="2"/>
    </row>
    <row r="1702" spans="1:10">
      <c r="A1702" s="4">
        <v>25122</v>
      </c>
      <c r="B1702">
        <v>5.61</v>
      </c>
      <c r="F1702" s="4">
        <v>24340</v>
      </c>
      <c r="G1702">
        <v>5.88</v>
      </c>
      <c r="H1702">
        <f t="shared" si="26"/>
        <v>-0.57000000000000028</v>
      </c>
      <c r="I1702" s="103">
        <f>AVERAGE(H$10:H1702)</f>
        <v>0.62996455995274914</v>
      </c>
      <c r="J1702" s="2"/>
    </row>
    <row r="1703" spans="1:10">
      <c r="A1703" s="4">
        <v>25125</v>
      </c>
      <c r="B1703">
        <v>5.62</v>
      </c>
      <c r="F1703" s="4">
        <v>24341</v>
      </c>
      <c r="G1703">
        <v>5.25</v>
      </c>
      <c r="H1703">
        <f t="shared" si="26"/>
        <v>4.0000000000000036E-2</v>
      </c>
      <c r="I1703" s="103">
        <f>AVERAGE(H$10:H1703)</f>
        <v>0.62961629279811349</v>
      </c>
      <c r="J1703" s="2"/>
    </row>
    <row r="1704" spans="1:10">
      <c r="A1704" s="4">
        <v>25126</v>
      </c>
      <c r="B1704">
        <v>5.65</v>
      </c>
      <c r="F1704" s="4">
        <v>24342</v>
      </c>
      <c r="G1704">
        <v>5.5</v>
      </c>
      <c r="H1704">
        <f t="shared" si="26"/>
        <v>-0.16999999999999993</v>
      </c>
      <c r="I1704" s="103">
        <f>AVERAGE(H$10:H1704)</f>
        <v>0.6291445427728638</v>
      </c>
      <c r="J1704" s="2"/>
    </row>
    <row r="1705" spans="1:10">
      <c r="A1705" s="4">
        <v>25127</v>
      </c>
      <c r="B1705">
        <v>5.62</v>
      </c>
      <c r="F1705" s="4">
        <v>24343</v>
      </c>
      <c r="G1705">
        <v>5.75</v>
      </c>
      <c r="H1705">
        <f t="shared" si="26"/>
        <v>-0.38999999999999968</v>
      </c>
      <c r="I1705" s="103">
        <f>AVERAGE(H$10:H1705)</f>
        <v>0.62854363207547415</v>
      </c>
      <c r="J1705" s="2"/>
    </row>
    <row r="1706" spans="1:10">
      <c r="A1706" s="4">
        <v>25128</v>
      </c>
      <c r="B1706">
        <v>5.58</v>
      </c>
      <c r="F1706" s="4">
        <v>24344</v>
      </c>
      <c r="G1706">
        <v>5.88</v>
      </c>
      <c r="H1706">
        <f t="shared" si="26"/>
        <v>-0.49000000000000021</v>
      </c>
      <c r="I1706" s="103">
        <f>AVERAGE(H$10:H1706)</f>
        <v>0.6278845020624656</v>
      </c>
      <c r="J1706" s="2"/>
    </row>
    <row r="1707" spans="1:10">
      <c r="A1707" s="4">
        <v>25129</v>
      </c>
      <c r="B1707">
        <v>5.57</v>
      </c>
      <c r="F1707" s="4">
        <v>24345</v>
      </c>
      <c r="G1707">
        <v>5.5</v>
      </c>
      <c r="H1707">
        <f t="shared" si="26"/>
        <v>-1.9999999999999574E-2</v>
      </c>
      <c r="I1707" s="103">
        <f>AVERAGE(H$10:H1707)</f>
        <v>0.62750294464075629</v>
      </c>
      <c r="J1707" s="2"/>
    </row>
    <row r="1708" spans="1:10">
      <c r="A1708" s="4">
        <v>25132</v>
      </c>
      <c r="B1708">
        <v>5.58</v>
      </c>
      <c r="F1708" s="4">
        <v>24346</v>
      </c>
      <c r="G1708">
        <v>5.5</v>
      </c>
      <c r="H1708">
        <f t="shared" si="26"/>
        <v>-1.9999999999999574E-2</v>
      </c>
      <c r="I1708" s="103">
        <f>AVERAGE(H$10:H1708)</f>
        <v>0.62712183637434027</v>
      </c>
      <c r="J1708" s="2"/>
    </row>
    <row r="1709" spans="1:10">
      <c r="A1709" s="4">
        <v>25133</v>
      </c>
      <c r="B1709">
        <v>5.58</v>
      </c>
      <c r="F1709" s="4">
        <v>24347</v>
      </c>
      <c r="G1709">
        <v>5.5</v>
      </c>
      <c r="H1709">
        <f t="shared" si="26"/>
        <v>-1.9999999999999574E-2</v>
      </c>
      <c r="I1709" s="103">
        <f>AVERAGE(H$10:H1709)</f>
        <v>0.62674117647059069</v>
      </c>
      <c r="J1709" s="2"/>
    </row>
    <row r="1710" spans="1:10">
      <c r="A1710" s="4">
        <v>25134</v>
      </c>
      <c r="B1710">
        <v>5.58</v>
      </c>
      <c r="F1710" s="4">
        <v>24348</v>
      </c>
      <c r="G1710">
        <v>5.25</v>
      </c>
      <c r="H1710">
        <f t="shared" si="26"/>
        <v>0.25999999999999979</v>
      </c>
      <c r="I1710" s="103">
        <f>AVERAGE(H$10:H1710)</f>
        <v>0.62652557319224234</v>
      </c>
      <c r="J1710" s="2"/>
    </row>
    <row r="1711" spans="1:10">
      <c r="A1711" s="4">
        <v>25135</v>
      </c>
      <c r="B1711">
        <v>5.61</v>
      </c>
      <c r="F1711" s="4">
        <v>24349</v>
      </c>
      <c r="G1711">
        <v>5.25</v>
      </c>
      <c r="H1711">
        <f t="shared" si="26"/>
        <v>0.23000000000000043</v>
      </c>
      <c r="I1711" s="103">
        <f>AVERAGE(H$10:H1711)</f>
        <v>0.62629259694477324</v>
      </c>
      <c r="J1711" s="2"/>
    </row>
    <row r="1712" spans="1:10">
      <c r="A1712" s="4">
        <v>25136</v>
      </c>
      <c r="B1712">
        <v>5.6</v>
      </c>
      <c r="F1712" s="4">
        <v>24350</v>
      </c>
      <c r="G1712">
        <v>4.5</v>
      </c>
      <c r="H1712">
        <f t="shared" si="26"/>
        <v>0.86000000000000032</v>
      </c>
      <c r="I1712" s="103">
        <f>AVERAGE(H$10:H1712)</f>
        <v>0.62642982971227479</v>
      </c>
      <c r="J1712" s="2"/>
    </row>
    <row r="1713" spans="1:10">
      <c r="A1713" s="4">
        <v>25139</v>
      </c>
      <c r="B1713">
        <v>5.61</v>
      </c>
      <c r="F1713" s="4">
        <v>24351</v>
      </c>
      <c r="G1713">
        <v>5.88</v>
      </c>
      <c r="H1713">
        <f t="shared" si="26"/>
        <v>-0.58000000000000007</v>
      </c>
      <c r="I1713" s="103">
        <f>AVERAGE(H$10:H1713)</f>
        <v>0.62572183098591794</v>
      </c>
      <c r="J1713" s="2"/>
    </row>
    <row r="1714" spans="1:10">
      <c r="A1714" s="4">
        <v>25140</v>
      </c>
      <c r="B1714">
        <v>5.62</v>
      </c>
      <c r="F1714" s="4">
        <v>24352</v>
      </c>
      <c r="G1714">
        <v>5.88</v>
      </c>
      <c r="H1714">
        <f t="shared" si="26"/>
        <v>-0.64999999999999947</v>
      </c>
      <c r="I1714" s="103">
        <f>AVERAGE(H$10:H1714)</f>
        <v>0.62497360703812554</v>
      </c>
      <c r="J1714" s="2"/>
    </row>
    <row r="1715" spans="1:10">
      <c r="A1715" s="4">
        <v>25141</v>
      </c>
      <c r="B1715">
        <v>5.63</v>
      </c>
      <c r="F1715" s="4">
        <v>24353</v>
      </c>
      <c r="G1715">
        <v>5.88</v>
      </c>
      <c r="H1715">
        <f t="shared" si="26"/>
        <v>-0.64999999999999947</v>
      </c>
      <c r="I1715" s="103">
        <f>AVERAGE(H$10:H1715)</f>
        <v>0.6242262602579155</v>
      </c>
      <c r="J1715" s="2"/>
    </row>
    <row r="1716" spans="1:10">
      <c r="A1716" s="4">
        <v>25142</v>
      </c>
      <c r="B1716">
        <v>5.61</v>
      </c>
      <c r="F1716" s="4">
        <v>24354</v>
      </c>
      <c r="G1716">
        <v>5.88</v>
      </c>
      <c r="H1716">
        <f t="shared" si="26"/>
        <v>-0.64999999999999947</v>
      </c>
      <c r="I1716" s="103">
        <f>AVERAGE(H$10:H1716)</f>
        <v>0.62347978910369295</v>
      </c>
      <c r="J1716" s="2"/>
    </row>
    <row r="1717" spans="1:10">
      <c r="A1717" s="4">
        <v>25143</v>
      </c>
      <c r="B1717">
        <v>5.61</v>
      </c>
      <c r="F1717" s="4">
        <v>24355</v>
      </c>
      <c r="G1717">
        <v>5.88</v>
      </c>
      <c r="H1717">
        <f t="shared" si="26"/>
        <v>-0.64999999999999947</v>
      </c>
      <c r="I1717" s="103">
        <f>AVERAGE(H$10:H1717)</f>
        <v>0.62273419203747293</v>
      </c>
      <c r="J1717" s="2"/>
    </row>
    <row r="1718" spans="1:10">
      <c r="A1718" s="4">
        <v>25146</v>
      </c>
      <c r="B1718">
        <v>5.63</v>
      </c>
      <c r="F1718" s="4">
        <v>24356</v>
      </c>
      <c r="G1718">
        <v>5.88</v>
      </c>
      <c r="H1718">
        <f t="shared" si="26"/>
        <v>-0.6899999999999995</v>
      </c>
      <c r="I1718" s="103">
        <f>AVERAGE(H$10:H1718)</f>
        <v>0.62196606202457794</v>
      </c>
      <c r="J1718" s="2"/>
    </row>
    <row r="1719" spans="1:10">
      <c r="A1719" s="4">
        <v>25148</v>
      </c>
      <c r="B1719">
        <v>5.62</v>
      </c>
      <c r="F1719" s="4">
        <v>24357</v>
      </c>
      <c r="G1719">
        <v>6</v>
      </c>
      <c r="H1719">
        <f t="shared" si="26"/>
        <v>-0.79999999999999982</v>
      </c>
      <c r="I1719" s="103">
        <f>AVERAGE(H$10:H1719)</f>
        <v>0.62113450292397876</v>
      </c>
      <c r="J1719" s="2"/>
    </row>
    <row r="1720" spans="1:10">
      <c r="A1720" s="4">
        <v>25149</v>
      </c>
      <c r="B1720">
        <v>5.63</v>
      </c>
      <c r="F1720" s="4">
        <v>24358</v>
      </c>
      <c r="G1720">
        <v>6</v>
      </c>
      <c r="H1720">
        <f t="shared" si="26"/>
        <v>-0.82000000000000028</v>
      </c>
      <c r="I1720" s="103">
        <f>AVERAGE(H$10:H1720)</f>
        <v>0.62029222676797413</v>
      </c>
      <c r="J1720" s="2"/>
    </row>
    <row r="1721" spans="1:10">
      <c r="A1721" s="4">
        <v>25150</v>
      </c>
      <c r="B1721">
        <v>5.65</v>
      </c>
      <c r="F1721" s="4">
        <v>24359</v>
      </c>
      <c r="G1721">
        <v>6.13</v>
      </c>
      <c r="H1721">
        <f t="shared" si="26"/>
        <v>-0.96</v>
      </c>
      <c r="I1721" s="103">
        <f>AVERAGE(H$10:H1721)</f>
        <v>0.61936915887850685</v>
      </c>
      <c r="J1721" s="2"/>
    </row>
    <row r="1722" spans="1:10">
      <c r="A1722" s="4">
        <v>25154</v>
      </c>
      <c r="B1722">
        <v>5.68</v>
      </c>
      <c r="F1722" s="4">
        <v>24360</v>
      </c>
      <c r="G1722">
        <v>6.13</v>
      </c>
      <c r="H1722">
        <f t="shared" si="26"/>
        <v>-0.96</v>
      </c>
      <c r="I1722" s="103">
        <f>AVERAGE(H$10:H1722)</f>
        <v>0.61844716870986793</v>
      </c>
      <c r="J1722" s="2"/>
    </row>
    <row r="1723" spans="1:10">
      <c r="A1723" s="4">
        <v>25155</v>
      </c>
      <c r="B1723">
        <v>5.66</v>
      </c>
      <c r="F1723" s="4">
        <v>24361</v>
      </c>
      <c r="G1723">
        <v>6.13</v>
      </c>
      <c r="H1723">
        <f t="shared" si="26"/>
        <v>-0.96</v>
      </c>
      <c r="I1723" s="103">
        <f>AVERAGE(H$10:H1723)</f>
        <v>0.61752625437573139</v>
      </c>
      <c r="J1723" s="2"/>
    </row>
    <row r="1724" spans="1:10">
      <c r="A1724" s="4">
        <v>25156</v>
      </c>
      <c r="B1724">
        <v>5.66</v>
      </c>
      <c r="F1724" s="4">
        <v>24362</v>
      </c>
      <c r="G1724">
        <v>5.88</v>
      </c>
      <c r="H1724">
        <f t="shared" si="26"/>
        <v>-0.70000000000000018</v>
      </c>
      <c r="I1724" s="103">
        <f>AVERAGE(H$10:H1724)</f>
        <v>0.61675801749271353</v>
      </c>
      <c r="J1724" s="2"/>
    </row>
    <row r="1725" spans="1:10">
      <c r="A1725" s="4">
        <v>25157</v>
      </c>
      <c r="B1725">
        <v>5.68</v>
      </c>
      <c r="F1725" s="4">
        <v>24363</v>
      </c>
      <c r="G1725">
        <v>5.88</v>
      </c>
      <c r="H1725">
        <f t="shared" si="26"/>
        <v>-0.71999999999999975</v>
      </c>
      <c r="I1725" s="103">
        <f>AVERAGE(H$10:H1725)</f>
        <v>0.61597902097902313</v>
      </c>
      <c r="J1725" s="2"/>
    </row>
    <row r="1726" spans="1:10">
      <c r="A1726" s="4">
        <v>25160</v>
      </c>
      <c r="B1726">
        <v>5.71</v>
      </c>
      <c r="F1726" s="4">
        <v>24364</v>
      </c>
      <c r="G1726">
        <v>4.5</v>
      </c>
      <c r="H1726">
        <f t="shared" si="26"/>
        <v>0.71</v>
      </c>
      <c r="I1726" s="103">
        <f>AVERAGE(H$10:H1726)</f>
        <v>0.61603377984857521</v>
      </c>
      <c r="J1726" s="2"/>
    </row>
    <row r="1727" spans="1:10">
      <c r="A1727" s="4">
        <v>25161</v>
      </c>
      <c r="B1727">
        <v>5.74</v>
      </c>
      <c r="F1727" s="4">
        <v>24365</v>
      </c>
      <c r="G1727">
        <v>6</v>
      </c>
      <c r="H1727">
        <f t="shared" si="26"/>
        <v>-0.75</v>
      </c>
      <c r="I1727" s="103">
        <f>AVERAGE(H$10:H1727)</f>
        <v>0.61523864959255159</v>
      </c>
      <c r="J1727" s="2"/>
    </row>
    <row r="1728" spans="1:10">
      <c r="A1728" s="4">
        <v>25162</v>
      </c>
      <c r="B1728">
        <v>5.74</v>
      </c>
      <c r="F1728" s="4">
        <v>24366</v>
      </c>
      <c r="G1728">
        <v>5.5</v>
      </c>
      <c r="H1728">
        <f t="shared" si="26"/>
        <v>-0.25999999999999979</v>
      </c>
      <c r="I1728" s="103">
        <f>AVERAGE(H$10:H1728)</f>
        <v>0.61472949389179965</v>
      </c>
      <c r="J1728" s="2"/>
    </row>
    <row r="1729" spans="1:10">
      <c r="A1729" s="4">
        <v>25163</v>
      </c>
      <c r="B1729">
        <v>5.73</v>
      </c>
      <c r="F1729" s="4">
        <v>24367</v>
      </c>
      <c r="G1729">
        <v>5.5</v>
      </c>
      <c r="H1729">
        <f t="shared" si="26"/>
        <v>-0.25999999999999979</v>
      </c>
      <c r="I1729" s="103">
        <f>AVERAGE(H$10:H1729)</f>
        <v>0.6142209302325603</v>
      </c>
      <c r="J1729" s="2"/>
    </row>
    <row r="1730" spans="1:10">
      <c r="A1730" s="4">
        <v>25164</v>
      </c>
      <c r="B1730">
        <v>5.74</v>
      </c>
      <c r="F1730" s="4">
        <v>24368</v>
      </c>
      <c r="G1730">
        <v>5.5</v>
      </c>
      <c r="H1730">
        <f t="shared" si="26"/>
        <v>-0.25999999999999979</v>
      </c>
      <c r="I1730" s="103">
        <f>AVERAGE(H$10:H1730)</f>
        <v>0.61371295758280286</v>
      </c>
      <c r="J1730" s="2"/>
    </row>
    <row r="1731" spans="1:10">
      <c r="A1731" s="4">
        <v>25167</v>
      </c>
      <c r="B1731">
        <v>5.75</v>
      </c>
      <c r="F1731" s="4">
        <v>24369</v>
      </c>
      <c r="G1731">
        <v>5.25</v>
      </c>
      <c r="H1731">
        <f t="shared" si="26"/>
        <v>7.0000000000000284E-2</v>
      </c>
      <c r="I1731" s="103">
        <f>AVERAGE(H$10:H1731)</f>
        <v>0.61339721254355606</v>
      </c>
      <c r="J1731" s="2"/>
    </row>
    <row r="1732" spans="1:10">
      <c r="A1732" s="4">
        <v>25168</v>
      </c>
      <c r="B1732">
        <v>5.76</v>
      </c>
      <c r="F1732" s="4">
        <v>24370</v>
      </c>
      <c r="G1732">
        <v>4.75</v>
      </c>
      <c r="H1732">
        <f t="shared" si="26"/>
        <v>0.51999999999999957</v>
      </c>
      <c r="I1732" s="103">
        <f>AVERAGE(H$10:H1732)</f>
        <v>0.61334300638421568</v>
      </c>
      <c r="J1732" s="2"/>
    </row>
    <row r="1733" spans="1:10">
      <c r="A1733" s="4">
        <v>25169</v>
      </c>
      <c r="B1733">
        <v>5.76</v>
      </c>
      <c r="F1733" s="4">
        <v>24371</v>
      </c>
      <c r="G1733">
        <v>4.5</v>
      </c>
      <c r="H1733">
        <f t="shared" si="26"/>
        <v>0.71</v>
      </c>
      <c r="I1733" s="103">
        <f>AVERAGE(H$10:H1733)</f>
        <v>0.61339907192575616</v>
      </c>
      <c r="J1733" s="2"/>
    </row>
    <row r="1734" spans="1:10">
      <c r="A1734" s="4">
        <v>25171</v>
      </c>
      <c r="B1734">
        <v>5.78</v>
      </c>
      <c r="F1734" s="4">
        <v>24372</v>
      </c>
      <c r="G1734">
        <v>5.25</v>
      </c>
      <c r="H1734">
        <f t="shared" si="26"/>
        <v>-9.9999999999999645E-2</v>
      </c>
      <c r="I1734" s="103">
        <f>AVERAGE(H$10:H1734)</f>
        <v>0.61298550724637901</v>
      </c>
      <c r="J1734" s="2"/>
    </row>
    <row r="1735" spans="1:10">
      <c r="A1735" s="4">
        <v>25174</v>
      </c>
      <c r="B1735">
        <v>5.89</v>
      </c>
      <c r="F1735" s="4">
        <v>24373</v>
      </c>
      <c r="G1735">
        <v>4.75</v>
      </c>
      <c r="H1735">
        <f t="shared" si="26"/>
        <v>0.41999999999999993</v>
      </c>
      <c r="I1735" s="103">
        <f>AVERAGE(H$10:H1735)</f>
        <v>0.6128736964078817</v>
      </c>
      <c r="J1735" s="2"/>
    </row>
    <row r="1736" spans="1:10">
      <c r="A1736" s="4">
        <v>25175</v>
      </c>
      <c r="B1736">
        <v>5.96</v>
      </c>
      <c r="F1736" s="4">
        <v>24374</v>
      </c>
      <c r="G1736">
        <v>4.75</v>
      </c>
      <c r="H1736">
        <f t="shared" si="26"/>
        <v>0.41999999999999993</v>
      </c>
      <c r="I1736" s="103">
        <f>AVERAGE(H$10:H1736)</f>
        <v>0.61276201505501093</v>
      </c>
      <c r="J1736" s="2"/>
    </row>
    <row r="1737" spans="1:10">
      <c r="A1737" s="4">
        <v>25176</v>
      </c>
      <c r="B1737">
        <v>5.95</v>
      </c>
      <c r="F1737" s="4">
        <v>24375</v>
      </c>
      <c r="G1737">
        <v>4.75</v>
      </c>
      <c r="H1737">
        <f t="shared" si="26"/>
        <v>0.41999999999999993</v>
      </c>
      <c r="I1737" s="103">
        <f>AVERAGE(H$10:H1737)</f>
        <v>0.61265046296296521</v>
      </c>
      <c r="J1737" s="2"/>
    </row>
    <row r="1738" spans="1:10">
      <c r="A1738" s="4">
        <v>25177</v>
      </c>
      <c r="B1738">
        <v>5.93</v>
      </c>
      <c r="F1738" s="4">
        <v>24376</v>
      </c>
      <c r="G1738">
        <v>4.5</v>
      </c>
      <c r="H1738">
        <f t="shared" ref="H1738:H1801" si="27">IFERROR(((VLOOKUP(F1738,$A$9:$B$14200,2,FALSE))-G1738),H1737)</f>
        <v>0.66999999999999993</v>
      </c>
      <c r="I1738" s="103">
        <f>AVERAGE(H$10:H1738)</f>
        <v>0.61268363215731869</v>
      </c>
      <c r="J1738" s="2"/>
    </row>
    <row r="1739" spans="1:10">
      <c r="A1739" s="4">
        <v>25178</v>
      </c>
      <c r="B1739">
        <v>5.91</v>
      </c>
      <c r="F1739" s="4">
        <v>24377</v>
      </c>
      <c r="G1739">
        <v>4</v>
      </c>
      <c r="H1739">
        <f t="shared" si="27"/>
        <v>1.1299999999999999</v>
      </c>
      <c r="I1739" s="103">
        <f>AVERAGE(H$10:H1739)</f>
        <v>0.61298265895953996</v>
      </c>
      <c r="J1739" s="2"/>
    </row>
    <row r="1740" spans="1:10">
      <c r="A1740" s="4">
        <v>25181</v>
      </c>
      <c r="B1740">
        <v>5.92</v>
      </c>
      <c r="F1740" s="4">
        <v>24378</v>
      </c>
      <c r="G1740">
        <v>3.5</v>
      </c>
      <c r="H1740">
        <f t="shared" si="27"/>
        <v>1.5899999999999999</v>
      </c>
      <c r="I1740" s="103">
        <f>AVERAGE(H$10:H1740)</f>
        <v>0.61354708261120972</v>
      </c>
      <c r="J1740" s="2"/>
    </row>
    <row r="1741" spans="1:10">
      <c r="A1741" s="4">
        <v>25182</v>
      </c>
      <c r="B1741">
        <v>5.93</v>
      </c>
      <c r="F1741" s="4">
        <v>24379</v>
      </c>
      <c r="G1741">
        <v>5.75</v>
      </c>
      <c r="H1741">
        <f t="shared" si="27"/>
        <v>-0.75999999999999979</v>
      </c>
      <c r="I1741" s="103">
        <f>AVERAGE(H$10:H1741)</f>
        <v>0.61275404157044111</v>
      </c>
      <c r="J1741" s="2"/>
    </row>
    <row r="1742" spans="1:10">
      <c r="A1742" s="4">
        <v>25183</v>
      </c>
      <c r="B1742">
        <v>5.93</v>
      </c>
      <c r="F1742" s="4">
        <v>24380</v>
      </c>
      <c r="G1742">
        <v>5.75</v>
      </c>
      <c r="H1742">
        <f t="shared" si="27"/>
        <v>-0.73000000000000043</v>
      </c>
      <c r="I1742" s="103">
        <f>AVERAGE(H$10:H1742)</f>
        <v>0.61197922677438199</v>
      </c>
      <c r="J1742" s="2"/>
    </row>
    <row r="1743" spans="1:10">
      <c r="A1743" s="4">
        <v>25184</v>
      </c>
      <c r="B1743">
        <v>5.94</v>
      </c>
      <c r="F1743" s="4">
        <v>24381</v>
      </c>
      <c r="G1743">
        <v>5.75</v>
      </c>
      <c r="H1743">
        <f t="shared" si="27"/>
        <v>-0.73000000000000043</v>
      </c>
      <c r="I1743" s="103">
        <f>AVERAGE(H$10:H1743)</f>
        <v>0.61120530565167475</v>
      </c>
      <c r="J1743" s="2"/>
    </row>
    <row r="1744" spans="1:10">
      <c r="A1744" s="4">
        <v>25185</v>
      </c>
      <c r="B1744">
        <v>5.93</v>
      </c>
      <c r="F1744" s="4">
        <v>24382</v>
      </c>
      <c r="G1744">
        <v>5.75</v>
      </c>
      <c r="H1744">
        <f t="shared" si="27"/>
        <v>-0.73000000000000043</v>
      </c>
      <c r="I1744" s="103">
        <f>AVERAGE(H$10:H1744)</f>
        <v>0.61043227665706279</v>
      </c>
      <c r="J1744" s="2"/>
    </row>
    <row r="1745" spans="1:10">
      <c r="A1745" s="4">
        <v>25188</v>
      </c>
      <c r="B1745">
        <v>5.96</v>
      </c>
      <c r="F1745" s="4">
        <v>24383</v>
      </c>
      <c r="G1745">
        <v>6</v>
      </c>
      <c r="H1745">
        <f t="shared" si="27"/>
        <v>-0.91999999999999993</v>
      </c>
      <c r="I1745" s="103">
        <f>AVERAGE(H$10:H1745)</f>
        <v>0.60955069124424188</v>
      </c>
      <c r="J1745" s="2"/>
    </row>
    <row r="1746" spans="1:10">
      <c r="A1746" s="4">
        <v>25189</v>
      </c>
      <c r="B1746">
        <v>5.97</v>
      </c>
      <c r="F1746" s="4">
        <v>24384</v>
      </c>
      <c r="G1746">
        <v>6</v>
      </c>
      <c r="H1746">
        <f t="shared" si="27"/>
        <v>-0.94000000000000039</v>
      </c>
      <c r="I1746" s="103">
        <f>AVERAGE(H$10:H1746)</f>
        <v>0.60865860679332406</v>
      </c>
      <c r="J1746" s="2"/>
    </row>
    <row r="1747" spans="1:10">
      <c r="A1747" s="4">
        <v>25190</v>
      </c>
      <c r="B1747">
        <v>6</v>
      </c>
      <c r="F1747" s="4">
        <v>24385</v>
      </c>
      <c r="G1747">
        <v>6</v>
      </c>
      <c r="H1747">
        <f t="shared" si="27"/>
        <v>-0.95000000000000018</v>
      </c>
      <c r="I1747" s="103">
        <f>AVERAGE(H$10:H1747)</f>
        <v>0.60776179516686069</v>
      </c>
      <c r="J1747" s="2"/>
    </row>
    <row r="1748" spans="1:10">
      <c r="A1748" s="4">
        <v>25191</v>
      </c>
      <c r="B1748">
        <v>6.07</v>
      </c>
      <c r="F1748" s="4">
        <v>24386</v>
      </c>
      <c r="G1748">
        <v>5.75</v>
      </c>
      <c r="H1748">
        <f t="shared" si="27"/>
        <v>-0.71999999999999975</v>
      </c>
      <c r="I1748" s="103">
        <f>AVERAGE(H$10:H1748)</f>
        <v>0.60699827487061753</v>
      </c>
      <c r="J1748" s="2"/>
    </row>
    <row r="1749" spans="1:10">
      <c r="A1749" s="4">
        <v>25192</v>
      </c>
      <c r="B1749">
        <v>6.14</v>
      </c>
      <c r="F1749" s="4">
        <v>24387</v>
      </c>
      <c r="G1749">
        <v>6</v>
      </c>
      <c r="H1749">
        <f t="shared" si="27"/>
        <v>-0.98000000000000043</v>
      </c>
      <c r="I1749" s="103">
        <f>AVERAGE(H$10:H1749)</f>
        <v>0.6060862068965539</v>
      </c>
      <c r="J1749" s="2"/>
    </row>
    <row r="1750" spans="1:10">
      <c r="A1750" s="4">
        <v>25195</v>
      </c>
      <c r="B1750">
        <v>6.23</v>
      </c>
      <c r="F1750" s="4">
        <v>24388</v>
      </c>
      <c r="G1750">
        <v>6</v>
      </c>
      <c r="H1750">
        <f t="shared" si="27"/>
        <v>-0.98000000000000043</v>
      </c>
      <c r="I1750" s="103">
        <f>AVERAGE(H$10:H1750)</f>
        <v>0.60517518667432724</v>
      </c>
      <c r="J1750" s="2"/>
    </row>
    <row r="1751" spans="1:10">
      <c r="A1751" s="4">
        <v>25196</v>
      </c>
      <c r="B1751">
        <v>6.27</v>
      </c>
      <c r="F1751" s="4">
        <v>24389</v>
      </c>
      <c r="G1751">
        <v>6</v>
      </c>
      <c r="H1751">
        <f t="shared" si="27"/>
        <v>-0.98000000000000043</v>
      </c>
      <c r="I1751" s="103">
        <f>AVERAGE(H$10:H1751)</f>
        <v>0.60426521239954289</v>
      </c>
      <c r="J1751" s="2"/>
    </row>
    <row r="1752" spans="1:10">
      <c r="A1752" s="4">
        <v>25198</v>
      </c>
      <c r="B1752">
        <v>6.17</v>
      </c>
      <c r="F1752" s="4">
        <v>24390</v>
      </c>
      <c r="G1752">
        <v>5.25</v>
      </c>
      <c r="H1752">
        <f t="shared" si="27"/>
        <v>-0.20000000000000018</v>
      </c>
      <c r="I1752" s="103">
        <f>AVERAGE(H$10:H1752)</f>
        <v>0.60380378657487299</v>
      </c>
      <c r="J1752" s="2"/>
    </row>
    <row r="1753" spans="1:10">
      <c r="A1753" s="4">
        <v>25199</v>
      </c>
      <c r="B1753">
        <v>6.2</v>
      </c>
      <c r="F1753" s="4">
        <v>24391</v>
      </c>
      <c r="G1753">
        <v>4.75</v>
      </c>
      <c r="H1753">
        <f t="shared" si="27"/>
        <v>0.29999999999999982</v>
      </c>
      <c r="I1753" s="103">
        <f>AVERAGE(H$10:H1753)</f>
        <v>0.60362958715596537</v>
      </c>
      <c r="J1753" s="2"/>
    </row>
    <row r="1754" spans="1:10">
      <c r="A1754" s="4">
        <v>25202</v>
      </c>
      <c r="B1754">
        <v>6.21</v>
      </c>
      <c r="F1754" s="4">
        <v>24392</v>
      </c>
      <c r="G1754">
        <v>4.75</v>
      </c>
      <c r="H1754">
        <f t="shared" si="27"/>
        <v>0.29999999999999982</v>
      </c>
      <c r="I1754" s="103">
        <f>AVERAGE(H$10:H1754)</f>
        <v>0.60345558739255223</v>
      </c>
      <c r="J1754" s="2"/>
    </row>
    <row r="1755" spans="1:10">
      <c r="A1755" s="4">
        <v>25203</v>
      </c>
      <c r="B1755">
        <v>6.16</v>
      </c>
      <c r="F1755" s="4">
        <v>24393</v>
      </c>
      <c r="G1755">
        <v>5.75</v>
      </c>
      <c r="H1755">
        <f t="shared" si="27"/>
        <v>-0.67999999999999972</v>
      </c>
      <c r="I1755" s="103">
        <f>AVERAGE(H$10:H1755)</f>
        <v>0.60272050400916588</v>
      </c>
      <c r="J1755" s="2"/>
    </row>
    <row r="1756" spans="1:10">
      <c r="A1756" s="4">
        <v>25205</v>
      </c>
      <c r="B1756">
        <v>6.04</v>
      </c>
      <c r="F1756" s="4">
        <v>24394</v>
      </c>
      <c r="G1756">
        <v>6</v>
      </c>
      <c r="H1756">
        <f t="shared" si="27"/>
        <v>-0.94000000000000039</v>
      </c>
      <c r="I1756" s="103">
        <f>AVERAGE(H$10:H1756)</f>
        <v>0.60183743560389436</v>
      </c>
      <c r="J1756" s="2"/>
    </row>
    <row r="1757" spans="1:10">
      <c r="A1757" s="4">
        <v>25206</v>
      </c>
      <c r="B1757">
        <v>6.01</v>
      </c>
      <c r="F1757" s="4">
        <v>24395</v>
      </c>
      <c r="G1757">
        <v>6</v>
      </c>
      <c r="H1757">
        <f t="shared" si="27"/>
        <v>-0.94000000000000039</v>
      </c>
      <c r="I1757" s="103">
        <f>AVERAGE(H$10:H1757)</f>
        <v>0.60095537757437267</v>
      </c>
      <c r="J1757" s="2"/>
    </row>
    <row r="1758" spans="1:10">
      <c r="A1758" s="4">
        <v>25209</v>
      </c>
      <c r="B1758">
        <v>6.04</v>
      </c>
      <c r="F1758" s="4">
        <v>24396</v>
      </c>
      <c r="G1758">
        <v>6</v>
      </c>
      <c r="H1758">
        <f t="shared" si="27"/>
        <v>-0.94000000000000039</v>
      </c>
      <c r="I1758" s="103">
        <f>AVERAGE(H$10:H1758)</f>
        <v>0.6000743281875377</v>
      </c>
      <c r="J1758" s="2"/>
    </row>
    <row r="1759" spans="1:10">
      <c r="A1759" s="4">
        <v>25210</v>
      </c>
      <c r="B1759">
        <v>6.14</v>
      </c>
      <c r="F1759" s="4">
        <v>24397</v>
      </c>
      <c r="G1759">
        <v>5.75</v>
      </c>
      <c r="H1759">
        <f t="shared" si="27"/>
        <v>-0.71</v>
      </c>
      <c r="I1759" s="103">
        <f>AVERAGE(H$10:H1759)</f>
        <v>0.59932571428571624</v>
      </c>
      <c r="J1759" s="2"/>
    </row>
    <row r="1760" spans="1:10">
      <c r="A1760" s="4">
        <v>25211</v>
      </c>
      <c r="B1760">
        <v>6.09</v>
      </c>
      <c r="F1760" s="4">
        <v>24398</v>
      </c>
      <c r="G1760">
        <v>5</v>
      </c>
      <c r="H1760">
        <f t="shared" si="27"/>
        <v>-9.9999999999997868E-3</v>
      </c>
      <c r="I1760" s="103">
        <f>AVERAGE(H$10:H1760)</f>
        <v>0.59897772701313723</v>
      </c>
      <c r="J1760" s="2"/>
    </row>
    <row r="1761" spans="1:10">
      <c r="A1761" s="4">
        <v>25212</v>
      </c>
      <c r="B1761">
        <v>6.04</v>
      </c>
      <c r="F1761" s="4">
        <v>24399</v>
      </c>
      <c r="G1761">
        <v>5</v>
      </c>
      <c r="H1761">
        <f t="shared" si="27"/>
        <v>0</v>
      </c>
      <c r="I1761" s="103">
        <f>AVERAGE(H$10:H1761)</f>
        <v>0.59863584474886034</v>
      </c>
      <c r="J1761" s="2"/>
    </row>
    <row r="1762" spans="1:10">
      <c r="A1762" s="4">
        <v>25213</v>
      </c>
      <c r="B1762">
        <v>6.03</v>
      </c>
      <c r="F1762" s="4">
        <v>24400</v>
      </c>
      <c r="G1762">
        <v>5.75</v>
      </c>
      <c r="H1762">
        <f t="shared" si="27"/>
        <v>-0.73000000000000043</v>
      </c>
      <c r="I1762" s="103">
        <f>AVERAGE(H$10:H1762)</f>
        <v>0.597877923559614</v>
      </c>
      <c r="J1762" s="2"/>
    </row>
    <row r="1763" spans="1:10">
      <c r="A1763" s="4">
        <v>25216</v>
      </c>
      <c r="B1763">
        <v>6.04</v>
      </c>
      <c r="F1763" s="4">
        <v>24401</v>
      </c>
      <c r="G1763">
        <v>5.25</v>
      </c>
      <c r="H1763">
        <f t="shared" si="27"/>
        <v>-0.30999999999999961</v>
      </c>
      <c r="I1763" s="103">
        <f>AVERAGE(H$10:H1763)</f>
        <v>0.59736031927024136</v>
      </c>
      <c r="J1763" s="2"/>
    </row>
    <row r="1764" spans="1:10">
      <c r="A1764" s="4">
        <v>25217</v>
      </c>
      <c r="B1764">
        <v>6.04</v>
      </c>
      <c r="F1764" s="4">
        <v>24402</v>
      </c>
      <c r="G1764">
        <v>5.25</v>
      </c>
      <c r="H1764">
        <f t="shared" si="27"/>
        <v>-0.30999999999999961</v>
      </c>
      <c r="I1764" s="103">
        <f>AVERAGE(H$10:H1764)</f>
        <v>0.59684330484330683</v>
      </c>
      <c r="J1764" s="2"/>
    </row>
    <row r="1765" spans="1:10">
      <c r="A1765" s="4">
        <v>25218</v>
      </c>
      <c r="B1765">
        <v>6.02</v>
      </c>
      <c r="F1765" s="4">
        <v>24403</v>
      </c>
      <c r="G1765">
        <v>5.25</v>
      </c>
      <c r="H1765">
        <f t="shared" si="27"/>
        <v>-0.30999999999999961</v>
      </c>
      <c r="I1765" s="103">
        <f>AVERAGE(H$10:H1765)</f>
        <v>0.59632687927107264</v>
      </c>
      <c r="J1765" s="2"/>
    </row>
    <row r="1766" spans="1:10">
      <c r="A1766" s="4">
        <v>25219</v>
      </c>
      <c r="B1766">
        <v>5.98</v>
      </c>
      <c r="F1766" s="4">
        <v>24404</v>
      </c>
      <c r="G1766">
        <v>5.5</v>
      </c>
      <c r="H1766">
        <f t="shared" si="27"/>
        <v>-0.55999999999999961</v>
      </c>
      <c r="I1766" s="103">
        <f>AVERAGE(H$10:H1766)</f>
        <v>0.59566875355720184</v>
      </c>
      <c r="J1766" s="2"/>
    </row>
    <row r="1767" spans="1:10">
      <c r="A1767" s="4">
        <v>25220</v>
      </c>
      <c r="B1767">
        <v>5.97</v>
      </c>
      <c r="F1767" s="4">
        <v>24405</v>
      </c>
      <c r="G1767">
        <v>4</v>
      </c>
      <c r="H1767">
        <f t="shared" si="27"/>
        <v>0.94000000000000039</v>
      </c>
      <c r="I1767" s="103">
        <f>AVERAGE(H$10:H1767)</f>
        <v>0.59586461888509878</v>
      </c>
      <c r="J1767" s="2"/>
    </row>
    <row r="1768" spans="1:10">
      <c r="A1768" s="4">
        <v>25223</v>
      </c>
      <c r="B1768">
        <v>5.95</v>
      </c>
      <c r="F1768" s="4">
        <v>24406</v>
      </c>
      <c r="G1768">
        <v>4.25</v>
      </c>
      <c r="H1768">
        <f t="shared" si="27"/>
        <v>0.71</v>
      </c>
      <c r="I1768" s="103">
        <f>AVERAGE(H$10:H1768)</f>
        <v>0.59592950540079803</v>
      </c>
      <c r="J1768" s="2"/>
    </row>
    <row r="1769" spans="1:10">
      <c r="A1769" s="4">
        <v>25224</v>
      </c>
      <c r="B1769">
        <v>5.97</v>
      </c>
      <c r="F1769" s="4">
        <v>24407</v>
      </c>
      <c r="G1769">
        <v>5.75</v>
      </c>
      <c r="H1769">
        <f t="shared" si="27"/>
        <v>-0.75999999999999979</v>
      </c>
      <c r="I1769" s="103">
        <f>AVERAGE(H$10:H1769)</f>
        <v>0.59515909090909302</v>
      </c>
      <c r="J1769" s="2"/>
    </row>
    <row r="1770" spans="1:10">
      <c r="A1770" s="4">
        <v>25225</v>
      </c>
      <c r="B1770">
        <v>6.03</v>
      </c>
      <c r="F1770" s="4">
        <v>24408</v>
      </c>
      <c r="G1770">
        <v>5.75</v>
      </c>
      <c r="H1770">
        <f t="shared" si="27"/>
        <v>-0.78000000000000025</v>
      </c>
      <c r="I1770" s="103">
        <f>AVERAGE(H$10:H1770)</f>
        <v>0.59437819420783855</v>
      </c>
      <c r="J1770" s="2"/>
    </row>
    <row r="1771" spans="1:10">
      <c r="A1771" s="4">
        <v>25226</v>
      </c>
      <c r="B1771">
        <v>6.02</v>
      </c>
      <c r="F1771" s="4">
        <v>24409</v>
      </c>
      <c r="G1771">
        <v>5.75</v>
      </c>
      <c r="H1771">
        <f t="shared" si="27"/>
        <v>-0.78000000000000025</v>
      </c>
      <c r="I1771" s="103">
        <f>AVERAGE(H$10:H1771)</f>
        <v>0.5935981838819544</v>
      </c>
      <c r="J1771" s="2"/>
    </row>
    <row r="1772" spans="1:10">
      <c r="A1772" s="4">
        <v>25227</v>
      </c>
      <c r="B1772">
        <v>6.01</v>
      </c>
      <c r="F1772" s="4">
        <v>24410</v>
      </c>
      <c r="G1772">
        <v>5.75</v>
      </c>
      <c r="H1772">
        <f t="shared" si="27"/>
        <v>-0.78000000000000025</v>
      </c>
      <c r="I1772" s="103">
        <f>AVERAGE(H$10:H1772)</f>
        <v>0.59281905842314453</v>
      </c>
      <c r="J1772" s="2"/>
    </row>
    <row r="1773" spans="1:10">
      <c r="A1773" s="4">
        <v>25230</v>
      </c>
      <c r="B1773">
        <v>6.03</v>
      </c>
      <c r="F1773" s="4">
        <v>24411</v>
      </c>
      <c r="G1773">
        <v>5.75</v>
      </c>
      <c r="H1773">
        <f t="shared" si="27"/>
        <v>-0.78000000000000025</v>
      </c>
      <c r="I1773" s="103">
        <f>AVERAGE(H$10:H1773)</f>
        <v>0.59204081632653272</v>
      </c>
      <c r="J1773" s="2"/>
    </row>
    <row r="1774" spans="1:10">
      <c r="A1774" s="4">
        <v>25231</v>
      </c>
      <c r="B1774">
        <v>6.05</v>
      </c>
      <c r="F1774" s="4">
        <v>24412</v>
      </c>
      <c r="G1774">
        <v>6</v>
      </c>
      <c r="H1774">
        <f t="shared" si="27"/>
        <v>-1.0099999999999998</v>
      </c>
      <c r="I1774" s="103">
        <f>AVERAGE(H$10:H1774)</f>
        <v>0.5911331444759228</v>
      </c>
      <c r="J1774" s="2"/>
    </row>
    <row r="1775" spans="1:10">
      <c r="A1775" s="4">
        <v>25232</v>
      </c>
      <c r="B1775">
        <v>6.09</v>
      </c>
      <c r="F1775" s="4">
        <v>24413</v>
      </c>
      <c r="G1775">
        <v>6.25</v>
      </c>
      <c r="H1775">
        <f t="shared" si="27"/>
        <v>-1.21</v>
      </c>
      <c r="I1775" s="103">
        <f>AVERAGE(H$10:H1775)</f>
        <v>0.59011325028312778</v>
      </c>
      <c r="J1775" s="2"/>
    </row>
    <row r="1776" spans="1:10">
      <c r="A1776" s="4">
        <v>25233</v>
      </c>
      <c r="B1776">
        <v>6.14</v>
      </c>
      <c r="F1776" s="4">
        <v>24414</v>
      </c>
      <c r="G1776">
        <v>6</v>
      </c>
      <c r="H1776">
        <f t="shared" si="27"/>
        <v>-0.94000000000000039</v>
      </c>
      <c r="I1776" s="103">
        <f>AVERAGE(H$10:H1776)</f>
        <v>0.58924731182795909</v>
      </c>
      <c r="J1776" s="2"/>
    </row>
    <row r="1777" spans="1:10">
      <c r="A1777" s="4">
        <v>25234</v>
      </c>
      <c r="B1777">
        <v>6.19</v>
      </c>
      <c r="F1777" s="4">
        <v>24415</v>
      </c>
      <c r="G1777">
        <v>6</v>
      </c>
      <c r="H1777">
        <f t="shared" si="27"/>
        <v>-0.88999999999999968</v>
      </c>
      <c r="I1777" s="103">
        <f>AVERAGE(H$10:H1777)</f>
        <v>0.58841063348416489</v>
      </c>
      <c r="J1777" s="2"/>
    </row>
    <row r="1778" spans="1:10">
      <c r="A1778" s="4">
        <v>25237</v>
      </c>
      <c r="B1778">
        <v>6.22</v>
      </c>
      <c r="F1778" s="4">
        <v>24416</v>
      </c>
      <c r="G1778">
        <v>6</v>
      </c>
      <c r="H1778">
        <f t="shared" si="27"/>
        <v>-0.88999999999999968</v>
      </c>
      <c r="I1778" s="103">
        <f>AVERAGE(H$10:H1778)</f>
        <v>0.58757490107405508</v>
      </c>
      <c r="J1778" s="2"/>
    </row>
    <row r="1779" spans="1:10">
      <c r="A1779" s="4">
        <v>25238</v>
      </c>
      <c r="B1779">
        <v>6.2</v>
      </c>
      <c r="F1779" s="4">
        <v>24417</v>
      </c>
      <c r="G1779">
        <v>6</v>
      </c>
      <c r="H1779">
        <f t="shared" si="27"/>
        <v>-0.88999999999999968</v>
      </c>
      <c r="I1779" s="103">
        <f>AVERAGE(H$10:H1779)</f>
        <v>0.58674011299435225</v>
      </c>
      <c r="J1779" s="2"/>
    </row>
    <row r="1780" spans="1:10">
      <c r="A1780" s="4">
        <v>25239</v>
      </c>
      <c r="B1780">
        <v>6.19</v>
      </c>
      <c r="F1780" s="4">
        <v>24418</v>
      </c>
      <c r="G1780">
        <v>5.75</v>
      </c>
      <c r="H1780">
        <f t="shared" si="27"/>
        <v>-0.63999999999999968</v>
      </c>
      <c r="I1780" s="103">
        <f>AVERAGE(H$10:H1780)</f>
        <v>0.5860474308300414</v>
      </c>
      <c r="J1780" s="2"/>
    </row>
    <row r="1781" spans="1:10">
      <c r="A1781" s="4">
        <v>25240</v>
      </c>
      <c r="B1781">
        <v>6.2</v>
      </c>
      <c r="F1781" s="4">
        <v>24419</v>
      </c>
      <c r="G1781">
        <v>5.5</v>
      </c>
      <c r="H1781">
        <f t="shared" si="27"/>
        <v>-0.63999999999999968</v>
      </c>
      <c r="I1781" s="103">
        <f>AVERAGE(H$10:H1781)</f>
        <v>0.58535553047404243</v>
      </c>
      <c r="J1781" s="2"/>
    </row>
    <row r="1782" spans="1:10">
      <c r="A1782" s="4">
        <v>25241</v>
      </c>
      <c r="B1782">
        <v>6.14</v>
      </c>
      <c r="F1782" s="4">
        <v>24420</v>
      </c>
      <c r="G1782">
        <v>5.5</v>
      </c>
      <c r="H1782">
        <f t="shared" si="27"/>
        <v>-0.37999999999999989</v>
      </c>
      <c r="I1782" s="103">
        <f>AVERAGE(H$10:H1782)</f>
        <v>0.58481105470953365</v>
      </c>
      <c r="J1782" s="2"/>
    </row>
    <row r="1783" spans="1:10">
      <c r="A1783" s="4">
        <v>25244</v>
      </c>
      <c r="B1783">
        <v>6.14</v>
      </c>
      <c r="F1783" s="4">
        <v>24421</v>
      </c>
      <c r="G1783">
        <v>6</v>
      </c>
      <c r="H1783">
        <f t="shared" si="27"/>
        <v>-0.83000000000000007</v>
      </c>
      <c r="I1783" s="103">
        <f>AVERAGE(H$10:H1783)</f>
        <v>0.58401352874859258</v>
      </c>
      <c r="J1783" s="2"/>
    </row>
    <row r="1784" spans="1:10">
      <c r="A1784" s="4">
        <v>25245</v>
      </c>
      <c r="B1784">
        <v>6.1</v>
      </c>
      <c r="F1784" s="4">
        <v>24422</v>
      </c>
      <c r="G1784">
        <v>6</v>
      </c>
      <c r="H1784">
        <f t="shared" si="27"/>
        <v>-0.83000000000000007</v>
      </c>
      <c r="I1784" s="103">
        <f>AVERAGE(H$10:H1784)</f>
        <v>0.5832169014084525</v>
      </c>
      <c r="J1784" s="2"/>
    </row>
    <row r="1785" spans="1:10">
      <c r="A1785" s="4">
        <v>25247</v>
      </c>
      <c r="B1785">
        <v>6.09</v>
      </c>
      <c r="F1785" s="4">
        <v>24423</v>
      </c>
      <c r="G1785">
        <v>6</v>
      </c>
      <c r="H1785">
        <f t="shared" si="27"/>
        <v>-0.83000000000000007</v>
      </c>
      <c r="I1785" s="103">
        <f>AVERAGE(H$10:H1785)</f>
        <v>0.58242117117117298</v>
      </c>
      <c r="J1785" s="2"/>
    </row>
    <row r="1786" spans="1:10">
      <c r="A1786" s="4">
        <v>25248</v>
      </c>
      <c r="B1786">
        <v>6.11</v>
      </c>
      <c r="F1786" s="4">
        <v>24424</v>
      </c>
      <c r="G1786">
        <v>6</v>
      </c>
      <c r="H1786">
        <f t="shared" si="27"/>
        <v>-0.83000000000000007</v>
      </c>
      <c r="I1786" s="103">
        <f>AVERAGE(H$10:H1786)</f>
        <v>0.58162633652223039</v>
      </c>
      <c r="J1786" s="2"/>
    </row>
    <row r="1787" spans="1:10">
      <c r="A1787" s="4">
        <v>25251</v>
      </c>
      <c r="B1787">
        <v>6.14</v>
      </c>
      <c r="F1787" s="4">
        <v>24425</v>
      </c>
      <c r="G1787">
        <v>5.75</v>
      </c>
      <c r="H1787">
        <f t="shared" si="27"/>
        <v>-0.55999999999999961</v>
      </c>
      <c r="I1787" s="103">
        <f>AVERAGE(H$10:H1787)</f>
        <v>0.58098425196850589</v>
      </c>
      <c r="J1787" s="2"/>
    </row>
    <row r="1788" spans="1:10">
      <c r="A1788" s="4">
        <v>25252</v>
      </c>
      <c r="B1788">
        <v>6.16</v>
      </c>
      <c r="F1788" s="4">
        <v>24426</v>
      </c>
      <c r="G1788">
        <v>6</v>
      </c>
      <c r="H1788">
        <f t="shared" si="27"/>
        <v>-0.79</v>
      </c>
      <c r="I1788" s="103">
        <f>AVERAGE(H$10:H1788)</f>
        <v>0.58021360314783776</v>
      </c>
      <c r="J1788" s="2"/>
    </row>
    <row r="1789" spans="1:10">
      <c r="A1789" s="4">
        <v>25253</v>
      </c>
      <c r="B1789">
        <v>6.2</v>
      </c>
      <c r="F1789" s="4">
        <v>24427</v>
      </c>
      <c r="G1789">
        <v>6</v>
      </c>
      <c r="H1789">
        <f t="shared" si="27"/>
        <v>-0.78000000000000025</v>
      </c>
      <c r="I1789" s="103">
        <f>AVERAGE(H$10:H1789)</f>
        <v>0.57944943820224915</v>
      </c>
      <c r="J1789" s="2"/>
    </row>
    <row r="1790" spans="1:10">
      <c r="A1790" s="4">
        <v>25254</v>
      </c>
      <c r="B1790">
        <v>6.23</v>
      </c>
      <c r="F1790" s="4">
        <v>24428</v>
      </c>
      <c r="G1790">
        <v>5.75</v>
      </c>
      <c r="H1790">
        <f t="shared" si="27"/>
        <v>-0.51999999999999957</v>
      </c>
      <c r="I1790" s="103">
        <f>AVERAGE(H$10:H1790)</f>
        <v>0.57883211678832314</v>
      </c>
      <c r="J1790" s="2"/>
    </row>
    <row r="1791" spans="1:10">
      <c r="A1791" s="4">
        <v>25255</v>
      </c>
      <c r="B1791">
        <v>6.24</v>
      </c>
      <c r="F1791" s="4">
        <v>24429</v>
      </c>
      <c r="G1791">
        <v>5.5</v>
      </c>
      <c r="H1791">
        <f t="shared" si="27"/>
        <v>-0.28000000000000025</v>
      </c>
      <c r="I1791" s="103">
        <f>AVERAGE(H$10:H1791)</f>
        <v>0.57835016835017028</v>
      </c>
      <c r="J1791" s="2"/>
    </row>
    <row r="1792" spans="1:10">
      <c r="A1792" s="4">
        <v>25258</v>
      </c>
      <c r="B1792">
        <v>6.22</v>
      </c>
      <c r="F1792" s="4">
        <v>24430</v>
      </c>
      <c r="G1792">
        <v>5.5</v>
      </c>
      <c r="H1792">
        <f t="shared" si="27"/>
        <v>-0.28000000000000025</v>
      </c>
      <c r="I1792" s="103">
        <f>AVERAGE(H$10:H1792)</f>
        <v>0.57786876051598635</v>
      </c>
      <c r="J1792" s="2"/>
    </row>
    <row r="1793" spans="1:10">
      <c r="A1793" s="4">
        <v>25259</v>
      </c>
      <c r="B1793">
        <v>6.24</v>
      </c>
      <c r="F1793" s="4">
        <v>24431</v>
      </c>
      <c r="G1793">
        <v>5.5</v>
      </c>
      <c r="H1793">
        <f t="shared" si="27"/>
        <v>-0.28000000000000025</v>
      </c>
      <c r="I1793" s="103">
        <f>AVERAGE(H$10:H1793)</f>
        <v>0.57738789237668364</v>
      </c>
      <c r="J1793" s="2"/>
    </row>
    <row r="1794" spans="1:10">
      <c r="A1794" s="4">
        <v>25260</v>
      </c>
      <c r="B1794">
        <v>6.24</v>
      </c>
      <c r="F1794" s="4">
        <v>24432</v>
      </c>
      <c r="G1794">
        <v>5.5</v>
      </c>
      <c r="H1794">
        <f t="shared" si="27"/>
        <v>-0.33000000000000007</v>
      </c>
      <c r="I1794" s="103">
        <f>AVERAGE(H$10:H1794)</f>
        <v>0.57687955182073036</v>
      </c>
      <c r="J1794" s="2"/>
    </row>
    <row r="1795" spans="1:10">
      <c r="A1795" s="4">
        <v>25261</v>
      </c>
      <c r="B1795">
        <v>6.27</v>
      </c>
      <c r="F1795" s="4">
        <v>24433</v>
      </c>
      <c r="G1795">
        <v>5.25</v>
      </c>
      <c r="H1795">
        <f t="shared" si="27"/>
        <v>-4.9999999999999822E-2</v>
      </c>
      <c r="I1795" s="103">
        <f>AVERAGE(H$10:H1795)</f>
        <v>0.57652855543113313</v>
      </c>
      <c r="J1795" s="2"/>
    </row>
    <row r="1796" spans="1:10">
      <c r="A1796" s="4">
        <v>25262</v>
      </c>
      <c r="B1796">
        <v>6.26</v>
      </c>
      <c r="F1796" s="4">
        <v>24434</v>
      </c>
      <c r="G1796">
        <v>5.5</v>
      </c>
      <c r="H1796">
        <f t="shared" si="27"/>
        <v>-0.28000000000000025</v>
      </c>
      <c r="I1796" s="103">
        <f>AVERAGE(H$10:H1796)</f>
        <v>0.57604924454393047</v>
      </c>
      <c r="J1796" s="2"/>
    </row>
    <row r="1797" spans="1:10">
      <c r="A1797" s="4">
        <v>25265</v>
      </c>
      <c r="B1797">
        <v>6.25</v>
      </c>
      <c r="F1797" s="4">
        <v>24435</v>
      </c>
      <c r="G1797">
        <v>5.5</v>
      </c>
      <c r="H1797">
        <f t="shared" si="27"/>
        <v>-0.28000000000000025</v>
      </c>
      <c r="I1797" s="103">
        <f>AVERAGE(H$10:H1797)</f>
        <v>0.57557046979865978</v>
      </c>
      <c r="J1797" s="2"/>
    </row>
    <row r="1798" spans="1:10">
      <c r="A1798" s="4">
        <v>25266</v>
      </c>
      <c r="B1798">
        <v>6.24</v>
      </c>
      <c r="F1798" s="4">
        <v>24436</v>
      </c>
      <c r="G1798">
        <v>5.75</v>
      </c>
      <c r="H1798">
        <f t="shared" si="27"/>
        <v>-0.51999999999999957</v>
      </c>
      <c r="I1798" s="103">
        <f>AVERAGE(H$10:H1798)</f>
        <v>0.57495807713806801</v>
      </c>
      <c r="J1798" s="2"/>
    </row>
    <row r="1799" spans="1:10">
      <c r="A1799" s="4">
        <v>25267</v>
      </c>
      <c r="B1799">
        <v>6.24</v>
      </c>
      <c r="F1799" s="4">
        <v>24437</v>
      </c>
      <c r="G1799">
        <v>5.75</v>
      </c>
      <c r="H1799">
        <f t="shared" si="27"/>
        <v>-0.51999999999999957</v>
      </c>
      <c r="I1799" s="103">
        <f>AVERAGE(H$10:H1799)</f>
        <v>0.57434636871508593</v>
      </c>
      <c r="J1799" s="2"/>
    </row>
    <row r="1800" spans="1:10">
      <c r="A1800" s="4">
        <v>25268</v>
      </c>
      <c r="B1800">
        <v>6.26</v>
      </c>
      <c r="F1800" s="4">
        <v>24438</v>
      </c>
      <c r="G1800">
        <v>5.75</v>
      </c>
      <c r="H1800">
        <f t="shared" si="27"/>
        <v>-0.51999999999999957</v>
      </c>
      <c r="I1800" s="103">
        <f>AVERAGE(H$10:H1800)</f>
        <v>0.57373534338358667</v>
      </c>
      <c r="J1800" s="2"/>
    </row>
    <row r="1801" spans="1:10">
      <c r="A1801" s="4">
        <v>25269</v>
      </c>
      <c r="B1801">
        <v>6.27</v>
      </c>
      <c r="F1801" s="4">
        <v>24439</v>
      </c>
      <c r="G1801">
        <v>6</v>
      </c>
      <c r="H1801">
        <f t="shared" si="27"/>
        <v>-0.80999999999999961</v>
      </c>
      <c r="I1801" s="103">
        <f>AVERAGE(H$10:H1801)</f>
        <v>0.57296316964285932</v>
      </c>
      <c r="J1801" s="2"/>
    </row>
    <row r="1802" spans="1:10">
      <c r="A1802" s="4">
        <v>25272</v>
      </c>
      <c r="B1802">
        <v>6.27</v>
      </c>
      <c r="F1802" s="4">
        <v>24440</v>
      </c>
      <c r="G1802">
        <v>5</v>
      </c>
      <c r="H1802">
        <f t="shared" ref="H1802:H1865" si="28">IFERROR(((VLOOKUP(F1802,$A$9:$B$14200,2,FALSE))-G1802),H1801)</f>
        <v>0.15000000000000036</v>
      </c>
      <c r="I1802" s="103">
        <f>AVERAGE(H$10:H1802)</f>
        <v>0.57272727272727497</v>
      </c>
      <c r="J1802" s="2"/>
    </row>
    <row r="1803" spans="1:10">
      <c r="A1803" s="4">
        <v>25273</v>
      </c>
      <c r="B1803">
        <v>6.3</v>
      </c>
      <c r="F1803" s="4">
        <v>24441</v>
      </c>
      <c r="G1803">
        <v>5.75</v>
      </c>
      <c r="H1803">
        <f t="shared" si="28"/>
        <v>-0.62999999999999989</v>
      </c>
      <c r="I1803" s="103">
        <f>AVERAGE(H$10:H1803)</f>
        <v>0.57205685618729307</v>
      </c>
      <c r="J1803" s="2"/>
    </row>
    <row r="1804" spans="1:10">
      <c r="A1804" s="4">
        <v>25274</v>
      </c>
      <c r="B1804">
        <v>6.31</v>
      </c>
      <c r="F1804" s="4">
        <v>24442</v>
      </c>
      <c r="G1804">
        <v>5.5</v>
      </c>
      <c r="H1804">
        <f t="shared" si="28"/>
        <v>-0.41000000000000014</v>
      </c>
      <c r="I1804" s="103">
        <f>AVERAGE(H$10:H1804)</f>
        <v>0.5715097493036233</v>
      </c>
      <c r="J1804" s="2"/>
    </row>
    <row r="1805" spans="1:10">
      <c r="A1805" s="4">
        <v>25275</v>
      </c>
      <c r="B1805">
        <v>6.32</v>
      </c>
      <c r="F1805" s="4">
        <v>24443</v>
      </c>
      <c r="G1805">
        <v>5.5</v>
      </c>
      <c r="H1805">
        <f t="shared" si="28"/>
        <v>-0.46999999999999975</v>
      </c>
      <c r="I1805" s="103">
        <f>AVERAGE(H$10:H1805)</f>
        <v>0.57092984409799763</v>
      </c>
      <c r="J1805" s="2"/>
    </row>
    <row r="1806" spans="1:10">
      <c r="A1806" s="4">
        <v>25276</v>
      </c>
      <c r="B1806">
        <v>6.31</v>
      </c>
      <c r="F1806" s="4">
        <v>24444</v>
      </c>
      <c r="G1806">
        <v>5.5</v>
      </c>
      <c r="H1806">
        <f t="shared" si="28"/>
        <v>-0.46999999999999975</v>
      </c>
      <c r="I1806" s="103">
        <f>AVERAGE(H$10:H1806)</f>
        <v>0.57035058430718066</v>
      </c>
      <c r="J1806" s="2"/>
    </row>
    <row r="1807" spans="1:10">
      <c r="A1807" s="4">
        <v>25279</v>
      </c>
      <c r="B1807">
        <v>6.35</v>
      </c>
      <c r="F1807" s="4">
        <v>24445</v>
      </c>
      <c r="G1807">
        <v>5.5</v>
      </c>
      <c r="H1807">
        <f t="shared" si="28"/>
        <v>-0.46999999999999975</v>
      </c>
      <c r="I1807" s="103">
        <f>AVERAGE(H$10:H1807)</f>
        <v>0.56977196885428461</v>
      </c>
      <c r="J1807" s="2"/>
    </row>
    <row r="1808" spans="1:10">
      <c r="A1808" s="4">
        <v>25280</v>
      </c>
      <c r="B1808">
        <v>6.35</v>
      </c>
      <c r="F1808" s="4">
        <v>24446</v>
      </c>
      <c r="G1808">
        <v>5.25</v>
      </c>
      <c r="H1808">
        <f t="shared" si="28"/>
        <v>-0.19000000000000039</v>
      </c>
      <c r="I1808" s="103">
        <f>AVERAGE(H$10:H1808)</f>
        <v>0.56934963868816213</v>
      </c>
      <c r="J1808" s="2"/>
    </row>
    <row r="1809" spans="1:10">
      <c r="A1809" s="4">
        <v>25281</v>
      </c>
      <c r="B1809">
        <v>6.32</v>
      </c>
      <c r="F1809" s="4">
        <v>24447</v>
      </c>
      <c r="G1809">
        <v>5</v>
      </c>
      <c r="H1809">
        <f t="shared" si="28"/>
        <v>7.0000000000000284E-2</v>
      </c>
      <c r="I1809" s="103">
        <f>AVERAGE(H$10:H1809)</f>
        <v>0.5690722222222242</v>
      </c>
      <c r="J1809" s="2"/>
    </row>
    <row r="1810" spans="1:10">
      <c r="A1810" s="4">
        <v>25282</v>
      </c>
      <c r="B1810">
        <v>6.31</v>
      </c>
      <c r="F1810" s="4">
        <v>24448</v>
      </c>
      <c r="G1810">
        <v>5.25</v>
      </c>
      <c r="H1810">
        <f t="shared" si="28"/>
        <v>-0.17999999999999972</v>
      </c>
      <c r="I1810" s="103">
        <f>AVERAGE(H$10:H1810)</f>
        <v>0.5686563020544162</v>
      </c>
      <c r="J1810" s="2"/>
    </row>
    <row r="1811" spans="1:10">
      <c r="A1811" s="4">
        <v>25283</v>
      </c>
      <c r="B1811">
        <v>6.29</v>
      </c>
      <c r="F1811" s="4">
        <v>24449</v>
      </c>
      <c r="G1811">
        <v>5.75</v>
      </c>
      <c r="H1811">
        <f t="shared" si="28"/>
        <v>-0.65000000000000036</v>
      </c>
      <c r="I1811" s="103">
        <f>AVERAGE(H$10:H1811)</f>
        <v>0.56798002219756027</v>
      </c>
      <c r="J1811" s="2"/>
    </row>
    <row r="1812" spans="1:10">
      <c r="A1812" s="4">
        <v>25286</v>
      </c>
      <c r="B1812">
        <v>6.28</v>
      </c>
      <c r="F1812" s="4">
        <v>24450</v>
      </c>
      <c r="G1812">
        <v>5.5</v>
      </c>
      <c r="H1812">
        <f t="shared" si="28"/>
        <v>-0.45000000000000018</v>
      </c>
      <c r="I1812" s="103">
        <f>AVERAGE(H$10:H1812)</f>
        <v>0.56741541874653545</v>
      </c>
      <c r="J1812" s="2"/>
    </row>
    <row r="1813" spans="1:10">
      <c r="A1813" s="4">
        <v>25287</v>
      </c>
      <c r="B1813">
        <v>6.3</v>
      </c>
      <c r="F1813" s="4">
        <v>24451</v>
      </c>
      <c r="G1813">
        <v>5.5</v>
      </c>
      <c r="H1813">
        <f t="shared" si="28"/>
        <v>-0.45000000000000018</v>
      </c>
      <c r="I1813" s="103">
        <f>AVERAGE(H$10:H1813)</f>
        <v>0.56685144124168707</v>
      </c>
      <c r="J1813" s="2"/>
    </row>
    <row r="1814" spans="1:10">
      <c r="A1814" s="4">
        <v>25288</v>
      </c>
      <c r="B1814">
        <v>6.32</v>
      </c>
      <c r="F1814" s="4">
        <v>24452</v>
      </c>
      <c r="G1814">
        <v>5.5</v>
      </c>
      <c r="H1814">
        <f t="shared" si="28"/>
        <v>-0.45000000000000018</v>
      </c>
      <c r="I1814" s="103">
        <f>AVERAGE(H$10:H1814)</f>
        <v>0.56628808864266111</v>
      </c>
      <c r="J1814" s="2"/>
    </row>
    <row r="1815" spans="1:10">
      <c r="A1815" s="4">
        <v>25289</v>
      </c>
      <c r="B1815">
        <v>6.33</v>
      </c>
      <c r="F1815" s="4">
        <v>24453</v>
      </c>
      <c r="G1815">
        <v>5.5</v>
      </c>
      <c r="H1815">
        <f t="shared" si="28"/>
        <v>-0.57000000000000028</v>
      </c>
      <c r="I1815" s="103">
        <f>AVERAGE(H$10:H1815)</f>
        <v>0.56565891472868401</v>
      </c>
      <c r="J1815" s="2"/>
    </row>
    <row r="1816" spans="1:10">
      <c r="A1816" s="4">
        <v>25290</v>
      </c>
      <c r="B1816">
        <v>6.3</v>
      </c>
      <c r="F1816" s="4">
        <v>24454</v>
      </c>
      <c r="G1816">
        <v>5.25</v>
      </c>
      <c r="H1816">
        <f t="shared" si="28"/>
        <v>-0.38999999999999968</v>
      </c>
      <c r="I1816" s="103">
        <f>AVERAGE(H$10:H1816)</f>
        <v>0.56513004980631065</v>
      </c>
      <c r="J1816" s="2"/>
    </row>
    <row r="1817" spans="1:10">
      <c r="A1817" s="4">
        <v>25294</v>
      </c>
      <c r="B1817">
        <v>6.25</v>
      </c>
      <c r="F1817" s="4">
        <v>24455</v>
      </c>
      <c r="G1817">
        <v>5</v>
      </c>
      <c r="H1817">
        <f t="shared" si="28"/>
        <v>-0.16999999999999993</v>
      </c>
      <c r="I1817" s="103">
        <f>AVERAGE(H$10:H1817)</f>
        <v>0.56472345132743551</v>
      </c>
      <c r="J1817" s="2"/>
    </row>
    <row r="1818" spans="1:10">
      <c r="A1818" s="4">
        <v>25295</v>
      </c>
      <c r="B1818">
        <v>6.25</v>
      </c>
      <c r="F1818" s="4">
        <v>24456</v>
      </c>
      <c r="G1818">
        <v>5.5</v>
      </c>
      <c r="H1818">
        <f t="shared" si="28"/>
        <v>-0.74000000000000021</v>
      </c>
      <c r="I1818" s="103">
        <f>AVERAGE(H$10:H1818)</f>
        <v>0.56400221116639215</v>
      </c>
      <c r="J1818" s="2"/>
    </row>
    <row r="1819" spans="1:10">
      <c r="A1819" s="4">
        <v>25296</v>
      </c>
      <c r="B1819">
        <v>6.26</v>
      </c>
      <c r="F1819" s="4">
        <v>24457</v>
      </c>
      <c r="G1819">
        <v>5.25</v>
      </c>
      <c r="H1819">
        <f t="shared" si="28"/>
        <v>-0.46999999999999975</v>
      </c>
      <c r="I1819" s="103">
        <f>AVERAGE(H$10:H1819)</f>
        <v>0.56343093922652121</v>
      </c>
      <c r="J1819" s="2"/>
    </row>
    <row r="1820" spans="1:10">
      <c r="A1820" s="4">
        <v>25300</v>
      </c>
      <c r="B1820">
        <v>6.28</v>
      </c>
      <c r="F1820" s="4">
        <v>24458</v>
      </c>
      <c r="G1820">
        <v>5.25</v>
      </c>
      <c r="H1820">
        <f t="shared" si="28"/>
        <v>-0.46999999999999975</v>
      </c>
      <c r="I1820" s="103">
        <f>AVERAGE(H$10:H1820)</f>
        <v>0.56286029817780414</v>
      </c>
      <c r="J1820" s="2"/>
    </row>
    <row r="1821" spans="1:10">
      <c r="A1821" s="4">
        <v>25301</v>
      </c>
      <c r="B1821">
        <v>6.25</v>
      </c>
      <c r="F1821" s="4">
        <v>24459</v>
      </c>
      <c r="G1821">
        <v>5.25</v>
      </c>
      <c r="H1821">
        <f t="shared" si="28"/>
        <v>-0.46999999999999975</v>
      </c>
      <c r="I1821" s="103">
        <f>AVERAGE(H$10:H1821)</f>
        <v>0.56229028697571926</v>
      </c>
      <c r="J1821" s="2"/>
    </row>
    <row r="1822" spans="1:10">
      <c r="A1822" s="4">
        <v>25302</v>
      </c>
      <c r="B1822">
        <v>6.19</v>
      </c>
      <c r="F1822" s="4">
        <v>24460</v>
      </c>
      <c r="G1822">
        <v>5</v>
      </c>
      <c r="H1822">
        <f t="shared" si="28"/>
        <v>-0.28000000000000025</v>
      </c>
      <c r="I1822" s="103">
        <f>AVERAGE(H$10:H1822)</f>
        <v>0.5618257032542765</v>
      </c>
      <c r="J1822" s="2"/>
    </row>
    <row r="1823" spans="1:10">
      <c r="A1823" s="4">
        <v>25303</v>
      </c>
      <c r="B1823">
        <v>6.18</v>
      </c>
      <c r="F1823" s="4">
        <v>24461</v>
      </c>
      <c r="G1823">
        <v>5.5</v>
      </c>
      <c r="H1823">
        <f t="shared" si="28"/>
        <v>-0.80999999999999961</v>
      </c>
      <c r="I1823" s="103">
        <f>AVERAGE(H$10:H1823)</f>
        <v>0.56106945975744393</v>
      </c>
      <c r="J1823" s="2"/>
    </row>
    <row r="1824" spans="1:10">
      <c r="A1824" s="4">
        <v>25304</v>
      </c>
      <c r="B1824">
        <v>6.15</v>
      </c>
      <c r="F1824" s="4">
        <v>24462</v>
      </c>
      <c r="G1824">
        <v>5</v>
      </c>
      <c r="H1824">
        <f t="shared" si="28"/>
        <v>-0.33999999999999986</v>
      </c>
      <c r="I1824" s="103">
        <f>AVERAGE(H$10:H1824)</f>
        <v>0.5605730027548228</v>
      </c>
      <c r="J1824" s="2"/>
    </row>
    <row r="1825" spans="1:10">
      <c r="A1825" s="4">
        <v>25307</v>
      </c>
      <c r="B1825">
        <v>6.06</v>
      </c>
      <c r="F1825" s="4">
        <v>24463</v>
      </c>
      <c r="G1825">
        <v>5.5</v>
      </c>
      <c r="H1825">
        <f t="shared" si="28"/>
        <v>-0.82000000000000028</v>
      </c>
      <c r="I1825" s="103">
        <f>AVERAGE(H$10:H1825)</f>
        <v>0.5598127753303983</v>
      </c>
      <c r="J1825" s="2"/>
    </row>
    <row r="1826" spans="1:10">
      <c r="A1826" s="4">
        <v>25308</v>
      </c>
      <c r="B1826">
        <v>6.11</v>
      </c>
      <c r="F1826" s="4">
        <v>24464</v>
      </c>
      <c r="G1826">
        <v>5.5</v>
      </c>
      <c r="H1826">
        <f t="shared" si="28"/>
        <v>-0.83000000000000007</v>
      </c>
      <c r="I1826" s="103">
        <f>AVERAGE(H$10:H1826)</f>
        <v>0.55904788112273152</v>
      </c>
      <c r="J1826" s="2"/>
    </row>
    <row r="1827" spans="1:10">
      <c r="A1827" s="4">
        <v>25309</v>
      </c>
      <c r="B1827">
        <v>6.1</v>
      </c>
      <c r="F1827" s="4">
        <v>24465</v>
      </c>
      <c r="G1827">
        <v>5.5</v>
      </c>
      <c r="H1827">
        <f t="shared" si="28"/>
        <v>-0.83000000000000007</v>
      </c>
      <c r="I1827" s="103">
        <f>AVERAGE(H$10:H1827)</f>
        <v>0.55828382838284007</v>
      </c>
      <c r="J1827" s="2"/>
    </row>
    <row r="1828" spans="1:10">
      <c r="A1828" s="4">
        <v>25310</v>
      </c>
      <c r="B1828">
        <v>6.13</v>
      </c>
      <c r="F1828" s="4">
        <v>24466</v>
      </c>
      <c r="G1828">
        <v>5.5</v>
      </c>
      <c r="H1828">
        <f t="shared" si="28"/>
        <v>-0.83000000000000007</v>
      </c>
      <c r="I1828" s="103">
        <f>AVERAGE(H$10:H1828)</f>
        <v>0.55752061572292644</v>
      </c>
      <c r="J1828" s="2"/>
    </row>
    <row r="1829" spans="1:10">
      <c r="A1829" s="4">
        <v>25311</v>
      </c>
      <c r="B1829">
        <v>6.16</v>
      </c>
      <c r="F1829" s="4">
        <v>24467</v>
      </c>
      <c r="G1829">
        <v>5.5</v>
      </c>
      <c r="H1829">
        <f t="shared" si="28"/>
        <v>-0.83000000000000007</v>
      </c>
      <c r="I1829" s="103">
        <f>AVERAGE(H$10:H1829)</f>
        <v>0.55675824175824351</v>
      </c>
      <c r="J1829" s="2"/>
    </row>
    <row r="1830" spans="1:10">
      <c r="A1830" s="4">
        <v>25314</v>
      </c>
      <c r="B1830">
        <v>6.14</v>
      </c>
      <c r="F1830" s="4">
        <v>24468</v>
      </c>
      <c r="G1830">
        <v>5.75</v>
      </c>
      <c r="H1830">
        <f t="shared" si="28"/>
        <v>-1.04</v>
      </c>
      <c r="I1830" s="103">
        <f>AVERAGE(H$10:H1830)</f>
        <v>0.5558813838550265</v>
      </c>
      <c r="J1830" s="2"/>
    </row>
    <row r="1831" spans="1:10">
      <c r="A1831" s="4">
        <v>25315</v>
      </c>
      <c r="B1831">
        <v>6.12</v>
      </c>
      <c r="F1831" s="4">
        <v>24469</v>
      </c>
      <c r="G1831">
        <v>5.75</v>
      </c>
      <c r="H1831">
        <f t="shared" si="28"/>
        <v>-1.1100000000000003</v>
      </c>
      <c r="I1831" s="103">
        <f>AVERAGE(H$10:H1831)</f>
        <v>0.55496706915477667</v>
      </c>
      <c r="J1831" s="2"/>
    </row>
    <row r="1832" spans="1:10">
      <c r="A1832" s="4">
        <v>25316</v>
      </c>
      <c r="B1832">
        <v>6.12</v>
      </c>
      <c r="F1832" s="4">
        <v>24470</v>
      </c>
      <c r="G1832">
        <v>6</v>
      </c>
      <c r="H1832">
        <f t="shared" si="28"/>
        <v>-1.3399999999999999</v>
      </c>
      <c r="I1832" s="103">
        <f>AVERAGE(H$10:H1832)</f>
        <v>0.55392759188151575</v>
      </c>
      <c r="J1832" s="2"/>
    </row>
    <row r="1833" spans="1:10">
      <c r="A1833" s="4">
        <v>25317</v>
      </c>
      <c r="B1833">
        <v>6.14</v>
      </c>
      <c r="F1833" s="4">
        <v>24471</v>
      </c>
      <c r="G1833">
        <v>5</v>
      </c>
      <c r="H1833">
        <f t="shared" si="28"/>
        <v>-0.36000000000000032</v>
      </c>
      <c r="I1833" s="103">
        <f>AVERAGE(H$10:H1833)</f>
        <v>0.55342653508772099</v>
      </c>
      <c r="J1833" s="2"/>
    </row>
    <row r="1834" spans="1:10">
      <c r="A1834" s="4">
        <v>25318</v>
      </c>
      <c r="B1834">
        <v>6.15</v>
      </c>
      <c r="F1834" s="4">
        <v>24472</v>
      </c>
      <c r="G1834">
        <v>5</v>
      </c>
      <c r="H1834">
        <f t="shared" si="28"/>
        <v>-0.36000000000000032</v>
      </c>
      <c r="I1834" s="103">
        <f>AVERAGE(H$10:H1834)</f>
        <v>0.55292602739726193</v>
      </c>
      <c r="J1834" s="2"/>
    </row>
    <row r="1835" spans="1:10">
      <c r="A1835" s="4">
        <v>25321</v>
      </c>
      <c r="B1835">
        <v>6.19</v>
      </c>
      <c r="F1835" s="4">
        <v>24473</v>
      </c>
      <c r="G1835">
        <v>5</v>
      </c>
      <c r="H1835">
        <f t="shared" si="28"/>
        <v>-0.36000000000000032</v>
      </c>
      <c r="I1835" s="103">
        <f>AVERAGE(H$10:H1835)</f>
        <v>0.55242606790799731</v>
      </c>
      <c r="J1835" s="2"/>
    </row>
    <row r="1836" spans="1:10">
      <c r="A1836" s="4">
        <v>25322</v>
      </c>
      <c r="B1836">
        <v>6.21</v>
      </c>
      <c r="F1836" s="4">
        <v>24474</v>
      </c>
      <c r="G1836">
        <v>5</v>
      </c>
      <c r="H1836">
        <f t="shared" si="28"/>
        <v>-0.36000000000000032</v>
      </c>
      <c r="I1836" s="103">
        <f>AVERAGE(H$10:H1836)</f>
        <v>0.55192665571976085</v>
      </c>
      <c r="J1836" s="2"/>
    </row>
    <row r="1837" spans="1:10">
      <c r="A1837" s="4">
        <v>25323</v>
      </c>
      <c r="B1837">
        <v>6.2</v>
      </c>
      <c r="F1837" s="4">
        <v>24475</v>
      </c>
      <c r="G1837">
        <v>5.5</v>
      </c>
      <c r="H1837">
        <f t="shared" si="28"/>
        <v>-0.80999999999999961</v>
      </c>
      <c r="I1837" s="103">
        <f>AVERAGE(H$10:H1837)</f>
        <v>0.55118161925601916</v>
      </c>
      <c r="J1837" s="2"/>
    </row>
    <row r="1838" spans="1:10">
      <c r="A1838" s="4">
        <v>25324</v>
      </c>
      <c r="B1838">
        <v>6.25</v>
      </c>
      <c r="F1838" s="4">
        <v>24476</v>
      </c>
      <c r="G1838">
        <v>4.5</v>
      </c>
      <c r="H1838">
        <f t="shared" si="28"/>
        <v>0.15000000000000036</v>
      </c>
      <c r="I1838" s="103">
        <f>AVERAGE(H$10:H1838)</f>
        <v>0.55096227446692347</v>
      </c>
      <c r="J1838" s="2"/>
    </row>
    <row r="1839" spans="1:10">
      <c r="A1839" s="4">
        <v>25325</v>
      </c>
      <c r="B1839">
        <v>6.23</v>
      </c>
      <c r="F1839" s="4">
        <v>24477</v>
      </c>
      <c r="G1839">
        <v>5.5</v>
      </c>
      <c r="H1839">
        <f t="shared" si="28"/>
        <v>-0.87000000000000011</v>
      </c>
      <c r="I1839" s="103">
        <f>AVERAGE(H$10:H1839)</f>
        <v>0.55018579234972842</v>
      </c>
      <c r="J1839" s="2"/>
    </row>
    <row r="1840" spans="1:10">
      <c r="A1840" s="4">
        <v>25328</v>
      </c>
      <c r="B1840">
        <v>6.19</v>
      </c>
      <c r="F1840" s="4">
        <v>24478</v>
      </c>
      <c r="G1840">
        <v>5.75</v>
      </c>
      <c r="H1840">
        <f t="shared" si="28"/>
        <v>-1.1100000000000003</v>
      </c>
      <c r="I1840" s="103">
        <f>AVERAGE(H$10:H1840)</f>
        <v>0.54927908246859813</v>
      </c>
      <c r="J1840" s="2"/>
    </row>
    <row r="1841" spans="1:10">
      <c r="A1841" s="4">
        <v>25329</v>
      </c>
      <c r="B1841">
        <v>6.22</v>
      </c>
      <c r="F1841" s="4">
        <v>24479</v>
      </c>
      <c r="G1841">
        <v>5.75</v>
      </c>
      <c r="H1841">
        <f t="shared" si="28"/>
        <v>-1.1100000000000003</v>
      </c>
      <c r="I1841" s="103">
        <f>AVERAGE(H$10:H1841)</f>
        <v>0.54837336244541657</v>
      </c>
      <c r="J1841" s="2"/>
    </row>
    <row r="1842" spans="1:10">
      <c r="A1842" s="4">
        <v>25330</v>
      </c>
      <c r="B1842">
        <v>6.22</v>
      </c>
      <c r="F1842" s="4">
        <v>24480</v>
      </c>
      <c r="G1842">
        <v>5.75</v>
      </c>
      <c r="H1842">
        <f t="shared" si="28"/>
        <v>-1.1100000000000003</v>
      </c>
      <c r="I1842" s="103">
        <f>AVERAGE(H$10:H1842)</f>
        <v>0.54746863066012175</v>
      </c>
      <c r="J1842" s="2"/>
    </row>
    <row r="1843" spans="1:10">
      <c r="A1843" s="4">
        <v>25331</v>
      </c>
      <c r="B1843">
        <v>6.2</v>
      </c>
      <c r="F1843" s="4">
        <v>24481</v>
      </c>
      <c r="G1843">
        <v>5</v>
      </c>
      <c r="H1843">
        <f t="shared" si="28"/>
        <v>-0.29000000000000004</v>
      </c>
      <c r="I1843" s="103">
        <f>AVERAGE(H$10:H1843)</f>
        <v>0.54701199563795155</v>
      </c>
      <c r="J1843" s="2"/>
    </row>
    <row r="1844" spans="1:10">
      <c r="A1844" s="4">
        <v>25332</v>
      </c>
      <c r="B1844">
        <v>6.23</v>
      </c>
      <c r="F1844" s="4">
        <v>24482</v>
      </c>
      <c r="G1844">
        <v>5</v>
      </c>
      <c r="H1844">
        <f t="shared" si="28"/>
        <v>-0.30999999999999961</v>
      </c>
      <c r="I1844" s="103">
        <f>AVERAGE(H$10:H1844)</f>
        <v>0.54654495912806711</v>
      </c>
      <c r="J1844" s="2"/>
    </row>
    <row r="1845" spans="1:10">
      <c r="A1845" s="4">
        <v>25335</v>
      </c>
      <c r="B1845">
        <v>6.27</v>
      </c>
      <c r="F1845" s="4">
        <v>24483</v>
      </c>
      <c r="G1845">
        <v>5</v>
      </c>
      <c r="H1845">
        <f t="shared" si="28"/>
        <v>-0.45999999999999996</v>
      </c>
      <c r="I1845" s="103">
        <f>AVERAGE(H$10:H1845)</f>
        <v>0.54599673202614551</v>
      </c>
      <c r="J1845" s="2"/>
    </row>
    <row r="1846" spans="1:10">
      <c r="A1846" s="4">
        <v>25336</v>
      </c>
      <c r="B1846">
        <v>6.25</v>
      </c>
      <c r="F1846" s="4">
        <v>24484</v>
      </c>
      <c r="G1846">
        <v>5.5</v>
      </c>
      <c r="H1846">
        <f t="shared" si="28"/>
        <v>-0.95000000000000018</v>
      </c>
      <c r="I1846" s="103">
        <f>AVERAGE(H$10:H1846)</f>
        <v>0.54518236254763364</v>
      </c>
      <c r="J1846" s="2"/>
    </row>
    <row r="1847" spans="1:10">
      <c r="A1847" s="4">
        <v>25337</v>
      </c>
      <c r="B1847">
        <v>6.24</v>
      </c>
      <c r="F1847" s="4">
        <v>24485</v>
      </c>
      <c r="G1847">
        <v>5</v>
      </c>
      <c r="H1847">
        <f t="shared" si="28"/>
        <v>-0.49000000000000021</v>
      </c>
      <c r="I1847" s="103">
        <f>AVERAGE(H$10:H1847)</f>
        <v>0.54461915125136184</v>
      </c>
      <c r="J1847" s="2"/>
    </row>
    <row r="1848" spans="1:10">
      <c r="A1848" s="4">
        <v>25338</v>
      </c>
      <c r="B1848">
        <v>6.26</v>
      </c>
      <c r="F1848" s="4">
        <v>24486</v>
      </c>
      <c r="G1848">
        <v>5</v>
      </c>
      <c r="H1848">
        <f t="shared" si="28"/>
        <v>-0.49000000000000021</v>
      </c>
      <c r="I1848" s="103">
        <f>AVERAGE(H$10:H1848)</f>
        <v>0.54405655247417239</v>
      </c>
      <c r="J1848" s="2"/>
    </row>
    <row r="1849" spans="1:10">
      <c r="A1849" s="4">
        <v>25339</v>
      </c>
      <c r="B1849">
        <v>6.31</v>
      </c>
      <c r="F1849" s="4">
        <v>24487</v>
      </c>
      <c r="G1849">
        <v>5</v>
      </c>
      <c r="H1849">
        <f t="shared" si="28"/>
        <v>-0.49000000000000021</v>
      </c>
      <c r="I1849" s="103">
        <f>AVERAGE(H$10:H1849)</f>
        <v>0.54349456521739292</v>
      </c>
      <c r="J1849" s="2"/>
    </row>
    <row r="1850" spans="1:10">
      <c r="A1850" s="4">
        <v>25342</v>
      </c>
      <c r="B1850">
        <v>6.36</v>
      </c>
      <c r="F1850" s="4">
        <v>24488</v>
      </c>
      <c r="G1850">
        <v>4.25</v>
      </c>
      <c r="H1850">
        <f t="shared" si="28"/>
        <v>0.24000000000000021</v>
      </c>
      <c r="I1850" s="103">
        <f>AVERAGE(H$10:H1850)</f>
        <v>0.54332971211298375</v>
      </c>
      <c r="J1850" s="2"/>
    </row>
    <row r="1851" spans="1:10">
      <c r="A1851" s="4">
        <v>25343</v>
      </c>
      <c r="B1851">
        <v>6.36</v>
      </c>
      <c r="F1851" s="4">
        <v>24489</v>
      </c>
      <c r="G1851">
        <v>4.25</v>
      </c>
      <c r="H1851">
        <f t="shared" si="28"/>
        <v>0.25999999999999979</v>
      </c>
      <c r="I1851" s="103">
        <f>AVERAGE(H$10:H1851)</f>
        <v>0.54317589576547398</v>
      </c>
      <c r="J1851" s="2"/>
    </row>
    <row r="1852" spans="1:10">
      <c r="A1852" s="4">
        <v>25344</v>
      </c>
      <c r="B1852">
        <v>6.36</v>
      </c>
      <c r="F1852" s="4">
        <v>24490</v>
      </c>
      <c r="G1852">
        <v>4.75</v>
      </c>
      <c r="H1852">
        <f t="shared" si="28"/>
        <v>-0.21999999999999975</v>
      </c>
      <c r="I1852" s="103">
        <f>AVERAGE(H$10:H1852)</f>
        <v>0.54276180141074504</v>
      </c>
      <c r="J1852" s="2"/>
    </row>
    <row r="1853" spans="1:10">
      <c r="A1853" s="4">
        <v>25345</v>
      </c>
      <c r="B1853">
        <v>6.36</v>
      </c>
      <c r="F1853" s="4">
        <v>24491</v>
      </c>
      <c r="G1853">
        <v>5.25</v>
      </c>
      <c r="H1853">
        <f t="shared" si="28"/>
        <v>-0.66999999999999993</v>
      </c>
      <c r="I1853" s="103">
        <f>AVERAGE(H$10:H1853)</f>
        <v>0.54210412147505593</v>
      </c>
      <c r="J1853" s="2"/>
    </row>
    <row r="1854" spans="1:10">
      <c r="A1854" s="4">
        <v>25346</v>
      </c>
      <c r="B1854">
        <v>6.38</v>
      </c>
      <c r="F1854" s="4">
        <v>24492</v>
      </c>
      <c r="G1854">
        <v>5.5</v>
      </c>
      <c r="H1854">
        <f t="shared" si="28"/>
        <v>-0.90000000000000036</v>
      </c>
      <c r="I1854" s="103">
        <f>AVERAGE(H$10:H1854)</f>
        <v>0.54132249322493387</v>
      </c>
      <c r="J1854" s="2"/>
    </row>
    <row r="1855" spans="1:10">
      <c r="A1855" s="4">
        <v>25349</v>
      </c>
      <c r="B1855">
        <v>6.44</v>
      </c>
      <c r="F1855" s="4">
        <v>24493</v>
      </c>
      <c r="G1855">
        <v>5.5</v>
      </c>
      <c r="H1855">
        <f t="shared" si="28"/>
        <v>-0.90000000000000036</v>
      </c>
      <c r="I1855" s="103">
        <f>AVERAGE(H$10:H1855)</f>
        <v>0.54054171180931909</v>
      </c>
      <c r="J1855" s="2"/>
    </row>
    <row r="1856" spans="1:10">
      <c r="A1856" s="4">
        <v>25350</v>
      </c>
      <c r="B1856">
        <v>6.54</v>
      </c>
      <c r="F1856" s="4">
        <v>24494</v>
      </c>
      <c r="G1856">
        <v>5.5</v>
      </c>
      <c r="H1856">
        <f t="shared" si="28"/>
        <v>-0.90000000000000036</v>
      </c>
      <c r="I1856" s="103">
        <f>AVERAGE(H$10:H1856)</f>
        <v>0.53976177585273588</v>
      </c>
      <c r="J1856" s="2"/>
    </row>
    <row r="1857" spans="1:10">
      <c r="A1857" s="4">
        <v>25351</v>
      </c>
      <c r="B1857">
        <v>6.56</v>
      </c>
      <c r="F1857" s="4">
        <v>24495</v>
      </c>
      <c r="G1857">
        <v>4.75</v>
      </c>
      <c r="H1857">
        <f t="shared" si="28"/>
        <v>-0.15000000000000036</v>
      </c>
      <c r="I1857" s="103">
        <f>AVERAGE(H$10:H1857)</f>
        <v>0.53938852813852989</v>
      </c>
      <c r="J1857" s="2"/>
    </row>
    <row r="1858" spans="1:10">
      <c r="A1858" s="4">
        <v>25352</v>
      </c>
      <c r="B1858">
        <v>6.56</v>
      </c>
      <c r="F1858" s="4">
        <v>24496</v>
      </c>
      <c r="G1858">
        <v>4.75</v>
      </c>
      <c r="H1858">
        <f t="shared" si="28"/>
        <v>-9.9999999999999645E-2</v>
      </c>
      <c r="I1858" s="103">
        <f>AVERAGE(H$10:H1858)</f>
        <v>0.53904272579773016</v>
      </c>
      <c r="J1858" s="2"/>
    </row>
    <row r="1859" spans="1:10">
      <c r="A1859" s="4">
        <v>25356</v>
      </c>
      <c r="B1859">
        <v>6.56</v>
      </c>
      <c r="F1859" s="4">
        <v>24497</v>
      </c>
      <c r="G1859">
        <v>5</v>
      </c>
      <c r="H1859">
        <f t="shared" si="28"/>
        <v>-0.37999999999999989</v>
      </c>
      <c r="I1859" s="103">
        <f>AVERAGE(H$10:H1859)</f>
        <v>0.53854594594594762</v>
      </c>
      <c r="J1859" s="2"/>
    </row>
    <row r="1860" spans="1:10">
      <c r="A1860" s="4">
        <v>25357</v>
      </c>
      <c r="B1860">
        <v>6.55</v>
      </c>
      <c r="F1860" s="4">
        <v>24498</v>
      </c>
      <c r="G1860">
        <v>4.75</v>
      </c>
      <c r="H1860">
        <f t="shared" si="28"/>
        <v>-0.25</v>
      </c>
      <c r="I1860" s="103">
        <f>AVERAGE(H$10:H1860)</f>
        <v>0.53811993517017997</v>
      </c>
      <c r="J1860" s="2"/>
    </row>
    <row r="1861" spans="1:10">
      <c r="A1861" s="4">
        <v>25358</v>
      </c>
      <c r="B1861">
        <v>6.56</v>
      </c>
      <c r="F1861" s="4">
        <v>24499</v>
      </c>
      <c r="G1861">
        <v>4.25</v>
      </c>
      <c r="H1861">
        <f t="shared" si="28"/>
        <v>0.21999999999999975</v>
      </c>
      <c r="I1861" s="103">
        <f>AVERAGE(H$10:H1861)</f>
        <v>0.53794816414686997</v>
      </c>
      <c r="J1861" s="2"/>
    </row>
    <row r="1862" spans="1:10">
      <c r="A1862" s="4">
        <v>25359</v>
      </c>
      <c r="B1862">
        <v>6.54</v>
      </c>
      <c r="F1862" s="4">
        <v>24500</v>
      </c>
      <c r="G1862">
        <v>4.25</v>
      </c>
      <c r="H1862">
        <f t="shared" si="28"/>
        <v>0.21999999999999975</v>
      </c>
      <c r="I1862" s="103">
        <f>AVERAGE(H$10:H1862)</f>
        <v>0.53777657852131855</v>
      </c>
      <c r="J1862" s="2"/>
    </row>
    <row r="1863" spans="1:10">
      <c r="A1863" s="4">
        <v>25360</v>
      </c>
      <c r="B1863">
        <v>6.52</v>
      </c>
      <c r="F1863" s="4">
        <v>24501</v>
      </c>
      <c r="G1863">
        <v>4.25</v>
      </c>
      <c r="H1863">
        <f t="shared" si="28"/>
        <v>0.21999999999999975</v>
      </c>
      <c r="I1863" s="103">
        <f>AVERAGE(H$10:H1863)</f>
        <v>0.53760517799352925</v>
      </c>
      <c r="J1863" s="2"/>
    </row>
    <row r="1864" spans="1:10">
      <c r="A1864" s="4">
        <v>25363</v>
      </c>
      <c r="B1864">
        <v>6.59</v>
      </c>
      <c r="F1864" s="4">
        <v>24502</v>
      </c>
      <c r="G1864">
        <v>4</v>
      </c>
      <c r="H1864">
        <f t="shared" si="28"/>
        <v>0.48000000000000043</v>
      </c>
      <c r="I1864" s="103">
        <f>AVERAGE(H$10:H1864)</f>
        <v>0.53757412398922011</v>
      </c>
      <c r="J1864" s="2"/>
    </row>
    <row r="1865" spans="1:10">
      <c r="A1865" s="4">
        <v>25364</v>
      </c>
      <c r="B1865">
        <v>6.56</v>
      </c>
      <c r="F1865" s="4">
        <v>24503</v>
      </c>
      <c r="G1865">
        <v>4</v>
      </c>
      <c r="H1865">
        <f t="shared" si="28"/>
        <v>0.51999999999999957</v>
      </c>
      <c r="I1865" s="103">
        <f>AVERAGE(H$10:H1865)</f>
        <v>0.53756465517241547</v>
      </c>
      <c r="J1865" s="2"/>
    </row>
    <row r="1866" spans="1:10">
      <c r="A1866" s="4">
        <v>25365</v>
      </c>
      <c r="B1866">
        <v>6.56</v>
      </c>
      <c r="F1866" s="4">
        <v>24504</v>
      </c>
      <c r="G1866">
        <v>4</v>
      </c>
      <c r="H1866">
        <f t="shared" ref="H1866:H1929" si="29">IFERROR(((VLOOKUP(F1866,$A$9:$B$14200,2,FALSE))-G1866),H1865)</f>
        <v>0.51999999999999957</v>
      </c>
      <c r="I1866" s="103">
        <f>AVERAGE(H$10:H1866)</f>
        <v>0.53755519655358275</v>
      </c>
      <c r="J1866" s="2"/>
    </row>
    <row r="1867" spans="1:10">
      <c r="A1867" s="4">
        <v>25366</v>
      </c>
      <c r="B1867">
        <v>6.54</v>
      </c>
      <c r="F1867" s="4">
        <v>24505</v>
      </c>
      <c r="G1867">
        <v>4.5</v>
      </c>
      <c r="H1867">
        <f t="shared" si="29"/>
        <v>9.9999999999997868E-3</v>
      </c>
      <c r="I1867" s="103">
        <f>AVERAGE(H$10:H1867)</f>
        <v>0.53727125941873155</v>
      </c>
      <c r="J1867" s="2"/>
    </row>
    <row r="1868" spans="1:10">
      <c r="A1868" s="4">
        <v>25367</v>
      </c>
      <c r="B1868">
        <v>6.51</v>
      </c>
      <c r="F1868" s="4">
        <v>24506</v>
      </c>
      <c r="G1868">
        <v>4.75</v>
      </c>
      <c r="H1868">
        <f t="shared" si="29"/>
        <v>-0.23000000000000043</v>
      </c>
      <c r="I1868" s="103">
        <f>AVERAGE(H$10:H1868)</f>
        <v>0.53685852608929707</v>
      </c>
      <c r="J1868" s="2"/>
    </row>
    <row r="1869" spans="1:10">
      <c r="A1869" s="4">
        <v>25370</v>
      </c>
      <c r="B1869">
        <v>6.49</v>
      </c>
      <c r="F1869" s="4">
        <v>24507</v>
      </c>
      <c r="G1869">
        <v>4.75</v>
      </c>
      <c r="H1869">
        <f t="shared" si="29"/>
        <v>-0.23000000000000043</v>
      </c>
      <c r="I1869" s="103">
        <f>AVERAGE(H$10:H1869)</f>
        <v>0.53644623655914148</v>
      </c>
      <c r="J1869" s="2"/>
    </row>
    <row r="1870" spans="1:10">
      <c r="A1870" s="4">
        <v>25371</v>
      </c>
      <c r="B1870">
        <v>6.52</v>
      </c>
      <c r="F1870" s="4">
        <v>24508</v>
      </c>
      <c r="G1870">
        <v>4.75</v>
      </c>
      <c r="H1870">
        <f t="shared" si="29"/>
        <v>-0.23000000000000043</v>
      </c>
      <c r="I1870" s="103">
        <f>AVERAGE(H$10:H1870)</f>
        <v>0.53603439011284426</v>
      </c>
      <c r="J1870" s="2"/>
    </row>
    <row r="1871" spans="1:10">
      <c r="A1871" s="4">
        <v>25372</v>
      </c>
      <c r="B1871">
        <v>6.53</v>
      </c>
      <c r="F1871" s="4">
        <v>24509</v>
      </c>
      <c r="G1871">
        <v>5.25</v>
      </c>
      <c r="H1871">
        <f t="shared" si="29"/>
        <v>-0.71999999999999975</v>
      </c>
      <c r="I1871" s="103">
        <f>AVERAGE(H$10:H1871)</f>
        <v>0.53535982814178473</v>
      </c>
      <c r="J1871" s="2"/>
    </row>
    <row r="1872" spans="1:10">
      <c r="A1872" s="4">
        <v>25373</v>
      </c>
      <c r="B1872">
        <v>6.57</v>
      </c>
      <c r="F1872" s="4">
        <v>24510</v>
      </c>
      <c r="G1872">
        <v>5.5</v>
      </c>
      <c r="H1872">
        <f t="shared" si="29"/>
        <v>-0.96</v>
      </c>
      <c r="I1872" s="103">
        <f>AVERAGE(H$10:H1872)</f>
        <v>0.53455716586151536</v>
      </c>
      <c r="J1872" s="2"/>
    </row>
    <row r="1873" spans="1:10">
      <c r="A1873" s="4">
        <v>25374</v>
      </c>
      <c r="B1873">
        <v>6.59</v>
      </c>
      <c r="F1873" s="4">
        <v>24511</v>
      </c>
      <c r="G1873">
        <v>5</v>
      </c>
      <c r="H1873">
        <f t="shared" si="29"/>
        <v>-0.45999999999999996</v>
      </c>
      <c r="I1873" s="103">
        <f>AVERAGE(H$10:H1873)</f>
        <v>0.53402360515021619</v>
      </c>
      <c r="J1873" s="2"/>
    </row>
    <row r="1874" spans="1:10">
      <c r="A1874" s="4">
        <v>25377</v>
      </c>
      <c r="B1874">
        <v>6.6</v>
      </c>
      <c r="F1874" s="4">
        <v>24512</v>
      </c>
      <c r="G1874">
        <v>5</v>
      </c>
      <c r="H1874">
        <f t="shared" si="29"/>
        <v>-0.46999999999999975</v>
      </c>
      <c r="I1874" s="103">
        <f>AVERAGE(H$10:H1874)</f>
        <v>0.53348525469169061</v>
      </c>
      <c r="J1874" s="2"/>
    </row>
    <row r="1875" spans="1:10">
      <c r="A1875" s="4">
        <v>25378</v>
      </c>
      <c r="B1875">
        <v>6.63</v>
      </c>
      <c r="F1875" s="4">
        <v>24513</v>
      </c>
      <c r="G1875">
        <v>5.25</v>
      </c>
      <c r="H1875">
        <f t="shared" si="29"/>
        <v>-0.66000000000000014</v>
      </c>
      <c r="I1875" s="103">
        <f>AVERAGE(H$10:H1875)</f>
        <v>0.53284565916398874</v>
      </c>
      <c r="J1875" s="2"/>
    </row>
    <row r="1876" spans="1:10">
      <c r="A1876" s="4">
        <v>25379</v>
      </c>
      <c r="B1876">
        <v>6.63</v>
      </c>
      <c r="F1876" s="4">
        <v>24514</v>
      </c>
      <c r="G1876">
        <v>5.25</v>
      </c>
      <c r="H1876">
        <f t="shared" si="29"/>
        <v>-0.66000000000000014</v>
      </c>
      <c r="I1876" s="103">
        <f>AVERAGE(H$10:H1876)</f>
        <v>0.53220674879485974</v>
      </c>
      <c r="J1876" s="2"/>
    </row>
    <row r="1877" spans="1:10">
      <c r="A1877" s="4">
        <v>25380</v>
      </c>
      <c r="B1877">
        <v>6.62</v>
      </c>
      <c r="F1877" s="4">
        <v>24515</v>
      </c>
      <c r="G1877">
        <v>5.25</v>
      </c>
      <c r="H1877">
        <f t="shared" si="29"/>
        <v>-0.66000000000000014</v>
      </c>
      <c r="I1877" s="103">
        <f>AVERAGE(H$10:H1877)</f>
        <v>0.53156852248394171</v>
      </c>
      <c r="J1877" s="2"/>
    </row>
    <row r="1878" spans="1:10">
      <c r="A1878" s="4">
        <v>25381</v>
      </c>
      <c r="B1878">
        <v>6.66</v>
      </c>
      <c r="F1878" s="4">
        <v>24516</v>
      </c>
      <c r="G1878">
        <v>5.25</v>
      </c>
      <c r="H1878">
        <f t="shared" si="29"/>
        <v>-0.66000000000000014</v>
      </c>
      <c r="I1878" s="103">
        <f>AVERAGE(H$10:H1878)</f>
        <v>0.53093097913322795</v>
      </c>
      <c r="J1878" s="2"/>
    </row>
    <row r="1879" spans="1:10">
      <c r="A1879" s="4">
        <v>25384</v>
      </c>
      <c r="B1879">
        <v>6.73</v>
      </c>
      <c r="F1879" s="4">
        <v>24517</v>
      </c>
      <c r="G1879">
        <v>5</v>
      </c>
      <c r="H1879">
        <f t="shared" si="29"/>
        <v>-0.36000000000000032</v>
      </c>
      <c r="I1879" s="103">
        <f>AVERAGE(H$10:H1879)</f>
        <v>0.53045454545454707</v>
      </c>
      <c r="J1879" s="2"/>
    </row>
    <row r="1880" spans="1:10">
      <c r="A1880" s="4">
        <v>25385</v>
      </c>
      <c r="B1880">
        <v>6.75</v>
      </c>
      <c r="F1880" s="4">
        <v>24518</v>
      </c>
      <c r="G1880">
        <v>5.25</v>
      </c>
      <c r="H1880">
        <f t="shared" si="29"/>
        <v>-0.55999999999999961</v>
      </c>
      <c r="I1880" s="103">
        <f>AVERAGE(H$10:H1880)</f>
        <v>0.52987172634954738</v>
      </c>
      <c r="J1880" s="2"/>
    </row>
    <row r="1881" spans="1:10">
      <c r="A1881" s="4">
        <v>25386</v>
      </c>
      <c r="B1881">
        <v>6.77</v>
      </c>
      <c r="F1881" s="4">
        <v>24519</v>
      </c>
      <c r="G1881">
        <v>5.25</v>
      </c>
      <c r="H1881">
        <f t="shared" si="29"/>
        <v>-0.58000000000000007</v>
      </c>
      <c r="I1881" s="103">
        <f>AVERAGE(H$10:H1881)</f>
        <v>0.52927884615384779</v>
      </c>
      <c r="J1881" s="2"/>
    </row>
    <row r="1882" spans="1:10">
      <c r="A1882" s="4">
        <v>25387</v>
      </c>
      <c r="B1882">
        <v>6.75</v>
      </c>
      <c r="F1882" s="4">
        <v>24520</v>
      </c>
      <c r="G1882">
        <v>5.25</v>
      </c>
      <c r="H1882">
        <f t="shared" si="29"/>
        <v>-0.57000000000000028</v>
      </c>
      <c r="I1882" s="103">
        <f>AVERAGE(H$10:H1882)</f>
        <v>0.52869193806727344</v>
      </c>
      <c r="J1882" s="2"/>
    </row>
    <row r="1883" spans="1:10">
      <c r="A1883" s="4">
        <v>25391</v>
      </c>
      <c r="B1883">
        <v>6.76</v>
      </c>
      <c r="F1883" s="4">
        <v>24521</v>
      </c>
      <c r="G1883">
        <v>5.25</v>
      </c>
      <c r="H1883">
        <f t="shared" si="29"/>
        <v>-0.57000000000000028</v>
      </c>
      <c r="I1883" s="103">
        <f>AVERAGE(H$10:H1883)</f>
        <v>0.52810565635005502</v>
      </c>
      <c r="J1883" s="2"/>
    </row>
    <row r="1884" spans="1:10">
      <c r="A1884" s="4">
        <v>25392</v>
      </c>
      <c r="B1884">
        <v>6.79</v>
      </c>
      <c r="F1884" s="4">
        <v>24522</v>
      </c>
      <c r="G1884">
        <v>5.25</v>
      </c>
      <c r="H1884">
        <f t="shared" si="29"/>
        <v>-0.57000000000000028</v>
      </c>
      <c r="I1884" s="103">
        <f>AVERAGE(H$10:H1884)</f>
        <v>0.52752000000000154</v>
      </c>
      <c r="J1884" s="2"/>
    </row>
    <row r="1885" spans="1:10">
      <c r="A1885" s="4">
        <v>25393</v>
      </c>
      <c r="B1885">
        <v>6.82</v>
      </c>
      <c r="F1885" s="4">
        <v>24523</v>
      </c>
      <c r="G1885">
        <v>5.25</v>
      </c>
      <c r="H1885">
        <f t="shared" si="29"/>
        <v>-0.54999999999999982</v>
      </c>
      <c r="I1885" s="103">
        <f>AVERAGE(H$10:H1885)</f>
        <v>0.52694562899786945</v>
      </c>
      <c r="J1885" s="2"/>
    </row>
    <row r="1886" spans="1:10">
      <c r="A1886" s="4">
        <v>25394</v>
      </c>
      <c r="B1886">
        <v>6.78</v>
      </c>
      <c r="F1886" s="4">
        <v>24524</v>
      </c>
      <c r="G1886">
        <v>5</v>
      </c>
      <c r="H1886">
        <f t="shared" si="29"/>
        <v>-0.29000000000000004</v>
      </c>
      <c r="I1886" s="103">
        <f>AVERAGE(H$10:H1886)</f>
        <v>0.52651038891848856</v>
      </c>
      <c r="J1886" s="2"/>
    </row>
    <row r="1887" spans="1:10">
      <c r="A1887" s="4">
        <v>25395</v>
      </c>
      <c r="B1887">
        <v>6.64</v>
      </c>
      <c r="F1887" s="4">
        <v>24525</v>
      </c>
      <c r="G1887">
        <v>5</v>
      </c>
      <c r="H1887">
        <f t="shared" si="29"/>
        <v>-0.29000000000000004</v>
      </c>
      <c r="I1887" s="103">
        <f>AVERAGE(H$10:H1887)</f>
        <v>0.52607561235356926</v>
      </c>
      <c r="J1887" s="2"/>
    </row>
    <row r="1888" spans="1:10">
      <c r="A1888" s="4">
        <v>25398</v>
      </c>
      <c r="B1888">
        <v>6.69</v>
      </c>
      <c r="F1888" s="4">
        <v>24526</v>
      </c>
      <c r="G1888">
        <v>5.25</v>
      </c>
      <c r="H1888">
        <f t="shared" si="29"/>
        <v>-0.50999999999999979</v>
      </c>
      <c r="I1888" s="103">
        <f>AVERAGE(H$10:H1888)</f>
        <v>0.52552421500798463</v>
      </c>
      <c r="J1888" s="2"/>
    </row>
    <row r="1889" spans="1:10">
      <c r="A1889" s="4">
        <v>25399</v>
      </c>
      <c r="B1889">
        <v>6.72</v>
      </c>
      <c r="F1889" s="4">
        <v>24527</v>
      </c>
      <c r="G1889">
        <v>4.75</v>
      </c>
      <c r="H1889">
        <f t="shared" si="29"/>
        <v>-1.9999999999999574E-2</v>
      </c>
      <c r="I1889" s="103">
        <f>AVERAGE(H$10:H1889)</f>
        <v>0.52523404255319317</v>
      </c>
      <c r="J1889" s="2"/>
    </row>
    <row r="1890" spans="1:10">
      <c r="A1890" s="4">
        <v>25400</v>
      </c>
      <c r="B1890">
        <v>6.67</v>
      </c>
      <c r="F1890" s="4">
        <v>24528</v>
      </c>
      <c r="G1890">
        <v>4.75</v>
      </c>
      <c r="H1890">
        <f t="shared" si="29"/>
        <v>-1.9999999999999574E-2</v>
      </c>
      <c r="I1890" s="103">
        <f>AVERAGE(H$10:H1890)</f>
        <v>0.52494417862839082</v>
      </c>
      <c r="J1890" s="2"/>
    </row>
    <row r="1891" spans="1:10">
      <c r="A1891" s="4">
        <v>25401</v>
      </c>
      <c r="B1891">
        <v>6.69</v>
      </c>
      <c r="F1891" s="4">
        <v>24529</v>
      </c>
      <c r="G1891">
        <v>4.75</v>
      </c>
      <c r="H1891">
        <f t="shared" si="29"/>
        <v>-1.9999999999999574E-2</v>
      </c>
      <c r="I1891" s="103">
        <f>AVERAGE(H$10:H1891)</f>
        <v>0.52465462274176577</v>
      </c>
      <c r="J1891" s="2"/>
    </row>
    <row r="1892" spans="1:10">
      <c r="A1892" s="4">
        <v>25402</v>
      </c>
      <c r="B1892">
        <v>6.7</v>
      </c>
      <c r="F1892" s="4">
        <v>24530</v>
      </c>
      <c r="G1892">
        <v>4.75</v>
      </c>
      <c r="H1892">
        <f t="shared" si="29"/>
        <v>-3.0000000000000249E-2</v>
      </c>
      <c r="I1892" s="103">
        <f>AVERAGE(H$10:H1892)</f>
        <v>0.52436006372809518</v>
      </c>
      <c r="J1892" s="2"/>
    </row>
    <row r="1893" spans="1:10">
      <c r="A1893" s="4">
        <v>25406</v>
      </c>
      <c r="B1893">
        <v>6.66</v>
      </c>
      <c r="F1893" s="4">
        <v>24531</v>
      </c>
      <c r="G1893">
        <v>4.75</v>
      </c>
      <c r="H1893">
        <f t="shared" si="29"/>
        <v>-3.0000000000000249E-2</v>
      </c>
      <c r="I1893" s="103">
        <f>AVERAGE(H$10:H1893)</f>
        <v>0.52406581740976821</v>
      </c>
      <c r="J1893" s="2"/>
    </row>
    <row r="1894" spans="1:10">
      <c r="A1894" s="4">
        <v>25407</v>
      </c>
      <c r="B1894">
        <v>6.68</v>
      </c>
      <c r="F1894" s="4">
        <v>24532</v>
      </c>
      <c r="G1894">
        <v>3.75</v>
      </c>
      <c r="H1894">
        <f t="shared" si="29"/>
        <v>0.91000000000000014</v>
      </c>
      <c r="I1894" s="103">
        <f>AVERAGE(H$10:H1894)</f>
        <v>0.52427055702917946</v>
      </c>
      <c r="J1894" s="2"/>
    </row>
    <row r="1895" spans="1:10">
      <c r="A1895" s="4">
        <v>25408</v>
      </c>
      <c r="B1895">
        <v>6.7</v>
      </c>
      <c r="F1895" s="4">
        <v>24533</v>
      </c>
      <c r="G1895">
        <v>4.5</v>
      </c>
      <c r="H1895">
        <f t="shared" si="29"/>
        <v>0.12999999999999989</v>
      </c>
      <c r="I1895" s="103">
        <f>AVERAGE(H$10:H1895)</f>
        <v>0.52406150583245137</v>
      </c>
      <c r="J1895" s="2"/>
    </row>
    <row r="1896" spans="1:10">
      <c r="A1896" s="4">
        <v>25409</v>
      </c>
      <c r="B1896">
        <v>6.71</v>
      </c>
      <c r="F1896" s="4">
        <v>24534</v>
      </c>
      <c r="G1896">
        <v>4.75</v>
      </c>
      <c r="H1896">
        <f t="shared" si="29"/>
        <v>-0.12999999999999989</v>
      </c>
      <c r="I1896" s="103">
        <f>AVERAGE(H$10:H1896)</f>
        <v>0.52371489136195182</v>
      </c>
      <c r="J1896" s="2"/>
    </row>
    <row r="1897" spans="1:10">
      <c r="A1897" s="4">
        <v>25412</v>
      </c>
      <c r="B1897">
        <v>6.73</v>
      </c>
      <c r="F1897" s="4">
        <v>24535</v>
      </c>
      <c r="G1897">
        <v>4.75</v>
      </c>
      <c r="H1897">
        <f t="shared" si="29"/>
        <v>-0.12999999999999989</v>
      </c>
      <c r="I1897" s="103">
        <f>AVERAGE(H$10:H1897)</f>
        <v>0.52336864406779826</v>
      </c>
      <c r="J1897" s="2"/>
    </row>
    <row r="1898" spans="1:10">
      <c r="A1898" s="4">
        <v>25413</v>
      </c>
      <c r="B1898">
        <v>6.72</v>
      </c>
      <c r="F1898" s="4">
        <v>24536</v>
      </c>
      <c r="G1898">
        <v>4.75</v>
      </c>
      <c r="H1898">
        <f t="shared" si="29"/>
        <v>-0.12999999999999989</v>
      </c>
      <c r="I1898" s="103">
        <f>AVERAGE(H$10:H1898)</f>
        <v>0.52302276336686249</v>
      </c>
      <c r="J1898" s="2"/>
    </row>
    <row r="1899" spans="1:10">
      <c r="A1899" s="4">
        <v>25414</v>
      </c>
      <c r="B1899">
        <v>6.72</v>
      </c>
      <c r="F1899" s="4">
        <v>24537</v>
      </c>
      <c r="G1899">
        <v>4.75</v>
      </c>
      <c r="H1899">
        <f t="shared" si="29"/>
        <v>-0.13999999999999968</v>
      </c>
      <c r="I1899" s="103">
        <f>AVERAGE(H$10:H1899)</f>
        <v>0.5226719576719594</v>
      </c>
      <c r="J1899" s="2"/>
    </row>
    <row r="1900" spans="1:10">
      <c r="A1900" s="4">
        <v>25415</v>
      </c>
      <c r="B1900">
        <v>6.66</v>
      </c>
      <c r="F1900" s="4">
        <v>24538</v>
      </c>
      <c r="G1900">
        <v>4.75</v>
      </c>
      <c r="H1900">
        <f t="shared" si="29"/>
        <v>-0.15000000000000036</v>
      </c>
      <c r="I1900" s="103">
        <f>AVERAGE(H$10:H1900)</f>
        <v>0.52231623479640577</v>
      </c>
      <c r="J1900" s="2"/>
    </row>
    <row r="1901" spans="1:10">
      <c r="A1901" s="4">
        <v>25416</v>
      </c>
      <c r="B1901">
        <v>6.66</v>
      </c>
      <c r="F1901" s="4">
        <v>24539</v>
      </c>
      <c r="G1901">
        <v>4.75</v>
      </c>
      <c r="H1901">
        <f t="shared" si="29"/>
        <v>-0.13999999999999968</v>
      </c>
      <c r="I1901" s="103">
        <f>AVERAGE(H$10:H1901)</f>
        <v>0.52196617336152396</v>
      </c>
      <c r="J1901" s="2"/>
    </row>
    <row r="1902" spans="1:10">
      <c r="A1902" s="4">
        <v>25419</v>
      </c>
      <c r="B1902">
        <v>6.63</v>
      </c>
      <c r="F1902" s="4">
        <v>24540</v>
      </c>
      <c r="G1902">
        <v>4.75</v>
      </c>
      <c r="H1902">
        <f t="shared" si="29"/>
        <v>-0.17999999999999972</v>
      </c>
      <c r="I1902" s="103">
        <f>AVERAGE(H$10:H1902)</f>
        <v>0.52159535129424373</v>
      </c>
      <c r="J1902" s="2"/>
    </row>
    <row r="1903" spans="1:10">
      <c r="A1903" s="4">
        <v>25420</v>
      </c>
      <c r="B1903">
        <v>6.6</v>
      </c>
      <c r="F1903" s="4">
        <v>24541</v>
      </c>
      <c r="G1903">
        <v>4.5</v>
      </c>
      <c r="H1903">
        <f t="shared" si="29"/>
        <v>8.0000000000000071E-2</v>
      </c>
      <c r="I1903" s="103">
        <f>AVERAGE(H$10:H1903)</f>
        <v>0.52136219640971659</v>
      </c>
      <c r="J1903" s="2"/>
    </row>
    <row r="1904" spans="1:10">
      <c r="A1904" s="4">
        <v>25421</v>
      </c>
      <c r="B1904">
        <v>6.62</v>
      </c>
      <c r="F1904" s="4">
        <v>24542</v>
      </c>
      <c r="G1904">
        <v>4.5</v>
      </c>
      <c r="H1904">
        <f t="shared" si="29"/>
        <v>8.0000000000000071E-2</v>
      </c>
      <c r="I1904" s="103">
        <f>AVERAGE(H$10:H1904)</f>
        <v>0.52112928759894639</v>
      </c>
      <c r="J1904" s="2"/>
    </row>
    <row r="1905" spans="1:10">
      <c r="A1905" s="4">
        <v>25422</v>
      </c>
      <c r="B1905">
        <v>6.63</v>
      </c>
      <c r="F1905" s="4">
        <v>24543</v>
      </c>
      <c r="G1905">
        <v>4.5</v>
      </c>
      <c r="H1905">
        <f t="shared" si="29"/>
        <v>8.0000000000000071E-2</v>
      </c>
      <c r="I1905" s="103">
        <f>AVERAGE(H$10:H1905)</f>
        <v>0.52089662447257568</v>
      </c>
      <c r="J1905" s="2"/>
    </row>
    <row r="1906" spans="1:10">
      <c r="A1906" s="4">
        <v>25423</v>
      </c>
      <c r="B1906">
        <v>6.64</v>
      </c>
      <c r="F1906" s="4">
        <v>24544</v>
      </c>
      <c r="G1906">
        <v>4.5</v>
      </c>
      <c r="H1906">
        <f t="shared" si="29"/>
        <v>5.9999999999999609E-2</v>
      </c>
      <c r="I1906" s="103">
        <f>AVERAGE(H$10:H1906)</f>
        <v>0.52065366367949573</v>
      </c>
      <c r="J1906" s="2"/>
    </row>
    <row r="1907" spans="1:10">
      <c r="A1907" s="4">
        <v>25426</v>
      </c>
      <c r="B1907">
        <v>6.69</v>
      </c>
      <c r="F1907" s="4">
        <v>24545</v>
      </c>
      <c r="G1907">
        <v>4.5</v>
      </c>
      <c r="H1907">
        <f t="shared" si="29"/>
        <v>3.0000000000000249E-2</v>
      </c>
      <c r="I1907" s="103">
        <f>AVERAGE(H$10:H1907)</f>
        <v>0.52039515279241477</v>
      </c>
      <c r="J1907" s="2"/>
    </row>
    <row r="1908" spans="1:10">
      <c r="A1908" s="4">
        <v>25427</v>
      </c>
      <c r="B1908">
        <v>6.7</v>
      </c>
      <c r="F1908" s="4">
        <v>24546</v>
      </c>
      <c r="G1908">
        <v>4.5</v>
      </c>
      <c r="H1908">
        <f t="shared" si="29"/>
        <v>-9.9999999999997868E-3</v>
      </c>
      <c r="I1908" s="103">
        <f>AVERAGE(H$10:H1908)</f>
        <v>0.52011585044760578</v>
      </c>
      <c r="J1908" s="2"/>
    </row>
    <row r="1909" spans="1:10">
      <c r="A1909" s="4">
        <v>25428</v>
      </c>
      <c r="B1909">
        <v>6.7</v>
      </c>
      <c r="F1909" s="4">
        <v>24547</v>
      </c>
      <c r="G1909">
        <v>4.5</v>
      </c>
      <c r="H1909">
        <f t="shared" si="29"/>
        <v>-4.9999999999999822E-2</v>
      </c>
      <c r="I1909" s="103">
        <f>AVERAGE(H$10:H1909)</f>
        <v>0.51981578947368601</v>
      </c>
      <c r="J1909" s="2"/>
    </row>
    <row r="1910" spans="1:10">
      <c r="A1910" s="4">
        <v>25429</v>
      </c>
      <c r="B1910">
        <v>6.68</v>
      </c>
      <c r="F1910" s="4">
        <v>24548</v>
      </c>
      <c r="G1910">
        <v>4.75</v>
      </c>
      <c r="H1910">
        <f t="shared" si="29"/>
        <v>-0.28000000000000025</v>
      </c>
      <c r="I1910" s="103">
        <f>AVERAGE(H$10:H1910)</f>
        <v>0.51939505523408913</v>
      </c>
      <c r="J1910" s="2"/>
    </row>
    <row r="1911" spans="1:10">
      <c r="A1911" s="4">
        <v>25430</v>
      </c>
      <c r="B1911">
        <v>6.68</v>
      </c>
      <c r="F1911" s="4">
        <v>24549</v>
      </c>
      <c r="G1911">
        <v>4.75</v>
      </c>
      <c r="H1911">
        <f t="shared" si="29"/>
        <v>-0.28000000000000025</v>
      </c>
      <c r="I1911" s="103">
        <f>AVERAGE(H$10:H1911)</f>
        <v>0.51897476340694182</v>
      </c>
      <c r="J1911" s="2"/>
    </row>
    <row r="1912" spans="1:10">
      <c r="A1912" s="4">
        <v>25433</v>
      </c>
      <c r="B1912">
        <v>6.66</v>
      </c>
      <c r="F1912" s="4">
        <v>24550</v>
      </c>
      <c r="G1912">
        <v>4.75</v>
      </c>
      <c r="H1912">
        <f t="shared" si="29"/>
        <v>-0.28000000000000025</v>
      </c>
      <c r="I1912" s="103">
        <f>AVERAGE(H$10:H1912)</f>
        <v>0.51855491329479952</v>
      </c>
      <c r="J1912" s="2"/>
    </row>
    <row r="1913" spans="1:10">
      <c r="A1913" s="4">
        <v>25434</v>
      </c>
      <c r="B1913">
        <v>6.65</v>
      </c>
      <c r="F1913" s="4">
        <v>24551</v>
      </c>
      <c r="G1913">
        <v>4.75</v>
      </c>
      <c r="H1913">
        <f t="shared" si="29"/>
        <v>-0.29999999999999982</v>
      </c>
      <c r="I1913" s="103">
        <f>AVERAGE(H$10:H1913)</f>
        <v>0.51812500000000183</v>
      </c>
      <c r="J1913" s="2"/>
    </row>
    <row r="1914" spans="1:10">
      <c r="A1914" s="4">
        <v>25435</v>
      </c>
      <c r="B1914">
        <v>6.66</v>
      </c>
      <c r="F1914" s="4">
        <v>24552</v>
      </c>
      <c r="G1914">
        <v>4.75</v>
      </c>
      <c r="H1914">
        <f t="shared" si="29"/>
        <v>-0.24000000000000021</v>
      </c>
      <c r="I1914" s="103">
        <f>AVERAGE(H$10:H1914)</f>
        <v>0.51772703412073673</v>
      </c>
      <c r="J1914" s="2"/>
    </row>
    <row r="1915" spans="1:10">
      <c r="A1915" s="4">
        <v>25436</v>
      </c>
      <c r="B1915">
        <v>6.68</v>
      </c>
      <c r="F1915" s="4">
        <v>24553</v>
      </c>
      <c r="G1915">
        <v>4.75</v>
      </c>
      <c r="H1915">
        <f t="shared" si="29"/>
        <v>-0.23000000000000043</v>
      </c>
      <c r="I1915" s="103">
        <f>AVERAGE(H$10:H1915)</f>
        <v>0.51733473242392625</v>
      </c>
      <c r="J1915" s="2"/>
    </row>
    <row r="1916" spans="1:10">
      <c r="A1916" s="4">
        <v>25437</v>
      </c>
      <c r="B1916">
        <v>6.71</v>
      </c>
      <c r="F1916" s="4">
        <v>24554</v>
      </c>
      <c r="G1916">
        <v>4.75</v>
      </c>
      <c r="H1916">
        <f t="shared" si="29"/>
        <v>-0.25</v>
      </c>
      <c r="I1916" s="103">
        <f>AVERAGE(H$10:H1916)</f>
        <v>0.51693235448348374</v>
      </c>
      <c r="J1916" s="2"/>
    </row>
    <row r="1917" spans="1:10">
      <c r="A1917" s="4">
        <v>25440</v>
      </c>
      <c r="B1917">
        <v>6.72</v>
      </c>
      <c r="F1917" s="4">
        <v>24555</v>
      </c>
      <c r="G1917">
        <v>4.5</v>
      </c>
      <c r="H1917">
        <f t="shared" si="29"/>
        <v>-0.25</v>
      </c>
      <c r="I1917" s="103">
        <f>AVERAGE(H$10:H1917)</f>
        <v>0.51653039832285297</v>
      </c>
      <c r="J1917" s="2"/>
    </row>
    <row r="1918" spans="1:10">
      <c r="A1918" s="4">
        <v>25441</v>
      </c>
      <c r="B1918">
        <v>6.76</v>
      </c>
      <c r="F1918" s="4">
        <v>24556</v>
      </c>
      <c r="G1918">
        <v>4.5</v>
      </c>
      <c r="H1918">
        <f t="shared" si="29"/>
        <v>-0.25</v>
      </c>
      <c r="I1918" s="103">
        <f>AVERAGE(H$10:H1918)</f>
        <v>0.5161288632792056</v>
      </c>
      <c r="J1918" s="2"/>
    </row>
    <row r="1919" spans="1:10">
      <c r="A1919" s="4">
        <v>25442</v>
      </c>
      <c r="B1919">
        <v>6.79</v>
      </c>
      <c r="F1919" s="4">
        <v>24557</v>
      </c>
      <c r="G1919">
        <v>4.5</v>
      </c>
      <c r="H1919">
        <f t="shared" si="29"/>
        <v>-0.25</v>
      </c>
      <c r="I1919" s="103">
        <f>AVERAGE(H$10:H1919)</f>
        <v>0.51572774869110127</v>
      </c>
      <c r="J1919" s="2"/>
    </row>
    <row r="1920" spans="1:10">
      <c r="A1920" s="4">
        <v>25443</v>
      </c>
      <c r="B1920">
        <v>6.83</v>
      </c>
      <c r="F1920" s="4">
        <v>24558</v>
      </c>
      <c r="G1920">
        <v>4.5</v>
      </c>
      <c r="H1920">
        <f t="shared" si="29"/>
        <v>1.9999999999999574E-2</v>
      </c>
      <c r="I1920" s="103">
        <f>AVERAGE(H$10:H1920)</f>
        <v>0.51546834118262874</v>
      </c>
      <c r="J1920" s="2"/>
    </row>
    <row r="1921" spans="1:10">
      <c r="A1921" s="4">
        <v>25444</v>
      </c>
      <c r="B1921">
        <v>6.83</v>
      </c>
      <c r="F1921" s="4">
        <v>24559</v>
      </c>
      <c r="G1921">
        <v>4.5</v>
      </c>
      <c r="H1921">
        <f t="shared" si="29"/>
        <v>1.9999999999999574E-2</v>
      </c>
      <c r="I1921" s="103">
        <f>AVERAGE(H$10:H1921)</f>
        <v>0.51520920502092227</v>
      </c>
      <c r="J1921" s="2"/>
    </row>
    <row r="1922" spans="1:10">
      <c r="A1922" s="4">
        <v>25448</v>
      </c>
      <c r="B1922">
        <v>6.87</v>
      </c>
      <c r="F1922" s="4">
        <v>24560</v>
      </c>
      <c r="G1922">
        <v>2.5</v>
      </c>
      <c r="H1922">
        <f t="shared" si="29"/>
        <v>2.0199999999999996</v>
      </c>
      <c r="I1922" s="103">
        <f>AVERAGE(H$10:H1922)</f>
        <v>0.51599581808677653</v>
      </c>
      <c r="J1922" s="2"/>
    </row>
    <row r="1923" spans="1:10">
      <c r="A1923" s="4">
        <v>25449</v>
      </c>
      <c r="B1923">
        <v>6.94</v>
      </c>
      <c r="F1923" s="4">
        <v>24561</v>
      </c>
      <c r="G1923">
        <v>4.75</v>
      </c>
      <c r="H1923">
        <f t="shared" si="29"/>
        <v>-0.25</v>
      </c>
      <c r="I1923" s="103">
        <f>AVERAGE(H$10:H1923)</f>
        <v>0.51559561128526821</v>
      </c>
      <c r="J1923" s="2"/>
    </row>
    <row r="1924" spans="1:10">
      <c r="A1924" s="4">
        <v>25450</v>
      </c>
      <c r="B1924">
        <v>6.96</v>
      </c>
      <c r="F1924" s="4">
        <v>24562</v>
      </c>
      <c r="G1924">
        <v>4.5</v>
      </c>
      <c r="H1924">
        <f t="shared" si="29"/>
        <v>0</v>
      </c>
      <c r="I1924" s="103">
        <f>AVERAGE(H$10:H1924)</f>
        <v>0.51532637075718191</v>
      </c>
      <c r="J1924" s="2"/>
    </row>
    <row r="1925" spans="1:10">
      <c r="A1925" s="4">
        <v>25451</v>
      </c>
      <c r="B1925">
        <v>6.99</v>
      </c>
      <c r="F1925" s="4">
        <v>24563</v>
      </c>
      <c r="G1925">
        <v>4.5</v>
      </c>
      <c r="H1925">
        <f t="shared" si="29"/>
        <v>0</v>
      </c>
      <c r="I1925" s="103">
        <f>AVERAGE(H$10:H1925)</f>
        <v>0.51505741127348825</v>
      </c>
      <c r="J1925" s="2"/>
    </row>
    <row r="1926" spans="1:10">
      <c r="A1926" s="4">
        <v>25454</v>
      </c>
      <c r="B1926">
        <v>7.03</v>
      </c>
      <c r="F1926" s="4">
        <v>24564</v>
      </c>
      <c r="G1926">
        <v>4.5</v>
      </c>
      <c r="H1926">
        <f t="shared" si="29"/>
        <v>0</v>
      </c>
      <c r="I1926" s="103">
        <f>AVERAGE(H$10:H1926)</f>
        <v>0.51478873239436795</v>
      </c>
      <c r="J1926" s="2"/>
    </row>
    <row r="1927" spans="1:10">
      <c r="A1927" s="4">
        <v>25455</v>
      </c>
      <c r="B1927">
        <v>7.04</v>
      </c>
      <c r="F1927" s="4">
        <v>24565</v>
      </c>
      <c r="G1927">
        <v>4.5</v>
      </c>
      <c r="H1927">
        <f t="shared" si="29"/>
        <v>0</v>
      </c>
      <c r="I1927" s="103">
        <f>AVERAGE(H$10:H1927)</f>
        <v>0.51452033368091943</v>
      </c>
      <c r="J1927" s="2"/>
    </row>
    <row r="1928" spans="1:10">
      <c r="A1928" s="4">
        <v>25456</v>
      </c>
      <c r="B1928">
        <v>7.02</v>
      </c>
      <c r="F1928" s="4">
        <v>24566</v>
      </c>
      <c r="G1928">
        <v>4.63</v>
      </c>
      <c r="H1928">
        <f t="shared" si="29"/>
        <v>-0.13999999999999968</v>
      </c>
      <c r="I1928" s="103">
        <f>AVERAGE(H$10:H1928)</f>
        <v>0.51417926003126813</v>
      </c>
      <c r="J1928" s="2"/>
    </row>
    <row r="1929" spans="1:10">
      <c r="A1929" s="4">
        <v>25457</v>
      </c>
      <c r="B1929">
        <v>7.05</v>
      </c>
      <c r="F1929" s="4">
        <v>24567</v>
      </c>
      <c r="G1929">
        <v>4.5</v>
      </c>
      <c r="H1929">
        <f t="shared" si="29"/>
        <v>0</v>
      </c>
      <c r="I1929" s="103">
        <f>AVERAGE(H$10:H1929)</f>
        <v>0.51391145833333518</v>
      </c>
      <c r="J1929" s="2"/>
    </row>
    <row r="1930" spans="1:10">
      <c r="A1930" s="4">
        <v>25458</v>
      </c>
      <c r="B1930">
        <v>7.08</v>
      </c>
      <c r="F1930" s="4">
        <v>24568</v>
      </c>
      <c r="G1930">
        <v>4.5</v>
      </c>
      <c r="H1930">
        <f t="shared" ref="H1930:H1993" si="30">IFERROR(((VLOOKUP(F1930,$A$9:$B$14200,2,FALSE))-G1930),H1929)</f>
        <v>-9.9999999999997868E-3</v>
      </c>
      <c r="I1930" s="103">
        <f>AVERAGE(H$10:H1930)</f>
        <v>0.51363872982821623</v>
      </c>
      <c r="J1930" s="2"/>
    </row>
    <row r="1931" spans="1:10">
      <c r="A1931" s="4">
        <v>25461</v>
      </c>
      <c r="B1931">
        <v>7.09</v>
      </c>
      <c r="F1931" s="4">
        <v>24569</v>
      </c>
      <c r="G1931">
        <v>4</v>
      </c>
      <c r="H1931">
        <f t="shared" si="30"/>
        <v>0.48000000000000043</v>
      </c>
      <c r="I1931" s="103">
        <f>AVERAGE(H$10:H1931)</f>
        <v>0.51362122788761888</v>
      </c>
      <c r="J1931" s="2"/>
    </row>
    <row r="1932" spans="1:10">
      <c r="A1932" s="4">
        <v>25462</v>
      </c>
      <c r="B1932">
        <v>7.14</v>
      </c>
      <c r="F1932" s="4">
        <v>24570</v>
      </c>
      <c r="G1932">
        <v>4</v>
      </c>
      <c r="H1932">
        <f t="shared" si="30"/>
        <v>0.48000000000000043</v>
      </c>
      <c r="I1932" s="103">
        <f>AVERAGE(H$10:H1932)</f>
        <v>0.51360374414976784</v>
      </c>
      <c r="J1932" s="2"/>
    </row>
    <row r="1933" spans="1:10">
      <c r="A1933" s="4">
        <v>25463</v>
      </c>
      <c r="B1933">
        <v>7.14</v>
      </c>
      <c r="F1933" s="4">
        <v>24571</v>
      </c>
      <c r="G1933">
        <v>4</v>
      </c>
      <c r="H1933">
        <f t="shared" si="30"/>
        <v>0.48000000000000043</v>
      </c>
      <c r="I1933" s="103">
        <f>AVERAGE(H$10:H1933)</f>
        <v>0.51358627858628036</v>
      </c>
      <c r="J1933" s="2"/>
    </row>
    <row r="1934" spans="1:10">
      <c r="A1934" s="4">
        <v>25464</v>
      </c>
      <c r="B1934">
        <v>7.27</v>
      </c>
      <c r="F1934" s="4">
        <v>24572</v>
      </c>
      <c r="G1934">
        <v>3.5</v>
      </c>
      <c r="H1934">
        <f t="shared" si="30"/>
        <v>1</v>
      </c>
      <c r="I1934" s="103">
        <f>AVERAGE(H$10:H1934)</f>
        <v>0.51383896103896287</v>
      </c>
      <c r="J1934" s="2"/>
    </row>
    <row r="1935" spans="1:10">
      <c r="A1935" s="4">
        <v>25465</v>
      </c>
      <c r="B1935">
        <v>7.28</v>
      </c>
      <c r="F1935" s="4">
        <v>24573</v>
      </c>
      <c r="G1935">
        <v>3.5</v>
      </c>
      <c r="H1935">
        <f t="shared" si="30"/>
        <v>1.0099999999999998</v>
      </c>
      <c r="I1935" s="103">
        <f>AVERAGE(H$10:H1935)</f>
        <v>0.51409657320872459</v>
      </c>
      <c r="J1935" s="2"/>
    </row>
    <row r="1936" spans="1:10">
      <c r="A1936" s="4">
        <v>25468</v>
      </c>
      <c r="B1936">
        <v>7.26</v>
      </c>
      <c r="F1936" s="4">
        <v>24574</v>
      </c>
      <c r="G1936">
        <v>4</v>
      </c>
      <c r="H1936">
        <f t="shared" si="30"/>
        <v>0.50999999999999979</v>
      </c>
      <c r="I1936" s="103">
        <f>AVERAGE(H$10:H1936)</f>
        <v>0.5140944473274538</v>
      </c>
      <c r="J1936" s="2"/>
    </row>
    <row r="1937" spans="1:10">
      <c r="A1937" s="4">
        <v>25469</v>
      </c>
      <c r="B1937">
        <v>7.26</v>
      </c>
      <c r="F1937" s="4">
        <v>24575</v>
      </c>
      <c r="G1937">
        <v>4</v>
      </c>
      <c r="H1937">
        <f t="shared" si="30"/>
        <v>0.54</v>
      </c>
      <c r="I1937" s="103">
        <f>AVERAGE(H$10:H1937)</f>
        <v>0.51410788381742922</v>
      </c>
      <c r="J1937" s="2"/>
    </row>
    <row r="1938" spans="1:10">
      <c r="A1938" s="4">
        <v>25470</v>
      </c>
      <c r="B1938">
        <v>7.27</v>
      </c>
      <c r="F1938" s="4">
        <v>24576</v>
      </c>
      <c r="G1938">
        <v>4</v>
      </c>
      <c r="H1938">
        <f t="shared" si="30"/>
        <v>0.55999999999999961</v>
      </c>
      <c r="I1938" s="103">
        <f>AVERAGE(H$10:H1938)</f>
        <v>0.51413167444271823</v>
      </c>
      <c r="J1938" s="2"/>
    </row>
    <row r="1939" spans="1:10">
      <c r="A1939" s="4">
        <v>25471</v>
      </c>
      <c r="B1939">
        <v>7.3</v>
      </c>
      <c r="F1939" s="4">
        <v>24577</v>
      </c>
      <c r="G1939">
        <v>4</v>
      </c>
      <c r="H1939">
        <f t="shared" si="30"/>
        <v>0.55999999999999961</v>
      </c>
      <c r="I1939" s="103">
        <f>AVERAGE(H$10:H1939)</f>
        <v>0.51415544041450956</v>
      </c>
      <c r="J1939" s="2"/>
    </row>
    <row r="1940" spans="1:10">
      <c r="A1940" s="4">
        <v>25472</v>
      </c>
      <c r="B1940">
        <v>7.4</v>
      </c>
      <c r="F1940" s="4">
        <v>24578</v>
      </c>
      <c r="G1940">
        <v>4</v>
      </c>
      <c r="H1940">
        <f t="shared" si="30"/>
        <v>0.55999999999999961</v>
      </c>
      <c r="I1940" s="103">
        <f>AVERAGE(H$10:H1940)</f>
        <v>0.51417918177110478</v>
      </c>
      <c r="J1940" s="2"/>
    </row>
    <row r="1941" spans="1:10">
      <c r="A1941" s="4">
        <v>25475</v>
      </c>
      <c r="B1941">
        <v>7.45</v>
      </c>
      <c r="F1941" s="4">
        <v>24579</v>
      </c>
      <c r="G1941">
        <v>4</v>
      </c>
      <c r="H1941">
        <f t="shared" si="30"/>
        <v>0.61000000000000032</v>
      </c>
      <c r="I1941" s="103">
        <f>AVERAGE(H$10:H1941)</f>
        <v>0.5142287784679106</v>
      </c>
      <c r="J1941" s="2"/>
    </row>
    <row r="1942" spans="1:10">
      <c r="A1942" s="4">
        <v>25476</v>
      </c>
      <c r="B1942">
        <v>7.51</v>
      </c>
      <c r="F1942" s="4">
        <v>24580</v>
      </c>
      <c r="G1942">
        <v>4</v>
      </c>
      <c r="H1942">
        <f t="shared" si="30"/>
        <v>0.62999999999999989</v>
      </c>
      <c r="I1942" s="103">
        <f>AVERAGE(H$10:H1942)</f>
        <v>0.51428867046042592</v>
      </c>
      <c r="J1942" s="2"/>
    </row>
    <row r="1943" spans="1:10">
      <c r="A1943" s="4">
        <v>25477</v>
      </c>
      <c r="B1943">
        <v>7.52</v>
      </c>
      <c r="F1943" s="4">
        <v>24581</v>
      </c>
      <c r="G1943">
        <v>3.5</v>
      </c>
      <c r="H1943">
        <f t="shared" si="30"/>
        <v>1.1299999999999999</v>
      </c>
      <c r="I1943" s="103">
        <f>AVERAGE(H$10:H1943)</f>
        <v>0.51460703205791281</v>
      </c>
      <c r="J1943" s="2"/>
    </row>
    <row r="1944" spans="1:10">
      <c r="A1944" s="4">
        <v>25478</v>
      </c>
      <c r="B1944">
        <v>7.45</v>
      </c>
      <c r="F1944" s="4">
        <v>24582</v>
      </c>
      <c r="G1944">
        <v>4</v>
      </c>
      <c r="H1944">
        <f t="shared" si="30"/>
        <v>0.62999999999999989</v>
      </c>
      <c r="I1944" s="103">
        <f>AVERAGE(H$10:H1944)</f>
        <v>0.51466666666666838</v>
      </c>
      <c r="J1944" s="2"/>
    </row>
    <row r="1945" spans="1:10">
      <c r="A1945" s="4">
        <v>25479</v>
      </c>
      <c r="B1945">
        <v>7.38</v>
      </c>
      <c r="F1945" s="4">
        <v>24583</v>
      </c>
      <c r="G1945">
        <v>4</v>
      </c>
      <c r="H1945">
        <f t="shared" si="30"/>
        <v>0.66000000000000014</v>
      </c>
      <c r="I1945" s="103">
        <f>AVERAGE(H$10:H1945)</f>
        <v>0.51474173553719171</v>
      </c>
      <c r="J1945" s="2"/>
    </row>
    <row r="1946" spans="1:10">
      <c r="A1946" s="4">
        <v>25482</v>
      </c>
      <c r="B1946">
        <v>7.35</v>
      </c>
      <c r="F1946" s="4">
        <v>24584</v>
      </c>
      <c r="G1946">
        <v>4</v>
      </c>
      <c r="H1946">
        <f t="shared" si="30"/>
        <v>0.66000000000000014</v>
      </c>
      <c r="I1946" s="103">
        <f>AVERAGE(H$10:H1946)</f>
        <v>0.51481672689726543</v>
      </c>
      <c r="J1946" s="2"/>
    </row>
    <row r="1947" spans="1:10">
      <c r="A1947" s="4">
        <v>25483</v>
      </c>
      <c r="B1947">
        <v>7.31</v>
      </c>
      <c r="F1947" s="4">
        <v>24585</v>
      </c>
      <c r="G1947">
        <v>4</v>
      </c>
      <c r="H1947">
        <f t="shared" si="30"/>
        <v>0.66000000000000014</v>
      </c>
      <c r="I1947" s="103">
        <f>AVERAGE(H$10:H1947)</f>
        <v>0.51489164086687467</v>
      </c>
      <c r="J1947" s="2"/>
    </row>
    <row r="1948" spans="1:10">
      <c r="A1948" s="4">
        <v>25484</v>
      </c>
      <c r="B1948">
        <v>7.29</v>
      </c>
      <c r="F1948" s="4">
        <v>24586</v>
      </c>
      <c r="G1948">
        <v>4</v>
      </c>
      <c r="H1948">
        <f t="shared" si="30"/>
        <v>0.67999999999999972</v>
      </c>
      <c r="I1948" s="103">
        <f>AVERAGE(H$10:H1948)</f>
        <v>0.5149767921609093</v>
      </c>
      <c r="J1948" s="2"/>
    </row>
    <row r="1949" spans="1:10">
      <c r="A1949" s="4">
        <v>25485</v>
      </c>
      <c r="B1949">
        <v>7.3</v>
      </c>
      <c r="F1949" s="4">
        <v>24587</v>
      </c>
      <c r="G1949">
        <v>4</v>
      </c>
      <c r="H1949">
        <f t="shared" si="30"/>
        <v>0.71</v>
      </c>
      <c r="I1949" s="103">
        <f>AVERAGE(H$10:H1949)</f>
        <v>0.51507731958763048</v>
      </c>
      <c r="J1949" s="2"/>
    </row>
    <row r="1950" spans="1:10">
      <c r="A1950" s="4">
        <v>25486</v>
      </c>
      <c r="B1950">
        <v>7.22</v>
      </c>
      <c r="F1950" s="4">
        <v>24588</v>
      </c>
      <c r="G1950">
        <v>4</v>
      </c>
      <c r="H1950">
        <f t="shared" si="30"/>
        <v>0.73000000000000043</v>
      </c>
      <c r="I1950" s="103">
        <f>AVERAGE(H$10:H1950)</f>
        <v>0.51518804739824997</v>
      </c>
      <c r="J1950" s="2"/>
    </row>
    <row r="1951" spans="1:10">
      <c r="A1951" s="4">
        <v>25490</v>
      </c>
      <c r="B1951">
        <v>7.1</v>
      </c>
      <c r="F1951" s="4">
        <v>24589</v>
      </c>
      <c r="G1951">
        <v>4</v>
      </c>
      <c r="H1951">
        <f t="shared" si="30"/>
        <v>0.73000000000000043</v>
      </c>
      <c r="I1951" s="103">
        <f>AVERAGE(H$10:H1951)</f>
        <v>0.51529866117404899</v>
      </c>
      <c r="J1951" s="2"/>
    </row>
    <row r="1952" spans="1:10">
      <c r="A1952" s="4">
        <v>25491</v>
      </c>
      <c r="B1952">
        <v>7.12</v>
      </c>
      <c r="F1952" s="4">
        <v>24590</v>
      </c>
      <c r="G1952">
        <v>4</v>
      </c>
      <c r="H1952">
        <f t="shared" si="30"/>
        <v>0.78000000000000025</v>
      </c>
      <c r="I1952" s="103">
        <f>AVERAGE(H$10:H1952)</f>
        <v>0.51543489449305357</v>
      </c>
      <c r="J1952" s="2"/>
    </row>
    <row r="1953" spans="1:10">
      <c r="A1953" s="4">
        <v>25492</v>
      </c>
      <c r="B1953">
        <v>7.04</v>
      </c>
      <c r="F1953" s="4">
        <v>24591</v>
      </c>
      <c r="G1953">
        <v>4</v>
      </c>
      <c r="H1953">
        <f t="shared" si="30"/>
        <v>0.78000000000000025</v>
      </c>
      <c r="I1953" s="103">
        <f>AVERAGE(H$10:H1953)</f>
        <v>0.51557098765432263</v>
      </c>
      <c r="J1953" s="2"/>
    </row>
    <row r="1954" spans="1:10">
      <c r="A1954" s="4">
        <v>25493</v>
      </c>
      <c r="B1954">
        <v>6.99</v>
      </c>
      <c r="F1954" s="4">
        <v>24592</v>
      </c>
      <c r="G1954">
        <v>4</v>
      </c>
      <c r="H1954">
        <f t="shared" si="30"/>
        <v>0.78000000000000025</v>
      </c>
      <c r="I1954" s="103">
        <f>AVERAGE(H$10:H1954)</f>
        <v>0.51570694087403757</v>
      </c>
      <c r="J1954" s="2"/>
    </row>
    <row r="1955" spans="1:10">
      <c r="A1955" s="4">
        <v>25496</v>
      </c>
      <c r="B1955">
        <v>6.83</v>
      </c>
      <c r="F1955" s="4">
        <v>24593</v>
      </c>
      <c r="G1955">
        <v>4</v>
      </c>
      <c r="H1955">
        <f t="shared" si="30"/>
        <v>0.76999999999999957</v>
      </c>
      <c r="I1955" s="103">
        <f>AVERAGE(H$10:H1955)</f>
        <v>0.51583761562178987</v>
      </c>
      <c r="J1955" s="2"/>
    </row>
    <row r="1956" spans="1:10">
      <c r="A1956" s="4">
        <v>25497</v>
      </c>
      <c r="B1956">
        <v>6.77</v>
      </c>
      <c r="F1956" s="4">
        <v>24594</v>
      </c>
      <c r="G1956">
        <v>4</v>
      </c>
      <c r="H1956">
        <f t="shared" si="30"/>
        <v>0.75</v>
      </c>
      <c r="I1956" s="103">
        <f>AVERAGE(H$10:H1956)</f>
        <v>0.51595788392398723</v>
      </c>
      <c r="J1956" s="2"/>
    </row>
    <row r="1957" spans="1:10">
      <c r="A1957" s="4">
        <v>25498</v>
      </c>
      <c r="B1957">
        <v>6.8</v>
      </c>
      <c r="F1957" s="4">
        <v>24595</v>
      </c>
      <c r="G1957">
        <v>4</v>
      </c>
      <c r="H1957">
        <f t="shared" si="30"/>
        <v>0.75</v>
      </c>
      <c r="I1957" s="103">
        <f>AVERAGE(H$10:H1957)</f>
        <v>0.51607802874743491</v>
      </c>
      <c r="J1957" s="2"/>
    </row>
    <row r="1958" spans="1:10">
      <c r="A1958" s="4">
        <v>25499</v>
      </c>
      <c r="B1958">
        <v>6.9</v>
      </c>
      <c r="F1958" s="4">
        <v>24596</v>
      </c>
      <c r="G1958">
        <v>4.13</v>
      </c>
      <c r="H1958">
        <f t="shared" si="30"/>
        <v>0.62999999999999989</v>
      </c>
      <c r="I1958" s="103">
        <f>AVERAGE(H$10:H1958)</f>
        <v>0.51613648024628178</v>
      </c>
      <c r="J1958" s="2"/>
    </row>
    <row r="1959" spans="1:10">
      <c r="A1959" s="4">
        <v>25500</v>
      </c>
      <c r="B1959">
        <v>6.9</v>
      </c>
      <c r="F1959" s="4">
        <v>24597</v>
      </c>
      <c r="G1959">
        <v>4</v>
      </c>
      <c r="H1959">
        <f t="shared" si="30"/>
        <v>0.76999999999999957</v>
      </c>
      <c r="I1959" s="103">
        <f>AVERAGE(H$10:H1959)</f>
        <v>0.51626666666666821</v>
      </c>
      <c r="J1959" s="2"/>
    </row>
    <row r="1960" spans="1:10">
      <c r="A1960" s="4">
        <v>25503</v>
      </c>
      <c r="B1960">
        <v>6.93</v>
      </c>
      <c r="F1960" s="4">
        <v>24598</v>
      </c>
      <c r="G1960">
        <v>4</v>
      </c>
      <c r="H1960">
        <f t="shared" si="30"/>
        <v>0.76999999999999957</v>
      </c>
      <c r="I1960" s="103">
        <f>AVERAGE(H$10:H1960)</f>
        <v>0.51639671963096001</v>
      </c>
      <c r="J1960" s="2"/>
    </row>
    <row r="1961" spans="1:10">
      <c r="A1961" s="4">
        <v>25504</v>
      </c>
      <c r="B1961">
        <v>7</v>
      </c>
      <c r="F1961" s="4">
        <v>24599</v>
      </c>
      <c r="G1961">
        <v>4</v>
      </c>
      <c r="H1961">
        <f t="shared" si="30"/>
        <v>0.76999999999999957</v>
      </c>
      <c r="I1961" s="103">
        <f>AVERAGE(H$10:H1961)</f>
        <v>0.5165266393442639</v>
      </c>
      <c r="J1961" s="2"/>
    </row>
    <row r="1962" spans="1:10">
      <c r="A1962" s="4">
        <v>25505</v>
      </c>
      <c r="B1962">
        <v>7</v>
      </c>
      <c r="F1962" s="4">
        <v>24600</v>
      </c>
      <c r="G1962">
        <v>3.75</v>
      </c>
      <c r="H1962">
        <f t="shared" si="30"/>
        <v>1.08</v>
      </c>
      <c r="I1962" s="103">
        <f>AVERAGE(H$10:H1962)</f>
        <v>0.51681515616999651</v>
      </c>
      <c r="J1962" s="2"/>
    </row>
    <row r="1963" spans="1:10">
      <c r="A1963" s="4">
        <v>25506</v>
      </c>
      <c r="B1963">
        <v>6.96</v>
      </c>
      <c r="F1963" s="4">
        <v>24601</v>
      </c>
      <c r="G1963">
        <v>3.75</v>
      </c>
      <c r="H1963">
        <f t="shared" si="30"/>
        <v>1.1200000000000001</v>
      </c>
      <c r="I1963" s="103">
        <f>AVERAGE(H$10:H1963)</f>
        <v>0.51712384851586646</v>
      </c>
      <c r="J1963" s="2"/>
    </row>
    <row r="1964" spans="1:10">
      <c r="A1964" s="4">
        <v>25507</v>
      </c>
      <c r="B1964">
        <v>6.94</v>
      </c>
      <c r="F1964" s="4">
        <v>24602</v>
      </c>
      <c r="G1964">
        <v>3.25</v>
      </c>
      <c r="H1964">
        <f t="shared" si="30"/>
        <v>1.62</v>
      </c>
      <c r="I1964" s="103">
        <f>AVERAGE(H$10:H1964)</f>
        <v>0.51768797953964352</v>
      </c>
      <c r="J1964" s="2"/>
    </row>
    <row r="1965" spans="1:10">
      <c r="A1965" s="4">
        <v>25510</v>
      </c>
      <c r="B1965">
        <v>6.9</v>
      </c>
      <c r="F1965" s="4">
        <v>24603</v>
      </c>
      <c r="G1965">
        <v>4</v>
      </c>
      <c r="H1965">
        <f t="shared" si="30"/>
        <v>0.83999999999999986</v>
      </c>
      <c r="I1965" s="103">
        <f>AVERAGE(H$10:H1965)</f>
        <v>0.5178527607361979</v>
      </c>
      <c r="J1965" s="2"/>
    </row>
    <row r="1966" spans="1:10">
      <c r="A1966" s="4">
        <v>25512</v>
      </c>
      <c r="B1966">
        <v>6.97</v>
      </c>
      <c r="F1966" s="4">
        <v>24604</v>
      </c>
      <c r="G1966">
        <v>4</v>
      </c>
      <c r="H1966">
        <f t="shared" si="30"/>
        <v>0.82000000000000028</v>
      </c>
      <c r="I1966" s="103">
        <f>AVERAGE(H$10:H1966)</f>
        <v>0.51800715380684881</v>
      </c>
      <c r="J1966" s="2"/>
    </row>
    <row r="1967" spans="1:10">
      <c r="A1967" s="4">
        <v>25513</v>
      </c>
      <c r="B1967">
        <v>7.01</v>
      </c>
      <c r="F1967" s="4">
        <v>24605</v>
      </c>
      <c r="G1967">
        <v>4</v>
      </c>
      <c r="H1967">
        <f t="shared" si="30"/>
        <v>0.82000000000000028</v>
      </c>
      <c r="I1967" s="103">
        <f>AVERAGE(H$10:H1967)</f>
        <v>0.51816138917262677</v>
      </c>
      <c r="J1967" s="2"/>
    </row>
    <row r="1968" spans="1:10">
      <c r="A1968" s="4">
        <v>25514</v>
      </c>
      <c r="B1968">
        <v>6.99</v>
      </c>
      <c r="F1968" s="4">
        <v>24606</v>
      </c>
      <c r="G1968">
        <v>4</v>
      </c>
      <c r="H1968">
        <f t="shared" si="30"/>
        <v>0.82000000000000028</v>
      </c>
      <c r="I1968" s="103">
        <f>AVERAGE(H$10:H1968)</f>
        <v>0.51831546707503995</v>
      </c>
      <c r="J1968" s="2"/>
    </row>
    <row r="1969" spans="1:10">
      <c r="A1969" s="4">
        <v>25517</v>
      </c>
      <c r="B1969">
        <v>6.99</v>
      </c>
      <c r="F1969" s="4">
        <v>24607</v>
      </c>
      <c r="G1969">
        <v>4</v>
      </c>
      <c r="H1969">
        <f t="shared" si="30"/>
        <v>0.86000000000000032</v>
      </c>
      <c r="I1969" s="103">
        <f>AVERAGE(H$10:H1969)</f>
        <v>0.51848979591836908</v>
      </c>
      <c r="J1969" s="2"/>
    </row>
    <row r="1970" spans="1:10">
      <c r="A1970" s="4">
        <v>25519</v>
      </c>
      <c r="B1970">
        <v>7.06</v>
      </c>
      <c r="F1970" s="4">
        <v>24608</v>
      </c>
      <c r="G1970">
        <v>4.13</v>
      </c>
      <c r="H1970">
        <f t="shared" si="30"/>
        <v>0.74000000000000021</v>
      </c>
      <c r="I1970" s="103">
        <f>AVERAGE(H$10:H1970)</f>
        <v>0.51860275369709496</v>
      </c>
      <c r="J1970" s="2"/>
    </row>
    <row r="1971" spans="1:10">
      <c r="A1971" s="4">
        <v>25520</v>
      </c>
      <c r="B1971">
        <v>7.12</v>
      </c>
      <c r="F1971" s="4">
        <v>24609</v>
      </c>
      <c r="G1971">
        <v>4</v>
      </c>
      <c r="H1971">
        <f t="shared" si="30"/>
        <v>0.87999999999999989</v>
      </c>
      <c r="I1971" s="103">
        <f>AVERAGE(H$10:H1971)</f>
        <v>0.51878695208970604</v>
      </c>
      <c r="J1971" s="2"/>
    </row>
    <row r="1972" spans="1:10">
      <c r="A1972" s="4">
        <v>25521</v>
      </c>
      <c r="B1972">
        <v>7.08</v>
      </c>
      <c r="F1972" s="4">
        <v>24610</v>
      </c>
      <c r="G1972">
        <v>4</v>
      </c>
      <c r="H1972">
        <f t="shared" si="30"/>
        <v>0.87999999999999989</v>
      </c>
      <c r="I1972" s="103">
        <f>AVERAGE(H$10:H1972)</f>
        <v>0.51897096281202415</v>
      </c>
      <c r="J1972" s="2"/>
    </row>
    <row r="1973" spans="1:10">
      <c r="A1973" s="4">
        <v>25524</v>
      </c>
      <c r="B1973">
        <v>7.13</v>
      </c>
      <c r="F1973" s="4">
        <v>24611</v>
      </c>
      <c r="G1973">
        <v>4</v>
      </c>
      <c r="H1973">
        <f t="shared" si="30"/>
        <v>0.88999999999999968</v>
      </c>
      <c r="I1973" s="103">
        <f>AVERAGE(H$10:H1973)</f>
        <v>0.51915987780040895</v>
      </c>
      <c r="J1973" s="2"/>
    </row>
    <row r="1974" spans="1:10">
      <c r="A1974" s="4">
        <v>25525</v>
      </c>
      <c r="B1974">
        <v>7.22</v>
      </c>
      <c r="F1974" s="4">
        <v>24612</v>
      </c>
      <c r="G1974">
        <v>4</v>
      </c>
      <c r="H1974">
        <f t="shared" si="30"/>
        <v>0.88999999999999968</v>
      </c>
      <c r="I1974" s="103">
        <f>AVERAGE(H$10:H1974)</f>
        <v>0.51934860050890752</v>
      </c>
      <c r="J1974" s="2"/>
    </row>
    <row r="1975" spans="1:10">
      <c r="A1975" s="4">
        <v>25526</v>
      </c>
      <c r="B1975">
        <v>7.25</v>
      </c>
      <c r="F1975" s="4">
        <v>24613</v>
      </c>
      <c r="G1975">
        <v>4</v>
      </c>
      <c r="H1975">
        <f t="shared" si="30"/>
        <v>0.88999999999999968</v>
      </c>
      <c r="I1975" s="103">
        <f>AVERAGE(H$10:H1975)</f>
        <v>0.51953713123092737</v>
      </c>
      <c r="J1975" s="2"/>
    </row>
    <row r="1976" spans="1:10">
      <c r="A1976" s="4">
        <v>25527</v>
      </c>
      <c r="B1976">
        <v>7.31</v>
      </c>
      <c r="F1976" s="4">
        <v>24614</v>
      </c>
      <c r="G1976">
        <v>3.75</v>
      </c>
      <c r="H1976">
        <f t="shared" si="30"/>
        <v>1.1900000000000004</v>
      </c>
      <c r="I1976" s="103">
        <f>AVERAGE(H$10:H1976)</f>
        <v>0.51987798678190311</v>
      </c>
      <c r="J1976" s="2"/>
    </row>
    <row r="1977" spans="1:10">
      <c r="A1977" s="4">
        <v>25528</v>
      </c>
      <c r="B1977">
        <v>7.28</v>
      </c>
      <c r="F1977" s="4">
        <v>24615</v>
      </c>
      <c r="G1977">
        <v>4</v>
      </c>
      <c r="H1977">
        <f t="shared" si="30"/>
        <v>0.94000000000000039</v>
      </c>
      <c r="I1977" s="103">
        <f>AVERAGE(H$10:H1977)</f>
        <v>0.52009146341463586</v>
      </c>
      <c r="J1977" s="2"/>
    </row>
    <row r="1978" spans="1:10">
      <c r="A1978" s="4">
        <v>25531</v>
      </c>
      <c r="B1978">
        <v>7.27</v>
      </c>
      <c r="F1978" s="4">
        <v>24616</v>
      </c>
      <c r="G1978">
        <v>3.75</v>
      </c>
      <c r="H1978">
        <f t="shared" si="30"/>
        <v>1.1799999999999997</v>
      </c>
      <c r="I1978" s="103">
        <f>AVERAGE(H$10:H1978)</f>
        <v>0.5204266124936533</v>
      </c>
      <c r="J1978" s="2"/>
    </row>
    <row r="1979" spans="1:10">
      <c r="A1979" s="4">
        <v>25532</v>
      </c>
      <c r="B1979">
        <v>7.28</v>
      </c>
      <c r="F1979" s="4">
        <v>24617</v>
      </c>
      <c r="G1979">
        <v>4</v>
      </c>
      <c r="H1979">
        <f t="shared" si="30"/>
        <v>0.91999999999999993</v>
      </c>
      <c r="I1979" s="103">
        <f>AVERAGE(H$10:H1979)</f>
        <v>0.52062944162436731</v>
      </c>
      <c r="J1979" s="2"/>
    </row>
    <row r="1980" spans="1:10">
      <c r="A1980" s="4">
        <v>25533</v>
      </c>
      <c r="B1980">
        <v>7.3</v>
      </c>
      <c r="F1980" s="4">
        <v>24618</v>
      </c>
      <c r="G1980">
        <v>4</v>
      </c>
      <c r="H1980">
        <f t="shared" si="30"/>
        <v>0.86000000000000032</v>
      </c>
      <c r="I1980" s="103">
        <f>AVERAGE(H$10:H1980)</f>
        <v>0.52080162354135129</v>
      </c>
      <c r="J1980" s="2"/>
    </row>
    <row r="1981" spans="1:10">
      <c r="A1981" s="4">
        <v>25535</v>
      </c>
      <c r="B1981">
        <v>7.29</v>
      </c>
      <c r="F1981" s="4">
        <v>24619</v>
      </c>
      <c r="G1981">
        <v>4</v>
      </c>
      <c r="H1981">
        <f t="shared" si="30"/>
        <v>0.86000000000000032</v>
      </c>
      <c r="I1981" s="103">
        <f>AVERAGE(H$10:H1981)</f>
        <v>0.52097363083164472</v>
      </c>
      <c r="J1981" s="2"/>
    </row>
    <row r="1982" spans="1:10">
      <c r="A1982" s="4">
        <v>25538</v>
      </c>
      <c r="B1982">
        <v>7.29</v>
      </c>
      <c r="F1982" s="4">
        <v>24620</v>
      </c>
      <c r="G1982">
        <v>4</v>
      </c>
      <c r="H1982">
        <f t="shared" si="30"/>
        <v>0.86000000000000032</v>
      </c>
      <c r="I1982" s="103">
        <f>AVERAGE(H$10:H1982)</f>
        <v>0.52114546376077198</v>
      </c>
      <c r="J1982" s="2"/>
    </row>
    <row r="1983" spans="1:10">
      <c r="A1983" s="4">
        <v>25539</v>
      </c>
      <c r="B1983">
        <v>7.35</v>
      </c>
      <c r="F1983" s="4">
        <v>24621</v>
      </c>
      <c r="G1983">
        <v>3.75</v>
      </c>
      <c r="H1983">
        <f t="shared" si="30"/>
        <v>1.0899999999999999</v>
      </c>
      <c r="I1983" s="103">
        <f>AVERAGE(H$10:H1983)</f>
        <v>0.52143363728470271</v>
      </c>
      <c r="J1983" s="2"/>
    </row>
    <row r="1984" spans="1:10">
      <c r="A1984" s="4">
        <v>25540</v>
      </c>
      <c r="B1984">
        <v>7.39</v>
      </c>
      <c r="F1984" s="4">
        <v>24622</v>
      </c>
      <c r="G1984">
        <v>3.75</v>
      </c>
      <c r="H1984">
        <f t="shared" si="30"/>
        <v>1.0899999999999999</v>
      </c>
      <c r="I1984" s="103">
        <f>AVERAGE(H$10:H1984)</f>
        <v>0.52172151898734331</v>
      </c>
      <c r="J1984" s="2"/>
    </row>
    <row r="1985" spans="1:10">
      <c r="A1985" s="4">
        <v>25541</v>
      </c>
      <c r="B1985">
        <v>7.35</v>
      </c>
      <c r="F1985" s="4">
        <v>24623</v>
      </c>
      <c r="G1985">
        <v>4.13</v>
      </c>
      <c r="H1985">
        <f t="shared" si="30"/>
        <v>0.67999999999999972</v>
      </c>
      <c r="I1985" s="103">
        <f>AVERAGE(H$10:H1985)</f>
        <v>0.52180161943319991</v>
      </c>
      <c r="J1985" s="2"/>
    </row>
    <row r="1986" spans="1:10">
      <c r="A1986" s="4">
        <v>25542</v>
      </c>
      <c r="B1986">
        <v>7.35</v>
      </c>
      <c r="F1986" s="4">
        <v>24624</v>
      </c>
      <c r="G1986">
        <v>4</v>
      </c>
      <c r="H1986">
        <f t="shared" si="30"/>
        <v>0.80999999999999961</v>
      </c>
      <c r="I1986" s="103">
        <f>AVERAGE(H$10:H1986)</f>
        <v>0.52194739504299603</v>
      </c>
      <c r="J1986" s="2"/>
    </row>
    <row r="1987" spans="1:10">
      <c r="A1987" s="4">
        <v>25545</v>
      </c>
      <c r="B1987">
        <v>7.4</v>
      </c>
      <c r="F1987" s="4">
        <v>24625</v>
      </c>
      <c r="G1987">
        <v>4</v>
      </c>
      <c r="H1987">
        <f t="shared" si="30"/>
        <v>0.82000000000000028</v>
      </c>
      <c r="I1987" s="103">
        <f>AVERAGE(H$10:H1987)</f>
        <v>0.52209807886754445</v>
      </c>
      <c r="J1987" s="2"/>
    </row>
    <row r="1988" spans="1:10">
      <c r="A1988" s="4">
        <v>25546</v>
      </c>
      <c r="B1988">
        <v>7.5</v>
      </c>
      <c r="F1988" s="4">
        <v>24626</v>
      </c>
      <c r="G1988">
        <v>4</v>
      </c>
      <c r="H1988">
        <f t="shared" si="30"/>
        <v>0.82000000000000028</v>
      </c>
      <c r="I1988" s="103">
        <f>AVERAGE(H$10:H1988)</f>
        <v>0.52224861040929915</v>
      </c>
      <c r="J1988" s="2"/>
    </row>
    <row r="1989" spans="1:10">
      <c r="A1989" s="4">
        <v>25547</v>
      </c>
      <c r="B1989">
        <v>7.59</v>
      </c>
      <c r="F1989" s="4">
        <v>24627</v>
      </c>
      <c r="G1989">
        <v>4</v>
      </c>
      <c r="H1989">
        <f t="shared" si="30"/>
        <v>0.82000000000000028</v>
      </c>
      <c r="I1989" s="103">
        <f>AVERAGE(H$10:H1989)</f>
        <v>0.52239898989899136</v>
      </c>
      <c r="J1989" s="2"/>
    </row>
    <row r="1990" spans="1:10">
      <c r="A1990" s="4">
        <v>25548</v>
      </c>
      <c r="B1990">
        <v>7.62</v>
      </c>
      <c r="F1990" s="4">
        <v>24628</v>
      </c>
      <c r="G1990">
        <v>3.75</v>
      </c>
      <c r="H1990">
        <f t="shared" si="30"/>
        <v>1.0999999999999996</v>
      </c>
      <c r="I1990" s="103">
        <f>AVERAGE(H$10:H1990)</f>
        <v>0.5226905603230706</v>
      </c>
      <c r="J1990" s="2"/>
    </row>
    <row r="1991" spans="1:10">
      <c r="A1991" s="4">
        <v>25549</v>
      </c>
      <c r="B1991">
        <v>7.6</v>
      </c>
      <c r="F1991" s="4">
        <v>24629</v>
      </c>
      <c r="G1991">
        <v>4</v>
      </c>
      <c r="H1991">
        <f t="shared" si="30"/>
        <v>0.83999999999999986</v>
      </c>
      <c r="I1991" s="103">
        <f>AVERAGE(H$10:H1991)</f>
        <v>0.52285065590312951</v>
      </c>
      <c r="J1991" s="2"/>
    </row>
    <row r="1992" spans="1:10">
      <c r="A1992" s="4">
        <v>25552</v>
      </c>
      <c r="B1992">
        <v>7.63</v>
      </c>
      <c r="F1992" s="4">
        <v>24630</v>
      </c>
      <c r="G1992">
        <v>3.75</v>
      </c>
      <c r="H1992">
        <f t="shared" si="30"/>
        <v>1.0899999999999999</v>
      </c>
      <c r="I1992" s="103">
        <f>AVERAGE(H$10:H1992)</f>
        <v>0.52313666162380368</v>
      </c>
      <c r="J1992" s="2"/>
    </row>
    <row r="1993" spans="1:10">
      <c r="A1993" s="4">
        <v>25553</v>
      </c>
      <c r="B1993">
        <v>7.72</v>
      </c>
      <c r="F1993" s="4">
        <v>24631</v>
      </c>
      <c r="G1993">
        <v>4</v>
      </c>
      <c r="H1993">
        <f t="shared" si="30"/>
        <v>0.86000000000000032</v>
      </c>
      <c r="I1993" s="103">
        <f>AVERAGE(H$10:H1993)</f>
        <v>0.52330645161290446</v>
      </c>
      <c r="J1993" s="2"/>
    </row>
    <row r="1994" spans="1:10">
      <c r="A1994" s="4">
        <v>25554</v>
      </c>
      <c r="B1994">
        <v>7.76</v>
      </c>
      <c r="F1994" s="4">
        <v>24632</v>
      </c>
      <c r="G1994">
        <v>4</v>
      </c>
      <c r="H1994">
        <f t="shared" ref="H1994:H2057" si="31">IFERROR(((VLOOKUP(F1994,$A$9:$B$14200,2,FALSE))-G1994),H1993)</f>
        <v>0.88999999999999968</v>
      </c>
      <c r="I1994" s="103">
        <f>AVERAGE(H$10:H1994)</f>
        <v>0.52349118387909455</v>
      </c>
      <c r="J1994" s="2"/>
    </row>
    <row r="1995" spans="1:10">
      <c r="A1995" s="4">
        <v>25555</v>
      </c>
      <c r="B1995">
        <v>7.81</v>
      </c>
      <c r="F1995" s="4">
        <v>24633</v>
      </c>
      <c r="G1995">
        <v>4</v>
      </c>
      <c r="H1995">
        <f t="shared" si="31"/>
        <v>0.88999999999999968</v>
      </c>
      <c r="I1995" s="103">
        <f>AVERAGE(H$10:H1995)</f>
        <v>0.52367573011077684</v>
      </c>
      <c r="J1995" s="2"/>
    </row>
    <row r="1996" spans="1:10">
      <c r="A1996" s="4">
        <v>25556</v>
      </c>
      <c r="B1996">
        <v>7.79</v>
      </c>
      <c r="F1996" s="4">
        <v>24634</v>
      </c>
      <c r="G1996">
        <v>4</v>
      </c>
      <c r="H1996">
        <f t="shared" si="31"/>
        <v>0.88999999999999968</v>
      </c>
      <c r="I1996" s="103">
        <f>AVERAGE(H$10:H1996)</f>
        <v>0.52386009058882876</v>
      </c>
      <c r="J1996" s="2"/>
    </row>
    <row r="1997" spans="1:10">
      <c r="A1997" s="4">
        <v>25559</v>
      </c>
      <c r="B1997">
        <v>7.76</v>
      </c>
      <c r="F1997" s="4">
        <v>24635</v>
      </c>
      <c r="G1997">
        <v>4</v>
      </c>
      <c r="H1997">
        <f t="shared" si="31"/>
        <v>0.94000000000000039</v>
      </c>
      <c r="I1997" s="103">
        <f>AVERAGE(H$10:H1997)</f>
        <v>0.52406941649899541</v>
      </c>
      <c r="J1997" s="2"/>
    </row>
    <row r="1998" spans="1:10">
      <c r="A1998" s="4">
        <v>25560</v>
      </c>
      <c r="B1998">
        <v>7.82</v>
      </c>
      <c r="F1998" s="4">
        <v>24636</v>
      </c>
      <c r="G1998">
        <v>4</v>
      </c>
      <c r="H1998">
        <f t="shared" si="31"/>
        <v>0.95000000000000018</v>
      </c>
      <c r="I1998" s="103">
        <f>AVERAGE(H$10:H1998)</f>
        <v>0.52428355957767869</v>
      </c>
      <c r="J1998" s="2"/>
    </row>
    <row r="1999" spans="1:10">
      <c r="A1999" s="4">
        <v>25561</v>
      </c>
      <c r="B1999">
        <v>7.89</v>
      </c>
      <c r="F1999" s="4">
        <v>24637</v>
      </c>
      <c r="G1999">
        <v>4</v>
      </c>
      <c r="H1999">
        <f t="shared" si="31"/>
        <v>1.0199999999999996</v>
      </c>
      <c r="I1999" s="103">
        <f>AVERAGE(H$10:H1999)</f>
        <v>0.52453266331658432</v>
      </c>
      <c r="J1999" s="2"/>
    </row>
    <row r="2000" spans="1:10">
      <c r="A2000" s="4">
        <v>25563</v>
      </c>
      <c r="B2000">
        <v>7.87</v>
      </c>
      <c r="F2000" s="4">
        <v>24638</v>
      </c>
      <c r="G2000">
        <v>4.13</v>
      </c>
      <c r="H2000">
        <f t="shared" si="31"/>
        <v>0.88999999999999968</v>
      </c>
      <c r="I2000" s="103">
        <f>AVERAGE(H$10:H2000)</f>
        <v>0.52471622300351728</v>
      </c>
      <c r="J2000" s="2"/>
    </row>
    <row r="2001" spans="1:10">
      <c r="A2001" s="4">
        <v>25566</v>
      </c>
      <c r="B2001">
        <v>8.0500000000000007</v>
      </c>
      <c r="F2001" s="4">
        <v>24639</v>
      </c>
      <c r="G2001">
        <v>4</v>
      </c>
      <c r="H2001">
        <f t="shared" si="31"/>
        <v>1.0700000000000003</v>
      </c>
      <c r="I2001" s="103">
        <f>AVERAGE(H$10:H2001)</f>
        <v>0.52498995983935892</v>
      </c>
      <c r="J2001" s="2"/>
    </row>
    <row r="2002" spans="1:10">
      <c r="A2002" s="4">
        <v>25567</v>
      </c>
      <c r="B2002">
        <v>7.97</v>
      </c>
      <c r="F2002" s="4">
        <v>24640</v>
      </c>
      <c r="G2002">
        <v>4</v>
      </c>
      <c r="H2002">
        <f t="shared" si="31"/>
        <v>1.0700000000000003</v>
      </c>
      <c r="I2002" s="103">
        <f>AVERAGE(H$10:H2002)</f>
        <v>0.52526342197692066</v>
      </c>
      <c r="J2002" s="2"/>
    </row>
    <row r="2003" spans="1:10">
      <c r="A2003" s="4">
        <v>25568</v>
      </c>
      <c r="B2003">
        <v>7.88</v>
      </c>
      <c r="F2003" s="4">
        <v>24641</v>
      </c>
      <c r="G2003">
        <v>4</v>
      </c>
      <c r="H2003">
        <f t="shared" si="31"/>
        <v>1.0700000000000003</v>
      </c>
      <c r="I2003" s="103">
        <f>AVERAGE(H$10:H2003)</f>
        <v>0.52553660982948991</v>
      </c>
      <c r="J2003" s="2"/>
    </row>
    <row r="2004" spans="1:10">
      <c r="A2004" s="4">
        <v>25570</v>
      </c>
      <c r="B2004">
        <v>7.86</v>
      </c>
      <c r="F2004" s="4">
        <v>24642</v>
      </c>
      <c r="G2004">
        <v>3.75</v>
      </c>
      <c r="H2004">
        <f t="shared" si="31"/>
        <v>1.3200000000000003</v>
      </c>
      <c r="I2004" s="103">
        <f>AVERAGE(H$10:H2004)</f>
        <v>0.52593483709273325</v>
      </c>
      <c r="J2004" s="2"/>
    </row>
    <row r="2005" spans="1:10">
      <c r="A2005" s="4">
        <v>25573</v>
      </c>
      <c r="B2005">
        <v>7.88</v>
      </c>
      <c r="F2005" s="4">
        <v>24643</v>
      </c>
      <c r="G2005">
        <v>4</v>
      </c>
      <c r="H2005">
        <f t="shared" si="31"/>
        <v>1.1399999999999997</v>
      </c>
      <c r="I2005" s="103">
        <f>AVERAGE(H$10:H2005)</f>
        <v>0.5262424849699413</v>
      </c>
      <c r="J2005" s="2"/>
    </row>
    <row r="2006" spans="1:10">
      <c r="A2006" s="4">
        <v>25574</v>
      </c>
      <c r="B2006">
        <v>7.96</v>
      </c>
      <c r="F2006" s="4">
        <v>24644</v>
      </c>
      <c r="G2006">
        <v>4</v>
      </c>
      <c r="H2006">
        <f t="shared" si="31"/>
        <v>1.1399999999999997</v>
      </c>
      <c r="I2006" s="103">
        <f>AVERAGE(H$10:H2006)</f>
        <v>0.5265498247371071</v>
      </c>
      <c r="J2006" s="2"/>
    </row>
    <row r="2007" spans="1:10">
      <c r="A2007" s="4">
        <v>25575</v>
      </c>
      <c r="B2007">
        <v>7.99</v>
      </c>
      <c r="F2007" s="4">
        <v>24645</v>
      </c>
      <c r="G2007">
        <v>4.13</v>
      </c>
      <c r="H2007">
        <f t="shared" si="31"/>
        <v>1</v>
      </c>
      <c r="I2007" s="103">
        <f>AVERAGE(H$10:H2007)</f>
        <v>0.52678678678678825</v>
      </c>
      <c r="J2007" s="2"/>
    </row>
    <row r="2008" spans="1:10">
      <c r="A2008" s="4">
        <v>25576</v>
      </c>
      <c r="B2008">
        <v>7.96</v>
      </c>
      <c r="F2008" s="4">
        <v>24646</v>
      </c>
      <c r="G2008">
        <v>4.13</v>
      </c>
      <c r="H2008">
        <f t="shared" si="31"/>
        <v>1.0099999999999998</v>
      </c>
      <c r="I2008" s="103">
        <f>AVERAGE(H$10:H2008)</f>
        <v>0.52702851425713004</v>
      </c>
      <c r="J2008" s="2"/>
    </row>
    <row r="2009" spans="1:10">
      <c r="A2009" s="4">
        <v>25577</v>
      </c>
      <c r="B2009">
        <v>7.86</v>
      </c>
      <c r="F2009" s="4">
        <v>24647</v>
      </c>
      <c r="G2009">
        <v>4.13</v>
      </c>
      <c r="H2009">
        <f t="shared" si="31"/>
        <v>1.0099999999999998</v>
      </c>
      <c r="I2009" s="103">
        <f>AVERAGE(H$10:H2009)</f>
        <v>0.52727000000000146</v>
      </c>
      <c r="J2009" s="2"/>
    </row>
    <row r="2010" spans="1:10">
      <c r="A2010" s="4">
        <v>25580</v>
      </c>
      <c r="B2010">
        <v>7.82</v>
      </c>
      <c r="F2010" s="4">
        <v>24648</v>
      </c>
      <c r="G2010">
        <v>4.13</v>
      </c>
      <c r="H2010">
        <f t="shared" si="31"/>
        <v>1.0099999999999998</v>
      </c>
      <c r="I2010" s="103">
        <f>AVERAGE(H$10:H2010)</f>
        <v>0.52751124437781249</v>
      </c>
      <c r="J2010" s="2"/>
    </row>
    <row r="2011" spans="1:10">
      <c r="A2011" s="4">
        <v>25581</v>
      </c>
      <c r="B2011">
        <v>7.81</v>
      </c>
      <c r="F2011" s="4">
        <v>24649</v>
      </c>
      <c r="G2011">
        <v>4</v>
      </c>
      <c r="H2011">
        <f t="shared" si="31"/>
        <v>1.1600000000000001</v>
      </c>
      <c r="I2011" s="103">
        <f>AVERAGE(H$10:H2011)</f>
        <v>0.52782717282717428</v>
      </c>
      <c r="J2011" s="2"/>
    </row>
    <row r="2012" spans="1:10">
      <c r="A2012" s="4">
        <v>25582</v>
      </c>
      <c r="B2012">
        <v>7.86</v>
      </c>
      <c r="F2012" s="4">
        <v>24650</v>
      </c>
      <c r="G2012">
        <v>4</v>
      </c>
      <c r="H2012">
        <f t="shared" si="31"/>
        <v>1.21</v>
      </c>
      <c r="I2012" s="103">
        <f>AVERAGE(H$10:H2012)</f>
        <v>0.52816774837743541</v>
      </c>
      <c r="J2012" s="2"/>
    </row>
    <row r="2013" spans="1:10">
      <c r="A2013" s="4">
        <v>25583</v>
      </c>
      <c r="B2013">
        <v>7.85</v>
      </c>
      <c r="F2013" s="4">
        <v>24651</v>
      </c>
      <c r="G2013">
        <v>4</v>
      </c>
      <c r="H2013">
        <f t="shared" si="31"/>
        <v>1.1799999999999997</v>
      </c>
      <c r="I2013" s="103">
        <f>AVERAGE(H$10:H2013)</f>
        <v>0.52849301397205739</v>
      </c>
      <c r="J2013" s="2"/>
    </row>
    <row r="2014" spans="1:10">
      <c r="A2014" s="4">
        <v>25584</v>
      </c>
      <c r="B2014">
        <v>7.75</v>
      </c>
      <c r="F2014" s="4">
        <v>24652</v>
      </c>
      <c r="G2014">
        <v>4.13</v>
      </c>
      <c r="H2014">
        <f t="shared" si="31"/>
        <v>1.0700000000000003</v>
      </c>
      <c r="I2014" s="103">
        <f>AVERAGE(H$10:H2014)</f>
        <v>0.52876309226932816</v>
      </c>
      <c r="J2014" s="2"/>
    </row>
    <row r="2015" spans="1:10">
      <c r="A2015" s="4">
        <v>25587</v>
      </c>
      <c r="B2015">
        <v>7.69</v>
      </c>
      <c r="F2015" s="4">
        <v>24653</v>
      </c>
      <c r="G2015">
        <v>3.5</v>
      </c>
      <c r="H2015">
        <f t="shared" si="31"/>
        <v>1.7199999999999998</v>
      </c>
      <c r="I2015" s="103">
        <f>AVERAGE(H$10:H2015)</f>
        <v>0.52935692921236444</v>
      </c>
      <c r="J2015" s="2"/>
    </row>
    <row r="2016" spans="1:10">
      <c r="A2016" s="4">
        <v>25588</v>
      </c>
      <c r="B2016">
        <v>7.72</v>
      </c>
      <c r="F2016" s="4">
        <v>24654</v>
      </c>
      <c r="G2016">
        <v>3.5</v>
      </c>
      <c r="H2016">
        <f t="shared" si="31"/>
        <v>1.7199999999999998</v>
      </c>
      <c r="I2016" s="103">
        <f>AVERAGE(H$10:H2016)</f>
        <v>0.52995017438963776</v>
      </c>
      <c r="J2016" s="2"/>
    </row>
    <row r="2017" spans="1:10">
      <c r="A2017" s="4">
        <v>25589</v>
      </c>
      <c r="B2017">
        <v>7.69</v>
      </c>
      <c r="F2017" s="4">
        <v>24655</v>
      </c>
      <c r="G2017">
        <v>3.5</v>
      </c>
      <c r="H2017">
        <f t="shared" si="31"/>
        <v>1.7199999999999998</v>
      </c>
      <c r="I2017" s="103">
        <f>AVERAGE(H$10:H2017)</f>
        <v>0.53054282868526048</v>
      </c>
      <c r="J2017" s="2"/>
    </row>
    <row r="2018" spans="1:10">
      <c r="A2018" s="4">
        <v>25590</v>
      </c>
      <c r="B2018">
        <v>7.67</v>
      </c>
      <c r="F2018" s="4">
        <v>24656</v>
      </c>
      <c r="G2018">
        <v>4</v>
      </c>
      <c r="H2018">
        <f t="shared" si="31"/>
        <v>1.2199999999999998</v>
      </c>
      <c r="I2018" s="103">
        <f>AVERAGE(H$10:H2018)</f>
        <v>0.53088601294176363</v>
      </c>
      <c r="J2018" s="2"/>
    </row>
    <row r="2019" spans="1:10">
      <c r="A2019" s="4">
        <v>25591</v>
      </c>
      <c r="B2019">
        <v>7.69</v>
      </c>
      <c r="F2019" s="4">
        <v>24657</v>
      </c>
      <c r="G2019">
        <v>4</v>
      </c>
      <c r="H2019">
        <f t="shared" si="31"/>
        <v>1.2199999999999998</v>
      </c>
      <c r="I2019" s="103">
        <f>AVERAGE(H$10:H2019)</f>
        <v>0.53122885572139456</v>
      </c>
      <c r="J2019" s="2"/>
    </row>
    <row r="2020" spans="1:10">
      <c r="A2020" s="4">
        <v>25594</v>
      </c>
      <c r="B2020">
        <v>7.71</v>
      </c>
      <c r="F2020" s="4">
        <v>24658</v>
      </c>
      <c r="G2020">
        <v>3.5</v>
      </c>
      <c r="H2020">
        <f t="shared" si="31"/>
        <v>1.67</v>
      </c>
      <c r="I2020" s="103">
        <f>AVERAGE(H$10:H2020)</f>
        <v>0.53179512680258734</v>
      </c>
      <c r="J2020" s="2"/>
    </row>
    <row r="2021" spans="1:10">
      <c r="A2021" s="4">
        <v>25595</v>
      </c>
      <c r="B2021">
        <v>7.7</v>
      </c>
      <c r="F2021" s="4">
        <v>24659</v>
      </c>
      <c r="G2021">
        <v>4.13</v>
      </c>
      <c r="H2021">
        <f t="shared" si="31"/>
        <v>0.98000000000000043</v>
      </c>
      <c r="I2021" s="103">
        <f>AVERAGE(H$10:H2021)</f>
        <v>0.53201789264413679</v>
      </c>
      <c r="J2021" s="2"/>
    </row>
    <row r="2022" spans="1:10">
      <c r="A2022" s="4">
        <v>25596</v>
      </c>
      <c r="B2022">
        <v>7.7</v>
      </c>
      <c r="F2022" s="4">
        <v>24660</v>
      </c>
      <c r="G2022">
        <v>4</v>
      </c>
      <c r="H2022">
        <f t="shared" si="31"/>
        <v>1.1500000000000004</v>
      </c>
      <c r="I2022" s="103">
        <f>AVERAGE(H$10:H2022)</f>
        <v>0.53232488822652924</v>
      </c>
      <c r="J2022" s="2"/>
    </row>
    <row r="2023" spans="1:10">
      <c r="A2023" s="4">
        <v>25597</v>
      </c>
      <c r="B2023">
        <v>7.77</v>
      </c>
      <c r="F2023" s="4">
        <v>24661</v>
      </c>
      <c r="G2023">
        <v>4</v>
      </c>
      <c r="H2023">
        <f t="shared" si="31"/>
        <v>1.1500000000000004</v>
      </c>
      <c r="I2023" s="103">
        <f>AVERAGE(H$10:H2023)</f>
        <v>0.53263157894737012</v>
      </c>
      <c r="J2023" s="2"/>
    </row>
    <row r="2024" spans="1:10">
      <c r="A2024" s="4">
        <v>25598</v>
      </c>
      <c r="B2024">
        <v>7.75</v>
      </c>
      <c r="F2024" s="4">
        <v>24662</v>
      </c>
      <c r="G2024">
        <v>4</v>
      </c>
      <c r="H2024">
        <f t="shared" si="31"/>
        <v>1.1500000000000004</v>
      </c>
      <c r="I2024" s="103">
        <f>AVERAGE(H$10:H2024)</f>
        <v>0.53293796526054771</v>
      </c>
      <c r="J2024" s="2"/>
    </row>
    <row r="2025" spans="1:10">
      <c r="A2025" s="4">
        <v>25601</v>
      </c>
      <c r="B2025">
        <v>7.65</v>
      </c>
      <c r="F2025" s="4">
        <v>24663</v>
      </c>
      <c r="G2025">
        <v>4</v>
      </c>
      <c r="H2025">
        <f t="shared" si="31"/>
        <v>1.1600000000000001</v>
      </c>
      <c r="I2025" s="103">
        <f>AVERAGE(H$10:H2025)</f>
        <v>0.53324900793650976</v>
      </c>
      <c r="J2025" s="2"/>
    </row>
    <row r="2026" spans="1:10">
      <c r="A2026" s="4">
        <v>25602</v>
      </c>
      <c r="B2026">
        <v>7.58</v>
      </c>
      <c r="F2026" s="4">
        <v>24664</v>
      </c>
      <c r="G2026">
        <v>4</v>
      </c>
      <c r="H2026">
        <f t="shared" si="31"/>
        <v>1.0899999999999999</v>
      </c>
      <c r="I2026" s="103">
        <f>AVERAGE(H$10:H2026)</f>
        <v>0.53352503718393829</v>
      </c>
      <c r="J2026" s="2"/>
    </row>
    <row r="2027" spans="1:10">
      <c r="A2027" s="4">
        <v>25603</v>
      </c>
      <c r="B2027">
        <v>7.5</v>
      </c>
      <c r="F2027" s="4">
        <v>24665</v>
      </c>
      <c r="G2027">
        <v>3.75</v>
      </c>
      <c r="H2027">
        <f t="shared" si="31"/>
        <v>1.3099999999999996</v>
      </c>
      <c r="I2027" s="103">
        <f>AVERAGE(H$10:H2027)</f>
        <v>0.53390981169474905</v>
      </c>
      <c r="J2027" s="2"/>
    </row>
    <row r="2028" spans="1:10">
      <c r="A2028" s="4">
        <v>25604</v>
      </c>
      <c r="B2028">
        <v>7.45</v>
      </c>
      <c r="F2028" s="4">
        <v>24666</v>
      </c>
      <c r="G2028">
        <v>4</v>
      </c>
      <c r="H2028">
        <f t="shared" si="31"/>
        <v>1.08</v>
      </c>
      <c r="I2028" s="103">
        <f>AVERAGE(H$10:H2028)</f>
        <v>0.53418028727092792</v>
      </c>
      <c r="J2028" s="2"/>
    </row>
    <row r="2029" spans="1:10">
      <c r="A2029" s="4">
        <v>25605</v>
      </c>
      <c r="B2029">
        <v>7.36</v>
      </c>
      <c r="F2029" s="4">
        <v>24667</v>
      </c>
      <c r="G2029">
        <v>3.75</v>
      </c>
      <c r="H2029">
        <f t="shared" si="31"/>
        <v>1.33</v>
      </c>
      <c r="I2029" s="103">
        <f>AVERAGE(H$10:H2029)</f>
        <v>0.53457425742574427</v>
      </c>
      <c r="J2029" s="2"/>
    </row>
    <row r="2030" spans="1:10">
      <c r="A2030" s="4">
        <v>25608</v>
      </c>
      <c r="B2030">
        <v>7.28</v>
      </c>
      <c r="F2030" s="4">
        <v>24668</v>
      </c>
      <c r="G2030">
        <v>3.75</v>
      </c>
      <c r="H2030">
        <f t="shared" si="31"/>
        <v>1.33</v>
      </c>
      <c r="I2030" s="103">
        <f>AVERAGE(H$10:H2030)</f>
        <v>0.5349678377041085</v>
      </c>
      <c r="J2030" s="2"/>
    </row>
    <row r="2031" spans="1:10">
      <c r="A2031" s="4">
        <v>25609</v>
      </c>
      <c r="B2031">
        <v>7.32</v>
      </c>
      <c r="F2031" s="4">
        <v>24669</v>
      </c>
      <c r="G2031">
        <v>3.75</v>
      </c>
      <c r="H2031">
        <f t="shared" si="31"/>
        <v>1.33</v>
      </c>
      <c r="I2031" s="103">
        <f>AVERAGE(H$10:H2031)</f>
        <v>0.53536102868447244</v>
      </c>
      <c r="J2031" s="2"/>
    </row>
    <row r="2032" spans="1:10">
      <c r="A2032" s="4">
        <v>25610</v>
      </c>
      <c r="B2032">
        <v>7.33</v>
      </c>
      <c r="F2032" s="4">
        <v>24670</v>
      </c>
      <c r="G2032">
        <v>3.75</v>
      </c>
      <c r="H2032">
        <f t="shared" si="31"/>
        <v>1.3399999999999999</v>
      </c>
      <c r="I2032" s="103">
        <f>AVERAGE(H$10:H2032)</f>
        <v>0.53575877409787598</v>
      </c>
      <c r="J2032" s="2"/>
    </row>
    <row r="2033" spans="1:10">
      <c r="A2033" s="4">
        <v>25612</v>
      </c>
      <c r="B2033">
        <v>7.15</v>
      </c>
      <c r="F2033" s="4">
        <v>24671</v>
      </c>
      <c r="G2033">
        <v>3.75</v>
      </c>
      <c r="H2033">
        <f t="shared" si="31"/>
        <v>1.4100000000000001</v>
      </c>
      <c r="I2033" s="103">
        <f>AVERAGE(H$10:H2033)</f>
        <v>0.53619071146245212</v>
      </c>
      <c r="J2033" s="2"/>
    </row>
    <row r="2034" spans="1:10">
      <c r="A2034" s="4">
        <v>25615</v>
      </c>
      <c r="B2034">
        <v>7.17</v>
      </c>
      <c r="F2034" s="4">
        <v>24672</v>
      </c>
      <c r="G2034">
        <v>2</v>
      </c>
      <c r="H2034">
        <f t="shared" si="31"/>
        <v>3.1799999999999997</v>
      </c>
      <c r="I2034" s="103">
        <f>AVERAGE(H$10:H2034)</f>
        <v>0.53749629629629792</v>
      </c>
      <c r="J2034" s="2"/>
    </row>
    <row r="2035" spans="1:10">
      <c r="A2035" s="4">
        <v>25616</v>
      </c>
      <c r="B2035">
        <v>7.15</v>
      </c>
      <c r="F2035" s="4">
        <v>24673</v>
      </c>
      <c r="G2035">
        <v>3.75</v>
      </c>
      <c r="H2035">
        <f t="shared" si="31"/>
        <v>1.4500000000000002</v>
      </c>
      <c r="I2035" s="103">
        <f>AVERAGE(H$10:H2035)</f>
        <v>0.53794669299111708</v>
      </c>
      <c r="J2035" s="2"/>
    </row>
    <row r="2036" spans="1:10">
      <c r="A2036" s="4">
        <v>25617</v>
      </c>
      <c r="B2036">
        <v>7.12</v>
      </c>
      <c r="F2036" s="4">
        <v>24674</v>
      </c>
      <c r="G2036">
        <v>4</v>
      </c>
      <c r="H2036">
        <f t="shared" si="31"/>
        <v>1.2000000000000002</v>
      </c>
      <c r="I2036" s="103">
        <f>AVERAGE(H$10:H2036)</f>
        <v>0.53827331031080583</v>
      </c>
      <c r="J2036" s="2"/>
    </row>
    <row r="2037" spans="1:10">
      <c r="A2037" s="4">
        <v>25618</v>
      </c>
      <c r="B2037">
        <v>7.09</v>
      </c>
      <c r="F2037" s="4">
        <v>24675</v>
      </c>
      <c r="G2037">
        <v>4</v>
      </c>
      <c r="H2037">
        <f t="shared" si="31"/>
        <v>1.2000000000000002</v>
      </c>
      <c r="I2037" s="103">
        <f>AVERAGE(H$10:H2037)</f>
        <v>0.53859960552268416</v>
      </c>
      <c r="J2037" s="2"/>
    </row>
    <row r="2038" spans="1:10">
      <c r="A2038" s="4">
        <v>25619</v>
      </c>
      <c r="B2038">
        <v>7.12</v>
      </c>
      <c r="F2038" s="4">
        <v>24676</v>
      </c>
      <c r="G2038">
        <v>4</v>
      </c>
      <c r="H2038">
        <f t="shared" si="31"/>
        <v>1.2000000000000002</v>
      </c>
      <c r="I2038" s="103">
        <f>AVERAGE(H$10:H2038)</f>
        <v>0.53892557910300809</v>
      </c>
      <c r="J2038" s="2"/>
    </row>
    <row r="2039" spans="1:10">
      <c r="A2039" s="4">
        <v>25623</v>
      </c>
      <c r="B2039">
        <v>7.14</v>
      </c>
      <c r="F2039" s="4">
        <v>24677</v>
      </c>
      <c r="G2039">
        <v>3.75</v>
      </c>
      <c r="H2039">
        <f t="shared" si="31"/>
        <v>1.4800000000000004</v>
      </c>
      <c r="I2039" s="103">
        <f>AVERAGE(H$10:H2039)</f>
        <v>0.53938916256157809</v>
      </c>
      <c r="J2039" s="2"/>
    </row>
    <row r="2040" spans="1:10">
      <c r="A2040" s="4">
        <v>25624</v>
      </c>
      <c r="B2040">
        <v>7.04</v>
      </c>
      <c r="F2040" s="4">
        <v>24678</v>
      </c>
      <c r="G2040">
        <v>4</v>
      </c>
      <c r="H2040">
        <f t="shared" si="31"/>
        <v>1.2300000000000004</v>
      </c>
      <c r="I2040" s="103">
        <f>AVERAGE(H$10:H2040)</f>
        <v>0.53972919743968661</v>
      </c>
      <c r="J2040" s="2"/>
    </row>
    <row r="2041" spans="1:10">
      <c r="A2041" s="4">
        <v>25625</v>
      </c>
      <c r="B2041">
        <v>6.94</v>
      </c>
      <c r="F2041" s="4">
        <v>24679</v>
      </c>
      <c r="G2041">
        <v>4</v>
      </c>
      <c r="H2041">
        <f t="shared" si="31"/>
        <v>1.2300000000000004</v>
      </c>
      <c r="I2041" s="103">
        <f>AVERAGE(H$10:H2041)</f>
        <v>0.54006889763779697</v>
      </c>
      <c r="J2041" s="2"/>
    </row>
    <row r="2042" spans="1:10">
      <c r="A2042" s="4">
        <v>25626</v>
      </c>
      <c r="B2042">
        <v>6.9</v>
      </c>
      <c r="F2042" s="4">
        <v>24680</v>
      </c>
      <c r="G2042">
        <v>4</v>
      </c>
      <c r="H2042">
        <f t="shared" si="31"/>
        <v>1.2000000000000002</v>
      </c>
      <c r="I2042" s="103">
        <f>AVERAGE(H$10:H2042)</f>
        <v>0.54039350713231848</v>
      </c>
      <c r="J2042" s="2"/>
    </row>
    <row r="2043" spans="1:10">
      <c r="A2043" s="4">
        <v>25629</v>
      </c>
      <c r="B2043">
        <v>6.95</v>
      </c>
      <c r="F2043" s="4">
        <v>24681</v>
      </c>
      <c r="G2043">
        <v>3.75</v>
      </c>
      <c r="H2043">
        <f t="shared" si="31"/>
        <v>1.4299999999999997</v>
      </c>
      <c r="I2043" s="103">
        <f>AVERAGE(H$10:H2043)</f>
        <v>0.54083087512291228</v>
      </c>
      <c r="J2043" s="2"/>
    </row>
    <row r="2044" spans="1:10">
      <c r="A2044" s="4">
        <v>25630</v>
      </c>
      <c r="B2044">
        <v>6.99</v>
      </c>
      <c r="F2044" s="4">
        <v>24682</v>
      </c>
      <c r="G2044">
        <v>3.75</v>
      </c>
      <c r="H2044">
        <f t="shared" si="31"/>
        <v>1.4299999999999997</v>
      </c>
      <c r="I2044" s="103">
        <f>AVERAGE(H$10:H2044)</f>
        <v>0.54126781326781503</v>
      </c>
      <c r="J2044" s="2"/>
    </row>
    <row r="2045" spans="1:10">
      <c r="A2045" s="4">
        <v>25631</v>
      </c>
      <c r="B2045">
        <v>6.97</v>
      </c>
      <c r="F2045" s="4">
        <v>24683</v>
      </c>
      <c r="G2045">
        <v>3.75</v>
      </c>
      <c r="H2045">
        <f t="shared" si="31"/>
        <v>1.4299999999999997</v>
      </c>
      <c r="I2045" s="103">
        <f>AVERAGE(H$10:H2045)</f>
        <v>0.54170432220039477</v>
      </c>
      <c r="J2045" s="2"/>
    </row>
    <row r="2046" spans="1:10">
      <c r="A2046" s="4">
        <v>25632</v>
      </c>
      <c r="B2046">
        <v>6.98</v>
      </c>
      <c r="F2046" s="4">
        <v>24684</v>
      </c>
      <c r="G2046">
        <v>3.75</v>
      </c>
      <c r="H2046">
        <f t="shared" si="31"/>
        <v>1.4100000000000001</v>
      </c>
      <c r="I2046" s="103">
        <f>AVERAGE(H$10:H2046)</f>
        <v>0.54213058419244176</v>
      </c>
      <c r="J2046" s="2"/>
    </row>
    <row r="2047" spans="1:10">
      <c r="A2047" s="4">
        <v>25633</v>
      </c>
      <c r="B2047">
        <v>6.96</v>
      </c>
      <c r="F2047" s="4">
        <v>24685</v>
      </c>
      <c r="G2047">
        <v>3.75</v>
      </c>
      <c r="H2047">
        <f t="shared" si="31"/>
        <v>1.4299999999999997</v>
      </c>
      <c r="I2047" s="103">
        <f>AVERAGE(H$10:H2047)</f>
        <v>0.54256624141315202</v>
      </c>
      <c r="J2047" s="2"/>
    </row>
    <row r="2048" spans="1:10">
      <c r="A2048" s="4">
        <v>25636</v>
      </c>
      <c r="B2048">
        <v>6.99</v>
      </c>
      <c r="F2048" s="4">
        <v>24686</v>
      </c>
      <c r="G2048">
        <v>3.5</v>
      </c>
      <c r="H2048">
        <f t="shared" si="31"/>
        <v>1.71</v>
      </c>
      <c r="I2048" s="103">
        <f>AVERAGE(H$10:H2048)</f>
        <v>0.54313879352624028</v>
      </c>
      <c r="J2048" s="2"/>
    </row>
    <row r="2049" spans="1:10">
      <c r="A2049" s="4">
        <v>25637</v>
      </c>
      <c r="B2049">
        <v>7.04</v>
      </c>
      <c r="F2049" s="4">
        <v>24687</v>
      </c>
      <c r="G2049">
        <v>4</v>
      </c>
      <c r="H2049">
        <f t="shared" si="31"/>
        <v>1.2000000000000002</v>
      </c>
      <c r="I2049" s="103">
        <f>AVERAGE(H$10:H2049)</f>
        <v>0.54346078431372746</v>
      </c>
      <c r="J2049" s="2"/>
    </row>
    <row r="2050" spans="1:10">
      <c r="A2050" s="4">
        <v>25638</v>
      </c>
      <c r="B2050">
        <v>7.11</v>
      </c>
      <c r="F2050" s="4">
        <v>24688</v>
      </c>
      <c r="G2050">
        <v>4</v>
      </c>
      <c r="H2050">
        <f t="shared" si="31"/>
        <v>1.2599999999999998</v>
      </c>
      <c r="I2050" s="103">
        <f>AVERAGE(H$10:H2050)</f>
        <v>0.54381185693287792</v>
      </c>
      <c r="J2050" s="2"/>
    </row>
    <row r="2051" spans="1:10">
      <c r="A2051" s="4">
        <v>25639</v>
      </c>
      <c r="B2051">
        <v>7.16</v>
      </c>
      <c r="F2051" s="4">
        <v>24689</v>
      </c>
      <c r="G2051">
        <v>4</v>
      </c>
      <c r="H2051">
        <f t="shared" si="31"/>
        <v>1.2599999999999998</v>
      </c>
      <c r="I2051" s="103">
        <f>AVERAGE(H$10:H2051)</f>
        <v>0.54416258570029574</v>
      </c>
      <c r="J2051" s="2"/>
    </row>
    <row r="2052" spans="1:10">
      <c r="A2052" s="4">
        <v>25640</v>
      </c>
      <c r="B2052">
        <v>7.23</v>
      </c>
      <c r="F2052" s="4">
        <v>24690</v>
      </c>
      <c r="G2052">
        <v>4</v>
      </c>
      <c r="H2052">
        <f t="shared" si="31"/>
        <v>1.2599999999999998</v>
      </c>
      <c r="I2052" s="103">
        <f>AVERAGE(H$10:H2052)</f>
        <v>0.54451297112090258</v>
      </c>
      <c r="J2052" s="2"/>
    </row>
    <row r="2053" spans="1:10">
      <c r="A2053" s="4">
        <v>25643</v>
      </c>
      <c r="B2053">
        <v>7.24</v>
      </c>
      <c r="F2053" s="4">
        <v>24691</v>
      </c>
      <c r="G2053">
        <v>4</v>
      </c>
      <c r="H2053">
        <f t="shared" si="31"/>
        <v>1.2999999999999998</v>
      </c>
      <c r="I2053" s="103">
        <f>AVERAGE(H$10:H2053)</f>
        <v>0.54488258317025628</v>
      </c>
      <c r="J2053" s="2"/>
    </row>
    <row r="2054" spans="1:10">
      <c r="A2054" s="4">
        <v>25644</v>
      </c>
      <c r="B2054">
        <v>7.36</v>
      </c>
      <c r="F2054" s="4">
        <v>24692</v>
      </c>
      <c r="G2054">
        <v>4</v>
      </c>
      <c r="H2054">
        <f t="shared" si="31"/>
        <v>1.2800000000000002</v>
      </c>
      <c r="I2054" s="103">
        <f>AVERAGE(H$10:H2054)</f>
        <v>0.54524205378973289</v>
      </c>
      <c r="J2054" s="2"/>
    </row>
    <row r="2055" spans="1:10">
      <c r="A2055" s="4">
        <v>25645</v>
      </c>
      <c r="B2055">
        <v>7.28</v>
      </c>
      <c r="F2055" s="4">
        <v>24693</v>
      </c>
      <c r="G2055">
        <v>4.13</v>
      </c>
      <c r="H2055">
        <f t="shared" si="31"/>
        <v>1.1399999999999997</v>
      </c>
      <c r="I2055" s="103">
        <f>AVERAGE(H$10:H2055)</f>
        <v>0.54553274682307129</v>
      </c>
      <c r="J2055" s="2"/>
    </row>
    <row r="2056" spans="1:10">
      <c r="A2056" s="4">
        <v>25646</v>
      </c>
      <c r="B2056">
        <v>7.07</v>
      </c>
      <c r="F2056" s="4">
        <v>24694</v>
      </c>
      <c r="G2056">
        <v>4.13</v>
      </c>
      <c r="H2056">
        <f t="shared" si="31"/>
        <v>1.1500000000000004</v>
      </c>
      <c r="I2056" s="103">
        <f>AVERAGE(H$10:H2056)</f>
        <v>0.54582804103566396</v>
      </c>
      <c r="J2056" s="2"/>
    </row>
    <row r="2057" spans="1:10">
      <c r="A2057" s="4">
        <v>25647</v>
      </c>
      <c r="B2057">
        <v>7.06</v>
      </c>
      <c r="F2057" s="4">
        <v>24695</v>
      </c>
      <c r="G2057">
        <v>4</v>
      </c>
      <c r="H2057">
        <f t="shared" si="31"/>
        <v>1.29</v>
      </c>
      <c r="I2057" s="103">
        <f>AVERAGE(H$10:H2057)</f>
        <v>0.54619140625000195</v>
      </c>
      <c r="J2057" s="2"/>
    </row>
    <row r="2058" spans="1:10">
      <c r="A2058" s="4">
        <v>25650</v>
      </c>
      <c r="B2058">
        <v>7.05</v>
      </c>
      <c r="F2058" s="4">
        <v>24696</v>
      </c>
      <c r="G2058">
        <v>4</v>
      </c>
      <c r="H2058">
        <f t="shared" ref="H2058:H2121" si="32">IFERROR(((VLOOKUP(F2058,$A$9:$B$14200,2,FALSE))-G2058),H2057)</f>
        <v>1.29</v>
      </c>
      <c r="I2058" s="103">
        <f>AVERAGE(H$10:H2058)</f>
        <v>0.54655441678867933</v>
      </c>
      <c r="J2058" s="2"/>
    </row>
    <row r="2059" spans="1:10">
      <c r="A2059" s="4">
        <v>25651</v>
      </c>
      <c r="B2059">
        <v>7.02</v>
      </c>
      <c r="F2059" s="4">
        <v>24697</v>
      </c>
      <c r="G2059">
        <v>4</v>
      </c>
      <c r="H2059">
        <f t="shared" si="32"/>
        <v>1.29</v>
      </c>
      <c r="I2059" s="103">
        <f>AVERAGE(H$10:H2059)</f>
        <v>0.54691707317073357</v>
      </c>
      <c r="J2059" s="2"/>
    </row>
    <row r="2060" spans="1:10">
      <c r="A2060" s="4">
        <v>25652</v>
      </c>
      <c r="B2060">
        <v>6.96</v>
      </c>
      <c r="F2060" s="4">
        <v>24698</v>
      </c>
      <c r="G2060">
        <v>4</v>
      </c>
      <c r="H2060">
        <f t="shared" si="32"/>
        <v>1.29</v>
      </c>
      <c r="I2060" s="103">
        <f>AVERAGE(H$10:H2060)</f>
        <v>0.54727937591419007</v>
      </c>
      <c r="J2060" s="2"/>
    </row>
    <row r="2061" spans="1:10">
      <c r="A2061" s="4">
        <v>25653</v>
      </c>
      <c r="B2061">
        <v>6.98</v>
      </c>
      <c r="F2061" s="4">
        <v>24699</v>
      </c>
      <c r="G2061">
        <v>4.13</v>
      </c>
      <c r="H2061">
        <f t="shared" si="32"/>
        <v>1.1600000000000001</v>
      </c>
      <c r="I2061" s="103">
        <f>AVERAGE(H$10:H2061)</f>
        <v>0.54757797270955355</v>
      </c>
      <c r="J2061" s="2"/>
    </row>
    <row r="2062" spans="1:10">
      <c r="A2062" s="4">
        <v>25657</v>
      </c>
      <c r="B2062">
        <v>7.05</v>
      </c>
      <c r="F2062" s="4">
        <v>24700</v>
      </c>
      <c r="G2062">
        <v>4.13</v>
      </c>
      <c r="H2062">
        <f t="shared" si="32"/>
        <v>1.1500000000000004</v>
      </c>
      <c r="I2062" s="103">
        <f>AVERAGE(H$10:H2062)</f>
        <v>0.54787140769605658</v>
      </c>
      <c r="J2062" s="2"/>
    </row>
    <row r="2063" spans="1:10">
      <c r="A2063" s="4">
        <v>25658</v>
      </c>
      <c r="B2063">
        <v>7.08</v>
      </c>
      <c r="F2063" s="4">
        <v>24701</v>
      </c>
      <c r="G2063">
        <v>4</v>
      </c>
      <c r="H2063">
        <f t="shared" si="32"/>
        <v>1.2800000000000002</v>
      </c>
      <c r="I2063" s="103">
        <f>AVERAGE(H$10:H2063)</f>
        <v>0.54822784810126779</v>
      </c>
      <c r="J2063" s="2"/>
    </row>
    <row r="2064" spans="1:10">
      <c r="A2064" s="4">
        <v>25659</v>
      </c>
      <c r="B2064">
        <v>7.04</v>
      </c>
      <c r="F2064" s="4">
        <v>24702</v>
      </c>
      <c r="G2064">
        <v>4</v>
      </c>
      <c r="H2064">
        <f t="shared" si="32"/>
        <v>1.2800000000000002</v>
      </c>
      <c r="I2064" s="103">
        <f>AVERAGE(H$10:H2064)</f>
        <v>0.54858394160584134</v>
      </c>
      <c r="J2064" s="2"/>
    </row>
    <row r="2065" spans="1:10">
      <c r="A2065" s="4">
        <v>25660</v>
      </c>
      <c r="B2065">
        <v>7.08</v>
      </c>
      <c r="F2065" s="4">
        <v>24703</v>
      </c>
      <c r="G2065">
        <v>4</v>
      </c>
      <c r="H2065">
        <f t="shared" si="32"/>
        <v>1.2800000000000002</v>
      </c>
      <c r="I2065" s="103">
        <f>AVERAGE(H$10:H2065)</f>
        <v>0.54893968871595522</v>
      </c>
      <c r="J2065" s="2"/>
    </row>
    <row r="2066" spans="1:10">
      <c r="A2066" s="4">
        <v>25661</v>
      </c>
      <c r="B2066">
        <v>7.14</v>
      </c>
      <c r="F2066" s="4">
        <v>24704</v>
      </c>
      <c r="G2066">
        <v>4</v>
      </c>
      <c r="H2066">
        <f t="shared" si="32"/>
        <v>1.2800000000000002</v>
      </c>
      <c r="I2066" s="103">
        <f>AVERAGE(H$10:H2066)</f>
        <v>0.54929508993680309</v>
      </c>
      <c r="J2066" s="2"/>
    </row>
    <row r="2067" spans="1:10">
      <c r="A2067" s="4">
        <v>25664</v>
      </c>
      <c r="B2067">
        <v>7.17</v>
      </c>
      <c r="F2067" s="4">
        <v>24705</v>
      </c>
      <c r="G2067">
        <v>3.88</v>
      </c>
      <c r="H2067">
        <f t="shared" si="32"/>
        <v>1.42</v>
      </c>
      <c r="I2067" s="103">
        <f>AVERAGE(H$10:H2067)</f>
        <v>0.54971817298348102</v>
      </c>
      <c r="J2067" s="2"/>
    </row>
    <row r="2068" spans="1:10">
      <c r="A2068" s="4">
        <v>25665</v>
      </c>
      <c r="B2068">
        <v>7.18</v>
      </c>
      <c r="F2068" s="4">
        <v>24706</v>
      </c>
      <c r="G2068">
        <v>4</v>
      </c>
      <c r="H2068">
        <f t="shared" si="32"/>
        <v>1.2999999999999998</v>
      </c>
      <c r="I2068" s="103">
        <f>AVERAGE(H$10:H2068)</f>
        <v>0.55008256435162894</v>
      </c>
      <c r="J2068" s="2"/>
    </row>
    <row r="2069" spans="1:10">
      <c r="A2069" s="4">
        <v>25666</v>
      </c>
      <c r="B2069">
        <v>7.17</v>
      </c>
      <c r="F2069" s="4">
        <v>24707</v>
      </c>
      <c r="G2069">
        <v>4</v>
      </c>
      <c r="H2069">
        <f t="shared" si="32"/>
        <v>1.3099999999999996</v>
      </c>
      <c r="I2069" s="103">
        <f>AVERAGE(H$10:H2069)</f>
        <v>0.55045145631068149</v>
      </c>
      <c r="J2069" s="2"/>
    </row>
    <row r="2070" spans="1:10">
      <c r="A2070" s="4">
        <v>25667</v>
      </c>
      <c r="B2070">
        <v>7.18</v>
      </c>
      <c r="F2070" s="4">
        <v>24708</v>
      </c>
      <c r="G2070">
        <v>3.88</v>
      </c>
      <c r="H2070">
        <f t="shared" si="32"/>
        <v>1.4299999999999997</v>
      </c>
      <c r="I2070" s="103">
        <f>AVERAGE(H$10:H2070)</f>
        <v>0.55087821445900242</v>
      </c>
      <c r="J2070" s="2"/>
    </row>
    <row r="2071" spans="1:10">
      <c r="A2071" s="4">
        <v>25668</v>
      </c>
      <c r="B2071">
        <v>7.17</v>
      </c>
      <c r="F2071" s="4">
        <v>24709</v>
      </c>
      <c r="G2071">
        <v>3.75</v>
      </c>
      <c r="H2071">
        <f t="shared" si="32"/>
        <v>1.5700000000000003</v>
      </c>
      <c r="I2071" s="103">
        <f>AVERAGE(H$10:H2071)</f>
        <v>0.55137245392822698</v>
      </c>
      <c r="J2071" s="2"/>
    </row>
    <row r="2072" spans="1:10">
      <c r="A2072" s="4">
        <v>25671</v>
      </c>
      <c r="B2072">
        <v>7.2</v>
      </c>
      <c r="F2072" s="4">
        <v>24710</v>
      </c>
      <c r="G2072">
        <v>3.75</v>
      </c>
      <c r="H2072">
        <f t="shared" si="32"/>
        <v>1.5700000000000003</v>
      </c>
      <c r="I2072" s="103">
        <f>AVERAGE(H$10:H2072)</f>
        <v>0.5518662142510925</v>
      </c>
      <c r="J2072" s="2"/>
    </row>
    <row r="2073" spans="1:10">
      <c r="A2073" s="4">
        <v>25672</v>
      </c>
      <c r="B2073">
        <v>7.22</v>
      </c>
      <c r="F2073" s="4">
        <v>24711</v>
      </c>
      <c r="G2073">
        <v>3.75</v>
      </c>
      <c r="H2073">
        <f t="shared" si="32"/>
        <v>1.5700000000000003</v>
      </c>
      <c r="I2073" s="103">
        <f>AVERAGE(H$10:H2073)</f>
        <v>0.5523594961240329</v>
      </c>
      <c r="J2073" s="2"/>
    </row>
    <row r="2074" spans="1:10">
      <c r="A2074" s="4">
        <v>25673</v>
      </c>
      <c r="B2074">
        <v>7.27</v>
      </c>
      <c r="F2074" s="4">
        <v>24712</v>
      </c>
      <c r="G2074">
        <v>3.5</v>
      </c>
      <c r="H2074">
        <f t="shared" si="32"/>
        <v>1.79</v>
      </c>
      <c r="I2074" s="103">
        <f>AVERAGE(H$10:H2074)</f>
        <v>0.55295883777239896</v>
      </c>
      <c r="J2074" s="2"/>
    </row>
    <row r="2075" spans="1:10">
      <c r="A2075" s="4">
        <v>25674</v>
      </c>
      <c r="B2075">
        <v>7.34</v>
      </c>
      <c r="F2075" s="4">
        <v>24713</v>
      </c>
      <c r="G2075">
        <v>3.5</v>
      </c>
      <c r="H2075">
        <f t="shared" si="32"/>
        <v>1.7699999999999996</v>
      </c>
      <c r="I2075" s="103">
        <f>AVERAGE(H$10:H2075)</f>
        <v>0.5535479186834481</v>
      </c>
      <c r="J2075" s="2"/>
    </row>
    <row r="2076" spans="1:10">
      <c r="A2076" s="4">
        <v>25675</v>
      </c>
      <c r="B2076">
        <v>7.4</v>
      </c>
      <c r="F2076" s="4">
        <v>24714</v>
      </c>
      <c r="G2076">
        <v>3</v>
      </c>
      <c r="H2076">
        <f t="shared" si="32"/>
        <v>2.2800000000000002</v>
      </c>
      <c r="I2076" s="103">
        <f>AVERAGE(H$10:H2076)</f>
        <v>0.55438316400580734</v>
      </c>
      <c r="J2076" s="2"/>
    </row>
    <row r="2077" spans="1:10">
      <c r="A2077" s="4">
        <v>25678</v>
      </c>
      <c r="B2077">
        <v>7.44</v>
      </c>
      <c r="F2077" s="4">
        <v>24715</v>
      </c>
      <c r="G2077">
        <v>4</v>
      </c>
      <c r="H2077">
        <f t="shared" si="32"/>
        <v>1.2699999999999996</v>
      </c>
      <c r="I2077" s="103">
        <f>AVERAGE(H$10:H2077)</f>
        <v>0.55472920696325134</v>
      </c>
      <c r="J2077" s="2"/>
    </row>
    <row r="2078" spans="1:10">
      <c r="A2078" s="4">
        <v>25679</v>
      </c>
      <c r="B2078">
        <v>7.5</v>
      </c>
      <c r="F2078" s="4">
        <v>24716</v>
      </c>
      <c r="G2078">
        <v>4</v>
      </c>
      <c r="H2078">
        <f t="shared" si="32"/>
        <v>1.25</v>
      </c>
      <c r="I2078" s="103">
        <f>AVERAGE(H$10:H2078)</f>
        <v>0.55506524891251996</v>
      </c>
      <c r="J2078" s="2"/>
    </row>
    <row r="2079" spans="1:10">
      <c r="A2079" s="4">
        <v>25680</v>
      </c>
      <c r="B2079">
        <v>7.61</v>
      </c>
      <c r="F2079" s="4">
        <v>24717</v>
      </c>
      <c r="G2079">
        <v>4</v>
      </c>
      <c r="H2079">
        <f t="shared" si="32"/>
        <v>1.25</v>
      </c>
      <c r="I2079" s="103">
        <f>AVERAGE(H$10:H2079)</f>
        <v>0.55540096618357671</v>
      </c>
      <c r="J2079" s="2"/>
    </row>
    <row r="2080" spans="1:10">
      <c r="A2080" s="4">
        <v>25681</v>
      </c>
      <c r="B2080">
        <v>7.64</v>
      </c>
      <c r="F2080" s="4">
        <v>24718</v>
      </c>
      <c r="G2080">
        <v>4</v>
      </c>
      <c r="H2080">
        <f t="shared" si="32"/>
        <v>1.25</v>
      </c>
      <c r="I2080" s="103">
        <f>AVERAGE(H$10:H2080)</f>
        <v>0.55573635924674247</v>
      </c>
      <c r="J2080" s="2"/>
    </row>
    <row r="2081" spans="1:10">
      <c r="A2081" s="4">
        <v>25682</v>
      </c>
      <c r="B2081">
        <v>7.72</v>
      </c>
      <c r="F2081" s="4">
        <v>24719</v>
      </c>
      <c r="G2081">
        <v>4</v>
      </c>
      <c r="H2081">
        <f t="shared" si="32"/>
        <v>1.25</v>
      </c>
      <c r="I2081" s="103">
        <f>AVERAGE(H$10:H2081)</f>
        <v>0.55607142857143033</v>
      </c>
      <c r="J2081" s="2"/>
    </row>
    <row r="2082" spans="1:10">
      <c r="A2082" s="4">
        <v>25685</v>
      </c>
      <c r="B2082">
        <v>7.74</v>
      </c>
      <c r="F2082" s="4">
        <v>24720</v>
      </c>
      <c r="G2082">
        <v>4</v>
      </c>
      <c r="H2082">
        <f t="shared" si="32"/>
        <v>1.2199999999999998</v>
      </c>
      <c r="I2082" s="103">
        <f>AVERAGE(H$10:H2082)</f>
        <v>0.5563917028461185</v>
      </c>
      <c r="J2082" s="2"/>
    </row>
    <row r="2083" spans="1:10">
      <c r="A2083" s="4">
        <v>25686</v>
      </c>
      <c r="B2083">
        <v>7.79</v>
      </c>
      <c r="F2083" s="4">
        <v>24721</v>
      </c>
      <c r="G2083">
        <v>4.13</v>
      </c>
      <c r="H2083">
        <f t="shared" si="32"/>
        <v>1.0700000000000003</v>
      </c>
      <c r="I2083" s="103">
        <f>AVERAGE(H$10:H2083)</f>
        <v>0.55663934426229689</v>
      </c>
      <c r="J2083" s="2"/>
    </row>
    <row r="2084" spans="1:10">
      <c r="A2084" s="4">
        <v>25687</v>
      </c>
      <c r="B2084">
        <v>7.78</v>
      </c>
      <c r="F2084" s="4">
        <v>24722</v>
      </c>
      <c r="G2084">
        <v>4</v>
      </c>
      <c r="H2084">
        <f t="shared" si="32"/>
        <v>1.2000000000000002</v>
      </c>
      <c r="I2084" s="103">
        <f>AVERAGE(H$10:H2084)</f>
        <v>0.55694939759036322</v>
      </c>
      <c r="J2084" s="2"/>
    </row>
    <row r="2085" spans="1:10">
      <c r="A2085" s="4">
        <v>25688</v>
      </c>
      <c r="B2085">
        <v>7.82</v>
      </c>
      <c r="F2085" s="4">
        <v>24723</v>
      </c>
      <c r="G2085">
        <v>4</v>
      </c>
      <c r="H2085">
        <f t="shared" si="32"/>
        <v>1.2599999999999998</v>
      </c>
      <c r="I2085" s="103">
        <f>AVERAGE(H$10:H2085)</f>
        <v>0.55728805394990544</v>
      </c>
      <c r="J2085" s="2"/>
    </row>
    <row r="2086" spans="1:10">
      <c r="A2086" s="4">
        <v>25689</v>
      </c>
      <c r="B2086">
        <v>7.85</v>
      </c>
      <c r="F2086" s="4">
        <v>24724</v>
      </c>
      <c r="G2086">
        <v>4</v>
      </c>
      <c r="H2086">
        <f t="shared" si="32"/>
        <v>1.2599999999999998</v>
      </c>
      <c r="I2086" s="103">
        <f>AVERAGE(H$10:H2086)</f>
        <v>0.55762638420799404</v>
      </c>
      <c r="J2086" s="2"/>
    </row>
    <row r="2087" spans="1:10">
      <c r="A2087" s="4">
        <v>25692</v>
      </c>
      <c r="B2087">
        <v>7.94</v>
      </c>
      <c r="F2087" s="4">
        <v>24725</v>
      </c>
      <c r="G2087">
        <v>4</v>
      </c>
      <c r="H2087">
        <f t="shared" si="32"/>
        <v>1.2599999999999998</v>
      </c>
      <c r="I2087" s="103">
        <f>AVERAGE(H$10:H2087)</f>
        <v>0.55796438883542043</v>
      </c>
      <c r="J2087" s="2"/>
    </row>
    <row r="2088" spans="1:10">
      <c r="A2088" s="4">
        <v>25693</v>
      </c>
      <c r="B2088">
        <v>7.92</v>
      </c>
      <c r="F2088" s="4">
        <v>24726</v>
      </c>
      <c r="G2088">
        <v>4.13</v>
      </c>
      <c r="H2088">
        <f t="shared" si="32"/>
        <v>1.1500000000000004</v>
      </c>
      <c r="I2088" s="103">
        <f>AVERAGE(H$10:H2088)</f>
        <v>0.5582491582491601</v>
      </c>
      <c r="J2088" s="2"/>
    </row>
    <row r="2089" spans="1:10">
      <c r="A2089" s="4">
        <v>25694</v>
      </c>
      <c r="B2089">
        <v>7.86</v>
      </c>
      <c r="F2089" s="4">
        <v>24727</v>
      </c>
      <c r="G2089">
        <v>4</v>
      </c>
      <c r="H2089">
        <f t="shared" si="32"/>
        <v>1.29</v>
      </c>
      <c r="I2089" s="103">
        <f>AVERAGE(H$10:H2089)</f>
        <v>0.55860096153846328</v>
      </c>
      <c r="J2089" s="2"/>
    </row>
    <row r="2090" spans="1:10">
      <c r="A2090" s="4">
        <v>25695</v>
      </c>
      <c r="B2090">
        <v>7.82</v>
      </c>
      <c r="F2090" s="4">
        <v>24728</v>
      </c>
      <c r="G2090">
        <v>3.75</v>
      </c>
      <c r="H2090">
        <f t="shared" si="32"/>
        <v>1.5199999999999996</v>
      </c>
      <c r="I2090" s="103">
        <f>AVERAGE(H$10:H2090)</f>
        <v>0.55906295050456689</v>
      </c>
      <c r="J2090" s="2"/>
    </row>
    <row r="2091" spans="1:10">
      <c r="A2091" s="4">
        <v>25696</v>
      </c>
      <c r="B2091">
        <v>7.78</v>
      </c>
      <c r="F2091" s="4">
        <v>24729</v>
      </c>
      <c r="G2091">
        <v>4</v>
      </c>
      <c r="H2091">
        <f t="shared" si="32"/>
        <v>1.2800000000000002</v>
      </c>
      <c r="I2091" s="103">
        <f>AVERAGE(H$10:H2091)</f>
        <v>0.55940922190201903</v>
      </c>
      <c r="J2091" s="2"/>
    </row>
    <row r="2092" spans="1:10">
      <c r="A2092" s="4">
        <v>25699</v>
      </c>
      <c r="B2092">
        <v>7.82</v>
      </c>
      <c r="F2092" s="4">
        <v>24730</v>
      </c>
      <c r="G2092">
        <v>4</v>
      </c>
      <c r="H2092">
        <f t="shared" si="32"/>
        <v>1.29</v>
      </c>
      <c r="I2092" s="103">
        <f>AVERAGE(H$10:H2092)</f>
        <v>0.55975996159385677</v>
      </c>
      <c r="J2092" s="2"/>
    </row>
    <row r="2093" spans="1:10">
      <c r="A2093" s="4">
        <v>25700</v>
      </c>
      <c r="B2093">
        <v>7.84</v>
      </c>
      <c r="F2093" s="4">
        <v>24731</v>
      </c>
      <c r="G2093">
        <v>4</v>
      </c>
      <c r="H2093">
        <f t="shared" si="32"/>
        <v>1.29</v>
      </c>
      <c r="I2093" s="103">
        <f>AVERAGE(H$10:H2093)</f>
        <v>0.56011036468330311</v>
      </c>
      <c r="J2093" s="2"/>
    </row>
    <row r="2094" spans="1:10">
      <c r="A2094" s="4">
        <v>25701</v>
      </c>
      <c r="B2094">
        <v>7.85</v>
      </c>
      <c r="F2094" s="4">
        <v>24732</v>
      </c>
      <c r="G2094">
        <v>4</v>
      </c>
      <c r="H2094">
        <f t="shared" si="32"/>
        <v>1.29</v>
      </c>
      <c r="I2094" s="103">
        <f>AVERAGE(H$10:H2094)</f>
        <v>0.56046043165467796</v>
      </c>
      <c r="J2094" s="2"/>
    </row>
    <row r="2095" spans="1:10">
      <c r="A2095" s="4">
        <v>25702</v>
      </c>
      <c r="B2095">
        <v>7.86</v>
      </c>
      <c r="F2095" s="4">
        <v>24733</v>
      </c>
      <c r="G2095">
        <v>4</v>
      </c>
      <c r="H2095">
        <f t="shared" si="32"/>
        <v>1.2999999999999998</v>
      </c>
      <c r="I2095" s="103">
        <f>AVERAGE(H$10:H2095)</f>
        <v>0.56081495685522698</v>
      </c>
      <c r="J2095" s="2"/>
    </row>
    <row r="2096" spans="1:10">
      <c r="A2096" s="4">
        <v>25703</v>
      </c>
      <c r="B2096">
        <v>7.83</v>
      </c>
      <c r="F2096" s="4">
        <v>24734</v>
      </c>
      <c r="G2096">
        <v>4</v>
      </c>
      <c r="H2096">
        <f t="shared" si="32"/>
        <v>1.3499999999999996</v>
      </c>
      <c r="I2096" s="103">
        <f>AVERAGE(H$10:H2096)</f>
        <v>0.56119310014374868</v>
      </c>
      <c r="J2096" s="2"/>
    </row>
    <row r="2097" spans="1:10">
      <c r="A2097" s="4">
        <v>25706</v>
      </c>
      <c r="B2097">
        <v>7.8</v>
      </c>
      <c r="F2097" s="4">
        <v>24735</v>
      </c>
      <c r="G2097">
        <v>4</v>
      </c>
      <c r="H2097">
        <f t="shared" si="32"/>
        <v>1.3399999999999999</v>
      </c>
      <c r="I2097" s="103">
        <f>AVERAGE(H$10:H2097)</f>
        <v>0.56156609195402463</v>
      </c>
      <c r="J2097" s="2"/>
    </row>
    <row r="2098" spans="1:10">
      <c r="A2098" s="4">
        <v>25707</v>
      </c>
      <c r="B2098">
        <v>7.8</v>
      </c>
      <c r="F2098" s="4">
        <v>24736</v>
      </c>
      <c r="G2098">
        <v>4</v>
      </c>
      <c r="H2098">
        <f t="shared" si="32"/>
        <v>1.3600000000000003</v>
      </c>
      <c r="I2098" s="103">
        <f>AVERAGE(H$10:H2098)</f>
        <v>0.56194830062230894</v>
      </c>
      <c r="J2098" s="2"/>
    </row>
    <row r="2099" spans="1:10">
      <c r="A2099" s="4">
        <v>25708</v>
      </c>
      <c r="B2099">
        <v>7.85</v>
      </c>
      <c r="F2099" s="4">
        <v>24737</v>
      </c>
      <c r="G2099">
        <v>4</v>
      </c>
      <c r="H2099">
        <f t="shared" si="32"/>
        <v>1.3600000000000003</v>
      </c>
      <c r="I2099" s="103">
        <f>AVERAGE(H$10:H2099)</f>
        <v>0.56233014354067135</v>
      </c>
      <c r="J2099" s="2"/>
    </row>
    <row r="2100" spans="1:10">
      <c r="A2100" s="4">
        <v>25709</v>
      </c>
      <c r="B2100">
        <v>7.9</v>
      </c>
      <c r="F2100" s="4">
        <v>24738</v>
      </c>
      <c r="G2100">
        <v>4</v>
      </c>
      <c r="H2100">
        <f t="shared" si="32"/>
        <v>1.3600000000000003</v>
      </c>
      <c r="I2100" s="103">
        <f>AVERAGE(H$10:H2100)</f>
        <v>0.56271162123386087</v>
      </c>
      <c r="J2100" s="2"/>
    </row>
    <row r="2101" spans="1:10">
      <c r="A2101" s="4">
        <v>25710</v>
      </c>
      <c r="B2101">
        <v>7.99</v>
      </c>
      <c r="F2101" s="4">
        <v>24739</v>
      </c>
      <c r="G2101">
        <v>4</v>
      </c>
      <c r="H2101">
        <f t="shared" si="32"/>
        <v>1.3600000000000003</v>
      </c>
      <c r="I2101" s="103">
        <f>AVERAGE(H$10:H2101)</f>
        <v>0.56309273422562278</v>
      </c>
      <c r="J2101" s="2"/>
    </row>
    <row r="2102" spans="1:10">
      <c r="A2102" s="4">
        <v>25713</v>
      </c>
      <c r="B2102">
        <v>8.15</v>
      </c>
      <c r="F2102" s="4">
        <v>24740</v>
      </c>
      <c r="G2102">
        <v>4</v>
      </c>
      <c r="H2102">
        <f t="shared" si="32"/>
        <v>1.38</v>
      </c>
      <c r="I2102" s="103">
        <f>AVERAGE(H$10:H2102)</f>
        <v>0.56348303870043148</v>
      </c>
      <c r="J2102" s="2"/>
    </row>
    <row r="2103" spans="1:10">
      <c r="A2103" s="4">
        <v>25714</v>
      </c>
      <c r="B2103">
        <v>8.2200000000000006</v>
      </c>
      <c r="F2103" s="4">
        <v>24741</v>
      </c>
      <c r="G2103">
        <v>4</v>
      </c>
      <c r="H2103">
        <f t="shared" si="32"/>
        <v>1.37</v>
      </c>
      <c r="I2103" s="103">
        <f>AVERAGE(H$10:H2103)</f>
        <v>0.56386819484240824</v>
      </c>
      <c r="J2103" s="2"/>
    </row>
    <row r="2104" spans="1:10">
      <c r="A2104" s="4">
        <v>25715</v>
      </c>
      <c r="B2104">
        <v>8.02</v>
      </c>
      <c r="F2104" s="4">
        <v>24742</v>
      </c>
      <c r="G2104">
        <v>4</v>
      </c>
      <c r="H2104">
        <f t="shared" si="32"/>
        <v>1.37</v>
      </c>
      <c r="I2104" s="103">
        <f>AVERAGE(H$10:H2104)</f>
        <v>0.56425298329355744</v>
      </c>
      <c r="J2104" s="2"/>
    </row>
    <row r="2105" spans="1:10">
      <c r="A2105" s="4">
        <v>25716</v>
      </c>
      <c r="B2105">
        <v>7.98</v>
      </c>
      <c r="F2105" s="4">
        <v>24743</v>
      </c>
      <c r="G2105">
        <v>4.13</v>
      </c>
      <c r="H2105">
        <f t="shared" si="32"/>
        <v>1.2300000000000004</v>
      </c>
      <c r="I2105" s="103">
        <f>AVERAGE(H$10:H2105)</f>
        <v>0.5645706106870243</v>
      </c>
      <c r="J2105" s="2"/>
    </row>
    <row r="2106" spans="1:10">
      <c r="A2106" s="4">
        <v>25717</v>
      </c>
      <c r="B2106">
        <v>7.95</v>
      </c>
      <c r="F2106" s="4">
        <v>24744</v>
      </c>
      <c r="G2106">
        <v>3.75</v>
      </c>
      <c r="H2106">
        <f t="shared" si="32"/>
        <v>1.5599999999999996</v>
      </c>
      <c r="I2106" s="103">
        <f>AVERAGE(H$10:H2106)</f>
        <v>0.56504530281354448</v>
      </c>
      <c r="J2106" s="2"/>
    </row>
    <row r="2107" spans="1:10">
      <c r="A2107" s="4">
        <v>25720</v>
      </c>
      <c r="B2107">
        <v>7.84</v>
      </c>
      <c r="F2107" s="4">
        <v>24745</v>
      </c>
      <c r="G2107">
        <v>3.75</v>
      </c>
      <c r="H2107">
        <f t="shared" si="32"/>
        <v>1.5599999999999996</v>
      </c>
      <c r="I2107" s="103">
        <f>AVERAGE(H$10:H2107)</f>
        <v>0.56551954242135494</v>
      </c>
      <c r="J2107" s="2"/>
    </row>
    <row r="2108" spans="1:10">
      <c r="A2108" s="4">
        <v>25721</v>
      </c>
      <c r="B2108">
        <v>7.78</v>
      </c>
      <c r="F2108" s="4">
        <v>24746</v>
      </c>
      <c r="G2108">
        <v>3.75</v>
      </c>
      <c r="H2108">
        <f t="shared" si="32"/>
        <v>1.5599999999999996</v>
      </c>
      <c r="I2108" s="103">
        <f>AVERAGE(H$10:H2108)</f>
        <v>0.56599333015721898</v>
      </c>
      <c r="J2108" s="2"/>
    </row>
    <row r="2109" spans="1:10">
      <c r="A2109" s="4">
        <v>25722</v>
      </c>
      <c r="B2109">
        <v>7.76</v>
      </c>
      <c r="F2109" s="4">
        <v>24747</v>
      </c>
      <c r="G2109">
        <v>4.13</v>
      </c>
      <c r="H2109">
        <f t="shared" si="32"/>
        <v>1.2199999999999998</v>
      </c>
      <c r="I2109" s="103">
        <f>AVERAGE(H$10:H2109)</f>
        <v>0.5663047619047632</v>
      </c>
      <c r="J2109" s="2"/>
    </row>
    <row r="2110" spans="1:10">
      <c r="A2110" s="4">
        <v>25723</v>
      </c>
      <c r="B2110">
        <v>7.8</v>
      </c>
      <c r="F2110" s="4">
        <v>24748</v>
      </c>
      <c r="G2110">
        <v>4.13</v>
      </c>
      <c r="H2110">
        <f t="shared" si="32"/>
        <v>1.2199999999999998</v>
      </c>
      <c r="I2110" s="103">
        <f>AVERAGE(H$10:H2110)</f>
        <v>0.56661589719181471</v>
      </c>
      <c r="J2110" s="2"/>
    </row>
    <row r="2111" spans="1:10">
      <c r="A2111" s="4">
        <v>25724</v>
      </c>
      <c r="B2111">
        <v>7.88</v>
      </c>
      <c r="F2111" s="4">
        <v>24749</v>
      </c>
      <c r="G2111">
        <v>4.13</v>
      </c>
      <c r="H2111">
        <f t="shared" si="32"/>
        <v>1.2400000000000002</v>
      </c>
      <c r="I2111" s="103">
        <f>AVERAGE(H$10:H2111)</f>
        <v>0.56693625118934476</v>
      </c>
      <c r="J2111" s="2"/>
    </row>
    <row r="2112" spans="1:10">
      <c r="A2112" s="4">
        <v>25727</v>
      </c>
      <c r="B2112">
        <v>7.89</v>
      </c>
      <c r="F2112" s="4">
        <v>24750</v>
      </c>
      <c r="G2112">
        <v>4.13</v>
      </c>
      <c r="H2112">
        <f t="shared" si="32"/>
        <v>1.2400000000000002</v>
      </c>
      <c r="I2112" s="103">
        <f>AVERAGE(H$10:H2112)</f>
        <v>0.56725630052306364</v>
      </c>
      <c r="J2112" s="2"/>
    </row>
    <row r="2113" spans="1:10">
      <c r="A2113" s="4">
        <v>25728</v>
      </c>
      <c r="B2113">
        <v>7.88</v>
      </c>
      <c r="F2113" s="4">
        <v>24751</v>
      </c>
      <c r="G2113">
        <v>4</v>
      </c>
      <c r="H2113">
        <f t="shared" si="32"/>
        <v>1.37</v>
      </c>
      <c r="I2113" s="103">
        <f>AVERAGE(H$10:H2113)</f>
        <v>0.56763783269962109</v>
      </c>
      <c r="J2113" s="2"/>
    </row>
    <row r="2114" spans="1:10">
      <c r="A2114" s="4">
        <v>25729</v>
      </c>
      <c r="B2114">
        <v>7.87</v>
      </c>
      <c r="F2114" s="4">
        <v>24752</v>
      </c>
      <c r="G2114">
        <v>4</v>
      </c>
      <c r="H2114">
        <f t="shared" si="32"/>
        <v>1.37</v>
      </c>
      <c r="I2114" s="103">
        <f>AVERAGE(H$10:H2114)</f>
        <v>0.56801900237529812</v>
      </c>
      <c r="J2114" s="2"/>
    </row>
    <row r="2115" spans="1:10">
      <c r="A2115" s="4">
        <v>25730</v>
      </c>
      <c r="B2115">
        <v>7.92</v>
      </c>
      <c r="F2115" s="4">
        <v>24753</v>
      </c>
      <c r="G2115">
        <v>4</v>
      </c>
      <c r="H2115">
        <f t="shared" si="32"/>
        <v>1.37</v>
      </c>
      <c r="I2115" s="103">
        <f>AVERAGE(H$10:H2115)</f>
        <v>0.56839981006647788</v>
      </c>
      <c r="J2115" s="2"/>
    </row>
    <row r="2116" spans="1:10">
      <c r="A2116" s="4">
        <v>25731</v>
      </c>
      <c r="B2116">
        <v>7.98</v>
      </c>
      <c r="F2116" s="4">
        <v>24754</v>
      </c>
      <c r="G2116">
        <v>4</v>
      </c>
      <c r="H2116">
        <f t="shared" si="32"/>
        <v>1.3899999999999997</v>
      </c>
      <c r="I2116" s="103">
        <f>AVERAGE(H$10:H2116)</f>
        <v>0.56878974845752373</v>
      </c>
      <c r="J2116" s="2"/>
    </row>
    <row r="2117" spans="1:10">
      <c r="A2117" s="4">
        <v>25734</v>
      </c>
      <c r="B2117">
        <v>7.98</v>
      </c>
      <c r="F2117" s="4">
        <v>24755</v>
      </c>
      <c r="G2117">
        <v>4.13</v>
      </c>
      <c r="H2117">
        <f t="shared" si="32"/>
        <v>1.29</v>
      </c>
      <c r="I2117" s="103">
        <f>AVERAGE(H$10:H2117)</f>
        <v>0.56913187855787595</v>
      </c>
      <c r="J2117" s="2"/>
    </row>
    <row r="2118" spans="1:10">
      <c r="A2118" s="4">
        <v>25735</v>
      </c>
      <c r="B2118">
        <v>7.87</v>
      </c>
      <c r="F2118" s="4">
        <v>24756</v>
      </c>
      <c r="G2118">
        <v>4</v>
      </c>
      <c r="H2118">
        <f t="shared" si="32"/>
        <v>1.42</v>
      </c>
      <c r="I2118" s="103">
        <f>AVERAGE(H$10:H2118)</f>
        <v>0.5695353247984839</v>
      </c>
      <c r="J2118" s="2"/>
    </row>
    <row r="2119" spans="1:10">
      <c r="A2119" s="4">
        <v>25736</v>
      </c>
      <c r="B2119">
        <v>7.9</v>
      </c>
      <c r="F2119" s="4">
        <v>24757</v>
      </c>
      <c r="G2119">
        <v>4</v>
      </c>
      <c r="H2119">
        <f t="shared" si="32"/>
        <v>1.42</v>
      </c>
      <c r="I2119" s="103">
        <f>AVERAGE(H$10:H2119)</f>
        <v>0.56993838862559365</v>
      </c>
      <c r="J2119" s="2"/>
    </row>
    <row r="2120" spans="1:10">
      <c r="A2120" s="4">
        <v>25737</v>
      </c>
      <c r="B2120">
        <v>7.9</v>
      </c>
      <c r="F2120" s="4">
        <v>24758</v>
      </c>
      <c r="G2120">
        <v>4.13</v>
      </c>
      <c r="H2120">
        <f t="shared" si="32"/>
        <v>1.3200000000000003</v>
      </c>
      <c r="I2120" s="103">
        <f>AVERAGE(H$10:H2120)</f>
        <v>0.57029369966840482</v>
      </c>
      <c r="J2120" s="2"/>
    </row>
    <row r="2121" spans="1:10">
      <c r="A2121" s="4">
        <v>25738</v>
      </c>
      <c r="B2121">
        <v>7.9</v>
      </c>
      <c r="F2121" s="4">
        <v>24759</v>
      </c>
      <c r="G2121">
        <v>4.13</v>
      </c>
      <c r="H2121">
        <f t="shared" si="32"/>
        <v>1.3200000000000003</v>
      </c>
      <c r="I2121" s="103">
        <f>AVERAGE(H$10:H2121)</f>
        <v>0.57064867424242549</v>
      </c>
      <c r="J2121" s="2"/>
    </row>
    <row r="2122" spans="1:10">
      <c r="A2122" s="4">
        <v>25741</v>
      </c>
      <c r="B2122">
        <v>7.86</v>
      </c>
      <c r="F2122" s="4">
        <v>24760</v>
      </c>
      <c r="G2122">
        <v>4.13</v>
      </c>
      <c r="H2122">
        <f t="shared" ref="H2122:H2185" si="33">IFERROR(((VLOOKUP(F2122,$A$9:$B$14200,2,FALSE))-G2122),H2121)</f>
        <v>1.3200000000000003</v>
      </c>
      <c r="I2122" s="103">
        <f>AVERAGE(H$10:H2122)</f>
        <v>0.57100331282536798</v>
      </c>
      <c r="J2122" s="2"/>
    </row>
    <row r="2123" spans="1:10">
      <c r="A2123" s="4">
        <v>25742</v>
      </c>
      <c r="B2123">
        <v>7.79</v>
      </c>
      <c r="F2123" s="4">
        <v>24761</v>
      </c>
      <c r="G2123">
        <v>4.13</v>
      </c>
      <c r="H2123">
        <f t="shared" si="33"/>
        <v>1.3399999999999999</v>
      </c>
      <c r="I2123" s="103">
        <f>AVERAGE(H$10:H2123)</f>
        <v>0.57136707663197839</v>
      </c>
      <c r="J2123" s="2"/>
    </row>
    <row r="2124" spans="1:10">
      <c r="A2124" s="4">
        <v>25743</v>
      </c>
      <c r="B2124">
        <v>7.74</v>
      </c>
      <c r="F2124" s="4">
        <v>24762</v>
      </c>
      <c r="G2124">
        <v>4</v>
      </c>
      <c r="H2124">
        <f t="shared" si="33"/>
        <v>1.4900000000000002</v>
      </c>
      <c r="I2124" s="103">
        <f>AVERAGE(H$10:H2124)</f>
        <v>0.57180141843971743</v>
      </c>
      <c r="J2124" s="2"/>
    </row>
    <row r="2125" spans="1:10">
      <c r="A2125" s="4">
        <v>25744</v>
      </c>
      <c r="B2125">
        <v>7.76</v>
      </c>
      <c r="F2125" s="4">
        <v>24763</v>
      </c>
      <c r="G2125">
        <v>3.75</v>
      </c>
      <c r="H2125">
        <f t="shared" si="33"/>
        <v>1.7699999999999996</v>
      </c>
      <c r="I2125" s="103">
        <f>AVERAGE(H$10:H2125)</f>
        <v>0.57236767485822415</v>
      </c>
      <c r="J2125" s="2"/>
    </row>
    <row r="2126" spans="1:10">
      <c r="A2126" s="4">
        <v>25745</v>
      </c>
      <c r="B2126">
        <v>7.78</v>
      </c>
      <c r="F2126" s="4">
        <v>24764</v>
      </c>
      <c r="G2126">
        <v>4</v>
      </c>
      <c r="H2126">
        <f t="shared" si="33"/>
        <v>1.5300000000000002</v>
      </c>
      <c r="I2126" s="103">
        <f>AVERAGE(H$10:H2126)</f>
        <v>0.57282002834199452</v>
      </c>
      <c r="J2126" s="2"/>
    </row>
    <row r="2127" spans="1:10">
      <c r="A2127" s="4">
        <v>25748</v>
      </c>
      <c r="B2127">
        <v>7.76</v>
      </c>
      <c r="F2127" s="4">
        <v>24765</v>
      </c>
      <c r="G2127">
        <v>3.75</v>
      </c>
      <c r="H2127">
        <f t="shared" si="33"/>
        <v>1.7699999999999996</v>
      </c>
      <c r="I2127" s="103">
        <f>AVERAGE(H$10:H2127)</f>
        <v>0.57338526912181409</v>
      </c>
      <c r="J2127" s="2"/>
    </row>
    <row r="2128" spans="1:10">
      <c r="A2128" s="4">
        <v>25749</v>
      </c>
      <c r="B2128">
        <v>7.68</v>
      </c>
      <c r="F2128" s="4">
        <v>24766</v>
      </c>
      <c r="G2128">
        <v>3.75</v>
      </c>
      <c r="H2128">
        <f t="shared" si="33"/>
        <v>1.7699999999999996</v>
      </c>
      <c r="I2128" s="103">
        <f>AVERAGE(H$10:H2128)</f>
        <v>0.57394997640396528</v>
      </c>
      <c r="J2128" s="2"/>
    </row>
    <row r="2129" spans="1:10">
      <c r="A2129" s="4">
        <v>25750</v>
      </c>
      <c r="B2129">
        <v>7.64</v>
      </c>
      <c r="F2129" s="4">
        <v>24767</v>
      </c>
      <c r="G2129">
        <v>3.75</v>
      </c>
      <c r="H2129">
        <f t="shared" si="33"/>
        <v>1.7699999999999996</v>
      </c>
      <c r="I2129" s="103">
        <f>AVERAGE(H$10:H2129)</f>
        <v>0.57451415094339731</v>
      </c>
      <c r="J2129" s="2"/>
    </row>
    <row r="2130" spans="1:10">
      <c r="A2130" s="4">
        <v>25751</v>
      </c>
      <c r="B2130">
        <v>7.55</v>
      </c>
      <c r="F2130" s="4">
        <v>24768</v>
      </c>
      <c r="G2130">
        <v>3.5</v>
      </c>
      <c r="H2130">
        <f t="shared" si="33"/>
        <v>2.0599999999999996</v>
      </c>
      <c r="I2130" s="103">
        <f>AVERAGE(H$10:H2130)</f>
        <v>0.57521452145214624</v>
      </c>
      <c r="J2130" s="2"/>
    </row>
    <row r="2131" spans="1:10">
      <c r="A2131" s="4">
        <v>25755</v>
      </c>
      <c r="B2131">
        <v>7.49</v>
      </c>
      <c r="F2131" s="4">
        <v>24769</v>
      </c>
      <c r="G2131">
        <v>3.75</v>
      </c>
      <c r="H2131">
        <f t="shared" si="33"/>
        <v>1.8099999999999996</v>
      </c>
      <c r="I2131" s="103">
        <f>AVERAGE(H$10:H2131)</f>
        <v>0.57579641847313956</v>
      </c>
      <c r="J2131" s="2"/>
    </row>
    <row r="2132" spans="1:10">
      <c r="A2132" s="4">
        <v>25756</v>
      </c>
      <c r="B2132">
        <v>7.46</v>
      </c>
      <c r="F2132" s="4">
        <v>24770</v>
      </c>
      <c r="G2132">
        <v>2</v>
      </c>
      <c r="H2132">
        <f t="shared" si="33"/>
        <v>3.5700000000000003</v>
      </c>
      <c r="I2132" s="103">
        <f>AVERAGE(H$10:H2132)</f>
        <v>0.57720678285445226</v>
      </c>
      <c r="J2132" s="2"/>
    </row>
    <row r="2133" spans="1:10">
      <c r="A2133" s="4">
        <v>25757</v>
      </c>
      <c r="B2133">
        <v>7.49</v>
      </c>
      <c r="F2133" s="4">
        <v>24771</v>
      </c>
      <c r="G2133">
        <v>3.75</v>
      </c>
      <c r="H2133">
        <f t="shared" si="33"/>
        <v>1.83</v>
      </c>
      <c r="I2133" s="103">
        <f>AVERAGE(H$10:H2133)</f>
        <v>0.57779661016949246</v>
      </c>
      <c r="J2133" s="2"/>
    </row>
    <row r="2134" spans="1:10">
      <c r="A2134" s="4">
        <v>25758</v>
      </c>
      <c r="B2134">
        <v>7.49</v>
      </c>
      <c r="F2134" s="4">
        <v>24772</v>
      </c>
      <c r="G2134">
        <v>3.75</v>
      </c>
      <c r="H2134">
        <f t="shared" si="33"/>
        <v>1.8200000000000003</v>
      </c>
      <c r="I2134" s="103">
        <f>AVERAGE(H$10:H2134)</f>
        <v>0.57838117647058918</v>
      </c>
      <c r="J2134" s="2"/>
    </row>
    <row r="2135" spans="1:10">
      <c r="A2135" s="4">
        <v>25759</v>
      </c>
      <c r="B2135">
        <v>7.54</v>
      </c>
      <c r="F2135" s="4">
        <v>24773</v>
      </c>
      <c r="G2135">
        <v>3.75</v>
      </c>
      <c r="H2135">
        <f t="shared" si="33"/>
        <v>1.8200000000000003</v>
      </c>
      <c r="I2135" s="103">
        <f>AVERAGE(H$10:H2135)</f>
        <v>0.57896519285042425</v>
      </c>
      <c r="J2135" s="2"/>
    </row>
    <row r="2136" spans="1:10">
      <c r="A2136" s="4">
        <v>25762</v>
      </c>
      <c r="B2136">
        <v>7.55</v>
      </c>
      <c r="F2136" s="4">
        <v>24774</v>
      </c>
      <c r="G2136">
        <v>3.75</v>
      </c>
      <c r="H2136">
        <f t="shared" si="33"/>
        <v>1.8200000000000003</v>
      </c>
      <c r="I2136" s="103">
        <f>AVERAGE(H$10:H2136)</f>
        <v>0.57954866008462713</v>
      </c>
      <c r="J2136" s="2"/>
    </row>
    <row r="2137" spans="1:10">
      <c r="A2137" s="4">
        <v>25763</v>
      </c>
      <c r="B2137">
        <v>7.53</v>
      </c>
      <c r="F2137" s="4">
        <v>24775</v>
      </c>
      <c r="G2137">
        <v>4</v>
      </c>
      <c r="H2137">
        <f t="shared" si="33"/>
        <v>1.5999999999999996</v>
      </c>
      <c r="I2137" s="103">
        <f>AVERAGE(H$10:H2137)</f>
        <v>0.58002819548872264</v>
      </c>
      <c r="J2137" s="2"/>
    </row>
    <row r="2138" spans="1:10">
      <c r="A2138" s="4">
        <v>25764</v>
      </c>
      <c r="B2138">
        <v>7.49</v>
      </c>
      <c r="F2138" s="4">
        <v>24776</v>
      </c>
      <c r="G2138">
        <v>4.13</v>
      </c>
      <c r="H2138">
        <f t="shared" si="33"/>
        <v>1.5099999999999998</v>
      </c>
      <c r="I2138" s="103">
        <f>AVERAGE(H$10:H2138)</f>
        <v>0.58046500704556214</v>
      </c>
      <c r="J2138" s="2"/>
    </row>
    <row r="2139" spans="1:10">
      <c r="A2139" s="4">
        <v>25765</v>
      </c>
      <c r="B2139">
        <v>7.46</v>
      </c>
      <c r="F2139" s="4">
        <v>24777</v>
      </c>
      <c r="G2139">
        <v>4.13</v>
      </c>
      <c r="H2139">
        <f t="shared" si="33"/>
        <v>1.5700000000000003</v>
      </c>
      <c r="I2139" s="103">
        <f>AVERAGE(H$10:H2139)</f>
        <v>0.58092957746478957</v>
      </c>
      <c r="J2139" s="2"/>
    </row>
    <row r="2140" spans="1:10">
      <c r="A2140" s="4">
        <v>25766</v>
      </c>
      <c r="B2140">
        <v>7.45</v>
      </c>
      <c r="F2140" s="4">
        <v>24778</v>
      </c>
      <c r="G2140">
        <v>4</v>
      </c>
      <c r="H2140">
        <f t="shared" si="33"/>
        <v>1.71</v>
      </c>
      <c r="I2140" s="103">
        <f>AVERAGE(H$10:H2140)</f>
        <v>0.58145940872829738</v>
      </c>
      <c r="J2140" s="2"/>
    </row>
    <row r="2141" spans="1:10">
      <c r="A2141" s="4">
        <v>25769</v>
      </c>
      <c r="B2141">
        <v>7.46</v>
      </c>
      <c r="F2141" s="4">
        <v>24779</v>
      </c>
      <c r="G2141">
        <v>4</v>
      </c>
      <c r="H2141">
        <f t="shared" si="33"/>
        <v>1.75</v>
      </c>
      <c r="I2141" s="103">
        <f>AVERAGE(H$10:H2141)</f>
        <v>0.58200750469043239</v>
      </c>
      <c r="J2141" s="2"/>
    </row>
    <row r="2142" spans="1:10">
      <c r="A2142" s="4">
        <v>25770</v>
      </c>
      <c r="B2142">
        <v>7.45</v>
      </c>
      <c r="F2142" s="4">
        <v>24780</v>
      </c>
      <c r="G2142">
        <v>4</v>
      </c>
      <c r="H2142">
        <f t="shared" si="33"/>
        <v>1.75</v>
      </c>
      <c r="I2142" s="103">
        <f>AVERAGE(H$10:H2142)</f>
        <v>0.58255508673230272</v>
      </c>
      <c r="J2142" s="2"/>
    </row>
    <row r="2143" spans="1:10">
      <c r="A2143" s="4">
        <v>25771</v>
      </c>
      <c r="B2143">
        <v>7.43</v>
      </c>
      <c r="F2143" s="4">
        <v>24781</v>
      </c>
      <c r="G2143">
        <v>4</v>
      </c>
      <c r="H2143">
        <f t="shared" si="33"/>
        <v>1.75</v>
      </c>
      <c r="I2143" s="103">
        <f>AVERAGE(H$10:H2143)</f>
        <v>0.58310215557638323</v>
      </c>
      <c r="J2143" s="2"/>
    </row>
    <row r="2144" spans="1:10">
      <c r="A2144" s="4">
        <v>25772</v>
      </c>
      <c r="B2144">
        <v>7.32</v>
      </c>
      <c r="F2144" s="4">
        <v>24782</v>
      </c>
      <c r="G2144">
        <v>4</v>
      </c>
      <c r="H2144">
        <f t="shared" si="33"/>
        <v>1.7699999999999996</v>
      </c>
      <c r="I2144" s="103">
        <f>AVERAGE(H$10:H2144)</f>
        <v>0.58365807962529359</v>
      </c>
      <c r="J2144" s="2"/>
    </row>
    <row r="2145" spans="1:10">
      <c r="A2145" s="4">
        <v>25773</v>
      </c>
      <c r="B2145">
        <v>7.34</v>
      </c>
      <c r="F2145" s="4">
        <v>24783</v>
      </c>
      <c r="G2145">
        <v>4</v>
      </c>
      <c r="H2145">
        <f t="shared" si="33"/>
        <v>1.7699999999999996</v>
      </c>
      <c r="I2145" s="103">
        <f>AVERAGE(H$10:H2145)</f>
        <v>0.58421348314606825</v>
      </c>
      <c r="J2145" s="2"/>
    </row>
    <row r="2146" spans="1:10">
      <c r="A2146" s="4">
        <v>25776</v>
      </c>
      <c r="B2146">
        <v>7.36</v>
      </c>
      <c r="F2146" s="4">
        <v>24784</v>
      </c>
      <c r="G2146">
        <v>3.75</v>
      </c>
      <c r="H2146">
        <f t="shared" si="33"/>
        <v>1.9900000000000002</v>
      </c>
      <c r="I2146" s="103">
        <f>AVERAGE(H$10:H2146)</f>
        <v>0.58487131492746924</v>
      </c>
      <c r="J2146" s="2"/>
    </row>
    <row r="2147" spans="1:10">
      <c r="A2147" s="4">
        <v>25777</v>
      </c>
      <c r="B2147">
        <v>7.41</v>
      </c>
      <c r="F2147" s="4">
        <v>24785</v>
      </c>
      <c r="G2147">
        <v>4</v>
      </c>
      <c r="H2147">
        <f t="shared" si="33"/>
        <v>1.7800000000000002</v>
      </c>
      <c r="I2147" s="103">
        <f>AVERAGE(H$10:H2147)</f>
        <v>0.58543030869972013</v>
      </c>
      <c r="J2147" s="2"/>
    </row>
    <row r="2148" spans="1:10">
      <c r="A2148" s="4">
        <v>25778</v>
      </c>
      <c r="B2148">
        <v>7.39</v>
      </c>
      <c r="F2148" s="4">
        <v>24786</v>
      </c>
      <c r="G2148">
        <v>4.13</v>
      </c>
      <c r="H2148">
        <f t="shared" si="33"/>
        <v>1.7000000000000002</v>
      </c>
      <c r="I2148" s="103">
        <f>AVERAGE(H$10:H2148)</f>
        <v>0.58595137914913586</v>
      </c>
      <c r="J2148" s="2"/>
    </row>
    <row r="2149" spans="1:10">
      <c r="A2149" s="4">
        <v>25779</v>
      </c>
      <c r="B2149">
        <v>7.38</v>
      </c>
      <c r="F2149" s="4">
        <v>24787</v>
      </c>
      <c r="G2149">
        <v>4.13</v>
      </c>
      <c r="H2149">
        <f t="shared" si="33"/>
        <v>1.7000000000000002</v>
      </c>
      <c r="I2149" s="103">
        <f>AVERAGE(H$10:H2149)</f>
        <v>0.58647196261682322</v>
      </c>
      <c r="J2149" s="2"/>
    </row>
    <row r="2150" spans="1:10">
      <c r="A2150" s="4">
        <v>25780</v>
      </c>
      <c r="B2150">
        <v>7.38</v>
      </c>
      <c r="F2150" s="4">
        <v>24788</v>
      </c>
      <c r="G2150">
        <v>4.13</v>
      </c>
      <c r="H2150">
        <f t="shared" si="33"/>
        <v>1.7000000000000002</v>
      </c>
      <c r="I2150" s="103">
        <f>AVERAGE(H$10:H2150)</f>
        <v>0.58699205978514801</v>
      </c>
      <c r="J2150" s="2"/>
    </row>
    <row r="2151" spans="1:10">
      <c r="A2151" s="4">
        <v>25783</v>
      </c>
      <c r="B2151">
        <v>7.39</v>
      </c>
      <c r="F2151" s="4">
        <v>24789</v>
      </c>
      <c r="G2151">
        <v>4.13</v>
      </c>
      <c r="H2151">
        <f t="shared" si="33"/>
        <v>1.7400000000000002</v>
      </c>
      <c r="I2151" s="103">
        <f>AVERAGE(H$10:H2151)</f>
        <v>0.58753034547152283</v>
      </c>
      <c r="J2151" s="2"/>
    </row>
    <row r="2152" spans="1:10">
      <c r="A2152" s="4">
        <v>25784</v>
      </c>
      <c r="B2152">
        <v>7.4</v>
      </c>
      <c r="F2152" s="4">
        <v>24790</v>
      </c>
      <c r="G2152">
        <v>4.13</v>
      </c>
      <c r="H2152">
        <f t="shared" si="33"/>
        <v>1.6799999999999997</v>
      </c>
      <c r="I2152" s="103">
        <f>AVERAGE(H$10:H2152)</f>
        <v>0.58804013065795702</v>
      </c>
      <c r="J2152" s="2"/>
    </row>
    <row r="2153" spans="1:10">
      <c r="A2153" s="4">
        <v>25785</v>
      </c>
      <c r="B2153">
        <v>7.42</v>
      </c>
      <c r="F2153" s="4">
        <v>24791</v>
      </c>
      <c r="G2153">
        <v>4</v>
      </c>
      <c r="H2153">
        <f t="shared" si="33"/>
        <v>1.7800000000000002</v>
      </c>
      <c r="I2153" s="103">
        <f>AVERAGE(H$10:H2153)</f>
        <v>0.58859608208955316</v>
      </c>
      <c r="J2153" s="2"/>
    </row>
    <row r="2154" spans="1:10">
      <c r="A2154" s="4">
        <v>25786</v>
      </c>
      <c r="B2154">
        <v>7.43</v>
      </c>
      <c r="F2154" s="4">
        <v>24792</v>
      </c>
      <c r="G2154">
        <v>4.13</v>
      </c>
      <c r="H2154">
        <f t="shared" si="33"/>
        <v>1.5899999999999999</v>
      </c>
      <c r="I2154" s="103">
        <f>AVERAGE(H$10:H2154)</f>
        <v>0.58906293706293789</v>
      </c>
      <c r="J2154" s="2"/>
    </row>
    <row r="2155" spans="1:10">
      <c r="A2155" s="4">
        <v>25787</v>
      </c>
      <c r="B2155">
        <v>7.45</v>
      </c>
      <c r="F2155" s="4">
        <v>24793</v>
      </c>
      <c r="G2155">
        <v>4</v>
      </c>
      <c r="H2155">
        <f t="shared" si="33"/>
        <v>1.75</v>
      </c>
      <c r="I2155" s="103">
        <f>AVERAGE(H$10:H2155)</f>
        <v>0.58960391425908754</v>
      </c>
      <c r="J2155" s="2"/>
    </row>
    <row r="2156" spans="1:10">
      <c r="A2156" s="4">
        <v>25790</v>
      </c>
      <c r="B2156">
        <v>7.5</v>
      </c>
      <c r="F2156" s="4">
        <v>24794</v>
      </c>
      <c r="G2156">
        <v>4</v>
      </c>
      <c r="H2156">
        <f t="shared" si="33"/>
        <v>1.75</v>
      </c>
      <c r="I2156" s="103">
        <f>AVERAGE(H$10:H2156)</f>
        <v>0.59014438751746712</v>
      </c>
      <c r="J2156" s="2"/>
    </row>
    <row r="2157" spans="1:10">
      <c r="A2157" s="4">
        <v>25791</v>
      </c>
      <c r="B2157">
        <v>7.54</v>
      </c>
      <c r="F2157" s="4">
        <v>24795</v>
      </c>
      <c r="G2157">
        <v>4</v>
      </c>
      <c r="H2157">
        <f t="shared" si="33"/>
        <v>1.75</v>
      </c>
      <c r="I2157" s="103">
        <f>AVERAGE(H$10:H2157)</f>
        <v>0.5906843575419003</v>
      </c>
      <c r="J2157" s="2"/>
    </row>
    <row r="2158" spans="1:10">
      <c r="A2158" s="4">
        <v>25792</v>
      </c>
      <c r="B2158">
        <v>7.56</v>
      </c>
      <c r="F2158" s="4">
        <v>24796</v>
      </c>
      <c r="G2158">
        <v>4.25</v>
      </c>
      <c r="H2158">
        <f t="shared" si="33"/>
        <v>1.5999999999999996</v>
      </c>
      <c r="I2158" s="103">
        <f>AVERAGE(H$10:H2158)</f>
        <v>0.59115402512796733</v>
      </c>
      <c r="J2158" s="2"/>
    </row>
    <row r="2159" spans="1:10">
      <c r="A2159" s="4">
        <v>25793</v>
      </c>
      <c r="B2159">
        <v>7.58</v>
      </c>
      <c r="F2159" s="4">
        <v>24797</v>
      </c>
      <c r="G2159">
        <v>4</v>
      </c>
      <c r="H2159">
        <f t="shared" si="33"/>
        <v>1.71</v>
      </c>
      <c r="I2159" s="103">
        <f>AVERAGE(H$10:H2159)</f>
        <v>0.59167441860465197</v>
      </c>
      <c r="J2159" s="2"/>
    </row>
    <row r="2160" spans="1:10">
      <c r="A2160" s="4">
        <v>25794</v>
      </c>
      <c r="B2160">
        <v>7.67</v>
      </c>
      <c r="F2160" s="4">
        <v>24798</v>
      </c>
      <c r="G2160">
        <v>3.75</v>
      </c>
      <c r="H2160">
        <f t="shared" si="33"/>
        <v>1.9500000000000002</v>
      </c>
      <c r="I2160" s="103">
        <f>AVERAGE(H$10:H2160)</f>
        <v>0.59230590423059126</v>
      </c>
      <c r="J2160" s="2"/>
    </row>
    <row r="2161" spans="1:10">
      <c r="A2161" s="4">
        <v>25797</v>
      </c>
      <c r="B2161">
        <v>7.71</v>
      </c>
      <c r="F2161" s="4">
        <v>24799</v>
      </c>
      <c r="G2161">
        <v>3.75</v>
      </c>
      <c r="H2161">
        <f t="shared" si="33"/>
        <v>1.9500000000000002</v>
      </c>
      <c r="I2161" s="103">
        <f>AVERAGE(H$10:H2161)</f>
        <v>0.59293680297397855</v>
      </c>
      <c r="J2161" s="2"/>
    </row>
    <row r="2162" spans="1:10">
      <c r="A2162" s="4">
        <v>25798</v>
      </c>
      <c r="B2162">
        <v>7.68</v>
      </c>
      <c r="F2162" s="4">
        <v>24800</v>
      </c>
      <c r="G2162">
        <v>4.5</v>
      </c>
      <c r="H2162">
        <f t="shared" si="33"/>
        <v>1.2800000000000002</v>
      </c>
      <c r="I2162" s="103">
        <f>AVERAGE(H$10:H2162)</f>
        <v>0.59325592196934596</v>
      </c>
      <c r="J2162" s="2"/>
    </row>
    <row r="2163" spans="1:10">
      <c r="A2163" s="4">
        <v>25799</v>
      </c>
      <c r="B2163">
        <v>7.65</v>
      </c>
      <c r="F2163" s="4">
        <v>24801</v>
      </c>
      <c r="G2163">
        <v>4.5</v>
      </c>
      <c r="H2163">
        <f t="shared" si="33"/>
        <v>1.2800000000000002</v>
      </c>
      <c r="I2163" s="103">
        <f>AVERAGE(H$10:H2163)</f>
        <v>0.5935747446610965</v>
      </c>
      <c r="J2163" s="2"/>
    </row>
    <row r="2164" spans="1:10">
      <c r="A2164" s="4">
        <v>25800</v>
      </c>
      <c r="B2164">
        <v>7.64</v>
      </c>
      <c r="F2164" s="4">
        <v>24802</v>
      </c>
      <c r="G2164">
        <v>4.5</v>
      </c>
      <c r="H2164">
        <f t="shared" si="33"/>
        <v>1.2800000000000002</v>
      </c>
      <c r="I2164" s="103">
        <f>AVERAGE(H$10:H2164)</f>
        <v>0.59389327146171778</v>
      </c>
      <c r="J2164" s="2"/>
    </row>
    <row r="2165" spans="1:10">
      <c r="A2165" s="4">
        <v>25801</v>
      </c>
      <c r="B2165">
        <v>7.6</v>
      </c>
      <c r="F2165" s="4">
        <v>24803</v>
      </c>
      <c r="G2165">
        <v>4.63</v>
      </c>
      <c r="H2165">
        <f t="shared" si="33"/>
        <v>1.1299999999999999</v>
      </c>
      <c r="I2165" s="103">
        <f>AVERAGE(H$10:H2165)</f>
        <v>0.59414192949907318</v>
      </c>
      <c r="J2165" s="2"/>
    </row>
    <row r="2166" spans="1:10">
      <c r="A2166" s="4">
        <v>25804</v>
      </c>
      <c r="B2166">
        <v>7.48</v>
      </c>
      <c r="F2166" s="4">
        <v>24804</v>
      </c>
      <c r="G2166">
        <v>4.5</v>
      </c>
      <c r="H2166">
        <f t="shared" si="33"/>
        <v>1.1500000000000004</v>
      </c>
      <c r="I2166" s="103">
        <f>AVERAGE(H$10:H2166)</f>
        <v>0.59439962911451183</v>
      </c>
      <c r="J2166" s="2"/>
    </row>
    <row r="2167" spans="1:10">
      <c r="A2167" s="4">
        <v>25805</v>
      </c>
      <c r="B2167">
        <v>7.46</v>
      </c>
      <c r="F2167" s="4">
        <v>24805</v>
      </c>
      <c r="G2167">
        <v>4.25</v>
      </c>
      <c r="H2167">
        <f t="shared" si="33"/>
        <v>1.42</v>
      </c>
      <c r="I2167" s="103">
        <f>AVERAGE(H$10:H2167)</f>
        <v>0.59478220574606211</v>
      </c>
      <c r="J2167" s="2"/>
    </row>
    <row r="2168" spans="1:10">
      <c r="A2168" s="4">
        <v>25806</v>
      </c>
      <c r="B2168">
        <v>7.45</v>
      </c>
      <c r="F2168" s="4">
        <v>24806</v>
      </c>
      <c r="G2168">
        <v>4.5</v>
      </c>
      <c r="H2168">
        <f t="shared" si="33"/>
        <v>1.2400000000000002</v>
      </c>
      <c r="I2168" s="103">
        <f>AVERAGE(H$10:H2168)</f>
        <v>0.59508105604446593</v>
      </c>
      <c r="J2168" s="2"/>
    </row>
    <row r="2169" spans="1:10">
      <c r="A2169" s="4">
        <v>25807</v>
      </c>
      <c r="B2169">
        <v>7.48</v>
      </c>
      <c r="F2169" s="4">
        <v>24807</v>
      </c>
      <c r="G2169">
        <v>4.5</v>
      </c>
      <c r="H2169">
        <f t="shared" si="33"/>
        <v>1.2800000000000002</v>
      </c>
      <c r="I2169" s="103">
        <f>AVERAGE(H$10:H2169)</f>
        <v>0.59539814814814906</v>
      </c>
      <c r="J2169" s="2"/>
    </row>
    <row r="2170" spans="1:10">
      <c r="A2170" s="4">
        <v>25808</v>
      </c>
      <c r="B2170">
        <v>7.49</v>
      </c>
      <c r="F2170" s="4">
        <v>24808</v>
      </c>
      <c r="G2170">
        <v>4.5</v>
      </c>
      <c r="H2170">
        <f t="shared" si="33"/>
        <v>1.2800000000000002</v>
      </c>
      <c r="I2170" s="103">
        <f>AVERAGE(H$10:H2170)</f>
        <v>0.59571494678389725</v>
      </c>
      <c r="J2170" s="2"/>
    </row>
    <row r="2171" spans="1:10">
      <c r="A2171" s="4">
        <v>25811</v>
      </c>
      <c r="B2171">
        <v>7.49</v>
      </c>
      <c r="F2171" s="4">
        <v>24809</v>
      </c>
      <c r="G2171">
        <v>4.5</v>
      </c>
      <c r="H2171">
        <f t="shared" si="33"/>
        <v>1.2800000000000002</v>
      </c>
      <c r="I2171" s="103">
        <f>AVERAGE(H$10:H2171)</f>
        <v>0.59603145235892785</v>
      </c>
      <c r="J2171" s="2"/>
    </row>
    <row r="2172" spans="1:10">
      <c r="A2172" s="4">
        <v>25812</v>
      </c>
      <c r="B2172">
        <v>7.47</v>
      </c>
      <c r="F2172" s="4">
        <v>24810</v>
      </c>
      <c r="G2172">
        <v>4.25</v>
      </c>
      <c r="H2172">
        <f t="shared" si="33"/>
        <v>1.5099999999999998</v>
      </c>
      <c r="I2172" s="103">
        <f>AVERAGE(H$10:H2172)</f>
        <v>0.59645399907535923</v>
      </c>
      <c r="J2172" s="2"/>
    </row>
    <row r="2173" spans="1:10">
      <c r="A2173" s="4">
        <v>25813</v>
      </c>
      <c r="B2173">
        <v>7.48</v>
      </c>
      <c r="F2173" s="4">
        <v>24811</v>
      </c>
      <c r="G2173">
        <v>4.25</v>
      </c>
      <c r="H2173">
        <f t="shared" si="33"/>
        <v>1.4900000000000002</v>
      </c>
      <c r="I2173" s="103">
        <f>AVERAGE(H$10:H2173)</f>
        <v>0.59686691312384565</v>
      </c>
      <c r="J2173" s="2"/>
    </row>
    <row r="2174" spans="1:10">
      <c r="A2174" s="4">
        <v>25814</v>
      </c>
      <c r="B2174">
        <v>7.48</v>
      </c>
      <c r="F2174" s="4">
        <v>24812</v>
      </c>
      <c r="G2174">
        <v>4</v>
      </c>
      <c r="H2174">
        <f t="shared" si="33"/>
        <v>1.6900000000000004</v>
      </c>
      <c r="I2174" s="103">
        <f>AVERAGE(H$10:H2174)</f>
        <v>0.59737182448037041</v>
      </c>
      <c r="J2174" s="2"/>
    </row>
    <row r="2175" spans="1:10">
      <c r="A2175" s="4">
        <v>25815</v>
      </c>
      <c r="B2175">
        <v>7.47</v>
      </c>
      <c r="F2175" s="4">
        <v>24813</v>
      </c>
      <c r="G2175">
        <v>4.5</v>
      </c>
      <c r="H2175">
        <f t="shared" si="33"/>
        <v>1.21</v>
      </c>
      <c r="I2175" s="103">
        <f>AVERAGE(H$10:H2175)</f>
        <v>0.59765466297322345</v>
      </c>
      <c r="J2175" s="2"/>
    </row>
    <row r="2176" spans="1:10">
      <c r="A2176" s="4">
        <v>25819</v>
      </c>
      <c r="B2176">
        <v>7.5</v>
      </c>
      <c r="F2176" s="4">
        <v>24814</v>
      </c>
      <c r="G2176">
        <v>4.5</v>
      </c>
      <c r="H2176">
        <f t="shared" si="33"/>
        <v>1.2199999999999998</v>
      </c>
      <c r="I2176" s="103">
        <f>AVERAGE(H$10:H2176)</f>
        <v>0.59794185509921649</v>
      </c>
      <c r="J2176" s="2"/>
    </row>
    <row r="2177" spans="1:10">
      <c r="A2177" s="4">
        <v>25820</v>
      </c>
      <c r="B2177">
        <v>7.54</v>
      </c>
      <c r="F2177" s="4">
        <v>24815</v>
      </c>
      <c r="G2177">
        <v>4.5</v>
      </c>
      <c r="H2177">
        <f t="shared" si="33"/>
        <v>1.2199999999999998</v>
      </c>
      <c r="I2177" s="103">
        <f>AVERAGE(H$10:H2177)</f>
        <v>0.59822878228782383</v>
      </c>
      <c r="J2177" s="2"/>
    </row>
    <row r="2178" spans="1:10">
      <c r="A2178" s="4">
        <v>25821</v>
      </c>
      <c r="B2178">
        <v>7.52</v>
      </c>
      <c r="F2178" s="4">
        <v>24816</v>
      </c>
      <c r="G2178">
        <v>4.5</v>
      </c>
      <c r="H2178">
        <f t="shared" si="33"/>
        <v>1.2199999999999998</v>
      </c>
      <c r="I2178" s="103">
        <f>AVERAGE(H$10:H2178)</f>
        <v>0.59851544490548736</v>
      </c>
      <c r="J2178" s="2"/>
    </row>
    <row r="2179" spans="1:10">
      <c r="A2179" s="4">
        <v>25822</v>
      </c>
      <c r="B2179">
        <v>7.5</v>
      </c>
      <c r="F2179" s="4">
        <v>24817</v>
      </c>
      <c r="G2179">
        <v>4.5</v>
      </c>
      <c r="H2179">
        <f t="shared" si="33"/>
        <v>1.2400000000000002</v>
      </c>
      <c r="I2179" s="103">
        <f>AVERAGE(H$10:H2179)</f>
        <v>0.59881105990783512</v>
      </c>
      <c r="J2179" s="2"/>
    </row>
    <row r="2180" spans="1:10">
      <c r="A2180" s="4">
        <v>25825</v>
      </c>
      <c r="B2180">
        <v>7.48</v>
      </c>
      <c r="F2180" s="4">
        <v>24818</v>
      </c>
      <c r="G2180">
        <v>4.63</v>
      </c>
      <c r="H2180">
        <f t="shared" si="33"/>
        <v>1.1200000000000001</v>
      </c>
      <c r="I2180" s="103">
        <f>AVERAGE(H$10:H2180)</f>
        <v>0.59905112851220732</v>
      </c>
      <c r="J2180" s="2"/>
    </row>
    <row r="2181" spans="1:10">
      <c r="A2181" s="4">
        <v>25826</v>
      </c>
      <c r="B2181">
        <v>7.46</v>
      </c>
      <c r="F2181" s="4">
        <v>24819</v>
      </c>
      <c r="G2181">
        <v>4.5</v>
      </c>
      <c r="H2181">
        <f t="shared" si="33"/>
        <v>1.21</v>
      </c>
      <c r="I2181" s="103">
        <f>AVERAGE(H$10:H2181)</f>
        <v>0.59933241252302116</v>
      </c>
      <c r="J2181" s="2"/>
    </row>
    <row r="2182" spans="1:10">
      <c r="A2182" s="4">
        <v>25827</v>
      </c>
      <c r="B2182">
        <v>7.4</v>
      </c>
      <c r="F2182" s="4">
        <v>24820</v>
      </c>
      <c r="G2182">
        <v>4.63</v>
      </c>
      <c r="H2182">
        <f t="shared" si="33"/>
        <v>1.0700000000000003</v>
      </c>
      <c r="I2182" s="103">
        <f>AVERAGE(H$10:H2182)</f>
        <v>0.59954901058444643</v>
      </c>
      <c r="J2182" s="2"/>
    </row>
    <row r="2183" spans="1:10">
      <c r="A2183" s="4">
        <v>25828</v>
      </c>
      <c r="B2183">
        <v>7.32</v>
      </c>
      <c r="F2183" s="4">
        <v>24821</v>
      </c>
      <c r="G2183">
        <v>4.5</v>
      </c>
      <c r="H2183">
        <f t="shared" si="33"/>
        <v>1.21</v>
      </c>
      <c r="I2183" s="103">
        <f>AVERAGE(H$10:H2183)</f>
        <v>0.59982980680772857</v>
      </c>
      <c r="J2183" s="2"/>
    </row>
    <row r="2184" spans="1:10">
      <c r="A2184" s="4">
        <v>25829</v>
      </c>
      <c r="B2184">
        <v>7.31</v>
      </c>
      <c r="F2184" s="4">
        <v>24822</v>
      </c>
      <c r="G2184">
        <v>4.5</v>
      </c>
      <c r="H2184">
        <f t="shared" si="33"/>
        <v>1.21</v>
      </c>
      <c r="I2184" s="103">
        <f>AVERAGE(H$10:H2184)</f>
        <v>0.60011034482758718</v>
      </c>
      <c r="J2184" s="2"/>
    </row>
    <row r="2185" spans="1:10">
      <c r="A2185" s="4">
        <v>25832</v>
      </c>
      <c r="B2185">
        <v>7.29</v>
      </c>
      <c r="F2185" s="4">
        <v>24823</v>
      </c>
      <c r="G2185">
        <v>4.5</v>
      </c>
      <c r="H2185">
        <f t="shared" si="33"/>
        <v>1.21</v>
      </c>
      <c r="I2185" s="103">
        <f>AVERAGE(H$10:H2185)</f>
        <v>0.60039062500000095</v>
      </c>
      <c r="J2185" s="2"/>
    </row>
    <row r="2186" spans="1:10">
      <c r="A2186" s="4">
        <v>25833</v>
      </c>
      <c r="B2186">
        <v>7.28</v>
      </c>
      <c r="F2186" s="4">
        <v>24824</v>
      </c>
      <c r="G2186">
        <v>4.5</v>
      </c>
      <c r="H2186">
        <f t="shared" ref="H2186:H2249" si="34">IFERROR(((VLOOKUP(F2186,$A$9:$B$14200,2,FALSE))-G2186),H2185)</f>
        <v>1.1799999999999997</v>
      </c>
      <c r="I2186" s="103">
        <f>AVERAGE(H$10:H2186)</f>
        <v>0.60065686724850809</v>
      </c>
      <c r="J2186" s="2"/>
    </row>
    <row r="2187" spans="1:10">
      <c r="A2187" s="4">
        <v>25834</v>
      </c>
      <c r="B2187">
        <v>7.24</v>
      </c>
      <c r="F2187" s="4">
        <v>24825</v>
      </c>
      <c r="G2187">
        <v>4.38</v>
      </c>
      <c r="H2187">
        <f t="shared" si="34"/>
        <v>1.2800000000000002</v>
      </c>
      <c r="I2187" s="103">
        <f>AVERAGE(H$10:H2187)</f>
        <v>0.60096877869605236</v>
      </c>
      <c r="J2187" s="2"/>
    </row>
    <row r="2188" spans="1:10">
      <c r="A2188" s="4">
        <v>25835</v>
      </c>
      <c r="B2188">
        <v>7.26</v>
      </c>
      <c r="F2188" s="4">
        <v>24826</v>
      </c>
      <c r="G2188">
        <v>4.38</v>
      </c>
      <c r="H2188">
        <f t="shared" si="34"/>
        <v>1.2400000000000002</v>
      </c>
      <c r="I2188" s="103">
        <f>AVERAGE(H$10:H2188)</f>
        <v>0.60126204681046447</v>
      </c>
      <c r="J2188" s="2"/>
    </row>
    <row r="2189" spans="1:10">
      <c r="A2189" s="4">
        <v>25836</v>
      </c>
      <c r="B2189">
        <v>7.28</v>
      </c>
      <c r="F2189" s="4">
        <v>24827</v>
      </c>
      <c r="G2189">
        <v>4.63</v>
      </c>
      <c r="H2189">
        <f t="shared" si="34"/>
        <v>1.0099999999999998</v>
      </c>
      <c r="I2189" s="103">
        <f>AVERAGE(H$10:H2189)</f>
        <v>0.60144954128440464</v>
      </c>
      <c r="J2189" s="2"/>
    </row>
    <row r="2190" spans="1:10">
      <c r="A2190" s="4">
        <v>25839</v>
      </c>
      <c r="B2190">
        <v>7.31</v>
      </c>
      <c r="F2190" s="4">
        <v>24828</v>
      </c>
      <c r="G2190">
        <v>4.63</v>
      </c>
      <c r="H2190">
        <f t="shared" si="34"/>
        <v>1.0600000000000005</v>
      </c>
      <c r="I2190" s="103">
        <f>AVERAGE(H$10:H2190)</f>
        <v>0.60165978908757545</v>
      </c>
      <c r="J2190" s="2"/>
    </row>
    <row r="2191" spans="1:10">
      <c r="A2191" s="4">
        <v>25840</v>
      </c>
      <c r="B2191">
        <v>7.3</v>
      </c>
      <c r="F2191" s="4">
        <v>24829</v>
      </c>
      <c r="G2191">
        <v>4.63</v>
      </c>
      <c r="H2191">
        <f t="shared" si="34"/>
        <v>1.0600000000000005</v>
      </c>
      <c r="I2191" s="103">
        <f>AVERAGE(H$10:H2191)</f>
        <v>0.60186984417965261</v>
      </c>
      <c r="J2191" s="2"/>
    </row>
    <row r="2192" spans="1:10">
      <c r="A2192" s="4">
        <v>25841</v>
      </c>
      <c r="B2192">
        <v>7.29</v>
      </c>
      <c r="F2192" s="4">
        <v>24830</v>
      </c>
      <c r="G2192">
        <v>4.63</v>
      </c>
      <c r="H2192">
        <f t="shared" si="34"/>
        <v>1.0600000000000005</v>
      </c>
      <c r="I2192" s="103">
        <f>AVERAGE(H$10:H2192)</f>
        <v>0.60207970682547041</v>
      </c>
      <c r="J2192" s="2"/>
    </row>
    <row r="2193" spans="1:10">
      <c r="A2193" s="4">
        <v>25842</v>
      </c>
      <c r="B2193">
        <v>7.29</v>
      </c>
      <c r="F2193" s="4">
        <v>24831</v>
      </c>
      <c r="G2193">
        <v>4.63</v>
      </c>
      <c r="H2193">
        <f t="shared" si="34"/>
        <v>1.0600000000000005</v>
      </c>
      <c r="I2193" s="103">
        <f>AVERAGE(H$10:H2193)</f>
        <v>0.60228937728937815</v>
      </c>
      <c r="J2193" s="2"/>
    </row>
    <row r="2194" spans="1:10">
      <c r="A2194" s="4">
        <v>25843</v>
      </c>
      <c r="B2194">
        <v>7.26</v>
      </c>
      <c r="F2194" s="4">
        <v>24832</v>
      </c>
      <c r="G2194">
        <v>4.63</v>
      </c>
      <c r="H2194">
        <f t="shared" si="34"/>
        <v>1.0099999999999998</v>
      </c>
      <c r="I2194" s="103">
        <f>AVERAGE(H$10:H2194)</f>
        <v>0.60247597254004659</v>
      </c>
      <c r="J2194" s="2"/>
    </row>
    <row r="2195" spans="1:10">
      <c r="A2195" s="4">
        <v>25846</v>
      </c>
      <c r="B2195">
        <v>7.26</v>
      </c>
      <c r="F2195" s="4">
        <v>24833</v>
      </c>
      <c r="G2195">
        <v>4.63</v>
      </c>
      <c r="H2195">
        <f t="shared" si="34"/>
        <v>1.0099999999999998</v>
      </c>
      <c r="I2195" s="103">
        <f>AVERAGE(H$10:H2195)</f>
        <v>0.60266239707227898</v>
      </c>
      <c r="J2195" s="2"/>
    </row>
    <row r="2196" spans="1:10">
      <c r="A2196" s="4">
        <v>25847</v>
      </c>
      <c r="B2196">
        <v>7.24</v>
      </c>
      <c r="F2196" s="4">
        <v>24834</v>
      </c>
      <c r="G2196">
        <v>4.88</v>
      </c>
      <c r="H2196">
        <f t="shared" si="34"/>
        <v>0.82000000000000028</v>
      </c>
      <c r="I2196" s="103">
        <f>AVERAGE(H$10:H2196)</f>
        <v>0.6027617741197997</v>
      </c>
      <c r="J2196" s="2"/>
    </row>
    <row r="2197" spans="1:10">
      <c r="A2197" s="4">
        <v>25848</v>
      </c>
      <c r="B2197">
        <v>7.23</v>
      </c>
      <c r="F2197" s="4">
        <v>24835</v>
      </c>
      <c r="G2197">
        <v>4.5</v>
      </c>
      <c r="H2197">
        <f t="shared" si="34"/>
        <v>1.2000000000000002</v>
      </c>
      <c r="I2197" s="103">
        <f>AVERAGE(H$10:H2197)</f>
        <v>0.60303473491773396</v>
      </c>
      <c r="J2197" s="2"/>
    </row>
    <row r="2198" spans="1:10">
      <c r="A2198" s="4">
        <v>25849</v>
      </c>
      <c r="B2198">
        <v>7.25</v>
      </c>
      <c r="F2198" s="4">
        <v>24836</v>
      </c>
      <c r="G2198">
        <v>4.5</v>
      </c>
      <c r="H2198">
        <f t="shared" si="34"/>
        <v>1.2000000000000002</v>
      </c>
      <c r="I2198" s="103">
        <f>AVERAGE(H$10:H2198)</f>
        <v>0.60330744632252253</v>
      </c>
      <c r="J2198" s="2"/>
    </row>
    <row r="2199" spans="1:10">
      <c r="A2199" s="4">
        <v>25850</v>
      </c>
      <c r="B2199">
        <v>7.25</v>
      </c>
      <c r="F2199" s="4">
        <v>24837</v>
      </c>
      <c r="G2199">
        <v>4.5</v>
      </c>
      <c r="H2199">
        <f t="shared" si="34"/>
        <v>1.2000000000000002</v>
      </c>
      <c r="I2199" s="103">
        <f>AVERAGE(H$10:H2199)</f>
        <v>0.60357990867580003</v>
      </c>
      <c r="J2199" s="2"/>
    </row>
    <row r="2200" spans="1:10">
      <c r="A2200" s="4">
        <v>25854</v>
      </c>
      <c r="B2200">
        <v>7.25</v>
      </c>
      <c r="F2200" s="4">
        <v>24838</v>
      </c>
      <c r="G2200">
        <v>4.5</v>
      </c>
      <c r="H2200">
        <f t="shared" si="34"/>
        <v>1.2000000000000002</v>
      </c>
      <c r="I2200" s="103">
        <f>AVERAGE(H$10:H2200)</f>
        <v>0.60385212231857688</v>
      </c>
      <c r="J2200" s="2"/>
    </row>
    <row r="2201" spans="1:10">
      <c r="A2201" s="4">
        <v>25855</v>
      </c>
      <c r="B2201">
        <v>7.3</v>
      </c>
      <c r="F2201" s="4">
        <v>24839</v>
      </c>
      <c r="G2201">
        <v>4.63</v>
      </c>
      <c r="H2201">
        <f t="shared" si="34"/>
        <v>1</v>
      </c>
      <c r="I2201" s="103">
        <f>AVERAGE(H$10:H2201)</f>
        <v>0.60403284671532942</v>
      </c>
      <c r="J2201" s="2"/>
    </row>
    <row r="2202" spans="1:10">
      <c r="A2202" s="4">
        <v>25856</v>
      </c>
      <c r="B2202">
        <v>7.3</v>
      </c>
      <c r="F2202" s="4">
        <v>24840</v>
      </c>
      <c r="G2202">
        <v>4.25</v>
      </c>
      <c r="H2202">
        <f t="shared" si="34"/>
        <v>1.38</v>
      </c>
      <c r="I2202" s="103">
        <f>AVERAGE(H$10:H2202)</f>
        <v>0.6043866849065217</v>
      </c>
      <c r="J2202" s="2"/>
    </row>
    <row r="2203" spans="1:10">
      <c r="A2203" s="4">
        <v>25857</v>
      </c>
      <c r="B2203">
        <v>7.31</v>
      </c>
      <c r="F2203" s="4">
        <v>24841</v>
      </c>
      <c r="G2203">
        <v>4.63</v>
      </c>
      <c r="H2203">
        <f t="shared" si="34"/>
        <v>0.87999999999999989</v>
      </c>
      <c r="I2203" s="103">
        <f>AVERAGE(H$10:H2203)</f>
        <v>0.60451230628988251</v>
      </c>
      <c r="J2203" s="2"/>
    </row>
    <row r="2204" spans="1:10">
      <c r="A2204" s="4">
        <v>25860</v>
      </c>
      <c r="B2204">
        <v>7.35</v>
      </c>
      <c r="F2204" s="4">
        <v>24842</v>
      </c>
      <c r="G2204">
        <v>4.75</v>
      </c>
      <c r="H2204">
        <f t="shared" si="34"/>
        <v>0.73000000000000043</v>
      </c>
      <c r="I2204" s="103">
        <f>AVERAGE(H$10:H2204)</f>
        <v>0.60456947608200562</v>
      </c>
      <c r="J2204" s="2"/>
    </row>
    <row r="2205" spans="1:10">
      <c r="A2205" s="4">
        <v>25861</v>
      </c>
      <c r="B2205">
        <v>7.37</v>
      </c>
      <c r="F2205" s="4">
        <v>24843</v>
      </c>
      <c r="G2205">
        <v>4.75</v>
      </c>
      <c r="H2205">
        <f t="shared" si="34"/>
        <v>0.73000000000000043</v>
      </c>
      <c r="I2205" s="103">
        <f>AVERAGE(H$10:H2205)</f>
        <v>0.60462659380692274</v>
      </c>
      <c r="J2205" s="2"/>
    </row>
    <row r="2206" spans="1:10">
      <c r="A2206" s="4">
        <v>25862</v>
      </c>
      <c r="B2206">
        <v>7.42</v>
      </c>
      <c r="F2206" s="4">
        <v>24844</v>
      </c>
      <c r="G2206">
        <v>4.75</v>
      </c>
      <c r="H2206">
        <f t="shared" si="34"/>
        <v>0.73000000000000043</v>
      </c>
      <c r="I2206" s="103">
        <f>AVERAGE(H$10:H2206)</f>
        <v>0.60468365953573155</v>
      </c>
      <c r="J2206" s="2"/>
    </row>
    <row r="2207" spans="1:10">
      <c r="A2207" s="4">
        <v>25863</v>
      </c>
      <c r="B2207">
        <v>7.46</v>
      </c>
      <c r="F2207" s="4">
        <v>24845</v>
      </c>
      <c r="G2207">
        <v>4.63</v>
      </c>
      <c r="H2207">
        <f t="shared" si="34"/>
        <v>0.87000000000000011</v>
      </c>
      <c r="I2207" s="103">
        <f>AVERAGE(H$10:H2207)</f>
        <v>0.60480436760691636</v>
      </c>
      <c r="J2207" s="2"/>
    </row>
    <row r="2208" spans="1:10">
      <c r="A2208" s="4">
        <v>25864</v>
      </c>
      <c r="B2208">
        <v>7.44</v>
      </c>
      <c r="F2208" s="4">
        <v>24846</v>
      </c>
      <c r="G2208">
        <v>4.63</v>
      </c>
      <c r="H2208">
        <f t="shared" si="34"/>
        <v>0.88999999999999968</v>
      </c>
      <c r="I2208" s="103">
        <f>AVERAGE(H$10:H2208)</f>
        <v>0.60493406093679047</v>
      </c>
      <c r="J2208" s="2"/>
    </row>
    <row r="2209" spans="1:10">
      <c r="A2209" s="4">
        <v>25867</v>
      </c>
      <c r="B2209">
        <v>7.44</v>
      </c>
      <c r="F2209" s="4">
        <v>24847</v>
      </c>
      <c r="G2209">
        <v>4.25</v>
      </c>
      <c r="H2209">
        <f t="shared" si="34"/>
        <v>1.21</v>
      </c>
      <c r="I2209" s="103">
        <f>AVERAGE(H$10:H2209)</f>
        <v>0.60520909090909192</v>
      </c>
      <c r="J2209" s="2"/>
    </row>
    <row r="2210" spans="1:10">
      <c r="A2210" s="4">
        <v>25868</v>
      </c>
      <c r="B2210">
        <v>7.42</v>
      </c>
      <c r="F2210" s="4">
        <v>24848</v>
      </c>
      <c r="G2210">
        <v>4.63</v>
      </c>
      <c r="H2210">
        <f t="shared" si="34"/>
        <v>0.83000000000000007</v>
      </c>
      <c r="I2210" s="103">
        <f>AVERAGE(H$10:H2210)</f>
        <v>0.60531122217174116</v>
      </c>
      <c r="J2210" s="2"/>
    </row>
    <row r="2211" spans="1:10">
      <c r="A2211" s="4">
        <v>25869</v>
      </c>
      <c r="B2211">
        <v>7.38</v>
      </c>
      <c r="F2211" s="4">
        <v>24849</v>
      </c>
      <c r="G2211">
        <v>4.5</v>
      </c>
      <c r="H2211">
        <f t="shared" si="34"/>
        <v>0.92999999999999972</v>
      </c>
      <c r="I2211" s="103">
        <f>AVERAGE(H$10:H2211)</f>
        <v>0.6054586739327894</v>
      </c>
      <c r="J2211" s="2"/>
    </row>
    <row r="2212" spans="1:10">
      <c r="A2212" s="4">
        <v>25870</v>
      </c>
      <c r="B2212">
        <v>7.31</v>
      </c>
      <c r="F2212" s="4">
        <v>24850</v>
      </c>
      <c r="G2212">
        <v>4.5</v>
      </c>
      <c r="H2212">
        <f t="shared" si="34"/>
        <v>0.92999999999999972</v>
      </c>
      <c r="I2212" s="103">
        <f>AVERAGE(H$10:H2212)</f>
        <v>0.60560599182932473</v>
      </c>
      <c r="J2212" s="2"/>
    </row>
    <row r="2213" spans="1:10">
      <c r="A2213" s="4">
        <v>25871</v>
      </c>
      <c r="B2213">
        <v>7.33</v>
      </c>
      <c r="F2213" s="4">
        <v>24851</v>
      </c>
      <c r="G2213">
        <v>4.5</v>
      </c>
      <c r="H2213">
        <f t="shared" si="34"/>
        <v>0.92999999999999972</v>
      </c>
      <c r="I2213" s="103">
        <f>AVERAGE(H$10:H2213)</f>
        <v>0.60575317604355827</v>
      </c>
      <c r="J2213" s="2"/>
    </row>
    <row r="2214" spans="1:10">
      <c r="A2214" s="4">
        <v>25874</v>
      </c>
      <c r="B2214">
        <v>7.24</v>
      </c>
      <c r="F2214" s="4">
        <v>24852</v>
      </c>
      <c r="G2214">
        <v>4.5</v>
      </c>
      <c r="H2214">
        <f t="shared" si="34"/>
        <v>0.99000000000000021</v>
      </c>
      <c r="I2214" s="103">
        <f>AVERAGE(H$10:H2214)</f>
        <v>0.60592743764172441</v>
      </c>
      <c r="J2214" s="2"/>
    </row>
    <row r="2215" spans="1:10">
      <c r="A2215" s="4">
        <v>25876</v>
      </c>
      <c r="B2215">
        <v>7.23</v>
      </c>
      <c r="F2215" s="4">
        <v>24853</v>
      </c>
      <c r="G2215">
        <v>4.75</v>
      </c>
      <c r="H2215">
        <f t="shared" si="34"/>
        <v>0.76999999999999957</v>
      </c>
      <c r="I2215" s="103">
        <f>AVERAGE(H$10:H2215)</f>
        <v>0.60600181323662849</v>
      </c>
      <c r="J2215" s="2"/>
    </row>
    <row r="2216" spans="1:10">
      <c r="A2216" s="4">
        <v>25877</v>
      </c>
      <c r="B2216">
        <v>7.2</v>
      </c>
      <c r="F2216" s="4">
        <v>24854</v>
      </c>
      <c r="G2216">
        <v>4.88</v>
      </c>
      <c r="H2216">
        <f t="shared" si="34"/>
        <v>0.60000000000000053</v>
      </c>
      <c r="I2216" s="103">
        <f>AVERAGE(H$10:H2216)</f>
        <v>0.60599909379247952</v>
      </c>
      <c r="J2216" s="2"/>
    </row>
    <row r="2217" spans="1:10">
      <c r="A2217" s="4">
        <v>25878</v>
      </c>
      <c r="B2217">
        <v>7.15</v>
      </c>
      <c r="F2217" s="4">
        <v>24855</v>
      </c>
      <c r="G2217">
        <v>4.75</v>
      </c>
      <c r="H2217">
        <f t="shared" si="34"/>
        <v>0.79999999999999982</v>
      </c>
      <c r="I2217" s="103">
        <f>AVERAGE(H$10:H2217)</f>
        <v>0.60608695652174016</v>
      </c>
      <c r="J2217" s="2"/>
    </row>
    <row r="2218" spans="1:10">
      <c r="A2218" s="4">
        <v>25881</v>
      </c>
      <c r="B2218">
        <v>7.06</v>
      </c>
      <c r="F2218" s="4">
        <v>24856</v>
      </c>
      <c r="G2218">
        <v>4.75</v>
      </c>
      <c r="H2218">
        <f t="shared" si="34"/>
        <v>0.83999999999999986</v>
      </c>
      <c r="I2218" s="103">
        <f>AVERAGE(H$10:H2218)</f>
        <v>0.60619284744228252</v>
      </c>
      <c r="J2218" s="2"/>
    </row>
    <row r="2219" spans="1:10">
      <c r="A2219" s="4">
        <v>25882</v>
      </c>
      <c r="B2219">
        <v>7.06</v>
      </c>
      <c r="F2219" s="4">
        <v>24857</v>
      </c>
      <c r="G2219">
        <v>4.75</v>
      </c>
      <c r="H2219">
        <f t="shared" si="34"/>
        <v>0.83999999999999986</v>
      </c>
      <c r="I2219" s="103">
        <f>AVERAGE(H$10:H2219)</f>
        <v>0.60629864253393762</v>
      </c>
      <c r="J2219" s="2"/>
    </row>
    <row r="2220" spans="1:10">
      <c r="A2220" s="4">
        <v>25884</v>
      </c>
      <c r="B2220">
        <v>7.03</v>
      </c>
      <c r="F2220" s="4">
        <v>24858</v>
      </c>
      <c r="G2220">
        <v>4.75</v>
      </c>
      <c r="H2220">
        <f t="shared" si="34"/>
        <v>0.83999999999999986</v>
      </c>
      <c r="I2220" s="103">
        <f>AVERAGE(H$10:H2220)</f>
        <v>0.60640434192673087</v>
      </c>
      <c r="J2220" s="2"/>
    </row>
    <row r="2221" spans="1:10">
      <c r="A2221" s="4">
        <v>25885</v>
      </c>
      <c r="B2221">
        <v>7</v>
      </c>
      <c r="F2221" s="4">
        <v>24859</v>
      </c>
      <c r="G2221">
        <v>4.63</v>
      </c>
      <c r="H2221">
        <f t="shared" si="34"/>
        <v>0.98000000000000043</v>
      </c>
      <c r="I2221" s="103">
        <f>AVERAGE(H$10:H2221)</f>
        <v>0.60657323688969356</v>
      </c>
      <c r="J2221" s="2"/>
    </row>
    <row r="2222" spans="1:10">
      <c r="A2222" s="4">
        <v>25888</v>
      </c>
      <c r="B2222">
        <v>6.96</v>
      </c>
      <c r="F2222" s="4">
        <v>24860</v>
      </c>
      <c r="G2222">
        <v>4.63</v>
      </c>
      <c r="H2222">
        <f t="shared" si="34"/>
        <v>0.92999999999999972</v>
      </c>
      <c r="I2222" s="103">
        <f>AVERAGE(H$10:H2222)</f>
        <v>0.6067193854496169</v>
      </c>
      <c r="J2222" s="2"/>
    </row>
    <row r="2223" spans="1:10">
      <c r="A2223" s="4">
        <v>25889</v>
      </c>
      <c r="B2223">
        <v>6.93</v>
      </c>
      <c r="F2223" s="4">
        <v>24861</v>
      </c>
      <c r="G2223">
        <v>4.63</v>
      </c>
      <c r="H2223">
        <f t="shared" si="34"/>
        <v>0.92999999999999972</v>
      </c>
      <c r="I2223" s="103">
        <f>AVERAGE(H$10:H2223)</f>
        <v>0.60686540198735417</v>
      </c>
      <c r="J2223" s="2"/>
    </row>
    <row r="2224" spans="1:10">
      <c r="A2224" s="4">
        <v>25890</v>
      </c>
      <c r="B2224">
        <v>6.86</v>
      </c>
      <c r="F2224" s="4">
        <v>24862</v>
      </c>
      <c r="G2224">
        <v>4.63</v>
      </c>
      <c r="H2224">
        <f t="shared" si="34"/>
        <v>0.88999999999999968</v>
      </c>
      <c r="I2224" s="103">
        <f>AVERAGE(H$10:H2224)</f>
        <v>0.60699322799097166</v>
      </c>
      <c r="J2224" s="2"/>
    </row>
    <row r="2225" spans="1:10">
      <c r="A2225" s="4">
        <v>25891</v>
      </c>
      <c r="B2225">
        <v>6.72</v>
      </c>
      <c r="F2225" s="4">
        <v>24863</v>
      </c>
      <c r="G2225">
        <v>4.5</v>
      </c>
      <c r="H2225">
        <f t="shared" si="34"/>
        <v>1.0300000000000002</v>
      </c>
      <c r="I2225" s="103">
        <f>AVERAGE(H$10:H2225)</f>
        <v>0.60718411552346674</v>
      </c>
      <c r="J2225" s="2"/>
    </row>
    <row r="2226" spans="1:10">
      <c r="A2226" s="4">
        <v>25892</v>
      </c>
      <c r="B2226">
        <v>6.48</v>
      </c>
      <c r="F2226" s="4">
        <v>24864</v>
      </c>
      <c r="G2226">
        <v>4.5</v>
      </c>
      <c r="H2226">
        <f t="shared" si="34"/>
        <v>1.0300000000000002</v>
      </c>
      <c r="I2226" s="103">
        <f>AVERAGE(H$10:H2226)</f>
        <v>0.60737483085250443</v>
      </c>
      <c r="J2226" s="2"/>
    </row>
    <row r="2227" spans="1:10">
      <c r="A2227" s="4">
        <v>25895</v>
      </c>
      <c r="B2227">
        <v>6.32</v>
      </c>
      <c r="F2227" s="4">
        <v>24865</v>
      </c>
      <c r="G2227">
        <v>4.5</v>
      </c>
      <c r="H2227">
        <f t="shared" si="34"/>
        <v>1.0300000000000002</v>
      </c>
      <c r="I2227" s="103">
        <f>AVERAGE(H$10:H2227)</f>
        <v>0.60756537421100187</v>
      </c>
      <c r="J2227" s="2"/>
    </row>
    <row r="2228" spans="1:10">
      <c r="A2228" s="4">
        <v>25896</v>
      </c>
      <c r="B2228">
        <v>6.45</v>
      </c>
      <c r="F2228" s="4">
        <v>24866</v>
      </c>
      <c r="G2228">
        <v>4.5</v>
      </c>
      <c r="H2228">
        <f t="shared" si="34"/>
        <v>1.0300000000000002</v>
      </c>
      <c r="I2228" s="103">
        <f>AVERAGE(H$10:H2228)</f>
        <v>0.60775574583145664</v>
      </c>
      <c r="J2228" s="2"/>
    </row>
    <row r="2229" spans="1:10">
      <c r="A2229" s="4">
        <v>25897</v>
      </c>
      <c r="B2229">
        <v>6.48</v>
      </c>
      <c r="F2229" s="4">
        <v>24867</v>
      </c>
      <c r="G2229">
        <v>4.5</v>
      </c>
      <c r="H2229">
        <f t="shared" si="34"/>
        <v>1.0300000000000002</v>
      </c>
      <c r="I2229" s="103">
        <f>AVERAGE(H$10:H2229)</f>
        <v>0.60794594594594686</v>
      </c>
      <c r="J2229" s="2"/>
    </row>
    <row r="2230" spans="1:10">
      <c r="A2230" s="4">
        <v>25899</v>
      </c>
      <c r="B2230">
        <v>6.48</v>
      </c>
      <c r="F2230" s="4">
        <v>24868</v>
      </c>
      <c r="G2230">
        <v>4.75</v>
      </c>
      <c r="H2230">
        <f t="shared" si="34"/>
        <v>0.79</v>
      </c>
      <c r="I2230" s="103">
        <f>AVERAGE(H$10:H2230)</f>
        <v>0.60802791535344536</v>
      </c>
      <c r="J2230" s="2"/>
    </row>
    <row r="2231" spans="1:10">
      <c r="A2231" s="4">
        <v>25902</v>
      </c>
      <c r="B2231">
        <v>6.49</v>
      </c>
      <c r="F2231" s="4">
        <v>24869</v>
      </c>
      <c r="G2231">
        <v>4.75</v>
      </c>
      <c r="H2231">
        <f t="shared" si="34"/>
        <v>0.83000000000000007</v>
      </c>
      <c r="I2231" s="103">
        <f>AVERAGE(H$10:H2231)</f>
        <v>0.60812781278127903</v>
      </c>
      <c r="J2231" s="2"/>
    </row>
    <row r="2232" spans="1:10">
      <c r="A2232" s="4">
        <v>25903</v>
      </c>
      <c r="B2232">
        <v>6.48</v>
      </c>
      <c r="F2232" s="4">
        <v>24870</v>
      </c>
      <c r="G2232">
        <v>4.75</v>
      </c>
      <c r="H2232">
        <f t="shared" si="34"/>
        <v>0.83000000000000007</v>
      </c>
      <c r="I2232" s="103">
        <f>AVERAGE(H$10:H2232)</f>
        <v>0.60822762033288436</v>
      </c>
      <c r="J2232" s="2"/>
    </row>
    <row r="2233" spans="1:10">
      <c r="A2233" s="4">
        <v>25904</v>
      </c>
      <c r="B2233">
        <v>6.41</v>
      </c>
      <c r="F2233" s="4">
        <v>24871</v>
      </c>
      <c r="G2233">
        <v>4.75</v>
      </c>
      <c r="H2233">
        <f t="shared" si="34"/>
        <v>0.83000000000000007</v>
      </c>
      <c r="I2233" s="103">
        <f>AVERAGE(H$10:H2233)</f>
        <v>0.60832733812949724</v>
      </c>
      <c r="J2233" s="2"/>
    </row>
    <row r="2234" spans="1:10">
      <c r="A2234" s="4">
        <v>25905</v>
      </c>
      <c r="B2234">
        <v>6.31</v>
      </c>
      <c r="F2234" s="4">
        <v>24872</v>
      </c>
      <c r="G2234">
        <v>4.75</v>
      </c>
      <c r="H2234">
        <f t="shared" si="34"/>
        <v>0.83000000000000007</v>
      </c>
      <c r="I2234" s="103">
        <f>AVERAGE(H$10:H2234)</f>
        <v>0.60842696629213566</v>
      </c>
      <c r="J2234" s="2"/>
    </row>
    <row r="2235" spans="1:10">
      <c r="A2235" s="4">
        <v>25906</v>
      </c>
      <c r="B2235">
        <v>6.21</v>
      </c>
      <c r="F2235" s="4">
        <v>24873</v>
      </c>
      <c r="G2235">
        <v>4.75</v>
      </c>
      <c r="H2235">
        <f t="shared" si="34"/>
        <v>0.84999999999999964</v>
      </c>
      <c r="I2235" s="103">
        <f>AVERAGE(H$10:H2235)</f>
        <v>0.60853548966756588</v>
      </c>
      <c r="J2235" s="2"/>
    </row>
    <row r="2236" spans="1:10">
      <c r="A2236" s="4">
        <v>25909</v>
      </c>
      <c r="B2236">
        <v>6.27</v>
      </c>
      <c r="F2236" s="4">
        <v>24874</v>
      </c>
      <c r="G2236">
        <v>4.75</v>
      </c>
      <c r="H2236">
        <f t="shared" si="34"/>
        <v>0.86000000000000032</v>
      </c>
      <c r="I2236" s="103">
        <f>AVERAGE(H$10:H2236)</f>
        <v>0.60864840592725711</v>
      </c>
      <c r="J2236" s="2"/>
    </row>
    <row r="2237" spans="1:10">
      <c r="A2237" s="4">
        <v>25910</v>
      </c>
      <c r="B2237">
        <v>6.29</v>
      </c>
      <c r="F2237" s="4">
        <v>24875</v>
      </c>
      <c r="G2237">
        <v>4.63</v>
      </c>
      <c r="H2237">
        <f t="shared" si="34"/>
        <v>0.96</v>
      </c>
      <c r="I2237" s="103">
        <f>AVERAGE(H$10:H2237)</f>
        <v>0.60880610412926461</v>
      </c>
      <c r="J2237" s="2"/>
    </row>
    <row r="2238" spans="1:10">
      <c r="A2238" s="4">
        <v>25911</v>
      </c>
      <c r="B2238">
        <v>6.34</v>
      </c>
      <c r="F2238" s="4">
        <v>24876</v>
      </c>
      <c r="G2238">
        <v>4.75</v>
      </c>
      <c r="H2238">
        <f t="shared" si="34"/>
        <v>0.84999999999999964</v>
      </c>
      <c r="I2238" s="103">
        <f>AVERAGE(H$10:H2238)</f>
        <v>0.6089143113503821</v>
      </c>
      <c r="J2238" s="2"/>
    </row>
    <row r="2239" spans="1:10">
      <c r="A2239" s="4">
        <v>25912</v>
      </c>
      <c r="B2239">
        <v>6.34</v>
      </c>
      <c r="F2239" s="4">
        <v>24877</v>
      </c>
      <c r="G2239">
        <v>4.75</v>
      </c>
      <c r="H2239">
        <f t="shared" si="34"/>
        <v>0.83999999999999986</v>
      </c>
      <c r="I2239" s="103">
        <f>AVERAGE(H$10:H2239)</f>
        <v>0.60901793721973163</v>
      </c>
      <c r="J2239" s="2"/>
    </row>
    <row r="2240" spans="1:10">
      <c r="A2240" s="4">
        <v>25913</v>
      </c>
      <c r="B2240">
        <v>6.31</v>
      </c>
      <c r="F2240" s="4">
        <v>24878</v>
      </c>
      <c r="G2240">
        <v>4.75</v>
      </c>
      <c r="H2240">
        <f t="shared" si="34"/>
        <v>0.83999999999999986</v>
      </c>
      <c r="I2240" s="103">
        <f>AVERAGE(H$10:H2240)</f>
        <v>0.60912147019273932</v>
      </c>
      <c r="J2240" s="2"/>
    </row>
    <row r="2241" spans="1:10">
      <c r="A2241" s="4">
        <v>25916</v>
      </c>
      <c r="B2241">
        <v>6.26</v>
      </c>
      <c r="F2241" s="4">
        <v>24879</v>
      </c>
      <c r="G2241">
        <v>4.75</v>
      </c>
      <c r="H2241">
        <f t="shared" si="34"/>
        <v>0.83999999999999986</v>
      </c>
      <c r="I2241" s="103">
        <f>AVERAGE(H$10:H2241)</f>
        <v>0.60922491039426585</v>
      </c>
      <c r="J2241" s="2"/>
    </row>
    <row r="2242" spans="1:10">
      <c r="A2242" s="4">
        <v>25917</v>
      </c>
      <c r="B2242">
        <v>6.29</v>
      </c>
      <c r="F2242" s="4">
        <v>24880</v>
      </c>
      <c r="G2242">
        <v>4.75</v>
      </c>
      <c r="H2242">
        <f t="shared" si="34"/>
        <v>0.83999999999999986</v>
      </c>
      <c r="I2242" s="103">
        <f>AVERAGE(H$10:H2242)</f>
        <v>0.60932825794894818</v>
      </c>
      <c r="J2242" s="2"/>
    </row>
    <row r="2243" spans="1:10">
      <c r="A2243" s="4">
        <v>25918</v>
      </c>
      <c r="B2243">
        <v>6.29</v>
      </c>
      <c r="F2243" s="4">
        <v>24881</v>
      </c>
      <c r="G2243">
        <v>4.63</v>
      </c>
      <c r="H2243">
        <f t="shared" si="34"/>
        <v>0.91999999999999993</v>
      </c>
      <c r="I2243" s="103">
        <f>AVERAGE(H$10:H2243)</f>
        <v>0.60946732318710894</v>
      </c>
      <c r="J2243" s="2"/>
    </row>
    <row r="2244" spans="1:10">
      <c r="A2244" s="4">
        <v>25919</v>
      </c>
      <c r="B2244">
        <v>6.3</v>
      </c>
      <c r="F2244" s="4">
        <v>24882</v>
      </c>
      <c r="G2244">
        <v>4.25</v>
      </c>
      <c r="H2244">
        <f t="shared" si="34"/>
        <v>1.29</v>
      </c>
      <c r="I2244" s="103">
        <f>AVERAGE(H$10:H2244)</f>
        <v>0.60977181208053743</v>
      </c>
      <c r="J2244" s="2"/>
    </row>
    <row r="2245" spans="1:10">
      <c r="A2245" s="4">
        <v>25920</v>
      </c>
      <c r="B2245">
        <v>6.33</v>
      </c>
      <c r="F2245" s="4">
        <v>24883</v>
      </c>
      <c r="G2245">
        <v>4.75</v>
      </c>
      <c r="H2245">
        <f t="shared" si="34"/>
        <v>0.75999999999999979</v>
      </c>
      <c r="I2245" s="103">
        <f>AVERAGE(H$10:H2245)</f>
        <v>0.60983899821109178</v>
      </c>
      <c r="J2245" s="2"/>
    </row>
    <row r="2246" spans="1:10">
      <c r="A2246" s="4">
        <v>25923</v>
      </c>
      <c r="B2246">
        <v>6.45</v>
      </c>
      <c r="F2246" s="4">
        <v>24884</v>
      </c>
      <c r="G2246">
        <v>4.75</v>
      </c>
      <c r="H2246">
        <f t="shared" si="34"/>
        <v>0.75</v>
      </c>
      <c r="I2246" s="103">
        <f>AVERAGE(H$10:H2246)</f>
        <v>0.60990165400089458</v>
      </c>
      <c r="J2246" s="2"/>
    </row>
    <row r="2247" spans="1:10">
      <c r="A2247" s="4">
        <v>25924</v>
      </c>
      <c r="B2247">
        <v>6.52</v>
      </c>
      <c r="F2247" s="4">
        <v>24885</v>
      </c>
      <c r="G2247">
        <v>4.75</v>
      </c>
      <c r="H2247">
        <f t="shared" si="34"/>
        <v>0.75</v>
      </c>
      <c r="I2247" s="103">
        <f>AVERAGE(H$10:H2247)</f>
        <v>0.60996425379803454</v>
      </c>
      <c r="J2247" s="2"/>
    </row>
    <row r="2248" spans="1:10">
      <c r="A2248" s="4">
        <v>25925</v>
      </c>
      <c r="B2248">
        <v>6.57</v>
      </c>
      <c r="F2248" s="4">
        <v>24886</v>
      </c>
      <c r="G2248">
        <v>4.75</v>
      </c>
      <c r="H2248">
        <f t="shared" si="34"/>
        <v>0.75</v>
      </c>
      <c r="I2248" s="103">
        <f>AVERAGE(H$10:H2248)</f>
        <v>0.6100267976775352</v>
      </c>
      <c r="J2248" s="2"/>
    </row>
    <row r="2249" spans="1:10">
      <c r="A2249" s="4">
        <v>25926</v>
      </c>
      <c r="B2249">
        <v>6.53</v>
      </c>
      <c r="F2249" s="4">
        <v>24887</v>
      </c>
      <c r="G2249">
        <v>4.63</v>
      </c>
      <c r="H2249">
        <f t="shared" si="34"/>
        <v>0.90000000000000036</v>
      </c>
      <c r="I2249" s="103">
        <f>AVERAGE(H$10:H2249)</f>
        <v>0.61015625000000062</v>
      </c>
      <c r="J2249" s="2"/>
    </row>
    <row r="2250" spans="1:10">
      <c r="A2250" s="4">
        <v>25930</v>
      </c>
      <c r="B2250">
        <v>6.54</v>
      </c>
      <c r="F2250" s="4">
        <v>24888</v>
      </c>
      <c r="G2250">
        <v>4.63</v>
      </c>
      <c r="H2250">
        <f t="shared" ref="H2250:H2313" si="35">IFERROR(((VLOOKUP(F2250,$A$9:$B$14200,2,FALSE))-G2250),H2249)</f>
        <v>0.91000000000000014</v>
      </c>
      <c r="I2250" s="103">
        <f>AVERAGE(H$10:H2250)</f>
        <v>0.61029004908523043</v>
      </c>
      <c r="J2250" s="2"/>
    </row>
    <row r="2251" spans="1:10">
      <c r="A2251" s="4">
        <v>25931</v>
      </c>
      <c r="B2251">
        <v>6.56</v>
      </c>
      <c r="F2251" s="4">
        <v>24889</v>
      </c>
      <c r="G2251">
        <v>4.63</v>
      </c>
      <c r="H2251">
        <f t="shared" si="35"/>
        <v>0.91000000000000014</v>
      </c>
      <c r="I2251" s="103">
        <f>AVERAGE(H$10:H2251)</f>
        <v>0.61042372881356</v>
      </c>
      <c r="J2251" s="2"/>
    </row>
    <row r="2252" spans="1:10">
      <c r="A2252" s="4">
        <v>25932</v>
      </c>
      <c r="B2252">
        <v>6.51</v>
      </c>
      <c r="F2252" s="4">
        <v>24890</v>
      </c>
      <c r="G2252">
        <v>4.63</v>
      </c>
      <c r="H2252">
        <f t="shared" si="35"/>
        <v>0.91000000000000014</v>
      </c>
      <c r="I2252" s="103">
        <f>AVERAGE(H$10:H2252)</f>
        <v>0.6105572893446285</v>
      </c>
      <c r="J2252" s="2"/>
    </row>
    <row r="2253" spans="1:10">
      <c r="A2253" s="4">
        <v>25933</v>
      </c>
      <c r="B2253">
        <v>6.5</v>
      </c>
      <c r="F2253" s="4">
        <v>24891</v>
      </c>
      <c r="G2253">
        <v>4.88</v>
      </c>
      <c r="H2253">
        <f t="shared" si="35"/>
        <v>0.67999999999999972</v>
      </c>
      <c r="I2253" s="103">
        <f>AVERAGE(H$10:H2253)</f>
        <v>0.61058823529411843</v>
      </c>
      <c r="J2253" s="2"/>
    </row>
    <row r="2254" spans="1:10">
      <c r="A2254" s="4">
        <v>25937</v>
      </c>
      <c r="B2254">
        <v>6.46</v>
      </c>
      <c r="F2254" s="4">
        <v>24892</v>
      </c>
      <c r="G2254">
        <v>4.88</v>
      </c>
      <c r="H2254">
        <f t="shared" si="35"/>
        <v>0.67999999999999972</v>
      </c>
      <c r="I2254" s="103">
        <f>AVERAGE(H$10:H2254)</f>
        <v>0.61061915367483377</v>
      </c>
      <c r="J2254" s="2"/>
    </row>
    <row r="2255" spans="1:10">
      <c r="A2255" s="4">
        <v>25938</v>
      </c>
      <c r="B2255">
        <v>6.47</v>
      </c>
      <c r="F2255" s="4">
        <v>24893</v>
      </c>
      <c r="G2255">
        <v>4.88</v>
      </c>
      <c r="H2255">
        <f t="shared" si="35"/>
        <v>0.67999999999999972</v>
      </c>
      <c r="I2255" s="103">
        <f>AVERAGE(H$10:H2255)</f>
        <v>0.61065004452359828</v>
      </c>
      <c r="J2255" s="2"/>
    </row>
    <row r="2256" spans="1:10">
      <c r="A2256" s="4">
        <v>25939</v>
      </c>
      <c r="B2256">
        <v>6.47</v>
      </c>
      <c r="F2256" s="4">
        <v>24894</v>
      </c>
      <c r="G2256">
        <v>4.75</v>
      </c>
      <c r="H2256">
        <f t="shared" si="35"/>
        <v>0.83000000000000007</v>
      </c>
      <c r="I2256" s="103">
        <f>AVERAGE(H$10:H2256)</f>
        <v>0.61074766355140264</v>
      </c>
      <c r="J2256" s="2"/>
    </row>
    <row r="2257" spans="1:10">
      <c r="A2257" s="4">
        <v>25940</v>
      </c>
      <c r="B2257">
        <v>6.45</v>
      </c>
      <c r="F2257" s="4">
        <v>24895</v>
      </c>
      <c r="G2257">
        <v>4.75</v>
      </c>
      <c r="H2257">
        <f t="shared" si="35"/>
        <v>0.83000000000000007</v>
      </c>
      <c r="I2257" s="103">
        <f>AVERAGE(H$10:H2257)</f>
        <v>0.6108451957295381</v>
      </c>
      <c r="J2257" s="2"/>
    </row>
    <row r="2258" spans="1:10">
      <c r="A2258" s="4">
        <v>25941</v>
      </c>
      <c r="B2258">
        <v>6.44</v>
      </c>
      <c r="F2258" s="4">
        <v>24896</v>
      </c>
      <c r="G2258">
        <v>4.5</v>
      </c>
      <c r="H2258">
        <f t="shared" si="35"/>
        <v>1.0700000000000003</v>
      </c>
      <c r="I2258" s="103">
        <f>AVERAGE(H$10:H2258)</f>
        <v>0.61104935526900916</v>
      </c>
      <c r="J2258" s="2"/>
    </row>
    <row r="2259" spans="1:10">
      <c r="A2259" s="4">
        <v>25944</v>
      </c>
      <c r="B2259">
        <v>6.39</v>
      </c>
      <c r="F2259" s="4">
        <v>24897</v>
      </c>
      <c r="G2259">
        <v>4.75</v>
      </c>
      <c r="H2259">
        <f t="shared" si="35"/>
        <v>0.80999999999999961</v>
      </c>
      <c r="I2259" s="103">
        <f>AVERAGE(H$10:H2259)</f>
        <v>0.61113777777777845</v>
      </c>
      <c r="J2259" s="2"/>
    </row>
    <row r="2260" spans="1:10">
      <c r="A2260" s="4">
        <v>25945</v>
      </c>
      <c r="B2260">
        <v>6.35</v>
      </c>
      <c r="F2260" s="4">
        <v>24898</v>
      </c>
      <c r="G2260">
        <v>4.75</v>
      </c>
      <c r="H2260">
        <f t="shared" si="35"/>
        <v>0.80999999999999961</v>
      </c>
      <c r="I2260" s="103">
        <f>AVERAGE(H$10:H2260)</f>
        <v>0.61122612172367907</v>
      </c>
      <c r="J2260" s="2"/>
    </row>
    <row r="2261" spans="1:10">
      <c r="A2261" s="4">
        <v>25946</v>
      </c>
      <c r="B2261">
        <v>6.29</v>
      </c>
      <c r="F2261" s="4">
        <v>24899</v>
      </c>
      <c r="G2261">
        <v>4.75</v>
      </c>
      <c r="H2261">
        <f t="shared" si="35"/>
        <v>0.80999999999999961</v>
      </c>
      <c r="I2261" s="103">
        <f>AVERAGE(H$10:H2261)</f>
        <v>0.61131438721136833</v>
      </c>
      <c r="J2261" s="2"/>
    </row>
    <row r="2262" spans="1:10">
      <c r="A2262" s="4">
        <v>25947</v>
      </c>
      <c r="B2262">
        <v>6.22</v>
      </c>
      <c r="F2262" s="4">
        <v>24900</v>
      </c>
      <c r="G2262">
        <v>4.75</v>
      </c>
      <c r="H2262">
        <f t="shared" si="35"/>
        <v>0.80999999999999961</v>
      </c>
      <c r="I2262" s="103">
        <f>AVERAGE(H$10:H2262)</f>
        <v>0.61140257434531797</v>
      </c>
      <c r="J2262" s="2"/>
    </row>
    <row r="2263" spans="1:10">
      <c r="A2263" s="4">
        <v>25948</v>
      </c>
      <c r="B2263">
        <v>6.22</v>
      </c>
      <c r="F2263" s="4">
        <v>24901</v>
      </c>
      <c r="G2263">
        <v>4.88</v>
      </c>
      <c r="H2263">
        <f t="shared" si="35"/>
        <v>0.69000000000000039</v>
      </c>
      <c r="I2263" s="103">
        <f>AVERAGE(H$10:H2263)</f>
        <v>0.61143744454303528</v>
      </c>
      <c r="J2263" s="2"/>
    </row>
    <row r="2264" spans="1:10">
      <c r="A2264" s="4">
        <v>25951</v>
      </c>
      <c r="B2264">
        <v>6.16</v>
      </c>
      <c r="F2264" s="4">
        <v>24902</v>
      </c>
      <c r="G2264">
        <v>4.88</v>
      </c>
      <c r="H2264">
        <f t="shared" si="35"/>
        <v>0.71</v>
      </c>
      <c r="I2264" s="103">
        <f>AVERAGE(H$10:H2264)</f>
        <v>0.61148115299334882</v>
      </c>
      <c r="J2264" s="2"/>
    </row>
    <row r="2265" spans="1:10">
      <c r="A2265" s="4">
        <v>25952</v>
      </c>
      <c r="B2265">
        <v>6.17</v>
      </c>
      <c r="F2265" s="4">
        <v>24903</v>
      </c>
      <c r="G2265">
        <v>5</v>
      </c>
      <c r="H2265">
        <f t="shared" si="35"/>
        <v>0.61000000000000032</v>
      </c>
      <c r="I2265" s="103">
        <f>AVERAGE(H$10:H2265)</f>
        <v>0.61148049645390135</v>
      </c>
      <c r="J2265" s="2"/>
    </row>
    <row r="2266" spans="1:10">
      <c r="A2266" s="4">
        <v>25953</v>
      </c>
      <c r="B2266">
        <v>6.15</v>
      </c>
      <c r="F2266" s="4">
        <v>24904</v>
      </c>
      <c r="G2266">
        <v>5</v>
      </c>
      <c r="H2266">
        <f t="shared" si="35"/>
        <v>0.66999999999999993</v>
      </c>
      <c r="I2266" s="103">
        <f>AVERAGE(H$10:H2266)</f>
        <v>0.61150642445724479</v>
      </c>
      <c r="J2266" s="2"/>
    </row>
    <row r="2267" spans="1:10">
      <c r="A2267" s="4">
        <v>25954</v>
      </c>
      <c r="B2267">
        <v>6.09</v>
      </c>
      <c r="F2267" s="4">
        <v>24905</v>
      </c>
      <c r="G2267">
        <v>5</v>
      </c>
      <c r="H2267">
        <f t="shared" si="35"/>
        <v>0.75</v>
      </c>
      <c r="I2267" s="103">
        <f>AVERAGE(H$10:H2267)</f>
        <v>0.61156775907883143</v>
      </c>
      <c r="J2267" s="2"/>
    </row>
    <row r="2268" spans="1:10">
      <c r="A2268" s="4">
        <v>25955</v>
      </c>
      <c r="B2268">
        <v>6.06</v>
      </c>
      <c r="F2268" s="4">
        <v>24906</v>
      </c>
      <c r="G2268">
        <v>5</v>
      </c>
      <c r="H2268">
        <f t="shared" si="35"/>
        <v>0.75</v>
      </c>
      <c r="I2268" s="103">
        <f>AVERAGE(H$10:H2268)</f>
        <v>0.61162903939796431</v>
      </c>
      <c r="J2268" s="2"/>
    </row>
    <row r="2269" spans="1:10">
      <c r="A2269" s="4">
        <v>25958</v>
      </c>
      <c r="B2269">
        <v>6.05</v>
      </c>
      <c r="F2269" s="4">
        <v>24907</v>
      </c>
      <c r="G2269">
        <v>5</v>
      </c>
      <c r="H2269">
        <f t="shared" si="35"/>
        <v>0.75</v>
      </c>
      <c r="I2269" s="103">
        <f>AVERAGE(H$10:H2269)</f>
        <v>0.61169026548672634</v>
      </c>
      <c r="J2269" s="2"/>
    </row>
    <row r="2270" spans="1:10">
      <c r="A2270" s="4">
        <v>25959</v>
      </c>
      <c r="B2270">
        <v>6.07</v>
      </c>
      <c r="F2270" s="4">
        <v>24908</v>
      </c>
      <c r="G2270">
        <v>5</v>
      </c>
      <c r="H2270">
        <f t="shared" si="35"/>
        <v>0.75</v>
      </c>
      <c r="I2270" s="103">
        <f>AVERAGE(H$10:H2270)</f>
        <v>0.61175143741707272</v>
      </c>
      <c r="J2270" s="2"/>
    </row>
    <row r="2271" spans="1:10">
      <c r="A2271" s="4">
        <v>25960</v>
      </c>
      <c r="B2271">
        <v>6.09</v>
      </c>
      <c r="F2271" s="4">
        <v>24909</v>
      </c>
      <c r="G2271">
        <v>4.5</v>
      </c>
      <c r="H2271">
        <f t="shared" si="35"/>
        <v>1.29</v>
      </c>
      <c r="I2271" s="103">
        <f>AVERAGE(H$10:H2271)</f>
        <v>0.61205128205128267</v>
      </c>
      <c r="J2271" s="2"/>
    </row>
    <row r="2272" spans="1:10">
      <c r="A2272" s="4">
        <v>25961</v>
      </c>
      <c r="B2272">
        <v>6.08</v>
      </c>
      <c r="F2272" s="4">
        <v>24910</v>
      </c>
      <c r="G2272">
        <v>3</v>
      </c>
      <c r="H2272">
        <f t="shared" si="35"/>
        <v>2.8600000000000003</v>
      </c>
      <c r="I2272" s="103">
        <f>AVERAGE(H$10:H2272)</f>
        <v>0.61304463102076945</v>
      </c>
      <c r="J2272" s="2"/>
    </row>
    <row r="2273" spans="1:10">
      <c r="A2273" s="4">
        <v>25962</v>
      </c>
      <c r="B2273">
        <v>6.09</v>
      </c>
      <c r="F2273" s="4">
        <v>24911</v>
      </c>
      <c r="G2273">
        <v>5.5</v>
      </c>
      <c r="H2273">
        <f t="shared" si="35"/>
        <v>0.45000000000000018</v>
      </c>
      <c r="I2273" s="103">
        <f>AVERAGE(H$10:H2273)</f>
        <v>0.61297261484098997</v>
      </c>
      <c r="J2273" s="2"/>
    </row>
    <row r="2274" spans="1:10">
      <c r="A2274" s="4">
        <v>25965</v>
      </c>
      <c r="B2274">
        <v>6.09</v>
      </c>
      <c r="F2274" s="4">
        <v>24912</v>
      </c>
      <c r="G2274">
        <v>5.13</v>
      </c>
      <c r="H2274">
        <f t="shared" si="35"/>
        <v>0.71</v>
      </c>
      <c r="I2274" s="103">
        <f>AVERAGE(H$10:H2274)</f>
        <v>0.61301545253863199</v>
      </c>
      <c r="J2274" s="2"/>
    </row>
    <row r="2275" spans="1:10">
      <c r="A2275" s="4">
        <v>25966</v>
      </c>
      <c r="B2275">
        <v>6.11</v>
      </c>
      <c r="F2275" s="4">
        <v>24913</v>
      </c>
      <c r="G2275">
        <v>5.13</v>
      </c>
      <c r="H2275">
        <f t="shared" si="35"/>
        <v>0.71</v>
      </c>
      <c r="I2275" s="103">
        <f>AVERAGE(H$10:H2275)</f>
        <v>0.61305825242718515</v>
      </c>
      <c r="J2275" s="2"/>
    </row>
    <row r="2276" spans="1:10">
      <c r="A2276" s="4">
        <v>25967</v>
      </c>
      <c r="B2276">
        <v>6.11</v>
      </c>
      <c r="F2276" s="4">
        <v>24914</v>
      </c>
      <c r="G2276">
        <v>5.13</v>
      </c>
      <c r="H2276">
        <f t="shared" si="35"/>
        <v>0.71</v>
      </c>
      <c r="I2276" s="103">
        <f>AVERAGE(H$10:H2276)</f>
        <v>0.61310101455668353</v>
      </c>
      <c r="J2276" s="2"/>
    </row>
    <row r="2277" spans="1:10">
      <c r="A2277" s="4">
        <v>25968</v>
      </c>
      <c r="B2277">
        <v>6.1</v>
      </c>
      <c r="F2277" s="4">
        <v>24915</v>
      </c>
      <c r="G2277">
        <v>5.25</v>
      </c>
      <c r="H2277">
        <f t="shared" si="35"/>
        <v>0.50999999999999979</v>
      </c>
      <c r="I2277" s="103">
        <f>AVERAGE(H$10:H2277)</f>
        <v>0.61305555555555624</v>
      </c>
      <c r="J2277" s="2"/>
    </row>
    <row r="2278" spans="1:10">
      <c r="A2278" s="4">
        <v>25969</v>
      </c>
      <c r="B2278">
        <v>6.1</v>
      </c>
      <c r="F2278" s="4">
        <v>24916</v>
      </c>
      <c r="G2278">
        <v>5.5</v>
      </c>
      <c r="H2278">
        <f t="shared" si="35"/>
        <v>0.26999999999999957</v>
      </c>
      <c r="I2278" s="103">
        <f>AVERAGE(H$10:H2278)</f>
        <v>0.61290436315557573</v>
      </c>
      <c r="J2278" s="2"/>
    </row>
    <row r="2279" spans="1:10">
      <c r="A2279" s="4">
        <v>25972</v>
      </c>
      <c r="B2279">
        <v>6.09</v>
      </c>
      <c r="F2279" s="4">
        <v>24917</v>
      </c>
      <c r="G2279">
        <v>4.25</v>
      </c>
      <c r="H2279">
        <f t="shared" si="35"/>
        <v>1.4800000000000004</v>
      </c>
      <c r="I2279" s="103">
        <f>AVERAGE(H$10:H2279)</f>
        <v>0.61328634361233547</v>
      </c>
      <c r="J2279" s="2"/>
    </row>
    <row r="2280" spans="1:10">
      <c r="A2280" s="4">
        <v>25973</v>
      </c>
      <c r="B2280">
        <v>6.07</v>
      </c>
      <c r="F2280" s="4">
        <v>24918</v>
      </c>
      <c r="G2280">
        <v>5.5</v>
      </c>
      <c r="H2280">
        <f t="shared" si="35"/>
        <v>0.25999999999999979</v>
      </c>
      <c r="I2280" s="103">
        <f>AVERAGE(H$10:H2280)</f>
        <v>0.61313077939233884</v>
      </c>
      <c r="J2280" s="2"/>
    </row>
    <row r="2281" spans="1:10">
      <c r="A2281" s="4">
        <v>25974</v>
      </c>
      <c r="B2281">
        <v>6.08</v>
      </c>
      <c r="F2281" s="4">
        <v>24919</v>
      </c>
      <c r="G2281">
        <v>5.5</v>
      </c>
      <c r="H2281">
        <f t="shared" si="35"/>
        <v>0.24000000000000021</v>
      </c>
      <c r="I2281" s="103">
        <f>AVERAGE(H$10:H2281)</f>
        <v>0.61296654929577532</v>
      </c>
      <c r="J2281" s="2"/>
    </row>
    <row r="2282" spans="1:10">
      <c r="A2282" s="4">
        <v>25975</v>
      </c>
      <c r="B2282">
        <v>6.08</v>
      </c>
      <c r="F2282" s="4">
        <v>24920</v>
      </c>
      <c r="G2282">
        <v>5.5</v>
      </c>
      <c r="H2282">
        <f t="shared" si="35"/>
        <v>0.24000000000000021</v>
      </c>
      <c r="I2282" s="103">
        <f>AVERAGE(H$10:H2282)</f>
        <v>0.61280246370435609</v>
      </c>
      <c r="J2282" s="2"/>
    </row>
    <row r="2283" spans="1:10">
      <c r="A2283" s="4">
        <v>25980</v>
      </c>
      <c r="B2283">
        <v>6.11</v>
      </c>
      <c r="F2283" s="4">
        <v>24921</v>
      </c>
      <c r="G2283">
        <v>5.5</v>
      </c>
      <c r="H2283">
        <f t="shared" si="35"/>
        <v>0.24000000000000021</v>
      </c>
      <c r="I2283" s="103">
        <f>AVERAGE(H$10:H2283)</f>
        <v>0.61263852242744132</v>
      </c>
      <c r="J2283" s="2"/>
    </row>
    <row r="2284" spans="1:10">
      <c r="A2284" s="4">
        <v>25981</v>
      </c>
      <c r="B2284">
        <v>6.11</v>
      </c>
      <c r="F2284" s="4">
        <v>24922</v>
      </c>
      <c r="G2284">
        <v>5.38</v>
      </c>
      <c r="H2284">
        <f t="shared" si="35"/>
        <v>0.36000000000000032</v>
      </c>
      <c r="I2284" s="103">
        <f>AVERAGE(H$10:H2284)</f>
        <v>0.61252747252747308</v>
      </c>
      <c r="J2284" s="2"/>
    </row>
    <row r="2285" spans="1:10">
      <c r="A2285" s="4">
        <v>25982</v>
      </c>
      <c r="B2285">
        <v>6.11</v>
      </c>
      <c r="F2285" s="4">
        <v>24923</v>
      </c>
      <c r="G2285">
        <v>5</v>
      </c>
      <c r="H2285">
        <f t="shared" si="35"/>
        <v>0.78000000000000025</v>
      </c>
      <c r="I2285" s="103">
        <f>AVERAGE(H$10:H2285)</f>
        <v>0.61260105448154711</v>
      </c>
      <c r="J2285" s="2"/>
    </row>
    <row r="2286" spans="1:10">
      <c r="A2286" s="4">
        <v>25983</v>
      </c>
      <c r="B2286">
        <v>6.12</v>
      </c>
      <c r="F2286" s="4">
        <v>24924</v>
      </c>
      <c r="G2286">
        <v>5.38</v>
      </c>
      <c r="H2286">
        <f t="shared" si="35"/>
        <v>0.40000000000000036</v>
      </c>
      <c r="I2286" s="103">
        <f>AVERAGE(H$10:H2286)</f>
        <v>0.61250768555116442</v>
      </c>
      <c r="J2286" s="2"/>
    </row>
    <row r="2287" spans="1:10">
      <c r="A2287" s="4">
        <v>25986</v>
      </c>
      <c r="B2287">
        <v>6.15</v>
      </c>
      <c r="F2287" s="4">
        <v>24925</v>
      </c>
      <c r="G2287">
        <v>5.75</v>
      </c>
      <c r="H2287">
        <f t="shared" si="35"/>
        <v>3.0000000000000249E-2</v>
      </c>
      <c r="I2287" s="103">
        <f>AVERAGE(H$10:H2287)</f>
        <v>0.61225197541703313</v>
      </c>
      <c r="J2287" s="2"/>
    </row>
    <row r="2288" spans="1:10">
      <c r="A2288" s="4">
        <v>25987</v>
      </c>
      <c r="B2288">
        <v>6.18</v>
      </c>
      <c r="F2288" s="4">
        <v>24926</v>
      </c>
      <c r="G2288">
        <v>5.25</v>
      </c>
      <c r="H2288">
        <f t="shared" si="35"/>
        <v>0.50999999999999979</v>
      </c>
      <c r="I2288" s="103">
        <f>AVERAGE(H$10:H2288)</f>
        <v>0.61220710838086945</v>
      </c>
      <c r="J2288" s="2"/>
    </row>
    <row r="2289" spans="1:10">
      <c r="A2289" s="4">
        <v>25988</v>
      </c>
      <c r="B2289">
        <v>6.16</v>
      </c>
      <c r="F2289" s="4">
        <v>24927</v>
      </c>
      <c r="G2289">
        <v>5.25</v>
      </c>
      <c r="H2289">
        <f t="shared" si="35"/>
        <v>0.50999999999999979</v>
      </c>
      <c r="I2289" s="103">
        <f>AVERAGE(H$10:H2289)</f>
        <v>0.61216228070175505</v>
      </c>
      <c r="J2289" s="2"/>
    </row>
    <row r="2290" spans="1:10">
      <c r="A2290" s="4">
        <v>25989</v>
      </c>
      <c r="B2290">
        <v>6.11</v>
      </c>
      <c r="F2290" s="4">
        <v>24928</v>
      </c>
      <c r="G2290">
        <v>5.25</v>
      </c>
      <c r="H2290">
        <f t="shared" si="35"/>
        <v>0.50999999999999979</v>
      </c>
      <c r="I2290" s="103">
        <f>AVERAGE(H$10:H2290)</f>
        <v>0.612117492327927</v>
      </c>
      <c r="J2290" s="2"/>
    </row>
    <row r="2291" spans="1:10">
      <c r="A2291" s="4">
        <v>25990</v>
      </c>
      <c r="B2291">
        <v>6.14</v>
      </c>
      <c r="F2291" s="4">
        <v>24929</v>
      </c>
      <c r="G2291">
        <v>5.5</v>
      </c>
      <c r="H2291">
        <f t="shared" si="35"/>
        <v>0.13999999999999968</v>
      </c>
      <c r="I2291" s="103">
        <f>AVERAGE(H$10:H2291)</f>
        <v>0.61191060473269132</v>
      </c>
      <c r="J2291" s="2"/>
    </row>
    <row r="2292" spans="1:10">
      <c r="A2292" s="4">
        <v>25993</v>
      </c>
      <c r="B2292">
        <v>6.12</v>
      </c>
      <c r="F2292" s="4">
        <v>24930</v>
      </c>
      <c r="G2292">
        <v>5.75</v>
      </c>
      <c r="H2292">
        <f t="shared" si="35"/>
        <v>-0.12999999999999989</v>
      </c>
      <c r="I2292" s="103">
        <f>AVERAGE(H$10:H2292)</f>
        <v>0.61158563293911583</v>
      </c>
      <c r="J2292" s="2"/>
    </row>
    <row r="2293" spans="1:10">
      <c r="A2293" s="4">
        <v>25994</v>
      </c>
      <c r="B2293">
        <v>6.09</v>
      </c>
      <c r="F2293" s="4">
        <v>24931</v>
      </c>
      <c r="G2293">
        <v>5.88</v>
      </c>
      <c r="H2293">
        <f t="shared" si="35"/>
        <v>-0.38999999999999968</v>
      </c>
      <c r="I2293" s="103">
        <f>AVERAGE(H$10:H2293)</f>
        <v>0.61114711033275015</v>
      </c>
      <c r="J2293" s="2"/>
    </row>
    <row r="2294" spans="1:10">
      <c r="A2294" s="4">
        <v>25995</v>
      </c>
      <c r="B2294">
        <v>6.05</v>
      </c>
      <c r="F2294" s="4">
        <v>24932</v>
      </c>
      <c r="G2294">
        <v>5.88</v>
      </c>
      <c r="H2294">
        <f t="shared" si="35"/>
        <v>-0.36000000000000032</v>
      </c>
      <c r="I2294" s="103">
        <f>AVERAGE(H$10:H2294)</f>
        <v>0.61072210065645571</v>
      </c>
      <c r="J2294" s="2"/>
    </row>
    <row r="2295" spans="1:10">
      <c r="A2295" s="4">
        <v>25996</v>
      </c>
      <c r="B2295">
        <v>6.05</v>
      </c>
      <c r="F2295" s="4">
        <v>24933</v>
      </c>
      <c r="G2295">
        <v>5.75</v>
      </c>
      <c r="H2295">
        <f t="shared" si="35"/>
        <v>-0.23000000000000043</v>
      </c>
      <c r="I2295" s="103">
        <f>AVERAGE(H$10:H2295)</f>
        <v>0.61035433070866196</v>
      </c>
      <c r="J2295" s="2"/>
    </row>
    <row r="2296" spans="1:10">
      <c r="A2296" s="4">
        <v>25997</v>
      </c>
      <c r="B2296">
        <v>6.03</v>
      </c>
      <c r="F2296" s="4">
        <v>24934</v>
      </c>
      <c r="G2296">
        <v>5.75</v>
      </c>
      <c r="H2296">
        <f t="shared" si="35"/>
        <v>-0.23000000000000043</v>
      </c>
      <c r="I2296" s="103">
        <f>AVERAGE(H$10:H2296)</f>
        <v>0.60998688237866261</v>
      </c>
      <c r="J2296" s="2"/>
    </row>
    <row r="2297" spans="1:10">
      <c r="A2297" s="4">
        <v>26000</v>
      </c>
      <c r="B2297">
        <v>5.99</v>
      </c>
      <c r="F2297" s="4">
        <v>24935</v>
      </c>
      <c r="G2297">
        <v>5.75</v>
      </c>
      <c r="H2297">
        <f t="shared" si="35"/>
        <v>-0.23000000000000043</v>
      </c>
      <c r="I2297" s="103">
        <f>AVERAGE(H$10:H2297)</f>
        <v>0.60961975524475587</v>
      </c>
      <c r="J2297" s="2"/>
    </row>
    <row r="2298" spans="1:10">
      <c r="A2298" s="4">
        <v>26001</v>
      </c>
      <c r="B2298">
        <v>5.9</v>
      </c>
      <c r="F2298" s="4">
        <v>24936</v>
      </c>
      <c r="G2298">
        <v>5.5</v>
      </c>
      <c r="H2298">
        <f t="shared" si="35"/>
        <v>4.0000000000000036E-2</v>
      </c>
      <c r="I2298" s="103">
        <f>AVERAGE(H$10:H2298)</f>
        <v>0.60937090432503327</v>
      </c>
      <c r="J2298" s="2"/>
    </row>
    <row r="2299" spans="1:10">
      <c r="A2299" s="4">
        <v>26002</v>
      </c>
      <c r="B2299">
        <v>5.8</v>
      </c>
      <c r="F2299" s="4">
        <v>24937</v>
      </c>
      <c r="G2299">
        <v>5.5</v>
      </c>
      <c r="H2299">
        <f t="shared" si="35"/>
        <v>4.0000000000000036E-2</v>
      </c>
      <c r="I2299" s="103">
        <f>AVERAGE(H$10:H2299)</f>
        <v>0.60912227074235858</v>
      </c>
      <c r="J2299" s="2"/>
    </row>
    <row r="2300" spans="1:10">
      <c r="A2300" s="4">
        <v>26003</v>
      </c>
      <c r="B2300">
        <v>5.69</v>
      </c>
      <c r="F2300" s="4">
        <v>24938</v>
      </c>
      <c r="G2300">
        <v>5.5</v>
      </c>
      <c r="H2300">
        <f t="shared" si="35"/>
        <v>3.0000000000000249E-2</v>
      </c>
      <c r="I2300" s="103">
        <f>AVERAGE(H$10:H2300)</f>
        <v>0.6088694893059805</v>
      </c>
      <c r="J2300" s="2"/>
    </row>
    <row r="2301" spans="1:10">
      <c r="A2301" s="4">
        <v>26004</v>
      </c>
      <c r="B2301">
        <v>5.72</v>
      </c>
      <c r="F2301" s="4">
        <v>24939</v>
      </c>
      <c r="G2301">
        <v>5.75</v>
      </c>
      <c r="H2301">
        <f t="shared" si="35"/>
        <v>-0.20999999999999996</v>
      </c>
      <c r="I2301" s="103">
        <f>AVERAGE(H$10:H2301)</f>
        <v>0.60851221640488706</v>
      </c>
      <c r="J2301" s="2"/>
    </row>
    <row r="2302" spans="1:10">
      <c r="A2302" s="4">
        <v>26007</v>
      </c>
      <c r="B2302">
        <v>5.7</v>
      </c>
      <c r="F2302" s="4">
        <v>24940</v>
      </c>
      <c r="G2302">
        <v>5.75</v>
      </c>
      <c r="H2302">
        <f t="shared" si="35"/>
        <v>-0.20999999999999996</v>
      </c>
      <c r="I2302" s="103">
        <f>AVERAGE(H$10:H2302)</f>
        <v>0.6081552551242918</v>
      </c>
      <c r="J2302" s="2"/>
    </row>
    <row r="2303" spans="1:10">
      <c r="A2303" s="4">
        <v>26008</v>
      </c>
      <c r="B2303">
        <v>5.68</v>
      </c>
      <c r="F2303" s="4">
        <v>24941</v>
      </c>
      <c r="G2303">
        <v>5.75</v>
      </c>
      <c r="H2303">
        <f t="shared" si="35"/>
        <v>-0.20999999999999996</v>
      </c>
      <c r="I2303" s="103">
        <f>AVERAGE(H$10:H2303)</f>
        <v>0.60779860505667005</v>
      </c>
      <c r="J2303" s="2"/>
    </row>
    <row r="2304" spans="1:10">
      <c r="A2304" s="4">
        <v>26009</v>
      </c>
      <c r="B2304">
        <v>5.61</v>
      </c>
      <c r="F2304" s="4">
        <v>24942</v>
      </c>
      <c r="G2304">
        <v>5.75</v>
      </c>
      <c r="H2304">
        <f t="shared" si="35"/>
        <v>-0.20999999999999996</v>
      </c>
      <c r="I2304" s="103">
        <f>AVERAGE(H$10:H2304)</f>
        <v>0.60744226579520744</v>
      </c>
      <c r="J2304" s="2"/>
    </row>
    <row r="2305" spans="1:10">
      <c r="A2305" s="4">
        <v>26010</v>
      </c>
      <c r="B2305">
        <v>5.55</v>
      </c>
      <c r="F2305" s="4">
        <v>24943</v>
      </c>
      <c r="G2305">
        <v>5.75</v>
      </c>
      <c r="H2305">
        <f t="shared" si="35"/>
        <v>-0.15000000000000036</v>
      </c>
      <c r="I2305" s="103">
        <f>AVERAGE(H$10:H2305)</f>
        <v>0.60711236933797952</v>
      </c>
      <c r="J2305" s="2"/>
    </row>
    <row r="2306" spans="1:10">
      <c r="A2306" s="4">
        <v>26011</v>
      </c>
      <c r="B2306">
        <v>5.51</v>
      </c>
      <c r="F2306" s="4">
        <v>24944</v>
      </c>
      <c r="G2306">
        <v>5.75</v>
      </c>
      <c r="H2306">
        <f t="shared" si="35"/>
        <v>-0.12999999999999989</v>
      </c>
      <c r="I2306" s="103">
        <f>AVERAGE(H$10:H2306)</f>
        <v>0.60679146713104082</v>
      </c>
      <c r="J2306" s="2"/>
    </row>
    <row r="2307" spans="1:10">
      <c r="A2307" s="4">
        <v>26014</v>
      </c>
      <c r="B2307">
        <v>5.42</v>
      </c>
      <c r="F2307" s="4">
        <v>24945</v>
      </c>
      <c r="G2307">
        <v>5.5</v>
      </c>
      <c r="H2307">
        <f t="shared" si="35"/>
        <v>0.12000000000000011</v>
      </c>
      <c r="I2307" s="103">
        <f>AVERAGE(H$10:H2307)</f>
        <v>0.60657963446475227</v>
      </c>
      <c r="J2307" s="2"/>
    </row>
    <row r="2308" spans="1:10">
      <c r="A2308" s="4">
        <v>26015</v>
      </c>
      <c r="B2308">
        <v>5.38</v>
      </c>
      <c r="F2308" s="4">
        <v>24946</v>
      </c>
      <c r="G2308">
        <v>5.75</v>
      </c>
      <c r="H2308">
        <f t="shared" si="35"/>
        <v>-0.11000000000000032</v>
      </c>
      <c r="I2308" s="103">
        <f>AVERAGE(H$10:H2308)</f>
        <v>0.6062679425837324</v>
      </c>
      <c r="J2308" s="2"/>
    </row>
    <row r="2309" spans="1:10">
      <c r="A2309" s="4">
        <v>26016</v>
      </c>
      <c r="B2309">
        <v>5.41</v>
      </c>
      <c r="F2309" s="4">
        <v>24947</v>
      </c>
      <c r="G2309">
        <v>5.75</v>
      </c>
      <c r="H2309">
        <f t="shared" si="35"/>
        <v>9.9999999999997868E-3</v>
      </c>
      <c r="I2309" s="103">
        <f>AVERAGE(H$10:H2309)</f>
        <v>0.6060086956521743</v>
      </c>
      <c r="J2309" s="2"/>
    </row>
    <row r="2310" spans="1:10">
      <c r="A2310" s="4">
        <v>26017</v>
      </c>
      <c r="B2310">
        <v>5.43</v>
      </c>
      <c r="F2310" s="4">
        <v>24948</v>
      </c>
      <c r="G2310">
        <v>5.75</v>
      </c>
      <c r="H2310">
        <f t="shared" si="35"/>
        <v>9.9999999999997868E-3</v>
      </c>
      <c r="I2310" s="103">
        <f>AVERAGE(H$10:H2310)</f>
        <v>0.60574967405475921</v>
      </c>
      <c r="J2310" s="2"/>
    </row>
    <row r="2311" spans="1:10">
      <c r="A2311" s="4">
        <v>26018</v>
      </c>
      <c r="B2311">
        <v>5.48</v>
      </c>
      <c r="F2311" s="4">
        <v>24949</v>
      </c>
      <c r="G2311">
        <v>5.75</v>
      </c>
      <c r="H2311">
        <f t="shared" si="35"/>
        <v>9.9999999999997868E-3</v>
      </c>
      <c r="I2311" s="103">
        <f>AVERAGE(H$10:H2311)</f>
        <v>0.60549087749782837</v>
      </c>
      <c r="J2311" s="2"/>
    </row>
    <row r="2312" spans="1:10">
      <c r="A2312" s="4">
        <v>26021</v>
      </c>
      <c r="B2312">
        <v>5.54</v>
      </c>
      <c r="F2312" s="4">
        <v>24950</v>
      </c>
      <c r="G2312">
        <v>5.88</v>
      </c>
      <c r="H2312">
        <f t="shared" si="35"/>
        <v>-9.9999999999999645E-2</v>
      </c>
      <c r="I2312" s="103">
        <f>AVERAGE(H$10:H2312)</f>
        <v>0.60518454190186755</v>
      </c>
      <c r="J2312" s="2"/>
    </row>
    <row r="2313" spans="1:10">
      <c r="A2313" s="4">
        <v>26022</v>
      </c>
      <c r="B2313">
        <v>5.5</v>
      </c>
      <c r="F2313" s="4">
        <v>24951</v>
      </c>
      <c r="G2313">
        <v>5.5</v>
      </c>
      <c r="H2313">
        <f t="shared" si="35"/>
        <v>0.23000000000000043</v>
      </c>
      <c r="I2313" s="103">
        <f>AVERAGE(H$10:H2313)</f>
        <v>0.60502170138888933</v>
      </c>
      <c r="J2313" s="2"/>
    </row>
    <row r="2314" spans="1:10">
      <c r="A2314" s="4">
        <v>26023</v>
      </c>
      <c r="B2314">
        <v>5.53</v>
      </c>
      <c r="F2314" s="4">
        <v>24952</v>
      </c>
      <c r="G2314">
        <v>5</v>
      </c>
      <c r="H2314">
        <f t="shared" ref="H2314:H2377" si="36">IFERROR(((VLOOKUP(F2314,$A$9:$B$14200,2,FALSE))-G2314),H2313)</f>
        <v>0.71999999999999975</v>
      </c>
      <c r="I2314" s="103">
        <f>AVERAGE(H$10:H2314)</f>
        <v>0.60507158351410018</v>
      </c>
      <c r="J2314" s="2"/>
    </row>
    <row r="2315" spans="1:10">
      <c r="A2315" s="4">
        <v>26024</v>
      </c>
      <c r="B2315">
        <v>5.58</v>
      </c>
      <c r="F2315" s="4">
        <v>24953</v>
      </c>
      <c r="G2315">
        <v>5.88</v>
      </c>
      <c r="H2315">
        <f t="shared" si="36"/>
        <v>-0.16000000000000014</v>
      </c>
      <c r="I2315" s="103">
        <f>AVERAGE(H$10:H2315)</f>
        <v>0.60473980919340886</v>
      </c>
      <c r="J2315" s="2"/>
    </row>
    <row r="2316" spans="1:10">
      <c r="A2316" s="4">
        <v>26025</v>
      </c>
      <c r="B2316">
        <v>5.6</v>
      </c>
      <c r="F2316" s="4">
        <v>24954</v>
      </c>
      <c r="G2316">
        <v>6.13</v>
      </c>
      <c r="H2316">
        <f t="shared" si="36"/>
        <v>-0.41999999999999993</v>
      </c>
      <c r="I2316" s="103">
        <f>AVERAGE(H$10:H2316)</f>
        <v>0.60429562201993969</v>
      </c>
      <c r="J2316" s="2"/>
    </row>
    <row r="2317" spans="1:10">
      <c r="A2317" s="4">
        <v>26028</v>
      </c>
      <c r="B2317">
        <v>5.63</v>
      </c>
      <c r="F2317" s="4">
        <v>24955</v>
      </c>
      <c r="G2317">
        <v>6.13</v>
      </c>
      <c r="H2317">
        <f t="shared" si="36"/>
        <v>-0.41999999999999993</v>
      </c>
      <c r="I2317" s="103">
        <f>AVERAGE(H$10:H2317)</f>
        <v>0.60385181975736602</v>
      </c>
      <c r="J2317" s="2"/>
    </row>
    <row r="2318" spans="1:10">
      <c r="A2318" s="4">
        <v>26029</v>
      </c>
      <c r="B2318">
        <v>5.6</v>
      </c>
      <c r="F2318" s="4">
        <v>24956</v>
      </c>
      <c r="G2318">
        <v>6.13</v>
      </c>
      <c r="H2318">
        <f t="shared" si="36"/>
        <v>-0.41999999999999993</v>
      </c>
      <c r="I2318" s="103">
        <f>AVERAGE(H$10:H2318)</f>
        <v>0.60340840190558709</v>
      </c>
      <c r="J2318" s="2"/>
    </row>
    <row r="2319" spans="1:10">
      <c r="A2319" s="4">
        <v>26030</v>
      </c>
      <c r="B2319">
        <v>5.58</v>
      </c>
      <c r="F2319" s="4">
        <v>24957</v>
      </c>
      <c r="G2319">
        <v>6.13</v>
      </c>
      <c r="H2319">
        <f t="shared" si="36"/>
        <v>-0.39999999999999947</v>
      </c>
      <c r="I2319" s="103">
        <f>AVERAGE(H$10:H2319)</f>
        <v>0.60297402597402627</v>
      </c>
      <c r="J2319" s="2"/>
    </row>
    <row r="2320" spans="1:10">
      <c r="A2320" s="4">
        <v>26031</v>
      </c>
      <c r="B2320">
        <v>5.62</v>
      </c>
      <c r="F2320" s="4">
        <v>24958</v>
      </c>
      <c r="G2320">
        <v>6.25</v>
      </c>
      <c r="H2320">
        <f t="shared" si="36"/>
        <v>-0.50999999999999979</v>
      </c>
      <c r="I2320" s="103">
        <f>AVERAGE(H$10:H2320)</f>
        <v>0.6024924275205541</v>
      </c>
      <c r="J2320" s="2"/>
    </row>
    <row r="2321" spans="1:10">
      <c r="A2321" s="4">
        <v>26035</v>
      </c>
      <c r="B2321">
        <v>5.73</v>
      </c>
      <c r="F2321" s="4">
        <v>24959</v>
      </c>
      <c r="G2321">
        <v>6.38</v>
      </c>
      <c r="H2321">
        <f t="shared" si="36"/>
        <v>-0.64999999999999947</v>
      </c>
      <c r="I2321" s="103">
        <f>AVERAGE(H$10:H2321)</f>
        <v>0.60195069204152274</v>
      </c>
      <c r="J2321" s="2"/>
    </row>
    <row r="2322" spans="1:10">
      <c r="A2322" s="4">
        <v>26036</v>
      </c>
      <c r="B2322">
        <v>5.72</v>
      </c>
      <c r="F2322" s="4">
        <v>24960</v>
      </c>
      <c r="G2322">
        <v>6.25</v>
      </c>
      <c r="H2322">
        <f t="shared" si="36"/>
        <v>-0.49000000000000021</v>
      </c>
      <c r="I2322" s="103">
        <f>AVERAGE(H$10:H2322)</f>
        <v>0.60147859922179014</v>
      </c>
      <c r="J2322" s="2"/>
    </row>
    <row r="2323" spans="1:10">
      <c r="A2323" s="4">
        <v>26037</v>
      </c>
      <c r="B2323">
        <v>5.77</v>
      </c>
      <c r="F2323" s="4">
        <v>24961</v>
      </c>
      <c r="G2323">
        <v>6.13</v>
      </c>
      <c r="H2323">
        <f t="shared" si="36"/>
        <v>-0.33000000000000007</v>
      </c>
      <c r="I2323" s="103">
        <f>AVERAGE(H$10:H2323)</f>
        <v>0.60107605877268822</v>
      </c>
      <c r="J2323" s="2"/>
    </row>
    <row r="2324" spans="1:10">
      <c r="A2324" s="4">
        <v>26038</v>
      </c>
      <c r="B2324">
        <v>5.8</v>
      </c>
      <c r="F2324" s="4">
        <v>24962</v>
      </c>
      <c r="G2324">
        <v>6.13</v>
      </c>
      <c r="H2324">
        <f t="shared" si="36"/>
        <v>-0.33000000000000007</v>
      </c>
      <c r="I2324" s="103">
        <f>AVERAGE(H$10:H2324)</f>
        <v>0.60067386609071305</v>
      </c>
      <c r="J2324" s="2"/>
    </row>
    <row r="2325" spans="1:10">
      <c r="A2325" s="4">
        <v>26039</v>
      </c>
      <c r="B2325">
        <v>5.82</v>
      </c>
      <c r="F2325" s="4">
        <v>24963</v>
      </c>
      <c r="G2325">
        <v>6.13</v>
      </c>
      <c r="H2325">
        <f t="shared" si="36"/>
        <v>-0.33000000000000007</v>
      </c>
      <c r="I2325" s="103">
        <f>AVERAGE(H$10:H2325)</f>
        <v>0.60027202072538888</v>
      </c>
      <c r="J2325" s="2"/>
    </row>
    <row r="2326" spans="1:10">
      <c r="A2326" s="4">
        <v>26042</v>
      </c>
      <c r="B2326">
        <v>5.88</v>
      </c>
      <c r="F2326" s="4">
        <v>24964</v>
      </c>
      <c r="G2326">
        <v>6.13</v>
      </c>
      <c r="H2326">
        <f t="shared" si="36"/>
        <v>-0.34999999999999964</v>
      </c>
      <c r="I2326" s="103">
        <f>AVERAGE(H$10:H2326)</f>
        <v>0.59986189037548587</v>
      </c>
      <c r="J2326" s="2"/>
    </row>
    <row r="2327" spans="1:10">
      <c r="A2327" s="4">
        <v>26043</v>
      </c>
      <c r="B2327">
        <v>5.97</v>
      </c>
      <c r="F2327" s="4">
        <v>24965</v>
      </c>
      <c r="G2327">
        <v>6</v>
      </c>
      <c r="H2327">
        <f t="shared" si="36"/>
        <v>-0.20999999999999996</v>
      </c>
      <c r="I2327" s="103">
        <f>AVERAGE(H$10:H2327)</f>
        <v>0.59951251078515999</v>
      </c>
      <c r="J2327" s="2"/>
    </row>
    <row r="2328" spans="1:10">
      <c r="A2328" s="4">
        <v>26044</v>
      </c>
      <c r="B2328">
        <v>6.04</v>
      </c>
      <c r="F2328" s="4">
        <v>24966</v>
      </c>
      <c r="G2328">
        <v>5.5</v>
      </c>
      <c r="H2328">
        <f t="shared" si="36"/>
        <v>0.29999999999999982</v>
      </c>
      <c r="I2328" s="103">
        <f>AVERAGE(H$10:H2328)</f>
        <v>0.59938335489435135</v>
      </c>
      <c r="J2328" s="2"/>
    </row>
    <row r="2329" spans="1:10">
      <c r="A2329" s="4">
        <v>26045</v>
      </c>
      <c r="B2329">
        <v>6.02</v>
      </c>
      <c r="F2329" s="4">
        <v>24967</v>
      </c>
      <c r="G2329">
        <v>6.25</v>
      </c>
      <c r="H2329">
        <f t="shared" si="36"/>
        <v>-0.45999999999999996</v>
      </c>
      <c r="I2329" s="103">
        <f>AVERAGE(H$10:H2329)</f>
        <v>0.59892672413793135</v>
      </c>
      <c r="J2329" s="2"/>
    </row>
    <row r="2330" spans="1:10">
      <c r="A2330" s="4">
        <v>26046</v>
      </c>
      <c r="B2330">
        <v>6.01</v>
      </c>
      <c r="F2330" s="4">
        <v>24968</v>
      </c>
      <c r="G2330">
        <v>6.25</v>
      </c>
      <c r="H2330">
        <f t="shared" si="36"/>
        <v>-0.45999999999999996</v>
      </c>
      <c r="I2330" s="103">
        <f>AVERAGE(H$10:H2330)</f>
        <v>0.59847048685911275</v>
      </c>
      <c r="J2330" s="2"/>
    </row>
    <row r="2331" spans="1:10">
      <c r="A2331" s="4">
        <v>26049</v>
      </c>
      <c r="B2331">
        <v>6</v>
      </c>
      <c r="F2331" s="4">
        <v>24969</v>
      </c>
      <c r="G2331">
        <v>6.25</v>
      </c>
      <c r="H2331">
        <f t="shared" si="36"/>
        <v>-0.45999999999999996</v>
      </c>
      <c r="I2331" s="103">
        <f>AVERAGE(H$10:H2331)</f>
        <v>0.59801464254952652</v>
      </c>
      <c r="J2331" s="2"/>
    </row>
    <row r="2332" spans="1:10">
      <c r="A2332" s="4">
        <v>26050</v>
      </c>
      <c r="B2332">
        <v>6</v>
      </c>
      <c r="F2332" s="4">
        <v>24970</v>
      </c>
      <c r="G2332">
        <v>6.25</v>
      </c>
      <c r="H2332">
        <f t="shared" si="36"/>
        <v>-0.45999999999999996</v>
      </c>
      <c r="I2332" s="103">
        <f>AVERAGE(H$10:H2332)</f>
        <v>0.59755919070167907</v>
      </c>
      <c r="J2332" s="2"/>
    </row>
    <row r="2333" spans="1:10">
      <c r="A2333" s="4">
        <v>26051</v>
      </c>
      <c r="B2333">
        <v>5.99</v>
      </c>
      <c r="F2333" s="4">
        <v>24971</v>
      </c>
      <c r="G2333">
        <v>6.38</v>
      </c>
      <c r="H2333">
        <f t="shared" si="36"/>
        <v>-0.58999999999999986</v>
      </c>
      <c r="I2333" s="103">
        <f>AVERAGE(H$10:H2333)</f>
        <v>0.59704819277108456</v>
      </c>
      <c r="J2333" s="2"/>
    </row>
    <row r="2334" spans="1:10">
      <c r="A2334" s="4">
        <v>26052</v>
      </c>
      <c r="B2334">
        <v>6.07</v>
      </c>
      <c r="F2334" s="4">
        <v>24972</v>
      </c>
      <c r="G2334">
        <v>6.5</v>
      </c>
      <c r="H2334">
        <f t="shared" si="36"/>
        <v>-0.67999999999999972</v>
      </c>
      <c r="I2334" s="103">
        <f>AVERAGE(H$10:H2334)</f>
        <v>0.59649892473118304</v>
      </c>
      <c r="J2334" s="2"/>
    </row>
    <row r="2335" spans="1:10">
      <c r="A2335" s="4">
        <v>26053</v>
      </c>
      <c r="B2335">
        <v>6.08</v>
      </c>
      <c r="F2335" s="4">
        <v>24973</v>
      </c>
      <c r="G2335">
        <v>6.5</v>
      </c>
      <c r="H2335">
        <f t="shared" si="36"/>
        <v>-0.65000000000000036</v>
      </c>
      <c r="I2335" s="103">
        <f>AVERAGE(H$10:H2335)</f>
        <v>0.59596302665520229</v>
      </c>
      <c r="J2335" s="2"/>
    </row>
    <row r="2336" spans="1:10">
      <c r="A2336" s="4">
        <v>26056</v>
      </c>
      <c r="B2336">
        <v>6.15</v>
      </c>
      <c r="F2336" s="4">
        <v>24974</v>
      </c>
      <c r="G2336">
        <v>6.38</v>
      </c>
      <c r="H2336">
        <f t="shared" si="36"/>
        <v>-0.47999999999999954</v>
      </c>
      <c r="I2336" s="103">
        <f>AVERAGE(H$10:H2336)</f>
        <v>0.59550064460679009</v>
      </c>
      <c r="J2336" s="2"/>
    </row>
    <row r="2337" spans="1:10">
      <c r="A2337" s="4">
        <v>26057</v>
      </c>
      <c r="B2337">
        <v>6.25</v>
      </c>
      <c r="F2337" s="4">
        <v>24975</v>
      </c>
      <c r="G2337">
        <v>6.38</v>
      </c>
      <c r="H2337">
        <f t="shared" si="36"/>
        <v>-0.45999999999999996</v>
      </c>
      <c r="I2337" s="103">
        <f>AVERAGE(H$10:H2337)</f>
        <v>0.5950472508591067</v>
      </c>
      <c r="J2337" s="2"/>
    </row>
    <row r="2338" spans="1:10">
      <c r="A2338" s="4">
        <v>26058</v>
      </c>
      <c r="B2338">
        <v>6.26</v>
      </c>
      <c r="F2338" s="4">
        <v>24976</v>
      </c>
      <c r="G2338">
        <v>6.38</v>
      </c>
      <c r="H2338">
        <f t="shared" si="36"/>
        <v>-0.45999999999999996</v>
      </c>
      <c r="I2338" s="103">
        <f>AVERAGE(H$10:H2338)</f>
        <v>0.59459424645770731</v>
      </c>
      <c r="J2338" s="2"/>
    </row>
    <row r="2339" spans="1:10">
      <c r="A2339" s="4">
        <v>26059</v>
      </c>
      <c r="B2339">
        <v>6.28</v>
      </c>
      <c r="F2339" s="4">
        <v>24977</v>
      </c>
      <c r="G2339">
        <v>6.38</v>
      </c>
      <c r="H2339">
        <f t="shared" si="36"/>
        <v>-0.45999999999999996</v>
      </c>
      <c r="I2339" s="103">
        <f>AVERAGE(H$10:H2339)</f>
        <v>0.59414163090128769</v>
      </c>
      <c r="J2339" s="2"/>
    </row>
    <row r="2340" spans="1:10">
      <c r="A2340" s="4">
        <v>26060</v>
      </c>
      <c r="B2340">
        <v>6.25</v>
      </c>
      <c r="F2340" s="4">
        <v>24978</v>
      </c>
      <c r="G2340">
        <v>6.13</v>
      </c>
      <c r="H2340">
        <f t="shared" si="36"/>
        <v>-0.16999999999999993</v>
      </c>
      <c r="I2340" s="103">
        <f>AVERAGE(H$10:H2340)</f>
        <v>0.59381381381381393</v>
      </c>
      <c r="J2340" s="2"/>
    </row>
    <row r="2341" spans="1:10">
      <c r="A2341" s="4">
        <v>26063</v>
      </c>
      <c r="B2341">
        <v>6.22</v>
      </c>
      <c r="F2341" s="4">
        <v>24979</v>
      </c>
      <c r="G2341">
        <v>5.88</v>
      </c>
      <c r="H2341">
        <f t="shared" si="36"/>
        <v>0.13999999999999968</v>
      </c>
      <c r="I2341" s="103">
        <f>AVERAGE(H$10:H2341)</f>
        <v>0.59361921097770176</v>
      </c>
      <c r="J2341" s="2"/>
    </row>
    <row r="2342" spans="1:10">
      <c r="A2342" s="4">
        <v>26064</v>
      </c>
      <c r="B2342">
        <v>6.26</v>
      </c>
      <c r="F2342" s="4">
        <v>24980</v>
      </c>
      <c r="G2342">
        <v>5</v>
      </c>
      <c r="H2342">
        <f t="shared" si="36"/>
        <v>1.0199999999999996</v>
      </c>
      <c r="I2342" s="103">
        <f>AVERAGE(H$10:H2342)</f>
        <v>0.59380197171024451</v>
      </c>
      <c r="J2342" s="2"/>
    </row>
    <row r="2343" spans="1:10">
      <c r="A2343" s="4">
        <v>26065</v>
      </c>
      <c r="B2343">
        <v>6.35</v>
      </c>
      <c r="F2343" s="4">
        <v>24981</v>
      </c>
      <c r="G2343">
        <v>6.25</v>
      </c>
      <c r="H2343">
        <f t="shared" si="36"/>
        <v>-0.26999999999999957</v>
      </c>
      <c r="I2343" s="103">
        <f>AVERAGE(H$10:H2343)</f>
        <v>0.59343187660668395</v>
      </c>
      <c r="J2343" s="2"/>
    </row>
    <row r="2344" spans="1:10">
      <c r="A2344" s="4">
        <v>26066</v>
      </c>
      <c r="B2344">
        <v>6.47</v>
      </c>
      <c r="F2344" s="4">
        <v>24982</v>
      </c>
      <c r="G2344">
        <v>6.13</v>
      </c>
      <c r="H2344">
        <f t="shared" si="36"/>
        <v>-0.16999999999999993</v>
      </c>
      <c r="I2344" s="103">
        <f>AVERAGE(H$10:H2344)</f>
        <v>0.59310492505353329</v>
      </c>
      <c r="J2344" s="2"/>
    </row>
    <row r="2345" spans="1:10">
      <c r="A2345" s="4">
        <v>26067</v>
      </c>
      <c r="B2345">
        <v>6.49</v>
      </c>
      <c r="F2345" s="4">
        <v>24983</v>
      </c>
      <c r="G2345">
        <v>6.13</v>
      </c>
      <c r="H2345">
        <f t="shared" si="36"/>
        <v>-0.16999999999999993</v>
      </c>
      <c r="I2345" s="103">
        <f>AVERAGE(H$10:H2345)</f>
        <v>0.59277825342465762</v>
      </c>
      <c r="J2345" s="2"/>
    </row>
    <row r="2346" spans="1:10">
      <c r="A2346" s="4">
        <v>26070</v>
      </c>
      <c r="B2346">
        <v>6.57</v>
      </c>
      <c r="F2346" s="4">
        <v>24984</v>
      </c>
      <c r="G2346">
        <v>6.13</v>
      </c>
      <c r="H2346">
        <f t="shared" si="36"/>
        <v>-0.16999999999999993</v>
      </c>
      <c r="I2346" s="103">
        <f>AVERAGE(H$10:H2346)</f>
        <v>0.59245186136071892</v>
      </c>
      <c r="J2346" s="2"/>
    </row>
    <row r="2347" spans="1:10">
      <c r="A2347" s="4">
        <v>26071</v>
      </c>
      <c r="B2347">
        <v>6.65</v>
      </c>
      <c r="F2347" s="4">
        <v>24985</v>
      </c>
      <c r="G2347">
        <v>6</v>
      </c>
      <c r="H2347">
        <f t="shared" si="36"/>
        <v>-8.0000000000000071E-2</v>
      </c>
      <c r="I2347" s="103">
        <f>AVERAGE(H$10:H2347)</f>
        <v>0.59216424294268621</v>
      </c>
      <c r="J2347" s="2"/>
    </row>
    <row r="2348" spans="1:10">
      <c r="A2348" s="4">
        <v>26072</v>
      </c>
      <c r="B2348">
        <v>6.6</v>
      </c>
      <c r="F2348" s="4">
        <v>24986</v>
      </c>
      <c r="G2348">
        <v>5.75</v>
      </c>
      <c r="H2348">
        <f t="shared" si="36"/>
        <v>0.19000000000000039</v>
      </c>
      <c r="I2348" s="103">
        <f>AVERAGE(H$10:H2348)</f>
        <v>0.59199230440359141</v>
      </c>
      <c r="J2348" s="2"/>
    </row>
    <row r="2349" spans="1:10">
      <c r="A2349" s="4">
        <v>26073</v>
      </c>
      <c r="B2349">
        <v>6.49</v>
      </c>
      <c r="F2349" s="4">
        <v>24987</v>
      </c>
      <c r="G2349">
        <v>5.75</v>
      </c>
      <c r="H2349">
        <f t="shared" si="36"/>
        <v>0.20000000000000018</v>
      </c>
      <c r="I2349" s="103">
        <f>AVERAGE(H$10:H2349)</f>
        <v>0.59182478632478652</v>
      </c>
      <c r="J2349" s="2"/>
    </row>
    <row r="2350" spans="1:10">
      <c r="A2350" s="4">
        <v>26074</v>
      </c>
      <c r="B2350">
        <v>6.53</v>
      </c>
      <c r="F2350" s="4">
        <v>24988</v>
      </c>
      <c r="G2350">
        <v>5.75</v>
      </c>
      <c r="H2350">
        <f t="shared" si="36"/>
        <v>0.20000000000000018</v>
      </c>
      <c r="I2350" s="103">
        <f>AVERAGE(H$10:H2350)</f>
        <v>0.5916574113626657</v>
      </c>
      <c r="J2350" s="2"/>
    </row>
    <row r="2351" spans="1:10">
      <c r="A2351" s="4">
        <v>26077</v>
      </c>
      <c r="B2351">
        <v>6.49</v>
      </c>
      <c r="F2351" s="4">
        <v>24989</v>
      </c>
      <c r="G2351">
        <v>6.13</v>
      </c>
      <c r="H2351">
        <f t="shared" si="36"/>
        <v>-0.26999999999999957</v>
      </c>
      <c r="I2351" s="103">
        <f>AVERAGE(H$10:H2351)</f>
        <v>0.59128949615713078</v>
      </c>
      <c r="J2351" s="2"/>
    </row>
    <row r="2352" spans="1:10">
      <c r="A2352" s="4">
        <v>26078</v>
      </c>
      <c r="B2352">
        <v>6.44</v>
      </c>
      <c r="F2352" s="4">
        <v>24990</v>
      </c>
      <c r="G2352">
        <v>6.13</v>
      </c>
      <c r="H2352">
        <f t="shared" si="36"/>
        <v>-0.26999999999999957</v>
      </c>
      <c r="I2352" s="103">
        <f>AVERAGE(H$10:H2352)</f>
        <v>0.59092189500640224</v>
      </c>
      <c r="J2352" s="2"/>
    </row>
    <row r="2353" spans="1:10">
      <c r="A2353" s="4">
        <v>26079</v>
      </c>
      <c r="B2353">
        <v>6.37</v>
      </c>
      <c r="F2353" s="4">
        <v>24991</v>
      </c>
      <c r="G2353">
        <v>6.13</v>
      </c>
      <c r="H2353">
        <f t="shared" si="36"/>
        <v>-0.26999999999999957</v>
      </c>
      <c r="I2353" s="103">
        <f>AVERAGE(H$10:H2353)</f>
        <v>0.59055460750853261</v>
      </c>
      <c r="J2353" s="2"/>
    </row>
    <row r="2354" spans="1:10">
      <c r="A2354" s="4">
        <v>26080</v>
      </c>
      <c r="B2354">
        <v>6.35</v>
      </c>
      <c r="F2354" s="4">
        <v>24992</v>
      </c>
      <c r="G2354">
        <v>6.13</v>
      </c>
      <c r="H2354">
        <f t="shared" si="36"/>
        <v>-0.33999999999999986</v>
      </c>
      <c r="I2354" s="103">
        <f>AVERAGE(H$10:H2354)</f>
        <v>0.59015778251599171</v>
      </c>
      <c r="J2354" s="2"/>
    </row>
    <row r="2355" spans="1:10">
      <c r="A2355" s="4">
        <v>26081</v>
      </c>
      <c r="B2355">
        <v>6.38</v>
      </c>
      <c r="F2355" s="4">
        <v>24993</v>
      </c>
      <c r="G2355">
        <v>5.75</v>
      </c>
      <c r="H2355">
        <f t="shared" si="36"/>
        <v>3.0000000000000249E-2</v>
      </c>
      <c r="I2355" s="103">
        <f>AVERAGE(H$10:H2355)</f>
        <v>0.58991901108269418</v>
      </c>
      <c r="J2355" s="2"/>
    </row>
    <row r="2356" spans="1:10">
      <c r="A2356" s="4">
        <v>26085</v>
      </c>
      <c r="B2356">
        <v>6.36</v>
      </c>
      <c r="F2356" s="4">
        <v>24994</v>
      </c>
      <c r="G2356">
        <v>5.5</v>
      </c>
      <c r="H2356">
        <f t="shared" si="36"/>
        <v>0.30999999999999961</v>
      </c>
      <c r="I2356" s="103">
        <f>AVERAGE(H$10:H2356)</f>
        <v>0.58979974435449534</v>
      </c>
      <c r="J2356" s="2"/>
    </row>
    <row r="2357" spans="1:10">
      <c r="A2357" s="4">
        <v>26086</v>
      </c>
      <c r="B2357">
        <v>6.24</v>
      </c>
      <c r="F2357" s="4">
        <v>24995</v>
      </c>
      <c r="G2357">
        <v>6.25</v>
      </c>
      <c r="H2357">
        <f t="shared" si="36"/>
        <v>-0.41999999999999993</v>
      </c>
      <c r="I2357" s="103">
        <f>AVERAGE(H$10:H2357)</f>
        <v>0.58936967632027271</v>
      </c>
      <c r="J2357" s="2"/>
    </row>
    <row r="2358" spans="1:10">
      <c r="A2358" s="4">
        <v>26087</v>
      </c>
      <c r="B2358">
        <v>6.19</v>
      </c>
      <c r="F2358" s="4">
        <v>24996</v>
      </c>
      <c r="G2358">
        <v>6.13</v>
      </c>
      <c r="H2358">
        <f t="shared" si="36"/>
        <v>-0.30999999999999961</v>
      </c>
      <c r="I2358" s="103">
        <f>AVERAGE(H$10:H2358)</f>
        <v>0.58898680289484906</v>
      </c>
      <c r="J2358" s="2"/>
    </row>
    <row r="2359" spans="1:10">
      <c r="A2359" s="4">
        <v>26088</v>
      </c>
      <c r="B2359">
        <v>6.26</v>
      </c>
      <c r="F2359" s="4">
        <v>24997</v>
      </c>
      <c r="G2359">
        <v>6.13</v>
      </c>
      <c r="H2359">
        <f t="shared" si="36"/>
        <v>-0.30999999999999961</v>
      </c>
      <c r="I2359" s="103">
        <f>AVERAGE(H$10:H2359)</f>
        <v>0.58860425531914917</v>
      </c>
      <c r="J2359" s="2"/>
    </row>
    <row r="2360" spans="1:10">
      <c r="A2360" s="4">
        <v>26091</v>
      </c>
      <c r="B2360">
        <v>6.34</v>
      </c>
      <c r="F2360" s="4">
        <v>24998</v>
      </c>
      <c r="G2360">
        <v>6.13</v>
      </c>
      <c r="H2360">
        <f t="shared" si="36"/>
        <v>-0.30999999999999961</v>
      </c>
      <c r="I2360" s="103">
        <f>AVERAGE(H$10:H2360)</f>
        <v>0.58822203317737154</v>
      </c>
      <c r="J2360" s="2"/>
    </row>
    <row r="2361" spans="1:10">
      <c r="A2361" s="4">
        <v>26092</v>
      </c>
      <c r="B2361">
        <v>6.38</v>
      </c>
      <c r="F2361" s="4">
        <v>24999</v>
      </c>
      <c r="G2361">
        <v>6.25</v>
      </c>
      <c r="H2361">
        <f t="shared" si="36"/>
        <v>-0.45000000000000018</v>
      </c>
      <c r="I2361" s="103">
        <f>AVERAGE(H$10:H2361)</f>
        <v>0.58778061224489819</v>
      </c>
      <c r="J2361" s="2"/>
    </row>
    <row r="2362" spans="1:10">
      <c r="A2362" s="4">
        <v>26093</v>
      </c>
      <c r="B2362">
        <v>6.44</v>
      </c>
      <c r="F2362" s="4">
        <v>25000</v>
      </c>
      <c r="G2362">
        <v>6.38</v>
      </c>
      <c r="H2362">
        <f t="shared" si="36"/>
        <v>-0.58999999999999986</v>
      </c>
      <c r="I2362" s="103">
        <f>AVERAGE(H$10:H2362)</f>
        <v>0.58728006799830024</v>
      </c>
      <c r="J2362" s="2"/>
    </row>
    <row r="2363" spans="1:10">
      <c r="A2363" s="4">
        <v>26094</v>
      </c>
      <c r="B2363">
        <v>6.48</v>
      </c>
      <c r="F2363" s="4">
        <v>25001</v>
      </c>
      <c r="G2363">
        <v>6</v>
      </c>
      <c r="H2363">
        <f t="shared" si="36"/>
        <v>-0.23000000000000043</v>
      </c>
      <c r="I2363" s="103">
        <f>AVERAGE(H$10:H2363)</f>
        <v>0.58693288020390844</v>
      </c>
      <c r="J2363" s="2"/>
    </row>
    <row r="2364" spans="1:10">
      <c r="A2364" s="4">
        <v>26095</v>
      </c>
      <c r="B2364">
        <v>6.5</v>
      </c>
      <c r="F2364" s="4">
        <v>25002</v>
      </c>
      <c r="G2364">
        <v>6.25</v>
      </c>
      <c r="H2364">
        <f t="shared" si="36"/>
        <v>-0.49000000000000021</v>
      </c>
      <c r="I2364" s="103">
        <f>AVERAGE(H$10:H2364)</f>
        <v>0.58647558386411913</v>
      </c>
      <c r="J2364" s="2"/>
    </row>
    <row r="2365" spans="1:10">
      <c r="A2365" s="4">
        <v>26098</v>
      </c>
      <c r="B2365">
        <v>6.63</v>
      </c>
      <c r="F2365" s="4">
        <v>25003</v>
      </c>
      <c r="G2365">
        <v>6.13</v>
      </c>
      <c r="H2365">
        <f t="shared" si="36"/>
        <v>-0.41000000000000014</v>
      </c>
      <c r="I2365" s="103">
        <f>AVERAGE(H$10:H2365)</f>
        <v>0.5860526315789476</v>
      </c>
      <c r="J2365" s="2"/>
    </row>
    <row r="2366" spans="1:10">
      <c r="A2366" s="4">
        <v>26099</v>
      </c>
      <c r="B2366">
        <v>6.73</v>
      </c>
      <c r="F2366" s="4">
        <v>25004</v>
      </c>
      <c r="G2366">
        <v>6.13</v>
      </c>
      <c r="H2366">
        <f t="shared" si="36"/>
        <v>-0.41000000000000014</v>
      </c>
      <c r="I2366" s="103">
        <f>AVERAGE(H$10:H2366)</f>
        <v>0.58563003818413251</v>
      </c>
      <c r="J2366" s="2"/>
    </row>
    <row r="2367" spans="1:10">
      <c r="A2367" s="4">
        <v>26100</v>
      </c>
      <c r="B2367">
        <v>6.68</v>
      </c>
      <c r="F2367" s="4">
        <v>25005</v>
      </c>
      <c r="G2367">
        <v>6.13</v>
      </c>
      <c r="H2367">
        <f t="shared" si="36"/>
        <v>-0.41000000000000014</v>
      </c>
      <c r="I2367" s="103">
        <f>AVERAGE(H$10:H2367)</f>
        <v>0.58520780322307053</v>
      </c>
      <c r="J2367" s="2"/>
    </row>
    <row r="2368" spans="1:10">
      <c r="A2368" s="4">
        <v>26101</v>
      </c>
      <c r="B2368">
        <v>6.68</v>
      </c>
      <c r="F2368" s="4">
        <v>25006</v>
      </c>
      <c r="G2368">
        <v>6</v>
      </c>
      <c r="H2368">
        <f t="shared" si="36"/>
        <v>-0.29000000000000004</v>
      </c>
      <c r="I2368" s="103">
        <f>AVERAGE(H$10:H2368)</f>
        <v>0.58483679525222565</v>
      </c>
      <c r="J2368" s="2"/>
    </row>
    <row r="2369" spans="1:10">
      <c r="A2369" s="4">
        <v>26102</v>
      </c>
      <c r="B2369">
        <v>6.58</v>
      </c>
      <c r="F2369" s="4">
        <v>25007</v>
      </c>
      <c r="G2369">
        <v>6.13</v>
      </c>
      <c r="H2369">
        <f t="shared" si="36"/>
        <v>-0.41999999999999993</v>
      </c>
      <c r="I2369" s="103">
        <f>AVERAGE(H$10:H2369)</f>
        <v>0.58441101694915265</v>
      </c>
      <c r="J2369" s="2"/>
    </row>
    <row r="2370" spans="1:10">
      <c r="A2370" s="4">
        <v>26105</v>
      </c>
      <c r="B2370">
        <v>6.53</v>
      </c>
      <c r="F2370" s="4">
        <v>25008</v>
      </c>
      <c r="G2370">
        <v>6.5</v>
      </c>
      <c r="H2370">
        <f t="shared" si="36"/>
        <v>-0.83000000000000007</v>
      </c>
      <c r="I2370" s="103">
        <f>AVERAGE(H$10:H2370)</f>
        <v>0.58381194409148685</v>
      </c>
      <c r="J2370" s="2"/>
    </row>
    <row r="2371" spans="1:10">
      <c r="A2371" s="4">
        <v>26106</v>
      </c>
      <c r="B2371">
        <v>6.62</v>
      </c>
      <c r="F2371" s="4">
        <v>25009</v>
      </c>
      <c r="G2371">
        <v>6.38</v>
      </c>
      <c r="H2371">
        <f t="shared" si="36"/>
        <v>-0.75999999999999979</v>
      </c>
      <c r="I2371" s="103">
        <f>AVERAGE(H$10:H2371)</f>
        <v>0.58324301439458104</v>
      </c>
      <c r="J2371" s="2"/>
    </row>
    <row r="2372" spans="1:10">
      <c r="A2372" s="4">
        <v>26107</v>
      </c>
      <c r="B2372">
        <v>6.61</v>
      </c>
      <c r="F2372" s="4">
        <v>25010</v>
      </c>
      <c r="G2372">
        <v>6.38</v>
      </c>
      <c r="H2372">
        <f t="shared" si="36"/>
        <v>-0.78000000000000025</v>
      </c>
      <c r="I2372" s="103">
        <f>AVERAGE(H$10:H2372)</f>
        <v>0.58266610241218808</v>
      </c>
      <c r="J2372" s="2"/>
    </row>
    <row r="2373" spans="1:10">
      <c r="A2373" s="4">
        <v>26108</v>
      </c>
      <c r="B2373">
        <v>6.61</v>
      </c>
      <c r="F2373" s="4">
        <v>25011</v>
      </c>
      <c r="G2373">
        <v>6.38</v>
      </c>
      <c r="H2373">
        <f t="shared" si="36"/>
        <v>-0.78000000000000025</v>
      </c>
      <c r="I2373" s="103">
        <f>AVERAGE(H$10:H2373)</f>
        <v>0.58208967851099847</v>
      </c>
      <c r="J2373" s="2"/>
    </row>
    <row r="2374" spans="1:10">
      <c r="A2374" s="4">
        <v>26109</v>
      </c>
      <c r="B2374">
        <v>6.62</v>
      </c>
      <c r="F2374" s="4">
        <v>25012</v>
      </c>
      <c r="G2374">
        <v>6.38</v>
      </c>
      <c r="H2374">
        <f t="shared" si="36"/>
        <v>-0.78000000000000025</v>
      </c>
      <c r="I2374" s="103">
        <f>AVERAGE(H$10:H2374)</f>
        <v>0.58151374207188178</v>
      </c>
      <c r="J2374" s="2"/>
    </row>
    <row r="2375" spans="1:10">
      <c r="A2375" s="4">
        <v>26112</v>
      </c>
      <c r="B2375">
        <v>6.64</v>
      </c>
      <c r="F2375" s="4">
        <v>25013</v>
      </c>
      <c r="G2375">
        <v>6.5</v>
      </c>
      <c r="H2375">
        <f t="shared" si="36"/>
        <v>-0.88999999999999968</v>
      </c>
      <c r="I2375" s="103">
        <f>AVERAGE(H$10:H2375)</f>
        <v>0.58089180050718525</v>
      </c>
      <c r="J2375" s="2"/>
    </row>
    <row r="2376" spans="1:10">
      <c r="A2376" s="4">
        <v>26113</v>
      </c>
      <c r="B2376">
        <v>6.67</v>
      </c>
      <c r="F2376" s="4">
        <v>25014</v>
      </c>
      <c r="G2376">
        <v>5.75</v>
      </c>
      <c r="H2376">
        <f t="shared" si="36"/>
        <v>-0.11000000000000032</v>
      </c>
      <c r="I2376" s="103">
        <f>AVERAGE(H$10:H2376)</f>
        <v>0.58059991550485868</v>
      </c>
      <c r="J2376" s="2"/>
    </row>
    <row r="2377" spans="1:10">
      <c r="A2377" s="4">
        <v>26114</v>
      </c>
      <c r="B2377">
        <v>6.7</v>
      </c>
      <c r="F2377" s="4">
        <v>25015</v>
      </c>
      <c r="G2377">
        <v>5.25</v>
      </c>
      <c r="H2377">
        <f t="shared" si="36"/>
        <v>0.38999999999999968</v>
      </c>
      <c r="I2377" s="103">
        <f>AVERAGE(H$10:H2377)</f>
        <v>0.58051942567567594</v>
      </c>
      <c r="J2377" s="2"/>
    </row>
    <row r="2378" spans="1:10">
      <c r="A2378" s="4">
        <v>26115</v>
      </c>
      <c r="B2378">
        <v>6.69</v>
      </c>
      <c r="F2378" s="4">
        <v>25016</v>
      </c>
      <c r="G2378">
        <v>6.5</v>
      </c>
      <c r="H2378">
        <f t="shared" ref="H2378:H2441" si="37">IFERROR(((VLOOKUP(F2378,$A$9:$B$14200,2,FALSE))-G2378),H2377)</f>
        <v>-0.84999999999999964</v>
      </c>
      <c r="I2378" s="103">
        <f>AVERAGE(H$10:H2378)</f>
        <v>0.57991557619248657</v>
      </c>
      <c r="J2378" s="2"/>
    </row>
    <row r="2379" spans="1:10">
      <c r="A2379" s="4">
        <v>26116</v>
      </c>
      <c r="B2379">
        <v>6.69</v>
      </c>
      <c r="F2379" s="4">
        <v>25017</v>
      </c>
      <c r="G2379">
        <v>5.5</v>
      </c>
      <c r="H2379">
        <f t="shared" si="37"/>
        <v>0.13999999999999968</v>
      </c>
      <c r="I2379" s="103">
        <f>AVERAGE(H$10:H2379)</f>
        <v>0.57972995780590753</v>
      </c>
      <c r="J2379" s="2"/>
    </row>
    <row r="2380" spans="1:10">
      <c r="A2380" s="4">
        <v>26120</v>
      </c>
      <c r="B2380">
        <v>6.68</v>
      </c>
      <c r="F2380" s="4">
        <v>25018</v>
      </c>
      <c r="G2380">
        <v>5.5</v>
      </c>
      <c r="H2380">
        <f t="shared" si="37"/>
        <v>0.13999999999999968</v>
      </c>
      <c r="I2380" s="103">
        <f>AVERAGE(H$10:H2380)</f>
        <v>0.57954449599325208</v>
      </c>
      <c r="J2380" s="2"/>
    </row>
    <row r="2381" spans="1:10">
      <c r="A2381" s="4">
        <v>26121</v>
      </c>
      <c r="B2381">
        <v>6.66</v>
      </c>
      <c r="F2381" s="4">
        <v>25019</v>
      </c>
      <c r="G2381">
        <v>5.5</v>
      </c>
      <c r="H2381">
        <f t="shared" si="37"/>
        <v>0.13999999999999968</v>
      </c>
      <c r="I2381" s="103">
        <f>AVERAGE(H$10:H2381)</f>
        <v>0.57935919055649276</v>
      </c>
      <c r="J2381" s="2"/>
    </row>
    <row r="2382" spans="1:10">
      <c r="A2382" s="4">
        <v>26122</v>
      </c>
      <c r="B2382">
        <v>6.67</v>
      </c>
      <c r="F2382" s="4">
        <v>25020</v>
      </c>
      <c r="G2382">
        <v>6.13</v>
      </c>
      <c r="H2382">
        <f t="shared" si="37"/>
        <v>-0.50999999999999979</v>
      </c>
      <c r="I2382" s="103">
        <f>AVERAGE(H$10:H2382)</f>
        <v>0.57890012642225075</v>
      </c>
      <c r="J2382" s="2"/>
    </row>
    <row r="2383" spans="1:10">
      <c r="A2383" s="4">
        <v>26123</v>
      </c>
      <c r="B2383">
        <v>6.68</v>
      </c>
      <c r="F2383" s="4">
        <v>25021</v>
      </c>
      <c r="G2383">
        <v>5.5</v>
      </c>
      <c r="H2383">
        <f t="shared" si="37"/>
        <v>8.0000000000000071E-2</v>
      </c>
      <c r="I2383" s="103">
        <f>AVERAGE(H$10:H2383)</f>
        <v>0.57868997472620087</v>
      </c>
      <c r="J2383" s="2"/>
    </row>
    <row r="2384" spans="1:10">
      <c r="A2384" s="4">
        <v>26126</v>
      </c>
      <c r="B2384">
        <v>6.6</v>
      </c>
      <c r="F2384" s="4">
        <v>25022</v>
      </c>
      <c r="G2384">
        <v>5.5</v>
      </c>
      <c r="H2384">
        <f t="shared" si="37"/>
        <v>7.0000000000000284E-2</v>
      </c>
      <c r="I2384" s="103">
        <f>AVERAGE(H$10:H2384)</f>
        <v>0.5784757894736845</v>
      </c>
      <c r="J2384" s="2"/>
    </row>
    <row r="2385" spans="1:10">
      <c r="A2385" s="4">
        <v>26127</v>
      </c>
      <c r="B2385">
        <v>6.61</v>
      </c>
      <c r="F2385" s="4">
        <v>25023</v>
      </c>
      <c r="G2385">
        <v>5.5</v>
      </c>
      <c r="H2385">
        <f t="shared" si="37"/>
        <v>7.0000000000000284E-2</v>
      </c>
      <c r="I2385" s="103">
        <f>AVERAGE(H$10:H2385)</f>
        <v>0.57826178451178478</v>
      </c>
      <c r="J2385" s="2"/>
    </row>
    <row r="2386" spans="1:10">
      <c r="A2386" s="4">
        <v>26128</v>
      </c>
      <c r="B2386">
        <v>6.6</v>
      </c>
      <c r="F2386" s="4">
        <v>25024</v>
      </c>
      <c r="G2386">
        <v>6</v>
      </c>
      <c r="H2386">
        <f t="shared" si="37"/>
        <v>-0.44000000000000039</v>
      </c>
      <c r="I2386" s="103">
        <f>AVERAGE(H$10:H2386)</f>
        <v>0.57783340344972678</v>
      </c>
      <c r="J2386" s="2"/>
    </row>
    <row r="2387" spans="1:10">
      <c r="A2387" s="4">
        <v>26129</v>
      </c>
      <c r="B2387">
        <v>6.59</v>
      </c>
      <c r="F2387" s="4">
        <v>25025</v>
      </c>
      <c r="G2387">
        <v>6</v>
      </c>
      <c r="H2387">
        <f t="shared" si="37"/>
        <v>-0.44000000000000039</v>
      </c>
      <c r="I2387" s="103">
        <f>AVERAGE(H$10:H2387)</f>
        <v>0.57740538267451669</v>
      </c>
      <c r="J2387" s="2"/>
    </row>
    <row r="2388" spans="1:10">
      <c r="A2388" s="4">
        <v>26130</v>
      </c>
      <c r="B2388">
        <v>6.66</v>
      </c>
      <c r="F2388" s="4">
        <v>25026</v>
      </c>
      <c r="G2388">
        <v>6</v>
      </c>
      <c r="H2388">
        <f t="shared" si="37"/>
        <v>-0.44000000000000039</v>
      </c>
      <c r="I2388" s="103">
        <f>AVERAGE(H$10:H2388)</f>
        <v>0.57697772173182038</v>
      </c>
      <c r="J2388" s="2"/>
    </row>
    <row r="2389" spans="1:10">
      <c r="A2389" s="4">
        <v>26133</v>
      </c>
      <c r="B2389">
        <v>6.71</v>
      </c>
      <c r="F2389" s="4">
        <v>25027</v>
      </c>
      <c r="G2389">
        <v>6</v>
      </c>
      <c r="H2389">
        <f t="shared" si="37"/>
        <v>-0.46999999999999975</v>
      </c>
      <c r="I2389" s="103">
        <f>AVERAGE(H$10:H2389)</f>
        <v>0.57653781512605062</v>
      </c>
      <c r="J2389" s="2"/>
    </row>
    <row r="2390" spans="1:10">
      <c r="A2390" s="4">
        <v>26134</v>
      </c>
      <c r="B2390">
        <v>6.7</v>
      </c>
      <c r="F2390" s="4">
        <v>25028</v>
      </c>
      <c r="G2390">
        <v>6.13</v>
      </c>
      <c r="H2390">
        <f t="shared" si="37"/>
        <v>-0.62000000000000011</v>
      </c>
      <c r="I2390" s="103">
        <f>AVERAGE(H$10:H2390)</f>
        <v>0.57603527929441434</v>
      </c>
      <c r="J2390" s="2"/>
    </row>
    <row r="2391" spans="1:10">
      <c r="A2391" s="4">
        <v>26135</v>
      </c>
      <c r="B2391">
        <v>6.7</v>
      </c>
      <c r="F2391" s="4">
        <v>25029</v>
      </c>
      <c r="G2391">
        <v>6</v>
      </c>
      <c r="H2391">
        <f t="shared" si="37"/>
        <v>-0.48000000000000043</v>
      </c>
      <c r="I2391" s="103">
        <f>AVERAGE(H$10:H2391)</f>
        <v>0.57559193954659971</v>
      </c>
      <c r="J2391" s="2"/>
    </row>
    <row r="2392" spans="1:10">
      <c r="A2392" s="4">
        <v>26136</v>
      </c>
      <c r="B2392">
        <v>6.79</v>
      </c>
      <c r="F2392" s="4">
        <v>25030</v>
      </c>
      <c r="G2392">
        <v>6</v>
      </c>
      <c r="H2392">
        <f t="shared" si="37"/>
        <v>-0.48000000000000043</v>
      </c>
      <c r="I2392" s="103">
        <f>AVERAGE(H$10:H2392)</f>
        <v>0.5751489718841799</v>
      </c>
      <c r="J2392" s="2"/>
    </row>
    <row r="2393" spans="1:10">
      <c r="A2393" s="4">
        <v>26137</v>
      </c>
      <c r="B2393">
        <v>6.84</v>
      </c>
      <c r="F2393" s="4">
        <v>25031</v>
      </c>
      <c r="G2393">
        <v>6</v>
      </c>
      <c r="H2393">
        <f t="shared" si="37"/>
        <v>-0.46999999999999975</v>
      </c>
      <c r="I2393" s="103">
        <f>AVERAGE(H$10:H2393)</f>
        <v>0.5747105704697989</v>
      </c>
      <c r="J2393" s="2"/>
    </row>
    <row r="2394" spans="1:10">
      <c r="A2394" s="4">
        <v>26140</v>
      </c>
      <c r="B2394">
        <v>6.86</v>
      </c>
      <c r="F2394" s="4">
        <v>25032</v>
      </c>
      <c r="G2394">
        <v>6</v>
      </c>
      <c r="H2394">
        <f t="shared" si="37"/>
        <v>-0.46999999999999975</v>
      </c>
      <c r="I2394" s="103">
        <f>AVERAGE(H$10:H2394)</f>
        <v>0.57427253668763123</v>
      </c>
      <c r="J2394" s="2"/>
    </row>
    <row r="2395" spans="1:10">
      <c r="A2395" s="4">
        <v>26141</v>
      </c>
      <c r="B2395">
        <v>6.91</v>
      </c>
      <c r="F2395" s="4">
        <v>25033</v>
      </c>
      <c r="G2395">
        <v>6</v>
      </c>
      <c r="H2395">
        <f t="shared" si="37"/>
        <v>-0.46999999999999975</v>
      </c>
      <c r="I2395" s="103">
        <f>AVERAGE(H$10:H2395)</f>
        <v>0.57383487007544032</v>
      </c>
      <c r="J2395" s="2"/>
    </row>
    <row r="2396" spans="1:10">
      <c r="A2396" s="4">
        <v>26142</v>
      </c>
      <c r="B2396">
        <v>6.95</v>
      </c>
      <c r="F2396" s="4">
        <v>25034</v>
      </c>
      <c r="G2396">
        <v>6.25</v>
      </c>
      <c r="H2396">
        <f t="shared" si="37"/>
        <v>-0.69000000000000039</v>
      </c>
      <c r="I2396" s="103">
        <f>AVERAGE(H$10:H2396)</f>
        <v>0.57330540427314636</v>
      </c>
      <c r="J2396" s="2"/>
    </row>
    <row r="2397" spans="1:10">
      <c r="A2397" s="4">
        <v>26143</v>
      </c>
      <c r="B2397">
        <v>6.88</v>
      </c>
      <c r="F2397" s="4">
        <v>25035</v>
      </c>
      <c r="G2397">
        <v>6.38</v>
      </c>
      <c r="H2397">
        <f t="shared" si="37"/>
        <v>-0.80999999999999961</v>
      </c>
      <c r="I2397" s="103">
        <f>AVERAGE(H$10:H2397)</f>
        <v>0.57272613065326661</v>
      </c>
      <c r="J2397" s="2"/>
    </row>
    <row r="2398" spans="1:10">
      <c r="A2398" s="4">
        <v>26144</v>
      </c>
      <c r="B2398">
        <v>6.85</v>
      </c>
      <c r="F2398" s="4">
        <v>25036</v>
      </c>
      <c r="G2398">
        <v>6.25</v>
      </c>
      <c r="H2398">
        <f t="shared" si="37"/>
        <v>-0.70000000000000018</v>
      </c>
      <c r="I2398" s="103">
        <f>AVERAGE(H$10:H2398)</f>
        <v>0.57219338635412331</v>
      </c>
      <c r="J2398" s="2"/>
    </row>
    <row r="2399" spans="1:10">
      <c r="A2399" s="4">
        <v>26147</v>
      </c>
      <c r="B2399">
        <v>6.86</v>
      </c>
      <c r="F2399" s="4">
        <v>25037</v>
      </c>
      <c r="G2399">
        <v>6.13</v>
      </c>
      <c r="H2399">
        <f t="shared" si="37"/>
        <v>-0.57000000000000028</v>
      </c>
      <c r="I2399" s="103">
        <f>AVERAGE(H$10:H2399)</f>
        <v>0.57171548117154836</v>
      </c>
      <c r="J2399" s="2"/>
    </row>
    <row r="2400" spans="1:10">
      <c r="A2400" s="4">
        <v>26148</v>
      </c>
      <c r="B2400">
        <v>6.91</v>
      </c>
      <c r="F2400" s="4">
        <v>25038</v>
      </c>
      <c r="G2400">
        <v>6.13</v>
      </c>
      <c r="H2400">
        <f t="shared" si="37"/>
        <v>-0.59999999999999964</v>
      </c>
      <c r="I2400" s="103">
        <f>AVERAGE(H$10:H2400)</f>
        <v>0.57122542869092452</v>
      </c>
      <c r="J2400" s="2"/>
    </row>
    <row r="2401" spans="1:10">
      <c r="A2401" s="4">
        <v>26149</v>
      </c>
      <c r="B2401">
        <v>6.89</v>
      </c>
      <c r="F2401" s="4">
        <v>25039</v>
      </c>
      <c r="G2401">
        <v>6.13</v>
      </c>
      <c r="H2401">
        <f t="shared" si="37"/>
        <v>-0.59999999999999964</v>
      </c>
      <c r="I2401" s="103">
        <f>AVERAGE(H$10:H2401)</f>
        <v>0.57073578595317753</v>
      </c>
      <c r="J2401" s="2"/>
    </row>
    <row r="2402" spans="1:10">
      <c r="A2402" s="4">
        <v>26150</v>
      </c>
      <c r="B2402">
        <v>6.86</v>
      </c>
      <c r="F2402" s="4">
        <v>25040</v>
      </c>
      <c r="G2402">
        <v>6.13</v>
      </c>
      <c r="H2402">
        <f t="shared" si="37"/>
        <v>-0.59999999999999964</v>
      </c>
      <c r="I2402" s="103">
        <f>AVERAGE(H$10:H2402)</f>
        <v>0.57024655244463052</v>
      </c>
      <c r="J2402" s="2"/>
    </row>
    <row r="2403" spans="1:10">
      <c r="A2403" s="4">
        <v>26151</v>
      </c>
      <c r="B2403">
        <v>6.86</v>
      </c>
      <c r="F2403" s="4">
        <v>25041</v>
      </c>
      <c r="G2403">
        <v>6.13</v>
      </c>
      <c r="H2403">
        <f t="shared" si="37"/>
        <v>-0.67999999999999972</v>
      </c>
      <c r="I2403" s="103">
        <f>AVERAGE(H$10:H2403)</f>
        <v>0.56972431077694263</v>
      </c>
      <c r="J2403" s="2"/>
    </row>
    <row r="2404" spans="1:10">
      <c r="A2404" s="4">
        <v>26154</v>
      </c>
      <c r="B2404">
        <v>6.88</v>
      </c>
      <c r="F2404" s="4">
        <v>25042</v>
      </c>
      <c r="G2404">
        <v>6</v>
      </c>
      <c r="H2404">
        <f t="shared" si="37"/>
        <v>-0.62000000000000011</v>
      </c>
      <c r="I2404" s="103">
        <f>AVERAGE(H$10:H2404)</f>
        <v>0.56922755741127384</v>
      </c>
      <c r="J2404" s="2"/>
    </row>
    <row r="2405" spans="1:10">
      <c r="A2405" s="4">
        <v>26155</v>
      </c>
      <c r="B2405">
        <v>6.89</v>
      </c>
      <c r="F2405" s="4">
        <v>25043</v>
      </c>
      <c r="G2405">
        <v>6.13</v>
      </c>
      <c r="H2405">
        <f t="shared" si="37"/>
        <v>-0.74000000000000021</v>
      </c>
      <c r="I2405" s="103">
        <f>AVERAGE(H$10:H2405)</f>
        <v>0.568681135225376</v>
      </c>
      <c r="J2405" s="2"/>
    </row>
    <row r="2406" spans="1:10">
      <c r="A2406" s="4">
        <v>26156</v>
      </c>
      <c r="B2406">
        <v>6.86</v>
      </c>
      <c r="F2406" s="4">
        <v>25044</v>
      </c>
      <c r="G2406">
        <v>6.13</v>
      </c>
      <c r="H2406">
        <f t="shared" si="37"/>
        <v>-0.75999999999999979</v>
      </c>
      <c r="I2406" s="103">
        <f>AVERAGE(H$10:H2406)</f>
        <v>0.56812682519816471</v>
      </c>
      <c r="J2406" s="2"/>
    </row>
    <row r="2407" spans="1:10">
      <c r="A2407" s="4">
        <v>26157</v>
      </c>
      <c r="B2407">
        <v>6.8</v>
      </c>
      <c r="F2407" s="4">
        <v>25045</v>
      </c>
      <c r="G2407">
        <v>6.13</v>
      </c>
      <c r="H2407">
        <f t="shared" si="37"/>
        <v>-0.74000000000000021</v>
      </c>
      <c r="I2407" s="103">
        <f>AVERAGE(H$10:H2407)</f>
        <v>0.56758131776480436</v>
      </c>
      <c r="J2407" s="2"/>
    </row>
    <row r="2408" spans="1:10">
      <c r="A2408" s="4">
        <v>26158</v>
      </c>
      <c r="B2408">
        <v>6.68</v>
      </c>
      <c r="F2408" s="4">
        <v>25046</v>
      </c>
      <c r="G2408">
        <v>6.13</v>
      </c>
      <c r="H2408">
        <f t="shared" si="37"/>
        <v>-0.74000000000000021</v>
      </c>
      <c r="I2408" s="103">
        <f>AVERAGE(H$10:H2408)</f>
        <v>0.56703626511046301</v>
      </c>
      <c r="J2408" s="2"/>
    </row>
    <row r="2409" spans="1:10">
      <c r="A2409" s="4">
        <v>26161</v>
      </c>
      <c r="B2409">
        <v>6.41</v>
      </c>
      <c r="F2409" s="4">
        <v>25047</v>
      </c>
      <c r="G2409">
        <v>6.13</v>
      </c>
      <c r="H2409">
        <f t="shared" si="37"/>
        <v>-0.74000000000000021</v>
      </c>
      <c r="I2409" s="103">
        <f>AVERAGE(H$10:H2409)</f>
        <v>0.56649166666666706</v>
      </c>
      <c r="J2409" s="2"/>
    </row>
    <row r="2410" spans="1:10">
      <c r="A2410" s="4">
        <v>26162</v>
      </c>
      <c r="B2410">
        <v>6.3</v>
      </c>
      <c r="F2410" s="4">
        <v>25048</v>
      </c>
      <c r="G2410">
        <v>6</v>
      </c>
      <c r="H2410">
        <f t="shared" si="37"/>
        <v>-0.58999999999999986</v>
      </c>
      <c r="I2410" s="103">
        <f>AVERAGE(H$10:H2410)</f>
        <v>0.56600999583506906</v>
      </c>
      <c r="J2410" s="2"/>
    </row>
    <row r="2411" spans="1:10">
      <c r="A2411" s="4">
        <v>26163</v>
      </c>
      <c r="B2411">
        <v>6.35</v>
      </c>
      <c r="F2411" s="4">
        <v>25049</v>
      </c>
      <c r="G2411">
        <v>5.88</v>
      </c>
      <c r="H2411">
        <f t="shared" si="37"/>
        <v>-0.46999999999999975</v>
      </c>
      <c r="I2411" s="103">
        <f>AVERAGE(H$10:H2411)</f>
        <v>0.56557868442964232</v>
      </c>
      <c r="J2411" s="2"/>
    </row>
    <row r="2412" spans="1:10">
      <c r="A2412" s="4">
        <v>26164</v>
      </c>
      <c r="B2412">
        <v>6.34</v>
      </c>
      <c r="F2412" s="4">
        <v>25050</v>
      </c>
      <c r="G2412">
        <v>6</v>
      </c>
      <c r="H2412">
        <f t="shared" si="37"/>
        <v>-0.61000000000000032</v>
      </c>
      <c r="I2412" s="103">
        <f>AVERAGE(H$10:H2412)</f>
        <v>0.56508947149396627</v>
      </c>
      <c r="J2412" s="2"/>
    </row>
    <row r="2413" spans="1:10">
      <c r="A2413" s="4">
        <v>26165</v>
      </c>
      <c r="B2413">
        <v>6.37</v>
      </c>
      <c r="F2413" s="4">
        <v>25051</v>
      </c>
      <c r="G2413">
        <v>6</v>
      </c>
      <c r="H2413">
        <f t="shared" si="37"/>
        <v>-0.62000000000000011</v>
      </c>
      <c r="I2413" s="103">
        <f>AVERAGE(H$10:H2413)</f>
        <v>0.56459650582362775</v>
      </c>
      <c r="J2413" s="2"/>
    </row>
    <row r="2414" spans="1:10">
      <c r="A2414" s="4">
        <v>26168</v>
      </c>
      <c r="B2414">
        <v>6.48</v>
      </c>
      <c r="F2414" s="4">
        <v>25052</v>
      </c>
      <c r="G2414">
        <v>6.13</v>
      </c>
      <c r="H2414">
        <f t="shared" si="37"/>
        <v>-0.79</v>
      </c>
      <c r="I2414" s="103">
        <f>AVERAGE(H$10:H2414)</f>
        <v>0.56403326403326448</v>
      </c>
      <c r="J2414" s="2"/>
    </row>
    <row r="2415" spans="1:10">
      <c r="A2415" s="4">
        <v>26169</v>
      </c>
      <c r="B2415">
        <v>6.38</v>
      </c>
      <c r="F2415" s="4">
        <v>25053</v>
      </c>
      <c r="G2415">
        <v>6.13</v>
      </c>
      <c r="H2415">
        <f t="shared" si="37"/>
        <v>-0.79</v>
      </c>
      <c r="I2415" s="103">
        <f>AVERAGE(H$10:H2415)</f>
        <v>0.56347049044056574</v>
      </c>
      <c r="J2415" s="2"/>
    </row>
    <row r="2416" spans="1:10">
      <c r="A2416" s="4">
        <v>26170</v>
      </c>
      <c r="B2416">
        <v>6.4</v>
      </c>
      <c r="F2416" s="4">
        <v>25054</v>
      </c>
      <c r="G2416">
        <v>6.13</v>
      </c>
      <c r="H2416">
        <f t="shared" si="37"/>
        <v>-0.79</v>
      </c>
      <c r="I2416" s="103">
        <f>AVERAGE(H$10:H2416)</f>
        <v>0.56290818446198643</v>
      </c>
      <c r="J2416" s="2"/>
    </row>
    <row r="2417" spans="1:10">
      <c r="A2417" s="4">
        <v>26171</v>
      </c>
      <c r="B2417">
        <v>6.37</v>
      </c>
      <c r="F2417" s="4">
        <v>25055</v>
      </c>
      <c r="G2417">
        <v>6.13</v>
      </c>
      <c r="H2417">
        <f t="shared" si="37"/>
        <v>-0.75999999999999979</v>
      </c>
      <c r="I2417" s="103">
        <f>AVERAGE(H$10:H2417)</f>
        <v>0.56235880398671145</v>
      </c>
      <c r="J2417" s="2"/>
    </row>
    <row r="2418" spans="1:10">
      <c r="A2418" s="4">
        <v>26172</v>
      </c>
      <c r="B2418">
        <v>6.33</v>
      </c>
      <c r="F2418" s="4">
        <v>25056</v>
      </c>
      <c r="G2418">
        <v>6.25</v>
      </c>
      <c r="H2418">
        <f t="shared" si="37"/>
        <v>-0.87000000000000011</v>
      </c>
      <c r="I2418" s="103">
        <f>AVERAGE(H$10:H2418)</f>
        <v>0.56176421751764272</v>
      </c>
      <c r="J2418" s="2"/>
    </row>
    <row r="2419" spans="1:10">
      <c r="A2419" s="4">
        <v>26175</v>
      </c>
      <c r="B2419">
        <v>6.32</v>
      </c>
      <c r="F2419" s="4">
        <v>25057</v>
      </c>
      <c r="G2419">
        <v>6</v>
      </c>
      <c r="H2419">
        <f t="shared" si="37"/>
        <v>-0.63999999999999968</v>
      </c>
      <c r="I2419" s="103">
        <f>AVERAGE(H$10:H2419)</f>
        <v>0.56126556016597562</v>
      </c>
      <c r="J2419" s="2"/>
    </row>
    <row r="2420" spans="1:10">
      <c r="A2420" s="4">
        <v>26176</v>
      </c>
      <c r="B2420">
        <v>6.28</v>
      </c>
      <c r="F2420" s="4">
        <v>25058</v>
      </c>
      <c r="G2420">
        <v>6.13</v>
      </c>
      <c r="H2420">
        <f t="shared" si="37"/>
        <v>-0.75999999999999979</v>
      </c>
      <c r="I2420" s="103">
        <f>AVERAGE(H$10:H2420)</f>
        <v>0.56071754458730871</v>
      </c>
      <c r="J2420" s="2"/>
    </row>
    <row r="2421" spans="1:10">
      <c r="A2421" s="4">
        <v>26177</v>
      </c>
      <c r="B2421">
        <v>6.22</v>
      </c>
      <c r="F2421" s="4">
        <v>25059</v>
      </c>
      <c r="G2421">
        <v>6.13</v>
      </c>
      <c r="H2421">
        <f t="shared" si="37"/>
        <v>-0.74000000000000021</v>
      </c>
      <c r="I2421" s="103">
        <f>AVERAGE(H$10:H2421)</f>
        <v>0.56017827529021613</v>
      </c>
      <c r="J2421" s="2"/>
    </row>
    <row r="2422" spans="1:10">
      <c r="A2422" s="4">
        <v>26178</v>
      </c>
      <c r="B2422">
        <v>6.17</v>
      </c>
      <c r="F2422" s="4">
        <v>25060</v>
      </c>
      <c r="G2422">
        <v>6.13</v>
      </c>
      <c r="H2422">
        <f t="shared" si="37"/>
        <v>-0.74000000000000021</v>
      </c>
      <c r="I2422" s="103">
        <f>AVERAGE(H$10:H2422)</f>
        <v>0.55963945296311701</v>
      </c>
      <c r="J2422" s="2"/>
    </row>
    <row r="2423" spans="1:10">
      <c r="A2423" s="4">
        <v>26179</v>
      </c>
      <c r="B2423">
        <v>6.12</v>
      </c>
      <c r="F2423" s="4">
        <v>25061</v>
      </c>
      <c r="G2423">
        <v>6.13</v>
      </c>
      <c r="H2423">
        <f t="shared" si="37"/>
        <v>-0.74000000000000021</v>
      </c>
      <c r="I2423" s="103">
        <f>AVERAGE(H$10:H2423)</f>
        <v>0.55910107705053902</v>
      </c>
      <c r="J2423" s="2"/>
    </row>
    <row r="2424" spans="1:10">
      <c r="A2424" s="4">
        <v>26183</v>
      </c>
      <c r="B2424">
        <v>6.07</v>
      </c>
      <c r="F2424" s="4">
        <v>25062</v>
      </c>
      <c r="G2424">
        <v>6.13</v>
      </c>
      <c r="H2424">
        <f t="shared" si="37"/>
        <v>-0.71</v>
      </c>
      <c r="I2424" s="103">
        <f>AVERAGE(H$10:H2424)</f>
        <v>0.55857556935817854</v>
      </c>
      <c r="J2424" s="2"/>
    </row>
    <row r="2425" spans="1:10">
      <c r="A2425" s="4">
        <v>26184</v>
      </c>
      <c r="B2425">
        <v>6.08</v>
      </c>
      <c r="F2425" s="4">
        <v>25063</v>
      </c>
      <c r="G2425">
        <v>6.25</v>
      </c>
      <c r="H2425">
        <f t="shared" si="37"/>
        <v>-0.82000000000000028</v>
      </c>
      <c r="I2425" s="103">
        <f>AVERAGE(H$10:H2425)</f>
        <v>0.55800496688741774</v>
      </c>
      <c r="J2425" s="2"/>
    </row>
    <row r="2426" spans="1:10">
      <c r="A2426" s="4">
        <v>26185</v>
      </c>
      <c r="B2426">
        <v>6.13</v>
      </c>
      <c r="F2426" s="4">
        <v>25064</v>
      </c>
      <c r="G2426">
        <v>6</v>
      </c>
      <c r="H2426">
        <f t="shared" si="37"/>
        <v>-0.57000000000000028</v>
      </c>
      <c r="I2426" s="103">
        <f>AVERAGE(H$10:H2426)</f>
        <v>0.55753827058336836</v>
      </c>
      <c r="J2426" s="2"/>
    </row>
    <row r="2427" spans="1:10">
      <c r="A2427" s="4">
        <v>26186</v>
      </c>
      <c r="B2427">
        <v>6.12</v>
      </c>
      <c r="F2427" s="4">
        <v>25065</v>
      </c>
      <c r="G2427">
        <v>6.13</v>
      </c>
      <c r="H2427">
        <f t="shared" si="37"/>
        <v>-0.67999999999999972</v>
      </c>
      <c r="I2427" s="103">
        <f>AVERAGE(H$10:H2427)</f>
        <v>0.55702646815550094</v>
      </c>
      <c r="J2427" s="2"/>
    </row>
    <row r="2428" spans="1:10">
      <c r="A2428" s="4">
        <v>26189</v>
      </c>
      <c r="B2428">
        <v>6.2</v>
      </c>
      <c r="F2428" s="4">
        <v>25066</v>
      </c>
      <c r="G2428">
        <v>6.13</v>
      </c>
      <c r="H2428">
        <f t="shared" si="37"/>
        <v>-0.71</v>
      </c>
      <c r="I2428" s="103">
        <f>AVERAGE(H$10:H2428)</f>
        <v>0.55650268706076944</v>
      </c>
      <c r="J2428" s="2"/>
    </row>
    <row r="2429" spans="1:10">
      <c r="A2429" s="4">
        <v>26190</v>
      </c>
      <c r="B2429">
        <v>6.18</v>
      </c>
      <c r="F2429" s="4">
        <v>25067</v>
      </c>
      <c r="G2429">
        <v>6.13</v>
      </c>
      <c r="H2429">
        <f t="shared" si="37"/>
        <v>-0.71</v>
      </c>
      <c r="I2429" s="103">
        <f>AVERAGE(H$10:H2429)</f>
        <v>0.55597933884297568</v>
      </c>
      <c r="J2429" s="2"/>
    </row>
    <row r="2430" spans="1:10">
      <c r="A2430" s="4">
        <v>26191</v>
      </c>
      <c r="B2430">
        <v>6.17</v>
      </c>
      <c r="F2430" s="4">
        <v>25068</v>
      </c>
      <c r="G2430">
        <v>6.13</v>
      </c>
      <c r="H2430">
        <f t="shared" si="37"/>
        <v>-0.71</v>
      </c>
      <c r="I2430" s="103">
        <f>AVERAGE(H$10:H2430)</f>
        <v>0.55545642296571707</v>
      </c>
      <c r="J2430" s="2"/>
    </row>
    <row r="2431" spans="1:10">
      <c r="A2431" s="4">
        <v>26192</v>
      </c>
      <c r="B2431">
        <v>6.14</v>
      </c>
      <c r="F2431" s="4">
        <v>25069</v>
      </c>
      <c r="G2431">
        <v>6</v>
      </c>
      <c r="H2431">
        <f t="shared" si="37"/>
        <v>-0.57000000000000028</v>
      </c>
      <c r="I2431" s="103">
        <f>AVERAGE(H$10:H2431)</f>
        <v>0.55499174236168503</v>
      </c>
      <c r="J2431" s="2"/>
    </row>
    <row r="2432" spans="1:10">
      <c r="A2432" s="4">
        <v>26193</v>
      </c>
      <c r="B2432">
        <v>6.13</v>
      </c>
      <c r="F2432" s="4">
        <v>25070</v>
      </c>
      <c r="G2432">
        <v>6</v>
      </c>
      <c r="H2432">
        <f t="shared" si="37"/>
        <v>-0.57000000000000028</v>
      </c>
      <c r="I2432" s="103">
        <f>AVERAGE(H$10:H2432)</f>
        <v>0.55452744531572484</v>
      </c>
      <c r="J2432" s="2"/>
    </row>
    <row r="2433" spans="1:10">
      <c r="A2433" s="4">
        <v>26196</v>
      </c>
      <c r="B2433">
        <v>6.15</v>
      </c>
      <c r="F2433" s="4">
        <v>25071</v>
      </c>
      <c r="G2433">
        <v>5.88</v>
      </c>
      <c r="H2433">
        <f t="shared" si="37"/>
        <v>-0.41999999999999993</v>
      </c>
      <c r="I2433" s="103">
        <f>AVERAGE(H$10:H2433)</f>
        <v>0.55412541254125458</v>
      </c>
      <c r="J2433" s="2"/>
    </row>
    <row r="2434" spans="1:10">
      <c r="A2434" s="4">
        <v>26197</v>
      </c>
      <c r="B2434">
        <v>6.17</v>
      </c>
      <c r="F2434" s="4">
        <v>25072</v>
      </c>
      <c r="G2434">
        <v>6</v>
      </c>
      <c r="H2434">
        <f t="shared" si="37"/>
        <v>-0.5</v>
      </c>
      <c r="I2434" s="103">
        <f>AVERAGE(H$10:H2434)</f>
        <v>0.55369072164948507</v>
      </c>
      <c r="J2434" s="2"/>
    </row>
    <row r="2435" spans="1:10">
      <c r="A2435" s="4">
        <v>26198</v>
      </c>
      <c r="B2435">
        <v>6.19</v>
      </c>
      <c r="F2435" s="4">
        <v>25073</v>
      </c>
      <c r="G2435">
        <v>5.88</v>
      </c>
      <c r="H2435">
        <f t="shared" si="37"/>
        <v>-0.41000000000000014</v>
      </c>
      <c r="I2435" s="103">
        <f>AVERAGE(H$10:H2435)</f>
        <v>0.55329348722176463</v>
      </c>
      <c r="J2435" s="2"/>
    </row>
    <row r="2436" spans="1:10">
      <c r="A2436" s="4">
        <v>26199</v>
      </c>
      <c r="B2436">
        <v>6.2</v>
      </c>
      <c r="F2436" s="4">
        <v>25074</v>
      </c>
      <c r="G2436">
        <v>5.88</v>
      </c>
      <c r="H2436">
        <f t="shared" si="37"/>
        <v>-0.41000000000000014</v>
      </c>
      <c r="I2436" s="103">
        <f>AVERAGE(H$10:H2436)</f>
        <v>0.55289658014009102</v>
      </c>
      <c r="J2436" s="2"/>
    </row>
    <row r="2437" spans="1:10">
      <c r="A2437" s="4">
        <v>26200</v>
      </c>
      <c r="B2437">
        <v>6.16</v>
      </c>
      <c r="F2437" s="4">
        <v>25075</v>
      </c>
      <c r="G2437">
        <v>5.88</v>
      </c>
      <c r="H2437">
        <f t="shared" si="37"/>
        <v>-0.41000000000000014</v>
      </c>
      <c r="I2437" s="103">
        <f>AVERAGE(H$10:H2437)</f>
        <v>0.55250000000000044</v>
      </c>
      <c r="J2437" s="2"/>
    </row>
    <row r="2438" spans="1:10">
      <c r="A2438" s="4">
        <v>26203</v>
      </c>
      <c r="B2438">
        <v>6.13</v>
      </c>
      <c r="F2438" s="4">
        <v>25076</v>
      </c>
      <c r="G2438">
        <v>5.88</v>
      </c>
      <c r="H2438">
        <f t="shared" si="37"/>
        <v>-0.41999999999999993</v>
      </c>
      <c r="I2438" s="103">
        <f>AVERAGE(H$10:H2438)</f>
        <v>0.55209962947715141</v>
      </c>
      <c r="J2438" s="2"/>
    </row>
    <row r="2439" spans="1:10">
      <c r="A2439" s="4">
        <v>26204</v>
      </c>
      <c r="B2439">
        <v>6.12</v>
      </c>
      <c r="F2439" s="4">
        <v>25077</v>
      </c>
      <c r="G2439">
        <v>6</v>
      </c>
      <c r="H2439">
        <f t="shared" si="37"/>
        <v>-0.54</v>
      </c>
      <c r="I2439" s="103">
        <f>AVERAGE(H$10:H2439)</f>
        <v>0.55165020576131729</v>
      </c>
      <c r="J2439" s="2"/>
    </row>
    <row r="2440" spans="1:10">
      <c r="A2440" s="4">
        <v>26205</v>
      </c>
      <c r="B2440">
        <v>6.08</v>
      </c>
      <c r="F2440" s="4">
        <v>25078</v>
      </c>
      <c r="G2440">
        <v>6</v>
      </c>
      <c r="H2440">
        <f t="shared" si="37"/>
        <v>-0.54999999999999982</v>
      </c>
      <c r="I2440" s="103">
        <f>AVERAGE(H$10:H2440)</f>
        <v>0.55119703825586219</v>
      </c>
      <c r="J2440" s="2"/>
    </row>
    <row r="2441" spans="1:10">
      <c r="A2441" s="4">
        <v>26206</v>
      </c>
      <c r="B2441">
        <v>6</v>
      </c>
      <c r="F2441" s="4">
        <v>25079</v>
      </c>
      <c r="G2441">
        <v>5.88</v>
      </c>
      <c r="H2441">
        <f t="shared" si="37"/>
        <v>-0.45000000000000018</v>
      </c>
      <c r="I2441" s="103">
        <f>AVERAGE(H$10:H2441)</f>
        <v>0.55078536184210558</v>
      </c>
      <c r="J2441" s="2"/>
    </row>
    <row r="2442" spans="1:10">
      <c r="A2442" s="4">
        <v>26207</v>
      </c>
      <c r="B2442">
        <v>6</v>
      </c>
      <c r="F2442" s="4">
        <v>25080</v>
      </c>
      <c r="G2442">
        <v>5.75</v>
      </c>
      <c r="H2442">
        <f t="shared" ref="H2442:H2505" si="38">IFERROR(((VLOOKUP(F2442,$A$9:$B$14200,2,FALSE))-G2442),H2441)</f>
        <v>-0.33000000000000007</v>
      </c>
      <c r="I2442" s="103">
        <f>AVERAGE(H$10:H2442)</f>
        <v>0.55042334566378992</v>
      </c>
      <c r="J2442" s="2"/>
    </row>
    <row r="2443" spans="1:10">
      <c r="A2443" s="4">
        <v>26210</v>
      </c>
      <c r="B2443">
        <v>5.98</v>
      </c>
      <c r="F2443" s="4">
        <v>25081</v>
      </c>
      <c r="G2443">
        <v>5.75</v>
      </c>
      <c r="H2443">
        <f t="shared" si="38"/>
        <v>-0.33000000000000007</v>
      </c>
      <c r="I2443" s="103">
        <f>AVERAGE(H$10:H2443)</f>
        <v>0.55006162695152061</v>
      </c>
      <c r="J2443" s="2"/>
    </row>
    <row r="2444" spans="1:10">
      <c r="A2444" s="4">
        <v>26211</v>
      </c>
      <c r="B2444">
        <v>6.01</v>
      </c>
      <c r="F2444" s="4">
        <v>25082</v>
      </c>
      <c r="G2444">
        <v>5.75</v>
      </c>
      <c r="H2444">
        <f t="shared" si="38"/>
        <v>-0.33000000000000007</v>
      </c>
      <c r="I2444" s="103">
        <f>AVERAGE(H$10:H2444)</f>
        <v>0.54970020533880948</v>
      </c>
      <c r="J2444" s="2"/>
    </row>
    <row r="2445" spans="1:10">
      <c r="A2445" s="4">
        <v>26212</v>
      </c>
      <c r="B2445">
        <v>5.98</v>
      </c>
      <c r="F2445" s="4">
        <v>25083</v>
      </c>
      <c r="G2445">
        <v>5.75</v>
      </c>
      <c r="H2445">
        <f t="shared" si="38"/>
        <v>-0.33000000000000007</v>
      </c>
      <c r="I2445" s="103">
        <f>AVERAGE(H$10:H2445)</f>
        <v>0.54933908045977065</v>
      </c>
      <c r="J2445" s="2"/>
    </row>
    <row r="2446" spans="1:10">
      <c r="A2446" s="4">
        <v>26213</v>
      </c>
      <c r="B2446">
        <v>5.97</v>
      </c>
      <c r="F2446" s="4">
        <v>25084</v>
      </c>
      <c r="G2446">
        <v>5.75</v>
      </c>
      <c r="H2446">
        <f t="shared" si="38"/>
        <v>-0.33999999999999986</v>
      </c>
      <c r="I2446" s="103">
        <f>AVERAGE(H$10:H2446)</f>
        <v>0.54897414854329141</v>
      </c>
      <c r="J2446" s="2"/>
    </row>
    <row r="2447" spans="1:10">
      <c r="A2447" s="4">
        <v>26214</v>
      </c>
      <c r="B2447">
        <v>5.94</v>
      </c>
      <c r="F2447" s="4">
        <v>25085</v>
      </c>
      <c r="G2447">
        <v>6</v>
      </c>
      <c r="H2447">
        <f t="shared" si="38"/>
        <v>-0.57000000000000028</v>
      </c>
      <c r="I2447" s="103">
        <f>AVERAGE(H$10:H2447)</f>
        <v>0.54851517637407765</v>
      </c>
      <c r="J2447" s="2"/>
    </row>
    <row r="2448" spans="1:10">
      <c r="A2448" s="4">
        <v>26218</v>
      </c>
      <c r="B2448">
        <v>5.88</v>
      </c>
      <c r="F2448" s="4">
        <v>25086</v>
      </c>
      <c r="G2448">
        <v>6</v>
      </c>
      <c r="H2448">
        <f t="shared" si="38"/>
        <v>-0.54</v>
      </c>
      <c r="I2448" s="103">
        <f>AVERAGE(H$10:H2448)</f>
        <v>0.54806888068880744</v>
      </c>
      <c r="J2448" s="2"/>
    </row>
    <row r="2449" spans="1:10">
      <c r="A2449" s="4">
        <v>26219</v>
      </c>
      <c r="B2449">
        <v>5.86</v>
      </c>
      <c r="F2449" s="4">
        <v>25087</v>
      </c>
      <c r="G2449">
        <v>6</v>
      </c>
      <c r="H2449">
        <f t="shared" si="38"/>
        <v>-0.51999999999999957</v>
      </c>
      <c r="I2449" s="103">
        <f>AVERAGE(H$10:H2449)</f>
        <v>0.54763114754098419</v>
      </c>
      <c r="J2449" s="2"/>
    </row>
    <row r="2450" spans="1:10">
      <c r="A2450" s="4">
        <v>26220</v>
      </c>
      <c r="B2450">
        <v>5.88</v>
      </c>
      <c r="F2450" s="4">
        <v>25088</v>
      </c>
      <c r="G2450">
        <v>6</v>
      </c>
      <c r="H2450">
        <f t="shared" si="38"/>
        <v>-0.51999999999999957</v>
      </c>
      <c r="I2450" s="103">
        <f>AVERAGE(H$10:H2450)</f>
        <v>0.5471937730438351</v>
      </c>
      <c r="J2450" s="2"/>
    </row>
    <row r="2451" spans="1:10">
      <c r="A2451" s="4">
        <v>26221</v>
      </c>
      <c r="B2451">
        <v>5.9</v>
      </c>
      <c r="F2451" s="4">
        <v>25089</v>
      </c>
      <c r="G2451">
        <v>6</v>
      </c>
      <c r="H2451">
        <f t="shared" si="38"/>
        <v>-0.51999999999999957</v>
      </c>
      <c r="I2451" s="103">
        <f>AVERAGE(H$10:H2451)</f>
        <v>0.54675675675675739</v>
      </c>
      <c r="J2451" s="2"/>
    </row>
    <row r="2452" spans="1:10">
      <c r="A2452" s="4">
        <v>26224</v>
      </c>
      <c r="B2452">
        <v>5.95</v>
      </c>
      <c r="F2452" s="4">
        <v>25090</v>
      </c>
      <c r="G2452">
        <v>6</v>
      </c>
      <c r="H2452">
        <f t="shared" si="38"/>
        <v>-0.50999999999999979</v>
      </c>
      <c r="I2452" s="103">
        <f>AVERAGE(H$10:H2452)</f>
        <v>0.54632419156774514</v>
      </c>
      <c r="J2452" s="2"/>
    </row>
    <row r="2453" spans="1:10">
      <c r="A2453" s="4">
        <v>26225</v>
      </c>
      <c r="B2453">
        <v>5.96</v>
      </c>
      <c r="F2453" s="4">
        <v>25091</v>
      </c>
      <c r="G2453">
        <v>5.88</v>
      </c>
      <c r="H2453">
        <f t="shared" si="38"/>
        <v>-0.37000000000000011</v>
      </c>
      <c r="I2453" s="103">
        <f>AVERAGE(H$10:H2453)</f>
        <v>0.54594926350245565</v>
      </c>
      <c r="J2453" s="2"/>
    </row>
    <row r="2454" spans="1:10">
      <c r="A2454" s="4">
        <v>26226</v>
      </c>
      <c r="B2454">
        <v>5.92</v>
      </c>
      <c r="F2454" s="4">
        <v>25092</v>
      </c>
      <c r="G2454">
        <v>5</v>
      </c>
      <c r="H2454">
        <f t="shared" si="38"/>
        <v>0.5</v>
      </c>
      <c r="I2454" s="103">
        <f>AVERAGE(H$10:H2454)</f>
        <v>0.54593047034764886</v>
      </c>
      <c r="J2454" s="2"/>
    </row>
    <row r="2455" spans="1:10">
      <c r="A2455" s="4">
        <v>26227</v>
      </c>
      <c r="B2455">
        <v>5.88</v>
      </c>
      <c r="F2455" s="4">
        <v>25093</v>
      </c>
      <c r="G2455">
        <v>5.75</v>
      </c>
      <c r="H2455">
        <f t="shared" si="38"/>
        <v>-0.25999999999999979</v>
      </c>
      <c r="I2455" s="103">
        <f>AVERAGE(H$10:H2455)</f>
        <v>0.54560098119378642</v>
      </c>
      <c r="J2455" s="2"/>
    </row>
    <row r="2456" spans="1:10">
      <c r="A2456" s="4">
        <v>26228</v>
      </c>
      <c r="B2456">
        <v>5.9</v>
      </c>
      <c r="F2456" s="4">
        <v>25094</v>
      </c>
      <c r="G2456">
        <v>5.75</v>
      </c>
      <c r="H2456">
        <f t="shared" si="38"/>
        <v>-0.26999999999999957</v>
      </c>
      <c r="I2456" s="103">
        <f>AVERAGE(H$10:H2456)</f>
        <v>0.54526767470371951</v>
      </c>
      <c r="J2456" s="2"/>
    </row>
    <row r="2457" spans="1:10">
      <c r="A2457" s="4">
        <v>26232</v>
      </c>
      <c r="B2457">
        <v>5.89</v>
      </c>
      <c r="F2457" s="4">
        <v>25095</v>
      </c>
      <c r="G2457">
        <v>5.75</v>
      </c>
      <c r="H2457">
        <f t="shared" si="38"/>
        <v>-0.26999999999999957</v>
      </c>
      <c r="I2457" s="103">
        <f>AVERAGE(H$10:H2457)</f>
        <v>0.54493464052287643</v>
      </c>
      <c r="J2457" s="2"/>
    </row>
    <row r="2458" spans="1:10">
      <c r="A2458" s="4">
        <v>26233</v>
      </c>
      <c r="B2458">
        <v>5.92</v>
      </c>
      <c r="F2458" s="4">
        <v>25096</v>
      </c>
      <c r="G2458">
        <v>5.75</v>
      </c>
      <c r="H2458">
        <f t="shared" si="38"/>
        <v>-0.26999999999999957</v>
      </c>
      <c r="I2458" s="103">
        <f>AVERAGE(H$10:H2458)</f>
        <v>0.54460187831768136</v>
      </c>
      <c r="J2458" s="2"/>
    </row>
    <row r="2459" spans="1:10">
      <c r="A2459" s="4">
        <v>26234</v>
      </c>
      <c r="B2459">
        <v>5.9</v>
      </c>
      <c r="F2459" s="4">
        <v>25097</v>
      </c>
      <c r="G2459">
        <v>5.75</v>
      </c>
      <c r="H2459">
        <f t="shared" si="38"/>
        <v>-0.29000000000000004</v>
      </c>
      <c r="I2459" s="103">
        <f>AVERAGE(H$10:H2459)</f>
        <v>0.54426122448979664</v>
      </c>
      <c r="J2459" s="2"/>
    </row>
    <row r="2460" spans="1:10">
      <c r="A2460" s="4">
        <v>26235</v>
      </c>
      <c r="B2460">
        <v>5.87</v>
      </c>
      <c r="F2460" s="4">
        <v>25098</v>
      </c>
      <c r="G2460">
        <v>5.63</v>
      </c>
      <c r="H2460">
        <f t="shared" si="38"/>
        <v>-0.16999999999999993</v>
      </c>
      <c r="I2460" s="103">
        <f>AVERAGE(H$10:H2460)</f>
        <v>0.54396980824153474</v>
      </c>
      <c r="J2460" s="2"/>
    </row>
    <row r="2461" spans="1:10">
      <c r="A2461" s="4">
        <v>26238</v>
      </c>
      <c r="B2461">
        <v>5.8</v>
      </c>
      <c r="F2461" s="4">
        <v>25099</v>
      </c>
      <c r="G2461">
        <v>5.38</v>
      </c>
      <c r="H2461">
        <f t="shared" si="38"/>
        <v>4.0000000000000036E-2</v>
      </c>
      <c r="I2461" s="103">
        <f>AVERAGE(H$10:H2461)</f>
        <v>0.54376427406199079</v>
      </c>
      <c r="J2461" s="2"/>
    </row>
    <row r="2462" spans="1:10">
      <c r="A2462" s="4">
        <v>26240</v>
      </c>
      <c r="B2462">
        <v>5.72</v>
      </c>
      <c r="F2462" s="4">
        <v>25100</v>
      </c>
      <c r="G2462">
        <v>5.5</v>
      </c>
      <c r="H2462">
        <f t="shared" si="38"/>
        <v>-7.0000000000000284E-2</v>
      </c>
      <c r="I2462" s="103">
        <f>AVERAGE(H$10:H2462)</f>
        <v>0.54351406441092609</v>
      </c>
      <c r="J2462" s="2"/>
    </row>
    <row r="2463" spans="1:10">
      <c r="A2463" s="4">
        <v>26241</v>
      </c>
      <c r="B2463">
        <v>5.72</v>
      </c>
      <c r="F2463" s="4">
        <v>25101</v>
      </c>
      <c r="G2463">
        <v>5.63</v>
      </c>
      <c r="H2463">
        <f t="shared" si="38"/>
        <v>-0.17999999999999972</v>
      </c>
      <c r="I2463" s="103">
        <f>AVERAGE(H$10:H2463)</f>
        <v>0.54321923390383109</v>
      </c>
      <c r="J2463" s="2"/>
    </row>
    <row r="2464" spans="1:10">
      <c r="A2464" s="4">
        <v>26242</v>
      </c>
      <c r="B2464">
        <v>5.72</v>
      </c>
      <c r="F2464" s="4">
        <v>25102</v>
      </c>
      <c r="G2464">
        <v>5.63</v>
      </c>
      <c r="H2464">
        <f t="shared" si="38"/>
        <v>-0.17999999999999972</v>
      </c>
      <c r="I2464" s="103">
        <f>AVERAGE(H$10:H2464)</f>
        <v>0.54292464358452197</v>
      </c>
      <c r="J2464" s="2"/>
    </row>
    <row r="2465" spans="1:10">
      <c r="A2465" s="4">
        <v>26245</v>
      </c>
      <c r="B2465">
        <v>5.77</v>
      </c>
      <c r="F2465" s="4">
        <v>25103</v>
      </c>
      <c r="G2465">
        <v>5.63</v>
      </c>
      <c r="H2465">
        <f t="shared" si="38"/>
        <v>-0.17999999999999972</v>
      </c>
      <c r="I2465" s="103">
        <f>AVERAGE(H$10:H2465)</f>
        <v>0.54263029315960964</v>
      </c>
      <c r="J2465" s="2"/>
    </row>
    <row r="2466" spans="1:10">
      <c r="A2466" s="4">
        <v>26246</v>
      </c>
      <c r="B2466">
        <v>5.77</v>
      </c>
      <c r="F2466" s="4">
        <v>25104</v>
      </c>
      <c r="G2466">
        <v>5.75</v>
      </c>
      <c r="H2466">
        <f t="shared" si="38"/>
        <v>-0.29999999999999982</v>
      </c>
      <c r="I2466" s="103">
        <f>AVERAGE(H$10:H2466)</f>
        <v>0.54228734228734288</v>
      </c>
      <c r="J2466" s="2"/>
    </row>
    <row r="2467" spans="1:10">
      <c r="A2467" s="4">
        <v>26247</v>
      </c>
      <c r="B2467">
        <v>5.82</v>
      </c>
      <c r="F2467" s="4">
        <v>25105</v>
      </c>
      <c r="G2467">
        <v>5.88</v>
      </c>
      <c r="H2467">
        <f t="shared" si="38"/>
        <v>-0.4399999999999995</v>
      </c>
      <c r="I2467" s="103">
        <f>AVERAGE(H$10:H2467)</f>
        <v>0.54188771358828369</v>
      </c>
      <c r="J2467" s="2"/>
    </row>
    <row r="2468" spans="1:10">
      <c r="A2468" s="4">
        <v>26248</v>
      </c>
      <c r="B2468">
        <v>5.79</v>
      </c>
      <c r="F2468" s="4">
        <v>25106</v>
      </c>
      <c r="G2468">
        <v>5.88</v>
      </c>
      <c r="H2468">
        <f t="shared" si="38"/>
        <v>-0.4399999999999995</v>
      </c>
      <c r="I2468" s="103">
        <f>AVERAGE(H$10:H2468)</f>
        <v>0.54148840992273339</v>
      </c>
      <c r="J2468" s="2"/>
    </row>
    <row r="2469" spans="1:10">
      <c r="A2469" s="4">
        <v>26249</v>
      </c>
      <c r="B2469">
        <v>5.77</v>
      </c>
      <c r="F2469" s="4">
        <v>25107</v>
      </c>
      <c r="G2469">
        <v>6</v>
      </c>
      <c r="H2469">
        <f t="shared" si="38"/>
        <v>-0.54999999999999982</v>
      </c>
      <c r="I2469" s="103">
        <f>AVERAGE(H$10:H2469)</f>
        <v>0.54104471544715504</v>
      </c>
      <c r="J2469" s="2"/>
    </row>
    <row r="2470" spans="1:10">
      <c r="A2470" s="4">
        <v>26252</v>
      </c>
      <c r="B2470">
        <v>5.77</v>
      </c>
      <c r="F2470" s="4">
        <v>25108</v>
      </c>
      <c r="G2470">
        <v>6</v>
      </c>
      <c r="H2470">
        <f t="shared" si="38"/>
        <v>-0.54</v>
      </c>
      <c r="I2470" s="103">
        <f>AVERAGE(H$10:H2470)</f>
        <v>0.54060544494108143</v>
      </c>
      <c r="J2470" s="2"/>
    </row>
    <row r="2471" spans="1:10">
      <c r="A2471" s="4">
        <v>26253</v>
      </c>
      <c r="B2471">
        <v>5.76</v>
      </c>
      <c r="F2471" s="4">
        <v>25109</v>
      </c>
      <c r="G2471">
        <v>6</v>
      </c>
      <c r="H2471">
        <f t="shared" si="38"/>
        <v>-0.54</v>
      </c>
      <c r="I2471" s="103">
        <f>AVERAGE(H$10:H2471)</f>
        <v>0.5401665312753865</v>
      </c>
      <c r="J2471" s="2"/>
    </row>
    <row r="2472" spans="1:10">
      <c r="A2472" s="4">
        <v>26254</v>
      </c>
      <c r="B2472">
        <v>5.75</v>
      </c>
      <c r="F2472" s="4">
        <v>25110</v>
      </c>
      <c r="G2472">
        <v>6</v>
      </c>
      <c r="H2472">
        <f t="shared" si="38"/>
        <v>-0.54</v>
      </c>
      <c r="I2472" s="103">
        <f>AVERAGE(H$10:H2472)</f>
        <v>0.53972797401542894</v>
      </c>
      <c r="J2472" s="2"/>
    </row>
    <row r="2473" spans="1:10">
      <c r="A2473" s="4">
        <v>26255</v>
      </c>
      <c r="B2473">
        <v>5.77</v>
      </c>
      <c r="F2473" s="4">
        <v>25111</v>
      </c>
      <c r="G2473">
        <v>5.5</v>
      </c>
      <c r="H2473">
        <f t="shared" si="38"/>
        <v>-9.9999999999997868E-3</v>
      </c>
      <c r="I2473" s="103">
        <f>AVERAGE(H$10:H2473)</f>
        <v>0.5395048701298707</v>
      </c>
      <c r="J2473" s="2"/>
    </row>
    <row r="2474" spans="1:10">
      <c r="A2474" s="4">
        <v>26256</v>
      </c>
      <c r="B2474">
        <v>5.79</v>
      </c>
      <c r="F2474" s="4">
        <v>25112</v>
      </c>
      <c r="G2474">
        <v>6</v>
      </c>
      <c r="H2474">
        <f t="shared" si="38"/>
        <v>-0.50999999999999979</v>
      </c>
      <c r="I2474" s="103">
        <f>AVERAGE(H$10:H2474)</f>
        <v>0.5390791075050716</v>
      </c>
      <c r="J2474" s="2"/>
    </row>
    <row r="2475" spans="1:10">
      <c r="A2475" s="4">
        <v>26259</v>
      </c>
      <c r="B2475">
        <v>5.82</v>
      </c>
      <c r="F2475" s="4">
        <v>25113</v>
      </c>
      <c r="G2475">
        <v>6</v>
      </c>
      <c r="H2475">
        <f t="shared" si="38"/>
        <v>-0.50999999999999979</v>
      </c>
      <c r="I2475" s="103">
        <f>AVERAGE(H$10:H2475)</f>
        <v>0.53865369018653753</v>
      </c>
      <c r="J2475" s="2"/>
    </row>
    <row r="2476" spans="1:10">
      <c r="A2476" s="4">
        <v>26260</v>
      </c>
      <c r="B2476">
        <v>5.89</v>
      </c>
      <c r="F2476" s="4">
        <v>25114</v>
      </c>
      <c r="G2476">
        <v>6</v>
      </c>
      <c r="H2476">
        <f t="shared" si="38"/>
        <v>-0.5</v>
      </c>
      <c r="I2476" s="103">
        <f>AVERAGE(H$10:H2476)</f>
        <v>0.53823267126064112</v>
      </c>
      <c r="J2476" s="2"/>
    </row>
    <row r="2477" spans="1:10">
      <c r="A2477" s="4">
        <v>26261</v>
      </c>
      <c r="B2477">
        <v>5.95</v>
      </c>
      <c r="F2477" s="4">
        <v>25115</v>
      </c>
      <c r="G2477">
        <v>5.88</v>
      </c>
      <c r="H2477">
        <f t="shared" si="38"/>
        <v>-0.36000000000000032</v>
      </c>
      <c r="I2477" s="103">
        <f>AVERAGE(H$10:H2477)</f>
        <v>0.53786871961102178</v>
      </c>
      <c r="J2477" s="2"/>
    </row>
    <row r="2478" spans="1:10">
      <c r="A2478" s="4">
        <v>26263</v>
      </c>
      <c r="B2478">
        <v>5.94</v>
      </c>
      <c r="F2478" s="4">
        <v>25116</v>
      </c>
      <c r="G2478">
        <v>5.88</v>
      </c>
      <c r="H2478">
        <f t="shared" si="38"/>
        <v>-0.36000000000000032</v>
      </c>
      <c r="I2478" s="103">
        <f>AVERAGE(H$10:H2478)</f>
        <v>0.53750506277845356</v>
      </c>
      <c r="J2478" s="2"/>
    </row>
    <row r="2479" spans="1:10">
      <c r="A2479" s="4">
        <v>26266</v>
      </c>
      <c r="B2479">
        <v>5.95</v>
      </c>
      <c r="F2479" s="4">
        <v>25117</v>
      </c>
      <c r="G2479">
        <v>5.88</v>
      </c>
      <c r="H2479">
        <f t="shared" si="38"/>
        <v>-0.36000000000000032</v>
      </c>
      <c r="I2479" s="103">
        <f>AVERAGE(H$10:H2479)</f>
        <v>0.53714170040485909</v>
      </c>
      <c r="J2479" s="2"/>
    </row>
    <row r="2480" spans="1:10">
      <c r="A2480" s="4">
        <v>26267</v>
      </c>
      <c r="B2480">
        <v>5.93</v>
      </c>
      <c r="F2480" s="4">
        <v>25118</v>
      </c>
      <c r="G2480">
        <v>6</v>
      </c>
      <c r="H2480">
        <f t="shared" si="38"/>
        <v>-0.45000000000000018</v>
      </c>
      <c r="I2480" s="103">
        <f>AVERAGE(H$10:H2480)</f>
        <v>0.53674220963172881</v>
      </c>
      <c r="J2480" s="2"/>
    </row>
    <row r="2481" spans="1:10">
      <c r="A2481" s="4">
        <v>26268</v>
      </c>
      <c r="B2481">
        <v>5.92</v>
      </c>
      <c r="F2481" s="4">
        <v>25119</v>
      </c>
      <c r="G2481">
        <v>5.88</v>
      </c>
      <c r="H2481">
        <f t="shared" si="38"/>
        <v>-0.30999999999999961</v>
      </c>
      <c r="I2481" s="103">
        <f>AVERAGE(H$10:H2481)</f>
        <v>0.53639967637540531</v>
      </c>
      <c r="J2481" s="2"/>
    </row>
    <row r="2482" spans="1:10">
      <c r="A2482" s="4">
        <v>26269</v>
      </c>
      <c r="B2482">
        <v>5.9</v>
      </c>
      <c r="F2482" s="4">
        <v>25120</v>
      </c>
      <c r="G2482">
        <v>5.75</v>
      </c>
      <c r="H2482">
        <f t="shared" si="38"/>
        <v>-0.15000000000000036</v>
      </c>
      <c r="I2482" s="103">
        <f>AVERAGE(H$10:H2482)</f>
        <v>0.53612211888394734</v>
      </c>
      <c r="J2482" s="2"/>
    </row>
    <row r="2483" spans="1:10">
      <c r="A2483" s="4">
        <v>26270</v>
      </c>
      <c r="B2483">
        <v>5.88</v>
      </c>
      <c r="F2483" s="4">
        <v>25121</v>
      </c>
      <c r="G2483">
        <v>6</v>
      </c>
      <c r="H2483">
        <f t="shared" si="38"/>
        <v>-0.38999999999999968</v>
      </c>
      <c r="I2483" s="103">
        <f>AVERAGE(H$10:H2483)</f>
        <v>0.535747776879548</v>
      </c>
      <c r="J2483" s="2"/>
    </row>
    <row r="2484" spans="1:10">
      <c r="A2484" s="4">
        <v>26273</v>
      </c>
      <c r="B2484">
        <v>5.88</v>
      </c>
      <c r="F2484" s="4">
        <v>25122</v>
      </c>
      <c r="G2484">
        <v>6.13</v>
      </c>
      <c r="H2484">
        <f t="shared" si="38"/>
        <v>-0.51999999999999957</v>
      </c>
      <c r="I2484" s="103">
        <f>AVERAGE(H$10:H2484)</f>
        <v>0.53532121212121275</v>
      </c>
      <c r="J2484" s="2"/>
    </row>
    <row r="2485" spans="1:10">
      <c r="A2485" s="4">
        <v>26274</v>
      </c>
      <c r="B2485">
        <v>5.92</v>
      </c>
      <c r="F2485" s="4">
        <v>25123</v>
      </c>
      <c r="G2485">
        <v>6.13</v>
      </c>
      <c r="H2485">
        <f t="shared" si="38"/>
        <v>-0.51999999999999957</v>
      </c>
      <c r="I2485" s="103">
        <f>AVERAGE(H$10:H2485)</f>
        <v>0.53489499192245626</v>
      </c>
      <c r="J2485" s="2"/>
    </row>
    <row r="2486" spans="1:10">
      <c r="A2486" s="4">
        <v>26275</v>
      </c>
      <c r="B2486">
        <v>5.92</v>
      </c>
      <c r="F2486" s="4">
        <v>25124</v>
      </c>
      <c r="G2486">
        <v>6.13</v>
      </c>
      <c r="H2486">
        <f t="shared" si="38"/>
        <v>-0.51999999999999957</v>
      </c>
      <c r="I2486" s="103">
        <f>AVERAGE(H$10:H2486)</f>
        <v>0.53446911586596757</v>
      </c>
      <c r="J2486" s="2"/>
    </row>
    <row r="2487" spans="1:10">
      <c r="A2487" s="4">
        <v>26276</v>
      </c>
      <c r="B2487">
        <v>5.94</v>
      </c>
      <c r="F2487" s="4">
        <v>25125</v>
      </c>
      <c r="G2487">
        <v>6.13</v>
      </c>
      <c r="H2487">
        <f t="shared" si="38"/>
        <v>-0.50999999999999979</v>
      </c>
      <c r="I2487" s="103">
        <f>AVERAGE(H$10:H2487)</f>
        <v>0.53404761904761977</v>
      </c>
      <c r="J2487" s="2"/>
    </row>
    <row r="2488" spans="1:10">
      <c r="A2488" s="4">
        <v>26277</v>
      </c>
      <c r="B2488">
        <v>5.93</v>
      </c>
      <c r="F2488" s="4">
        <v>25126</v>
      </c>
      <c r="G2488">
        <v>6</v>
      </c>
      <c r="H2488">
        <f t="shared" si="38"/>
        <v>-0.34999999999999964</v>
      </c>
      <c r="I2488" s="103">
        <f>AVERAGE(H$10:H2488)</f>
        <v>0.5336910044372738</v>
      </c>
      <c r="J2488" s="2"/>
    </row>
    <row r="2489" spans="1:10">
      <c r="A2489" s="4">
        <v>26280</v>
      </c>
      <c r="B2489">
        <v>5.9</v>
      </c>
      <c r="F2489" s="4">
        <v>25127</v>
      </c>
      <c r="G2489">
        <v>5.25</v>
      </c>
      <c r="H2489">
        <f t="shared" si="38"/>
        <v>0.37000000000000011</v>
      </c>
      <c r="I2489" s="103">
        <f>AVERAGE(H$10:H2489)</f>
        <v>0.53362500000000068</v>
      </c>
      <c r="J2489" s="2"/>
    </row>
    <row r="2490" spans="1:10">
      <c r="A2490" s="4">
        <v>26281</v>
      </c>
      <c r="B2490">
        <v>5.94</v>
      </c>
      <c r="F2490" s="4">
        <v>25128</v>
      </c>
      <c r="G2490">
        <v>5.88</v>
      </c>
      <c r="H2490">
        <f t="shared" si="38"/>
        <v>-0.29999999999999982</v>
      </c>
      <c r="I2490" s="103">
        <f>AVERAGE(H$10:H2490)</f>
        <v>0.53328899637243121</v>
      </c>
      <c r="J2490" s="2"/>
    </row>
    <row r="2491" spans="1:10">
      <c r="A2491" s="4">
        <v>26282</v>
      </c>
      <c r="B2491">
        <v>5.96</v>
      </c>
      <c r="F2491" s="4">
        <v>25129</v>
      </c>
      <c r="G2491">
        <v>5.75</v>
      </c>
      <c r="H2491">
        <f t="shared" si="38"/>
        <v>-0.17999999999999972</v>
      </c>
      <c r="I2491" s="103">
        <f>AVERAGE(H$10:H2491)</f>
        <v>0.5330016116035462</v>
      </c>
      <c r="J2491" s="2"/>
    </row>
    <row r="2492" spans="1:10">
      <c r="A2492" s="4">
        <v>26283</v>
      </c>
      <c r="B2492">
        <v>5.95</v>
      </c>
      <c r="F2492" s="4">
        <v>25130</v>
      </c>
      <c r="G2492">
        <v>5.75</v>
      </c>
      <c r="H2492">
        <f t="shared" si="38"/>
        <v>-0.17999999999999972</v>
      </c>
      <c r="I2492" s="103">
        <f>AVERAGE(H$10:H2492)</f>
        <v>0.53271445831655317</v>
      </c>
      <c r="J2492" s="2"/>
    </row>
    <row r="2493" spans="1:10">
      <c r="A2493" s="4">
        <v>26284</v>
      </c>
      <c r="B2493">
        <v>5.93</v>
      </c>
      <c r="F2493" s="4">
        <v>25131</v>
      </c>
      <c r="G2493">
        <v>5.75</v>
      </c>
      <c r="H2493">
        <f t="shared" si="38"/>
        <v>-0.17999999999999972</v>
      </c>
      <c r="I2493" s="103">
        <f>AVERAGE(H$10:H2493)</f>
        <v>0.53242753623188466</v>
      </c>
      <c r="J2493" s="2"/>
    </row>
    <row r="2494" spans="1:10">
      <c r="A2494" s="4">
        <v>26287</v>
      </c>
      <c r="B2494">
        <v>5.97</v>
      </c>
      <c r="F2494" s="4">
        <v>25132</v>
      </c>
      <c r="G2494">
        <v>5.75</v>
      </c>
      <c r="H2494">
        <f t="shared" si="38"/>
        <v>-0.16999999999999993</v>
      </c>
      <c r="I2494" s="103">
        <f>AVERAGE(H$10:H2494)</f>
        <v>0.53214486921529236</v>
      </c>
      <c r="J2494" s="2"/>
    </row>
    <row r="2495" spans="1:10">
      <c r="A2495" s="4">
        <v>26288</v>
      </c>
      <c r="B2495">
        <v>6</v>
      </c>
      <c r="F2495" s="4">
        <v>25133</v>
      </c>
      <c r="G2495">
        <v>5.88</v>
      </c>
      <c r="H2495">
        <f t="shared" si="38"/>
        <v>-0.29999999999999982</v>
      </c>
      <c r="I2495" s="103">
        <f>AVERAGE(H$10:H2495)</f>
        <v>0.53181013676588962</v>
      </c>
      <c r="J2495" s="2"/>
    </row>
    <row r="2496" spans="1:10">
      <c r="A2496" s="4">
        <v>26289</v>
      </c>
      <c r="B2496">
        <v>6.01</v>
      </c>
      <c r="F2496" s="4">
        <v>25134</v>
      </c>
      <c r="G2496">
        <v>6.13</v>
      </c>
      <c r="H2496">
        <f t="shared" si="38"/>
        <v>-0.54999999999999982</v>
      </c>
      <c r="I2496" s="103">
        <f>AVERAGE(H$10:H2496)</f>
        <v>0.53137515078407782</v>
      </c>
      <c r="J2496" s="2"/>
    </row>
    <row r="2497" spans="1:10">
      <c r="A2497" s="4">
        <v>26290</v>
      </c>
      <c r="B2497">
        <v>5.97</v>
      </c>
      <c r="F2497" s="4">
        <v>25135</v>
      </c>
      <c r="G2497">
        <v>6</v>
      </c>
      <c r="H2497">
        <f t="shared" si="38"/>
        <v>-0.38999999999999968</v>
      </c>
      <c r="I2497" s="103">
        <f>AVERAGE(H$10:H2497)</f>
        <v>0.53100482315112596</v>
      </c>
      <c r="J2497" s="2"/>
    </row>
    <row r="2498" spans="1:10">
      <c r="A2498" s="4">
        <v>26294</v>
      </c>
      <c r="B2498">
        <v>5.91</v>
      </c>
      <c r="F2498" s="4">
        <v>25136</v>
      </c>
      <c r="G2498">
        <v>6</v>
      </c>
      <c r="H2498">
        <f t="shared" si="38"/>
        <v>-0.40000000000000036</v>
      </c>
      <c r="I2498" s="103">
        <f>AVERAGE(H$10:H2498)</f>
        <v>0.53063077541181247</v>
      </c>
      <c r="J2498" s="2"/>
    </row>
    <row r="2499" spans="1:10">
      <c r="A2499" s="4">
        <v>26295</v>
      </c>
      <c r="B2499">
        <v>5.86</v>
      </c>
      <c r="F2499" s="4">
        <v>25137</v>
      </c>
      <c r="G2499">
        <v>6</v>
      </c>
      <c r="H2499">
        <f t="shared" si="38"/>
        <v>-0.40000000000000036</v>
      </c>
      <c r="I2499" s="103">
        <f>AVERAGE(H$10:H2499)</f>
        <v>0.53025702811245035</v>
      </c>
      <c r="J2499" s="2"/>
    </row>
    <row r="2500" spans="1:10">
      <c r="A2500" s="4">
        <v>26296</v>
      </c>
      <c r="B2500">
        <v>5.9</v>
      </c>
      <c r="F2500" s="4">
        <v>25138</v>
      </c>
      <c r="G2500">
        <v>6</v>
      </c>
      <c r="H2500">
        <f t="shared" si="38"/>
        <v>-0.40000000000000036</v>
      </c>
      <c r="I2500" s="103">
        <f>AVERAGE(H$10:H2500)</f>
        <v>0.52988358089120879</v>
      </c>
      <c r="J2500" s="2"/>
    </row>
    <row r="2501" spans="1:10">
      <c r="A2501" s="4">
        <v>26297</v>
      </c>
      <c r="B2501">
        <v>5.9</v>
      </c>
      <c r="F2501" s="4">
        <v>25139</v>
      </c>
      <c r="G2501">
        <v>5.88</v>
      </c>
      <c r="H2501">
        <f t="shared" si="38"/>
        <v>-0.26999999999999957</v>
      </c>
      <c r="I2501" s="103">
        <f>AVERAGE(H$10:H2501)</f>
        <v>0.52956260032102775</v>
      </c>
      <c r="J2501" s="2"/>
    </row>
    <row r="2502" spans="1:10">
      <c r="A2502" s="4">
        <v>26298</v>
      </c>
      <c r="B2502">
        <v>5.89</v>
      </c>
      <c r="F2502" s="4">
        <v>25140</v>
      </c>
      <c r="G2502">
        <v>5.88</v>
      </c>
      <c r="H2502">
        <f t="shared" si="38"/>
        <v>-0.25999999999999979</v>
      </c>
      <c r="I2502" s="103">
        <f>AVERAGE(H$10:H2502)</f>
        <v>0.52924588848776621</v>
      </c>
      <c r="J2502" s="2"/>
    </row>
    <row r="2503" spans="1:10">
      <c r="A2503" s="4">
        <v>26301</v>
      </c>
      <c r="B2503">
        <v>5.94</v>
      </c>
      <c r="F2503" s="4">
        <v>25141</v>
      </c>
      <c r="G2503">
        <v>5.63</v>
      </c>
      <c r="H2503">
        <f t="shared" si="38"/>
        <v>0</v>
      </c>
      <c r="I2503" s="103">
        <f>AVERAGE(H$10:H2503)</f>
        <v>0.52903368083400204</v>
      </c>
      <c r="J2503" s="2"/>
    </row>
    <row r="2504" spans="1:10">
      <c r="A2504" s="4">
        <v>26302</v>
      </c>
      <c r="B2504">
        <v>5.93</v>
      </c>
      <c r="F2504" s="4">
        <v>25142</v>
      </c>
      <c r="G2504">
        <v>6</v>
      </c>
      <c r="H2504">
        <f t="shared" si="38"/>
        <v>-0.38999999999999968</v>
      </c>
      <c r="I2504" s="103">
        <f>AVERAGE(H$10:H2504)</f>
        <v>0.52866533066132304</v>
      </c>
      <c r="J2504" s="2"/>
    </row>
    <row r="2505" spans="1:10">
      <c r="A2505" s="4">
        <v>26303</v>
      </c>
      <c r="B2505">
        <v>5.91</v>
      </c>
      <c r="F2505" s="4">
        <v>25143</v>
      </c>
      <c r="G2505">
        <v>6</v>
      </c>
      <c r="H2505">
        <f t="shared" si="38"/>
        <v>-0.38999999999999968</v>
      </c>
      <c r="I2505" s="103">
        <f>AVERAGE(H$10:H2505)</f>
        <v>0.52829727564102602</v>
      </c>
      <c r="J2505" s="2"/>
    </row>
    <row r="2506" spans="1:10">
      <c r="A2506" s="4">
        <v>26304</v>
      </c>
      <c r="B2506">
        <v>5.9</v>
      </c>
      <c r="F2506" s="4">
        <v>25144</v>
      </c>
      <c r="G2506">
        <v>6</v>
      </c>
      <c r="H2506">
        <f t="shared" ref="H2506:H2569" si="39">IFERROR(((VLOOKUP(F2506,$A$9:$B$14200,2,FALSE))-G2506),H2505)</f>
        <v>-0.38999999999999968</v>
      </c>
      <c r="I2506" s="103">
        <f>AVERAGE(H$10:H2506)</f>
        <v>0.52792951541850253</v>
      </c>
      <c r="J2506" s="2"/>
    </row>
    <row r="2507" spans="1:10">
      <c r="A2507" s="4">
        <v>26305</v>
      </c>
      <c r="B2507">
        <v>5.88</v>
      </c>
      <c r="F2507" s="4">
        <v>25145</v>
      </c>
      <c r="G2507">
        <v>6</v>
      </c>
      <c r="H2507">
        <f t="shared" si="39"/>
        <v>-0.38999999999999968</v>
      </c>
      <c r="I2507" s="103">
        <f>AVERAGE(H$10:H2507)</f>
        <v>0.52756204963971209</v>
      </c>
      <c r="J2507" s="2"/>
    </row>
    <row r="2508" spans="1:10">
      <c r="A2508" s="4">
        <v>26308</v>
      </c>
      <c r="B2508">
        <v>5.86</v>
      </c>
      <c r="F2508" s="4">
        <v>25146</v>
      </c>
      <c r="G2508">
        <v>6.13</v>
      </c>
      <c r="H2508">
        <f t="shared" si="39"/>
        <v>-0.5</v>
      </c>
      <c r="I2508" s="103">
        <f>AVERAGE(H$10:H2508)</f>
        <v>0.52715086034413794</v>
      </c>
      <c r="J2508" s="2"/>
    </row>
    <row r="2509" spans="1:10">
      <c r="A2509" s="4">
        <v>26309</v>
      </c>
      <c r="B2509">
        <v>5.88</v>
      </c>
      <c r="F2509" s="4">
        <v>25147</v>
      </c>
      <c r="G2509">
        <v>6.13</v>
      </c>
      <c r="H2509">
        <f t="shared" si="39"/>
        <v>-0.5</v>
      </c>
      <c r="I2509" s="103">
        <f>AVERAGE(H$10:H2509)</f>
        <v>0.52674000000000032</v>
      </c>
      <c r="J2509" s="2"/>
    </row>
    <row r="2510" spans="1:10">
      <c r="A2510" s="4">
        <v>26310</v>
      </c>
      <c r="B2510">
        <v>5.88</v>
      </c>
      <c r="F2510" s="4">
        <v>25148</v>
      </c>
      <c r="G2510">
        <v>6.25</v>
      </c>
      <c r="H2510">
        <f t="shared" si="39"/>
        <v>-0.62999999999999989</v>
      </c>
      <c r="I2510" s="103">
        <f>AVERAGE(H$10:H2510)</f>
        <v>0.52627748900439852</v>
      </c>
      <c r="J2510" s="2"/>
    </row>
    <row r="2511" spans="1:10">
      <c r="A2511" s="4">
        <v>26311</v>
      </c>
      <c r="B2511">
        <v>5.86</v>
      </c>
      <c r="F2511" s="4">
        <v>25149</v>
      </c>
      <c r="G2511">
        <v>6.13</v>
      </c>
      <c r="H2511">
        <f t="shared" si="39"/>
        <v>-0.5</v>
      </c>
      <c r="I2511" s="103">
        <f>AVERAGE(H$10:H2511)</f>
        <v>0.52586730615507626</v>
      </c>
      <c r="J2511" s="2"/>
    </row>
    <row r="2512" spans="1:10">
      <c r="A2512" s="4">
        <v>26312</v>
      </c>
      <c r="B2512">
        <v>5.85</v>
      </c>
      <c r="F2512" s="4">
        <v>25150</v>
      </c>
      <c r="G2512">
        <v>6.13</v>
      </c>
      <c r="H2512">
        <f t="shared" si="39"/>
        <v>-0.47999999999999954</v>
      </c>
      <c r="I2512" s="103">
        <f>AVERAGE(H$10:H2512)</f>
        <v>0.52546544147023599</v>
      </c>
      <c r="J2512" s="2"/>
    </row>
    <row r="2513" spans="1:10">
      <c r="A2513" s="4">
        <v>26315</v>
      </c>
      <c r="B2513">
        <v>5.89</v>
      </c>
      <c r="F2513" s="4">
        <v>25151</v>
      </c>
      <c r="G2513">
        <v>6.13</v>
      </c>
      <c r="H2513">
        <f t="shared" si="39"/>
        <v>-0.47999999999999954</v>
      </c>
      <c r="I2513" s="103">
        <f>AVERAGE(H$10:H2513)</f>
        <v>0.52506389776357854</v>
      </c>
      <c r="J2513" s="2"/>
    </row>
    <row r="2514" spans="1:10">
      <c r="A2514" s="4">
        <v>26316</v>
      </c>
      <c r="B2514">
        <v>5.92</v>
      </c>
      <c r="F2514" s="4">
        <v>25152</v>
      </c>
      <c r="G2514">
        <v>6.13</v>
      </c>
      <c r="H2514">
        <f t="shared" si="39"/>
        <v>-0.47999999999999954</v>
      </c>
      <c r="I2514" s="103">
        <f>AVERAGE(H$10:H2514)</f>
        <v>0.52466267465069882</v>
      </c>
      <c r="J2514" s="2"/>
    </row>
    <row r="2515" spans="1:10">
      <c r="A2515" s="4">
        <v>26317</v>
      </c>
      <c r="B2515">
        <v>5.96</v>
      </c>
      <c r="F2515" s="4">
        <v>25153</v>
      </c>
      <c r="G2515">
        <v>6.13</v>
      </c>
      <c r="H2515">
        <f t="shared" si="39"/>
        <v>-0.47999999999999954</v>
      </c>
      <c r="I2515" s="103">
        <f>AVERAGE(H$10:H2515)</f>
        <v>0.52426177174780553</v>
      </c>
      <c r="J2515" s="2"/>
    </row>
    <row r="2516" spans="1:10">
      <c r="A2516" s="4">
        <v>26318</v>
      </c>
      <c r="B2516">
        <v>5.98</v>
      </c>
      <c r="F2516" s="4">
        <v>25154</v>
      </c>
      <c r="G2516">
        <v>6.13</v>
      </c>
      <c r="H2516">
        <f t="shared" si="39"/>
        <v>-0.45000000000000018</v>
      </c>
      <c r="I2516" s="103">
        <f>AVERAGE(H$10:H2516)</f>
        <v>0.52387315516553679</v>
      </c>
      <c r="J2516" s="2"/>
    </row>
    <row r="2517" spans="1:10">
      <c r="A2517" s="4">
        <v>26319</v>
      </c>
      <c r="B2517">
        <v>5.99</v>
      </c>
      <c r="F2517" s="4">
        <v>25155</v>
      </c>
      <c r="G2517">
        <v>5.25</v>
      </c>
      <c r="H2517">
        <f t="shared" si="39"/>
        <v>0.41000000000000014</v>
      </c>
      <c r="I2517" s="103">
        <f>AVERAGE(H$10:H2517)</f>
        <v>0.52382775119617253</v>
      </c>
      <c r="J2517" s="2"/>
    </row>
    <row r="2518" spans="1:10">
      <c r="A2518" s="4">
        <v>26322</v>
      </c>
      <c r="B2518">
        <v>6.02</v>
      </c>
      <c r="F2518" s="4">
        <v>25156</v>
      </c>
      <c r="G2518">
        <v>6</v>
      </c>
      <c r="H2518">
        <f t="shared" si="39"/>
        <v>-0.33999999999999986</v>
      </c>
      <c r="I2518" s="103">
        <f>AVERAGE(H$10:H2518)</f>
        <v>0.52348345954563602</v>
      </c>
      <c r="J2518" s="2"/>
    </row>
    <row r="2519" spans="1:10">
      <c r="A2519" s="4">
        <v>26323</v>
      </c>
      <c r="B2519">
        <v>6.02</v>
      </c>
      <c r="F2519" s="4">
        <v>25157</v>
      </c>
      <c r="G2519">
        <v>6</v>
      </c>
      <c r="H2519">
        <f t="shared" si="39"/>
        <v>-0.32000000000000028</v>
      </c>
      <c r="I2519" s="103">
        <f>AVERAGE(H$10:H2519)</f>
        <v>0.52314741035856605</v>
      </c>
      <c r="J2519" s="2"/>
    </row>
    <row r="2520" spans="1:10">
      <c r="A2520" s="4">
        <v>26324</v>
      </c>
      <c r="B2520">
        <v>6.01</v>
      </c>
      <c r="F2520" s="4">
        <v>25158</v>
      </c>
      <c r="G2520">
        <v>6</v>
      </c>
      <c r="H2520">
        <f t="shared" si="39"/>
        <v>-0.32000000000000028</v>
      </c>
      <c r="I2520" s="103">
        <f>AVERAGE(H$10:H2520)</f>
        <v>0.52281162883313459</v>
      </c>
      <c r="J2520" s="2"/>
    </row>
    <row r="2521" spans="1:10">
      <c r="A2521" s="4">
        <v>26325</v>
      </c>
      <c r="B2521">
        <v>6.05</v>
      </c>
      <c r="F2521" s="4">
        <v>25159</v>
      </c>
      <c r="G2521">
        <v>6</v>
      </c>
      <c r="H2521">
        <f t="shared" si="39"/>
        <v>-0.32000000000000028</v>
      </c>
      <c r="I2521" s="103">
        <f>AVERAGE(H$10:H2521)</f>
        <v>0.52247611464968191</v>
      </c>
      <c r="J2521" s="2"/>
    </row>
    <row r="2522" spans="1:10">
      <c r="A2522" s="4">
        <v>26326</v>
      </c>
      <c r="B2522">
        <v>6.08</v>
      </c>
      <c r="F2522" s="4">
        <v>25160</v>
      </c>
      <c r="G2522">
        <v>6</v>
      </c>
      <c r="H2522">
        <f t="shared" si="39"/>
        <v>-0.29000000000000004</v>
      </c>
      <c r="I2522" s="103">
        <f>AVERAGE(H$10:H2522)</f>
        <v>0.52215280541185871</v>
      </c>
      <c r="J2522" s="2"/>
    </row>
    <row r="2523" spans="1:10">
      <c r="A2523" s="4">
        <v>26329</v>
      </c>
      <c r="B2523">
        <v>6.09</v>
      </c>
      <c r="F2523" s="4">
        <v>25161</v>
      </c>
      <c r="G2523">
        <v>5.63</v>
      </c>
      <c r="H2523">
        <f t="shared" si="39"/>
        <v>0.11000000000000032</v>
      </c>
      <c r="I2523" s="103">
        <f>AVERAGE(H$10:H2523)</f>
        <v>0.52198886237072428</v>
      </c>
      <c r="J2523" s="2"/>
    </row>
    <row r="2524" spans="1:10">
      <c r="A2524" s="4">
        <v>26330</v>
      </c>
      <c r="B2524">
        <v>6.09</v>
      </c>
      <c r="F2524" s="4">
        <v>25162</v>
      </c>
      <c r="G2524">
        <v>2.5</v>
      </c>
      <c r="H2524">
        <f t="shared" si="39"/>
        <v>3.24</v>
      </c>
      <c r="I2524" s="103">
        <f>AVERAGE(H$10:H2524)</f>
        <v>0.52306958250497049</v>
      </c>
      <c r="J2524" s="2"/>
    </row>
    <row r="2525" spans="1:10">
      <c r="A2525" s="4">
        <v>26331</v>
      </c>
      <c r="B2525">
        <v>6.08</v>
      </c>
      <c r="F2525" s="4">
        <v>25163</v>
      </c>
      <c r="G2525">
        <v>5.5</v>
      </c>
      <c r="H2525">
        <f t="shared" si="39"/>
        <v>0.23000000000000043</v>
      </c>
      <c r="I2525" s="103">
        <f>AVERAGE(H$10:H2525)</f>
        <v>0.52295310015898289</v>
      </c>
      <c r="J2525" s="2"/>
    </row>
    <row r="2526" spans="1:10">
      <c r="A2526" s="4">
        <v>26332</v>
      </c>
      <c r="B2526">
        <v>6.08</v>
      </c>
      <c r="F2526" s="4">
        <v>25164</v>
      </c>
      <c r="G2526">
        <v>5.75</v>
      </c>
      <c r="H2526">
        <f t="shared" si="39"/>
        <v>-9.9999999999997868E-3</v>
      </c>
      <c r="I2526" s="103">
        <f>AVERAGE(H$10:H2526)</f>
        <v>0.52274135876042949</v>
      </c>
      <c r="J2526" s="2"/>
    </row>
    <row r="2527" spans="1:10">
      <c r="A2527" s="4">
        <v>26333</v>
      </c>
      <c r="B2527">
        <v>6.08</v>
      </c>
      <c r="F2527" s="4">
        <v>25165</v>
      </c>
      <c r="G2527">
        <v>5.75</v>
      </c>
      <c r="H2527">
        <f t="shared" si="39"/>
        <v>-9.9999999999997868E-3</v>
      </c>
      <c r="I2527" s="103">
        <f>AVERAGE(H$10:H2527)</f>
        <v>0.52252978554408303</v>
      </c>
      <c r="J2527" s="2"/>
    </row>
    <row r="2528" spans="1:10">
      <c r="A2528" s="4">
        <v>26336</v>
      </c>
      <c r="B2528">
        <v>6.09</v>
      </c>
      <c r="F2528" s="4">
        <v>25166</v>
      </c>
      <c r="G2528">
        <v>5.75</v>
      </c>
      <c r="H2528">
        <f t="shared" si="39"/>
        <v>-9.9999999999997868E-3</v>
      </c>
      <c r="I2528" s="103">
        <f>AVERAGE(H$10:H2528)</f>
        <v>0.52231838030964706</v>
      </c>
      <c r="J2528" s="2"/>
    </row>
    <row r="2529" spans="1:10">
      <c r="A2529" s="4">
        <v>26337</v>
      </c>
      <c r="B2529">
        <v>6.11</v>
      </c>
      <c r="F2529" s="4">
        <v>25167</v>
      </c>
      <c r="G2529">
        <v>5.88</v>
      </c>
      <c r="H2529">
        <f t="shared" si="39"/>
        <v>-0.12999999999999989</v>
      </c>
      <c r="I2529" s="103">
        <f>AVERAGE(H$10:H2529)</f>
        <v>0.52205952380952414</v>
      </c>
      <c r="J2529" s="2"/>
    </row>
    <row r="2530" spans="1:10">
      <c r="A2530" s="4">
        <v>26338</v>
      </c>
      <c r="B2530">
        <v>6.12</v>
      </c>
      <c r="F2530" s="4">
        <v>25168</v>
      </c>
      <c r="G2530">
        <v>5.75</v>
      </c>
      <c r="H2530">
        <f t="shared" si="39"/>
        <v>9.9999999999997868E-3</v>
      </c>
      <c r="I2530" s="103">
        <f>AVERAGE(H$10:H2530)</f>
        <v>0.52185640618802098</v>
      </c>
      <c r="J2530" s="2"/>
    </row>
    <row r="2531" spans="1:10">
      <c r="A2531" s="4">
        <v>26339</v>
      </c>
      <c r="B2531">
        <v>6.11</v>
      </c>
      <c r="F2531" s="4">
        <v>25169</v>
      </c>
      <c r="G2531">
        <v>5.75</v>
      </c>
      <c r="H2531">
        <f t="shared" si="39"/>
        <v>9.9999999999997868E-3</v>
      </c>
      <c r="I2531" s="103">
        <f>AVERAGE(H$10:H2531)</f>
        <v>0.52165344964314064</v>
      </c>
      <c r="J2531" s="2"/>
    </row>
    <row r="2532" spans="1:10">
      <c r="A2532" s="4">
        <v>26340</v>
      </c>
      <c r="B2532">
        <v>6.12</v>
      </c>
      <c r="F2532" s="4">
        <v>25170</v>
      </c>
      <c r="G2532">
        <v>5.75</v>
      </c>
      <c r="H2532">
        <f t="shared" si="39"/>
        <v>9.9999999999997868E-3</v>
      </c>
      <c r="I2532" s="103">
        <f>AVERAGE(H$10:H2532)</f>
        <v>0.52145065398335344</v>
      </c>
      <c r="J2532" s="2"/>
    </row>
    <row r="2533" spans="1:10">
      <c r="A2533" s="4">
        <v>26343</v>
      </c>
      <c r="B2533">
        <v>6.1</v>
      </c>
      <c r="F2533" s="4">
        <v>25171</v>
      </c>
      <c r="G2533">
        <v>6</v>
      </c>
      <c r="H2533">
        <f t="shared" si="39"/>
        <v>-0.21999999999999975</v>
      </c>
      <c r="I2533" s="103">
        <f>AVERAGE(H$10:H2533)</f>
        <v>0.52115689381933472</v>
      </c>
      <c r="J2533" s="2"/>
    </row>
    <row r="2534" spans="1:10">
      <c r="A2534" s="4">
        <v>26344</v>
      </c>
      <c r="B2534">
        <v>6.1</v>
      </c>
      <c r="F2534" s="4">
        <v>25172</v>
      </c>
      <c r="G2534">
        <v>6</v>
      </c>
      <c r="H2534">
        <f t="shared" si="39"/>
        <v>-0.21999999999999975</v>
      </c>
      <c r="I2534" s="103">
        <f>AVERAGE(H$10:H2534)</f>
        <v>0.52086336633663399</v>
      </c>
      <c r="J2534" s="2"/>
    </row>
    <row r="2535" spans="1:10">
      <c r="A2535" s="4">
        <v>26345</v>
      </c>
      <c r="B2535">
        <v>6.08</v>
      </c>
      <c r="F2535" s="4">
        <v>25173</v>
      </c>
      <c r="G2535">
        <v>6</v>
      </c>
      <c r="H2535">
        <f t="shared" si="39"/>
        <v>-0.21999999999999975</v>
      </c>
      <c r="I2535" s="103">
        <f>AVERAGE(H$10:H2535)</f>
        <v>0.52057007125890764</v>
      </c>
      <c r="J2535" s="2"/>
    </row>
    <row r="2536" spans="1:10">
      <c r="A2536" s="4">
        <v>26346</v>
      </c>
      <c r="B2536">
        <v>6.06</v>
      </c>
      <c r="F2536" s="4">
        <v>25174</v>
      </c>
      <c r="G2536">
        <v>6.13</v>
      </c>
      <c r="H2536">
        <f t="shared" si="39"/>
        <v>-0.24000000000000021</v>
      </c>
      <c r="I2536" s="103">
        <f>AVERAGE(H$10:H2536)</f>
        <v>0.52026909378709962</v>
      </c>
      <c r="J2536" s="2"/>
    </row>
    <row r="2537" spans="1:10">
      <c r="A2537" s="4">
        <v>26347</v>
      </c>
      <c r="B2537">
        <v>6.06</v>
      </c>
      <c r="F2537" s="4">
        <v>25175</v>
      </c>
      <c r="G2537">
        <v>5.88</v>
      </c>
      <c r="H2537">
        <f t="shared" si="39"/>
        <v>8.0000000000000071E-2</v>
      </c>
      <c r="I2537" s="103">
        <f>AVERAGE(H$10:H2537)</f>
        <v>0.52009493670886098</v>
      </c>
      <c r="J2537" s="2"/>
    </row>
    <row r="2538" spans="1:10">
      <c r="A2538" s="4">
        <v>26351</v>
      </c>
      <c r="B2538">
        <v>6.06</v>
      </c>
      <c r="F2538" s="4">
        <v>25176</v>
      </c>
      <c r="G2538">
        <v>4.25</v>
      </c>
      <c r="H2538">
        <f t="shared" si="39"/>
        <v>1.7000000000000002</v>
      </c>
      <c r="I2538" s="103">
        <f>AVERAGE(H$10:H2538)</f>
        <v>0.52056148675365788</v>
      </c>
      <c r="J2538" s="2"/>
    </row>
    <row r="2539" spans="1:10">
      <c r="A2539" s="4">
        <v>26352</v>
      </c>
      <c r="B2539">
        <v>6.07</v>
      </c>
      <c r="F2539" s="4">
        <v>25177</v>
      </c>
      <c r="G2539">
        <v>5.88</v>
      </c>
      <c r="H2539">
        <f t="shared" si="39"/>
        <v>4.9999999999999822E-2</v>
      </c>
      <c r="I2539" s="103">
        <f>AVERAGE(H$10:H2539)</f>
        <v>0.52037549407114647</v>
      </c>
      <c r="J2539" s="2"/>
    </row>
    <row r="2540" spans="1:10">
      <c r="A2540" s="4">
        <v>26353</v>
      </c>
      <c r="B2540">
        <v>6.07</v>
      </c>
      <c r="F2540" s="4">
        <v>25178</v>
      </c>
      <c r="G2540">
        <v>5.88</v>
      </c>
      <c r="H2540">
        <f t="shared" si="39"/>
        <v>3.0000000000000249E-2</v>
      </c>
      <c r="I2540" s="103">
        <f>AVERAGE(H$10:H2540)</f>
        <v>0.52018174634531833</v>
      </c>
      <c r="J2540" s="2"/>
    </row>
    <row r="2541" spans="1:10">
      <c r="A2541" s="4">
        <v>26354</v>
      </c>
      <c r="B2541">
        <v>6.06</v>
      </c>
      <c r="F2541" s="4">
        <v>25179</v>
      </c>
      <c r="G2541">
        <v>5.88</v>
      </c>
      <c r="H2541">
        <f t="shared" si="39"/>
        <v>3.0000000000000249E-2</v>
      </c>
      <c r="I2541" s="103">
        <f>AVERAGE(H$10:H2541)</f>
        <v>0.51998815165876799</v>
      </c>
      <c r="J2541" s="2"/>
    </row>
    <row r="2542" spans="1:10">
      <c r="A2542" s="4">
        <v>26357</v>
      </c>
      <c r="B2542">
        <v>6.04</v>
      </c>
      <c r="F2542" s="4">
        <v>25180</v>
      </c>
      <c r="G2542">
        <v>5.88</v>
      </c>
      <c r="H2542">
        <f t="shared" si="39"/>
        <v>3.0000000000000249E-2</v>
      </c>
      <c r="I2542" s="103">
        <f>AVERAGE(H$10:H2542)</f>
        <v>0.51979470983024101</v>
      </c>
      <c r="J2542" s="2"/>
    </row>
    <row r="2543" spans="1:10">
      <c r="A2543" s="4">
        <v>26358</v>
      </c>
      <c r="B2543">
        <v>6.04</v>
      </c>
      <c r="F2543" s="4">
        <v>25181</v>
      </c>
      <c r="G2543">
        <v>5.88</v>
      </c>
      <c r="H2543">
        <f t="shared" si="39"/>
        <v>4.0000000000000036E-2</v>
      </c>
      <c r="I2543" s="103">
        <f>AVERAGE(H$10:H2543)</f>
        <v>0.5196053670086821</v>
      </c>
      <c r="J2543" s="2"/>
    </row>
    <row r="2544" spans="1:10">
      <c r="A2544" s="4">
        <v>26359</v>
      </c>
      <c r="B2544">
        <v>6.04</v>
      </c>
      <c r="F2544" s="4">
        <v>25182</v>
      </c>
      <c r="G2544">
        <v>5.88</v>
      </c>
      <c r="H2544">
        <f t="shared" si="39"/>
        <v>4.9999999999999822E-2</v>
      </c>
      <c r="I2544" s="103">
        <f>AVERAGE(H$10:H2544)</f>
        <v>0.51942011834319546</v>
      </c>
      <c r="J2544" s="2"/>
    </row>
    <row r="2545" spans="1:10">
      <c r="A2545" s="4">
        <v>26360</v>
      </c>
      <c r="B2545">
        <v>6.03</v>
      </c>
      <c r="F2545" s="4">
        <v>25183</v>
      </c>
      <c r="G2545">
        <v>5.63</v>
      </c>
      <c r="H2545">
        <f t="shared" si="39"/>
        <v>0.29999999999999982</v>
      </c>
      <c r="I2545" s="103">
        <f>AVERAGE(H$10:H2545)</f>
        <v>0.51933359621451125</v>
      </c>
      <c r="J2545" s="2"/>
    </row>
    <row r="2546" spans="1:10">
      <c r="A2546" s="4">
        <v>26361</v>
      </c>
      <c r="B2546">
        <v>6.02</v>
      </c>
      <c r="F2546" s="4">
        <v>25184</v>
      </c>
      <c r="G2546">
        <v>5.88</v>
      </c>
      <c r="H2546">
        <f t="shared" si="39"/>
        <v>6.0000000000000497E-2</v>
      </c>
      <c r="I2546" s="103">
        <f>AVERAGE(H$10:H2546)</f>
        <v>0.51915254237288155</v>
      </c>
      <c r="J2546" s="2"/>
    </row>
    <row r="2547" spans="1:10">
      <c r="A2547" s="4">
        <v>26364</v>
      </c>
      <c r="B2547">
        <v>6.01</v>
      </c>
      <c r="F2547" s="4">
        <v>25185</v>
      </c>
      <c r="G2547">
        <v>6.13</v>
      </c>
      <c r="H2547">
        <f t="shared" si="39"/>
        <v>-0.20000000000000018</v>
      </c>
      <c r="I2547" s="103">
        <f>AVERAGE(H$10:H2547)</f>
        <v>0.51886918833727358</v>
      </c>
      <c r="J2547" s="2"/>
    </row>
    <row r="2548" spans="1:10">
      <c r="A2548" s="4">
        <v>26365</v>
      </c>
      <c r="B2548">
        <v>6.02</v>
      </c>
      <c r="F2548" s="4">
        <v>25186</v>
      </c>
      <c r="G2548">
        <v>6.13</v>
      </c>
      <c r="H2548">
        <f t="shared" si="39"/>
        <v>-0.20000000000000018</v>
      </c>
      <c r="I2548" s="103">
        <f>AVERAGE(H$10:H2548)</f>
        <v>0.51858605750295406</v>
      </c>
      <c r="J2548" s="2"/>
    </row>
    <row r="2549" spans="1:10">
      <c r="A2549" s="4">
        <v>26366</v>
      </c>
      <c r="B2549">
        <v>6.02</v>
      </c>
      <c r="F2549" s="4">
        <v>25187</v>
      </c>
      <c r="G2549">
        <v>6.13</v>
      </c>
      <c r="H2549">
        <f t="shared" si="39"/>
        <v>-0.20000000000000018</v>
      </c>
      <c r="I2549" s="103">
        <f>AVERAGE(H$10:H2549)</f>
        <v>0.51830314960629931</v>
      </c>
      <c r="J2549" s="2"/>
    </row>
    <row r="2550" spans="1:10">
      <c r="A2550" s="4">
        <v>26367</v>
      </c>
      <c r="B2550">
        <v>6.02</v>
      </c>
      <c r="F2550" s="4">
        <v>25188</v>
      </c>
      <c r="G2550">
        <v>6</v>
      </c>
      <c r="H2550">
        <f t="shared" si="39"/>
        <v>-4.0000000000000036E-2</v>
      </c>
      <c r="I2550" s="103">
        <f>AVERAGE(H$10:H2550)</f>
        <v>0.51808343171979543</v>
      </c>
      <c r="J2550" s="2"/>
    </row>
    <row r="2551" spans="1:10">
      <c r="A2551" s="4">
        <v>26368</v>
      </c>
      <c r="B2551">
        <v>6.03</v>
      </c>
      <c r="F2551" s="4">
        <v>25189</v>
      </c>
      <c r="G2551">
        <v>5.88</v>
      </c>
      <c r="H2551">
        <f t="shared" si="39"/>
        <v>8.9999999999999858E-2</v>
      </c>
      <c r="I2551" s="103">
        <f>AVERAGE(H$10:H2551)</f>
        <v>0.51791502753737217</v>
      </c>
      <c r="J2551" s="2"/>
    </row>
    <row r="2552" spans="1:10">
      <c r="A2552" s="4">
        <v>26371</v>
      </c>
      <c r="B2552">
        <v>6.07</v>
      </c>
      <c r="F2552" s="4">
        <v>25190</v>
      </c>
      <c r="G2552">
        <v>5.88</v>
      </c>
      <c r="H2552">
        <f t="shared" si="39"/>
        <v>0.12000000000000011</v>
      </c>
      <c r="I2552" s="103">
        <f>AVERAGE(H$10:H2552)</f>
        <v>0.51775855289028705</v>
      </c>
      <c r="J2552" s="2"/>
    </row>
    <row r="2553" spans="1:10">
      <c r="A2553" s="4">
        <v>26372</v>
      </c>
      <c r="B2553">
        <v>6.06</v>
      </c>
      <c r="F2553" s="4">
        <v>25191</v>
      </c>
      <c r="G2553">
        <v>6.13</v>
      </c>
      <c r="H2553">
        <f t="shared" si="39"/>
        <v>-5.9999999999999609E-2</v>
      </c>
      <c r="I2553" s="103">
        <f>AVERAGE(H$10:H2553)</f>
        <v>0.51753144654088057</v>
      </c>
      <c r="J2553" s="2"/>
    </row>
    <row r="2554" spans="1:10">
      <c r="A2554" s="4">
        <v>26373</v>
      </c>
      <c r="B2554">
        <v>6.11</v>
      </c>
      <c r="F2554" s="4">
        <v>25192</v>
      </c>
      <c r="G2554">
        <v>6.25</v>
      </c>
      <c r="H2554">
        <f t="shared" si="39"/>
        <v>-0.11000000000000032</v>
      </c>
      <c r="I2554" s="103">
        <f>AVERAGE(H$10:H2554)</f>
        <v>0.51728487229862485</v>
      </c>
      <c r="J2554" s="2"/>
    </row>
    <row r="2555" spans="1:10">
      <c r="A2555" s="4">
        <v>26374</v>
      </c>
      <c r="B2555">
        <v>6.08</v>
      </c>
      <c r="F2555" s="4">
        <v>25193</v>
      </c>
      <c r="G2555">
        <v>6.25</v>
      </c>
      <c r="H2555">
        <f t="shared" si="39"/>
        <v>-0.11000000000000032</v>
      </c>
      <c r="I2555" s="103">
        <f>AVERAGE(H$10:H2555)</f>
        <v>0.51703849175176764</v>
      </c>
      <c r="J2555" s="2"/>
    </row>
    <row r="2556" spans="1:10">
      <c r="A2556" s="4">
        <v>26375</v>
      </c>
      <c r="B2556">
        <v>6.08</v>
      </c>
      <c r="F2556" s="4">
        <v>25194</v>
      </c>
      <c r="G2556">
        <v>6.25</v>
      </c>
      <c r="H2556">
        <f t="shared" si="39"/>
        <v>-0.11000000000000032</v>
      </c>
      <c r="I2556" s="103">
        <f>AVERAGE(H$10:H2556)</f>
        <v>0.51679230467216353</v>
      </c>
      <c r="J2556" s="2"/>
    </row>
    <row r="2557" spans="1:10">
      <c r="A2557" s="4">
        <v>26378</v>
      </c>
      <c r="B2557">
        <v>6.09</v>
      </c>
      <c r="F2557" s="4">
        <v>25195</v>
      </c>
      <c r="G2557">
        <v>6.38</v>
      </c>
      <c r="H2557">
        <f t="shared" si="39"/>
        <v>-0.14999999999999947</v>
      </c>
      <c r="I2557" s="103">
        <f>AVERAGE(H$10:H2557)</f>
        <v>0.51653061224489805</v>
      </c>
      <c r="J2557" s="2"/>
    </row>
    <row r="2558" spans="1:10">
      <c r="A2558" s="4">
        <v>26379</v>
      </c>
      <c r="B2558">
        <v>6.08</v>
      </c>
      <c r="F2558" s="4">
        <v>25196</v>
      </c>
      <c r="G2558">
        <v>6.25</v>
      </c>
      <c r="H2558">
        <f t="shared" si="39"/>
        <v>1.9999999999999574E-2</v>
      </c>
      <c r="I2558" s="103">
        <f>AVERAGE(H$10:H2558)</f>
        <v>0.51633581796783068</v>
      </c>
      <c r="J2558" s="2"/>
    </row>
    <row r="2559" spans="1:10">
      <c r="A2559" s="4">
        <v>26380</v>
      </c>
      <c r="B2559">
        <v>6.08</v>
      </c>
      <c r="F2559" s="4">
        <v>25197</v>
      </c>
      <c r="G2559">
        <v>6.25</v>
      </c>
      <c r="H2559">
        <f t="shared" si="39"/>
        <v>1.9999999999999574E-2</v>
      </c>
      <c r="I2559" s="103">
        <f>AVERAGE(H$10:H2559)</f>
        <v>0.51614117647058833</v>
      </c>
      <c r="J2559" s="2"/>
    </row>
    <row r="2560" spans="1:10">
      <c r="A2560" s="4">
        <v>26381</v>
      </c>
      <c r="B2560">
        <v>6.1</v>
      </c>
      <c r="F2560" s="4">
        <v>25198</v>
      </c>
      <c r="G2560">
        <v>6.5</v>
      </c>
      <c r="H2560">
        <f t="shared" si="39"/>
        <v>-0.33000000000000007</v>
      </c>
      <c r="I2560" s="103">
        <f>AVERAGE(H$10:H2560)</f>
        <v>0.51580948647589198</v>
      </c>
      <c r="J2560" s="2"/>
    </row>
    <row r="2561" spans="1:10">
      <c r="A2561" s="4">
        <v>26382</v>
      </c>
      <c r="B2561">
        <v>6.12</v>
      </c>
      <c r="F2561" s="4">
        <v>25199</v>
      </c>
      <c r="G2561">
        <v>6.88</v>
      </c>
      <c r="H2561">
        <f t="shared" si="39"/>
        <v>-0.67999999999999972</v>
      </c>
      <c r="I2561" s="103">
        <f>AVERAGE(H$10:H2561)</f>
        <v>0.51534090909090924</v>
      </c>
      <c r="J2561" s="2"/>
    </row>
    <row r="2562" spans="1:10">
      <c r="A2562" s="4">
        <v>26385</v>
      </c>
      <c r="B2562">
        <v>6.1</v>
      </c>
      <c r="F2562" s="4">
        <v>25200</v>
      </c>
      <c r="G2562">
        <v>6.88</v>
      </c>
      <c r="H2562">
        <f t="shared" si="39"/>
        <v>-0.67999999999999972</v>
      </c>
      <c r="I2562" s="103">
        <f>AVERAGE(H$10:H2562)</f>
        <v>0.51487269878574238</v>
      </c>
      <c r="J2562" s="2"/>
    </row>
    <row r="2563" spans="1:10">
      <c r="A2563" s="4">
        <v>26386</v>
      </c>
      <c r="B2563">
        <v>6.11</v>
      </c>
      <c r="F2563" s="4">
        <v>25201</v>
      </c>
      <c r="G2563">
        <v>6.88</v>
      </c>
      <c r="H2563">
        <f t="shared" si="39"/>
        <v>-0.67999999999999972</v>
      </c>
      <c r="I2563" s="103">
        <f>AVERAGE(H$10:H2563)</f>
        <v>0.51440485512920919</v>
      </c>
      <c r="J2563" s="2"/>
    </row>
    <row r="2564" spans="1:10">
      <c r="A2564" s="4">
        <v>26387</v>
      </c>
      <c r="B2564">
        <v>6.12</v>
      </c>
      <c r="F2564" s="4">
        <v>25202</v>
      </c>
      <c r="G2564">
        <v>6.5</v>
      </c>
      <c r="H2564">
        <f t="shared" si="39"/>
        <v>-0.29000000000000004</v>
      </c>
      <c r="I2564" s="103">
        <f>AVERAGE(H$10:H2564)</f>
        <v>0.51409001956947176</v>
      </c>
      <c r="J2564" s="2"/>
    </row>
    <row r="2565" spans="1:10">
      <c r="A2565" s="4">
        <v>26388</v>
      </c>
      <c r="B2565">
        <v>6.12</v>
      </c>
      <c r="F2565" s="4">
        <v>25203</v>
      </c>
      <c r="G2565">
        <v>4</v>
      </c>
      <c r="H2565">
        <f t="shared" si="39"/>
        <v>2.16</v>
      </c>
      <c r="I2565" s="103">
        <f>AVERAGE(H$10:H2565)</f>
        <v>0.51473395931142418</v>
      </c>
      <c r="J2565" s="2"/>
    </row>
    <row r="2566" spans="1:10">
      <c r="A2566" s="4">
        <v>26392</v>
      </c>
      <c r="B2566">
        <v>6.14</v>
      </c>
      <c r="F2566" s="4">
        <v>25204</v>
      </c>
      <c r="G2566">
        <v>4</v>
      </c>
      <c r="H2566">
        <f t="shared" si="39"/>
        <v>2.16</v>
      </c>
      <c r="I2566" s="103">
        <f>AVERAGE(H$10:H2566)</f>
        <v>0.51537739538521721</v>
      </c>
      <c r="J2566" s="2"/>
    </row>
    <row r="2567" spans="1:10">
      <c r="A2567" s="4">
        <v>26393</v>
      </c>
      <c r="B2567">
        <v>6.18</v>
      </c>
      <c r="F2567" s="4">
        <v>25205</v>
      </c>
      <c r="G2567">
        <v>6.5</v>
      </c>
      <c r="H2567">
        <f t="shared" si="39"/>
        <v>-0.45999999999999996</v>
      </c>
      <c r="I2567" s="103">
        <f>AVERAGE(H$10:H2567)</f>
        <v>0.51499609069585628</v>
      </c>
      <c r="J2567" s="2"/>
    </row>
    <row r="2568" spans="1:10">
      <c r="A2568" s="4">
        <v>26394</v>
      </c>
      <c r="B2568">
        <v>6.18</v>
      </c>
      <c r="F2568" s="4">
        <v>25206</v>
      </c>
      <c r="G2568">
        <v>6.75</v>
      </c>
      <c r="H2568">
        <f t="shared" si="39"/>
        <v>-0.74000000000000021</v>
      </c>
      <c r="I2568" s="103">
        <f>AVERAGE(H$10:H2568)</f>
        <v>0.51450566627588912</v>
      </c>
      <c r="J2568" s="2"/>
    </row>
    <row r="2569" spans="1:10">
      <c r="A2569" s="4">
        <v>26395</v>
      </c>
      <c r="B2569">
        <v>6.18</v>
      </c>
      <c r="F2569" s="4">
        <v>25207</v>
      </c>
      <c r="G2569">
        <v>6.75</v>
      </c>
      <c r="H2569">
        <f t="shared" si="39"/>
        <v>-0.74000000000000021</v>
      </c>
      <c r="I2569" s="103">
        <f>AVERAGE(H$10:H2569)</f>
        <v>0.51401562500000009</v>
      </c>
      <c r="J2569" s="2"/>
    </row>
    <row r="2570" spans="1:10">
      <c r="A2570" s="4">
        <v>26396</v>
      </c>
      <c r="B2570">
        <v>6.18</v>
      </c>
      <c r="F2570" s="4">
        <v>25208</v>
      </c>
      <c r="G2570">
        <v>6.75</v>
      </c>
      <c r="H2570">
        <f t="shared" ref="H2570:H2633" si="40">IFERROR(((VLOOKUP(F2570,$A$9:$B$14200,2,FALSE))-G2570),H2569)</f>
        <v>-0.74000000000000021</v>
      </c>
      <c r="I2570" s="103">
        <f>AVERAGE(H$10:H2570)</f>
        <v>0.51352596641936754</v>
      </c>
      <c r="J2570" s="2"/>
    </row>
    <row r="2571" spans="1:10">
      <c r="A2571" s="4">
        <v>26399</v>
      </c>
      <c r="B2571">
        <v>6.17</v>
      </c>
      <c r="F2571" s="4">
        <v>25209</v>
      </c>
      <c r="G2571">
        <v>6.63</v>
      </c>
      <c r="H2571">
        <f t="shared" si="40"/>
        <v>-0.58999999999999986</v>
      </c>
      <c r="I2571" s="103">
        <f>AVERAGE(H$10:H2571)</f>
        <v>0.51309523809523827</v>
      </c>
      <c r="J2571" s="2"/>
    </row>
    <row r="2572" spans="1:10">
      <c r="A2572" s="4">
        <v>26400</v>
      </c>
      <c r="B2572">
        <v>6.18</v>
      </c>
      <c r="F2572" s="4">
        <v>25210</v>
      </c>
      <c r="G2572">
        <v>6.63</v>
      </c>
      <c r="H2572">
        <f t="shared" si="40"/>
        <v>-0.49000000000000021</v>
      </c>
      <c r="I2572" s="103">
        <f>AVERAGE(H$10:H2572)</f>
        <v>0.51270386266094437</v>
      </c>
      <c r="J2572" s="2"/>
    </row>
    <row r="2573" spans="1:10">
      <c r="A2573" s="4">
        <v>26401</v>
      </c>
      <c r="B2573">
        <v>6.21</v>
      </c>
      <c r="F2573" s="4">
        <v>25211</v>
      </c>
      <c r="G2573">
        <v>5</v>
      </c>
      <c r="H2573">
        <f t="shared" si="40"/>
        <v>1.0899999999999999</v>
      </c>
      <c r="I2573" s="103">
        <f>AVERAGE(H$10:H2573)</f>
        <v>0.51292901716068651</v>
      </c>
      <c r="J2573" s="2"/>
    </row>
    <row r="2574" spans="1:10">
      <c r="A2574" s="4">
        <v>26402</v>
      </c>
      <c r="B2574">
        <v>6.25</v>
      </c>
      <c r="F2574" s="4">
        <v>25212</v>
      </c>
      <c r="G2574">
        <v>6.5</v>
      </c>
      <c r="H2574">
        <f t="shared" si="40"/>
        <v>-0.45999999999999996</v>
      </c>
      <c r="I2574" s="103">
        <f>AVERAGE(H$10:H2574)</f>
        <v>0.51254970760233931</v>
      </c>
      <c r="J2574" s="2"/>
    </row>
    <row r="2575" spans="1:10">
      <c r="A2575" s="4">
        <v>26403</v>
      </c>
      <c r="B2575">
        <v>6.25</v>
      </c>
      <c r="F2575" s="4">
        <v>25213</v>
      </c>
      <c r="G2575">
        <v>6.5</v>
      </c>
      <c r="H2575">
        <f t="shared" si="40"/>
        <v>-0.46999999999999975</v>
      </c>
      <c r="I2575" s="103">
        <f>AVERAGE(H$10:H2575)</f>
        <v>0.51216679657053787</v>
      </c>
      <c r="J2575" s="2"/>
    </row>
    <row r="2576" spans="1:10">
      <c r="A2576" s="4">
        <v>26406</v>
      </c>
      <c r="B2576">
        <v>6.24</v>
      </c>
      <c r="F2576" s="4">
        <v>25214</v>
      </c>
      <c r="G2576">
        <v>6.5</v>
      </c>
      <c r="H2576">
        <f t="shared" si="40"/>
        <v>-0.46999999999999975</v>
      </c>
      <c r="I2576" s="103">
        <f>AVERAGE(H$10:H2576)</f>
        <v>0.51178418387222446</v>
      </c>
      <c r="J2576" s="2"/>
    </row>
    <row r="2577" spans="1:10">
      <c r="A2577" s="4">
        <v>26407</v>
      </c>
      <c r="B2577">
        <v>6.24</v>
      </c>
      <c r="F2577" s="4">
        <v>25215</v>
      </c>
      <c r="G2577">
        <v>6.5</v>
      </c>
      <c r="H2577">
        <f t="shared" si="40"/>
        <v>-0.46999999999999975</v>
      </c>
      <c r="I2577" s="103">
        <f>AVERAGE(H$10:H2577)</f>
        <v>0.51140186915887853</v>
      </c>
      <c r="J2577" s="2"/>
    </row>
    <row r="2578" spans="1:10">
      <c r="A2578" s="4">
        <v>26408</v>
      </c>
      <c r="B2578">
        <v>6.22</v>
      </c>
      <c r="F2578" s="4">
        <v>25216</v>
      </c>
      <c r="G2578">
        <v>6.63</v>
      </c>
      <c r="H2578">
        <f t="shared" si="40"/>
        <v>-0.58999999999999986</v>
      </c>
      <c r="I2578" s="103">
        <f>AVERAGE(H$10:H2578)</f>
        <v>0.51097314130011684</v>
      </c>
      <c r="J2578" s="2"/>
    </row>
    <row r="2579" spans="1:10">
      <c r="A2579" s="4">
        <v>26409</v>
      </c>
      <c r="B2579">
        <v>6.21</v>
      </c>
      <c r="F2579" s="4">
        <v>25217</v>
      </c>
      <c r="G2579">
        <v>6.38</v>
      </c>
      <c r="H2579">
        <f t="shared" si="40"/>
        <v>-0.33999999999999986</v>
      </c>
      <c r="I2579" s="103">
        <f>AVERAGE(H$10:H2579)</f>
        <v>0.5106420233463036</v>
      </c>
      <c r="J2579" s="2"/>
    </row>
    <row r="2580" spans="1:10">
      <c r="A2580" s="4">
        <v>26410</v>
      </c>
      <c r="B2580">
        <v>6.2</v>
      </c>
      <c r="F2580" s="4">
        <v>25218</v>
      </c>
      <c r="G2580">
        <v>5.5</v>
      </c>
      <c r="H2580">
        <f t="shared" si="40"/>
        <v>0.51999999999999957</v>
      </c>
      <c r="I2580" s="103">
        <f>AVERAGE(H$10:H2580)</f>
        <v>0.5106456631660834</v>
      </c>
      <c r="J2580" s="2"/>
    </row>
    <row r="2581" spans="1:10">
      <c r="A2581" s="4">
        <v>26413</v>
      </c>
      <c r="B2581">
        <v>6.21</v>
      </c>
      <c r="F2581" s="4">
        <v>25219</v>
      </c>
      <c r="G2581">
        <v>6.63</v>
      </c>
      <c r="H2581">
        <f t="shared" si="40"/>
        <v>-0.64999999999999947</v>
      </c>
      <c r="I2581" s="103">
        <f>AVERAGE(H$10:H2581)</f>
        <v>0.51019440124416804</v>
      </c>
      <c r="J2581" s="2"/>
    </row>
    <row r="2582" spans="1:10">
      <c r="A2582" s="4">
        <v>26414</v>
      </c>
      <c r="B2582">
        <v>6.21</v>
      </c>
      <c r="F2582" s="4">
        <v>25220</v>
      </c>
      <c r="G2582">
        <v>6.63</v>
      </c>
      <c r="H2582">
        <f t="shared" si="40"/>
        <v>-0.66000000000000014</v>
      </c>
      <c r="I2582" s="103">
        <f>AVERAGE(H$10:H2582)</f>
        <v>0.50973960357559278</v>
      </c>
      <c r="J2582" s="2"/>
    </row>
    <row r="2583" spans="1:10">
      <c r="A2583" s="4">
        <v>26415</v>
      </c>
      <c r="B2583">
        <v>6.19</v>
      </c>
      <c r="F2583" s="4">
        <v>25221</v>
      </c>
      <c r="G2583">
        <v>6.63</v>
      </c>
      <c r="H2583">
        <f t="shared" si="40"/>
        <v>-0.66000000000000014</v>
      </c>
      <c r="I2583" s="103">
        <f>AVERAGE(H$10:H2583)</f>
        <v>0.50928515928515927</v>
      </c>
      <c r="J2583" s="2"/>
    </row>
    <row r="2584" spans="1:10">
      <c r="A2584" s="4">
        <v>26416</v>
      </c>
      <c r="B2584">
        <v>6.11</v>
      </c>
      <c r="F2584" s="4">
        <v>25222</v>
      </c>
      <c r="G2584">
        <v>6.63</v>
      </c>
      <c r="H2584">
        <f t="shared" si="40"/>
        <v>-0.66000000000000014</v>
      </c>
      <c r="I2584" s="103">
        <f>AVERAGE(H$10:H2584)</f>
        <v>0.50883106796116506</v>
      </c>
      <c r="J2584" s="2"/>
    </row>
    <row r="2585" spans="1:10">
      <c r="A2585" s="4">
        <v>26417</v>
      </c>
      <c r="B2585">
        <v>6.14</v>
      </c>
      <c r="F2585" s="4">
        <v>25223</v>
      </c>
      <c r="G2585">
        <v>6.25</v>
      </c>
      <c r="H2585">
        <f t="shared" si="40"/>
        <v>-0.29999999999999982</v>
      </c>
      <c r="I2585" s="103">
        <f>AVERAGE(H$10:H2585)</f>
        <v>0.50851708074534163</v>
      </c>
      <c r="J2585" s="2"/>
    </row>
    <row r="2586" spans="1:10">
      <c r="A2586" s="4">
        <v>26420</v>
      </c>
      <c r="B2586">
        <v>6.14</v>
      </c>
      <c r="F2586" s="4">
        <v>25224</v>
      </c>
      <c r="G2586">
        <v>6.25</v>
      </c>
      <c r="H2586">
        <f t="shared" si="40"/>
        <v>-0.28000000000000025</v>
      </c>
      <c r="I2586" s="103">
        <f>AVERAGE(H$10:H2586)</f>
        <v>0.50821109817617383</v>
      </c>
      <c r="J2586" s="2"/>
    </row>
    <row r="2587" spans="1:10">
      <c r="A2587" s="4">
        <v>26421</v>
      </c>
      <c r="B2587">
        <v>6.16</v>
      </c>
      <c r="F2587" s="4">
        <v>25225</v>
      </c>
      <c r="G2587">
        <v>6.25</v>
      </c>
      <c r="H2587">
        <f t="shared" si="40"/>
        <v>-0.21999999999999975</v>
      </c>
      <c r="I2587" s="103">
        <f>AVERAGE(H$10:H2587)</f>
        <v>0.50792862684251361</v>
      </c>
      <c r="J2587" s="2"/>
    </row>
    <row r="2588" spans="1:10">
      <c r="A2588" s="4">
        <v>26422</v>
      </c>
      <c r="B2588">
        <v>6.17</v>
      </c>
      <c r="F2588" s="4">
        <v>25226</v>
      </c>
      <c r="G2588">
        <v>6.5</v>
      </c>
      <c r="H2588">
        <f t="shared" si="40"/>
        <v>-0.48000000000000043</v>
      </c>
      <c r="I2588" s="103">
        <f>AVERAGE(H$10:H2588)</f>
        <v>0.50754556029468789</v>
      </c>
      <c r="J2588" s="2"/>
    </row>
    <row r="2589" spans="1:10">
      <c r="A2589" s="4">
        <v>26423</v>
      </c>
      <c r="B2589">
        <v>6.17</v>
      </c>
      <c r="F2589" s="4">
        <v>25227</v>
      </c>
      <c r="G2589">
        <v>6.38</v>
      </c>
      <c r="H2589">
        <f t="shared" si="40"/>
        <v>-0.37000000000000011</v>
      </c>
      <c r="I2589" s="103">
        <f>AVERAGE(H$10:H2589)</f>
        <v>0.50720542635658916</v>
      </c>
      <c r="J2589" s="2"/>
    </row>
    <row r="2590" spans="1:10">
      <c r="A2590" s="4">
        <v>26424</v>
      </c>
      <c r="B2590">
        <v>6.17</v>
      </c>
      <c r="F2590" s="4">
        <v>25228</v>
      </c>
      <c r="G2590">
        <v>6.38</v>
      </c>
      <c r="H2590">
        <f t="shared" si="40"/>
        <v>-0.37000000000000011</v>
      </c>
      <c r="I2590" s="103">
        <f>AVERAGE(H$10:H2590)</f>
        <v>0.50686555598605199</v>
      </c>
      <c r="J2590" s="2"/>
    </row>
    <row r="2591" spans="1:10">
      <c r="A2591" s="4">
        <v>26427</v>
      </c>
      <c r="B2591">
        <v>6.17</v>
      </c>
      <c r="F2591" s="4">
        <v>25229</v>
      </c>
      <c r="G2591">
        <v>6.38</v>
      </c>
      <c r="H2591">
        <f t="shared" si="40"/>
        <v>-0.37000000000000011</v>
      </c>
      <c r="I2591" s="103">
        <f>AVERAGE(H$10:H2591)</f>
        <v>0.50652594887683977</v>
      </c>
      <c r="J2591" s="2"/>
    </row>
    <row r="2592" spans="1:10">
      <c r="A2592" s="4">
        <v>26428</v>
      </c>
      <c r="B2592">
        <v>6.2</v>
      </c>
      <c r="F2592" s="4">
        <v>25230</v>
      </c>
      <c r="G2592">
        <v>6.38</v>
      </c>
      <c r="H2592">
        <f t="shared" si="40"/>
        <v>-0.34999999999999964</v>
      </c>
      <c r="I2592" s="103">
        <f>AVERAGE(H$10:H2592)</f>
        <v>0.5061943476577625</v>
      </c>
      <c r="J2592" s="2"/>
    </row>
    <row r="2593" spans="1:10">
      <c r="A2593" s="4">
        <v>26429</v>
      </c>
      <c r="B2593">
        <v>6.19</v>
      </c>
      <c r="F2593" s="4">
        <v>25231</v>
      </c>
      <c r="G2593">
        <v>6.13</v>
      </c>
      <c r="H2593">
        <f t="shared" si="40"/>
        <v>-8.0000000000000071E-2</v>
      </c>
      <c r="I2593" s="103">
        <f>AVERAGE(H$10:H2593)</f>
        <v>0.5059674922600621</v>
      </c>
      <c r="J2593" s="2"/>
    </row>
    <row r="2594" spans="1:10">
      <c r="A2594" s="4">
        <v>26430</v>
      </c>
      <c r="B2594">
        <v>6.19</v>
      </c>
      <c r="F2594" s="4">
        <v>25232</v>
      </c>
      <c r="G2594">
        <v>5.75</v>
      </c>
      <c r="H2594">
        <f t="shared" si="40"/>
        <v>0.33999999999999986</v>
      </c>
      <c r="I2594" s="103">
        <f>AVERAGE(H$10:H2594)</f>
        <v>0.50590328820116071</v>
      </c>
      <c r="J2594" s="2"/>
    </row>
    <row r="2595" spans="1:10">
      <c r="A2595" s="4">
        <v>26431</v>
      </c>
      <c r="B2595">
        <v>6.16</v>
      </c>
      <c r="F2595" s="4">
        <v>25233</v>
      </c>
      <c r="G2595">
        <v>6.25</v>
      </c>
      <c r="H2595">
        <f t="shared" si="40"/>
        <v>-0.11000000000000032</v>
      </c>
      <c r="I2595" s="103">
        <f>AVERAGE(H$10:H2595)</f>
        <v>0.50566511987625695</v>
      </c>
      <c r="J2595" s="2"/>
    </row>
    <row r="2596" spans="1:10">
      <c r="A2596" s="4">
        <v>26434</v>
      </c>
      <c r="B2596">
        <v>6.16</v>
      </c>
      <c r="F2596" s="4">
        <v>25234</v>
      </c>
      <c r="G2596">
        <v>6.38</v>
      </c>
      <c r="H2596">
        <f t="shared" si="40"/>
        <v>-0.1899999999999995</v>
      </c>
      <c r="I2596" s="103">
        <f>AVERAGE(H$10:H2596)</f>
        <v>0.5053962118283728</v>
      </c>
      <c r="J2596" s="2"/>
    </row>
    <row r="2597" spans="1:10">
      <c r="A2597" s="4">
        <v>26435</v>
      </c>
      <c r="B2597">
        <v>6.16</v>
      </c>
      <c r="F2597" s="4">
        <v>25235</v>
      </c>
      <c r="G2597">
        <v>6.38</v>
      </c>
      <c r="H2597">
        <f t="shared" si="40"/>
        <v>-0.1899999999999995</v>
      </c>
      <c r="I2597" s="103">
        <f>AVERAGE(H$10:H2597)</f>
        <v>0.50512751159196312</v>
      </c>
      <c r="J2597" s="2"/>
    </row>
    <row r="2598" spans="1:10">
      <c r="A2598" s="4">
        <v>26436</v>
      </c>
      <c r="B2598">
        <v>6.15</v>
      </c>
      <c r="F2598" s="4">
        <v>25236</v>
      </c>
      <c r="G2598">
        <v>6.38</v>
      </c>
      <c r="H2598">
        <f t="shared" si="40"/>
        <v>-0.1899999999999995</v>
      </c>
      <c r="I2598" s="103">
        <f>AVERAGE(H$10:H2598)</f>
        <v>0.50485901892622653</v>
      </c>
      <c r="J2598" s="2"/>
    </row>
    <row r="2599" spans="1:10">
      <c r="A2599" s="4">
        <v>26437</v>
      </c>
      <c r="B2599">
        <v>6.13</v>
      </c>
      <c r="F2599" s="4">
        <v>25237</v>
      </c>
      <c r="G2599">
        <v>6.38</v>
      </c>
      <c r="H2599">
        <f t="shared" si="40"/>
        <v>-0.16000000000000014</v>
      </c>
      <c r="I2599" s="103">
        <f>AVERAGE(H$10:H2599)</f>
        <v>0.50460231660231669</v>
      </c>
      <c r="J2599" s="2"/>
    </row>
    <row r="2600" spans="1:10">
      <c r="A2600" s="4">
        <v>26438</v>
      </c>
      <c r="B2600">
        <v>6.1</v>
      </c>
      <c r="F2600" s="4">
        <v>25238</v>
      </c>
      <c r="G2600">
        <v>6.25</v>
      </c>
      <c r="H2600">
        <f t="shared" si="40"/>
        <v>-4.9999999999999822E-2</v>
      </c>
      <c r="I2600" s="103">
        <f>AVERAGE(H$10:H2600)</f>
        <v>0.50438826707834827</v>
      </c>
      <c r="J2600" s="2"/>
    </row>
    <row r="2601" spans="1:10">
      <c r="A2601" s="4">
        <v>26441</v>
      </c>
      <c r="B2601">
        <v>6.07</v>
      </c>
      <c r="F2601" s="4">
        <v>25239</v>
      </c>
      <c r="G2601">
        <v>6.25</v>
      </c>
      <c r="H2601">
        <f t="shared" si="40"/>
        <v>-5.9999999999999609E-2</v>
      </c>
      <c r="I2601" s="103">
        <f>AVERAGE(H$10:H2601)</f>
        <v>0.50417052469135815</v>
      </c>
      <c r="J2601" s="2"/>
    </row>
    <row r="2602" spans="1:10">
      <c r="A2602" s="4">
        <v>26442</v>
      </c>
      <c r="B2602">
        <v>6.05</v>
      </c>
      <c r="F2602" s="4">
        <v>25240</v>
      </c>
      <c r="G2602">
        <v>6.75</v>
      </c>
      <c r="H2602">
        <f t="shared" si="40"/>
        <v>-0.54999999999999982</v>
      </c>
      <c r="I2602" s="103">
        <f>AVERAGE(H$10:H2602)</f>
        <v>0.50376397994600863</v>
      </c>
      <c r="J2602" s="2"/>
    </row>
    <row r="2603" spans="1:10">
      <c r="A2603" s="4">
        <v>26443</v>
      </c>
      <c r="B2603">
        <v>6.06</v>
      </c>
      <c r="F2603" s="4">
        <v>25241</v>
      </c>
      <c r="G2603">
        <v>6.75</v>
      </c>
      <c r="H2603">
        <f t="shared" si="40"/>
        <v>-0.61000000000000032</v>
      </c>
      <c r="I2603" s="103">
        <f>AVERAGE(H$10:H2603)</f>
        <v>0.50333461835003879</v>
      </c>
      <c r="J2603" s="2"/>
    </row>
    <row r="2604" spans="1:10">
      <c r="A2604" s="4">
        <v>26444</v>
      </c>
      <c r="B2604">
        <v>6.04</v>
      </c>
      <c r="F2604" s="4">
        <v>25242</v>
      </c>
      <c r="G2604">
        <v>6.75</v>
      </c>
      <c r="H2604">
        <f t="shared" si="40"/>
        <v>-0.61000000000000032</v>
      </c>
      <c r="I2604" s="103">
        <f>AVERAGE(H$10:H2604)</f>
        <v>0.50290558766859372</v>
      </c>
      <c r="J2604" s="2"/>
    </row>
    <row r="2605" spans="1:10">
      <c r="A2605" s="4">
        <v>26445</v>
      </c>
      <c r="B2605">
        <v>6.04</v>
      </c>
      <c r="F2605" s="4">
        <v>25243</v>
      </c>
      <c r="G2605">
        <v>6.75</v>
      </c>
      <c r="H2605">
        <f t="shared" si="40"/>
        <v>-0.61000000000000032</v>
      </c>
      <c r="I2605" s="103">
        <f>AVERAGE(H$10:H2605)</f>
        <v>0.50247688751926067</v>
      </c>
      <c r="J2605" s="2"/>
    </row>
    <row r="2606" spans="1:10">
      <c r="A2606" s="4">
        <v>26449</v>
      </c>
      <c r="B2606">
        <v>6.05</v>
      </c>
      <c r="F2606" s="4">
        <v>25244</v>
      </c>
      <c r="G2606">
        <v>6.75</v>
      </c>
      <c r="H2606">
        <f t="shared" si="40"/>
        <v>-0.61000000000000032</v>
      </c>
      <c r="I2606" s="103">
        <f>AVERAGE(H$10:H2606)</f>
        <v>0.50204851752021595</v>
      </c>
      <c r="J2606" s="2"/>
    </row>
    <row r="2607" spans="1:10">
      <c r="A2607" s="4">
        <v>26450</v>
      </c>
      <c r="B2607">
        <v>6.05</v>
      </c>
      <c r="F2607" s="4">
        <v>25245</v>
      </c>
      <c r="G2607">
        <v>6.75</v>
      </c>
      <c r="H2607">
        <f t="shared" si="40"/>
        <v>-0.65000000000000036</v>
      </c>
      <c r="I2607" s="103">
        <f>AVERAGE(H$10:H2607)</f>
        <v>0.50160508083140909</v>
      </c>
      <c r="J2607" s="2"/>
    </row>
    <row r="2608" spans="1:10">
      <c r="A2608" s="4">
        <v>26451</v>
      </c>
      <c r="B2608">
        <v>6.07</v>
      </c>
      <c r="F2608" s="4">
        <v>25246</v>
      </c>
      <c r="G2608">
        <v>6.75</v>
      </c>
      <c r="H2608">
        <f t="shared" si="40"/>
        <v>-0.65000000000000036</v>
      </c>
      <c r="I2608" s="103">
        <f>AVERAGE(H$10:H2608)</f>
        <v>0.50116198537899215</v>
      </c>
      <c r="J2608" s="2"/>
    </row>
    <row r="2609" spans="1:10">
      <c r="A2609" s="4">
        <v>26452</v>
      </c>
      <c r="B2609">
        <v>6.09</v>
      </c>
      <c r="F2609" s="4">
        <v>25247</v>
      </c>
      <c r="G2609">
        <v>6.75</v>
      </c>
      <c r="H2609">
        <f t="shared" si="40"/>
        <v>-0.66000000000000014</v>
      </c>
      <c r="I2609" s="103">
        <f>AVERAGE(H$10:H2609)</f>
        <v>0.50071538461538478</v>
      </c>
      <c r="J2609" s="2"/>
    </row>
    <row r="2610" spans="1:10">
      <c r="A2610" s="4">
        <v>26455</v>
      </c>
      <c r="B2610">
        <v>6.1</v>
      </c>
      <c r="F2610" s="4">
        <v>25248</v>
      </c>
      <c r="G2610">
        <v>7.25</v>
      </c>
      <c r="H2610">
        <f t="shared" si="40"/>
        <v>-1.1399999999999997</v>
      </c>
      <c r="I2610" s="103">
        <f>AVERAGE(H$10:H2610)</f>
        <v>0.50008458285274915</v>
      </c>
      <c r="J2610" s="2"/>
    </row>
    <row r="2611" spans="1:10">
      <c r="A2611" s="4">
        <v>26456</v>
      </c>
      <c r="B2611">
        <v>6.13</v>
      </c>
      <c r="F2611" s="4">
        <v>25249</v>
      </c>
      <c r="G2611">
        <v>7.25</v>
      </c>
      <c r="H2611">
        <f t="shared" si="40"/>
        <v>-1.1399999999999997</v>
      </c>
      <c r="I2611" s="103">
        <f>AVERAGE(H$10:H2611)</f>
        <v>0.49945426594926995</v>
      </c>
      <c r="J2611" s="2"/>
    </row>
    <row r="2612" spans="1:10">
      <c r="A2612" s="4">
        <v>26457</v>
      </c>
      <c r="B2612">
        <v>6.12</v>
      </c>
      <c r="F2612" s="4">
        <v>25250</v>
      </c>
      <c r="G2612">
        <v>7.25</v>
      </c>
      <c r="H2612">
        <f t="shared" si="40"/>
        <v>-1.1399999999999997</v>
      </c>
      <c r="I2612" s="103">
        <f>AVERAGE(H$10:H2612)</f>
        <v>0.49882443334613918</v>
      </c>
      <c r="J2612" s="2"/>
    </row>
    <row r="2613" spans="1:10">
      <c r="A2613" s="4">
        <v>26458</v>
      </c>
      <c r="B2613">
        <v>6.12</v>
      </c>
      <c r="F2613" s="4">
        <v>25251</v>
      </c>
      <c r="G2613">
        <v>7</v>
      </c>
      <c r="H2613">
        <f t="shared" si="40"/>
        <v>-0.86000000000000032</v>
      </c>
      <c r="I2613" s="103">
        <f>AVERAGE(H$10:H2613)</f>
        <v>0.49830261136712767</v>
      </c>
      <c r="J2613" s="2"/>
    </row>
    <row r="2614" spans="1:10">
      <c r="A2614" s="4">
        <v>26459</v>
      </c>
      <c r="B2614">
        <v>6.11</v>
      </c>
      <c r="F2614" s="4">
        <v>25252</v>
      </c>
      <c r="G2614">
        <v>6.75</v>
      </c>
      <c r="H2614">
        <f t="shared" si="40"/>
        <v>-0.58999999999999986</v>
      </c>
      <c r="I2614" s="103">
        <f>AVERAGE(H$10:H2614)</f>
        <v>0.49788483685220747</v>
      </c>
      <c r="J2614" s="2"/>
    </row>
    <row r="2615" spans="1:10">
      <c r="A2615" s="4">
        <v>26462</v>
      </c>
      <c r="B2615">
        <v>6.1</v>
      </c>
      <c r="F2615" s="4">
        <v>25253</v>
      </c>
      <c r="G2615">
        <v>5</v>
      </c>
      <c r="H2615">
        <f t="shared" si="40"/>
        <v>1.2000000000000002</v>
      </c>
      <c r="I2615" s="103">
        <f>AVERAGE(H$10:H2615)</f>
        <v>0.49815425940138164</v>
      </c>
      <c r="J2615" s="2"/>
    </row>
    <row r="2616" spans="1:10">
      <c r="A2616" s="4">
        <v>26463</v>
      </c>
      <c r="B2616">
        <v>6.1</v>
      </c>
      <c r="F2616" s="4">
        <v>25254</v>
      </c>
      <c r="G2616">
        <v>6.75</v>
      </c>
      <c r="H2616">
        <f t="shared" si="40"/>
        <v>-0.51999999999999957</v>
      </c>
      <c r="I2616" s="103">
        <f>AVERAGE(H$10:H2616)</f>
        <v>0.49776371308016898</v>
      </c>
      <c r="J2616" s="2"/>
    </row>
    <row r="2617" spans="1:10">
      <c r="A2617" s="4">
        <v>26464</v>
      </c>
      <c r="B2617">
        <v>6.1</v>
      </c>
      <c r="F2617" s="4">
        <v>25255</v>
      </c>
      <c r="G2617">
        <v>6.63</v>
      </c>
      <c r="H2617">
        <f t="shared" si="40"/>
        <v>-0.38999999999999968</v>
      </c>
      <c r="I2617" s="103">
        <f>AVERAGE(H$10:H2617)</f>
        <v>0.49742331288343572</v>
      </c>
      <c r="J2617" s="2"/>
    </row>
    <row r="2618" spans="1:10">
      <c r="A2618" s="4">
        <v>26465</v>
      </c>
      <c r="B2618">
        <v>6.1</v>
      </c>
      <c r="F2618" s="4">
        <v>25256</v>
      </c>
      <c r="G2618">
        <v>6.63</v>
      </c>
      <c r="H2618">
        <f t="shared" si="40"/>
        <v>-0.38999999999999968</v>
      </c>
      <c r="I2618" s="103">
        <f>AVERAGE(H$10:H2618)</f>
        <v>0.4970831736297433</v>
      </c>
      <c r="J2618" s="2"/>
    </row>
    <row r="2619" spans="1:10">
      <c r="A2619" s="4">
        <v>26466</v>
      </c>
      <c r="B2619">
        <v>6.1</v>
      </c>
      <c r="F2619" s="4">
        <v>25257</v>
      </c>
      <c r="G2619">
        <v>6.63</v>
      </c>
      <c r="H2619">
        <f t="shared" si="40"/>
        <v>-0.38999999999999968</v>
      </c>
      <c r="I2619" s="103">
        <f>AVERAGE(H$10:H2619)</f>
        <v>0.49674329501915715</v>
      </c>
      <c r="J2619" s="2"/>
    </row>
    <row r="2620" spans="1:10">
      <c r="A2620" s="4">
        <v>26469</v>
      </c>
      <c r="B2620">
        <v>6.08</v>
      </c>
      <c r="F2620" s="4">
        <v>25258</v>
      </c>
      <c r="G2620">
        <v>6.5</v>
      </c>
      <c r="H2620">
        <f t="shared" si="40"/>
        <v>-0.28000000000000025</v>
      </c>
      <c r="I2620" s="103">
        <f>AVERAGE(H$10:H2620)</f>
        <v>0.49644580620451945</v>
      </c>
      <c r="J2620" s="2"/>
    </row>
    <row r="2621" spans="1:10">
      <c r="A2621" s="4">
        <v>26470</v>
      </c>
      <c r="B2621">
        <v>6.08</v>
      </c>
      <c r="F2621" s="4">
        <v>25259</v>
      </c>
      <c r="G2621">
        <v>6.5</v>
      </c>
      <c r="H2621">
        <f t="shared" si="40"/>
        <v>-0.25999999999999979</v>
      </c>
      <c r="I2621" s="103">
        <f>AVERAGE(H$10:H2621)</f>
        <v>0.49615620214395112</v>
      </c>
      <c r="J2621" s="2"/>
    </row>
    <row r="2622" spans="1:10">
      <c r="A2622" s="4">
        <v>26471</v>
      </c>
      <c r="B2622">
        <v>6.09</v>
      </c>
      <c r="F2622" s="4">
        <v>25260</v>
      </c>
      <c r="G2622">
        <v>5.75</v>
      </c>
      <c r="H2622">
        <f t="shared" si="40"/>
        <v>0.49000000000000021</v>
      </c>
      <c r="I2622" s="103">
        <f>AVERAGE(H$10:H2622)</f>
        <v>0.49615384615384628</v>
      </c>
      <c r="J2622" s="2"/>
    </row>
    <row r="2623" spans="1:10">
      <c r="A2623" s="4">
        <v>26472</v>
      </c>
      <c r="B2623">
        <v>6.11</v>
      </c>
      <c r="F2623" s="4">
        <v>25261</v>
      </c>
      <c r="G2623">
        <v>6.63</v>
      </c>
      <c r="H2623">
        <f t="shared" si="40"/>
        <v>-0.36000000000000032</v>
      </c>
      <c r="I2623" s="103">
        <f>AVERAGE(H$10:H2623)</f>
        <v>0.49582631981637354</v>
      </c>
      <c r="J2623" s="2"/>
    </row>
    <row r="2624" spans="1:10">
      <c r="A2624" s="4">
        <v>26473</v>
      </c>
      <c r="B2624">
        <v>6.1</v>
      </c>
      <c r="F2624" s="4">
        <v>25262</v>
      </c>
      <c r="G2624">
        <v>7</v>
      </c>
      <c r="H2624">
        <f t="shared" si="40"/>
        <v>-0.74000000000000021</v>
      </c>
      <c r="I2624" s="103">
        <f>AVERAGE(H$10:H2624)</f>
        <v>0.49535372848948389</v>
      </c>
      <c r="J2624" s="2"/>
    </row>
    <row r="2625" spans="1:10">
      <c r="A2625" s="4">
        <v>26476</v>
      </c>
      <c r="B2625">
        <v>6.12</v>
      </c>
      <c r="F2625" s="4">
        <v>25263</v>
      </c>
      <c r="G2625">
        <v>7</v>
      </c>
      <c r="H2625">
        <f t="shared" si="40"/>
        <v>-0.74000000000000021</v>
      </c>
      <c r="I2625" s="103">
        <f>AVERAGE(H$10:H2625)</f>
        <v>0.49488149847094814</v>
      </c>
      <c r="J2625" s="2"/>
    </row>
    <row r="2626" spans="1:10">
      <c r="A2626" s="4">
        <v>26477</v>
      </c>
      <c r="B2626">
        <v>6.12</v>
      </c>
      <c r="F2626" s="4">
        <v>25264</v>
      </c>
      <c r="G2626">
        <v>7</v>
      </c>
      <c r="H2626">
        <f t="shared" si="40"/>
        <v>-0.74000000000000021</v>
      </c>
      <c r="I2626" s="103">
        <f>AVERAGE(H$10:H2626)</f>
        <v>0.49440962934658017</v>
      </c>
      <c r="J2626" s="2"/>
    </row>
    <row r="2627" spans="1:10">
      <c r="A2627" s="4">
        <v>26478</v>
      </c>
      <c r="B2627">
        <v>6.12</v>
      </c>
      <c r="F2627" s="4">
        <v>25265</v>
      </c>
      <c r="G2627">
        <v>6.75</v>
      </c>
      <c r="H2627">
        <f t="shared" si="40"/>
        <v>-0.5</v>
      </c>
      <c r="I2627" s="103">
        <f>AVERAGE(H$10:H2627)</f>
        <v>0.49402979373567624</v>
      </c>
      <c r="J2627" s="2"/>
    </row>
    <row r="2628" spans="1:10">
      <c r="A2628" s="4">
        <v>26479</v>
      </c>
      <c r="B2628">
        <v>6.14</v>
      </c>
      <c r="F2628" s="4">
        <v>25266</v>
      </c>
      <c r="G2628">
        <v>6.63</v>
      </c>
      <c r="H2628">
        <f t="shared" si="40"/>
        <v>-0.38999999999999968</v>
      </c>
      <c r="I2628" s="103">
        <f>AVERAGE(H$10:H2628)</f>
        <v>0.49369224894998098</v>
      </c>
      <c r="J2628" s="2"/>
    </row>
    <row r="2629" spans="1:10">
      <c r="A2629" s="4">
        <v>26480</v>
      </c>
      <c r="B2629">
        <v>6.15</v>
      </c>
      <c r="F2629" s="4">
        <v>25267</v>
      </c>
      <c r="G2629">
        <v>6.25</v>
      </c>
      <c r="H2629">
        <f t="shared" si="40"/>
        <v>-9.9999999999997868E-3</v>
      </c>
      <c r="I2629" s="103">
        <f>AVERAGE(H$10:H2629)</f>
        <v>0.49350000000000011</v>
      </c>
      <c r="J2629" s="2"/>
    </row>
    <row r="2630" spans="1:10">
      <c r="A2630" s="4">
        <v>26483</v>
      </c>
      <c r="B2630">
        <v>6.14</v>
      </c>
      <c r="F2630" s="4">
        <v>25268</v>
      </c>
      <c r="G2630">
        <v>6.88</v>
      </c>
      <c r="H2630">
        <f t="shared" si="40"/>
        <v>-0.62000000000000011</v>
      </c>
      <c r="I2630" s="103">
        <f>AVERAGE(H$10:H2630)</f>
        <v>0.4930751621518506</v>
      </c>
      <c r="J2630" s="2"/>
    </row>
    <row r="2631" spans="1:10">
      <c r="A2631" s="4">
        <v>26485</v>
      </c>
      <c r="B2631">
        <v>6.13</v>
      </c>
      <c r="F2631" s="4">
        <v>25269</v>
      </c>
      <c r="G2631">
        <v>6.88</v>
      </c>
      <c r="H2631">
        <f t="shared" si="40"/>
        <v>-0.61000000000000032</v>
      </c>
      <c r="I2631" s="103">
        <f>AVERAGE(H$10:H2631)</f>
        <v>0.4926544622425631</v>
      </c>
      <c r="J2631" s="2"/>
    </row>
    <row r="2632" spans="1:10">
      <c r="A2632" s="4">
        <v>26486</v>
      </c>
      <c r="B2632">
        <v>6.13</v>
      </c>
      <c r="F2632" s="4">
        <v>25270</v>
      </c>
      <c r="G2632">
        <v>6.88</v>
      </c>
      <c r="H2632">
        <f t="shared" si="40"/>
        <v>-0.61000000000000032</v>
      </c>
      <c r="I2632" s="103">
        <f>AVERAGE(H$10:H2632)</f>
        <v>0.49223408311094191</v>
      </c>
      <c r="J2632" s="2"/>
    </row>
    <row r="2633" spans="1:10">
      <c r="A2633" s="4">
        <v>26487</v>
      </c>
      <c r="B2633">
        <v>6.13</v>
      </c>
      <c r="F2633" s="4">
        <v>25271</v>
      </c>
      <c r="G2633">
        <v>6.88</v>
      </c>
      <c r="H2633">
        <f t="shared" si="40"/>
        <v>-0.61000000000000032</v>
      </c>
      <c r="I2633" s="103">
        <f>AVERAGE(H$10:H2633)</f>
        <v>0.49181402439024413</v>
      </c>
      <c r="J2633" s="2"/>
    </row>
    <row r="2634" spans="1:10">
      <c r="A2634" s="4">
        <v>26490</v>
      </c>
      <c r="B2634">
        <v>6.13</v>
      </c>
      <c r="F2634" s="4">
        <v>25272</v>
      </c>
      <c r="G2634">
        <v>6.63</v>
      </c>
      <c r="H2634">
        <f t="shared" ref="H2634:H2697" si="41">IFERROR(((VLOOKUP(F2634,$A$9:$B$14200,2,FALSE))-G2634),H2633)</f>
        <v>-0.36000000000000032</v>
      </c>
      <c r="I2634" s="103">
        <f>AVERAGE(H$10:H2634)</f>
        <v>0.4914895238095241</v>
      </c>
      <c r="J2634" s="2"/>
    </row>
    <row r="2635" spans="1:10">
      <c r="A2635" s="4">
        <v>26491</v>
      </c>
      <c r="B2635">
        <v>6.13</v>
      </c>
      <c r="F2635" s="4">
        <v>25273</v>
      </c>
      <c r="G2635">
        <v>6.63</v>
      </c>
      <c r="H2635">
        <f t="shared" si="41"/>
        <v>-0.33000000000000007</v>
      </c>
      <c r="I2635" s="103">
        <f>AVERAGE(H$10:H2635)</f>
        <v>0.49117669459253649</v>
      </c>
      <c r="J2635" s="2"/>
    </row>
    <row r="2636" spans="1:10">
      <c r="A2636" s="4">
        <v>26492</v>
      </c>
      <c r="B2636">
        <v>6.12</v>
      </c>
      <c r="F2636" s="4">
        <v>25274</v>
      </c>
      <c r="G2636">
        <v>6.5</v>
      </c>
      <c r="H2636">
        <f t="shared" si="41"/>
        <v>-0.19000000000000039</v>
      </c>
      <c r="I2636" s="103">
        <f>AVERAGE(H$10:H2636)</f>
        <v>0.49091739626950925</v>
      </c>
      <c r="J2636" s="2"/>
    </row>
    <row r="2637" spans="1:10">
      <c r="A2637" s="4">
        <v>26493</v>
      </c>
      <c r="B2637">
        <v>6.11</v>
      </c>
      <c r="F2637" s="4">
        <v>25275</v>
      </c>
      <c r="G2637">
        <v>6.88</v>
      </c>
      <c r="H2637">
        <f t="shared" si="41"/>
        <v>-0.55999999999999961</v>
      </c>
      <c r="I2637" s="103">
        <f>AVERAGE(H$10:H2637)</f>
        <v>0.49051750380517534</v>
      </c>
      <c r="J2637" s="2"/>
    </row>
    <row r="2638" spans="1:10">
      <c r="A2638" s="4">
        <v>26494</v>
      </c>
      <c r="B2638">
        <v>6.1</v>
      </c>
      <c r="F2638" s="4">
        <v>25276</v>
      </c>
      <c r="G2638">
        <v>6.88</v>
      </c>
      <c r="H2638">
        <f t="shared" si="41"/>
        <v>-0.57000000000000028</v>
      </c>
      <c r="I2638" s="103">
        <f>AVERAGE(H$10:H2638)</f>
        <v>0.49011411182959336</v>
      </c>
      <c r="J2638" s="2"/>
    </row>
    <row r="2639" spans="1:10">
      <c r="A2639" s="4">
        <v>26497</v>
      </c>
      <c r="B2639">
        <v>6.11</v>
      </c>
      <c r="F2639" s="4">
        <v>25277</v>
      </c>
      <c r="G2639">
        <v>6.88</v>
      </c>
      <c r="H2639">
        <f t="shared" si="41"/>
        <v>-0.57000000000000028</v>
      </c>
      <c r="I2639" s="103">
        <f>AVERAGE(H$10:H2639)</f>
        <v>0.48971102661596994</v>
      </c>
      <c r="J2639" s="2"/>
    </row>
    <row r="2640" spans="1:10">
      <c r="A2640" s="4">
        <v>26498</v>
      </c>
      <c r="B2640">
        <v>6.11</v>
      </c>
      <c r="F2640" s="4">
        <v>25278</v>
      </c>
      <c r="G2640">
        <v>6.88</v>
      </c>
      <c r="H2640">
        <f t="shared" si="41"/>
        <v>-0.57000000000000028</v>
      </c>
      <c r="I2640" s="103">
        <f>AVERAGE(H$10:H2640)</f>
        <v>0.48930824781451959</v>
      </c>
      <c r="J2640" s="2"/>
    </row>
    <row r="2641" spans="1:10">
      <c r="A2641" s="4">
        <v>26499</v>
      </c>
      <c r="B2641">
        <v>6.09</v>
      </c>
      <c r="F2641" s="4">
        <v>25279</v>
      </c>
      <c r="G2641">
        <v>6.88</v>
      </c>
      <c r="H2641">
        <f t="shared" si="41"/>
        <v>-0.53000000000000025</v>
      </c>
      <c r="I2641" s="103">
        <f>AVERAGE(H$10:H2641)</f>
        <v>0.48892097264437728</v>
      </c>
      <c r="J2641" s="2"/>
    </row>
    <row r="2642" spans="1:10">
      <c r="A2642" s="4">
        <v>26500</v>
      </c>
      <c r="B2642">
        <v>6.09</v>
      </c>
      <c r="F2642" s="4">
        <v>25280</v>
      </c>
      <c r="G2642">
        <v>6.75</v>
      </c>
      <c r="H2642">
        <f t="shared" si="41"/>
        <v>-0.40000000000000036</v>
      </c>
      <c r="I2642" s="103">
        <f>AVERAGE(H$10:H2642)</f>
        <v>0.48858336498290961</v>
      </c>
      <c r="J2642" s="2"/>
    </row>
    <row r="2643" spans="1:10">
      <c r="A2643" s="4">
        <v>26501</v>
      </c>
      <c r="B2643">
        <v>6.1</v>
      </c>
      <c r="F2643" s="4">
        <v>25281</v>
      </c>
      <c r="G2643">
        <v>6.63</v>
      </c>
      <c r="H2643">
        <f t="shared" si="41"/>
        <v>-0.30999999999999961</v>
      </c>
      <c r="I2643" s="103">
        <f>AVERAGE(H$10:H2643)</f>
        <v>0.48828018223234665</v>
      </c>
      <c r="J2643" s="2"/>
    </row>
    <row r="2644" spans="1:10">
      <c r="A2644" s="4">
        <v>26504</v>
      </c>
      <c r="B2644">
        <v>6.1</v>
      </c>
      <c r="F2644" s="4">
        <v>25282</v>
      </c>
      <c r="G2644">
        <v>7</v>
      </c>
      <c r="H2644">
        <f t="shared" si="41"/>
        <v>-0.69000000000000039</v>
      </c>
      <c r="I2644" s="103">
        <f>AVERAGE(H$10:H2644)</f>
        <v>0.48783301707779925</v>
      </c>
      <c r="J2644" s="2"/>
    </row>
    <row r="2645" spans="1:10">
      <c r="A2645" s="4">
        <v>26505</v>
      </c>
      <c r="B2645">
        <v>6.09</v>
      </c>
      <c r="F2645" s="4">
        <v>25283</v>
      </c>
      <c r="G2645">
        <v>7</v>
      </c>
      <c r="H2645">
        <f t="shared" si="41"/>
        <v>-0.71</v>
      </c>
      <c r="I2645" s="103">
        <f>AVERAGE(H$10:H2645)</f>
        <v>0.48737860394537214</v>
      </c>
      <c r="J2645" s="2"/>
    </row>
    <row r="2646" spans="1:10">
      <c r="A2646" s="4">
        <v>26506</v>
      </c>
      <c r="B2646">
        <v>6.08</v>
      </c>
      <c r="F2646" s="4">
        <v>25284</v>
      </c>
      <c r="G2646">
        <v>7</v>
      </c>
      <c r="H2646">
        <f t="shared" si="41"/>
        <v>-0.71</v>
      </c>
      <c r="I2646" s="103">
        <f>AVERAGE(H$10:H2646)</f>
        <v>0.48692453545695902</v>
      </c>
      <c r="J2646" s="2"/>
    </row>
    <row r="2647" spans="1:10">
      <c r="A2647" s="4">
        <v>26507</v>
      </c>
      <c r="B2647">
        <v>6.13</v>
      </c>
      <c r="F2647" s="4">
        <v>25285</v>
      </c>
      <c r="G2647">
        <v>7</v>
      </c>
      <c r="H2647">
        <f t="shared" si="41"/>
        <v>-0.71</v>
      </c>
      <c r="I2647" s="103">
        <f>AVERAGE(H$10:H2647)</f>
        <v>0.48647081122062202</v>
      </c>
      <c r="J2647" s="2"/>
    </row>
    <row r="2648" spans="1:10">
      <c r="A2648" s="4">
        <v>26508</v>
      </c>
      <c r="B2648">
        <v>6.12</v>
      </c>
      <c r="F2648" s="4">
        <v>25286</v>
      </c>
      <c r="G2648">
        <v>6.75</v>
      </c>
      <c r="H2648">
        <f t="shared" si="41"/>
        <v>-0.46999999999999975</v>
      </c>
      <c r="I2648" s="103">
        <f>AVERAGE(H$10:H2648)</f>
        <v>0.48610837438423676</v>
      </c>
      <c r="J2648" s="2"/>
    </row>
    <row r="2649" spans="1:10">
      <c r="A2649" s="4">
        <v>26511</v>
      </c>
      <c r="B2649">
        <v>6.12</v>
      </c>
      <c r="F2649" s="4">
        <v>25287</v>
      </c>
      <c r="G2649">
        <v>6.75</v>
      </c>
      <c r="H2649">
        <f t="shared" si="41"/>
        <v>-0.45000000000000018</v>
      </c>
      <c r="I2649" s="103">
        <f>AVERAGE(H$10:H2649)</f>
        <v>0.4857537878787882</v>
      </c>
      <c r="J2649" s="2"/>
    </row>
    <row r="2650" spans="1:10">
      <c r="A2650" s="4">
        <v>26512</v>
      </c>
      <c r="B2650">
        <v>6.14</v>
      </c>
      <c r="F2650" s="4">
        <v>25288</v>
      </c>
      <c r="G2650">
        <v>6.63</v>
      </c>
      <c r="H2650">
        <f t="shared" si="41"/>
        <v>-0.30999999999999961</v>
      </c>
      <c r="I2650" s="103">
        <f>AVERAGE(H$10:H2650)</f>
        <v>0.48545248012116654</v>
      </c>
      <c r="J2650" s="2"/>
    </row>
    <row r="2651" spans="1:10">
      <c r="A2651" s="4">
        <v>26513</v>
      </c>
      <c r="B2651">
        <v>6.14</v>
      </c>
      <c r="F2651" s="4">
        <v>25289</v>
      </c>
      <c r="G2651">
        <v>6.88</v>
      </c>
      <c r="H2651">
        <f t="shared" si="41"/>
        <v>-0.54999999999999982</v>
      </c>
      <c r="I2651" s="103">
        <f>AVERAGE(H$10:H2651)</f>
        <v>0.48506056018168087</v>
      </c>
      <c r="J2651" s="2"/>
    </row>
    <row r="2652" spans="1:10">
      <c r="A2652" s="4">
        <v>26514</v>
      </c>
      <c r="B2652">
        <v>6.15</v>
      </c>
      <c r="F2652" s="4">
        <v>25290</v>
      </c>
      <c r="G2652">
        <v>6.88</v>
      </c>
      <c r="H2652">
        <f t="shared" si="41"/>
        <v>-0.58000000000000007</v>
      </c>
      <c r="I2652" s="103">
        <f>AVERAGE(H$10:H2652)</f>
        <v>0.48465758607642867</v>
      </c>
      <c r="J2652" s="2"/>
    </row>
    <row r="2653" spans="1:10">
      <c r="A2653" s="4">
        <v>26515</v>
      </c>
      <c r="B2653">
        <v>6.16</v>
      </c>
      <c r="F2653" s="4">
        <v>25291</v>
      </c>
      <c r="G2653">
        <v>6.88</v>
      </c>
      <c r="H2653">
        <f t="shared" si="41"/>
        <v>-0.58000000000000007</v>
      </c>
      <c r="I2653" s="103">
        <f>AVERAGE(H$10:H2653)</f>
        <v>0.48425491679273869</v>
      </c>
      <c r="J2653" s="2"/>
    </row>
    <row r="2654" spans="1:10">
      <c r="A2654" s="4">
        <v>26518</v>
      </c>
      <c r="B2654">
        <v>6.16</v>
      </c>
      <c r="F2654" s="4">
        <v>25292</v>
      </c>
      <c r="G2654">
        <v>6.88</v>
      </c>
      <c r="H2654">
        <f t="shared" si="41"/>
        <v>-0.58000000000000007</v>
      </c>
      <c r="I2654" s="103">
        <f>AVERAGE(H$10:H2654)</f>
        <v>0.48385255198487753</v>
      </c>
      <c r="J2654" s="2"/>
    </row>
    <row r="2655" spans="1:10">
      <c r="A2655" s="4">
        <v>26519</v>
      </c>
      <c r="B2655">
        <v>6.15</v>
      </c>
      <c r="F2655" s="4">
        <v>25293</v>
      </c>
      <c r="G2655">
        <v>6.25</v>
      </c>
      <c r="H2655">
        <f t="shared" si="41"/>
        <v>-0.58000000000000007</v>
      </c>
      <c r="I2655" s="103">
        <f>AVERAGE(H$10:H2655)</f>
        <v>0.48345049130763462</v>
      </c>
      <c r="J2655" s="2"/>
    </row>
    <row r="2656" spans="1:10">
      <c r="A2656" s="4">
        <v>26520</v>
      </c>
      <c r="B2656">
        <v>6.14</v>
      </c>
      <c r="F2656" s="4">
        <v>25294</v>
      </c>
      <c r="G2656">
        <v>6.63</v>
      </c>
      <c r="H2656">
        <f t="shared" si="41"/>
        <v>-0.37999999999999989</v>
      </c>
      <c r="I2656" s="103">
        <f>AVERAGE(H$10:H2656)</f>
        <v>0.48312429165092596</v>
      </c>
      <c r="J2656" s="2"/>
    </row>
    <row r="2657" spans="1:10">
      <c r="A2657" s="4">
        <v>26521</v>
      </c>
      <c r="B2657">
        <v>6.14</v>
      </c>
      <c r="F2657" s="4">
        <v>25295</v>
      </c>
      <c r="G2657">
        <v>6.25</v>
      </c>
      <c r="H2657">
        <f t="shared" si="41"/>
        <v>0</v>
      </c>
      <c r="I2657" s="103">
        <f>AVERAGE(H$10:H2657)</f>
        <v>0.48294184290030251</v>
      </c>
      <c r="J2657" s="2"/>
    </row>
    <row r="2658" spans="1:10">
      <c r="A2658" s="4">
        <v>26522</v>
      </c>
      <c r="B2658">
        <v>6.14</v>
      </c>
      <c r="F2658" s="4">
        <v>25296</v>
      </c>
      <c r="G2658">
        <v>6.88</v>
      </c>
      <c r="H2658">
        <f t="shared" si="41"/>
        <v>-0.62000000000000011</v>
      </c>
      <c r="I2658" s="103">
        <f>AVERAGE(H$10:H2658)</f>
        <v>0.48252548131370371</v>
      </c>
      <c r="J2658" s="2"/>
    </row>
    <row r="2659" spans="1:10">
      <c r="A2659" s="4">
        <v>26525</v>
      </c>
      <c r="B2659">
        <v>6.16</v>
      </c>
      <c r="F2659" s="4">
        <v>25297</v>
      </c>
      <c r="G2659">
        <v>7</v>
      </c>
      <c r="H2659">
        <f t="shared" si="41"/>
        <v>-0.62000000000000011</v>
      </c>
      <c r="I2659" s="103">
        <f>AVERAGE(H$10:H2659)</f>
        <v>0.48210943396226463</v>
      </c>
      <c r="J2659" s="2"/>
    </row>
    <row r="2660" spans="1:10">
      <c r="A2660" s="4">
        <v>26526</v>
      </c>
      <c r="B2660">
        <v>6.17</v>
      </c>
      <c r="F2660" s="4">
        <v>25298</v>
      </c>
      <c r="G2660">
        <v>7</v>
      </c>
      <c r="H2660">
        <f t="shared" si="41"/>
        <v>-0.62000000000000011</v>
      </c>
      <c r="I2660" s="103">
        <f>AVERAGE(H$10:H2660)</f>
        <v>0.48169370049038152</v>
      </c>
      <c r="J2660" s="2"/>
    </row>
    <row r="2661" spans="1:10">
      <c r="A2661" s="4">
        <v>26527</v>
      </c>
      <c r="B2661">
        <v>6.18</v>
      </c>
      <c r="F2661" s="4">
        <v>25299</v>
      </c>
      <c r="G2661">
        <v>7</v>
      </c>
      <c r="H2661">
        <f t="shared" si="41"/>
        <v>-0.62000000000000011</v>
      </c>
      <c r="I2661" s="103">
        <f>AVERAGE(H$10:H2661)</f>
        <v>0.48127828054298699</v>
      </c>
      <c r="J2661" s="2"/>
    </row>
    <row r="2662" spans="1:10">
      <c r="A2662" s="4">
        <v>26528</v>
      </c>
      <c r="B2662">
        <v>6.2</v>
      </c>
      <c r="F2662" s="4">
        <v>25300</v>
      </c>
      <c r="G2662">
        <v>7.13</v>
      </c>
      <c r="H2662">
        <f t="shared" si="41"/>
        <v>-0.84999999999999964</v>
      </c>
      <c r="I2662" s="103">
        <f>AVERAGE(H$10:H2662)</f>
        <v>0.48077647945721885</v>
      </c>
      <c r="J2662" s="2"/>
    </row>
    <row r="2663" spans="1:10">
      <c r="A2663" s="4">
        <v>26529</v>
      </c>
      <c r="B2663">
        <v>6.21</v>
      </c>
      <c r="F2663" s="4">
        <v>25301</v>
      </c>
      <c r="G2663">
        <v>7.38</v>
      </c>
      <c r="H2663">
        <f t="shared" si="41"/>
        <v>-1.1299999999999999</v>
      </c>
      <c r="I2663" s="103">
        <f>AVERAGE(H$10:H2663)</f>
        <v>0.48016955538809403</v>
      </c>
      <c r="J2663" s="2"/>
    </row>
    <row r="2664" spans="1:10">
      <c r="A2664" s="4">
        <v>26532</v>
      </c>
      <c r="B2664">
        <v>6.21</v>
      </c>
      <c r="F2664" s="4">
        <v>25302</v>
      </c>
      <c r="G2664">
        <v>6.88</v>
      </c>
      <c r="H2664">
        <f t="shared" si="41"/>
        <v>-0.6899999999999995</v>
      </c>
      <c r="I2664" s="103">
        <f>AVERAGE(H$10:H2664)</f>
        <v>0.47972881355932256</v>
      </c>
      <c r="J2664" s="2"/>
    </row>
    <row r="2665" spans="1:10">
      <c r="A2665" s="4">
        <v>26533</v>
      </c>
      <c r="B2665">
        <v>6.2</v>
      </c>
      <c r="F2665" s="4">
        <v>25303</v>
      </c>
      <c r="G2665">
        <v>7.38</v>
      </c>
      <c r="H2665">
        <f t="shared" si="41"/>
        <v>-1.2000000000000002</v>
      </c>
      <c r="I2665" s="103">
        <f>AVERAGE(H$10:H2665)</f>
        <v>0.47909638554216921</v>
      </c>
      <c r="J2665" s="2"/>
    </row>
    <row r="2666" spans="1:10">
      <c r="A2666" s="4">
        <v>26534</v>
      </c>
      <c r="B2666">
        <v>6.22</v>
      </c>
      <c r="F2666" s="4">
        <v>25304</v>
      </c>
      <c r="G2666">
        <v>7.63</v>
      </c>
      <c r="H2666">
        <f t="shared" si="41"/>
        <v>-1.4799999999999995</v>
      </c>
      <c r="I2666" s="103">
        <f>AVERAGE(H$10:H2666)</f>
        <v>0.47835905156191244</v>
      </c>
      <c r="J2666" s="2"/>
    </row>
    <row r="2667" spans="1:10">
      <c r="A2667" s="4">
        <v>26535</v>
      </c>
      <c r="B2667">
        <v>6.23</v>
      </c>
      <c r="F2667" s="4">
        <v>25305</v>
      </c>
      <c r="G2667">
        <v>7.63</v>
      </c>
      <c r="H2667">
        <f t="shared" si="41"/>
        <v>-1.4799999999999995</v>
      </c>
      <c r="I2667" s="103">
        <f>AVERAGE(H$10:H2667)</f>
        <v>0.47762227238525257</v>
      </c>
      <c r="J2667" s="2"/>
    </row>
    <row r="2668" spans="1:10">
      <c r="A2668" s="4">
        <v>26536</v>
      </c>
      <c r="B2668">
        <v>6.26</v>
      </c>
      <c r="F2668" s="4">
        <v>25306</v>
      </c>
      <c r="G2668">
        <v>7.63</v>
      </c>
      <c r="H2668">
        <f t="shared" si="41"/>
        <v>-1.4799999999999995</v>
      </c>
      <c r="I2668" s="103">
        <f>AVERAGE(H$10:H2668)</f>
        <v>0.47688604738623591</v>
      </c>
      <c r="J2668" s="2"/>
    </row>
    <row r="2669" spans="1:10">
      <c r="A2669" s="4">
        <v>26539</v>
      </c>
      <c r="B2669">
        <v>6.3</v>
      </c>
      <c r="F2669" s="4">
        <v>25307</v>
      </c>
      <c r="G2669">
        <v>7.5</v>
      </c>
      <c r="H2669">
        <f t="shared" si="41"/>
        <v>-1.4400000000000004</v>
      </c>
      <c r="I2669" s="103">
        <f>AVERAGE(H$10:H2669)</f>
        <v>0.47616541353383507</v>
      </c>
      <c r="J2669" s="2"/>
    </row>
    <row r="2670" spans="1:10">
      <c r="A2670" s="4">
        <v>26540</v>
      </c>
      <c r="B2670">
        <v>6.34</v>
      </c>
      <c r="F2670" s="4">
        <v>25308</v>
      </c>
      <c r="G2670">
        <v>7.88</v>
      </c>
      <c r="H2670">
        <f t="shared" si="41"/>
        <v>-1.7699999999999996</v>
      </c>
      <c r="I2670" s="103">
        <f>AVERAGE(H$10:H2670)</f>
        <v>0.47532130777903092</v>
      </c>
      <c r="J2670" s="2"/>
    </row>
    <row r="2671" spans="1:10">
      <c r="A2671" s="4">
        <v>26541</v>
      </c>
      <c r="B2671">
        <v>6.42</v>
      </c>
      <c r="F2671" s="4">
        <v>25309</v>
      </c>
      <c r="G2671">
        <v>7.75</v>
      </c>
      <c r="H2671">
        <f t="shared" si="41"/>
        <v>-1.6500000000000004</v>
      </c>
      <c r="I2671" s="103">
        <f>AVERAGE(H$10:H2671)</f>
        <v>0.47452291510142797</v>
      </c>
      <c r="J2671" s="2"/>
    </row>
    <row r="2672" spans="1:10">
      <c r="A2672" s="4">
        <v>26542</v>
      </c>
      <c r="B2672">
        <v>6.42</v>
      </c>
      <c r="F2672" s="4">
        <v>25310</v>
      </c>
      <c r="G2672">
        <v>7.75</v>
      </c>
      <c r="H2672">
        <f t="shared" si="41"/>
        <v>-1.62</v>
      </c>
      <c r="I2672" s="103">
        <f>AVERAGE(H$10:H2672)</f>
        <v>0.47373638753285818</v>
      </c>
      <c r="J2672" s="2"/>
    </row>
    <row r="2673" spans="1:10">
      <c r="A2673" s="4">
        <v>26543</v>
      </c>
      <c r="B2673">
        <v>6.43</v>
      </c>
      <c r="F2673" s="4">
        <v>25311</v>
      </c>
      <c r="G2673">
        <v>7.88</v>
      </c>
      <c r="H2673">
        <f t="shared" si="41"/>
        <v>-1.7199999999999998</v>
      </c>
      <c r="I2673" s="103">
        <f>AVERAGE(H$10:H2673)</f>
        <v>0.47291291291291337</v>
      </c>
      <c r="J2673" s="2"/>
    </row>
    <row r="2674" spans="1:10">
      <c r="A2674" s="4">
        <v>26547</v>
      </c>
      <c r="B2674">
        <v>6.46</v>
      </c>
      <c r="F2674" s="4">
        <v>25312</v>
      </c>
      <c r="G2674">
        <v>7.88</v>
      </c>
      <c r="H2674">
        <f t="shared" si="41"/>
        <v>-1.7199999999999998</v>
      </c>
      <c r="I2674" s="103">
        <f>AVERAGE(H$10:H2674)</f>
        <v>0.47209005628517869</v>
      </c>
      <c r="J2674" s="2"/>
    </row>
    <row r="2675" spans="1:10">
      <c r="A2675" s="4">
        <v>26548</v>
      </c>
      <c r="B2675">
        <v>6.49</v>
      </c>
      <c r="F2675" s="4">
        <v>25313</v>
      </c>
      <c r="G2675">
        <v>7.88</v>
      </c>
      <c r="H2675">
        <f t="shared" si="41"/>
        <v>-1.7199999999999998</v>
      </c>
      <c r="I2675" s="103">
        <f>AVERAGE(H$10:H2675)</f>
        <v>0.47126781695423903</v>
      </c>
      <c r="J2675" s="2"/>
    </row>
    <row r="2676" spans="1:10">
      <c r="A2676" s="4">
        <v>26549</v>
      </c>
      <c r="B2676">
        <v>6.52</v>
      </c>
      <c r="F2676" s="4">
        <v>25314</v>
      </c>
      <c r="G2676">
        <v>7.5</v>
      </c>
      <c r="H2676">
        <f t="shared" si="41"/>
        <v>-1.3600000000000003</v>
      </c>
      <c r="I2676" s="103">
        <f>AVERAGE(H$10:H2676)</f>
        <v>0.47058117735283139</v>
      </c>
      <c r="J2676" s="2"/>
    </row>
    <row r="2677" spans="1:10">
      <c r="A2677" s="4">
        <v>26550</v>
      </c>
      <c r="B2677">
        <v>6.56</v>
      </c>
      <c r="F2677" s="4">
        <v>25315</v>
      </c>
      <c r="G2677">
        <v>6.75</v>
      </c>
      <c r="H2677">
        <f t="shared" si="41"/>
        <v>-0.62999999999999989</v>
      </c>
      <c r="I2677" s="103">
        <f>AVERAGE(H$10:H2677)</f>
        <v>0.47016866566716686</v>
      </c>
      <c r="J2677" s="2"/>
    </row>
    <row r="2678" spans="1:10">
      <c r="A2678" s="4">
        <v>26553</v>
      </c>
      <c r="B2678">
        <v>6.54</v>
      </c>
      <c r="F2678" s="4">
        <v>25316</v>
      </c>
      <c r="G2678">
        <v>6.75</v>
      </c>
      <c r="H2678">
        <f t="shared" si="41"/>
        <v>-0.62999999999999989</v>
      </c>
      <c r="I2678" s="103">
        <f>AVERAGE(H$10:H2678)</f>
        <v>0.46975646309479246</v>
      </c>
      <c r="J2678" s="2"/>
    </row>
    <row r="2679" spans="1:10">
      <c r="A2679" s="4">
        <v>26554</v>
      </c>
      <c r="B2679">
        <v>6.54</v>
      </c>
      <c r="F2679" s="4">
        <v>25317</v>
      </c>
      <c r="G2679">
        <v>7.75</v>
      </c>
      <c r="H2679">
        <f t="shared" si="41"/>
        <v>-1.6100000000000003</v>
      </c>
      <c r="I2679" s="103">
        <f>AVERAGE(H$10:H2679)</f>
        <v>0.46897752808988807</v>
      </c>
      <c r="J2679" s="2"/>
    </row>
    <row r="2680" spans="1:10">
      <c r="A2680" s="4">
        <v>26555</v>
      </c>
      <c r="B2680">
        <v>6.54</v>
      </c>
      <c r="F2680" s="4">
        <v>25318</v>
      </c>
      <c r="G2680">
        <v>7.75</v>
      </c>
      <c r="H2680">
        <f t="shared" si="41"/>
        <v>-1.5999999999999996</v>
      </c>
      <c r="I2680" s="103">
        <f>AVERAGE(H$10:H2680)</f>
        <v>0.46820292025458676</v>
      </c>
      <c r="J2680" s="2"/>
    </row>
    <row r="2681" spans="1:10">
      <c r="A2681" s="4">
        <v>26556</v>
      </c>
      <c r="B2681">
        <v>6.57</v>
      </c>
      <c r="F2681" s="4">
        <v>25319</v>
      </c>
      <c r="G2681">
        <v>7.75</v>
      </c>
      <c r="H2681">
        <f t="shared" si="41"/>
        <v>-1.5999999999999996</v>
      </c>
      <c r="I2681" s="103">
        <f>AVERAGE(H$10:H2681)</f>
        <v>0.46742889221556938</v>
      </c>
      <c r="J2681" s="2"/>
    </row>
    <row r="2682" spans="1:10">
      <c r="A2682" s="4">
        <v>26557</v>
      </c>
      <c r="B2682">
        <v>6.56</v>
      </c>
      <c r="F2682" s="4">
        <v>25320</v>
      </c>
      <c r="G2682">
        <v>7.75</v>
      </c>
      <c r="H2682">
        <f t="shared" si="41"/>
        <v>-1.5999999999999996</v>
      </c>
      <c r="I2682" s="103">
        <f>AVERAGE(H$10:H2682)</f>
        <v>0.46665544332211056</v>
      </c>
      <c r="J2682" s="2"/>
    </row>
    <row r="2683" spans="1:10">
      <c r="A2683" s="4">
        <v>26560</v>
      </c>
      <c r="B2683">
        <v>6.55</v>
      </c>
      <c r="F2683" s="4">
        <v>25321</v>
      </c>
      <c r="G2683">
        <v>7.75</v>
      </c>
      <c r="H2683">
        <f t="shared" si="41"/>
        <v>-1.5599999999999996</v>
      </c>
      <c r="I2683" s="103">
        <f>AVERAGE(H$10:H2683)</f>
        <v>0.4658975317875847</v>
      </c>
      <c r="J2683" s="2"/>
    </row>
    <row r="2684" spans="1:10">
      <c r="A2684" s="4">
        <v>26561</v>
      </c>
      <c r="B2684">
        <v>6.55</v>
      </c>
      <c r="F2684" s="4">
        <v>25322</v>
      </c>
      <c r="G2684">
        <v>7.75</v>
      </c>
      <c r="H2684">
        <f t="shared" si="41"/>
        <v>-1.54</v>
      </c>
      <c r="I2684" s="103">
        <f>AVERAGE(H$10:H2684)</f>
        <v>0.46514766355140247</v>
      </c>
      <c r="J2684" s="2"/>
    </row>
    <row r="2685" spans="1:10">
      <c r="A2685" s="4">
        <v>26562</v>
      </c>
      <c r="B2685">
        <v>6.56</v>
      </c>
      <c r="F2685" s="4">
        <v>25323</v>
      </c>
      <c r="G2685">
        <v>8</v>
      </c>
      <c r="H2685">
        <f t="shared" si="41"/>
        <v>-1.7999999999999998</v>
      </c>
      <c r="I2685" s="103">
        <f>AVERAGE(H$10:H2685)</f>
        <v>0.46430119581464935</v>
      </c>
      <c r="J2685" s="2"/>
    </row>
    <row r="2686" spans="1:10">
      <c r="A2686" s="4">
        <v>26563</v>
      </c>
      <c r="B2686">
        <v>6.59</v>
      </c>
      <c r="F2686" s="4">
        <v>25324</v>
      </c>
      <c r="G2686">
        <v>8.25</v>
      </c>
      <c r="H2686">
        <f t="shared" si="41"/>
        <v>-2</v>
      </c>
      <c r="I2686" s="103">
        <f>AVERAGE(H$10:H2686)</f>
        <v>0.463380649981323</v>
      </c>
      <c r="J2686" s="2"/>
    </row>
    <row r="2687" spans="1:10">
      <c r="A2687" s="4">
        <v>26564</v>
      </c>
      <c r="B2687">
        <v>6.62</v>
      </c>
      <c r="F2687" s="4">
        <v>25325</v>
      </c>
      <c r="G2687">
        <v>8.5</v>
      </c>
      <c r="H2687">
        <f t="shared" si="41"/>
        <v>-2.2699999999999996</v>
      </c>
      <c r="I2687" s="103">
        <f>AVERAGE(H$10:H2687)</f>
        <v>0.46235997012696101</v>
      </c>
      <c r="J2687" s="2"/>
    </row>
    <row r="2688" spans="1:10">
      <c r="A2688" s="4">
        <v>26567</v>
      </c>
      <c r="B2688">
        <v>6.62</v>
      </c>
      <c r="F2688" s="4">
        <v>25326</v>
      </c>
      <c r="G2688">
        <v>8.5</v>
      </c>
      <c r="H2688">
        <f t="shared" si="41"/>
        <v>-2.2699999999999996</v>
      </c>
      <c r="I2688" s="103">
        <f>AVERAGE(H$10:H2688)</f>
        <v>0.46134005225830593</v>
      </c>
      <c r="J2688" s="2"/>
    </row>
    <row r="2689" spans="1:10">
      <c r="A2689" s="4">
        <v>26568</v>
      </c>
      <c r="B2689">
        <v>6.6</v>
      </c>
      <c r="F2689" s="4">
        <v>25327</v>
      </c>
      <c r="G2689">
        <v>8.5</v>
      </c>
      <c r="H2689">
        <f t="shared" si="41"/>
        <v>-2.2699999999999996</v>
      </c>
      <c r="I2689" s="103">
        <f>AVERAGE(H$10:H2689)</f>
        <v>0.4603208955223887</v>
      </c>
      <c r="J2689" s="2"/>
    </row>
    <row r="2690" spans="1:10">
      <c r="A2690" s="4">
        <v>26569</v>
      </c>
      <c r="B2690">
        <v>6.59</v>
      </c>
      <c r="F2690" s="4">
        <v>25328</v>
      </c>
      <c r="G2690">
        <v>8.25</v>
      </c>
      <c r="H2690">
        <f t="shared" si="41"/>
        <v>-2.0599999999999996</v>
      </c>
      <c r="I2690" s="103">
        <f>AVERAGE(H$10:H2690)</f>
        <v>0.45938082804923602</v>
      </c>
      <c r="J2690" s="2"/>
    </row>
    <row r="2691" spans="1:10">
      <c r="A2691" s="4">
        <v>26570</v>
      </c>
      <c r="B2691">
        <v>6.56</v>
      </c>
      <c r="F2691" s="4">
        <v>25329</v>
      </c>
      <c r="G2691">
        <v>7.88</v>
      </c>
      <c r="H2691">
        <f t="shared" si="41"/>
        <v>-1.6600000000000001</v>
      </c>
      <c r="I2691" s="103">
        <f>AVERAGE(H$10:H2691)</f>
        <v>0.45859060402684626</v>
      </c>
      <c r="J2691" s="2"/>
    </row>
    <row r="2692" spans="1:10">
      <c r="A2692" s="4">
        <v>26571</v>
      </c>
      <c r="B2692">
        <v>6.54</v>
      </c>
      <c r="F2692" s="4">
        <v>25330</v>
      </c>
      <c r="G2692">
        <v>7.75</v>
      </c>
      <c r="H2692">
        <f t="shared" si="41"/>
        <v>-1.5300000000000002</v>
      </c>
      <c r="I2692" s="103">
        <f>AVERAGE(H$10:H2692)</f>
        <v>0.45784942228848369</v>
      </c>
      <c r="J2692" s="2"/>
    </row>
    <row r="2693" spans="1:10">
      <c r="A2693" s="4">
        <v>26574</v>
      </c>
      <c r="B2693">
        <v>6.54</v>
      </c>
      <c r="F2693" s="4">
        <v>25331</v>
      </c>
      <c r="G2693">
        <v>8.3800000000000008</v>
      </c>
      <c r="H2693">
        <f t="shared" si="41"/>
        <v>-2.1800000000000006</v>
      </c>
      <c r="I2693" s="103">
        <f>AVERAGE(H$10:H2693)</f>
        <v>0.45686661698956843</v>
      </c>
      <c r="J2693" s="2"/>
    </row>
    <row r="2694" spans="1:10">
      <c r="A2694" s="4">
        <v>26575</v>
      </c>
      <c r="B2694">
        <v>6.54</v>
      </c>
      <c r="F2694" s="4">
        <v>25332</v>
      </c>
      <c r="G2694">
        <v>9</v>
      </c>
      <c r="H2694">
        <f t="shared" si="41"/>
        <v>-2.7699999999999996</v>
      </c>
      <c r="I2694" s="103">
        <f>AVERAGE(H$10:H2694)</f>
        <v>0.45566480446927438</v>
      </c>
      <c r="J2694" s="2"/>
    </row>
    <row r="2695" spans="1:10">
      <c r="A2695" s="4">
        <v>26576</v>
      </c>
      <c r="B2695">
        <v>6.53</v>
      </c>
      <c r="F2695" s="4">
        <v>25333</v>
      </c>
      <c r="G2695">
        <v>9</v>
      </c>
      <c r="H2695">
        <f t="shared" si="41"/>
        <v>-2.7699999999999996</v>
      </c>
      <c r="I2695" s="103">
        <f>AVERAGE(H$10:H2695)</f>
        <v>0.45446388682055161</v>
      </c>
      <c r="J2695" s="2"/>
    </row>
    <row r="2696" spans="1:10">
      <c r="A2696" s="4">
        <v>26577</v>
      </c>
      <c r="B2696">
        <v>6.53</v>
      </c>
      <c r="F2696" s="4">
        <v>25334</v>
      </c>
      <c r="G2696">
        <v>9</v>
      </c>
      <c r="H2696">
        <f t="shared" si="41"/>
        <v>-2.7699999999999996</v>
      </c>
      <c r="I2696" s="103">
        <f>AVERAGE(H$10:H2696)</f>
        <v>0.45326386304428795</v>
      </c>
      <c r="J2696" s="2"/>
    </row>
    <row r="2697" spans="1:10">
      <c r="A2697" s="4">
        <v>26578</v>
      </c>
      <c r="B2697">
        <v>6.52</v>
      </c>
      <c r="F2697" s="4">
        <v>25335</v>
      </c>
      <c r="G2697">
        <v>8</v>
      </c>
      <c r="H2697">
        <f t="shared" si="41"/>
        <v>-1.7300000000000004</v>
      </c>
      <c r="I2697" s="103">
        <f>AVERAGE(H$10:H2697)</f>
        <v>0.45245163690476253</v>
      </c>
      <c r="J2697" s="2"/>
    </row>
    <row r="2698" spans="1:10">
      <c r="A2698" s="4">
        <v>26582</v>
      </c>
      <c r="B2698">
        <v>6.48</v>
      </c>
      <c r="F2698" s="4">
        <v>25336</v>
      </c>
      <c r="G2698">
        <v>7.75</v>
      </c>
      <c r="H2698">
        <f t="shared" ref="H2698:H2761" si="42">IFERROR(((VLOOKUP(F2698,$A$9:$B$14200,2,FALSE))-G2698),H2697)</f>
        <v>-1.5</v>
      </c>
      <c r="I2698" s="103">
        <f>AVERAGE(H$10:H2698)</f>
        <v>0.45172554853105307</v>
      </c>
      <c r="J2698" s="2"/>
    </row>
    <row r="2699" spans="1:10">
      <c r="A2699" s="4">
        <v>26583</v>
      </c>
      <c r="B2699">
        <v>6.47</v>
      </c>
      <c r="F2699" s="4">
        <v>25337</v>
      </c>
      <c r="G2699">
        <v>7</v>
      </c>
      <c r="H2699">
        <f t="shared" si="42"/>
        <v>-0.75999999999999979</v>
      </c>
      <c r="I2699" s="103">
        <f>AVERAGE(H$10:H2699)</f>
        <v>0.45127509293680357</v>
      </c>
      <c r="J2699" s="2"/>
    </row>
    <row r="2700" spans="1:10">
      <c r="A2700" s="4">
        <v>26584</v>
      </c>
      <c r="B2700">
        <v>6.5</v>
      </c>
      <c r="F2700" s="4">
        <v>25338</v>
      </c>
      <c r="G2700">
        <v>8.5</v>
      </c>
      <c r="H2700">
        <f t="shared" si="42"/>
        <v>-2.2400000000000002</v>
      </c>
      <c r="I2700" s="103">
        <f>AVERAGE(H$10:H2700)</f>
        <v>0.45027499070977395</v>
      </c>
      <c r="J2700" s="2"/>
    </row>
    <row r="2701" spans="1:10">
      <c r="A2701" s="4">
        <v>26585</v>
      </c>
      <c r="B2701">
        <v>6.5</v>
      </c>
      <c r="F2701" s="4">
        <v>25339</v>
      </c>
      <c r="G2701">
        <v>9.25</v>
      </c>
      <c r="H2701">
        <f t="shared" si="42"/>
        <v>-2.9400000000000004</v>
      </c>
      <c r="I2701" s="103">
        <f>AVERAGE(H$10:H2701)</f>
        <v>0.44901560178306149</v>
      </c>
      <c r="J2701" s="2"/>
    </row>
    <row r="2702" spans="1:10">
      <c r="A2702" s="4">
        <v>26588</v>
      </c>
      <c r="B2702">
        <v>6.49</v>
      </c>
      <c r="F2702" s="4">
        <v>25340</v>
      </c>
      <c r="G2702">
        <v>9.25</v>
      </c>
      <c r="H2702">
        <f t="shared" si="42"/>
        <v>-2.9400000000000004</v>
      </c>
      <c r="I2702" s="103">
        <f>AVERAGE(H$10:H2702)</f>
        <v>0.44775714816190182</v>
      </c>
      <c r="J2702" s="2"/>
    </row>
    <row r="2703" spans="1:10">
      <c r="A2703" s="4">
        <v>26589</v>
      </c>
      <c r="B2703">
        <v>6.49</v>
      </c>
      <c r="F2703" s="4">
        <v>25341</v>
      </c>
      <c r="G2703">
        <v>9.25</v>
      </c>
      <c r="H2703">
        <f t="shared" si="42"/>
        <v>-2.9400000000000004</v>
      </c>
      <c r="I2703" s="103">
        <f>AVERAGE(H$10:H2703)</f>
        <v>0.44649962880475186</v>
      </c>
      <c r="J2703" s="2"/>
    </row>
    <row r="2704" spans="1:10">
      <c r="A2704" s="4">
        <v>26590</v>
      </c>
      <c r="B2704">
        <v>6.49</v>
      </c>
      <c r="F2704" s="4">
        <v>25342</v>
      </c>
      <c r="G2704">
        <v>8.8800000000000008</v>
      </c>
      <c r="H2704">
        <f t="shared" si="42"/>
        <v>-2.5200000000000005</v>
      </c>
      <c r="I2704" s="103">
        <f>AVERAGE(H$10:H2704)</f>
        <v>0.44539888682745882</v>
      </c>
      <c r="J2704" s="2"/>
    </row>
    <row r="2705" spans="1:10">
      <c r="A2705" s="4">
        <v>26591</v>
      </c>
      <c r="B2705">
        <v>6.48</v>
      </c>
      <c r="F2705" s="4">
        <v>25343</v>
      </c>
      <c r="G2705">
        <v>8.75</v>
      </c>
      <c r="H2705">
        <f t="shared" si="42"/>
        <v>-2.3899999999999997</v>
      </c>
      <c r="I2705" s="103">
        <f>AVERAGE(H$10:H2705)</f>
        <v>0.44434718100890258</v>
      </c>
      <c r="J2705" s="2"/>
    </row>
    <row r="2706" spans="1:10">
      <c r="A2706" s="4">
        <v>26592</v>
      </c>
      <c r="B2706">
        <v>6.47</v>
      </c>
      <c r="F2706" s="4">
        <v>25344</v>
      </c>
      <c r="G2706">
        <v>8.5</v>
      </c>
      <c r="H2706">
        <f t="shared" si="42"/>
        <v>-2.1399999999999997</v>
      </c>
      <c r="I2706" s="103">
        <f>AVERAGE(H$10:H2706)</f>
        <v>0.44338895068594786</v>
      </c>
      <c r="J2706" s="2"/>
    </row>
    <row r="2707" spans="1:10">
      <c r="A2707" s="4">
        <v>26596</v>
      </c>
      <c r="B2707">
        <v>6.45</v>
      </c>
      <c r="F2707" s="4">
        <v>25345</v>
      </c>
      <c r="G2707">
        <v>9</v>
      </c>
      <c r="H2707">
        <f t="shared" si="42"/>
        <v>-2.6399999999999997</v>
      </c>
      <c r="I2707" s="103">
        <f>AVERAGE(H$10:H2707)</f>
        <v>0.44224610822831772</v>
      </c>
      <c r="J2707" s="2"/>
    </row>
    <row r="2708" spans="1:10">
      <c r="A2708" s="4">
        <v>26597</v>
      </c>
      <c r="B2708">
        <v>6.44</v>
      </c>
      <c r="F2708" s="4">
        <v>25346</v>
      </c>
      <c r="G2708">
        <v>9.25</v>
      </c>
      <c r="H2708">
        <f t="shared" si="42"/>
        <v>-2.87</v>
      </c>
      <c r="I2708" s="103">
        <f>AVERAGE(H$10:H2708)</f>
        <v>0.4410188958873662</v>
      </c>
      <c r="J2708" s="2"/>
    </row>
    <row r="2709" spans="1:10">
      <c r="A2709" s="4">
        <v>26598</v>
      </c>
      <c r="B2709">
        <v>6.42</v>
      </c>
      <c r="F2709" s="4">
        <v>25347</v>
      </c>
      <c r="G2709">
        <v>9.25</v>
      </c>
      <c r="H2709">
        <f t="shared" si="42"/>
        <v>-2.87</v>
      </c>
      <c r="I2709" s="103">
        <f>AVERAGE(H$10:H2709)</f>
        <v>0.43979259259259312</v>
      </c>
      <c r="J2709" s="2"/>
    </row>
    <row r="2710" spans="1:10">
      <c r="A2710" s="4">
        <v>26599</v>
      </c>
      <c r="B2710">
        <v>6.42</v>
      </c>
      <c r="F2710" s="4">
        <v>25348</v>
      </c>
      <c r="G2710">
        <v>9.25</v>
      </c>
      <c r="H2710">
        <f t="shared" si="42"/>
        <v>-2.87</v>
      </c>
      <c r="I2710" s="103">
        <f>AVERAGE(H$10:H2710)</f>
        <v>0.4385671973343212</v>
      </c>
      <c r="J2710" s="2"/>
    </row>
    <row r="2711" spans="1:10">
      <c r="A2711" s="4">
        <v>26602</v>
      </c>
      <c r="B2711">
        <v>6.42</v>
      </c>
      <c r="F2711" s="4">
        <v>25349</v>
      </c>
      <c r="G2711">
        <v>8.75</v>
      </c>
      <c r="H2711">
        <f t="shared" si="42"/>
        <v>-2.3099999999999996</v>
      </c>
      <c r="I2711" s="103">
        <f>AVERAGE(H$10:H2711)</f>
        <v>0.43754996299037807</v>
      </c>
      <c r="J2711" s="2"/>
    </row>
    <row r="2712" spans="1:10">
      <c r="A2712" s="4">
        <v>26603</v>
      </c>
      <c r="B2712">
        <v>6.41</v>
      </c>
      <c r="F2712" s="4">
        <v>25350</v>
      </c>
      <c r="G2712">
        <v>8.75</v>
      </c>
      <c r="H2712">
        <f t="shared" si="42"/>
        <v>-2.21</v>
      </c>
      <c r="I2712" s="103">
        <f>AVERAGE(H$10:H2712)</f>
        <v>0.43657047724750336</v>
      </c>
      <c r="J2712" s="2"/>
    </row>
    <row r="2713" spans="1:10">
      <c r="A2713" s="4">
        <v>26604</v>
      </c>
      <c r="B2713">
        <v>6.39</v>
      </c>
      <c r="F2713" s="4">
        <v>25351</v>
      </c>
      <c r="G2713">
        <v>8.25</v>
      </c>
      <c r="H2713">
        <f t="shared" si="42"/>
        <v>-1.6900000000000004</v>
      </c>
      <c r="I2713" s="103">
        <f>AVERAGE(H$10:H2713)</f>
        <v>0.43578402366863961</v>
      </c>
      <c r="J2713" s="2"/>
    </row>
    <row r="2714" spans="1:10">
      <c r="A2714" s="4">
        <v>26605</v>
      </c>
      <c r="B2714">
        <v>6.34</v>
      </c>
      <c r="F2714" s="4">
        <v>25352</v>
      </c>
      <c r="G2714">
        <v>9.3800000000000008</v>
      </c>
      <c r="H2714">
        <f t="shared" si="42"/>
        <v>-2.8200000000000012</v>
      </c>
      <c r="I2714" s="103">
        <f>AVERAGE(H$10:H2714)</f>
        <v>0.43458040665434439</v>
      </c>
      <c r="J2714" s="2"/>
    </row>
    <row r="2715" spans="1:10">
      <c r="A2715" s="4">
        <v>26606</v>
      </c>
      <c r="B2715">
        <v>6.3</v>
      </c>
      <c r="F2715" s="4">
        <v>25353</v>
      </c>
      <c r="G2715">
        <v>9.3800000000000008</v>
      </c>
      <c r="H2715">
        <f t="shared" si="42"/>
        <v>-2.8200000000000012</v>
      </c>
      <c r="I2715" s="103">
        <f>AVERAGE(H$10:H2715)</f>
        <v>0.43337767923133835</v>
      </c>
      <c r="J2715" s="2"/>
    </row>
    <row r="2716" spans="1:10">
      <c r="A2716" s="4">
        <v>26609</v>
      </c>
      <c r="B2716">
        <v>6.27</v>
      </c>
      <c r="F2716" s="4">
        <v>25354</v>
      </c>
      <c r="G2716">
        <v>9.3800000000000008</v>
      </c>
      <c r="H2716">
        <f t="shared" si="42"/>
        <v>-2.8200000000000012</v>
      </c>
      <c r="I2716" s="103">
        <f>AVERAGE(H$10:H2716)</f>
        <v>0.4321758404137428</v>
      </c>
      <c r="J2716" s="2"/>
    </row>
    <row r="2717" spans="1:10">
      <c r="A2717" s="4">
        <v>26611</v>
      </c>
      <c r="B2717">
        <v>6.3</v>
      </c>
      <c r="F2717" s="4">
        <v>25355</v>
      </c>
      <c r="G2717">
        <v>9.3800000000000008</v>
      </c>
      <c r="H2717">
        <f t="shared" si="42"/>
        <v>-2.8200000000000012</v>
      </c>
      <c r="I2717" s="103">
        <f>AVERAGE(H$10:H2717)</f>
        <v>0.43097488921713506</v>
      </c>
      <c r="J2717" s="2"/>
    </row>
    <row r="2718" spans="1:10">
      <c r="A2718" s="4">
        <v>26612</v>
      </c>
      <c r="B2718">
        <v>6.3</v>
      </c>
      <c r="F2718" s="4">
        <v>25356</v>
      </c>
      <c r="G2718">
        <v>9.3800000000000008</v>
      </c>
      <c r="H2718">
        <f t="shared" si="42"/>
        <v>-2.8200000000000012</v>
      </c>
      <c r="I2718" s="103">
        <f>AVERAGE(H$10:H2718)</f>
        <v>0.42977482465854627</v>
      </c>
      <c r="J2718" s="2"/>
    </row>
    <row r="2719" spans="1:10">
      <c r="A2719" s="4">
        <v>26613</v>
      </c>
      <c r="B2719">
        <v>6.3</v>
      </c>
      <c r="F2719" s="4">
        <v>25357</v>
      </c>
      <c r="G2719">
        <v>9</v>
      </c>
      <c r="H2719">
        <f t="shared" si="42"/>
        <v>-2.4500000000000002</v>
      </c>
      <c r="I2719" s="103">
        <f>AVERAGE(H$10:H2719)</f>
        <v>0.42871217712177184</v>
      </c>
      <c r="J2719" s="2"/>
    </row>
    <row r="2720" spans="1:10">
      <c r="A2720" s="4">
        <v>26616</v>
      </c>
      <c r="B2720">
        <v>6.27</v>
      </c>
      <c r="F2720" s="4">
        <v>25358</v>
      </c>
      <c r="G2720">
        <v>8.5</v>
      </c>
      <c r="H2720">
        <f t="shared" si="42"/>
        <v>-1.9400000000000004</v>
      </c>
      <c r="I2720" s="103">
        <f>AVERAGE(H$10:H2720)</f>
        <v>0.42783843600147609</v>
      </c>
      <c r="J2720" s="2"/>
    </row>
    <row r="2721" spans="1:10">
      <c r="A2721" s="4">
        <v>26617</v>
      </c>
      <c r="B2721">
        <v>6.26</v>
      </c>
      <c r="F2721" s="4">
        <v>25359</v>
      </c>
      <c r="G2721">
        <v>9.6300000000000008</v>
      </c>
      <c r="H2721">
        <f t="shared" si="42"/>
        <v>-3.0900000000000007</v>
      </c>
      <c r="I2721" s="103">
        <f>AVERAGE(H$10:H2721)</f>
        <v>0.42654129793510392</v>
      </c>
      <c r="J2721" s="2"/>
    </row>
    <row r="2722" spans="1:10">
      <c r="A2722" s="4">
        <v>26618</v>
      </c>
      <c r="B2722">
        <v>6.23</v>
      </c>
      <c r="F2722" s="4">
        <v>25360</v>
      </c>
      <c r="G2722">
        <v>9.8800000000000008</v>
      </c>
      <c r="H2722">
        <f t="shared" si="42"/>
        <v>-3.3600000000000012</v>
      </c>
      <c r="I2722" s="103">
        <f>AVERAGE(H$10:H2722)</f>
        <v>0.42514559528197637</v>
      </c>
      <c r="J2722" s="2"/>
    </row>
    <row r="2723" spans="1:10">
      <c r="A2723" s="4">
        <v>26619</v>
      </c>
      <c r="B2723">
        <v>6.24</v>
      </c>
      <c r="F2723" s="4">
        <v>25361</v>
      </c>
      <c r="G2723">
        <v>9.8800000000000008</v>
      </c>
      <c r="H2723">
        <f t="shared" si="42"/>
        <v>-3.3600000000000012</v>
      </c>
      <c r="I2723" s="103">
        <f>AVERAGE(H$10:H2723)</f>
        <v>0.42375092114959545</v>
      </c>
      <c r="J2723" s="2"/>
    </row>
    <row r="2724" spans="1:10">
      <c r="A2724" s="4">
        <v>26620</v>
      </c>
      <c r="B2724">
        <v>6.24</v>
      </c>
      <c r="F2724" s="4">
        <v>25362</v>
      </c>
      <c r="G2724">
        <v>9.8800000000000008</v>
      </c>
      <c r="H2724">
        <f t="shared" si="42"/>
        <v>-3.3600000000000012</v>
      </c>
      <c r="I2724" s="103">
        <f>AVERAGE(H$10:H2724)</f>
        <v>0.42235727440147408</v>
      </c>
      <c r="J2724" s="2"/>
    </row>
    <row r="2725" spans="1:10">
      <c r="A2725" s="4">
        <v>26623</v>
      </c>
      <c r="B2725">
        <v>6.23</v>
      </c>
      <c r="F2725" s="4">
        <v>25363</v>
      </c>
      <c r="G2725">
        <v>9.5</v>
      </c>
      <c r="H2725">
        <f t="shared" si="42"/>
        <v>-2.91</v>
      </c>
      <c r="I2725" s="103">
        <f>AVERAGE(H$10:H2725)</f>
        <v>0.42113033873343225</v>
      </c>
      <c r="J2725" s="2"/>
    </row>
    <row r="2726" spans="1:10">
      <c r="A2726" s="4">
        <v>26624</v>
      </c>
      <c r="B2726">
        <v>6.26</v>
      </c>
      <c r="F2726" s="4">
        <v>25364</v>
      </c>
      <c r="G2726">
        <v>9.1300000000000008</v>
      </c>
      <c r="H2726">
        <f t="shared" si="42"/>
        <v>-2.5700000000000012</v>
      </c>
      <c r="I2726" s="103">
        <f>AVERAGE(H$10:H2726)</f>
        <v>0.42002944423997129</v>
      </c>
      <c r="J2726" s="2"/>
    </row>
    <row r="2727" spans="1:10">
      <c r="A2727" s="4">
        <v>26625</v>
      </c>
      <c r="B2727">
        <v>6.27</v>
      </c>
      <c r="F2727" s="4">
        <v>25365</v>
      </c>
      <c r="G2727">
        <v>6</v>
      </c>
      <c r="H2727">
        <f t="shared" si="42"/>
        <v>0.55999999999999961</v>
      </c>
      <c r="I2727" s="103">
        <f>AVERAGE(H$10:H2727)</f>
        <v>0.42008094186902206</v>
      </c>
      <c r="J2727" s="2"/>
    </row>
    <row r="2728" spans="1:10">
      <c r="A2728" s="4">
        <v>26627</v>
      </c>
      <c r="B2728">
        <v>6.27</v>
      </c>
      <c r="F2728" s="4">
        <v>25366</v>
      </c>
      <c r="G2728">
        <v>9.5</v>
      </c>
      <c r="H2728">
        <f t="shared" si="42"/>
        <v>-2.96</v>
      </c>
      <c r="I2728" s="103">
        <f>AVERAGE(H$10:H2728)</f>
        <v>0.4188378080176543</v>
      </c>
      <c r="J2728" s="2"/>
    </row>
    <row r="2729" spans="1:10">
      <c r="A2729" s="4">
        <v>26630</v>
      </c>
      <c r="B2729">
        <v>6.3</v>
      </c>
      <c r="F2729" s="4">
        <v>25367</v>
      </c>
      <c r="G2729">
        <v>9.25</v>
      </c>
      <c r="H2729">
        <f t="shared" si="42"/>
        <v>-2.74</v>
      </c>
      <c r="I2729" s="103">
        <f>AVERAGE(H$10:H2729)</f>
        <v>0.41767647058823604</v>
      </c>
      <c r="J2729" s="2"/>
    </row>
    <row r="2730" spans="1:10">
      <c r="A2730" s="4">
        <v>26631</v>
      </c>
      <c r="B2730">
        <v>6.29</v>
      </c>
      <c r="F2730" s="4">
        <v>25368</v>
      </c>
      <c r="G2730">
        <v>9.25</v>
      </c>
      <c r="H2730">
        <f t="shared" si="42"/>
        <v>-2.74</v>
      </c>
      <c r="I2730" s="103">
        <f>AVERAGE(H$10:H2730)</f>
        <v>0.41651598676957075</v>
      </c>
      <c r="J2730" s="2"/>
    </row>
    <row r="2731" spans="1:10">
      <c r="A2731" s="4">
        <v>26632</v>
      </c>
      <c r="B2731">
        <v>6.27</v>
      </c>
      <c r="F2731" s="4">
        <v>25369</v>
      </c>
      <c r="G2731">
        <v>9.25</v>
      </c>
      <c r="H2731">
        <f t="shared" si="42"/>
        <v>-2.74</v>
      </c>
      <c r="I2731" s="103">
        <f>AVERAGE(H$10:H2731)</f>
        <v>0.4153563556208677</v>
      </c>
      <c r="J2731" s="2"/>
    </row>
    <row r="2732" spans="1:10">
      <c r="A2732" s="4">
        <v>26633</v>
      </c>
      <c r="B2732">
        <v>6.28</v>
      </c>
      <c r="F2732" s="4">
        <v>25370</v>
      </c>
      <c r="G2732">
        <v>8.5</v>
      </c>
      <c r="H2732">
        <f t="shared" si="42"/>
        <v>-2.0099999999999998</v>
      </c>
      <c r="I2732" s="103">
        <f>AVERAGE(H$10:H2732)</f>
        <v>0.41446566287183328</v>
      </c>
      <c r="J2732" s="2"/>
    </row>
    <row r="2733" spans="1:10">
      <c r="A2733" s="4">
        <v>26634</v>
      </c>
      <c r="B2733">
        <v>6.29</v>
      </c>
      <c r="F2733" s="4">
        <v>25371</v>
      </c>
      <c r="G2733">
        <v>7.75</v>
      </c>
      <c r="H2733">
        <f t="shared" si="42"/>
        <v>-1.2300000000000004</v>
      </c>
      <c r="I2733" s="103">
        <f>AVERAGE(H$10:H2733)</f>
        <v>0.41386196769456751</v>
      </c>
      <c r="J2733" s="2"/>
    </row>
    <row r="2734" spans="1:10">
      <c r="A2734" s="4">
        <v>26637</v>
      </c>
      <c r="B2734">
        <v>6.3</v>
      </c>
      <c r="F2734" s="4">
        <v>25372</v>
      </c>
      <c r="G2734">
        <v>6.25</v>
      </c>
      <c r="H2734">
        <f t="shared" si="42"/>
        <v>0.28000000000000025</v>
      </c>
      <c r="I2734" s="103">
        <f>AVERAGE(H$10:H2734)</f>
        <v>0.41381284403669794</v>
      </c>
      <c r="J2734" s="2"/>
    </row>
    <row r="2735" spans="1:10">
      <c r="A2735" s="4">
        <v>26638</v>
      </c>
      <c r="B2735">
        <v>6.31</v>
      </c>
      <c r="F2735" s="4">
        <v>25373</v>
      </c>
      <c r="G2735">
        <v>9</v>
      </c>
      <c r="H2735">
        <f t="shared" si="42"/>
        <v>-2.4299999999999997</v>
      </c>
      <c r="I2735" s="103">
        <f>AVERAGE(H$10:H2735)</f>
        <v>0.41276962582538584</v>
      </c>
      <c r="J2735" s="2"/>
    </row>
    <row r="2736" spans="1:10">
      <c r="A2736" s="4">
        <v>26639</v>
      </c>
      <c r="B2736">
        <v>6.31</v>
      </c>
      <c r="F2736" s="4">
        <v>25374</v>
      </c>
      <c r="G2736">
        <v>8.75</v>
      </c>
      <c r="H2736">
        <f t="shared" si="42"/>
        <v>-2.16</v>
      </c>
      <c r="I2736" s="103">
        <f>AVERAGE(H$10:H2736)</f>
        <v>0.41182618261826248</v>
      </c>
      <c r="J2736" s="2"/>
    </row>
    <row r="2737" spans="1:10">
      <c r="A2737" s="4">
        <v>26640</v>
      </c>
      <c r="B2737">
        <v>6.31</v>
      </c>
      <c r="F2737" s="4">
        <v>25375</v>
      </c>
      <c r="G2737">
        <v>8.75</v>
      </c>
      <c r="H2737">
        <f t="shared" si="42"/>
        <v>-2.16</v>
      </c>
      <c r="I2737" s="103">
        <f>AVERAGE(H$10:H2737)</f>
        <v>0.4108834310850446</v>
      </c>
      <c r="J2737" s="2"/>
    </row>
    <row r="2738" spans="1:10">
      <c r="A2738" s="4">
        <v>26641</v>
      </c>
      <c r="B2738">
        <v>6.32</v>
      </c>
      <c r="F2738" s="4">
        <v>25376</v>
      </c>
      <c r="G2738">
        <v>8.75</v>
      </c>
      <c r="H2738">
        <f t="shared" si="42"/>
        <v>-2.16</v>
      </c>
      <c r="I2738" s="103">
        <f>AVERAGE(H$10:H2738)</f>
        <v>0.40994137046537255</v>
      </c>
      <c r="J2738" s="2"/>
    </row>
    <row r="2739" spans="1:10">
      <c r="A2739" s="4">
        <v>26644</v>
      </c>
      <c r="B2739">
        <v>6.34</v>
      </c>
      <c r="F2739" s="4">
        <v>25377</v>
      </c>
      <c r="G2739">
        <v>9.1300000000000008</v>
      </c>
      <c r="H2739">
        <f t="shared" si="42"/>
        <v>-2.5300000000000011</v>
      </c>
      <c r="I2739" s="103">
        <f>AVERAGE(H$10:H2739)</f>
        <v>0.40886446886446948</v>
      </c>
      <c r="J2739" s="2"/>
    </row>
    <row r="2740" spans="1:10">
      <c r="A2740" s="4">
        <v>26645</v>
      </c>
      <c r="B2740">
        <v>6.35</v>
      </c>
      <c r="F2740" s="4">
        <v>25378</v>
      </c>
      <c r="G2740">
        <v>8</v>
      </c>
      <c r="H2740">
        <f t="shared" si="42"/>
        <v>-1.37</v>
      </c>
      <c r="I2740" s="103">
        <f>AVERAGE(H$10:H2740)</f>
        <v>0.40821310875137379</v>
      </c>
      <c r="J2740" s="2"/>
    </row>
    <row r="2741" spans="1:10">
      <c r="A2741" s="4">
        <v>26646</v>
      </c>
      <c r="B2741">
        <v>6.35</v>
      </c>
      <c r="F2741" s="4">
        <v>25379</v>
      </c>
      <c r="G2741">
        <v>6</v>
      </c>
      <c r="H2741">
        <f t="shared" si="42"/>
        <v>0.62999999999999989</v>
      </c>
      <c r="I2741" s="103">
        <f>AVERAGE(H$10:H2741)</f>
        <v>0.40829428989751165</v>
      </c>
      <c r="J2741" s="2"/>
    </row>
    <row r="2742" spans="1:10">
      <c r="A2742" s="4">
        <v>26647</v>
      </c>
      <c r="B2742">
        <v>6.35</v>
      </c>
      <c r="F2742" s="4">
        <v>25380</v>
      </c>
      <c r="G2742">
        <v>9.75</v>
      </c>
      <c r="H2742">
        <f t="shared" si="42"/>
        <v>-3.13</v>
      </c>
      <c r="I2742" s="103">
        <f>AVERAGE(H$10:H2742)</f>
        <v>0.40699963410172035</v>
      </c>
      <c r="J2742" s="2"/>
    </row>
    <row r="2743" spans="1:10">
      <c r="A2743" s="4">
        <v>26648</v>
      </c>
      <c r="B2743">
        <v>6.35</v>
      </c>
      <c r="F2743" s="4">
        <v>25381</v>
      </c>
      <c r="G2743">
        <v>10.5</v>
      </c>
      <c r="H2743">
        <f t="shared" si="42"/>
        <v>-3.84</v>
      </c>
      <c r="I2743" s="103">
        <f>AVERAGE(H$10:H2743)</f>
        <v>0.4054462326261894</v>
      </c>
      <c r="J2743" s="2"/>
    </row>
    <row r="2744" spans="1:10">
      <c r="A2744" s="4">
        <v>26651</v>
      </c>
      <c r="B2744">
        <v>6.38</v>
      </c>
      <c r="F2744" s="4">
        <v>25382</v>
      </c>
      <c r="G2744">
        <v>10.5</v>
      </c>
      <c r="H2744">
        <f t="shared" si="42"/>
        <v>-3.84</v>
      </c>
      <c r="I2744" s="103">
        <f>AVERAGE(H$10:H2744)</f>
        <v>0.40389396709323655</v>
      </c>
      <c r="J2744" s="2"/>
    </row>
    <row r="2745" spans="1:10">
      <c r="A2745" s="4">
        <v>26652</v>
      </c>
      <c r="B2745">
        <v>6.4</v>
      </c>
      <c r="F2745" s="4">
        <v>25383</v>
      </c>
      <c r="G2745">
        <v>10.5</v>
      </c>
      <c r="H2745">
        <f t="shared" si="42"/>
        <v>-3.84</v>
      </c>
      <c r="I2745" s="103">
        <f>AVERAGE(H$10:H2745)</f>
        <v>0.40234283625731065</v>
      </c>
      <c r="J2745" s="2"/>
    </row>
    <row r="2746" spans="1:10">
      <c r="A2746" s="4">
        <v>26653</v>
      </c>
      <c r="B2746">
        <v>6.4</v>
      </c>
      <c r="F2746" s="4">
        <v>25384</v>
      </c>
      <c r="G2746">
        <v>7.5</v>
      </c>
      <c r="H2746">
        <f t="shared" si="42"/>
        <v>-0.76999999999999957</v>
      </c>
      <c r="I2746" s="103">
        <f>AVERAGE(H$10:H2746)</f>
        <v>0.40191450493240849</v>
      </c>
      <c r="J2746" s="2"/>
    </row>
    <row r="2747" spans="1:10">
      <c r="A2747" s="4">
        <v>26654</v>
      </c>
      <c r="B2747">
        <v>6.4</v>
      </c>
      <c r="F2747" s="4">
        <v>25385</v>
      </c>
      <c r="G2747">
        <v>8.75</v>
      </c>
      <c r="H2747">
        <f t="shared" si="42"/>
        <v>-2</v>
      </c>
      <c r="I2747" s="103">
        <f>AVERAGE(H$10:H2747)</f>
        <v>0.40103725346968666</v>
      </c>
      <c r="J2747" s="2"/>
    </row>
    <row r="2748" spans="1:10">
      <c r="A2748" s="4">
        <v>26655</v>
      </c>
      <c r="B2748">
        <v>6.4</v>
      </c>
      <c r="F2748" s="4">
        <v>25386</v>
      </c>
      <c r="G2748">
        <v>5.5</v>
      </c>
      <c r="H2748">
        <f t="shared" si="42"/>
        <v>1.2699999999999996</v>
      </c>
      <c r="I2748" s="103">
        <f>AVERAGE(H$10:H2748)</f>
        <v>0.40135450894487112</v>
      </c>
      <c r="J2748" s="2"/>
    </row>
    <row r="2749" spans="1:10">
      <c r="A2749" s="4">
        <v>26659</v>
      </c>
      <c r="B2749">
        <v>6.39</v>
      </c>
      <c r="F2749" s="4">
        <v>25387</v>
      </c>
      <c r="G2749">
        <v>9.5</v>
      </c>
      <c r="H2749">
        <f t="shared" si="42"/>
        <v>-2.75</v>
      </c>
      <c r="I2749" s="103">
        <f>AVERAGE(H$10:H2749)</f>
        <v>0.40020437956204452</v>
      </c>
      <c r="J2749" s="2"/>
    </row>
    <row r="2750" spans="1:10">
      <c r="A2750" s="4">
        <v>26660</v>
      </c>
      <c r="B2750">
        <v>6.4</v>
      </c>
      <c r="F2750" s="4">
        <v>25388</v>
      </c>
      <c r="G2750">
        <v>9.5</v>
      </c>
      <c r="H2750">
        <f t="shared" si="42"/>
        <v>-2.75</v>
      </c>
      <c r="I2750" s="103">
        <f>AVERAGE(H$10:H2750)</f>
        <v>0.39905508938343742</v>
      </c>
      <c r="J2750" s="2"/>
    </row>
    <row r="2751" spans="1:10">
      <c r="A2751" s="4">
        <v>26661</v>
      </c>
      <c r="B2751">
        <v>6.41</v>
      </c>
      <c r="F2751" s="4">
        <v>25389</v>
      </c>
      <c r="G2751">
        <v>9.5</v>
      </c>
      <c r="H2751">
        <f t="shared" si="42"/>
        <v>-2.75</v>
      </c>
      <c r="I2751" s="103">
        <f>AVERAGE(H$10:H2751)</f>
        <v>0.39790663749088329</v>
      </c>
      <c r="J2751" s="2"/>
    </row>
    <row r="2752" spans="1:10">
      <c r="A2752" s="4">
        <v>26662</v>
      </c>
      <c r="B2752">
        <v>6.41</v>
      </c>
      <c r="F2752" s="4">
        <v>25390</v>
      </c>
      <c r="G2752">
        <v>9.5</v>
      </c>
      <c r="H2752">
        <f t="shared" si="42"/>
        <v>-2.75</v>
      </c>
      <c r="I2752" s="103">
        <f>AVERAGE(H$10:H2752)</f>
        <v>0.3967590229675545</v>
      </c>
      <c r="J2752" s="2"/>
    </row>
    <row r="2753" spans="1:10">
      <c r="A2753" s="4">
        <v>26666</v>
      </c>
      <c r="B2753">
        <v>6.43</v>
      </c>
      <c r="F2753" s="4">
        <v>25391</v>
      </c>
      <c r="G2753">
        <v>9</v>
      </c>
      <c r="H2753">
        <f t="shared" si="42"/>
        <v>-2.2400000000000002</v>
      </c>
      <c r="I2753" s="103">
        <f>AVERAGE(H$10:H2753)</f>
        <v>0.39579810495626894</v>
      </c>
      <c r="J2753" s="2"/>
    </row>
    <row r="2754" spans="1:10">
      <c r="A2754" s="4">
        <v>26667</v>
      </c>
      <c r="B2754">
        <v>6.42</v>
      </c>
      <c r="F2754" s="4">
        <v>25392</v>
      </c>
      <c r="G2754">
        <v>9</v>
      </c>
      <c r="H2754">
        <f t="shared" si="42"/>
        <v>-2.21</v>
      </c>
      <c r="I2754" s="103">
        <f>AVERAGE(H$10:H2754)</f>
        <v>0.39484881602914462</v>
      </c>
      <c r="J2754" s="2"/>
    </row>
    <row r="2755" spans="1:10">
      <c r="A2755" s="4">
        <v>26668</v>
      </c>
      <c r="B2755">
        <v>6.4</v>
      </c>
      <c r="F2755" s="4">
        <v>25393</v>
      </c>
      <c r="G2755">
        <v>7.5</v>
      </c>
      <c r="H2755">
        <f t="shared" si="42"/>
        <v>-0.67999999999999972</v>
      </c>
      <c r="I2755" s="103">
        <f>AVERAGE(H$10:H2755)</f>
        <v>0.39445739257101309</v>
      </c>
      <c r="J2755" s="2"/>
    </row>
    <row r="2756" spans="1:10">
      <c r="A2756" s="4">
        <v>26669</v>
      </c>
      <c r="B2756">
        <v>6.42</v>
      </c>
      <c r="F2756" s="4">
        <v>25394</v>
      </c>
      <c r="G2756">
        <v>9.25</v>
      </c>
      <c r="H2756">
        <f t="shared" si="42"/>
        <v>-2.4699999999999998</v>
      </c>
      <c r="I2756" s="103">
        <f>AVERAGE(H$10:H2756)</f>
        <v>0.39341463414634215</v>
      </c>
      <c r="J2756" s="2"/>
    </row>
    <row r="2757" spans="1:10">
      <c r="A2757" s="4">
        <v>26672</v>
      </c>
      <c r="B2757">
        <v>6.43</v>
      </c>
      <c r="F2757" s="4">
        <v>25395</v>
      </c>
      <c r="G2757">
        <v>9</v>
      </c>
      <c r="H2757">
        <f t="shared" si="42"/>
        <v>-2.3600000000000003</v>
      </c>
      <c r="I2757" s="103">
        <f>AVERAGE(H$10:H2757)</f>
        <v>0.39241266375545925</v>
      </c>
      <c r="J2757" s="2"/>
    </row>
    <row r="2758" spans="1:10">
      <c r="A2758" s="4">
        <v>26673</v>
      </c>
      <c r="B2758">
        <v>6.42</v>
      </c>
      <c r="F2758" s="4">
        <v>25396</v>
      </c>
      <c r="G2758">
        <v>9</v>
      </c>
      <c r="H2758">
        <f t="shared" si="42"/>
        <v>-2.3600000000000003</v>
      </c>
      <c r="I2758" s="103">
        <f>AVERAGE(H$10:H2758)</f>
        <v>0.39141142233539544</v>
      </c>
      <c r="J2758" s="2"/>
    </row>
    <row r="2759" spans="1:10">
      <c r="A2759" s="4">
        <v>26674</v>
      </c>
      <c r="B2759">
        <v>6.43</v>
      </c>
      <c r="F2759" s="4">
        <v>25397</v>
      </c>
      <c r="G2759">
        <v>9</v>
      </c>
      <c r="H2759">
        <f t="shared" si="42"/>
        <v>-2.3600000000000003</v>
      </c>
      <c r="I2759" s="103">
        <f>AVERAGE(H$10:H2759)</f>
        <v>0.39041090909090986</v>
      </c>
      <c r="J2759" s="2"/>
    </row>
    <row r="2760" spans="1:10">
      <c r="A2760" s="4">
        <v>26675</v>
      </c>
      <c r="B2760">
        <v>6.43</v>
      </c>
      <c r="F2760" s="4">
        <v>25398</v>
      </c>
      <c r="G2760">
        <v>9</v>
      </c>
      <c r="H2760">
        <f t="shared" si="42"/>
        <v>-2.3099999999999996</v>
      </c>
      <c r="I2760" s="103">
        <f>AVERAGE(H$10:H2760)</f>
        <v>0.3894292984369328</v>
      </c>
      <c r="J2760" s="2"/>
    </row>
    <row r="2761" spans="1:10">
      <c r="A2761" s="4">
        <v>26676</v>
      </c>
      <c r="B2761">
        <v>6.44</v>
      </c>
      <c r="F2761" s="4">
        <v>25399</v>
      </c>
      <c r="G2761">
        <v>9.5</v>
      </c>
      <c r="H2761">
        <f t="shared" si="42"/>
        <v>-2.7800000000000002</v>
      </c>
      <c r="I2761" s="103">
        <f>AVERAGE(H$10:H2761)</f>
        <v>0.38827761627907059</v>
      </c>
      <c r="J2761" s="2"/>
    </row>
    <row r="2762" spans="1:10">
      <c r="A2762" s="4">
        <v>26679</v>
      </c>
      <c r="B2762">
        <v>6.44</v>
      </c>
      <c r="F2762" s="4">
        <v>25400</v>
      </c>
      <c r="G2762">
        <v>9.8800000000000008</v>
      </c>
      <c r="H2762">
        <f t="shared" ref="H2762:H2825" si="43">IFERROR(((VLOOKUP(F2762,$A$9:$B$14200,2,FALSE))-G2762),H2761)</f>
        <v>-3.2100000000000009</v>
      </c>
      <c r="I2762" s="103">
        <f>AVERAGE(H$10:H2762)</f>
        <v>0.38697057755176251</v>
      </c>
      <c r="J2762" s="2"/>
    </row>
    <row r="2763" spans="1:10">
      <c r="A2763" s="4">
        <v>26680</v>
      </c>
      <c r="B2763">
        <v>6.44</v>
      </c>
      <c r="F2763" s="4">
        <v>25401</v>
      </c>
      <c r="G2763">
        <v>9.75</v>
      </c>
      <c r="H2763">
        <f t="shared" si="43"/>
        <v>-3.0599999999999996</v>
      </c>
      <c r="I2763" s="103">
        <f>AVERAGE(H$10:H2763)</f>
        <v>0.38571895424836683</v>
      </c>
      <c r="J2763" s="2"/>
    </row>
    <row r="2764" spans="1:10">
      <c r="A2764" s="4">
        <v>26681</v>
      </c>
      <c r="B2764">
        <v>6.45</v>
      </c>
      <c r="F2764" s="4">
        <v>25402</v>
      </c>
      <c r="G2764">
        <v>8.75</v>
      </c>
      <c r="H2764">
        <f t="shared" si="43"/>
        <v>-2.0499999999999998</v>
      </c>
      <c r="I2764" s="103">
        <f>AVERAGE(H$10:H2764)</f>
        <v>0.38483484573502807</v>
      </c>
      <c r="J2764" s="2"/>
    </row>
    <row r="2765" spans="1:10">
      <c r="A2765" s="4">
        <v>26682</v>
      </c>
      <c r="B2765">
        <v>6.46</v>
      </c>
      <c r="F2765" s="4">
        <v>25403</v>
      </c>
      <c r="G2765">
        <v>8.75</v>
      </c>
      <c r="H2765">
        <f t="shared" si="43"/>
        <v>-2.0499999999999998</v>
      </c>
      <c r="I2765" s="103">
        <f>AVERAGE(H$10:H2765)</f>
        <v>0.38395137880987024</v>
      </c>
      <c r="J2765" s="2"/>
    </row>
    <row r="2766" spans="1:10">
      <c r="A2766" s="4">
        <v>26683</v>
      </c>
      <c r="B2766">
        <v>6.49</v>
      </c>
      <c r="F2766" s="4">
        <v>25404</v>
      </c>
      <c r="G2766">
        <v>8.75</v>
      </c>
      <c r="H2766">
        <f t="shared" si="43"/>
        <v>-2.0499999999999998</v>
      </c>
      <c r="I2766" s="103">
        <f>AVERAGE(H$10:H2766)</f>
        <v>0.38306855277475604</v>
      </c>
      <c r="J2766" s="2"/>
    </row>
    <row r="2767" spans="1:10">
      <c r="A2767" s="4">
        <v>26686</v>
      </c>
      <c r="B2767">
        <v>6.5</v>
      </c>
      <c r="F2767" s="4">
        <v>25405</v>
      </c>
      <c r="G2767">
        <v>8.75</v>
      </c>
      <c r="H2767">
        <f t="shared" si="43"/>
        <v>-2.0499999999999998</v>
      </c>
      <c r="I2767" s="103">
        <f>AVERAGE(H$10:H2767)</f>
        <v>0.38218636693256069</v>
      </c>
      <c r="J2767" s="2"/>
    </row>
    <row r="2768" spans="1:10">
      <c r="A2768" s="4">
        <v>26687</v>
      </c>
      <c r="B2768">
        <v>6.48</v>
      </c>
      <c r="F2768" s="4">
        <v>25406</v>
      </c>
      <c r="G2768">
        <v>8.25</v>
      </c>
      <c r="H2768">
        <f t="shared" si="43"/>
        <v>-1.5899999999999999</v>
      </c>
      <c r="I2768" s="103">
        <f>AVERAGE(H$10:H2768)</f>
        <v>0.38147154766219737</v>
      </c>
      <c r="J2768" s="2"/>
    </row>
    <row r="2769" spans="1:10">
      <c r="A2769" s="4">
        <v>26688</v>
      </c>
      <c r="B2769">
        <v>6.49</v>
      </c>
      <c r="F2769" s="4">
        <v>25407</v>
      </c>
      <c r="G2769">
        <v>6.5</v>
      </c>
      <c r="H2769">
        <f t="shared" si="43"/>
        <v>0.17999999999999972</v>
      </c>
      <c r="I2769" s="103">
        <f>AVERAGE(H$10:H2769)</f>
        <v>0.38139855072463863</v>
      </c>
      <c r="J2769" s="2"/>
    </row>
    <row r="2770" spans="1:10">
      <c r="A2770" s="4">
        <v>26689</v>
      </c>
      <c r="B2770">
        <v>6.51</v>
      </c>
      <c r="F2770" s="4">
        <v>25408</v>
      </c>
      <c r="G2770">
        <v>8.75</v>
      </c>
      <c r="H2770">
        <f t="shared" si="43"/>
        <v>-2.0499999999999998</v>
      </c>
      <c r="I2770" s="103">
        <f>AVERAGE(H$10:H2770)</f>
        <v>0.38051792828685355</v>
      </c>
      <c r="J2770" s="2"/>
    </row>
    <row r="2771" spans="1:10">
      <c r="A2771" s="4">
        <v>26690</v>
      </c>
      <c r="B2771">
        <v>6.53</v>
      </c>
      <c r="F2771" s="4">
        <v>25409</v>
      </c>
      <c r="G2771">
        <v>8.5</v>
      </c>
      <c r="H2771">
        <f t="shared" si="43"/>
        <v>-1.79</v>
      </c>
      <c r="I2771" s="103">
        <f>AVERAGE(H$10:H2771)</f>
        <v>0.3797320782042008</v>
      </c>
      <c r="J2771" s="2"/>
    </row>
    <row r="2772" spans="1:10">
      <c r="A2772" s="4">
        <v>26693</v>
      </c>
      <c r="B2772">
        <v>6.55</v>
      </c>
      <c r="F2772" s="4">
        <v>25410</v>
      </c>
      <c r="G2772">
        <v>8.5</v>
      </c>
      <c r="H2772">
        <f t="shared" si="43"/>
        <v>-1.79</v>
      </c>
      <c r="I2772" s="103">
        <f>AVERAGE(H$10:H2772)</f>
        <v>0.37894679695982725</v>
      </c>
      <c r="J2772" s="2"/>
    </row>
    <row r="2773" spans="1:10">
      <c r="A2773" s="4">
        <v>26694</v>
      </c>
      <c r="B2773">
        <v>6.52</v>
      </c>
      <c r="F2773" s="4">
        <v>25411</v>
      </c>
      <c r="G2773">
        <v>8.5</v>
      </c>
      <c r="H2773">
        <f t="shared" si="43"/>
        <v>-1.79</v>
      </c>
      <c r="I2773" s="103">
        <f>AVERAGE(H$10:H2773)</f>
        <v>0.37816208393632517</v>
      </c>
      <c r="J2773" s="2"/>
    </row>
    <row r="2774" spans="1:10">
      <c r="A2774" s="4">
        <v>26695</v>
      </c>
      <c r="B2774">
        <v>6.54</v>
      </c>
      <c r="F2774" s="4">
        <v>25412</v>
      </c>
      <c r="G2774">
        <v>8.1300000000000008</v>
      </c>
      <c r="H2774">
        <f t="shared" si="43"/>
        <v>-1.4000000000000004</v>
      </c>
      <c r="I2774" s="103">
        <f>AVERAGE(H$10:H2774)</f>
        <v>0.37751898734177308</v>
      </c>
      <c r="J2774" s="2"/>
    </row>
    <row r="2775" spans="1:10">
      <c r="A2775" s="4">
        <v>26696</v>
      </c>
      <c r="B2775">
        <v>6.6</v>
      </c>
      <c r="F2775" s="4">
        <v>25413</v>
      </c>
      <c r="G2775">
        <v>8</v>
      </c>
      <c r="H2775">
        <f t="shared" si="43"/>
        <v>-1.2800000000000002</v>
      </c>
      <c r="I2775" s="103">
        <f>AVERAGE(H$10:H2775)</f>
        <v>0.37691973969631332</v>
      </c>
      <c r="J2775" s="2"/>
    </row>
    <row r="2776" spans="1:10">
      <c r="A2776" s="4">
        <v>26697</v>
      </c>
      <c r="B2776">
        <v>6.64</v>
      </c>
      <c r="F2776" s="4">
        <v>25414</v>
      </c>
      <c r="G2776">
        <v>6</v>
      </c>
      <c r="H2776">
        <f t="shared" si="43"/>
        <v>0.71999999999999975</v>
      </c>
      <c r="I2776" s="103">
        <f>AVERAGE(H$10:H2776)</f>
        <v>0.37704372967112493</v>
      </c>
      <c r="J2776" s="2"/>
    </row>
    <row r="2777" spans="1:10">
      <c r="A2777" s="4">
        <v>26700</v>
      </c>
      <c r="B2777">
        <v>6.64</v>
      </c>
      <c r="F2777" s="4">
        <v>25415</v>
      </c>
      <c r="G2777">
        <v>8.75</v>
      </c>
      <c r="H2777">
        <f t="shared" si="43"/>
        <v>-2.09</v>
      </c>
      <c r="I2777" s="103">
        <f>AVERAGE(H$10:H2777)</f>
        <v>0.37615245664739982</v>
      </c>
      <c r="J2777" s="2"/>
    </row>
    <row r="2778" spans="1:10">
      <c r="A2778" s="4">
        <v>26701</v>
      </c>
      <c r="B2778">
        <v>6.64</v>
      </c>
      <c r="F2778" s="4">
        <v>25416</v>
      </c>
      <c r="G2778">
        <v>9.5</v>
      </c>
      <c r="H2778">
        <f t="shared" si="43"/>
        <v>-2.84</v>
      </c>
      <c r="I2778" s="103">
        <f>AVERAGE(H$10:H2778)</f>
        <v>0.37499097146984572</v>
      </c>
      <c r="J2778" s="2"/>
    </row>
    <row r="2779" spans="1:10">
      <c r="A2779" s="4">
        <v>26702</v>
      </c>
      <c r="B2779">
        <v>6.64</v>
      </c>
      <c r="F2779" s="4">
        <v>25417</v>
      </c>
      <c r="G2779">
        <v>9.5</v>
      </c>
      <c r="H2779">
        <f t="shared" si="43"/>
        <v>-2.84</v>
      </c>
      <c r="I2779" s="103">
        <f>AVERAGE(H$10:H2779)</f>
        <v>0.37383032490974838</v>
      </c>
      <c r="J2779" s="2"/>
    </row>
    <row r="2780" spans="1:10">
      <c r="A2780" s="4">
        <v>26703</v>
      </c>
      <c r="B2780">
        <v>6.66</v>
      </c>
      <c r="F2780" s="4">
        <v>25418</v>
      </c>
      <c r="G2780">
        <v>9.5</v>
      </c>
      <c r="H2780">
        <f t="shared" si="43"/>
        <v>-2.84</v>
      </c>
      <c r="I2780" s="103">
        <f>AVERAGE(H$10:H2780)</f>
        <v>0.3726705160591855</v>
      </c>
      <c r="J2780" s="2"/>
    </row>
    <row r="2781" spans="1:10">
      <c r="A2781" s="4">
        <v>26704</v>
      </c>
      <c r="B2781">
        <v>6.63</v>
      </c>
      <c r="F2781" s="4">
        <v>25419</v>
      </c>
      <c r="G2781">
        <v>9.5</v>
      </c>
      <c r="H2781">
        <f t="shared" si="43"/>
        <v>-2.87</v>
      </c>
      <c r="I2781" s="103">
        <f>AVERAGE(H$10:H2781)</f>
        <v>0.37150072150072261</v>
      </c>
      <c r="J2781" s="2"/>
    </row>
    <row r="2782" spans="1:10">
      <c r="A2782" s="4">
        <v>26708</v>
      </c>
      <c r="B2782">
        <v>6.61</v>
      </c>
      <c r="F2782" s="4">
        <v>25420</v>
      </c>
      <c r="G2782">
        <v>10</v>
      </c>
      <c r="H2782">
        <f t="shared" si="43"/>
        <v>-3.4000000000000004</v>
      </c>
      <c r="I2782" s="103">
        <f>AVERAGE(H$10:H2782)</f>
        <v>0.37014064190407608</v>
      </c>
      <c r="J2782" s="2"/>
    </row>
    <row r="2783" spans="1:10">
      <c r="A2783" s="4">
        <v>26709</v>
      </c>
      <c r="B2783">
        <v>6.62</v>
      </c>
      <c r="F2783" s="4">
        <v>25421</v>
      </c>
      <c r="G2783">
        <v>10.25</v>
      </c>
      <c r="H2783">
        <f t="shared" si="43"/>
        <v>-3.63</v>
      </c>
      <c r="I2783" s="103">
        <f>AVERAGE(H$10:H2783)</f>
        <v>0.36869863013698739</v>
      </c>
      <c r="J2783" s="2"/>
    </row>
    <row r="2784" spans="1:10">
      <c r="A2784" s="4">
        <v>26710</v>
      </c>
      <c r="B2784">
        <v>6.62</v>
      </c>
      <c r="F2784" s="4">
        <v>25422</v>
      </c>
      <c r="G2784">
        <v>10</v>
      </c>
      <c r="H2784">
        <f t="shared" si="43"/>
        <v>-3.37</v>
      </c>
      <c r="I2784" s="103">
        <f>AVERAGE(H$10:H2784)</f>
        <v>0.36735135135135244</v>
      </c>
      <c r="J2784" s="2"/>
    </row>
    <row r="2785" spans="1:10">
      <c r="A2785" s="4">
        <v>26711</v>
      </c>
      <c r="B2785">
        <v>6.63</v>
      </c>
      <c r="F2785" s="4">
        <v>25423</v>
      </c>
      <c r="G2785">
        <v>10.5</v>
      </c>
      <c r="H2785">
        <f t="shared" si="43"/>
        <v>-3.8600000000000003</v>
      </c>
      <c r="I2785" s="103">
        <f>AVERAGE(H$10:H2785)</f>
        <v>0.36582853025936707</v>
      </c>
      <c r="J2785" s="2"/>
    </row>
    <row r="2786" spans="1:10">
      <c r="A2786" s="4">
        <v>26715</v>
      </c>
      <c r="B2786">
        <v>6.66</v>
      </c>
      <c r="F2786" s="4">
        <v>25424</v>
      </c>
      <c r="G2786">
        <v>10.5</v>
      </c>
      <c r="H2786">
        <f t="shared" si="43"/>
        <v>-3.8600000000000003</v>
      </c>
      <c r="I2786" s="103">
        <f>AVERAGE(H$10:H2786)</f>
        <v>0.36430680590565467</v>
      </c>
      <c r="J2786" s="2"/>
    </row>
    <row r="2787" spans="1:10">
      <c r="A2787" s="4">
        <v>26716</v>
      </c>
      <c r="B2787">
        <v>6.66</v>
      </c>
      <c r="F2787" s="4">
        <v>25425</v>
      </c>
      <c r="G2787">
        <v>10.5</v>
      </c>
      <c r="H2787">
        <f t="shared" si="43"/>
        <v>-3.8600000000000003</v>
      </c>
      <c r="I2787" s="103">
        <f>AVERAGE(H$10:H2787)</f>
        <v>0.36278617710583261</v>
      </c>
      <c r="J2787" s="2"/>
    </row>
    <row r="2788" spans="1:10">
      <c r="A2788" s="4">
        <v>26717</v>
      </c>
      <c r="B2788">
        <v>6.65</v>
      </c>
      <c r="F2788" s="4">
        <v>25426</v>
      </c>
      <c r="G2788">
        <v>9.75</v>
      </c>
      <c r="H2788">
        <f t="shared" si="43"/>
        <v>-3.0599999999999996</v>
      </c>
      <c r="I2788" s="103">
        <f>AVERAGE(H$10:H2788)</f>
        <v>0.36155451601295541</v>
      </c>
      <c r="J2788" s="2"/>
    </row>
    <row r="2789" spans="1:10">
      <c r="A2789" s="4">
        <v>26718</v>
      </c>
      <c r="B2789">
        <v>6.61</v>
      </c>
      <c r="F2789" s="4">
        <v>25427</v>
      </c>
      <c r="G2789">
        <v>7.5</v>
      </c>
      <c r="H2789">
        <f t="shared" si="43"/>
        <v>-0.79999999999999982</v>
      </c>
      <c r="I2789" s="103">
        <f>AVERAGE(H$10:H2789)</f>
        <v>0.36113669064748311</v>
      </c>
      <c r="J2789" s="2"/>
    </row>
    <row r="2790" spans="1:10">
      <c r="A2790" s="4">
        <v>26721</v>
      </c>
      <c r="B2790">
        <v>6.65</v>
      </c>
      <c r="F2790" s="4">
        <v>25428</v>
      </c>
      <c r="G2790">
        <v>5.5</v>
      </c>
      <c r="H2790">
        <f t="shared" si="43"/>
        <v>1.2000000000000002</v>
      </c>
      <c r="I2790" s="103">
        <f>AVERAGE(H$10:H2790)</f>
        <v>0.36143833153542004</v>
      </c>
      <c r="J2790" s="2"/>
    </row>
    <row r="2791" spans="1:10">
      <c r="A2791" s="4">
        <v>26722</v>
      </c>
      <c r="B2791">
        <v>6.64</v>
      </c>
      <c r="F2791" s="4">
        <v>25429</v>
      </c>
      <c r="G2791">
        <v>9.75</v>
      </c>
      <c r="H2791">
        <f t="shared" si="43"/>
        <v>-3.0700000000000003</v>
      </c>
      <c r="I2791" s="103">
        <f>AVERAGE(H$10:H2791)</f>
        <v>0.36020488856937566</v>
      </c>
      <c r="J2791" s="2"/>
    </row>
    <row r="2792" spans="1:10">
      <c r="A2792" s="4">
        <v>26723</v>
      </c>
      <c r="B2792">
        <v>6.64</v>
      </c>
      <c r="F2792" s="4">
        <v>25430</v>
      </c>
      <c r="G2792">
        <v>9.75</v>
      </c>
      <c r="H2792">
        <f t="shared" si="43"/>
        <v>-3.0700000000000003</v>
      </c>
      <c r="I2792" s="103">
        <f>AVERAGE(H$10:H2792)</f>
        <v>0.35897233201581136</v>
      </c>
      <c r="J2792" s="2"/>
    </row>
    <row r="2793" spans="1:10">
      <c r="A2793" s="4">
        <v>26724</v>
      </c>
      <c r="B2793">
        <v>6.65</v>
      </c>
      <c r="F2793" s="4">
        <v>25431</v>
      </c>
      <c r="G2793">
        <v>9.75</v>
      </c>
      <c r="H2793">
        <f t="shared" si="43"/>
        <v>-3.0700000000000003</v>
      </c>
      <c r="I2793" s="103">
        <f>AVERAGE(H$10:H2793)</f>
        <v>0.35774066091954132</v>
      </c>
      <c r="J2793" s="2"/>
    </row>
    <row r="2794" spans="1:10">
      <c r="A2794" s="4">
        <v>26725</v>
      </c>
      <c r="B2794">
        <v>6.67</v>
      </c>
      <c r="F2794" s="4">
        <v>25432</v>
      </c>
      <c r="G2794">
        <v>9.75</v>
      </c>
      <c r="H2794">
        <f t="shared" si="43"/>
        <v>-3.0700000000000003</v>
      </c>
      <c r="I2794" s="103">
        <f>AVERAGE(H$10:H2794)</f>
        <v>0.35650987432675152</v>
      </c>
      <c r="J2794" s="2"/>
    </row>
    <row r="2795" spans="1:10">
      <c r="A2795" s="4">
        <v>26728</v>
      </c>
      <c r="B2795">
        <v>6.68</v>
      </c>
      <c r="F2795" s="4">
        <v>25433</v>
      </c>
      <c r="G2795">
        <v>9.5</v>
      </c>
      <c r="H2795">
        <f t="shared" si="43"/>
        <v>-2.84</v>
      </c>
      <c r="I2795" s="103">
        <f>AVERAGE(H$10:H2795)</f>
        <v>0.35536252692031689</v>
      </c>
      <c r="J2795" s="2"/>
    </row>
    <row r="2796" spans="1:10">
      <c r="A2796" s="4">
        <v>26729</v>
      </c>
      <c r="B2796">
        <v>6.68</v>
      </c>
      <c r="F2796" s="4">
        <v>25434</v>
      </c>
      <c r="G2796">
        <v>7.5</v>
      </c>
      <c r="H2796">
        <f t="shared" si="43"/>
        <v>-0.84999999999999964</v>
      </c>
      <c r="I2796" s="103">
        <f>AVERAGE(H$10:H2796)</f>
        <v>0.35493003229278897</v>
      </c>
      <c r="J2796" s="2"/>
    </row>
    <row r="2797" spans="1:10">
      <c r="A2797" s="4">
        <v>26730</v>
      </c>
      <c r="B2797">
        <v>6.66</v>
      </c>
      <c r="F2797" s="4">
        <v>25435</v>
      </c>
      <c r="G2797">
        <v>5.5</v>
      </c>
      <c r="H2797">
        <f t="shared" si="43"/>
        <v>1.1600000000000001</v>
      </c>
      <c r="I2797" s="103">
        <f>AVERAGE(H$10:H2797)</f>
        <v>0.35521879483500818</v>
      </c>
      <c r="J2797" s="2"/>
    </row>
    <row r="2798" spans="1:10">
      <c r="A2798" s="4">
        <v>26731</v>
      </c>
      <c r="B2798">
        <v>6.67</v>
      </c>
      <c r="F2798" s="4">
        <v>25436</v>
      </c>
      <c r="G2798">
        <v>9.5</v>
      </c>
      <c r="H2798">
        <f t="shared" si="43"/>
        <v>-2.8200000000000003</v>
      </c>
      <c r="I2798" s="103">
        <f>AVERAGE(H$10:H2798)</f>
        <v>0.35408031552527891</v>
      </c>
      <c r="J2798" s="2"/>
    </row>
    <row r="2799" spans="1:10">
      <c r="A2799" s="4">
        <v>26732</v>
      </c>
      <c r="B2799">
        <v>6.68</v>
      </c>
      <c r="F2799" s="4">
        <v>25437</v>
      </c>
      <c r="G2799">
        <v>8.25</v>
      </c>
      <c r="H2799">
        <f t="shared" si="43"/>
        <v>-1.54</v>
      </c>
      <c r="I2799" s="103">
        <f>AVERAGE(H$10:H2799)</f>
        <v>0.35340143369175731</v>
      </c>
      <c r="J2799" s="2"/>
    </row>
    <row r="2800" spans="1:10">
      <c r="A2800" s="4">
        <v>26735</v>
      </c>
      <c r="B2800">
        <v>6.68</v>
      </c>
      <c r="F2800" s="4">
        <v>25438</v>
      </c>
      <c r="G2800">
        <v>8.25</v>
      </c>
      <c r="H2800">
        <f t="shared" si="43"/>
        <v>-1.54</v>
      </c>
      <c r="I2800" s="103">
        <f>AVERAGE(H$10:H2800)</f>
        <v>0.35272303833751445</v>
      </c>
      <c r="J2800" s="2"/>
    </row>
    <row r="2801" spans="1:10">
      <c r="A2801" s="4">
        <v>26736</v>
      </c>
      <c r="B2801">
        <v>6.7</v>
      </c>
      <c r="F2801" s="4">
        <v>25439</v>
      </c>
      <c r="G2801">
        <v>8.25</v>
      </c>
      <c r="H2801">
        <f t="shared" si="43"/>
        <v>-1.54</v>
      </c>
      <c r="I2801" s="103">
        <f>AVERAGE(H$10:H2801)</f>
        <v>0.35204512893982914</v>
      </c>
      <c r="J2801" s="2"/>
    </row>
    <row r="2802" spans="1:10">
      <c r="A2802" s="4">
        <v>26737</v>
      </c>
      <c r="B2802">
        <v>6.71</v>
      </c>
      <c r="F2802" s="4">
        <v>25440</v>
      </c>
      <c r="G2802">
        <v>8</v>
      </c>
      <c r="H2802">
        <f t="shared" si="43"/>
        <v>-1.2800000000000002</v>
      </c>
      <c r="I2802" s="103">
        <f>AVERAGE(H$10:H2802)</f>
        <v>0.35146079484425452</v>
      </c>
      <c r="J2802" s="2"/>
    </row>
    <row r="2803" spans="1:10">
      <c r="A2803" s="4">
        <v>26738</v>
      </c>
      <c r="B2803">
        <v>6.73</v>
      </c>
      <c r="F2803" s="4">
        <v>25441</v>
      </c>
      <c r="G2803">
        <v>9.75</v>
      </c>
      <c r="H2803">
        <f t="shared" si="43"/>
        <v>-2.99</v>
      </c>
      <c r="I2803" s="103">
        <f>AVERAGE(H$10:H2803)</f>
        <v>0.35026485325698031</v>
      </c>
      <c r="J2803" s="2"/>
    </row>
    <row r="2804" spans="1:10">
      <c r="A2804" s="4">
        <v>26739</v>
      </c>
      <c r="B2804">
        <v>6.77</v>
      </c>
      <c r="F2804" s="4">
        <v>25442</v>
      </c>
      <c r="G2804">
        <v>9.75</v>
      </c>
      <c r="H2804">
        <f t="shared" si="43"/>
        <v>-2.96</v>
      </c>
      <c r="I2804" s="103">
        <f>AVERAGE(H$10:H2804)</f>
        <v>0.34908050089445541</v>
      </c>
      <c r="J2804" s="2"/>
    </row>
    <row r="2805" spans="1:10">
      <c r="A2805" s="4">
        <v>26742</v>
      </c>
      <c r="B2805">
        <v>6.75</v>
      </c>
      <c r="F2805" s="4">
        <v>25443</v>
      </c>
      <c r="G2805">
        <v>9.75</v>
      </c>
      <c r="H2805">
        <f t="shared" si="43"/>
        <v>-2.92</v>
      </c>
      <c r="I2805" s="103">
        <f>AVERAGE(H$10:H2805)</f>
        <v>0.34791130185980079</v>
      </c>
      <c r="J2805" s="2"/>
    </row>
    <row r="2806" spans="1:10">
      <c r="A2806" s="4">
        <v>26743</v>
      </c>
      <c r="B2806">
        <v>6.76</v>
      </c>
      <c r="F2806" s="4">
        <v>25444</v>
      </c>
      <c r="G2806">
        <v>9.75</v>
      </c>
      <c r="H2806">
        <f t="shared" si="43"/>
        <v>-2.92</v>
      </c>
      <c r="I2806" s="103">
        <f>AVERAGE(H$10:H2806)</f>
        <v>0.34674293886306862</v>
      </c>
      <c r="J2806" s="2"/>
    </row>
    <row r="2807" spans="1:10">
      <c r="A2807" s="4">
        <v>26744</v>
      </c>
      <c r="B2807">
        <v>6.76</v>
      </c>
      <c r="F2807" s="4">
        <v>25445</v>
      </c>
      <c r="G2807">
        <v>9.75</v>
      </c>
      <c r="H2807">
        <f t="shared" si="43"/>
        <v>-2.92</v>
      </c>
      <c r="I2807" s="103">
        <f>AVERAGE(H$10:H2807)</f>
        <v>0.34557541100786382</v>
      </c>
      <c r="J2807" s="2"/>
    </row>
    <row r="2808" spans="1:10">
      <c r="A2808" s="4">
        <v>26745</v>
      </c>
      <c r="B2808">
        <v>6.76</v>
      </c>
      <c r="F2808" s="4">
        <v>25446</v>
      </c>
      <c r="G2808">
        <v>9.75</v>
      </c>
      <c r="H2808">
        <f t="shared" si="43"/>
        <v>-2.92</v>
      </c>
      <c r="I2808" s="103">
        <f>AVERAGE(H$10:H2808)</f>
        <v>0.3444087173990722</v>
      </c>
      <c r="J2808" s="2"/>
    </row>
    <row r="2809" spans="1:10">
      <c r="A2809" s="4">
        <v>26746</v>
      </c>
      <c r="B2809">
        <v>6.76</v>
      </c>
      <c r="F2809" s="4">
        <v>25447</v>
      </c>
      <c r="G2809">
        <v>9.75</v>
      </c>
      <c r="H2809">
        <f t="shared" si="43"/>
        <v>-2.92</v>
      </c>
      <c r="I2809" s="103">
        <f>AVERAGE(H$10:H2809)</f>
        <v>0.34324285714285824</v>
      </c>
      <c r="J2809" s="2"/>
    </row>
    <row r="2810" spans="1:10">
      <c r="A2810" s="4">
        <v>26749</v>
      </c>
      <c r="B2810">
        <v>6.73</v>
      </c>
      <c r="F2810" s="4">
        <v>25448</v>
      </c>
      <c r="G2810">
        <v>9.25</v>
      </c>
      <c r="H2810">
        <f t="shared" si="43"/>
        <v>-2.38</v>
      </c>
      <c r="I2810" s="103">
        <f>AVERAGE(H$10:H2810)</f>
        <v>0.34227061763655947</v>
      </c>
      <c r="J2810" s="2"/>
    </row>
    <row r="2811" spans="1:10">
      <c r="A2811" s="4">
        <v>26750</v>
      </c>
      <c r="B2811">
        <v>6.72</v>
      </c>
      <c r="F2811" s="4">
        <v>25449</v>
      </c>
      <c r="G2811">
        <v>9</v>
      </c>
      <c r="H2811">
        <f t="shared" si="43"/>
        <v>-2.0599999999999996</v>
      </c>
      <c r="I2811" s="103">
        <f>AVERAGE(H$10:H2811)</f>
        <v>0.3414132762312645</v>
      </c>
      <c r="J2811" s="2"/>
    </row>
    <row r="2812" spans="1:10">
      <c r="A2812" s="4">
        <v>26751</v>
      </c>
      <c r="B2812">
        <v>6.67</v>
      </c>
      <c r="F2812" s="4">
        <v>25450</v>
      </c>
      <c r="G2812">
        <v>9.25</v>
      </c>
      <c r="H2812">
        <f t="shared" si="43"/>
        <v>-2.29</v>
      </c>
      <c r="I2812" s="103">
        <f>AVERAGE(H$10:H2812)</f>
        <v>0.34047449161612675</v>
      </c>
      <c r="J2812" s="2"/>
    </row>
    <row r="2813" spans="1:10">
      <c r="A2813" s="4">
        <v>26752</v>
      </c>
      <c r="B2813">
        <v>6.68</v>
      </c>
      <c r="F2813" s="4">
        <v>25451</v>
      </c>
      <c r="G2813">
        <v>9.25</v>
      </c>
      <c r="H2813">
        <f t="shared" si="43"/>
        <v>-2.2599999999999998</v>
      </c>
      <c r="I2813" s="103">
        <f>AVERAGE(H$10:H2813)</f>
        <v>0.33954707560627789</v>
      </c>
      <c r="J2813" s="2"/>
    </row>
    <row r="2814" spans="1:10">
      <c r="A2814" s="4">
        <v>26753</v>
      </c>
      <c r="B2814">
        <v>6.73</v>
      </c>
      <c r="F2814" s="4">
        <v>25452</v>
      </c>
      <c r="G2814">
        <v>9.25</v>
      </c>
      <c r="H2814">
        <f t="shared" si="43"/>
        <v>-2.2599999999999998</v>
      </c>
      <c r="I2814" s="103">
        <f>AVERAGE(H$10:H2814)</f>
        <v>0.33862032085561611</v>
      </c>
      <c r="J2814" s="2"/>
    </row>
    <row r="2815" spans="1:10">
      <c r="A2815" s="4">
        <v>26756</v>
      </c>
      <c r="B2815">
        <v>6.74</v>
      </c>
      <c r="F2815" s="4">
        <v>25453</v>
      </c>
      <c r="G2815">
        <v>9.25</v>
      </c>
      <c r="H2815">
        <f t="shared" si="43"/>
        <v>-2.2599999999999998</v>
      </c>
      <c r="I2815" s="103">
        <f>AVERAGE(H$10:H2815)</f>
        <v>0.33769422665716436</v>
      </c>
      <c r="J2815" s="2"/>
    </row>
    <row r="2816" spans="1:10">
      <c r="A2816" s="4">
        <v>26757</v>
      </c>
      <c r="B2816">
        <v>6.73</v>
      </c>
      <c r="F2816" s="4">
        <v>25454</v>
      </c>
      <c r="G2816">
        <v>9</v>
      </c>
      <c r="H2816">
        <f t="shared" si="43"/>
        <v>-1.9699999999999998</v>
      </c>
      <c r="I2816" s="103">
        <f>AVERAGE(H$10:H2816)</f>
        <v>0.33687210545066021</v>
      </c>
      <c r="J2816" s="2"/>
    </row>
    <row r="2817" spans="1:10">
      <c r="A2817" s="4">
        <v>26758</v>
      </c>
      <c r="B2817">
        <v>6.7</v>
      </c>
      <c r="F2817" s="4">
        <v>25455</v>
      </c>
      <c r="G2817">
        <v>8.5</v>
      </c>
      <c r="H2817">
        <f t="shared" si="43"/>
        <v>-1.46</v>
      </c>
      <c r="I2817" s="103">
        <f>AVERAGE(H$10:H2817)</f>
        <v>0.33623219373219487</v>
      </c>
      <c r="J2817" s="2"/>
    </row>
    <row r="2818" spans="1:10">
      <c r="A2818" s="4">
        <v>26759</v>
      </c>
      <c r="B2818">
        <v>6.68</v>
      </c>
      <c r="F2818" s="4">
        <v>25456</v>
      </c>
      <c r="G2818">
        <v>5.5</v>
      </c>
      <c r="H2818">
        <f t="shared" si="43"/>
        <v>1.5199999999999996</v>
      </c>
      <c r="I2818" s="103">
        <f>AVERAGE(H$10:H2818)</f>
        <v>0.33665361338554756</v>
      </c>
      <c r="J2818" s="2"/>
    </row>
    <row r="2819" spans="1:10">
      <c r="A2819" s="4">
        <v>26760</v>
      </c>
      <c r="B2819">
        <v>6.64</v>
      </c>
      <c r="F2819" s="4">
        <v>25457</v>
      </c>
      <c r="G2819">
        <v>8.75</v>
      </c>
      <c r="H2819">
        <f t="shared" si="43"/>
        <v>-1.7000000000000002</v>
      </c>
      <c r="I2819" s="103">
        <f>AVERAGE(H$10:H2819)</f>
        <v>0.33592882562277693</v>
      </c>
      <c r="J2819" s="2"/>
    </row>
    <row r="2820" spans="1:10">
      <c r="A2820" s="4">
        <v>26763</v>
      </c>
      <c r="B2820">
        <v>6.62</v>
      </c>
      <c r="F2820" s="4">
        <v>25458</v>
      </c>
      <c r="G2820">
        <v>8.75</v>
      </c>
      <c r="H2820">
        <f t="shared" si="43"/>
        <v>-1.67</v>
      </c>
      <c r="I2820" s="103">
        <f>AVERAGE(H$10:H2820)</f>
        <v>0.33521522589825797</v>
      </c>
      <c r="J2820" s="2"/>
    </row>
    <row r="2821" spans="1:10">
      <c r="A2821" s="4">
        <v>26764</v>
      </c>
      <c r="B2821">
        <v>6.64</v>
      </c>
      <c r="F2821" s="4">
        <v>25459</v>
      </c>
      <c r="G2821">
        <v>8.75</v>
      </c>
      <c r="H2821">
        <f t="shared" si="43"/>
        <v>-1.67</v>
      </c>
      <c r="I2821" s="103">
        <f>AVERAGE(H$10:H2821)</f>
        <v>0.33450213371266119</v>
      </c>
      <c r="J2821" s="2"/>
    </row>
    <row r="2822" spans="1:10">
      <c r="A2822" s="4">
        <v>26765</v>
      </c>
      <c r="B2822">
        <v>6.65</v>
      </c>
      <c r="F2822" s="4">
        <v>25460</v>
      </c>
      <c r="G2822">
        <v>8.75</v>
      </c>
      <c r="H2822">
        <f t="shared" si="43"/>
        <v>-1.67</v>
      </c>
      <c r="I2822" s="103">
        <f>AVERAGE(H$10:H2822)</f>
        <v>0.33378954852470788</v>
      </c>
      <c r="J2822" s="2"/>
    </row>
    <row r="2823" spans="1:10">
      <c r="A2823" s="4">
        <v>26766</v>
      </c>
      <c r="B2823">
        <v>6.66</v>
      </c>
      <c r="F2823" s="4">
        <v>25461</v>
      </c>
      <c r="G2823">
        <v>9</v>
      </c>
      <c r="H2823">
        <f t="shared" si="43"/>
        <v>-1.9100000000000001</v>
      </c>
      <c r="I2823" s="103">
        <f>AVERAGE(H$10:H2823)</f>
        <v>0.33299218194740698</v>
      </c>
      <c r="J2823" s="2"/>
    </row>
    <row r="2824" spans="1:10">
      <c r="A2824" s="4">
        <v>26767</v>
      </c>
      <c r="B2824">
        <v>6.63</v>
      </c>
      <c r="F2824" s="4">
        <v>25462</v>
      </c>
      <c r="G2824">
        <v>10</v>
      </c>
      <c r="H2824">
        <f t="shared" si="43"/>
        <v>-2.8600000000000003</v>
      </c>
      <c r="I2824" s="103">
        <f>AVERAGE(H$10:H2824)</f>
        <v>0.33185790408525873</v>
      </c>
      <c r="J2824" s="2"/>
    </row>
    <row r="2825" spans="1:10">
      <c r="A2825" s="4">
        <v>26770</v>
      </c>
      <c r="B2825">
        <v>6.62</v>
      </c>
      <c r="F2825" s="4">
        <v>25463</v>
      </c>
      <c r="G2825">
        <v>9.5</v>
      </c>
      <c r="H2825">
        <f t="shared" si="43"/>
        <v>-2.3600000000000003</v>
      </c>
      <c r="I2825" s="103">
        <f>AVERAGE(H$10:H2825)</f>
        <v>0.33090198863636477</v>
      </c>
      <c r="J2825" s="2"/>
    </row>
    <row r="2826" spans="1:10">
      <c r="A2826" s="4">
        <v>26771</v>
      </c>
      <c r="B2826">
        <v>6.64</v>
      </c>
      <c r="F2826" s="4">
        <v>25464</v>
      </c>
      <c r="G2826">
        <v>9.75</v>
      </c>
      <c r="H2826">
        <f t="shared" ref="H2826:H2889" si="44">IFERROR(((VLOOKUP(F2826,$A$9:$B$14200,2,FALSE))-G2826),H2825)</f>
        <v>-2.4800000000000004</v>
      </c>
      <c r="I2826" s="103">
        <f>AVERAGE(H$10:H2826)</f>
        <v>0.32990415335463374</v>
      </c>
      <c r="J2826" s="2"/>
    </row>
    <row r="2827" spans="1:10">
      <c r="A2827" s="4">
        <v>26772</v>
      </c>
      <c r="B2827">
        <v>6.64</v>
      </c>
      <c r="F2827" s="4">
        <v>25465</v>
      </c>
      <c r="G2827">
        <v>9.75</v>
      </c>
      <c r="H2827">
        <f t="shared" si="44"/>
        <v>-2.4699999999999998</v>
      </c>
      <c r="I2827" s="103">
        <f>AVERAGE(H$10:H2827)</f>
        <v>0.32891057487579956</v>
      </c>
      <c r="J2827" s="2"/>
    </row>
    <row r="2828" spans="1:10">
      <c r="A2828" s="4">
        <v>26773</v>
      </c>
      <c r="B2828">
        <v>6.66</v>
      </c>
      <c r="F2828" s="4">
        <v>25466</v>
      </c>
      <c r="G2828">
        <v>9.75</v>
      </c>
      <c r="H2828">
        <f t="shared" si="44"/>
        <v>-2.4699999999999998</v>
      </c>
      <c r="I2828" s="103">
        <f>AVERAGE(H$10:H2828)</f>
        <v>0.32791770131252329</v>
      </c>
      <c r="J2828" s="2"/>
    </row>
    <row r="2829" spans="1:10">
      <c r="A2829" s="4">
        <v>26777</v>
      </c>
      <c r="B2829">
        <v>6.73</v>
      </c>
      <c r="F2829" s="4">
        <v>25467</v>
      </c>
      <c r="G2829">
        <v>9.75</v>
      </c>
      <c r="H2829">
        <f t="shared" si="44"/>
        <v>-2.4699999999999998</v>
      </c>
      <c r="I2829" s="103">
        <f>AVERAGE(H$10:H2829)</f>
        <v>0.32692553191489471</v>
      </c>
      <c r="J2829" s="2"/>
    </row>
    <row r="2830" spans="1:10">
      <c r="A2830" s="4">
        <v>26778</v>
      </c>
      <c r="B2830">
        <v>6.66</v>
      </c>
      <c r="F2830" s="4">
        <v>25468</v>
      </c>
      <c r="G2830">
        <v>9.5</v>
      </c>
      <c r="H2830">
        <f t="shared" si="44"/>
        <v>-2.2400000000000002</v>
      </c>
      <c r="I2830" s="103">
        <f>AVERAGE(H$10:H2830)</f>
        <v>0.326015597305921</v>
      </c>
      <c r="J2830" s="2"/>
    </row>
    <row r="2831" spans="1:10">
      <c r="A2831" s="4">
        <v>26779</v>
      </c>
      <c r="B2831">
        <v>6.66</v>
      </c>
      <c r="F2831" s="4">
        <v>25469</v>
      </c>
      <c r="G2831">
        <v>9.5</v>
      </c>
      <c r="H2831">
        <f t="shared" si="44"/>
        <v>-2.2400000000000002</v>
      </c>
      <c r="I2831" s="103">
        <f>AVERAGE(H$10:H2831)</f>
        <v>0.32510630758327536</v>
      </c>
      <c r="J2831" s="2"/>
    </row>
    <row r="2832" spans="1:10">
      <c r="A2832" s="4">
        <v>26780</v>
      </c>
      <c r="B2832">
        <v>6.68</v>
      </c>
      <c r="F2832" s="4">
        <v>25470</v>
      </c>
      <c r="G2832">
        <v>9.25</v>
      </c>
      <c r="H2832">
        <f t="shared" si="44"/>
        <v>-1.9800000000000004</v>
      </c>
      <c r="I2832" s="103">
        <f>AVERAGE(H$10:H2832)</f>
        <v>0.32428976266383391</v>
      </c>
      <c r="J2832" s="2"/>
    </row>
    <row r="2833" spans="1:10">
      <c r="A2833" s="4">
        <v>26781</v>
      </c>
      <c r="B2833">
        <v>6.69</v>
      </c>
      <c r="F2833" s="4">
        <v>25471</v>
      </c>
      <c r="G2833">
        <v>9.5</v>
      </c>
      <c r="H2833">
        <f t="shared" si="44"/>
        <v>-2.2000000000000002</v>
      </c>
      <c r="I2833" s="103">
        <f>AVERAGE(H$10:H2833)</f>
        <v>0.32339589235127586</v>
      </c>
      <c r="J2833" s="2"/>
    </row>
    <row r="2834" spans="1:10">
      <c r="A2834" s="4">
        <v>26784</v>
      </c>
      <c r="B2834">
        <v>6.7</v>
      </c>
      <c r="F2834" s="4">
        <v>25472</v>
      </c>
      <c r="G2834">
        <v>9.5</v>
      </c>
      <c r="H2834">
        <f t="shared" si="44"/>
        <v>-2.0999999999999996</v>
      </c>
      <c r="I2834" s="103">
        <f>AVERAGE(H$10:H2834)</f>
        <v>0.32253805309734618</v>
      </c>
      <c r="J2834" s="2"/>
    </row>
    <row r="2835" spans="1:10">
      <c r="A2835" s="4">
        <v>26785</v>
      </c>
      <c r="B2835">
        <v>6.72</v>
      </c>
      <c r="F2835" s="4">
        <v>25473</v>
      </c>
      <c r="G2835">
        <v>9.5</v>
      </c>
      <c r="H2835">
        <f t="shared" si="44"/>
        <v>-2.0999999999999996</v>
      </c>
      <c r="I2835" s="103">
        <f>AVERAGE(H$10:H2835)</f>
        <v>0.32168082094833794</v>
      </c>
      <c r="J2835" s="2"/>
    </row>
    <row r="2836" spans="1:10">
      <c r="A2836" s="4">
        <v>26786</v>
      </c>
      <c r="B2836">
        <v>6.76</v>
      </c>
      <c r="F2836" s="4">
        <v>25474</v>
      </c>
      <c r="G2836">
        <v>9.5</v>
      </c>
      <c r="H2836">
        <f t="shared" si="44"/>
        <v>-2.0999999999999996</v>
      </c>
      <c r="I2836" s="103">
        <f>AVERAGE(H$10:H2836)</f>
        <v>0.32082419525999401</v>
      </c>
      <c r="J2836" s="2"/>
    </row>
    <row r="2837" spans="1:10">
      <c r="A2837" s="4">
        <v>26787</v>
      </c>
      <c r="B2837">
        <v>6.77</v>
      </c>
      <c r="F2837" s="4">
        <v>25475</v>
      </c>
      <c r="G2837">
        <v>9.25</v>
      </c>
      <c r="H2837">
        <f t="shared" si="44"/>
        <v>-1.7999999999999998</v>
      </c>
      <c r="I2837" s="103">
        <f>AVERAGE(H$10:H2837)</f>
        <v>0.32007425742574364</v>
      </c>
      <c r="J2837" s="2"/>
    </row>
    <row r="2838" spans="1:10">
      <c r="A2838" s="4">
        <v>26788</v>
      </c>
      <c r="B2838">
        <v>6.79</v>
      </c>
      <c r="F2838" s="4">
        <v>25476</v>
      </c>
      <c r="G2838">
        <v>8.5</v>
      </c>
      <c r="H2838">
        <f t="shared" si="44"/>
        <v>-0.99000000000000021</v>
      </c>
      <c r="I2838" s="103">
        <f>AVERAGE(H$10:H2838)</f>
        <v>0.31961117002474482</v>
      </c>
      <c r="J2838" s="2"/>
    </row>
    <row r="2839" spans="1:10">
      <c r="A2839" s="4">
        <v>26791</v>
      </c>
      <c r="B2839">
        <v>6.81</v>
      </c>
      <c r="F2839" s="4">
        <v>25477</v>
      </c>
      <c r="G2839">
        <v>8</v>
      </c>
      <c r="H2839">
        <f t="shared" si="44"/>
        <v>-0.48000000000000043</v>
      </c>
      <c r="I2839" s="103">
        <f>AVERAGE(H$10:H2839)</f>
        <v>0.31932862190812827</v>
      </c>
      <c r="J2839" s="2"/>
    </row>
    <row r="2840" spans="1:10">
      <c r="A2840" s="4">
        <v>26792</v>
      </c>
      <c r="B2840">
        <v>6.8</v>
      </c>
      <c r="F2840" s="4">
        <v>25478</v>
      </c>
      <c r="G2840">
        <v>9.5</v>
      </c>
      <c r="H2840">
        <f t="shared" si="44"/>
        <v>-2.0499999999999998</v>
      </c>
      <c r="I2840" s="103">
        <f>AVERAGE(H$10:H2840)</f>
        <v>0.3184916990462745</v>
      </c>
      <c r="J2840" s="2"/>
    </row>
    <row r="2841" spans="1:10">
      <c r="A2841" s="4">
        <v>26793</v>
      </c>
      <c r="B2841">
        <v>6.8</v>
      </c>
      <c r="F2841" s="4">
        <v>25479</v>
      </c>
      <c r="G2841">
        <v>9.5</v>
      </c>
      <c r="H2841">
        <f t="shared" si="44"/>
        <v>-2.12</v>
      </c>
      <c r="I2841" s="103">
        <f>AVERAGE(H$10:H2841)</f>
        <v>0.3176306497175152</v>
      </c>
      <c r="J2841" s="2"/>
    </row>
    <row r="2842" spans="1:10">
      <c r="A2842" s="4">
        <v>26794</v>
      </c>
      <c r="B2842">
        <v>6.81</v>
      </c>
      <c r="F2842" s="4">
        <v>25480</v>
      </c>
      <c r="G2842">
        <v>9.5</v>
      </c>
      <c r="H2842">
        <f t="shared" si="44"/>
        <v>-2.12</v>
      </c>
      <c r="I2842" s="103">
        <f>AVERAGE(H$10:H2842)</f>
        <v>0.31677020825979635</v>
      </c>
      <c r="J2842" s="2"/>
    </row>
    <row r="2843" spans="1:10">
      <c r="A2843" s="4">
        <v>26795</v>
      </c>
      <c r="B2843">
        <v>6.82</v>
      </c>
      <c r="F2843" s="4">
        <v>25481</v>
      </c>
      <c r="G2843">
        <v>9.5</v>
      </c>
      <c r="H2843">
        <f t="shared" si="44"/>
        <v>-2.12</v>
      </c>
      <c r="I2843" s="103">
        <f>AVERAGE(H$10:H2843)</f>
        <v>0.31591037402964117</v>
      </c>
      <c r="J2843" s="2"/>
    </row>
    <row r="2844" spans="1:10">
      <c r="A2844" s="4">
        <v>26798</v>
      </c>
      <c r="B2844">
        <v>6.83</v>
      </c>
      <c r="F2844" s="4">
        <v>25482</v>
      </c>
      <c r="G2844">
        <v>9.5</v>
      </c>
      <c r="H2844">
        <f t="shared" si="44"/>
        <v>-2.1500000000000004</v>
      </c>
      <c r="I2844" s="103">
        <f>AVERAGE(H$10:H2844)</f>
        <v>0.31504056437389877</v>
      </c>
      <c r="J2844" s="2"/>
    </row>
    <row r="2845" spans="1:10">
      <c r="A2845" s="4">
        <v>26799</v>
      </c>
      <c r="B2845">
        <v>6.86</v>
      </c>
      <c r="F2845" s="4">
        <v>25483</v>
      </c>
      <c r="G2845">
        <v>9.75</v>
      </c>
      <c r="H2845">
        <f t="shared" si="44"/>
        <v>-2.4400000000000004</v>
      </c>
      <c r="I2845" s="103">
        <f>AVERAGE(H$10:H2845)</f>
        <v>0.31406911142454269</v>
      </c>
      <c r="J2845" s="2"/>
    </row>
    <row r="2846" spans="1:10">
      <c r="A2846" s="4">
        <v>26800</v>
      </c>
      <c r="B2846">
        <v>6.84</v>
      </c>
      <c r="F2846" s="4">
        <v>25484</v>
      </c>
      <c r="G2846">
        <v>8.75</v>
      </c>
      <c r="H2846">
        <f t="shared" si="44"/>
        <v>-1.46</v>
      </c>
      <c r="I2846" s="103">
        <f>AVERAGE(H$10:H2846)</f>
        <v>0.31344377863940887</v>
      </c>
      <c r="J2846" s="2"/>
    </row>
    <row r="2847" spans="1:10">
      <c r="A2847" s="4">
        <v>26801</v>
      </c>
      <c r="B2847">
        <v>6.85</v>
      </c>
      <c r="F2847" s="4">
        <v>25485</v>
      </c>
      <c r="G2847">
        <v>9.5</v>
      </c>
      <c r="H2847">
        <f t="shared" si="44"/>
        <v>-2.2000000000000002</v>
      </c>
      <c r="I2847" s="103">
        <f>AVERAGE(H$10:H2847)</f>
        <v>0.31255813953488476</v>
      </c>
      <c r="J2847" s="2"/>
    </row>
    <row r="2848" spans="1:10">
      <c r="A2848" s="4">
        <v>26802</v>
      </c>
      <c r="B2848">
        <v>6.86</v>
      </c>
      <c r="F2848" s="4">
        <v>25486</v>
      </c>
      <c r="G2848">
        <v>9.75</v>
      </c>
      <c r="H2848">
        <f t="shared" si="44"/>
        <v>-2.5300000000000002</v>
      </c>
      <c r="I2848" s="103">
        <f>AVERAGE(H$10:H2848)</f>
        <v>0.31155688622754596</v>
      </c>
      <c r="J2848" s="2"/>
    </row>
    <row r="2849" spans="1:10">
      <c r="A2849" s="4">
        <v>26805</v>
      </c>
      <c r="B2849">
        <v>6.89</v>
      </c>
      <c r="F2849" s="4">
        <v>25487</v>
      </c>
      <c r="G2849">
        <v>9.75</v>
      </c>
      <c r="H2849">
        <f t="shared" si="44"/>
        <v>-2.5300000000000002</v>
      </c>
      <c r="I2849" s="103">
        <f>AVERAGE(H$10:H2849)</f>
        <v>0.31055633802817006</v>
      </c>
      <c r="J2849" s="2"/>
    </row>
    <row r="2850" spans="1:10">
      <c r="A2850" s="4">
        <v>26806</v>
      </c>
      <c r="B2850">
        <v>6.9</v>
      </c>
      <c r="F2850" s="4">
        <v>25488</v>
      </c>
      <c r="G2850">
        <v>9.75</v>
      </c>
      <c r="H2850">
        <f t="shared" si="44"/>
        <v>-2.5300000000000002</v>
      </c>
      <c r="I2850" s="103">
        <f>AVERAGE(H$10:H2850)</f>
        <v>0.30955649419218689</v>
      </c>
      <c r="J2850" s="2"/>
    </row>
    <row r="2851" spans="1:10">
      <c r="A2851" s="4">
        <v>26807</v>
      </c>
      <c r="B2851">
        <v>6.92</v>
      </c>
      <c r="F2851" s="4">
        <v>25489</v>
      </c>
      <c r="G2851">
        <v>9.75</v>
      </c>
      <c r="H2851">
        <f t="shared" si="44"/>
        <v>-2.5300000000000002</v>
      </c>
      <c r="I2851" s="103">
        <f>AVERAGE(H$10:H2851)</f>
        <v>0.30855735397607426</v>
      </c>
      <c r="J2851" s="2"/>
    </row>
    <row r="2852" spans="1:10">
      <c r="A2852" s="4">
        <v>26808</v>
      </c>
      <c r="B2852">
        <v>6.91</v>
      </c>
      <c r="F2852" s="4">
        <v>25490</v>
      </c>
      <c r="G2852">
        <v>9.5</v>
      </c>
      <c r="H2852">
        <f t="shared" si="44"/>
        <v>-2.4000000000000004</v>
      </c>
      <c r="I2852" s="103">
        <f>AVERAGE(H$10:H2852)</f>
        <v>0.30760464298276574</v>
      </c>
      <c r="J2852" s="2"/>
    </row>
    <row r="2853" spans="1:10">
      <c r="A2853" s="4">
        <v>26809</v>
      </c>
      <c r="B2853">
        <v>6.91</v>
      </c>
      <c r="F2853" s="4">
        <v>25491</v>
      </c>
      <c r="G2853">
        <v>9.75</v>
      </c>
      <c r="H2853">
        <f t="shared" si="44"/>
        <v>-2.63</v>
      </c>
      <c r="I2853" s="103">
        <f>AVERAGE(H$10:H2853)</f>
        <v>0.30657172995780696</v>
      </c>
      <c r="J2853" s="2"/>
    </row>
    <row r="2854" spans="1:10">
      <c r="A2854" s="4">
        <v>26813</v>
      </c>
      <c r="B2854">
        <v>6.93</v>
      </c>
      <c r="F2854" s="4">
        <v>25492</v>
      </c>
      <c r="G2854">
        <v>9.75</v>
      </c>
      <c r="H2854">
        <f t="shared" si="44"/>
        <v>-2.71</v>
      </c>
      <c r="I2854" s="103">
        <f>AVERAGE(H$10:H2854)</f>
        <v>0.30551142355008892</v>
      </c>
      <c r="J2854" s="2"/>
    </row>
    <row r="2855" spans="1:10">
      <c r="A2855" s="4">
        <v>26814</v>
      </c>
      <c r="B2855">
        <v>6.93</v>
      </c>
      <c r="F2855" s="4">
        <v>25493</v>
      </c>
      <c r="G2855">
        <v>9.75</v>
      </c>
      <c r="H2855">
        <f t="shared" si="44"/>
        <v>-2.76</v>
      </c>
      <c r="I2855" s="103">
        <f>AVERAGE(H$10:H2855)</f>
        <v>0.30443429374560893</v>
      </c>
      <c r="J2855" s="2"/>
    </row>
    <row r="2856" spans="1:10">
      <c r="A2856" s="4">
        <v>26815</v>
      </c>
      <c r="B2856">
        <v>6.93</v>
      </c>
      <c r="F2856" s="4">
        <v>25494</v>
      </c>
      <c r="G2856">
        <v>9.75</v>
      </c>
      <c r="H2856">
        <f t="shared" si="44"/>
        <v>-2.76</v>
      </c>
      <c r="I2856" s="103">
        <f>AVERAGE(H$10:H2856)</f>
        <v>0.30335792061819566</v>
      </c>
      <c r="J2856" s="2"/>
    </row>
    <row r="2857" spans="1:10">
      <c r="A2857" s="4">
        <v>26816</v>
      </c>
      <c r="B2857">
        <v>6.96</v>
      </c>
      <c r="F2857" s="4">
        <v>25495</v>
      </c>
      <c r="G2857">
        <v>9.75</v>
      </c>
      <c r="H2857">
        <f t="shared" si="44"/>
        <v>-2.76</v>
      </c>
      <c r="I2857" s="103">
        <f>AVERAGE(H$10:H2857)</f>
        <v>0.3022823033707876</v>
      </c>
      <c r="J2857" s="2"/>
    </row>
    <row r="2858" spans="1:10">
      <c r="A2858" s="4">
        <v>26819</v>
      </c>
      <c r="B2858">
        <v>6.98</v>
      </c>
      <c r="F2858" s="4">
        <v>25496</v>
      </c>
      <c r="G2858">
        <v>8.25</v>
      </c>
      <c r="H2858">
        <f t="shared" si="44"/>
        <v>-1.42</v>
      </c>
      <c r="I2858" s="103">
        <f>AVERAGE(H$10:H2858)</f>
        <v>0.30167778167778275</v>
      </c>
      <c r="J2858" s="2"/>
    </row>
    <row r="2859" spans="1:10">
      <c r="A2859" s="4">
        <v>26820</v>
      </c>
      <c r="B2859">
        <v>6.95</v>
      </c>
      <c r="F2859" s="4">
        <v>25497</v>
      </c>
      <c r="G2859">
        <v>7.5</v>
      </c>
      <c r="H2859">
        <f t="shared" si="44"/>
        <v>-0.73000000000000043</v>
      </c>
      <c r="I2859" s="103">
        <f>AVERAGE(H$10:H2859)</f>
        <v>0.30131578947368531</v>
      </c>
      <c r="J2859" s="2"/>
    </row>
    <row r="2860" spans="1:10">
      <c r="A2860" s="4">
        <v>26821</v>
      </c>
      <c r="B2860">
        <v>6.89</v>
      </c>
      <c r="F2860" s="4">
        <v>25498</v>
      </c>
      <c r="G2860">
        <v>6</v>
      </c>
      <c r="H2860">
        <f t="shared" si="44"/>
        <v>0.79999999999999982</v>
      </c>
      <c r="I2860" s="103">
        <f>AVERAGE(H$10:H2860)</f>
        <v>0.30149070501578501</v>
      </c>
      <c r="J2860" s="2"/>
    </row>
    <row r="2861" spans="1:10">
      <c r="A2861" s="4">
        <v>26822</v>
      </c>
      <c r="B2861">
        <v>6.89</v>
      </c>
      <c r="F2861" s="4">
        <v>25499</v>
      </c>
      <c r="G2861">
        <v>9</v>
      </c>
      <c r="H2861">
        <f t="shared" si="44"/>
        <v>-2.0999999999999996</v>
      </c>
      <c r="I2861" s="103">
        <f>AVERAGE(H$10:H2861)</f>
        <v>0.30064866760168407</v>
      </c>
      <c r="J2861" s="2"/>
    </row>
    <row r="2862" spans="1:10">
      <c r="A2862" s="4">
        <v>26823</v>
      </c>
      <c r="B2862">
        <v>6.87</v>
      </c>
      <c r="F2862" s="4">
        <v>25500</v>
      </c>
      <c r="G2862">
        <v>8.75</v>
      </c>
      <c r="H2862">
        <f t="shared" si="44"/>
        <v>-1.8499999999999996</v>
      </c>
      <c r="I2862" s="103">
        <f>AVERAGE(H$10:H2862)</f>
        <v>0.29989484752891798</v>
      </c>
      <c r="J2862" s="2"/>
    </row>
    <row r="2863" spans="1:10">
      <c r="A2863" s="4">
        <v>26826</v>
      </c>
      <c r="B2863">
        <v>6.87</v>
      </c>
      <c r="F2863" s="4">
        <v>25501</v>
      </c>
      <c r="G2863">
        <v>8.75</v>
      </c>
      <c r="H2863">
        <f t="shared" si="44"/>
        <v>-1.8499999999999996</v>
      </c>
      <c r="I2863" s="103">
        <f>AVERAGE(H$10:H2863)</f>
        <v>0.29914155571128342</v>
      </c>
      <c r="J2863" s="2"/>
    </row>
    <row r="2864" spans="1:10">
      <c r="A2864" s="4">
        <v>26827</v>
      </c>
      <c r="B2864">
        <v>6.86</v>
      </c>
      <c r="F2864" s="4">
        <v>25502</v>
      </c>
      <c r="G2864">
        <v>8.75</v>
      </c>
      <c r="H2864">
        <f t="shared" si="44"/>
        <v>-1.8499999999999996</v>
      </c>
      <c r="I2864" s="103">
        <f>AVERAGE(H$10:H2864)</f>
        <v>0.2983887915936963</v>
      </c>
      <c r="J2864" s="2"/>
    </row>
    <row r="2865" spans="1:10">
      <c r="A2865" s="4">
        <v>26828</v>
      </c>
      <c r="B2865">
        <v>6.85</v>
      </c>
      <c r="F2865" s="4">
        <v>25503</v>
      </c>
      <c r="G2865">
        <v>8</v>
      </c>
      <c r="H2865">
        <f t="shared" si="44"/>
        <v>-1.0700000000000003</v>
      </c>
      <c r="I2865" s="103">
        <f>AVERAGE(H$10:H2865)</f>
        <v>0.29790966386554724</v>
      </c>
      <c r="J2865" s="2"/>
    </row>
    <row r="2866" spans="1:10">
      <c r="A2866" s="4">
        <v>26829</v>
      </c>
      <c r="B2866">
        <v>6.85</v>
      </c>
      <c r="F2866" s="4">
        <v>25504</v>
      </c>
      <c r="G2866">
        <v>8</v>
      </c>
      <c r="H2866">
        <f t="shared" si="44"/>
        <v>-1</v>
      </c>
      <c r="I2866" s="103">
        <f>AVERAGE(H$10:H2866)</f>
        <v>0.29745537276863943</v>
      </c>
      <c r="J2866" s="2"/>
    </row>
    <row r="2867" spans="1:10">
      <c r="A2867" s="4">
        <v>26830</v>
      </c>
      <c r="B2867">
        <v>6.86</v>
      </c>
      <c r="F2867" s="4">
        <v>25505</v>
      </c>
      <c r="G2867">
        <v>7.5</v>
      </c>
      <c r="H2867">
        <f t="shared" si="44"/>
        <v>-0.5</v>
      </c>
      <c r="I2867" s="103">
        <f>AVERAGE(H$10:H2867)</f>
        <v>0.29717634709587226</v>
      </c>
      <c r="J2867" s="2"/>
    </row>
    <row r="2868" spans="1:10">
      <c r="A2868" s="4">
        <v>26833</v>
      </c>
      <c r="B2868">
        <v>6.87</v>
      </c>
      <c r="F2868" s="4">
        <v>25506</v>
      </c>
      <c r="G2868">
        <v>8.75</v>
      </c>
      <c r="H2868">
        <f t="shared" si="44"/>
        <v>-1.79</v>
      </c>
      <c r="I2868" s="103">
        <f>AVERAGE(H$10:H2868)</f>
        <v>0.29644630989856696</v>
      </c>
      <c r="J2868" s="2"/>
    </row>
    <row r="2869" spans="1:10">
      <c r="A2869" s="4">
        <v>26834</v>
      </c>
      <c r="B2869">
        <v>6.87</v>
      </c>
      <c r="F2869" s="4">
        <v>25507</v>
      </c>
      <c r="G2869">
        <v>9</v>
      </c>
      <c r="H2869">
        <f t="shared" si="44"/>
        <v>-2.0599999999999996</v>
      </c>
      <c r="I2869" s="103">
        <f>AVERAGE(H$10:H2869)</f>
        <v>0.29562237762237864</v>
      </c>
      <c r="J2869" s="2"/>
    </row>
    <row r="2870" spans="1:10">
      <c r="A2870" s="4">
        <v>26835</v>
      </c>
      <c r="B2870">
        <v>6.89</v>
      </c>
      <c r="F2870" s="4">
        <v>25508</v>
      </c>
      <c r="G2870">
        <v>9</v>
      </c>
      <c r="H2870">
        <f t="shared" si="44"/>
        <v>-2.0599999999999996</v>
      </c>
      <c r="I2870" s="103">
        <f>AVERAGE(H$10:H2870)</f>
        <v>0.29479902132121744</v>
      </c>
      <c r="J2870" s="2"/>
    </row>
    <row r="2871" spans="1:10">
      <c r="A2871" s="4">
        <v>26836</v>
      </c>
      <c r="B2871">
        <v>6.89</v>
      </c>
      <c r="F2871" s="4">
        <v>25509</v>
      </c>
      <c r="G2871">
        <v>9</v>
      </c>
      <c r="H2871">
        <f t="shared" si="44"/>
        <v>-2.0599999999999996</v>
      </c>
      <c r="I2871" s="103">
        <f>AVERAGE(H$10:H2871)</f>
        <v>0.2939762403913358</v>
      </c>
      <c r="J2871" s="2"/>
    </row>
    <row r="2872" spans="1:10">
      <c r="A2872" s="4">
        <v>26837</v>
      </c>
      <c r="B2872">
        <v>6.91</v>
      </c>
      <c r="F2872" s="4">
        <v>25510</v>
      </c>
      <c r="G2872">
        <v>9.25</v>
      </c>
      <c r="H2872">
        <f t="shared" si="44"/>
        <v>-2.3499999999999996</v>
      </c>
      <c r="I2872" s="103">
        <f>AVERAGE(H$10:H2872)</f>
        <v>0.29305274187914881</v>
      </c>
      <c r="J2872" s="2"/>
    </row>
    <row r="2873" spans="1:10">
      <c r="A2873" s="4">
        <v>26840</v>
      </c>
      <c r="B2873">
        <v>6.93</v>
      </c>
      <c r="F2873" s="4">
        <v>25511</v>
      </c>
      <c r="G2873">
        <v>9.25</v>
      </c>
      <c r="H2873">
        <f t="shared" si="44"/>
        <v>-2.3499999999999996</v>
      </c>
      <c r="I2873" s="103">
        <f>AVERAGE(H$10:H2873)</f>
        <v>0.2921298882681575</v>
      </c>
      <c r="J2873" s="2"/>
    </row>
    <row r="2874" spans="1:10">
      <c r="A2874" s="4">
        <v>26841</v>
      </c>
      <c r="B2874">
        <v>6.93</v>
      </c>
      <c r="F2874" s="4">
        <v>25512</v>
      </c>
      <c r="G2874">
        <v>9.25</v>
      </c>
      <c r="H2874">
        <f t="shared" si="44"/>
        <v>-2.2800000000000002</v>
      </c>
      <c r="I2874" s="103">
        <f>AVERAGE(H$10:H2874)</f>
        <v>0.29123211169284574</v>
      </c>
      <c r="J2874" s="2"/>
    </row>
    <row r="2875" spans="1:10">
      <c r="A2875" s="4">
        <v>26842</v>
      </c>
      <c r="B2875">
        <v>6.92</v>
      </c>
      <c r="F2875" s="4">
        <v>25513</v>
      </c>
      <c r="G2875">
        <v>9.25</v>
      </c>
      <c r="H2875">
        <f t="shared" si="44"/>
        <v>-2.2400000000000002</v>
      </c>
      <c r="I2875" s="103">
        <f>AVERAGE(H$10:H2875)</f>
        <v>0.29034891835310644</v>
      </c>
      <c r="J2875" s="2"/>
    </row>
    <row r="2876" spans="1:10">
      <c r="A2876" s="4">
        <v>26843</v>
      </c>
      <c r="B2876">
        <v>6.92</v>
      </c>
      <c r="F2876" s="4">
        <v>25514</v>
      </c>
      <c r="G2876">
        <v>9.5</v>
      </c>
      <c r="H2876">
        <f t="shared" si="44"/>
        <v>-2.5099999999999998</v>
      </c>
      <c r="I2876" s="103">
        <f>AVERAGE(H$10:H2876)</f>
        <v>0.28937216602720722</v>
      </c>
      <c r="J2876" s="2"/>
    </row>
    <row r="2877" spans="1:10">
      <c r="A2877" s="4">
        <v>26844</v>
      </c>
      <c r="B2877">
        <v>6.94</v>
      </c>
      <c r="F2877" s="4">
        <v>25515</v>
      </c>
      <c r="G2877">
        <v>9.5</v>
      </c>
      <c r="H2877">
        <f t="shared" si="44"/>
        <v>-2.5099999999999998</v>
      </c>
      <c r="I2877" s="103">
        <f>AVERAGE(H$10:H2877)</f>
        <v>0.28839609483961054</v>
      </c>
      <c r="J2877" s="2"/>
    </row>
    <row r="2878" spans="1:10">
      <c r="A2878" s="4">
        <v>26847</v>
      </c>
      <c r="B2878">
        <v>7.01</v>
      </c>
      <c r="F2878" s="4">
        <v>25516</v>
      </c>
      <c r="G2878">
        <v>9.5</v>
      </c>
      <c r="H2878">
        <f t="shared" si="44"/>
        <v>-2.5099999999999998</v>
      </c>
      <c r="I2878" s="103">
        <f>AVERAGE(H$10:H2878)</f>
        <v>0.28742070407807707</v>
      </c>
      <c r="J2878" s="2"/>
    </row>
    <row r="2879" spans="1:10">
      <c r="A2879" s="4">
        <v>26848</v>
      </c>
      <c r="B2879">
        <v>7.01</v>
      </c>
      <c r="F2879" s="4">
        <v>25517</v>
      </c>
      <c r="G2879">
        <v>9.5</v>
      </c>
      <c r="H2879">
        <f t="shared" si="44"/>
        <v>-2.5099999999999998</v>
      </c>
      <c r="I2879" s="103">
        <f>AVERAGE(H$10:H2879)</f>
        <v>0.28644599303135998</v>
      </c>
      <c r="J2879" s="2"/>
    </row>
    <row r="2880" spans="1:10">
      <c r="A2880" s="4">
        <v>26850</v>
      </c>
      <c r="B2880">
        <v>7.01</v>
      </c>
      <c r="F2880" s="4">
        <v>25518</v>
      </c>
      <c r="G2880">
        <v>9.5</v>
      </c>
      <c r="H2880">
        <f t="shared" si="44"/>
        <v>-2.5099999999999998</v>
      </c>
      <c r="I2880" s="103">
        <f>AVERAGE(H$10:H2880)</f>
        <v>0.28547196098920347</v>
      </c>
      <c r="J2880" s="2"/>
    </row>
    <row r="2881" spans="1:10">
      <c r="A2881" s="4">
        <v>26851</v>
      </c>
      <c r="B2881">
        <v>7.03</v>
      </c>
      <c r="F2881" s="4">
        <v>25519</v>
      </c>
      <c r="G2881">
        <v>8.5</v>
      </c>
      <c r="H2881">
        <f t="shared" si="44"/>
        <v>-1.4400000000000004</v>
      </c>
      <c r="I2881" s="103">
        <f>AVERAGE(H$10:H2881)</f>
        <v>0.28487116991643557</v>
      </c>
      <c r="J2881" s="2"/>
    </row>
    <row r="2882" spans="1:10">
      <c r="A2882" s="4">
        <v>26854</v>
      </c>
      <c r="B2882">
        <v>7.05</v>
      </c>
      <c r="F2882" s="4">
        <v>25520</v>
      </c>
      <c r="G2882">
        <v>9.25</v>
      </c>
      <c r="H2882">
        <f t="shared" si="44"/>
        <v>-2.13</v>
      </c>
      <c r="I2882" s="103">
        <f>AVERAGE(H$10:H2882)</f>
        <v>0.28403063000348172</v>
      </c>
      <c r="J2882" s="2"/>
    </row>
    <row r="2883" spans="1:10">
      <c r="A2883" s="4">
        <v>26855</v>
      </c>
      <c r="B2883">
        <v>7.05</v>
      </c>
      <c r="F2883" s="4">
        <v>25521</v>
      </c>
      <c r="G2883">
        <v>9.25</v>
      </c>
      <c r="H2883">
        <f t="shared" si="44"/>
        <v>-2.17</v>
      </c>
      <c r="I2883" s="103">
        <f>AVERAGE(H$10:H2883)</f>
        <v>0.28317675713291685</v>
      </c>
      <c r="J2883" s="2"/>
    </row>
    <row r="2884" spans="1:10">
      <c r="A2884" s="4">
        <v>26856</v>
      </c>
      <c r="B2884">
        <v>7.05</v>
      </c>
      <c r="F2884" s="4">
        <v>25522</v>
      </c>
      <c r="G2884">
        <v>9.25</v>
      </c>
      <c r="H2884">
        <f t="shared" si="44"/>
        <v>-2.17</v>
      </c>
      <c r="I2884" s="103">
        <f>AVERAGE(H$10:H2884)</f>
        <v>0.28232347826087067</v>
      </c>
      <c r="J2884" s="2"/>
    </row>
    <row r="2885" spans="1:10">
      <c r="A2885" s="4">
        <v>26857</v>
      </c>
      <c r="B2885">
        <v>7.04</v>
      </c>
      <c r="F2885" s="4">
        <v>25523</v>
      </c>
      <c r="G2885">
        <v>9.25</v>
      </c>
      <c r="H2885">
        <f t="shared" si="44"/>
        <v>-2.17</v>
      </c>
      <c r="I2885" s="103">
        <f>AVERAGE(H$10:H2885)</f>
        <v>0.28147079276773407</v>
      </c>
      <c r="J2885" s="2"/>
    </row>
    <row r="2886" spans="1:10">
      <c r="A2886" s="4">
        <v>26858</v>
      </c>
      <c r="B2886">
        <v>7.05</v>
      </c>
      <c r="F2886" s="4">
        <v>25524</v>
      </c>
      <c r="G2886">
        <v>9.25</v>
      </c>
      <c r="H2886">
        <f t="shared" si="44"/>
        <v>-2.12</v>
      </c>
      <c r="I2886" s="103">
        <f>AVERAGE(H$10:H2886)</f>
        <v>0.28063607924921902</v>
      </c>
      <c r="J2886" s="2"/>
    </row>
    <row r="2887" spans="1:10">
      <c r="A2887" s="4">
        <v>26861</v>
      </c>
      <c r="B2887">
        <v>7.06</v>
      </c>
      <c r="F2887" s="4">
        <v>25525</v>
      </c>
      <c r="G2887">
        <v>9.25</v>
      </c>
      <c r="H2887">
        <f t="shared" si="44"/>
        <v>-2.0300000000000002</v>
      </c>
      <c r="I2887" s="103">
        <f>AVERAGE(H$10:H2887)</f>
        <v>0.27983321751216234</v>
      </c>
      <c r="J2887" s="2"/>
    </row>
    <row r="2888" spans="1:10">
      <c r="A2888" s="4">
        <v>26862</v>
      </c>
      <c r="B2888">
        <v>7.06</v>
      </c>
      <c r="F2888" s="4">
        <v>25526</v>
      </c>
      <c r="G2888">
        <v>6</v>
      </c>
      <c r="H2888">
        <f t="shared" si="44"/>
        <v>1.25</v>
      </c>
      <c r="I2888" s="103">
        <f>AVERAGE(H$10:H2888)</f>
        <v>0.28017019798541271</v>
      </c>
      <c r="J2888" s="2"/>
    </row>
    <row r="2889" spans="1:10">
      <c r="A2889" s="4">
        <v>26863</v>
      </c>
      <c r="B2889">
        <v>7.07</v>
      </c>
      <c r="F2889" s="4">
        <v>25527</v>
      </c>
      <c r="G2889">
        <v>9</v>
      </c>
      <c r="H2889">
        <f t="shared" si="44"/>
        <v>-1.6900000000000004</v>
      </c>
      <c r="I2889" s="103">
        <f>AVERAGE(H$10:H2889)</f>
        <v>0.27948611111111221</v>
      </c>
      <c r="J2889" s="2"/>
    </row>
    <row r="2890" spans="1:10">
      <c r="A2890" s="4">
        <v>26864</v>
      </c>
      <c r="B2890">
        <v>7.11</v>
      </c>
      <c r="F2890" s="4">
        <v>25528</v>
      </c>
      <c r="G2890">
        <v>8.75</v>
      </c>
      <c r="H2890">
        <f t="shared" ref="H2890:H2953" si="45">IFERROR(((VLOOKUP(F2890,$A$9:$B$14200,2,FALSE))-G2890),H2889)</f>
        <v>-1.4699999999999998</v>
      </c>
      <c r="I2890" s="103">
        <f>AVERAGE(H$10:H2890)</f>
        <v>0.27887886150642244</v>
      </c>
      <c r="J2890" s="2"/>
    </row>
    <row r="2891" spans="1:10">
      <c r="A2891" s="4">
        <v>26865</v>
      </c>
      <c r="B2891">
        <v>7.17</v>
      </c>
      <c r="F2891" s="4">
        <v>25529</v>
      </c>
      <c r="G2891">
        <v>8.75</v>
      </c>
      <c r="H2891">
        <f t="shared" si="45"/>
        <v>-1.4699999999999998</v>
      </c>
      <c r="I2891" s="103">
        <f>AVERAGE(H$10:H2891)</f>
        <v>0.27827203331020234</v>
      </c>
      <c r="J2891" s="2"/>
    </row>
    <row r="2892" spans="1:10">
      <c r="A2892" s="4">
        <v>26868</v>
      </c>
      <c r="B2892">
        <v>7.17</v>
      </c>
      <c r="F2892" s="4">
        <v>25530</v>
      </c>
      <c r="G2892">
        <v>8.75</v>
      </c>
      <c r="H2892">
        <f t="shared" si="45"/>
        <v>-1.4699999999999998</v>
      </c>
      <c r="I2892" s="103">
        <f>AVERAGE(H$10:H2892)</f>
        <v>0.27766562608394141</v>
      </c>
      <c r="J2892" s="2"/>
    </row>
    <row r="2893" spans="1:10">
      <c r="A2893" s="4">
        <v>26869</v>
      </c>
      <c r="B2893">
        <v>7.19</v>
      </c>
      <c r="F2893" s="4">
        <v>25531</v>
      </c>
      <c r="G2893">
        <v>8.5</v>
      </c>
      <c r="H2893">
        <f t="shared" si="45"/>
        <v>-1.2300000000000004</v>
      </c>
      <c r="I2893" s="103">
        <f>AVERAGE(H$10:H2893)</f>
        <v>0.27714285714285819</v>
      </c>
      <c r="J2893" s="2"/>
    </row>
    <row r="2894" spans="1:10">
      <c r="A2894" s="4">
        <v>26870</v>
      </c>
      <c r="B2894">
        <v>7.19</v>
      </c>
      <c r="F2894" s="4">
        <v>25532</v>
      </c>
      <c r="G2894">
        <v>7.5</v>
      </c>
      <c r="H2894">
        <f t="shared" si="45"/>
        <v>-0.21999999999999975</v>
      </c>
      <c r="I2894" s="103">
        <f>AVERAGE(H$10:H2894)</f>
        <v>0.27697053726169951</v>
      </c>
      <c r="J2894" s="2"/>
    </row>
    <row r="2895" spans="1:10">
      <c r="A2895" s="4">
        <v>26871</v>
      </c>
      <c r="B2895">
        <v>7.28</v>
      </c>
      <c r="F2895" s="4">
        <v>25533</v>
      </c>
      <c r="G2895">
        <v>7</v>
      </c>
      <c r="H2895">
        <f t="shared" si="45"/>
        <v>0.29999999999999982</v>
      </c>
      <c r="I2895" s="103">
        <f>AVERAGE(H$10:H2895)</f>
        <v>0.276978516978518</v>
      </c>
      <c r="J2895" s="2"/>
    </row>
    <row r="2896" spans="1:10">
      <c r="A2896" s="4">
        <v>26872</v>
      </c>
      <c r="B2896">
        <v>7.35</v>
      </c>
      <c r="F2896" s="4">
        <v>25534</v>
      </c>
      <c r="G2896">
        <v>7</v>
      </c>
      <c r="H2896">
        <f t="shared" si="45"/>
        <v>0.29999999999999982</v>
      </c>
      <c r="I2896" s="103">
        <f>AVERAGE(H$10:H2896)</f>
        <v>0.27698649116730273</v>
      </c>
      <c r="J2896" s="2"/>
    </row>
    <row r="2897" spans="1:10">
      <c r="A2897" s="4">
        <v>26875</v>
      </c>
      <c r="B2897">
        <v>7.37</v>
      </c>
      <c r="F2897" s="4">
        <v>25535</v>
      </c>
      <c r="G2897">
        <v>9.25</v>
      </c>
      <c r="H2897">
        <f t="shared" si="45"/>
        <v>-1.96</v>
      </c>
      <c r="I2897" s="103">
        <f>AVERAGE(H$10:H2897)</f>
        <v>0.27621191135734174</v>
      </c>
      <c r="J2897" s="2"/>
    </row>
    <row r="2898" spans="1:10">
      <c r="A2898" s="4">
        <v>26876</v>
      </c>
      <c r="B2898">
        <v>7.43</v>
      </c>
      <c r="F2898" s="4">
        <v>25536</v>
      </c>
      <c r="G2898">
        <v>9.25</v>
      </c>
      <c r="H2898">
        <f t="shared" si="45"/>
        <v>-1.96</v>
      </c>
      <c r="I2898" s="103">
        <f>AVERAGE(H$10:H2898)</f>
        <v>0.27543786777431734</v>
      </c>
      <c r="J2898" s="2"/>
    </row>
    <row r="2899" spans="1:10">
      <c r="A2899" s="4">
        <v>26877</v>
      </c>
      <c r="B2899">
        <v>7.55</v>
      </c>
      <c r="F2899" s="4">
        <v>25537</v>
      </c>
      <c r="G2899">
        <v>9.25</v>
      </c>
      <c r="H2899">
        <f t="shared" si="45"/>
        <v>-1.96</v>
      </c>
      <c r="I2899" s="103">
        <f>AVERAGE(H$10:H2899)</f>
        <v>0.27466435986159266</v>
      </c>
      <c r="J2899" s="2"/>
    </row>
    <row r="2900" spans="1:10">
      <c r="A2900" s="4">
        <v>26878</v>
      </c>
      <c r="B2900">
        <v>7.52</v>
      </c>
      <c r="F2900" s="4">
        <v>25538</v>
      </c>
      <c r="G2900">
        <v>9.6300000000000008</v>
      </c>
      <c r="H2900">
        <f t="shared" si="45"/>
        <v>-2.3400000000000007</v>
      </c>
      <c r="I2900" s="103">
        <f>AVERAGE(H$10:H2900)</f>
        <v>0.27375994465582937</v>
      </c>
      <c r="J2900" s="2"/>
    </row>
    <row r="2901" spans="1:10">
      <c r="A2901" s="4">
        <v>26879</v>
      </c>
      <c r="B2901">
        <v>7.53</v>
      </c>
      <c r="F2901" s="4">
        <v>25539</v>
      </c>
      <c r="G2901">
        <v>9.5</v>
      </c>
      <c r="H2901">
        <f t="shared" si="45"/>
        <v>-2.1500000000000004</v>
      </c>
      <c r="I2901" s="103">
        <f>AVERAGE(H$10:H2901)</f>
        <v>0.27292185338865932</v>
      </c>
      <c r="J2901" s="2"/>
    </row>
    <row r="2902" spans="1:10">
      <c r="A2902" s="4">
        <v>26882</v>
      </c>
      <c r="B2902">
        <v>7.54</v>
      </c>
      <c r="F2902" s="4">
        <v>25540</v>
      </c>
      <c r="G2902">
        <v>8.5</v>
      </c>
      <c r="H2902">
        <f t="shared" si="45"/>
        <v>-1.1100000000000003</v>
      </c>
      <c r="I2902" s="103">
        <f>AVERAGE(H$10:H2902)</f>
        <v>0.2724438299343252</v>
      </c>
      <c r="J2902" s="2"/>
    </row>
    <row r="2903" spans="1:10">
      <c r="A2903" s="4">
        <v>26883</v>
      </c>
      <c r="B2903">
        <v>7.58</v>
      </c>
      <c r="F2903" s="4">
        <v>25541</v>
      </c>
      <c r="G2903">
        <v>9.5</v>
      </c>
      <c r="H2903">
        <f t="shared" si="45"/>
        <v>-2.1500000000000004</v>
      </c>
      <c r="I2903" s="103">
        <f>AVERAGE(H$10:H2903)</f>
        <v>0.27160677263303484</v>
      </c>
      <c r="J2903" s="2"/>
    </row>
    <row r="2904" spans="1:10">
      <c r="A2904" s="4">
        <v>26884</v>
      </c>
      <c r="B2904">
        <v>7.52</v>
      </c>
      <c r="F2904" s="4">
        <v>25542</v>
      </c>
      <c r="G2904">
        <v>9.5</v>
      </c>
      <c r="H2904">
        <f t="shared" si="45"/>
        <v>-2.1500000000000004</v>
      </c>
      <c r="I2904" s="103">
        <f>AVERAGE(H$10:H2904)</f>
        <v>0.27077029360967281</v>
      </c>
      <c r="J2904" s="2"/>
    </row>
    <row r="2905" spans="1:10">
      <c r="A2905" s="4">
        <v>26885</v>
      </c>
      <c r="B2905">
        <v>7.54</v>
      </c>
      <c r="F2905" s="4">
        <v>25543</v>
      </c>
      <c r="G2905">
        <v>9.5</v>
      </c>
      <c r="H2905">
        <f t="shared" si="45"/>
        <v>-2.1500000000000004</v>
      </c>
      <c r="I2905" s="103">
        <f>AVERAGE(H$10:H2905)</f>
        <v>0.26993439226519433</v>
      </c>
      <c r="J2905" s="2"/>
    </row>
    <row r="2906" spans="1:10">
      <c r="A2906" s="4">
        <v>26886</v>
      </c>
      <c r="B2906">
        <v>7.52</v>
      </c>
      <c r="F2906" s="4">
        <v>25544</v>
      </c>
      <c r="G2906">
        <v>9.5</v>
      </c>
      <c r="H2906">
        <f t="shared" si="45"/>
        <v>-2.1500000000000004</v>
      </c>
      <c r="I2906" s="103">
        <f>AVERAGE(H$10:H2906)</f>
        <v>0.26909906800138172</v>
      </c>
      <c r="J2906" s="2"/>
    </row>
    <row r="2907" spans="1:10">
      <c r="A2907" s="4">
        <v>26889</v>
      </c>
      <c r="B2907">
        <v>7.47</v>
      </c>
      <c r="F2907" s="4">
        <v>25545</v>
      </c>
      <c r="G2907">
        <v>8.75</v>
      </c>
      <c r="H2907">
        <f t="shared" si="45"/>
        <v>-1.3499999999999996</v>
      </c>
      <c r="I2907" s="103">
        <f>AVERAGE(H$10:H2907)</f>
        <v>0.26854037267080844</v>
      </c>
      <c r="J2907" s="2"/>
    </row>
    <row r="2908" spans="1:10">
      <c r="A2908" s="4">
        <v>26890</v>
      </c>
      <c r="B2908">
        <v>7.46</v>
      </c>
      <c r="F2908" s="4">
        <v>25546</v>
      </c>
      <c r="G2908">
        <v>8.5</v>
      </c>
      <c r="H2908">
        <f t="shared" si="45"/>
        <v>-1</v>
      </c>
      <c r="I2908" s="103">
        <f>AVERAGE(H$10:H2908)</f>
        <v>0.26810279406692061</v>
      </c>
      <c r="J2908" s="2"/>
    </row>
    <row r="2909" spans="1:10">
      <c r="A2909" s="4">
        <v>26891</v>
      </c>
      <c r="B2909">
        <v>7.45</v>
      </c>
      <c r="F2909" s="4">
        <v>25547</v>
      </c>
      <c r="G2909">
        <v>6</v>
      </c>
      <c r="H2909">
        <f t="shared" si="45"/>
        <v>1.5899999999999999</v>
      </c>
      <c r="I2909" s="103">
        <f>AVERAGE(H$10:H2909)</f>
        <v>0.26855862068965619</v>
      </c>
      <c r="J2909" s="2"/>
    </row>
    <row r="2910" spans="1:10">
      <c r="A2910" s="4">
        <v>26892</v>
      </c>
      <c r="B2910">
        <v>7.37</v>
      </c>
      <c r="F2910" s="4">
        <v>25548</v>
      </c>
      <c r="G2910">
        <v>9.25</v>
      </c>
      <c r="H2910">
        <f t="shared" si="45"/>
        <v>-1.63</v>
      </c>
      <c r="I2910" s="103">
        <f>AVERAGE(H$10:H2910)</f>
        <v>0.26790417097552666</v>
      </c>
      <c r="J2910" s="2"/>
    </row>
    <row r="2911" spans="1:10">
      <c r="A2911" s="4">
        <v>26893</v>
      </c>
      <c r="B2911">
        <v>7.28</v>
      </c>
      <c r="F2911" s="4">
        <v>25549</v>
      </c>
      <c r="G2911">
        <v>9.25</v>
      </c>
      <c r="H2911">
        <f t="shared" si="45"/>
        <v>-1.6500000000000004</v>
      </c>
      <c r="I2911" s="103">
        <f>AVERAGE(H$10:H2911)</f>
        <v>0.26724328049621049</v>
      </c>
      <c r="J2911" s="2"/>
    </row>
    <row r="2912" spans="1:10">
      <c r="A2912" s="4">
        <v>26896</v>
      </c>
      <c r="B2912">
        <v>7.38</v>
      </c>
      <c r="F2912" s="4">
        <v>25550</v>
      </c>
      <c r="G2912">
        <v>9.25</v>
      </c>
      <c r="H2912">
        <f t="shared" si="45"/>
        <v>-1.6500000000000004</v>
      </c>
      <c r="I2912" s="103">
        <f>AVERAGE(H$10:H2912)</f>
        <v>0.26658284533241577</v>
      </c>
      <c r="J2912" s="2"/>
    </row>
    <row r="2913" spans="1:10">
      <c r="A2913" s="4">
        <v>26897</v>
      </c>
      <c r="B2913">
        <v>7.36</v>
      </c>
      <c r="F2913" s="4">
        <v>25551</v>
      </c>
      <c r="G2913">
        <v>9.25</v>
      </c>
      <c r="H2913">
        <f t="shared" si="45"/>
        <v>-1.6500000000000004</v>
      </c>
      <c r="I2913" s="103">
        <f>AVERAGE(H$10:H2913)</f>
        <v>0.2659228650137751</v>
      </c>
      <c r="J2913" s="2"/>
    </row>
    <row r="2914" spans="1:10">
      <c r="A2914" s="4">
        <v>26898</v>
      </c>
      <c r="B2914">
        <v>7.39</v>
      </c>
      <c r="F2914" s="4">
        <v>25552</v>
      </c>
      <c r="G2914">
        <v>9</v>
      </c>
      <c r="H2914">
        <f t="shared" si="45"/>
        <v>-1.37</v>
      </c>
      <c r="I2914" s="103">
        <f>AVERAGE(H$10:H2914)</f>
        <v>0.26535972461273766</v>
      </c>
      <c r="J2914" s="2"/>
    </row>
    <row r="2915" spans="1:10">
      <c r="A2915" s="4">
        <v>26899</v>
      </c>
      <c r="B2915">
        <v>7.31</v>
      </c>
      <c r="F2915" s="4">
        <v>25553</v>
      </c>
      <c r="G2915">
        <v>9.25</v>
      </c>
      <c r="H2915">
        <f t="shared" si="45"/>
        <v>-1.5300000000000002</v>
      </c>
      <c r="I2915" s="103">
        <f>AVERAGE(H$10:H2915)</f>
        <v>0.26474191328286406</v>
      </c>
      <c r="J2915" s="2"/>
    </row>
    <row r="2916" spans="1:10">
      <c r="A2916" s="4">
        <v>26900</v>
      </c>
      <c r="B2916">
        <v>7.23</v>
      </c>
      <c r="F2916" s="4">
        <v>25554</v>
      </c>
      <c r="G2916">
        <v>8.75</v>
      </c>
      <c r="H2916">
        <f t="shared" si="45"/>
        <v>-0.99000000000000021</v>
      </c>
      <c r="I2916" s="103">
        <f>AVERAGE(H$10:H2916)</f>
        <v>0.2643102855177169</v>
      </c>
      <c r="J2916" s="2"/>
    </row>
    <row r="2917" spans="1:10">
      <c r="A2917" s="4">
        <v>26903</v>
      </c>
      <c r="B2917">
        <v>7.26</v>
      </c>
      <c r="F2917" s="4">
        <v>25555</v>
      </c>
      <c r="G2917">
        <v>9.25</v>
      </c>
      <c r="H2917">
        <f t="shared" si="45"/>
        <v>-1.4400000000000004</v>
      </c>
      <c r="I2917" s="103">
        <f>AVERAGE(H$10:H2917)</f>
        <v>0.26372420907840538</v>
      </c>
      <c r="J2917" s="2"/>
    </row>
    <row r="2918" spans="1:10">
      <c r="A2918" s="4">
        <v>26904</v>
      </c>
      <c r="B2918">
        <v>7.29</v>
      </c>
      <c r="F2918" s="4">
        <v>25556</v>
      </c>
      <c r="G2918">
        <v>9.25</v>
      </c>
      <c r="H2918">
        <f t="shared" si="45"/>
        <v>-1.46</v>
      </c>
      <c r="I2918" s="103">
        <f>AVERAGE(H$10:H2918)</f>
        <v>0.2631316603643874</v>
      </c>
      <c r="J2918" s="2"/>
    </row>
    <row r="2919" spans="1:10">
      <c r="A2919" s="4">
        <v>26905</v>
      </c>
      <c r="B2919">
        <v>7.26</v>
      </c>
      <c r="F2919" s="4">
        <v>25557</v>
      </c>
      <c r="G2919">
        <v>9.25</v>
      </c>
      <c r="H2919">
        <f t="shared" si="45"/>
        <v>-1.46</v>
      </c>
      <c r="I2919" s="103">
        <f>AVERAGE(H$10:H2919)</f>
        <v>0.2625395189003446</v>
      </c>
      <c r="J2919" s="2"/>
    </row>
    <row r="2920" spans="1:10">
      <c r="A2920" s="4">
        <v>26906</v>
      </c>
      <c r="B2920">
        <v>7.25</v>
      </c>
      <c r="F2920" s="4">
        <v>25558</v>
      </c>
      <c r="G2920">
        <v>9.25</v>
      </c>
      <c r="H2920">
        <f t="shared" si="45"/>
        <v>-1.46</v>
      </c>
      <c r="I2920" s="103">
        <f>AVERAGE(H$10:H2920)</f>
        <v>0.261947784266576</v>
      </c>
      <c r="J2920" s="2"/>
    </row>
    <row r="2921" spans="1:10">
      <c r="A2921" s="4">
        <v>26907</v>
      </c>
      <c r="B2921">
        <v>7.25</v>
      </c>
      <c r="F2921" s="4">
        <v>25559</v>
      </c>
      <c r="G2921">
        <v>9.25</v>
      </c>
      <c r="H2921">
        <f t="shared" si="45"/>
        <v>-1.4900000000000002</v>
      </c>
      <c r="I2921" s="103">
        <f>AVERAGE(H$10:H2921)</f>
        <v>0.26134615384615478</v>
      </c>
      <c r="J2921" s="2"/>
    </row>
    <row r="2922" spans="1:10">
      <c r="A2922" s="4">
        <v>26911</v>
      </c>
      <c r="B2922">
        <v>7.21</v>
      </c>
      <c r="F2922" s="4">
        <v>25560</v>
      </c>
      <c r="G2922">
        <v>9.25</v>
      </c>
      <c r="H2922">
        <f t="shared" si="45"/>
        <v>-1.4299999999999997</v>
      </c>
      <c r="I2922" s="103">
        <f>AVERAGE(H$10:H2922)</f>
        <v>0.26076553381393852</v>
      </c>
      <c r="J2922" s="2"/>
    </row>
    <row r="2923" spans="1:10">
      <c r="A2923" s="4">
        <v>26912</v>
      </c>
      <c r="B2923">
        <v>7.11</v>
      </c>
      <c r="F2923" s="4">
        <v>25561</v>
      </c>
      <c r="G2923">
        <v>8.75</v>
      </c>
      <c r="H2923">
        <f t="shared" si="45"/>
        <v>-0.86000000000000032</v>
      </c>
      <c r="I2923" s="103">
        <f>AVERAGE(H$10:H2923)</f>
        <v>0.26038091969801058</v>
      </c>
      <c r="J2923" s="2"/>
    </row>
    <row r="2924" spans="1:10">
      <c r="A2924" s="4">
        <v>26913</v>
      </c>
      <c r="B2924">
        <v>7.1</v>
      </c>
      <c r="F2924" s="4">
        <v>25562</v>
      </c>
      <c r="G2924">
        <v>8.75</v>
      </c>
      <c r="H2924">
        <f t="shared" si="45"/>
        <v>-0.86000000000000032</v>
      </c>
      <c r="I2924" s="103">
        <f>AVERAGE(H$10:H2924)</f>
        <v>0.25999656946826855</v>
      </c>
      <c r="J2924" s="2"/>
    </row>
    <row r="2925" spans="1:10">
      <c r="A2925" s="4">
        <v>26914</v>
      </c>
      <c r="B2925">
        <v>7.11</v>
      </c>
      <c r="F2925" s="4">
        <v>25563</v>
      </c>
      <c r="G2925">
        <v>9.25</v>
      </c>
      <c r="H2925">
        <f t="shared" si="45"/>
        <v>-1.38</v>
      </c>
      <c r="I2925" s="103">
        <f>AVERAGE(H$10:H2925)</f>
        <v>0.25943415637860179</v>
      </c>
      <c r="J2925" s="2"/>
    </row>
    <row r="2926" spans="1:10">
      <c r="A2926" s="4">
        <v>26917</v>
      </c>
      <c r="B2926">
        <v>7.16</v>
      </c>
      <c r="F2926" s="4">
        <v>25564</v>
      </c>
      <c r="G2926">
        <v>9.25</v>
      </c>
      <c r="H2926">
        <f t="shared" si="45"/>
        <v>-1.38</v>
      </c>
      <c r="I2926" s="103">
        <f>AVERAGE(H$10:H2926)</f>
        <v>0.2588721288995553</v>
      </c>
      <c r="J2926" s="2"/>
    </row>
    <row r="2927" spans="1:10">
      <c r="A2927" s="4">
        <v>26918</v>
      </c>
      <c r="B2927">
        <v>7.19</v>
      </c>
      <c r="F2927" s="4">
        <v>25565</v>
      </c>
      <c r="G2927">
        <v>9.25</v>
      </c>
      <c r="H2927">
        <f t="shared" si="45"/>
        <v>-1.38</v>
      </c>
      <c r="I2927" s="103">
        <f>AVERAGE(H$10:H2927)</f>
        <v>0.25831048663468226</v>
      </c>
      <c r="J2927" s="2"/>
    </row>
    <row r="2928" spans="1:10">
      <c r="A2928" s="4">
        <v>26919</v>
      </c>
      <c r="B2928">
        <v>7.2</v>
      </c>
      <c r="F2928" s="4">
        <v>25566</v>
      </c>
      <c r="G2928">
        <v>9.75</v>
      </c>
      <c r="H2928">
        <f t="shared" si="45"/>
        <v>-1.6999999999999993</v>
      </c>
      <c r="I2928" s="103">
        <f>AVERAGE(H$10:H2928)</f>
        <v>0.25763960260363233</v>
      </c>
      <c r="J2928" s="2"/>
    </row>
    <row r="2929" spans="1:10">
      <c r="A2929" s="4">
        <v>26920</v>
      </c>
      <c r="B2929">
        <v>7.21</v>
      </c>
      <c r="F2929" s="4">
        <v>25567</v>
      </c>
      <c r="G2929">
        <v>9.75</v>
      </c>
      <c r="H2929">
        <f t="shared" si="45"/>
        <v>-1.7800000000000002</v>
      </c>
      <c r="I2929" s="103">
        <f>AVERAGE(H$10:H2929)</f>
        <v>0.25694178082191876</v>
      </c>
      <c r="J2929" s="2"/>
    </row>
    <row r="2930" spans="1:10">
      <c r="A2930" s="4">
        <v>26921</v>
      </c>
      <c r="B2930">
        <v>7.21</v>
      </c>
      <c r="F2930" s="4">
        <v>25568</v>
      </c>
      <c r="G2930">
        <v>5</v>
      </c>
      <c r="H2930">
        <f t="shared" si="45"/>
        <v>2.88</v>
      </c>
      <c r="I2930" s="103">
        <f>AVERAGE(H$10:H2930)</f>
        <v>0.25783978089695408</v>
      </c>
      <c r="J2930" s="2"/>
    </row>
    <row r="2931" spans="1:10">
      <c r="A2931" s="4">
        <v>26924</v>
      </c>
      <c r="B2931">
        <v>7.16</v>
      </c>
      <c r="F2931" s="4">
        <v>25569</v>
      </c>
      <c r="G2931">
        <v>5</v>
      </c>
      <c r="H2931">
        <f t="shared" si="45"/>
        <v>2.88</v>
      </c>
      <c r="I2931" s="103">
        <f>AVERAGE(H$10:H2931)</f>
        <v>0.25873716632443627</v>
      </c>
      <c r="J2931" s="2"/>
    </row>
    <row r="2932" spans="1:10">
      <c r="A2932" s="4">
        <v>26925</v>
      </c>
      <c r="B2932">
        <v>7.08</v>
      </c>
      <c r="F2932" s="4">
        <v>25570</v>
      </c>
      <c r="G2932">
        <v>9.6300000000000008</v>
      </c>
      <c r="H2932">
        <f t="shared" si="45"/>
        <v>-1.7700000000000005</v>
      </c>
      <c r="I2932" s="103">
        <f>AVERAGE(H$10:H2932)</f>
        <v>0.25804310639753775</v>
      </c>
      <c r="J2932" s="2"/>
    </row>
    <row r="2933" spans="1:10">
      <c r="A2933" s="4">
        <v>26926</v>
      </c>
      <c r="B2933">
        <v>7.1</v>
      </c>
      <c r="F2933" s="4">
        <v>25571</v>
      </c>
      <c r="G2933">
        <v>9.6300000000000008</v>
      </c>
      <c r="H2933">
        <f t="shared" si="45"/>
        <v>-1.7700000000000005</v>
      </c>
      <c r="I2933" s="103">
        <f>AVERAGE(H$10:H2933)</f>
        <v>0.25734952120383137</v>
      </c>
      <c r="J2933" s="2"/>
    </row>
    <row r="2934" spans="1:10">
      <c r="A2934" s="4">
        <v>26927</v>
      </c>
      <c r="B2934">
        <v>7.09</v>
      </c>
      <c r="F2934" s="4">
        <v>25572</v>
      </c>
      <c r="G2934">
        <v>9.6300000000000008</v>
      </c>
      <c r="H2934">
        <f t="shared" si="45"/>
        <v>-1.7700000000000005</v>
      </c>
      <c r="I2934" s="103">
        <f>AVERAGE(H$10:H2934)</f>
        <v>0.25665641025641123</v>
      </c>
      <c r="J2934" s="2"/>
    </row>
    <row r="2935" spans="1:10">
      <c r="A2935" s="4">
        <v>26928</v>
      </c>
      <c r="B2935">
        <v>7.02</v>
      </c>
      <c r="F2935" s="4">
        <v>25573</v>
      </c>
      <c r="G2935">
        <v>9.75</v>
      </c>
      <c r="H2935">
        <f t="shared" si="45"/>
        <v>-1.87</v>
      </c>
      <c r="I2935" s="103">
        <f>AVERAGE(H$10:H2935)</f>
        <v>0.25592959671907139</v>
      </c>
      <c r="J2935" s="2"/>
    </row>
    <row r="2936" spans="1:10">
      <c r="A2936" s="4">
        <v>26931</v>
      </c>
      <c r="B2936">
        <v>7</v>
      </c>
      <c r="F2936" s="4">
        <v>25574</v>
      </c>
      <c r="G2936">
        <v>9.5</v>
      </c>
      <c r="H2936">
        <f t="shared" si="45"/>
        <v>-1.54</v>
      </c>
      <c r="I2936" s="103">
        <f>AVERAGE(H$10:H2936)</f>
        <v>0.25531602323197911</v>
      </c>
      <c r="J2936" s="2"/>
    </row>
    <row r="2937" spans="1:10">
      <c r="A2937" s="4">
        <v>26932</v>
      </c>
      <c r="B2937">
        <v>6.96</v>
      </c>
      <c r="F2937" s="4">
        <v>25575</v>
      </c>
      <c r="G2937">
        <v>6</v>
      </c>
      <c r="H2937">
        <f t="shared" si="45"/>
        <v>1.9900000000000002</v>
      </c>
      <c r="I2937" s="103">
        <f>AVERAGE(H$10:H2937)</f>
        <v>0.25590846994535621</v>
      </c>
      <c r="J2937" s="2"/>
    </row>
    <row r="2938" spans="1:10">
      <c r="A2938" s="4">
        <v>26933</v>
      </c>
      <c r="B2938">
        <v>6.97</v>
      </c>
      <c r="F2938" s="4">
        <v>25576</v>
      </c>
      <c r="G2938">
        <v>9.25</v>
      </c>
      <c r="H2938">
        <f t="shared" si="45"/>
        <v>-1.29</v>
      </c>
      <c r="I2938" s="103">
        <f>AVERAGE(H$10:H2938)</f>
        <v>0.25538067599863534</v>
      </c>
      <c r="J2938" s="2"/>
    </row>
    <row r="2939" spans="1:10">
      <c r="A2939" s="4">
        <v>26934</v>
      </c>
      <c r="B2939">
        <v>6.94</v>
      </c>
      <c r="F2939" s="4">
        <v>25577</v>
      </c>
      <c r="G2939">
        <v>9.5</v>
      </c>
      <c r="H2939">
        <f t="shared" si="45"/>
        <v>-1.6399999999999997</v>
      </c>
      <c r="I2939" s="103">
        <f>AVERAGE(H$10:H2939)</f>
        <v>0.25473378839590544</v>
      </c>
      <c r="J2939" s="2"/>
    </row>
    <row r="2940" spans="1:10">
      <c r="A2940" s="4">
        <v>26935</v>
      </c>
      <c r="B2940">
        <v>6.9</v>
      </c>
      <c r="F2940" s="4">
        <v>25578</v>
      </c>
      <c r="G2940">
        <v>9.5</v>
      </c>
      <c r="H2940">
        <f t="shared" si="45"/>
        <v>-1.6399999999999997</v>
      </c>
      <c r="I2940" s="103">
        <f>AVERAGE(H$10:H2940)</f>
        <v>0.25408734220402696</v>
      </c>
      <c r="J2940" s="2"/>
    </row>
    <row r="2941" spans="1:10">
      <c r="A2941" s="4">
        <v>26938</v>
      </c>
      <c r="B2941">
        <v>6.91</v>
      </c>
      <c r="F2941" s="4">
        <v>25579</v>
      </c>
      <c r="G2941">
        <v>9.5</v>
      </c>
      <c r="H2941">
        <f t="shared" si="45"/>
        <v>-1.6399999999999997</v>
      </c>
      <c r="I2941" s="103">
        <f>AVERAGE(H$10:H2941)</f>
        <v>0.25344133697135163</v>
      </c>
      <c r="J2941" s="2"/>
    </row>
    <row r="2942" spans="1:10">
      <c r="A2942" s="4">
        <v>26939</v>
      </c>
      <c r="B2942">
        <v>6.89</v>
      </c>
      <c r="F2942" s="4">
        <v>25580</v>
      </c>
      <c r="G2942">
        <v>8.5</v>
      </c>
      <c r="H2942">
        <f t="shared" si="45"/>
        <v>-0.67999999999999972</v>
      </c>
      <c r="I2942" s="103">
        <f>AVERAGE(H$10:H2942)</f>
        <v>0.25312308216842927</v>
      </c>
      <c r="J2942" s="2"/>
    </row>
    <row r="2943" spans="1:10">
      <c r="A2943" s="4">
        <v>26940</v>
      </c>
      <c r="B2943">
        <v>6.9</v>
      </c>
      <c r="F2943" s="4">
        <v>25581</v>
      </c>
      <c r="G2943">
        <v>8.5</v>
      </c>
      <c r="H2943">
        <f t="shared" si="45"/>
        <v>-0.69000000000000039</v>
      </c>
      <c r="I2943" s="103">
        <f>AVERAGE(H$10:H2943)</f>
        <v>0.25280163599182104</v>
      </c>
      <c r="J2943" s="2"/>
    </row>
    <row r="2944" spans="1:10">
      <c r="A2944" s="4">
        <v>26941</v>
      </c>
      <c r="B2944">
        <v>6.88</v>
      </c>
      <c r="F2944" s="4">
        <v>25582</v>
      </c>
      <c r="G2944">
        <v>8</v>
      </c>
      <c r="H2944">
        <f t="shared" si="45"/>
        <v>-0.13999999999999968</v>
      </c>
      <c r="I2944" s="103">
        <f>AVERAGE(H$10:H2944)</f>
        <v>0.25266780238500952</v>
      </c>
      <c r="J2944" s="2"/>
    </row>
    <row r="2945" spans="1:10">
      <c r="A2945" s="4">
        <v>26942</v>
      </c>
      <c r="B2945">
        <v>6.86</v>
      </c>
      <c r="F2945" s="4">
        <v>25583</v>
      </c>
      <c r="G2945">
        <v>9.6300000000000008</v>
      </c>
      <c r="H2945">
        <f t="shared" si="45"/>
        <v>-1.7800000000000011</v>
      </c>
      <c r="I2945" s="103">
        <f>AVERAGE(H$10:H2945)</f>
        <v>0.2519754768392381</v>
      </c>
      <c r="J2945" s="2"/>
    </row>
    <row r="2946" spans="1:10">
      <c r="A2946" s="4">
        <v>26946</v>
      </c>
      <c r="B2946">
        <v>6.78</v>
      </c>
      <c r="F2946" s="4">
        <v>25584</v>
      </c>
      <c r="G2946">
        <v>9.5</v>
      </c>
      <c r="H2946">
        <f t="shared" si="45"/>
        <v>-1.75</v>
      </c>
      <c r="I2946" s="103">
        <f>AVERAGE(H$10:H2946)</f>
        <v>0.25129383724889448</v>
      </c>
      <c r="J2946" s="2"/>
    </row>
    <row r="2947" spans="1:10">
      <c r="A2947" s="4">
        <v>26947</v>
      </c>
      <c r="B2947">
        <v>6.77</v>
      </c>
      <c r="F2947" s="4">
        <v>25585</v>
      </c>
      <c r="G2947">
        <v>9.5</v>
      </c>
      <c r="H2947">
        <f t="shared" si="45"/>
        <v>-1.75</v>
      </c>
      <c r="I2947" s="103">
        <f>AVERAGE(H$10:H2947)</f>
        <v>0.2506126616746096</v>
      </c>
      <c r="J2947" s="2"/>
    </row>
    <row r="2948" spans="1:10">
      <c r="A2948" s="4">
        <v>26948</v>
      </c>
      <c r="B2948">
        <v>6.78</v>
      </c>
      <c r="F2948" s="4">
        <v>25586</v>
      </c>
      <c r="G2948">
        <v>9.5</v>
      </c>
      <c r="H2948">
        <f t="shared" si="45"/>
        <v>-1.75</v>
      </c>
      <c r="I2948" s="103">
        <f>AVERAGE(H$10:H2948)</f>
        <v>0.24993194964273666</v>
      </c>
      <c r="J2948" s="2"/>
    </row>
    <row r="2949" spans="1:10">
      <c r="A2949" s="4">
        <v>26949</v>
      </c>
      <c r="B2949">
        <v>6.75</v>
      </c>
      <c r="F2949" s="4">
        <v>25587</v>
      </c>
      <c r="G2949">
        <v>9.5</v>
      </c>
      <c r="H2949">
        <f t="shared" si="45"/>
        <v>-1.8099999999999996</v>
      </c>
      <c r="I2949" s="103">
        <f>AVERAGE(H$10:H2949)</f>
        <v>0.24923129251700785</v>
      </c>
      <c r="J2949" s="2"/>
    </row>
    <row r="2950" spans="1:10">
      <c r="A2950" s="4">
        <v>26952</v>
      </c>
      <c r="B2950">
        <v>6.77</v>
      </c>
      <c r="F2950" s="4">
        <v>25588</v>
      </c>
      <c r="G2950">
        <v>9</v>
      </c>
      <c r="H2950">
        <f t="shared" si="45"/>
        <v>-1.2800000000000002</v>
      </c>
      <c r="I2950" s="103">
        <f>AVERAGE(H$10:H2950)</f>
        <v>0.24871132267936183</v>
      </c>
      <c r="J2950" s="2"/>
    </row>
    <row r="2951" spans="1:10">
      <c r="A2951" s="4">
        <v>26953</v>
      </c>
      <c r="B2951">
        <v>6.81</v>
      </c>
      <c r="F2951" s="4">
        <v>25589</v>
      </c>
      <c r="G2951">
        <v>8.5</v>
      </c>
      <c r="H2951">
        <f t="shared" si="45"/>
        <v>-0.80999999999999961</v>
      </c>
      <c r="I2951" s="103">
        <f>AVERAGE(H$10:H2951)</f>
        <v>0.24835146159075566</v>
      </c>
      <c r="J2951" s="2"/>
    </row>
    <row r="2952" spans="1:10">
      <c r="A2952" s="4">
        <v>26954</v>
      </c>
      <c r="B2952">
        <v>6.82</v>
      </c>
      <c r="F2952" s="4">
        <v>25590</v>
      </c>
      <c r="G2952">
        <v>9.5</v>
      </c>
      <c r="H2952">
        <f t="shared" si="45"/>
        <v>-1.83</v>
      </c>
      <c r="I2952" s="103">
        <f>AVERAGE(H$10:H2952)</f>
        <v>0.24764525993883899</v>
      </c>
      <c r="J2952" s="2"/>
    </row>
    <row r="2953" spans="1:10">
      <c r="A2953" s="4">
        <v>26955</v>
      </c>
      <c r="B2953">
        <v>6.81</v>
      </c>
      <c r="F2953" s="4">
        <v>25591</v>
      </c>
      <c r="G2953">
        <v>9.25</v>
      </c>
      <c r="H2953">
        <f t="shared" si="45"/>
        <v>-1.5599999999999996</v>
      </c>
      <c r="I2953" s="103">
        <f>AVERAGE(H$10:H2953)</f>
        <v>0.24703125000000109</v>
      </c>
      <c r="J2953" s="2"/>
    </row>
    <row r="2954" spans="1:10">
      <c r="A2954" s="4">
        <v>26956</v>
      </c>
      <c r="B2954">
        <v>6.8</v>
      </c>
      <c r="F2954" s="4">
        <v>25592</v>
      </c>
      <c r="G2954">
        <v>9.25</v>
      </c>
      <c r="H2954">
        <f t="shared" ref="H2954:H3017" si="46">IFERROR(((VLOOKUP(F2954,$A$9:$B$14200,2,FALSE))-G2954),H2953)</f>
        <v>-1.5599999999999996</v>
      </c>
      <c r="I2954" s="103">
        <f>AVERAGE(H$10:H2954)</f>
        <v>0.24641765704584151</v>
      </c>
      <c r="J2954" s="2"/>
    </row>
    <row r="2955" spans="1:10">
      <c r="A2955" s="4">
        <v>26960</v>
      </c>
      <c r="B2955">
        <v>6.8</v>
      </c>
      <c r="F2955" s="4">
        <v>25593</v>
      </c>
      <c r="G2955">
        <v>9.25</v>
      </c>
      <c r="H2955">
        <f t="shared" si="46"/>
        <v>-1.5599999999999996</v>
      </c>
      <c r="I2955" s="103">
        <f>AVERAGE(H$10:H2955)</f>
        <v>0.24580448065173227</v>
      </c>
      <c r="J2955" s="2"/>
    </row>
    <row r="2956" spans="1:10">
      <c r="A2956" s="4">
        <v>26961</v>
      </c>
      <c r="B2956">
        <v>6.75</v>
      </c>
      <c r="F2956" s="4">
        <v>25594</v>
      </c>
      <c r="G2956">
        <v>8.75</v>
      </c>
      <c r="H2956">
        <f t="shared" si="46"/>
        <v>-1.04</v>
      </c>
      <c r="I2956" s="103">
        <f>AVERAGE(H$10:H2956)</f>
        <v>0.24536817102137881</v>
      </c>
      <c r="J2956" s="2"/>
    </row>
    <row r="2957" spans="1:10">
      <c r="A2957" s="4">
        <v>26962</v>
      </c>
      <c r="B2957">
        <v>6.73</v>
      </c>
      <c r="F2957" s="4">
        <v>25595</v>
      </c>
      <c r="G2957">
        <v>8</v>
      </c>
      <c r="H2957">
        <f t="shared" si="46"/>
        <v>-0.29999999999999982</v>
      </c>
      <c r="I2957" s="103">
        <f>AVERAGE(H$10:H2957)</f>
        <v>0.24518317503392245</v>
      </c>
      <c r="J2957" s="2"/>
    </row>
    <row r="2958" spans="1:10">
      <c r="A2958" s="4">
        <v>26963</v>
      </c>
      <c r="B2958">
        <v>6.72</v>
      </c>
      <c r="F2958" s="4">
        <v>25596</v>
      </c>
      <c r="G2958">
        <v>9.25</v>
      </c>
      <c r="H2958">
        <f t="shared" si="46"/>
        <v>-1.5499999999999998</v>
      </c>
      <c r="I2958" s="103">
        <f>AVERAGE(H$10:H2958)</f>
        <v>0.2445744320108523</v>
      </c>
      <c r="J2958" s="2"/>
    </row>
    <row r="2959" spans="1:10">
      <c r="A2959" s="4">
        <v>26966</v>
      </c>
      <c r="B2959">
        <v>6.72</v>
      </c>
      <c r="F2959" s="4">
        <v>25597</v>
      </c>
      <c r="G2959">
        <v>9.25</v>
      </c>
      <c r="H2959">
        <f t="shared" si="46"/>
        <v>-1.4800000000000004</v>
      </c>
      <c r="I2959" s="103">
        <f>AVERAGE(H$10:H2959)</f>
        <v>0.24398983050847572</v>
      </c>
      <c r="J2959" s="2"/>
    </row>
    <row r="2960" spans="1:10">
      <c r="A2960" s="4">
        <v>26967</v>
      </c>
      <c r="B2960">
        <v>6.72</v>
      </c>
      <c r="F2960" s="4">
        <v>25598</v>
      </c>
      <c r="G2960">
        <v>9.3800000000000008</v>
      </c>
      <c r="H2960">
        <f t="shared" si="46"/>
        <v>-1.6300000000000008</v>
      </c>
      <c r="I2960" s="103">
        <f>AVERAGE(H$10:H2960)</f>
        <v>0.24335479498475207</v>
      </c>
      <c r="J2960" s="2"/>
    </row>
    <row r="2961" spans="1:10">
      <c r="A2961" s="4">
        <v>26968</v>
      </c>
      <c r="B2961">
        <v>6.71</v>
      </c>
      <c r="F2961" s="4">
        <v>25599</v>
      </c>
      <c r="G2961">
        <v>9.3800000000000008</v>
      </c>
      <c r="H2961">
        <f t="shared" si="46"/>
        <v>-1.6300000000000008</v>
      </c>
      <c r="I2961" s="103">
        <f>AVERAGE(H$10:H2961)</f>
        <v>0.24272018970189818</v>
      </c>
      <c r="J2961" s="2"/>
    </row>
    <row r="2962" spans="1:10">
      <c r="A2962" s="4">
        <v>26969</v>
      </c>
      <c r="B2962">
        <v>6.71</v>
      </c>
      <c r="F2962" s="4">
        <v>25600</v>
      </c>
      <c r="G2962">
        <v>9.3800000000000008</v>
      </c>
      <c r="H2962">
        <f t="shared" si="46"/>
        <v>-1.6300000000000008</v>
      </c>
      <c r="I2962" s="103">
        <f>AVERAGE(H$10:H2962)</f>
        <v>0.24208601422282541</v>
      </c>
      <c r="J2962" s="2"/>
    </row>
    <row r="2963" spans="1:10">
      <c r="A2963" s="4">
        <v>26970</v>
      </c>
      <c r="B2963">
        <v>6.72</v>
      </c>
      <c r="F2963" s="4">
        <v>25601</v>
      </c>
      <c r="G2963">
        <v>9.3800000000000008</v>
      </c>
      <c r="H2963">
        <f t="shared" si="46"/>
        <v>-1.7300000000000004</v>
      </c>
      <c r="I2963" s="103">
        <f>AVERAGE(H$10:H2963)</f>
        <v>0.24141841570751638</v>
      </c>
      <c r="J2963" s="2"/>
    </row>
    <row r="2964" spans="1:10">
      <c r="A2964" s="4">
        <v>26973</v>
      </c>
      <c r="B2964">
        <v>6.74</v>
      </c>
      <c r="F2964" s="4">
        <v>25602</v>
      </c>
      <c r="G2964">
        <v>9.25</v>
      </c>
      <c r="H2964">
        <f t="shared" si="46"/>
        <v>-1.67</v>
      </c>
      <c r="I2964" s="103">
        <f>AVERAGE(H$10:H2964)</f>
        <v>0.24077157360406207</v>
      </c>
      <c r="J2964" s="2"/>
    </row>
    <row r="2965" spans="1:10">
      <c r="A2965" s="4">
        <v>26975</v>
      </c>
      <c r="B2965">
        <v>6.76</v>
      </c>
      <c r="F2965" s="4">
        <v>25603</v>
      </c>
      <c r="G2965">
        <v>8.5</v>
      </c>
      <c r="H2965">
        <f t="shared" si="46"/>
        <v>-1</v>
      </c>
      <c r="I2965" s="103">
        <f>AVERAGE(H$10:H2965)</f>
        <v>0.24035182679296463</v>
      </c>
      <c r="J2965" s="2"/>
    </row>
    <row r="2966" spans="1:10">
      <c r="A2966" s="4">
        <v>26976</v>
      </c>
      <c r="B2966">
        <v>6.77</v>
      </c>
      <c r="F2966" s="4">
        <v>25604</v>
      </c>
      <c r="G2966">
        <v>9.5</v>
      </c>
      <c r="H2966">
        <f t="shared" si="46"/>
        <v>-2.0499999999999998</v>
      </c>
      <c r="I2966" s="103">
        <f>AVERAGE(H$10:H2966)</f>
        <v>0.23957727426445841</v>
      </c>
      <c r="J2966" s="2"/>
    </row>
    <row r="2967" spans="1:10">
      <c r="A2967" s="4">
        <v>26977</v>
      </c>
      <c r="B2967">
        <v>6.76</v>
      </c>
      <c r="F2967" s="4">
        <v>25605</v>
      </c>
      <c r="G2967">
        <v>9.25</v>
      </c>
      <c r="H2967">
        <f t="shared" si="46"/>
        <v>-1.8899999999999997</v>
      </c>
      <c r="I2967" s="103">
        <f>AVERAGE(H$10:H2967)</f>
        <v>0.2388573360378646</v>
      </c>
      <c r="J2967" s="2"/>
    </row>
    <row r="2968" spans="1:10">
      <c r="A2968" s="4">
        <v>26980</v>
      </c>
      <c r="B2968">
        <v>6.76</v>
      </c>
      <c r="F2968" s="4">
        <v>25606</v>
      </c>
      <c r="G2968">
        <v>9.25</v>
      </c>
      <c r="H2968">
        <f t="shared" si="46"/>
        <v>-1.8899999999999997</v>
      </c>
      <c r="I2968" s="103">
        <f>AVERAGE(H$10:H2968)</f>
        <v>0.23813788442041348</v>
      </c>
      <c r="J2968" s="2"/>
    </row>
    <row r="2969" spans="1:10">
      <c r="A2969" s="4">
        <v>26981</v>
      </c>
      <c r="B2969">
        <v>6.76</v>
      </c>
      <c r="F2969" s="4">
        <v>25607</v>
      </c>
      <c r="G2969">
        <v>9.25</v>
      </c>
      <c r="H2969">
        <f t="shared" si="46"/>
        <v>-1.8899999999999997</v>
      </c>
      <c r="I2969" s="103">
        <f>AVERAGE(H$10:H2969)</f>
        <v>0.23741891891892011</v>
      </c>
      <c r="J2969" s="2"/>
    </row>
    <row r="2970" spans="1:10">
      <c r="A2970" s="4">
        <v>26982</v>
      </c>
      <c r="B2970">
        <v>6.79</v>
      </c>
      <c r="F2970" s="4">
        <v>25608</v>
      </c>
      <c r="G2970">
        <v>9</v>
      </c>
      <c r="H2970">
        <f t="shared" si="46"/>
        <v>-1.7199999999999998</v>
      </c>
      <c r="I2970" s="103">
        <f>AVERAGE(H$10:H2970)</f>
        <v>0.2367578520770022</v>
      </c>
      <c r="J2970" s="2"/>
    </row>
    <row r="2971" spans="1:10">
      <c r="A2971" s="4">
        <v>26983</v>
      </c>
      <c r="B2971">
        <v>6.76</v>
      </c>
      <c r="F2971" s="4">
        <v>25609</v>
      </c>
      <c r="G2971">
        <v>8.75</v>
      </c>
      <c r="H2971">
        <f t="shared" si="46"/>
        <v>-1.4299999999999997</v>
      </c>
      <c r="I2971" s="103">
        <f>AVERAGE(H$10:H2971)</f>
        <v>0.23619513841998768</v>
      </c>
      <c r="J2971" s="2"/>
    </row>
    <row r="2972" spans="1:10">
      <c r="A2972" s="4">
        <v>26984</v>
      </c>
      <c r="B2972">
        <v>6.72</v>
      </c>
      <c r="F2972" s="4">
        <v>25610</v>
      </c>
      <c r="G2972">
        <v>9.25</v>
      </c>
      <c r="H2972">
        <f t="shared" si="46"/>
        <v>-1.92</v>
      </c>
      <c r="I2972" s="103">
        <f>AVERAGE(H$10:H2972)</f>
        <v>0.23546743165710549</v>
      </c>
      <c r="J2972" s="2"/>
    </row>
    <row r="2973" spans="1:10">
      <c r="A2973" s="4">
        <v>26987</v>
      </c>
      <c r="B2973">
        <v>6.71</v>
      </c>
      <c r="F2973" s="4">
        <v>25611</v>
      </c>
      <c r="G2973">
        <v>9.5</v>
      </c>
      <c r="H2973">
        <f t="shared" si="46"/>
        <v>-1.92</v>
      </c>
      <c r="I2973" s="103">
        <f>AVERAGE(H$10:H2973)</f>
        <v>0.23474021592442768</v>
      </c>
      <c r="J2973" s="2"/>
    </row>
    <row r="2974" spans="1:10">
      <c r="A2974" s="4">
        <v>26988</v>
      </c>
      <c r="B2974">
        <v>6.72</v>
      </c>
      <c r="F2974" s="4">
        <v>25612</v>
      </c>
      <c r="G2974">
        <v>9.5</v>
      </c>
      <c r="H2974">
        <f t="shared" si="46"/>
        <v>-2.3499999999999996</v>
      </c>
      <c r="I2974" s="103">
        <f>AVERAGE(H$10:H2974)</f>
        <v>0.23386846543001807</v>
      </c>
      <c r="J2974" s="2"/>
    </row>
    <row r="2975" spans="1:10">
      <c r="A2975" s="4">
        <v>26989</v>
      </c>
      <c r="B2975">
        <v>6.71</v>
      </c>
      <c r="F2975" s="4">
        <v>25613</v>
      </c>
      <c r="G2975">
        <v>9.5</v>
      </c>
      <c r="H2975">
        <f t="shared" si="46"/>
        <v>-2.3499999999999996</v>
      </c>
      <c r="I2975" s="103">
        <f>AVERAGE(H$10:H2975)</f>
        <v>0.23299730276466743</v>
      </c>
      <c r="J2975" s="2"/>
    </row>
    <row r="2976" spans="1:10">
      <c r="A2976" s="4">
        <v>26991</v>
      </c>
      <c r="B2976">
        <v>6.7</v>
      </c>
      <c r="F2976" s="4">
        <v>25614</v>
      </c>
      <c r="G2976">
        <v>9.5</v>
      </c>
      <c r="H2976">
        <f t="shared" si="46"/>
        <v>-2.3499999999999996</v>
      </c>
      <c r="I2976" s="103">
        <f>AVERAGE(H$10:H2976)</f>
        <v>0.2321267273340086</v>
      </c>
      <c r="J2976" s="2"/>
    </row>
    <row r="2977" spans="1:10">
      <c r="A2977" s="4">
        <v>26994</v>
      </c>
      <c r="B2977">
        <v>6.69</v>
      </c>
      <c r="F2977" s="4">
        <v>25615</v>
      </c>
      <c r="G2977">
        <v>9.5</v>
      </c>
      <c r="H2977">
        <f t="shared" si="46"/>
        <v>-2.33</v>
      </c>
      <c r="I2977" s="103">
        <f>AVERAGE(H$10:H2977)</f>
        <v>0.23126347708894998</v>
      </c>
      <c r="J2977" s="2"/>
    </row>
    <row r="2978" spans="1:10">
      <c r="A2978" s="4">
        <v>26995</v>
      </c>
      <c r="B2978">
        <v>6.7</v>
      </c>
      <c r="F2978" s="4">
        <v>25616</v>
      </c>
      <c r="G2978">
        <v>9.25</v>
      </c>
      <c r="H2978">
        <f t="shared" si="46"/>
        <v>-2.0999999999999996</v>
      </c>
      <c r="I2978" s="103">
        <f>AVERAGE(H$10:H2978)</f>
        <v>0.23047827551364214</v>
      </c>
      <c r="J2978" s="2"/>
    </row>
    <row r="2979" spans="1:10">
      <c r="A2979" s="4">
        <v>26996</v>
      </c>
      <c r="B2979">
        <v>6.7</v>
      </c>
      <c r="F2979" s="4">
        <v>25617</v>
      </c>
      <c r="G2979">
        <v>9</v>
      </c>
      <c r="H2979">
        <f t="shared" si="46"/>
        <v>-1.88</v>
      </c>
      <c r="I2979" s="103">
        <f>AVERAGE(H$10:H2979)</f>
        <v>0.22976767676767795</v>
      </c>
      <c r="J2979" s="2"/>
    </row>
    <row r="2980" spans="1:10">
      <c r="A2980" s="4">
        <v>26997</v>
      </c>
      <c r="B2980">
        <v>6.7</v>
      </c>
      <c r="F2980" s="4">
        <v>25618</v>
      </c>
      <c r="G2980">
        <v>9.3800000000000008</v>
      </c>
      <c r="H2980">
        <f t="shared" si="46"/>
        <v>-2.2900000000000009</v>
      </c>
      <c r="I2980" s="103">
        <f>AVERAGE(H$10:H2980)</f>
        <v>0.22891955570515096</v>
      </c>
      <c r="J2980" s="2"/>
    </row>
    <row r="2981" spans="1:10">
      <c r="A2981" s="4">
        <v>26998</v>
      </c>
      <c r="B2981">
        <v>6.69</v>
      </c>
      <c r="F2981" s="4">
        <v>25619</v>
      </c>
      <c r="G2981">
        <v>8.5</v>
      </c>
      <c r="H2981">
        <f t="shared" si="46"/>
        <v>-1.38</v>
      </c>
      <c r="I2981" s="103">
        <f>AVERAGE(H$10:H2981)</f>
        <v>0.22837819650067415</v>
      </c>
      <c r="J2981" s="2"/>
    </row>
    <row r="2982" spans="1:10">
      <c r="A2982" s="4">
        <v>27001</v>
      </c>
      <c r="B2982">
        <v>6.69</v>
      </c>
      <c r="F2982" s="4">
        <v>25620</v>
      </c>
      <c r="G2982">
        <v>8.5</v>
      </c>
      <c r="H2982">
        <f t="shared" si="46"/>
        <v>-1.38</v>
      </c>
      <c r="I2982" s="103">
        <f>AVERAGE(H$10:H2982)</f>
        <v>0.22783720147998773</v>
      </c>
      <c r="J2982" s="2"/>
    </row>
    <row r="2983" spans="1:10">
      <c r="A2983" s="4">
        <v>27002</v>
      </c>
      <c r="B2983">
        <v>6.69</v>
      </c>
      <c r="F2983" s="4">
        <v>25621</v>
      </c>
      <c r="G2983">
        <v>8.5</v>
      </c>
      <c r="H2983">
        <f t="shared" si="46"/>
        <v>-1.38</v>
      </c>
      <c r="I2983" s="103">
        <f>AVERAGE(H$10:H2983)</f>
        <v>0.22729657027572411</v>
      </c>
      <c r="J2983" s="2"/>
    </row>
    <row r="2984" spans="1:10">
      <c r="A2984" s="4">
        <v>27003</v>
      </c>
      <c r="B2984">
        <v>6.72</v>
      </c>
      <c r="F2984" s="4">
        <v>25622</v>
      </c>
      <c r="G2984">
        <v>8.5</v>
      </c>
      <c r="H2984">
        <f t="shared" si="46"/>
        <v>-1.38</v>
      </c>
      <c r="I2984" s="103">
        <f>AVERAGE(H$10:H2984)</f>
        <v>0.22675630252100959</v>
      </c>
      <c r="J2984" s="2"/>
    </row>
    <row r="2985" spans="1:10">
      <c r="A2985" s="4">
        <v>27004</v>
      </c>
      <c r="B2985">
        <v>6.75</v>
      </c>
      <c r="F2985" s="4">
        <v>25623</v>
      </c>
      <c r="G2985">
        <v>8</v>
      </c>
      <c r="H2985">
        <f t="shared" si="46"/>
        <v>-0.86000000000000032</v>
      </c>
      <c r="I2985" s="103">
        <f>AVERAGE(H$10:H2985)</f>
        <v>0.22639112903225925</v>
      </c>
      <c r="J2985" s="2"/>
    </row>
    <row r="2986" spans="1:10">
      <c r="A2986" s="4">
        <v>27005</v>
      </c>
      <c r="B2986">
        <v>6.74</v>
      </c>
      <c r="F2986" s="4">
        <v>25624</v>
      </c>
      <c r="G2986">
        <v>7.5</v>
      </c>
      <c r="H2986">
        <f t="shared" si="46"/>
        <v>-0.45999999999999996</v>
      </c>
      <c r="I2986" s="103">
        <f>AVERAGE(H$10:H2986)</f>
        <v>0.22616056432650436</v>
      </c>
      <c r="J2986" s="2"/>
    </row>
    <row r="2987" spans="1:10">
      <c r="A2987" s="4">
        <v>27008</v>
      </c>
      <c r="B2987">
        <v>6.71</v>
      </c>
      <c r="F2987" s="4">
        <v>25625</v>
      </c>
      <c r="G2987">
        <v>9</v>
      </c>
      <c r="H2987">
        <f t="shared" si="46"/>
        <v>-2.0599999999999996</v>
      </c>
      <c r="I2987" s="103">
        <f>AVERAGE(H$10:H2987)</f>
        <v>0.22539288112827521</v>
      </c>
      <c r="J2987" s="2"/>
    </row>
    <row r="2988" spans="1:10">
      <c r="A2988" s="4">
        <v>27009</v>
      </c>
      <c r="B2988">
        <v>6.69</v>
      </c>
      <c r="F2988" s="4">
        <v>25626</v>
      </c>
      <c r="G2988">
        <v>8.5</v>
      </c>
      <c r="H2988">
        <f t="shared" si="46"/>
        <v>-1.5999999999999996</v>
      </c>
      <c r="I2988" s="103">
        <f>AVERAGE(H$10:H2988)</f>
        <v>0.22478012755958493</v>
      </c>
      <c r="J2988" s="2"/>
    </row>
    <row r="2989" spans="1:10">
      <c r="A2989" s="4">
        <v>27010</v>
      </c>
      <c r="B2989">
        <v>6.69</v>
      </c>
      <c r="F2989" s="4">
        <v>25627</v>
      </c>
      <c r="G2989">
        <v>8.5</v>
      </c>
      <c r="H2989">
        <f t="shared" si="46"/>
        <v>-1.5999999999999996</v>
      </c>
      <c r="I2989" s="103">
        <f>AVERAGE(H$10:H2989)</f>
        <v>0.2241677852349005</v>
      </c>
      <c r="J2989" s="2"/>
    </row>
    <row r="2990" spans="1:10">
      <c r="A2990" s="4">
        <v>27011</v>
      </c>
      <c r="B2990">
        <v>6.68</v>
      </c>
      <c r="F2990" s="4">
        <v>25628</v>
      </c>
      <c r="G2990">
        <v>8.5</v>
      </c>
      <c r="H2990">
        <f t="shared" si="46"/>
        <v>-1.5999999999999996</v>
      </c>
      <c r="I2990" s="103">
        <f>AVERAGE(H$10:H2990)</f>
        <v>0.22355585374035675</v>
      </c>
      <c r="J2990" s="2"/>
    </row>
    <row r="2991" spans="1:10">
      <c r="A2991" s="4">
        <v>27012</v>
      </c>
      <c r="B2991">
        <v>6.68</v>
      </c>
      <c r="F2991" s="4">
        <v>25629</v>
      </c>
      <c r="G2991">
        <v>8.5</v>
      </c>
      <c r="H2991">
        <f t="shared" si="46"/>
        <v>-1.5499999999999998</v>
      </c>
      <c r="I2991" s="103">
        <f>AVERAGE(H$10:H2991)</f>
        <v>0.22296109993293209</v>
      </c>
      <c r="J2991" s="2"/>
    </row>
    <row r="2992" spans="1:10">
      <c r="A2992" s="4">
        <v>27015</v>
      </c>
      <c r="B2992">
        <v>6.67</v>
      </c>
      <c r="F2992" s="4">
        <v>25630</v>
      </c>
      <c r="G2992">
        <v>7.75</v>
      </c>
      <c r="H2992">
        <f t="shared" si="46"/>
        <v>-0.75999999999999979</v>
      </c>
      <c r="I2992" s="103">
        <f>AVERAGE(H$10:H2992)</f>
        <v>0.2226315789473696</v>
      </c>
      <c r="J2992" s="2"/>
    </row>
    <row r="2993" spans="1:10">
      <c r="A2993" s="4">
        <v>27016</v>
      </c>
      <c r="B2993">
        <v>6.68</v>
      </c>
      <c r="F2993" s="4">
        <v>25631</v>
      </c>
      <c r="G2993">
        <v>7.5</v>
      </c>
      <c r="H2993">
        <f t="shared" si="46"/>
        <v>-0.53000000000000025</v>
      </c>
      <c r="I2993" s="103">
        <f>AVERAGE(H$10:H2993)</f>
        <v>0.2223793565683658</v>
      </c>
      <c r="J2993" s="2"/>
    </row>
    <row r="2994" spans="1:10">
      <c r="A2994" s="4">
        <v>27017</v>
      </c>
      <c r="B2994">
        <v>6.71</v>
      </c>
      <c r="F2994" s="4">
        <v>25632</v>
      </c>
      <c r="G2994">
        <v>8.25</v>
      </c>
      <c r="H2994">
        <f t="shared" si="46"/>
        <v>-1.2699999999999996</v>
      </c>
      <c r="I2994" s="103">
        <f>AVERAGE(H$10:H2994)</f>
        <v>0.22187939698492581</v>
      </c>
      <c r="J2994" s="2"/>
    </row>
    <row r="2995" spans="1:10">
      <c r="A2995" s="4">
        <v>27018</v>
      </c>
      <c r="B2995">
        <v>6.73</v>
      </c>
      <c r="F2995" s="4">
        <v>25633</v>
      </c>
      <c r="G2995">
        <v>8</v>
      </c>
      <c r="H2995">
        <f t="shared" si="46"/>
        <v>-1.04</v>
      </c>
      <c r="I2995" s="103">
        <f>AVERAGE(H$10:H2995)</f>
        <v>0.22145679839249954</v>
      </c>
      <c r="J2995" s="2"/>
    </row>
    <row r="2996" spans="1:10">
      <c r="A2996" s="4">
        <v>27019</v>
      </c>
      <c r="B2996">
        <v>6.78</v>
      </c>
      <c r="F2996" s="4">
        <v>25634</v>
      </c>
      <c r="G2996">
        <v>8</v>
      </c>
      <c r="H2996">
        <f t="shared" si="46"/>
        <v>-1.04</v>
      </c>
      <c r="I2996" s="103">
        <f>AVERAGE(H$10:H2996)</f>
        <v>0.22103448275862192</v>
      </c>
      <c r="J2996" s="2"/>
    </row>
    <row r="2997" spans="1:10">
      <c r="A2997" s="4">
        <v>27024</v>
      </c>
      <c r="B2997">
        <v>6.83</v>
      </c>
      <c r="F2997" s="4">
        <v>25635</v>
      </c>
      <c r="G2997">
        <v>8</v>
      </c>
      <c r="H2997">
        <f t="shared" si="46"/>
        <v>-1.04</v>
      </c>
      <c r="I2997" s="103">
        <f>AVERAGE(H$10:H2997)</f>
        <v>0.22061244979919803</v>
      </c>
      <c r="J2997" s="2"/>
    </row>
    <row r="2998" spans="1:10">
      <c r="A2998" s="4">
        <v>27025</v>
      </c>
      <c r="B2998">
        <v>6.88</v>
      </c>
      <c r="F2998" s="4">
        <v>25636</v>
      </c>
      <c r="G2998">
        <v>7.5</v>
      </c>
      <c r="H2998">
        <f t="shared" si="46"/>
        <v>-0.50999999999999979</v>
      </c>
      <c r="I2998" s="103">
        <f>AVERAGE(H$10:H2998)</f>
        <v>0.22036801605888381</v>
      </c>
      <c r="J2998" s="2"/>
    </row>
    <row r="2999" spans="1:10">
      <c r="A2999" s="4">
        <v>27026</v>
      </c>
      <c r="B2999">
        <v>6.91</v>
      </c>
      <c r="F2999" s="4">
        <v>25637</v>
      </c>
      <c r="G2999">
        <v>7.5</v>
      </c>
      <c r="H2999">
        <f t="shared" si="46"/>
        <v>-0.45999999999999996</v>
      </c>
      <c r="I2999" s="103">
        <f>AVERAGE(H$10:H2999)</f>
        <v>0.22014046822742597</v>
      </c>
      <c r="J2999" s="2"/>
    </row>
    <row r="3000" spans="1:10">
      <c r="A3000" s="4">
        <v>27029</v>
      </c>
      <c r="B3000">
        <v>6.9</v>
      </c>
      <c r="F3000" s="4">
        <v>25638</v>
      </c>
      <c r="G3000">
        <v>6.75</v>
      </c>
      <c r="H3000">
        <f t="shared" si="46"/>
        <v>0.36000000000000032</v>
      </c>
      <c r="I3000" s="103">
        <f>AVERAGE(H$10:H3000)</f>
        <v>0.22018722835172305</v>
      </c>
      <c r="J3000" s="2"/>
    </row>
    <row r="3001" spans="1:10">
      <c r="A3001" s="4">
        <v>27031</v>
      </c>
      <c r="B3001">
        <v>6.94</v>
      </c>
      <c r="F3001" s="4">
        <v>25639</v>
      </c>
      <c r="G3001">
        <v>7.75</v>
      </c>
      <c r="H3001">
        <f t="shared" si="46"/>
        <v>-0.58999999999999986</v>
      </c>
      <c r="I3001" s="103">
        <f>AVERAGE(H$10:H3001)</f>
        <v>0.21991644385026859</v>
      </c>
      <c r="J3001" s="2"/>
    </row>
    <row r="3002" spans="1:10">
      <c r="A3002" s="4">
        <v>27032</v>
      </c>
      <c r="B3002">
        <v>6.96</v>
      </c>
      <c r="F3002" s="4">
        <v>25640</v>
      </c>
      <c r="G3002">
        <v>7.75</v>
      </c>
      <c r="H3002">
        <f t="shared" si="46"/>
        <v>-0.51999999999999957</v>
      </c>
      <c r="I3002" s="103">
        <f>AVERAGE(H$10:H3002)</f>
        <v>0.21966922819913254</v>
      </c>
      <c r="J3002" s="2"/>
    </row>
    <row r="3003" spans="1:10">
      <c r="A3003" s="4">
        <v>27033</v>
      </c>
      <c r="B3003">
        <v>6.94</v>
      </c>
      <c r="F3003" s="4">
        <v>25641</v>
      </c>
      <c r="G3003">
        <v>7.75</v>
      </c>
      <c r="H3003">
        <f t="shared" si="46"/>
        <v>-0.51999999999999957</v>
      </c>
      <c r="I3003" s="103">
        <f>AVERAGE(H$10:H3003)</f>
        <v>0.21942217768871197</v>
      </c>
      <c r="J3003" s="2"/>
    </row>
    <row r="3004" spans="1:10">
      <c r="A3004" s="4">
        <v>27036</v>
      </c>
      <c r="B3004">
        <v>6.96</v>
      </c>
      <c r="F3004" s="4">
        <v>25642</v>
      </c>
      <c r="G3004">
        <v>7.75</v>
      </c>
      <c r="H3004">
        <f t="shared" si="46"/>
        <v>-0.51999999999999957</v>
      </c>
      <c r="I3004" s="103">
        <f>AVERAGE(H$10:H3004)</f>
        <v>0.21917529215359055</v>
      </c>
      <c r="J3004" s="2"/>
    </row>
    <row r="3005" spans="1:10">
      <c r="A3005" s="4">
        <v>27037</v>
      </c>
      <c r="B3005">
        <v>6.96</v>
      </c>
      <c r="F3005" s="4">
        <v>25643</v>
      </c>
      <c r="G3005">
        <v>8</v>
      </c>
      <c r="H3005">
        <f t="shared" si="46"/>
        <v>-0.75999999999999979</v>
      </c>
      <c r="I3005" s="103">
        <f>AVERAGE(H$10:H3005)</f>
        <v>0.21884846461949389</v>
      </c>
      <c r="J3005" s="2"/>
    </row>
    <row r="3006" spans="1:10">
      <c r="A3006" s="4">
        <v>27038</v>
      </c>
      <c r="B3006">
        <v>6.96</v>
      </c>
      <c r="F3006" s="4">
        <v>25644</v>
      </c>
      <c r="G3006">
        <v>8</v>
      </c>
      <c r="H3006">
        <f t="shared" si="46"/>
        <v>-0.63999999999999968</v>
      </c>
      <c r="I3006" s="103">
        <f>AVERAGE(H$10:H3006)</f>
        <v>0.21856189522856315</v>
      </c>
      <c r="J3006" s="2"/>
    </row>
    <row r="3007" spans="1:10">
      <c r="A3007" s="4">
        <v>27039</v>
      </c>
      <c r="B3007">
        <v>7</v>
      </c>
      <c r="F3007" s="4">
        <v>25645</v>
      </c>
      <c r="G3007">
        <v>7.75</v>
      </c>
      <c r="H3007">
        <f t="shared" si="46"/>
        <v>-0.46999999999999975</v>
      </c>
      <c r="I3007" s="103">
        <f>AVERAGE(H$10:H3007)</f>
        <v>0.21833222148098855</v>
      </c>
      <c r="J3007" s="2"/>
    </row>
    <row r="3008" spans="1:10">
      <c r="A3008" s="4">
        <v>27040</v>
      </c>
      <c r="B3008">
        <v>7.01</v>
      </c>
      <c r="F3008" s="4">
        <v>25646</v>
      </c>
      <c r="G3008">
        <v>7.75</v>
      </c>
      <c r="H3008">
        <f t="shared" si="46"/>
        <v>-0.67999999999999972</v>
      </c>
      <c r="I3008" s="103">
        <f>AVERAGE(H$10:H3008)</f>
        <v>0.21803267755918765</v>
      </c>
      <c r="J3008" s="2"/>
    </row>
    <row r="3009" spans="1:10">
      <c r="A3009" s="4">
        <v>27043</v>
      </c>
      <c r="B3009">
        <v>7.01</v>
      </c>
      <c r="F3009" s="4">
        <v>25647</v>
      </c>
      <c r="G3009">
        <v>7.5</v>
      </c>
      <c r="H3009">
        <f t="shared" si="46"/>
        <v>-0.44000000000000039</v>
      </c>
      <c r="I3009" s="103">
        <f>AVERAGE(H$10:H3009)</f>
        <v>0.21781333333333455</v>
      </c>
      <c r="J3009" s="2"/>
    </row>
    <row r="3010" spans="1:10">
      <c r="A3010" s="4">
        <v>27044</v>
      </c>
      <c r="B3010">
        <v>6.99</v>
      </c>
      <c r="F3010" s="4">
        <v>25648</v>
      </c>
      <c r="G3010">
        <v>7.5</v>
      </c>
      <c r="H3010">
        <f t="shared" si="46"/>
        <v>-0.44000000000000039</v>
      </c>
      <c r="I3010" s="103">
        <f>AVERAGE(H$10:H3010)</f>
        <v>0.21759413528823845</v>
      </c>
      <c r="J3010" s="2"/>
    </row>
    <row r="3011" spans="1:10">
      <c r="A3011" s="4">
        <v>27045</v>
      </c>
      <c r="B3011">
        <v>6.99</v>
      </c>
      <c r="F3011" s="4">
        <v>25649</v>
      </c>
      <c r="G3011">
        <v>7.5</v>
      </c>
      <c r="H3011">
        <f t="shared" si="46"/>
        <v>-0.44000000000000039</v>
      </c>
      <c r="I3011" s="103">
        <f>AVERAGE(H$10:H3011)</f>
        <v>0.21737508327781599</v>
      </c>
      <c r="J3011" s="2"/>
    </row>
    <row r="3012" spans="1:10">
      <c r="A3012" s="4">
        <v>27046</v>
      </c>
      <c r="B3012">
        <v>6.97</v>
      </c>
      <c r="F3012" s="4">
        <v>25650</v>
      </c>
      <c r="G3012">
        <v>7.5</v>
      </c>
      <c r="H3012">
        <f t="shared" si="46"/>
        <v>-0.45000000000000018</v>
      </c>
      <c r="I3012" s="103">
        <f>AVERAGE(H$10:H3012)</f>
        <v>0.21715284715284833</v>
      </c>
      <c r="J3012" s="2"/>
    </row>
    <row r="3013" spans="1:10">
      <c r="A3013" s="4">
        <v>27047</v>
      </c>
      <c r="B3013">
        <v>6.98</v>
      </c>
      <c r="F3013" s="4">
        <v>25651</v>
      </c>
      <c r="G3013">
        <v>7.13</v>
      </c>
      <c r="H3013">
        <f t="shared" si="46"/>
        <v>-0.11000000000000032</v>
      </c>
      <c r="I3013" s="103">
        <f>AVERAGE(H$10:H3013)</f>
        <v>0.21704394141145258</v>
      </c>
      <c r="J3013" s="2"/>
    </row>
    <row r="3014" spans="1:10">
      <c r="A3014" s="4">
        <v>27050</v>
      </c>
      <c r="B3014">
        <v>6.99</v>
      </c>
      <c r="F3014" s="4">
        <v>25652</v>
      </c>
      <c r="G3014">
        <v>7.25</v>
      </c>
      <c r="H3014">
        <f t="shared" si="46"/>
        <v>-0.29000000000000004</v>
      </c>
      <c r="I3014" s="103">
        <f>AVERAGE(H$10:H3014)</f>
        <v>0.21687520798669005</v>
      </c>
      <c r="J3014" s="2"/>
    </row>
    <row r="3015" spans="1:10">
      <c r="A3015" s="4">
        <v>27051</v>
      </c>
      <c r="B3015">
        <v>7</v>
      </c>
      <c r="F3015" s="4">
        <v>25653</v>
      </c>
      <c r="G3015">
        <v>8</v>
      </c>
      <c r="H3015">
        <f t="shared" si="46"/>
        <v>-1.0199999999999996</v>
      </c>
      <c r="I3015" s="103">
        <f>AVERAGE(H$10:H3015)</f>
        <v>0.21646373918829129</v>
      </c>
      <c r="J3015" s="2"/>
    </row>
    <row r="3016" spans="1:10">
      <c r="A3016" s="4">
        <v>27052</v>
      </c>
      <c r="B3016">
        <v>7.01</v>
      </c>
      <c r="F3016" s="4">
        <v>25654</v>
      </c>
      <c r="G3016">
        <v>8</v>
      </c>
      <c r="H3016">
        <f t="shared" si="46"/>
        <v>-1.0199999999999996</v>
      </c>
      <c r="I3016" s="103">
        <f>AVERAGE(H$10:H3016)</f>
        <v>0.21605254406385221</v>
      </c>
      <c r="J3016" s="2"/>
    </row>
    <row r="3017" spans="1:10">
      <c r="A3017" s="4">
        <v>27053</v>
      </c>
      <c r="B3017">
        <v>7.02</v>
      </c>
      <c r="F3017" s="4">
        <v>25655</v>
      </c>
      <c r="G3017">
        <v>8</v>
      </c>
      <c r="H3017">
        <f t="shared" si="46"/>
        <v>-1.0199999999999996</v>
      </c>
      <c r="I3017" s="103">
        <f>AVERAGE(H$10:H3017)</f>
        <v>0.21564162234042675</v>
      </c>
      <c r="J3017" s="2"/>
    </row>
    <row r="3018" spans="1:10">
      <c r="A3018" s="4">
        <v>27054</v>
      </c>
      <c r="B3018">
        <v>7.02</v>
      </c>
      <c r="F3018" s="4">
        <v>25656</v>
      </c>
      <c r="G3018">
        <v>8</v>
      </c>
      <c r="H3018">
        <f t="shared" ref="H3018:H3081" si="47">IFERROR(((VLOOKUP(F3018,$A$9:$B$14200,2,FALSE))-G3018),H3017)</f>
        <v>-1.0199999999999996</v>
      </c>
      <c r="I3018" s="103">
        <f>AVERAGE(H$10:H3018)</f>
        <v>0.21523097374543157</v>
      </c>
      <c r="J3018" s="2"/>
    </row>
    <row r="3019" spans="1:10">
      <c r="A3019" s="4">
        <v>27057</v>
      </c>
      <c r="B3019">
        <v>7.01</v>
      </c>
      <c r="F3019" s="4">
        <v>25657</v>
      </c>
      <c r="G3019">
        <v>8</v>
      </c>
      <c r="H3019">
        <f t="shared" si="47"/>
        <v>-0.95000000000000018</v>
      </c>
      <c r="I3019" s="103">
        <f>AVERAGE(H$10:H3019)</f>
        <v>0.2148438538205992</v>
      </c>
      <c r="J3019" s="2"/>
    </row>
    <row r="3020" spans="1:10">
      <c r="A3020" s="4">
        <v>27058</v>
      </c>
      <c r="B3020">
        <v>7.02</v>
      </c>
      <c r="F3020" s="4">
        <v>25658</v>
      </c>
      <c r="G3020">
        <v>7.5</v>
      </c>
      <c r="H3020">
        <f t="shared" si="47"/>
        <v>-0.41999999999999993</v>
      </c>
      <c r="I3020" s="103">
        <f>AVERAGE(H$10:H3020)</f>
        <v>0.21463301228827752</v>
      </c>
      <c r="J3020" s="2"/>
    </row>
    <row r="3021" spans="1:10">
      <c r="A3021" s="4">
        <v>27059</v>
      </c>
      <c r="B3021">
        <v>7.01</v>
      </c>
      <c r="F3021" s="4">
        <v>25659</v>
      </c>
      <c r="G3021">
        <v>8</v>
      </c>
      <c r="H3021">
        <f t="shared" si="47"/>
        <v>-0.96</v>
      </c>
      <c r="I3021" s="103">
        <f>AVERAGE(H$10:H3021)</f>
        <v>0.2142430278884474</v>
      </c>
      <c r="J3021" s="2"/>
    </row>
    <row r="3022" spans="1:10">
      <c r="A3022" s="4">
        <v>27060</v>
      </c>
      <c r="B3022">
        <v>7</v>
      </c>
      <c r="F3022" s="4">
        <v>25660</v>
      </c>
      <c r="G3022">
        <v>8</v>
      </c>
      <c r="H3022">
        <f t="shared" si="47"/>
        <v>-0.91999999999999993</v>
      </c>
      <c r="I3022" s="103">
        <f>AVERAGE(H$10:H3022)</f>
        <v>0.21386657816130222</v>
      </c>
      <c r="J3022" s="2"/>
    </row>
    <row r="3023" spans="1:10">
      <c r="A3023" s="4">
        <v>27061</v>
      </c>
      <c r="B3023">
        <v>7</v>
      </c>
      <c r="F3023" s="4">
        <v>25661</v>
      </c>
      <c r="G3023">
        <v>7.75</v>
      </c>
      <c r="H3023">
        <f t="shared" si="47"/>
        <v>-0.61000000000000032</v>
      </c>
      <c r="I3023" s="103">
        <f>AVERAGE(H$10:H3023)</f>
        <v>0.21359323158593352</v>
      </c>
      <c r="J3023" s="2"/>
    </row>
    <row r="3024" spans="1:10">
      <c r="A3024" s="4">
        <v>27064</v>
      </c>
      <c r="B3024">
        <v>6.98</v>
      </c>
      <c r="F3024" s="4">
        <v>25662</v>
      </c>
      <c r="G3024">
        <v>7.75</v>
      </c>
      <c r="H3024">
        <f t="shared" si="47"/>
        <v>-0.61000000000000032</v>
      </c>
      <c r="I3024" s="103">
        <f>AVERAGE(H$10:H3024)</f>
        <v>0.2133200663349929</v>
      </c>
      <c r="J3024" s="2"/>
    </row>
    <row r="3025" spans="1:10">
      <c r="A3025" s="4">
        <v>27065</v>
      </c>
      <c r="B3025">
        <v>6.95</v>
      </c>
      <c r="F3025" s="4">
        <v>25663</v>
      </c>
      <c r="G3025">
        <v>7.75</v>
      </c>
      <c r="H3025">
        <f t="shared" si="47"/>
        <v>-0.61000000000000032</v>
      </c>
      <c r="I3025" s="103">
        <f>AVERAGE(H$10:H3025)</f>
        <v>0.21304708222811791</v>
      </c>
      <c r="J3025" s="2"/>
    </row>
    <row r="3026" spans="1:10">
      <c r="A3026" s="4">
        <v>27066</v>
      </c>
      <c r="B3026">
        <v>6.93</v>
      </c>
      <c r="F3026" s="4">
        <v>25664</v>
      </c>
      <c r="G3026">
        <v>7.5</v>
      </c>
      <c r="H3026">
        <f t="shared" si="47"/>
        <v>-0.33000000000000007</v>
      </c>
      <c r="I3026" s="103">
        <f>AVERAGE(H$10:H3026)</f>
        <v>0.21286708650977909</v>
      </c>
      <c r="J3026" s="2"/>
    </row>
    <row r="3027" spans="1:10">
      <c r="A3027" s="4">
        <v>27067</v>
      </c>
      <c r="B3027">
        <v>6.93</v>
      </c>
      <c r="F3027" s="4">
        <v>25665</v>
      </c>
      <c r="G3027">
        <v>7.5</v>
      </c>
      <c r="H3027">
        <f t="shared" si="47"/>
        <v>-0.32000000000000028</v>
      </c>
      <c r="I3027" s="103">
        <f>AVERAGE(H$10:H3027)</f>
        <v>0.21269052352551474</v>
      </c>
      <c r="J3027" s="2"/>
    </row>
    <row r="3028" spans="1:10">
      <c r="A3028" s="4">
        <v>27068</v>
      </c>
      <c r="B3028">
        <v>6.93</v>
      </c>
      <c r="F3028" s="4">
        <v>25666</v>
      </c>
      <c r="G3028">
        <v>7.5</v>
      </c>
      <c r="H3028">
        <f t="shared" si="47"/>
        <v>-0.33000000000000007</v>
      </c>
      <c r="I3028" s="103">
        <f>AVERAGE(H$10:H3028)</f>
        <v>0.21251076515402567</v>
      </c>
      <c r="J3028" s="2"/>
    </row>
    <row r="3029" spans="1:10">
      <c r="A3029" s="4">
        <v>27071</v>
      </c>
      <c r="B3029">
        <v>6.93</v>
      </c>
      <c r="F3029" s="4">
        <v>25667</v>
      </c>
      <c r="G3029">
        <v>7.63</v>
      </c>
      <c r="H3029">
        <f t="shared" si="47"/>
        <v>-0.45000000000000018</v>
      </c>
      <c r="I3029" s="103">
        <f>AVERAGE(H$10:H3029)</f>
        <v>0.21229139072847794</v>
      </c>
      <c r="J3029" s="2"/>
    </row>
    <row r="3030" spans="1:10">
      <c r="A3030" s="4">
        <v>27073</v>
      </c>
      <c r="B3030">
        <v>6.93</v>
      </c>
      <c r="F3030" s="4">
        <v>25668</v>
      </c>
      <c r="G3030">
        <v>8</v>
      </c>
      <c r="H3030">
        <f t="shared" si="47"/>
        <v>-0.83000000000000007</v>
      </c>
      <c r="I3030" s="103">
        <f>AVERAGE(H$10:H3030)</f>
        <v>0.21194637537239436</v>
      </c>
      <c r="J3030" s="2"/>
    </row>
    <row r="3031" spans="1:10">
      <c r="A3031" s="4">
        <v>27074</v>
      </c>
      <c r="B3031">
        <v>6.93</v>
      </c>
      <c r="F3031" s="4">
        <v>25669</v>
      </c>
      <c r="G3031">
        <v>8</v>
      </c>
      <c r="H3031">
        <f t="shared" si="47"/>
        <v>-0.83000000000000007</v>
      </c>
      <c r="I3031" s="103">
        <f>AVERAGE(H$10:H3031)</f>
        <v>0.21160158835208581</v>
      </c>
      <c r="J3031" s="2"/>
    </row>
    <row r="3032" spans="1:10">
      <c r="A3032" s="4">
        <v>27075</v>
      </c>
      <c r="B3032">
        <v>6.93</v>
      </c>
      <c r="F3032" s="4">
        <v>25670</v>
      </c>
      <c r="G3032">
        <v>8</v>
      </c>
      <c r="H3032">
        <f t="shared" si="47"/>
        <v>-0.83000000000000007</v>
      </c>
      <c r="I3032" s="103">
        <f>AVERAGE(H$10:H3032)</f>
        <v>0.21125702944095379</v>
      </c>
      <c r="J3032" s="2"/>
    </row>
    <row r="3033" spans="1:10">
      <c r="A3033" s="4">
        <v>27079</v>
      </c>
      <c r="B3033">
        <v>6.93</v>
      </c>
      <c r="F3033" s="4">
        <v>25671</v>
      </c>
      <c r="G3033">
        <v>8.25</v>
      </c>
      <c r="H3033">
        <f t="shared" si="47"/>
        <v>-1.0499999999999998</v>
      </c>
      <c r="I3033" s="103">
        <f>AVERAGE(H$10:H3033)</f>
        <v>0.21083994708994819</v>
      </c>
      <c r="J3033" s="2"/>
    </row>
    <row r="3034" spans="1:10">
      <c r="A3034" s="4">
        <v>27080</v>
      </c>
      <c r="B3034">
        <v>6.96</v>
      </c>
      <c r="F3034" s="4">
        <v>25672</v>
      </c>
      <c r="G3034">
        <v>8.25</v>
      </c>
      <c r="H3034">
        <f t="shared" si="47"/>
        <v>-1.0300000000000002</v>
      </c>
      <c r="I3034" s="103">
        <f>AVERAGE(H$10:H3034)</f>
        <v>0.2104297520661168</v>
      </c>
      <c r="J3034" s="2"/>
    </row>
    <row r="3035" spans="1:10">
      <c r="A3035" s="4">
        <v>27081</v>
      </c>
      <c r="B3035">
        <v>6.98</v>
      </c>
      <c r="F3035" s="4">
        <v>25673</v>
      </c>
      <c r="G3035">
        <v>8</v>
      </c>
      <c r="H3035">
        <f t="shared" si="47"/>
        <v>-0.73000000000000043</v>
      </c>
      <c r="I3035" s="103">
        <f>AVERAGE(H$10:H3035)</f>
        <v>0.21011896893589008</v>
      </c>
      <c r="J3035" s="2"/>
    </row>
    <row r="3036" spans="1:10">
      <c r="A3036" s="4">
        <v>27082</v>
      </c>
      <c r="B3036">
        <v>6.97</v>
      </c>
      <c r="F3036" s="4">
        <v>25674</v>
      </c>
      <c r="G3036">
        <v>8.5</v>
      </c>
      <c r="H3036">
        <f t="shared" si="47"/>
        <v>-1.1600000000000001</v>
      </c>
      <c r="I3036" s="103">
        <f>AVERAGE(H$10:H3036)</f>
        <v>0.20966633630657527</v>
      </c>
      <c r="J3036" s="2"/>
    </row>
    <row r="3037" spans="1:10">
      <c r="A3037" s="4">
        <v>27085</v>
      </c>
      <c r="B3037">
        <v>6.96</v>
      </c>
      <c r="F3037" s="4">
        <v>25675</v>
      </c>
      <c r="G3037">
        <v>8.25</v>
      </c>
      <c r="H3037">
        <f t="shared" si="47"/>
        <v>-0.84999999999999964</v>
      </c>
      <c r="I3037" s="103">
        <f>AVERAGE(H$10:H3037)</f>
        <v>0.20931638044914247</v>
      </c>
      <c r="J3037" s="2"/>
    </row>
    <row r="3038" spans="1:10">
      <c r="A3038" s="4">
        <v>27086</v>
      </c>
      <c r="B3038">
        <v>6.98</v>
      </c>
      <c r="F3038" s="4">
        <v>25676</v>
      </c>
      <c r="G3038">
        <v>8.25</v>
      </c>
      <c r="H3038">
        <f t="shared" si="47"/>
        <v>-0.84999999999999964</v>
      </c>
      <c r="I3038" s="103">
        <f>AVERAGE(H$10:H3038)</f>
        <v>0.20896665566193573</v>
      </c>
      <c r="J3038" s="2"/>
    </row>
    <row r="3039" spans="1:10">
      <c r="A3039" s="4">
        <v>27087</v>
      </c>
      <c r="B3039">
        <v>7</v>
      </c>
      <c r="F3039" s="4">
        <v>25677</v>
      </c>
      <c r="G3039">
        <v>8.25</v>
      </c>
      <c r="H3039">
        <f t="shared" si="47"/>
        <v>-0.84999999999999964</v>
      </c>
      <c r="I3039" s="103">
        <f>AVERAGE(H$10:H3039)</f>
        <v>0.2086171617161727</v>
      </c>
      <c r="J3039" s="2"/>
    </row>
    <row r="3040" spans="1:10">
      <c r="A3040" s="4">
        <v>27088</v>
      </c>
      <c r="B3040">
        <v>7.01</v>
      </c>
      <c r="F3040" s="4">
        <v>25678</v>
      </c>
      <c r="G3040">
        <v>7.75</v>
      </c>
      <c r="H3040">
        <f t="shared" si="47"/>
        <v>-0.30999999999999961</v>
      </c>
      <c r="I3040" s="103">
        <f>AVERAGE(H$10:H3040)</f>
        <v>0.20844605740679756</v>
      </c>
      <c r="J3040" s="2"/>
    </row>
    <row r="3041" spans="1:10">
      <c r="A3041" s="4">
        <v>27089</v>
      </c>
      <c r="B3041">
        <v>7.08</v>
      </c>
      <c r="F3041" s="4">
        <v>25679</v>
      </c>
      <c r="G3041">
        <v>8</v>
      </c>
      <c r="H3041">
        <f t="shared" si="47"/>
        <v>-0.5</v>
      </c>
      <c r="I3041" s="103">
        <f>AVERAGE(H$10:H3041)</f>
        <v>0.20821240105541008</v>
      </c>
      <c r="J3041" s="2"/>
    </row>
    <row r="3042" spans="1:10">
      <c r="A3042" s="4">
        <v>27092</v>
      </c>
      <c r="B3042">
        <v>7.09</v>
      </c>
      <c r="F3042" s="4">
        <v>25680</v>
      </c>
      <c r="G3042">
        <v>8.5</v>
      </c>
      <c r="H3042">
        <f t="shared" si="47"/>
        <v>-0.88999999999999968</v>
      </c>
      <c r="I3042" s="103">
        <f>AVERAGE(H$10:H3042)</f>
        <v>0.20785031322123421</v>
      </c>
      <c r="J3042" s="2"/>
    </row>
    <row r="3043" spans="1:10">
      <c r="A3043" s="4">
        <v>27093</v>
      </c>
      <c r="B3043">
        <v>7.1</v>
      </c>
      <c r="F3043" s="4">
        <v>25681</v>
      </c>
      <c r="G3043">
        <v>8.5</v>
      </c>
      <c r="H3043">
        <f t="shared" si="47"/>
        <v>-0.86000000000000032</v>
      </c>
      <c r="I3043" s="103">
        <f>AVERAGE(H$10:H3043)</f>
        <v>0.20749835201054825</v>
      </c>
      <c r="J3043" s="2"/>
    </row>
    <row r="3044" spans="1:10">
      <c r="A3044" s="4">
        <v>27094</v>
      </c>
      <c r="B3044">
        <v>7.09</v>
      </c>
      <c r="F3044" s="4">
        <v>25682</v>
      </c>
      <c r="G3044">
        <v>8.5</v>
      </c>
      <c r="H3044">
        <f t="shared" si="47"/>
        <v>-0.78000000000000025</v>
      </c>
      <c r="I3044" s="103">
        <f>AVERAGE(H$10:H3044)</f>
        <v>0.20717298187809008</v>
      </c>
      <c r="J3044" s="2"/>
    </row>
    <row r="3045" spans="1:10">
      <c r="A3045" s="4">
        <v>27095</v>
      </c>
      <c r="B3045">
        <v>7.06</v>
      </c>
      <c r="F3045" s="4">
        <v>25683</v>
      </c>
      <c r="G3045">
        <v>8.5</v>
      </c>
      <c r="H3045">
        <f t="shared" si="47"/>
        <v>-0.78000000000000025</v>
      </c>
      <c r="I3045" s="103">
        <f>AVERAGE(H$10:H3045)</f>
        <v>0.20684782608695765</v>
      </c>
      <c r="J3045" s="2"/>
    </row>
    <row r="3046" spans="1:10">
      <c r="A3046" s="4">
        <v>27096</v>
      </c>
      <c r="B3046">
        <v>7.06</v>
      </c>
      <c r="F3046" s="4">
        <v>25684</v>
      </c>
      <c r="G3046">
        <v>8.5</v>
      </c>
      <c r="H3046">
        <f t="shared" si="47"/>
        <v>-0.78000000000000025</v>
      </c>
      <c r="I3046" s="103">
        <f>AVERAGE(H$10:H3046)</f>
        <v>0.20652288442542097</v>
      </c>
      <c r="J3046" s="2"/>
    </row>
    <row r="3047" spans="1:10">
      <c r="A3047" s="4">
        <v>27099</v>
      </c>
      <c r="B3047">
        <v>7.08</v>
      </c>
      <c r="F3047" s="4">
        <v>25685</v>
      </c>
      <c r="G3047">
        <v>8.3800000000000008</v>
      </c>
      <c r="H3047">
        <f t="shared" si="47"/>
        <v>-0.64000000000000057</v>
      </c>
      <c r="I3047" s="103">
        <f>AVERAGE(H$10:H3047)</f>
        <v>0.20624423963133753</v>
      </c>
      <c r="J3047" s="2"/>
    </row>
    <row r="3048" spans="1:10">
      <c r="A3048" s="4">
        <v>27100</v>
      </c>
      <c r="B3048">
        <v>7.09</v>
      </c>
      <c r="F3048" s="4">
        <v>25686</v>
      </c>
      <c r="G3048">
        <v>8.25</v>
      </c>
      <c r="H3048">
        <f t="shared" si="47"/>
        <v>-0.45999999999999996</v>
      </c>
      <c r="I3048" s="103">
        <f>AVERAGE(H$10:H3048)</f>
        <v>0.20602500822639139</v>
      </c>
      <c r="J3048" s="2"/>
    </row>
    <row r="3049" spans="1:10">
      <c r="A3049" s="4">
        <v>27101</v>
      </c>
      <c r="B3049">
        <v>7.13</v>
      </c>
      <c r="F3049" s="4">
        <v>25687</v>
      </c>
      <c r="G3049">
        <v>8.3800000000000008</v>
      </c>
      <c r="H3049">
        <f t="shared" si="47"/>
        <v>-0.60000000000000053</v>
      </c>
      <c r="I3049" s="103">
        <f>AVERAGE(H$10:H3049)</f>
        <v>0.20575986842105376</v>
      </c>
      <c r="J3049" s="2"/>
    </row>
    <row r="3050" spans="1:10">
      <c r="A3050" s="4">
        <v>27102</v>
      </c>
      <c r="B3050">
        <v>7.13</v>
      </c>
      <c r="F3050" s="4">
        <v>25688</v>
      </c>
      <c r="G3050">
        <v>8.5</v>
      </c>
      <c r="H3050">
        <f t="shared" si="47"/>
        <v>-0.67999999999999972</v>
      </c>
      <c r="I3050" s="103">
        <f>AVERAGE(H$10:H3050)</f>
        <v>0.20546859585662725</v>
      </c>
      <c r="J3050" s="2"/>
    </row>
    <row r="3051" spans="1:10">
      <c r="A3051" s="4">
        <v>27103</v>
      </c>
      <c r="B3051">
        <v>7.18</v>
      </c>
      <c r="F3051" s="4">
        <v>25689</v>
      </c>
      <c r="G3051">
        <v>8.6300000000000008</v>
      </c>
      <c r="H3051">
        <f t="shared" si="47"/>
        <v>-0.78000000000000114</v>
      </c>
      <c r="I3051" s="103">
        <f>AVERAGE(H$10:H3051)</f>
        <v>0.20514464168310437</v>
      </c>
      <c r="J3051" s="2"/>
    </row>
    <row r="3052" spans="1:10">
      <c r="A3052" s="4">
        <v>27106</v>
      </c>
      <c r="B3052">
        <v>7.23</v>
      </c>
      <c r="F3052" s="4">
        <v>25690</v>
      </c>
      <c r="G3052">
        <v>8.6300000000000008</v>
      </c>
      <c r="H3052">
        <f t="shared" si="47"/>
        <v>-0.78000000000000114</v>
      </c>
      <c r="I3052" s="103">
        <f>AVERAGE(H$10:H3052)</f>
        <v>0.20482090042721116</v>
      </c>
      <c r="J3052" s="2"/>
    </row>
    <row r="3053" spans="1:10">
      <c r="A3053" s="4">
        <v>27107</v>
      </c>
      <c r="B3053">
        <v>7.24</v>
      </c>
      <c r="F3053" s="4">
        <v>25691</v>
      </c>
      <c r="G3053">
        <v>8.6300000000000008</v>
      </c>
      <c r="H3053">
        <f t="shared" si="47"/>
        <v>-0.78000000000000114</v>
      </c>
      <c r="I3053" s="103">
        <f>AVERAGE(H$10:H3053)</f>
        <v>0.2044973718791076</v>
      </c>
      <c r="J3053" s="2"/>
    </row>
    <row r="3054" spans="1:10">
      <c r="A3054" s="4">
        <v>27108</v>
      </c>
      <c r="B3054">
        <v>7.27</v>
      </c>
      <c r="F3054" s="4">
        <v>25692</v>
      </c>
      <c r="G3054">
        <v>8.5</v>
      </c>
      <c r="H3054">
        <f t="shared" si="47"/>
        <v>-0.55999999999999961</v>
      </c>
      <c r="I3054" s="103">
        <f>AVERAGE(H$10:H3054)</f>
        <v>0.20424630541872038</v>
      </c>
      <c r="J3054" s="2"/>
    </row>
    <row r="3055" spans="1:10">
      <c r="A3055" s="4">
        <v>27109</v>
      </c>
      <c r="B3055">
        <v>7.3</v>
      </c>
      <c r="F3055" s="4">
        <v>25693</v>
      </c>
      <c r="G3055">
        <v>8.6300000000000008</v>
      </c>
      <c r="H3055">
        <f t="shared" si="47"/>
        <v>-0.71000000000000085</v>
      </c>
      <c r="I3055" s="103">
        <f>AVERAGE(H$10:H3055)</f>
        <v>0.20394615889691514</v>
      </c>
      <c r="J3055" s="2"/>
    </row>
    <row r="3056" spans="1:10">
      <c r="A3056" s="4">
        <v>27110</v>
      </c>
      <c r="B3056">
        <v>7.35</v>
      </c>
      <c r="F3056" s="4">
        <v>25694</v>
      </c>
      <c r="G3056">
        <v>7.75</v>
      </c>
      <c r="H3056">
        <f t="shared" si="47"/>
        <v>0.11000000000000032</v>
      </c>
      <c r="I3056" s="103">
        <f>AVERAGE(H$10:H3056)</f>
        <v>0.20391532655070679</v>
      </c>
      <c r="J3056" s="2"/>
    </row>
    <row r="3057" spans="1:10">
      <c r="A3057" s="4">
        <v>27113</v>
      </c>
      <c r="B3057">
        <v>7.39</v>
      </c>
      <c r="F3057" s="4">
        <v>25695</v>
      </c>
      <c r="G3057">
        <v>8.25</v>
      </c>
      <c r="H3057">
        <f t="shared" si="47"/>
        <v>-0.42999999999999972</v>
      </c>
      <c r="I3057" s="103">
        <f>AVERAGE(H$10:H3057)</f>
        <v>0.20370734908136601</v>
      </c>
      <c r="J3057" s="2"/>
    </row>
    <row r="3058" spans="1:10">
      <c r="A3058" s="4">
        <v>27114</v>
      </c>
      <c r="B3058">
        <v>7.38</v>
      </c>
      <c r="F3058" s="4">
        <v>25696</v>
      </c>
      <c r="G3058">
        <v>8.1300000000000008</v>
      </c>
      <c r="H3058">
        <f t="shared" si="47"/>
        <v>-0.35000000000000053</v>
      </c>
      <c r="I3058" s="103">
        <f>AVERAGE(H$10:H3058)</f>
        <v>0.20352574614627864</v>
      </c>
      <c r="J3058" s="2"/>
    </row>
    <row r="3059" spans="1:10">
      <c r="A3059" s="4">
        <v>27115</v>
      </c>
      <c r="B3059">
        <v>7.35</v>
      </c>
      <c r="F3059" s="4">
        <v>25697</v>
      </c>
      <c r="G3059">
        <v>8.1300000000000008</v>
      </c>
      <c r="H3059">
        <f t="shared" si="47"/>
        <v>-0.35000000000000053</v>
      </c>
      <c r="I3059" s="103">
        <f>AVERAGE(H$10:H3059)</f>
        <v>0.20334426229508315</v>
      </c>
      <c r="J3059" s="2"/>
    </row>
    <row r="3060" spans="1:10">
      <c r="A3060" s="4">
        <v>27116</v>
      </c>
      <c r="B3060">
        <v>7.38</v>
      </c>
      <c r="F3060" s="4">
        <v>25698</v>
      </c>
      <c r="G3060">
        <v>8.1300000000000008</v>
      </c>
      <c r="H3060">
        <f t="shared" si="47"/>
        <v>-0.35000000000000053</v>
      </c>
      <c r="I3060" s="103">
        <f>AVERAGE(H$10:H3060)</f>
        <v>0.20316289741068619</v>
      </c>
      <c r="J3060" s="2"/>
    </row>
    <row r="3061" spans="1:10">
      <c r="A3061" s="4">
        <v>27117</v>
      </c>
      <c r="B3061">
        <v>7.41</v>
      </c>
      <c r="F3061" s="4">
        <v>25699</v>
      </c>
      <c r="G3061">
        <v>8</v>
      </c>
      <c r="H3061">
        <f t="shared" si="47"/>
        <v>-0.17999999999999972</v>
      </c>
      <c r="I3061" s="103">
        <f>AVERAGE(H$10:H3061)</f>
        <v>0.20303735255570235</v>
      </c>
      <c r="J3061" s="2"/>
    </row>
    <row r="3062" spans="1:10">
      <c r="A3062" s="4">
        <v>27120</v>
      </c>
      <c r="B3062">
        <v>7.42</v>
      </c>
      <c r="F3062" s="4">
        <v>25700</v>
      </c>
      <c r="G3062">
        <v>7.88</v>
      </c>
      <c r="H3062">
        <f t="shared" si="47"/>
        <v>-4.0000000000000036E-2</v>
      </c>
      <c r="I3062" s="103">
        <f>AVERAGE(H$10:H3062)</f>
        <v>0.20295774647887443</v>
      </c>
      <c r="J3062" s="2"/>
    </row>
    <row r="3063" spans="1:10">
      <c r="A3063" s="4">
        <v>27121</v>
      </c>
      <c r="B3063">
        <v>7.43</v>
      </c>
      <c r="F3063" s="4">
        <v>25701</v>
      </c>
      <c r="G3063">
        <v>7.25</v>
      </c>
      <c r="H3063">
        <f t="shared" si="47"/>
        <v>0.59999999999999964</v>
      </c>
      <c r="I3063" s="103">
        <f>AVERAGE(H$10:H3063)</f>
        <v>0.20308775376555457</v>
      </c>
      <c r="J3063" s="2"/>
    </row>
    <row r="3064" spans="1:10">
      <c r="A3064" s="4">
        <v>27122</v>
      </c>
      <c r="B3064">
        <v>7.43</v>
      </c>
      <c r="F3064" s="4">
        <v>25702</v>
      </c>
      <c r="G3064">
        <v>8.25</v>
      </c>
      <c r="H3064">
        <f t="shared" si="47"/>
        <v>-0.38999999999999968</v>
      </c>
      <c r="I3064" s="103">
        <f>AVERAGE(H$10:H3064)</f>
        <v>0.20289361702127778</v>
      </c>
      <c r="J3064" s="2"/>
    </row>
    <row r="3065" spans="1:10">
      <c r="A3065" s="4">
        <v>27123</v>
      </c>
      <c r="B3065">
        <v>7.51</v>
      </c>
      <c r="F3065" s="4">
        <v>25703</v>
      </c>
      <c r="G3065">
        <v>8.1300000000000008</v>
      </c>
      <c r="H3065">
        <f t="shared" si="47"/>
        <v>-0.30000000000000071</v>
      </c>
      <c r="I3065" s="103">
        <f>AVERAGE(H$10:H3065)</f>
        <v>0.20272905759162424</v>
      </c>
      <c r="J3065" s="2"/>
    </row>
    <row r="3066" spans="1:10">
      <c r="A3066" s="4">
        <v>27124</v>
      </c>
      <c r="B3066">
        <v>7.54</v>
      </c>
      <c r="F3066" s="4">
        <v>25704</v>
      </c>
      <c r="G3066">
        <v>8.1300000000000008</v>
      </c>
      <c r="H3066">
        <f t="shared" si="47"/>
        <v>-0.30000000000000071</v>
      </c>
      <c r="I3066" s="103">
        <f>AVERAGE(H$10:H3066)</f>
        <v>0.20256460582270322</v>
      </c>
      <c r="J3066" s="2"/>
    </row>
    <row r="3067" spans="1:10">
      <c r="A3067" s="4">
        <v>27127</v>
      </c>
      <c r="B3067">
        <v>7.5</v>
      </c>
      <c r="F3067" s="4">
        <v>25705</v>
      </c>
      <c r="G3067">
        <v>8.1300000000000008</v>
      </c>
      <c r="H3067">
        <f t="shared" si="47"/>
        <v>-0.30000000000000071</v>
      </c>
      <c r="I3067" s="103">
        <f>AVERAGE(H$10:H3067)</f>
        <v>0.20240026160889596</v>
      </c>
      <c r="J3067" s="2"/>
    </row>
    <row r="3068" spans="1:10">
      <c r="A3068" s="4">
        <v>27128</v>
      </c>
      <c r="B3068">
        <v>7.49</v>
      </c>
      <c r="F3068" s="4">
        <v>25706</v>
      </c>
      <c r="G3068">
        <v>8</v>
      </c>
      <c r="H3068">
        <f t="shared" si="47"/>
        <v>-0.20000000000000018</v>
      </c>
      <c r="I3068" s="103">
        <f>AVERAGE(H$10:H3068)</f>
        <v>0.20226871526642817</v>
      </c>
      <c r="J3068" s="2"/>
    </row>
    <row r="3069" spans="1:10">
      <c r="A3069" s="4">
        <v>27129</v>
      </c>
      <c r="B3069">
        <v>7.46</v>
      </c>
      <c r="F3069" s="4">
        <v>25707</v>
      </c>
      <c r="G3069">
        <v>7.5</v>
      </c>
      <c r="H3069">
        <f t="shared" si="47"/>
        <v>0.29999999999999982</v>
      </c>
      <c r="I3069" s="103">
        <f>AVERAGE(H$10:H3069)</f>
        <v>0.20230065359477245</v>
      </c>
      <c r="J3069" s="2"/>
    </row>
    <row r="3070" spans="1:10">
      <c r="A3070" s="4">
        <v>27130</v>
      </c>
      <c r="B3070">
        <v>7.45</v>
      </c>
      <c r="F3070" s="4">
        <v>25708</v>
      </c>
      <c r="G3070">
        <v>6.75</v>
      </c>
      <c r="H3070">
        <f t="shared" si="47"/>
        <v>1.0999999999999996</v>
      </c>
      <c r="I3070" s="103">
        <f>AVERAGE(H$10:H3070)</f>
        <v>0.20259392355439521</v>
      </c>
      <c r="J3070" s="2"/>
    </row>
    <row r="3071" spans="1:10">
      <c r="A3071" s="4">
        <v>27134</v>
      </c>
      <c r="B3071">
        <v>7.42</v>
      </c>
      <c r="F3071" s="4">
        <v>25709</v>
      </c>
      <c r="G3071">
        <v>8</v>
      </c>
      <c r="H3071">
        <f t="shared" si="47"/>
        <v>-9.9999999999999645E-2</v>
      </c>
      <c r="I3071" s="103">
        <f>AVERAGE(H$10:H3071)</f>
        <v>0.20249510124102016</v>
      </c>
      <c r="J3071" s="2"/>
    </row>
    <row r="3072" spans="1:10">
      <c r="A3072" s="4">
        <v>27135</v>
      </c>
      <c r="B3072">
        <v>7.43</v>
      </c>
      <c r="F3072" s="4">
        <v>25710</v>
      </c>
      <c r="G3072">
        <v>7.88</v>
      </c>
      <c r="H3072">
        <f t="shared" si="47"/>
        <v>0.11000000000000032</v>
      </c>
      <c r="I3072" s="103">
        <f>AVERAGE(H$10:H3072)</f>
        <v>0.20246490368919481</v>
      </c>
      <c r="J3072" s="2"/>
    </row>
    <row r="3073" spans="1:10">
      <c r="A3073" s="4">
        <v>27136</v>
      </c>
      <c r="B3073">
        <v>7.45</v>
      </c>
      <c r="F3073" s="4">
        <v>25711</v>
      </c>
      <c r="G3073">
        <v>7.88</v>
      </c>
      <c r="H3073">
        <f t="shared" si="47"/>
        <v>0.11000000000000032</v>
      </c>
      <c r="I3073" s="103">
        <f>AVERAGE(H$10:H3073)</f>
        <v>0.2024347258485652</v>
      </c>
      <c r="J3073" s="2"/>
    </row>
    <row r="3074" spans="1:10">
      <c r="A3074" s="4">
        <v>27137</v>
      </c>
      <c r="B3074">
        <v>7.5</v>
      </c>
      <c r="F3074" s="4">
        <v>25712</v>
      </c>
      <c r="G3074">
        <v>7.88</v>
      </c>
      <c r="H3074">
        <f t="shared" si="47"/>
        <v>0.11000000000000032</v>
      </c>
      <c r="I3074" s="103">
        <f>AVERAGE(H$10:H3074)</f>
        <v>0.20240456769983808</v>
      </c>
      <c r="J3074" s="2"/>
    </row>
    <row r="3075" spans="1:10">
      <c r="A3075" s="4">
        <v>27138</v>
      </c>
      <c r="B3075">
        <v>7.51</v>
      </c>
      <c r="F3075" s="4">
        <v>25713</v>
      </c>
      <c r="G3075">
        <v>7.88</v>
      </c>
      <c r="H3075">
        <f t="shared" si="47"/>
        <v>0.27000000000000046</v>
      </c>
      <c r="I3075" s="103">
        <f>AVERAGE(H$10:H3075)</f>
        <v>0.20242661448141022</v>
      </c>
      <c r="J3075" s="2"/>
    </row>
    <row r="3076" spans="1:10">
      <c r="A3076" s="4">
        <v>27141</v>
      </c>
      <c r="B3076">
        <v>7.52</v>
      </c>
      <c r="F3076" s="4">
        <v>25714</v>
      </c>
      <c r="G3076">
        <v>7.25</v>
      </c>
      <c r="H3076">
        <f t="shared" si="47"/>
        <v>0.97000000000000064</v>
      </c>
      <c r="I3076" s="103">
        <f>AVERAGE(H$10:H3076)</f>
        <v>0.20267688294750694</v>
      </c>
      <c r="J3076" s="2"/>
    </row>
    <row r="3077" spans="1:10">
      <c r="A3077" s="4">
        <v>27142</v>
      </c>
      <c r="B3077">
        <v>7.54</v>
      </c>
      <c r="F3077" s="4">
        <v>25715</v>
      </c>
      <c r="G3077">
        <v>6.75</v>
      </c>
      <c r="H3077">
        <f t="shared" si="47"/>
        <v>1.2699999999999996</v>
      </c>
      <c r="I3077" s="103">
        <f>AVERAGE(H$10:H3077)</f>
        <v>0.20302477183833237</v>
      </c>
      <c r="J3077" s="2"/>
    </row>
    <row r="3078" spans="1:10">
      <c r="A3078" s="4">
        <v>27143</v>
      </c>
      <c r="B3078">
        <v>7.58</v>
      </c>
      <c r="F3078" s="4">
        <v>25716</v>
      </c>
      <c r="G3078">
        <v>7.75</v>
      </c>
      <c r="H3078">
        <f t="shared" si="47"/>
        <v>0.23000000000000043</v>
      </c>
      <c r="I3078" s="103">
        <f>AVERAGE(H$10:H3078)</f>
        <v>0.20303356142065943</v>
      </c>
      <c r="J3078" s="2"/>
    </row>
    <row r="3079" spans="1:10">
      <c r="A3079" s="4">
        <v>27144</v>
      </c>
      <c r="B3079">
        <v>7.63</v>
      </c>
      <c r="F3079" s="4">
        <v>25717</v>
      </c>
      <c r="G3079">
        <v>7.88</v>
      </c>
      <c r="H3079">
        <f t="shared" si="47"/>
        <v>7.0000000000000284E-2</v>
      </c>
      <c r="I3079" s="103">
        <f>AVERAGE(H$10:H3079)</f>
        <v>0.20299022801303057</v>
      </c>
      <c r="J3079" s="2"/>
    </row>
    <row r="3080" spans="1:10">
      <c r="A3080" s="4">
        <v>27145</v>
      </c>
      <c r="B3080">
        <v>7.64</v>
      </c>
      <c r="F3080" s="4">
        <v>25718</v>
      </c>
      <c r="G3080">
        <v>7.88</v>
      </c>
      <c r="H3080">
        <f t="shared" si="47"/>
        <v>7.0000000000000284E-2</v>
      </c>
      <c r="I3080" s="103">
        <f>AVERAGE(H$10:H3080)</f>
        <v>0.20294692282644217</v>
      </c>
      <c r="J3080" s="2"/>
    </row>
    <row r="3081" spans="1:10">
      <c r="A3081" s="4">
        <v>27148</v>
      </c>
      <c r="B3081">
        <v>7.65</v>
      </c>
      <c r="F3081" s="4">
        <v>25719</v>
      </c>
      <c r="G3081">
        <v>7.88</v>
      </c>
      <c r="H3081">
        <f t="shared" si="47"/>
        <v>7.0000000000000284E-2</v>
      </c>
      <c r="I3081" s="103">
        <f>AVERAGE(H$10:H3081)</f>
        <v>0.20290364583333462</v>
      </c>
      <c r="J3081" s="2"/>
    </row>
    <row r="3082" spans="1:10">
      <c r="A3082" s="4">
        <v>27149</v>
      </c>
      <c r="B3082">
        <v>7.66</v>
      </c>
      <c r="F3082" s="4">
        <v>25720</v>
      </c>
      <c r="G3082">
        <v>7.75</v>
      </c>
      <c r="H3082">
        <f t="shared" ref="H3082:H3145" si="48">IFERROR(((VLOOKUP(F3082,$A$9:$B$14200,2,FALSE))-G3082),H3081)</f>
        <v>8.9999999999999858E-2</v>
      </c>
      <c r="I3082" s="103">
        <f>AVERAGE(H$10:H3082)</f>
        <v>0.20286690530426421</v>
      </c>
      <c r="J3082" s="2"/>
    </row>
    <row r="3083" spans="1:10">
      <c r="A3083" s="4">
        <v>27150</v>
      </c>
      <c r="B3083">
        <v>7.62</v>
      </c>
      <c r="F3083" s="4">
        <v>25721</v>
      </c>
      <c r="G3083">
        <v>8</v>
      </c>
      <c r="H3083">
        <f t="shared" si="48"/>
        <v>-0.21999999999999975</v>
      </c>
      <c r="I3083" s="103">
        <f>AVERAGE(H$10:H3083)</f>
        <v>0.20272934287573321</v>
      </c>
      <c r="J3083" s="2"/>
    </row>
    <row r="3084" spans="1:10">
      <c r="A3084" s="4">
        <v>27151</v>
      </c>
      <c r="B3084">
        <v>7.58</v>
      </c>
      <c r="F3084" s="4">
        <v>25722</v>
      </c>
      <c r="G3084">
        <v>7.75</v>
      </c>
      <c r="H3084">
        <f t="shared" si="48"/>
        <v>9.9999999999997868E-3</v>
      </c>
      <c r="I3084" s="103">
        <f>AVERAGE(H$10:H3084)</f>
        <v>0.20266666666666794</v>
      </c>
      <c r="J3084" s="2"/>
    </row>
    <row r="3085" spans="1:10">
      <c r="A3085" s="4">
        <v>27152</v>
      </c>
      <c r="B3085">
        <v>7.65</v>
      </c>
      <c r="F3085" s="4">
        <v>25723</v>
      </c>
      <c r="G3085">
        <v>8</v>
      </c>
      <c r="H3085">
        <f t="shared" si="48"/>
        <v>-0.20000000000000018</v>
      </c>
      <c r="I3085" s="103">
        <f>AVERAGE(H$10:H3085)</f>
        <v>0.20253576072821972</v>
      </c>
      <c r="J3085" s="2"/>
    </row>
    <row r="3086" spans="1:10">
      <c r="A3086" s="4">
        <v>27155</v>
      </c>
      <c r="B3086">
        <v>7.65</v>
      </c>
      <c r="F3086" s="4">
        <v>25724</v>
      </c>
      <c r="G3086">
        <v>8</v>
      </c>
      <c r="H3086">
        <f t="shared" si="48"/>
        <v>-0.12000000000000011</v>
      </c>
      <c r="I3086" s="103">
        <f>AVERAGE(H$10:H3086)</f>
        <v>0.20243093922652058</v>
      </c>
      <c r="J3086" s="2"/>
    </row>
    <row r="3087" spans="1:10">
      <c r="A3087" s="4">
        <v>27156</v>
      </c>
      <c r="B3087">
        <v>7.65</v>
      </c>
      <c r="F3087" s="4">
        <v>25725</v>
      </c>
      <c r="G3087">
        <v>8</v>
      </c>
      <c r="H3087">
        <f t="shared" si="48"/>
        <v>-0.12000000000000011</v>
      </c>
      <c r="I3087" s="103">
        <f>AVERAGE(H$10:H3087)</f>
        <v>0.20232618583495901</v>
      </c>
      <c r="J3087" s="2"/>
    </row>
    <row r="3088" spans="1:10">
      <c r="A3088" s="4">
        <v>27157</v>
      </c>
      <c r="B3088">
        <v>7.65</v>
      </c>
      <c r="F3088" s="4">
        <v>25726</v>
      </c>
      <c r="G3088">
        <v>8</v>
      </c>
      <c r="H3088">
        <f t="shared" si="48"/>
        <v>-0.12000000000000011</v>
      </c>
      <c r="I3088" s="103">
        <f>AVERAGE(H$10:H3088)</f>
        <v>0.20222150048717241</v>
      </c>
      <c r="J3088" s="2"/>
    </row>
    <row r="3089" spans="1:10">
      <c r="A3089" s="4">
        <v>27158</v>
      </c>
      <c r="B3089">
        <v>7.7</v>
      </c>
      <c r="F3089" s="4">
        <v>25727</v>
      </c>
      <c r="G3089">
        <v>8</v>
      </c>
      <c r="H3089">
        <f t="shared" si="48"/>
        <v>-0.11000000000000032</v>
      </c>
      <c r="I3089" s="103">
        <f>AVERAGE(H$10:H3089)</f>
        <v>0.20212012987013112</v>
      </c>
      <c r="J3089" s="2"/>
    </row>
    <row r="3090" spans="1:10">
      <c r="A3090" s="4">
        <v>27159</v>
      </c>
      <c r="B3090">
        <v>7.63</v>
      </c>
      <c r="F3090" s="4">
        <v>25728</v>
      </c>
      <c r="G3090">
        <v>8.1300000000000008</v>
      </c>
      <c r="H3090">
        <f t="shared" si="48"/>
        <v>-0.25000000000000089</v>
      </c>
      <c r="I3090" s="103">
        <f>AVERAGE(H$10:H3090)</f>
        <v>0.20197338526452574</v>
      </c>
      <c r="J3090" s="2"/>
    </row>
    <row r="3091" spans="1:10">
      <c r="A3091" s="4">
        <v>27162</v>
      </c>
      <c r="B3091">
        <v>7.54</v>
      </c>
      <c r="F3091" s="4">
        <v>25729</v>
      </c>
      <c r="G3091">
        <v>7.75</v>
      </c>
      <c r="H3091">
        <f t="shared" si="48"/>
        <v>0.12000000000000011</v>
      </c>
      <c r="I3091" s="103">
        <f>AVERAGE(H$10:H3091)</f>
        <v>0.20194678780013103</v>
      </c>
      <c r="J3091" s="2"/>
    </row>
    <row r="3092" spans="1:10">
      <c r="A3092" s="4">
        <v>27163</v>
      </c>
      <c r="B3092">
        <v>7.57</v>
      </c>
      <c r="F3092" s="4">
        <v>25730</v>
      </c>
      <c r="G3092">
        <v>8</v>
      </c>
      <c r="H3092">
        <f t="shared" si="48"/>
        <v>-8.0000000000000071E-2</v>
      </c>
      <c r="I3092" s="103">
        <f>AVERAGE(H$10:H3092)</f>
        <v>0.20185533571197009</v>
      </c>
      <c r="J3092" s="2"/>
    </row>
    <row r="3093" spans="1:10">
      <c r="A3093" s="4">
        <v>27164</v>
      </c>
      <c r="B3093">
        <v>7.55</v>
      </c>
      <c r="F3093" s="4">
        <v>25731</v>
      </c>
      <c r="G3093">
        <v>8</v>
      </c>
      <c r="H3093">
        <f t="shared" si="48"/>
        <v>-1.9999999999999574E-2</v>
      </c>
      <c r="I3093" s="103">
        <f>AVERAGE(H$10:H3093)</f>
        <v>0.20178339818417762</v>
      </c>
      <c r="J3093" s="2"/>
    </row>
    <row r="3094" spans="1:10">
      <c r="A3094" s="4">
        <v>27165</v>
      </c>
      <c r="B3094">
        <v>7.54</v>
      </c>
      <c r="F3094" s="4">
        <v>25732</v>
      </c>
      <c r="G3094">
        <v>8</v>
      </c>
      <c r="H3094">
        <f t="shared" si="48"/>
        <v>-1.9999999999999574E-2</v>
      </c>
      <c r="I3094" s="103">
        <f>AVERAGE(H$10:H3094)</f>
        <v>0.20171150729335618</v>
      </c>
      <c r="J3094" s="2"/>
    </row>
    <row r="3095" spans="1:10">
      <c r="A3095" s="4">
        <v>27166</v>
      </c>
      <c r="B3095">
        <v>7.57</v>
      </c>
      <c r="F3095" s="4">
        <v>25733</v>
      </c>
      <c r="G3095">
        <v>8</v>
      </c>
      <c r="H3095">
        <f t="shared" si="48"/>
        <v>-1.9999999999999574E-2</v>
      </c>
      <c r="I3095" s="103">
        <f>AVERAGE(H$10:H3095)</f>
        <v>0.20163966299416847</v>
      </c>
      <c r="J3095" s="2"/>
    </row>
    <row r="3096" spans="1:10">
      <c r="A3096" s="4">
        <v>27169</v>
      </c>
      <c r="B3096">
        <v>7.58</v>
      </c>
      <c r="F3096" s="4">
        <v>25734</v>
      </c>
      <c r="G3096">
        <v>8</v>
      </c>
      <c r="H3096">
        <f t="shared" si="48"/>
        <v>-1.9999999999999574E-2</v>
      </c>
      <c r="I3096" s="103">
        <f>AVERAGE(H$10:H3096)</f>
        <v>0.20156786524133588</v>
      </c>
      <c r="J3096" s="2"/>
    </row>
    <row r="3097" spans="1:10">
      <c r="A3097" s="4">
        <v>27170</v>
      </c>
      <c r="B3097">
        <v>7.57</v>
      </c>
      <c r="F3097" s="4">
        <v>25735</v>
      </c>
      <c r="G3097">
        <v>7.88</v>
      </c>
      <c r="H3097">
        <f t="shared" si="48"/>
        <v>-9.9999999999997868E-3</v>
      </c>
      <c r="I3097" s="103">
        <f>AVERAGE(H$10:H3097)</f>
        <v>0.20149935233160748</v>
      </c>
      <c r="J3097" s="2"/>
    </row>
    <row r="3098" spans="1:10">
      <c r="A3098" s="4">
        <v>27171</v>
      </c>
      <c r="B3098">
        <v>7.56</v>
      </c>
      <c r="F3098" s="4">
        <v>25736</v>
      </c>
      <c r="G3098">
        <v>6.75</v>
      </c>
      <c r="H3098">
        <f t="shared" si="48"/>
        <v>1.1500000000000004</v>
      </c>
      <c r="I3098" s="103">
        <f>AVERAGE(H$10:H3098)</f>
        <v>0.20180640984137385</v>
      </c>
      <c r="J3098" s="2"/>
    </row>
    <row r="3099" spans="1:10">
      <c r="A3099" s="4">
        <v>27172</v>
      </c>
      <c r="B3099">
        <v>7.52</v>
      </c>
      <c r="F3099" s="4">
        <v>25737</v>
      </c>
      <c r="G3099">
        <v>7.75</v>
      </c>
      <c r="H3099">
        <f t="shared" si="48"/>
        <v>0.15000000000000036</v>
      </c>
      <c r="I3099" s="103">
        <f>AVERAGE(H$10:H3099)</f>
        <v>0.20178964401294622</v>
      </c>
      <c r="J3099" s="2"/>
    </row>
    <row r="3100" spans="1:10">
      <c r="A3100" s="4">
        <v>27173</v>
      </c>
      <c r="B3100">
        <v>7.49</v>
      </c>
      <c r="F3100" s="4">
        <v>25738</v>
      </c>
      <c r="G3100">
        <v>7.5</v>
      </c>
      <c r="H3100">
        <f t="shared" si="48"/>
        <v>0.40000000000000036</v>
      </c>
      <c r="I3100" s="103">
        <f>AVERAGE(H$10:H3100)</f>
        <v>0.20185376900679516</v>
      </c>
      <c r="J3100" s="2"/>
    </row>
    <row r="3101" spans="1:10">
      <c r="A3101" s="4">
        <v>27177</v>
      </c>
      <c r="B3101">
        <v>7.5</v>
      </c>
      <c r="F3101" s="4">
        <v>25739</v>
      </c>
      <c r="G3101">
        <v>7.5</v>
      </c>
      <c r="H3101">
        <f t="shared" si="48"/>
        <v>0.40000000000000036</v>
      </c>
      <c r="I3101" s="103">
        <f>AVERAGE(H$10:H3101)</f>
        <v>0.2019178525226403</v>
      </c>
      <c r="J3101" s="2"/>
    </row>
    <row r="3102" spans="1:10">
      <c r="A3102" s="4">
        <v>27178</v>
      </c>
      <c r="B3102">
        <v>7.52</v>
      </c>
      <c r="F3102" s="4">
        <v>25740</v>
      </c>
      <c r="G3102">
        <v>7.5</v>
      </c>
      <c r="H3102">
        <f t="shared" si="48"/>
        <v>0.40000000000000036</v>
      </c>
      <c r="I3102" s="103">
        <f>AVERAGE(H$10:H3102)</f>
        <v>0.2019818946007125</v>
      </c>
      <c r="J3102" s="2"/>
    </row>
    <row r="3103" spans="1:10">
      <c r="A3103" s="4">
        <v>27179</v>
      </c>
      <c r="B3103">
        <v>7.51</v>
      </c>
      <c r="F3103" s="4">
        <v>25741</v>
      </c>
      <c r="G3103">
        <v>7.75</v>
      </c>
      <c r="H3103">
        <f t="shared" si="48"/>
        <v>0.11000000000000032</v>
      </c>
      <c r="I3103" s="103">
        <f>AVERAGE(H$10:H3103)</f>
        <v>0.20195216548157846</v>
      </c>
      <c r="J3103" s="2"/>
    </row>
    <row r="3104" spans="1:10">
      <c r="A3104" s="4">
        <v>27180</v>
      </c>
      <c r="B3104">
        <v>7.52</v>
      </c>
      <c r="F3104" s="4">
        <v>25742</v>
      </c>
      <c r="G3104">
        <v>7</v>
      </c>
      <c r="H3104">
        <f t="shared" si="48"/>
        <v>0.79</v>
      </c>
      <c r="I3104" s="103">
        <f>AVERAGE(H$10:H3104)</f>
        <v>0.20214216478190752</v>
      </c>
      <c r="J3104" s="2"/>
    </row>
    <row r="3105" spans="1:10">
      <c r="A3105" s="4">
        <v>27183</v>
      </c>
      <c r="B3105">
        <v>7.53</v>
      </c>
      <c r="F3105" s="4">
        <v>25743</v>
      </c>
      <c r="G3105">
        <v>5.5</v>
      </c>
      <c r="H3105">
        <f t="shared" si="48"/>
        <v>2.2400000000000002</v>
      </c>
      <c r="I3105" s="103">
        <f>AVERAGE(H$10:H3105)</f>
        <v>0.20280038759690044</v>
      </c>
      <c r="J3105" s="2"/>
    </row>
    <row r="3106" spans="1:10">
      <c r="A3106" s="4">
        <v>27184</v>
      </c>
      <c r="B3106">
        <v>7.52</v>
      </c>
      <c r="F3106" s="4">
        <v>25744</v>
      </c>
      <c r="G3106">
        <v>7.75</v>
      </c>
      <c r="H3106">
        <f t="shared" si="48"/>
        <v>9.9999999999997868E-3</v>
      </c>
      <c r="I3106" s="103">
        <f>AVERAGE(H$10:H3106)</f>
        <v>0.20273813367775387</v>
      </c>
      <c r="J3106" s="2"/>
    </row>
    <row r="3107" spans="1:10">
      <c r="A3107" s="4">
        <v>27185</v>
      </c>
      <c r="B3107">
        <v>7.52</v>
      </c>
      <c r="F3107" s="4">
        <v>25745</v>
      </c>
      <c r="G3107">
        <v>7.63</v>
      </c>
      <c r="H3107">
        <f t="shared" si="48"/>
        <v>0.15000000000000036</v>
      </c>
      <c r="I3107" s="103">
        <f>AVERAGE(H$10:H3107)</f>
        <v>0.20272111039380367</v>
      </c>
      <c r="J3107" s="2"/>
    </row>
    <row r="3108" spans="1:10">
      <c r="A3108" s="4">
        <v>27186</v>
      </c>
      <c r="B3108">
        <v>7.5</v>
      </c>
      <c r="F3108" s="4">
        <v>25746</v>
      </c>
      <c r="G3108">
        <v>7.63</v>
      </c>
      <c r="H3108">
        <f t="shared" si="48"/>
        <v>0.15000000000000036</v>
      </c>
      <c r="I3108" s="103">
        <f>AVERAGE(H$10:H3108)</f>
        <v>0.20270409809616124</v>
      </c>
      <c r="J3108" s="2"/>
    </row>
    <row r="3109" spans="1:10">
      <c r="A3109" s="4">
        <v>27187</v>
      </c>
      <c r="B3109">
        <v>7.46</v>
      </c>
      <c r="F3109" s="4">
        <v>25747</v>
      </c>
      <c r="G3109">
        <v>7.63</v>
      </c>
      <c r="H3109">
        <f t="shared" si="48"/>
        <v>0.15000000000000036</v>
      </c>
      <c r="I3109" s="103">
        <f>AVERAGE(H$10:H3109)</f>
        <v>0.20268709677419475</v>
      </c>
      <c r="J3109" s="2"/>
    </row>
    <row r="3110" spans="1:10">
      <c r="A3110" s="4">
        <v>27190</v>
      </c>
      <c r="B3110">
        <v>7.47</v>
      </c>
      <c r="F3110" s="4">
        <v>25748</v>
      </c>
      <c r="G3110">
        <v>7.25</v>
      </c>
      <c r="H3110">
        <f t="shared" si="48"/>
        <v>0.50999999999999979</v>
      </c>
      <c r="I3110" s="103">
        <f>AVERAGE(H$10:H3110)</f>
        <v>0.20278619800064612</v>
      </c>
      <c r="J3110" s="2"/>
    </row>
    <row r="3111" spans="1:10">
      <c r="A3111" s="4">
        <v>27191</v>
      </c>
      <c r="B3111">
        <v>7.48</v>
      </c>
      <c r="F3111" s="4">
        <v>25749</v>
      </c>
      <c r="G3111">
        <v>5.75</v>
      </c>
      <c r="H3111">
        <f t="shared" si="48"/>
        <v>1.9299999999999997</v>
      </c>
      <c r="I3111" s="103">
        <f>AVERAGE(H$10:H3111)</f>
        <v>0.20334300451321843</v>
      </c>
      <c r="J3111" s="2"/>
    </row>
    <row r="3112" spans="1:10">
      <c r="A3112" s="4">
        <v>27192</v>
      </c>
      <c r="B3112">
        <v>7.5</v>
      </c>
      <c r="F3112" s="4">
        <v>25750</v>
      </c>
      <c r="G3112">
        <v>7</v>
      </c>
      <c r="H3112">
        <f t="shared" si="48"/>
        <v>0.63999999999999968</v>
      </c>
      <c r="I3112" s="103">
        <f>AVERAGE(H$10:H3112)</f>
        <v>0.20348372542700729</v>
      </c>
      <c r="J3112" s="2"/>
    </row>
    <row r="3113" spans="1:10">
      <c r="A3113" s="4">
        <v>27193</v>
      </c>
      <c r="B3113">
        <v>7.5</v>
      </c>
      <c r="F3113" s="4">
        <v>25751</v>
      </c>
      <c r="G3113">
        <v>7.5</v>
      </c>
      <c r="H3113">
        <f t="shared" si="48"/>
        <v>4.9999999999999822E-2</v>
      </c>
      <c r="I3113" s="103">
        <f>AVERAGE(H$10:H3113)</f>
        <v>0.20343427835051661</v>
      </c>
      <c r="J3113" s="2"/>
    </row>
    <row r="3114" spans="1:10">
      <c r="A3114" s="4">
        <v>27194</v>
      </c>
      <c r="B3114">
        <v>7.5</v>
      </c>
      <c r="F3114" s="4">
        <v>25752</v>
      </c>
      <c r="G3114">
        <v>7.5</v>
      </c>
      <c r="H3114">
        <f t="shared" si="48"/>
        <v>4.9999999999999822E-2</v>
      </c>
      <c r="I3114" s="103">
        <f>AVERAGE(H$10:H3114)</f>
        <v>0.2033848631239947</v>
      </c>
      <c r="J3114" s="2"/>
    </row>
    <row r="3115" spans="1:10">
      <c r="A3115" s="4">
        <v>27197</v>
      </c>
      <c r="B3115">
        <v>7.49</v>
      </c>
      <c r="F3115" s="4">
        <v>25753</v>
      </c>
      <c r="G3115">
        <v>7.5</v>
      </c>
      <c r="H3115">
        <f t="shared" si="48"/>
        <v>4.9999999999999822E-2</v>
      </c>
      <c r="I3115" s="103">
        <f>AVERAGE(H$10:H3115)</f>
        <v>0.20333547971667851</v>
      </c>
      <c r="J3115" s="2"/>
    </row>
    <row r="3116" spans="1:10">
      <c r="A3116" s="4">
        <v>27198</v>
      </c>
      <c r="B3116">
        <v>7.52</v>
      </c>
      <c r="F3116" s="4">
        <v>25754</v>
      </c>
      <c r="G3116">
        <v>7.5</v>
      </c>
      <c r="H3116">
        <f t="shared" si="48"/>
        <v>4.9999999999999822E-2</v>
      </c>
      <c r="I3116" s="103">
        <f>AVERAGE(H$10:H3116)</f>
        <v>0.20328612809784469</v>
      </c>
      <c r="J3116" s="2"/>
    </row>
    <row r="3117" spans="1:10">
      <c r="A3117" s="4">
        <v>27199</v>
      </c>
      <c r="B3117">
        <v>7.52</v>
      </c>
      <c r="F3117" s="4">
        <v>25755</v>
      </c>
      <c r="G3117">
        <v>7.25</v>
      </c>
      <c r="H3117">
        <f t="shared" si="48"/>
        <v>0.24000000000000021</v>
      </c>
      <c r="I3117" s="103">
        <f>AVERAGE(H$10:H3117)</f>
        <v>0.20329794079794189</v>
      </c>
      <c r="J3117" s="2"/>
    </row>
    <row r="3118" spans="1:10">
      <c r="A3118" s="4">
        <v>27200</v>
      </c>
      <c r="B3118">
        <v>7.55</v>
      </c>
      <c r="F3118" s="4">
        <v>25756</v>
      </c>
      <c r="G3118">
        <v>7.13</v>
      </c>
      <c r="H3118">
        <f t="shared" si="48"/>
        <v>0.33000000000000007</v>
      </c>
      <c r="I3118" s="103">
        <f>AVERAGE(H$10:H3118)</f>
        <v>0.2033386941138641</v>
      </c>
      <c r="J3118" s="2"/>
    </row>
    <row r="3119" spans="1:10">
      <c r="A3119" s="4">
        <v>27201</v>
      </c>
      <c r="B3119">
        <v>7.55</v>
      </c>
      <c r="F3119" s="4">
        <v>25757</v>
      </c>
      <c r="G3119">
        <v>7</v>
      </c>
      <c r="H3119">
        <f t="shared" si="48"/>
        <v>0.49000000000000021</v>
      </c>
      <c r="I3119" s="103">
        <f>AVERAGE(H$10:H3119)</f>
        <v>0.20343086816720368</v>
      </c>
      <c r="J3119" s="2"/>
    </row>
    <row r="3120" spans="1:10">
      <c r="A3120" s="4">
        <v>27204</v>
      </c>
      <c r="B3120">
        <v>7.58</v>
      </c>
      <c r="F3120" s="4">
        <v>25758</v>
      </c>
      <c r="G3120">
        <v>7.5</v>
      </c>
      <c r="H3120">
        <f t="shared" si="48"/>
        <v>-9.9999999999997868E-3</v>
      </c>
      <c r="I3120" s="103">
        <f>AVERAGE(H$10:H3120)</f>
        <v>0.2033622629379632</v>
      </c>
      <c r="J3120" s="2"/>
    </row>
    <row r="3121" spans="1:10">
      <c r="A3121" s="4">
        <v>27205</v>
      </c>
      <c r="B3121">
        <v>7.62</v>
      </c>
      <c r="F3121" s="4">
        <v>25759</v>
      </c>
      <c r="G3121">
        <v>7.63</v>
      </c>
      <c r="H3121">
        <f t="shared" si="48"/>
        <v>-8.9999999999999858E-2</v>
      </c>
      <c r="I3121" s="103">
        <f>AVERAGE(H$10:H3121)</f>
        <v>0.20326799485861294</v>
      </c>
      <c r="J3121" s="2"/>
    </row>
    <row r="3122" spans="1:10">
      <c r="A3122" s="4">
        <v>27206</v>
      </c>
      <c r="B3122">
        <v>7.62</v>
      </c>
      <c r="F3122" s="4">
        <v>25760</v>
      </c>
      <c r="G3122">
        <v>7.63</v>
      </c>
      <c r="H3122">
        <f t="shared" si="48"/>
        <v>-8.9999999999999858E-2</v>
      </c>
      <c r="I3122" s="103">
        <f>AVERAGE(H$10:H3122)</f>
        <v>0.20317378734339975</v>
      </c>
      <c r="J3122" s="2"/>
    </row>
    <row r="3123" spans="1:10">
      <c r="A3123" s="4">
        <v>27207</v>
      </c>
      <c r="B3123">
        <v>7.64</v>
      </c>
      <c r="F3123" s="4">
        <v>25761</v>
      </c>
      <c r="G3123">
        <v>7.63</v>
      </c>
      <c r="H3123">
        <f t="shared" si="48"/>
        <v>-8.9999999999999858E-2</v>
      </c>
      <c r="I3123" s="103">
        <f>AVERAGE(H$10:H3123)</f>
        <v>0.20307964033397669</v>
      </c>
      <c r="J3123" s="2"/>
    </row>
    <row r="3124" spans="1:10">
      <c r="A3124" s="4">
        <v>27208</v>
      </c>
      <c r="B3124">
        <v>7.64</v>
      </c>
      <c r="F3124" s="4">
        <v>25762</v>
      </c>
      <c r="G3124">
        <v>7.5</v>
      </c>
      <c r="H3124">
        <f t="shared" si="48"/>
        <v>4.9999999999999822E-2</v>
      </c>
      <c r="I3124" s="103">
        <f>AVERAGE(H$10:H3124)</f>
        <v>0.20303049759229641</v>
      </c>
      <c r="J3124" s="2"/>
    </row>
    <row r="3125" spans="1:10">
      <c r="A3125" s="4">
        <v>27211</v>
      </c>
      <c r="B3125">
        <v>7.65</v>
      </c>
      <c r="F3125" s="4">
        <v>25763</v>
      </c>
      <c r="G3125">
        <v>7.63</v>
      </c>
      <c r="H3125">
        <f t="shared" si="48"/>
        <v>-9.9999999999999645E-2</v>
      </c>
      <c r="I3125" s="103">
        <f>AVERAGE(H$10:H3125)</f>
        <v>0.20293324775353125</v>
      </c>
      <c r="J3125" s="2"/>
    </row>
    <row r="3126" spans="1:10">
      <c r="A3126" s="4">
        <v>27212</v>
      </c>
      <c r="B3126">
        <v>7.65</v>
      </c>
      <c r="F3126" s="4">
        <v>25764</v>
      </c>
      <c r="G3126">
        <v>7.63</v>
      </c>
      <c r="H3126">
        <f t="shared" si="48"/>
        <v>-0.13999999999999968</v>
      </c>
      <c r="I3126" s="103">
        <f>AVERAGE(H$10:H3126)</f>
        <v>0.20282322746230458</v>
      </c>
      <c r="J3126" s="2"/>
    </row>
    <row r="3127" spans="1:10">
      <c r="A3127" s="4">
        <v>27213</v>
      </c>
      <c r="B3127">
        <v>7.7</v>
      </c>
      <c r="F3127" s="4">
        <v>25765</v>
      </c>
      <c r="G3127">
        <v>7.75</v>
      </c>
      <c r="H3127">
        <f t="shared" si="48"/>
        <v>-0.29000000000000004</v>
      </c>
      <c r="I3127" s="103">
        <f>AVERAGE(H$10:H3127)</f>
        <v>0.20266516998075798</v>
      </c>
      <c r="J3127" s="2"/>
    </row>
    <row r="3128" spans="1:10">
      <c r="A3128" s="4">
        <v>27215</v>
      </c>
      <c r="B3128">
        <v>7.71</v>
      </c>
      <c r="F3128" s="4">
        <v>25766</v>
      </c>
      <c r="G3128">
        <v>7.5</v>
      </c>
      <c r="H3128">
        <f t="shared" si="48"/>
        <v>-4.9999999999999822E-2</v>
      </c>
      <c r="I3128" s="103">
        <f>AVERAGE(H$10:H3128)</f>
        <v>0.20258416159025439</v>
      </c>
      <c r="J3128" s="2"/>
    </row>
    <row r="3129" spans="1:10">
      <c r="A3129" s="4">
        <v>27218</v>
      </c>
      <c r="B3129">
        <v>7.77</v>
      </c>
      <c r="F3129" s="4">
        <v>25767</v>
      </c>
      <c r="G3129">
        <v>7.5</v>
      </c>
      <c r="H3129">
        <f t="shared" si="48"/>
        <v>-4.9999999999999822E-2</v>
      </c>
      <c r="I3129" s="103">
        <f>AVERAGE(H$10:H3129)</f>
        <v>0.20250320512820624</v>
      </c>
      <c r="J3129" s="2"/>
    </row>
    <row r="3130" spans="1:10">
      <c r="A3130" s="4">
        <v>27219</v>
      </c>
      <c r="B3130">
        <v>7.81</v>
      </c>
      <c r="F3130" s="4">
        <v>25768</v>
      </c>
      <c r="G3130">
        <v>7.5</v>
      </c>
      <c r="H3130">
        <f t="shared" si="48"/>
        <v>-4.9999999999999822E-2</v>
      </c>
      <c r="I3130" s="103">
        <f>AVERAGE(H$10:H3130)</f>
        <v>0.20242230054469834</v>
      </c>
      <c r="J3130" s="2"/>
    </row>
    <row r="3131" spans="1:10">
      <c r="A3131" s="4">
        <v>27220</v>
      </c>
      <c r="B3131">
        <v>7.82</v>
      </c>
      <c r="F3131" s="4">
        <v>25769</v>
      </c>
      <c r="G3131">
        <v>7.13</v>
      </c>
      <c r="H3131">
        <f t="shared" si="48"/>
        <v>0.33000000000000007</v>
      </c>
      <c r="I3131" s="103">
        <f>AVERAGE(H$10:H3131)</f>
        <v>0.20246316463805367</v>
      </c>
      <c r="J3131" s="2"/>
    </row>
    <row r="3132" spans="1:10">
      <c r="A3132" s="4">
        <v>27221</v>
      </c>
      <c r="B3132">
        <v>7.84</v>
      </c>
      <c r="F3132" s="4">
        <v>25770</v>
      </c>
      <c r="G3132">
        <v>6.75</v>
      </c>
      <c r="H3132">
        <f t="shared" si="48"/>
        <v>0.70000000000000018</v>
      </c>
      <c r="I3132" s="103">
        <f>AVERAGE(H$10:H3132)</f>
        <v>0.20262247838616829</v>
      </c>
      <c r="J3132" s="2"/>
    </row>
    <row r="3133" spans="1:10">
      <c r="A3133" s="4">
        <v>27222</v>
      </c>
      <c r="B3133">
        <v>7.85</v>
      </c>
      <c r="F3133" s="4">
        <v>25771</v>
      </c>
      <c r="G3133">
        <v>6</v>
      </c>
      <c r="H3133">
        <f t="shared" si="48"/>
        <v>1.4299999999999997</v>
      </c>
      <c r="I3133" s="103">
        <f>AVERAGE(H$10:H3133)</f>
        <v>0.20301536491677449</v>
      </c>
      <c r="J3133" s="2"/>
    </row>
    <row r="3134" spans="1:10">
      <c r="A3134" s="4">
        <v>27225</v>
      </c>
      <c r="B3134">
        <v>7.86</v>
      </c>
      <c r="F3134" s="4">
        <v>25772</v>
      </c>
      <c r="G3134">
        <v>7.25</v>
      </c>
      <c r="H3134">
        <f t="shared" si="48"/>
        <v>7.0000000000000284E-2</v>
      </c>
      <c r="I3134" s="103">
        <f>AVERAGE(H$10:H3134)</f>
        <v>0.20297280000000115</v>
      </c>
      <c r="J3134" s="2"/>
    </row>
    <row r="3135" spans="1:10">
      <c r="A3135" s="4">
        <v>27226</v>
      </c>
      <c r="B3135">
        <v>7.88</v>
      </c>
      <c r="F3135" s="4">
        <v>25773</v>
      </c>
      <c r="G3135">
        <v>7.25</v>
      </c>
      <c r="H3135">
        <f t="shared" si="48"/>
        <v>8.9999999999999858E-2</v>
      </c>
      <c r="I3135" s="103">
        <f>AVERAGE(H$10:H3135)</f>
        <v>0.20293666026871518</v>
      </c>
      <c r="J3135" s="2"/>
    </row>
    <row r="3136" spans="1:10">
      <c r="A3136" s="4">
        <v>27227</v>
      </c>
      <c r="B3136">
        <v>7.91</v>
      </c>
      <c r="F3136" s="4">
        <v>25774</v>
      </c>
      <c r="G3136">
        <v>7.25</v>
      </c>
      <c r="H3136">
        <f t="shared" si="48"/>
        <v>8.9999999999999858E-2</v>
      </c>
      <c r="I3136" s="103">
        <f>AVERAGE(H$10:H3136)</f>
        <v>0.20290054365206386</v>
      </c>
      <c r="J3136" s="2"/>
    </row>
    <row r="3137" spans="1:10">
      <c r="A3137" s="4">
        <v>27228</v>
      </c>
      <c r="B3137">
        <v>7.9</v>
      </c>
      <c r="F3137" s="4">
        <v>25775</v>
      </c>
      <c r="G3137">
        <v>7.25</v>
      </c>
      <c r="H3137">
        <f t="shared" si="48"/>
        <v>8.9999999999999858E-2</v>
      </c>
      <c r="I3137" s="103">
        <f>AVERAGE(H$10:H3137)</f>
        <v>0.20286445012787843</v>
      </c>
      <c r="J3137" s="2"/>
    </row>
    <row r="3138" spans="1:10">
      <c r="A3138" s="4">
        <v>27229</v>
      </c>
      <c r="B3138">
        <v>7.87</v>
      </c>
      <c r="F3138" s="4">
        <v>25776</v>
      </c>
      <c r="G3138">
        <v>6.75</v>
      </c>
      <c r="H3138">
        <f t="shared" si="48"/>
        <v>0.61000000000000032</v>
      </c>
      <c r="I3138" s="103">
        <f>AVERAGE(H$10:H3138)</f>
        <v>0.20299456695429968</v>
      </c>
      <c r="J3138" s="2"/>
    </row>
    <row r="3139" spans="1:10">
      <c r="A3139" s="4">
        <v>27232</v>
      </c>
      <c r="B3139">
        <v>7.77</v>
      </c>
      <c r="F3139" s="4">
        <v>25777</v>
      </c>
      <c r="G3139">
        <v>6.5</v>
      </c>
      <c r="H3139">
        <f t="shared" si="48"/>
        <v>0.91000000000000014</v>
      </c>
      <c r="I3139" s="103">
        <f>AVERAGE(H$10:H3139)</f>
        <v>0.20322044728434621</v>
      </c>
      <c r="J3139" s="2"/>
    </row>
    <row r="3140" spans="1:10">
      <c r="A3140" s="4">
        <v>27233</v>
      </c>
      <c r="B3140">
        <v>7.79</v>
      </c>
      <c r="F3140" s="4">
        <v>25778</v>
      </c>
      <c r="G3140">
        <v>6</v>
      </c>
      <c r="H3140">
        <f t="shared" si="48"/>
        <v>1.3899999999999997</v>
      </c>
      <c r="I3140" s="103">
        <f>AVERAGE(H$10:H3140)</f>
        <v>0.20359948898115734</v>
      </c>
      <c r="J3140" s="2"/>
    </row>
    <row r="3141" spans="1:10">
      <c r="A3141" s="4">
        <v>27234</v>
      </c>
      <c r="B3141">
        <v>7.76</v>
      </c>
      <c r="F3141" s="4">
        <v>25779</v>
      </c>
      <c r="G3141">
        <v>7</v>
      </c>
      <c r="H3141">
        <f t="shared" si="48"/>
        <v>0.37999999999999989</v>
      </c>
      <c r="I3141" s="103">
        <f>AVERAGE(H$10:H3141)</f>
        <v>0.20365581098339836</v>
      </c>
      <c r="J3141" s="2"/>
    </row>
    <row r="3142" spans="1:10">
      <c r="A3142" s="4">
        <v>27235</v>
      </c>
      <c r="B3142">
        <v>7.75</v>
      </c>
      <c r="F3142" s="4">
        <v>25780</v>
      </c>
      <c r="G3142">
        <v>6.75</v>
      </c>
      <c r="H3142">
        <f t="shared" si="48"/>
        <v>0.62999999999999989</v>
      </c>
      <c r="I3142" s="103">
        <f>AVERAGE(H$10:H3142)</f>
        <v>0.20379189275454954</v>
      </c>
      <c r="J3142" s="2"/>
    </row>
    <row r="3143" spans="1:10">
      <c r="A3143" s="4">
        <v>27236</v>
      </c>
      <c r="B3143">
        <v>7.79</v>
      </c>
      <c r="F3143" s="4">
        <v>25781</v>
      </c>
      <c r="G3143">
        <v>6.75</v>
      </c>
      <c r="H3143">
        <f t="shared" si="48"/>
        <v>0.62999999999999989</v>
      </c>
      <c r="I3143" s="103">
        <f>AVERAGE(H$10:H3143)</f>
        <v>0.20392788768347278</v>
      </c>
      <c r="J3143" s="2"/>
    </row>
    <row r="3144" spans="1:10">
      <c r="A3144" s="4">
        <v>27239</v>
      </c>
      <c r="B3144">
        <v>7.85</v>
      </c>
      <c r="F3144" s="4">
        <v>25782</v>
      </c>
      <c r="G3144">
        <v>6.75</v>
      </c>
      <c r="H3144">
        <f t="shared" si="48"/>
        <v>0.62999999999999989</v>
      </c>
      <c r="I3144" s="103">
        <f>AVERAGE(H$10:H3144)</f>
        <v>0.2040637958532707</v>
      </c>
      <c r="J3144" s="2"/>
    </row>
    <row r="3145" spans="1:10">
      <c r="A3145" s="4">
        <v>27240</v>
      </c>
      <c r="B3145">
        <v>7.89</v>
      </c>
      <c r="F3145" s="4">
        <v>25783</v>
      </c>
      <c r="G3145">
        <v>7</v>
      </c>
      <c r="H3145">
        <f t="shared" si="48"/>
        <v>0.38999999999999968</v>
      </c>
      <c r="I3145" s="103">
        <f>AVERAGE(H$10:H3145)</f>
        <v>0.20412308673469504</v>
      </c>
      <c r="J3145" s="2"/>
    </row>
    <row r="3146" spans="1:10">
      <c r="A3146" s="4">
        <v>27241</v>
      </c>
      <c r="B3146">
        <v>7.89</v>
      </c>
      <c r="F3146" s="4">
        <v>25784</v>
      </c>
      <c r="G3146">
        <v>7</v>
      </c>
      <c r="H3146">
        <f t="shared" ref="H3146:H3209" si="49">IFERROR(((VLOOKUP(F3146,$A$9:$B$14200,2,FALSE))-G3146),H3145)</f>
        <v>0.40000000000000036</v>
      </c>
      <c r="I3146" s="103">
        <f>AVERAGE(H$10:H3146)</f>
        <v>0.20418552757411654</v>
      </c>
      <c r="J3146" s="2"/>
    </row>
    <row r="3147" spans="1:10">
      <c r="A3147" s="4">
        <v>27242</v>
      </c>
      <c r="B3147">
        <v>7.92</v>
      </c>
      <c r="F3147" s="4">
        <v>25785</v>
      </c>
      <c r="G3147">
        <v>7.25</v>
      </c>
      <c r="H3147">
        <f t="shared" si="49"/>
        <v>0.16999999999999993</v>
      </c>
      <c r="I3147" s="103">
        <f>AVERAGE(H$10:H3147)</f>
        <v>0.20417463352453907</v>
      </c>
      <c r="J3147" s="2"/>
    </row>
    <row r="3148" spans="1:10">
      <c r="A3148" s="4">
        <v>27243</v>
      </c>
      <c r="B3148">
        <v>7.96</v>
      </c>
      <c r="F3148" s="4">
        <v>25786</v>
      </c>
      <c r="G3148">
        <v>7</v>
      </c>
      <c r="H3148">
        <f t="shared" si="49"/>
        <v>0.42999999999999972</v>
      </c>
      <c r="I3148" s="103">
        <f>AVERAGE(H$10:H3148)</f>
        <v>0.20424657534246687</v>
      </c>
      <c r="J3148" s="2"/>
    </row>
    <row r="3149" spans="1:10">
      <c r="A3149" s="4">
        <v>27246</v>
      </c>
      <c r="B3149">
        <v>7.99</v>
      </c>
      <c r="F3149" s="4">
        <v>25787</v>
      </c>
      <c r="G3149">
        <v>6.88</v>
      </c>
      <c r="H3149">
        <f t="shared" si="49"/>
        <v>0.57000000000000028</v>
      </c>
      <c r="I3149" s="103">
        <f>AVERAGE(H$10:H3149)</f>
        <v>0.20436305732484189</v>
      </c>
      <c r="J3149" s="2"/>
    </row>
    <row r="3150" spans="1:10">
      <c r="A3150" s="4">
        <v>27247</v>
      </c>
      <c r="B3150">
        <v>7.97</v>
      </c>
      <c r="F3150" s="4">
        <v>25788</v>
      </c>
      <c r="G3150">
        <v>6.88</v>
      </c>
      <c r="H3150">
        <f t="shared" si="49"/>
        <v>0.57000000000000028</v>
      </c>
      <c r="I3150" s="103">
        <f>AVERAGE(H$10:H3150)</f>
        <v>0.20447946513849208</v>
      </c>
      <c r="J3150" s="2"/>
    </row>
    <row r="3151" spans="1:10">
      <c r="A3151" s="4">
        <v>27248</v>
      </c>
      <c r="B3151">
        <v>7.97</v>
      </c>
      <c r="F3151" s="4">
        <v>25789</v>
      </c>
      <c r="G3151">
        <v>6.88</v>
      </c>
      <c r="H3151">
        <f t="shared" si="49"/>
        <v>0.57000000000000028</v>
      </c>
      <c r="I3151" s="103">
        <f>AVERAGE(H$10:H3151)</f>
        <v>0.20459579885423415</v>
      </c>
      <c r="J3151" s="2"/>
    </row>
    <row r="3152" spans="1:10">
      <c r="A3152" s="4">
        <v>27249</v>
      </c>
      <c r="B3152">
        <v>7.97</v>
      </c>
      <c r="F3152" s="4">
        <v>25790</v>
      </c>
      <c r="G3152">
        <v>6.88</v>
      </c>
      <c r="H3152">
        <f t="shared" si="49"/>
        <v>0.62000000000000011</v>
      </c>
      <c r="I3152" s="103">
        <f>AVERAGE(H$10:H3152)</f>
        <v>0.20472796691059614</v>
      </c>
      <c r="J3152" s="2"/>
    </row>
    <row r="3153" spans="1:10">
      <c r="A3153" s="4">
        <v>27250</v>
      </c>
      <c r="B3153">
        <v>8.0299999999999994</v>
      </c>
      <c r="F3153" s="4">
        <v>25791</v>
      </c>
      <c r="G3153">
        <v>6.88</v>
      </c>
      <c r="H3153">
        <f t="shared" si="49"/>
        <v>0.66000000000000014</v>
      </c>
      <c r="I3153" s="103">
        <f>AVERAGE(H$10:H3153)</f>
        <v>0.20487277353689684</v>
      </c>
      <c r="J3153" s="2"/>
    </row>
    <row r="3154" spans="1:10">
      <c r="A3154" s="4">
        <v>27253</v>
      </c>
      <c r="B3154">
        <v>8.0500000000000007</v>
      </c>
      <c r="F3154" s="4">
        <v>25792</v>
      </c>
      <c r="G3154">
        <v>6.38</v>
      </c>
      <c r="H3154">
        <f t="shared" si="49"/>
        <v>1.1799999999999997</v>
      </c>
      <c r="I3154" s="103">
        <f>AVERAGE(H$10:H3154)</f>
        <v>0.20518282988871339</v>
      </c>
      <c r="J3154" s="2"/>
    </row>
    <row r="3155" spans="1:10">
      <c r="A3155" s="4">
        <v>27254</v>
      </c>
      <c r="B3155">
        <v>8.06</v>
      </c>
      <c r="F3155" s="4">
        <v>25793</v>
      </c>
      <c r="G3155">
        <v>6.75</v>
      </c>
      <c r="H3155">
        <f t="shared" si="49"/>
        <v>0.83000000000000007</v>
      </c>
      <c r="I3155" s="103">
        <f>AVERAGE(H$10:H3155)</f>
        <v>0.20538143674507425</v>
      </c>
      <c r="J3155" s="2"/>
    </row>
    <row r="3156" spans="1:10">
      <c r="A3156" s="4">
        <v>27255</v>
      </c>
      <c r="B3156">
        <v>8.0500000000000007</v>
      </c>
      <c r="F3156" s="4">
        <v>25794</v>
      </c>
      <c r="G3156">
        <v>6.75</v>
      </c>
      <c r="H3156">
        <f t="shared" si="49"/>
        <v>0.91999999999999993</v>
      </c>
      <c r="I3156" s="103">
        <f>AVERAGE(H$10:H3156)</f>
        <v>0.20560851604703007</v>
      </c>
      <c r="J3156" s="2"/>
    </row>
    <row r="3157" spans="1:10">
      <c r="A3157" s="4">
        <v>27256</v>
      </c>
      <c r="B3157">
        <v>8.02</v>
      </c>
      <c r="F3157" s="4">
        <v>25795</v>
      </c>
      <c r="G3157">
        <v>6.75</v>
      </c>
      <c r="H3157">
        <f t="shared" si="49"/>
        <v>0.91999999999999993</v>
      </c>
      <c r="I3157" s="103">
        <f>AVERAGE(H$10:H3157)</f>
        <v>0.20583545108005197</v>
      </c>
      <c r="J3157" s="2"/>
    </row>
    <row r="3158" spans="1:10">
      <c r="A3158" s="4">
        <v>27257</v>
      </c>
      <c r="B3158">
        <v>8</v>
      </c>
      <c r="F3158" s="4">
        <v>25796</v>
      </c>
      <c r="G3158">
        <v>6.75</v>
      </c>
      <c r="H3158">
        <f t="shared" si="49"/>
        <v>0.91999999999999993</v>
      </c>
      <c r="I3158" s="103">
        <f>AVERAGE(H$10:H3158)</f>
        <v>0.20606224198158257</v>
      </c>
      <c r="J3158" s="2"/>
    </row>
    <row r="3159" spans="1:10">
      <c r="A3159" s="4">
        <v>27260</v>
      </c>
      <c r="B3159">
        <v>7.98</v>
      </c>
      <c r="F3159" s="4">
        <v>25797</v>
      </c>
      <c r="G3159">
        <v>6.63</v>
      </c>
      <c r="H3159">
        <f t="shared" si="49"/>
        <v>1.08</v>
      </c>
      <c r="I3159" s="103">
        <f>AVERAGE(H$10:H3159)</f>
        <v>0.20633968253968366</v>
      </c>
      <c r="J3159" s="2"/>
    </row>
    <row r="3160" spans="1:10">
      <c r="A3160" s="4">
        <v>27261</v>
      </c>
      <c r="B3160">
        <v>7.99</v>
      </c>
      <c r="F3160" s="4">
        <v>25798</v>
      </c>
      <c r="G3160">
        <v>6.63</v>
      </c>
      <c r="H3160">
        <f t="shared" si="49"/>
        <v>1.0499999999999998</v>
      </c>
      <c r="I3160" s="103">
        <f>AVERAGE(H$10:H3160)</f>
        <v>0.20660742621390146</v>
      </c>
      <c r="J3160" s="2"/>
    </row>
    <row r="3161" spans="1:10">
      <c r="A3161" s="4">
        <v>27262</v>
      </c>
      <c r="B3161">
        <v>8.0500000000000007</v>
      </c>
      <c r="F3161" s="4">
        <v>25799</v>
      </c>
      <c r="G3161">
        <v>6.25</v>
      </c>
      <c r="H3161">
        <f t="shared" si="49"/>
        <v>1.4000000000000004</v>
      </c>
      <c r="I3161" s="103">
        <f>AVERAGE(H$10:H3161)</f>
        <v>0.20698604060913817</v>
      </c>
      <c r="J3161" s="2"/>
    </row>
    <row r="3162" spans="1:10">
      <c r="A3162" s="4">
        <v>27263</v>
      </c>
      <c r="B3162">
        <v>8.09</v>
      </c>
      <c r="F3162" s="4">
        <v>25800</v>
      </c>
      <c r="G3162">
        <v>6.63</v>
      </c>
      <c r="H3162">
        <f t="shared" si="49"/>
        <v>1.0099999999999998</v>
      </c>
      <c r="I3162" s="103">
        <f>AVERAGE(H$10:H3162)</f>
        <v>0.20724072312083841</v>
      </c>
      <c r="J3162" s="2"/>
    </row>
    <row r="3163" spans="1:10">
      <c r="A3163" s="4">
        <v>27264</v>
      </c>
      <c r="B3163">
        <v>8.15</v>
      </c>
      <c r="F3163" s="4">
        <v>25801</v>
      </c>
      <c r="G3163">
        <v>6.38</v>
      </c>
      <c r="H3163">
        <f t="shared" si="49"/>
        <v>1.2199999999999998</v>
      </c>
      <c r="I3163" s="103">
        <f>AVERAGE(H$10:H3163)</f>
        <v>0.20756182625237904</v>
      </c>
      <c r="J3163" s="2"/>
    </row>
    <row r="3164" spans="1:10">
      <c r="A3164" s="4">
        <v>27267</v>
      </c>
      <c r="B3164">
        <v>8.16</v>
      </c>
      <c r="F3164" s="4">
        <v>25802</v>
      </c>
      <c r="G3164">
        <v>6.38</v>
      </c>
      <c r="H3164">
        <f t="shared" si="49"/>
        <v>1.2199999999999998</v>
      </c>
      <c r="I3164" s="103">
        <f>AVERAGE(H$10:H3164)</f>
        <v>0.20788272583201381</v>
      </c>
      <c r="J3164" s="2"/>
    </row>
    <row r="3165" spans="1:10">
      <c r="A3165" s="4">
        <v>27268</v>
      </c>
      <c r="B3165">
        <v>8.15</v>
      </c>
      <c r="F3165" s="4">
        <v>25803</v>
      </c>
      <c r="G3165">
        <v>6.38</v>
      </c>
      <c r="H3165">
        <f t="shared" si="49"/>
        <v>1.2199999999999998</v>
      </c>
      <c r="I3165" s="103">
        <f>AVERAGE(H$10:H3165)</f>
        <v>0.20820342205323306</v>
      </c>
      <c r="J3165" s="2"/>
    </row>
    <row r="3166" spans="1:10">
      <c r="A3166" s="4">
        <v>27269</v>
      </c>
      <c r="B3166">
        <v>8.15</v>
      </c>
      <c r="F3166" s="4">
        <v>25804</v>
      </c>
      <c r="G3166">
        <v>6.25</v>
      </c>
      <c r="H3166">
        <f t="shared" si="49"/>
        <v>1.2300000000000004</v>
      </c>
      <c r="I3166" s="103">
        <f>AVERAGE(H$10:H3166)</f>
        <v>0.20852708267342526</v>
      </c>
      <c r="J3166" s="2"/>
    </row>
    <row r="3167" spans="1:10">
      <c r="A3167" s="4">
        <v>27270</v>
      </c>
      <c r="B3167">
        <v>8.15</v>
      </c>
      <c r="F3167" s="4">
        <v>25805</v>
      </c>
      <c r="G3167">
        <v>6.13</v>
      </c>
      <c r="H3167">
        <f t="shared" si="49"/>
        <v>1.33</v>
      </c>
      <c r="I3167" s="103">
        <f>AVERAGE(H$10:H3167)</f>
        <v>0.20888220392653692</v>
      </c>
      <c r="J3167" s="2"/>
    </row>
    <row r="3168" spans="1:10">
      <c r="A3168" s="4">
        <v>27271</v>
      </c>
      <c r="B3168">
        <v>8.11</v>
      </c>
      <c r="F3168" s="4">
        <v>25806</v>
      </c>
      <c r="G3168">
        <v>6.25</v>
      </c>
      <c r="H3168">
        <f t="shared" si="49"/>
        <v>1.2000000000000002</v>
      </c>
      <c r="I3168" s="103">
        <f>AVERAGE(H$10:H3168)</f>
        <v>0.20919594808483813</v>
      </c>
      <c r="J3168" s="2"/>
    </row>
    <row r="3169" spans="1:10">
      <c r="A3169" s="4">
        <v>27275</v>
      </c>
      <c r="B3169">
        <v>8.11</v>
      </c>
      <c r="F3169" s="4">
        <v>25807</v>
      </c>
      <c r="G3169">
        <v>6.38</v>
      </c>
      <c r="H3169">
        <f t="shared" si="49"/>
        <v>1.1000000000000005</v>
      </c>
      <c r="I3169" s="103">
        <f>AVERAGE(H$10:H3169)</f>
        <v>0.20947784810126699</v>
      </c>
      <c r="J3169" s="2"/>
    </row>
    <row r="3170" spans="1:10">
      <c r="A3170" s="4">
        <v>27276</v>
      </c>
      <c r="B3170">
        <v>8.1199999999999992</v>
      </c>
      <c r="F3170" s="4">
        <v>25808</v>
      </c>
      <c r="G3170">
        <v>6.25</v>
      </c>
      <c r="H3170">
        <f t="shared" si="49"/>
        <v>1.2400000000000002</v>
      </c>
      <c r="I3170" s="103">
        <f>AVERAGE(H$10:H3170)</f>
        <v>0.20980385953812203</v>
      </c>
      <c r="J3170" s="2"/>
    </row>
    <row r="3171" spans="1:10">
      <c r="A3171" s="4">
        <v>27277</v>
      </c>
      <c r="B3171">
        <v>8.1</v>
      </c>
      <c r="F3171" s="4">
        <v>25809</v>
      </c>
      <c r="G3171">
        <v>6.25</v>
      </c>
      <c r="H3171">
        <f t="shared" si="49"/>
        <v>1.2400000000000002</v>
      </c>
      <c r="I3171" s="103">
        <f>AVERAGE(H$10:H3171)</f>
        <v>0.21012966476913464</v>
      </c>
      <c r="J3171" s="2"/>
    </row>
    <row r="3172" spans="1:10">
      <c r="A3172" s="4">
        <v>27278</v>
      </c>
      <c r="B3172">
        <v>8.09</v>
      </c>
      <c r="F3172" s="4">
        <v>25810</v>
      </c>
      <c r="G3172">
        <v>6.25</v>
      </c>
      <c r="H3172">
        <f t="shared" si="49"/>
        <v>1.2400000000000002</v>
      </c>
      <c r="I3172" s="103">
        <f>AVERAGE(H$10:H3172)</f>
        <v>0.21045526398988421</v>
      </c>
      <c r="J3172" s="2"/>
    </row>
    <row r="3173" spans="1:10">
      <c r="A3173" s="4">
        <v>27281</v>
      </c>
      <c r="B3173">
        <v>8.02</v>
      </c>
      <c r="F3173" s="4">
        <v>25811</v>
      </c>
      <c r="G3173">
        <v>6.5</v>
      </c>
      <c r="H3173">
        <f t="shared" si="49"/>
        <v>0.99000000000000021</v>
      </c>
      <c r="I3173" s="103">
        <f>AVERAGE(H$10:H3173)</f>
        <v>0.2107016434892553</v>
      </c>
      <c r="J3173" s="2"/>
    </row>
    <row r="3174" spans="1:10">
      <c r="A3174" s="4">
        <v>27282</v>
      </c>
      <c r="B3174">
        <v>8.0399999999999991</v>
      </c>
      <c r="F3174" s="4">
        <v>25812</v>
      </c>
      <c r="G3174">
        <v>6.75</v>
      </c>
      <c r="H3174">
        <f t="shared" si="49"/>
        <v>0.71999999999999975</v>
      </c>
      <c r="I3174" s="103">
        <f>AVERAGE(H$10:H3174)</f>
        <v>0.21086255924170735</v>
      </c>
      <c r="J3174" s="2"/>
    </row>
    <row r="3175" spans="1:10">
      <c r="A3175" s="4">
        <v>27283</v>
      </c>
      <c r="B3175">
        <v>8.0500000000000007</v>
      </c>
      <c r="F3175" s="4">
        <v>25813</v>
      </c>
      <c r="G3175">
        <v>6.88</v>
      </c>
      <c r="H3175">
        <f t="shared" si="49"/>
        <v>0.60000000000000053</v>
      </c>
      <c r="I3175" s="103">
        <f>AVERAGE(H$10:H3175)</f>
        <v>0.21098547062539602</v>
      </c>
      <c r="J3175" s="2"/>
    </row>
    <row r="3176" spans="1:10">
      <c r="A3176" s="4">
        <v>27284</v>
      </c>
      <c r="B3176">
        <v>8.1300000000000008</v>
      </c>
      <c r="F3176" s="4">
        <v>25814</v>
      </c>
      <c r="G3176">
        <v>6.88</v>
      </c>
      <c r="H3176">
        <f t="shared" si="49"/>
        <v>0.60000000000000053</v>
      </c>
      <c r="I3176" s="103">
        <f>AVERAGE(H$10:H3176)</f>
        <v>0.21110830438901287</v>
      </c>
      <c r="J3176" s="2"/>
    </row>
    <row r="3177" spans="1:10">
      <c r="A3177" s="4">
        <v>27285</v>
      </c>
      <c r="B3177">
        <v>8.1300000000000008</v>
      </c>
      <c r="F3177" s="4">
        <v>25815</v>
      </c>
      <c r="G3177">
        <v>6.63</v>
      </c>
      <c r="H3177">
        <f t="shared" si="49"/>
        <v>0.83999999999999986</v>
      </c>
      <c r="I3177" s="103">
        <f>AVERAGE(H$10:H3177)</f>
        <v>0.2113068181818194</v>
      </c>
      <c r="J3177" s="2"/>
    </row>
    <row r="3178" spans="1:10">
      <c r="A3178" s="4">
        <v>27288</v>
      </c>
      <c r="B3178">
        <v>8.1</v>
      </c>
      <c r="F3178" s="4">
        <v>25816</v>
      </c>
      <c r="G3178">
        <v>6.63</v>
      </c>
      <c r="H3178">
        <f t="shared" si="49"/>
        <v>0.83999999999999986</v>
      </c>
      <c r="I3178" s="103">
        <f>AVERAGE(H$10:H3178)</f>
        <v>0.21150520668980874</v>
      </c>
      <c r="J3178" s="2"/>
    </row>
    <row r="3179" spans="1:10">
      <c r="A3179" s="4">
        <v>27289</v>
      </c>
      <c r="B3179">
        <v>8.09</v>
      </c>
      <c r="F3179" s="4">
        <v>25817</v>
      </c>
      <c r="G3179">
        <v>6.63</v>
      </c>
      <c r="H3179">
        <f t="shared" si="49"/>
        <v>0.83999999999999986</v>
      </c>
      <c r="I3179" s="103">
        <f>AVERAGE(H$10:H3179)</f>
        <v>0.21170347003154696</v>
      </c>
      <c r="J3179" s="2"/>
    </row>
    <row r="3180" spans="1:10">
      <c r="A3180" s="4">
        <v>27290</v>
      </c>
      <c r="B3180">
        <v>8.08</v>
      </c>
      <c r="F3180" s="4">
        <v>25818</v>
      </c>
      <c r="G3180">
        <v>6.63</v>
      </c>
      <c r="H3180">
        <f t="shared" si="49"/>
        <v>0.83999999999999986</v>
      </c>
      <c r="I3180" s="103">
        <f>AVERAGE(H$10:H3180)</f>
        <v>0.21190160832545063</v>
      </c>
      <c r="J3180" s="2"/>
    </row>
    <row r="3181" spans="1:10">
      <c r="A3181" s="4">
        <v>27291</v>
      </c>
      <c r="B3181">
        <v>8.0399999999999991</v>
      </c>
      <c r="F3181" s="4">
        <v>25819</v>
      </c>
      <c r="G3181">
        <v>6.63</v>
      </c>
      <c r="H3181">
        <f t="shared" si="49"/>
        <v>0.87000000000000011</v>
      </c>
      <c r="I3181" s="103">
        <f>AVERAGE(H$10:H3181)</f>
        <v>0.21210907944514626</v>
      </c>
      <c r="J3181" s="2"/>
    </row>
    <row r="3182" spans="1:10">
      <c r="A3182" s="4">
        <v>27292</v>
      </c>
      <c r="B3182">
        <v>8.02</v>
      </c>
      <c r="F3182" s="4">
        <v>25820</v>
      </c>
      <c r="G3182">
        <v>6.5</v>
      </c>
      <c r="H3182">
        <f t="shared" si="49"/>
        <v>1.04</v>
      </c>
      <c r="I3182" s="103">
        <f>AVERAGE(H$10:H3182)</f>
        <v>0.21236999684840968</v>
      </c>
      <c r="J3182" s="2"/>
    </row>
    <row r="3183" spans="1:10">
      <c r="A3183" s="4">
        <v>27295</v>
      </c>
      <c r="B3183">
        <v>7.91</v>
      </c>
      <c r="F3183" s="4">
        <v>25821</v>
      </c>
      <c r="G3183">
        <v>6.63</v>
      </c>
      <c r="H3183">
        <f t="shared" si="49"/>
        <v>0.88999999999999968</v>
      </c>
      <c r="I3183" s="103">
        <f>AVERAGE(H$10:H3183)</f>
        <v>0.21258349086326525</v>
      </c>
      <c r="J3183" s="2"/>
    </row>
    <row r="3184" spans="1:10">
      <c r="A3184" s="4">
        <v>27296</v>
      </c>
      <c r="B3184">
        <v>7.94</v>
      </c>
      <c r="F3184" s="4">
        <v>25822</v>
      </c>
      <c r="G3184">
        <v>6.75</v>
      </c>
      <c r="H3184">
        <f t="shared" si="49"/>
        <v>0.75</v>
      </c>
      <c r="I3184" s="103">
        <f>AVERAGE(H$10:H3184)</f>
        <v>0.21275275590551304</v>
      </c>
      <c r="J3184" s="2"/>
    </row>
    <row r="3185" spans="1:10">
      <c r="A3185" s="4">
        <v>27297</v>
      </c>
      <c r="B3185">
        <v>7.94</v>
      </c>
      <c r="F3185" s="4">
        <v>25823</v>
      </c>
      <c r="G3185">
        <v>6.75</v>
      </c>
      <c r="H3185">
        <f t="shared" si="49"/>
        <v>0.75</v>
      </c>
      <c r="I3185" s="103">
        <f>AVERAGE(H$10:H3185)</f>
        <v>0.21292191435768384</v>
      </c>
      <c r="J3185" s="2"/>
    </row>
    <row r="3186" spans="1:10">
      <c r="A3186" s="4">
        <v>27298</v>
      </c>
      <c r="B3186">
        <v>7.96</v>
      </c>
      <c r="F3186" s="4">
        <v>25824</v>
      </c>
      <c r="G3186">
        <v>6.75</v>
      </c>
      <c r="H3186">
        <f t="shared" si="49"/>
        <v>0.75</v>
      </c>
      <c r="I3186" s="103">
        <f>AVERAGE(H$10:H3186)</f>
        <v>0.21309096632042929</v>
      </c>
      <c r="J3186" s="2"/>
    </row>
    <row r="3187" spans="1:10">
      <c r="A3187" s="4">
        <v>27299</v>
      </c>
      <c r="B3187">
        <v>7.94</v>
      </c>
      <c r="F3187" s="4">
        <v>25825</v>
      </c>
      <c r="G3187">
        <v>6.38</v>
      </c>
      <c r="H3187">
        <f t="shared" si="49"/>
        <v>1.1000000000000005</v>
      </c>
      <c r="I3187" s="103">
        <f>AVERAGE(H$10:H3187)</f>
        <v>0.21337004405286467</v>
      </c>
      <c r="J3187" s="2"/>
    </row>
    <row r="3188" spans="1:10">
      <c r="A3188" s="4">
        <v>27302</v>
      </c>
      <c r="B3188">
        <v>7.94</v>
      </c>
      <c r="F3188" s="4">
        <v>25826</v>
      </c>
      <c r="G3188">
        <v>6.25</v>
      </c>
      <c r="H3188">
        <f t="shared" si="49"/>
        <v>1.21</v>
      </c>
      <c r="I3188" s="103">
        <f>AVERAGE(H$10:H3188)</f>
        <v>0.21368354828562564</v>
      </c>
      <c r="J3188" s="2"/>
    </row>
    <row r="3189" spans="1:10">
      <c r="A3189" s="4">
        <v>27303</v>
      </c>
      <c r="B3189">
        <v>7.97</v>
      </c>
      <c r="F3189" s="4">
        <v>25827</v>
      </c>
      <c r="G3189">
        <v>5.75</v>
      </c>
      <c r="H3189">
        <f t="shared" si="49"/>
        <v>1.6500000000000004</v>
      </c>
      <c r="I3189" s="103">
        <f>AVERAGE(H$10:H3189)</f>
        <v>0.2141352201257874</v>
      </c>
      <c r="J3189" s="2"/>
    </row>
    <row r="3190" spans="1:10">
      <c r="A3190" s="4">
        <v>27304</v>
      </c>
      <c r="B3190">
        <v>7.98</v>
      </c>
      <c r="F3190" s="4">
        <v>25828</v>
      </c>
      <c r="G3190">
        <v>6.25</v>
      </c>
      <c r="H3190">
        <f t="shared" si="49"/>
        <v>1.0700000000000003</v>
      </c>
      <c r="I3190" s="103">
        <f>AVERAGE(H$10:H3190)</f>
        <v>0.21440427538510026</v>
      </c>
      <c r="J3190" s="2"/>
    </row>
    <row r="3191" spans="1:10">
      <c r="A3191" s="4">
        <v>27305</v>
      </c>
      <c r="B3191">
        <v>8.0399999999999991</v>
      </c>
      <c r="F3191" s="4">
        <v>25829</v>
      </c>
      <c r="G3191">
        <v>5.75</v>
      </c>
      <c r="H3191">
        <f t="shared" si="49"/>
        <v>1.5599999999999996</v>
      </c>
      <c r="I3191" s="103">
        <f>AVERAGE(H$10:H3191)</f>
        <v>0.21482715273413069</v>
      </c>
      <c r="J3191" s="2"/>
    </row>
    <row r="3192" spans="1:10">
      <c r="A3192" s="4">
        <v>27306</v>
      </c>
      <c r="B3192">
        <v>8.02</v>
      </c>
      <c r="F3192" s="4">
        <v>25830</v>
      </c>
      <c r="G3192">
        <v>5.75</v>
      </c>
      <c r="H3192">
        <f t="shared" si="49"/>
        <v>1.5599999999999996</v>
      </c>
      <c r="I3192" s="103">
        <f>AVERAGE(H$10:H3192)</f>
        <v>0.21524976437323401</v>
      </c>
      <c r="J3192" s="2"/>
    </row>
    <row r="3193" spans="1:10">
      <c r="A3193" s="4">
        <v>27309</v>
      </c>
      <c r="B3193">
        <v>8.01</v>
      </c>
      <c r="F3193" s="4">
        <v>25831</v>
      </c>
      <c r="G3193">
        <v>5.75</v>
      </c>
      <c r="H3193">
        <f t="shared" si="49"/>
        <v>1.5599999999999996</v>
      </c>
      <c r="I3193" s="103">
        <f>AVERAGE(H$10:H3193)</f>
        <v>0.215672110552765</v>
      </c>
      <c r="J3193" s="2"/>
    </row>
    <row r="3194" spans="1:10">
      <c r="A3194" s="4">
        <v>27310</v>
      </c>
      <c r="B3194">
        <v>7.95</v>
      </c>
      <c r="F3194" s="4">
        <v>25832</v>
      </c>
      <c r="G3194">
        <v>5.75</v>
      </c>
      <c r="H3194">
        <f t="shared" si="49"/>
        <v>1.54</v>
      </c>
      <c r="I3194" s="103">
        <f>AVERAGE(H$10:H3194)</f>
        <v>0.21608791208791328</v>
      </c>
      <c r="J3194" s="2"/>
    </row>
    <row r="3195" spans="1:10">
      <c r="A3195" s="4">
        <v>27311</v>
      </c>
      <c r="B3195">
        <v>7.95</v>
      </c>
      <c r="F3195" s="4">
        <v>25833</v>
      </c>
      <c r="G3195">
        <v>5.88</v>
      </c>
      <c r="H3195">
        <f t="shared" si="49"/>
        <v>1.4000000000000004</v>
      </c>
      <c r="I3195" s="103">
        <f>AVERAGE(H$10:H3195)</f>
        <v>0.2164595103578166</v>
      </c>
      <c r="J3195" s="2"/>
    </row>
    <row r="3196" spans="1:10">
      <c r="A3196" s="4">
        <v>27312</v>
      </c>
      <c r="B3196">
        <v>7.93</v>
      </c>
      <c r="F3196" s="4">
        <v>25834</v>
      </c>
      <c r="G3196">
        <v>5.75</v>
      </c>
      <c r="H3196">
        <f t="shared" si="49"/>
        <v>1.4900000000000002</v>
      </c>
      <c r="I3196" s="103">
        <f>AVERAGE(H$10:H3196)</f>
        <v>0.21685911515531966</v>
      </c>
      <c r="J3196" s="2"/>
    </row>
    <row r="3197" spans="1:10">
      <c r="A3197" s="4">
        <v>27313</v>
      </c>
      <c r="B3197">
        <v>7.88</v>
      </c>
      <c r="F3197" s="4">
        <v>25835</v>
      </c>
      <c r="G3197">
        <v>6</v>
      </c>
      <c r="H3197">
        <f t="shared" si="49"/>
        <v>1.2599999999999998</v>
      </c>
      <c r="I3197" s="103">
        <f>AVERAGE(H$10:H3197)</f>
        <v>0.2171863237139284</v>
      </c>
      <c r="J3197" s="2"/>
    </row>
    <row r="3198" spans="1:10">
      <c r="A3198" s="4">
        <v>27317</v>
      </c>
      <c r="B3198">
        <v>7.87</v>
      </c>
      <c r="F3198" s="4">
        <v>25836</v>
      </c>
      <c r="G3198">
        <v>6.13</v>
      </c>
      <c r="H3198">
        <f t="shared" si="49"/>
        <v>1.1500000000000004</v>
      </c>
      <c r="I3198" s="103">
        <f>AVERAGE(H$10:H3198)</f>
        <v>0.21747883349012345</v>
      </c>
      <c r="J3198" s="2"/>
    </row>
    <row r="3199" spans="1:10">
      <c r="A3199" s="4">
        <v>27318</v>
      </c>
      <c r="B3199">
        <v>7.87</v>
      </c>
      <c r="F3199" s="4">
        <v>25837</v>
      </c>
      <c r="G3199">
        <v>6.13</v>
      </c>
      <c r="H3199">
        <f t="shared" si="49"/>
        <v>1.1500000000000004</v>
      </c>
      <c r="I3199" s="103">
        <f>AVERAGE(H$10:H3199)</f>
        <v>0.21777115987460932</v>
      </c>
      <c r="J3199" s="2"/>
    </row>
    <row r="3200" spans="1:10">
      <c r="A3200" s="4">
        <v>27319</v>
      </c>
      <c r="B3200">
        <v>7.88</v>
      </c>
      <c r="F3200" s="4">
        <v>25838</v>
      </c>
      <c r="G3200">
        <v>6.13</v>
      </c>
      <c r="H3200">
        <f t="shared" si="49"/>
        <v>1.1500000000000004</v>
      </c>
      <c r="I3200" s="103">
        <f>AVERAGE(H$10:H3200)</f>
        <v>0.21806330303980059</v>
      </c>
      <c r="J3200" s="2"/>
    </row>
    <row r="3201" spans="1:10">
      <c r="A3201" s="4">
        <v>27320</v>
      </c>
      <c r="B3201">
        <v>7.86</v>
      </c>
      <c r="F3201" s="4">
        <v>25839</v>
      </c>
      <c r="G3201">
        <v>6.5</v>
      </c>
      <c r="H3201">
        <f t="shared" si="49"/>
        <v>0.80999999999999961</v>
      </c>
      <c r="I3201" s="103">
        <f>AVERAGE(H$10:H3201)</f>
        <v>0.21824874686716905</v>
      </c>
      <c r="J3201" s="2"/>
    </row>
    <row r="3202" spans="1:10">
      <c r="A3202" s="4">
        <v>27323</v>
      </c>
      <c r="B3202">
        <v>7.81</v>
      </c>
      <c r="F3202" s="4">
        <v>25840</v>
      </c>
      <c r="G3202">
        <v>6.5</v>
      </c>
      <c r="H3202">
        <f t="shared" si="49"/>
        <v>0.79999999999999982</v>
      </c>
      <c r="I3202" s="103">
        <f>AVERAGE(H$10:H3202)</f>
        <v>0.2184309426871292</v>
      </c>
      <c r="J3202" s="2"/>
    </row>
    <row r="3203" spans="1:10">
      <c r="A3203" s="4">
        <v>27324</v>
      </c>
      <c r="B3203">
        <v>7.81</v>
      </c>
      <c r="F3203" s="4">
        <v>25841</v>
      </c>
      <c r="G3203">
        <v>5</v>
      </c>
      <c r="H3203">
        <f t="shared" si="49"/>
        <v>2.29</v>
      </c>
      <c r="I3203" s="103">
        <f>AVERAGE(H$10:H3203)</f>
        <v>0.21907952410770304</v>
      </c>
      <c r="J3203" s="2"/>
    </row>
    <row r="3204" spans="1:10">
      <c r="A3204" s="4">
        <v>27325</v>
      </c>
      <c r="B3204">
        <v>7.85</v>
      </c>
      <c r="F3204" s="4">
        <v>25842</v>
      </c>
      <c r="G3204">
        <v>6.5</v>
      </c>
      <c r="H3204">
        <f t="shared" si="49"/>
        <v>0.79</v>
      </c>
      <c r="I3204" s="103">
        <f>AVERAGE(H$10:H3204)</f>
        <v>0.21925821596244241</v>
      </c>
      <c r="J3204" s="2"/>
    </row>
    <row r="3205" spans="1:10">
      <c r="A3205" s="4">
        <v>27326</v>
      </c>
      <c r="B3205">
        <v>7.87</v>
      </c>
      <c r="F3205" s="4">
        <v>25843</v>
      </c>
      <c r="G3205">
        <v>6.5</v>
      </c>
      <c r="H3205">
        <f t="shared" si="49"/>
        <v>0.75999999999999979</v>
      </c>
      <c r="I3205" s="103">
        <f>AVERAGE(H$10:H3205)</f>
        <v>0.21942740926157805</v>
      </c>
      <c r="J3205" s="2"/>
    </row>
    <row r="3206" spans="1:10">
      <c r="A3206" s="4">
        <v>27327</v>
      </c>
      <c r="B3206">
        <v>7.86</v>
      </c>
      <c r="F3206" s="4">
        <v>25844</v>
      </c>
      <c r="G3206">
        <v>6.5</v>
      </c>
      <c r="H3206">
        <f t="shared" si="49"/>
        <v>0.75999999999999979</v>
      </c>
      <c r="I3206" s="103">
        <f>AVERAGE(H$10:H3206)</f>
        <v>0.21959649671567202</v>
      </c>
      <c r="J3206" s="2"/>
    </row>
    <row r="3207" spans="1:10">
      <c r="A3207" s="4">
        <v>27330</v>
      </c>
      <c r="B3207">
        <v>7.88</v>
      </c>
      <c r="F3207" s="4">
        <v>25845</v>
      </c>
      <c r="G3207">
        <v>6.5</v>
      </c>
      <c r="H3207">
        <f t="shared" si="49"/>
        <v>0.75999999999999979</v>
      </c>
      <c r="I3207" s="103">
        <f>AVERAGE(H$10:H3207)</f>
        <v>0.21976547842401609</v>
      </c>
      <c r="J3207" s="2"/>
    </row>
    <row r="3208" spans="1:10">
      <c r="A3208" s="4">
        <v>27331</v>
      </c>
      <c r="B3208">
        <v>7.84</v>
      </c>
      <c r="F3208" s="4">
        <v>25846</v>
      </c>
      <c r="G3208">
        <v>6.38</v>
      </c>
      <c r="H3208">
        <f t="shared" si="49"/>
        <v>0.87999999999999989</v>
      </c>
      <c r="I3208" s="103">
        <f>AVERAGE(H$10:H3208)</f>
        <v>0.21997186620819115</v>
      </c>
      <c r="J3208" s="2"/>
    </row>
    <row r="3209" spans="1:10">
      <c r="A3209" s="4">
        <v>27332</v>
      </c>
      <c r="B3209">
        <v>7.81</v>
      </c>
      <c r="F3209" s="4">
        <v>25847</v>
      </c>
      <c r="G3209">
        <v>6.38</v>
      </c>
      <c r="H3209">
        <f t="shared" si="49"/>
        <v>0.86000000000000032</v>
      </c>
      <c r="I3209" s="103">
        <f>AVERAGE(H$10:H3209)</f>
        <v>0.2201718750000011</v>
      </c>
      <c r="J3209" s="2"/>
    </row>
    <row r="3210" spans="1:10">
      <c r="A3210" s="4">
        <v>27333</v>
      </c>
      <c r="B3210">
        <v>7.79</v>
      </c>
      <c r="F3210" s="4">
        <v>25848</v>
      </c>
      <c r="G3210">
        <v>5.75</v>
      </c>
      <c r="H3210">
        <f t="shared" ref="H3210:H3273" si="50">IFERROR(((VLOOKUP(F3210,$A$9:$B$14200,2,FALSE))-G3210),H3209)</f>
        <v>1.4800000000000004</v>
      </c>
      <c r="I3210" s="103">
        <f>AVERAGE(H$10:H3210)</f>
        <v>0.22056544829740815</v>
      </c>
      <c r="J3210" s="2"/>
    </row>
    <row r="3211" spans="1:10">
      <c r="A3211" s="4">
        <v>27334</v>
      </c>
      <c r="B3211">
        <v>7.8</v>
      </c>
      <c r="F3211" s="4">
        <v>25849</v>
      </c>
      <c r="G3211">
        <v>6.25</v>
      </c>
      <c r="H3211">
        <f t="shared" si="50"/>
        <v>1</v>
      </c>
      <c r="I3211" s="103">
        <f>AVERAGE(H$10:H3211)</f>
        <v>0.22080886945659073</v>
      </c>
      <c r="J3211" s="2"/>
    </row>
    <row r="3212" spans="1:10">
      <c r="A3212" s="4">
        <v>27337</v>
      </c>
      <c r="B3212">
        <v>7.8</v>
      </c>
      <c r="F3212" s="4">
        <v>25850</v>
      </c>
      <c r="G3212">
        <v>6.25</v>
      </c>
      <c r="H3212">
        <f t="shared" si="50"/>
        <v>1</v>
      </c>
      <c r="I3212" s="103">
        <f>AVERAGE(H$10:H3212)</f>
        <v>0.2210521386200448</v>
      </c>
      <c r="J3212" s="2"/>
    </row>
    <row r="3213" spans="1:10">
      <c r="A3213" s="4">
        <v>27339</v>
      </c>
      <c r="B3213">
        <v>7.76</v>
      </c>
      <c r="F3213" s="4">
        <v>25851</v>
      </c>
      <c r="G3213">
        <v>6.25</v>
      </c>
      <c r="H3213">
        <f t="shared" si="50"/>
        <v>1</v>
      </c>
      <c r="I3213" s="103">
        <f>AVERAGE(H$10:H3213)</f>
        <v>0.22129525593008847</v>
      </c>
      <c r="J3213" s="2"/>
    </row>
    <row r="3214" spans="1:10">
      <c r="A3214" s="4">
        <v>27340</v>
      </c>
      <c r="B3214">
        <v>7.74</v>
      </c>
      <c r="F3214" s="4">
        <v>25852</v>
      </c>
      <c r="G3214">
        <v>6.25</v>
      </c>
      <c r="H3214">
        <f t="shared" si="50"/>
        <v>1</v>
      </c>
      <c r="I3214" s="103">
        <f>AVERAGE(H$10:H3214)</f>
        <v>0.22153822152886224</v>
      </c>
      <c r="J3214" s="2"/>
    </row>
    <row r="3215" spans="1:10">
      <c r="A3215" s="4">
        <v>27341</v>
      </c>
      <c r="B3215">
        <v>7.72</v>
      </c>
      <c r="F3215" s="4">
        <v>25853</v>
      </c>
      <c r="G3215">
        <v>6</v>
      </c>
      <c r="H3215">
        <f t="shared" si="50"/>
        <v>1</v>
      </c>
      <c r="I3215" s="103">
        <f>AVERAGE(H$10:H3215)</f>
        <v>0.22178103555832923</v>
      </c>
      <c r="J3215" s="2"/>
    </row>
    <row r="3216" spans="1:10">
      <c r="A3216" s="4">
        <v>27345</v>
      </c>
      <c r="B3216">
        <v>7.78</v>
      </c>
      <c r="F3216" s="4">
        <v>25854</v>
      </c>
      <c r="G3216">
        <v>6.13</v>
      </c>
      <c r="H3216">
        <f t="shared" si="50"/>
        <v>1.1200000000000001</v>
      </c>
      <c r="I3216" s="103">
        <f>AVERAGE(H$10:H3216)</f>
        <v>0.22206111630807718</v>
      </c>
      <c r="J3216" s="2"/>
    </row>
    <row r="3217" spans="1:10">
      <c r="A3217" s="4">
        <v>27346</v>
      </c>
      <c r="B3217">
        <v>7.75</v>
      </c>
      <c r="F3217" s="4">
        <v>25855</v>
      </c>
      <c r="G3217">
        <v>6.38</v>
      </c>
      <c r="H3217">
        <f t="shared" si="50"/>
        <v>0.91999999999999993</v>
      </c>
      <c r="I3217" s="103">
        <f>AVERAGE(H$10:H3217)</f>
        <v>0.22227867830424047</v>
      </c>
      <c r="J3217" s="2"/>
    </row>
    <row r="3218" spans="1:10">
      <c r="A3218" s="4">
        <v>27347</v>
      </c>
      <c r="B3218">
        <v>7.72</v>
      </c>
      <c r="F3218" s="4">
        <v>25856</v>
      </c>
      <c r="G3218">
        <v>6.38</v>
      </c>
      <c r="H3218">
        <f t="shared" si="50"/>
        <v>0.91999999999999993</v>
      </c>
      <c r="I3218" s="103">
        <f>AVERAGE(H$10:H3218)</f>
        <v>0.22249610470551681</v>
      </c>
      <c r="J3218" s="2"/>
    </row>
    <row r="3219" spans="1:10">
      <c r="A3219" s="4">
        <v>27348</v>
      </c>
      <c r="B3219">
        <v>7.61</v>
      </c>
      <c r="F3219" s="4">
        <v>25857</v>
      </c>
      <c r="G3219">
        <v>6.25</v>
      </c>
      <c r="H3219">
        <f t="shared" si="50"/>
        <v>1.0599999999999996</v>
      </c>
      <c r="I3219" s="103">
        <f>AVERAGE(H$10:H3219)</f>
        <v>0.22275700934579545</v>
      </c>
      <c r="J3219" s="2"/>
    </row>
    <row r="3220" spans="1:10">
      <c r="A3220" s="4">
        <v>27351</v>
      </c>
      <c r="B3220">
        <v>7.63</v>
      </c>
      <c r="F3220" s="4">
        <v>25858</v>
      </c>
      <c r="G3220">
        <v>6.25</v>
      </c>
      <c r="H3220">
        <f t="shared" si="50"/>
        <v>1.0599999999999996</v>
      </c>
      <c r="I3220" s="103">
        <f>AVERAGE(H$10:H3220)</f>
        <v>0.22301775147929098</v>
      </c>
      <c r="J3220" s="2"/>
    </row>
    <row r="3221" spans="1:10">
      <c r="A3221" s="4">
        <v>27352</v>
      </c>
      <c r="B3221">
        <v>7.63</v>
      </c>
      <c r="F3221" s="4">
        <v>25859</v>
      </c>
      <c r="G3221">
        <v>6.25</v>
      </c>
      <c r="H3221">
        <f t="shared" si="50"/>
        <v>1.0599999999999996</v>
      </c>
      <c r="I3221" s="103">
        <f>AVERAGE(H$10:H3221)</f>
        <v>0.22327833125778432</v>
      </c>
      <c r="J3221" s="2"/>
    </row>
    <row r="3222" spans="1:10">
      <c r="A3222" s="4">
        <v>27353</v>
      </c>
      <c r="B3222">
        <v>7.59</v>
      </c>
      <c r="F3222" s="4">
        <v>25860</v>
      </c>
      <c r="G3222">
        <v>6.13</v>
      </c>
      <c r="H3222">
        <f t="shared" si="50"/>
        <v>1.2199999999999998</v>
      </c>
      <c r="I3222" s="103">
        <f>AVERAGE(H$10:H3222)</f>
        <v>0.22358854652972401</v>
      </c>
      <c r="J3222" s="2"/>
    </row>
    <row r="3223" spans="1:10">
      <c r="A3223" s="4">
        <v>27354</v>
      </c>
      <c r="B3223">
        <v>7.6</v>
      </c>
      <c r="F3223" s="4">
        <v>25861</v>
      </c>
      <c r="G3223">
        <v>6.13</v>
      </c>
      <c r="H3223">
        <f t="shared" si="50"/>
        <v>1.2400000000000002</v>
      </c>
      <c r="I3223" s="103">
        <f>AVERAGE(H$10:H3223)</f>
        <v>0.22390479153702653</v>
      </c>
      <c r="J3223" s="2"/>
    </row>
    <row r="3224" spans="1:10">
      <c r="A3224" s="4">
        <v>27355</v>
      </c>
      <c r="B3224">
        <v>7.6</v>
      </c>
      <c r="F3224" s="4">
        <v>25862</v>
      </c>
      <c r="G3224">
        <v>5.88</v>
      </c>
      <c r="H3224">
        <f t="shared" si="50"/>
        <v>1.54</v>
      </c>
      <c r="I3224" s="103">
        <f>AVERAGE(H$10:H3224)</f>
        <v>0.22431415241057645</v>
      </c>
      <c r="J3224" s="2"/>
    </row>
    <row r="3225" spans="1:10">
      <c r="A3225" s="4">
        <v>27358</v>
      </c>
      <c r="B3225">
        <v>7.62</v>
      </c>
      <c r="F3225" s="4">
        <v>25863</v>
      </c>
      <c r="G3225">
        <v>6.25</v>
      </c>
      <c r="H3225">
        <f t="shared" si="50"/>
        <v>1.21</v>
      </c>
      <c r="I3225" s="103">
        <f>AVERAGE(H$10:H3225)</f>
        <v>0.22462064676617019</v>
      </c>
      <c r="J3225" s="2"/>
    </row>
    <row r="3226" spans="1:10">
      <c r="A3226" s="4">
        <v>27359</v>
      </c>
      <c r="B3226">
        <v>7.63</v>
      </c>
      <c r="F3226" s="4">
        <v>25864</v>
      </c>
      <c r="G3226">
        <v>6.13</v>
      </c>
      <c r="H3226">
        <f t="shared" si="50"/>
        <v>1.3100000000000005</v>
      </c>
      <c r="I3226" s="103">
        <f>AVERAGE(H$10:H3226)</f>
        <v>0.22495803543674331</v>
      </c>
      <c r="J3226" s="2"/>
    </row>
    <row r="3227" spans="1:10">
      <c r="A3227" s="4">
        <v>27360</v>
      </c>
      <c r="B3227">
        <v>7.64</v>
      </c>
      <c r="F3227" s="4">
        <v>25865</v>
      </c>
      <c r="G3227">
        <v>6.13</v>
      </c>
      <c r="H3227">
        <f t="shared" si="50"/>
        <v>1.3100000000000005</v>
      </c>
      <c r="I3227" s="103">
        <f>AVERAGE(H$10:H3227)</f>
        <v>0.22529521441889472</v>
      </c>
      <c r="J3227" s="2"/>
    </row>
    <row r="3228" spans="1:10">
      <c r="A3228" s="4">
        <v>27362</v>
      </c>
      <c r="B3228">
        <v>7.64</v>
      </c>
      <c r="F3228" s="4">
        <v>25866</v>
      </c>
      <c r="G3228">
        <v>6.13</v>
      </c>
      <c r="H3228">
        <f t="shared" si="50"/>
        <v>1.3100000000000005</v>
      </c>
      <c r="I3228" s="103">
        <f>AVERAGE(H$10:H3228)</f>
        <v>0.22563218390804696</v>
      </c>
      <c r="J3228" s="2"/>
    </row>
    <row r="3229" spans="1:10">
      <c r="A3229" s="4">
        <v>27365</v>
      </c>
      <c r="B3229">
        <v>7.71</v>
      </c>
      <c r="F3229" s="4">
        <v>25867</v>
      </c>
      <c r="G3229">
        <v>6</v>
      </c>
      <c r="H3229">
        <f t="shared" si="50"/>
        <v>1.4400000000000004</v>
      </c>
      <c r="I3229" s="103">
        <f>AVERAGE(H$10:H3229)</f>
        <v>0.22600931677018732</v>
      </c>
      <c r="J3229" s="2"/>
    </row>
    <row r="3230" spans="1:10">
      <c r="A3230" s="4">
        <v>27366</v>
      </c>
      <c r="B3230">
        <v>7.74</v>
      </c>
      <c r="F3230" s="4">
        <v>25868</v>
      </c>
      <c r="G3230">
        <v>6.13</v>
      </c>
      <c r="H3230">
        <f t="shared" si="50"/>
        <v>1.29</v>
      </c>
      <c r="I3230" s="103">
        <f>AVERAGE(H$10:H3230)</f>
        <v>0.22633964607264923</v>
      </c>
      <c r="J3230" s="2"/>
    </row>
    <row r="3231" spans="1:10">
      <c r="A3231" s="4">
        <v>27367</v>
      </c>
      <c r="B3231">
        <v>7.68</v>
      </c>
      <c r="F3231" s="4">
        <v>25869</v>
      </c>
      <c r="G3231">
        <v>6</v>
      </c>
      <c r="H3231">
        <f t="shared" si="50"/>
        <v>1.38</v>
      </c>
      <c r="I3231" s="103">
        <f>AVERAGE(H$10:H3231)</f>
        <v>0.22669770328988303</v>
      </c>
      <c r="J3231" s="2"/>
    </row>
    <row r="3232" spans="1:10">
      <c r="A3232" s="4">
        <v>27368</v>
      </c>
      <c r="B3232">
        <v>7.64</v>
      </c>
      <c r="F3232" s="4">
        <v>25870</v>
      </c>
      <c r="G3232">
        <v>6</v>
      </c>
      <c r="H3232">
        <f t="shared" si="50"/>
        <v>1.3099999999999996</v>
      </c>
      <c r="I3232" s="103">
        <f>AVERAGE(H$10:H3232)</f>
        <v>0.22703381942289888</v>
      </c>
      <c r="J3232" s="2"/>
    </row>
    <row r="3233" spans="1:10">
      <c r="A3233" s="4">
        <v>27369</v>
      </c>
      <c r="B3233">
        <v>7.59</v>
      </c>
      <c r="F3233" s="4">
        <v>25871</v>
      </c>
      <c r="G3233">
        <v>6.13</v>
      </c>
      <c r="H3233">
        <f t="shared" si="50"/>
        <v>1.2000000000000002</v>
      </c>
      <c r="I3233" s="103">
        <f>AVERAGE(H$10:H3233)</f>
        <v>0.22733560794044763</v>
      </c>
      <c r="J3233" s="2"/>
    </row>
    <row r="3234" spans="1:10">
      <c r="A3234" s="4">
        <v>27372</v>
      </c>
      <c r="B3234">
        <v>7.4</v>
      </c>
      <c r="F3234" s="4">
        <v>25872</v>
      </c>
      <c r="G3234">
        <v>6.13</v>
      </c>
      <c r="H3234">
        <f t="shared" si="50"/>
        <v>1.2000000000000002</v>
      </c>
      <c r="I3234" s="103">
        <f>AVERAGE(H$10:H3234)</f>
        <v>0.22763720930232656</v>
      </c>
      <c r="J3234" s="2"/>
    </row>
    <row r="3235" spans="1:10">
      <c r="A3235" s="4">
        <v>27373</v>
      </c>
      <c r="B3235">
        <v>7.42</v>
      </c>
      <c r="F3235" s="4">
        <v>25873</v>
      </c>
      <c r="G3235">
        <v>6.13</v>
      </c>
      <c r="H3235">
        <f t="shared" si="50"/>
        <v>1.2000000000000002</v>
      </c>
      <c r="I3235" s="103">
        <f>AVERAGE(H$10:H3235)</f>
        <v>0.22793862368258005</v>
      </c>
      <c r="J3235" s="2"/>
    </row>
    <row r="3236" spans="1:10">
      <c r="A3236" s="4">
        <v>27374</v>
      </c>
      <c r="B3236">
        <v>7.38</v>
      </c>
      <c r="F3236" s="4">
        <v>25874</v>
      </c>
      <c r="G3236">
        <v>6.13</v>
      </c>
      <c r="H3236">
        <f t="shared" si="50"/>
        <v>1.1100000000000003</v>
      </c>
      <c r="I3236" s="103">
        <f>AVERAGE(H$10:H3236)</f>
        <v>0.22821196157421855</v>
      </c>
      <c r="J3236" s="2"/>
    </row>
    <row r="3237" spans="1:10">
      <c r="A3237" s="4">
        <v>27375</v>
      </c>
      <c r="B3237">
        <v>7.39</v>
      </c>
      <c r="F3237" s="4">
        <v>25875</v>
      </c>
      <c r="G3237">
        <v>6</v>
      </c>
      <c r="H3237">
        <f t="shared" si="50"/>
        <v>1.1100000000000003</v>
      </c>
      <c r="I3237" s="103">
        <f>AVERAGE(H$10:H3237)</f>
        <v>0.22848513011152516</v>
      </c>
      <c r="J3237" s="2"/>
    </row>
    <row r="3238" spans="1:10">
      <c r="A3238" s="4">
        <v>27376</v>
      </c>
      <c r="B3238">
        <v>7.38</v>
      </c>
      <c r="F3238" s="4">
        <v>25876</v>
      </c>
      <c r="G3238">
        <v>6</v>
      </c>
      <c r="H3238">
        <f t="shared" si="50"/>
        <v>1.2300000000000004</v>
      </c>
      <c r="I3238" s="103">
        <f>AVERAGE(H$10:H3238)</f>
        <v>0.22879529266026735</v>
      </c>
      <c r="J3238" s="2"/>
    </row>
    <row r="3239" spans="1:10">
      <c r="A3239" s="4">
        <v>27379</v>
      </c>
      <c r="B3239">
        <v>7.34</v>
      </c>
      <c r="F3239" s="4">
        <v>25877</v>
      </c>
      <c r="G3239">
        <v>6.13</v>
      </c>
      <c r="H3239">
        <f t="shared" si="50"/>
        <v>1.0700000000000003</v>
      </c>
      <c r="I3239" s="103">
        <f>AVERAGE(H$10:H3239)</f>
        <v>0.2290557275541806</v>
      </c>
      <c r="J3239" s="2"/>
    </row>
    <row r="3240" spans="1:10">
      <c r="A3240" s="4">
        <v>27380</v>
      </c>
      <c r="B3240">
        <v>7.28</v>
      </c>
      <c r="F3240" s="4">
        <v>25878</v>
      </c>
      <c r="G3240">
        <v>6</v>
      </c>
      <c r="H3240">
        <f t="shared" si="50"/>
        <v>1.1500000000000004</v>
      </c>
      <c r="I3240" s="103">
        <f>AVERAGE(H$10:H3240)</f>
        <v>0.22934076137418857</v>
      </c>
      <c r="J3240" s="2"/>
    </row>
    <row r="3241" spans="1:10">
      <c r="A3241" s="4">
        <v>27381</v>
      </c>
      <c r="B3241">
        <v>7.25</v>
      </c>
      <c r="F3241" s="4">
        <v>25879</v>
      </c>
      <c r="G3241">
        <v>6</v>
      </c>
      <c r="H3241">
        <f t="shared" si="50"/>
        <v>1.1500000000000004</v>
      </c>
      <c r="I3241" s="103">
        <f>AVERAGE(H$10:H3241)</f>
        <v>0.2296256188118822</v>
      </c>
      <c r="J3241" s="2"/>
    </row>
    <row r="3242" spans="1:10">
      <c r="A3242" s="4">
        <v>27382</v>
      </c>
      <c r="B3242">
        <v>7.25</v>
      </c>
      <c r="F3242" s="4">
        <v>25880</v>
      </c>
      <c r="G3242">
        <v>6</v>
      </c>
      <c r="H3242">
        <f t="shared" si="50"/>
        <v>1.1500000000000004</v>
      </c>
      <c r="I3242" s="103">
        <f>AVERAGE(H$10:H3242)</f>
        <v>0.22991030003093202</v>
      </c>
      <c r="J3242" s="2"/>
    </row>
    <row r="3243" spans="1:10">
      <c r="A3243" s="4">
        <v>27383</v>
      </c>
      <c r="B3243">
        <v>7.27</v>
      </c>
      <c r="F3243" s="4">
        <v>25881</v>
      </c>
      <c r="G3243">
        <v>5.75</v>
      </c>
      <c r="H3243">
        <f t="shared" si="50"/>
        <v>1.3099999999999996</v>
      </c>
      <c r="I3243" s="103">
        <f>AVERAGE(H$10:H3243)</f>
        <v>0.23024427952999479</v>
      </c>
      <c r="J3243" s="2"/>
    </row>
    <row r="3244" spans="1:10">
      <c r="A3244" s="4">
        <v>27386</v>
      </c>
      <c r="B3244">
        <v>7.41</v>
      </c>
      <c r="F3244" s="4">
        <v>25882</v>
      </c>
      <c r="G3244">
        <v>5.25</v>
      </c>
      <c r="H3244">
        <f t="shared" si="50"/>
        <v>1.8099999999999996</v>
      </c>
      <c r="I3244" s="103">
        <f>AVERAGE(H$10:H3244)</f>
        <v>0.23073261205564238</v>
      </c>
      <c r="J3244" s="2"/>
    </row>
    <row r="3245" spans="1:10">
      <c r="A3245" s="4">
        <v>27387</v>
      </c>
      <c r="B3245">
        <v>7.43</v>
      </c>
      <c r="F3245" s="4">
        <v>25883</v>
      </c>
      <c r="G3245">
        <v>5.5</v>
      </c>
      <c r="H3245">
        <f t="shared" si="50"/>
        <v>1.8099999999999996</v>
      </c>
      <c r="I3245" s="103">
        <f>AVERAGE(H$10:H3245)</f>
        <v>0.23122064276885138</v>
      </c>
      <c r="J3245" s="2"/>
    </row>
    <row r="3246" spans="1:10">
      <c r="A3246" s="4">
        <v>27389</v>
      </c>
      <c r="B3246">
        <v>7.37</v>
      </c>
      <c r="F3246" s="4">
        <v>25884</v>
      </c>
      <c r="G3246">
        <v>5.75</v>
      </c>
      <c r="H3246">
        <f t="shared" si="50"/>
        <v>1.2800000000000002</v>
      </c>
      <c r="I3246" s="103">
        <f>AVERAGE(H$10:H3246)</f>
        <v>0.23154464009885792</v>
      </c>
      <c r="J3246" s="2"/>
    </row>
    <row r="3247" spans="1:10">
      <c r="A3247" s="4">
        <v>27390</v>
      </c>
      <c r="B3247">
        <v>7.39</v>
      </c>
      <c r="F3247" s="4">
        <v>25885</v>
      </c>
      <c r="G3247">
        <v>5.75</v>
      </c>
      <c r="H3247">
        <f t="shared" si="50"/>
        <v>1.25</v>
      </c>
      <c r="I3247" s="103">
        <f>AVERAGE(H$10:H3247)</f>
        <v>0.23185917232859884</v>
      </c>
      <c r="J3247" s="2"/>
    </row>
    <row r="3248" spans="1:10">
      <c r="A3248" s="4">
        <v>27393</v>
      </c>
      <c r="B3248">
        <v>7.39</v>
      </c>
      <c r="F3248" s="4">
        <v>25886</v>
      </c>
      <c r="G3248">
        <v>5.75</v>
      </c>
      <c r="H3248">
        <f t="shared" si="50"/>
        <v>1.25</v>
      </c>
      <c r="I3248" s="103">
        <f>AVERAGE(H$10:H3248)</f>
        <v>0.23217351034269931</v>
      </c>
      <c r="J3248" s="2"/>
    </row>
    <row r="3249" spans="1:10">
      <c r="A3249" s="4">
        <v>27394</v>
      </c>
      <c r="B3249">
        <v>7.4</v>
      </c>
      <c r="F3249" s="4">
        <v>25887</v>
      </c>
      <c r="G3249">
        <v>5.75</v>
      </c>
      <c r="H3249">
        <f t="shared" si="50"/>
        <v>1.25</v>
      </c>
      <c r="I3249" s="103">
        <f>AVERAGE(H$10:H3249)</f>
        <v>0.23248765432098861</v>
      </c>
      <c r="J3249" s="2"/>
    </row>
    <row r="3250" spans="1:10">
      <c r="A3250" s="4">
        <v>27396</v>
      </c>
      <c r="B3250">
        <v>7.42</v>
      </c>
      <c r="F3250" s="4">
        <v>25888</v>
      </c>
      <c r="G3250">
        <v>5.75</v>
      </c>
      <c r="H3250">
        <f t="shared" si="50"/>
        <v>1.21</v>
      </c>
      <c r="I3250" s="103">
        <f>AVERAGE(H$10:H3250)</f>
        <v>0.23278926257328081</v>
      </c>
      <c r="J3250" s="2"/>
    </row>
    <row r="3251" spans="1:10">
      <c r="A3251" s="4">
        <v>27397</v>
      </c>
      <c r="B3251">
        <v>7.43</v>
      </c>
      <c r="F3251" s="4">
        <v>25889</v>
      </c>
      <c r="G3251">
        <v>5.75</v>
      </c>
      <c r="H3251">
        <f t="shared" si="50"/>
        <v>1.1799999999999997</v>
      </c>
      <c r="I3251" s="103">
        <f>AVERAGE(H$10:H3251)</f>
        <v>0.23308143121530014</v>
      </c>
      <c r="J3251" s="2"/>
    </row>
    <row r="3252" spans="1:10">
      <c r="A3252" s="4">
        <v>27400</v>
      </c>
      <c r="B3252">
        <v>7.39</v>
      </c>
      <c r="F3252" s="4">
        <v>25890</v>
      </c>
      <c r="G3252">
        <v>5.38</v>
      </c>
      <c r="H3252">
        <f t="shared" si="50"/>
        <v>1.4800000000000004</v>
      </c>
      <c r="I3252" s="103">
        <f>AVERAGE(H$10:H3252)</f>
        <v>0.23346592661116344</v>
      </c>
      <c r="J3252" s="2"/>
    </row>
    <row r="3253" spans="1:10">
      <c r="A3253" s="4">
        <v>27401</v>
      </c>
      <c r="B3253">
        <v>7.38</v>
      </c>
      <c r="F3253" s="4">
        <v>25891</v>
      </c>
      <c r="G3253">
        <v>5.63</v>
      </c>
      <c r="H3253">
        <f t="shared" si="50"/>
        <v>1.0899999999999999</v>
      </c>
      <c r="I3253" s="103">
        <f>AVERAGE(H$10:H3253)</f>
        <v>0.23372996300863227</v>
      </c>
      <c r="J3253" s="2"/>
    </row>
    <row r="3254" spans="1:10">
      <c r="A3254" s="4">
        <v>27402</v>
      </c>
      <c r="B3254">
        <v>7.39</v>
      </c>
      <c r="F3254" s="4">
        <v>25892</v>
      </c>
      <c r="G3254">
        <v>5</v>
      </c>
      <c r="H3254">
        <f t="shared" si="50"/>
        <v>1.4800000000000004</v>
      </c>
      <c r="I3254" s="103">
        <f>AVERAGE(H$10:H3254)</f>
        <v>0.23411402157164965</v>
      </c>
      <c r="J3254" s="2"/>
    </row>
    <row r="3255" spans="1:10">
      <c r="A3255" s="4">
        <v>27403</v>
      </c>
      <c r="B3255">
        <v>7.35</v>
      </c>
      <c r="F3255" s="4">
        <v>25893</v>
      </c>
      <c r="G3255">
        <v>5</v>
      </c>
      <c r="H3255">
        <f t="shared" si="50"/>
        <v>1.4800000000000004</v>
      </c>
      <c r="I3255" s="103">
        <f>AVERAGE(H$10:H3255)</f>
        <v>0.23449784349969288</v>
      </c>
      <c r="J3255" s="2"/>
    </row>
    <row r="3256" spans="1:10">
      <c r="A3256" s="4">
        <v>27404</v>
      </c>
      <c r="B3256">
        <v>7.37</v>
      </c>
      <c r="F3256" s="4">
        <v>25894</v>
      </c>
      <c r="G3256">
        <v>5</v>
      </c>
      <c r="H3256">
        <f t="shared" si="50"/>
        <v>1.4800000000000004</v>
      </c>
      <c r="I3256" s="103">
        <f>AVERAGE(H$10:H3256)</f>
        <v>0.23488142901139611</v>
      </c>
      <c r="J3256" s="2"/>
    </row>
    <row r="3257" spans="1:10">
      <c r="A3257" s="4">
        <v>27407</v>
      </c>
      <c r="B3257">
        <v>7.46</v>
      </c>
      <c r="F3257" s="4">
        <v>25895</v>
      </c>
      <c r="G3257">
        <v>5</v>
      </c>
      <c r="H3257">
        <f t="shared" si="50"/>
        <v>1.3200000000000003</v>
      </c>
      <c r="I3257" s="103">
        <f>AVERAGE(H$10:H3257)</f>
        <v>0.23521551724138029</v>
      </c>
      <c r="J3257" s="2"/>
    </row>
    <row r="3258" spans="1:10">
      <c r="A3258" s="4">
        <v>27408</v>
      </c>
      <c r="B3258">
        <v>7.49</v>
      </c>
      <c r="F3258" s="4">
        <v>25896</v>
      </c>
      <c r="G3258">
        <v>5</v>
      </c>
      <c r="H3258">
        <f t="shared" si="50"/>
        <v>1.4500000000000002</v>
      </c>
      <c r="I3258" s="103">
        <f>AVERAGE(H$10:H3258)</f>
        <v>0.23558941212680926</v>
      </c>
      <c r="J3258" s="2"/>
    </row>
    <row r="3259" spans="1:10">
      <c r="A3259" s="4">
        <v>27409</v>
      </c>
      <c r="B3259">
        <v>7.54</v>
      </c>
      <c r="F3259" s="4">
        <v>25897</v>
      </c>
      <c r="G3259">
        <v>5.5</v>
      </c>
      <c r="H3259">
        <f t="shared" si="50"/>
        <v>0.98000000000000043</v>
      </c>
      <c r="I3259" s="103">
        <f>AVERAGE(H$10:H3259)</f>
        <v>0.23581846153846253</v>
      </c>
      <c r="J3259" s="2"/>
    </row>
    <row r="3260" spans="1:10">
      <c r="A3260" s="4">
        <v>27410</v>
      </c>
      <c r="B3260">
        <v>7.54</v>
      </c>
      <c r="F3260" s="4">
        <v>25898</v>
      </c>
      <c r="G3260">
        <v>5.5</v>
      </c>
      <c r="H3260">
        <f t="shared" si="50"/>
        <v>0.98000000000000043</v>
      </c>
      <c r="I3260" s="103">
        <f>AVERAGE(H$10:H3260)</f>
        <v>0.23604737003998871</v>
      </c>
      <c r="J3260" s="2"/>
    </row>
    <row r="3261" spans="1:10">
      <c r="A3261" s="4">
        <v>27411</v>
      </c>
      <c r="B3261">
        <v>7.53</v>
      </c>
      <c r="F3261" s="4">
        <v>25899</v>
      </c>
      <c r="G3261">
        <v>5.38</v>
      </c>
      <c r="H3261">
        <f t="shared" si="50"/>
        <v>1.1000000000000005</v>
      </c>
      <c r="I3261" s="103">
        <f>AVERAGE(H$10:H3261)</f>
        <v>0.23631303813038232</v>
      </c>
      <c r="J3261" s="2"/>
    </row>
    <row r="3262" spans="1:10">
      <c r="A3262" s="4">
        <v>27414</v>
      </c>
      <c r="B3262">
        <v>7.59</v>
      </c>
      <c r="F3262" s="4">
        <v>25900</v>
      </c>
      <c r="G3262">
        <v>5.38</v>
      </c>
      <c r="H3262">
        <f t="shared" si="50"/>
        <v>1.1000000000000005</v>
      </c>
      <c r="I3262" s="103">
        <f>AVERAGE(H$10:H3262)</f>
        <v>0.2365785428834932</v>
      </c>
      <c r="J3262" s="2"/>
    </row>
    <row r="3263" spans="1:10">
      <c r="A3263" s="4">
        <v>27415</v>
      </c>
      <c r="B3263">
        <v>7.55</v>
      </c>
      <c r="F3263" s="4">
        <v>25901</v>
      </c>
      <c r="G3263">
        <v>5.38</v>
      </c>
      <c r="H3263">
        <f t="shared" si="50"/>
        <v>1.1000000000000005</v>
      </c>
      <c r="I3263" s="103">
        <f>AVERAGE(H$10:H3263)</f>
        <v>0.23684388444990884</v>
      </c>
      <c r="J3263" s="2"/>
    </row>
    <row r="3264" spans="1:10">
      <c r="A3264" s="4">
        <v>27416</v>
      </c>
      <c r="B3264">
        <v>7.51</v>
      </c>
      <c r="F3264" s="4">
        <v>25902</v>
      </c>
      <c r="G3264">
        <v>5.5</v>
      </c>
      <c r="H3264">
        <f t="shared" si="50"/>
        <v>0.99000000000000021</v>
      </c>
      <c r="I3264" s="103">
        <f>AVERAGE(H$10:H3264)</f>
        <v>0.23707526881720534</v>
      </c>
      <c r="J3264" s="2"/>
    </row>
    <row r="3265" spans="1:10">
      <c r="A3265" s="4">
        <v>27417</v>
      </c>
      <c r="B3265">
        <v>7.57</v>
      </c>
      <c r="F3265" s="4">
        <v>25903</v>
      </c>
      <c r="G3265">
        <v>5.63</v>
      </c>
      <c r="H3265">
        <f t="shared" si="50"/>
        <v>0.85000000000000053</v>
      </c>
      <c r="I3265" s="103">
        <f>AVERAGE(H$10:H3265)</f>
        <v>0.23726351351351455</v>
      </c>
      <c r="J3265" s="2"/>
    </row>
    <row r="3266" spans="1:10">
      <c r="A3266" s="4">
        <v>27418</v>
      </c>
      <c r="B3266">
        <v>7.64</v>
      </c>
      <c r="F3266" s="4">
        <v>25904</v>
      </c>
      <c r="G3266">
        <v>5.75</v>
      </c>
      <c r="H3266">
        <f t="shared" si="50"/>
        <v>0.66000000000000014</v>
      </c>
      <c r="I3266" s="103">
        <f>AVERAGE(H$10:H3266)</f>
        <v>0.23739330672398015</v>
      </c>
      <c r="J3266" s="2"/>
    </row>
    <row r="3267" spans="1:10">
      <c r="A3267" s="4">
        <v>27421</v>
      </c>
      <c r="B3267">
        <v>7.61</v>
      </c>
      <c r="F3267" s="4">
        <v>25905</v>
      </c>
      <c r="G3267">
        <v>5.5</v>
      </c>
      <c r="H3267">
        <f t="shared" si="50"/>
        <v>0.80999999999999961</v>
      </c>
      <c r="I3267" s="103">
        <f>AVERAGE(H$10:H3267)</f>
        <v>0.23756906077348167</v>
      </c>
      <c r="J3267" s="2"/>
    </row>
    <row r="3268" spans="1:10">
      <c r="A3268" s="4">
        <v>27422</v>
      </c>
      <c r="B3268">
        <v>7.61</v>
      </c>
      <c r="F3268" s="4">
        <v>25906</v>
      </c>
      <c r="G3268">
        <v>5.13</v>
      </c>
      <c r="H3268">
        <f t="shared" si="50"/>
        <v>1.08</v>
      </c>
      <c r="I3268" s="103">
        <f>AVERAGE(H$10:H3268)</f>
        <v>0.23782755446456069</v>
      </c>
      <c r="J3268" s="2"/>
    </row>
    <row r="3269" spans="1:10">
      <c r="A3269" s="4">
        <v>27423</v>
      </c>
      <c r="B3269">
        <v>7.59</v>
      </c>
      <c r="F3269" s="4">
        <v>25907</v>
      </c>
      <c r="G3269">
        <v>5.13</v>
      </c>
      <c r="H3269">
        <f t="shared" si="50"/>
        <v>1.08</v>
      </c>
      <c r="I3269" s="103">
        <f>AVERAGE(H$10:H3269)</f>
        <v>0.23808588957055318</v>
      </c>
      <c r="J3269" s="2"/>
    </row>
    <row r="3270" spans="1:10">
      <c r="A3270" s="4">
        <v>27424</v>
      </c>
      <c r="B3270">
        <v>7.54</v>
      </c>
      <c r="F3270" s="4">
        <v>25908</v>
      </c>
      <c r="G3270">
        <v>5.13</v>
      </c>
      <c r="H3270">
        <f t="shared" si="50"/>
        <v>1.08</v>
      </c>
      <c r="I3270" s="103">
        <f>AVERAGE(H$10:H3270)</f>
        <v>0.23834406623735155</v>
      </c>
      <c r="J3270" s="2"/>
    </row>
    <row r="3271" spans="1:10">
      <c r="A3271" s="4">
        <v>27425</v>
      </c>
      <c r="B3271">
        <v>7.53</v>
      </c>
      <c r="F3271" s="4">
        <v>25909</v>
      </c>
      <c r="G3271">
        <v>5</v>
      </c>
      <c r="H3271">
        <f t="shared" si="50"/>
        <v>1.2699999999999996</v>
      </c>
      <c r="I3271" s="103">
        <f>AVERAGE(H$10:H3271)</f>
        <v>0.23866033108522483</v>
      </c>
      <c r="J3271" s="2"/>
    </row>
    <row r="3272" spans="1:10">
      <c r="A3272" s="4">
        <v>27428</v>
      </c>
      <c r="B3272">
        <v>7.49</v>
      </c>
      <c r="F3272" s="4">
        <v>25910</v>
      </c>
      <c r="G3272">
        <v>4.5</v>
      </c>
      <c r="H3272">
        <f t="shared" si="50"/>
        <v>1.79</v>
      </c>
      <c r="I3272" s="103">
        <f>AVERAGE(H$10:H3272)</f>
        <v>0.23913576463377365</v>
      </c>
      <c r="J3272" s="2"/>
    </row>
    <row r="3273" spans="1:10">
      <c r="A3273" s="4">
        <v>27429</v>
      </c>
      <c r="B3273">
        <v>7.47</v>
      </c>
      <c r="F3273" s="4">
        <v>25911</v>
      </c>
      <c r="G3273">
        <v>4</v>
      </c>
      <c r="H3273">
        <f t="shared" si="50"/>
        <v>2.34</v>
      </c>
      <c r="I3273" s="103">
        <f>AVERAGE(H$10:H3273)</f>
        <v>0.23977941176470693</v>
      </c>
      <c r="J3273" s="2"/>
    </row>
    <row r="3274" spans="1:10">
      <c r="A3274" s="4">
        <v>27430</v>
      </c>
      <c r="B3274">
        <v>7.35</v>
      </c>
      <c r="F3274" s="4">
        <v>25912</v>
      </c>
      <c r="G3274">
        <v>4.75</v>
      </c>
      <c r="H3274">
        <f t="shared" ref="H3274:H3337" si="51">IFERROR(((VLOOKUP(F3274,$A$9:$B$14200,2,FALSE))-G3274),H3273)</f>
        <v>1.5899999999999999</v>
      </c>
      <c r="I3274" s="103">
        <f>AVERAGE(H$10:H3274)</f>
        <v>0.24019295558958759</v>
      </c>
      <c r="J3274" s="2"/>
    </row>
    <row r="3275" spans="1:10">
      <c r="A3275" s="4">
        <v>27431</v>
      </c>
      <c r="B3275">
        <v>7.43</v>
      </c>
      <c r="F3275" s="4">
        <v>25913</v>
      </c>
      <c r="G3275">
        <v>4.88</v>
      </c>
      <c r="H3275">
        <f t="shared" si="51"/>
        <v>1.4299999999999997</v>
      </c>
      <c r="I3275" s="103">
        <f>AVERAGE(H$10:H3275)</f>
        <v>0.24055725658297716</v>
      </c>
      <c r="J3275" s="2"/>
    </row>
    <row r="3276" spans="1:10">
      <c r="A3276" s="4">
        <v>27432</v>
      </c>
      <c r="B3276">
        <v>7.38</v>
      </c>
      <c r="F3276" s="4">
        <v>25914</v>
      </c>
      <c r="G3276">
        <v>4.88</v>
      </c>
      <c r="H3276">
        <f t="shared" si="51"/>
        <v>1.4299999999999997</v>
      </c>
      <c r="I3276" s="103">
        <f>AVERAGE(H$10:H3276)</f>
        <v>0.24092133455769921</v>
      </c>
      <c r="J3276" s="2"/>
    </row>
    <row r="3277" spans="1:10">
      <c r="A3277" s="4">
        <v>27435</v>
      </c>
      <c r="B3277">
        <v>7.45</v>
      </c>
      <c r="F3277" s="4">
        <v>25915</v>
      </c>
      <c r="G3277">
        <v>4.88</v>
      </c>
      <c r="H3277">
        <f t="shared" si="51"/>
        <v>1.4299999999999997</v>
      </c>
      <c r="I3277" s="103">
        <f>AVERAGE(H$10:H3277)</f>
        <v>0.24128518971848326</v>
      </c>
      <c r="J3277" s="2"/>
    </row>
    <row r="3278" spans="1:10">
      <c r="A3278" s="4">
        <v>27436</v>
      </c>
      <c r="B3278">
        <v>7.42</v>
      </c>
      <c r="F3278" s="4">
        <v>25916</v>
      </c>
      <c r="G3278">
        <v>5.25</v>
      </c>
      <c r="H3278">
        <f t="shared" si="51"/>
        <v>1.0099999999999998</v>
      </c>
      <c r="I3278" s="103">
        <f>AVERAGE(H$10:H3278)</f>
        <v>0.2415203426124207</v>
      </c>
      <c r="J3278" s="2"/>
    </row>
    <row r="3279" spans="1:10">
      <c r="A3279" s="4">
        <v>27438</v>
      </c>
      <c r="B3279">
        <v>7.44</v>
      </c>
      <c r="F3279" s="4">
        <v>25917</v>
      </c>
      <c r="G3279">
        <v>5.5</v>
      </c>
      <c r="H3279">
        <f t="shared" si="51"/>
        <v>0.79</v>
      </c>
      <c r="I3279" s="103">
        <f>AVERAGE(H$10:H3279)</f>
        <v>0.24168807339449641</v>
      </c>
      <c r="J3279" s="2"/>
    </row>
    <row r="3280" spans="1:10">
      <c r="A3280" s="4">
        <v>27439</v>
      </c>
      <c r="B3280">
        <v>7.35</v>
      </c>
      <c r="F3280" s="4">
        <v>25918</v>
      </c>
      <c r="G3280">
        <v>5.38</v>
      </c>
      <c r="H3280">
        <f t="shared" si="51"/>
        <v>0.91000000000000014</v>
      </c>
      <c r="I3280" s="103">
        <f>AVERAGE(H$10:H3280)</f>
        <v>0.24189238764903798</v>
      </c>
      <c r="J3280" s="2"/>
    </row>
    <row r="3281" spans="1:10">
      <c r="A3281" s="4">
        <v>27443</v>
      </c>
      <c r="B3281">
        <v>7.28</v>
      </c>
      <c r="F3281" s="4">
        <v>25919</v>
      </c>
      <c r="G3281">
        <v>5.25</v>
      </c>
      <c r="H3281">
        <f t="shared" si="51"/>
        <v>1.0499999999999998</v>
      </c>
      <c r="I3281" s="103">
        <f>AVERAGE(H$10:H3281)</f>
        <v>0.24213936430317945</v>
      </c>
      <c r="J3281" s="2"/>
    </row>
    <row r="3282" spans="1:10">
      <c r="A3282" s="4">
        <v>27444</v>
      </c>
      <c r="B3282">
        <v>7.26</v>
      </c>
      <c r="F3282" s="4">
        <v>25920</v>
      </c>
      <c r="G3282">
        <v>4.75</v>
      </c>
      <c r="H3282">
        <f t="shared" si="51"/>
        <v>1.58</v>
      </c>
      <c r="I3282" s="103">
        <f>AVERAGE(H$10:H3282)</f>
        <v>0.24254812098991849</v>
      </c>
      <c r="J3282" s="2"/>
    </row>
    <row r="3283" spans="1:10">
      <c r="A3283" s="4">
        <v>27445</v>
      </c>
      <c r="B3283">
        <v>7.3</v>
      </c>
      <c r="F3283" s="4">
        <v>25921</v>
      </c>
      <c r="G3283">
        <v>4.75</v>
      </c>
      <c r="H3283">
        <f t="shared" si="51"/>
        <v>1.58</v>
      </c>
      <c r="I3283" s="103">
        <f>AVERAGE(H$10:H3283)</f>
        <v>0.24295662797800954</v>
      </c>
      <c r="J3283" s="2"/>
    </row>
    <row r="3284" spans="1:10">
      <c r="A3284" s="4">
        <v>27446</v>
      </c>
      <c r="B3284">
        <v>7.22</v>
      </c>
      <c r="F3284" s="4">
        <v>25922</v>
      </c>
      <c r="G3284">
        <v>4.75</v>
      </c>
      <c r="H3284">
        <f t="shared" si="51"/>
        <v>1.58</v>
      </c>
      <c r="I3284" s="103">
        <f>AVERAGE(H$10:H3284)</f>
        <v>0.24336488549618421</v>
      </c>
      <c r="J3284" s="2"/>
    </row>
    <row r="3285" spans="1:10">
      <c r="A3285" s="4">
        <v>27449</v>
      </c>
      <c r="B3285">
        <v>7.36</v>
      </c>
      <c r="F3285" s="4">
        <v>25923</v>
      </c>
      <c r="G3285">
        <v>4.88</v>
      </c>
      <c r="H3285">
        <f t="shared" si="51"/>
        <v>1.5700000000000003</v>
      </c>
      <c r="I3285" s="103">
        <f>AVERAGE(H$10:H3285)</f>
        <v>0.24376984126984227</v>
      </c>
      <c r="J3285" s="2"/>
    </row>
    <row r="3286" spans="1:10">
      <c r="A3286" s="4">
        <v>27450</v>
      </c>
      <c r="B3286">
        <v>7.43</v>
      </c>
      <c r="F3286" s="4">
        <v>25924</v>
      </c>
      <c r="G3286">
        <v>4.75</v>
      </c>
      <c r="H3286">
        <f t="shared" si="51"/>
        <v>1.7699999999999996</v>
      </c>
      <c r="I3286" s="103">
        <f>AVERAGE(H$10:H3286)</f>
        <v>0.24423558132438306</v>
      </c>
      <c r="J3286" s="2"/>
    </row>
    <row r="3287" spans="1:10">
      <c r="A3287" s="4">
        <v>27451</v>
      </c>
      <c r="B3287">
        <v>7.5</v>
      </c>
      <c r="F3287" s="4">
        <v>25925</v>
      </c>
      <c r="G3287">
        <v>4.75</v>
      </c>
      <c r="H3287">
        <f t="shared" si="51"/>
        <v>1.8200000000000003</v>
      </c>
      <c r="I3287" s="103">
        <f>AVERAGE(H$10:H3287)</f>
        <v>0.24471629042098944</v>
      </c>
      <c r="J3287" s="2"/>
    </row>
    <row r="3288" spans="1:10">
      <c r="A3288" s="4">
        <v>27452</v>
      </c>
      <c r="B3288">
        <v>7.47</v>
      </c>
      <c r="F3288" s="4">
        <v>25926</v>
      </c>
      <c r="G3288">
        <v>5.25</v>
      </c>
      <c r="H3288">
        <f t="shared" si="51"/>
        <v>1.2800000000000002</v>
      </c>
      <c r="I3288" s="103">
        <f>AVERAGE(H$10:H3288)</f>
        <v>0.24503202195791501</v>
      </c>
      <c r="J3288" s="2"/>
    </row>
    <row r="3289" spans="1:10">
      <c r="A3289" s="4">
        <v>27453</v>
      </c>
      <c r="B3289">
        <v>7.46</v>
      </c>
      <c r="F3289" s="4">
        <v>25927</v>
      </c>
      <c r="G3289">
        <v>5.25</v>
      </c>
      <c r="H3289">
        <f t="shared" si="51"/>
        <v>1.2800000000000002</v>
      </c>
      <c r="I3289" s="103">
        <f>AVERAGE(H$10:H3289)</f>
        <v>0.24534756097561075</v>
      </c>
      <c r="J3289" s="2"/>
    </row>
    <row r="3290" spans="1:10">
      <c r="A3290" s="4">
        <v>27456</v>
      </c>
      <c r="B3290">
        <v>7.5</v>
      </c>
      <c r="F3290" s="4">
        <v>25928</v>
      </c>
      <c r="G3290">
        <v>5.25</v>
      </c>
      <c r="H3290">
        <f t="shared" si="51"/>
        <v>1.2800000000000002</v>
      </c>
      <c r="I3290" s="103">
        <f>AVERAGE(H$10:H3290)</f>
        <v>0.24566290765010768</v>
      </c>
      <c r="J3290" s="2"/>
    </row>
    <row r="3291" spans="1:10">
      <c r="A3291" s="4">
        <v>27457</v>
      </c>
      <c r="B3291">
        <v>7.53</v>
      </c>
      <c r="F3291" s="4">
        <v>25929</v>
      </c>
      <c r="G3291">
        <v>5.25</v>
      </c>
      <c r="H3291">
        <f t="shared" si="51"/>
        <v>1.2800000000000002</v>
      </c>
      <c r="I3291" s="103">
        <f>AVERAGE(H$10:H3291)</f>
        <v>0.2459780621572222</v>
      </c>
      <c r="J3291" s="2"/>
    </row>
    <row r="3292" spans="1:10">
      <c r="A3292" s="4">
        <v>27458</v>
      </c>
      <c r="B3292">
        <v>7.48</v>
      </c>
      <c r="F3292" s="4">
        <v>25930</v>
      </c>
      <c r="G3292">
        <v>5.25</v>
      </c>
      <c r="H3292">
        <f t="shared" si="51"/>
        <v>1.29</v>
      </c>
      <c r="I3292" s="103">
        <f>AVERAGE(H$10:H3292)</f>
        <v>0.24629607066707379</v>
      </c>
      <c r="J3292" s="2"/>
    </row>
    <row r="3293" spans="1:10">
      <c r="A3293" s="4">
        <v>27459</v>
      </c>
      <c r="B3293">
        <v>7.49</v>
      </c>
      <c r="F3293" s="4">
        <v>25931</v>
      </c>
      <c r="G3293">
        <v>4.5</v>
      </c>
      <c r="H3293">
        <f t="shared" si="51"/>
        <v>2.0599999999999996</v>
      </c>
      <c r="I3293" s="103">
        <f>AVERAGE(H$10:H3293)</f>
        <v>0.24684835566382557</v>
      </c>
      <c r="J3293" s="2"/>
    </row>
    <row r="3294" spans="1:10">
      <c r="A3294" s="4">
        <v>27460</v>
      </c>
      <c r="B3294">
        <v>7.52</v>
      </c>
      <c r="F3294" s="4">
        <v>25932</v>
      </c>
      <c r="G3294">
        <v>3</v>
      </c>
      <c r="H3294">
        <f t="shared" si="51"/>
        <v>3.51</v>
      </c>
      <c r="I3294" s="103">
        <f>AVERAGE(H$10:H3294)</f>
        <v>0.24784170471841802</v>
      </c>
      <c r="J3294" s="2"/>
    </row>
    <row r="3295" spans="1:10">
      <c r="A3295" s="4">
        <v>27463</v>
      </c>
      <c r="B3295">
        <v>7.56</v>
      </c>
      <c r="F3295" s="4">
        <v>25933</v>
      </c>
      <c r="G3295">
        <v>3</v>
      </c>
      <c r="H3295">
        <f t="shared" si="51"/>
        <v>3.5</v>
      </c>
      <c r="I3295" s="103">
        <f>AVERAGE(H$10:H3295)</f>
        <v>0.24883140596469969</v>
      </c>
      <c r="J3295" s="2"/>
    </row>
    <row r="3296" spans="1:10">
      <c r="A3296" s="4">
        <v>27464</v>
      </c>
      <c r="B3296">
        <v>7.58</v>
      </c>
      <c r="F3296" s="4">
        <v>25934</v>
      </c>
      <c r="G3296">
        <v>3</v>
      </c>
      <c r="H3296">
        <f t="shared" si="51"/>
        <v>3.5</v>
      </c>
      <c r="I3296" s="103">
        <f>AVERAGE(H$10:H3296)</f>
        <v>0.24982050501977582</v>
      </c>
      <c r="J3296" s="2"/>
    </row>
    <row r="3297" spans="1:10">
      <c r="A3297" s="4">
        <v>27465</v>
      </c>
      <c r="B3297">
        <v>7.58</v>
      </c>
      <c r="F3297" s="4">
        <v>25935</v>
      </c>
      <c r="G3297">
        <v>3</v>
      </c>
      <c r="H3297">
        <f t="shared" si="51"/>
        <v>3.5</v>
      </c>
      <c r="I3297" s="103">
        <f>AVERAGE(H$10:H3297)</f>
        <v>0.25080900243309096</v>
      </c>
      <c r="J3297" s="2"/>
    </row>
    <row r="3298" spans="1:10">
      <c r="A3298" s="4">
        <v>27466</v>
      </c>
      <c r="B3298">
        <v>7.56</v>
      </c>
      <c r="F3298" s="4">
        <v>25936</v>
      </c>
      <c r="G3298">
        <v>3</v>
      </c>
      <c r="H3298">
        <f t="shared" si="51"/>
        <v>3.5</v>
      </c>
      <c r="I3298" s="103">
        <f>AVERAGE(H$10:H3298)</f>
        <v>0.25179689875342143</v>
      </c>
      <c r="J3298" s="2"/>
    </row>
    <row r="3299" spans="1:10">
      <c r="A3299" s="4">
        <v>27467</v>
      </c>
      <c r="B3299">
        <v>7.58</v>
      </c>
      <c r="F3299" s="4">
        <v>25937</v>
      </c>
      <c r="G3299">
        <v>5.5</v>
      </c>
      <c r="H3299">
        <f t="shared" si="51"/>
        <v>0.96</v>
      </c>
      <c r="I3299" s="103">
        <f>AVERAGE(H$10:H3299)</f>
        <v>0.25201215805471222</v>
      </c>
      <c r="J3299" s="2"/>
    </row>
    <row r="3300" spans="1:10">
      <c r="A3300" s="4">
        <v>27470</v>
      </c>
      <c r="B3300">
        <v>7.7</v>
      </c>
      <c r="F3300" s="4">
        <v>25938</v>
      </c>
      <c r="G3300">
        <v>5.5</v>
      </c>
      <c r="H3300">
        <f t="shared" si="51"/>
        <v>0.96999999999999975</v>
      </c>
      <c r="I3300" s="103">
        <f>AVERAGE(H$10:H3300)</f>
        <v>0.25223032512914106</v>
      </c>
      <c r="J3300" s="2"/>
    </row>
    <row r="3301" spans="1:10">
      <c r="A3301" s="4">
        <v>27471</v>
      </c>
      <c r="B3301">
        <v>7.7</v>
      </c>
      <c r="F3301" s="4">
        <v>25939</v>
      </c>
      <c r="G3301">
        <v>3.75</v>
      </c>
      <c r="H3301">
        <f t="shared" si="51"/>
        <v>2.7199999999999998</v>
      </c>
      <c r="I3301" s="103">
        <f>AVERAGE(H$10:H3301)</f>
        <v>0.25297995139732782</v>
      </c>
      <c r="J3301" s="2"/>
    </row>
    <row r="3302" spans="1:10">
      <c r="A3302" s="4">
        <v>27472</v>
      </c>
      <c r="B3302">
        <v>7.8</v>
      </c>
      <c r="F3302" s="4">
        <v>25940</v>
      </c>
      <c r="G3302">
        <v>4.5</v>
      </c>
      <c r="H3302">
        <f t="shared" si="51"/>
        <v>1.9500000000000002</v>
      </c>
      <c r="I3302" s="103">
        <f>AVERAGE(H$10:H3302)</f>
        <v>0.25349529304585583</v>
      </c>
      <c r="J3302" s="2"/>
    </row>
    <row r="3303" spans="1:10">
      <c r="A3303" s="4">
        <v>27473</v>
      </c>
      <c r="B3303">
        <v>7.95</v>
      </c>
      <c r="F3303" s="4">
        <v>25941</v>
      </c>
      <c r="G3303">
        <v>4.5</v>
      </c>
      <c r="H3303">
        <f t="shared" si="51"/>
        <v>1.9400000000000004</v>
      </c>
      <c r="I3303" s="103">
        <f>AVERAGE(H$10:H3303)</f>
        <v>0.25400728597450012</v>
      </c>
      <c r="J3303" s="2"/>
    </row>
    <row r="3304" spans="1:10">
      <c r="A3304" s="4">
        <v>27474</v>
      </c>
      <c r="B3304">
        <v>7.84</v>
      </c>
      <c r="F3304" s="4">
        <v>25942</v>
      </c>
      <c r="G3304">
        <v>4.5</v>
      </c>
      <c r="H3304">
        <f t="shared" si="51"/>
        <v>1.9400000000000004</v>
      </c>
      <c r="I3304" s="103">
        <f>AVERAGE(H$10:H3304)</f>
        <v>0.25451896813353669</v>
      </c>
      <c r="J3304" s="2"/>
    </row>
    <row r="3305" spans="1:10">
      <c r="A3305" s="4">
        <v>27477</v>
      </c>
      <c r="B3305">
        <v>8.0500000000000007</v>
      </c>
      <c r="F3305" s="4">
        <v>25943</v>
      </c>
      <c r="G3305">
        <v>4.5</v>
      </c>
      <c r="H3305">
        <f t="shared" si="51"/>
        <v>1.9400000000000004</v>
      </c>
      <c r="I3305" s="103">
        <f>AVERAGE(H$10:H3305)</f>
        <v>0.25503033980582629</v>
      </c>
      <c r="J3305" s="2"/>
    </row>
    <row r="3306" spans="1:10">
      <c r="A3306" s="4">
        <v>27478</v>
      </c>
      <c r="B3306">
        <v>8.0299999999999994</v>
      </c>
      <c r="F3306" s="4">
        <v>25944</v>
      </c>
      <c r="G3306">
        <v>4.38</v>
      </c>
      <c r="H3306">
        <f t="shared" si="51"/>
        <v>2.0099999999999998</v>
      </c>
      <c r="I3306" s="103">
        <f>AVERAGE(H$10:H3306)</f>
        <v>0.25556263269639168</v>
      </c>
      <c r="J3306" s="2"/>
    </row>
    <row r="3307" spans="1:10">
      <c r="A3307" s="4">
        <v>27479</v>
      </c>
      <c r="B3307">
        <v>8.02</v>
      </c>
      <c r="F3307" s="4">
        <v>25945</v>
      </c>
      <c r="G3307">
        <v>4.25</v>
      </c>
      <c r="H3307">
        <f t="shared" si="51"/>
        <v>2.0999999999999996</v>
      </c>
      <c r="I3307" s="103">
        <f>AVERAGE(H$10:H3307)</f>
        <v>0.25612189205579244</v>
      </c>
      <c r="J3307" s="2"/>
    </row>
    <row r="3308" spans="1:10">
      <c r="A3308" s="4">
        <v>27480</v>
      </c>
      <c r="B3308">
        <v>8.08</v>
      </c>
      <c r="F3308" s="4">
        <v>25946</v>
      </c>
      <c r="G3308">
        <v>3.25</v>
      </c>
      <c r="H3308">
        <f t="shared" si="51"/>
        <v>3.04</v>
      </c>
      <c r="I3308" s="103">
        <f>AVERAGE(H$10:H3308)</f>
        <v>0.25696574719612109</v>
      </c>
      <c r="J3308" s="2"/>
    </row>
    <row r="3309" spans="1:10">
      <c r="A3309" s="4">
        <v>27484</v>
      </c>
      <c r="B3309">
        <v>8.01</v>
      </c>
      <c r="F3309" s="4">
        <v>25947</v>
      </c>
      <c r="G3309">
        <v>4.13</v>
      </c>
      <c r="H3309">
        <f t="shared" si="51"/>
        <v>2.09</v>
      </c>
      <c r="I3309" s="103">
        <f>AVERAGE(H$10:H3309)</f>
        <v>0.25752121212121315</v>
      </c>
      <c r="J3309" s="2"/>
    </row>
    <row r="3310" spans="1:10">
      <c r="A3310" s="4">
        <v>27485</v>
      </c>
      <c r="B3310">
        <v>8.08</v>
      </c>
      <c r="F3310" s="4">
        <v>25948</v>
      </c>
      <c r="G3310">
        <v>4</v>
      </c>
      <c r="H3310">
        <f t="shared" si="51"/>
        <v>2.2199999999999998</v>
      </c>
      <c r="I3310" s="103">
        <f>AVERAGE(H$10:H3310)</f>
        <v>0.25811572250833187</v>
      </c>
      <c r="J3310" s="2"/>
    </row>
    <row r="3311" spans="1:10">
      <c r="A3311" s="4">
        <v>27486</v>
      </c>
      <c r="B3311">
        <v>8.2200000000000006</v>
      </c>
      <c r="F3311" s="4">
        <v>25949</v>
      </c>
      <c r="G3311">
        <v>4</v>
      </c>
      <c r="H3311">
        <f t="shared" si="51"/>
        <v>2.2199999999999998</v>
      </c>
      <c r="I3311" s="103">
        <f>AVERAGE(H$10:H3311)</f>
        <v>0.25870987280436208</v>
      </c>
      <c r="J3311" s="2"/>
    </row>
    <row r="3312" spans="1:10">
      <c r="A3312" s="4">
        <v>27487</v>
      </c>
      <c r="B3312">
        <v>8.1300000000000008</v>
      </c>
      <c r="F3312" s="4">
        <v>25950</v>
      </c>
      <c r="G3312">
        <v>4</v>
      </c>
      <c r="H3312">
        <f t="shared" si="51"/>
        <v>2.2199999999999998</v>
      </c>
      <c r="I3312" s="103">
        <f>AVERAGE(H$10:H3312)</f>
        <v>0.25930366333636196</v>
      </c>
      <c r="J3312" s="2"/>
    </row>
    <row r="3313" spans="1:10">
      <c r="A3313" s="4">
        <v>27488</v>
      </c>
      <c r="B3313">
        <v>8.15</v>
      </c>
      <c r="F3313" s="4">
        <v>25951</v>
      </c>
      <c r="G3313">
        <v>3.88</v>
      </c>
      <c r="H3313">
        <f t="shared" si="51"/>
        <v>2.2800000000000002</v>
      </c>
      <c r="I3313" s="103">
        <f>AVERAGE(H$10:H3313)</f>
        <v>0.25991525423728917</v>
      </c>
      <c r="J3313" s="2"/>
    </row>
    <row r="3314" spans="1:10">
      <c r="A3314" s="4">
        <v>27491</v>
      </c>
      <c r="B3314">
        <v>8.26</v>
      </c>
      <c r="F3314" s="4">
        <v>25952</v>
      </c>
      <c r="G3314">
        <v>4.13</v>
      </c>
      <c r="H3314">
        <f t="shared" si="51"/>
        <v>2.04</v>
      </c>
      <c r="I3314" s="103">
        <f>AVERAGE(H$10:H3314)</f>
        <v>0.26045385779122648</v>
      </c>
      <c r="J3314" s="2"/>
    </row>
    <row r="3315" spans="1:10">
      <c r="A3315" s="4">
        <v>27492</v>
      </c>
      <c r="B3315">
        <v>8.2100000000000009</v>
      </c>
      <c r="F3315" s="4">
        <v>25953</v>
      </c>
      <c r="G3315">
        <v>4.75</v>
      </c>
      <c r="H3315">
        <f t="shared" si="51"/>
        <v>1.4000000000000004</v>
      </c>
      <c r="I3315" s="103">
        <f>AVERAGE(H$10:H3315)</f>
        <v>0.26079854809437492</v>
      </c>
      <c r="J3315" s="2"/>
    </row>
    <row r="3316" spans="1:10">
      <c r="A3316" s="4">
        <v>27493</v>
      </c>
      <c r="B3316">
        <v>8.17</v>
      </c>
      <c r="F3316" s="4">
        <v>25954</v>
      </c>
      <c r="G3316">
        <v>4.63</v>
      </c>
      <c r="H3316">
        <f t="shared" si="51"/>
        <v>1.46</v>
      </c>
      <c r="I3316" s="103">
        <f>AVERAGE(H$10:H3316)</f>
        <v>0.26116117326882476</v>
      </c>
      <c r="J3316" s="2"/>
    </row>
    <row r="3317" spans="1:10">
      <c r="A3317" s="4">
        <v>27494</v>
      </c>
      <c r="B3317">
        <v>8.19</v>
      </c>
      <c r="F3317" s="4">
        <v>25955</v>
      </c>
      <c r="G3317">
        <v>4.25</v>
      </c>
      <c r="H3317">
        <f t="shared" si="51"/>
        <v>1.8099999999999996</v>
      </c>
      <c r="I3317" s="103">
        <f>AVERAGE(H$10:H3317)</f>
        <v>0.2616293833131812</v>
      </c>
      <c r="J3317" s="2"/>
    </row>
    <row r="3318" spans="1:10">
      <c r="A3318" s="4">
        <v>27495</v>
      </c>
      <c r="B3318">
        <v>8.2200000000000006</v>
      </c>
      <c r="F3318" s="4">
        <v>25956</v>
      </c>
      <c r="G3318">
        <v>4.25</v>
      </c>
      <c r="H3318">
        <f t="shared" si="51"/>
        <v>1.8099999999999996</v>
      </c>
      <c r="I3318" s="103">
        <f>AVERAGE(H$10:H3318)</f>
        <v>0.26209731036567041</v>
      </c>
      <c r="J3318" s="2"/>
    </row>
    <row r="3319" spans="1:10">
      <c r="A3319" s="4">
        <v>27498</v>
      </c>
      <c r="B3319">
        <v>8.16</v>
      </c>
      <c r="F3319" s="4">
        <v>25957</v>
      </c>
      <c r="G3319">
        <v>4.25</v>
      </c>
      <c r="H3319">
        <f t="shared" si="51"/>
        <v>1.8099999999999996</v>
      </c>
      <c r="I3319" s="103">
        <f>AVERAGE(H$10:H3319)</f>
        <v>0.26256495468278046</v>
      </c>
      <c r="J3319" s="2"/>
    </row>
    <row r="3320" spans="1:10">
      <c r="A3320" s="4">
        <v>27499</v>
      </c>
      <c r="B3320">
        <v>8.16</v>
      </c>
      <c r="F3320" s="4">
        <v>25958</v>
      </c>
      <c r="G3320">
        <v>4.13</v>
      </c>
      <c r="H3320">
        <f t="shared" si="51"/>
        <v>1.92</v>
      </c>
      <c r="I3320" s="103">
        <f>AVERAGE(H$10:H3320)</f>
        <v>0.26306553911205172</v>
      </c>
      <c r="J3320" s="2"/>
    </row>
    <row r="3321" spans="1:10">
      <c r="A3321" s="4">
        <v>27500</v>
      </c>
      <c r="B3321">
        <v>8.15</v>
      </c>
      <c r="F3321" s="4">
        <v>25959</v>
      </c>
      <c r="G3321">
        <v>3.88</v>
      </c>
      <c r="H3321">
        <f t="shared" si="51"/>
        <v>2.1900000000000004</v>
      </c>
      <c r="I3321" s="103">
        <f>AVERAGE(H$10:H3321)</f>
        <v>0.26364734299517006</v>
      </c>
      <c r="J3321" s="2"/>
    </row>
    <row r="3322" spans="1:10">
      <c r="A3322" s="4">
        <v>27501</v>
      </c>
      <c r="B3322">
        <v>8.2100000000000009</v>
      </c>
      <c r="F3322" s="4">
        <v>25960</v>
      </c>
      <c r="G3322">
        <v>4.25</v>
      </c>
      <c r="H3322">
        <f t="shared" si="51"/>
        <v>1.8399999999999999</v>
      </c>
      <c r="I3322" s="103">
        <f>AVERAGE(H$10:H3322)</f>
        <v>0.264123151222458</v>
      </c>
      <c r="J3322" s="2"/>
    </row>
    <row r="3323" spans="1:10">
      <c r="A3323" s="4">
        <v>27502</v>
      </c>
      <c r="B3323">
        <v>8.27</v>
      </c>
      <c r="F3323" s="4">
        <v>25961</v>
      </c>
      <c r="G3323">
        <v>4.25</v>
      </c>
      <c r="H3323">
        <f t="shared" si="51"/>
        <v>1.83</v>
      </c>
      <c r="I3323" s="103">
        <f>AVERAGE(H$10:H3323)</f>
        <v>0.26459565479782843</v>
      </c>
      <c r="J3323" s="2"/>
    </row>
    <row r="3324" spans="1:10">
      <c r="A3324" s="4">
        <v>27505</v>
      </c>
      <c r="B3324">
        <v>8.32</v>
      </c>
      <c r="F3324" s="4">
        <v>25962</v>
      </c>
      <c r="G3324">
        <v>4</v>
      </c>
      <c r="H3324">
        <f t="shared" si="51"/>
        <v>2.09</v>
      </c>
      <c r="I3324" s="103">
        <f>AVERAGE(H$10:H3324)</f>
        <v>0.26514630467571748</v>
      </c>
      <c r="J3324" s="2"/>
    </row>
    <row r="3325" spans="1:10">
      <c r="A3325" s="4">
        <v>27506</v>
      </c>
      <c r="B3325">
        <v>8.32</v>
      </c>
      <c r="F3325" s="4">
        <v>25963</v>
      </c>
      <c r="G3325">
        <v>4</v>
      </c>
      <c r="H3325">
        <f t="shared" si="51"/>
        <v>2.09</v>
      </c>
      <c r="I3325" s="103">
        <f>AVERAGE(H$10:H3325)</f>
        <v>0.26569662243667175</v>
      </c>
      <c r="J3325" s="2"/>
    </row>
    <row r="3326" spans="1:10">
      <c r="A3326" s="4">
        <v>27507</v>
      </c>
      <c r="B3326">
        <v>8.27</v>
      </c>
      <c r="F3326" s="4">
        <v>25964</v>
      </c>
      <c r="G3326">
        <v>4</v>
      </c>
      <c r="H3326">
        <f t="shared" si="51"/>
        <v>2.09</v>
      </c>
      <c r="I3326" s="103">
        <f>AVERAGE(H$10:H3326)</f>
        <v>0.26624660838106828</v>
      </c>
      <c r="J3326" s="2"/>
    </row>
    <row r="3327" spans="1:10">
      <c r="A3327" s="4">
        <v>27508</v>
      </c>
      <c r="B3327">
        <v>8.25</v>
      </c>
      <c r="F3327" s="4">
        <v>25965</v>
      </c>
      <c r="G3327">
        <v>4.38</v>
      </c>
      <c r="H3327">
        <f t="shared" si="51"/>
        <v>1.71</v>
      </c>
      <c r="I3327" s="103">
        <f>AVERAGE(H$10:H3327)</f>
        <v>0.26668173598553452</v>
      </c>
      <c r="J3327" s="2"/>
    </row>
    <row r="3328" spans="1:10">
      <c r="A3328" s="4">
        <v>27509</v>
      </c>
      <c r="B3328">
        <v>8.25</v>
      </c>
      <c r="F3328" s="4">
        <v>25966</v>
      </c>
      <c r="G3328">
        <v>4.25</v>
      </c>
      <c r="H3328">
        <f t="shared" si="51"/>
        <v>1.8600000000000003</v>
      </c>
      <c r="I3328" s="103">
        <f>AVERAGE(H$10:H3328)</f>
        <v>0.26716179572160398</v>
      </c>
      <c r="J3328" s="2"/>
    </row>
    <row r="3329" spans="1:10">
      <c r="A3329" s="4">
        <v>27512</v>
      </c>
      <c r="B3329">
        <v>8.35</v>
      </c>
      <c r="F3329" s="4">
        <v>25967</v>
      </c>
      <c r="G3329">
        <v>3.75</v>
      </c>
      <c r="H3329">
        <f t="shared" si="51"/>
        <v>2.3600000000000003</v>
      </c>
      <c r="I3329" s="103">
        <f>AVERAGE(H$10:H3329)</f>
        <v>0.26779216867469985</v>
      </c>
      <c r="J3329" s="2"/>
    </row>
    <row r="3330" spans="1:10">
      <c r="A3330" s="4">
        <v>27513</v>
      </c>
      <c r="B3330">
        <v>8.34</v>
      </c>
      <c r="F3330" s="4">
        <v>25968</v>
      </c>
      <c r="G3330">
        <v>4.25</v>
      </c>
      <c r="H3330">
        <f t="shared" si="51"/>
        <v>1.8499999999999996</v>
      </c>
      <c r="I3330" s="103">
        <f>AVERAGE(H$10:H3330)</f>
        <v>0.26826859379705015</v>
      </c>
      <c r="J3330" s="2"/>
    </row>
    <row r="3331" spans="1:10">
      <c r="A3331" s="4">
        <v>27514</v>
      </c>
      <c r="B3331">
        <v>8.31</v>
      </c>
      <c r="F3331" s="4">
        <v>25969</v>
      </c>
      <c r="G3331">
        <v>3.88</v>
      </c>
      <c r="H3331">
        <f t="shared" si="51"/>
        <v>2.2199999999999998</v>
      </c>
      <c r="I3331" s="103">
        <f>AVERAGE(H$10:H3331)</f>
        <v>0.26885611077664168</v>
      </c>
      <c r="J3331" s="2"/>
    </row>
    <row r="3332" spans="1:10">
      <c r="A3332" s="4">
        <v>27515</v>
      </c>
      <c r="B3332">
        <v>8.31</v>
      </c>
      <c r="F3332" s="4">
        <v>25970</v>
      </c>
      <c r="G3332">
        <v>3.88</v>
      </c>
      <c r="H3332">
        <f t="shared" si="51"/>
        <v>2.2199999999999998</v>
      </c>
      <c r="I3332" s="103">
        <f>AVERAGE(H$10:H3332)</f>
        <v>0.26944327414986569</v>
      </c>
      <c r="J3332" s="2"/>
    </row>
    <row r="3333" spans="1:10">
      <c r="A3333" s="4">
        <v>27516</v>
      </c>
      <c r="B3333">
        <v>8.11</v>
      </c>
      <c r="F3333" s="4">
        <v>25971</v>
      </c>
      <c r="G3333">
        <v>3.88</v>
      </c>
      <c r="H3333">
        <f t="shared" si="51"/>
        <v>2.2199999999999998</v>
      </c>
      <c r="I3333" s="103">
        <f>AVERAGE(H$10:H3333)</f>
        <v>0.2700300842358615</v>
      </c>
      <c r="J3333" s="2"/>
    </row>
    <row r="3334" spans="1:10">
      <c r="A3334" s="4">
        <v>27519</v>
      </c>
      <c r="B3334">
        <v>8.08</v>
      </c>
      <c r="F3334" s="4">
        <v>25972</v>
      </c>
      <c r="G3334">
        <v>3.5</v>
      </c>
      <c r="H3334">
        <f t="shared" si="51"/>
        <v>2.59</v>
      </c>
      <c r="I3334" s="103">
        <f>AVERAGE(H$10:H3334)</f>
        <v>0.27072781954887332</v>
      </c>
      <c r="J3334" s="2"/>
    </row>
    <row r="3335" spans="1:10">
      <c r="A3335" s="4">
        <v>27520</v>
      </c>
      <c r="B3335">
        <v>8.11</v>
      </c>
      <c r="F3335" s="4">
        <v>25973</v>
      </c>
      <c r="G3335">
        <v>2.75</v>
      </c>
      <c r="H3335">
        <f t="shared" si="51"/>
        <v>3.3200000000000003</v>
      </c>
      <c r="I3335" s="103">
        <f>AVERAGE(H$10:H3335)</f>
        <v>0.271644618159953</v>
      </c>
      <c r="J3335" s="2"/>
    </row>
    <row r="3336" spans="1:10">
      <c r="A3336" s="4">
        <v>27521</v>
      </c>
      <c r="B3336">
        <v>8.07</v>
      </c>
      <c r="F3336" s="4">
        <v>25974</v>
      </c>
      <c r="G3336">
        <v>3</v>
      </c>
      <c r="H3336">
        <f t="shared" si="51"/>
        <v>3.08</v>
      </c>
      <c r="I3336" s="103">
        <f>AVERAGE(H$10:H3336)</f>
        <v>0.27248872858431133</v>
      </c>
      <c r="J3336" s="2"/>
    </row>
    <row r="3337" spans="1:10">
      <c r="A3337" s="4">
        <v>27522</v>
      </c>
      <c r="B3337">
        <v>8.09</v>
      </c>
      <c r="F3337" s="4">
        <v>25975</v>
      </c>
      <c r="G3337">
        <v>4</v>
      </c>
      <c r="H3337">
        <f t="shared" si="51"/>
        <v>2.08</v>
      </c>
      <c r="I3337" s="103">
        <f>AVERAGE(H$10:H3337)</f>
        <v>0.27303185096153959</v>
      </c>
      <c r="J3337" s="2"/>
    </row>
    <row r="3338" spans="1:10">
      <c r="A3338" s="4">
        <v>27523</v>
      </c>
      <c r="B3338">
        <v>8.08</v>
      </c>
      <c r="F3338" s="4">
        <v>25976</v>
      </c>
      <c r="G3338">
        <v>4</v>
      </c>
      <c r="H3338">
        <f t="shared" ref="H3338:H3401" si="52">IFERROR(((VLOOKUP(F3338,$A$9:$B$14200,2,FALSE))-G3338),H3337)</f>
        <v>2.08</v>
      </c>
      <c r="I3338" s="103">
        <f>AVERAGE(H$10:H3338)</f>
        <v>0.27357464704115464</v>
      </c>
      <c r="J3338" s="2"/>
    </row>
    <row r="3339" spans="1:10">
      <c r="A3339" s="4">
        <v>27526</v>
      </c>
      <c r="B3339">
        <v>8.07</v>
      </c>
      <c r="F3339" s="4">
        <v>25977</v>
      </c>
      <c r="G3339">
        <v>4</v>
      </c>
      <c r="H3339">
        <f t="shared" si="52"/>
        <v>2.08</v>
      </c>
      <c r="I3339" s="103">
        <f>AVERAGE(H$10:H3339)</f>
        <v>0.27411711711711828</v>
      </c>
      <c r="J3339" s="2"/>
    </row>
    <row r="3340" spans="1:10">
      <c r="A3340" s="4">
        <v>27527</v>
      </c>
      <c r="B3340">
        <v>8.06</v>
      </c>
      <c r="F3340" s="4">
        <v>25978</v>
      </c>
      <c r="G3340">
        <v>4</v>
      </c>
      <c r="H3340">
        <f t="shared" si="52"/>
        <v>2.08</v>
      </c>
      <c r="I3340" s="103">
        <f>AVERAGE(H$10:H3340)</f>
        <v>0.27465926148303932</v>
      </c>
      <c r="J3340" s="2"/>
    </row>
    <row r="3341" spans="1:10">
      <c r="A3341" s="4">
        <v>27528</v>
      </c>
      <c r="B3341">
        <v>8.02</v>
      </c>
      <c r="F3341" s="4">
        <v>25979</v>
      </c>
      <c r="G3341">
        <v>4</v>
      </c>
      <c r="H3341">
        <f t="shared" si="52"/>
        <v>2.08</v>
      </c>
      <c r="I3341" s="103">
        <f>AVERAGE(H$10:H3341)</f>
        <v>0.27520108043217406</v>
      </c>
      <c r="J3341" s="2"/>
    </row>
    <row r="3342" spans="1:10">
      <c r="A3342" s="4">
        <v>27529</v>
      </c>
      <c r="B3342">
        <v>8.02</v>
      </c>
      <c r="F3342" s="4">
        <v>25980</v>
      </c>
      <c r="G3342">
        <v>4</v>
      </c>
      <c r="H3342">
        <f t="shared" si="52"/>
        <v>2.1100000000000003</v>
      </c>
      <c r="I3342" s="103">
        <f>AVERAGE(H$10:H3342)</f>
        <v>0.27575157515751697</v>
      </c>
      <c r="J3342" s="2"/>
    </row>
    <row r="3343" spans="1:10">
      <c r="A3343" s="4">
        <v>27530</v>
      </c>
      <c r="B3343">
        <v>8.01</v>
      </c>
      <c r="F3343" s="4">
        <v>25981</v>
      </c>
      <c r="G3343">
        <v>5</v>
      </c>
      <c r="H3343">
        <f t="shared" si="52"/>
        <v>1.1100000000000003</v>
      </c>
      <c r="I3343" s="103">
        <f>AVERAGE(H$10:H3343)</f>
        <v>0.27600179964007321</v>
      </c>
      <c r="J3343" s="2"/>
    </row>
    <row r="3344" spans="1:10">
      <c r="A3344" s="4">
        <v>27533</v>
      </c>
      <c r="B3344">
        <v>8</v>
      </c>
      <c r="F3344" s="4">
        <v>25982</v>
      </c>
      <c r="G3344">
        <v>4.13</v>
      </c>
      <c r="H3344">
        <f t="shared" si="52"/>
        <v>1.9800000000000004</v>
      </c>
      <c r="I3344" s="103">
        <f>AVERAGE(H$10:H3344)</f>
        <v>0.27651274362818712</v>
      </c>
      <c r="J3344" s="2"/>
    </row>
    <row r="3345" spans="1:10">
      <c r="A3345" s="4">
        <v>27534</v>
      </c>
      <c r="B3345">
        <v>7.98</v>
      </c>
      <c r="F3345" s="4">
        <v>25983</v>
      </c>
      <c r="G3345">
        <v>3.88</v>
      </c>
      <c r="H3345">
        <f t="shared" si="52"/>
        <v>2.2400000000000002</v>
      </c>
      <c r="I3345" s="103">
        <f>AVERAGE(H$10:H3345)</f>
        <v>0.27710131894484535</v>
      </c>
      <c r="J3345" s="2"/>
    </row>
    <row r="3346" spans="1:10">
      <c r="A3346" s="4">
        <v>27535</v>
      </c>
      <c r="B3346">
        <v>7.98</v>
      </c>
      <c r="F3346" s="4">
        <v>25984</v>
      </c>
      <c r="G3346">
        <v>3.88</v>
      </c>
      <c r="H3346">
        <f t="shared" si="52"/>
        <v>2.2400000000000002</v>
      </c>
      <c r="I3346" s="103">
        <f>AVERAGE(H$10:H3346)</f>
        <v>0.27768954150434644</v>
      </c>
      <c r="J3346" s="2"/>
    </row>
    <row r="3347" spans="1:10">
      <c r="A3347" s="4">
        <v>27536</v>
      </c>
      <c r="B3347">
        <v>8.02</v>
      </c>
      <c r="F3347" s="4">
        <v>25985</v>
      </c>
      <c r="G3347">
        <v>3.88</v>
      </c>
      <c r="H3347">
        <f t="shared" si="52"/>
        <v>2.2400000000000002</v>
      </c>
      <c r="I3347" s="103">
        <f>AVERAGE(H$10:H3347)</f>
        <v>0.27827741162372799</v>
      </c>
      <c r="J3347" s="2"/>
    </row>
    <row r="3348" spans="1:10">
      <c r="A3348" s="4">
        <v>27537</v>
      </c>
      <c r="B3348">
        <v>8.02</v>
      </c>
      <c r="F3348" s="4">
        <v>25986</v>
      </c>
      <c r="G3348">
        <v>3.25</v>
      </c>
      <c r="H3348">
        <f t="shared" si="52"/>
        <v>2.9000000000000004</v>
      </c>
      <c r="I3348" s="103">
        <f>AVERAGE(H$10:H3348)</f>
        <v>0.27906259359089669</v>
      </c>
      <c r="J3348" s="2"/>
    </row>
    <row r="3349" spans="1:10">
      <c r="A3349" s="4">
        <v>27541</v>
      </c>
      <c r="B3349">
        <v>7.98</v>
      </c>
      <c r="F3349" s="4">
        <v>25987</v>
      </c>
      <c r="G3349">
        <v>3</v>
      </c>
      <c r="H3349">
        <f t="shared" si="52"/>
        <v>3.1799999999999997</v>
      </c>
      <c r="I3349" s="103">
        <f>AVERAGE(H$10:H3349)</f>
        <v>0.27993113772455208</v>
      </c>
      <c r="J3349" s="2"/>
    </row>
    <row r="3350" spans="1:10">
      <c r="A3350" s="4">
        <v>27542</v>
      </c>
      <c r="B3350">
        <v>8.02</v>
      </c>
      <c r="F3350" s="4">
        <v>25988</v>
      </c>
      <c r="G3350">
        <v>2.25</v>
      </c>
      <c r="H3350">
        <f t="shared" si="52"/>
        <v>3.91</v>
      </c>
      <c r="I3350" s="103">
        <f>AVERAGE(H$10:H3350)</f>
        <v>0.28101765938341933</v>
      </c>
      <c r="J3350" s="2"/>
    </row>
    <row r="3351" spans="1:10">
      <c r="A3351" s="4">
        <v>27543</v>
      </c>
      <c r="B3351">
        <v>8.18</v>
      </c>
      <c r="F3351" s="4">
        <v>25989</v>
      </c>
      <c r="G3351">
        <v>3.25</v>
      </c>
      <c r="H3351">
        <f t="shared" si="52"/>
        <v>2.8600000000000003</v>
      </c>
      <c r="I3351" s="103">
        <f>AVERAGE(H$10:H3351)</f>
        <v>0.28178934769599162</v>
      </c>
      <c r="J3351" s="2"/>
    </row>
    <row r="3352" spans="1:10">
      <c r="A3352" s="4">
        <v>27544</v>
      </c>
      <c r="B3352">
        <v>8.0399999999999991</v>
      </c>
      <c r="F3352" s="4">
        <v>25990</v>
      </c>
      <c r="G3352">
        <v>3.38</v>
      </c>
      <c r="H3352">
        <f t="shared" si="52"/>
        <v>2.76</v>
      </c>
      <c r="I3352" s="103">
        <f>AVERAGE(H$10:H3352)</f>
        <v>0.2825306610828609</v>
      </c>
      <c r="J3352" s="2"/>
    </row>
    <row r="3353" spans="1:10">
      <c r="A3353" s="4">
        <v>27547</v>
      </c>
      <c r="B3353">
        <v>8.02</v>
      </c>
      <c r="F3353" s="4">
        <v>25991</v>
      </c>
      <c r="G3353">
        <v>3.38</v>
      </c>
      <c r="H3353">
        <f t="shared" si="52"/>
        <v>2.76</v>
      </c>
      <c r="I3353" s="103">
        <f>AVERAGE(H$10:H3353)</f>
        <v>0.28327153110047965</v>
      </c>
      <c r="J3353" s="2"/>
    </row>
    <row r="3354" spans="1:10">
      <c r="A3354" s="4">
        <v>27548</v>
      </c>
      <c r="B3354">
        <v>8</v>
      </c>
      <c r="F3354" s="4">
        <v>25992</v>
      </c>
      <c r="G3354">
        <v>3.38</v>
      </c>
      <c r="H3354">
        <f t="shared" si="52"/>
        <v>2.76</v>
      </c>
      <c r="I3354" s="103">
        <f>AVERAGE(H$10:H3354)</f>
        <v>0.2840119581464885</v>
      </c>
      <c r="J3354" s="2"/>
    </row>
    <row r="3355" spans="1:10">
      <c r="A3355" s="4">
        <v>27549</v>
      </c>
      <c r="B3355">
        <v>7.99</v>
      </c>
      <c r="F3355" s="4">
        <v>25993</v>
      </c>
      <c r="G3355">
        <v>3.63</v>
      </c>
      <c r="H3355">
        <f t="shared" si="52"/>
        <v>2.4900000000000002</v>
      </c>
      <c r="I3355" s="103">
        <f>AVERAGE(H$10:H3355)</f>
        <v>0.28467124925284037</v>
      </c>
      <c r="J3355" s="2"/>
    </row>
    <row r="3356" spans="1:10">
      <c r="A3356" s="4">
        <v>27550</v>
      </c>
      <c r="B3356">
        <v>7.97</v>
      </c>
      <c r="F3356" s="4">
        <v>25994</v>
      </c>
      <c r="G3356">
        <v>3.63</v>
      </c>
      <c r="H3356">
        <f t="shared" si="52"/>
        <v>2.46</v>
      </c>
      <c r="I3356" s="103">
        <f>AVERAGE(H$10:H3356)</f>
        <v>0.28532118314908994</v>
      </c>
      <c r="J3356" s="2"/>
    </row>
    <row r="3357" spans="1:10">
      <c r="A3357" s="4">
        <v>27551</v>
      </c>
      <c r="B3357">
        <v>7.88</v>
      </c>
      <c r="F3357" s="4">
        <v>25995</v>
      </c>
      <c r="G3357">
        <v>3.25</v>
      </c>
      <c r="H3357">
        <f t="shared" si="52"/>
        <v>2.8</v>
      </c>
      <c r="I3357" s="103">
        <f>AVERAGE(H$10:H3357)</f>
        <v>0.28607228195937989</v>
      </c>
      <c r="J3357" s="2"/>
    </row>
    <row r="3358" spans="1:10">
      <c r="A3358" s="4">
        <v>27554</v>
      </c>
      <c r="B3358">
        <v>7.78</v>
      </c>
      <c r="F3358" s="4">
        <v>25996</v>
      </c>
      <c r="G3358">
        <v>3.5</v>
      </c>
      <c r="H3358">
        <f t="shared" si="52"/>
        <v>2.5499999999999998</v>
      </c>
      <c r="I3358" s="103">
        <f>AVERAGE(H$10:H3358)</f>
        <v>0.28674828306957417</v>
      </c>
      <c r="J3358" s="2"/>
    </row>
    <row r="3359" spans="1:10">
      <c r="A3359" s="4">
        <v>27555</v>
      </c>
      <c r="B3359">
        <v>7.77</v>
      </c>
      <c r="F3359" s="4">
        <v>25997</v>
      </c>
      <c r="G3359">
        <v>3.25</v>
      </c>
      <c r="H3359">
        <f t="shared" si="52"/>
        <v>2.7800000000000002</v>
      </c>
      <c r="I3359" s="103">
        <f>AVERAGE(H$10:H3359)</f>
        <v>0.28749253731343399</v>
      </c>
      <c r="J3359" s="2"/>
    </row>
    <row r="3360" spans="1:10">
      <c r="A3360" s="4">
        <v>27556</v>
      </c>
      <c r="B3360">
        <v>7.65</v>
      </c>
      <c r="F3360" s="4">
        <v>25998</v>
      </c>
      <c r="G3360">
        <v>3.25</v>
      </c>
      <c r="H3360">
        <f t="shared" si="52"/>
        <v>2.7800000000000002</v>
      </c>
      <c r="I3360" s="103">
        <f>AVERAGE(H$10:H3360)</f>
        <v>0.28823634735899845</v>
      </c>
      <c r="J3360" s="2"/>
    </row>
    <row r="3361" spans="1:10">
      <c r="A3361" s="4">
        <v>27557</v>
      </c>
      <c r="B3361">
        <v>7.67</v>
      </c>
      <c r="F3361" s="4">
        <v>25999</v>
      </c>
      <c r="G3361">
        <v>3.25</v>
      </c>
      <c r="H3361">
        <f t="shared" si="52"/>
        <v>2.7800000000000002</v>
      </c>
      <c r="I3361" s="103">
        <f>AVERAGE(H$10:H3361)</f>
        <v>0.28897971360381974</v>
      </c>
      <c r="J3361" s="2"/>
    </row>
    <row r="3362" spans="1:10">
      <c r="A3362" s="4">
        <v>27558</v>
      </c>
      <c r="B3362">
        <v>7.69</v>
      </c>
      <c r="F3362" s="4">
        <v>26000</v>
      </c>
      <c r="G3362">
        <v>3.13</v>
      </c>
      <c r="H3362">
        <f t="shared" si="52"/>
        <v>2.8600000000000003</v>
      </c>
      <c r="I3362" s="103">
        <f>AVERAGE(H$10:H3362)</f>
        <v>0.28974649567551564</v>
      </c>
      <c r="J3362" s="2"/>
    </row>
    <row r="3363" spans="1:10">
      <c r="A3363" s="4">
        <v>27561</v>
      </c>
      <c r="B3363">
        <v>7.66</v>
      </c>
      <c r="F3363" s="4">
        <v>26001</v>
      </c>
      <c r="G3363">
        <v>3.13</v>
      </c>
      <c r="H3363">
        <f t="shared" si="52"/>
        <v>2.7700000000000005</v>
      </c>
      <c r="I3363" s="103">
        <f>AVERAGE(H$10:H3363)</f>
        <v>0.29048598688133687</v>
      </c>
      <c r="J3363" s="2"/>
    </row>
    <row r="3364" spans="1:10">
      <c r="A3364" s="4">
        <v>27562</v>
      </c>
      <c r="B3364">
        <v>7.72</v>
      </c>
      <c r="F3364" s="4">
        <v>26002</v>
      </c>
      <c r="G3364">
        <v>3.5</v>
      </c>
      <c r="H3364">
        <f t="shared" si="52"/>
        <v>2.2999999999999998</v>
      </c>
      <c r="I3364" s="103">
        <f>AVERAGE(H$10:H3364)</f>
        <v>0.29108494783904731</v>
      </c>
      <c r="J3364" s="2"/>
    </row>
    <row r="3365" spans="1:10">
      <c r="A3365" s="4">
        <v>27563</v>
      </c>
      <c r="B3365">
        <v>7.83</v>
      </c>
      <c r="F3365" s="4">
        <v>26003</v>
      </c>
      <c r="G3365">
        <v>3.5</v>
      </c>
      <c r="H3365">
        <f t="shared" si="52"/>
        <v>2.1900000000000004</v>
      </c>
      <c r="I3365" s="103">
        <f>AVERAGE(H$10:H3365)</f>
        <v>0.29165077473182477</v>
      </c>
      <c r="J3365" s="2"/>
    </row>
    <row r="3366" spans="1:10">
      <c r="A3366" s="4">
        <v>27564</v>
      </c>
      <c r="B3366">
        <v>7.8</v>
      </c>
      <c r="F3366" s="4">
        <v>26004</v>
      </c>
      <c r="G3366">
        <v>4.13</v>
      </c>
      <c r="H3366">
        <f t="shared" si="52"/>
        <v>1.5899999999999999</v>
      </c>
      <c r="I3366" s="103">
        <f>AVERAGE(H$10:H3366)</f>
        <v>0.29203753351206552</v>
      </c>
      <c r="J3366" s="2"/>
    </row>
    <row r="3367" spans="1:10">
      <c r="A3367" s="4">
        <v>27565</v>
      </c>
      <c r="B3367">
        <v>7.94</v>
      </c>
      <c r="F3367" s="4">
        <v>26005</v>
      </c>
      <c r="G3367">
        <v>4.13</v>
      </c>
      <c r="H3367">
        <f t="shared" si="52"/>
        <v>1.5899999999999999</v>
      </c>
      <c r="I3367" s="103">
        <f>AVERAGE(H$10:H3367)</f>
        <v>0.29242406194163306</v>
      </c>
      <c r="J3367" s="2"/>
    </row>
    <row r="3368" spans="1:10">
      <c r="A3368" s="4">
        <v>27568</v>
      </c>
      <c r="B3368">
        <v>7.9</v>
      </c>
      <c r="F3368" s="4">
        <v>26006</v>
      </c>
      <c r="G3368">
        <v>4.13</v>
      </c>
      <c r="H3368">
        <f t="shared" si="52"/>
        <v>1.5899999999999999</v>
      </c>
      <c r="I3368" s="103">
        <f>AVERAGE(H$10:H3368)</f>
        <v>0.292810360226259</v>
      </c>
      <c r="J3368" s="2"/>
    </row>
    <row r="3369" spans="1:10">
      <c r="A3369" s="4">
        <v>27569</v>
      </c>
      <c r="B3369">
        <v>7.9</v>
      </c>
      <c r="F3369" s="4">
        <v>26007</v>
      </c>
      <c r="G3369">
        <v>4.13</v>
      </c>
      <c r="H3369">
        <f t="shared" si="52"/>
        <v>1.5700000000000003</v>
      </c>
      <c r="I3369" s="103">
        <f>AVERAGE(H$10:H3369)</f>
        <v>0.29319047619047739</v>
      </c>
      <c r="J3369" s="2"/>
    </row>
    <row r="3370" spans="1:10">
      <c r="A3370" s="4">
        <v>27570</v>
      </c>
      <c r="B3370">
        <v>8.02</v>
      </c>
      <c r="F3370" s="4">
        <v>26008</v>
      </c>
      <c r="G3370">
        <v>4</v>
      </c>
      <c r="H3370">
        <f t="shared" si="52"/>
        <v>1.6799999999999997</v>
      </c>
      <c r="I3370" s="103">
        <f>AVERAGE(H$10:H3370)</f>
        <v>0.29360309431716869</v>
      </c>
      <c r="J3370" s="2"/>
    </row>
    <row r="3371" spans="1:10">
      <c r="A3371" s="4">
        <v>27571</v>
      </c>
      <c r="B3371">
        <v>7.98</v>
      </c>
      <c r="F3371" s="4">
        <v>26009</v>
      </c>
      <c r="G3371">
        <v>3.5</v>
      </c>
      <c r="H3371">
        <f t="shared" si="52"/>
        <v>2.1100000000000003</v>
      </c>
      <c r="I3371" s="103">
        <f>AVERAGE(H$10:H3371)</f>
        <v>0.29414336704342769</v>
      </c>
      <c r="J3371" s="2"/>
    </row>
    <row r="3372" spans="1:10">
      <c r="A3372" s="4">
        <v>27572</v>
      </c>
      <c r="B3372">
        <v>7.95</v>
      </c>
      <c r="F3372" s="4">
        <v>26010</v>
      </c>
      <c r="G3372">
        <v>4.13</v>
      </c>
      <c r="H3372">
        <f t="shared" si="52"/>
        <v>1.42</v>
      </c>
      <c r="I3372" s="103">
        <f>AVERAGE(H$10:H3372)</f>
        <v>0.29447814451382809</v>
      </c>
      <c r="J3372" s="2"/>
    </row>
    <row r="3373" spans="1:10">
      <c r="A3373" s="4">
        <v>27575</v>
      </c>
      <c r="B3373">
        <v>7.96</v>
      </c>
      <c r="F3373" s="4">
        <v>26011</v>
      </c>
      <c r="G3373">
        <v>3.75</v>
      </c>
      <c r="H3373">
        <f t="shared" si="52"/>
        <v>1.7599999999999998</v>
      </c>
      <c r="I3373" s="103">
        <f>AVERAGE(H$10:H3373)</f>
        <v>0.29491379310344945</v>
      </c>
      <c r="J3373" s="2"/>
    </row>
    <row r="3374" spans="1:10">
      <c r="A3374" s="4">
        <v>27576</v>
      </c>
      <c r="B3374">
        <v>7.97</v>
      </c>
      <c r="F3374" s="4">
        <v>26012</v>
      </c>
      <c r="G3374">
        <v>3.75</v>
      </c>
      <c r="H3374">
        <f t="shared" si="52"/>
        <v>1.7599999999999998</v>
      </c>
      <c r="I3374" s="103">
        <f>AVERAGE(H$10:H3374)</f>
        <v>0.29534918276374561</v>
      </c>
      <c r="J3374" s="2"/>
    </row>
    <row r="3375" spans="1:10">
      <c r="A3375" s="4">
        <v>27577</v>
      </c>
      <c r="B3375">
        <v>8.0500000000000007</v>
      </c>
      <c r="F3375" s="4">
        <v>26013</v>
      </c>
      <c r="G3375">
        <v>3.75</v>
      </c>
      <c r="H3375">
        <f t="shared" si="52"/>
        <v>1.7599999999999998</v>
      </c>
      <c r="I3375" s="103">
        <f>AVERAGE(H$10:H3375)</f>
        <v>0.29578431372549135</v>
      </c>
      <c r="J3375" s="2"/>
    </row>
    <row r="3376" spans="1:10">
      <c r="A3376" s="4">
        <v>27578</v>
      </c>
      <c r="B3376">
        <v>8.0500000000000007</v>
      </c>
      <c r="F3376" s="4">
        <v>26014</v>
      </c>
      <c r="G3376">
        <v>3.38</v>
      </c>
      <c r="H3376">
        <f t="shared" si="52"/>
        <v>2.04</v>
      </c>
      <c r="I3376" s="103">
        <f>AVERAGE(H$10:H3376)</f>
        <v>0.29630234630234742</v>
      </c>
      <c r="J3376" s="2"/>
    </row>
    <row r="3377" spans="1:10">
      <c r="A3377" s="4">
        <v>27582</v>
      </c>
      <c r="B3377">
        <v>8.06</v>
      </c>
      <c r="F3377" s="4">
        <v>26015</v>
      </c>
      <c r="G3377">
        <v>3.38</v>
      </c>
      <c r="H3377">
        <f t="shared" si="52"/>
        <v>2</v>
      </c>
      <c r="I3377" s="103">
        <f>AVERAGE(H$10:H3377)</f>
        <v>0.29680819477434794</v>
      </c>
      <c r="J3377" s="2"/>
    </row>
    <row r="3378" spans="1:10">
      <c r="A3378" s="4">
        <v>27583</v>
      </c>
      <c r="B3378">
        <v>8.01</v>
      </c>
      <c r="F3378" s="4">
        <v>26016</v>
      </c>
      <c r="G3378">
        <v>3.75</v>
      </c>
      <c r="H3378">
        <f t="shared" si="52"/>
        <v>1.6600000000000001</v>
      </c>
      <c r="I3378" s="103">
        <f>AVERAGE(H$10:H3378)</f>
        <v>0.29721282279608308</v>
      </c>
      <c r="J3378" s="2"/>
    </row>
    <row r="3379" spans="1:10">
      <c r="A3379" s="4">
        <v>27584</v>
      </c>
      <c r="B3379">
        <v>8.02</v>
      </c>
      <c r="F3379" s="4">
        <v>26017</v>
      </c>
      <c r="G3379">
        <v>3.75</v>
      </c>
      <c r="H3379">
        <f t="shared" si="52"/>
        <v>1.6799999999999997</v>
      </c>
      <c r="I3379" s="103">
        <f>AVERAGE(H$10:H3379)</f>
        <v>0.29762314540059459</v>
      </c>
      <c r="J3379" s="2"/>
    </row>
    <row r="3380" spans="1:10">
      <c r="A3380" s="4">
        <v>27585</v>
      </c>
      <c r="B3380">
        <v>8.02</v>
      </c>
      <c r="F3380" s="4">
        <v>26018</v>
      </c>
      <c r="G3380">
        <v>3.75</v>
      </c>
      <c r="H3380">
        <f t="shared" si="52"/>
        <v>1.7300000000000004</v>
      </c>
      <c r="I3380" s="103">
        <f>AVERAGE(H$10:H3380)</f>
        <v>0.29804805695639386</v>
      </c>
      <c r="J3380" s="2"/>
    </row>
    <row r="3381" spans="1:10">
      <c r="A3381" s="4">
        <v>27586</v>
      </c>
      <c r="B3381">
        <v>7.99</v>
      </c>
      <c r="F3381" s="4">
        <v>26019</v>
      </c>
      <c r="G3381">
        <v>3.75</v>
      </c>
      <c r="H3381">
        <f t="shared" si="52"/>
        <v>1.7300000000000004</v>
      </c>
      <c r="I3381" s="103">
        <f>AVERAGE(H$10:H3381)</f>
        <v>0.29847271648873186</v>
      </c>
      <c r="J3381" s="2"/>
    </row>
    <row r="3382" spans="1:10">
      <c r="A3382" s="4">
        <v>27589</v>
      </c>
      <c r="B3382">
        <v>7.99</v>
      </c>
      <c r="F3382" s="4">
        <v>26020</v>
      </c>
      <c r="G3382">
        <v>3.75</v>
      </c>
      <c r="H3382">
        <f t="shared" si="52"/>
        <v>1.7300000000000004</v>
      </c>
      <c r="I3382" s="103">
        <f>AVERAGE(H$10:H3382)</f>
        <v>0.29889712422176218</v>
      </c>
      <c r="J3382" s="2"/>
    </row>
    <row r="3383" spans="1:10">
      <c r="A3383" s="4">
        <v>27590</v>
      </c>
      <c r="B3383">
        <v>7.98</v>
      </c>
      <c r="F3383" s="4">
        <v>26021</v>
      </c>
      <c r="G3383">
        <v>4.13</v>
      </c>
      <c r="H3383">
        <f t="shared" si="52"/>
        <v>1.4100000000000001</v>
      </c>
      <c r="I3383" s="103">
        <f>AVERAGE(H$10:H3383)</f>
        <v>0.29922643746295313</v>
      </c>
      <c r="J3383" s="2"/>
    </row>
    <row r="3384" spans="1:10">
      <c r="A3384" s="4">
        <v>27591</v>
      </c>
      <c r="B3384">
        <v>8.0299999999999994</v>
      </c>
      <c r="F3384" s="4">
        <v>26022</v>
      </c>
      <c r="G3384">
        <v>4.5</v>
      </c>
      <c r="H3384">
        <f t="shared" si="52"/>
        <v>1</v>
      </c>
      <c r="I3384" s="103">
        <f>AVERAGE(H$10:H3384)</f>
        <v>0.29943407407407518</v>
      </c>
      <c r="J3384" s="2"/>
    </row>
    <row r="3385" spans="1:10">
      <c r="A3385" s="4">
        <v>27592</v>
      </c>
      <c r="B3385">
        <v>8.0399999999999991</v>
      </c>
      <c r="F3385" s="4">
        <v>26023</v>
      </c>
      <c r="G3385">
        <v>4.5</v>
      </c>
      <c r="H3385">
        <f t="shared" si="52"/>
        <v>1.0300000000000002</v>
      </c>
      <c r="I3385" s="103">
        <f>AVERAGE(H$10:H3385)</f>
        <v>0.29965047393365041</v>
      </c>
      <c r="J3385" s="2"/>
    </row>
    <row r="3386" spans="1:10">
      <c r="A3386" s="4">
        <v>27593</v>
      </c>
      <c r="B3386">
        <v>8.06</v>
      </c>
      <c r="F3386" s="4">
        <v>26024</v>
      </c>
      <c r="G3386">
        <v>4</v>
      </c>
      <c r="H3386">
        <f t="shared" si="52"/>
        <v>1.58</v>
      </c>
      <c r="I3386" s="103">
        <f>AVERAGE(H$10:H3386)</f>
        <v>0.30002961208173046</v>
      </c>
      <c r="J3386" s="2"/>
    </row>
    <row r="3387" spans="1:10">
      <c r="A3387" s="4">
        <v>27596</v>
      </c>
      <c r="B3387">
        <v>8.07</v>
      </c>
      <c r="F3387" s="4">
        <v>26025</v>
      </c>
      <c r="G3387">
        <v>3.88</v>
      </c>
      <c r="H3387">
        <f t="shared" si="52"/>
        <v>1.7199999999999998</v>
      </c>
      <c r="I3387" s="103">
        <f>AVERAGE(H$10:H3387)</f>
        <v>0.30044997039668558</v>
      </c>
      <c r="J3387" s="2"/>
    </row>
    <row r="3388" spans="1:10">
      <c r="A3388" s="4">
        <v>27597</v>
      </c>
      <c r="B3388">
        <v>8.1</v>
      </c>
      <c r="F3388" s="4">
        <v>26026</v>
      </c>
      <c r="G3388">
        <v>3.88</v>
      </c>
      <c r="H3388">
        <f t="shared" si="52"/>
        <v>1.7199999999999998</v>
      </c>
      <c r="I3388" s="103">
        <f>AVERAGE(H$10:H3388)</f>
        <v>0.30087007990529857</v>
      </c>
      <c r="J3388" s="2"/>
    </row>
    <row r="3389" spans="1:10">
      <c r="A3389" s="4">
        <v>27598</v>
      </c>
      <c r="B3389">
        <v>8.09</v>
      </c>
      <c r="F3389" s="4">
        <v>26027</v>
      </c>
      <c r="G3389">
        <v>3.88</v>
      </c>
      <c r="H3389">
        <f t="shared" si="52"/>
        <v>1.7199999999999998</v>
      </c>
      <c r="I3389" s="103">
        <f>AVERAGE(H$10:H3389)</f>
        <v>0.30128994082840349</v>
      </c>
      <c r="J3389" s="2"/>
    </row>
    <row r="3390" spans="1:10">
      <c r="A3390" s="4">
        <v>27599</v>
      </c>
      <c r="B3390">
        <v>8.09</v>
      </c>
      <c r="F3390" s="4">
        <v>26028</v>
      </c>
      <c r="G3390">
        <v>4</v>
      </c>
      <c r="H3390">
        <f t="shared" si="52"/>
        <v>1.63</v>
      </c>
      <c r="I3390" s="103">
        <f>AVERAGE(H$10:H3390)</f>
        <v>0.30168293404318364</v>
      </c>
      <c r="J3390" s="2"/>
    </row>
    <row r="3391" spans="1:10">
      <c r="A3391" s="4">
        <v>27600</v>
      </c>
      <c r="B3391">
        <v>8.1199999999999992</v>
      </c>
      <c r="F3391" s="4">
        <v>26029</v>
      </c>
      <c r="G3391">
        <v>4.25</v>
      </c>
      <c r="H3391">
        <f t="shared" si="52"/>
        <v>1.3499999999999996</v>
      </c>
      <c r="I3391" s="103">
        <f>AVERAGE(H$10:H3391)</f>
        <v>0.30199290360733411</v>
      </c>
      <c r="J3391" s="2"/>
    </row>
    <row r="3392" spans="1:10">
      <c r="A3392" s="4">
        <v>27603</v>
      </c>
      <c r="B3392">
        <v>8.1199999999999992</v>
      </c>
      <c r="F3392" s="4">
        <v>26030</v>
      </c>
      <c r="G3392">
        <v>4</v>
      </c>
      <c r="H3392">
        <f t="shared" si="52"/>
        <v>1.58</v>
      </c>
      <c r="I3392" s="103">
        <f>AVERAGE(H$10:H3392)</f>
        <v>0.30237067691398284</v>
      </c>
      <c r="J3392" s="2"/>
    </row>
    <row r="3393" spans="1:10">
      <c r="A3393" s="4">
        <v>27604</v>
      </c>
      <c r="B3393">
        <v>8.1300000000000008</v>
      </c>
      <c r="F3393" s="4">
        <v>26031</v>
      </c>
      <c r="G3393">
        <v>4.13</v>
      </c>
      <c r="H3393">
        <f t="shared" si="52"/>
        <v>1.4900000000000002</v>
      </c>
      <c r="I3393" s="103">
        <f>AVERAGE(H$10:H3393)</f>
        <v>0.30272163120567491</v>
      </c>
      <c r="J3393" s="2"/>
    </row>
    <row r="3394" spans="1:10">
      <c r="A3394" s="4">
        <v>27605</v>
      </c>
      <c r="B3394">
        <v>8.16</v>
      </c>
      <c r="F3394" s="4">
        <v>26032</v>
      </c>
      <c r="G3394">
        <v>4.25</v>
      </c>
      <c r="H3394">
        <f t="shared" si="52"/>
        <v>1.4900000000000002</v>
      </c>
      <c r="I3394" s="103">
        <f>AVERAGE(H$10:H3394)</f>
        <v>0.30307237813884902</v>
      </c>
      <c r="J3394" s="2"/>
    </row>
    <row r="3395" spans="1:10">
      <c r="A3395" s="4">
        <v>27606</v>
      </c>
      <c r="B3395">
        <v>8.1999999999999993</v>
      </c>
      <c r="F3395" s="4">
        <v>26033</v>
      </c>
      <c r="G3395">
        <v>4.25</v>
      </c>
      <c r="H3395">
        <f t="shared" si="52"/>
        <v>1.4900000000000002</v>
      </c>
      <c r="I3395" s="103">
        <f>AVERAGE(H$10:H3395)</f>
        <v>0.30342291789722503</v>
      </c>
      <c r="J3395" s="2"/>
    </row>
    <row r="3396" spans="1:10">
      <c r="A3396" s="4">
        <v>27607</v>
      </c>
      <c r="B3396">
        <v>8.26</v>
      </c>
      <c r="F3396" s="4">
        <v>26034</v>
      </c>
      <c r="G3396">
        <v>4.25</v>
      </c>
      <c r="H3396">
        <f t="shared" si="52"/>
        <v>1.4900000000000002</v>
      </c>
      <c r="I3396" s="103">
        <f>AVERAGE(H$10:H3396)</f>
        <v>0.30377325066430588</v>
      </c>
      <c r="J3396" s="2"/>
    </row>
    <row r="3397" spans="1:10">
      <c r="A3397" s="4">
        <v>27610</v>
      </c>
      <c r="B3397">
        <v>8.3699999999999992</v>
      </c>
      <c r="F3397" s="4">
        <v>26035</v>
      </c>
      <c r="G3397">
        <v>4.25</v>
      </c>
      <c r="H3397">
        <f t="shared" si="52"/>
        <v>1.4800000000000004</v>
      </c>
      <c r="I3397" s="103">
        <f>AVERAGE(H$10:H3397)</f>
        <v>0.30412042502951714</v>
      </c>
      <c r="J3397" s="2"/>
    </row>
    <row r="3398" spans="1:10">
      <c r="A3398" s="4">
        <v>27611</v>
      </c>
      <c r="B3398">
        <v>8.3699999999999992</v>
      </c>
      <c r="F3398" s="4">
        <v>26036</v>
      </c>
      <c r="G3398">
        <v>4.5</v>
      </c>
      <c r="H3398">
        <f t="shared" si="52"/>
        <v>1.2199999999999998</v>
      </c>
      <c r="I3398" s="103">
        <f>AVERAGE(H$10:H3398)</f>
        <v>0.30439067571555151</v>
      </c>
      <c r="J3398" s="2"/>
    </row>
    <row r="3399" spans="1:10">
      <c r="A3399" s="4">
        <v>27612</v>
      </c>
      <c r="B3399">
        <v>8.4</v>
      </c>
      <c r="F3399" s="4">
        <v>26037</v>
      </c>
      <c r="G3399">
        <v>3.75</v>
      </c>
      <c r="H3399">
        <f t="shared" si="52"/>
        <v>2.0199999999999996</v>
      </c>
      <c r="I3399" s="103">
        <f>AVERAGE(H$10:H3399)</f>
        <v>0.30489675516224307</v>
      </c>
      <c r="J3399" s="2"/>
    </row>
    <row r="3400" spans="1:10">
      <c r="A3400" s="4">
        <v>27613</v>
      </c>
      <c r="B3400">
        <v>8.48</v>
      </c>
      <c r="F3400" s="4">
        <v>26038</v>
      </c>
      <c r="G3400">
        <v>4.38</v>
      </c>
      <c r="H3400">
        <f t="shared" si="52"/>
        <v>1.42</v>
      </c>
      <c r="I3400" s="103">
        <f>AVERAGE(H$10:H3400)</f>
        <v>0.3052255971689779</v>
      </c>
      <c r="J3400" s="2"/>
    </row>
    <row r="3401" spans="1:10">
      <c r="A3401" s="4">
        <v>27614</v>
      </c>
      <c r="B3401">
        <v>8.4</v>
      </c>
      <c r="F3401" s="4">
        <v>26039</v>
      </c>
      <c r="G3401">
        <v>4.25</v>
      </c>
      <c r="H3401">
        <f t="shared" si="52"/>
        <v>1.5700000000000003</v>
      </c>
      <c r="I3401" s="103">
        <f>AVERAGE(H$10:H3401)</f>
        <v>0.30559846698113324</v>
      </c>
      <c r="J3401" s="2"/>
    </row>
    <row r="3402" spans="1:10">
      <c r="A3402" s="4">
        <v>27617</v>
      </c>
      <c r="B3402">
        <v>8.3800000000000008</v>
      </c>
      <c r="F3402" s="4">
        <v>26040</v>
      </c>
      <c r="G3402">
        <v>4.25</v>
      </c>
      <c r="H3402">
        <f t="shared" ref="H3402:H3465" si="53">IFERROR(((VLOOKUP(F3402,$A$9:$B$14200,2,FALSE))-G3402),H3401)</f>
        <v>1.5700000000000003</v>
      </c>
      <c r="I3402" s="103">
        <f>AVERAGE(H$10:H3402)</f>
        <v>0.30597111700560092</v>
      </c>
      <c r="J3402" s="2"/>
    </row>
    <row r="3403" spans="1:10">
      <c r="A3403" s="4">
        <v>27618</v>
      </c>
      <c r="B3403">
        <v>8.4</v>
      </c>
      <c r="F3403" s="4">
        <v>26041</v>
      </c>
      <c r="G3403">
        <v>4.25</v>
      </c>
      <c r="H3403">
        <f t="shared" si="53"/>
        <v>1.5700000000000003</v>
      </c>
      <c r="I3403" s="103">
        <f>AVERAGE(H$10:H3403)</f>
        <v>0.30634354743665404</v>
      </c>
      <c r="J3403" s="2"/>
    </row>
    <row r="3404" spans="1:10">
      <c r="A3404" s="4">
        <v>27619</v>
      </c>
      <c r="B3404">
        <v>8.39</v>
      </c>
      <c r="F3404" s="4">
        <v>26042</v>
      </c>
      <c r="G3404">
        <v>4.25</v>
      </c>
      <c r="H3404">
        <f t="shared" si="53"/>
        <v>1.63</v>
      </c>
      <c r="I3404" s="103">
        <f>AVERAGE(H$10:H3404)</f>
        <v>0.30673343151693783</v>
      </c>
      <c r="J3404" s="2"/>
    </row>
    <row r="3405" spans="1:10">
      <c r="A3405" s="4">
        <v>27620</v>
      </c>
      <c r="B3405">
        <v>8.4499999999999993</v>
      </c>
      <c r="F3405" s="4">
        <v>26043</v>
      </c>
      <c r="G3405">
        <v>4.13</v>
      </c>
      <c r="H3405">
        <f t="shared" si="53"/>
        <v>1.8399999999999999</v>
      </c>
      <c r="I3405" s="103">
        <f>AVERAGE(H$10:H3405)</f>
        <v>0.30718492343934156</v>
      </c>
      <c r="J3405" s="2"/>
    </row>
    <row r="3406" spans="1:10">
      <c r="A3406" s="4">
        <v>27621</v>
      </c>
      <c r="B3406">
        <v>8.48</v>
      </c>
      <c r="F3406" s="4">
        <v>26044</v>
      </c>
      <c r="G3406">
        <v>4.38</v>
      </c>
      <c r="H3406">
        <f t="shared" si="53"/>
        <v>1.6600000000000001</v>
      </c>
      <c r="I3406" s="103">
        <f>AVERAGE(H$10:H3406)</f>
        <v>0.30758316161318927</v>
      </c>
      <c r="J3406" s="2"/>
    </row>
    <row r="3407" spans="1:10">
      <c r="A3407" s="4">
        <v>27624</v>
      </c>
      <c r="B3407">
        <v>8.4600000000000009</v>
      </c>
      <c r="F3407" s="4">
        <v>26045</v>
      </c>
      <c r="G3407">
        <v>4.25</v>
      </c>
      <c r="H3407">
        <f t="shared" si="53"/>
        <v>1.7699999999999996</v>
      </c>
      <c r="I3407" s="103">
        <f>AVERAGE(H$10:H3407)</f>
        <v>0.30801353737492759</v>
      </c>
      <c r="J3407" s="2"/>
    </row>
    <row r="3408" spans="1:10">
      <c r="A3408" s="4">
        <v>27625</v>
      </c>
      <c r="B3408">
        <v>8.42</v>
      </c>
      <c r="F3408" s="4">
        <v>26046</v>
      </c>
      <c r="G3408">
        <v>4.13</v>
      </c>
      <c r="H3408">
        <f t="shared" si="53"/>
        <v>1.88</v>
      </c>
      <c r="I3408" s="103">
        <f>AVERAGE(H$10:H3408)</f>
        <v>0.30847602235951871</v>
      </c>
      <c r="J3408" s="2"/>
    </row>
    <row r="3409" spans="1:10">
      <c r="A3409" s="4">
        <v>27626</v>
      </c>
      <c r="B3409">
        <v>8.42</v>
      </c>
      <c r="F3409" s="4">
        <v>26047</v>
      </c>
      <c r="G3409">
        <v>4.13</v>
      </c>
      <c r="H3409">
        <f t="shared" si="53"/>
        <v>1.88</v>
      </c>
      <c r="I3409" s="103">
        <f>AVERAGE(H$10:H3409)</f>
        <v>0.3089382352941189</v>
      </c>
      <c r="J3409" s="2"/>
    </row>
    <row r="3410" spans="1:10">
      <c r="A3410" s="4">
        <v>27627</v>
      </c>
      <c r="B3410">
        <v>8.48</v>
      </c>
      <c r="F3410" s="4">
        <v>26048</v>
      </c>
      <c r="G3410">
        <v>4.13</v>
      </c>
      <c r="H3410">
        <f t="shared" si="53"/>
        <v>1.88</v>
      </c>
      <c r="I3410" s="103">
        <f>AVERAGE(H$10:H3410)</f>
        <v>0.30940017641870166</v>
      </c>
      <c r="J3410" s="2"/>
    </row>
    <row r="3411" spans="1:10">
      <c r="A3411" s="4">
        <v>27628</v>
      </c>
      <c r="B3411">
        <v>8.4600000000000009</v>
      </c>
      <c r="F3411" s="4">
        <v>26049</v>
      </c>
      <c r="G3411">
        <v>4</v>
      </c>
      <c r="H3411">
        <f t="shared" si="53"/>
        <v>2</v>
      </c>
      <c r="I3411" s="103">
        <f>AVERAGE(H$10:H3411)</f>
        <v>0.30989711934156505</v>
      </c>
      <c r="J3411" s="2"/>
    </row>
    <row r="3412" spans="1:10">
      <c r="A3412" s="4">
        <v>27631</v>
      </c>
      <c r="B3412">
        <v>8.4600000000000009</v>
      </c>
      <c r="F3412" s="4">
        <v>26050</v>
      </c>
      <c r="G3412">
        <v>4</v>
      </c>
      <c r="H3412">
        <f t="shared" si="53"/>
        <v>2</v>
      </c>
      <c r="I3412" s="103">
        <f>AVERAGE(H$10:H3412)</f>
        <v>0.31039377020276354</v>
      </c>
      <c r="J3412" s="2"/>
    </row>
    <row r="3413" spans="1:10">
      <c r="A3413" s="4">
        <v>27632</v>
      </c>
      <c r="B3413">
        <v>8.4</v>
      </c>
      <c r="F3413" s="4">
        <v>26051</v>
      </c>
      <c r="G3413">
        <v>4.38</v>
      </c>
      <c r="H3413">
        <f t="shared" si="53"/>
        <v>1.6100000000000003</v>
      </c>
      <c r="I3413" s="103">
        <f>AVERAGE(H$10:H3413)</f>
        <v>0.31077555816686375</v>
      </c>
      <c r="J3413" s="2"/>
    </row>
    <row r="3414" spans="1:10">
      <c r="A3414" s="4">
        <v>27633</v>
      </c>
      <c r="B3414">
        <v>8.3699999999999992</v>
      </c>
      <c r="F3414" s="4">
        <v>26052</v>
      </c>
      <c r="G3414">
        <v>4.25</v>
      </c>
      <c r="H3414">
        <f t="shared" si="53"/>
        <v>1.8200000000000003</v>
      </c>
      <c r="I3414" s="103">
        <f>AVERAGE(H$10:H3414)</f>
        <v>0.31121879588840062</v>
      </c>
      <c r="J3414" s="2"/>
    </row>
    <row r="3415" spans="1:10">
      <c r="A3415" s="4">
        <v>27634</v>
      </c>
      <c r="B3415">
        <v>8.2799999999999994</v>
      </c>
      <c r="F3415" s="4">
        <v>26053</v>
      </c>
      <c r="G3415">
        <v>4.25</v>
      </c>
      <c r="H3415">
        <f t="shared" si="53"/>
        <v>1.83</v>
      </c>
      <c r="I3415" s="103">
        <f>AVERAGE(H$10:H3415)</f>
        <v>0.31166470933646623</v>
      </c>
      <c r="J3415" s="2"/>
    </row>
    <row r="3416" spans="1:10">
      <c r="A3416" s="4">
        <v>27635</v>
      </c>
      <c r="B3416">
        <v>8.2200000000000006</v>
      </c>
      <c r="F3416" s="4">
        <v>26054</v>
      </c>
      <c r="G3416">
        <v>4.25</v>
      </c>
      <c r="H3416">
        <f t="shared" si="53"/>
        <v>1.83</v>
      </c>
      <c r="I3416" s="103">
        <f>AVERAGE(H$10:H3416)</f>
        <v>0.31211036102142764</v>
      </c>
      <c r="J3416" s="2"/>
    </row>
    <row r="3417" spans="1:10">
      <c r="A3417" s="4">
        <v>27639</v>
      </c>
      <c r="B3417">
        <v>8.26</v>
      </c>
      <c r="F3417" s="4">
        <v>26055</v>
      </c>
      <c r="G3417">
        <v>4.25</v>
      </c>
      <c r="H3417">
        <f t="shared" si="53"/>
        <v>1.83</v>
      </c>
      <c r="I3417" s="103">
        <f>AVERAGE(H$10:H3417)</f>
        <v>0.31255575117371009</v>
      </c>
      <c r="J3417" s="2"/>
    </row>
    <row r="3418" spans="1:10">
      <c r="A3418" s="4">
        <v>27640</v>
      </c>
      <c r="B3418">
        <v>8.2899999999999991</v>
      </c>
      <c r="F3418" s="4">
        <v>26056</v>
      </c>
      <c r="G3418">
        <v>4.38</v>
      </c>
      <c r="H3418">
        <f t="shared" si="53"/>
        <v>1.7700000000000005</v>
      </c>
      <c r="I3418" s="103">
        <f>AVERAGE(H$10:H3418)</f>
        <v>0.31298327955412258</v>
      </c>
      <c r="J3418" s="2"/>
    </row>
    <row r="3419" spans="1:10">
      <c r="A3419" s="4">
        <v>27641</v>
      </c>
      <c r="B3419">
        <v>8.2899999999999991</v>
      </c>
      <c r="F3419" s="4">
        <v>26057</v>
      </c>
      <c r="G3419">
        <v>4.63</v>
      </c>
      <c r="H3419">
        <f t="shared" si="53"/>
        <v>1.62</v>
      </c>
      <c r="I3419" s="103">
        <f>AVERAGE(H$10:H3419)</f>
        <v>0.31336656891495712</v>
      </c>
      <c r="J3419" s="2"/>
    </row>
    <row r="3420" spans="1:10">
      <c r="A3420" s="4">
        <v>27642</v>
      </c>
      <c r="B3420">
        <v>8.35</v>
      </c>
      <c r="F3420" s="4">
        <v>26058</v>
      </c>
      <c r="G3420">
        <v>4.88</v>
      </c>
      <c r="H3420">
        <f t="shared" si="53"/>
        <v>1.38</v>
      </c>
      <c r="I3420" s="103">
        <f>AVERAGE(H$10:H3420)</f>
        <v>0.31367927294048781</v>
      </c>
      <c r="J3420" s="2"/>
    </row>
    <row r="3421" spans="1:10">
      <c r="A3421" s="4">
        <v>27645</v>
      </c>
      <c r="B3421">
        <v>8.36</v>
      </c>
      <c r="F3421" s="4">
        <v>26059</v>
      </c>
      <c r="G3421">
        <v>4.75</v>
      </c>
      <c r="H3421">
        <f t="shared" si="53"/>
        <v>1.5300000000000002</v>
      </c>
      <c r="I3421" s="103">
        <f>AVERAGE(H$10:H3421)</f>
        <v>0.3140357561547491</v>
      </c>
      <c r="J3421" s="2"/>
    </row>
    <row r="3422" spans="1:10">
      <c r="A3422" s="4">
        <v>27646</v>
      </c>
      <c r="B3422">
        <v>8.4</v>
      </c>
      <c r="F3422" s="4">
        <v>26060</v>
      </c>
      <c r="G3422">
        <v>4.63</v>
      </c>
      <c r="H3422">
        <f t="shared" si="53"/>
        <v>1.62</v>
      </c>
      <c r="I3422" s="103">
        <f>AVERAGE(H$10:H3422)</f>
        <v>0.31441840023439899</v>
      </c>
      <c r="J3422" s="2"/>
    </row>
    <row r="3423" spans="1:10">
      <c r="A3423" s="4">
        <v>27647</v>
      </c>
      <c r="B3423">
        <v>8.4600000000000009</v>
      </c>
      <c r="F3423" s="4">
        <v>26061</v>
      </c>
      <c r="G3423">
        <v>4.63</v>
      </c>
      <c r="H3423">
        <f t="shared" si="53"/>
        <v>1.62</v>
      </c>
      <c r="I3423" s="103">
        <f>AVERAGE(H$10:H3423)</f>
        <v>0.31480082015231509</v>
      </c>
      <c r="J3423" s="2"/>
    </row>
    <row r="3424" spans="1:10">
      <c r="A3424" s="4">
        <v>27648</v>
      </c>
      <c r="B3424">
        <v>8.5500000000000007</v>
      </c>
      <c r="F3424" s="4">
        <v>26062</v>
      </c>
      <c r="G3424">
        <v>4.63</v>
      </c>
      <c r="H3424">
        <f t="shared" si="53"/>
        <v>1.62</v>
      </c>
      <c r="I3424" s="103">
        <f>AVERAGE(H$10:H3424)</f>
        <v>0.31518301610541832</v>
      </c>
      <c r="J3424" s="2"/>
    </row>
    <row r="3425" spans="1:10">
      <c r="A3425" s="4">
        <v>27649</v>
      </c>
      <c r="B3425">
        <v>8.57</v>
      </c>
      <c r="F3425" s="4">
        <v>26063</v>
      </c>
      <c r="G3425">
        <v>4.5</v>
      </c>
      <c r="H3425">
        <f t="shared" si="53"/>
        <v>1.7199999999999998</v>
      </c>
      <c r="I3425" s="103">
        <f>AVERAGE(H$10:H3425)</f>
        <v>0.31559426229508303</v>
      </c>
      <c r="J3425" s="2"/>
    </row>
    <row r="3426" spans="1:10">
      <c r="A3426" s="4">
        <v>27652</v>
      </c>
      <c r="B3426">
        <v>8.58</v>
      </c>
      <c r="F3426" s="4">
        <v>26064</v>
      </c>
      <c r="G3426">
        <v>4.5</v>
      </c>
      <c r="H3426">
        <f t="shared" si="53"/>
        <v>1.7599999999999998</v>
      </c>
      <c r="I3426" s="103">
        <f>AVERAGE(H$10:H3426)</f>
        <v>0.31601697395376166</v>
      </c>
      <c r="J3426" s="2"/>
    </row>
    <row r="3427" spans="1:10">
      <c r="A3427" s="4">
        <v>27653</v>
      </c>
      <c r="B3427">
        <v>8.59</v>
      </c>
      <c r="F3427" s="4">
        <v>26065</v>
      </c>
      <c r="G3427">
        <v>4.5</v>
      </c>
      <c r="H3427">
        <f t="shared" si="53"/>
        <v>1.8499999999999996</v>
      </c>
      <c r="I3427" s="103">
        <f>AVERAGE(H$10:H3427)</f>
        <v>0.31646576945582311</v>
      </c>
      <c r="J3427" s="2"/>
    </row>
    <row r="3428" spans="1:10">
      <c r="A3428" s="4">
        <v>27654</v>
      </c>
      <c r="B3428">
        <v>8.5299999999999994</v>
      </c>
      <c r="F3428" s="4">
        <v>26066</v>
      </c>
      <c r="G3428">
        <v>4.5</v>
      </c>
      <c r="H3428">
        <f t="shared" si="53"/>
        <v>1.9699999999999998</v>
      </c>
      <c r="I3428" s="103">
        <f>AVERAGE(H$10:H3428)</f>
        <v>0.3169494004094775</v>
      </c>
      <c r="J3428" s="2"/>
    </row>
    <row r="3429" spans="1:10">
      <c r="A3429" s="4">
        <v>27655</v>
      </c>
      <c r="B3429">
        <v>8.5</v>
      </c>
      <c r="F3429" s="4">
        <v>26067</v>
      </c>
      <c r="G3429">
        <v>4.38</v>
      </c>
      <c r="H3429">
        <f t="shared" si="53"/>
        <v>2.1100000000000003</v>
      </c>
      <c r="I3429" s="103">
        <f>AVERAGE(H$10:H3429)</f>
        <v>0.3174736842105273</v>
      </c>
      <c r="J3429" s="2"/>
    </row>
    <row r="3430" spans="1:10">
      <c r="A3430" s="4">
        <v>27656</v>
      </c>
      <c r="B3430">
        <v>8.42</v>
      </c>
      <c r="F3430" s="4">
        <v>26068</v>
      </c>
      <c r="G3430">
        <v>4.38</v>
      </c>
      <c r="H3430">
        <f t="shared" si="53"/>
        <v>2.1100000000000003</v>
      </c>
      <c r="I3430" s="103">
        <f>AVERAGE(H$10:H3430)</f>
        <v>0.3179976615024856</v>
      </c>
      <c r="J3430" s="2"/>
    </row>
    <row r="3431" spans="1:10">
      <c r="A3431" s="4">
        <v>27659</v>
      </c>
      <c r="B3431">
        <v>8.3800000000000008</v>
      </c>
      <c r="F3431" s="4">
        <v>26069</v>
      </c>
      <c r="G3431">
        <v>4.38</v>
      </c>
      <c r="H3431">
        <f t="shared" si="53"/>
        <v>2.1100000000000003</v>
      </c>
      <c r="I3431" s="103">
        <f>AVERAGE(H$10:H3431)</f>
        <v>0.3185213325540629</v>
      </c>
      <c r="J3431" s="2"/>
    </row>
    <row r="3432" spans="1:10">
      <c r="A3432" s="4">
        <v>27660</v>
      </c>
      <c r="B3432">
        <v>8.35</v>
      </c>
      <c r="F3432" s="4">
        <v>26070</v>
      </c>
      <c r="G3432">
        <v>4.63</v>
      </c>
      <c r="H3432">
        <f t="shared" si="53"/>
        <v>1.9400000000000004</v>
      </c>
      <c r="I3432" s="103">
        <f>AVERAGE(H$10:H3432)</f>
        <v>0.31899503359626152</v>
      </c>
      <c r="J3432" s="2"/>
    </row>
    <row r="3433" spans="1:10">
      <c r="A3433" s="4">
        <v>27661</v>
      </c>
      <c r="B3433">
        <v>8.31</v>
      </c>
      <c r="F3433" s="4">
        <v>26071</v>
      </c>
      <c r="G3433">
        <v>4.88</v>
      </c>
      <c r="H3433">
        <f t="shared" si="53"/>
        <v>1.7700000000000005</v>
      </c>
      <c r="I3433" s="103">
        <f>AVERAGE(H$10:H3433)</f>
        <v>0.31941880841121589</v>
      </c>
      <c r="J3433" s="2"/>
    </row>
    <row r="3434" spans="1:10">
      <c r="A3434" s="4">
        <v>27662</v>
      </c>
      <c r="B3434">
        <v>8.3800000000000008</v>
      </c>
      <c r="F3434" s="4">
        <v>26072</v>
      </c>
      <c r="G3434">
        <v>4.75</v>
      </c>
      <c r="H3434">
        <f t="shared" si="53"/>
        <v>1.8499999999999996</v>
      </c>
      <c r="I3434" s="103">
        <f>AVERAGE(H$10:H3434)</f>
        <v>0.31986569343065785</v>
      </c>
      <c r="J3434" s="2"/>
    </row>
    <row r="3435" spans="1:10">
      <c r="A3435" s="4">
        <v>27663</v>
      </c>
      <c r="B3435">
        <v>8.4499999999999993</v>
      </c>
      <c r="F3435" s="4">
        <v>26073</v>
      </c>
      <c r="G3435">
        <v>4.75</v>
      </c>
      <c r="H3435">
        <f t="shared" si="53"/>
        <v>1.7400000000000002</v>
      </c>
      <c r="I3435" s="103">
        <f>AVERAGE(H$10:H3435)</f>
        <v>0.32028021015761915</v>
      </c>
      <c r="J3435" s="2"/>
    </row>
    <row r="3436" spans="1:10">
      <c r="A3436" s="4">
        <v>27666</v>
      </c>
      <c r="B3436">
        <v>8.4600000000000009</v>
      </c>
      <c r="F3436" s="4">
        <v>26074</v>
      </c>
      <c r="G3436">
        <v>4.63</v>
      </c>
      <c r="H3436">
        <f t="shared" si="53"/>
        <v>1.9000000000000004</v>
      </c>
      <c r="I3436" s="103">
        <f>AVERAGE(H$10:H3436)</f>
        <v>0.32074117303764321</v>
      </c>
      <c r="J3436" s="2"/>
    </row>
    <row r="3437" spans="1:10">
      <c r="A3437" s="4">
        <v>27667</v>
      </c>
      <c r="B3437">
        <v>8.48</v>
      </c>
      <c r="F3437" s="4">
        <v>26075</v>
      </c>
      <c r="G3437">
        <v>4.63</v>
      </c>
      <c r="H3437">
        <f t="shared" si="53"/>
        <v>1.9000000000000004</v>
      </c>
      <c r="I3437" s="103">
        <f>AVERAGE(H$10:H3437)</f>
        <v>0.3212018669778306</v>
      </c>
      <c r="J3437" s="2"/>
    </row>
    <row r="3438" spans="1:10">
      <c r="A3438" s="4">
        <v>27668</v>
      </c>
      <c r="B3438">
        <v>8.4700000000000006</v>
      </c>
      <c r="F3438" s="4">
        <v>26076</v>
      </c>
      <c r="G3438">
        <v>4.63</v>
      </c>
      <c r="H3438">
        <f t="shared" si="53"/>
        <v>1.9000000000000004</v>
      </c>
      <c r="I3438" s="103">
        <f>AVERAGE(H$10:H3438)</f>
        <v>0.32166229221347431</v>
      </c>
      <c r="J3438" s="2"/>
    </row>
    <row r="3439" spans="1:10">
      <c r="A3439" s="4">
        <v>27669</v>
      </c>
      <c r="B3439">
        <v>8.44</v>
      </c>
      <c r="F3439" s="4">
        <v>26077</v>
      </c>
      <c r="G3439">
        <v>4.75</v>
      </c>
      <c r="H3439">
        <f t="shared" si="53"/>
        <v>1.7400000000000002</v>
      </c>
      <c r="I3439" s="103">
        <f>AVERAGE(H$10:H3439)</f>
        <v>0.32207580174927214</v>
      </c>
      <c r="J3439" s="2"/>
    </row>
    <row r="3440" spans="1:10">
      <c r="A3440" s="4">
        <v>27670</v>
      </c>
      <c r="B3440">
        <v>8.33</v>
      </c>
      <c r="F3440" s="4">
        <v>26078</v>
      </c>
      <c r="G3440">
        <v>4.75</v>
      </c>
      <c r="H3440">
        <f t="shared" si="53"/>
        <v>1.6900000000000004</v>
      </c>
      <c r="I3440" s="103">
        <f>AVERAGE(H$10:H3440)</f>
        <v>0.32247449723112898</v>
      </c>
      <c r="J3440" s="2"/>
    </row>
    <row r="3441" spans="1:10">
      <c r="A3441" s="4">
        <v>27673</v>
      </c>
      <c r="B3441">
        <v>8.3000000000000007</v>
      </c>
      <c r="F3441" s="4">
        <v>26079</v>
      </c>
      <c r="G3441">
        <v>4.63</v>
      </c>
      <c r="H3441">
        <f t="shared" si="53"/>
        <v>1.7400000000000002</v>
      </c>
      <c r="I3441" s="103">
        <f>AVERAGE(H$10:H3441)</f>
        <v>0.32288752913753016</v>
      </c>
      <c r="J3441" s="2"/>
    </row>
    <row r="3442" spans="1:10">
      <c r="A3442" s="4">
        <v>27674</v>
      </c>
      <c r="B3442">
        <v>8.33</v>
      </c>
      <c r="F3442" s="4">
        <v>26080</v>
      </c>
      <c r="G3442">
        <v>4.88</v>
      </c>
      <c r="H3442">
        <f t="shared" si="53"/>
        <v>1.4699999999999998</v>
      </c>
      <c r="I3442" s="103">
        <f>AVERAGE(H$10:H3442)</f>
        <v>0.32322167200699198</v>
      </c>
      <c r="J3442" s="2"/>
    </row>
    <row r="3443" spans="1:10">
      <c r="A3443" s="4">
        <v>27675</v>
      </c>
      <c r="B3443">
        <v>8.3000000000000007</v>
      </c>
      <c r="F3443" s="4">
        <v>26081</v>
      </c>
      <c r="G3443">
        <v>4.88</v>
      </c>
      <c r="H3443">
        <f t="shared" si="53"/>
        <v>1.5</v>
      </c>
      <c r="I3443" s="103">
        <f>AVERAGE(H$10:H3443)</f>
        <v>0.32356435643564457</v>
      </c>
      <c r="J3443" s="2"/>
    </row>
    <row r="3444" spans="1:10">
      <c r="A3444" s="4">
        <v>27676</v>
      </c>
      <c r="B3444">
        <v>8.23</v>
      </c>
      <c r="F3444" s="4">
        <v>26082</v>
      </c>
      <c r="G3444">
        <v>4.88</v>
      </c>
      <c r="H3444">
        <f t="shared" si="53"/>
        <v>1.5</v>
      </c>
      <c r="I3444" s="103">
        <f>AVERAGE(H$10:H3444)</f>
        <v>0.32390684133915676</v>
      </c>
      <c r="J3444" s="2"/>
    </row>
    <row r="3445" spans="1:10">
      <c r="A3445" s="4">
        <v>27677</v>
      </c>
      <c r="B3445">
        <v>8.15</v>
      </c>
      <c r="F3445" s="4">
        <v>26083</v>
      </c>
      <c r="G3445">
        <v>4.88</v>
      </c>
      <c r="H3445">
        <f t="shared" si="53"/>
        <v>1.5</v>
      </c>
      <c r="I3445" s="103">
        <f>AVERAGE(H$10:H3445)</f>
        <v>0.32424912689173563</v>
      </c>
      <c r="J3445" s="2"/>
    </row>
    <row r="3446" spans="1:10">
      <c r="A3446" s="4">
        <v>27681</v>
      </c>
      <c r="B3446">
        <v>8.19</v>
      </c>
      <c r="F3446" s="4">
        <v>26084</v>
      </c>
      <c r="G3446">
        <v>4.88</v>
      </c>
      <c r="H3446">
        <f t="shared" si="53"/>
        <v>1.5</v>
      </c>
      <c r="I3446" s="103">
        <f>AVERAGE(H$10:H3446)</f>
        <v>0.32459121326738538</v>
      </c>
      <c r="J3446" s="2"/>
    </row>
    <row r="3447" spans="1:10">
      <c r="A3447" s="4">
        <v>27682</v>
      </c>
      <c r="B3447">
        <v>8.19</v>
      </c>
      <c r="F3447" s="4">
        <v>26085</v>
      </c>
      <c r="G3447">
        <v>4.75</v>
      </c>
      <c r="H3447">
        <f t="shared" si="53"/>
        <v>1.6100000000000003</v>
      </c>
      <c r="I3447" s="103">
        <f>AVERAGE(H$10:H3447)</f>
        <v>0.3249650959860394</v>
      </c>
      <c r="J3447" s="2"/>
    </row>
    <row r="3448" spans="1:10">
      <c r="A3448" s="4">
        <v>27683</v>
      </c>
      <c r="B3448">
        <v>8.07</v>
      </c>
      <c r="F3448" s="4">
        <v>26086</v>
      </c>
      <c r="G3448">
        <v>4.63</v>
      </c>
      <c r="H3448">
        <f t="shared" si="53"/>
        <v>1.6100000000000003</v>
      </c>
      <c r="I3448" s="103">
        <f>AVERAGE(H$10:H3448)</f>
        <v>0.32533876126781136</v>
      </c>
      <c r="J3448" s="2"/>
    </row>
    <row r="3449" spans="1:10">
      <c r="A3449" s="4">
        <v>27684</v>
      </c>
      <c r="B3449">
        <v>8.07</v>
      </c>
      <c r="F3449" s="4">
        <v>26087</v>
      </c>
      <c r="G3449">
        <v>4.75</v>
      </c>
      <c r="H3449">
        <f t="shared" si="53"/>
        <v>1.4400000000000004</v>
      </c>
      <c r="I3449" s="103">
        <f>AVERAGE(H$10:H3449)</f>
        <v>0.3256627906976754</v>
      </c>
      <c r="J3449" s="2"/>
    </row>
    <row r="3450" spans="1:10">
      <c r="A3450" s="4">
        <v>27687</v>
      </c>
      <c r="B3450">
        <v>8.07</v>
      </c>
      <c r="F3450" s="4">
        <v>26088</v>
      </c>
      <c r="G3450">
        <v>4.75</v>
      </c>
      <c r="H3450">
        <f t="shared" si="53"/>
        <v>1.5099999999999998</v>
      </c>
      <c r="I3450" s="103">
        <f>AVERAGE(H$10:H3450)</f>
        <v>0.32600697471665313</v>
      </c>
      <c r="J3450" s="2"/>
    </row>
    <row r="3451" spans="1:10">
      <c r="A3451" s="4">
        <v>27688</v>
      </c>
      <c r="B3451">
        <v>8.0500000000000007</v>
      </c>
      <c r="F3451" s="4">
        <v>26089</v>
      </c>
      <c r="G3451">
        <v>4.75</v>
      </c>
      <c r="H3451">
        <f t="shared" si="53"/>
        <v>1.5099999999999998</v>
      </c>
      <c r="I3451" s="103">
        <f>AVERAGE(H$10:H3451)</f>
        <v>0.32635095874491671</v>
      </c>
      <c r="J3451" s="2"/>
    </row>
    <row r="3452" spans="1:10">
      <c r="A3452" s="4">
        <v>27689</v>
      </c>
      <c r="B3452">
        <v>8.0500000000000007</v>
      </c>
      <c r="F3452" s="4">
        <v>26090</v>
      </c>
      <c r="G3452">
        <v>4.75</v>
      </c>
      <c r="H3452">
        <f t="shared" si="53"/>
        <v>1.5099999999999998</v>
      </c>
      <c r="I3452" s="103">
        <f>AVERAGE(H$10:H3452)</f>
        <v>0.32669474295672474</v>
      </c>
      <c r="J3452" s="2"/>
    </row>
    <row r="3453" spans="1:10">
      <c r="A3453" s="4">
        <v>27690</v>
      </c>
      <c r="B3453">
        <v>7.99</v>
      </c>
      <c r="F3453" s="4">
        <v>26091</v>
      </c>
      <c r="G3453">
        <v>4.75</v>
      </c>
      <c r="H3453">
        <f t="shared" si="53"/>
        <v>1.5899999999999999</v>
      </c>
      <c r="I3453" s="103">
        <f>AVERAGE(H$10:H3453)</f>
        <v>0.32706155632984996</v>
      </c>
      <c r="J3453" s="2"/>
    </row>
    <row r="3454" spans="1:10">
      <c r="A3454" s="4">
        <v>27691</v>
      </c>
      <c r="B3454">
        <v>8</v>
      </c>
      <c r="F3454" s="4">
        <v>26092</v>
      </c>
      <c r="G3454">
        <v>4.75</v>
      </c>
      <c r="H3454">
        <f t="shared" si="53"/>
        <v>1.63</v>
      </c>
      <c r="I3454" s="103">
        <f>AVERAGE(H$10:H3454)</f>
        <v>0.32743976777939138</v>
      </c>
      <c r="J3454" s="2"/>
    </row>
    <row r="3455" spans="1:10">
      <c r="A3455" s="4">
        <v>27694</v>
      </c>
      <c r="B3455">
        <v>8</v>
      </c>
      <c r="F3455" s="4">
        <v>26093</v>
      </c>
      <c r="G3455">
        <v>4.88</v>
      </c>
      <c r="H3455">
        <f t="shared" si="53"/>
        <v>1.5600000000000005</v>
      </c>
      <c r="I3455" s="103">
        <f>AVERAGE(H$10:H3455)</f>
        <v>0.32779744631456859</v>
      </c>
      <c r="J3455" s="2"/>
    </row>
    <row r="3456" spans="1:10">
      <c r="A3456" s="4">
        <v>27695</v>
      </c>
      <c r="B3456">
        <v>7.99</v>
      </c>
      <c r="F3456" s="4">
        <v>26094</v>
      </c>
      <c r="G3456">
        <v>4.75</v>
      </c>
      <c r="H3456">
        <f t="shared" si="53"/>
        <v>1.7300000000000004</v>
      </c>
      <c r="I3456" s="103">
        <f>AVERAGE(H$10:H3456)</f>
        <v>0.32820423556716083</v>
      </c>
      <c r="J3456" s="2"/>
    </row>
    <row r="3457" spans="1:10">
      <c r="A3457" s="4">
        <v>27696</v>
      </c>
      <c r="B3457">
        <v>7.98</v>
      </c>
      <c r="F3457" s="4">
        <v>26095</v>
      </c>
      <c r="G3457">
        <v>4.88</v>
      </c>
      <c r="H3457">
        <f t="shared" si="53"/>
        <v>1.62</v>
      </c>
      <c r="I3457" s="103">
        <f>AVERAGE(H$10:H3457)</f>
        <v>0.32857888631090582</v>
      </c>
      <c r="J3457" s="2"/>
    </row>
    <row r="3458" spans="1:10">
      <c r="A3458" s="4">
        <v>27697</v>
      </c>
      <c r="B3458">
        <v>7.92</v>
      </c>
      <c r="F3458" s="4">
        <v>26096</v>
      </c>
      <c r="G3458">
        <v>4.88</v>
      </c>
      <c r="H3458">
        <f t="shared" si="53"/>
        <v>1.62</v>
      </c>
      <c r="I3458" s="103">
        <f>AVERAGE(H$10:H3458)</f>
        <v>0.32895331980284231</v>
      </c>
      <c r="J3458" s="2"/>
    </row>
    <row r="3459" spans="1:10">
      <c r="A3459" s="4">
        <v>27698</v>
      </c>
      <c r="B3459">
        <v>7.91</v>
      </c>
      <c r="F3459" s="4">
        <v>26097</v>
      </c>
      <c r="G3459">
        <v>4.88</v>
      </c>
      <c r="H3459">
        <f t="shared" si="53"/>
        <v>1.62</v>
      </c>
      <c r="I3459" s="103">
        <f>AVERAGE(H$10:H3459)</f>
        <v>0.32932753623188493</v>
      </c>
      <c r="J3459" s="2"/>
    </row>
    <row r="3460" spans="1:10">
      <c r="A3460" s="4">
        <v>27701</v>
      </c>
      <c r="B3460">
        <v>7.97</v>
      </c>
      <c r="F3460" s="4">
        <v>26098</v>
      </c>
      <c r="G3460">
        <v>5</v>
      </c>
      <c r="H3460">
        <f t="shared" si="53"/>
        <v>1.63</v>
      </c>
      <c r="I3460" s="103">
        <f>AVERAGE(H$10:H3460)</f>
        <v>0.32970443349753786</v>
      </c>
      <c r="J3460" s="2"/>
    </row>
    <row r="3461" spans="1:10">
      <c r="A3461" s="4">
        <v>27703</v>
      </c>
      <c r="B3461">
        <v>7.91</v>
      </c>
      <c r="F3461" s="4">
        <v>26099</v>
      </c>
      <c r="G3461">
        <v>5</v>
      </c>
      <c r="H3461">
        <f t="shared" si="53"/>
        <v>1.7300000000000004</v>
      </c>
      <c r="I3461" s="103">
        <f>AVERAGE(H$10:H3461)</f>
        <v>0.33011008111239953</v>
      </c>
      <c r="J3461" s="2"/>
    </row>
    <row r="3462" spans="1:10">
      <c r="A3462" s="4">
        <v>27704</v>
      </c>
      <c r="B3462">
        <v>7.94</v>
      </c>
      <c r="F3462" s="4">
        <v>26100</v>
      </c>
      <c r="G3462">
        <v>4.88</v>
      </c>
      <c r="H3462">
        <f t="shared" si="53"/>
        <v>1.7999999999999998</v>
      </c>
      <c r="I3462" s="103">
        <f>AVERAGE(H$10:H3462)</f>
        <v>0.3305357660005801</v>
      </c>
      <c r="J3462" s="2"/>
    </row>
    <row r="3463" spans="1:10">
      <c r="A3463" s="4">
        <v>27705</v>
      </c>
      <c r="B3463">
        <v>7.91</v>
      </c>
      <c r="F3463" s="4">
        <v>26101</v>
      </c>
      <c r="G3463">
        <v>4.88</v>
      </c>
      <c r="H3463">
        <f t="shared" si="53"/>
        <v>1.7999999999999998</v>
      </c>
      <c r="I3463" s="103">
        <f>AVERAGE(H$10:H3463)</f>
        <v>0.33096120440069571</v>
      </c>
      <c r="J3463" s="2"/>
    </row>
    <row r="3464" spans="1:10">
      <c r="A3464" s="4">
        <v>27708</v>
      </c>
      <c r="B3464">
        <v>7.9</v>
      </c>
      <c r="F3464" s="4">
        <v>26102</v>
      </c>
      <c r="G3464">
        <v>4.88</v>
      </c>
      <c r="H3464">
        <f t="shared" si="53"/>
        <v>1.7000000000000002</v>
      </c>
      <c r="I3464" s="103">
        <f>AVERAGE(H$10:H3464)</f>
        <v>0.33135745296671582</v>
      </c>
      <c r="J3464" s="2"/>
    </row>
    <row r="3465" spans="1:10">
      <c r="A3465" s="4">
        <v>27710</v>
      </c>
      <c r="B3465">
        <v>7.95</v>
      </c>
      <c r="F3465" s="4">
        <v>26103</v>
      </c>
      <c r="G3465">
        <v>4.88</v>
      </c>
      <c r="H3465">
        <f t="shared" si="53"/>
        <v>1.7000000000000002</v>
      </c>
      <c r="I3465" s="103">
        <f>AVERAGE(H$10:H3465)</f>
        <v>0.33175347222222312</v>
      </c>
      <c r="J3465" s="2"/>
    </row>
    <row r="3466" spans="1:10">
      <c r="A3466" s="4">
        <v>27711</v>
      </c>
      <c r="B3466">
        <v>7.97</v>
      </c>
      <c r="F3466" s="4">
        <v>26104</v>
      </c>
      <c r="G3466">
        <v>4.88</v>
      </c>
      <c r="H3466">
        <f t="shared" ref="H3466:H3529" si="54">IFERROR(((VLOOKUP(F3466,$A$9:$B$14200,2,FALSE))-G3466),H3465)</f>
        <v>1.7000000000000002</v>
      </c>
      <c r="I3466" s="103">
        <f>AVERAGE(H$10:H3466)</f>
        <v>0.33214926236621439</v>
      </c>
      <c r="J3466" s="2"/>
    </row>
    <row r="3467" spans="1:10">
      <c r="A3467" s="4">
        <v>27712</v>
      </c>
      <c r="B3467">
        <v>8.06</v>
      </c>
      <c r="F3467" s="4">
        <v>26105</v>
      </c>
      <c r="G3467">
        <v>5.13</v>
      </c>
      <c r="H3467">
        <f t="shared" si="54"/>
        <v>1.4000000000000004</v>
      </c>
      <c r="I3467" s="103">
        <f>AVERAGE(H$10:H3467)</f>
        <v>0.33245806824754287</v>
      </c>
      <c r="J3467" s="2"/>
    </row>
    <row r="3468" spans="1:10">
      <c r="A3468" s="4">
        <v>27715</v>
      </c>
      <c r="B3468">
        <v>8.08</v>
      </c>
      <c r="F3468" s="4">
        <v>26106</v>
      </c>
      <c r="G3468">
        <v>5.25</v>
      </c>
      <c r="H3468">
        <f t="shared" si="54"/>
        <v>1.37</v>
      </c>
      <c r="I3468" s="103">
        <f>AVERAGE(H$10:H3468)</f>
        <v>0.3327580225498708</v>
      </c>
      <c r="J3468" s="2"/>
    </row>
    <row r="3469" spans="1:10">
      <c r="A3469" s="4">
        <v>27716</v>
      </c>
      <c r="B3469">
        <v>8.1300000000000008</v>
      </c>
      <c r="F3469" s="4">
        <v>26107</v>
      </c>
      <c r="G3469">
        <v>4.88</v>
      </c>
      <c r="H3469">
        <f t="shared" si="54"/>
        <v>1.7300000000000004</v>
      </c>
      <c r="I3469" s="103">
        <f>AVERAGE(H$10:H3469)</f>
        <v>0.33316184971098356</v>
      </c>
      <c r="J3469" s="2"/>
    </row>
    <row r="3470" spans="1:10">
      <c r="A3470" s="4">
        <v>27717</v>
      </c>
      <c r="B3470">
        <v>8.14</v>
      </c>
      <c r="F3470" s="4">
        <v>26108</v>
      </c>
      <c r="G3470">
        <v>5.13</v>
      </c>
      <c r="H3470">
        <f t="shared" si="54"/>
        <v>1.4800000000000004</v>
      </c>
      <c r="I3470" s="103">
        <f>AVERAGE(H$10:H3470)</f>
        <v>0.33349321005489835</v>
      </c>
      <c r="J3470" s="2"/>
    </row>
    <row r="3471" spans="1:10">
      <c r="A3471" s="4">
        <v>27718</v>
      </c>
      <c r="B3471">
        <v>8.1199999999999992</v>
      </c>
      <c r="F3471" s="4">
        <v>26109</v>
      </c>
      <c r="G3471">
        <v>5.13</v>
      </c>
      <c r="H3471">
        <f t="shared" si="54"/>
        <v>1.4900000000000002</v>
      </c>
      <c r="I3471" s="103">
        <f>AVERAGE(H$10:H3471)</f>
        <v>0.33382726747544866</v>
      </c>
      <c r="J3471" s="2"/>
    </row>
    <row r="3472" spans="1:10">
      <c r="A3472" s="4">
        <v>27719</v>
      </c>
      <c r="B3472">
        <v>8.2100000000000009</v>
      </c>
      <c r="F3472" s="4">
        <v>26110</v>
      </c>
      <c r="G3472">
        <v>5.13</v>
      </c>
      <c r="H3472">
        <f t="shared" si="54"/>
        <v>1.4900000000000002</v>
      </c>
      <c r="I3472" s="103">
        <f>AVERAGE(H$10:H3472)</f>
        <v>0.33416113196650399</v>
      </c>
      <c r="J3472" s="2"/>
    </row>
    <row r="3473" spans="1:10">
      <c r="A3473" s="4">
        <v>27722</v>
      </c>
      <c r="B3473">
        <v>8.16</v>
      </c>
      <c r="F3473" s="4">
        <v>26111</v>
      </c>
      <c r="G3473">
        <v>5.13</v>
      </c>
      <c r="H3473">
        <f t="shared" si="54"/>
        <v>1.4900000000000002</v>
      </c>
      <c r="I3473" s="103">
        <f>AVERAGE(H$10:H3473)</f>
        <v>0.33449480369515106</v>
      </c>
      <c r="J3473" s="2"/>
    </row>
    <row r="3474" spans="1:10">
      <c r="A3474" s="4">
        <v>27723</v>
      </c>
      <c r="B3474">
        <v>8.16</v>
      </c>
      <c r="F3474" s="4">
        <v>26112</v>
      </c>
      <c r="G3474">
        <v>5.13</v>
      </c>
      <c r="H3474">
        <f t="shared" si="54"/>
        <v>1.5099999999999998</v>
      </c>
      <c r="I3474" s="103">
        <f>AVERAGE(H$10:H3474)</f>
        <v>0.33483405483405576</v>
      </c>
      <c r="J3474" s="2"/>
    </row>
    <row r="3475" spans="1:10">
      <c r="A3475" s="4">
        <v>27724</v>
      </c>
      <c r="B3475">
        <v>8.15</v>
      </c>
      <c r="F3475" s="4">
        <v>26113</v>
      </c>
      <c r="G3475">
        <v>5.13</v>
      </c>
      <c r="H3475">
        <f t="shared" si="54"/>
        <v>1.54</v>
      </c>
      <c r="I3475" s="103">
        <f>AVERAGE(H$10:H3475)</f>
        <v>0.33518176572417863</v>
      </c>
      <c r="J3475" s="2"/>
    </row>
    <row r="3476" spans="1:10">
      <c r="A3476" s="4">
        <v>27726</v>
      </c>
      <c r="B3476">
        <v>8.14</v>
      </c>
      <c r="F3476" s="4">
        <v>26114</v>
      </c>
      <c r="G3476">
        <v>4.75</v>
      </c>
      <c r="H3476">
        <f t="shared" si="54"/>
        <v>1.9500000000000002</v>
      </c>
      <c r="I3476" s="103">
        <f>AVERAGE(H$10:H3476)</f>
        <v>0.33564753389097296</v>
      </c>
      <c r="J3476" s="2"/>
    </row>
    <row r="3477" spans="1:10">
      <c r="A3477" s="4">
        <v>27729</v>
      </c>
      <c r="B3477">
        <v>8.1199999999999992</v>
      </c>
      <c r="F3477" s="4">
        <v>26115</v>
      </c>
      <c r="G3477">
        <v>5.25</v>
      </c>
      <c r="H3477">
        <f t="shared" si="54"/>
        <v>1.4400000000000004</v>
      </c>
      <c r="I3477" s="103">
        <f>AVERAGE(H$10:H3477)</f>
        <v>0.3359659746251451</v>
      </c>
      <c r="J3477" s="2"/>
    </row>
    <row r="3478" spans="1:10">
      <c r="A3478" s="4">
        <v>27730</v>
      </c>
      <c r="B3478">
        <v>8.1</v>
      </c>
      <c r="F3478" s="4">
        <v>26116</v>
      </c>
      <c r="G3478">
        <v>5.25</v>
      </c>
      <c r="H3478">
        <f t="shared" si="54"/>
        <v>1.4400000000000004</v>
      </c>
      <c r="I3478" s="103">
        <f>AVERAGE(H$10:H3478)</f>
        <v>0.33628423176708083</v>
      </c>
      <c r="J3478" s="2"/>
    </row>
    <row r="3479" spans="1:10">
      <c r="A3479" s="4">
        <v>27731</v>
      </c>
      <c r="B3479">
        <v>8.1</v>
      </c>
      <c r="F3479" s="4">
        <v>26117</v>
      </c>
      <c r="G3479">
        <v>5.25</v>
      </c>
      <c r="H3479">
        <f t="shared" si="54"/>
        <v>1.4400000000000004</v>
      </c>
      <c r="I3479" s="103">
        <f>AVERAGE(H$10:H3479)</f>
        <v>0.33660230547550529</v>
      </c>
      <c r="J3479" s="2"/>
    </row>
    <row r="3480" spans="1:10">
      <c r="A3480" s="4">
        <v>27732</v>
      </c>
      <c r="B3480">
        <v>8.15</v>
      </c>
      <c r="F3480" s="4">
        <v>26118</v>
      </c>
      <c r="G3480">
        <v>5.25</v>
      </c>
      <c r="H3480">
        <f t="shared" si="54"/>
        <v>1.4400000000000004</v>
      </c>
      <c r="I3480" s="103">
        <f>AVERAGE(H$10:H3480)</f>
        <v>0.33692019590896094</v>
      </c>
      <c r="J3480" s="2"/>
    </row>
    <row r="3481" spans="1:10">
      <c r="A3481" s="4">
        <v>27733</v>
      </c>
      <c r="B3481">
        <v>8.1300000000000008</v>
      </c>
      <c r="F3481" s="4">
        <v>26119</v>
      </c>
      <c r="G3481">
        <v>5.25</v>
      </c>
      <c r="H3481">
        <f t="shared" si="54"/>
        <v>1.4400000000000004</v>
      </c>
      <c r="I3481" s="103">
        <f>AVERAGE(H$10:H3481)</f>
        <v>0.33723790322580749</v>
      </c>
      <c r="J3481" s="2"/>
    </row>
    <row r="3482" spans="1:10">
      <c r="A3482" s="4">
        <v>27736</v>
      </c>
      <c r="B3482">
        <v>8.19</v>
      </c>
      <c r="F3482" s="4">
        <v>26120</v>
      </c>
      <c r="G3482">
        <v>5.13</v>
      </c>
      <c r="H3482">
        <f t="shared" si="54"/>
        <v>1.5499999999999998</v>
      </c>
      <c r="I3482" s="103">
        <f>AVERAGE(H$10:H3482)</f>
        <v>0.33758710048949137</v>
      </c>
      <c r="J3482" s="2"/>
    </row>
    <row r="3483" spans="1:10">
      <c r="A3483" s="4">
        <v>27737</v>
      </c>
      <c r="B3483">
        <v>8.23</v>
      </c>
      <c r="F3483" s="4">
        <v>26121</v>
      </c>
      <c r="G3483">
        <v>4.88</v>
      </c>
      <c r="H3483">
        <f t="shared" si="54"/>
        <v>1.7800000000000002</v>
      </c>
      <c r="I3483" s="103">
        <f>AVERAGE(H$10:H3483)</f>
        <v>0.33800230282095667</v>
      </c>
      <c r="J3483" s="2"/>
    </row>
    <row r="3484" spans="1:10">
      <c r="A3484" s="4">
        <v>27738</v>
      </c>
      <c r="B3484">
        <v>8.23</v>
      </c>
      <c r="F3484" s="4">
        <v>26122</v>
      </c>
      <c r="G3484">
        <v>5.25</v>
      </c>
      <c r="H3484">
        <f t="shared" si="54"/>
        <v>1.42</v>
      </c>
      <c r="I3484" s="103">
        <f>AVERAGE(H$10:H3484)</f>
        <v>0.33831366906474919</v>
      </c>
      <c r="J3484" s="2"/>
    </row>
    <row r="3485" spans="1:10">
      <c r="A3485" s="4">
        <v>27739</v>
      </c>
      <c r="B3485">
        <v>8.16</v>
      </c>
      <c r="F3485" s="4">
        <v>26123</v>
      </c>
      <c r="G3485">
        <v>5.13</v>
      </c>
      <c r="H3485">
        <f t="shared" si="54"/>
        <v>1.5499999999999998</v>
      </c>
      <c r="I3485" s="103">
        <f>AVERAGE(H$10:H3485)</f>
        <v>0.33866225546605394</v>
      </c>
      <c r="J3485" s="2"/>
    </row>
    <row r="3486" spans="1:10">
      <c r="A3486" s="4">
        <v>27740</v>
      </c>
      <c r="B3486">
        <v>8.1199999999999992</v>
      </c>
      <c r="F3486" s="4">
        <v>26124</v>
      </c>
      <c r="G3486">
        <v>5.13</v>
      </c>
      <c r="H3486">
        <f t="shared" si="54"/>
        <v>1.5499999999999998</v>
      </c>
      <c r="I3486" s="103">
        <f>AVERAGE(H$10:H3486)</f>
        <v>0.33901064135749309</v>
      </c>
      <c r="J3486" s="2"/>
    </row>
    <row r="3487" spans="1:10">
      <c r="A3487" s="4">
        <v>27743</v>
      </c>
      <c r="B3487">
        <v>8.06</v>
      </c>
      <c r="F3487" s="4">
        <v>26125</v>
      </c>
      <c r="G3487">
        <v>5.13</v>
      </c>
      <c r="H3487">
        <f t="shared" si="54"/>
        <v>1.5499999999999998</v>
      </c>
      <c r="I3487" s="103">
        <f>AVERAGE(H$10:H3487)</f>
        <v>0.33935882691201935</v>
      </c>
      <c r="J3487" s="2"/>
    </row>
    <row r="3488" spans="1:10">
      <c r="A3488" s="4">
        <v>27744</v>
      </c>
      <c r="B3488">
        <v>8</v>
      </c>
      <c r="F3488" s="4">
        <v>26126</v>
      </c>
      <c r="G3488">
        <v>5.13</v>
      </c>
      <c r="H3488">
        <f t="shared" si="54"/>
        <v>1.4699999999999998</v>
      </c>
      <c r="I3488" s="103">
        <f>AVERAGE(H$10:H3488)</f>
        <v>0.33968381718884832</v>
      </c>
      <c r="J3488" s="2"/>
    </row>
    <row r="3489" spans="1:10">
      <c r="A3489" s="4">
        <v>27745</v>
      </c>
      <c r="B3489">
        <v>7.95</v>
      </c>
      <c r="F3489" s="4">
        <v>26127</v>
      </c>
      <c r="G3489">
        <v>5</v>
      </c>
      <c r="H3489">
        <f t="shared" si="54"/>
        <v>1.6100000000000003</v>
      </c>
      <c r="I3489" s="103">
        <f>AVERAGE(H$10:H3489)</f>
        <v>0.34004885057471357</v>
      </c>
      <c r="J3489" s="2"/>
    </row>
    <row r="3490" spans="1:10">
      <c r="A3490" s="4">
        <v>27746</v>
      </c>
      <c r="B3490">
        <v>7.96</v>
      </c>
      <c r="F3490" s="4">
        <v>26128</v>
      </c>
      <c r="G3490">
        <v>5.13</v>
      </c>
      <c r="H3490">
        <f t="shared" si="54"/>
        <v>1.4699999999999998</v>
      </c>
      <c r="I3490" s="103">
        <f>AVERAGE(H$10:H3490)</f>
        <v>0.34037345590347695</v>
      </c>
      <c r="J3490" s="2"/>
    </row>
    <row r="3491" spans="1:10">
      <c r="A3491" s="4">
        <v>27747</v>
      </c>
      <c r="B3491">
        <v>7.88</v>
      </c>
      <c r="F3491" s="4">
        <v>26129</v>
      </c>
      <c r="G3491">
        <v>5.25</v>
      </c>
      <c r="H3491">
        <f t="shared" si="54"/>
        <v>1.3399999999999999</v>
      </c>
      <c r="I3491" s="103">
        <f>AVERAGE(H$10:H3491)</f>
        <v>0.34066053991958739</v>
      </c>
      <c r="J3491" s="2"/>
    </row>
    <row r="3492" spans="1:10">
      <c r="A3492" s="4">
        <v>27750</v>
      </c>
      <c r="B3492">
        <v>7.87</v>
      </c>
      <c r="F3492" s="4">
        <v>26130</v>
      </c>
      <c r="G3492">
        <v>5.5</v>
      </c>
      <c r="H3492">
        <f t="shared" si="54"/>
        <v>1.1600000000000001</v>
      </c>
      <c r="I3492" s="103">
        <f>AVERAGE(H$10:H3492)</f>
        <v>0.34089577950043159</v>
      </c>
      <c r="J3492" s="2"/>
    </row>
    <row r="3493" spans="1:10">
      <c r="A3493" s="4">
        <v>27751</v>
      </c>
      <c r="B3493">
        <v>7.87</v>
      </c>
      <c r="F3493" s="4">
        <v>26131</v>
      </c>
      <c r="G3493">
        <v>5.5</v>
      </c>
      <c r="H3493">
        <f t="shared" si="54"/>
        <v>1.1600000000000001</v>
      </c>
      <c r="I3493" s="103">
        <f>AVERAGE(H$10:H3493)</f>
        <v>0.34113088404133279</v>
      </c>
      <c r="J3493" s="2"/>
    </row>
    <row r="3494" spans="1:10">
      <c r="A3494" s="4">
        <v>27752</v>
      </c>
      <c r="B3494">
        <v>7.82</v>
      </c>
      <c r="F3494" s="4">
        <v>26132</v>
      </c>
      <c r="G3494">
        <v>5.5</v>
      </c>
      <c r="H3494">
        <f t="shared" si="54"/>
        <v>1.1600000000000001</v>
      </c>
      <c r="I3494" s="103">
        <f>AVERAGE(H$10:H3494)</f>
        <v>0.34136585365853761</v>
      </c>
      <c r="J3494" s="2"/>
    </row>
    <row r="3495" spans="1:10">
      <c r="A3495" s="4">
        <v>27754</v>
      </c>
      <c r="B3495">
        <v>7.75</v>
      </c>
      <c r="F3495" s="4">
        <v>26133</v>
      </c>
      <c r="G3495">
        <v>5.63</v>
      </c>
      <c r="H3495">
        <f t="shared" si="54"/>
        <v>1.08</v>
      </c>
      <c r="I3495" s="103">
        <f>AVERAGE(H$10:H3495)</f>
        <v>0.34157773952954773</v>
      </c>
      <c r="J3495" s="2"/>
    </row>
    <row r="3496" spans="1:10">
      <c r="A3496" s="4">
        <v>27757</v>
      </c>
      <c r="B3496">
        <v>7.75</v>
      </c>
      <c r="F3496" s="4">
        <v>26134</v>
      </c>
      <c r="G3496">
        <v>5.38</v>
      </c>
      <c r="H3496">
        <f t="shared" si="54"/>
        <v>1.3200000000000003</v>
      </c>
      <c r="I3496" s="103">
        <f>AVERAGE(H$10:H3496)</f>
        <v>0.34185833094350543</v>
      </c>
      <c r="J3496" s="2"/>
    </row>
    <row r="3497" spans="1:10">
      <c r="A3497" s="4">
        <v>27758</v>
      </c>
      <c r="B3497">
        <v>7.73</v>
      </c>
      <c r="F3497" s="4">
        <v>26135</v>
      </c>
      <c r="G3497">
        <v>5.5</v>
      </c>
      <c r="H3497">
        <f t="shared" si="54"/>
        <v>1.2000000000000002</v>
      </c>
      <c r="I3497" s="103">
        <f>AVERAGE(H$10:H3497)</f>
        <v>0.34210435779816611</v>
      </c>
      <c r="J3497" s="2"/>
    </row>
    <row r="3498" spans="1:10">
      <c r="A3498" s="4">
        <v>27759</v>
      </c>
      <c r="B3498">
        <v>7.76</v>
      </c>
      <c r="F3498" s="4">
        <v>26136</v>
      </c>
      <c r="G3498">
        <v>5.5</v>
      </c>
      <c r="H3498">
        <f t="shared" si="54"/>
        <v>1.29</v>
      </c>
      <c r="I3498" s="103">
        <f>AVERAGE(H$10:H3498)</f>
        <v>0.3423760389796513</v>
      </c>
      <c r="J3498" s="2"/>
    </row>
    <row r="3499" spans="1:10">
      <c r="A3499" s="4">
        <v>27761</v>
      </c>
      <c r="B3499">
        <v>7.77</v>
      </c>
      <c r="F3499" s="4">
        <v>26137</v>
      </c>
      <c r="G3499">
        <v>5.38</v>
      </c>
      <c r="H3499">
        <f t="shared" si="54"/>
        <v>1.46</v>
      </c>
      <c r="I3499" s="103">
        <f>AVERAGE(H$10:H3499)</f>
        <v>0.34269627507163419</v>
      </c>
      <c r="J3499" s="2"/>
    </row>
    <row r="3500" spans="1:10">
      <c r="A3500" s="4">
        <v>27764</v>
      </c>
      <c r="B3500">
        <v>7.74</v>
      </c>
      <c r="F3500" s="4">
        <v>26138</v>
      </c>
      <c r="G3500">
        <v>5.38</v>
      </c>
      <c r="H3500">
        <f t="shared" si="54"/>
        <v>1.46</v>
      </c>
      <c r="I3500" s="103">
        <f>AVERAGE(H$10:H3500)</f>
        <v>0.34301632769980045</v>
      </c>
      <c r="J3500" s="2"/>
    </row>
    <row r="3501" spans="1:10">
      <c r="A3501" s="4">
        <v>27765</v>
      </c>
      <c r="B3501">
        <v>7.64</v>
      </c>
      <c r="F3501" s="4">
        <v>26139</v>
      </c>
      <c r="G3501">
        <v>5.38</v>
      </c>
      <c r="H3501">
        <f t="shared" si="54"/>
        <v>1.46</v>
      </c>
      <c r="I3501" s="103">
        <f>AVERAGE(H$10:H3501)</f>
        <v>0.34333619702176504</v>
      </c>
      <c r="J3501" s="2"/>
    </row>
    <row r="3502" spans="1:10">
      <c r="A3502" s="4">
        <v>27766</v>
      </c>
      <c r="B3502">
        <v>7.69</v>
      </c>
      <c r="F3502" s="4">
        <v>26140</v>
      </c>
      <c r="G3502">
        <v>5.25</v>
      </c>
      <c r="H3502">
        <f t="shared" si="54"/>
        <v>1.6100000000000003</v>
      </c>
      <c r="I3502" s="103">
        <f>AVERAGE(H$10:H3502)</f>
        <v>0.34369882622387726</v>
      </c>
      <c r="J3502" s="2"/>
    </row>
    <row r="3503" spans="1:10">
      <c r="A3503" s="4">
        <v>27767</v>
      </c>
      <c r="B3503">
        <v>7.74</v>
      </c>
      <c r="F3503" s="4">
        <v>26141</v>
      </c>
      <c r="G3503">
        <v>5.38</v>
      </c>
      <c r="H3503">
        <f t="shared" si="54"/>
        <v>1.5300000000000002</v>
      </c>
      <c r="I3503" s="103">
        <f>AVERAGE(H$10:H3503)</f>
        <v>0.34403835145964606</v>
      </c>
      <c r="J3503" s="2"/>
    </row>
    <row r="3504" spans="1:10">
      <c r="A3504" s="4">
        <v>27768</v>
      </c>
      <c r="B3504">
        <v>7.64</v>
      </c>
      <c r="F3504" s="4">
        <v>26142</v>
      </c>
      <c r="G3504">
        <v>5.38</v>
      </c>
      <c r="H3504">
        <f t="shared" si="54"/>
        <v>1.5700000000000003</v>
      </c>
      <c r="I3504" s="103">
        <f>AVERAGE(H$10:H3504)</f>
        <v>0.34438912732475058</v>
      </c>
      <c r="J3504" s="2"/>
    </row>
    <row r="3505" spans="1:10">
      <c r="A3505" s="4">
        <v>27771</v>
      </c>
      <c r="B3505">
        <v>7.63</v>
      </c>
      <c r="F3505" s="4">
        <v>26143</v>
      </c>
      <c r="G3505">
        <v>5.5</v>
      </c>
      <c r="H3505">
        <f t="shared" si="54"/>
        <v>1.38</v>
      </c>
      <c r="I3505" s="103">
        <f>AVERAGE(H$10:H3505)</f>
        <v>0.34468535469107647</v>
      </c>
      <c r="J3505" s="2"/>
    </row>
    <row r="3506" spans="1:10">
      <c r="A3506" s="4">
        <v>27772</v>
      </c>
      <c r="B3506">
        <v>7.64</v>
      </c>
      <c r="F3506" s="4">
        <v>26144</v>
      </c>
      <c r="G3506">
        <v>5.5</v>
      </c>
      <c r="H3506">
        <f t="shared" si="54"/>
        <v>1.3499999999999996</v>
      </c>
      <c r="I3506" s="103">
        <f>AVERAGE(H$10:H3506)</f>
        <v>0.34497283385759314</v>
      </c>
      <c r="J3506" s="2"/>
    </row>
    <row r="3507" spans="1:10">
      <c r="A3507" s="4">
        <v>27773</v>
      </c>
      <c r="B3507">
        <v>7.71</v>
      </c>
      <c r="F3507" s="4">
        <v>26145</v>
      </c>
      <c r="G3507">
        <v>5.5</v>
      </c>
      <c r="H3507">
        <f t="shared" si="54"/>
        <v>1.3499999999999996</v>
      </c>
      <c r="I3507" s="103">
        <f>AVERAGE(H$10:H3507)</f>
        <v>0.345260148656376</v>
      </c>
      <c r="J3507" s="2"/>
    </row>
    <row r="3508" spans="1:10">
      <c r="A3508" s="4">
        <v>27774</v>
      </c>
      <c r="B3508">
        <v>7.73</v>
      </c>
      <c r="F3508" s="4">
        <v>26146</v>
      </c>
      <c r="G3508">
        <v>5.5</v>
      </c>
      <c r="H3508">
        <f t="shared" si="54"/>
        <v>1.3499999999999996</v>
      </c>
      <c r="I3508" s="103">
        <f>AVERAGE(H$10:H3508)</f>
        <v>0.34554729922835187</v>
      </c>
      <c r="J3508" s="2"/>
    </row>
    <row r="3509" spans="1:10">
      <c r="A3509" s="4">
        <v>27775</v>
      </c>
      <c r="B3509">
        <v>7.79</v>
      </c>
      <c r="F3509" s="4">
        <v>26147</v>
      </c>
      <c r="G3509">
        <v>5.63</v>
      </c>
      <c r="H3509">
        <f t="shared" si="54"/>
        <v>1.2300000000000004</v>
      </c>
      <c r="I3509" s="103">
        <f>AVERAGE(H$10:H3509)</f>
        <v>0.34580000000000088</v>
      </c>
      <c r="J3509" s="2"/>
    </row>
    <row r="3510" spans="1:10">
      <c r="A3510" s="4">
        <v>27778</v>
      </c>
      <c r="B3510">
        <v>7.76</v>
      </c>
      <c r="F3510" s="4">
        <v>26148</v>
      </c>
      <c r="G3510">
        <v>5.63</v>
      </c>
      <c r="H3510">
        <f t="shared" si="54"/>
        <v>1.2800000000000002</v>
      </c>
      <c r="I3510" s="103">
        <f>AVERAGE(H$10:H3510)</f>
        <v>0.34606683804627336</v>
      </c>
      <c r="J3510" s="2"/>
    </row>
    <row r="3511" spans="1:10">
      <c r="A3511" s="4">
        <v>27779</v>
      </c>
      <c r="B3511">
        <v>7.71</v>
      </c>
      <c r="F3511" s="4">
        <v>26149</v>
      </c>
      <c r="G3511">
        <v>5.75</v>
      </c>
      <c r="H3511">
        <f t="shared" si="54"/>
        <v>1.1399999999999997</v>
      </c>
      <c r="I3511" s="103">
        <f>AVERAGE(H$10:H3511)</f>
        <v>0.34629354654483246</v>
      </c>
      <c r="J3511" s="2"/>
    </row>
    <row r="3512" spans="1:10">
      <c r="A3512" s="4">
        <v>27780</v>
      </c>
      <c r="B3512">
        <v>7.78</v>
      </c>
      <c r="F3512" s="4">
        <v>26150</v>
      </c>
      <c r="G3512">
        <v>5.63</v>
      </c>
      <c r="H3512">
        <f t="shared" si="54"/>
        <v>1.2300000000000004</v>
      </c>
      <c r="I3512" s="103">
        <f>AVERAGE(H$10:H3512)</f>
        <v>0.34654581787039773</v>
      </c>
      <c r="J3512" s="2"/>
    </row>
    <row r="3513" spans="1:10">
      <c r="A3513" s="4">
        <v>27781</v>
      </c>
      <c r="B3513">
        <v>7.8</v>
      </c>
      <c r="F3513" s="4">
        <v>26151</v>
      </c>
      <c r="G3513">
        <v>5.63</v>
      </c>
      <c r="H3513">
        <f t="shared" si="54"/>
        <v>1.2300000000000004</v>
      </c>
      <c r="I3513" s="103">
        <f>AVERAGE(H$10:H3513)</f>
        <v>0.34679794520548035</v>
      </c>
      <c r="J3513" s="2"/>
    </row>
    <row r="3514" spans="1:10">
      <c r="A3514" s="4">
        <v>27782</v>
      </c>
      <c r="B3514">
        <v>7.78</v>
      </c>
      <c r="F3514" s="4">
        <v>26152</v>
      </c>
      <c r="G3514">
        <v>5.63</v>
      </c>
      <c r="H3514">
        <f t="shared" si="54"/>
        <v>1.2300000000000004</v>
      </c>
      <c r="I3514" s="103">
        <f>AVERAGE(H$10:H3514)</f>
        <v>0.34704992867332474</v>
      </c>
      <c r="J3514" s="2"/>
    </row>
    <row r="3515" spans="1:10">
      <c r="A3515" s="4">
        <v>27785</v>
      </c>
      <c r="B3515">
        <v>7.79</v>
      </c>
      <c r="F3515" s="4">
        <v>26153</v>
      </c>
      <c r="G3515">
        <v>5.63</v>
      </c>
      <c r="H3515">
        <f t="shared" si="54"/>
        <v>1.2300000000000004</v>
      </c>
      <c r="I3515" s="103">
        <f>AVERAGE(H$10:H3515)</f>
        <v>0.34730176839703458</v>
      </c>
      <c r="J3515" s="2"/>
    </row>
    <row r="3516" spans="1:10">
      <c r="A3516" s="4">
        <v>27786</v>
      </c>
      <c r="B3516">
        <v>7.8</v>
      </c>
      <c r="F3516" s="4">
        <v>26154</v>
      </c>
      <c r="G3516">
        <v>5.5</v>
      </c>
      <c r="H3516">
        <f t="shared" si="54"/>
        <v>1.38</v>
      </c>
      <c r="I3516" s="103">
        <f>AVERAGE(H$10:H3516)</f>
        <v>0.34759623609923107</v>
      </c>
      <c r="J3516" s="2"/>
    </row>
    <row r="3517" spans="1:10">
      <c r="A3517" s="4">
        <v>27787</v>
      </c>
      <c r="B3517">
        <v>7.83</v>
      </c>
      <c r="F3517" s="4">
        <v>26155</v>
      </c>
      <c r="G3517">
        <v>5.63</v>
      </c>
      <c r="H3517">
        <f t="shared" si="54"/>
        <v>1.2599999999999998</v>
      </c>
      <c r="I3517" s="103">
        <f>AVERAGE(H$10:H3517)</f>
        <v>0.34785632839224728</v>
      </c>
      <c r="J3517" s="2"/>
    </row>
    <row r="3518" spans="1:10">
      <c r="A3518" s="4">
        <v>27788</v>
      </c>
      <c r="B3518">
        <v>7.82</v>
      </c>
      <c r="F3518" s="4">
        <v>26156</v>
      </c>
      <c r="G3518">
        <v>5.5</v>
      </c>
      <c r="H3518">
        <f t="shared" si="54"/>
        <v>1.3600000000000003</v>
      </c>
      <c r="I3518" s="103">
        <f>AVERAGE(H$10:H3518)</f>
        <v>0.34814477058991261</v>
      </c>
      <c r="J3518" s="2"/>
    </row>
    <row r="3519" spans="1:10">
      <c r="A3519" s="4">
        <v>27789</v>
      </c>
      <c r="B3519">
        <v>7.8</v>
      </c>
      <c r="F3519" s="4">
        <v>26157</v>
      </c>
      <c r="G3519">
        <v>5.63</v>
      </c>
      <c r="H3519">
        <f t="shared" si="54"/>
        <v>1.17</v>
      </c>
      <c r="I3519" s="103">
        <f>AVERAGE(H$10:H3519)</f>
        <v>0.34837891737891835</v>
      </c>
      <c r="J3519" s="2"/>
    </row>
    <row r="3520" spans="1:10">
      <c r="A3520" s="4">
        <v>27792</v>
      </c>
      <c r="B3520">
        <v>7.8</v>
      </c>
      <c r="F3520" s="4">
        <v>26158</v>
      </c>
      <c r="G3520">
        <v>5.63</v>
      </c>
      <c r="H3520">
        <f t="shared" si="54"/>
        <v>1.0499999999999998</v>
      </c>
      <c r="I3520" s="103">
        <f>AVERAGE(H$10:H3520)</f>
        <v>0.34857875249216841</v>
      </c>
      <c r="J3520" s="2"/>
    </row>
    <row r="3521" spans="1:10">
      <c r="A3521" s="4">
        <v>27793</v>
      </c>
      <c r="B3521">
        <v>7.82</v>
      </c>
      <c r="F3521" s="4">
        <v>26159</v>
      </c>
      <c r="G3521">
        <v>5.63</v>
      </c>
      <c r="H3521">
        <f t="shared" si="54"/>
        <v>1.0499999999999998</v>
      </c>
      <c r="I3521" s="103">
        <f>AVERAGE(H$10:H3521)</f>
        <v>0.34877847380410115</v>
      </c>
      <c r="J3521" s="2"/>
    </row>
    <row r="3522" spans="1:10">
      <c r="A3522" s="4">
        <v>27794</v>
      </c>
      <c r="B3522">
        <v>7.85</v>
      </c>
      <c r="F3522" s="4">
        <v>26160</v>
      </c>
      <c r="G3522">
        <v>5.63</v>
      </c>
      <c r="H3522">
        <f t="shared" si="54"/>
        <v>1.0499999999999998</v>
      </c>
      <c r="I3522" s="103">
        <f>AVERAGE(H$10:H3522)</f>
        <v>0.34897808141189957</v>
      </c>
      <c r="J3522" s="2"/>
    </row>
    <row r="3523" spans="1:10">
      <c r="A3523" s="4">
        <v>27795</v>
      </c>
      <c r="B3523">
        <v>7.83</v>
      </c>
      <c r="F3523" s="4">
        <v>26161</v>
      </c>
      <c r="G3523">
        <v>5.5</v>
      </c>
      <c r="H3523">
        <f t="shared" si="54"/>
        <v>0.91000000000000014</v>
      </c>
      <c r="I3523" s="103">
        <f>AVERAGE(H$10:H3523)</f>
        <v>0.34913773477518589</v>
      </c>
      <c r="J3523" s="2"/>
    </row>
    <row r="3524" spans="1:10">
      <c r="A3524" s="4">
        <v>27796</v>
      </c>
      <c r="B3524">
        <v>7.88</v>
      </c>
      <c r="F3524" s="4">
        <v>26162</v>
      </c>
      <c r="G3524">
        <v>5.63</v>
      </c>
      <c r="H3524">
        <f t="shared" si="54"/>
        <v>0.66999999999999993</v>
      </c>
      <c r="I3524" s="103">
        <f>AVERAGE(H$10:H3524)</f>
        <v>0.34922901849217736</v>
      </c>
      <c r="J3524" s="2"/>
    </row>
    <row r="3525" spans="1:10">
      <c r="A3525" s="4">
        <v>27799</v>
      </c>
      <c r="B3525">
        <v>7.86</v>
      </c>
      <c r="F3525" s="4">
        <v>26163</v>
      </c>
      <c r="G3525">
        <v>5.5</v>
      </c>
      <c r="H3525">
        <f t="shared" si="54"/>
        <v>0.84999999999999964</v>
      </c>
      <c r="I3525" s="103">
        <f>AVERAGE(H$10:H3525)</f>
        <v>0.34937144482366417</v>
      </c>
      <c r="J3525" s="2"/>
    </row>
    <row r="3526" spans="1:10">
      <c r="A3526" s="4">
        <v>27800</v>
      </c>
      <c r="B3526">
        <v>7.88</v>
      </c>
      <c r="F3526" s="4">
        <v>26164</v>
      </c>
      <c r="G3526">
        <v>5.5</v>
      </c>
      <c r="H3526">
        <f t="shared" si="54"/>
        <v>0.83999999999999986</v>
      </c>
      <c r="I3526" s="103">
        <f>AVERAGE(H$10:H3526)</f>
        <v>0.34951094682968531</v>
      </c>
      <c r="J3526" s="2"/>
    </row>
    <row r="3527" spans="1:10">
      <c r="A3527" s="4">
        <v>27801</v>
      </c>
      <c r="B3527">
        <v>7.85</v>
      </c>
      <c r="F3527" s="4">
        <v>26165</v>
      </c>
      <c r="G3527">
        <v>5.5</v>
      </c>
      <c r="H3527">
        <f t="shared" si="54"/>
        <v>0.87000000000000011</v>
      </c>
      <c r="I3527" s="103">
        <f>AVERAGE(H$10:H3527)</f>
        <v>0.34965889710062625</v>
      </c>
      <c r="J3527" s="2"/>
    </row>
    <row r="3528" spans="1:10">
      <c r="A3528" s="4">
        <v>27803</v>
      </c>
      <c r="B3528">
        <v>7.82</v>
      </c>
      <c r="F3528" s="4">
        <v>26166</v>
      </c>
      <c r="G3528">
        <v>5.5</v>
      </c>
      <c r="H3528">
        <f t="shared" si="54"/>
        <v>0.87000000000000011</v>
      </c>
      <c r="I3528" s="103">
        <f>AVERAGE(H$10:H3528)</f>
        <v>0.34980676328502502</v>
      </c>
      <c r="J3528" s="2"/>
    </row>
    <row r="3529" spans="1:10">
      <c r="A3529" s="4">
        <v>27807</v>
      </c>
      <c r="B3529">
        <v>7.78</v>
      </c>
      <c r="F3529" s="4">
        <v>26167</v>
      </c>
      <c r="G3529">
        <v>5.5</v>
      </c>
      <c r="H3529">
        <f t="shared" si="54"/>
        <v>0.87000000000000011</v>
      </c>
      <c r="I3529" s="103">
        <f>AVERAGE(H$10:H3529)</f>
        <v>0.3499545454545463</v>
      </c>
      <c r="J3529" s="2"/>
    </row>
    <row r="3530" spans="1:10">
      <c r="A3530" s="4">
        <v>27808</v>
      </c>
      <c r="B3530">
        <v>7.79</v>
      </c>
      <c r="F3530" s="4">
        <v>26168</v>
      </c>
      <c r="G3530">
        <v>5.5</v>
      </c>
      <c r="H3530">
        <f t="shared" ref="H3530:H3593" si="55">IFERROR(((VLOOKUP(F3530,$A$9:$B$14200,2,FALSE))-G3530),H3529)</f>
        <v>0.98000000000000043</v>
      </c>
      <c r="I3530" s="103">
        <f>AVERAGE(H$10:H3530)</f>
        <v>0.35013348480545381</v>
      </c>
      <c r="J3530" s="2"/>
    </row>
    <row r="3531" spans="1:10">
      <c r="A3531" s="4">
        <v>27809</v>
      </c>
      <c r="B3531">
        <v>7.8</v>
      </c>
      <c r="F3531" s="4">
        <v>26169</v>
      </c>
      <c r="G3531">
        <v>5.5</v>
      </c>
      <c r="H3531">
        <f t="shared" si="55"/>
        <v>0.87999999999999989</v>
      </c>
      <c r="I3531" s="103">
        <f>AVERAGE(H$10:H3531)</f>
        <v>0.35028392958546367</v>
      </c>
      <c r="J3531" s="2"/>
    </row>
    <row r="3532" spans="1:10">
      <c r="A3532" s="4">
        <v>27810</v>
      </c>
      <c r="B3532">
        <v>7.77</v>
      </c>
      <c r="F3532" s="4">
        <v>26170</v>
      </c>
      <c r="G3532">
        <v>5.38</v>
      </c>
      <c r="H3532">
        <f t="shared" si="55"/>
        <v>1.0200000000000005</v>
      </c>
      <c r="I3532" s="103">
        <f>AVERAGE(H$10:H3532)</f>
        <v>0.35047402781720211</v>
      </c>
      <c r="J3532" s="2"/>
    </row>
    <row r="3533" spans="1:10">
      <c r="A3533" s="4">
        <v>27813</v>
      </c>
      <c r="B3533">
        <v>7.72</v>
      </c>
      <c r="F3533" s="4">
        <v>26171</v>
      </c>
      <c r="G3533">
        <v>5.5</v>
      </c>
      <c r="H3533">
        <f t="shared" si="55"/>
        <v>0.87000000000000011</v>
      </c>
      <c r="I3533" s="103">
        <f>AVERAGE(H$10:H3533)</f>
        <v>0.35062145289443897</v>
      </c>
      <c r="J3533" s="2"/>
    </row>
    <row r="3534" spans="1:10">
      <c r="A3534" s="4">
        <v>27814</v>
      </c>
      <c r="B3534">
        <v>7.69</v>
      </c>
      <c r="F3534" s="4">
        <v>26172</v>
      </c>
      <c r="G3534">
        <v>5.5</v>
      </c>
      <c r="H3534">
        <f t="shared" si="55"/>
        <v>0.83000000000000007</v>
      </c>
      <c r="I3534" s="103">
        <f>AVERAGE(H$10:H3534)</f>
        <v>0.35075744680851145</v>
      </c>
      <c r="J3534" s="2"/>
    </row>
    <row r="3535" spans="1:10">
      <c r="A3535" s="4">
        <v>27815</v>
      </c>
      <c r="B3535">
        <v>7.68</v>
      </c>
      <c r="F3535" s="4">
        <v>26173</v>
      </c>
      <c r="G3535">
        <v>5.5</v>
      </c>
      <c r="H3535">
        <f t="shared" si="55"/>
        <v>0.83000000000000007</v>
      </c>
      <c r="I3535" s="103">
        <f>AVERAGE(H$10:H3535)</f>
        <v>0.35089336358479939</v>
      </c>
      <c r="J3535" s="2"/>
    </row>
    <row r="3536" spans="1:10">
      <c r="A3536" s="4">
        <v>27816</v>
      </c>
      <c r="B3536">
        <v>7.68</v>
      </c>
      <c r="F3536" s="4">
        <v>26174</v>
      </c>
      <c r="G3536">
        <v>5.5</v>
      </c>
      <c r="H3536">
        <f t="shared" si="55"/>
        <v>0.83000000000000007</v>
      </c>
      <c r="I3536" s="103">
        <f>AVERAGE(H$10:H3536)</f>
        <v>0.35102920328891485</v>
      </c>
      <c r="J3536" s="2"/>
    </row>
    <row r="3537" spans="1:10">
      <c r="A3537" s="4">
        <v>27817</v>
      </c>
      <c r="B3537">
        <v>7.77</v>
      </c>
      <c r="F3537" s="4">
        <v>26175</v>
      </c>
      <c r="G3537">
        <v>5.63</v>
      </c>
      <c r="H3537">
        <f t="shared" si="55"/>
        <v>0.69000000000000039</v>
      </c>
      <c r="I3537" s="103">
        <f>AVERAGE(H$10:H3537)</f>
        <v>0.35112528344671279</v>
      </c>
      <c r="J3537" s="2"/>
    </row>
    <row r="3538" spans="1:10">
      <c r="A3538" s="4">
        <v>27820</v>
      </c>
      <c r="B3538">
        <v>7.86</v>
      </c>
      <c r="F3538" s="4">
        <v>26176</v>
      </c>
      <c r="G3538">
        <v>5.75</v>
      </c>
      <c r="H3538">
        <f t="shared" si="55"/>
        <v>0.53000000000000025</v>
      </c>
      <c r="I3538" s="103">
        <f>AVERAGE(H$10:H3538)</f>
        <v>0.35117597052989591</v>
      </c>
      <c r="J3538" s="2"/>
    </row>
    <row r="3539" spans="1:10">
      <c r="A3539" s="4">
        <v>27821</v>
      </c>
      <c r="B3539">
        <v>7.82</v>
      </c>
      <c r="F3539" s="4">
        <v>26177</v>
      </c>
      <c r="G3539">
        <v>5.75</v>
      </c>
      <c r="H3539">
        <f t="shared" si="55"/>
        <v>0.46999999999999975</v>
      </c>
      <c r="I3539" s="103">
        <f>AVERAGE(H$10:H3539)</f>
        <v>0.35120963172804609</v>
      </c>
      <c r="J3539" s="2"/>
    </row>
    <row r="3540" spans="1:10">
      <c r="A3540" s="4">
        <v>27822</v>
      </c>
      <c r="B3540">
        <v>7.82</v>
      </c>
      <c r="F3540" s="4">
        <v>26178</v>
      </c>
      <c r="G3540">
        <v>5.63</v>
      </c>
      <c r="H3540">
        <f t="shared" si="55"/>
        <v>0.54</v>
      </c>
      <c r="I3540" s="103">
        <f>AVERAGE(H$10:H3540)</f>
        <v>0.35126309827244484</v>
      </c>
      <c r="J3540" s="2"/>
    </row>
    <row r="3541" spans="1:10">
      <c r="A3541" s="4">
        <v>27823</v>
      </c>
      <c r="B3541">
        <v>7.85</v>
      </c>
      <c r="F3541" s="4">
        <v>26179</v>
      </c>
      <c r="G3541">
        <v>5.75</v>
      </c>
      <c r="H3541">
        <f t="shared" si="55"/>
        <v>0.37000000000000011</v>
      </c>
      <c r="I3541" s="103">
        <f>AVERAGE(H$10:H3541)</f>
        <v>0.35126840317100866</v>
      </c>
      <c r="J3541" s="2"/>
    </row>
    <row r="3542" spans="1:10">
      <c r="A3542" s="4">
        <v>27824</v>
      </c>
      <c r="B3542">
        <v>7.8</v>
      </c>
      <c r="F3542" s="4">
        <v>26180</v>
      </c>
      <c r="G3542">
        <v>5.75</v>
      </c>
      <c r="H3542">
        <f t="shared" si="55"/>
        <v>0.37000000000000011</v>
      </c>
      <c r="I3542" s="103">
        <f>AVERAGE(H$10:H3542)</f>
        <v>0.3512737050665164</v>
      </c>
      <c r="J3542" s="2"/>
    </row>
    <row r="3543" spans="1:10">
      <c r="A3543" s="4">
        <v>27827</v>
      </c>
      <c r="B3543">
        <v>7.76</v>
      </c>
      <c r="F3543" s="4">
        <v>26181</v>
      </c>
      <c r="G3543">
        <v>5.75</v>
      </c>
      <c r="H3543">
        <f t="shared" si="55"/>
        <v>0.37000000000000011</v>
      </c>
      <c r="I3543" s="103">
        <f>AVERAGE(H$10:H3543)</f>
        <v>0.35127900396151734</v>
      </c>
      <c r="J3543" s="2"/>
    </row>
    <row r="3544" spans="1:10">
      <c r="A3544" s="4">
        <v>27828</v>
      </c>
      <c r="B3544">
        <v>7.78</v>
      </c>
      <c r="F3544" s="4">
        <v>26182</v>
      </c>
      <c r="G3544">
        <v>5.75</v>
      </c>
      <c r="H3544">
        <f t="shared" si="55"/>
        <v>0.37000000000000011</v>
      </c>
      <c r="I3544" s="103">
        <f>AVERAGE(H$10:H3544)</f>
        <v>0.35128429985855791</v>
      </c>
      <c r="J3544" s="2"/>
    </row>
    <row r="3545" spans="1:10">
      <c r="A3545" s="4">
        <v>27829</v>
      </c>
      <c r="B3545">
        <v>7.76</v>
      </c>
      <c r="F3545" s="4">
        <v>26183</v>
      </c>
      <c r="G3545">
        <v>5.75</v>
      </c>
      <c r="H3545">
        <f t="shared" si="55"/>
        <v>0.32000000000000028</v>
      </c>
      <c r="I3545" s="103">
        <f>AVERAGE(H$10:H3545)</f>
        <v>0.35127545248868841</v>
      </c>
      <c r="J3545" s="2"/>
    </row>
    <row r="3546" spans="1:10">
      <c r="A3546" s="4">
        <v>27830</v>
      </c>
      <c r="B3546">
        <v>7.77</v>
      </c>
      <c r="F3546" s="4">
        <v>26184</v>
      </c>
      <c r="G3546">
        <v>5.75</v>
      </c>
      <c r="H3546">
        <f t="shared" si="55"/>
        <v>0.33000000000000007</v>
      </c>
      <c r="I3546" s="103">
        <f>AVERAGE(H$10:H3546)</f>
        <v>0.35126943737630822</v>
      </c>
      <c r="J3546" s="2"/>
    </row>
    <row r="3547" spans="1:10">
      <c r="A3547" s="4">
        <v>27831</v>
      </c>
      <c r="B3547">
        <v>7.71</v>
      </c>
      <c r="F3547" s="4">
        <v>26185</v>
      </c>
      <c r="G3547">
        <v>5.75</v>
      </c>
      <c r="H3547">
        <f t="shared" si="55"/>
        <v>0.37999999999999989</v>
      </c>
      <c r="I3547" s="103">
        <f>AVERAGE(H$10:H3547)</f>
        <v>0.35127755794234095</v>
      </c>
      <c r="J3547" s="2"/>
    </row>
    <row r="3548" spans="1:10">
      <c r="A3548" s="4">
        <v>27834</v>
      </c>
      <c r="B3548">
        <v>7.74</v>
      </c>
      <c r="F3548" s="4">
        <v>26186</v>
      </c>
      <c r="G3548">
        <v>5.75</v>
      </c>
      <c r="H3548">
        <f t="shared" si="55"/>
        <v>0.37000000000000011</v>
      </c>
      <c r="I3548" s="103">
        <f>AVERAGE(H$10:H3548)</f>
        <v>0.35128284826222156</v>
      </c>
      <c r="J3548" s="2"/>
    </row>
    <row r="3549" spans="1:10">
      <c r="A3549" s="4">
        <v>27835</v>
      </c>
      <c r="B3549">
        <v>7.76</v>
      </c>
      <c r="F3549" s="4">
        <v>26187</v>
      </c>
      <c r="G3549">
        <v>5.75</v>
      </c>
      <c r="H3549">
        <f t="shared" si="55"/>
        <v>0.37000000000000011</v>
      </c>
      <c r="I3549" s="103">
        <f>AVERAGE(H$10:H3549)</f>
        <v>0.35128813559322092</v>
      </c>
      <c r="J3549" s="2"/>
    </row>
    <row r="3550" spans="1:10">
      <c r="A3550" s="4">
        <v>27836</v>
      </c>
      <c r="B3550">
        <v>7.76</v>
      </c>
      <c r="F3550" s="4">
        <v>26188</v>
      </c>
      <c r="G3550">
        <v>5.75</v>
      </c>
      <c r="H3550">
        <f t="shared" si="55"/>
        <v>0.37000000000000011</v>
      </c>
      <c r="I3550" s="103">
        <f>AVERAGE(H$10:H3550)</f>
        <v>0.35129341993787117</v>
      </c>
      <c r="J3550" s="2"/>
    </row>
    <row r="3551" spans="1:10">
      <c r="A3551" s="4">
        <v>27837</v>
      </c>
      <c r="B3551">
        <v>7.73</v>
      </c>
      <c r="F3551" s="4">
        <v>26189</v>
      </c>
      <c r="G3551">
        <v>5.63</v>
      </c>
      <c r="H3551">
        <f t="shared" si="55"/>
        <v>0.57000000000000028</v>
      </c>
      <c r="I3551" s="103">
        <f>AVERAGE(H$10:H3551)</f>
        <v>0.35135516657255839</v>
      </c>
      <c r="J3551" s="2"/>
    </row>
    <row r="3552" spans="1:10">
      <c r="A3552" s="4">
        <v>27838</v>
      </c>
      <c r="B3552">
        <v>7.74</v>
      </c>
      <c r="F3552" s="4">
        <v>26190</v>
      </c>
      <c r="G3552">
        <v>5.38</v>
      </c>
      <c r="H3552">
        <f t="shared" si="55"/>
        <v>0.79999999999999982</v>
      </c>
      <c r="I3552" s="103">
        <f>AVERAGE(H$10:H3552)</f>
        <v>0.3514817950889082</v>
      </c>
      <c r="J3552" s="2"/>
    </row>
    <row r="3553" spans="1:10">
      <c r="A3553" s="4">
        <v>27841</v>
      </c>
      <c r="B3553">
        <v>7.68</v>
      </c>
      <c r="F3553" s="4">
        <v>26191</v>
      </c>
      <c r="G3553">
        <v>5.13</v>
      </c>
      <c r="H3553">
        <f t="shared" si="55"/>
        <v>1.04</v>
      </c>
      <c r="I3553" s="103">
        <f>AVERAGE(H$10:H3553)</f>
        <v>0.35167607223476349</v>
      </c>
      <c r="J3553" s="2"/>
    </row>
    <row r="3554" spans="1:10">
      <c r="A3554" s="4">
        <v>27842</v>
      </c>
      <c r="B3554">
        <v>7.67</v>
      </c>
      <c r="F3554" s="4">
        <v>26192</v>
      </c>
      <c r="G3554">
        <v>5.5</v>
      </c>
      <c r="H3554">
        <f t="shared" si="55"/>
        <v>0.63999999999999968</v>
      </c>
      <c r="I3554" s="103">
        <f>AVERAGE(H$10:H3554)</f>
        <v>0.35175740479548712</v>
      </c>
      <c r="J3554" s="2"/>
    </row>
    <row r="3555" spans="1:10">
      <c r="A3555" s="4">
        <v>27843</v>
      </c>
      <c r="B3555">
        <v>7.65</v>
      </c>
      <c r="F3555" s="4">
        <v>26193</v>
      </c>
      <c r="G3555">
        <v>5.44</v>
      </c>
      <c r="H3555">
        <f t="shared" si="55"/>
        <v>0.6899999999999995</v>
      </c>
      <c r="I3555" s="103">
        <f>AVERAGE(H$10:H3555)</f>
        <v>0.35185279187817314</v>
      </c>
      <c r="J3555" s="2"/>
    </row>
    <row r="3556" spans="1:10">
      <c r="A3556" s="4">
        <v>27844</v>
      </c>
      <c r="B3556">
        <v>7.64</v>
      </c>
      <c r="F3556" s="4">
        <v>26194</v>
      </c>
      <c r="G3556">
        <v>5.44</v>
      </c>
      <c r="H3556">
        <f t="shared" si="55"/>
        <v>0.6899999999999995</v>
      </c>
      <c r="I3556" s="103">
        <f>AVERAGE(H$10:H3556)</f>
        <v>0.35194812517620577</v>
      </c>
      <c r="J3556" s="2"/>
    </row>
    <row r="3557" spans="1:10">
      <c r="A3557" s="4">
        <v>27845</v>
      </c>
      <c r="B3557">
        <v>7.64</v>
      </c>
      <c r="F3557" s="4">
        <v>26195</v>
      </c>
      <c r="G3557">
        <v>5.44</v>
      </c>
      <c r="H3557">
        <f t="shared" si="55"/>
        <v>0.6899999999999995</v>
      </c>
      <c r="I3557" s="103">
        <f>AVERAGE(H$10:H3557)</f>
        <v>0.35204340473506257</v>
      </c>
      <c r="J3557" s="2"/>
    </row>
    <row r="3558" spans="1:10">
      <c r="A3558" s="4">
        <v>27848</v>
      </c>
      <c r="B3558">
        <v>7.64</v>
      </c>
      <c r="F3558" s="4">
        <v>26196</v>
      </c>
      <c r="G3558">
        <v>5.38</v>
      </c>
      <c r="H3558">
        <f t="shared" si="55"/>
        <v>0.77000000000000046</v>
      </c>
      <c r="I3558" s="103">
        <f>AVERAGE(H$10:H3558)</f>
        <v>0.35216117216117271</v>
      </c>
      <c r="J3558" s="2"/>
    </row>
    <row r="3559" spans="1:10">
      <c r="A3559" s="4">
        <v>27849</v>
      </c>
      <c r="B3559">
        <v>7.65</v>
      </c>
      <c r="F3559" s="4">
        <v>26197</v>
      </c>
      <c r="G3559">
        <v>5.5</v>
      </c>
      <c r="H3559">
        <f t="shared" si="55"/>
        <v>0.66999999999999993</v>
      </c>
      <c r="I3559" s="103">
        <f>AVERAGE(H$10:H3559)</f>
        <v>0.35225070422535271</v>
      </c>
      <c r="J3559" s="2"/>
    </row>
    <row r="3560" spans="1:10">
      <c r="A3560" s="4">
        <v>27850</v>
      </c>
      <c r="B3560">
        <v>7.66</v>
      </c>
      <c r="F3560" s="4">
        <v>26198</v>
      </c>
      <c r="G3560">
        <v>5.5</v>
      </c>
      <c r="H3560">
        <f t="shared" si="55"/>
        <v>0.69000000000000039</v>
      </c>
      <c r="I3560" s="103">
        <f>AVERAGE(H$10:H3560)</f>
        <v>0.35234581807941484</v>
      </c>
      <c r="J3560" s="2"/>
    </row>
    <row r="3561" spans="1:10">
      <c r="A3561" s="4">
        <v>27851</v>
      </c>
      <c r="B3561">
        <v>7.68</v>
      </c>
      <c r="F3561" s="4">
        <v>26199</v>
      </c>
      <c r="G3561">
        <v>5.5</v>
      </c>
      <c r="H3561">
        <f t="shared" si="55"/>
        <v>0.70000000000000018</v>
      </c>
      <c r="I3561" s="103">
        <f>AVERAGE(H$10:H3561)</f>
        <v>0.35244369369369433</v>
      </c>
      <c r="J3561" s="2"/>
    </row>
    <row r="3562" spans="1:10">
      <c r="A3562" s="4">
        <v>27852</v>
      </c>
      <c r="B3562">
        <v>7.67</v>
      </c>
      <c r="F3562" s="4">
        <v>26200</v>
      </c>
      <c r="G3562">
        <v>5.5</v>
      </c>
      <c r="H3562">
        <f t="shared" si="55"/>
        <v>0.66000000000000014</v>
      </c>
      <c r="I3562" s="103">
        <f>AVERAGE(H$10:H3562)</f>
        <v>0.352530256121588</v>
      </c>
      <c r="J3562" s="2"/>
    </row>
    <row r="3563" spans="1:10">
      <c r="A3563" s="4">
        <v>27855</v>
      </c>
      <c r="B3563">
        <v>7.62</v>
      </c>
      <c r="F3563" s="4">
        <v>26201</v>
      </c>
      <c r="G3563">
        <v>5.5</v>
      </c>
      <c r="H3563">
        <f t="shared" si="55"/>
        <v>0.66000000000000014</v>
      </c>
      <c r="I3563" s="103">
        <f>AVERAGE(H$10:H3563)</f>
        <v>0.35261676983680423</v>
      </c>
      <c r="J3563" s="2"/>
    </row>
    <row r="3564" spans="1:10">
      <c r="A3564" s="4">
        <v>27856</v>
      </c>
      <c r="B3564">
        <v>7.59</v>
      </c>
      <c r="F3564" s="4">
        <v>26202</v>
      </c>
      <c r="G3564">
        <v>5.5</v>
      </c>
      <c r="H3564">
        <f t="shared" si="55"/>
        <v>0.66000000000000014</v>
      </c>
      <c r="I3564" s="103">
        <f>AVERAGE(H$10:H3564)</f>
        <v>0.35270323488045074</v>
      </c>
      <c r="J3564" s="2"/>
    </row>
    <row r="3565" spans="1:10">
      <c r="A3565" s="4">
        <v>27857</v>
      </c>
      <c r="B3565">
        <v>7.56</v>
      </c>
      <c r="F3565" s="4">
        <v>26203</v>
      </c>
      <c r="G3565">
        <v>5.38</v>
      </c>
      <c r="H3565">
        <f t="shared" si="55"/>
        <v>0.75</v>
      </c>
      <c r="I3565" s="103">
        <f>AVERAGE(H$10:H3565)</f>
        <v>0.35281496062992196</v>
      </c>
      <c r="J3565" s="2"/>
    </row>
    <row r="3566" spans="1:10">
      <c r="A3566" s="4">
        <v>27858</v>
      </c>
      <c r="B3566">
        <v>7.55</v>
      </c>
      <c r="F3566" s="4">
        <v>26204</v>
      </c>
      <c r="G3566">
        <v>5.38</v>
      </c>
      <c r="H3566">
        <f t="shared" si="55"/>
        <v>0.74000000000000021</v>
      </c>
      <c r="I3566" s="103">
        <f>AVERAGE(H$10:H3566)</f>
        <v>0.35292381220129393</v>
      </c>
      <c r="J3566" s="2"/>
    </row>
    <row r="3567" spans="1:10">
      <c r="A3567" s="4">
        <v>27859</v>
      </c>
      <c r="B3567">
        <v>7.52</v>
      </c>
      <c r="F3567" s="4">
        <v>26205</v>
      </c>
      <c r="G3567">
        <v>5.25</v>
      </c>
      <c r="H3567">
        <f t="shared" si="55"/>
        <v>0.83000000000000007</v>
      </c>
      <c r="I3567" s="103">
        <f>AVERAGE(H$10:H3567)</f>
        <v>0.35305789769533513</v>
      </c>
      <c r="J3567" s="2"/>
    </row>
    <row r="3568" spans="1:10">
      <c r="A3568" s="4">
        <v>27862</v>
      </c>
      <c r="B3568">
        <v>7.52</v>
      </c>
      <c r="F3568" s="4">
        <v>26206</v>
      </c>
      <c r="G3568">
        <v>5.38</v>
      </c>
      <c r="H3568">
        <f t="shared" si="55"/>
        <v>0.62000000000000011</v>
      </c>
      <c r="I3568" s="103">
        <f>AVERAGE(H$10:H3568)</f>
        <v>0.35313290250070306</v>
      </c>
      <c r="J3568" s="2"/>
    </row>
    <row r="3569" spans="1:10">
      <c r="A3569" s="4">
        <v>27863</v>
      </c>
      <c r="B3569">
        <v>7.5</v>
      </c>
      <c r="F3569" s="4">
        <v>26207</v>
      </c>
      <c r="G3569">
        <v>5.38</v>
      </c>
      <c r="H3569">
        <f t="shared" si="55"/>
        <v>0.62000000000000011</v>
      </c>
      <c r="I3569" s="103">
        <f>AVERAGE(H$10:H3569)</f>
        <v>0.35320786516853991</v>
      </c>
      <c r="J3569" s="2"/>
    </row>
    <row r="3570" spans="1:10">
      <c r="A3570" s="4">
        <v>27864</v>
      </c>
      <c r="B3570">
        <v>7.47</v>
      </c>
      <c r="F3570" s="4">
        <v>26208</v>
      </c>
      <c r="G3570">
        <v>5.38</v>
      </c>
      <c r="H3570">
        <f t="shared" si="55"/>
        <v>0.62000000000000011</v>
      </c>
      <c r="I3570" s="103">
        <f>AVERAGE(H$10:H3570)</f>
        <v>0.35328278573434485</v>
      </c>
      <c r="J3570" s="2"/>
    </row>
    <row r="3571" spans="1:10">
      <c r="A3571" s="4">
        <v>27865</v>
      </c>
      <c r="B3571">
        <v>7.47</v>
      </c>
      <c r="F3571" s="4">
        <v>26209</v>
      </c>
      <c r="G3571">
        <v>5.38</v>
      </c>
      <c r="H3571">
        <f t="shared" si="55"/>
        <v>0.62000000000000011</v>
      </c>
      <c r="I3571" s="103">
        <f>AVERAGE(H$10:H3571)</f>
        <v>0.35335766423357717</v>
      </c>
      <c r="J3571" s="2"/>
    </row>
    <row r="3572" spans="1:10">
      <c r="A3572" s="4">
        <v>27869</v>
      </c>
      <c r="B3572">
        <v>7.51</v>
      </c>
      <c r="F3572" s="4">
        <v>26210</v>
      </c>
      <c r="G3572">
        <v>5.38</v>
      </c>
      <c r="H3572">
        <f t="shared" si="55"/>
        <v>0.60000000000000053</v>
      </c>
      <c r="I3572" s="103">
        <f>AVERAGE(H$10:H3572)</f>
        <v>0.35342688745439288</v>
      </c>
      <c r="J3572" s="2"/>
    </row>
    <row r="3573" spans="1:10">
      <c r="A3573" s="4">
        <v>27870</v>
      </c>
      <c r="B3573">
        <v>7.5</v>
      </c>
      <c r="F3573" s="4">
        <v>26211</v>
      </c>
      <c r="G3573">
        <v>5.38</v>
      </c>
      <c r="H3573">
        <f t="shared" si="55"/>
        <v>0.62999999999999989</v>
      </c>
      <c r="I3573" s="103">
        <f>AVERAGE(H$10:H3573)</f>
        <v>0.35350448933782319</v>
      </c>
      <c r="J3573" s="2"/>
    </row>
    <row r="3574" spans="1:10">
      <c r="A3574" s="4">
        <v>27871</v>
      </c>
      <c r="B3574">
        <v>7.47</v>
      </c>
      <c r="F3574" s="4">
        <v>26212</v>
      </c>
      <c r="G3574">
        <v>5</v>
      </c>
      <c r="H3574">
        <f t="shared" si="55"/>
        <v>0.98000000000000043</v>
      </c>
      <c r="I3574" s="103">
        <f>AVERAGE(H$10:H3574)</f>
        <v>0.3536802244039276</v>
      </c>
      <c r="J3574" s="2"/>
    </row>
    <row r="3575" spans="1:10">
      <c r="A3575" s="4">
        <v>27872</v>
      </c>
      <c r="B3575">
        <v>7.52</v>
      </c>
      <c r="F3575" s="4">
        <v>26213</v>
      </c>
      <c r="G3575">
        <v>5.25</v>
      </c>
      <c r="H3575">
        <f t="shared" si="55"/>
        <v>0.71999999999999975</v>
      </c>
      <c r="I3575" s="103">
        <f>AVERAGE(H$10:H3575)</f>
        <v>0.35378295008412841</v>
      </c>
      <c r="J3575" s="2"/>
    </row>
    <row r="3576" spans="1:10">
      <c r="A3576" s="4">
        <v>27873</v>
      </c>
      <c r="B3576">
        <v>7.59</v>
      </c>
      <c r="F3576" s="4">
        <v>26214</v>
      </c>
      <c r="G3576">
        <v>5.25</v>
      </c>
      <c r="H3576">
        <f t="shared" si="55"/>
        <v>0.69000000000000039</v>
      </c>
      <c r="I3576" s="103">
        <f>AVERAGE(H$10:H3576)</f>
        <v>0.35387720773759518</v>
      </c>
      <c r="J3576" s="2"/>
    </row>
    <row r="3577" spans="1:10">
      <c r="A3577" s="4">
        <v>27876</v>
      </c>
      <c r="B3577">
        <v>7.61</v>
      </c>
      <c r="F3577" s="4">
        <v>26215</v>
      </c>
      <c r="G3577">
        <v>5.25</v>
      </c>
      <c r="H3577">
        <f t="shared" si="55"/>
        <v>0.69000000000000039</v>
      </c>
      <c r="I3577" s="103">
        <f>AVERAGE(H$10:H3577)</f>
        <v>0.35397141255605441</v>
      </c>
      <c r="J3577" s="2"/>
    </row>
    <row r="3578" spans="1:10">
      <c r="A3578" s="4">
        <v>27877</v>
      </c>
      <c r="B3578">
        <v>7.62</v>
      </c>
      <c r="F3578" s="4">
        <v>26216</v>
      </c>
      <c r="G3578">
        <v>5.25</v>
      </c>
      <c r="H3578">
        <f t="shared" si="55"/>
        <v>0.69000000000000039</v>
      </c>
      <c r="I3578" s="103">
        <f>AVERAGE(H$10:H3578)</f>
        <v>0.35406556458391764</v>
      </c>
      <c r="J3578" s="2"/>
    </row>
    <row r="3579" spans="1:10">
      <c r="A3579" s="4">
        <v>27878</v>
      </c>
      <c r="B3579">
        <v>7.6</v>
      </c>
      <c r="F3579" s="4">
        <v>26217</v>
      </c>
      <c r="G3579">
        <v>5.25</v>
      </c>
      <c r="H3579">
        <f t="shared" si="55"/>
        <v>0.69000000000000039</v>
      </c>
      <c r="I3579" s="103">
        <f>AVERAGE(H$10:H3579)</f>
        <v>0.35415966386554681</v>
      </c>
      <c r="J3579" s="2"/>
    </row>
    <row r="3580" spans="1:10">
      <c r="A3580" s="4">
        <v>27879</v>
      </c>
      <c r="B3580">
        <v>7.61</v>
      </c>
      <c r="F3580" s="4">
        <v>26218</v>
      </c>
      <c r="G3580">
        <v>5.25</v>
      </c>
      <c r="H3580">
        <f t="shared" si="55"/>
        <v>0.62999999999999989</v>
      </c>
      <c r="I3580" s="103">
        <f>AVERAGE(H$10:H3580)</f>
        <v>0.35423690842901212</v>
      </c>
      <c r="J3580" s="2"/>
    </row>
    <row r="3581" spans="1:10">
      <c r="A3581" s="4">
        <v>27880</v>
      </c>
      <c r="B3581">
        <v>7.67</v>
      </c>
      <c r="F3581" s="4">
        <v>26219</v>
      </c>
      <c r="G3581">
        <v>5.5</v>
      </c>
      <c r="H3581">
        <f t="shared" si="55"/>
        <v>0.36000000000000032</v>
      </c>
      <c r="I3581" s="103">
        <f>AVERAGE(H$10:H3581)</f>
        <v>0.35423852183650678</v>
      </c>
      <c r="J3581" s="2"/>
    </row>
    <row r="3582" spans="1:10">
      <c r="A3582" s="4">
        <v>27883</v>
      </c>
      <c r="B3582">
        <v>7.69</v>
      </c>
      <c r="F3582" s="4">
        <v>26220</v>
      </c>
      <c r="G3582">
        <v>5.38</v>
      </c>
      <c r="H3582">
        <f t="shared" si="55"/>
        <v>0.5</v>
      </c>
      <c r="I3582" s="103">
        <f>AVERAGE(H$10:H3582)</f>
        <v>0.35427931710047639</v>
      </c>
      <c r="J3582" s="2"/>
    </row>
    <row r="3583" spans="1:10">
      <c r="A3583" s="4">
        <v>27884</v>
      </c>
      <c r="B3583">
        <v>7.66</v>
      </c>
      <c r="F3583" s="4">
        <v>26221</v>
      </c>
      <c r="G3583">
        <v>5.25</v>
      </c>
      <c r="H3583">
        <f t="shared" si="55"/>
        <v>0.65000000000000036</v>
      </c>
      <c r="I3583" s="103">
        <f>AVERAGE(H$10:H3583)</f>
        <v>0.3543620593172922</v>
      </c>
      <c r="J3583" s="2"/>
    </row>
    <row r="3584" spans="1:10">
      <c r="A3584" s="4">
        <v>27885</v>
      </c>
      <c r="B3584">
        <v>7.68</v>
      </c>
      <c r="F3584" s="4">
        <v>26222</v>
      </c>
      <c r="G3584">
        <v>5.25</v>
      </c>
      <c r="H3584">
        <f t="shared" si="55"/>
        <v>0.65000000000000036</v>
      </c>
      <c r="I3584" s="103">
        <f>AVERAGE(H$10:H3584)</f>
        <v>0.35444475524475588</v>
      </c>
      <c r="J3584" s="2"/>
    </row>
    <row r="3585" spans="1:10">
      <c r="A3585" s="4">
        <v>27886</v>
      </c>
      <c r="B3585">
        <v>7.78</v>
      </c>
      <c r="F3585" s="4">
        <v>26223</v>
      </c>
      <c r="G3585">
        <v>5.25</v>
      </c>
      <c r="H3585">
        <f t="shared" si="55"/>
        <v>0.65000000000000036</v>
      </c>
      <c r="I3585" s="103">
        <f>AVERAGE(H$10:H3585)</f>
        <v>0.35452740492170093</v>
      </c>
      <c r="J3585" s="2"/>
    </row>
    <row r="3586" spans="1:10">
      <c r="A3586" s="4">
        <v>27887</v>
      </c>
      <c r="B3586">
        <v>7.87</v>
      </c>
      <c r="F3586" s="4">
        <v>26224</v>
      </c>
      <c r="G3586">
        <v>5.13</v>
      </c>
      <c r="H3586">
        <f t="shared" si="55"/>
        <v>0.82000000000000028</v>
      </c>
      <c r="I3586" s="103">
        <f>AVERAGE(H$10:H3586)</f>
        <v>0.35465753424657603</v>
      </c>
      <c r="J3586" s="2"/>
    </row>
    <row r="3587" spans="1:10">
      <c r="A3587" s="4">
        <v>27890</v>
      </c>
      <c r="B3587">
        <v>7.92</v>
      </c>
      <c r="F3587" s="4">
        <v>26225</v>
      </c>
      <c r="G3587">
        <v>5</v>
      </c>
      <c r="H3587">
        <f t="shared" si="55"/>
        <v>0.96</v>
      </c>
      <c r="I3587" s="103">
        <f>AVERAGE(H$10:H3587)</f>
        <v>0.35482671883733996</v>
      </c>
      <c r="J3587" s="2"/>
    </row>
    <row r="3588" spans="1:10">
      <c r="A3588" s="4">
        <v>27891</v>
      </c>
      <c r="B3588">
        <v>7.92</v>
      </c>
      <c r="F3588" s="4">
        <v>26226</v>
      </c>
      <c r="G3588">
        <v>4.75</v>
      </c>
      <c r="H3588">
        <f t="shared" si="55"/>
        <v>1.17</v>
      </c>
      <c r="I3588" s="103">
        <f>AVERAGE(H$10:H3588)</f>
        <v>0.3550544844928758</v>
      </c>
      <c r="J3588" s="2"/>
    </row>
    <row r="3589" spans="1:10">
      <c r="A3589" s="4">
        <v>27892</v>
      </c>
      <c r="B3589">
        <v>7.94</v>
      </c>
      <c r="F3589" s="4">
        <v>26227</v>
      </c>
      <c r="G3589">
        <v>5</v>
      </c>
      <c r="H3589">
        <f t="shared" si="55"/>
        <v>0.87999999999999989</v>
      </c>
      <c r="I3589" s="103">
        <f>AVERAGE(H$10:H3589)</f>
        <v>0.35520111731843651</v>
      </c>
      <c r="J3589" s="2"/>
    </row>
    <row r="3590" spans="1:10">
      <c r="A3590" s="4">
        <v>27893</v>
      </c>
      <c r="B3590">
        <v>7.92</v>
      </c>
      <c r="F3590" s="4">
        <v>26228</v>
      </c>
      <c r="G3590">
        <v>5</v>
      </c>
      <c r="H3590">
        <f t="shared" si="55"/>
        <v>0.90000000000000036</v>
      </c>
      <c r="I3590" s="103">
        <f>AVERAGE(H$10:H3590)</f>
        <v>0.35535325328120715</v>
      </c>
      <c r="J3590" s="2"/>
    </row>
    <row r="3591" spans="1:10">
      <c r="A3591" s="4">
        <v>27894</v>
      </c>
      <c r="B3591">
        <v>7.93</v>
      </c>
      <c r="F3591" s="4">
        <v>26229</v>
      </c>
      <c r="G3591">
        <v>5</v>
      </c>
      <c r="H3591">
        <f t="shared" si="55"/>
        <v>0.90000000000000036</v>
      </c>
      <c r="I3591" s="103">
        <f>AVERAGE(H$10:H3591)</f>
        <v>0.3555053042992749</v>
      </c>
      <c r="J3591" s="2"/>
    </row>
    <row r="3592" spans="1:10">
      <c r="A3592" s="4">
        <v>27897</v>
      </c>
      <c r="B3592">
        <v>7.94</v>
      </c>
      <c r="F3592" s="4">
        <v>26230</v>
      </c>
      <c r="G3592">
        <v>5</v>
      </c>
      <c r="H3592">
        <f t="shared" si="55"/>
        <v>0.90000000000000036</v>
      </c>
      <c r="I3592" s="103">
        <f>AVERAGE(H$10:H3592)</f>
        <v>0.355657270443763</v>
      </c>
      <c r="J3592" s="2"/>
    </row>
    <row r="3593" spans="1:10">
      <c r="A3593" s="4">
        <v>27898</v>
      </c>
      <c r="B3593">
        <v>7.94</v>
      </c>
      <c r="F3593" s="4">
        <v>26231</v>
      </c>
      <c r="G3593">
        <v>5</v>
      </c>
      <c r="H3593">
        <f t="shared" si="55"/>
        <v>0.90000000000000036</v>
      </c>
      <c r="I3593" s="103">
        <f>AVERAGE(H$10:H3593)</f>
        <v>0.35580915178571509</v>
      </c>
      <c r="J3593" s="2"/>
    </row>
    <row r="3594" spans="1:10">
      <c r="A3594" s="4">
        <v>27899</v>
      </c>
      <c r="B3594">
        <v>7.94</v>
      </c>
      <c r="F3594" s="4">
        <v>26232</v>
      </c>
      <c r="G3594">
        <v>5</v>
      </c>
      <c r="H3594">
        <f t="shared" ref="H3594:H3657" si="56">IFERROR(((VLOOKUP(F3594,$A$9:$B$14200,2,FALSE))-G3594),H3593)</f>
        <v>0.88999999999999968</v>
      </c>
      <c r="I3594" s="103">
        <f>AVERAGE(H$10:H3594)</f>
        <v>0.35595815899581679</v>
      </c>
      <c r="J3594" s="2"/>
    </row>
    <row r="3595" spans="1:10">
      <c r="A3595" s="4">
        <v>27900</v>
      </c>
      <c r="B3595">
        <v>7.95</v>
      </c>
      <c r="F3595" s="4">
        <v>26233</v>
      </c>
      <c r="G3595">
        <v>5.75</v>
      </c>
      <c r="H3595">
        <f t="shared" si="56"/>
        <v>0.16999999999999993</v>
      </c>
      <c r="I3595" s="103">
        <f>AVERAGE(H$10:H3595)</f>
        <v>0.35590630228667125</v>
      </c>
      <c r="J3595" s="2"/>
    </row>
    <row r="3596" spans="1:10">
      <c r="A3596" s="4">
        <v>27901</v>
      </c>
      <c r="B3596">
        <v>8</v>
      </c>
      <c r="F3596" s="4">
        <v>26234</v>
      </c>
      <c r="G3596">
        <v>5.13</v>
      </c>
      <c r="H3596">
        <f t="shared" si="56"/>
        <v>0.77000000000000046</v>
      </c>
      <c r="I3596" s="103">
        <f>AVERAGE(H$10:H3596)</f>
        <v>0.35602174519096824</v>
      </c>
      <c r="J3596" s="2"/>
    </row>
    <row r="3597" spans="1:10">
      <c r="A3597" s="4">
        <v>27904</v>
      </c>
      <c r="B3597">
        <v>7.98</v>
      </c>
      <c r="F3597" s="4">
        <v>26235</v>
      </c>
      <c r="G3597">
        <v>5.13</v>
      </c>
      <c r="H3597">
        <f t="shared" si="56"/>
        <v>0.74000000000000021</v>
      </c>
      <c r="I3597" s="103">
        <f>AVERAGE(H$10:H3597)</f>
        <v>0.35612876254180692</v>
      </c>
      <c r="J3597" s="2"/>
    </row>
    <row r="3598" spans="1:10">
      <c r="A3598" s="4">
        <v>27905</v>
      </c>
      <c r="B3598">
        <v>7.94</v>
      </c>
      <c r="F3598" s="4">
        <v>26236</v>
      </c>
      <c r="G3598">
        <v>5.13</v>
      </c>
      <c r="H3598">
        <f t="shared" si="56"/>
        <v>0.74000000000000021</v>
      </c>
      <c r="I3598" s="103">
        <f>AVERAGE(H$10:H3598)</f>
        <v>0.35623572025633971</v>
      </c>
      <c r="J3598" s="2"/>
    </row>
    <row r="3599" spans="1:10">
      <c r="A3599" s="4">
        <v>27906</v>
      </c>
      <c r="B3599">
        <v>7.95</v>
      </c>
      <c r="F3599" s="4">
        <v>26237</v>
      </c>
      <c r="G3599">
        <v>5.13</v>
      </c>
      <c r="H3599">
        <f t="shared" si="56"/>
        <v>0.74000000000000021</v>
      </c>
      <c r="I3599" s="103">
        <f>AVERAGE(H$10:H3599)</f>
        <v>0.35634261838440201</v>
      </c>
      <c r="J3599" s="2"/>
    </row>
    <row r="3600" spans="1:10">
      <c r="A3600" s="4">
        <v>27907</v>
      </c>
      <c r="B3600">
        <v>7.99</v>
      </c>
      <c r="F3600" s="4">
        <v>26238</v>
      </c>
      <c r="G3600">
        <v>5.13</v>
      </c>
      <c r="H3600">
        <f t="shared" si="56"/>
        <v>0.66999999999999993</v>
      </c>
      <c r="I3600" s="103">
        <f>AVERAGE(H$10:H3600)</f>
        <v>0.35642996379838576</v>
      </c>
      <c r="J3600" s="2"/>
    </row>
    <row r="3601" spans="1:10">
      <c r="A3601" s="4">
        <v>27908</v>
      </c>
      <c r="B3601">
        <v>7.96</v>
      </c>
      <c r="F3601" s="4">
        <v>26239</v>
      </c>
      <c r="G3601">
        <v>5.13</v>
      </c>
      <c r="H3601">
        <f t="shared" si="56"/>
        <v>0.66999999999999993</v>
      </c>
      <c r="I3601" s="103">
        <f>AVERAGE(H$10:H3601)</f>
        <v>0.35651726057906552</v>
      </c>
      <c r="J3601" s="2"/>
    </row>
    <row r="3602" spans="1:10">
      <c r="A3602" s="4">
        <v>27912</v>
      </c>
      <c r="B3602">
        <v>7.94</v>
      </c>
      <c r="F3602" s="4">
        <v>26240</v>
      </c>
      <c r="G3602">
        <v>5.38</v>
      </c>
      <c r="H3602">
        <f t="shared" si="56"/>
        <v>0.33999999999999986</v>
      </c>
      <c r="I3602" s="103">
        <f>AVERAGE(H$10:H3602)</f>
        <v>0.35651266351238609</v>
      </c>
      <c r="J3602" s="2"/>
    </row>
    <row r="3603" spans="1:10">
      <c r="A3603" s="4">
        <v>27913</v>
      </c>
      <c r="B3603">
        <v>7.94</v>
      </c>
      <c r="F3603" s="4">
        <v>26241</v>
      </c>
      <c r="G3603">
        <v>5</v>
      </c>
      <c r="H3603">
        <f t="shared" si="56"/>
        <v>0.71999999999999975</v>
      </c>
      <c r="I3603" s="103">
        <f>AVERAGE(H$10:H3603)</f>
        <v>0.35661380077907712</v>
      </c>
      <c r="J3603" s="2"/>
    </row>
    <row r="3604" spans="1:10">
      <c r="A3604" s="4">
        <v>27914</v>
      </c>
      <c r="B3604">
        <v>7.92</v>
      </c>
      <c r="F3604" s="4">
        <v>26242</v>
      </c>
      <c r="G3604">
        <v>5</v>
      </c>
      <c r="H3604">
        <f t="shared" si="56"/>
        <v>0.71999999999999975</v>
      </c>
      <c r="I3604" s="103">
        <f>AVERAGE(H$10:H3604)</f>
        <v>0.35671488178025124</v>
      </c>
      <c r="J3604" s="2"/>
    </row>
    <row r="3605" spans="1:10">
      <c r="A3605" s="4">
        <v>27915</v>
      </c>
      <c r="B3605">
        <v>7.89</v>
      </c>
      <c r="F3605" s="4">
        <v>26243</v>
      </c>
      <c r="G3605">
        <v>5</v>
      </c>
      <c r="H3605">
        <f t="shared" si="56"/>
        <v>0.71999999999999975</v>
      </c>
      <c r="I3605" s="103">
        <f>AVERAGE(H$10:H3605)</f>
        <v>0.35681590656284851</v>
      </c>
      <c r="J3605" s="2"/>
    </row>
    <row r="3606" spans="1:10">
      <c r="A3606" s="4">
        <v>27918</v>
      </c>
      <c r="B3606">
        <v>7.88</v>
      </c>
      <c r="F3606" s="4">
        <v>26244</v>
      </c>
      <c r="G3606">
        <v>5</v>
      </c>
      <c r="H3606">
        <f t="shared" si="56"/>
        <v>0.71999999999999975</v>
      </c>
      <c r="I3606" s="103">
        <f>AVERAGE(H$10:H3606)</f>
        <v>0.35691687517375681</v>
      </c>
      <c r="J3606" s="2"/>
    </row>
    <row r="3607" spans="1:10">
      <c r="A3607" s="4">
        <v>27919</v>
      </c>
      <c r="B3607">
        <v>7.9</v>
      </c>
      <c r="F3607" s="4">
        <v>26245</v>
      </c>
      <c r="G3607">
        <v>4.88</v>
      </c>
      <c r="H3607">
        <f t="shared" si="56"/>
        <v>0.88999999999999968</v>
      </c>
      <c r="I3607" s="103">
        <f>AVERAGE(H$10:H3607)</f>
        <v>0.35706503613118495</v>
      </c>
      <c r="J3607" s="2"/>
    </row>
    <row r="3608" spans="1:10">
      <c r="A3608" s="4">
        <v>27920</v>
      </c>
      <c r="B3608">
        <v>7.9</v>
      </c>
      <c r="F3608" s="4">
        <v>26246</v>
      </c>
      <c r="G3608">
        <v>4.88</v>
      </c>
      <c r="H3608">
        <f t="shared" si="56"/>
        <v>0.88999999999999968</v>
      </c>
      <c r="I3608" s="103">
        <f>AVERAGE(H$10:H3608)</f>
        <v>0.35721311475409934</v>
      </c>
      <c r="J3608" s="2"/>
    </row>
    <row r="3609" spans="1:10">
      <c r="A3609" s="4">
        <v>27921</v>
      </c>
      <c r="B3609">
        <v>7.86</v>
      </c>
      <c r="F3609" s="4">
        <v>26247</v>
      </c>
      <c r="G3609">
        <v>4.75</v>
      </c>
      <c r="H3609">
        <f t="shared" si="56"/>
        <v>1.0700000000000003</v>
      </c>
      <c r="I3609" s="103">
        <f>AVERAGE(H$10:H3609)</f>
        <v>0.35741111111111207</v>
      </c>
      <c r="J3609" s="2"/>
    </row>
    <row r="3610" spans="1:10">
      <c r="A3610" s="4">
        <v>27922</v>
      </c>
      <c r="B3610">
        <v>7.86</v>
      </c>
      <c r="F3610" s="4">
        <v>26248</v>
      </c>
      <c r="G3610">
        <v>4.75</v>
      </c>
      <c r="H3610">
        <f t="shared" si="56"/>
        <v>1.04</v>
      </c>
      <c r="I3610" s="103">
        <f>AVERAGE(H$10:H3610)</f>
        <v>0.35760066648153388</v>
      </c>
      <c r="J3610" s="2"/>
    </row>
    <row r="3611" spans="1:10">
      <c r="A3611" s="4">
        <v>27925</v>
      </c>
      <c r="B3611">
        <v>7.84</v>
      </c>
      <c r="F3611" s="4">
        <v>26249</v>
      </c>
      <c r="G3611">
        <v>4.88</v>
      </c>
      <c r="H3611">
        <f t="shared" si="56"/>
        <v>0.88999999999999968</v>
      </c>
      <c r="I3611" s="103">
        <f>AVERAGE(H$10:H3611)</f>
        <v>0.35774847307051738</v>
      </c>
      <c r="J3611" s="2"/>
    </row>
    <row r="3612" spans="1:10">
      <c r="A3612" s="4">
        <v>27926</v>
      </c>
      <c r="B3612">
        <v>7.85</v>
      </c>
      <c r="F3612" s="4">
        <v>26250</v>
      </c>
      <c r="G3612">
        <v>4.88</v>
      </c>
      <c r="H3612">
        <f t="shared" si="56"/>
        <v>0.88999999999999968</v>
      </c>
      <c r="I3612" s="103">
        <f>AVERAGE(H$10:H3612)</f>
        <v>0.35789619761310121</v>
      </c>
      <c r="J3612" s="2"/>
    </row>
    <row r="3613" spans="1:10">
      <c r="A3613" s="4">
        <v>27927</v>
      </c>
      <c r="B3613">
        <v>7.87</v>
      </c>
      <c r="F3613" s="4">
        <v>26251</v>
      </c>
      <c r="G3613">
        <v>4.88</v>
      </c>
      <c r="H3613">
        <f t="shared" si="56"/>
        <v>0.88999999999999968</v>
      </c>
      <c r="I3613" s="103">
        <f>AVERAGE(H$10:H3613)</f>
        <v>0.35804384017758151</v>
      </c>
      <c r="J3613" s="2"/>
    </row>
    <row r="3614" spans="1:10">
      <c r="A3614" s="4">
        <v>27928</v>
      </c>
      <c r="B3614">
        <v>7.85</v>
      </c>
      <c r="F3614" s="4">
        <v>26252</v>
      </c>
      <c r="G3614">
        <v>5</v>
      </c>
      <c r="H3614">
        <f t="shared" si="56"/>
        <v>0.76999999999999957</v>
      </c>
      <c r="I3614" s="103">
        <f>AVERAGE(H$10:H3614)</f>
        <v>0.35815811373093032</v>
      </c>
      <c r="J3614" s="2"/>
    </row>
    <row r="3615" spans="1:10">
      <c r="A3615" s="4">
        <v>27929</v>
      </c>
      <c r="B3615">
        <v>7.81</v>
      </c>
      <c r="F3615" s="4">
        <v>26253</v>
      </c>
      <c r="G3615">
        <v>5</v>
      </c>
      <c r="H3615">
        <f t="shared" si="56"/>
        <v>0.75999999999999979</v>
      </c>
      <c r="I3615" s="103">
        <f>AVERAGE(H$10:H3615)</f>
        <v>0.35826955074875311</v>
      </c>
      <c r="J3615" s="2"/>
    </row>
    <row r="3616" spans="1:10">
      <c r="A3616" s="4">
        <v>27932</v>
      </c>
      <c r="B3616">
        <v>7.8</v>
      </c>
      <c r="F3616" s="4">
        <v>26254</v>
      </c>
      <c r="G3616">
        <v>4.75</v>
      </c>
      <c r="H3616">
        <f t="shared" si="56"/>
        <v>1</v>
      </c>
      <c r="I3616" s="103">
        <f>AVERAGE(H$10:H3616)</f>
        <v>0.35844746326587296</v>
      </c>
      <c r="J3616" s="2"/>
    </row>
    <row r="3617" spans="1:10">
      <c r="A3617" s="4">
        <v>27933</v>
      </c>
      <c r="B3617">
        <v>7.81</v>
      </c>
      <c r="F3617" s="4">
        <v>26255</v>
      </c>
      <c r="G3617">
        <v>4.75</v>
      </c>
      <c r="H3617">
        <f t="shared" si="56"/>
        <v>1.0199999999999996</v>
      </c>
      <c r="I3617" s="103">
        <f>AVERAGE(H$10:H3617)</f>
        <v>0.35863082039911409</v>
      </c>
      <c r="J3617" s="2"/>
    </row>
    <row r="3618" spans="1:10">
      <c r="A3618" s="4">
        <v>27934</v>
      </c>
      <c r="B3618">
        <v>7.81</v>
      </c>
      <c r="F3618" s="4">
        <v>26256</v>
      </c>
      <c r="G3618">
        <v>4.75</v>
      </c>
      <c r="H3618">
        <f t="shared" si="56"/>
        <v>1.04</v>
      </c>
      <c r="I3618" s="103">
        <f>AVERAGE(H$10:H3618)</f>
        <v>0.35881961762261116</v>
      </c>
      <c r="J3618" s="2"/>
    </row>
    <row r="3619" spans="1:10">
      <c r="A3619" s="4">
        <v>27935</v>
      </c>
      <c r="B3619">
        <v>7.81</v>
      </c>
      <c r="F3619" s="4">
        <v>26257</v>
      </c>
      <c r="G3619">
        <v>4.75</v>
      </c>
      <c r="H3619">
        <f t="shared" si="56"/>
        <v>1.04</v>
      </c>
      <c r="I3619" s="103">
        <f>AVERAGE(H$10:H3619)</f>
        <v>0.35900831024930846</v>
      </c>
      <c r="J3619" s="2"/>
    </row>
    <row r="3620" spans="1:10">
      <c r="A3620" s="4">
        <v>27936</v>
      </c>
      <c r="B3620">
        <v>7.83</v>
      </c>
      <c r="F3620" s="4">
        <v>26258</v>
      </c>
      <c r="G3620">
        <v>4.75</v>
      </c>
      <c r="H3620">
        <f t="shared" si="56"/>
        <v>1.04</v>
      </c>
      <c r="I3620" s="103">
        <f>AVERAGE(H$10:H3620)</f>
        <v>0.35919689836610458</v>
      </c>
      <c r="J3620" s="2"/>
    </row>
    <row r="3621" spans="1:10">
      <c r="A3621" s="4">
        <v>27939</v>
      </c>
      <c r="B3621">
        <v>7.86</v>
      </c>
      <c r="F3621" s="4">
        <v>26259</v>
      </c>
      <c r="G3621">
        <v>4.88</v>
      </c>
      <c r="H3621">
        <f t="shared" si="56"/>
        <v>0.94000000000000039</v>
      </c>
      <c r="I3621" s="103">
        <f>AVERAGE(H$10:H3621)</f>
        <v>0.3593576965669999</v>
      </c>
      <c r="J3621" s="2"/>
    </row>
    <row r="3622" spans="1:10">
      <c r="A3622" s="4">
        <v>27940</v>
      </c>
      <c r="B3622">
        <v>7.86</v>
      </c>
      <c r="F3622" s="4">
        <v>26260</v>
      </c>
      <c r="G3622">
        <v>5</v>
      </c>
      <c r="H3622">
        <f t="shared" si="56"/>
        <v>0.88999999999999968</v>
      </c>
      <c r="I3622" s="103">
        <f>AVERAGE(H$10:H3622)</f>
        <v>0.35950456684196064</v>
      </c>
      <c r="J3622" s="2"/>
    </row>
    <row r="3623" spans="1:10">
      <c r="A3623" s="4">
        <v>27941</v>
      </c>
      <c r="B3623">
        <v>7.86</v>
      </c>
      <c r="F3623" s="4">
        <v>26261</v>
      </c>
      <c r="G3623">
        <v>5.13</v>
      </c>
      <c r="H3623">
        <f t="shared" si="56"/>
        <v>0.82000000000000028</v>
      </c>
      <c r="I3623" s="103">
        <f>AVERAGE(H$10:H3623)</f>
        <v>0.3596319867183187</v>
      </c>
      <c r="J3623" s="2"/>
    </row>
    <row r="3624" spans="1:10">
      <c r="A3624" s="4">
        <v>27942</v>
      </c>
      <c r="B3624">
        <v>7.88</v>
      </c>
      <c r="F3624" s="4">
        <v>26262</v>
      </c>
      <c r="G3624">
        <v>5.13</v>
      </c>
      <c r="H3624">
        <f t="shared" si="56"/>
        <v>0.82000000000000028</v>
      </c>
      <c r="I3624" s="103">
        <f>AVERAGE(H$10:H3624)</f>
        <v>0.35975933609958605</v>
      </c>
      <c r="J3624" s="2"/>
    </row>
    <row r="3625" spans="1:10">
      <c r="A3625" s="4">
        <v>27943</v>
      </c>
      <c r="B3625">
        <v>7.84</v>
      </c>
      <c r="F3625" s="4">
        <v>26263</v>
      </c>
      <c r="G3625">
        <v>5</v>
      </c>
      <c r="H3625">
        <f t="shared" si="56"/>
        <v>0.94000000000000039</v>
      </c>
      <c r="I3625" s="103">
        <f>AVERAGE(H$10:H3625)</f>
        <v>0.35991980088495679</v>
      </c>
      <c r="J3625" s="2"/>
    </row>
    <row r="3626" spans="1:10">
      <c r="A3626" s="4">
        <v>27947</v>
      </c>
      <c r="B3626">
        <v>7.82</v>
      </c>
      <c r="F3626" s="4">
        <v>26264</v>
      </c>
      <c r="G3626">
        <v>5</v>
      </c>
      <c r="H3626">
        <f t="shared" si="56"/>
        <v>0.94000000000000039</v>
      </c>
      <c r="I3626" s="103">
        <f>AVERAGE(H$10:H3626)</f>
        <v>0.36008017694221833</v>
      </c>
      <c r="J3626" s="2"/>
    </row>
    <row r="3627" spans="1:10">
      <c r="A3627" s="4">
        <v>27948</v>
      </c>
      <c r="B3627">
        <v>7.84</v>
      </c>
      <c r="F3627" s="4">
        <v>26265</v>
      </c>
      <c r="G3627">
        <v>5</v>
      </c>
      <c r="H3627">
        <f t="shared" si="56"/>
        <v>0.94000000000000039</v>
      </c>
      <c r="I3627" s="103">
        <f>AVERAGE(H$10:H3627)</f>
        <v>0.360240464344943</v>
      </c>
      <c r="J3627" s="2"/>
    </row>
    <row r="3628" spans="1:10">
      <c r="A3628" s="4">
        <v>27949</v>
      </c>
      <c r="B3628">
        <v>7.82</v>
      </c>
      <c r="F3628" s="4">
        <v>26266</v>
      </c>
      <c r="G3628">
        <v>4.63</v>
      </c>
      <c r="H3628">
        <f t="shared" si="56"/>
        <v>1.3200000000000003</v>
      </c>
      <c r="I3628" s="103">
        <f>AVERAGE(H$10:H3628)</f>
        <v>0.36050566454821875</v>
      </c>
      <c r="J3628" s="2"/>
    </row>
    <row r="3629" spans="1:10">
      <c r="A3629" s="4">
        <v>27950</v>
      </c>
      <c r="B3629">
        <v>7.78</v>
      </c>
      <c r="F3629" s="4">
        <v>26267</v>
      </c>
      <c r="G3629">
        <v>4.25</v>
      </c>
      <c r="H3629">
        <f t="shared" si="56"/>
        <v>1.6799999999999997</v>
      </c>
      <c r="I3629" s="103">
        <f>AVERAGE(H$10:H3629)</f>
        <v>0.3608701657458574</v>
      </c>
      <c r="J3629" s="2"/>
    </row>
    <row r="3630" spans="1:10">
      <c r="A3630" s="4">
        <v>27953</v>
      </c>
      <c r="B3630">
        <v>7.76</v>
      </c>
      <c r="F3630" s="4">
        <v>26268</v>
      </c>
      <c r="G3630">
        <v>3.75</v>
      </c>
      <c r="H3630">
        <f t="shared" si="56"/>
        <v>2.17</v>
      </c>
      <c r="I3630" s="103">
        <f>AVERAGE(H$10:H3630)</f>
        <v>0.36136978735156139</v>
      </c>
      <c r="J3630" s="2"/>
    </row>
    <row r="3631" spans="1:10">
      <c r="A3631" s="4">
        <v>27954</v>
      </c>
      <c r="B3631">
        <v>7.77</v>
      </c>
      <c r="F3631" s="4">
        <v>26269</v>
      </c>
      <c r="G3631">
        <v>4.5</v>
      </c>
      <c r="H3631">
        <f t="shared" si="56"/>
        <v>1.4000000000000004</v>
      </c>
      <c r="I3631" s="103">
        <f>AVERAGE(H$10:H3631)</f>
        <v>0.36165654334621866</v>
      </c>
      <c r="J3631" s="2"/>
    </row>
    <row r="3632" spans="1:10">
      <c r="A3632" s="4">
        <v>27955</v>
      </c>
      <c r="B3632">
        <v>7.79</v>
      </c>
      <c r="F3632" s="4">
        <v>26270</v>
      </c>
      <c r="G3632">
        <v>4.5</v>
      </c>
      <c r="H3632">
        <f t="shared" si="56"/>
        <v>1.38</v>
      </c>
      <c r="I3632" s="103">
        <f>AVERAGE(H$10:H3632)</f>
        <v>0.36193762075628044</v>
      </c>
      <c r="J3632" s="2"/>
    </row>
    <row r="3633" spans="1:10">
      <c r="A3633" s="4">
        <v>27956</v>
      </c>
      <c r="B3633">
        <v>7.77</v>
      </c>
      <c r="F3633" s="4">
        <v>26271</v>
      </c>
      <c r="G3633">
        <v>4.5</v>
      </c>
      <c r="H3633">
        <f t="shared" si="56"/>
        <v>1.38</v>
      </c>
      <c r="I3633" s="103">
        <f>AVERAGE(H$10:H3633)</f>
        <v>0.36221854304635875</v>
      </c>
      <c r="J3633" s="2"/>
    </row>
    <row r="3634" spans="1:10">
      <c r="A3634" s="4">
        <v>27957</v>
      </c>
      <c r="B3634">
        <v>7.83</v>
      </c>
      <c r="F3634" s="4">
        <v>26272</v>
      </c>
      <c r="G3634">
        <v>4.5</v>
      </c>
      <c r="H3634">
        <f t="shared" si="56"/>
        <v>1.38</v>
      </c>
      <c r="I3634" s="103">
        <f>AVERAGE(H$10:H3634)</f>
        <v>0.36249931034482874</v>
      </c>
      <c r="J3634" s="2"/>
    </row>
    <row r="3635" spans="1:10">
      <c r="A3635" s="4">
        <v>27960</v>
      </c>
      <c r="B3635">
        <v>7.86</v>
      </c>
      <c r="F3635" s="4">
        <v>26273</v>
      </c>
      <c r="G3635">
        <v>4.63</v>
      </c>
      <c r="H3635">
        <f t="shared" si="56"/>
        <v>1.25</v>
      </c>
      <c r="I3635" s="103">
        <f>AVERAGE(H$10:H3635)</f>
        <v>0.36274407060121461</v>
      </c>
      <c r="J3635" s="2"/>
    </row>
    <row r="3636" spans="1:10">
      <c r="A3636" s="4">
        <v>27961</v>
      </c>
      <c r="B3636">
        <v>7.87</v>
      </c>
      <c r="F3636" s="4">
        <v>26274</v>
      </c>
      <c r="G3636">
        <v>4.75</v>
      </c>
      <c r="H3636">
        <f t="shared" si="56"/>
        <v>1.17</v>
      </c>
      <c r="I3636" s="103">
        <f>AVERAGE(H$10:H3636)</f>
        <v>0.36296663909567256</v>
      </c>
      <c r="J3636" s="2"/>
    </row>
    <row r="3637" spans="1:10">
      <c r="A3637" s="4">
        <v>27962</v>
      </c>
      <c r="B3637">
        <v>7.86</v>
      </c>
      <c r="F3637" s="4">
        <v>26275</v>
      </c>
      <c r="G3637">
        <v>4.75</v>
      </c>
      <c r="H3637">
        <f t="shared" si="56"/>
        <v>1.17</v>
      </c>
      <c r="I3637" s="103">
        <f>AVERAGE(H$10:H3637)</f>
        <v>0.36318908489526031</v>
      </c>
      <c r="J3637" s="2"/>
    </row>
    <row r="3638" spans="1:10">
      <c r="A3638" s="4">
        <v>27963</v>
      </c>
      <c r="B3638">
        <v>7.86</v>
      </c>
      <c r="F3638" s="4">
        <v>26276</v>
      </c>
      <c r="G3638">
        <v>4.5</v>
      </c>
      <c r="H3638">
        <f t="shared" si="56"/>
        <v>1.4400000000000004</v>
      </c>
      <c r="I3638" s="103">
        <f>AVERAGE(H$10:H3638)</f>
        <v>0.36348580876274578</v>
      </c>
      <c r="J3638" s="2"/>
    </row>
    <row r="3639" spans="1:10">
      <c r="A3639" s="4">
        <v>27964</v>
      </c>
      <c r="B3639">
        <v>7.84</v>
      </c>
      <c r="F3639" s="4">
        <v>26277</v>
      </c>
      <c r="G3639">
        <v>4.5</v>
      </c>
      <c r="H3639">
        <f t="shared" si="56"/>
        <v>1.4299999999999997</v>
      </c>
      <c r="I3639" s="103">
        <f>AVERAGE(H$10:H3639)</f>
        <v>0.36377961432507011</v>
      </c>
      <c r="J3639" s="2"/>
    </row>
    <row r="3640" spans="1:10">
      <c r="A3640" s="4">
        <v>27967</v>
      </c>
      <c r="B3640">
        <v>7.87</v>
      </c>
      <c r="F3640" s="4">
        <v>26278</v>
      </c>
      <c r="G3640">
        <v>4.5</v>
      </c>
      <c r="H3640">
        <f t="shared" si="56"/>
        <v>1.4299999999999997</v>
      </c>
      <c r="I3640" s="103">
        <f>AVERAGE(H$10:H3640)</f>
        <v>0.36407325805563334</v>
      </c>
      <c r="J3640" s="2"/>
    </row>
    <row r="3641" spans="1:10">
      <c r="A3641" s="4">
        <v>27968</v>
      </c>
      <c r="B3641">
        <v>7.85</v>
      </c>
      <c r="F3641" s="4">
        <v>26279</v>
      </c>
      <c r="G3641">
        <v>4.5</v>
      </c>
      <c r="H3641">
        <f t="shared" si="56"/>
        <v>1.4299999999999997</v>
      </c>
      <c r="I3641" s="103">
        <f>AVERAGE(H$10:H3641)</f>
        <v>0.36436674008810699</v>
      </c>
      <c r="J3641" s="2"/>
    </row>
    <row r="3642" spans="1:10">
      <c r="A3642" s="4">
        <v>27969</v>
      </c>
      <c r="B3642">
        <v>7.85</v>
      </c>
      <c r="F3642" s="4">
        <v>26280</v>
      </c>
      <c r="G3642">
        <v>4.25</v>
      </c>
      <c r="H3642">
        <f t="shared" si="56"/>
        <v>1.6500000000000004</v>
      </c>
      <c r="I3642" s="103">
        <f>AVERAGE(H$10:H3642)</f>
        <v>0.36472061657032884</v>
      </c>
      <c r="J3642" s="2"/>
    </row>
    <row r="3643" spans="1:10">
      <c r="A3643" s="4">
        <v>27970</v>
      </c>
      <c r="B3643">
        <v>7.85</v>
      </c>
      <c r="F3643" s="4">
        <v>26281</v>
      </c>
      <c r="G3643">
        <v>4.13</v>
      </c>
      <c r="H3643">
        <f t="shared" si="56"/>
        <v>1.8100000000000005</v>
      </c>
      <c r="I3643" s="103">
        <f>AVERAGE(H$10:H3643)</f>
        <v>0.36511832691249441</v>
      </c>
      <c r="J3643" s="2"/>
    </row>
    <row r="3644" spans="1:10">
      <c r="A3644" s="4">
        <v>27971</v>
      </c>
      <c r="B3644">
        <v>7.86</v>
      </c>
      <c r="F3644" s="4">
        <v>26282</v>
      </c>
      <c r="G3644">
        <v>3</v>
      </c>
      <c r="H3644">
        <f t="shared" si="56"/>
        <v>2.96</v>
      </c>
      <c r="I3644" s="103">
        <f>AVERAGE(H$10:H3644)</f>
        <v>0.36583218707015258</v>
      </c>
      <c r="J3644" s="2"/>
    </row>
    <row r="3645" spans="1:10">
      <c r="A3645" s="4">
        <v>27974</v>
      </c>
      <c r="B3645">
        <v>7.85</v>
      </c>
      <c r="F3645" s="4">
        <v>26283</v>
      </c>
      <c r="G3645">
        <v>4.13</v>
      </c>
      <c r="H3645">
        <f t="shared" si="56"/>
        <v>1.8200000000000003</v>
      </c>
      <c r="I3645" s="103">
        <f>AVERAGE(H$10:H3645)</f>
        <v>0.36623212321232251</v>
      </c>
      <c r="J3645" s="2"/>
    </row>
    <row r="3646" spans="1:10">
      <c r="A3646" s="4">
        <v>27975</v>
      </c>
      <c r="B3646">
        <v>7.82</v>
      </c>
      <c r="F3646" s="4">
        <v>26284</v>
      </c>
      <c r="G3646">
        <v>4.13</v>
      </c>
      <c r="H3646">
        <f t="shared" si="56"/>
        <v>1.7999999999999998</v>
      </c>
      <c r="I3646" s="103">
        <f>AVERAGE(H$10:H3646)</f>
        <v>0.36662634039043296</v>
      </c>
      <c r="J3646" s="2"/>
    </row>
    <row r="3647" spans="1:10">
      <c r="A3647" s="4">
        <v>27976</v>
      </c>
      <c r="B3647">
        <v>7.81</v>
      </c>
      <c r="F3647" s="4">
        <v>26285</v>
      </c>
      <c r="G3647">
        <v>4.13</v>
      </c>
      <c r="H3647">
        <f t="shared" si="56"/>
        <v>1.7999999999999998</v>
      </c>
      <c r="I3647" s="103">
        <f>AVERAGE(H$10:H3647)</f>
        <v>0.36702034084662027</v>
      </c>
      <c r="J3647" s="2"/>
    </row>
    <row r="3648" spans="1:10">
      <c r="A3648" s="4">
        <v>27977</v>
      </c>
      <c r="B3648">
        <v>7.82</v>
      </c>
      <c r="F3648" s="4">
        <v>26286</v>
      </c>
      <c r="G3648">
        <v>4.13</v>
      </c>
      <c r="H3648">
        <f t="shared" si="56"/>
        <v>1.7999999999999998</v>
      </c>
      <c r="I3648" s="103">
        <f>AVERAGE(H$10:H3648)</f>
        <v>0.3674141247595506</v>
      </c>
      <c r="J3648" s="2"/>
    </row>
    <row r="3649" spans="1:10">
      <c r="A3649" s="4">
        <v>27978</v>
      </c>
      <c r="B3649">
        <v>7.84</v>
      </c>
      <c r="F3649" s="4">
        <v>26287</v>
      </c>
      <c r="G3649">
        <v>3.75</v>
      </c>
      <c r="H3649">
        <f t="shared" si="56"/>
        <v>2.2199999999999998</v>
      </c>
      <c r="I3649" s="103">
        <f>AVERAGE(H$10:H3649)</f>
        <v>0.36792307692307819</v>
      </c>
      <c r="J3649" s="2"/>
    </row>
    <row r="3650" spans="1:10">
      <c r="A3650" s="4">
        <v>27981</v>
      </c>
      <c r="B3650">
        <v>7.84</v>
      </c>
      <c r="F3650" s="4">
        <v>26288</v>
      </c>
      <c r="G3650">
        <v>3.5</v>
      </c>
      <c r="H3650">
        <f t="shared" si="56"/>
        <v>2.5</v>
      </c>
      <c r="I3650" s="103">
        <f>AVERAGE(H$10:H3650)</f>
        <v>0.36850865146937778</v>
      </c>
      <c r="J3650" s="2"/>
    </row>
    <row r="3651" spans="1:10">
      <c r="A3651" s="4">
        <v>27982</v>
      </c>
      <c r="B3651">
        <v>7.84</v>
      </c>
      <c r="F3651" s="4">
        <v>26289</v>
      </c>
      <c r="G3651">
        <v>3.5</v>
      </c>
      <c r="H3651">
        <f t="shared" si="56"/>
        <v>2.5099999999999998</v>
      </c>
      <c r="I3651" s="103">
        <f>AVERAGE(H$10:H3651)</f>
        <v>0.36909665019220333</v>
      </c>
      <c r="J3651" s="2"/>
    </row>
    <row r="3652" spans="1:10">
      <c r="A3652" s="4">
        <v>27983</v>
      </c>
      <c r="B3652">
        <v>7.82</v>
      </c>
      <c r="F3652" s="4">
        <v>26290</v>
      </c>
      <c r="G3652">
        <v>3.75</v>
      </c>
      <c r="H3652">
        <f t="shared" si="56"/>
        <v>2.2199999999999998</v>
      </c>
      <c r="I3652" s="103">
        <f>AVERAGE(H$10:H3652)</f>
        <v>0.36960472138347639</v>
      </c>
      <c r="J3652" s="2"/>
    </row>
    <row r="3653" spans="1:10">
      <c r="A3653" s="4">
        <v>27984</v>
      </c>
      <c r="B3653">
        <v>7.81</v>
      </c>
      <c r="F3653" s="4">
        <v>26291</v>
      </c>
      <c r="G3653">
        <v>4</v>
      </c>
      <c r="H3653">
        <f t="shared" si="56"/>
        <v>2.2199999999999998</v>
      </c>
      <c r="I3653" s="103">
        <f>AVERAGE(H$10:H3653)</f>
        <v>0.37011251372118675</v>
      </c>
      <c r="J3653" s="2"/>
    </row>
    <row r="3654" spans="1:10">
      <c r="A3654" s="4">
        <v>27985</v>
      </c>
      <c r="B3654">
        <v>7.78</v>
      </c>
      <c r="F3654" s="4">
        <v>26292</v>
      </c>
      <c r="G3654">
        <v>4</v>
      </c>
      <c r="H3654">
        <f t="shared" si="56"/>
        <v>2.2199999999999998</v>
      </c>
      <c r="I3654" s="103">
        <f>AVERAGE(H$10:H3654)</f>
        <v>0.37062002743484351</v>
      </c>
      <c r="J3654" s="2"/>
    </row>
    <row r="3655" spans="1:10">
      <c r="A3655" s="4">
        <v>27988</v>
      </c>
      <c r="B3655">
        <v>7.74</v>
      </c>
      <c r="F3655" s="4">
        <v>26293</v>
      </c>
      <c r="G3655">
        <v>4</v>
      </c>
      <c r="H3655">
        <f t="shared" si="56"/>
        <v>2.2199999999999998</v>
      </c>
      <c r="I3655" s="103">
        <f>AVERAGE(H$10:H3655)</f>
        <v>0.37112726275370395</v>
      </c>
      <c r="J3655" s="2"/>
    </row>
    <row r="3656" spans="1:10">
      <c r="A3656" s="4">
        <v>27989</v>
      </c>
      <c r="B3656">
        <v>7.75</v>
      </c>
      <c r="F3656" s="4">
        <v>26294</v>
      </c>
      <c r="G3656">
        <v>3.75</v>
      </c>
      <c r="H3656">
        <f t="shared" si="56"/>
        <v>2.16</v>
      </c>
      <c r="I3656" s="103">
        <f>AVERAGE(H$10:H3656)</f>
        <v>0.37161776802851787</v>
      </c>
      <c r="J3656" s="2"/>
    </row>
    <row r="3657" spans="1:10">
      <c r="A3657" s="4">
        <v>27990</v>
      </c>
      <c r="B3657">
        <v>7.76</v>
      </c>
      <c r="F3657" s="4">
        <v>26295</v>
      </c>
      <c r="G3657">
        <v>3.88</v>
      </c>
      <c r="H3657">
        <f t="shared" si="56"/>
        <v>1.9800000000000004</v>
      </c>
      <c r="I3657" s="103">
        <f>AVERAGE(H$10:H3657)</f>
        <v>0.37205866228070306</v>
      </c>
      <c r="J3657" s="2"/>
    </row>
    <row r="3658" spans="1:10">
      <c r="A3658" s="4">
        <v>27991</v>
      </c>
      <c r="B3658">
        <v>7.76</v>
      </c>
      <c r="F3658" s="4">
        <v>26296</v>
      </c>
      <c r="G3658">
        <v>5</v>
      </c>
      <c r="H3658">
        <f t="shared" ref="H3658:H3721" si="57">IFERROR(((VLOOKUP(F3658,$A$9:$B$14200,2,FALSE))-G3658),H3657)</f>
        <v>0.90000000000000036</v>
      </c>
      <c r="I3658" s="103">
        <f>AVERAGE(H$10:H3658)</f>
        <v>0.37220334338174976</v>
      </c>
      <c r="J3658" s="2"/>
    </row>
    <row r="3659" spans="1:10">
      <c r="A3659" s="4">
        <v>27992</v>
      </c>
      <c r="B3659">
        <v>7.76</v>
      </c>
      <c r="F3659" s="4">
        <v>26297</v>
      </c>
      <c r="G3659">
        <v>4.38</v>
      </c>
      <c r="H3659">
        <f t="shared" si="57"/>
        <v>1.5200000000000005</v>
      </c>
      <c r="I3659" s="103">
        <f>AVERAGE(H$10:H3659)</f>
        <v>0.3725178082191794</v>
      </c>
      <c r="J3659" s="2"/>
    </row>
    <row r="3660" spans="1:10">
      <c r="A3660" s="4">
        <v>27995</v>
      </c>
      <c r="B3660">
        <v>7.73</v>
      </c>
      <c r="F3660" s="4">
        <v>26298</v>
      </c>
      <c r="G3660">
        <v>3</v>
      </c>
      <c r="H3660">
        <f t="shared" si="57"/>
        <v>2.8899999999999997</v>
      </c>
      <c r="I3660" s="103">
        <f>AVERAGE(H$10:H3660)</f>
        <v>0.3732073404546713</v>
      </c>
      <c r="J3660" s="2"/>
    </row>
    <row r="3661" spans="1:10">
      <c r="A3661" s="4">
        <v>27996</v>
      </c>
      <c r="B3661">
        <v>7.72</v>
      </c>
      <c r="F3661" s="4">
        <v>26299</v>
      </c>
      <c r="G3661">
        <v>3</v>
      </c>
      <c r="H3661">
        <f t="shared" si="57"/>
        <v>2.8899999999999997</v>
      </c>
      <c r="I3661" s="103">
        <f>AVERAGE(H$10:H3661)</f>
        <v>0.37389649507119527</v>
      </c>
      <c r="J3661" s="2"/>
    </row>
    <row r="3662" spans="1:10">
      <c r="A3662" s="4">
        <v>27997</v>
      </c>
      <c r="B3662">
        <v>7.69</v>
      </c>
      <c r="F3662" s="4">
        <v>26300</v>
      </c>
      <c r="G3662">
        <v>3</v>
      </c>
      <c r="H3662">
        <f t="shared" si="57"/>
        <v>2.8899999999999997</v>
      </c>
      <c r="I3662" s="103">
        <f>AVERAGE(H$10:H3662)</f>
        <v>0.37458527237886807</v>
      </c>
      <c r="J3662" s="2"/>
    </row>
    <row r="3663" spans="1:10">
      <c r="A3663" s="4">
        <v>27998</v>
      </c>
      <c r="B3663">
        <v>7.68</v>
      </c>
      <c r="F3663" s="4">
        <v>26301</v>
      </c>
      <c r="G3663">
        <v>4.25</v>
      </c>
      <c r="H3663">
        <f t="shared" si="57"/>
        <v>1.6900000000000004</v>
      </c>
      <c r="I3663" s="103">
        <f>AVERAGE(H$10:H3663)</f>
        <v>0.37494526546250828</v>
      </c>
      <c r="J3663" s="2"/>
    </row>
    <row r="3664" spans="1:10">
      <c r="A3664" s="4">
        <v>27999</v>
      </c>
      <c r="B3664">
        <v>7.72</v>
      </c>
      <c r="F3664" s="4">
        <v>26302</v>
      </c>
      <c r="G3664">
        <v>3.75</v>
      </c>
      <c r="H3664">
        <f t="shared" si="57"/>
        <v>2.1799999999999997</v>
      </c>
      <c r="I3664" s="103">
        <f>AVERAGE(H$10:H3664)</f>
        <v>0.37543912448700556</v>
      </c>
      <c r="J3664" s="2"/>
    </row>
    <row r="3665" spans="1:10">
      <c r="A3665" s="4">
        <v>28002</v>
      </c>
      <c r="B3665">
        <v>7.71</v>
      </c>
      <c r="F3665" s="4">
        <v>26303</v>
      </c>
      <c r="G3665">
        <v>3.63</v>
      </c>
      <c r="H3665">
        <f t="shared" si="57"/>
        <v>2.2800000000000002</v>
      </c>
      <c r="I3665" s="103">
        <f>AVERAGE(H$10:H3665)</f>
        <v>0.37596006564551565</v>
      </c>
      <c r="J3665" s="2"/>
    </row>
    <row r="3666" spans="1:10">
      <c r="A3666" s="4">
        <v>28003</v>
      </c>
      <c r="B3666">
        <v>7.66</v>
      </c>
      <c r="F3666" s="4">
        <v>26304</v>
      </c>
      <c r="G3666">
        <v>3.75</v>
      </c>
      <c r="H3666">
        <f t="shared" si="57"/>
        <v>2.1500000000000004</v>
      </c>
      <c r="I3666" s="103">
        <f>AVERAGE(H$10:H3666)</f>
        <v>0.37644517363959673</v>
      </c>
      <c r="J3666" s="2"/>
    </row>
    <row r="3667" spans="1:10">
      <c r="A3667" s="4">
        <v>28004</v>
      </c>
      <c r="B3667">
        <v>7.64</v>
      </c>
      <c r="F3667" s="4">
        <v>26305</v>
      </c>
      <c r="G3667">
        <v>3.88</v>
      </c>
      <c r="H3667">
        <f t="shared" si="57"/>
        <v>2</v>
      </c>
      <c r="I3667" s="103">
        <f>AVERAGE(H$10:H3667)</f>
        <v>0.37688901038819173</v>
      </c>
      <c r="J3667" s="2"/>
    </row>
    <row r="3668" spans="1:10">
      <c r="A3668" s="4">
        <v>28005</v>
      </c>
      <c r="B3668">
        <v>7.67</v>
      </c>
      <c r="F3668" s="4">
        <v>26306</v>
      </c>
      <c r="G3668">
        <v>3.88</v>
      </c>
      <c r="H3668">
        <f t="shared" si="57"/>
        <v>2</v>
      </c>
      <c r="I3668" s="103">
        <f>AVERAGE(H$10:H3668)</f>
        <v>0.37733260453676015</v>
      </c>
      <c r="J3668" s="2"/>
    </row>
    <row r="3669" spans="1:10">
      <c r="A3669" s="4">
        <v>28006</v>
      </c>
      <c r="B3669">
        <v>7.65</v>
      </c>
      <c r="F3669" s="4">
        <v>26307</v>
      </c>
      <c r="G3669">
        <v>3.88</v>
      </c>
      <c r="H3669">
        <f t="shared" si="57"/>
        <v>2</v>
      </c>
      <c r="I3669" s="103">
        <f>AVERAGE(H$10:H3669)</f>
        <v>0.37777595628415445</v>
      </c>
      <c r="J3669" s="2"/>
    </row>
    <row r="3670" spans="1:10">
      <c r="A3670" s="4">
        <v>28010</v>
      </c>
      <c r="B3670">
        <v>7.64</v>
      </c>
      <c r="F3670" s="4">
        <v>26308</v>
      </c>
      <c r="G3670">
        <v>3.75</v>
      </c>
      <c r="H3670">
        <f t="shared" si="57"/>
        <v>2.1100000000000003</v>
      </c>
      <c r="I3670" s="103">
        <f>AVERAGE(H$10:H3670)</f>
        <v>0.37824911226441005</v>
      </c>
      <c r="J3670" s="2"/>
    </row>
    <row r="3671" spans="1:10">
      <c r="A3671" s="4">
        <v>28011</v>
      </c>
      <c r="B3671">
        <v>7.64</v>
      </c>
      <c r="F3671" s="4">
        <v>26309</v>
      </c>
      <c r="G3671">
        <v>3.63</v>
      </c>
      <c r="H3671">
        <f t="shared" si="57"/>
        <v>2.25</v>
      </c>
      <c r="I3671" s="103">
        <f>AVERAGE(H$10:H3671)</f>
        <v>0.37876024030584521</v>
      </c>
      <c r="J3671" s="2"/>
    </row>
    <row r="3672" spans="1:10">
      <c r="A3672" s="4">
        <v>28012</v>
      </c>
      <c r="B3672">
        <v>7.66</v>
      </c>
      <c r="F3672" s="4">
        <v>26310</v>
      </c>
      <c r="G3672">
        <v>3.25</v>
      </c>
      <c r="H3672">
        <f t="shared" si="57"/>
        <v>2.63</v>
      </c>
      <c r="I3672" s="103">
        <f>AVERAGE(H$10:H3672)</f>
        <v>0.3793748293748308</v>
      </c>
      <c r="J3672" s="2"/>
    </row>
    <row r="3673" spans="1:10">
      <c r="A3673" s="4">
        <v>28013</v>
      </c>
      <c r="B3673">
        <v>7.64</v>
      </c>
      <c r="F3673" s="4">
        <v>26311</v>
      </c>
      <c r="G3673">
        <v>3.63</v>
      </c>
      <c r="H3673">
        <f t="shared" si="57"/>
        <v>2.2300000000000004</v>
      </c>
      <c r="I3673" s="103">
        <f>AVERAGE(H$10:H3673)</f>
        <v>0.37987991266375692</v>
      </c>
      <c r="J3673" s="2"/>
    </row>
    <row r="3674" spans="1:10">
      <c r="A3674" s="4">
        <v>28016</v>
      </c>
      <c r="B3674">
        <v>7.64</v>
      </c>
      <c r="F3674" s="4">
        <v>26312</v>
      </c>
      <c r="G3674">
        <v>3.5</v>
      </c>
      <c r="H3674">
        <f t="shared" si="57"/>
        <v>2.3499999999999996</v>
      </c>
      <c r="I3674" s="103">
        <f>AVERAGE(H$10:H3674)</f>
        <v>0.38041746248294822</v>
      </c>
      <c r="J3674" s="2"/>
    </row>
    <row r="3675" spans="1:10">
      <c r="A3675" s="4">
        <v>28017</v>
      </c>
      <c r="B3675">
        <v>7.64</v>
      </c>
      <c r="F3675" s="4">
        <v>26313</v>
      </c>
      <c r="G3675">
        <v>3.5</v>
      </c>
      <c r="H3675">
        <f t="shared" si="57"/>
        <v>2.3499999999999996</v>
      </c>
      <c r="I3675" s="103">
        <f>AVERAGE(H$10:H3675)</f>
        <v>0.38095471903982681</v>
      </c>
      <c r="J3675" s="2"/>
    </row>
    <row r="3676" spans="1:10">
      <c r="A3676" s="4">
        <v>28018</v>
      </c>
      <c r="B3676">
        <v>7.62</v>
      </c>
      <c r="F3676" s="4">
        <v>26314</v>
      </c>
      <c r="G3676">
        <v>3.5</v>
      </c>
      <c r="H3676">
        <f t="shared" si="57"/>
        <v>2.3499999999999996</v>
      </c>
      <c r="I3676" s="103">
        <f>AVERAGE(H$10:H3676)</f>
        <v>0.38149168257431282</v>
      </c>
      <c r="J3676" s="2"/>
    </row>
    <row r="3677" spans="1:10">
      <c r="A3677" s="4">
        <v>28019</v>
      </c>
      <c r="B3677">
        <v>7.6</v>
      </c>
      <c r="F3677" s="4">
        <v>26315</v>
      </c>
      <c r="G3677">
        <v>3.5</v>
      </c>
      <c r="H3677">
        <f t="shared" si="57"/>
        <v>2.3899999999999997</v>
      </c>
      <c r="I3677" s="103">
        <f>AVERAGE(H$10:H3677)</f>
        <v>0.38203925845147357</v>
      </c>
      <c r="J3677" s="2"/>
    </row>
    <row r="3678" spans="1:10">
      <c r="A3678" s="4">
        <v>28020</v>
      </c>
      <c r="B3678">
        <v>7.49</v>
      </c>
      <c r="F3678" s="4">
        <v>26316</v>
      </c>
      <c r="G3678">
        <v>3.63</v>
      </c>
      <c r="H3678">
        <f t="shared" si="57"/>
        <v>2.29</v>
      </c>
      <c r="I3678" s="103">
        <f>AVERAGE(H$10:H3678)</f>
        <v>0.38255928045789184</v>
      </c>
      <c r="J3678" s="2"/>
    </row>
    <row r="3679" spans="1:10">
      <c r="A3679" s="4">
        <v>28023</v>
      </c>
      <c r="B3679">
        <v>7.52</v>
      </c>
      <c r="F3679" s="4">
        <v>26317</v>
      </c>
      <c r="G3679">
        <v>3.5</v>
      </c>
      <c r="H3679">
        <f t="shared" si="57"/>
        <v>2.46</v>
      </c>
      <c r="I3679" s="103">
        <f>AVERAGE(H$10:H3679)</f>
        <v>0.38312534059945647</v>
      </c>
      <c r="J3679" s="2"/>
    </row>
    <row r="3680" spans="1:10">
      <c r="A3680" s="4">
        <v>28024</v>
      </c>
      <c r="B3680">
        <v>7.51</v>
      </c>
      <c r="F3680" s="4">
        <v>26318</v>
      </c>
      <c r="G3680">
        <v>3.5</v>
      </c>
      <c r="H3680">
        <f t="shared" si="57"/>
        <v>2.4800000000000004</v>
      </c>
      <c r="I3680" s="103">
        <f>AVERAGE(H$10:H3680)</f>
        <v>0.38369654045219426</v>
      </c>
      <c r="J3680" s="2"/>
    </row>
    <row r="3681" spans="1:10">
      <c r="A3681" s="4">
        <v>28025</v>
      </c>
      <c r="B3681">
        <v>7.53</v>
      </c>
      <c r="F3681" s="4">
        <v>26319</v>
      </c>
      <c r="G3681">
        <v>3.5</v>
      </c>
      <c r="H3681">
        <f t="shared" si="57"/>
        <v>2.4900000000000002</v>
      </c>
      <c r="I3681" s="103">
        <f>AVERAGE(H$10:H3681)</f>
        <v>0.38427015250544805</v>
      </c>
      <c r="J3681" s="2"/>
    </row>
    <row r="3682" spans="1:10">
      <c r="A3682" s="4">
        <v>28026</v>
      </c>
      <c r="B3682">
        <v>7.54</v>
      </c>
      <c r="F3682" s="4">
        <v>26320</v>
      </c>
      <c r="G3682">
        <v>3.5</v>
      </c>
      <c r="H3682">
        <f t="shared" si="57"/>
        <v>2.4900000000000002</v>
      </c>
      <c r="I3682" s="103">
        <f>AVERAGE(H$10:H3682)</f>
        <v>0.38484345221889604</v>
      </c>
      <c r="J3682" s="2"/>
    </row>
    <row r="3683" spans="1:10">
      <c r="A3683" s="4">
        <v>28027</v>
      </c>
      <c r="B3683">
        <v>7.58</v>
      </c>
      <c r="F3683" s="4">
        <v>26321</v>
      </c>
      <c r="G3683">
        <v>3.5</v>
      </c>
      <c r="H3683">
        <f t="shared" si="57"/>
        <v>2.4900000000000002</v>
      </c>
      <c r="I3683" s="103">
        <f>AVERAGE(H$10:H3683)</f>
        <v>0.38541643984757901</v>
      </c>
      <c r="J3683" s="2"/>
    </row>
    <row r="3684" spans="1:10">
      <c r="A3684" s="4">
        <v>28030</v>
      </c>
      <c r="B3684">
        <v>7.6</v>
      </c>
      <c r="F3684" s="4">
        <v>26322</v>
      </c>
      <c r="G3684">
        <v>3.38</v>
      </c>
      <c r="H3684">
        <f t="shared" si="57"/>
        <v>2.6399999999999997</v>
      </c>
      <c r="I3684" s="103">
        <f>AVERAGE(H$10:H3684)</f>
        <v>0.38602993197279056</v>
      </c>
      <c r="J3684" s="2"/>
    </row>
    <row r="3685" spans="1:10">
      <c r="A3685" s="4">
        <v>28031</v>
      </c>
      <c r="B3685">
        <v>7.56</v>
      </c>
      <c r="F3685" s="4">
        <v>26323</v>
      </c>
      <c r="G3685">
        <v>3.38</v>
      </c>
      <c r="H3685">
        <f t="shared" si="57"/>
        <v>2.6399999999999997</v>
      </c>
      <c r="I3685" s="103">
        <f>AVERAGE(H$10:H3685)</f>
        <v>0.38664309031556188</v>
      </c>
      <c r="J3685" s="2"/>
    </row>
    <row r="3686" spans="1:10">
      <c r="A3686" s="4">
        <v>28032</v>
      </c>
      <c r="B3686">
        <v>7.56</v>
      </c>
      <c r="F3686" s="4">
        <v>26324</v>
      </c>
      <c r="G3686">
        <v>3.25</v>
      </c>
      <c r="H3686">
        <f t="shared" si="57"/>
        <v>2.76</v>
      </c>
      <c r="I3686" s="103">
        <f>AVERAGE(H$10:H3686)</f>
        <v>0.38728855044873683</v>
      </c>
      <c r="J3686" s="2"/>
    </row>
    <row r="3687" spans="1:10">
      <c r="A3687" s="4">
        <v>28033</v>
      </c>
      <c r="B3687">
        <v>7.55</v>
      </c>
      <c r="F3687" s="4">
        <v>26325</v>
      </c>
      <c r="G3687">
        <v>3.38</v>
      </c>
      <c r="H3687">
        <f t="shared" si="57"/>
        <v>2.67</v>
      </c>
      <c r="I3687" s="103">
        <f>AVERAGE(H$10:H3687)</f>
        <v>0.38790918977705424</v>
      </c>
      <c r="J3687" s="2"/>
    </row>
    <row r="3688" spans="1:10">
      <c r="A3688" s="4">
        <v>28034</v>
      </c>
      <c r="B3688">
        <v>7.49</v>
      </c>
      <c r="F3688" s="4">
        <v>26326</v>
      </c>
      <c r="G3688">
        <v>3.25</v>
      </c>
      <c r="H3688">
        <f t="shared" si="57"/>
        <v>2.83</v>
      </c>
      <c r="I3688" s="103">
        <f>AVERAGE(H$10:H3688)</f>
        <v>0.38857298178853095</v>
      </c>
      <c r="J3688" s="2"/>
    </row>
    <row r="3689" spans="1:10">
      <c r="A3689" s="4">
        <v>28037</v>
      </c>
      <c r="B3689">
        <v>7.46</v>
      </c>
      <c r="F3689" s="4">
        <v>26327</v>
      </c>
      <c r="G3689">
        <v>3.25</v>
      </c>
      <c r="H3689">
        <f t="shared" si="57"/>
        <v>2.83</v>
      </c>
      <c r="I3689" s="103">
        <f>AVERAGE(H$10:H3689)</f>
        <v>0.38923641304347972</v>
      </c>
      <c r="J3689" s="2"/>
    </row>
    <row r="3690" spans="1:10">
      <c r="A3690" s="4">
        <v>28038</v>
      </c>
      <c r="B3690">
        <v>7.47</v>
      </c>
      <c r="F3690" s="4">
        <v>26328</v>
      </c>
      <c r="G3690">
        <v>3.25</v>
      </c>
      <c r="H3690">
        <f t="shared" si="57"/>
        <v>2.83</v>
      </c>
      <c r="I3690" s="103">
        <f>AVERAGE(H$10:H3690)</f>
        <v>0.38989948383591561</v>
      </c>
      <c r="J3690" s="2"/>
    </row>
    <row r="3691" spans="1:10">
      <c r="A3691" s="4">
        <v>28039</v>
      </c>
      <c r="B3691">
        <v>7.44</v>
      </c>
      <c r="F3691" s="4">
        <v>26329</v>
      </c>
      <c r="G3691">
        <v>3.13</v>
      </c>
      <c r="H3691">
        <f t="shared" si="57"/>
        <v>2.96</v>
      </c>
      <c r="I3691" s="103">
        <f>AVERAGE(H$10:H3691)</f>
        <v>0.39059750135795906</v>
      </c>
      <c r="J3691" s="2"/>
    </row>
    <row r="3692" spans="1:10">
      <c r="A3692" s="4">
        <v>28040</v>
      </c>
      <c r="B3692">
        <v>7.43</v>
      </c>
      <c r="F3692" s="4">
        <v>26330</v>
      </c>
      <c r="G3692">
        <v>3.25</v>
      </c>
      <c r="H3692">
        <f t="shared" si="57"/>
        <v>2.84</v>
      </c>
      <c r="I3692" s="103">
        <f>AVERAGE(H$10:H3692)</f>
        <v>0.3912625576975306</v>
      </c>
      <c r="J3692" s="2"/>
    </row>
    <row r="3693" spans="1:10">
      <c r="A3693" s="4">
        <v>28041</v>
      </c>
      <c r="B3693">
        <v>7.38</v>
      </c>
      <c r="F3693" s="4">
        <v>26331</v>
      </c>
      <c r="G3693">
        <v>3.13</v>
      </c>
      <c r="H3693">
        <f t="shared" si="57"/>
        <v>2.95</v>
      </c>
      <c r="I3693" s="103">
        <f>AVERAGE(H$10:H3693)</f>
        <v>0.3919571118349634</v>
      </c>
      <c r="J3693" s="2"/>
    </row>
    <row r="3694" spans="1:10">
      <c r="A3694" s="4">
        <v>28045</v>
      </c>
      <c r="B3694">
        <v>7.35</v>
      </c>
      <c r="F3694" s="4">
        <v>26332</v>
      </c>
      <c r="G3694">
        <v>3.25</v>
      </c>
      <c r="H3694">
        <f t="shared" si="57"/>
        <v>2.83</v>
      </c>
      <c r="I3694" s="103">
        <f>AVERAGE(H$10:H3694)</f>
        <v>0.39261872455902447</v>
      </c>
      <c r="J3694" s="2"/>
    </row>
    <row r="3695" spans="1:10">
      <c r="A3695" s="4">
        <v>28046</v>
      </c>
      <c r="B3695">
        <v>7.35</v>
      </c>
      <c r="F3695" s="4">
        <v>26333</v>
      </c>
      <c r="G3695">
        <v>3.25</v>
      </c>
      <c r="H3695">
        <f t="shared" si="57"/>
        <v>2.83</v>
      </c>
      <c r="I3695" s="103">
        <f>AVERAGE(H$10:H3695)</f>
        <v>0.39327997829625749</v>
      </c>
      <c r="J3695" s="2"/>
    </row>
    <row r="3696" spans="1:10">
      <c r="A3696" s="4">
        <v>28047</v>
      </c>
      <c r="B3696">
        <v>7.34</v>
      </c>
      <c r="F3696" s="4">
        <v>26334</v>
      </c>
      <c r="G3696">
        <v>3.25</v>
      </c>
      <c r="H3696">
        <f t="shared" si="57"/>
        <v>2.83</v>
      </c>
      <c r="I3696" s="103">
        <f>AVERAGE(H$10:H3696)</f>
        <v>0.39394087333875916</v>
      </c>
      <c r="J3696" s="2"/>
    </row>
    <row r="3697" spans="1:10">
      <c r="A3697" s="4">
        <v>28048</v>
      </c>
      <c r="B3697">
        <v>7.31</v>
      </c>
      <c r="F3697" s="4">
        <v>26335</v>
      </c>
      <c r="G3697">
        <v>3.25</v>
      </c>
      <c r="H3697">
        <f t="shared" si="57"/>
        <v>2.83</v>
      </c>
      <c r="I3697" s="103">
        <f>AVERAGE(H$10:H3697)</f>
        <v>0.39460140997830939</v>
      </c>
      <c r="J3697" s="2"/>
    </row>
    <row r="3698" spans="1:10">
      <c r="A3698" s="4">
        <v>28051</v>
      </c>
      <c r="B3698">
        <v>7.31</v>
      </c>
      <c r="F3698" s="4">
        <v>26336</v>
      </c>
      <c r="G3698">
        <v>3.25</v>
      </c>
      <c r="H3698">
        <f t="shared" si="57"/>
        <v>2.84</v>
      </c>
      <c r="I3698" s="103">
        <f>AVERAGE(H$10:H3698)</f>
        <v>0.39526429926809564</v>
      </c>
      <c r="J3698" s="2"/>
    </row>
    <row r="3699" spans="1:10">
      <c r="A3699" s="4">
        <v>28052</v>
      </c>
      <c r="B3699">
        <v>7.35</v>
      </c>
      <c r="F3699" s="4">
        <v>26337</v>
      </c>
      <c r="G3699">
        <v>3.25</v>
      </c>
      <c r="H3699">
        <f t="shared" si="57"/>
        <v>2.8600000000000003</v>
      </c>
      <c r="I3699" s="103">
        <f>AVERAGE(H$10:H3699)</f>
        <v>0.39593224932249454</v>
      </c>
      <c r="J3699" s="2"/>
    </row>
    <row r="3700" spans="1:10">
      <c r="A3700" s="4">
        <v>28053</v>
      </c>
      <c r="B3700">
        <v>7.38</v>
      </c>
      <c r="F3700" s="4">
        <v>26338</v>
      </c>
      <c r="G3700">
        <v>3.25</v>
      </c>
      <c r="H3700">
        <f t="shared" si="57"/>
        <v>2.87</v>
      </c>
      <c r="I3700" s="103">
        <f>AVERAGE(H$10:H3700)</f>
        <v>0.39660254673530337</v>
      </c>
      <c r="J3700" s="2"/>
    </row>
    <row r="3701" spans="1:10">
      <c r="A3701" s="4">
        <v>28054</v>
      </c>
      <c r="B3701">
        <v>7.39</v>
      </c>
      <c r="F3701" s="4">
        <v>26339</v>
      </c>
      <c r="G3701">
        <v>3.25</v>
      </c>
      <c r="H3701">
        <f t="shared" si="57"/>
        <v>2.8600000000000003</v>
      </c>
      <c r="I3701" s="103">
        <f>AVERAGE(H$10:H3701)</f>
        <v>0.39726977248104134</v>
      </c>
      <c r="J3701" s="2"/>
    </row>
    <row r="3702" spans="1:10">
      <c r="A3702" s="4">
        <v>28055</v>
      </c>
      <c r="B3702">
        <v>7.48</v>
      </c>
      <c r="F3702" s="4">
        <v>26340</v>
      </c>
      <c r="G3702">
        <v>3.38</v>
      </c>
      <c r="H3702">
        <f t="shared" si="57"/>
        <v>2.74</v>
      </c>
      <c r="I3702" s="103">
        <f>AVERAGE(H$10:H3702)</f>
        <v>0.39790414297319376</v>
      </c>
      <c r="J3702" s="2"/>
    </row>
    <row r="3703" spans="1:10">
      <c r="A3703" s="4">
        <v>28058</v>
      </c>
      <c r="B3703">
        <v>7.53</v>
      </c>
      <c r="F3703" s="4">
        <v>26341</v>
      </c>
      <c r="G3703">
        <v>3.38</v>
      </c>
      <c r="H3703">
        <f t="shared" si="57"/>
        <v>2.74</v>
      </c>
      <c r="I3703" s="103">
        <f>AVERAGE(H$10:H3703)</f>
        <v>0.39853817000541542</v>
      </c>
      <c r="J3703" s="2"/>
    </row>
    <row r="3704" spans="1:10">
      <c r="A3704" s="4">
        <v>28059</v>
      </c>
      <c r="B3704">
        <v>7.48</v>
      </c>
      <c r="F3704" s="4">
        <v>26342</v>
      </c>
      <c r="G3704">
        <v>3.38</v>
      </c>
      <c r="H3704">
        <f t="shared" si="57"/>
        <v>2.74</v>
      </c>
      <c r="I3704" s="103">
        <f>AVERAGE(H$10:H3704)</f>
        <v>0.39917185385656417</v>
      </c>
      <c r="J3704" s="2"/>
    </row>
    <row r="3705" spans="1:10">
      <c r="A3705" s="4">
        <v>28060</v>
      </c>
      <c r="B3705">
        <v>7.45</v>
      </c>
      <c r="F3705" s="4">
        <v>26343</v>
      </c>
      <c r="G3705">
        <v>3.38</v>
      </c>
      <c r="H3705">
        <f t="shared" si="57"/>
        <v>2.7199999999999998</v>
      </c>
      <c r="I3705" s="103">
        <f>AVERAGE(H$10:H3705)</f>
        <v>0.39979978354978479</v>
      </c>
      <c r="J3705" s="2"/>
    </row>
    <row r="3706" spans="1:10">
      <c r="A3706" s="4">
        <v>28061</v>
      </c>
      <c r="B3706">
        <v>7.41</v>
      </c>
      <c r="F3706" s="4">
        <v>26344</v>
      </c>
      <c r="G3706">
        <v>3.5</v>
      </c>
      <c r="H3706">
        <f t="shared" si="57"/>
        <v>2.5999999999999996</v>
      </c>
      <c r="I3706" s="103">
        <f>AVERAGE(H$10:H3706)</f>
        <v>0.4003949147957816</v>
      </c>
      <c r="J3706" s="2"/>
    </row>
    <row r="3707" spans="1:10">
      <c r="A3707" s="4">
        <v>28062</v>
      </c>
      <c r="B3707">
        <v>7.42</v>
      </c>
      <c r="F3707" s="4">
        <v>26345</v>
      </c>
      <c r="G3707">
        <v>3.75</v>
      </c>
      <c r="H3707">
        <f t="shared" si="57"/>
        <v>2.33</v>
      </c>
      <c r="I3707" s="103">
        <f>AVERAGE(H$10:H3707)</f>
        <v>0.40091671173607474</v>
      </c>
      <c r="J3707" s="2"/>
    </row>
    <row r="3708" spans="1:10">
      <c r="A3708" s="4">
        <v>28065</v>
      </c>
      <c r="B3708">
        <v>7.38</v>
      </c>
      <c r="F3708" s="4">
        <v>26346</v>
      </c>
      <c r="G3708">
        <v>3.5</v>
      </c>
      <c r="H3708">
        <f t="shared" si="57"/>
        <v>2.5599999999999996</v>
      </c>
      <c r="I3708" s="103">
        <f>AVERAGE(H$10:H3708)</f>
        <v>0.40150040551500527</v>
      </c>
      <c r="J3708" s="2"/>
    </row>
    <row r="3709" spans="1:10">
      <c r="A3709" s="4">
        <v>28067</v>
      </c>
      <c r="B3709">
        <v>7.44</v>
      </c>
      <c r="F3709" s="4">
        <v>26347</v>
      </c>
      <c r="G3709">
        <v>3.38</v>
      </c>
      <c r="H3709">
        <f t="shared" si="57"/>
        <v>2.6799999999999997</v>
      </c>
      <c r="I3709" s="103">
        <f>AVERAGE(H$10:H3709)</f>
        <v>0.4021162162162174</v>
      </c>
      <c r="J3709" s="2"/>
    </row>
    <row r="3710" spans="1:10">
      <c r="A3710" s="4">
        <v>28068</v>
      </c>
      <c r="B3710">
        <v>7.38</v>
      </c>
      <c r="F3710" s="4">
        <v>26348</v>
      </c>
      <c r="G3710">
        <v>3.38</v>
      </c>
      <c r="H3710">
        <f t="shared" si="57"/>
        <v>2.6799999999999997</v>
      </c>
      <c r="I3710" s="103">
        <f>AVERAGE(H$10:H3710)</f>
        <v>0.40273169413672105</v>
      </c>
      <c r="J3710" s="2"/>
    </row>
    <row r="3711" spans="1:10">
      <c r="A3711" s="4">
        <v>28069</v>
      </c>
      <c r="B3711">
        <v>7.41</v>
      </c>
      <c r="F3711" s="4">
        <v>26349</v>
      </c>
      <c r="G3711">
        <v>3.38</v>
      </c>
      <c r="H3711">
        <f t="shared" si="57"/>
        <v>2.6799999999999997</v>
      </c>
      <c r="I3711" s="103">
        <f>AVERAGE(H$10:H3711)</f>
        <v>0.40334683954619249</v>
      </c>
      <c r="J3711" s="2"/>
    </row>
    <row r="3712" spans="1:10">
      <c r="A3712" s="4">
        <v>28072</v>
      </c>
      <c r="B3712">
        <v>7.46</v>
      </c>
      <c r="F3712" s="4">
        <v>26350</v>
      </c>
      <c r="G3712">
        <v>3.38</v>
      </c>
      <c r="H3712">
        <f t="shared" si="57"/>
        <v>2.6799999999999997</v>
      </c>
      <c r="I3712" s="103">
        <f>AVERAGE(H$10:H3712)</f>
        <v>0.40396165271401691</v>
      </c>
      <c r="J3712" s="2"/>
    </row>
    <row r="3713" spans="1:10">
      <c r="A3713" s="4">
        <v>28073</v>
      </c>
      <c r="B3713">
        <v>7.46</v>
      </c>
      <c r="F3713" s="4">
        <v>26351</v>
      </c>
      <c r="G3713">
        <v>3.25</v>
      </c>
      <c r="H3713">
        <f t="shared" si="57"/>
        <v>2.8099999999999996</v>
      </c>
      <c r="I3713" s="103">
        <f>AVERAGE(H$10:H3713)</f>
        <v>0.40461123110151315</v>
      </c>
      <c r="J3713" s="2"/>
    </row>
    <row r="3714" spans="1:10">
      <c r="A3714" s="4">
        <v>28074</v>
      </c>
      <c r="B3714">
        <v>7.45</v>
      </c>
      <c r="F3714" s="4">
        <v>26352</v>
      </c>
      <c r="G3714">
        <v>3.13</v>
      </c>
      <c r="H3714">
        <f t="shared" si="57"/>
        <v>2.9400000000000004</v>
      </c>
      <c r="I3714" s="103">
        <f>AVERAGE(H$10:H3714)</f>
        <v>0.4052955465587057</v>
      </c>
      <c r="J3714" s="2"/>
    </row>
    <row r="3715" spans="1:10">
      <c r="A3715" s="4">
        <v>28076</v>
      </c>
      <c r="B3715">
        <v>7.43</v>
      </c>
      <c r="F3715" s="4">
        <v>26353</v>
      </c>
      <c r="G3715">
        <v>3.25</v>
      </c>
      <c r="H3715">
        <f t="shared" si="57"/>
        <v>2.8200000000000003</v>
      </c>
      <c r="I3715" s="103">
        <f>AVERAGE(H$10:H3715)</f>
        <v>0.4059471127900714</v>
      </c>
      <c r="J3715" s="2"/>
    </row>
    <row r="3716" spans="1:10">
      <c r="A3716" s="4">
        <v>28079</v>
      </c>
      <c r="B3716">
        <v>7.41</v>
      </c>
      <c r="F3716" s="4">
        <v>26354</v>
      </c>
      <c r="G3716">
        <v>3.13</v>
      </c>
      <c r="H3716">
        <f t="shared" si="57"/>
        <v>2.9299999999999997</v>
      </c>
      <c r="I3716" s="103">
        <f>AVERAGE(H$10:H3716)</f>
        <v>0.4066280010790409</v>
      </c>
      <c r="J3716" s="2"/>
    </row>
    <row r="3717" spans="1:10">
      <c r="A3717" s="4">
        <v>28080</v>
      </c>
      <c r="B3717">
        <v>7.33</v>
      </c>
      <c r="F3717" s="4">
        <v>26355</v>
      </c>
      <c r="G3717">
        <v>3.13</v>
      </c>
      <c r="H3717">
        <f t="shared" si="57"/>
        <v>2.9299999999999997</v>
      </c>
      <c r="I3717" s="103">
        <f>AVERAGE(H$10:H3717)</f>
        <v>0.40730852211434865</v>
      </c>
      <c r="J3717" s="2"/>
    </row>
    <row r="3718" spans="1:10">
      <c r="A3718" s="4">
        <v>28081</v>
      </c>
      <c r="B3718">
        <v>7.32</v>
      </c>
      <c r="F3718" s="4">
        <v>26356</v>
      </c>
      <c r="G3718">
        <v>3.13</v>
      </c>
      <c r="H3718">
        <f t="shared" si="57"/>
        <v>2.9299999999999997</v>
      </c>
      <c r="I3718" s="103">
        <f>AVERAGE(H$10:H3718)</f>
        <v>0.40798867619304524</v>
      </c>
      <c r="J3718" s="2"/>
    </row>
    <row r="3719" spans="1:10">
      <c r="A3719" s="4">
        <v>28082</v>
      </c>
      <c r="B3719">
        <v>7.33</v>
      </c>
      <c r="F3719" s="4">
        <v>26357</v>
      </c>
      <c r="G3719">
        <v>3.13</v>
      </c>
      <c r="H3719">
        <f t="shared" si="57"/>
        <v>2.91</v>
      </c>
      <c r="I3719" s="103">
        <f>AVERAGE(H$10:H3719)</f>
        <v>0.40866307277628161</v>
      </c>
      <c r="J3719" s="2"/>
    </row>
    <row r="3720" spans="1:10">
      <c r="A3720" s="4">
        <v>28083</v>
      </c>
      <c r="B3720">
        <v>7.24</v>
      </c>
      <c r="F3720" s="4">
        <v>26358</v>
      </c>
      <c r="G3720">
        <v>3.25</v>
      </c>
      <c r="H3720">
        <f t="shared" si="57"/>
        <v>2.79</v>
      </c>
      <c r="I3720" s="103">
        <f>AVERAGE(H$10:H3720)</f>
        <v>0.40930476960388168</v>
      </c>
      <c r="J3720" s="2"/>
    </row>
    <row r="3721" spans="1:10">
      <c r="A3721" s="4">
        <v>28086</v>
      </c>
      <c r="B3721">
        <v>7.17</v>
      </c>
      <c r="F3721" s="4">
        <v>26359</v>
      </c>
      <c r="G3721">
        <v>3.25</v>
      </c>
      <c r="H3721">
        <f t="shared" si="57"/>
        <v>2.79</v>
      </c>
      <c r="I3721" s="103">
        <f>AVERAGE(H$10:H3721)</f>
        <v>0.40994612068965647</v>
      </c>
      <c r="J3721" s="2"/>
    </row>
    <row r="3722" spans="1:10">
      <c r="A3722" s="4">
        <v>28087</v>
      </c>
      <c r="B3722">
        <v>7.16</v>
      </c>
      <c r="F3722" s="4">
        <v>26360</v>
      </c>
      <c r="G3722">
        <v>3.38</v>
      </c>
      <c r="H3722">
        <f t="shared" ref="H3722:H3785" si="58">IFERROR(((VLOOKUP(F3722,$A$9:$B$14200,2,FALSE))-G3722),H3721)</f>
        <v>2.6500000000000004</v>
      </c>
      <c r="I3722" s="103">
        <f>AVERAGE(H$10:H3722)</f>
        <v>0.41054942095340824</v>
      </c>
      <c r="J3722" s="2"/>
    </row>
    <row r="3723" spans="1:10">
      <c r="A3723" s="4">
        <v>28088</v>
      </c>
      <c r="B3723">
        <v>7.14</v>
      </c>
      <c r="F3723" s="4">
        <v>26361</v>
      </c>
      <c r="G3723">
        <v>3.38</v>
      </c>
      <c r="H3723">
        <f t="shared" si="58"/>
        <v>2.6399999999999997</v>
      </c>
      <c r="I3723" s="103">
        <f>AVERAGE(H$10:H3723)</f>
        <v>0.41114970382337235</v>
      </c>
      <c r="J3723" s="2"/>
    </row>
    <row r="3724" spans="1:10">
      <c r="A3724" s="4">
        <v>28090</v>
      </c>
      <c r="B3724">
        <v>6.99</v>
      </c>
      <c r="F3724" s="4">
        <v>26362</v>
      </c>
      <c r="G3724">
        <v>3.38</v>
      </c>
      <c r="H3724">
        <f t="shared" si="58"/>
        <v>2.6399999999999997</v>
      </c>
      <c r="I3724" s="103">
        <f>AVERAGE(H$10:H3724)</f>
        <v>0.41174966352624631</v>
      </c>
      <c r="J3724" s="2"/>
    </row>
    <row r="3725" spans="1:10">
      <c r="A3725" s="4">
        <v>28093</v>
      </c>
      <c r="B3725">
        <v>7.02</v>
      </c>
      <c r="F3725" s="4">
        <v>26363</v>
      </c>
      <c r="G3725">
        <v>3.38</v>
      </c>
      <c r="H3725">
        <f t="shared" si="58"/>
        <v>2.6399999999999997</v>
      </c>
      <c r="I3725" s="103">
        <f>AVERAGE(H$10:H3725)</f>
        <v>0.41234930032292927</v>
      </c>
      <c r="J3725" s="2"/>
    </row>
    <row r="3726" spans="1:10">
      <c r="A3726" s="4">
        <v>28094</v>
      </c>
      <c r="B3726">
        <v>7.01</v>
      </c>
      <c r="F3726" s="4">
        <v>26364</v>
      </c>
      <c r="G3726">
        <v>3.5</v>
      </c>
      <c r="H3726">
        <f t="shared" si="58"/>
        <v>2.5099999999999998</v>
      </c>
      <c r="I3726" s="103">
        <f>AVERAGE(H$10:H3726)</f>
        <v>0.41291364003228548</v>
      </c>
      <c r="J3726" s="2"/>
    </row>
    <row r="3727" spans="1:10">
      <c r="A3727" s="4">
        <v>28095</v>
      </c>
      <c r="B3727">
        <v>6.97</v>
      </c>
      <c r="F3727" s="4">
        <v>26365</v>
      </c>
      <c r="G3727">
        <v>3.5</v>
      </c>
      <c r="H3727">
        <f t="shared" si="58"/>
        <v>2.5199999999999996</v>
      </c>
      <c r="I3727" s="103">
        <f>AVERAGE(H$10:H3727)</f>
        <v>0.41348036578805947</v>
      </c>
      <c r="J3727" s="2"/>
    </row>
    <row r="3728" spans="1:10">
      <c r="A3728" s="4">
        <v>28096</v>
      </c>
      <c r="B3728">
        <v>6.92</v>
      </c>
      <c r="F3728" s="4">
        <v>26366</v>
      </c>
      <c r="G3728">
        <v>3.5</v>
      </c>
      <c r="H3728">
        <f t="shared" si="58"/>
        <v>2.5199999999999996</v>
      </c>
      <c r="I3728" s="103">
        <f>AVERAGE(H$10:H3728)</f>
        <v>0.41404678677063866</v>
      </c>
      <c r="J3728" s="2"/>
    </row>
    <row r="3729" spans="1:10">
      <c r="A3729" s="4">
        <v>28097</v>
      </c>
      <c r="B3729">
        <v>6.86</v>
      </c>
      <c r="F3729" s="4">
        <v>26367</v>
      </c>
      <c r="G3729">
        <v>3.63</v>
      </c>
      <c r="H3729">
        <f t="shared" si="58"/>
        <v>2.3899999999999997</v>
      </c>
      <c r="I3729" s="103">
        <f>AVERAGE(H$10:H3729)</f>
        <v>0.41457795698924871</v>
      </c>
      <c r="J3729" s="2"/>
    </row>
    <row r="3730" spans="1:10">
      <c r="A3730" s="4">
        <v>28100</v>
      </c>
      <c r="B3730">
        <v>6.87</v>
      </c>
      <c r="F3730" s="4">
        <v>26368</v>
      </c>
      <c r="G3730">
        <v>3.88</v>
      </c>
      <c r="H3730">
        <f t="shared" si="58"/>
        <v>2.1500000000000004</v>
      </c>
      <c r="I3730" s="103">
        <f>AVERAGE(H$10:H3730)</f>
        <v>0.41504434291857173</v>
      </c>
      <c r="J3730" s="2"/>
    </row>
    <row r="3731" spans="1:10">
      <c r="A3731" s="4">
        <v>28101</v>
      </c>
      <c r="B3731">
        <v>6.88</v>
      </c>
      <c r="F3731" s="4">
        <v>26369</v>
      </c>
      <c r="G3731">
        <v>3.88</v>
      </c>
      <c r="H3731">
        <f t="shared" si="58"/>
        <v>2.1500000000000004</v>
      </c>
      <c r="I3731" s="103">
        <f>AVERAGE(H$10:H3731)</f>
        <v>0.4155104782375082</v>
      </c>
      <c r="J3731" s="2"/>
    </row>
    <row r="3732" spans="1:10">
      <c r="A3732" s="4">
        <v>28102</v>
      </c>
      <c r="B3732">
        <v>6.91</v>
      </c>
      <c r="F3732" s="4">
        <v>26370</v>
      </c>
      <c r="G3732">
        <v>3.88</v>
      </c>
      <c r="H3732">
        <f t="shared" si="58"/>
        <v>2.1500000000000004</v>
      </c>
      <c r="I3732" s="103">
        <f>AVERAGE(H$10:H3732)</f>
        <v>0.41597636314800041</v>
      </c>
      <c r="J3732" s="2"/>
    </row>
    <row r="3733" spans="1:10">
      <c r="A3733" s="4">
        <v>28103</v>
      </c>
      <c r="B3733">
        <v>6.92</v>
      </c>
      <c r="F3733" s="4">
        <v>26371</v>
      </c>
      <c r="G3733">
        <v>3.88</v>
      </c>
      <c r="H3733">
        <f t="shared" si="58"/>
        <v>2.1900000000000004</v>
      </c>
      <c r="I3733" s="103">
        <f>AVERAGE(H$10:H3733)</f>
        <v>0.41645273899033447</v>
      </c>
      <c r="J3733" s="2"/>
    </row>
    <row r="3734" spans="1:10">
      <c r="A3734" s="4">
        <v>28104</v>
      </c>
      <c r="B3734">
        <v>6.82</v>
      </c>
      <c r="F3734" s="4">
        <v>26372</v>
      </c>
      <c r="G3734">
        <v>4.13</v>
      </c>
      <c r="H3734">
        <f t="shared" si="58"/>
        <v>1.9299999999999997</v>
      </c>
      <c r="I3734" s="103">
        <f>AVERAGE(H$10:H3734)</f>
        <v>0.41685906040268605</v>
      </c>
      <c r="J3734" s="2"/>
    </row>
    <row r="3735" spans="1:10">
      <c r="A3735" s="4">
        <v>28107</v>
      </c>
      <c r="B3735">
        <v>6.9</v>
      </c>
      <c r="F3735" s="4">
        <v>26373</v>
      </c>
      <c r="G3735">
        <v>3.88</v>
      </c>
      <c r="H3735">
        <f t="shared" si="58"/>
        <v>2.2300000000000004</v>
      </c>
      <c r="I3735" s="103">
        <f>AVERAGE(H$10:H3735)</f>
        <v>0.4173456790123472</v>
      </c>
      <c r="J3735" s="2"/>
    </row>
    <row r="3736" spans="1:10">
      <c r="A3736" s="4">
        <v>28108</v>
      </c>
      <c r="B3736">
        <v>6.89</v>
      </c>
      <c r="F3736" s="4">
        <v>26374</v>
      </c>
      <c r="G3736">
        <v>3.88</v>
      </c>
      <c r="H3736">
        <f t="shared" si="58"/>
        <v>2.2000000000000002</v>
      </c>
      <c r="I3736" s="103">
        <f>AVERAGE(H$10:H3736)</f>
        <v>0.41782398712101038</v>
      </c>
      <c r="J3736" s="2"/>
    </row>
    <row r="3737" spans="1:10">
      <c r="A3737" s="4">
        <v>28109</v>
      </c>
      <c r="B3737">
        <v>6.88</v>
      </c>
      <c r="F3737" s="4">
        <v>26375</v>
      </c>
      <c r="G3737">
        <v>3.88</v>
      </c>
      <c r="H3737">
        <f t="shared" si="58"/>
        <v>2.2000000000000002</v>
      </c>
      <c r="I3737" s="103">
        <f>AVERAGE(H$10:H3737)</f>
        <v>0.41830203862661097</v>
      </c>
      <c r="J3737" s="2"/>
    </row>
    <row r="3738" spans="1:10">
      <c r="A3738" s="4">
        <v>28110</v>
      </c>
      <c r="B3738">
        <v>6.88</v>
      </c>
      <c r="F3738" s="4">
        <v>26376</v>
      </c>
      <c r="G3738">
        <v>3.88</v>
      </c>
      <c r="H3738">
        <f t="shared" si="58"/>
        <v>2.2000000000000002</v>
      </c>
      <c r="I3738" s="103">
        <f>AVERAGE(H$10:H3738)</f>
        <v>0.41877983373558753</v>
      </c>
      <c r="J3738" s="2"/>
    </row>
    <row r="3739" spans="1:10">
      <c r="A3739" s="4">
        <v>28111</v>
      </c>
      <c r="B3739">
        <v>6.88</v>
      </c>
      <c r="F3739" s="4">
        <v>26377</v>
      </c>
      <c r="G3739">
        <v>3.88</v>
      </c>
      <c r="H3739">
        <f t="shared" si="58"/>
        <v>2.2000000000000002</v>
      </c>
      <c r="I3739" s="103">
        <f>AVERAGE(H$10:H3739)</f>
        <v>0.41925737265415708</v>
      </c>
      <c r="J3739" s="2"/>
    </row>
    <row r="3740" spans="1:10">
      <c r="A3740" s="4">
        <v>28114</v>
      </c>
      <c r="B3740">
        <v>6.84</v>
      </c>
      <c r="F3740" s="4">
        <v>26378</v>
      </c>
      <c r="G3740">
        <v>3.88</v>
      </c>
      <c r="H3740">
        <f t="shared" si="58"/>
        <v>2.21</v>
      </c>
      <c r="I3740" s="103">
        <f>AVERAGE(H$10:H3740)</f>
        <v>0.41973733583489836</v>
      </c>
      <c r="J3740" s="2"/>
    </row>
    <row r="3741" spans="1:10">
      <c r="A3741" s="4">
        <v>28115</v>
      </c>
      <c r="B3741">
        <v>6.85</v>
      </c>
      <c r="F3741" s="4">
        <v>26379</v>
      </c>
      <c r="G3741">
        <v>4</v>
      </c>
      <c r="H3741">
        <f t="shared" si="58"/>
        <v>2.08</v>
      </c>
      <c r="I3741" s="103">
        <f>AVERAGE(H$10:H3741)</f>
        <v>0.42018220793140565</v>
      </c>
      <c r="J3741" s="2"/>
    </row>
    <row r="3742" spans="1:10">
      <c r="A3742" s="4">
        <v>28116</v>
      </c>
      <c r="B3742">
        <v>6.86</v>
      </c>
      <c r="F3742" s="4">
        <v>26380</v>
      </c>
      <c r="G3742">
        <v>4</v>
      </c>
      <c r="H3742">
        <f t="shared" si="58"/>
        <v>2.08</v>
      </c>
      <c r="I3742" s="103">
        <f>AVERAGE(H$10:H3742)</f>
        <v>0.42062684168229458</v>
      </c>
      <c r="J3742" s="2"/>
    </row>
    <row r="3743" spans="1:10">
      <c r="A3743" s="4">
        <v>28117</v>
      </c>
      <c r="B3743">
        <v>6.84</v>
      </c>
      <c r="F3743" s="4">
        <v>26381</v>
      </c>
      <c r="G3743">
        <v>4</v>
      </c>
      <c r="H3743">
        <f t="shared" si="58"/>
        <v>2.0999999999999996</v>
      </c>
      <c r="I3743" s="103">
        <f>AVERAGE(H$10:H3743)</f>
        <v>0.42107659346545412</v>
      </c>
      <c r="J3743" s="2"/>
    </row>
    <row r="3744" spans="1:10">
      <c r="A3744" s="4">
        <v>28121</v>
      </c>
      <c r="B3744">
        <v>6.84</v>
      </c>
      <c r="F3744" s="4">
        <v>26382</v>
      </c>
      <c r="G3744">
        <v>4</v>
      </c>
      <c r="H3744">
        <f t="shared" si="58"/>
        <v>2.12</v>
      </c>
      <c r="I3744" s="103">
        <f>AVERAGE(H$10:H3744)</f>
        <v>0.42153145917001489</v>
      </c>
      <c r="J3744" s="2"/>
    </row>
    <row r="3745" spans="1:10">
      <c r="A3745" s="4">
        <v>28122</v>
      </c>
      <c r="B3745">
        <v>6.86</v>
      </c>
      <c r="F3745" s="4">
        <v>26383</v>
      </c>
      <c r="G3745">
        <v>4</v>
      </c>
      <c r="H3745">
        <f t="shared" si="58"/>
        <v>2.12</v>
      </c>
      <c r="I3745" s="103">
        <f>AVERAGE(H$10:H3745)</f>
        <v>0.42198608137045113</v>
      </c>
      <c r="J3745" s="2"/>
    </row>
    <row r="3746" spans="1:10">
      <c r="A3746" s="4">
        <v>28123</v>
      </c>
      <c r="B3746">
        <v>6.84</v>
      </c>
      <c r="F3746" s="4">
        <v>26384</v>
      </c>
      <c r="G3746">
        <v>4</v>
      </c>
      <c r="H3746">
        <f t="shared" si="58"/>
        <v>2.12</v>
      </c>
      <c r="I3746" s="103">
        <f>AVERAGE(H$10:H3746)</f>
        <v>0.42244046026224386</v>
      </c>
      <c r="J3746" s="2"/>
    </row>
    <row r="3747" spans="1:10">
      <c r="A3747" s="4">
        <v>28124</v>
      </c>
      <c r="B3747">
        <v>6.8</v>
      </c>
      <c r="F3747" s="4">
        <v>26385</v>
      </c>
      <c r="G3747">
        <v>4</v>
      </c>
      <c r="H3747">
        <f t="shared" si="58"/>
        <v>2.0999999999999996</v>
      </c>
      <c r="I3747" s="103">
        <f>AVERAGE(H$10:H3747)</f>
        <v>0.42288924558587621</v>
      </c>
      <c r="J3747" s="2"/>
    </row>
    <row r="3748" spans="1:10">
      <c r="A3748" s="4">
        <v>28125</v>
      </c>
      <c r="B3748">
        <v>6.81</v>
      </c>
      <c r="F3748" s="4">
        <v>26386</v>
      </c>
      <c r="G3748">
        <v>4.13</v>
      </c>
      <c r="H3748">
        <f t="shared" si="58"/>
        <v>1.9800000000000004</v>
      </c>
      <c r="I3748" s="103">
        <f>AVERAGE(H$10:H3748)</f>
        <v>0.42330569671035179</v>
      </c>
      <c r="J3748" s="2"/>
    </row>
    <row r="3749" spans="1:10">
      <c r="A3749" s="4">
        <v>28128</v>
      </c>
      <c r="B3749">
        <v>6.84</v>
      </c>
      <c r="F3749" s="4">
        <v>26387</v>
      </c>
      <c r="G3749">
        <v>4.5</v>
      </c>
      <c r="H3749">
        <f t="shared" si="58"/>
        <v>1.62</v>
      </c>
      <c r="I3749" s="103">
        <f>AVERAGE(H$10:H3749)</f>
        <v>0.42362566844919924</v>
      </c>
      <c r="J3749" s="2"/>
    </row>
    <row r="3750" spans="1:10">
      <c r="A3750" s="4">
        <v>28129</v>
      </c>
      <c r="B3750">
        <v>6.9</v>
      </c>
      <c r="F3750" s="4">
        <v>26388</v>
      </c>
      <c r="G3750">
        <v>4.25</v>
      </c>
      <c r="H3750">
        <f t="shared" si="58"/>
        <v>1.87</v>
      </c>
      <c r="I3750" s="103">
        <f>AVERAGE(H$10:H3750)</f>
        <v>0.42401229617749397</v>
      </c>
      <c r="J3750" s="2"/>
    </row>
    <row r="3751" spans="1:10">
      <c r="A3751" s="4">
        <v>28130</v>
      </c>
      <c r="B3751">
        <v>6.88</v>
      </c>
      <c r="F3751" s="4">
        <v>26389</v>
      </c>
      <c r="G3751">
        <v>4</v>
      </c>
      <c r="H3751">
        <f t="shared" si="58"/>
        <v>1.87</v>
      </c>
      <c r="I3751" s="103">
        <f>AVERAGE(H$10:H3751)</f>
        <v>0.42439871726349676</v>
      </c>
      <c r="J3751" s="2"/>
    </row>
    <row r="3752" spans="1:10">
      <c r="A3752" s="4">
        <v>28131</v>
      </c>
      <c r="B3752">
        <v>6.93</v>
      </c>
      <c r="F3752" s="4">
        <v>26390</v>
      </c>
      <c r="G3752">
        <v>4</v>
      </c>
      <c r="H3752">
        <f t="shared" si="58"/>
        <v>1.87</v>
      </c>
      <c r="I3752" s="103">
        <f>AVERAGE(H$10:H3752)</f>
        <v>0.42478493187283056</v>
      </c>
      <c r="J3752" s="2"/>
    </row>
    <row r="3753" spans="1:10">
      <c r="A3753" s="4">
        <v>28132</v>
      </c>
      <c r="B3753">
        <v>7.07</v>
      </c>
      <c r="F3753" s="4">
        <v>26391</v>
      </c>
      <c r="G3753">
        <v>4</v>
      </c>
      <c r="H3753">
        <f t="shared" si="58"/>
        <v>1.87</v>
      </c>
      <c r="I3753" s="103">
        <f>AVERAGE(H$10:H3753)</f>
        <v>0.42517094017094142</v>
      </c>
      <c r="J3753" s="2"/>
    </row>
    <row r="3754" spans="1:10">
      <c r="A3754" s="4">
        <v>28135</v>
      </c>
      <c r="B3754">
        <v>7.2</v>
      </c>
      <c r="F3754" s="4">
        <v>26392</v>
      </c>
      <c r="G3754">
        <v>4.25</v>
      </c>
      <c r="H3754">
        <f t="shared" si="58"/>
        <v>1.8899999999999997</v>
      </c>
      <c r="I3754" s="103">
        <f>AVERAGE(H$10:H3754)</f>
        <v>0.42556208277703733</v>
      </c>
      <c r="J3754" s="2"/>
    </row>
    <row r="3755" spans="1:10">
      <c r="A3755" s="4">
        <v>28136</v>
      </c>
      <c r="B3755">
        <v>7.28</v>
      </c>
      <c r="F3755" s="4">
        <v>26393</v>
      </c>
      <c r="G3755">
        <v>4.25</v>
      </c>
      <c r="H3755">
        <f t="shared" si="58"/>
        <v>1.9299999999999997</v>
      </c>
      <c r="I3755" s="103">
        <f>AVERAGE(H$10:H3755)</f>
        <v>0.42596369460758271</v>
      </c>
      <c r="J3755" s="2"/>
    </row>
    <row r="3756" spans="1:10">
      <c r="A3756" s="4">
        <v>28137</v>
      </c>
      <c r="B3756">
        <v>7.26</v>
      </c>
      <c r="F3756" s="4">
        <v>26394</v>
      </c>
      <c r="G3756">
        <v>4.38</v>
      </c>
      <c r="H3756">
        <f t="shared" si="58"/>
        <v>1.7999999999999998</v>
      </c>
      <c r="I3756" s="103">
        <f>AVERAGE(H$10:H3756)</f>
        <v>0.42633039765145581</v>
      </c>
      <c r="J3756" s="2"/>
    </row>
    <row r="3757" spans="1:10">
      <c r="A3757" s="4">
        <v>28138</v>
      </c>
      <c r="B3757">
        <v>7.18</v>
      </c>
      <c r="F3757" s="4">
        <v>26395</v>
      </c>
      <c r="G3757">
        <v>4.25</v>
      </c>
      <c r="H3757">
        <f t="shared" si="58"/>
        <v>1.9299999999999997</v>
      </c>
      <c r="I3757" s="103">
        <f>AVERAGE(H$10:H3757)</f>
        <v>0.42673159018143142</v>
      </c>
      <c r="J3757" s="2"/>
    </row>
    <row r="3758" spans="1:10">
      <c r="A3758" s="4">
        <v>28139</v>
      </c>
      <c r="B3758">
        <v>7.28</v>
      </c>
      <c r="F3758" s="4">
        <v>26396</v>
      </c>
      <c r="G3758">
        <v>4.3099999999999996</v>
      </c>
      <c r="H3758">
        <f t="shared" si="58"/>
        <v>1.87</v>
      </c>
      <c r="I3758" s="103">
        <f>AVERAGE(H$10:H3758)</f>
        <v>0.42711656441717921</v>
      </c>
      <c r="J3758" s="2"/>
    </row>
    <row r="3759" spans="1:10">
      <c r="A3759" s="4">
        <v>28142</v>
      </c>
      <c r="B3759">
        <v>7.28</v>
      </c>
      <c r="F3759" s="4">
        <v>26397</v>
      </c>
      <c r="G3759">
        <v>4.3099999999999996</v>
      </c>
      <c r="H3759">
        <f t="shared" si="58"/>
        <v>1.87</v>
      </c>
      <c r="I3759" s="103">
        <f>AVERAGE(H$10:H3759)</f>
        <v>0.42750133333333457</v>
      </c>
      <c r="J3759" s="2"/>
    </row>
    <row r="3760" spans="1:10">
      <c r="A3760" s="4">
        <v>28143</v>
      </c>
      <c r="B3760">
        <v>7.34</v>
      </c>
      <c r="F3760" s="4">
        <v>26398</v>
      </c>
      <c r="G3760">
        <v>4.3099999999999996</v>
      </c>
      <c r="H3760">
        <f t="shared" si="58"/>
        <v>1.87</v>
      </c>
      <c r="I3760" s="103">
        <f>AVERAGE(H$10:H3760)</f>
        <v>0.42788589709410946</v>
      </c>
      <c r="J3760" s="2"/>
    </row>
    <row r="3761" spans="1:10">
      <c r="A3761" s="4">
        <v>28144</v>
      </c>
      <c r="B3761">
        <v>7.28</v>
      </c>
      <c r="F3761" s="4">
        <v>26399</v>
      </c>
      <c r="G3761">
        <v>4.3099999999999996</v>
      </c>
      <c r="H3761">
        <f t="shared" si="58"/>
        <v>1.8600000000000003</v>
      </c>
      <c r="I3761" s="103">
        <f>AVERAGE(H$10:H3761)</f>
        <v>0.42826759061833808</v>
      </c>
      <c r="J3761" s="2"/>
    </row>
    <row r="3762" spans="1:10">
      <c r="A3762" s="4">
        <v>28145</v>
      </c>
      <c r="B3762">
        <v>7.26</v>
      </c>
      <c r="F3762" s="4">
        <v>26400</v>
      </c>
      <c r="G3762">
        <v>4.25</v>
      </c>
      <c r="H3762">
        <f t="shared" si="58"/>
        <v>1.9299999999999997</v>
      </c>
      <c r="I3762" s="103">
        <f>AVERAGE(H$10:H3762)</f>
        <v>0.42866773248068335</v>
      </c>
      <c r="J3762" s="2"/>
    </row>
    <row r="3763" spans="1:10">
      <c r="A3763" s="4">
        <v>28146</v>
      </c>
      <c r="B3763">
        <v>7.28</v>
      </c>
      <c r="F3763" s="4">
        <v>26401</v>
      </c>
      <c r="G3763">
        <v>3.5</v>
      </c>
      <c r="H3763">
        <f t="shared" si="58"/>
        <v>2.71</v>
      </c>
      <c r="I3763" s="103">
        <f>AVERAGE(H$10:H3763)</f>
        <v>0.42927543953116798</v>
      </c>
      <c r="J3763" s="2"/>
    </row>
    <row r="3764" spans="1:10">
      <c r="A3764" s="4">
        <v>28149</v>
      </c>
      <c r="B3764">
        <v>7.34</v>
      </c>
      <c r="F3764" s="4">
        <v>26402</v>
      </c>
      <c r="G3764">
        <v>4.13</v>
      </c>
      <c r="H3764">
        <f t="shared" si="58"/>
        <v>2.12</v>
      </c>
      <c r="I3764" s="103">
        <f>AVERAGE(H$10:H3764)</f>
        <v>0.42972569906791064</v>
      </c>
      <c r="J3764" s="2"/>
    </row>
    <row r="3765" spans="1:10">
      <c r="A3765" s="4">
        <v>28150</v>
      </c>
      <c r="B3765">
        <v>7.32</v>
      </c>
      <c r="F3765" s="4">
        <v>26403</v>
      </c>
      <c r="G3765">
        <v>4.25</v>
      </c>
      <c r="H3765">
        <f t="shared" si="58"/>
        <v>2</v>
      </c>
      <c r="I3765" s="103">
        <f>AVERAGE(H$10:H3765)</f>
        <v>0.43014376996805231</v>
      </c>
      <c r="J3765" s="2"/>
    </row>
    <row r="3766" spans="1:10">
      <c r="A3766" s="4">
        <v>28151</v>
      </c>
      <c r="B3766">
        <v>7.33</v>
      </c>
      <c r="F3766" s="4">
        <v>26404</v>
      </c>
      <c r="G3766">
        <v>4.25</v>
      </c>
      <c r="H3766">
        <f t="shared" si="58"/>
        <v>2</v>
      </c>
      <c r="I3766" s="103">
        <f>AVERAGE(H$10:H3766)</f>
        <v>0.43056161831248457</v>
      </c>
      <c r="J3766" s="2"/>
    </row>
    <row r="3767" spans="1:10">
      <c r="A3767" s="4">
        <v>28152</v>
      </c>
      <c r="B3767">
        <v>7.43</v>
      </c>
      <c r="F3767" s="4">
        <v>26405</v>
      </c>
      <c r="G3767">
        <v>4.25</v>
      </c>
      <c r="H3767">
        <f t="shared" si="58"/>
        <v>2</v>
      </c>
      <c r="I3767" s="103">
        <f>AVERAGE(H$10:H3767)</f>
        <v>0.43097924427887291</v>
      </c>
      <c r="J3767" s="2"/>
    </row>
    <row r="3768" spans="1:10">
      <c r="A3768" s="4">
        <v>28153</v>
      </c>
      <c r="B3768">
        <v>7.4</v>
      </c>
      <c r="F3768" s="4">
        <v>26406</v>
      </c>
      <c r="G3768">
        <v>4.0599999999999996</v>
      </c>
      <c r="H3768">
        <f t="shared" si="58"/>
        <v>2.1800000000000006</v>
      </c>
      <c r="I3768" s="103">
        <f>AVERAGE(H$10:H3768)</f>
        <v>0.43144453312051195</v>
      </c>
      <c r="J3768" s="2"/>
    </row>
    <row r="3769" spans="1:10">
      <c r="A3769" s="4">
        <v>28156</v>
      </c>
      <c r="B3769">
        <v>7.4</v>
      </c>
      <c r="F3769" s="4">
        <v>26407</v>
      </c>
      <c r="G3769">
        <v>3.88</v>
      </c>
      <c r="H3769">
        <f t="shared" si="58"/>
        <v>2.3600000000000003</v>
      </c>
      <c r="I3769" s="103">
        <f>AVERAGE(H$10:H3769)</f>
        <v>0.43195744680851184</v>
      </c>
      <c r="J3769" s="2"/>
    </row>
    <row r="3770" spans="1:10">
      <c r="A3770" s="4">
        <v>28157</v>
      </c>
      <c r="B3770">
        <v>7.41</v>
      </c>
      <c r="F3770" s="4">
        <v>26408</v>
      </c>
      <c r="G3770">
        <v>3.5</v>
      </c>
      <c r="H3770">
        <f t="shared" si="58"/>
        <v>2.7199999999999998</v>
      </c>
      <c r="I3770" s="103">
        <f>AVERAGE(H$10:H3770)</f>
        <v>0.43256580696623359</v>
      </c>
      <c r="J3770" s="2"/>
    </row>
    <row r="3771" spans="1:10">
      <c r="A3771" s="4">
        <v>28158</v>
      </c>
      <c r="B3771">
        <v>7.47</v>
      </c>
      <c r="F3771" s="4">
        <v>26409</v>
      </c>
      <c r="G3771">
        <v>4.13</v>
      </c>
      <c r="H3771">
        <f t="shared" si="58"/>
        <v>2.08</v>
      </c>
      <c r="I3771" s="103">
        <f>AVERAGE(H$10:H3771)</f>
        <v>0.43300372142477522</v>
      </c>
      <c r="J3771" s="2"/>
    </row>
    <row r="3772" spans="1:10">
      <c r="A3772" s="4">
        <v>28159</v>
      </c>
      <c r="B3772">
        <v>7.46</v>
      </c>
      <c r="F3772" s="4">
        <v>26410</v>
      </c>
      <c r="G3772">
        <v>4</v>
      </c>
      <c r="H3772">
        <f t="shared" si="58"/>
        <v>2.2000000000000002</v>
      </c>
      <c r="I3772" s="103">
        <f>AVERAGE(H$10:H3772)</f>
        <v>0.43347329258570405</v>
      </c>
      <c r="J3772" s="2"/>
    </row>
    <row r="3773" spans="1:10">
      <c r="A3773" s="4">
        <v>28160</v>
      </c>
      <c r="B3773">
        <v>7.28</v>
      </c>
      <c r="F3773" s="4">
        <v>26411</v>
      </c>
      <c r="G3773">
        <v>4</v>
      </c>
      <c r="H3773">
        <f t="shared" si="58"/>
        <v>2.2000000000000002</v>
      </c>
      <c r="I3773" s="103">
        <f>AVERAGE(H$10:H3773)</f>
        <v>0.43394261424017122</v>
      </c>
      <c r="J3773" s="2"/>
    </row>
    <row r="3774" spans="1:10">
      <c r="A3774" s="4">
        <v>28163</v>
      </c>
      <c r="B3774">
        <v>7.34</v>
      </c>
      <c r="F3774" s="4">
        <v>26412</v>
      </c>
      <c r="G3774">
        <v>4</v>
      </c>
      <c r="H3774">
        <f t="shared" si="58"/>
        <v>2.2000000000000002</v>
      </c>
      <c r="I3774" s="103">
        <f>AVERAGE(H$10:H3774)</f>
        <v>0.43441168658698659</v>
      </c>
      <c r="J3774" s="2"/>
    </row>
    <row r="3775" spans="1:10">
      <c r="A3775" s="4">
        <v>28164</v>
      </c>
      <c r="B3775">
        <v>7.35</v>
      </c>
      <c r="F3775" s="4">
        <v>26413</v>
      </c>
      <c r="G3775">
        <v>4</v>
      </c>
      <c r="H3775">
        <f t="shared" si="58"/>
        <v>2.21</v>
      </c>
      <c r="I3775" s="103">
        <f>AVERAGE(H$10:H3775)</f>
        <v>0.43488316516197678</v>
      </c>
      <c r="J3775" s="2"/>
    </row>
    <row r="3776" spans="1:10">
      <c r="A3776" s="4">
        <v>28165</v>
      </c>
      <c r="B3776">
        <v>7.34</v>
      </c>
      <c r="F3776" s="4">
        <v>26414</v>
      </c>
      <c r="G3776">
        <v>4.25</v>
      </c>
      <c r="H3776">
        <f t="shared" si="58"/>
        <v>1.96</v>
      </c>
      <c r="I3776" s="103">
        <f>AVERAGE(H$10:H3776)</f>
        <v>0.43528802760817747</v>
      </c>
      <c r="J3776" s="2"/>
    </row>
    <row r="3777" spans="1:10">
      <c r="A3777" s="4">
        <v>28166</v>
      </c>
      <c r="B3777">
        <v>7.34</v>
      </c>
      <c r="F3777" s="4">
        <v>26415</v>
      </c>
      <c r="G3777">
        <v>5</v>
      </c>
      <c r="H3777">
        <f t="shared" si="58"/>
        <v>1.1900000000000004</v>
      </c>
      <c r="I3777" s="103">
        <f>AVERAGE(H$10:H3777)</f>
        <v>0.43548832271762333</v>
      </c>
      <c r="J3777" s="2"/>
    </row>
    <row r="3778" spans="1:10">
      <c r="A3778" s="4">
        <v>28167</v>
      </c>
      <c r="B3778">
        <v>7.36</v>
      </c>
      <c r="F3778" s="4">
        <v>26416</v>
      </c>
      <c r="G3778">
        <v>4.38</v>
      </c>
      <c r="H3778">
        <f t="shared" si="58"/>
        <v>1.7300000000000004</v>
      </c>
      <c r="I3778" s="103">
        <f>AVERAGE(H$10:H3778)</f>
        <v>0.43583178561952896</v>
      </c>
      <c r="J3778" s="2"/>
    </row>
    <row r="3779" spans="1:10">
      <c r="A3779" s="4">
        <v>28170</v>
      </c>
      <c r="B3779">
        <v>7.38</v>
      </c>
      <c r="F3779" s="4">
        <v>26417</v>
      </c>
      <c r="G3779">
        <v>4.3099999999999996</v>
      </c>
      <c r="H3779">
        <f t="shared" si="58"/>
        <v>1.83</v>
      </c>
      <c r="I3779" s="103">
        <f>AVERAGE(H$10:H3779)</f>
        <v>0.43620159151193755</v>
      </c>
      <c r="J3779" s="2"/>
    </row>
    <row r="3780" spans="1:10">
      <c r="A3780" s="4">
        <v>28171</v>
      </c>
      <c r="B3780">
        <v>7.36</v>
      </c>
      <c r="F3780" s="4">
        <v>26418</v>
      </c>
      <c r="G3780">
        <v>4.3099999999999996</v>
      </c>
      <c r="H3780">
        <f t="shared" si="58"/>
        <v>1.83</v>
      </c>
      <c r="I3780" s="103">
        <f>AVERAGE(H$10:H3780)</f>
        <v>0.43657120127287313</v>
      </c>
      <c r="J3780" s="2"/>
    </row>
    <row r="3781" spans="1:10">
      <c r="A3781" s="4">
        <v>28172</v>
      </c>
      <c r="B3781">
        <v>7.34</v>
      </c>
      <c r="F3781" s="4">
        <v>26419</v>
      </c>
      <c r="G3781">
        <v>4.3099999999999996</v>
      </c>
      <c r="H3781">
        <f t="shared" si="58"/>
        <v>1.83</v>
      </c>
      <c r="I3781" s="103">
        <f>AVERAGE(H$10:H3781)</f>
        <v>0.43694061505832565</v>
      </c>
      <c r="J3781" s="2"/>
    </row>
    <row r="3782" spans="1:10">
      <c r="A3782" s="4">
        <v>28173</v>
      </c>
      <c r="B3782">
        <v>7.26</v>
      </c>
      <c r="F3782" s="4">
        <v>26420</v>
      </c>
      <c r="G3782">
        <v>4.25</v>
      </c>
      <c r="H3782">
        <f t="shared" si="58"/>
        <v>1.8899999999999997</v>
      </c>
      <c r="I3782" s="103">
        <f>AVERAGE(H$10:H3782)</f>
        <v>0.437325735489002</v>
      </c>
      <c r="J3782" s="2"/>
    </row>
    <row r="3783" spans="1:10">
      <c r="A3783" s="4">
        <v>28174</v>
      </c>
      <c r="B3783">
        <v>7.41</v>
      </c>
      <c r="F3783" s="4">
        <v>26421</v>
      </c>
      <c r="G3783">
        <v>4.1900000000000004</v>
      </c>
      <c r="H3783">
        <f t="shared" si="58"/>
        <v>1.9699999999999998</v>
      </c>
      <c r="I3783" s="103">
        <f>AVERAGE(H$10:H3783)</f>
        <v>0.43773184949655658</v>
      </c>
      <c r="J3783" s="2"/>
    </row>
    <row r="3784" spans="1:10">
      <c r="A3784" s="4">
        <v>28178</v>
      </c>
      <c r="B3784">
        <v>7.42</v>
      </c>
      <c r="F3784" s="4">
        <v>26422</v>
      </c>
      <c r="G3784">
        <v>4</v>
      </c>
      <c r="H3784">
        <f t="shared" si="58"/>
        <v>2.17</v>
      </c>
      <c r="I3784" s="103">
        <f>AVERAGE(H$10:H3784)</f>
        <v>0.43819072847682239</v>
      </c>
      <c r="J3784" s="2"/>
    </row>
    <row r="3785" spans="1:10">
      <c r="A3785" s="4">
        <v>28179</v>
      </c>
      <c r="B3785">
        <v>7.48</v>
      </c>
      <c r="F3785" s="4">
        <v>26423</v>
      </c>
      <c r="G3785">
        <v>4.25</v>
      </c>
      <c r="H3785">
        <f t="shared" si="58"/>
        <v>1.92</v>
      </c>
      <c r="I3785" s="103">
        <f>AVERAGE(H$10:H3785)</f>
        <v>0.43858315677966225</v>
      </c>
      <c r="J3785" s="2"/>
    </row>
    <row r="3786" spans="1:10">
      <c r="A3786" s="4">
        <v>28180</v>
      </c>
      <c r="B3786">
        <v>7.5</v>
      </c>
      <c r="F3786" s="4">
        <v>26424</v>
      </c>
      <c r="G3786">
        <v>4.25</v>
      </c>
      <c r="H3786">
        <f t="shared" ref="H3786:H3849" si="59">IFERROR(((VLOOKUP(F3786,$A$9:$B$14200,2,FALSE))-G3786),H3785)</f>
        <v>1.92</v>
      </c>
      <c r="I3786" s="103">
        <f>AVERAGE(H$10:H3786)</f>
        <v>0.43897537728355962</v>
      </c>
      <c r="J3786" s="2"/>
    </row>
    <row r="3787" spans="1:10">
      <c r="A3787" s="4">
        <v>28181</v>
      </c>
      <c r="B3787">
        <v>7.48</v>
      </c>
      <c r="F3787" s="4">
        <v>26425</v>
      </c>
      <c r="G3787">
        <v>4.25</v>
      </c>
      <c r="H3787">
        <f t="shared" si="59"/>
        <v>1.92</v>
      </c>
      <c r="I3787" s="103">
        <f>AVERAGE(H$10:H3787)</f>
        <v>0.43936739015352166</v>
      </c>
      <c r="J3787" s="2"/>
    </row>
    <row r="3788" spans="1:10">
      <c r="A3788" s="4">
        <v>28184</v>
      </c>
      <c r="B3788">
        <v>7.45</v>
      </c>
      <c r="F3788" s="4">
        <v>26426</v>
      </c>
      <c r="G3788">
        <v>4.25</v>
      </c>
      <c r="H3788">
        <f t="shared" si="59"/>
        <v>1.92</v>
      </c>
      <c r="I3788" s="103">
        <f>AVERAGE(H$10:H3788)</f>
        <v>0.43975919555438076</v>
      </c>
      <c r="J3788" s="2"/>
    </row>
    <row r="3789" spans="1:10">
      <c r="A3789" s="4">
        <v>28185</v>
      </c>
      <c r="B3789">
        <v>7.49</v>
      </c>
      <c r="F3789" s="4">
        <v>26427</v>
      </c>
      <c r="G3789">
        <v>4.13</v>
      </c>
      <c r="H3789">
        <f t="shared" si="59"/>
        <v>2.04</v>
      </c>
      <c r="I3789" s="103">
        <f>AVERAGE(H$10:H3789)</f>
        <v>0.44018253968254095</v>
      </c>
      <c r="J3789" s="2"/>
    </row>
    <row r="3790" spans="1:10">
      <c r="A3790" s="4">
        <v>28186</v>
      </c>
      <c r="B3790">
        <v>7.45</v>
      </c>
      <c r="F3790" s="4">
        <v>26428</v>
      </c>
      <c r="G3790">
        <v>4</v>
      </c>
      <c r="H3790">
        <f t="shared" si="59"/>
        <v>2.2000000000000002</v>
      </c>
      <c r="I3790" s="103">
        <f>AVERAGE(H$10:H3790)</f>
        <v>0.44064797672573525</v>
      </c>
      <c r="J3790" s="2"/>
    </row>
    <row r="3791" spans="1:10">
      <c r="A3791" s="4">
        <v>28187</v>
      </c>
      <c r="B3791">
        <v>7.43</v>
      </c>
      <c r="F3791" s="4">
        <v>26429</v>
      </c>
      <c r="G3791">
        <v>4.25</v>
      </c>
      <c r="H3791">
        <f t="shared" si="59"/>
        <v>1.9400000000000004</v>
      </c>
      <c r="I3791" s="103">
        <f>AVERAGE(H$10:H3791)</f>
        <v>0.4410444209413022</v>
      </c>
      <c r="J3791" s="2"/>
    </row>
    <row r="3792" spans="1:10">
      <c r="A3792" s="4">
        <v>28188</v>
      </c>
      <c r="B3792">
        <v>7.48</v>
      </c>
      <c r="F3792" s="4">
        <v>26430</v>
      </c>
      <c r="G3792">
        <v>4.25</v>
      </c>
      <c r="H3792">
        <f t="shared" si="59"/>
        <v>1.9400000000000004</v>
      </c>
      <c r="I3792" s="103">
        <f>AVERAGE(H$10:H3792)</f>
        <v>0.44144065556436823</v>
      </c>
      <c r="J3792" s="2"/>
    </row>
    <row r="3793" spans="1:10">
      <c r="A3793" s="4">
        <v>28191</v>
      </c>
      <c r="B3793">
        <v>7.5</v>
      </c>
      <c r="F3793" s="4">
        <v>26431</v>
      </c>
      <c r="G3793">
        <v>4.3099999999999996</v>
      </c>
      <c r="H3793">
        <f t="shared" si="59"/>
        <v>1.8500000000000005</v>
      </c>
      <c r="I3793" s="103">
        <f>AVERAGE(H$10:H3793)</f>
        <v>0.44181289640592097</v>
      </c>
      <c r="J3793" s="2"/>
    </row>
    <row r="3794" spans="1:10">
      <c r="A3794" s="4">
        <v>28192</v>
      </c>
      <c r="B3794">
        <v>7.52</v>
      </c>
      <c r="F3794" s="4">
        <v>26432</v>
      </c>
      <c r="G3794">
        <v>4.3099999999999996</v>
      </c>
      <c r="H3794">
        <f t="shared" si="59"/>
        <v>1.8500000000000005</v>
      </c>
      <c r="I3794" s="103">
        <f>AVERAGE(H$10:H3794)</f>
        <v>0.44218494055482294</v>
      </c>
      <c r="J3794" s="2"/>
    </row>
    <row r="3795" spans="1:10">
      <c r="A3795" s="4">
        <v>28193</v>
      </c>
      <c r="B3795">
        <v>7.5</v>
      </c>
      <c r="F3795" s="4">
        <v>26433</v>
      </c>
      <c r="G3795">
        <v>4.3099999999999996</v>
      </c>
      <c r="H3795">
        <f t="shared" si="59"/>
        <v>1.8500000000000005</v>
      </c>
      <c r="I3795" s="103">
        <f>AVERAGE(H$10:H3795)</f>
        <v>0.44255678816693206</v>
      </c>
      <c r="J3795" s="2"/>
    </row>
    <row r="3796" spans="1:10">
      <c r="A3796" s="4">
        <v>28194</v>
      </c>
      <c r="B3796">
        <v>7.49</v>
      </c>
      <c r="F3796" s="4">
        <v>26434</v>
      </c>
      <c r="G3796">
        <v>4.25</v>
      </c>
      <c r="H3796">
        <f t="shared" si="59"/>
        <v>1.9100000000000001</v>
      </c>
      <c r="I3796" s="103">
        <f>AVERAGE(H$10:H3796)</f>
        <v>0.44294428307367439</v>
      </c>
      <c r="J3796" s="2"/>
    </row>
    <row r="3797" spans="1:10">
      <c r="A3797" s="4">
        <v>28195</v>
      </c>
      <c r="B3797">
        <v>7.44</v>
      </c>
      <c r="F3797" s="4">
        <v>26435</v>
      </c>
      <c r="G3797">
        <v>4.3099999999999996</v>
      </c>
      <c r="H3797">
        <f t="shared" si="59"/>
        <v>1.8500000000000005</v>
      </c>
      <c r="I3797" s="103">
        <f>AVERAGE(H$10:H3797)</f>
        <v>0.44331573389651657</v>
      </c>
      <c r="J3797" s="2"/>
    </row>
    <row r="3798" spans="1:10">
      <c r="A3798" s="4">
        <v>28198</v>
      </c>
      <c r="B3798">
        <v>7.45</v>
      </c>
      <c r="F3798" s="4">
        <v>26436</v>
      </c>
      <c r="G3798">
        <v>4.5</v>
      </c>
      <c r="H3798">
        <f t="shared" si="59"/>
        <v>1.6500000000000004</v>
      </c>
      <c r="I3798" s="103">
        <f>AVERAGE(H$10:H3798)</f>
        <v>0.44363420427553574</v>
      </c>
      <c r="J3798" s="2"/>
    </row>
    <row r="3799" spans="1:10">
      <c r="A3799" s="4">
        <v>28199</v>
      </c>
      <c r="B3799">
        <v>7.44</v>
      </c>
      <c r="F3799" s="4">
        <v>26437</v>
      </c>
      <c r="G3799">
        <v>4.3099999999999996</v>
      </c>
      <c r="H3799">
        <f t="shared" si="59"/>
        <v>1.8200000000000003</v>
      </c>
      <c r="I3799" s="103">
        <f>AVERAGE(H$10:H3799)</f>
        <v>0.44399736147757379</v>
      </c>
      <c r="J3799" s="2"/>
    </row>
    <row r="3800" spans="1:10">
      <c r="A3800" s="4">
        <v>28200</v>
      </c>
      <c r="B3800">
        <v>7.44</v>
      </c>
      <c r="F3800" s="4">
        <v>26438</v>
      </c>
      <c r="G3800">
        <v>4.25</v>
      </c>
      <c r="H3800">
        <f t="shared" si="59"/>
        <v>1.8499999999999996</v>
      </c>
      <c r="I3800" s="103">
        <f>AVERAGE(H$10:H3800)</f>
        <v>0.44436824056977176</v>
      </c>
      <c r="J3800" s="2"/>
    </row>
    <row r="3801" spans="1:10">
      <c r="A3801" s="4">
        <v>28201</v>
      </c>
      <c r="B3801">
        <v>7.47</v>
      </c>
      <c r="F3801" s="4">
        <v>26439</v>
      </c>
      <c r="G3801">
        <v>4.25</v>
      </c>
      <c r="H3801">
        <f t="shared" si="59"/>
        <v>1.8499999999999996</v>
      </c>
      <c r="I3801" s="103">
        <f>AVERAGE(H$10:H3801)</f>
        <v>0.44473892405063414</v>
      </c>
      <c r="J3801" s="2"/>
    </row>
    <row r="3802" spans="1:10">
      <c r="A3802" s="4">
        <v>28202</v>
      </c>
      <c r="B3802">
        <v>7.44</v>
      </c>
      <c r="F3802" s="4">
        <v>26440</v>
      </c>
      <c r="G3802">
        <v>4.25</v>
      </c>
      <c r="H3802">
        <f t="shared" si="59"/>
        <v>1.8499999999999996</v>
      </c>
      <c r="I3802" s="103">
        <f>AVERAGE(H$10:H3802)</f>
        <v>0.44510941207487598</v>
      </c>
      <c r="J3802" s="2"/>
    </row>
    <row r="3803" spans="1:10">
      <c r="A3803" s="4">
        <v>28205</v>
      </c>
      <c r="B3803">
        <v>7.43</v>
      </c>
      <c r="F3803" s="4">
        <v>26441</v>
      </c>
      <c r="G3803">
        <v>4.25</v>
      </c>
      <c r="H3803">
        <f t="shared" si="59"/>
        <v>1.8200000000000003</v>
      </c>
      <c r="I3803" s="103">
        <f>AVERAGE(H$10:H3803)</f>
        <v>0.44547179757511979</v>
      </c>
      <c r="J3803" s="2"/>
    </row>
    <row r="3804" spans="1:10">
      <c r="A3804" s="4">
        <v>28206</v>
      </c>
      <c r="B3804">
        <v>7.43</v>
      </c>
      <c r="F3804" s="4">
        <v>26442</v>
      </c>
      <c r="G3804">
        <v>4.25</v>
      </c>
      <c r="H3804">
        <f t="shared" si="59"/>
        <v>1.7999999999999998</v>
      </c>
      <c r="I3804" s="103">
        <f>AVERAGE(H$10:H3804)</f>
        <v>0.44582872200263618</v>
      </c>
      <c r="J3804" s="2"/>
    </row>
    <row r="3805" spans="1:10">
      <c r="A3805" s="4">
        <v>28207</v>
      </c>
      <c r="B3805">
        <v>7.44</v>
      </c>
      <c r="F3805" s="4">
        <v>26443</v>
      </c>
      <c r="G3805">
        <v>4.13</v>
      </c>
      <c r="H3805">
        <f t="shared" si="59"/>
        <v>1.9299999999999997</v>
      </c>
      <c r="I3805" s="103">
        <f>AVERAGE(H$10:H3805)</f>
        <v>0.44621970495258284</v>
      </c>
      <c r="J3805" s="2"/>
    </row>
    <row r="3806" spans="1:10">
      <c r="A3806" s="4">
        <v>28208</v>
      </c>
      <c r="B3806">
        <v>7.46</v>
      </c>
      <c r="F3806" s="4">
        <v>26444</v>
      </c>
      <c r="G3806">
        <v>4.3099999999999996</v>
      </c>
      <c r="H3806">
        <f t="shared" si="59"/>
        <v>1.7300000000000004</v>
      </c>
      <c r="I3806" s="103">
        <f>AVERAGE(H$10:H3806)</f>
        <v>0.44655780879641943</v>
      </c>
      <c r="J3806" s="2"/>
    </row>
    <row r="3807" spans="1:10">
      <c r="A3807" s="4">
        <v>28209</v>
      </c>
      <c r="B3807">
        <v>7.48</v>
      </c>
      <c r="F3807" s="4">
        <v>26445</v>
      </c>
      <c r="G3807">
        <v>4.3099999999999996</v>
      </c>
      <c r="H3807">
        <f t="shared" si="59"/>
        <v>1.7300000000000004</v>
      </c>
      <c r="I3807" s="103">
        <f>AVERAGE(H$10:H3807)</f>
        <v>0.44689573459715759</v>
      </c>
      <c r="J3807" s="2"/>
    </row>
    <row r="3808" spans="1:10">
      <c r="A3808" s="4">
        <v>28212</v>
      </c>
      <c r="B3808">
        <v>7.47</v>
      </c>
      <c r="F3808" s="4">
        <v>26446</v>
      </c>
      <c r="G3808">
        <v>4.3099999999999996</v>
      </c>
      <c r="H3808">
        <f t="shared" si="59"/>
        <v>1.7300000000000004</v>
      </c>
      <c r="I3808" s="103">
        <f>AVERAGE(H$10:H3808)</f>
        <v>0.44723348249539469</v>
      </c>
      <c r="J3808" s="2"/>
    </row>
    <row r="3809" spans="1:10">
      <c r="A3809" s="4">
        <v>28213</v>
      </c>
      <c r="B3809">
        <v>7.47</v>
      </c>
      <c r="F3809" s="4">
        <v>26447</v>
      </c>
      <c r="G3809">
        <v>4.3099999999999996</v>
      </c>
      <c r="H3809">
        <f t="shared" si="59"/>
        <v>1.7300000000000004</v>
      </c>
      <c r="I3809" s="103">
        <f>AVERAGE(H$10:H3809)</f>
        <v>0.44757105263158015</v>
      </c>
      <c r="J3809" s="2"/>
    </row>
    <row r="3810" spans="1:10">
      <c r="A3810" s="4">
        <v>28214</v>
      </c>
      <c r="B3810">
        <v>7.44</v>
      </c>
      <c r="F3810" s="4">
        <v>26448</v>
      </c>
      <c r="G3810">
        <v>4.3099999999999996</v>
      </c>
      <c r="H3810">
        <f t="shared" si="59"/>
        <v>1.7300000000000004</v>
      </c>
      <c r="I3810" s="103">
        <f>AVERAGE(H$10:H3810)</f>
        <v>0.44790844514601541</v>
      </c>
      <c r="J3810" s="2"/>
    </row>
    <row r="3811" spans="1:10">
      <c r="A3811" s="4">
        <v>28215</v>
      </c>
      <c r="B3811">
        <v>7.42</v>
      </c>
      <c r="F3811" s="4">
        <v>26449</v>
      </c>
      <c r="G3811">
        <v>4.3099999999999996</v>
      </c>
      <c r="H3811">
        <f t="shared" si="59"/>
        <v>1.7400000000000002</v>
      </c>
      <c r="I3811" s="103">
        <f>AVERAGE(H$10:H3811)</f>
        <v>0.44824829037348884</v>
      </c>
      <c r="J3811" s="2"/>
    </row>
    <row r="3812" spans="1:10">
      <c r="A3812" s="4">
        <v>28216</v>
      </c>
      <c r="B3812">
        <v>7.43</v>
      </c>
      <c r="F3812" s="4">
        <v>26450</v>
      </c>
      <c r="G3812">
        <v>4.75</v>
      </c>
      <c r="H3812">
        <f t="shared" si="59"/>
        <v>1.2999999999999998</v>
      </c>
      <c r="I3812" s="103">
        <f>AVERAGE(H$10:H3812)</f>
        <v>0.44847225874309876</v>
      </c>
      <c r="J3812" s="2"/>
    </row>
    <row r="3813" spans="1:10">
      <c r="A3813" s="4">
        <v>28219</v>
      </c>
      <c r="B3813">
        <v>7.44</v>
      </c>
      <c r="F3813" s="4">
        <v>26451</v>
      </c>
      <c r="G3813">
        <v>4.4400000000000004</v>
      </c>
      <c r="H3813">
        <f t="shared" si="59"/>
        <v>1.63</v>
      </c>
      <c r="I3813" s="103">
        <f>AVERAGE(H$10:H3813)</f>
        <v>0.44878286014721469</v>
      </c>
      <c r="J3813" s="2"/>
    </row>
    <row r="3814" spans="1:10">
      <c r="A3814" s="4">
        <v>28220</v>
      </c>
      <c r="B3814">
        <v>7.47</v>
      </c>
      <c r="F3814" s="4">
        <v>26452</v>
      </c>
      <c r="G3814">
        <v>4.5</v>
      </c>
      <c r="H3814">
        <f t="shared" si="59"/>
        <v>1.5899999999999999</v>
      </c>
      <c r="I3814" s="103">
        <f>AVERAGE(H$10:H3814)</f>
        <v>0.44908278580814837</v>
      </c>
      <c r="J3814" s="2"/>
    </row>
    <row r="3815" spans="1:10">
      <c r="A3815" s="4">
        <v>28221</v>
      </c>
      <c r="B3815">
        <v>7.46</v>
      </c>
      <c r="F3815" s="4">
        <v>26453</v>
      </c>
      <c r="G3815">
        <v>4.5</v>
      </c>
      <c r="H3815">
        <f t="shared" si="59"/>
        <v>1.5899999999999999</v>
      </c>
      <c r="I3815" s="103">
        <f>AVERAGE(H$10:H3815)</f>
        <v>0.44938255386232384</v>
      </c>
      <c r="J3815" s="2"/>
    </row>
    <row r="3816" spans="1:10">
      <c r="A3816" s="4">
        <v>28222</v>
      </c>
      <c r="B3816">
        <v>7.43</v>
      </c>
      <c r="F3816" s="4">
        <v>26454</v>
      </c>
      <c r="G3816">
        <v>4.5</v>
      </c>
      <c r="H3816">
        <f t="shared" si="59"/>
        <v>1.5899999999999999</v>
      </c>
      <c r="I3816" s="103">
        <f>AVERAGE(H$10:H3816)</f>
        <v>0.44968216443393866</v>
      </c>
      <c r="J3816" s="2"/>
    </row>
    <row r="3817" spans="1:10">
      <c r="A3817" s="4">
        <v>28226</v>
      </c>
      <c r="B3817">
        <v>7.39</v>
      </c>
      <c r="F3817" s="4">
        <v>26455</v>
      </c>
      <c r="G3817">
        <v>4.4400000000000004</v>
      </c>
      <c r="H3817">
        <f t="shared" si="59"/>
        <v>1.6599999999999993</v>
      </c>
      <c r="I3817" s="103">
        <f>AVERAGE(H$10:H3817)</f>
        <v>0.45000000000000118</v>
      </c>
      <c r="J3817" s="2"/>
    </row>
    <row r="3818" spans="1:10">
      <c r="A3818" s="4">
        <v>28227</v>
      </c>
      <c r="B3818">
        <v>7.39</v>
      </c>
      <c r="F3818" s="4">
        <v>26456</v>
      </c>
      <c r="G3818">
        <v>4.5</v>
      </c>
      <c r="H3818">
        <f t="shared" si="59"/>
        <v>1.63</v>
      </c>
      <c r="I3818" s="103">
        <f>AVERAGE(H$10:H3818)</f>
        <v>0.45030979259648324</v>
      </c>
      <c r="J3818" s="2"/>
    </row>
    <row r="3819" spans="1:10">
      <c r="A3819" s="4">
        <v>28228</v>
      </c>
      <c r="B3819">
        <v>7.36</v>
      </c>
      <c r="F3819" s="4">
        <v>26457</v>
      </c>
      <c r="G3819">
        <v>4.5</v>
      </c>
      <c r="H3819">
        <f t="shared" si="59"/>
        <v>1.62</v>
      </c>
      <c r="I3819" s="103">
        <f>AVERAGE(H$10:H3819)</f>
        <v>0.45061679790026365</v>
      </c>
      <c r="J3819" s="2"/>
    </row>
    <row r="3820" spans="1:10">
      <c r="A3820" s="4">
        <v>28229</v>
      </c>
      <c r="B3820">
        <v>7.22</v>
      </c>
      <c r="F3820" s="4">
        <v>26458</v>
      </c>
      <c r="G3820">
        <v>4.5</v>
      </c>
      <c r="H3820">
        <f t="shared" si="59"/>
        <v>1.62</v>
      </c>
      <c r="I3820" s="103">
        <f>AVERAGE(H$10:H3820)</f>
        <v>0.45092364208869179</v>
      </c>
      <c r="J3820" s="2"/>
    </row>
    <row r="3821" spans="1:10">
      <c r="A3821" s="4">
        <v>28230</v>
      </c>
      <c r="B3821">
        <v>7.25</v>
      </c>
      <c r="F3821" s="4">
        <v>26459</v>
      </c>
      <c r="G3821">
        <v>4.5</v>
      </c>
      <c r="H3821">
        <f t="shared" si="59"/>
        <v>1.6100000000000003</v>
      </c>
      <c r="I3821" s="103">
        <f>AVERAGE(H$10:H3821)</f>
        <v>0.45122770199370521</v>
      </c>
      <c r="J3821" s="2"/>
    </row>
    <row r="3822" spans="1:10">
      <c r="A3822" s="4">
        <v>28233</v>
      </c>
      <c r="B3822">
        <v>7.25</v>
      </c>
      <c r="F3822" s="4">
        <v>26460</v>
      </c>
      <c r="G3822">
        <v>4.5</v>
      </c>
      <c r="H3822">
        <f t="shared" si="59"/>
        <v>1.6100000000000003</v>
      </c>
      <c r="I3822" s="103">
        <f>AVERAGE(H$10:H3822)</f>
        <v>0.45153160241279938</v>
      </c>
      <c r="J3822" s="2"/>
    </row>
    <row r="3823" spans="1:10">
      <c r="A3823" s="4">
        <v>28234</v>
      </c>
      <c r="B3823">
        <v>7.3</v>
      </c>
      <c r="F3823" s="4">
        <v>26461</v>
      </c>
      <c r="G3823">
        <v>4.5</v>
      </c>
      <c r="H3823">
        <f t="shared" si="59"/>
        <v>1.6100000000000003</v>
      </c>
      <c r="I3823" s="103">
        <f>AVERAGE(H$10:H3823)</f>
        <v>0.45183534347142212</v>
      </c>
      <c r="J3823" s="2"/>
    </row>
    <row r="3824" spans="1:10">
      <c r="A3824" s="4">
        <v>28235</v>
      </c>
      <c r="B3824">
        <v>7.32</v>
      </c>
      <c r="F3824" s="4">
        <v>26462</v>
      </c>
      <c r="G3824">
        <v>4.4400000000000004</v>
      </c>
      <c r="H3824">
        <f t="shared" si="59"/>
        <v>1.6599999999999993</v>
      </c>
      <c r="I3824" s="103">
        <f>AVERAGE(H$10:H3824)</f>
        <v>0.45215203145478483</v>
      </c>
      <c r="J3824" s="2"/>
    </row>
    <row r="3825" spans="1:10">
      <c r="A3825" s="4">
        <v>28236</v>
      </c>
      <c r="B3825">
        <v>7.33</v>
      </c>
      <c r="F3825" s="4">
        <v>26463</v>
      </c>
      <c r="G3825">
        <v>4.38</v>
      </c>
      <c r="H3825">
        <f t="shared" si="59"/>
        <v>1.7199999999999998</v>
      </c>
      <c r="I3825" s="103">
        <f>AVERAGE(H$10:H3825)</f>
        <v>0.45248427672956082</v>
      </c>
      <c r="J3825" s="2"/>
    </row>
    <row r="3826" spans="1:10">
      <c r="A3826" s="4">
        <v>28237</v>
      </c>
      <c r="B3826">
        <v>7.36</v>
      </c>
      <c r="F3826" s="4">
        <v>26464</v>
      </c>
      <c r="G3826">
        <v>4.38</v>
      </c>
      <c r="H3826">
        <f t="shared" si="59"/>
        <v>1.7199999999999998</v>
      </c>
      <c r="I3826" s="103">
        <f>AVERAGE(H$10:H3826)</f>
        <v>0.45281634791721359</v>
      </c>
      <c r="J3826" s="2"/>
    </row>
    <row r="3827" spans="1:10">
      <c r="A3827" s="4">
        <v>28240</v>
      </c>
      <c r="B3827">
        <v>7.4</v>
      </c>
      <c r="F3827" s="4">
        <v>26465</v>
      </c>
      <c r="G3827">
        <v>4.4400000000000004</v>
      </c>
      <c r="H3827">
        <f t="shared" si="59"/>
        <v>1.6599999999999993</v>
      </c>
      <c r="I3827" s="103">
        <f>AVERAGE(H$10:H3827)</f>
        <v>0.45313253012048305</v>
      </c>
      <c r="J3827" s="2"/>
    </row>
    <row r="3828" spans="1:10">
      <c r="A3828" s="4">
        <v>28241</v>
      </c>
      <c r="B3828">
        <v>7.38</v>
      </c>
      <c r="F3828" s="4">
        <v>26466</v>
      </c>
      <c r="G3828">
        <v>4.38</v>
      </c>
      <c r="H3828">
        <f t="shared" si="59"/>
        <v>1.7199999999999998</v>
      </c>
      <c r="I3828" s="103">
        <f>AVERAGE(H$10:H3828)</f>
        <v>0.45346425765907417</v>
      </c>
      <c r="J3828" s="2"/>
    </row>
    <row r="3829" spans="1:10">
      <c r="A3829" s="4">
        <v>28242</v>
      </c>
      <c r="B3829">
        <v>7.38</v>
      </c>
      <c r="F3829" s="4">
        <v>26467</v>
      </c>
      <c r="G3829">
        <v>4.38</v>
      </c>
      <c r="H3829">
        <f t="shared" si="59"/>
        <v>1.7199999999999998</v>
      </c>
      <c r="I3829" s="103">
        <f>AVERAGE(H$10:H3829)</f>
        <v>0.45379581151832576</v>
      </c>
      <c r="J3829" s="2"/>
    </row>
    <row r="3830" spans="1:10">
      <c r="A3830" s="4">
        <v>28243</v>
      </c>
      <c r="B3830">
        <v>7.4</v>
      </c>
      <c r="F3830" s="4">
        <v>26468</v>
      </c>
      <c r="G3830">
        <v>4.38</v>
      </c>
      <c r="H3830">
        <f t="shared" si="59"/>
        <v>1.7199999999999998</v>
      </c>
      <c r="I3830" s="103">
        <f>AVERAGE(H$10:H3830)</f>
        <v>0.45412719183459943</v>
      </c>
      <c r="J3830" s="2"/>
    </row>
    <row r="3831" spans="1:10">
      <c r="A3831" s="4">
        <v>28244</v>
      </c>
      <c r="B3831">
        <v>7.45</v>
      </c>
      <c r="F3831" s="4">
        <v>26469</v>
      </c>
      <c r="G3831">
        <v>4.4400000000000004</v>
      </c>
      <c r="H3831">
        <f t="shared" si="59"/>
        <v>1.6399999999999997</v>
      </c>
      <c r="I3831" s="103">
        <f>AVERAGE(H$10:H3831)</f>
        <v>0.45443746729461132</v>
      </c>
      <c r="J3831" s="2"/>
    </row>
    <row r="3832" spans="1:10">
      <c r="A3832" s="4">
        <v>28247</v>
      </c>
      <c r="B3832">
        <v>7.45</v>
      </c>
      <c r="F3832" s="4">
        <v>26470</v>
      </c>
      <c r="G3832">
        <v>4.38</v>
      </c>
      <c r="H3832">
        <f t="shared" si="59"/>
        <v>1.7000000000000002</v>
      </c>
      <c r="I3832" s="103">
        <f>AVERAGE(H$10:H3832)</f>
        <v>0.45476327491498941</v>
      </c>
      <c r="J3832" s="2"/>
    </row>
    <row r="3833" spans="1:10">
      <c r="A3833" s="4">
        <v>28248</v>
      </c>
      <c r="B3833">
        <v>7.44</v>
      </c>
      <c r="F3833" s="4">
        <v>26471</v>
      </c>
      <c r="G3833">
        <v>4.38</v>
      </c>
      <c r="H3833">
        <f t="shared" si="59"/>
        <v>1.71</v>
      </c>
      <c r="I3833" s="103">
        <f>AVERAGE(H$10:H3833)</f>
        <v>0.45509152719665391</v>
      </c>
      <c r="J3833" s="2"/>
    </row>
    <row r="3834" spans="1:10">
      <c r="A3834" s="4">
        <v>28249</v>
      </c>
      <c r="B3834">
        <v>7.45</v>
      </c>
      <c r="F3834" s="4">
        <v>26472</v>
      </c>
      <c r="G3834">
        <v>4.4400000000000004</v>
      </c>
      <c r="H3834">
        <f t="shared" si="59"/>
        <v>1.67</v>
      </c>
      <c r="I3834" s="103">
        <f>AVERAGE(H$10:H3834)</f>
        <v>0.45540915032679857</v>
      </c>
      <c r="J3834" s="2"/>
    </row>
    <row r="3835" spans="1:10">
      <c r="A3835" s="4">
        <v>28250</v>
      </c>
      <c r="B3835">
        <v>7.47</v>
      </c>
      <c r="F3835" s="4">
        <v>26473</v>
      </c>
      <c r="G3835">
        <v>4.4400000000000004</v>
      </c>
      <c r="H3835">
        <f t="shared" si="59"/>
        <v>1.6599999999999993</v>
      </c>
      <c r="I3835" s="103">
        <f>AVERAGE(H$10:H3835)</f>
        <v>0.4557239937271314</v>
      </c>
      <c r="J3835" s="2"/>
    </row>
    <row r="3836" spans="1:10">
      <c r="A3836" s="4">
        <v>28251</v>
      </c>
      <c r="B3836">
        <v>7.5</v>
      </c>
      <c r="F3836" s="4">
        <v>26474</v>
      </c>
      <c r="G3836">
        <v>4.4400000000000004</v>
      </c>
      <c r="H3836">
        <f t="shared" si="59"/>
        <v>1.6599999999999993</v>
      </c>
      <c r="I3836" s="103">
        <f>AVERAGE(H$10:H3836)</f>
        <v>0.45603867258949693</v>
      </c>
      <c r="J3836" s="2"/>
    </row>
    <row r="3837" spans="1:10">
      <c r="A3837" s="4">
        <v>28254</v>
      </c>
      <c r="B3837">
        <v>7.5</v>
      </c>
      <c r="F3837" s="4">
        <v>26475</v>
      </c>
      <c r="G3837">
        <v>4.4400000000000004</v>
      </c>
      <c r="H3837">
        <f t="shared" si="59"/>
        <v>1.6599999999999993</v>
      </c>
      <c r="I3837" s="103">
        <f>AVERAGE(H$10:H3837)</f>
        <v>0.4563531870428435</v>
      </c>
      <c r="J3837" s="2"/>
    </row>
    <row r="3838" spans="1:10">
      <c r="A3838" s="4">
        <v>28255</v>
      </c>
      <c r="B3838">
        <v>7.52</v>
      </c>
      <c r="F3838" s="4">
        <v>26476</v>
      </c>
      <c r="G3838">
        <v>4.5</v>
      </c>
      <c r="H3838">
        <f t="shared" si="59"/>
        <v>1.62</v>
      </c>
      <c r="I3838" s="103">
        <f>AVERAGE(H$10:H3838)</f>
        <v>0.45665709062418508</v>
      </c>
      <c r="J3838" s="2"/>
    </row>
    <row r="3839" spans="1:10">
      <c r="A3839" s="4">
        <v>28256</v>
      </c>
      <c r="B3839">
        <v>7.52</v>
      </c>
      <c r="F3839" s="4">
        <v>26477</v>
      </c>
      <c r="G3839">
        <v>4.5599999999999996</v>
      </c>
      <c r="H3839">
        <f t="shared" si="59"/>
        <v>1.5600000000000005</v>
      </c>
      <c r="I3839" s="103">
        <f>AVERAGE(H$10:H3839)</f>
        <v>0.45694516971279497</v>
      </c>
      <c r="J3839" s="2"/>
    </row>
    <row r="3840" spans="1:10">
      <c r="A3840" s="4">
        <v>28257</v>
      </c>
      <c r="B3840">
        <v>7.5</v>
      </c>
      <c r="F3840" s="4">
        <v>26478</v>
      </c>
      <c r="G3840">
        <v>4.63</v>
      </c>
      <c r="H3840">
        <f t="shared" si="59"/>
        <v>1.4900000000000002</v>
      </c>
      <c r="I3840" s="103">
        <f>AVERAGE(H$10:H3840)</f>
        <v>0.45721482641608058</v>
      </c>
      <c r="J3840" s="2"/>
    </row>
    <row r="3841" spans="1:10">
      <c r="A3841" s="4">
        <v>28258</v>
      </c>
      <c r="B3841">
        <v>7.48</v>
      </c>
      <c r="F3841" s="4">
        <v>26479</v>
      </c>
      <c r="G3841">
        <v>4.63</v>
      </c>
      <c r="H3841">
        <f t="shared" si="59"/>
        <v>1.5099999999999998</v>
      </c>
      <c r="I3841" s="103">
        <f>AVERAGE(H$10:H3841)</f>
        <v>0.45748956158664006</v>
      </c>
      <c r="J3841" s="2"/>
    </row>
    <row r="3842" spans="1:10">
      <c r="A3842" s="4">
        <v>28261</v>
      </c>
      <c r="B3842">
        <v>7.46</v>
      </c>
      <c r="F3842" s="4">
        <v>26480</v>
      </c>
      <c r="G3842">
        <v>4.5</v>
      </c>
      <c r="H3842">
        <f t="shared" si="59"/>
        <v>1.6500000000000004</v>
      </c>
      <c r="I3842" s="103">
        <f>AVERAGE(H$10:H3842)</f>
        <v>0.45780067831985516</v>
      </c>
      <c r="J3842" s="2"/>
    </row>
    <row r="3843" spans="1:10">
      <c r="A3843" s="4">
        <v>28262</v>
      </c>
      <c r="B3843">
        <v>7.45</v>
      </c>
      <c r="F3843" s="4">
        <v>26481</v>
      </c>
      <c r="G3843">
        <v>4.5</v>
      </c>
      <c r="H3843">
        <f t="shared" si="59"/>
        <v>1.6500000000000004</v>
      </c>
      <c r="I3843" s="103">
        <f>AVERAGE(H$10:H3843)</f>
        <v>0.45811163275952133</v>
      </c>
      <c r="J3843" s="2"/>
    </row>
    <row r="3844" spans="1:10">
      <c r="A3844" s="4">
        <v>28263</v>
      </c>
      <c r="B3844">
        <v>7.43</v>
      </c>
      <c r="F3844" s="4">
        <v>26482</v>
      </c>
      <c r="G3844">
        <v>4.5</v>
      </c>
      <c r="H3844">
        <f t="shared" si="59"/>
        <v>1.6500000000000004</v>
      </c>
      <c r="I3844" s="103">
        <f>AVERAGE(H$10:H3844)</f>
        <v>0.45842242503259584</v>
      </c>
      <c r="J3844" s="2"/>
    </row>
    <row r="3845" spans="1:10">
      <c r="A3845" s="4">
        <v>28264</v>
      </c>
      <c r="B3845">
        <v>7.49</v>
      </c>
      <c r="F3845" s="4">
        <v>26483</v>
      </c>
      <c r="G3845">
        <v>4.75</v>
      </c>
      <c r="H3845">
        <f t="shared" si="59"/>
        <v>1.3899999999999997</v>
      </c>
      <c r="I3845" s="103">
        <f>AVERAGE(H$10:H3845)</f>
        <v>0.45866527632951121</v>
      </c>
      <c r="J3845" s="2"/>
    </row>
    <row r="3846" spans="1:10">
      <c r="A3846" s="4">
        <v>28265</v>
      </c>
      <c r="B3846">
        <v>7.49</v>
      </c>
      <c r="F3846" s="4">
        <v>26484</v>
      </c>
      <c r="G3846">
        <v>4.75</v>
      </c>
      <c r="H3846">
        <f t="shared" si="59"/>
        <v>1.3899999999999997</v>
      </c>
      <c r="I3846" s="103">
        <f>AVERAGE(H$10:H3846)</f>
        <v>0.45890800104248247</v>
      </c>
      <c r="J3846" s="2"/>
    </row>
    <row r="3847" spans="1:10">
      <c r="A3847" s="4">
        <v>28268</v>
      </c>
      <c r="B3847">
        <v>7.46</v>
      </c>
      <c r="F3847" s="4">
        <v>26485</v>
      </c>
      <c r="G3847">
        <v>4.63</v>
      </c>
      <c r="H3847">
        <f t="shared" si="59"/>
        <v>1.5</v>
      </c>
      <c r="I3847" s="103">
        <f>AVERAGE(H$10:H3847)</f>
        <v>0.45917926003126763</v>
      </c>
      <c r="J3847" s="2"/>
    </row>
    <row r="3848" spans="1:10">
      <c r="A3848" s="4">
        <v>28269</v>
      </c>
      <c r="B3848">
        <v>7.41</v>
      </c>
      <c r="F3848" s="4">
        <v>26486</v>
      </c>
      <c r="G3848">
        <v>4.63</v>
      </c>
      <c r="H3848">
        <f t="shared" si="59"/>
        <v>1.5</v>
      </c>
      <c r="I3848" s="103">
        <f>AVERAGE(H$10:H3848)</f>
        <v>0.45945037770252806</v>
      </c>
      <c r="J3848" s="2"/>
    </row>
    <row r="3849" spans="1:10">
      <c r="A3849" s="4">
        <v>28270</v>
      </c>
      <c r="B3849">
        <v>7.39</v>
      </c>
      <c r="F3849" s="4">
        <v>26487</v>
      </c>
      <c r="G3849">
        <v>4.75</v>
      </c>
      <c r="H3849">
        <f t="shared" si="59"/>
        <v>1.38</v>
      </c>
      <c r="I3849" s="103">
        <f>AVERAGE(H$10:H3849)</f>
        <v>0.45969010416666806</v>
      </c>
      <c r="J3849" s="2"/>
    </row>
    <row r="3850" spans="1:10">
      <c r="A3850" s="4">
        <v>28271</v>
      </c>
      <c r="B3850">
        <v>7.42</v>
      </c>
      <c r="F3850" s="4">
        <v>26488</v>
      </c>
      <c r="G3850">
        <v>4.75</v>
      </c>
      <c r="H3850">
        <f t="shared" ref="H3850:H3913" si="60">IFERROR(((VLOOKUP(F3850,$A$9:$B$14200,2,FALSE))-G3850),H3849)</f>
        <v>1.38</v>
      </c>
      <c r="I3850" s="103">
        <f>AVERAGE(H$10:H3850)</f>
        <v>0.45992970580578113</v>
      </c>
      <c r="J3850" s="2"/>
    </row>
    <row r="3851" spans="1:10">
      <c r="A3851" s="4">
        <v>28272</v>
      </c>
      <c r="B3851">
        <v>7.38</v>
      </c>
      <c r="F3851" s="4">
        <v>26489</v>
      </c>
      <c r="G3851">
        <v>4.75</v>
      </c>
      <c r="H3851">
        <f t="shared" si="60"/>
        <v>1.38</v>
      </c>
      <c r="I3851" s="103">
        <f>AVERAGE(H$10:H3851)</f>
        <v>0.46016918271733614</v>
      </c>
      <c r="J3851" s="2"/>
    </row>
    <row r="3852" spans="1:10">
      <c r="A3852" s="4">
        <v>28276</v>
      </c>
      <c r="B3852">
        <v>7.38</v>
      </c>
      <c r="F3852" s="4">
        <v>26490</v>
      </c>
      <c r="G3852">
        <v>4.6900000000000004</v>
      </c>
      <c r="H3852">
        <f t="shared" si="60"/>
        <v>1.4399999999999995</v>
      </c>
      <c r="I3852" s="103">
        <f>AVERAGE(H$10:H3852)</f>
        <v>0.46042414780119845</v>
      </c>
      <c r="J3852" s="2"/>
    </row>
    <row r="3853" spans="1:10">
      <c r="A3853" s="4">
        <v>28277</v>
      </c>
      <c r="B3853">
        <v>7.38</v>
      </c>
      <c r="F3853" s="4">
        <v>26491</v>
      </c>
      <c r="G3853">
        <v>4.5</v>
      </c>
      <c r="H3853">
        <f t="shared" si="60"/>
        <v>1.63</v>
      </c>
      <c r="I3853" s="103">
        <f>AVERAGE(H$10:H3853)</f>
        <v>0.46072840790843017</v>
      </c>
      <c r="J3853" s="2"/>
    </row>
    <row r="3854" spans="1:10">
      <c r="A3854" s="4">
        <v>28278</v>
      </c>
      <c r="B3854">
        <v>7.39</v>
      </c>
      <c r="F3854" s="4">
        <v>26492</v>
      </c>
      <c r="G3854">
        <v>4.25</v>
      </c>
      <c r="H3854">
        <f t="shared" si="60"/>
        <v>1.87</v>
      </c>
      <c r="I3854" s="103">
        <f>AVERAGE(H$10:H3854)</f>
        <v>0.461094928478545</v>
      </c>
      <c r="J3854" s="2"/>
    </row>
    <row r="3855" spans="1:10">
      <c r="A3855" s="4">
        <v>28279</v>
      </c>
      <c r="B3855">
        <v>7.36</v>
      </c>
      <c r="F3855" s="4">
        <v>26493</v>
      </c>
      <c r="G3855">
        <v>4.63</v>
      </c>
      <c r="H3855">
        <f t="shared" si="60"/>
        <v>1.4800000000000004</v>
      </c>
      <c r="I3855" s="103">
        <f>AVERAGE(H$10:H3855)</f>
        <v>0.4613598543941772</v>
      </c>
      <c r="J3855" s="2"/>
    </row>
    <row r="3856" spans="1:10">
      <c r="A3856" s="4">
        <v>28282</v>
      </c>
      <c r="B3856">
        <v>7.37</v>
      </c>
      <c r="F3856" s="4">
        <v>26494</v>
      </c>
      <c r="G3856">
        <v>4.5599999999999996</v>
      </c>
      <c r="H3856">
        <f t="shared" si="60"/>
        <v>1.54</v>
      </c>
      <c r="I3856" s="103">
        <f>AVERAGE(H$10:H3856)</f>
        <v>0.461640239147389</v>
      </c>
      <c r="J3856" s="2"/>
    </row>
    <row r="3857" spans="1:10">
      <c r="A3857" s="4">
        <v>28283</v>
      </c>
      <c r="B3857">
        <v>7.36</v>
      </c>
      <c r="F3857" s="4">
        <v>26495</v>
      </c>
      <c r="G3857">
        <v>4.5599999999999996</v>
      </c>
      <c r="H3857">
        <f t="shared" si="60"/>
        <v>1.54</v>
      </c>
      <c r="I3857" s="103">
        <f>AVERAGE(H$10:H3857)</f>
        <v>0.4619204781704796</v>
      </c>
      <c r="J3857" s="2"/>
    </row>
    <row r="3858" spans="1:10">
      <c r="A3858" s="4">
        <v>28284</v>
      </c>
      <c r="B3858">
        <v>7.36</v>
      </c>
      <c r="F3858" s="4">
        <v>26496</v>
      </c>
      <c r="G3858">
        <v>4.5599999999999996</v>
      </c>
      <c r="H3858">
        <f t="shared" si="60"/>
        <v>1.54</v>
      </c>
      <c r="I3858" s="103">
        <f>AVERAGE(H$10:H3858)</f>
        <v>0.46220057157703442</v>
      </c>
      <c r="J3858" s="2"/>
    </row>
    <row r="3859" spans="1:10">
      <c r="A3859" s="4">
        <v>28285</v>
      </c>
      <c r="B3859">
        <v>7.35</v>
      </c>
      <c r="F3859" s="4">
        <v>26497</v>
      </c>
      <c r="G3859">
        <v>4.5599999999999996</v>
      </c>
      <c r="H3859">
        <f t="shared" si="60"/>
        <v>1.5500000000000007</v>
      </c>
      <c r="I3859" s="103">
        <f>AVERAGE(H$10:H3859)</f>
        <v>0.46248311688311827</v>
      </c>
      <c r="J3859" s="2"/>
    </row>
    <row r="3860" spans="1:10">
      <c r="A3860" s="4">
        <v>28286</v>
      </c>
      <c r="B3860">
        <v>7.3</v>
      </c>
      <c r="F3860" s="4">
        <v>26498</v>
      </c>
      <c r="G3860">
        <v>4.63</v>
      </c>
      <c r="H3860">
        <f t="shared" si="60"/>
        <v>1.4800000000000004</v>
      </c>
      <c r="I3860" s="103">
        <f>AVERAGE(H$10:H3860)</f>
        <v>0.46274733835367576</v>
      </c>
      <c r="J3860" s="2"/>
    </row>
    <row r="3861" spans="1:10">
      <c r="A3861" s="4">
        <v>28289</v>
      </c>
      <c r="B3861">
        <v>7.27</v>
      </c>
      <c r="F3861" s="4">
        <v>26499</v>
      </c>
      <c r="G3861">
        <v>3.75</v>
      </c>
      <c r="H3861">
        <f t="shared" si="60"/>
        <v>2.34</v>
      </c>
      <c r="I3861" s="103">
        <f>AVERAGE(H$10:H3861)</f>
        <v>0.46323468328141365</v>
      </c>
      <c r="J3861" s="2"/>
    </row>
    <row r="3862" spans="1:10">
      <c r="A3862" s="4">
        <v>28290</v>
      </c>
      <c r="B3862">
        <v>7.22</v>
      </c>
      <c r="F3862" s="4">
        <v>26500</v>
      </c>
      <c r="G3862">
        <v>4.5599999999999996</v>
      </c>
      <c r="H3862">
        <f t="shared" si="60"/>
        <v>1.5300000000000002</v>
      </c>
      <c r="I3862" s="103">
        <f>AVERAGE(H$10:H3862)</f>
        <v>0.46351154944199463</v>
      </c>
      <c r="J3862" s="2"/>
    </row>
    <row r="3863" spans="1:10">
      <c r="A3863" s="4">
        <v>28291</v>
      </c>
      <c r="B3863">
        <v>7.23</v>
      </c>
      <c r="F3863" s="4">
        <v>26501</v>
      </c>
      <c r="G3863">
        <v>4.63</v>
      </c>
      <c r="H3863">
        <f t="shared" si="60"/>
        <v>1.4699999999999998</v>
      </c>
      <c r="I3863" s="103">
        <f>AVERAGE(H$10:H3863)</f>
        <v>0.46377270368448503</v>
      </c>
      <c r="J3863" s="2"/>
    </row>
    <row r="3864" spans="1:10">
      <c r="A3864" s="4">
        <v>28292</v>
      </c>
      <c r="B3864">
        <v>7.24</v>
      </c>
      <c r="F3864" s="4">
        <v>26502</v>
      </c>
      <c r="G3864">
        <v>4.63</v>
      </c>
      <c r="H3864">
        <f t="shared" si="60"/>
        <v>1.4699999999999998</v>
      </c>
      <c r="I3864" s="103">
        <f>AVERAGE(H$10:H3864)</f>
        <v>0.46403372243839308</v>
      </c>
      <c r="J3864" s="2"/>
    </row>
    <row r="3865" spans="1:10">
      <c r="A3865" s="4">
        <v>28293</v>
      </c>
      <c r="B3865">
        <v>7.24</v>
      </c>
      <c r="F3865" s="4">
        <v>26503</v>
      </c>
      <c r="G3865">
        <v>4.63</v>
      </c>
      <c r="H3865">
        <f t="shared" si="60"/>
        <v>1.4699999999999998</v>
      </c>
      <c r="I3865" s="103">
        <f>AVERAGE(H$10:H3865)</f>
        <v>0.46429460580913001</v>
      </c>
      <c r="J3865" s="2"/>
    </row>
    <row r="3866" spans="1:10">
      <c r="A3866" s="4">
        <v>28296</v>
      </c>
      <c r="B3866">
        <v>7.27</v>
      </c>
      <c r="F3866" s="4">
        <v>26504</v>
      </c>
      <c r="G3866">
        <v>4.5599999999999996</v>
      </c>
      <c r="H3866">
        <f t="shared" si="60"/>
        <v>1.54</v>
      </c>
      <c r="I3866" s="103">
        <f>AVERAGE(H$10:H3866)</f>
        <v>0.46457350272232445</v>
      </c>
      <c r="J3866" s="2"/>
    </row>
    <row r="3867" spans="1:10">
      <c r="A3867" s="4">
        <v>28297</v>
      </c>
      <c r="B3867">
        <v>7.26</v>
      </c>
      <c r="F3867" s="4">
        <v>26505</v>
      </c>
      <c r="G3867">
        <v>4.5</v>
      </c>
      <c r="H3867">
        <f t="shared" si="60"/>
        <v>1.5899999999999999</v>
      </c>
      <c r="I3867" s="103">
        <f>AVERAGE(H$10:H3867)</f>
        <v>0.46486521513737827</v>
      </c>
      <c r="J3867" s="2"/>
    </row>
    <row r="3868" spans="1:10">
      <c r="A3868" s="4">
        <v>28298</v>
      </c>
      <c r="B3868">
        <v>7.25</v>
      </c>
      <c r="F3868" s="4">
        <v>26506</v>
      </c>
      <c r="G3868">
        <v>4.25</v>
      </c>
      <c r="H3868">
        <f t="shared" si="60"/>
        <v>1.83</v>
      </c>
      <c r="I3868" s="103">
        <f>AVERAGE(H$10:H3868)</f>
        <v>0.46521896864472795</v>
      </c>
      <c r="J3868" s="2"/>
    </row>
    <row r="3869" spans="1:10">
      <c r="A3869" s="4">
        <v>28299</v>
      </c>
      <c r="B3869">
        <v>7.26</v>
      </c>
      <c r="F3869" s="4">
        <v>26507</v>
      </c>
      <c r="G3869">
        <v>4.5599999999999996</v>
      </c>
      <c r="H3869">
        <f t="shared" si="60"/>
        <v>1.5700000000000003</v>
      </c>
      <c r="I3869" s="103">
        <f>AVERAGE(H$10:H3869)</f>
        <v>0.46550518134715158</v>
      </c>
      <c r="J3869" s="2"/>
    </row>
    <row r="3870" spans="1:10">
      <c r="A3870" s="4">
        <v>28300</v>
      </c>
      <c r="B3870">
        <v>7.2</v>
      </c>
      <c r="F3870" s="4">
        <v>26508</v>
      </c>
      <c r="G3870">
        <v>4.5</v>
      </c>
      <c r="H3870">
        <f t="shared" si="60"/>
        <v>1.62</v>
      </c>
      <c r="I3870" s="103">
        <f>AVERAGE(H$10:H3870)</f>
        <v>0.46580419580419713</v>
      </c>
      <c r="J3870" s="2"/>
    </row>
    <row r="3871" spans="1:10">
      <c r="A3871" s="4">
        <v>28303</v>
      </c>
      <c r="B3871">
        <v>7.2</v>
      </c>
      <c r="F3871" s="4">
        <v>26509</v>
      </c>
      <c r="G3871">
        <v>4.5</v>
      </c>
      <c r="H3871">
        <f t="shared" si="60"/>
        <v>1.62</v>
      </c>
      <c r="I3871" s="103">
        <f>AVERAGE(H$10:H3871)</f>
        <v>0.46610305541170505</v>
      </c>
      <c r="J3871" s="2"/>
    </row>
    <row r="3872" spans="1:10">
      <c r="A3872" s="4">
        <v>28304</v>
      </c>
      <c r="B3872">
        <v>7.16</v>
      </c>
      <c r="F3872" s="4">
        <v>26510</v>
      </c>
      <c r="G3872">
        <v>4.5</v>
      </c>
      <c r="H3872">
        <f t="shared" si="60"/>
        <v>1.62</v>
      </c>
      <c r="I3872" s="103">
        <f>AVERAGE(H$10:H3872)</f>
        <v>0.46640176028993136</v>
      </c>
      <c r="J3872" s="2"/>
    </row>
    <row r="3873" spans="1:10">
      <c r="A3873" s="4">
        <v>28305</v>
      </c>
      <c r="B3873">
        <v>7.19</v>
      </c>
      <c r="F3873" s="4">
        <v>26511</v>
      </c>
      <c r="G3873">
        <v>4.5</v>
      </c>
      <c r="H3873">
        <f t="shared" si="60"/>
        <v>1.62</v>
      </c>
      <c r="I3873" s="103">
        <f>AVERAGE(H$10:H3873)</f>
        <v>0.4667003105590074</v>
      </c>
      <c r="J3873" s="2"/>
    </row>
    <row r="3874" spans="1:10">
      <c r="A3874" s="4">
        <v>28306</v>
      </c>
      <c r="B3874">
        <v>7.2</v>
      </c>
      <c r="F3874" s="4">
        <v>26512</v>
      </c>
      <c r="G3874">
        <v>4.63</v>
      </c>
      <c r="H3874">
        <f t="shared" si="60"/>
        <v>1.5099999999999998</v>
      </c>
      <c r="I3874" s="103">
        <f>AVERAGE(H$10:H3874)</f>
        <v>0.46697024579560276</v>
      </c>
      <c r="J3874" s="2"/>
    </row>
    <row r="3875" spans="1:10">
      <c r="A3875" s="4">
        <v>28307</v>
      </c>
      <c r="B3875">
        <v>7.34</v>
      </c>
      <c r="F3875" s="4">
        <v>26513</v>
      </c>
      <c r="G3875">
        <v>4.75</v>
      </c>
      <c r="H3875">
        <f t="shared" si="60"/>
        <v>1.3899999999999997</v>
      </c>
      <c r="I3875" s="103">
        <f>AVERAGE(H$10:H3875)</f>
        <v>0.46720900155199296</v>
      </c>
      <c r="J3875" s="2"/>
    </row>
    <row r="3876" spans="1:10">
      <c r="A3876" s="4">
        <v>28311</v>
      </c>
      <c r="B3876">
        <v>7.35</v>
      </c>
      <c r="F3876" s="4">
        <v>26514</v>
      </c>
      <c r="G3876">
        <v>4.63</v>
      </c>
      <c r="H3876">
        <f t="shared" si="60"/>
        <v>1.5200000000000005</v>
      </c>
      <c r="I3876" s="103">
        <f>AVERAGE(H$10:H3876)</f>
        <v>0.46748125161624121</v>
      </c>
      <c r="J3876" s="2"/>
    </row>
    <row r="3877" spans="1:10">
      <c r="A3877" s="4">
        <v>28312</v>
      </c>
      <c r="B3877">
        <v>7.37</v>
      </c>
      <c r="F3877" s="4">
        <v>26515</v>
      </c>
      <c r="G3877">
        <v>4.63</v>
      </c>
      <c r="H3877">
        <f t="shared" si="60"/>
        <v>1.5300000000000002</v>
      </c>
      <c r="I3877" s="103">
        <f>AVERAGE(H$10:H3877)</f>
        <v>0.46775594622544076</v>
      </c>
      <c r="J3877" s="2"/>
    </row>
    <row r="3878" spans="1:10">
      <c r="A3878" s="4">
        <v>28313</v>
      </c>
      <c r="B3878">
        <v>7.29</v>
      </c>
      <c r="F3878" s="4">
        <v>26516</v>
      </c>
      <c r="G3878">
        <v>4.63</v>
      </c>
      <c r="H3878">
        <f t="shared" si="60"/>
        <v>1.5300000000000002</v>
      </c>
      <c r="I3878" s="103">
        <f>AVERAGE(H$10:H3878)</f>
        <v>0.46803049883691</v>
      </c>
      <c r="J3878" s="2"/>
    </row>
    <row r="3879" spans="1:10">
      <c r="A3879" s="4">
        <v>28314</v>
      </c>
      <c r="B3879">
        <v>7.31</v>
      </c>
      <c r="F3879" s="4">
        <v>26517</v>
      </c>
      <c r="G3879">
        <v>4.63</v>
      </c>
      <c r="H3879">
        <f t="shared" si="60"/>
        <v>1.5300000000000002</v>
      </c>
      <c r="I3879" s="103">
        <f>AVERAGE(H$10:H3879)</f>
        <v>0.46830490956072474</v>
      </c>
      <c r="J3879" s="2"/>
    </row>
    <row r="3880" spans="1:10">
      <c r="A3880" s="4">
        <v>28317</v>
      </c>
      <c r="B3880">
        <v>7.33</v>
      </c>
      <c r="F3880" s="4">
        <v>26518</v>
      </c>
      <c r="G3880">
        <v>4.6900000000000004</v>
      </c>
      <c r="H3880">
        <f t="shared" si="60"/>
        <v>1.4699999999999998</v>
      </c>
      <c r="I3880" s="103">
        <f>AVERAGE(H$10:H3880)</f>
        <v>0.46856367863601256</v>
      </c>
      <c r="J3880" s="2"/>
    </row>
    <row r="3881" spans="1:10">
      <c r="A3881" s="4">
        <v>28318</v>
      </c>
      <c r="B3881">
        <v>7.32</v>
      </c>
      <c r="F3881" s="4">
        <v>26519</v>
      </c>
      <c r="G3881">
        <v>4.75</v>
      </c>
      <c r="H3881">
        <f t="shared" si="60"/>
        <v>1.4000000000000004</v>
      </c>
      <c r="I3881" s="103">
        <f>AVERAGE(H$10:H3881)</f>
        <v>0.46880423553719131</v>
      </c>
      <c r="J3881" s="2"/>
    </row>
    <row r="3882" spans="1:10">
      <c r="A3882" s="4">
        <v>28319</v>
      </c>
      <c r="B3882">
        <v>7.28</v>
      </c>
      <c r="F3882" s="4">
        <v>26520</v>
      </c>
      <c r="G3882">
        <v>4.88</v>
      </c>
      <c r="H3882">
        <f t="shared" si="60"/>
        <v>1.2599999999999998</v>
      </c>
      <c r="I3882" s="103">
        <f>AVERAGE(H$10:H3882)</f>
        <v>0.4690085205267247</v>
      </c>
      <c r="J3882" s="2"/>
    </row>
    <row r="3883" spans="1:10">
      <c r="A3883" s="4">
        <v>28321</v>
      </c>
      <c r="B3883">
        <v>7.31</v>
      </c>
      <c r="F3883" s="4">
        <v>26521</v>
      </c>
      <c r="G3883">
        <v>4.75</v>
      </c>
      <c r="H3883">
        <f t="shared" si="60"/>
        <v>1.3899999999999997</v>
      </c>
      <c r="I3883" s="103">
        <f>AVERAGE(H$10:H3883)</f>
        <v>0.46924625709860734</v>
      </c>
      <c r="J3883" s="2"/>
    </row>
    <row r="3884" spans="1:10">
      <c r="A3884" s="4">
        <v>28324</v>
      </c>
      <c r="B3884">
        <v>7.34</v>
      </c>
      <c r="F3884" s="4">
        <v>26522</v>
      </c>
      <c r="G3884">
        <v>4.8099999999999996</v>
      </c>
      <c r="H3884">
        <f t="shared" si="60"/>
        <v>1.33</v>
      </c>
      <c r="I3884" s="103">
        <f>AVERAGE(H$10:H3884)</f>
        <v>0.46946838709677546</v>
      </c>
      <c r="J3884" s="2"/>
    </row>
    <row r="3885" spans="1:10">
      <c r="A3885" s="4">
        <v>28325</v>
      </c>
      <c r="B3885">
        <v>7.33</v>
      </c>
      <c r="F3885" s="4">
        <v>26523</v>
      </c>
      <c r="G3885">
        <v>4.8099999999999996</v>
      </c>
      <c r="H3885">
        <f t="shared" si="60"/>
        <v>1.33</v>
      </c>
      <c r="I3885" s="103">
        <f>AVERAGE(H$10:H3885)</f>
        <v>0.4696904024767814</v>
      </c>
      <c r="J3885" s="2"/>
    </row>
    <row r="3886" spans="1:10">
      <c r="A3886" s="4">
        <v>28326</v>
      </c>
      <c r="B3886">
        <v>7.32</v>
      </c>
      <c r="F3886" s="4">
        <v>26524</v>
      </c>
      <c r="G3886">
        <v>4.8099999999999996</v>
      </c>
      <c r="H3886">
        <f t="shared" si="60"/>
        <v>1.33</v>
      </c>
      <c r="I3886" s="103">
        <f>AVERAGE(H$10:H3886)</f>
        <v>0.46991230332731615</v>
      </c>
      <c r="J3886" s="2"/>
    </row>
    <row r="3887" spans="1:10">
      <c r="A3887" s="4">
        <v>28327</v>
      </c>
      <c r="B3887">
        <v>7.32</v>
      </c>
      <c r="F3887" s="4">
        <v>26525</v>
      </c>
      <c r="G3887">
        <v>4.8099999999999996</v>
      </c>
      <c r="H3887">
        <f t="shared" si="60"/>
        <v>1.3500000000000005</v>
      </c>
      <c r="I3887" s="103">
        <f>AVERAGE(H$10:H3887)</f>
        <v>0.47013924703455506</v>
      </c>
      <c r="J3887" s="2"/>
    </row>
    <row r="3888" spans="1:10">
      <c r="A3888" s="4">
        <v>28328</v>
      </c>
      <c r="B3888">
        <v>7.31</v>
      </c>
      <c r="F3888" s="4">
        <v>26526</v>
      </c>
      <c r="G3888">
        <v>4.8099999999999996</v>
      </c>
      <c r="H3888">
        <f t="shared" si="60"/>
        <v>1.3600000000000003</v>
      </c>
      <c r="I3888" s="103">
        <f>AVERAGE(H$10:H3888)</f>
        <v>0.47036865171436054</v>
      </c>
      <c r="J3888" s="2"/>
    </row>
    <row r="3889" spans="1:10">
      <c r="A3889" s="4">
        <v>28331</v>
      </c>
      <c r="B3889">
        <v>7.28</v>
      </c>
      <c r="F3889" s="4">
        <v>26527</v>
      </c>
      <c r="G3889">
        <v>5.25</v>
      </c>
      <c r="H3889">
        <f t="shared" si="60"/>
        <v>0.92999999999999972</v>
      </c>
      <c r="I3889" s="103">
        <f>AVERAGE(H$10:H3889)</f>
        <v>0.47048711340206301</v>
      </c>
      <c r="J3889" s="2"/>
    </row>
    <row r="3890" spans="1:10">
      <c r="A3890" s="4">
        <v>28332</v>
      </c>
      <c r="B3890">
        <v>7.28</v>
      </c>
      <c r="F3890" s="4">
        <v>26528</v>
      </c>
      <c r="G3890">
        <v>4.88</v>
      </c>
      <c r="H3890">
        <f t="shared" si="60"/>
        <v>1.3200000000000003</v>
      </c>
      <c r="I3890" s="103">
        <f>AVERAGE(H$10:H3890)</f>
        <v>0.47070600360731885</v>
      </c>
      <c r="J3890" s="2"/>
    </row>
    <row r="3891" spans="1:10">
      <c r="A3891" s="4">
        <v>28333</v>
      </c>
      <c r="B3891">
        <v>7.36</v>
      </c>
      <c r="F3891" s="4">
        <v>26529</v>
      </c>
      <c r="G3891">
        <v>4.8099999999999996</v>
      </c>
      <c r="H3891">
        <f t="shared" si="60"/>
        <v>1.4000000000000004</v>
      </c>
      <c r="I3891" s="103">
        <f>AVERAGE(H$10:H3891)</f>
        <v>0.47094538897475646</v>
      </c>
      <c r="J3891" s="2"/>
    </row>
    <row r="3892" spans="1:10">
      <c r="A3892" s="4">
        <v>28334</v>
      </c>
      <c r="B3892">
        <v>7.41</v>
      </c>
      <c r="F3892" s="4">
        <v>26530</v>
      </c>
      <c r="G3892">
        <v>4.8099999999999996</v>
      </c>
      <c r="H3892">
        <f t="shared" si="60"/>
        <v>1.4000000000000004</v>
      </c>
      <c r="I3892" s="103">
        <f>AVERAGE(H$10:H3892)</f>
        <v>0.47118465104300916</v>
      </c>
      <c r="J3892" s="2"/>
    </row>
    <row r="3893" spans="1:10">
      <c r="A3893" s="4">
        <v>28335</v>
      </c>
      <c r="B3893">
        <v>7.42</v>
      </c>
      <c r="F3893" s="4">
        <v>26531</v>
      </c>
      <c r="G3893">
        <v>4.8099999999999996</v>
      </c>
      <c r="H3893">
        <f t="shared" si="60"/>
        <v>1.4000000000000004</v>
      </c>
      <c r="I3893" s="103">
        <f>AVERAGE(H$10:H3893)</f>
        <v>0.47142378990731326</v>
      </c>
      <c r="J3893" s="2"/>
    </row>
    <row r="3894" spans="1:10">
      <c r="A3894" s="4">
        <v>28338</v>
      </c>
      <c r="B3894">
        <v>7.43</v>
      </c>
      <c r="F3894" s="4">
        <v>26532</v>
      </c>
      <c r="G3894">
        <v>4.6900000000000004</v>
      </c>
      <c r="H3894">
        <f t="shared" si="60"/>
        <v>1.5199999999999996</v>
      </c>
      <c r="I3894" s="103">
        <f>AVERAGE(H$10:H3894)</f>
        <v>0.4716936936936949</v>
      </c>
      <c r="J3894" s="2"/>
    </row>
    <row r="3895" spans="1:10">
      <c r="A3895" s="4">
        <v>28339</v>
      </c>
      <c r="B3895">
        <v>7.44</v>
      </c>
      <c r="F3895" s="4">
        <v>26533</v>
      </c>
      <c r="G3895">
        <v>4.5</v>
      </c>
      <c r="H3895">
        <f t="shared" si="60"/>
        <v>1.7000000000000002</v>
      </c>
      <c r="I3895" s="103">
        <f>AVERAGE(H$10:H3895)</f>
        <v>0.47200977869274441</v>
      </c>
      <c r="J3895" s="2"/>
    </row>
    <row r="3896" spans="1:10">
      <c r="A3896" s="4">
        <v>28340</v>
      </c>
      <c r="B3896">
        <v>7.42</v>
      </c>
      <c r="F3896" s="4">
        <v>26534</v>
      </c>
      <c r="G3896">
        <v>4.75</v>
      </c>
      <c r="H3896">
        <f t="shared" si="60"/>
        <v>1.4699999999999998</v>
      </c>
      <c r="I3896" s="103">
        <f>AVERAGE(H$10:H3896)</f>
        <v>0.47226652945716613</v>
      </c>
      <c r="J3896" s="2"/>
    </row>
    <row r="3897" spans="1:10">
      <c r="A3897" s="4">
        <v>28341</v>
      </c>
      <c r="B3897">
        <v>7.43</v>
      </c>
      <c r="F3897" s="4">
        <v>26535</v>
      </c>
      <c r="G3897">
        <v>4.75</v>
      </c>
      <c r="H3897">
        <f t="shared" si="60"/>
        <v>1.4800000000000004</v>
      </c>
      <c r="I3897" s="103">
        <f>AVERAGE(H$10:H3897)</f>
        <v>0.47252572016461031</v>
      </c>
      <c r="J3897" s="2"/>
    </row>
    <row r="3898" spans="1:10">
      <c r="A3898" s="4">
        <v>28342</v>
      </c>
      <c r="B3898">
        <v>7.42</v>
      </c>
      <c r="F3898" s="4">
        <v>26536</v>
      </c>
      <c r="G3898">
        <v>4.75</v>
      </c>
      <c r="H3898">
        <f t="shared" si="60"/>
        <v>1.5099999999999998</v>
      </c>
      <c r="I3898" s="103">
        <f>AVERAGE(H$10:H3898)</f>
        <v>0.47279249164309717</v>
      </c>
      <c r="J3898" s="2"/>
    </row>
    <row r="3899" spans="1:10">
      <c r="A3899" s="4">
        <v>28345</v>
      </c>
      <c r="B3899">
        <v>7.41</v>
      </c>
      <c r="F3899" s="4">
        <v>26537</v>
      </c>
      <c r="G3899">
        <v>4.75</v>
      </c>
      <c r="H3899">
        <f t="shared" si="60"/>
        <v>1.5099999999999998</v>
      </c>
      <c r="I3899" s="103">
        <f>AVERAGE(H$10:H3899)</f>
        <v>0.47305912596401151</v>
      </c>
      <c r="J3899" s="2"/>
    </row>
    <row r="3900" spans="1:10">
      <c r="A3900" s="4">
        <v>28346</v>
      </c>
      <c r="B3900">
        <v>7.45</v>
      </c>
      <c r="F3900" s="4">
        <v>26538</v>
      </c>
      <c r="G3900">
        <v>4.75</v>
      </c>
      <c r="H3900">
        <f t="shared" si="60"/>
        <v>1.5099999999999998</v>
      </c>
      <c r="I3900" s="103">
        <f>AVERAGE(H$10:H3900)</f>
        <v>0.47332562323310329</v>
      </c>
      <c r="J3900" s="2"/>
    </row>
    <row r="3901" spans="1:10">
      <c r="A3901" s="4">
        <v>28347</v>
      </c>
      <c r="B3901">
        <v>7.46</v>
      </c>
      <c r="F3901" s="4">
        <v>26539</v>
      </c>
      <c r="G3901">
        <v>4.8099999999999996</v>
      </c>
      <c r="H3901">
        <f t="shared" si="60"/>
        <v>1.4900000000000002</v>
      </c>
      <c r="I3901" s="103">
        <f>AVERAGE(H$10:H3901)</f>
        <v>0.47358684480986762</v>
      </c>
      <c r="J3901" s="2"/>
    </row>
    <row r="3902" spans="1:10">
      <c r="A3902" s="4">
        <v>28348</v>
      </c>
      <c r="B3902">
        <v>7.47</v>
      </c>
      <c r="F3902" s="4">
        <v>26540</v>
      </c>
      <c r="G3902">
        <v>5</v>
      </c>
      <c r="H3902">
        <f t="shared" si="60"/>
        <v>1.3399999999999999</v>
      </c>
      <c r="I3902" s="103">
        <f>AVERAGE(H$10:H3902)</f>
        <v>0.47380940148985479</v>
      </c>
      <c r="J3902" s="2"/>
    </row>
    <row r="3903" spans="1:10">
      <c r="A3903" s="4">
        <v>28349</v>
      </c>
      <c r="B3903">
        <v>7.48</v>
      </c>
      <c r="F3903" s="4">
        <v>26541</v>
      </c>
      <c r="G3903">
        <v>5.5</v>
      </c>
      <c r="H3903">
        <f t="shared" si="60"/>
        <v>0.91999999999999993</v>
      </c>
      <c r="I3903" s="103">
        <f>AVERAGE(H$10:H3903)</f>
        <v>0.47392398561890209</v>
      </c>
      <c r="J3903" s="2"/>
    </row>
    <row r="3904" spans="1:10">
      <c r="A3904" s="4">
        <v>28352</v>
      </c>
      <c r="B3904">
        <v>7.48</v>
      </c>
      <c r="F3904" s="4">
        <v>26542</v>
      </c>
      <c r="G3904">
        <v>5.13</v>
      </c>
      <c r="H3904">
        <f t="shared" si="60"/>
        <v>1.29</v>
      </c>
      <c r="I3904" s="103">
        <f>AVERAGE(H$10:H3904)</f>
        <v>0.47413350449294089</v>
      </c>
      <c r="J3904" s="2"/>
    </row>
    <row r="3905" spans="1:10">
      <c r="A3905" s="4">
        <v>28353</v>
      </c>
      <c r="B3905">
        <v>7.48</v>
      </c>
      <c r="F3905" s="4">
        <v>26543</v>
      </c>
      <c r="G3905">
        <v>5.19</v>
      </c>
      <c r="H3905">
        <f t="shared" si="60"/>
        <v>1.2399999999999993</v>
      </c>
      <c r="I3905" s="103">
        <f>AVERAGE(H$10:H3905)</f>
        <v>0.47433008213552486</v>
      </c>
      <c r="J3905" s="2"/>
    </row>
    <row r="3906" spans="1:10">
      <c r="A3906" s="4">
        <v>28354</v>
      </c>
      <c r="B3906">
        <v>7.44</v>
      </c>
      <c r="F3906" s="4">
        <v>26544</v>
      </c>
      <c r="G3906">
        <v>5.19</v>
      </c>
      <c r="H3906">
        <f t="shared" si="60"/>
        <v>1.2399999999999993</v>
      </c>
      <c r="I3906" s="103">
        <f>AVERAGE(H$10:H3906)</f>
        <v>0.47452655889145617</v>
      </c>
      <c r="J3906" s="2"/>
    </row>
    <row r="3907" spans="1:10">
      <c r="A3907" s="4">
        <v>28355</v>
      </c>
      <c r="B3907">
        <v>7.42</v>
      </c>
      <c r="F3907" s="4">
        <v>26545</v>
      </c>
      <c r="G3907">
        <v>5.19</v>
      </c>
      <c r="H3907">
        <f t="shared" si="60"/>
        <v>1.2399999999999993</v>
      </c>
      <c r="I3907" s="103">
        <f>AVERAGE(H$10:H3907)</f>
        <v>0.47472293483837991</v>
      </c>
      <c r="J3907" s="2"/>
    </row>
    <row r="3908" spans="1:10">
      <c r="A3908" s="4">
        <v>28356</v>
      </c>
      <c r="B3908">
        <v>7.4</v>
      </c>
      <c r="F3908" s="4">
        <v>26546</v>
      </c>
      <c r="G3908">
        <v>5.19</v>
      </c>
      <c r="H3908">
        <f t="shared" si="60"/>
        <v>1.2399999999999993</v>
      </c>
      <c r="I3908" s="103">
        <f>AVERAGE(H$10:H3908)</f>
        <v>0.47491921005386117</v>
      </c>
      <c r="J3908" s="2"/>
    </row>
    <row r="3909" spans="1:10">
      <c r="A3909" s="4">
        <v>28359</v>
      </c>
      <c r="B3909">
        <v>7.39</v>
      </c>
      <c r="F3909" s="4">
        <v>26547</v>
      </c>
      <c r="G3909">
        <v>4.63</v>
      </c>
      <c r="H3909">
        <f t="shared" si="60"/>
        <v>1.83</v>
      </c>
      <c r="I3909" s="103">
        <f>AVERAGE(H$10:H3909)</f>
        <v>0.47526666666666789</v>
      </c>
      <c r="J3909" s="2"/>
    </row>
    <row r="3910" spans="1:10">
      <c r="A3910" s="4">
        <v>28360</v>
      </c>
      <c r="B3910">
        <v>7.36</v>
      </c>
      <c r="F3910" s="4">
        <v>26548</v>
      </c>
      <c r="G3910">
        <v>3.75</v>
      </c>
      <c r="H3910">
        <f t="shared" si="60"/>
        <v>2.74</v>
      </c>
      <c r="I3910" s="103">
        <f>AVERAGE(H$10:H3910)</f>
        <v>0.47584721866188279</v>
      </c>
      <c r="J3910" s="2"/>
    </row>
    <row r="3911" spans="1:10">
      <c r="A3911" s="4">
        <v>28361</v>
      </c>
      <c r="B3911">
        <v>7.35</v>
      </c>
      <c r="F3911" s="4">
        <v>26549</v>
      </c>
      <c r="G3911">
        <v>4.75</v>
      </c>
      <c r="H3911">
        <f t="shared" si="60"/>
        <v>1.7699999999999996</v>
      </c>
      <c r="I3911" s="103">
        <f>AVERAGE(H$10:H3911)</f>
        <v>0.47617888262429642</v>
      </c>
      <c r="J3911" s="2"/>
    </row>
    <row r="3912" spans="1:10">
      <c r="A3912" s="4">
        <v>28362</v>
      </c>
      <c r="B3912">
        <v>7.32</v>
      </c>
      <c r="F3912" s="4">
        <v>26550</v>
      </c>
      <c r="G3912">
        <v>4.63</v>
      </c>
      <c r="H3912">
        <f t="shared" si="60"/>
        <v>1.9299999999999997</v>
      </c>
      <c r="I3912" s="103">
        <f>AVERAGE(H$10:H3912)</f>
        <v>0.47655137074045728</v>
      </c>
      <c r="J3912" s="2"/>
    </row>
    <row r="3913" spans="1:10">
      <c r="A3913" s="4">
        <v>28363</v>
      </c>
      <c r="B3913">
        <v>7.27</v>
      </c>
      <c r="F3913" s="4">
        <v>26551</v>
      </c>
      <c r="G3913">
        <v>4.63</v>
      </c>
      <c r="H3913">
        <f t="shared" si="60"/>
        <v>1.9299999999999997</v>
      </c>
      <c r="I3913" s="103">
        <f>AVERAGE(H$10:H3913)</f>
        <v>0.47692366803278813</v>
      </c>
      <c r="J3913" s="2"/>
    </row>
    <row r="3914" spans="1:10">
      <c r="A3914" s="4">
        <v>28366</v>
      </c>
      <c r="B3914">
        <v>7.25</v>
      </c>
      <c r="F3914" s="4">
        <v>26552</v>
      </c>
      <c r="G3914">
        <v>4.63</v>
      </c>
      <c r="H3914">
        <f t="shared" ref="H3914:H3977" si="61">IFERROR(((VLOOKUP(F3914,$A$9:$B$14200,2,FALSE))-G3914),H3913)</f>
        <v>1.9299999999999997</v>
      </c>
      <c r="I3914" s="103">
        <f>AVERAGE(H$10:H3914)</f>
        <v>0.47729577464788858</v>
      </c>
      <c r="J3914" s="2"/>
    </row>
    <row r="3915" spans="1:10">
      <c r="A3915" s="4">
        <v>28367</v>
      </c>
      <c r="B3915">
        <v>7.27</v>
      </c>
      <c r="F3915" s="4">
        <v>26553</v>
      </c>
      <c r="G3915">
        <v>4.63</v>
      </c>
      <c r="H3915">
        <f t="shared" si="61"/>
        <v>1.9100000000000001</v>
      </c>
      <c r="I3915" s="103">
        <f>AVERAGE(H$10:H3915)</f>
        <v>0.47766257040450716</v>
      </c>
      <c r="J3915" s="2"/>
    </row>
    <row r="3916" spans="1:10">
      <c r="A3916" s="4">
        <v>28368</v>
      </c>
      <c r="B3916">
        <v>7.28</v>
      </c>
      <c r="F3916" s="4">
        <v>26554</v>
      </c>
      <c r="G3916">
        <v>4.6900000000000004</v>
      </c>
      <c r="H3916">
        <f t="shared" si="61"/>
        <v>1.8499999999999996</v>
      </c>
      <c r="I3916" s="103">
        <f>AVERAGE(H$10:H3916)</f>
        <v>0.47801382134630277</v>
      </c>
      <c r="J3916" s="2"/>
    </row>
    <row r="3917" spans="1:10">
      <c r="A3917" s="4">
        <v>28369</v>
      </c>
      <c r="B3917">
        <v>7.3</v>
      </c>
      <c r="F3917" s="4">
        <v>26555</v>
      </c>
      <c r="G3917">
        <v>4.88</v>
      </c>
      <c r="H3917">
        <f t="shared" si="61"/>
        <v>1.6600000000000001</v>
      </c>
      <c r="I3917" s="103">
        <f>AVERAGE(H$10:H3917)</f>
        <v>0.47831627430911078</v>
      </c>
      <c r="J3917" s="2"/>
    </row>
    <row r="3918" spans="1:10">
      <c r="A3918" s="4">
        <v>28370</v>
      </c>
      <c r="B3918">
        <v>7.24</v>
      </c>
      <c r="F3918" s="4">
        <v>26556</v>
      </c>
      <c r="G3918">
        <v>4.6900000000000004</v>
      </c>
      <c r="H3918">
        <f t="shared" si="61"/>
        <v>1.88</v>
      </c>
      <c r="I3918" s="103">
        <f>AVERAGE(H$10:H3918)</f>
        <v>0.47867485290355721</v>
      </c>
      <c r="J3918" s="2"/>
    </row>
    <row r="3919" spans="1:10">
      <c r="A3919" s="4">
        <v>28374</v>
      </c>
      <c r="B3919">
        <v>7.24</v>
      </c>
      <c r="F3919" s="4">
        <v>26557</v>
      </c>
      <c r="G3919">
        <v>4.88</v>
      </c>
      <c r="H3919">
        <f t="shared" si="61"/>
        <v>1.6799999999999997</v>
      </c>
      <c r="I3919" s="103">
        <f>AVERAGE(H$10:H3919)</f>
        <v>0.47898209718670209</v>
      </c>
      <c r="J3919" s="2"/>
    </row>
    <row r="3920" spans="1:10">
      <c r="A3920" s="4">
        <v>28375</v>
      </c>
      <c r="B3920">
        <v>7.26</v>
      </c>
      <c r="F3920" s="4">
        <v>26558</v>
      </c>
      <c r="G3920">
        <v>4.88</v>
      </c>
      <c r="H3920">
        <f t="shared" si="61"/>
        <v>1.6799999999999997</v>
      </c>
      <c r="I3920" s="103">
        <f>AVERAGE(H$10:H3920)</f>
        <v>0.47928918435182949</v>
      </c>
      <c r="J3920" s="2"/>
    </row>
    <row r="3921" spans="1:10">
      <c r="A3921" s="4">
        <v>28376</v>
      </c>
      <c r="B3921">
        <v>7.28</v>
      </c>
      <c r="F3921" s="4">
        <v>26559</v>
      </c>
      <c r="G3921">
        <v>4.88</v>
      </c>
      <c r="H3921">
        <f t="shared" si="61"/>
        <v>1.6799999999999997</v>
      </c>
      <c r="I3921" s="103">
        <f>AVERAGE(H$10:H3921)</f>
        <v>0.47959611451942874</v>
      </c>
      <c r="J3921" s="2"/>
    </row>
    <row r="3922" spans="1:10">
      <c r="A3922" s="4">
        <v>28377</v>
      </c>
      <c r="B3922">
        <v>7.36</v>
      </c>
      <c r="F3922" s="4">
        <v>26560</v>
      </c>
      <c r="G3922">
        <v>4.9400000000000004</v>
      </c>
      <c r="H3922">
        <f t="shared" si="61"/>
        <v>1.6099999999999994</v>
      </c>
      <c r="I3922" s="103">
        <f>AVERAGE(H$10:H3922)</f>
        <v>0.47988499872220935</v>
      </c>
      <c r="J3922" s="2"/>
    </row>
    <row r="3923" spans="1:10">
      <c r="A3923" s="4">
        <v>28380</v>
      </c>
      <c r="B3923">
        <v>7.38</v>
      </c>
      <c r="F3923" s="4">
        <v>26561</v>
      </c>
      <c r="G3923">
        <v>5.13</v>
      </c>
      <c r="H3923">
        <f t="shared" si="61"/>
        <v>1.42</v>
      </c>
      <c r="I3923" s="103">
        <f>AVERAGE(H$10:H3923)</f>
        <v>0.48012519161982758</v>
      </c>
      <c r="J3923" s="2"/>
    </row>
    <row r="3924" spans="1:10">
      <c r="A3924" s="4">
        <v>28381</v>
      </c>
      <c r="B3924">
        <v>7.37</v>
      </c>
      <c r="F3924" s="4">
        <v>26562</v>
      </c>
      <c r="G3924">
        <v>5.13</v>
      </c>
      <c r="H3924">
        <f t="shared" si="61"/>
        <v>1.4299999999999997</v>
      </c>
      <c r="I3924" s="103">
        <f>AVERAGE(H$10:H3924)</f>
        <v>0.48036781609195539</v>
      </c>
      <c r="J3924" s="2"/>
    </row>
    <row r="3925" spans="1:10">
      <c r="A3925" s="4">
        <v>28382</v>
      </c>
      <c r="B3925">
        <v>7.34</v>
      </c>
      <c r="F3925" s="4">
        <v>26563</v>
      </c>
      <c r="G3925">
        <v>5.13</v>
      </c>
      <c r="H3925">
        <f t="shared" si="61"/>
        <v>1.46</v>
      </c>
      <c r="I3925" s="103">
        <f>AVERAGE(H$10:H3925)</f>
        <v>0.48061797752809127</v>
      </c>
      <c r="J3925" s="2"/>
    </row>
    <row r="3926" spans="1:10">
      <c r="A3926" s="4">
        <v>28383</v>
      </c>
      <c r="B3926">
        <v>7.33</v>
      </c>
      <c r="F3926" s="4">
        <v>26564</v>
      </c>
      <c r="G3926">
        <v>5.13</v>
      </c>
      <c r="H3926">
        <f t="shared" si="61"/>
        <v>1.4900000000000002</v>
      </c>
      <c r="I3926" s="103">
        <f>AVERAGE(H$10:H3926)</f>
        <v>0.48087567015573279</v>
      </c>
      <c r="J3926" s="2"/>
    </row>
    <row r="3927" spans="1:10">
      <c r="A3927" s="4">
        <v>28384</v>
      </c>
      <c r="B3927">
        <v>7.32</v>
      </c>
      <c r="F3927" s="4">
        <v>26565</v>
      </c>
      <c r="G3927">
        <v>5.13</v>
      </c>
      <c r="H3927">
        <f t="shared" si="61"/>
        <v>1.4900000000000002</v>
      </c>
      <c r="I3927" s="103">
        <f>AVERAGE(H$10:H3927)</f>
        <v>0.48113323124043017</v>
      </c>
      <c r="J3927" s="2"/>
    </row>
    <row r="3928" spans="1:10">
      <c r="A3928" s="4">
        <v>28387</v>
      </c>
      <c r="B3928">
        <v>7.32</v>
      </c>
      <c r="F3928" s="4">
        <v>26566</v>
      </c>
      <c r="G3928">
        <v>5.13</v>
      </c>
      <c r="H3928">
        <f t="shared" si="61"/>
        <v>1.4900000000000002</v>
      </c>
      <c r="I3928" s="103">
        <f>AVERAGE(H$10:H3928)</f>
        <v>0.48139066088287968</v>
      </c>
      <c r="J3928" s="2"/>
    </row>
    <row r="3929" spans="1:10">
      <c r="A3929" s="4">
        <v>28388</v>
      </c>
      <c r="B3929">
        <v>7.36</v>
      </c>
      <c r="F3929" s="4">
        <v>26567</v>
      </c>
      <c r="G3929">
        <v>4.9400000000000004</v>
      </c>
      <c r="H3929">
        <f t="shared" si="61"/>
        <v>1.6799999999999997</v>
      </c>
      <c r="I3929" s="103">
        <f>AVERAGE(H$10:H3929)</f>
        <v>0.48169642857142997</v>
      </c>
      <c r="J3929" s="2"/>
    </row>
    <row r="3930" spans="1:10">
      <c r="A3930" s="4">
        <v>28389</v>
      </c>
      <c r="B3930">
        <v>7.36</v>
      </c>
      <c r="F3930" s="4">
        <v>26568</v>
      </c>
      <c r="G3930">
        <v>4.75</v>
      </c>
      <c r="H3930">
        <f t="shared" si="61"/>
        <v>1.8499999999999996</v>
      </c>
      <c r="I3930" s="103">
        <f>AVERAGE(H$10:H3930)</f>
        <v>0.48204539658250584</v>
      </c>
      <c r="J3930" s="2"/>
    </row>
    <row r="3931" spans="1:10">
      <c r="A3931" s="4">
        <v>28390</v>
      </c>
      <c r="B3931">
        <v>7.39</v>
      </c>
      <c r="F3931" s="4">
        <v>26569</v>
      </c>
      <c r="G3931">
        <v>4.75</v>
      </c>
      <c r="H3931">
        <f t="shared" si="61"/>
        <v>1.8399999999999999</v>
      </c>
      <c r="I3931" s="103">
        <f>AVERAGE(H$10:H3931)</f>
        <v>0.48239163691994014</v>
      </c>
      <c r="J3931" s="2"/>
    </row>
    <row r="3932" spans="1:10">
      <c r="A3932" s="4">
        <v>28391</v>
      </c>
      <c r="B3932">
        <v>7.39</v>
      </c>
      <c r="F3932" s="4">
        <v>26570</v>
      </c>
      <c r="G3932">
        <v>5</v>
      </c>
      <c r="H3932">
        <f t="shared" si="61"/>
        <v>1.5599999999999996</v>
      </c>
      <c r="I3932" s="103">
        <f>AVERAGE(H$10:H3932)</f>
        <v>0.48266632679072274</v>
      </c>
      <c r="J3932" s="2"/>
    </row>
    <row r="3933" spans="1:10">
      <c r="A3933" s="4">
        <v>28394</v>
      </c>
      <c r="B3933">
        <v>7.42</v>
      </c>
      <c r="F3933" s="4">
        <v>26571</v>
      </c>
      <c r="G3933">
        <v>4.88</v>
      </c>
      <c r="H3933">
        <f t="shared" si="61"/>
        <v>1.6600000000000001</v>
      </c>
      <c r="I3933" s="103">
        <f>AVERAGE(H$10:H3933)</f>
        <v>0.48296636085627048</v>
      </c>
      <c r="J3933" s="2"/>
    </row>
    <row r="3934" spans="1:10">
      <c r="A3934" s="4">
        <v>28395</v>
      </c>
      <c r="B3934">
        <v>7.38</v>
      </c>
      <c r="F3934" s="4">
        <v>26572</v>
      </c>
      <c r="G3934">
        <v>4.88</v>
      </c>
      <c r="H3934">
        <f t="shared" si="61"/>
        <v>1.6600000000000001</v>
      </c>
      <c r="I3934" s="103">
        <f>AVERAGE(H$10:H3934)</f>
        <v>0.48326624203821794</v>
      </c>
      <c r="J3934" s="2"/>
    </row>
    <row r="3935" spans="1:10">
      <c r="A3935" s="4">
        <v>28396</v>
      </c>
      <c r="B3935">
        <v>7.38</v>
      </c>
      <c r="F3935" s="4">
        <v>26573</v>
      </c>
      <c r="G3935">
        <v>4.88</v>
      </c>
      <c r="H3935">
        <f t="shared" si="61"/>
        <v>1.6600000000000001</v>
      </c>
      <c r="I3935" s="103">
        <f>AVERAGE(H$10:H3935)</f>
        <v>0.48356597045338906</v>
      </c>
      <c r="J3935" s="2"/>
    </row>
    <row r="3936" spans="1:10">
      <c r="A3936" s="4">
        <v>28397</v>
      </c>
      <c r="B3936">
        <v>7.39</v>
      </c>
      <c r="F3936" s="4">
        <v>26574</v>
      </c>
      <c r="G3936">
        <v>5.19</v>
      </c>
      <c r="H3936">
        <f t="shared" si="61"/>
        <v>1.3499999999999996</v>
      </c>
      <c r="I3936" s="103">
        <f>AVERAGE(H$10:H3936)</f>
        <v>0.48378660555131281</v>
      </c>
      <c r="J3936" s="2"/>
    </row>
    <row r="3937" spans="1:10">
      <c r="A3937" s="4">
        <v>28398</v>
      </c>
      <c r="B3937">
        <v>7.41</v>
      </c>
      <c r="F3937" s="4">
        <v>26575</v>
      </c>
      <c r="G3937">
        <v>5.5</v>
      </c>
      <c r="H3937">
        <f t="shared" si="61"/>
        <v>1.04</v>
      </c>
      <c r="I3937" s="103">
        <f>AVERAGE(H$10:H3937)</f>
        <v>0.48392820773930889</v>
      </c>
      <c r="J3937" s="2"/>
    </row>
    <row r="3938" spans="1:10">
      <c r="A3938" s="4">
        <v>28401</v>
      </c>
      <c r="B3938">
        <v>7.41</v>
      </c>
      <c r="F3938" s="4">
        <v>26576</v>
      </c>
      <c r="G3938">
        <v>5.75</v>
      </c>
      <c r="H3938">
        <f t="shared" si="61"/>
        <v>0.78000000000000025</v>
      </c>
      <c r="I3938" s="103">
        <f>AVERAGE(H$10:H3938)</f>
        <v>0.48400356324764704</v>
      </c>
      <c r="J3938" s="2"/>
    </row>
    <row r="3939" spans="1:10">
      <c r="A3939" s="4">
        <v>28402</v>
      </c>
      <c r="B3939">
        <v>7.4</v>
      </c>
      <c r="F3939" s="4">
        <v>26577</v>
      </c>
      <c r="G3939">
        <v>5.25</v>
      </c>
      <c r="H3939">
        <f t="shared" si="61"/>
        <v>1.2800000000000002</v>
      </c>
      <c r="I3939" s="103">
        <f>AVERAGE(H$10:H3939)</f>
        <v>0.48420610687023036</v>
      </c>
      <c r="J3939" s="2"/>
    </row>
    <row r="3940" spans="1:10">
      <c r="A3940" s="4">
        <v>28403</v>
      </c>
      <c r="B3940">
        <v>7.4</v>
      </c>
      <c r="F3940" s="4">
        <v>26578</v>
      </c>
      <c r="G3940">
        <v>5.13</v>
      </c>
      <c r="H3940">
        <f t="shared" si="61"/>
        <v>1.3899999999999997</v>
      </c>
      <c r="I3940" s="103">
        <f>AVERAGE(H$10:H3940)</f>
        <v>0.48443653014500265</v>
      </c>
      <c r="J3940" s="2"/>
    </row>
    <row r="3941" spans="1:10">
      <c r="A3941" s="4">
        <v>28404</v>
      </c>
      <c r="B3941">
        <v>7.44</v>
      </c>
      <c r="F3941" s="4">
        <v>26579</v>
      </c>
      <c r="G3941">
        <v>5.13</v>
      </c>
      <c r="H3941">
        <f t="shared" si="61"/>
        <v>1.3899999999999997</v>
      </c>
      <c r="I3941" s="103">
        <f>AVERAGE(H$10:H3941)</f>
        <v>0.48466683621566775</v>
      </c>
      <c r="J3941" s="2"/>
    </row>
    <row r="3942" spans="1:10">
      <c r="A3942" s="4">
        <v>28405</v>
      </c>
      <c r="B3942">
        <v>7.48</v>
      </c>
      <c r="F3942" s="4">
        <v>26580</v>
      </c>
      <c r="G3942">
        <v>5.13</v>
      </c>
      <c r="H3942">
        <f t="shared" si="61"/>
        <v>1.3899999999999997</v>
      </c>
      <c r="I3942" s="103">
        <f>AVERAGE(H$10:H3942)</f>
        <v>0.48489702517162614</v>
      </c>
      <c r="J3942" s="2"/>
    </row>
    <row r="3943" spans="1:10">
      <c r="A3943" s="4">
        <v>28409</v>
      </c>
      <c r="B3943">
        <v>7.54</v>
      </c>
      <c r="F3943" s="4">
        <v>26581</v>
      </c>
      <c r="G3943">
        <v>5.13</v>
      </c>
      <c r="H3943">
        <f t="shared" si="61"/>
        <v>1.3899999999999997</v>
      </c>
      <c r="I3943" s="103">
        <f>AVERAGE(H$10:H3943)</f>
        <v>0.48512709710218754</v>
      </c>
      <c r="J3943" s="2"/>
    </row>
    <row r="3944" spans="1:10">
      <c r="A3944" s="4">
        <v>28410</v>
      </c>
      <c r="B3944">
        <v>7.54</v>
      </c>
      <c r="F3944" s="4">
        <v>26582</v>
      </c>
      <c r="G3944">
        <v>5</v>
      </c>
      <c r="H3944">
        <f t="shared" si="61"/>
        <v>1.4800000000000004</v>
      </c>
      <c r="I3944" s="103">
        <f>AVERAGE(H$10:H3944)</f>
        <v>0.4853799237611196</v>
      </c>
      <c r="J3944" s="2"/>
    </row>
    <row r="3945" spans="1:10">
      <c r="A3945" s="4">
        <v>28411</v>
      </c>
      <c r="B3945">
        <v>7.54</v>
      </c>
      <c r="F3945" s="4">
        <v>26583</v>
      </c>
      <c r="G3945">
        <v>4.88</v>
      </c>
      <c r="H3945">
        <f t="shared" si="61"/>
        <v>1.5899999999999999</v>
      </c>
      <c r="I3945" s="103">
        <f>AVERAGE(H$10:H3945)</f>
        <v>0.4856605691056925</v>
      </c>
      <c r="J3945" s="2"/>
    </row>
    <row r="3946" spans="1:10">
      <c r="A3946" s="4">
        <v>28412</v>
      </c>
      <c r="B3946">
        <v>7.54</v>
      </c>
      <c r="F3946" s="4">
        <v>26584</v>
      </c>
      <c r="G3946">
        <v>5</v>
      </c>
      <c r="H3946">
        <f t="shared" si="61"/>
        <v>1.5</v>
      </c>
      <c r="I3946" s="103">
        <f>AVERAGE(H$10:H3946)</f>
        <v>0.48591821183642508</v>
      </c>
      <c r="J3946" s="2"/>
    </row>
    <row r="3947" spans="1:10">
      <c r="A3947" s="4">
        <v>28415</v>
      </c>
      <c r="B3947">
        <v>7.55</v>
      </c>
      <c r="F3947" s="4">
        <v>26585</v>
      </c>
      <c r="G3947">
        <v>4.9400000000000004</v>
      </c>
      <c r="H3947">
        <f t="shared" si="61"/>
        <v>1.5599999999999996</v>
      </c>
      <c r="I3947" s="103">
        <f>AVERAGE(H$10:H3947)</f>
        <v>0.48619095987811212</v>
      </c>
      <c r="J3947" s="2"/>
    </row>
    <row r="3948" spans="1:10">
      <c r="A3948" s="4">
        <v>28416</v>
      </c>
      <c r="B3948">
        <v>7.55</v>
      </c>
      <c r="F3948" s="4">
        <v>26586</v>
      </c>
      <c r="G3948">
        <v>4.9400000000000004</v>
      </c>
      <c r="H3948">
        <f t="shared" si="61"/>
        <v>1.5599999999999996</v>
      </c>
      <c r="I3948" s="103">
        <f>AVERAGE(H$10:H3948)</f>
        <v>0.48646356943386787</v>
      </c>
      <c r="J3948" s="2"/>
    </row>
    <row r="3949" spans="1:10">
      <c r="A3949" s="4">
        <v>28417</v>
      </c>
      <c r="B3949">
        <v>7.54</v>
      </c>
      <c r="F3949" s="4">
        <v>26587</v>
      </c>
      <c r="G3949">
        <v>4.9400000000000004</v>
      </c>
      <c r="H3949">
        <f t="shared" si="61"/>
        <v>1.5599999999999996</v>
      </c>
      <c r="I3949" s="103">
        <f>AVERAGE(H$10:H3949)</f>
        <v>0.48673604060913844</v>
      </c>
      <c r="J3949" s="2"/>
    </row>
    <row r="3950" spans="1:10">
      <c r="A3950" s="4">
        <v>28418</v>
      </c>
      <c r="B3950">
        <v>7.54</v>
      </c>
      <c r="F3950" s="4">
        <v>26588</v>
      </c>
      <c r="G3950">
        <v>5.0599999999999996</v>
      </c>
      <c r="H3950">
        <f t="shared" si="61"/>
        <v>1.4300000000000006</v>
      </c>
      <c r="I3950" s="103">
        <f>AVERAGE(H$10:H3950)</f>
        <v>0.48697538695762638</v>
      </c>
      <c r="J3950" s="2"/>
    </row>
    <row r="3951" spans="1:10">
      <c r="A3951" s="4">
        <v>28419</v>
      </c>
      <c r="B3951">
        <v>7.55</v>
      </c>
      <c r="F3951" s="4">
        <v>26589</v>
      </c>
      <c r="G3951">
        <v>4.88</v>
      </c>
      <c r="H3951">
        <f t="shared" si="61"/>
        <v>1.6100000000000003</v>
      </c>
      <c r="I3951" s="103">
        <f>AVERAGE(H$10:H3951)</f>
        <v>0.48726027397260413</v>
      </c>
      <c r="J3951" s="2"/>
    </row>
    <row r="3952" spans="1:10">
      <c r="A3952" s="4">
        <v>28422</v>
      </c>
      <c r="B3952">
        <v>7.56</v>
      </c>
      <c r="F3952" s="4">
        <v>26590</v>
      </c>
      <c r="G3952">
        <v>4.63</v>
      </c>
      <c r="H3952">
        <f t="shared" si="61"/>
        <v>1.8600000000000003</v>
      </c>
      <c r="I3952" s="103">
        <f>AVERAGE(H$10:H3952)</f>
        <v>0.48760841998478449</v>
      </c>
      <c r="J3952" s="2"/>
    </row>
    <row r="3953" spans="1:10">
      <c r="A3953" s="4">
        <v>28423</v>
      </c>
      <c r="B3953">
        <v>7.58</v>
      </c>
      <c r="F3953" s="4">
        <v>26591</v>
      </c>
      <c r="G3953">
        <v>4.9400000000000004</v>
      </c>
      <c r="H3953">
        <f t="shared" si="61"/>
        <v>1.54</v>
      </c>
      <c r="I3953" s="103">
        <f>AVERAGE(H$10:H3953)</f>
        <v>0.48787525354969707</v>
      </c>
      <c r="J3953" s="2"/>
    </row>
    <row r="3954" spans="1:10">
      <c r="A3954" s="4">
        <v>28424</v>
      </c>
      <c r="B3954">
        <v>7.57</v>
      </c>
      <c r="F3954" s="4">
        <v>26592</v>
      </c>
      <c r="G3954">
        <v>4.88</v>
      </c>
      <c r="H3954">
        <f t="shared" si="61"/>
        <v>1.5899999999999999</v>
      </c>
      <c r="I3954" s="103">
        <f>AVERAGE(H$10:H3954)</f>
        <v>0.48815462610900007</v>
      </c>
      <c r="J3954" s="2"/>
    </row>
    <row r="3955" spans="1:10">
      <c r="A3955" s="4">
        <v>28425</v>
      </c>
      <c r="B3955">
        <v>7.56</v>
      </c>
      <c r="F3955" s="4">
        <v>26593</v>
      </c>
      <c r="G3955">
        <v>4.88</v>
      </c>
      <c r="H3955">
        <f t="shared" si="61"/>
        <v>1.5899999999999999</v>
      </c>
      <c r="I3955" s="103">
        <f>AVERAGE(H$10:H3955)</f>
        <v>0.48843385707045239</v>
      </c>
      <c r="J3955" s="2"/>
    </row>
    <row r="3956" spans="1:10">
      <c r="A3956" s="4">
        <v>28426</v>
      </c>
      <c r="B3956">
        <v>7.56</v>
      </c>
      <c r="F3956" s="4">
        <v>26594</v>
      </c>
      <c r="G3956">
        <v>4.88</v>
      </c>
      <c r="H3956">
        <f t="shared" si="61"/>
        <v>1.5899999999999999</v>
      </c>
      <c r="I3956" s="103">
        <f>AVERAGE(H$10:H3956)</f>
        <v>0.48871294654167852</v>
      </c>
      <c r="J3956" s="2"/>
    </row>
    <row r="3957" spans="1:10">
      <c r="A3957" s="4">
        <v>28429</v>
      </c>
      <c r="B3957">
        <v>7.62</v>
      </c>
      <c r="F3957" s="4">
        <v>26595</v>
      </c>
      <c r="G3957">
        <v>4.88</v>
      </c>
      <c r="H3957">
        <f t="shared" si="61"/>
        <v>1.5899999999999999</v>
      </c>
      <c r="I3957" s="103">
        <f>AVERAGE(H$10:H3957)</f>
        <v>0.48899189463019377</v>
      </c>
      <c r="J3957" s="2"/>
    </row>
    <row r="3958" spans="1:10">
      <c r="A3958" s="4">
        <v>28430</v>
      </c>
      <c r="B3958">
        <v>7.63</v>
      </c>
      <c r="F3958" s="4">
        <v>26596</v>
      </c>
      <c r="G3958">
        <v>5</v>
      </c>
      <c r="H3958">
        <f t="shared" si="61"/>
        <v>1.4500000000000002</v>
      </c>
      <c r="I3958" s="103">
        <f>AVERAGE(H$10:H3958)</f>
        <v>0.48923524943023677</v>
      </c>
      <c r="J3958" s="2"/>
    </row>
    <row r="3959" spans="1:10">
      <c r="A3959" s="4">
        <v>28431</v>
      </c>
      <c r="B3959">
        <v>7.69</v>
      </c>
      <c r="F3959" s="4">
        <v>26597</v>
      </c>
      <c r="G3959">
        <v>5.63</v>
      </c>
      <c r="H3959">
        <f t="shared" si="61"/>
        <v>0.8100000000000005</v>
      </c>
      <c r="I3959" s="103">
        <f>AVERAGE(H$10:H3959)</f>
        <v>0.4893164556962038</v>
      </c>
      <c r="J3959" s="2"/>
    </row>
    <row r="3960" spans="1:10">
      <c r="A3960" s="4">
        <v>28432</v>
      </c>
      <c r="B3960">
        <v>7.68</v>
      </c>
      <c r="F3960" s="4">
        <v>26598</v>
      </c>
      <c r="G3960">
        <v>5.13</v>
      </c>
      <c r="H3960">
        <f t="shared" si="61"/>
        <v>1.29</v>
      </c>
      <c r="I3960" s="103">
        <f>AVERAGE(H$10:H3960)</f>
        <v>0.48951910908630852</v>
      </c>
      <c r="J3960" s="2"/>
    </row>
    <row r="3961" spans="1:10">
      <c r="A3961" s="4">
        <v>28433</v>
      </c>
      <c r="B3961">
        <v>7.64</v>
      </c>
      <c r="F3961" s="4">
        <v>26599</v>
      </c>
      <c r="G3961">
        <v>5</v>
      </c>
      <c r="H3961">
        <f t="shared" si="61"/>
        <v>1.42</v>
      </c>
      <c r="I3961" s="103">
        <f>AVERAGE(H$10:H3961)</f>
        <v>0.4897545546558717</v>
      </c>
      <c r="J3961" s="2"/>
    </row>
    <row r="3962" spans="1:10">
      <c r="A3962" s="4">
        <v>28436</v>
      </c>
      <c r="B3962">
        <v>7.62</v>
      </c>
      <c r="F3962" s="4">
        <v>26600</v>
      </c>
      <c r="G3962">
        <v>5</v>
      </c>
      <c r="H3962">
        <f t="shared" si="61"/>
        <v>1.42</v>
      </c>
      <c r="I3962" s="103">
        <f>AVERAGE(H$10:H3962)</f>
        <v>0.48998988110296104</v>
      </c>
      <c r="J3962" s="2"/>
    </row>
    <row r="3963" spans="1:10">
      <c r="A3963" s="4">
        <v>28438</v>
      </c>
      <c r="B3963">
        <v>7.6</v>
      </c>
      <c r="F3963" s="4">
        <v>26601</v>
      </c>
      <c r="G3963">
        <v>5</v>
      </c>
      <c r="H3963">
        <f t="shared" si="61"/>
        <v>1.42</v>
      </c>
      <c r="I3963" s="103">
        <f>AVERAGE(H$10:H3963)</f>
        <v>0.49022508851795782</v>
      </c>
      <c r="J3963" s="2"/>
    </row>
    <row r="3964" spans="1:10">
      <c r="A3964" s="4">
        <v>28439</v>
      </c>
      <c r="B3964">
        <v>7.59</v>
      </c>
      <c r="F3964" s="4">
        <v>26602</v>
      </c>
      <c r="G3964">
        <v>4.9400000000000004</v>
      </c>
      <c r="H3964">
        <f t="shared" si="61"/>
        <v>1.4799999999999995</v>
      </c>
      <c r="I3964" s="103">
        <f>AVERAGE(H$10:H3964)</f>
        <v>0.49047534766118966</v>
      </c>
      <c r="J3964" s="2"/>
    </row>
    <row r="3965" spans="1:10">
      <c r="A3965" s="4">
        <v>28443</v>
      </c>
      <c r="B3965">
        <v>7.56</v>
      </c>
      <c r="F3965" s="4">
        <v>26603</v>
      </c>
      <c r="G3965">
        <v>4.88</v>
      </c>
      <c r="H3965">
        <f t="shared" si="61"/>
        <v>1.5300000000000002</v>
      </c>
      <c r="I3965" s="103">
        <f>AVERAGE(H$10:H3965)</f>
        <v>0.4907381193124381</v>
      </c>
      <c r="J3965" s="2"/>
    </row>
    <row r="3966" spans="1:10">
      <c r="A3966" s="4">
        <v>28444</v>
      </c>
      <c r="B3966">
        <v>7.56</v>
      </c>
      <c r="F3966" s="4">
        <v>26604</v>
      </c>
      <c r="G3966">
        <v>5.5</v>
      </c>
      <c r="H3966">
        <f t="shared" si="61"/>
        <v>0.88999999999999968</v>
      </c>
      <c r="I3966" s="103">
        <f>AVERAGE(H$10:H3966)</f>
        <v>0.49083901945918756</v>
      </c>
      <c r="J3966" s="2"/>
    </row>
    <row r="3967" spans="1:10">
      <c r="A3967" s="4">
        <v>28445</v>
      </c>
      <c r="B3967">
        <v>7.55</v>
      </c>
      <c r="F3967" s="4">
        <v>26605</v>
      </c>
      <c r="G3967">
        <v>5.0599999999999996</v>
      </c>
      <c r="H3967">
        <f t="shared" si="61"/>
        <v>1.2800000000000002</v>
      </c>
      <c r="I3967" s="103">
        <f>AVERAGE(H$10:H3967)</f>
        <v>0.49103840323395787</v>
      </c>
      <c r="J3967" s="2"/>
    </row>
    <row r="3968" spans="1:10">
      <c r="A3968" s="4">
        <v>28446</v>
      </c>
      <c r="B3968">
        <v>7.54</v>
      </c>
      <c r="F3968" s="4">
        <v>26606</v>
      </c>
      <c r="G3968">
        <v>5.0599999999999996</v>
      </c>
      <c r="H3968">
        <f t="shared" si="61"/>
        <v>1.2400000000000002</v>
      </c>
      <c r="I3968" s="103">
        <f>AVERAGE(H$10:H3968)</f>
        <v>0.49122758272291112</v>
      </c>
      <c r="J3968" s="2"/>
    </row>
    <row r="3969" spans="1:10">
      <c r="A3969" s="4">
        <v>28447</v>
      </c>
      <c r="B3969">
        <v>7.54</v>
      </c>
      <c r="F3969" s="4">
        <v>26607</v>
      </c>
      <c r="G3969">
        <v>5.0599999999999996</v>
      </c>
      <c r="H3969">
        <f t="shared" si="61"/>
        <v>1.2400000000000002</v>
      </c>
      <c r="I3969" s="103">
        <f>AVERAGE(H$10:H3969)</f>
        <v>0.491416666666668</v>
      </c>
      <c r="J3969" s="2"/>
    </row>
    <row r="3970" spans="1:10">
      <c r="A3970" s="4">
        <v>28450</v>
      </c>
      <c r="B3970">
        <v>7.56</v>
      </c>
      <c r="F3970" s="4">
        <v>26608</v>
      </c>
      <c r="G3970">
        <v>5.0599999999999996</v>
      </c>
      <c r="H3970">
        <f t="shared" si="61"/>
        <v>1.2400000000000002</v>
      </c>
      <c r="I3970" s="103">
        <f>AVERAGE(H$10:H3970)</f>
        <v>0.49160565513759286</v>
      </c>
      <c r="J3970" s="2"/>
    </row>
    <row r="3971" spans="1:10">
      <c r="A3971" s="4">
        <v>28451</v>
      </c>
      <c r="B3971">
        <v>7.54</v>
      </c>
      <c r="F3971" s="4">
        <v>26609</v>
      </c>
      <c r="G3971">
        <v>5.25</v>
      </c>
      <c r="H3971">
        <f t="shared" si="61"/>
        <v>1.0199999999999996</v>
      </c>
      <c r="I3971" s="103">
        <f>AVERAGE(H$10:H3971)</f>
        <v>0.49173902069661918</v>
      </c>
      <c r="J3971" s="2"/>
    </row>
    <row r="3972" spans="1:10">
      <c r="A3972" s="4">
        <v>28452</v>
      </c>
      <c r="B3972">
        <v>7.52</v>
      </c>
      <c r="F3972" s="4">
        <v>26610</v>
      </c>
      <c r="G3972">
        <v>5.25</v>
      </c>
      <c r="H3972">
        <f t="shared" si="61"/>
        <v>1.0199999999999996</v>
      </c>
      <c r="I3972" s="103">
        <f>AVERAGE(H$10:H3972)</f>
        <v>0.49187231895029149</v>
      </c>
      <c r="J3972" s="2"/>
    </row>
    <row r="3973" spans="1:10">
      <c r="A3973" s="4">
        <v>28454</v>
      </c>
      <c r="B3973">
        <v>7.52</v>
      </c>
      <c r="F3973" s="4">
        <v>26611</v>
      </c>
      <c r="G3973">
        <v>6</v>
      </c>
      <c r="H3973">
        <f t="shared" si="61"/>
        <v>0.29999999999999982</v>
      </c>
      <c r="I3973" s="103">
        <f>AVERAGE(H$10:H3973)</f>
        <v>0.49182391523713553</v>
      </c>
      <c r="J3973" s="2"/>
    </row>
    <row r="3974" spans="1:10">
      <c r="A3974" s="4">
        <v>28457</v>
      </c>
      <c r="B3974">
        <v>7.53</v>
      </c>
      <c r="F3974" s="4">
        <v>26612</v>
      </c>
      <c r="G3974">
        <v>5.13</v>
      </c>
      <c r="H3974">
        <f t="shared" si="61"/>
        <v>1.17</v>
      </c>
      <c r="I3974" s="103">
        <f>AVERAGE(H$10:H3974)</f>
        <v>0.49199495586380965</v>
      </c>
      <c r="J3974" s="2"/>
    </row>
    <row r="3975" spans="1:10">
      <c r="A3975" s="4">
        <v>28458</v>
      </c>
      <c r="B3975">
        <v>7.55</v>
      </c>
      <c r="F3975" s="4">
        <v>26613</v>
      </c>
      <c r="G3975">
        <v>5.25</v>
      </c>
      <c r="H3975">
        <f t="shared" si="61"/>
        <v>1.0499999999999998</v>
      </c>
      <c r="I3975" s="103">
        <f>AVERAGE(H$10:H3975)</f>
        <v>0.49213565305093421</v>
      </c>
      <c r="J3975" s="2"/>
    </row>
    <row r="3976" spans="1:10">
      <c r="A3976" s="4">
        <v>28459</v>
      </c>
      <c r="B3976">
        <v>7.55</v>
      </c>
      <c r="F3976" s="4">
        <v>26614</v>
      </c>
      <c r="G3976">
        <v>5.25</v>
      </c>
      <c r="H3976">
        <f t="shared" si="61"/>
        <v>1.0499999999999998</v>
      </c>
      <c r="I3976" s="103">
        <f>AVERAGE(H$10:H3976)</f>
        <v>0.49227627930426143</v>
      </c>
      <c r="J3976" s="2"/>
    </row>
    <row r="3977" spans="1:10">
      <c r="A3977" s="4">
        <v>28460</v>
      </c>
      <c r="B3977">
        <v>7.58</v>
      </c>
      <c r="F3977" s="4">
        <v>26615</v>
      </c>
      <c r="G3977">
        <v>5.25</v>
      </c>
      <c r="H3977">
        <f t="shared" si="61"/>
        <v>1.0499999999999998</v>
      </c>
      <c r="I3977" s="103">
        <f>AVERAGE(H$10:H3977)</f>
        <v>0.49241683467742065</v>
      </c>
      <c r="J3977" s="2"/>
    </row>
    <row r="3978" spans="1:10">
      <c r="A3978" s="4">
        <v>28461</v>
      </c>
      <c r="B3978">
        <v>7.59</v>
      </c>
      <c r="F3978" s="4">
        <v>26616</v>
      </c>
      <c r="G3978">
        <v>5.0599999999999996</v>
      </c>
      <c r="H3978">
        <f t="shared" ref="H3978:H4041" si="62">IFERROR(((VLOOKUP(F3978,$A$9:$B$14200,2,FALSE))-G3978),H3977)</f>
        <v>1.21</v>
      </c>
      <c r="I3978" s="103">
        <f>AVERAGE(H$10:H3978)</f>
        <v>0.492597631645252</v>
      </c>
      <c r="J3978" s="2"/>
    </row>
    <row r="3979" spans="1:10">
      <c r="A3979" s="4">
        <v>28464</v>
      </c>
      <c r="B3979">
        <v>7.6</v>
      </c>
      <c r="F3979" s="4">
        <v>26617</v>
      </c>
      <c r="G3979">
        <v>4.8099999999999996</v>
      </c>
      <c r="H3979">
        <f t="shared" si="62"/>
        <v>1.4500000000000002</v>
      </c>
      <c r="I3979" s="103">
        <f>AVERAGE(H$10:H3979)</f>
        <v>0.49283879093199123</v>
      </c>
      <c r="J3979" s="2"/>
    </row>
    <row r="3980" spans="1:10">
      <c r="A3980" s="4">
        <v>28465</v>
      </c>
      <c r="B3980">
        <v>7.63</v>
      </c>
      <c r="F3980" s="4">
        <v>26618</v>
      </c>
      <c r="G3980">
        <v>3.5</v>
      </c>
      <c r="H3980">
        <f t="shared" si="62"/>
        <v>2.7300000000000004</v>
      </c>
      <c r="I3980" s="103">
        <f>AVERAGE(H$10:H3980)</f>
        <v>0.49340216570133599</v>
      </c>
      <c r="J3980" s="2"/>
    </row>
    <row r="3981" spans="1:10">
      <c r="A3981" s="4">
        <v>28466</v>
      </c>
      <c r="B3981">
        <v>7.63</v>
      </c>
      <c r="F3981" s="4">
        <v>26619</v>
      </c>
      <c r="G3981">
        <v>4.88</v>
      </c>
      <c r="H3981">
        <f t="shared" si="62"/>
        <v>1.3600000000000003</v>
      </c>
      <c r="I3981" s="103">
        <f>AVERAGE(H$10:H3981)</f>
        <v>0.49362034239677871</v>
      </c>
      <c r="J3981" s="2"/>
    </row>
    <row r="3982" spans="1:10">
      <c r="A3982" s="4">
        <v>28467</v>
      </c>
      <c r="B3982">
        <v>7.64</v>
      </c>
      <c r="F3982" s="4">
        <v>26620</v>
      </c>
      <c r="G3982">
        <v>4.88</v>
      </c>
      <c r="H3982">
        <f t="shared" si="62"/>
        <v>1.3600000000000003</v>
      </c>
      <c r="I3982" s="103">
        <f>AVERAGE(H$10:H3982)</f>
        <v>0.49383840926252326</v>
      </c>
      <c r="J3982" s="2"/>
    </row>
    <row r="3983" spans="1:10">
      <c r="A3983" s="4">
        <v>28468</v>
      </c>
      <c r="B3983">
        <v>7.63</v>
      </c>
      <c r="F3983" s="4">
        <v>26621</v>
      </c>
      <c r="G3983">
        <v>4.88</v>
      </c>
      <c r="H3983">
        <f t="shared" si="62"/>
        <v>1.3600000000000003</v>
      </c>
      <c r="I3983" s="103">
        <f>AVERAGE(H$10:H3983)</f>
        <v>0.49405636638148087</v>
      </c>
      <c r="J3983" s="2"/>
    </row>
    <row r="3984" spans="1:10">
      <c r="A3984" s="4">
        <v>28471</v>
      </c>
      <c r="B3984">
        <v>7.64</v>
      </c>
      <c r="F3984" s="4">
        <v>26622</v>
      </c>
      <c r="G3984">
        <v>4.88</v>
      </c>
      <c r="H3984">
        <f t="shared" si="62"/>
        <v>1.3600000000000003</v>
      </c>
      <c r="I3984" s="103">
        <f>AVERAGE(H$10:H3984)</f>
        <v>0.49427421383647918</v>
      </c>
      <c r="J3984" s="2"/>
    </row>
    <row r="3985" spans="1:10">
      <c r="A3985" s="4">
        <v>28472</v>
      </c>
      <c r="B3985">
        <v>7.65</v>
      </c>
      <c r="F3985" s="4">
        <v>26623</v>
      </c>
      <c r="G3985">
        <v>5.0599999999999996</v>
      </c>
      <c r="H3985">
        <f t="shared" si="62"/>
        <v>1.1700000000000008</v>
      </c>
      <c r="I3985" s="103">
        <f>AVERAGE(H$10:H3985)</f>
        <v>0.49444416498994087</v>
      </c>
      <c r="J3985" s="2"/>
    </row>
    <row r="3986" spans="1:10">
      <c r="A3986" s="4">
        <v>28473</v>
      </c>
      <c r="B3986">
        <v>7.66</v>
      </c>
      <c r="F3986" s="4">
        <v>26624</v>
      </c>
      <c r="G3986">
        <v>5.25</v>
      </c>
      <c r="H3986">
        <f t="shared" si="62"/>
        <v>1.0099999999999998</v>
      </c>
      <c r="I3986" s="103">
        <f>AVERAGE(H$10:H3986)</f>
        <v>0.49457379934624213</v>
      </c>
      <c r="J3986" s="2"/>
    </row>
    <row r="3987" spans="1:10">
      <c r="A3987" s="4">
        <v>28474</v>
      </c>
      <c r="B3987">
        <v>7.67</v>
      </c>
      <c r="F3987" s="4">
        <v>26625</v>
      </c>
      <c r="G3987">
        <v>5</v>
      </c>
      <c r="H3987">
        <f t="shared" si="62"/>
        <v>1.2699999999999996</v>
      </c>
      <c r="I3987" s="103">
        <f>AVERAGE(H$10:H3987)</f>
        <v>0.49476872800402333</v>
      </c>
      <c r="J3987" s="2"/>
    </row>
    <row r="3988" spans="1:10">
      <c r="A3988" s="4">
        <v>28475</v>
      </c>
      <c r="B3988">
        <v>7.67</v>
      </c>
      <c r="F3988" s="4">
        <v>26626</v>
      </c>
      <c r="G3988">
        <v>5</v>
      </c>
      <c r="H3988">
        <f t="shared" si="62"/>
        <v>1.2699999999999996</v>
      </c>
      <c r="I3988" s="103">
        <f>AVERAGE(H$10:H3988)</f>
        <v>0.49496355868308739</v>
      </c>
      <c r="J3988" s="2"/>
    </row>
    <row r="3989" spans="1:10">
      <c r="A3989" s="4">
        <v>28478</v>
      </c>
      <c r="B3989">
        <v>7.69</v>
      </c>
      <c r="F3989" s="4">
        <v>26627</v>
      </c>
      <c r="G3989">
        <v>5.0599999999999996</v>
      </c>
      <c r="H3989">
        <f t="shared" si="62"/>
        <v>1.21</v>
      </c>
      <c r="I3989" s="103">
        <f>AVERAGE(H$10:H3989)</f>
        <v>0.49514321608040324</v>
      </c>
      <c r="J3989" s="2"/>
    </row>
    <row r="3990" spans="1:10">
      <c r="A3990" s="4">
        <v>28479</v>
      </c>
      <c r="B3990">
        <v>7.74</v>
      </c>
      <c r="F3990" s="4">
        <v>26628</v>
      </c>
      <c r="G3990">
        <v>5.0599999999999996</v>
      </c>
      <c r="H3990">
        <f t="shared" si="62"/>
        <v>1.21</v>
      </c>
      <c r="I3990" s="103">
        <f>AVERAGE(H$10:H3990)</f>
        <v>0.49532278322029766</v>
      </c>
      <c r="J3990" s="2"/>
    </row>
    <row r="3991" spans="1:10">
      <c r="A3991" s="4">
        <v>28480</v>
      </c>
      <c r="B3991">
        <v>7.72</v>
      </c>
      <c r="F3991" s="4">
        <v>26629</v>
      </c>
      <c r="G3991">
        <v>5.0599999999999996</v>
      </c>
      <c r="H3991">
        <f t="shared" si="62"/>
        <v>1.21</v>
      </c>
      <c r="I3991" s="103">
        <f>AVERAGE(H$10:H3991)</f>
        <v>0.4955022601707697</v>
      </c>
      <c r="J3991" s="2"/>
    </row>
    <row r="3992" spans="1:10">
      <c r="A3992" s="4">
        <v>28481</v>
      </c>
      <c r="B3992">
        <v>7.75</v>
      </c>
      <c r="F3992" s="4">
        <v>26630</v>
      </c>
      <c r="G3992">
        <v>5.0599999999999996</v>
      </c>
      <c r="H3992">
        <f t="shared" si="62"/>
        <v>1.2400000000000002</v>
      </c>
      <c r="I3992" s="103">
        <f>AVERAGE(H$10:H3992)</f>
        <v>0.49568917901079712</v>
      </c>
      <c r="J3992" s="2"/>
    </row>
    <row r="3993" spans="1:10">
      <c r="A3993" s="4">
        <v>28482</v>
      </c>
      <c r="B3993">
        <v>7.75</v>
      </c>
      <c r="F3993" s="4">
        <v>26631</v>
      </c>
      <c r="G3993">
        <v>5.19</v>
      </c>
      <c r="H3993">
        <f t="shared" si="62"/>
        <v>1.0999999999999996</v>
      </c>
      <c r="I3993" s="103">
        <f>AVERAGE(H$10:H3993)</f>
        <v>0.49584086345381645</v>
      </c>
      <c r="J3993" s="2"/>
    </row>
    <row r="3994" spans="1:10">
      <c r="A3994" s="4">
        <v>28486</v>
      </c>
      <c r="B3994">
        <v>7.77</v>
      </c>
      <c r="F3994" s="4">
        <v>26632</v>
      </c>
      <c r="G3994">
        <v>4.75</v>
      </c>
      <c r="H3994">
        <f t="shared" si="62"/>
        <v>1.5199999999999996</v>
      </c>
      <c r="I3994" s="103">
        <f>AVERAGE(H$10:H3994)</f>
        <v>0.49609786700125591</v>
      </c>
      <c r="J3994" s="2"/>
    </row>
    <row r="3995" spans="1:10">
      <c r="A3995" s="4">
        <v>28487</v>
      </c>
      <c r="B3995">
        <v>7.78</v>
      </c>
      <c r="F3995" s="4">
        <v>26633</v>
      </c>
      <c r="G3995">
        <v>5.19</v>
      </c>
      <c r="H3995">
        <f t="shared" si="62"/>
        <v>1.0899999999999999</v>
      </c>
      <c r="I3995" s="103">
        <f>AVERAGE(H$10:H3995)</f>
        <v>0.49624686402408547</v>
      </c>
      <c r="J3995" s="2"/>
    </row>
    <row r="3996" spans="1:10">
      <c r="A3996" s="4">
        <v>28488</v>
      </c>
      <c r="B3996">
        <v>7.82</v>
      </c>
      <c r="F3996" s="4">
        <v>26634</v>
      </c>
      <c r="G3996">
        <v>5.25</v>
      </c>
      <c r="H3996">
        <f t="shared" si="62"/>
        <v>1.04</v>
      </c>
      <c r="I3996" s="103">
        <f>AVERAGE(H$10:H3996)</f>
        <v>0.49638324554803226</v>
      </c>
      <c r="J3996" s="2"/>
    </row>
    <row r="3997" spans="1:10">
      <c r="A3997" s="4">
        <v>28489</v>
      </c>
      <c r="B3997">
        <v>7.78</v>
      </c>
      <c r="F3997" s="4">
        <v>26635</v>
      </c>
      <c r="G3997">
        <v>5.25</v>
      </c>
      <c r="H3997">
        <f t="shared" si="62"/>
        <v>1.04</v>
      </c>
      <c r="I3997" s="103">
        <f>AVERAGE(H$10:H3997)</f>
        <v>0.49651955867602926</v>
      </c>
      <c r="J3997" s="2"/>
    </row>
    <row r="3998" spans="1:10">
      <c r="A3998" s="4">
        <v>28493</v>
      </c>
      <c r="B3998">
        <v>7.83</v>
      </c>
      <c r="F3998" s="4">
        <v>26636</v>
      </c>
      <c r="G3998">
        <v>5.25</v>
      </c>
      <c r="H3998">
        <f t="shared" si="62"/>
        <v>1.04</v>
      </c>
      <c r="I3998" s="103">
        <f>AVERAGE(H$10:H3998)</f>
        <v>0.49665580345951482</v>
      </c>
      <c r="J3998" s="2"/>
    </row>
    <row r="3999" spans="1:10">
      <c r="A3999" s="4">
        <v>28494</v>
      </c>
      <c r="B3999">
        <v>7.82</v>
      </c>
      <c r="F3999" s="4">
        <v>26637</v>
      </c>
      <c r="G3999">
        <v>5.25</v>
      </c>
      <c r="H3999">
        <f t="shared" si="62"/>
        <v>1.0499999999999998</v>
      </c>
      <c r="I3999" s="103">
        <f>AVERAGE(H$10:H3999)</f>
        <v>0.49679448621554001</v>
      </c>
      <c r="J3999" s="2"/>
    </row>
    <row r="4000" spans="1:10">
      <c r="A4000" s="4">
        <v>28495</v>
      </c>
      <c r="B4000">
        <v>7.83</v>
      </c>
      <c r="F4000" s="4">
        <v>26638</v>
      </c>
      <c r="G4000">
        <v>5.25</v>
      </c>
      <c r="H4000">
        <f t="shared" si="62"/>
        <v>1.0599999999999996</v>
      </c>
      <c r="I4000" s="103">
        <f>AVERAGE(H$10:H4000)</f>
        <v>0.49693560511150203</v>
      </c>
      <c r="J4000" s="2"/>
    </row>
    <row r="4001" spans="1:10">
      <c r="A4001" s="4">
        <v>28496</v>
      </c>
      <c r="B4001">
        <v>7.85</v>
      </c>
      <c r="F4001" s="4">
        <v>26639</v>
      </c>
      <c r="G4001">
        <v>4.75</v>
      </c>
      <c r="H4001">
        <f t="shared" si="62"/>
        <v>1.5599999999999996</v>
      </c>
      <c r="I4001" s="103">
        <f>AVERAGE(H$10:H4001)</f>
        <v>0.49720190380761636</v>
      </c>
      <c r="J4001" s="2"/>
    </row>
    <row r="4002" spans="1:10">
      <c r="A4002" s="4">
        <v>28499</v>
      </c>
      <c r="B4002">
        <v>8.01</v>
      </c>
      <c r="F4002" s="4">
        <v>26640</v>
      </c>
      <c r="G4002">
        <v>5.19</v>
      </c>
      <c r="H4002">
        <f t="shared" si="62"/>
        <v>1.1199999999999992</v>
      </c>
      <c r="I4002" s="103">
        <f>AVERAGE(H$10:H4002)</f>
        <v>0.4973578762834972</v>
      </c>
      <c r="J4002" s="2"/>
    </row>
    <row r="4003" spans="1:10">
      <c r="A4003" s="4">
        <v>28500</v>
      </c>
      <c r="B4003">
        <v>8.02</v>
      </c>
      <c r="F4003" s="4">
        <v>26641</v>
      </c>
      <c r="G4003">
        <v>5.19</v>
      </c>
      <c r="H4003">
        <f t="shared" si="62"/>
        <v>1.1299999999999999</v>
      </c>
      <c r="I4003" s="103">
        <f>AVERAGE(H$10:H4003)</f>
        <v>0.49751627441161855</v>
      </c>
      <c r="J4003" s="2"/>
    </row>
    <row r="4004" spans="1:10">
      <c r="A4004" s="4">
        <v>28501</v>
      </c>
      <c r="B4004">
        <v>8.0299999999999994</v>
      </c>
      <c r="F4004" s="4">
        <v>26642</v>
      </c>
      <c r="G4004">
        <v>5.19</v>
      </c>
      <c r="H4004">
        <f t="shared" si="62"/>
        <v>1.1299999999999999</v>
      </c>
      <c r="I4004" s="103">
        <f>AVERAGE(H$10:H4004)</f>
        <v>0.49767459324155311</v>
      </c>
      <c r="J4004" s="2"/>
    </row>
    <row r="4005" spans="1:10">
      <c r="A4005" s="4">
        <v>28502</v>
      </c>
      <c r="B4005">
        <v>8.02</v>
      </c>
      <c r="F4005" s="4">
        <v>26643</v>
      </c>
      <c r="G4005">
        <v>5.19</v>
      </c>
      <c r="H4005">
        <f t="shared" si="62"/>
        <v>1.1299999999999999</v>
      </c>
      <c r="I4005" s="103">
        <f>AVERAGE(H$10:H4005)</f>
        <v>0.49783283283283403</v>
      </c>
      <c r="J4005" s="2"/>
    </row>
    <row r="4006" spans="1:10">
      <c r="A4006" s="4">
        <v>28503</v>
      </c>
      <c r="B4006">
        <v>7.98</v>
      </c>
      <c r="F4006" s="4">
        <v>26644</v>
      </c>
      <c r="G4006">
        <v>5.25</v>
      </c>
      <c r="H4006">
        <f t="shared" si="62"/>
        <v>1.0899999999999999</v>
      </c>
      <c r="I4006" s="103">
        <f>AVERAGE(H$10:H4006)</f>
        <v>0.49798098573930566</v>
      </c>
      <c r="J4006" s="2"/>
    </row>
    <row r="4007" spans="1:10">
      <c r="A4007" s="4">
        <v>28506</v>
      </c>
      <c r="B4007">
        <v>7.98</v>
      </c>
      <c r="F4007" s="4">
        <v>26645</v>
      </c>
      <c r="G4007">
        <v>5.5</v>
      </c>
      <c r="H4007">
        <f t="shared" si="62"/>
        <v>0.84999999999999964</v>
      </c>
      <c r="I4007" s="103">
        <f>AVERAGE(H$10:H4007)</f>
        <v>0.49806903451725976</v>
      </c>
      <c r="J4007" s="2"/>
    </row>
    <row r="4008" spans="1:10">
      <c r="A4008" s="4">
        <v>28507</v>
      </c>
      <c r="B4008">
        <v>7.98</v>
      </c>
      <c r="F4008" s="4">
        <v>26646</v>
      </c>
      <c r="G4008">
        <v>5.5</v>
      </c>
      <c r="H4008">
        <f t="shared" si="62"/>
        <v>0.84999999999999964</v>
      </c>
      <c r="I4008" s="103">
        <f>AVERAGE(H$10:H4008)</f>
        <v>0.49815703925981608</v>
      </c>
      <c r="J4008" s="2"/>
    </row>
    <row r="4009" spans="1:10">
      <c r="A4009" s="4">
        <v>28508</v>
      </c>
      <c r="B4009">
        <v>7.98</v>
      </c>
      <c r="F4009" s="4">
        <v>26647</v>
      </c>
      <c r="G4009">
        <v>5.31</v>
      </c>
      <c r="H4009">
        <f t="shared" si="62"/>
        <v>1.04</v>
      </c>
      <c r="I4009" s="103">
        <f>AVERAGE(H$10:H4009)</f>
        <v>0.49829250000000108</v>
      </c>
      <c r="J4009" s="2"/>
    </row>
    <row r="4010" spans="1:10">
      <c r="A4010" s="4">
        <v>28509</v>
      </c>
      <c r="B4010">
        <v>7.97</v>
      </c>
      <c r="F4010" s="4">
        <v>26648</v>
      </c>
      <c r="G4010">
        <v>5.38</v>
      </c>
      <c r="H4010">
        <f t="shared" si="62"/>
        <v>0.96999999999999975</v>
      </c>
      <c r="I4010" s="103">
        <f>AVERAGE(H$10:H4010)</f>
        <v>0.49841039740065096</v>
      </c>
      <c r="J4010" s="2"/>
    </row>
    <row r="4011" spans="1:10">
      <c r="A4011" s="4">
        <v>28510</v>
      </c>
      <c r="B4011">
        <v>7.97</v>
      </c>
      <c r="F4011" s="4">
        <v>26649</v>
      </c>
      <c r="G4011">
        <v>5.38</v>
      </c>
      <c r="H4011">
        <f t="shared" si="62"/>
        <v>0.96999999999999975</v>
      </c>
      <c r="I4011" s="103">
        <f>AVERAGE(H$10:H4011)</f>
        <v>0.49852823588206008</v>
      </c>
      <c r="J4011" s="2"/>
    </row>
    <row r="4012" spans="1:10">
      <c r="A4012" s="4">
        <v>28513</v>
      </c>
      <c r="B4012">
        <v>7.97</v>
      </c>
      <c r="F4012" s="4">
        <v>26650</v>
      </c>
      <c r="G4012">
        <v>5.38</v>
      </c>
      <c r="H4012">
        <f t="shared" si="62"/>
        <v>0.96999999999999975</v>
      </c>
      <c r="I4012" s="103">
        <f>AVERAGE(H$10:H4012)</f>
        <v>0.49864601548838483</v>
      </c>
      <c r="J4012" s="2"/>
    </row>
    <row r="4013" spans="1:10">
      <c r="A4013" s="4">
        <v>28514</v>
      </c>
      <c r="B4013">
        <v>7.99</v>
      </c>
      <c r="F4013" s="4">
        <v>26651</v>
      </c>
      <c r="G4013">
        <v>5.56</v>
      </c>
      <c r="H4013">
        <f t="shared" si="62"/>
        <v>0.82000000000000028</v>
      </c>
      <c r="I4013" s="103">
        <f>AVERAGE(H$10:H4013)</f>
        <v>0.49872627372627482</v>
      </c>
      <c r="J4013" s="2"/>
    </row>
    <row r="4014" spans="1:10">
      <c r="A4014" s="4">
        <v>28515</v>
      </c>
      <c r="B4014">
        <v>8</v>
      </c>
      <c r="F4014" s="4">
        <v>26652</v>
      </c>
      <c r="G4014">
        <v>5.38</v>
      </c>
      <c r="H4014">
        <f t="shared" si="62"/>
        <v>1.0200000000000005</v>
      </c>
      <c r="I4014" s="103">
        <f>AVERAGE(H$10:H4014)</f>
        <v>0.49885642946317216</v>
      </c>
      <c r="J4014" s="2"/>
    </row>
    <row r="4015" spans="1:10">
      <c r="A4015" s="4">
        <v>28516</v>
      </c>
      <c r="B4015">
        <v>7.98</v>
      </c>
      <c r="F4015" s="4">
        <v>26653</v>
      </c>
      <c r="G4015">
        <v>5.25</v>
      </c>
      <c r="H4015">
        <f t="shared" si="62"/>
        <v>1.1500000000000004</v>
      </c>
      <c r="I4015" s="103">
        <f>AVERAGE(H$10:H4015)</f>
        <v>0.4990189715426871</v>
      </c>
      <c r="J4015" s="2"/>
    </row>
    <row r="4016" spans="1:10">
      <c r="A4016" s="4">
        <v>28517</v>
      </c>
      <c r="B4016">
        <v>7.97</v>
      </c>
      <c r="F4016" s="4">
        <v>26654</v>
      </c>
      <c r="G4016">
        <v>5.5</v>
      </c>
      <c r="H4016">
        <f t="shared" si="62"/>
        <v>0.90000000000000036</v>
      </c>
      <c r="I4016" s="103">
        <f>AVERAGE(H$10:H4016)</f>
        <v>0.49911904167706628</v>
      </c>
      <c r="J4016" s="2"/>
    </row>
    <row r="4017" spans="1:10">
      <c r="A4017" s="4">
        <v>28520</v>
      </c>
      <c r="B4017">
        <v>7.96</v>
      </c>
      <c r="F4017" s="4">
        <v>26655</v>
      </c>
      <c r="G4017">
        <v>5.38</v>
      </c>
      <c r="H4017">
        <f t="shared" si="62"/>
        <v>1.0200000000000005</v>
      </c>
      <c r="I4017" s="103">
        <f>AVERAGE(H$10:H4017)</f>
        <v>0.49924900199600913</v>
      </c>
      <c r="J4017" s="2"/>
    </row>
    <row r="4018" spans="1:10">
      <c r="A4018" s="4">
        <v>28521</v>
      </c>
      <c r="B4018">
        <v>7.94</v>
      </c>
      <c r="F4018" s="4">
        <v>26656</v>
      </c>
      <c r="G4018">
        <v>5.38</v>
      </c>
      <c r="H4018">
        <f t="shared" si="62"/>
        <v>1.0200000000000005</v>
      </c>
      <c r="I4018" s="103">
        <f>AVERAGE(H$10:H4018)</f>
        <v>0.4993788974806696</v>
      </c>
      <c r="J4018" s="2"/>
    </row>
    <row r="4019" spans="1:10">
      <c r="A4019" s="4">
        <v>28522</v>
      </c>
      <c r="B4019">
        <v>7.96</v>
      </c>
      <c r="F4019" s="4">
        <v>26657</v>
      </c>
      <c r="G4019">
        <v>5.38</v>
      </c>
      <c r="H4019">
        <f t="shared" si="62"/>
        <v>1.0200000000000005</v>
      </c>
      <c r="I4019" s="103">
        <f>AVERAGE(H$10:H4019)</f>
        <v>0.49950872817955227</v>
      </c>
      <c r="J4019" s="2"/>
    </row>
    <row r="4020" spans="1:10">
      <c r="A4020" s="4">
        <v>28523</v>
      </c>
      <c r="B4020">
        <v>7.96</v>
      </c>
      <c r="F4020" s="4">
        <v>26658</v>
      </c>
      <c r="G4020">
        <v>5.38</v>
      </c>
      <c r="H4020">
        <f t="shared" si="62"/>
        <v>1.0200000000000005</v>
      </c>
      <c r="I4020" s="103">
        <f>AVERAGE(H$10:H4020)</f>
        <v>0.49963849414111305</v>
      </c>
      <c r="J4020" s="2"/>
    </row>
    <row r="4021" spans="1:10">
      <c r="A4021" s="4">
        <v>28524</v>
      </c>
      <c r="B4021">
        <v>7.97</v>
      </c>
      <c r="F4021" s="4">
        <v>26659</v>
      </c>
      <c r="G4021">
        <v>5.25</v>
      </c>
      <c r="H4021">
        <f t="shared" si="62"/>
        <v>1.1399999999999997</v>
      </c>
      <c r="I4021" s="103">
        <f>AVERAGE(H$10:H4021)</f>
        <v>0.4997981056829523</v>
      </c>
      <c r="J4021" s="2"/>
    </row>
    <row r="4022" spans="1:10">
      <c r="A4022" s="4">
        <v>28527</v>
      </c>
      <c r="B4022">
        <v>7.99</v>
      </c>
      <c r="F4022" s="4">
        <v>26660</v>
      </c>
      <c r="G4022">
        <v>5.13</v>
      </c>
      <c r="H4022">
        <f t="shared" si="62"/>
        <v>1.2700000000000005</v>
      </c>
      <c r="I4022" s="103">
        <f>AVERAGE(H$10:H4022)</f>
        <v>0.49999003239471829</v>
      </c>
      <c r="J4022" s="2"/>
    </row>
    <row r="4023" spans="1:10">
      <c r="A4023" s="4">
        <v>28528</v>
      </c>
      <c r="B4023">
        <v>7.99</v>
      </c>
      <c r="F4023" s="4">
        <v>26661</v>
      </c>
      <c r="G4023">
        <v>5.75</v>
      </c>
      <c r="H4023">
        <f t="shared" si="62"/>
        <v>0.66000000000000014</v>
      </c>
      <c r="I4023" s="103">
        <f>AVERAGE(H$10:H4023)</f>
        <v>0.50002989536621945</v>
      </c>
      <c r="J4023" s="2"/>
    </row>
    <row r="4024" spans="1:10">
      <c r="A4024" s="4">
        <v>28529</v>
      </c>
      <c r="B4024">
        <v>8</v>
      </c>
      <c r="F4024" s="4">
        <v>26662</v>
      </c>
      <c r="G4024">
        <v>5.5</v>
      </c>
      <c r="H4024">
        <f t="shared" si="62"/>
        <v>0.91000000000000014</v>
      </c>
      <c r="I4024" s="103">
        <f>AVERAGE(H$10:H4024)</f>
        <v>0.50013200498132127</v>
      </c>
      <c r="J4024" s="2"/>
    </row>
    <row r="4025" spans="1:10">
      <c r="A4025" s="4">
        <v>28530</v>
      </c>
      <c r="B4025">
        <v>8.01</v>
      </c>
      <c r="F4025" s="4">
        <v>26663</v>
      </c>
      <c r="G4025">
        <v>5.5</v>
      </c>
      <c r="H4025">
        <f t="shared" si="62"/>
        <v>0.91000000000000014</v>
      </c>
      <c r="I4025" s="103">
        <f>AVERAGE(H$10:H4025)</f>
        <v>0.50023406374502111</v>
      </c>
      <c r="J4025" s="2"/>
    </row>
    <row r="4026" spans="1:10">
      <c r="A4026" s="4">
        <v>28531</v>
      </c>
      <c r="B4026">
        <v>8.02</v>
      </c>
      <c r="F4026" s="4">
        <v>26664</v>
      </c>
      <c r="G4026">
        <v>5.5</v>
      </c>
      <c r="H4026">
        <f t="shared" si="62"/>
        <v>0.91000000000000014</v>
      </c>
      <c r="I4026" s="103">
        <f>AVERAGE(H$10:H4026)</f>
        <v>0.50033607169529626</v>
      </c>
      <c r="J4026" s="2"/>
    </row>
    <row r="4027" spans="1:10">
      <c r="A4027" s="4">
        <v>28535</v>
      </c>
      <c r="B4027">
        <v>8.0500000000000007</v>
      </c>
      <c r="F4027" s="4">
        <v>26665</v>
      </c>
      <c r="G4027">
        <v>5.5</v>
      </c>
      <c r="H4027">
        <f t="shared" si="62"/>
        <v>0.91000000000000014</v>
      </c>
      <c r="I4027" s="103">
        <f>AVERAGE(H$10:H4027)</f>
        <v>0.50043802887008582</v>
      </c>
      <c r="J4027" s="2"/>
    </row>
    <row r="4028" spans="1:10">
      <c r="A4028" s="4">
        <v>28536</v>
      </c>
      <c r="B4028">
        <v>8.08</v>
      </c>
      <c r="F4028" s="4">
        <v>26666</v>
      </c>
      <c r="G4028">
        <v>6</v>
      </c>
      <c r="H4028">
        <f t="shared" si="62"/>
        <v>0.42999999999999972</v>
      </c>
      <c r="I4028" s="103">
        <f>AVERAGE(H$10:H4028)</f>
        <v>0.50042050261259141</v>
      </c>
      <c r="J4028" s="2"/>
    </row>
    <row r="4029" spans="1:10">
      <c r="A4029" s="4">
        <v>28537</v>
      </c>
      <c r="B4029">
        <v>8.1</v>
      </c>
      <c r="F4029" s="4">
        <v>26667</v>
      </c>
      <c r="G4029">
        <v>5.5</v>
      </c>
      <c r="H4029">
        <f t="shared" si="62"/>
        <v>0.91999999999999993</v>
      </c>
      <c r="I4029" s="103">
        <f>AVERAGE(H$10:H4029)</f>
        <v>0.50052487562189185</v>
      </c>
      <c r="J4029" s="2"/>
    </row>
    <row r="4030" spans="1:10">
      <c r="A4030" s="4">
        <v>28538</v>
      </c>
      <c r="B4030">
        <v>8.09</v>
      </c>
      <c r="F4030" s="4">
        <v>26668</v>
      </c>
      <c r="G4030">
        <v>5.75</v>
      </c>
      <c r="H4030">
        <f t="shared" si="62"/>
        <v>0.65000000000000036</v>
      </c>
      <c r="I4030" s="103">
        <f>AVERAGE(H$10:H4030)</f>
        <v>0.50056204924148351</v>
      </c>
      <c r="J4030" s="2"/>
    </row>
    <row r="4031" spans="1:10">
      <c r="A4031" s="4">
        <v>28542</v>
      </c>
      <c r="B4031">
        <v>8.1</v>
      </c>
      <c r="F4031" s="4">
        <v>26669</v>
      </c>
      <c r="G4031">
        <v>5.75</v>
      </c>
      <c r="H4031">
        <f t="shared" si="62"/>
        <v>0.66999999999999993</v>
      </c>
      <c r="I4031" s="103">
        <f>AVERAGE(H$10:H4031)</f>
        <v>0.5006041770263564</v>
      </c>
      <c r="J4031" s="2"/>
    </row>
    <row r="4032" spans="1:10">
      <c r="A4032" s="4">
        <v>28543</v>
      </c>
      <c r="B4032">
        <v>8.1</v>
      </c>
      <c r="F4032" s="4">
        <v>26670</v>
      </c>
      <c r="G4032">
        <v>5.75</v>
      </c>
      <c r="H4032">
        <f t="shared" si="62"/>
        <v>0.66999999999999993</v>
      </c>
      <c r="I4032" s="103">
        <f>AVERAGE(H$10:H4032)</f>
        <v>0.50064628386776167</v>
      </c>
      <c r="J4032" s="2"/>
    </row>
    <row r="4033" spans="1:10">
      <c r="A4033" s="4">
        <v>28544</v>
      </c>
      <c r="B4033">
        <v>8.08</v>
      </c>
      <c r="F4033" s="4">
        <v>26671</v>
      </c>
      <c r="G4033">
        <v>5.75</v>
      </c>
      <c r="H4033">
        <f t="shared" si="62"/>
        <v>0.66999999999999993</v>
      </c>
      <c r="I4033" s="103">
        <f>AVERAGE(H$10:H4033)</f>
        <v>0.50068836978131348</v>
      </c>
      <c r="J4033" s="2"/>
    </row>
    <row r="4034" spans="1:10">
      <c r="A4034" s="4">
        <v>28545</v>
      </c>
      <c r="B4034">
        <v>8.0399999999999991</v>
      </c>
      <c r="F4034" s="4">
        <v>26672</v>
      </c>
      <c r="G4034">
        <v>5.63</v>
      </c>
      <c r="H4034">
        <f t="shared" si="62"/>
        <v>0.79999999999999982</v>
      </c>
      <c r="I4034" s="103">
        <f>AVERAGE(H$10:H4034)</f>
        <v>0.50076273291925599</v>
      </c>
      <c r="J4034" s="2"/>
    </row>
    <row r="4035" spans="1:10">
      <c r="A4035" s="4">
        <v>28548</v>
      </c>
      <c r="B4035">
        <v>8.02</v>
      </c>
      <c r="F4035" s="4">
        <v>26673</v>
      </c>
      <c r="G4035">
        <v>5.5</v>
      </c>
      <c r="H4035">
        <f t="shared" si="62"/>
        <v>0.91999999999999993</v>
      </c>
      <c r="I4035" s="103">
        <f>AVERAGE(H$10:H4035)</f>
        <v>0.50086686537506342</v>
      </c>
      <c r="J4035" s="2"/>
    </row>
    <row r="4036" spans="1:10">
      <c r="A4036" s="4">
        <v>28549</v>
      </c>
      <c r="B4036">
        <v>8.0399999999999991</v>
      </c>
      <c r="F4036" s="4">
        <v>26674</v>
      </c>
      <c r="G4036">
        <v>5.5</v>
      </c>
      <c r="H4036">
        <f t="shared" si="62"/>
        <v>0.92999999999999972</v>
      </c>
      <c r="I4036" s="103">
        <f>AVERAGE(H$10:H4036)</f>
        <v>0.50097342935187616</v>
      </c>
      <c r="J4036" s="2"/>
    </row>
    <row r="4037" spans="1:10">
      <c r="A4037" s="4">
        <v>28550</v>
      </c>
      <c r="B4037">
        <v>8.0500000000000007</v>
      </c>
      <c r="F4037" s="4">
        <v>26675</v>
      </c>
      <c r="G4037">
        <v>5.75</v>
      </c>
      <c r="H4037">
        <f t="shared" si="62"/>
        <v>0.67999999999999972</v>
      </c>
      <c r="I4037" s="103">
        <f>AVERAGE(H$10:H4037)</f>
        <v>0.50101787487587035</v>
      </c>
      <c r="J4037" s="2"/>
    </row>
    <row r="4038" spans="1:10">
      <c r="A4038" s="4">
        <v>28551</v>
      </c>
      <c r="B4038">
        <v>8.0399999999999991</v>
      </c>
      <c r="F4038" s="4">
        <v>26676</v>
      </c>
      <c r="G4038">
        <v>5.75</v>
      </c>
      <c r="H4038">
        <f t="shared" si="62"/>
        <v>0.69000000000000039</v>
      </c>
      <c r="I4038" s="103">
        <f>AVERAGE(H$10:H4038)</f>
        <v>0.50106478034251811</v>
      </c>
      <c r="J4038" s="2"/>
    </row>
    <row r="4039" spans="1:10">
      <c r="A4039" s="4">
        <v>28552</v>
      </c>
      <c r="B4039">
        <v>8.0399999999999991</v>
      </c>
      <c r="F4039" s="4">
        <v>26677</v>
      </c>
      <c r="G4039">
        <v>5.75</v>
      </c>
      <c r="H4039">
        <f t="shared" si="62"/>
        <v>0.69000000000000039</v>
      </c>
      <c r="I4039" s="103">
        <f>AVERAGE(H$10:H4039)</f>
        <v>0.5011116625310188</v>
      </c>
      <c r="J4039" s="2"/>
    </row>
    <row r="4040" spans="1:10">
      <c r="A4040" s="4">
        <v>28555</v>
      </c>
      <c r="B4040">
        <v>8.0500000000000007</v>
      </c>
      <c r="F4040" s="4">
        <v>26678</v>
      </c>
      <c r="G4040">
        <v>5.75</v>
      </c>
      <c r="H4040">
        <f t="shared" si="62"/>
        <v>0.69000000000000039</v>
      </c>
      <c r="I4040" s="103">
        <f>AVERAGE(H$10:H4040)</f>
        <v>0.50115852145869655</v>
      </c>
      <c r="J4040" s="2"/>
    </row>
    <row r="4041" spans="1:10">
      <c r="A4041" s="4">
        <v>28556</v>
      </c>
      <c r="B4041">
        <v>8.0299999999999994</v>
      </c>
      <c r="F4041" s="4">
        <v>26679</v>
      </c>
      <c r="G4041">
        <v>5.88</v>
      </c>
      <c r="H4041">
        <f t="shared" si="62"/>
        <v>0.5600000000000005</v>
      </c>
      <c r="I4041" s="103">
        <f>AVERAGE(H$10:H4041)</f>
        <v>0.50117311507936646</v>
      </c>
      <c r="J4041" s="2"/>
    </row>
    <row r="4042" spans="1:10">
      <c r="A4042" s="4">
        <v>28557</v>
      </c>
      <c r="B4042">
        <v>8.0299999999999994</v>
      </c>
      <c r="F4042" s="4">
        <v>26680</v>
      </c>
      <c r="G4042">
        <v>6.5</v>
      </c>
      <c r="H4042">
        <f t="shared" ref="H4042:H4105" si="63">IFERROR(((VLOOKUP(F4042,$A$9:$B$14200,2,FALSE))-G4042),H4041)</f>
        <v>-5.9999999999999609E-2</v>
      </c>
      <c r="I4042" s="103">
        <f>AVERAGE(H$10:H4042)</f>
        <v>0.50103396974956749</v>
      </c>
      <c r="J4042" s="2"/>
    </row>
    <row r="4043" spans="1:10">
      <c r="A4043" s="4">
        <v>28558</v>
      </c>
      <c r="B4043">
        <v>8.02</v>
      </c>
      <c r="F4043" s="4">
        <v>26681</v>
      </c>
      <c r="G4043">
        <v>5.63</v>
      </c>
      <c r="H4043">
        <f t="shared" si="63"/>
        <v>0.82000000000000028</v>
      </c>
      <c r="I4043" s="103">
        <f>AVERAGE(H$10:H4043)</f>
        <v>0.50111303916708128</v>
      </c>
      <c r="J4043" s="2"/>
    </row>
    <row r="4044" spans="1:10">
      <c r="A4044" s="4">
        <v>28559</v>
      </c>
      <c r="B4044">
        <v>8</v>
      </c>
      <c r="F4044" s="4">
        <v>26682</v>
      </c>
      <c r="G4044">
        <v>5.75</v>
      </c>
      <c r="H4044">
        <f t="shared" si="63"/>
        <v>0.71</v>
      </c>
      <c r="I4044" s="103">
        <f>AVERAGE(H$10:H4044)</f>
        <v>0.50116480793060858</v>
      </c>
      <c r="J4044" s="2"/>
    </row>
    <row r="4045" spans="1:10">
      <c r="A4045" s="4">
        <v>28562</v>
      </c>
      <c r="B4045">
        <v>7.99</v>
      </c>
      <c r="F4045" s="4">
        <v>26683</v>
      </c>
      <c r="G4045">
        <v>6</v>
      </c>
      <c r="H4045">
        <f t="shared" si="63"/>
        <v>0.49000000000000021</v>
      </c>
      <c r="I4045" s="103">
        <f>AVERAGE(H$10:H4045)</f>
        <v>0.50116204162537303</v>
      </c>
      <c r="J4045" s="2"/>
    </row>
    <row r="4046" spans="1:10">
      <c r="A4046" s="4">
        <v>28563</v>
      </c>
      <c r="B4046">
        <v>7.99</v>
      </c>
      <c r="F4046" s="4">
        <v>26684</v>
      </c>
      <c r="G4046">
        <v>6</v>
      </c>
      <c r="H4046">
        <f t="shared" si="63"/>
        <v>0.49000000000000021</v>
      </c>
      <c r="I4046" s="103">
        <f>AVERAGE(H$10:H4046)</f>
        <v>0.50115927669061322</v>
      </c>
      <c r="J4046" s="2"/>
    </row>
    <row r="4047" spans="1:10">
      <c r="A4047" s="4">
        <v>28564</v>
      </c>
      <c r="B4047">
        <v>8</v>
      </c>
      <c r="F4047" s="4">
        <v>26685</v>
      </c>
      <c r="G4047">
        <v>6</v>
      </c>
      <c r="H4047">
        <f t="shared" si="63"/>
        <v>0.49000000000000021</v>
      </c>
      <c r="I4047" s="103">
        <f>AVERAGE(H$10:H4047)</f>
        <v>0.50115651312531095</v>
      </c>
      <c r="J4047" s="2"/>
    </row>
    <row r="4048" spans="1:10">
      <c r="A4048" s="4">
        <v>28565</v>
      </c>
      <c r="B4048">
        <v>8</v>
      </c>
      <c r="F4048" s="4">
        <v>26686</v>
      </c>
      <c r="G4048">
        <v>6</v>
      </c>
      <c r="H4048">
        <f t="shared" si="63"/>
        <v>0.5</v>
      </c>
      <c r="I4048" s="103">
        <f>AVERAGE(H$10:H4048)</f>
        <v>0.50115622678881055</v>
      </c>
      <c r="J4048" s="2"/>
    </row>
    <row r="4049" spans="1:10">
      <c r="A4049" s="4">
        <v>28566</v>
      </c>
      <c r="B4049">
        <v>8</v>
      </c>
      <c r="F4049" s="4">
        <v>26687</v>
      </c>
      <c r="G4049">
        <v>6.25</v>
      </c>
      <c r="H4049">
        <f t="shared" si="63"/>
        <v>0.23000000000000043</v>
      </c>
      <c r="I4049" s="103">
        <f>AVERAGE(H$10:H4049)</f>
        <v>0.50108910891089253</v>
      </c>
      <c r="J4049" s="2"/>
    </row>
    <row r="4050" spans="1:10">
      <c r="A4050" s="4">
        <v>28569</v>
      </c>
      <c r="B4050">
        <v>7.97</v>
      </c>
      <c r="F4050" s="4">
        <v>26688</v>
      </c>
      <c r="G4050">
        <v>6.19</v>
      </c>
      <c r="H4050">
        <f t="shared" si="63"/>
        <v>0.29999999999999982</v>
      </c>
      <c r="I4050" s="103">
        <f>AVERAGE(H$10:H4050)</f>
        <v>0.50103934669636374</v>
      </c>
      <c r="J4050" s="2"/>
    </row>
    <row r="4051" spans="1:10">
      <c r="A4051" s="4">
        <v>28570</v>
      </c>
      <c r="B4051">
        <v>7.97</v>
      </c>
      <c r="F4051" s="4">
        <v>26689</v>
      </c>
      <c r="G4051">
        <v>6.31</v>
      </c>
      <c r="H4051">
        <f t="shared" si="63"/>
        <v>0.20000000000000018</v>
      </c>
      <c r="I4051" s="103">
        <f>AVERAGE(H$10:H4051)</f>
        <v>0.50096486887679514</v>
      </c>
      <c r="J4051" s="2"/>
    </row>
    <row r="4052" spans="1:10">
      <c r="A4052" s="4">
        <v>28571</v>
      </c>
      <c r="B4052">
        <v>7.98</v>
      </c>
      <c r="F4052" s="4">
        <v>26690</v>
      </c>
      <c r="G4052">
        <v>6.38</v>
      </c>
      <c r="H4052">
        <f t="shared" si="63"/>
        <v>0.15000000000000036</v>
      </c>
      <c r="I4052" s="103">
        <f>AVERAGE(H$10:H4052)</f>
        <v>0.50087806084590791</v>
      </c>
      <c r="J4052" s="2"/>
    </row>
    <row r="4053" spans="1:10">
      <c r="A4053" s="4">
        <v>28572</v>
      </c>
      <c r="B4053">
        <v>8.01</v>
      </c>
      <c r="F4053" s="4">
        <v>26691</v>
      </c>
      <c r="G4053">
        <v>6.38</v>
      </c>
      <c r="H4053">
        <f t="shared" si="63"/>
        <v>0.15000000000000036</v>
      </c>
      <c r="I4053" s="103">
        <f>AVERAGE(H$10:H4053)</f>
        <v>0.50079129574678682</v>
      </c>
      <c r="J4053" s="2"/>
    </row>
    <row r="4054" spans="1:10">
      <c r="A4054" s="4">
        <v>28576</v>
      </c>
      <c r="B4054">
        <v>8.1199999999999992</v>
      </c>
      <c r="F4054" s="4">
        <v>26692</v>
      </c>
      <c r="G4054">
        <v>6.38</v>
      </c>
      <c r="H4054">
        <f t="shared" si="63"/>
        <v>0.15000000000000036</v>
      </c>
      <c r="I4054" s="103">
        <f>AVERAGE(H$10:H4054)</f>
        <v>0.50070457354759113</v>
      </c>
      <c r="J4054" s="2"/>
    </row>
    <row r="4055" spans="1:10">
      <c r="A4055" s="4">
        <v>28577</v>
      </c>
      <c r="B4055">
        <v>8.1199999999999992</v>
      </c>
      <c r="F4055" s="4">
        <v>26693</v>
      </c>
      <c r="G4055">
        <v>6.25</v>
      </c>
      <c r="H4055">
        <f t="shared" si="63"/>
        <v>0.29999999999999982</v>
      </c>
      <c r="I4055" s="103">
        <f>AVERAGE(H$10:H4055)</f>
        <v>0.50065496786950225</v>
      </c>
      <c r="J4055" s="2"/>
    </row>
    <row r="4056" spans="1:10">
      <c r="A4056" s="4">
        <v>28578</v>
      </c>
      <c r="B4056">
        <v>8.11</v>
      </c>
      <c r="F4056" s="4">
        <v>26694</v>
      </c>
      <c r="G4056">
        <v>6.25</v>
      </c>
      <c r="H4056">
        <f t="shared" si="63"/>
        <v>0.26999999999999957</v>
      </c>
      <c r="I4056" s="103">
        <f>AVERAGE(H$10:H4056)</f>
        <v>0.50059797380776028</v>
      </c>
      <c r="J4056" s="2"/>
    </row>
    <row r="4057" spans="1:10">
      <c r="A4057" s="4">
        <v>28579</v>
      </c>
      <c r="B4057">
        <v>8.1199999999999992</v>
      </c>
      <c r="F4057" s="4">
        <v>26695</v>
      </c>
      <c r="G4057">
        <v>6.5</v>
      </c>
      <c r="H4057">
        <f t="shared" si="63"/>
        <v>4.0000000000000036E-2</v>
      </c>
      <c r="I4057" s="103">
        <f>AVERAGE(H$10:H4057)</f>
        <v>0.50048418972332165</v>
      </c>
      <c r="J4057" s="2"/>
    </row>
    <row r="4058" spans="1:10">
      <c r="A4058" s="4">
        <v>28580</v>
      </c>
      <c r="B4058">
        <v>8.15</v>
      </c>
      <c r="F4058" s="4">
        <v>26696</v>
      </c>
      <c r="G4058">
        <v>6.44</v>
      </c>
      <c r="H4058">
        <f t="shared" si="63"/>
        <v>0.15999999999999925</v>
      </c>
      <c r="I4058" s="103">
        <f>AVERAGE(H$10:H4058)</f>
        <v>0.50040009878982616</v>
      </c>
      <c r="J4058" s="2"/>
    </row>
    <row r="4059" spans="1:10">
      <c r="A4059" s="4">
        <v>28583</v>
      </c>
      <c r="B4059">
        <v>8.1300000000000008</v>
      </c>
      <c r="F4059" s="4">
        <v>26697</v>
      </c>
      <c r="G4059">
        <v>6.44</v>
      </c>
      <c r="H4059">
        <f t="shared" si="63"/>
        <v>0.19999999999999929</v>
      </c>
      <c r="I4059" s="103">
        <f>AVERAGE(H$10:H4059)</f>
        <v>0.50032592592592739</v>
      </c>
      <c r="J4059" s="2"/>
    </row>
    <row r="4060" spans="1:10">
      <c r="A4060" s="4">
        <v>28584</v>
      </c>
      <c r="B4060">
        <v>8.1199999999999992</v>
      </c>
      <c r="F4060" s="4">
        <v>26698</v>
      </c>
      <c r="G4060">
        <v>6.44</v>
      </c>
      <c r="H4060">
        <f t="shared" si="63"/>
        <v>0.19999999999999929</v>
      </c>
      <c r="I4060" s="103">
        <f>AVERAGE(H$10:H4060)</f>
        <v>0.50025178968156159</v>
      </c>
      <c r="J4060" s="2"/>
    </row>
    <row r="4061" spans="1:10">
      <c r="A4061" s="4">
        <v>28585</v>
      </c>
      <c r="B4061">
        <v>8.14</v>
      </c>
      <c r="F4061" s="4">
        <v>26699</v>
      </c>
      <c r="G4061">
        <v>6.44</v>
      </c>
      <c r="H4061">
        <f t="shared" si="63"/>
        <v>0.19999999999999929</v>
      </c>
      <c r="I4061" s="103">
        <f>AVERAGE(H$10:H4061)</f>
        <v>0.50017769002961654</v>
      </c>
      <c r="J4061" s="2"/>
    </row>
    <row r="4062" spans="1:10">
      <c r="A4062" s="4">
        <v>28586</v>
      </c>
      <c r="B4062">
        <v>8.16</v>
      </c>
      <c r="F4062" s="4">
        <v>26700</v>
      </c>
      <c r="G4062">
        <v>6.25</v>
      </c>
      <c r="H4062">
        <f t="shared" si="63"/>
        <v>0.38999999999999968</v>
      </c>
      <c r="I4062" s="103">
        <f>AVERAGE(H$10:H4062)</f>
        <v>0.50015050579817577</v>
      </c>
      <c r="J4062" s="2"/>
    </row>
    <row r="4063" spans="1:10">
      <c r="A4063" s="4">
        <v>28587</v>
      </c>
      <c r="B4063">
        <v>8.14</v>
      </c>
      <c r="F4063" s="4">
        <v>26701</v>
      </c>
      <c r="G4063">
        <v>5.75</v>
      </c>
      <c r="H4063">
        <f t="shared" si="63"/>
        <v>0.88999999999999968</v>
      </c>
      <c r="I4063" s="103">
        <f>AVERAGE(H$10:H4063)</f>
        <v>0.50024666995560096</v>
      </c>
      <c r="J4063" s="2"/>
    </row>
    <row r="4064" spans="1:10">
      <c r="A4064" s="4">
        <v>28590</v>
      </c>
      <c r="B4064">
        <v>8.15</v>
      </c>
      <c r="F4064" s="4">
        <v>26702</v>
      </c>
      <c r="G4064">
        <v>5.75</v>
      </c>
      <c r="H4064">
        <f t="shared" si="63"/>
        <v>0.88999999999999968</v>
      </c>
      <c r="I4064" s="103">
        <f>AVERAGE(H$10:H4064)</f>
        <v>0.50034278668310883</v>
      </c>
      <c r="J4064" s="2"/>
    </row>
    <row r="4065" spans="1:10">
      <c r="A4065" s="4">
        <v>28591</v>
      </c>
      <c r="B4065">
        <v>8.16</v>
      </c>
      <c r="F4065" s="4">
        <v>26703</v>
      </c>
      <c r="G4065">
        <v>6.25</v>
      </c>
      <c r="H4065">
        <f t="shared" si="63"/>
        <v>0.41000000000000014</v>
      </c>
      <c r="I4065" s="103">
        <f>AVERAGE(H$10:H4065)</f>
        <v>0.50032051282051448</v>
      </c>
      <c r="J4065" s="2"/>
    </row>
    <row r="4066" spans="1:10">
      <c r="A4066" s="4">
        <v>28592</v>
      </c>
      <c r="B4066">
        <v>8.16</v>
      </c>
      <c r="F4066" s="4">
        <v>26704</v>
      </c>
      <c r="G4066">
        <v>6.38</v>
      </c>
      <c r="H4066">
        <f t="shared" si="63"/>
        <v>0.25</v>
      </c>
      <c r="I4066" s="103">
        <f>AVERAGE(H$10:H4066)</f>
        <v>0.5002588119299991</v>
      </c>
      <c r="J4066" s="2"/>
    </row>
    <row r="4067" spans="1:10">
      <c r="A4067" s="4">
        <v>28593</v>
      </c>
      <c r="B4067">
        <v>8.15</v>
      </c>
      <c r="F4067" s="4">
        <v>26705</v>
      </c>
      <c r="G4067">
        <v>6.38</v>
      </c>
      <c r="H4067">
        <f t="shared" si="63"/>
        <v>0.25</v>
      </c>
      <c r="I4067" s="103">
        <f>AVERAGE(H$10:H4067)</f>
        <v>0.5001971414489913</v>
      </c>
      <c r="J4067" s="2"/>
    </row>
    <row r="4068" spans="1:10">
      <c r="A4068" s="4">
        <v>28594</v>
      </c>
      <c r="B4068">
        <v>8.1199999999999992</v>
      </c>
      <c r="F4068" s="4">
        <v>26706</v>
      </c>
      <c r="G4068">
        <v>6.38</v>
      </c>
      <c r="H4068">
        <f t="shared" si="63"/>
        <v>0.25</v>
      </c>
      <c r="I4068" s="103">
        <f>AVERAGE(H$10:H4068)</f>
        <v>0.50013550135501517</v>
      </c>
      <c r="J4068" s="2"/>
    </row>
    <row r="4069" spans="1:10">
      <c r="A4069" s="4">
        <v>28597</v>
      </c>
      <c r="B4069">
        <v>8.08</v>
      </c>
      <c r="F4069" s="4">
        <v>26707</v>
      </c>
      <c r="G4069">
        <v>6.44</v>
      </c>
      <c r="H4069">
        <f t="shared" si="63"/>
        <v>0.25</v>
      </c>
      <c r="I4069" s="103">
        <f>AVERAGE(H$10:H4069)</f>
        <v>0.50007389162561733</v>
      </c>
      <c r="J4069" s="2"/>
    </row>
    <row r="4070" spans="1:10">
      <c r="A4070" s="4">
        <v>28598</v>
      </c>
      <c r="B4070">
        <v>8.08</v>
      </c>
      <c r="F4070" s="4">
        <v>26708</v>
      </c>
      <c r="G4070">
        <v>6.75</v>
      </c>
      <c r="H4070">
        <f t="shared" si="63"/>
        <v>-0.13999999999999968</v>
      </c>
      <c r="I4070" s="103">
        <f>AVERAGE(H$10:H4070)</f>
        <v>0.49991627677912004</v>
      </c>
      <c r="J4070" s="2"/>
    </row>
    <row r="4071" spans="1:10">
      <c r="A4071" s="4">
        <v>28599</v>
      </c>
      <c r="B4071">
        <v>8.1300000000000008</v>
      </c>
      <c r="F4071" s="4">
        <v>26709</v>
      </c>
      <c r="G4071">
        <v>7.5</v>
      </c>
      <c r="H4071">
        <f t="shared" si="63"/>
        <v>-0.87999999999999989</v>
      </c>
      <c r="I4071" s="103">
        <f>AVERAGE(H$10:H4071)</f>
        <v>0.49957656326932703</v>
      </c>
      <c r="J4071" s="2"/>
    </row>
    <row r="4072" spans="1:10">
      <c r="A4072" s="4">
        <v>28600</v>
      </c>
      <c r="B4072">
        <v>8.14</v>
      </c>
      <c r="F4072" s="4">
        <v>26710</v>
      </c>
      <c r="G4072">
        <v>7</v>
      </c>
      <c r="H4072">
        <f t="shared" si="63"/>
        <v>-0.37999999999999989</v>
      </c>
      <c r="I4072" s="103">
        <f>AVERAGE(H$10:H4072)</f>
        <v>0.49936007875953881</v>
      </c>
      <c r="J4072" s="2"/>
    </row>
    <row r="4073" spans="1:10">
      <c r="A4073" s="4">
        <v>28601</v>
      </c>
      <c r="B4073">
        <v>8.16</v>
      </c>
      <c r="F4073" s="4">
        <v>26711</v>
      </c>
      <c r="G4073">
        <v>7.25</v>
      </c>
      <c r="H4073">
        <f t="shared" si="63"/>
        <v>-0.62000000000000011</v>
      </c>
      <c r="I4073" s="103">
        <f>AVERAGE(H$10:H4073)</f>
        <v>0.49908464566929289</v>
      </c>
      <c r="J4073" s="2"/>
    </row>
    <row r="4074" spans="1:10">
      <c r="A4074" s="4">
        <v>28604</v>
      </c>
      <c r="B4074">
        <v>8.18</v>
      </c>
      <c r="F4074" s="4">
        <v>26712</v>
      </c>
      <c r="G4074">
        <v>7.25</v>
      </c>
      <c r="H4074">
        <f t="shared" si="63"/>
        <v>-0.62000000000000011</v>
      </c>
      <c r="I4074" s="103">
        <f>AVERAGE(H$10:H4074)</f>
        <v>0.49880934809348254</v>
      </c>
      <c r="J4074" s="2"/>
    </row>
    <row r="4075" spans="1:10">
      <c r="A4075" s="4">
        <v>28605</v>
      </c>
      <c r="B4075">
        <v>8.18</v>
      </c>
      <c r="F4075" s="4">
        <v>26713</v>
      </c>
      <c r="G4075">
        <v>7.25</v>
      </c>
      <c r="H4075">
        <f t="shared" si="63"/>
        <v>-0.62000000000000011</v>
      </c>
      <c r="I4075" s="103">
        <f>AVERAGE(H$10:H4075)</f>
        <v>0.49853418593212162</v>
      </c>
      <c r="J4075" s="2"/>
    </row>
    <row r="4076" spans="1:10">
      <c r="A4076" s="4">
        <v>28606</v>
      </c>
      <c r="B4076">
        <v>8.2200000000000006</v>
      </c>
      <c r="F4076" s="4">
        <v>26714</v>
      </c>
      <c r="G4076">
        <v>7.25</v>
      </c>
      <c r="H4076">
        <f t="shared" si="63"/>
        <v>-0.62000000000000011</v>
      </c>
      <c r="I4076" s="103">
        <f>AVERAGE(H$10:H4076)</f>
        <v>0.49825915908532253</v>
      </c>
      <c r="J4076" s="2"/>
    </row>
    <row r="4077" spans="1:10">
      <c r="A4077" s="4">
        <v>28607</v>
      </c>
      <c r="B4077">
        <v>8.24</v>
      </c>
      <c r="F4077" s="4">
        <v>26715</v>
      </c>
      <c r="G4077">
        <v>6.25</v>
      </c>
      <c r="H4077">
        <f t="shared" si="63"/>
        <v>0.41000000000000014</v>
      </c>
      <c r="I4077" s="103">
        <f>AVERAGE(H$10:H4077)</f>
        <v>0.4982374631268453</v>
      </c>
      <c r="J4077" s="2"/>
    </row>
    <row r="4078" spans="1:10">
      <c r="A4078" s="4">
        <v>28608</v>
      </c>
      <c r="B4078">
        <v>8.24</v>
      </c>
      <c r="F4078" s="4">
        <v>26716</v>
      </c>
      <c r="G4078">
        <v>5.25</v>
      </c>
      <c r="H4078">
        <f t="shared" si="63"/>
        <v>1.4100000000000001</v>
      </c>
      <c r="I4078" s="103">
        <f>AVERAGE(H$10:H4078)</f>
        <v>0.49846153846154012</v>
      </c>
      <c r="J4078" s="2"/>
    </row>
    <row r="4079" spans="1:10">
      <c r="A4079" s="4">
        <v>28611</v>
      </c>
      <c r="B4079">
        <v>8.24</v>
      </c>
      <c r="F4079" s="4">
        <v>26717</v>
      </c>
      <c r="G4079">
        <v>6.38</v>
      </c>
      <c r="H4079">
        <f t="shared" si="63"/>
        <v>0.27000000000000046</v>
      </c>
      <c r="I4079" s="103">
        <f>AVERAGE(H$10:H4079)</f>
        <v>0.49840540540540706</v>
      </c>
      <c r="J4079" s="2"/>
    </row>
    <row r="4080" spans="1:10">
      <c r="A4080" s="4">
        <v>28612</v>
      </c>
      <c r="B4080">
        <v>8.25</v>
      </c>
      <c r="F4080" s="4">
        <v>26718</v>
      </c>
      <c r="G4080">
        <v>6.38</v>
      </c>
      <c r="H4080">
        <f t="shared" si="63"/>
        <v>0.23000000000000043</v>
      </c>
      <c r="I4080" s="103">
        <f>AVERAGE(H$10:H4080)</f>
        <v>0.49833947433063297</v>
      </c>
      <c r="J4080" s="2"/>
    </row>
    <row r="4081" spans="1:10">
      <c r="A4081" s="4">
        <v>28613</v>
      </c>
      <c r="B4081">
        <v>8.2799999999999994</v>
      </c>
      <c r="F4081" s="4">
        <v>26719</v>
      </c>
      <c r="G4081">
        <v>6.38</v>
      </c>
      <c r="H4081">
        <f t="shared" si="63"/>
        <v>0.23000000000000043</v>
      </c>
      <c r="I4081" s="103">
        <f>AVERAGE(H$10:H4081)</f>
        <v>0.49827357563850855</v>
      </c>
      <c r="J4081" s="2"/>
    </row>
    <row r="4082" spans="1:10">
      <c r="A4082" s="4">
        <v>28614</v>
      </c>
      <c r="B4082">
        <v>8.27</v>
      </c>
      <c r="F4082" s="4">
        <v>26720</v>
      </c>
      <c r="G4082">
        <v>6.38</v>
      </c>
      <c r="H4082">
        <f t="shared" si="63"/>
        <v>0.23000000000000043</v>
      </c>
      <c r="I4082" s="103">
        <f>AVERAGE(H$10:H4082)</f>
        <v>0.49820770930518216</v>
      </c>
      <c r="J4082" s="2"/>
    </row>
    <row r="4083" spans="1:10">
      <c r="A4083" s="4">
        <v>28615</v>
      </c>
      <c r="B4083">
        <v>8.34</v>
      </c>
      <c r="F4083" s="4">
        <v>26721</v>
      </c>
      <c r="G4083">
        <v>6.75</v>
      </c>
      <c r="H4083">
        <f t="shared" si="63"/>
        <v>-9.9999999999999645E-2</v>
      </c>
      <c r="I4083" s="103">
        <f>AVERAGE(H$10:H4083)</f>
        <v>0.49806087383407144</v>
      </c>
      <c r="J4083" s="2"/>
    </row>
    <row r="4084" spans="1:10">
      <c r="A4084" s="4">
        <v>28618</v>
      </c>
      <c r="B4084">
        <v>8.35</v>
      </c>
      <c r="F4084" s="4">
        <v>26722</v>
      </c>
      <c r="G4084">
        <v>7.5</v>
      </c>
      <c r="H4084">
        <f t="shared" si="63"/>
        <v>-0.86000000000000032</v>
      </c>
      <c r="I4084" s="103">
        <f>AVERAGE(H$10:H4084)</f>
        <v>0.49772760736196492</v>
      </c>
      <c r="J4084" s="2"/>
    </row>
    <row r="4085" spans="1:10">
      <c r="A4085" s="4">
        <v>28619</v>
      </c>
      <c r="B4085">
        <v>8.34</v>
      </c>
      <c r="F4085" s="4">
        <v>26723</v>
      </c>
      <c r="G4085">
        <v>7.5</v>
      </c>
      <c r="H4085">
        <f t="shared" si="63"/>
        <v>-0.86000000000000032</v>
      </c>
      <c r="I4085" s="103">
        <f>AVERAGE(H$10:H4085)</f>
        <v>0.49739450441609595</v>
      </c>
      <c r="J4085" s="2"/>
    </row>
    <row r="4086" spans="1:10">
      <c r="A4086" s="4">
        <v>28620</v>
      </c>
      <c r="B4086">
        <v>8.34</v>
      </c>
      <c r="F4086" s="4">
        <v>26724</v>
      </c>
      <c r="G4086">
        <v>7</v>
      </c>
      <c r="H4086">
        <f t="shared" si="63"/>
        <v>-0.34999999999999964</v>
      </c>
      <c r="I4086" s="103">
        <f>AVERAGE(H$10:H4086)</f>
        <v>0.49718665685553282</v>
      </c>
      <c r="J4086" s="2"/>
    </row>
    <row r="4087" spans="1:10">
      <c r="A4087" s="4">
        <v>28621</v>
      </c>
      <c r="B4087">
        <v>8.34</v>
      </c>
      <c r="F4087" s="4">
        <v>26725</v>
      </c>
      <c r="G4087">
        <v>7.38</v>
      </c>
      <c r="H4087">
        <f t="shared" si="63"/>
        <v>-0.71</v>
      </c>
      <c r="I4087" s="103">
        <f>AVERAGE(H$10:H4087)</f>
        <v>0.49689063266307187</v>
      </c>
      <c r="J4087" s="2"/>
    </row>
    <row r="4088" spans="1:10">
      <c r="A4088" s="4">
        <v>28622</v>
      </c>
      <c r="B4088">
        <v>8.36</v>
      </c>
      <c r="F4088" s="4">
        <v>26726</v>
      </c>
      <c r="G4088">
        <v>7.38</v>
      </c>
      <c r="H4088">
        <f t="shared" si="63"/>
        <v>-0.71</v>
      </c>
      <c r="I4088" s="103">
        <f>AVERAGE(H$10:H4088)</f>
        <v>0.49659475361608413</v>
      </c>
      <c r="J4088" s="2"/>
    </row>
    <row r="4089" spans="1:10">
      <c r="A4089" s="4">
        <v>28625</v>
      </c>
      <c r="B4089">
        <v>8.35</v>
      </c>
      <c r="F4089" s="4">
        <v>26727</v>
      </c>
      <c r="G4089">
        <v>7.38</v>
      </c>
      <c r="H4089">
        <f t="shared" si="63"/>
        <v>-0.71</v>
      </c>
      <c r="I4089" s="103">
        <f>AVERAGE(H$10:H4089)</f>
        <v>0.49629901960784489</v>
      </c>
      <c r="J4089" s="2"/>
    </row>
    <row r="4090" spans="1:10">
      <c r="A4090" s="4">
        <v>28626</v>
      </c>
      <c r="B4090">
        <v>8.34</v>
      </c>
      <c r="F4090" s="4">
        <v>26728</v>
      </c>
      <c r="G4090">
        <v>7</v>
      </c>
      <c r="H4090">
        <f t="shared" si="63"/>
        <v>-0.32000000000000028</v>
      </c>
      <c r="I4090" s="103">
        <f>AVERAGE(H$10:H4090)</f>
        <v>0.49609899534428015</v>
      </c>
      <c r="J4090" s="2"/>
    </row>
    <row r="4091" spans="1:10">
      <c r="A4091" s="4">
        <v>28627</v>
      </c>
      <c r="B4091">
        <v>8.33</v>
      </c>
      <c r="F4091" s="4">
        <v>26729</v>
      </c>
      <c r="G4091">
        <v>6.75</v>
      </c>
      <c r="H4091">
        <f t="shared" si="63"/>
        <v>-7.0000000000000284E-2</v>
      </c>
      <c r="I4091" s="103">
        <f>AVERAGE(H$10:H4091)</f>
        <v>0.49596031357178033</v>
      </c>
      <c r="J4091" s="2"/>
    </row>
    <row r="4092" spans="1:10">
      <c r="A4092" s="4">
        <v>28628</v>
      </c>
      <c r="B4092">
        <v>8.3699999999999992</v>
      </c>
      <c r="F4092" s="4">
        <v>26730</v>
      </c>
      <c r="G4092">
        <v>6.25</v>
      </c>
      <c r="H4092">
        <f t="shared" si="63"/>
        <v>0.41000000000000014</v>
      </c>
      <c r="I4092" s="103">
        <f>AVERAGE(H$10:H4092)</f>
        <v>0.49593926034778529</v>
      </c>
      <c r="J4092" s="2"/>
    </row>
    <row r="4093" spans="1:10">
      <c r="A4093" s="4">
        <v>28629</v>
      </c>
      <c r="B4093">
        <v>8.3800000000000008</v>
      </c>
      <c r="F4093" s="4">
        <v>26731</v>
      </c>
      <c r="G4093">
        <v>7</v>
      </c>
      <c r="H4093">
        <f t="shared" si="63"/>
        <v>-0.33000000000000007</v>
      </c>
      <c r="I4093" s="103">
        <f>AVERAGE(H$10:H4093)</f>
        <v>0.49573702252693619</v>
      </c>
      <c r="J4093" s="2"/>
    </row>
    <row r="4094" spans="1:10">
      <c r="A4094" s="4">
        <v>28632</v>
      </c>
      <c r="B4094">
        <v>8.3800000000000008</v>
      </c>
      <c r="F4094" s="4">
        <v>26732</v>
      </c>
      <c r="G4094">
        <v>7.13</v>
      </c>
      <c r="H4094">
        <f t="shared" si="63"/>
        <v>-0.45000000000000018</v>
      </c>
      <c r="I4094" s="103">
        <f>AVERAGE(H$10:H4094)</f>
        <v>0.49550550795593817</v>
      </c>
      <c r="J4094" s="2"/>
    </row>
    <row r="4095" spans="1:10">
      <c r="A4095" s="4">
        <v>28633</v>
      </c>
      <c r="B4095">
        <v>8.3699999999999992</v>
      </c>
      <c r="F4095" s="4">
        <v>26733</v>
      </c>
      <c r="G4095">
        <v>7.13</v>
      </c>
      <c r="H4095">
        <f t="shared" si="63"/>
        <v>-0.45000000000000018</v>
      </c>
      <c r="I4095" s="103">
        <f>AVERAGE(H$10:H4095)</f>
        <v>0.49527410670582656</v>
      </c>
      <c r="J4095" s="2"/>
    </row>
    <row r="4096" spans="1:10">
      <c r="A4096" s="4">
        <v>28634</v>
      </c>
      <c r="B4096">
        <v>8.39</v>
      </c>
      <c r="F4096" s="4">
        <v>26734</v>
      </c>
      <c r="G4096">
        <v>7.13</v>
      </c>
      <c r="H4096">
        <f t="shared" si="63"/>
        <v>-0.45000000000000018</v>
      </c>
      <c r="I4096" s="103">
        <f>AVERAGE(H$10:H4096)</f>
        <v>0.49504281869341993</v>
      </c>
      <c r="J4096" s="2"/>
    </row>
    <row r="4097" spans="1:10">
      <c r="A4097" s="4">
        <v>28635</v>
      </c>
      <c r="B4097">
        <v>8.4</v>
      </c>
      <c r="F4097" s="4">
        <v>26735</v>
      </c>
      <c r="G4097">
        <v>7.25</v>
      </c>
      <c r="H4097">
        <f t="shared" si="63"/>
        <v>-0.57000000000000028</v>
      </c>
      <c r="I4097" s="103">
        <f>AVERAGE(H$10:H4097)</f>
        <v>0.49478228962818183</v>
      </c>
      <c r="J4097" s="2"/>
    </row>
    <row r="4098" spans="1:10">
      <c r="A4098" s="4">
        <v>28636</v>
      </c>
      <c r="B4098">
        <v>8.42</v>
      </c>
      <c r="F4098" s="4">
        <v>26736</v>
      </c>
      <c r="G4098">
        <v>7.5</v>
      </c>
      <c r="H4098">
        <f t="shared" si="63"/>
        <v>-0.79999999999999982</v>
      </c>
      <c r="I4098" s="103">
        <f>AVERAGE(H$10:H4098)</f>
        <v>0.49446563952066702</v>
      </c>
      <c r="J4098" s="2"/>
    </row>
    <row r="4099" spans="1:10">
      <c r="A4099" s="4">
        <v>28641</v>
      </c>
      <c r="B4099">
        <v>8.42</v>
      </c>
      <c r="F4099" s="4">
        <v>26737</v>
      </c>
      <c r="G4099">
        <v>6.75</v>
      </c>
      <c r="H4099">
        <f t="shared" si="63"/>
        <v>-4.0000000000000036E-2</v>
      </c>
      <c r="I4099" s="103">
        <f>AVERAGE(H$10:H4099)</f>
        <v>0.49433496332518517</v>
      </c>
      <c r="J4099" s="2"/>
    </row>
    <row r="4100" spans="1:10">
      <c r="A4100" s="4">
        <v>28642</v>
      </c>
      <c r="B4100">
        <v>8.41</v>
      </c>
      <c r="F4100" s="4">
        <v>26738</v>
      </c>
      <c r="G4100">
        <v>7.25</v>
      </c>
      <c r="H4100">
        <f t="shared" si="63"/>
        <v>-0.51999999999999957</v>
      </c>
      <c r="I4100" s="103">
        <f>AVERAGE(H$10:H4100)</f>
        <v>0.49408702028843987</v>
      </c>
      <c r="J4100" s="2"/>
    </row>
    <row r="4101" spans="1:10">
      <c r="A4101" s="4">
        <v>28643</v>
      </c>
      <c r="B4101">
        <v>8.39</v>
      </c>
      <c r="F4101" s="4">
        <v>26739</v>
      </c>
      <c r="G4101">
        <v>7.25</v>
      </c>
      <c r="H4101">
        <f t="shared" si="63"/>
        <v>-0.48000000000000043</v>
      </c>
      <c r="I4101" s="103">
        <f>AVERAGE(H$10:H4101)</f>
        <v>0.49384897360703994</v>
      </c>
      <c r="J4101" s="2"/>
    </row>
    <row r="4102" spans="1:10">
      <c r="A4102" s="4">
        <v>28646</v>
      </c>
      <c r="B4102">
        <v>8.3800000000000008</v>
      </c>
      <c r="F4102" s="4">
        <v>26740</v>
      </c>
      <c r="G4102">
        <v>7.25</v>
      </c>
      <c r="H4102">
        <f t="shared" si="63"/>
        <v>-0.48000000000000043</v>
      </c>
      <c r="I4102" s="103">
        <f>AVERAGE(H$10:H4102)</f>
        <v>0.49361104324456573</v>
      </c>
      <c r="J4102" s="2"/>
    </row>
    <row r="4103" spans="1:10">
      <c r="A4103" s="4">
        <v>28647</v>
      </c>
      <c r="B4103">
        <v>8.3699999999999992</v>
      </c>
      <c r="F4103" s="4">
        <v>26741</v>
      </c>
      <c r="G4103">
        <v>7.25</v>
      </c>
      <c r="H4103">
        <f t="shared" si="63"/>
        <v>-0.48000000000000043</v>
      </c>
      <c r="I4103" s="103">
        <f>AVERAGE(H$10:H4103)</f>
        <v>0.49337322911578102</v>
      </c>
      <c r="J4103" s="2"/>
    </row>
    <row r="4104" spans="1:10">
      <c r="A4104" s="4">
        <v>28648</v>
      </c>
      <c r="B4104">
        <v>8.3699999999999992</v>
      </c>
      <c r="F4104" s="4">
        <v>26742</v>
      </c>
      <c r="G4104">
        <v>7</v>
      </c>
      <c r="H4104">
        <f t="shared" si="63"/>
        <v>-0.25</v>
      </c>
      <c r="I4104" s="103">
        <f>AVERAGE(H$10:H4104)</f>
        <v>0.49319169719169897</v>
      </c>
      <c r="J4104" s="2"/>
    </row>
    <row r="4105" spans="1:10">
      <c r="A4105" s="4">
        <v>28649</v>
      </c>
      <c r="B4105">
        <v>8.3800000000000008</v>
      </c>
      <c r="F4105" s="4">
        <v>26743</v>
      </c>
      <c r="G4105">
        <v>6.75</v>
      </c>
      <c r="H4105">
        <f t="shared" si="63"/>
        <v>9.9999999999997868E-3</v>
      </c>
      <c r="I4105" s="103">
        <f>AVERAGE(H$10:H4105)</f>
        <v>0.4930737304687518</v>
      </c>
      <c r="J4105" s="2"/>
    </row>
    <row r="4106" spans="1:10">
      <c r="A4106" s="4">
        <v>28650</v>
      </c>
      <c r="B4106">
        <v>8.41</v>
      </c>
      <c r="F4106" s="4">
        <v>26744</v>
      </c>
      <c r="G4106">
        <v>6</v>
      </c>
      <c r="H4106">
        <f t="shared" ref="H4106:H4169" si="64">IFERROR(((VLOOKUP(F4106,$A$9:$B$14200,2,FALSE))-G4106),H4105)</f>
        <v>0.75999999999999979</v>
      </c>
      <c r="I4106" s="103">
        <f>AVERAGE(H$10:H4106)</f>
        <v>0.49313888210886192</v>
      </c>
      <c r="J4106" s="2"/>
    </row>
    <row r="4107" spans="1:10">
      <c r="A4107" s="4">
        <v>28653</v>
      </c>
      <c r="B4107">
        <v>8.4</v>
      </c>
      <c r="F4107" s="4">
        <v>26745</v>
      </c>
      <c r="G4107">
        <v>7.13</v>
      </c>
      <c r="H4107">
        <f t="shared" si="64"/>
        <v>-0.37000000000000011</v>
      </c>
      <c r="I4107" s="103">
        <f>AVERAGE(H$10:H4107)</f>
        <v>0.49292825768667825</v>
      </c>
      <c r="J4107" s="2"/>
    </row>
    <row r="4108" spans="1:10">
      <c r="A4108" s="4">
        <v>28654</v>
      </c>
      <c r="B4108">
        <v>8.41</v>
      </c>
      <c r="F4108" s="4">
        <v>26746</v>
      </c>
      <c r="G4108">
        <v>7</v>
      </c>
      <c r="H4108">
        <f t="shared" si="64"/>
        <v>-0.24000000000000021</v>
      </c>
      <c r="I4108" s="103">
        <f>AVERAGE(H$10:H4108)</f>
        <v>0.49274945108563245</v>
      </c>
      <c r="J4108" s="2"/>
    </row>
    <row r="4109" spans="1:10">
      <c r="A4109" s="4">
        <v>28655</v>
      </c>
      <c r="B4109">
        <v>8.41</v>
      </c>
      <c r="F4109" s="4">
        <v>26747</v>
      </c>
      <c r="G4109">
        <v>7</v>
      </c>
      <c r="H4109">
        <f t="shared" si="64"/>
        <v>-0.24000000000000021</v>
      </c>
      <c r="I4109" s="103">
        <f>AVERAGE(H$10:H4109)</f>
        <v>0.49257073170731891</v>
      </c>
      <c r="J4109" s="2"/>
    </row>
    <row r="4110" spans="1:10">
      <c r="A4110" s="4">
        <v>28656</v>
      </c>
      <c r="B4110">
        <v>8.41</v>
      </c>
      <c r="F4110" s="4">
        <v>26748</v>
      </c>
      <c r="G4110">
        <v>7</v>
      </c>
      <c r="H4110">
        <f t="shared" si="64"/>
        <v>-0.24000000000000021</v>
      </c>
      <c r="I4110" s="103">
        <f>AVERAGE(H$10:H4110)</f>
        <v>0.49239209948793161</v>
      </c>
      <c r="J4110" s="2"/>
    </row>
    <row r="4111" spans="1:10">
      <c r="A4111" s="4">
        <v>28657</v>
      </c>
      <c r="B4111">
        <v>8.43</v>
      </c>
      <c r="F4111" s="4">
        <v>26749</v>
      </c>
      <c r="G4111">
        <v>7.13</v>
      </c>
      <c r="H4111">
        <f t="shared" si="64"/>
        <v>-0.39999999999999947</v>
      </c>
      <c r="I4111" s="103">
        <f>AVERAGE(H$10:H4111)</f>
        <v>0.49217454900048935</v>
      </c>
      <c r="J4111" s="2"/>
    </row>
    <row r="4112" spans="1:10">
      <c r="A4112" s="4">
        <v>28660</v>
      </c>
      <c r="B4112">
        <v>8.4499999999999993</v>
      </c>
      <c r="F4112" s="4">
        <v>26750</v>
      </c>
      <c r="G4112">
        <v>7.25</v>
      </c>
      <c r="H4112">
        <f t="shared" si="64"/>
        <v>-0.53000000000000025</v>
      </c>
      <c r="I4112" s="103">
        <f>AVERAGE(H$10:H4112)</f>
        <v>0.49192542042408172</v>
      </c>
      <c r="J4112" s="2"/>
    </row>
    <row r="4113" spans="1:10">
      <c r="A4113" s="4">
        <v>28661</v>
      </c>
      <c r="B4113">
        <v>8.4700000000000006</v>
      </c>
      <c r="F4113" s="4">
        <v>26751</v>
      </c>
      <c r="G4113">
        <v>7.25</v>
      </c>
      <c r="H4113">
        <f t="shared" si="64"/>
        <v>-0.58000000000000007</v>
      </c>
      <c r="I4113" s="103">
        <f>AVERAGE(H$10:H4113)</f>
        <v>0.491664230019495</v>
      </c>
      <c r="J4113" s="2"/>
    </row>
    <row r="4114" spans="1:10">
      <c r="A4114" s="4">
        <v>28662</v>
      </c>
      <c r="B4114">
        <v>8.5</v>
      </c>
      <c r="F4114" s="4">
        <v>26752</v>
      </c>
      <c r="G4114">
        <v>7.5</v>
      </c>
      <c r="H4114">
        <f t="shared" si="64"/>
        <v>-0.82000000000000028</v>
      </c>
      <c r="I4114" s="103">
        <f>AVERAGE(H$10:H4114)</f>
        <v>0.49134470158343668</v>
      </c>
      <c r="J4114" s="2"/>
    </row>
    <row r="4115" spans="1:10">
      <c r="A4115" s="4">
        <v>28663</v>
      </c>
      <c r="B4115">
        <v>8.5</v>
      </c>
      <c r="F4115" s="4">
        <v>26753</v>
      </c>
      <c r="G4115">
        <v>7.38</v>
      </c>
      <c r="H4115">
        <f t="shared" si="64"/>
        <v>-0.64999999999999947</v>
      </c>
      <c r="I4115" s="103">
        <f>AVERAGE(H$10:H4115)</f>
        <v>0.49106673161227654</v>
      </c>
      <c r="J4115" s="2"/>
    </row>
    <row r="4116" spans="1:10">
      <c r="A4116" s="4">
        <v>28664</v>
      </c>
      <c r="B4116">
        <v>8.5500000000000007</v>
      </c>
      <c r="F4116" s="4">
        <v>26754</v>
      </c>
      <c r="G4116">
        <v>7.38</v>
      </c>
      <c r="H4116">
        <f t="shared" si="64"/>
        <v>-0.64999999999999947</v>
      </c>
      <c r="I4116" s="103">
        <f>AVERAGE(H$10:H4116)</f>
        <v>0.49078889700511502</v>
      </c>
      <c r="J4116" s="2"/>
    </row>
    <row r="4117" spans="1:10">
      <c r="A4117" s="4">
        <v>28667</v>
      </c>
      <c r="B4117">
        <v>8.59</v>
      </c>
      <c r="F4117" s="4">
        <v>26755</v>
      </c>
      <c r="G4117">
        <v>7.38</v>
      </c>
      <c r="H4117">
        <f t="shared" si="64"/>
        <v>-0.64999999999999947</v>
      </c>
      <c r="I4117" s="103">
        <f>AVERAGE(H$10:H4117)</f>
        <v>0.49051119766309814</v>
      </c>
      <c r="J4117" s="2"/>
    </row>
    <row r="4118" spans="1:10">
      <c r="A4118" s="4">
        <v>28668</v>
      </c>
      <c r="B4118">
        <v>8.58</v>
      </c>
      <c r="F4118" s="4">
        <v>26756</v>
      </c>
      <c r="G4118">
        <v>7.38</v>
      </c>
      <c r="H4118">
        <f t="shared" si="64"/>
        <v>-0.63999999999999968</v>
      </c>
      <c r="I4118" s="103">
        <f>AVERAGE(H$10:H4118)</f>
        <v>0.49023606716962936</v>
      </c>
      <c r="J4118" s="2"/>
    </row>
    <row r="4119" spans="1:10">
      <c r="A4119" s="4">
        <v>28669</v>
      </c>
      <c r="B4119">
        <v>8.57</v>
      </c>
      <c r="F4119" s="4">
        <v>26757</v>
      </c>
      <c r="G4119">
        <v>6.88</v>
      </c>
      <c r="H4119">
        <f t="shared" si="64"/>
        <v>-0.14999999999999947</v>
      </c>
      <c r="I4119" s="103">
        <f>AVERAGE(H$10:H4119)</f>
        <v>0.49008029197080466</v>
      </c>
      <c r="J4119" s="2"/>
    </row>
    <row r="4120" spans="1:10">
      <c r="A4120" s="4">
        <v>28670</v>
      </c>
      <c r="B4120">
        <v>8.57</v>
      </c>
      <c r="F4120" s="4">
        <v>26758</v>
      </c>
      <c r="G4120">
        <v>6.38</v>
      </c>
      <c r="H4120">
        <f t="shared" si="64"/>
        <v>0.32000000000000028</v>
      </c>
      <c r="I4120" s="103">
        <f>AVERAGE(H$10:H4120)</f>
        <v>0.49003891997081173</v>
      </c>
      <c r="J4120" s="2"/>
    </row>
    <row r="4121" spans="1:10">
      <c r="A4121" s="4">
        <v>28671</v>
      </c>
      <c r="B4121">
        <v>8.6199999999999992</v>
      </c>
      <c r="F4121" s="4">
        <v>26759</v>
      </c>
      <c r="G4121">
        <v>7.13</v>
      </c>
      <c r="H4121">
        <f t="shared" si="64"/>
        <v>-0.45000000000000018</v>
      </c>
      <c r="I4121" s="103">
        <f>AVERAGE(H$10:H4121)</f>
        <v>0.48981031128404839</v>
      </c>
      <c r="J4121" s="2"/>
    </row>
    <row r="4122" spans="1:10">
      <c r="A4122" s="4">
        <v>28674</v>
      </c>
      <c r="B4122">
        <v>8.59</v>
      </c>
      <c r="F4122" s="4">
        <v>26760</v>
      </c>
      <c r="G4122">
        <v>7.13</v>
      </c>
      <c r="H4122">
        <f t="shared" si="64"/>
        <v>-0.49000000000000021</v>
      </c>
      <c r="I4122" s="103">
        <f>AVERAGE(H$10:H4122)</f>
        <v>0.4895720884998801</v>
      </c>
      <c r="J4122" s="2"/>
    </row>
    <row r="4123" spans="1:10">
      <c r="A4123" s="4">
        <v>28676</v>
      </c>
      <c r="B4123">
        <v>8.6199999999999992</v>
      </c>
      <c r="F4123" s="4">
        <v>26761</v>
      </c>
      <c r="G4123">
        <v>7.13</v>
      </c>
      <c r="H4123">
        <f t="shared" si="64"/>
        <v>-0.49000000000000021</v>
      </c>
      <c r="I4123" s="103">
        <f>AVERAGE(H$10:H4123)</f>
        <v>0.4893339815264966</v>
      </c>
      <c r="J4123" s="2"/>
    </row>
    <row r="4124" spans="1:10">
      <c r="A4124" s="4">
        <v>28677</v>
      </c>
      <c r="B4124">
        <v>8.6199999999999992</v>
      </c>
      <c r="F4124" s="4">
        <v>26762</v>
      </c>
      <c r="G4124">
        <v>7.13</v>
      </c>
      <c r="H4124">
        <f t="shared" si="64"/>
        <v>-0.49000000000000021</v>
      </c>
      <c r="I4124" s="103">
        <f>AVERAGE(H$10:H4124)</f>
        <v>0.48909599027946704</v>
      </c>
      <c r="J4124" s="2"/>
    </row>
    <row r="4125" spans="1:10">
      <c r="A4125" s="4">
        <v>28678</v>
      </c>
      <c r="B4125">
        <v>8.66</v>
      </c>
      <c r="F4125" s="4">
        <v>26763</v>
      </c>
      <c r="G4125">
        <v>6.75</v>
      </c>
      <c r="H4125">
        <f t="shared" si="64"/>
        <v>-0.12999999999999989</v>
      </c>
      <c r="I4125" s="103">
        <f>AVERAGE(H$10:H4125)</f>
        <v>0.4889455782312942</v>
      </c>
      <c r="J4125" s="2"/>
    </row>
    <row r="4126" spans="1:10">
      <c r="A4126" s="4">
        <v>28681</v>
      </c>
      <c r="B4126">
        <v>8.68</v>
      </c>
      <c r="F4126" s="4">
        <v>26764</v>
      </c>
      <c r="G4126">
        <v>6.63</v>
      </c>
      <c r="H4126">
        <f t="shared" si="64"/>
        <v>9.9999999999997868E-3</v>
      </c>
      <c r="I4126" s="103">
        <f>AVERAGE(H$10:H4126)</f>
        <v>0.48882924459558097</v>
      </c>
      <c r="J4126" s="2"/>
    </row>
    <row r="4127" spans="1:10">
      <c r="A4127" s="4">
        <v>28682</v>
      </c>
      <c r="B4127">
        <v>8.68</v>
      </c>
      <c r="F4127" s="4">
        <v>26765</v>
      </c>
      <c r="G4127">
        <v>6</v>
      </c>
      <c r="H4127">
        <f t="shared" si="64"/>
        <v>0.65000000000000036</v>
      </c>
      <c r="I4127" s="103">
        <f>AVERAGE(H$10:H4127)</f>
        <v>0.48886838271005512</v>
      </c>
      <c r="J4127" s="2"/>
    </row>
    <row r="4128" spans="1:10">
      <c r="A4128" s="4">
        <v>28683</v>
      </c>
      <c r="B4128">
        <v>8.67</v>
      </c>
      <c r="F4128" s="4">
        <v>26766</v>
      </c>
      <c r="G4128">
        <v>6.88</v>
      </c>
      <c r="H4128">
        <f t="shared" si="64"/>
        <v>-0.21999999999999975</v>
      </c>
      <c r="I4128" s="103">
        <f>AVERAGE(H$10:H4128)</f>
        <v>0.48869628550619248</v>
      </c>
      <c r="J4128" s="2"/>
    </row>
    <row r="4129" spans="1:10">
      <c r="A4129" s="4">
        <v>28684</v>
      </c>
      <c r="B4129">
        <v>8.68</v>
      </c>
      <c r="F4129" s="4">
        <v>26767</v>
      </c>
      <c r="G4129">
        <v>6.88</v>
      </c>
      <c r="H4129">
        <f t="shared" si="64"/>
        <v>-0.25</v>
      </c>
      <c r="I4129" s="103">
        <f>AVERAGE(H$10:H4129)</f>
        <v>0.48851699029126383</v>
      </c>
      <c r="J4129" s="2"/>
    </row>
    <row r="4130" spans="1:10">
      <c r="A4130" s="4">
        <v>28685</v>
      </c>
      <c r="B4130">
        <v>8.68</v>
      </c>
      <c r="F4130" s="4">
        <v>26768</v>
      </c>
      <c r="G4130">
        <v>6.88</v>
      </c>
      <c r="H4130">
        <f t="shared" si="64"/>
        <v>-0.25</v>
      </c>
      <c r="I4130" s="103">
        <f>AVERAGE(H$10:H4130)</f>
        <v>0.48833778209172696</v>
      </c>
      <c r="J4130" s="2"/>
    </row>
    <row r="4131" spans="1:10">
      <c r="A4131" s="4">
        <v>28688</v>
      </c>
      <c r="B4131">
        <v>8.65</v>
      </c>
      <c r="F4131" s="4">
        <v>26769</v>
      </c>
      <c r="G4131">
        <v>6.88</v>
      </c>
      <c r="H4131">
        <f t="shared" si="64"/>
        <v>-0.25</v>
      </c>
      <c r="I4131" s="103">
        <f>AVERAGE(H$10:H4131)</f>
        <v>0.48815866084425202</v>
      </c>
      <c r="J4131" s="2"/>
    </row>
    <row r="4132" spans="1:10">
      <c r="A4132" s="4">
        <v>28689</v>
      </c>
      <c r="B4132">
        <v>8.6300000000000008</v>
      </c>
      <c r="F4132" s="4">
        <v>26770</v>
      </c>
      <c r="G4132">
        <v>7.13</v>
      </c>
      <c r="H4132">
        <f t="shared" si="64"/>
        <v>-0.50999999999999979</v>
      </c>
      <c r="I4132" s="103">
        <f>AVERAGE(H$10:H4132)</f>
        <v>0.48791656560756896</v>
      </c>
      <c r="J4132" s="2"/>
    </row>
    <row r="4133" spans="1:10">
      <c r="A4133" s="4">
        <v>28690</v>
      </c>
      <c r="B4133">
        <v>8.6199999999999992</v>
      </c>
      <c r="F4133" s="4">
        <v>26771</v>
      </c>
      <c r="G4133">
        <v>7.75</v>
      </c>
      <c r="H4133">
        <f t="shared" si="64"/>
        <v>-1.1100000000000003</v>
      </c>
      <c r="I4133" s="103">
        <f>AVERAGE(H$10:H4133)</f>
        <v>0.48752909796314425</v>
      </c>
      <c r="J4133" s="2"/>
    </row>
    <row r="4134" spans="1:10">
      <c r="A4134" s="4">
        <v>28691</v>
      </c>
      <c r="B4134">
        <v>8.66</v>
      </c>
      <c r="F4134" s="4">
        <v>26772</v>
      </c>
      <c r="G4134">
        <v>8.25</v>
      </c>
      <c r="H4134">
        <f t="shared" si="64"/>
        <v>-1.6100000000000003</v>
      </c>
      <c r="I4134" s="103">
        <f>AVERAGE(H$10:H4134)</f>
        <v>0.48702060606060776</v>
      </c>
      <c r="J4134" s="2"/>
    </row>
    <row r="4135" spans="1:10">
      <c r="A4135" s="4">
        <v>28692</v>
      </c>
      <c r="B4135">
        <v>8.67</v>
      </c>
      <c r="F4135" s="4">
        <v>26773</v>
      </c>
      <c r="G4135">
        <v>7.38</v>
      </c>
      <c r="H4135">
        <f t="shared" si="64"/>
        <v>-0.71999999999999975</v>
      </c>
      <c r="I4135" s="103">
        <f>AVERAGE(H$10:H4135)</f>
        <v>0.48672806592341422</v>
      </c>
      <c r="J4135" s="2"/>
    </row>
    <row r="4136" spans="1:10">
      <c r="A4136" s="4">
        <v>28695</v>
      </c>
      <c r="B4136">
        <v>8.67</v>
      </c>
      <c r="F4136" s="4">
        <v>26774</v>
      </c>
      <c r="G4136">
        <v>7</v>
      </c>
      <c r="H4136">
        <f t="shared" si="64"/>
        <v>-0.71999999999999975</v>
      </c>
      <c r="I4136" s="103">
        <f>AVERAGE(H$10:H4136)</f>
        <v>0.48643566755512652</v>
      </c>
      <c r="J4136" s="2"/>
    </row>
    <row r="4137" spans="1:10">
      <c r="A4137" s="4">
        <v>28696</v>
      </c>
      <c r="B4137">
        <v>8.67</v>
      </c>
      <c r="F4137" s="4">
        <v>26775</v>
      </c>
      <c r="G4137">
        <v>7</v>
      </c>
      <c r="H4137">
        <f t="shared" si="64"/>
        <v>-0.71999999999999975</v>
      </c>
      <c r="I4137" s="103">
        <f>AVERAGE(H$10:H4137)</f>
        <v>0.4861434108527149</v>
      </c>
      <c r="J4137" s="2"/>
    </row>
    <row r="4138" spans="1:10">
      <c r="A4138" s="4">
        <v>28697</v>
      </c>
      <c r="B4138">
        <v>8.66</v>
      </c>
      <c r="F4138" s="4">
        <v>26776</v>
      </c>
      <c r="G4138">
        <v>7</v>
      </c>
      <c r="H4138">
        <f t="shared" si="64"/>
        <v>-0.71999999999999975</v>
      </c>
      <c r="I4138" s="103">
        <f>AVERAGE(H$10:H4138)</f>
        <v>0.48585129571324948</v>
      </c>
      <c r="J4138" s="2"/>
    </row>
    <row r="4139" spans="1:10">
      <c r="A4139" s="4">
        <v>28698</v>
      </c>
      <c r="B4139">
        <v>8.58</v>
      </c>
      <c r="F4139" s="4">
        <v>26777</v>
      </c>
      <c r="G4139">
        <v>6.88</v>
      </c>
      <c r="H4139">
        <f t="shared" si="64"/>
        <v>-0.14999999999999947</v>
      </c>
      <c r="I4139" s="103">
        <f>AVERAGE(H$10:H4139)</f>
        <v>0.48569733656174502</v>
      </c>
      <c r="J4139" s="2"/>
    </row>
    <row r="4140" spans="1:10">
      <c r="A4140" s="4">
        <v>28699</v>
      </c>
      <c r="B4140">
        <v>8.5500000000000007</v>
      </c>
      <c r="F4140" s="4">
        <v>26778</v>
      </c>
      <c r="G4140">
        <v>7.25</v>
      </c>
      <c r="H4140">
        <f t="shared" si="64"/>
        <v>-0.58999999999999986</v>
      </c>
      <c r="I4140" s="103">
        <f>AVERAGE(H$10:H4140)</f>
        <v>0.48543694020818373</v>
      </c>
      <c r="J4140" s="2"/>
    </row>
    <row r="4141" spans="1:10">
      <c r="A4141" s="4">
        <v>28702</v>
      </c>
      <c r="B4141">
        <v>8.56</v>
      </c>
      <c r="F4141" s="4">
        <v>26779</v>
      </c>
      <c r="G4141">
        <v>7.5</v>
      </c>
      <c r="H4141">
        <f t="shared" si="64"/>
        <v>-0.83999999999999986</v>
      </c>
      <c r="I4141" s="103">
        <f>AVERAGE(H$10:H4141)</f>
        <v>0.48511616650532602</v>
      </c>
      <c r="J4141" s="2"/>
    </row>
    <row r="4142" spans="1:10">
      <c r="A4142" s="4">
        <v>28703</v>
      </c>
      <c r="B4142">
        <v>8.5399999999999991</v>
      </c>
      <c r="F4142" s="4">
        <v>26780</v>
      </c>
      <c r="G4142">
        <v>7.38</v>
      </c>
      <c r="H4142">
        <f t="shared" si="64"/>
        <v>-0.70000000000000018</v>
      </c>
      <c r="I4142" s="103">
        <f>AVERAGE(H$10:H4142)</f>
        <v>0.48482942172756038</v>
      </c>
      <c r="J4142" s="2"/>
    </row>
    <row r="4143" spans="1:10">
      <c r="A4143" s="4">
        <v>28704</v>
      </c>
      <c r="B4143">
        <v>8.44</v>
      </c>
      <c r="F4143" s="4">
        <v>26781</v>
      </c>
      <c r="G4143">
        <v>7.38</v>
      </c>
      <c r="H4143">
        <f t="shared" si="64"/>
        <v>-0.6899999999999995</v>
      </c>
      <c r="I4143" s="103">
        <f>AVERAGE(H$10:H4143)</f>
        <v>0.48454523463957594</v>
      </c>
      <c r="J4143" s="2"/>
    </row>
    <row r="4144" spans="1:10">
      <c r="A4144" s="4">
        <v>28705</v>
      </c>
      <c r="B4144">
        <v>8.39</v>
      </c>
      <c r="F4144" s="4">
        <v>26782</v>
      </c>
      <c r="G4144">
        <v>7.38</v>
      </c>
      <c r="H4144">
        <f t="shared" si="64"/>
        <v>-0.6899999999999995</v>
      </c>
      <c r="I4144" s="103">
        <f>AVERAGE(H$10:H4144)</f>
        <v>0.48426118500604759</v>
      </c>
      <c r="J4144" s="2"/>
    </row>
    <row r="4145" spans="1:10">
      <c r="A4145" s="4">
        <v>28706</v>
      </c>
      <c r="B4145">
        <v>8.3800000000000008</v>
      </c>
      <c r="F4145" s="4">
        <v>26783</v>
      </c>
      <c r="G4145">
        <v>7.38</v>
      </c>
      <c r="H4145">
        <f t="shared" si="64"/>
        <v>-0.6899999999999995</v>
      </c>
      <c r="I4145" s="103">
        <f>AVERAGE(H$10:H4145)</f>
        <v>0.48397727272727437</v>
      </c>
      <c r="J4145" s="2"/>
    </row>
    <row r="4146" spans="1:10">
      <c r="A4146" s="4">
        <v>28709</v>
      </c>
      <c r="B4146">
        <v>8.36</v>
      </c>
      <c r="F4146" s="4">
        <v>26784</v>
      </c>
      <c r="G4146">
        <v>7.63</v>
      </c>
      <c r="H4146">
        <f t="shared" si="64"/>
        <v>-0.92999999999999972</v>
      </c>
      <c r="I4146" s="103">
        <f>AVERAGE(H$10:H4146)</f>
        <v>0.48363548465071471</v>
      </c>
      <c r="J4146" s="2"/>
    </row>
    <row r="4147" spans="1:10">
      <c r="A4147" s="4">
        <v>28710</v>
      </c>
      <c r="B4147">
        <v>8.35</v>
      </c>
      <c r="F4147" s="4">
        <v>26785</v>
      </c>
      <c r="G4147">
        <v>7.88</v>
      </c>
      <c r="H4147">
        <f t="shared" si="64"/>
        <v>-1.1600000000000001</v>
      </c>
      <c r="I4147" s="103">
        <f>AVERAGE(H$10:H4147)</f>
        <v>0.48323827936201225</v>
      </c>
      <c r="J4147" s="2"/>
    </row>
    <row r="4148" spans="1:10">
      <c r="A4148" s="4">
        <v>28711</v>
      </c>
      <c r="B4148">
        <v>8.34</v>
      </c>
      <c r="F4148" s="4">
        <v>26786</v>
      </c>
      <c r="G4148">
        <v>7</v>
      </c>
      <c r="H4148">
        <f t="shared" si="64"/>
        <v>-0.24000000000000021</v>
      </c>
      <c r="I4148" s="103">
        <f>AVERAGE(H$10:H4148)</f>
        <v>0.48306354191833939</v>
      </c>
      <c r="J4148" s="2"/>
    </row>
    <row r="4149" spans="1:10">
      <c r="A4149" s="4">
        <v>28712</v>
      </c>
      <c r="B4149">
        <v>8.4499999999999993</v>
      </c>
      <c r="F4149" s="4">
        <v>26787</v>
      </c>
      <c r="G4149">
        <v>7.44</v>
      </c>
      <c r="H4149">
        <f t="shared" si="64"/>
        <v>-0.67000000000000082</v>
      </c>
      <c r="I4149" s="103">
        <f>AVERAGE(H$10:H4149)</f>
        <v>0.48278502415459096</v>
      </c>
      <c r="J4149" s="2"/>
    </row>
    <row r="4150" spans="1:10">
      <c r="A4150" s="4">
        <v>28713</v>
      </c>
      <c r="B4150">
        <v>8.44</v>
      </c>
      <c r="F4150" s="4">
        <v>26788</v>
      </c>
      <c r="G4150">
        <v>7.63</v>
      </c>
      <c r="H4150">
        <f t="shared" si="64"/>
        <v>-0.83999999999999986</v>
      </c>
      <c r="I4150" s="103">
        <f>AVERAGE(H$10:H4150)</f>
        <v>0.48246558802221845</v>
      </c>
      <c r="J4150" s="2"/>
    </row>
    <row r="4151" spans="1:10">
      <c r="A4151" s="4">
        <v>28716</v>
      </c>
      <c r="B4151">
        <v>8.4499999999999993</v>
      </c>
      <c r="F4151" s="4">
        <v>26789</v>
      </c>
      <c r="G4151">
        <v>7.63</v>
      </c>
      <c r="H4151">
        <f t="shared" si="64"/>
        <v>-0.83999999999999986</v>
      </c>
      <c r="I4151" s="103">
        <f>AVERAGE(H$10:H4151)</f>
        <v>0.48214630613230486</v>
      </c>
      <c r="J4151" s="2"/>
    </row>
    <row r="4152" spans="1:10">
      <c r="A4152" s="4">
        <v>28717</v>
      </c>
      <c r="B4152">
        <v>8.4600000000000009</v>
      </c>
      <c r="F4152" s="4">
        <v>26790</v>
      </c>
      <c r="G4152">
        <v>7.63</v>
      </c>
      <c r="H4152">
        <f t="shared" si="64"/>
        <v>-0.83999999999999986</v>
      </c>
      <c r="I4152" s="103">
        <f>AVERAGE(H$10:H4152)</f>
        <v>0.48182717837316119</v>
      </c>
      <c r="J4152" s="2"/>
    </row>
    <row r="4153" spans="1:10">
      <c r="A4153" s="4">
        <v>28718</v>
      </c>
      <c r="B4153">
        <v>8.5500000000000007</v>
      </c>
      <c r="F4153" s="4">
        <v>26791</v>
      </c>
      <c r="G4153">
        <v>7.88</v>
      </c>
      <c r="H4153">
        <f t="shared" si="64"/>
        <v>-1.0700000000000003</v>
      </c>
      <c r="I4153" s="103">
        <f>AVERAGE(H$10:H4153)</f>
        <v>0.48145270270270435</v>
      </c>
      <c r="J4153" s="2"/>
    </row>
    <row r="4154" spans="1:10">
      <c r="A4154" s="4">
        <v>28719</v>
      </c>
      <c r="B4154">
        <v>8.48</v>
      </c>
      <c r="F4154" s="4">
        <v>26792</v>
      </c>
      <c r="G4154">
        <v>7.75</v>
      </c>
      <c r="H4154">
        <f t="shared" si="64"/>
        <v>-0.95000000000000018</v>
      </c>
      <c r="I4154" s="103">
        <f>AVERAGE(H$10:H4154)</f>
        <v>0.48110735826296908</v>
      </c>
      <c r="J4154" s="2"/>
    </row>
    <row r="4155" spans="1:10">
      <c r="A4155" s="4">
        <v>28720</v>
      </c>
      <c r="B4155">
        <v>8.4600000000000009</v>
      </c>
      <c r="F4155" s="4">
        <v>26793</v>
      </c>
      <c r="G4155">
        <v>7.25</v>
      </c>
      <c r="H4155">
        <f t="shared" si="64"/>
        <v>-0.45000000000000018</v>
      </c>
      <c r="I4155" s="103">
        <f>AVERAGE(H$10:H4155)</f>
        <v>0.4808827785817672</v>
      </c>
      <c r="J4155" s="2"/>
    </row>
    <row r="4156" spans="1:10">
      <c r="A4156" s="4">
        <v>28723</v>
      </c>
      <c r="B4156">
        <v>8.41</v>
      </c>
      <c r="F4156" s="4">
        <v>26794</v>
      </c>
      <c r="G4156">
        <v>7.69</v>
      </c>
      <c r="H4156">
        <f t="shared" si="64"/>
        <v>-0.88000000000000078</v>
      </c>
      <c r="I4156" s="103">
        <f>AVERAGE(H$10:H4156)</f>
        <v>0.48055461779599873</v>
      </c>
      <c r="J4156" s="2"/>
    </row>
    <row r="4157" spans="1:10">
      <c r="A4157" s="4">
        <v>28724</v>
      </c>
      <c r="B4157">
        <v>8.41</v>
      </c>
      <c r="F4157" s="4">
        <v>26795</v>
      </c>
      <c r="G4157">
        <v>7.88</v>
      </c>
      <c r="H4157">
        <f t="shared" si="64"/>
        <v>-1.0599999999999996</v>
      </c>
      <c r="I4157" s="103">
        <f>AVERAGE(H$10:H4157)</f>
        <v>0.48018322082931697</v>
      </c>
      <c r="J4157" s="2"/>
    </row>
    <row r="4158" spans="1:10">
      <c r="A4158" s="4">
        <v>28725</v>
      </c>
      <c r="B4158">
        <v>8.32</v>
      </c>
      <c r="F4158" s="4">
        <v>26796</v>
      </c>
      <c r="G4158">
        <v>7.88</v>
      </c>
      <c r="H4158">
        <f t="shared" si="64"/>
        <v>-1.0599999999999996</v>
      </c>
      <c r="I4158" s="103">
        <f>AVERAGE(H$10:H4158)</f>
        <v>0.47981200289226483</v>
      </c>
      <c r="J4158" s="2"/>
    </row>
    <row r="4159" spans="1:10">
      <c r="A4159" s="4">
        <v>28726</v>
      </c>
      <c r="B4159">
        <v>8.35</v>
      </c>
      <c r="F4159" s="4">
        <v>26797</v>
      </c>
      <c r="G4159">
        <v>7.88</v>
      </c>
      <c r="H4159">
        <f t="shared" si="64"/>
        <v>-1.0599999999999996</v>
      </c>
      <c r="I4159" s="103">
        <f>AVERAGE(H$10:H4159)</f>
        <v>0.47944096385542334</v>
      </c>
      <c r="J4159" s="2"/>
    </row>
    <row r="4160" spans="1:10">
      <c r="A4160" s="4">
        <v>28727</v>
      </c>
      <c r="B4160">
        <v>8.34</v>
      </c>
      <c r="F4160" s="4">
        <v>26798</v>
      </c>
      <c r="G4160">
        <v>7.75</v>
      </c>
      <c r="H4160">
        <f t="shared" si="64"/>
        <v>-0.91999999999999993</v>
      </c>
      <c r="I4160" s="103">
        <f>AVERAGE(H$10:H4160)</f>
        <v>0.47910383040231436</v>
      </c>
      <c r="J4160" s="2"/>
    </row>
    <row r="4161" spans="1:10">
      <c r="A4161" s="4">
        <v>28730</v>
      </c>
      <c r="B4161">
        <v>8.35</v>
      </c>
      <c r="F4161" s="4">
        <v>26799</v>
      </c>
      <c r="G4161">
        <v>7.63</v>
      </c>
      <c r="H4161">
        <f t="shared" si="64"/>
        <v>-0.76999999999999957</v>
      </c>
      <c r="I4161" s="103">
        <f>AVERAGE(H$10:H4161)</f>
        <v>0.47880298651252573</v>
      </c>
      <c r="J4161" s="2"/>
    </row>
    <row r="4162" spans="1:10">
      <c r="A4162" s="4">
        <v>28731</v>
      </c>
      <c r="B4162">
        <v>8.3699999999999992</v>
      </c>
      <c r="F4162" s="4">
        <v>26800</v>
      </c>
      <c r="G4162">
        <v>8</v>
      </c>
      <c r="H4162">
        <f t="shared" si="64"/>
        <v>-1.1600000000000001</v>
      </c>
      <c r="I4162" s="103">
        <f>AVERAGE(H$10:H4162)</f>
        <v>0.47840837948471149</v>
      </c>
      <c r="J4162" s="2"/>
    </row>
    <row r="4163" spans="1:10">
      <c r="A4163" s="4">
        <v>28732</v>
      </c>
      <c r="B4163">
        <v>8.42</v>
      </c>
      <c r="F4163" s="4">
        <v>26801</v>
      </c>
      <c r="G4163">
        <v>8.1300000000000008</v>
      </c>
      <c r="H4163">
        <f t="shared" si="64"/>
        <v>-1.2800000000000011</v>
      </c>
      <c r="I4163" s="103">
        <f>AVERAGE(H$10:H4163)</f>
        <v>0.47798507462686729</v>
      </c>
      <c r="J4163" s="2"/>
    </row>
    <row r="4164" spans="1:10">
      <c r="A4164" s="4">
        <v>28733</v>
      </c>
      <c r="B4164">
        <v>8.39</v>
      </c>
      <c r="F4164" s="4">
        <v>26802</v>
      </c>
      <c r="G4164">
        <v>8</v>
      </c>
      <c r="H4164">
        <f t="shared" si="64"/>
        <v>-1.1399999999999997</v>
      </c>
      <c r="I4164" s="103">
        <f>AVERAGE(H$10:H4164)</f>
        <v>0.47759566787003771</v>
      </c>
      <c r="J4164" s="2"/>
    </row>
    <row r="4165" spans="1:10">
      <c r="A4165" s="4">
        <v>28734</v>
      </c>
      <c r="B4165">
        <v>8.3800000000000008</v>
      </c>
      <c r="F4165" s="4">
        <v>26803</v>
      </c>
      <c r="G4165">
        <v>8</v>
      </c>
      <c r="H4165">
        <f t="shared" si="64"/>
        <v>-1.1399999999999997</v>
      </c>
      <c r="I4165" s="103">
        <f>AVERAGE(H$10:H4165)</f>
        <v>0.4772064485081825</v>
      </c>
      <c r="J4165" s="2"/>
    </row>
    <row r="4166" spans="1:10">
      <c r="A4166" s="4">
        <v>28738</v>
      </c>
      <c r="B4166">
        <v>8.34</v>
      </c>
      <c r="F4166" s="4">
        <v>26804</v>
      </c>
      <c r="G4166">
        <v>8</v>
      </c>
      <c r="H4166">
        <f t="shared" si="64"/>
        <v>-1.1399999999999997</v>
      </c>
      <c r="I4166" s="103">
        <f>AVERAGE(H$10:H4166)</f>
        <v>0.47681741640606362</v>
      </c>
      <c r="J4166" s="2"/>
    </row>
    <row r="4167" spans="1:10">
      <c r="A4167" s="4">
        <v>28739</v>
      </c>
      <c r="B4167">
        <v>8.35</v>
      </c>
      <c r="F4167" s="4">
        <v>26805</v>
      </c>
      <c r="G4167">
        <v>7.88</v>
      </c>
      <c r="H4167">
        <f t="shared" si="64"/>
        <v>-0.99000000000000021</v>
      </c>
      <c r="I4167" s="103">
        <f>AVERAGE(H$10:H4167)</f>
        <v>0.47646464646464803</v>
      </c>
      <c r="J4167" s="2"/>
    </row>
    <row r="4168" spans="1:10">
      <c r="A4168" s="4">
        <v>28740</v>
      </c>
      <c r="B4168">
        <v>8.34</v>
      </c>
      <c r="F4168" s="4">
        <v>26806</v>
      </c>
      <c r="G4168">
        <v>8.19</v>
      </c>
      <c r="H4168">
        <f t="shared" si="64"/>
        <v>-1.2899999999999991</v>
      </c>
      <c r="I4168" s="103">
        <f>AVERAGE(H$10:H4168)</f>
        <v>0.47603991344073249</v>
      </c>
      <c r="J4168" s="2"/>
    </row>
    <row r="4169" spans="1:10">
      <c r="A4169" s="4">
        <v>28741</v>
      </c>
      <c r="B4169">
        <v>8.34</v>
      </c>
      <c r="F4169" s="4">
        <v>26807</v>
      </c>
      <c r="G4169">
        <v>8.25</v>
      </c>
      <c r="H4169">
        <f t="shared" si="64"/>
        <v>-1.33</v>
      </c>
      <c r="I4169" s="103">
        <f>AVERAGE(H$10:H4169)</f>
        <v>0.4756057692307708</v>
      </c>
      <c r="J4169" s="2"/>
    </row>
    <row r="4170" spans="1:10">
      <c r="A4170" s="4">
        <v>28744</v>
      </c>
      <c r="B4170">
        <v>8.31</v>
      </c>
      <c r="F4170" s="4">
        <v>26808</v>
      </c>
      <c r="G4170">
        <v>8.1300000000000008</v>
      </c>
      <c r="H4170">
        <f t="shared" ref="H4170:H4233" si="65">IFERROR(((VLOOKUP(F4170,$A$9:$B$14200,2,FALSE))-G4170),H4169)</f>
        <v>-1.2200000000000006</v>
      </c>
      <c r="I4170" s="103">
        <f>AVERAGE(H$10:H4170)</f>
        <v>0.47519826964672113</v>
      </c>
      <c r="J4170" s="2"/>
    </row>
    <row r="4171" spans="1:10">
      <c r="A4171" s="4">
        <v>28745</v>
      </c>
      <c r="B4171">
        <v>8.2899999999999991</v>
      </c>
      <c r="F4171" s="4">
        <v>26809</v>
      </c>
      <c r="G4171">
        <v>8</v>
      </c>
      <c r="H4171">
        <f t="shared" si="65"/>
        <v>-1.0899999999999999</v>
      </c>
      <c r="I4171" s="103">
        <f>AVERAGE(H$10:H4171)</f>
        <v>0.47482220086497035</v>
      </c>
      <c r="J4171" s="2"/>
    </row>
    <row r="4172" spans="1:10">
      <c r="A4172" s="4">
        <v>28746</v>
      </c>
      <c r="B4172">
        <v>8.3000000000000007</v>
      </c>
      <c r="F4172" s="4">
        <v>26810</v>
      </c>
      <c r="G4172">
        <v>8</v>
      </c>
      <c r="H4172">
        <f t="shared" si="65"/>
        <v>-1.0899999999999999</v>
      </c>
      <c r="I4172" s="103">
        <f>AVERAGE(H$10:H4172)</f>
        <v>0.4744463127552262</v>
      </c>
      <c r="J4172" s="2"/>
    </row>
    <row r="4173" spans="1:10">
      <c r="A4173" s="4">
        <v>28747</v>
      </c>
      <c r="B4173">
        <v>8.32</v>
      </c>
      <c r="F4173" s="4">
        <v>26811</v>
      </c>
      <c r="G4173">
        <v>8</v>
      </c>
      <c r="H4173">
        <f t="shared" si="65"/>
        <v>-1.0899999999999999</v>
      </c>
      <c r="I4173" s="103">
        <f>AVERAGE(H$10:H4173)</f>
        <v>0.47407060518732153</v>
      </c>
      <c r="J4173" s="2"/>
    </row>
    <row r="4174" spans="1:10">
      <c r="A4174" s="4">
        <v>28748</v>
      </c>
      <c r="B4174">
        <v>8.35</v>
      </c>
      <c r="F4174" s="4">
        <v>26812</v>
      </c>
      <c r="G4174">
        <v>8</v>
      </c>
      <c r="H4174">
        <f t="shared" si="65"/>
        <v>-1.0899999999999999</v>
      </c>
      <c r="I4174" s="103">
        <f>AVERAGE(H$10:H4174)</f>
        <v>0.47369507803121413</v>
      </c>
      <c r="J4174" s="2"/>
    </row>
    <row r="4175" spans="1:10">
      <c r="A4175" s="4">
        <v>28751</v>
      </c>
      <c r="B4175">
        <v>8.3699999999999992</v>
      </c>
      <c r="F4175" s="4">
        <v>26813</v>
      </c>
      <c r="G4175">
        <v>7.88</v>
      </c>
      <c r="H4175">
        <f t="shared" si="65"/>
        <v>-0.95000000000000018</v>
      </c>
      <c r="I4175" s="103">
        <f>AVERAGE(H$10:H4175)</f>
        <v>0.47335333653384704</v>
      </c>
      <c r="J4175" s="2"/>
    </row>
    <row r="4176" spans="1:10">
      <c r="A4176" s="4">
        <v>28752</v>
      </c>
      <c r="B4176">
        <v>8.3800000000000008</v>
      </c>
      <c r="F4176" s="4">
        <v>26814</v>
      </c>
      <c r="G4176">
        <v>7.63</v>
      </c>
      <c r="H4176">
        <f t="shared" si="65"/>
        <v>-0.70000000000000018</v>
      </c>
      <c r="I4176" s="103">
        <f>AVERAGE(H$10:H4176)</f>
        <v>0.47307175425966086</v>
      </c>
      <c r="J4176" s="2"/>
    </row>
    <row r="4177" spans="1:10">
      <c r="A4177" s="4">
        <v>28753</v>
      </c>
      <c r="B4177">
        <v>8.4600000000000009</v>
      </c>
      <c r="F4177" s="4">
        <v>26815</v>
      </c>
      <c r="G4177">
        <v>8.1300000000000008</v>
      </c>
      <c r="H4177">
        <f t="shared" si="65"/>
        <v>-1.2000000000000011</v>
      </c>
      <c r="I4177" s="103">
        <f>AVERAGE(H$10:H4177)</f>
        <v>0.47267034548944498</v>
      </c>
      <c r="J4177" s="2"/>
    </row>
    <row r="4178" spans="1:10">
      <c r="A4178" s="4">
        <v>28754</v>
      </c>
      <c r="B4178">
        <v>8.51</v>
      </c>
      <c r="F4178" s="4">
        <v>26816</v>
      </c>
      <c r="G4178">
        <v>8.44</v>
      </c>
      <c r="H4178">
        <f t="shared" si="65"/>
        <v>-1.4799999999999995</v>
      </c>
      <c r="I4178" s="103">
        <f>AVERAGE(H$10:H4178)</f>
        <v>0.47220196689853844</v>
      </c>
      <c r="J4178" s="2"/>
    </row>
    <row r="4179" spans="1:10">
      <c r="A4179" s="4">
        <v>28755</v>
      </c>
      <c r="B4179">
        <v>8.56</v>
      </c>
      <c r="F4179" s="4">
        <v>26817</v>
      </c>
      <c r="G4179">
        <v>8.44</v>
      </c>
      <c r="H4179">
        <f t="shared" si="65"/>
        <v>-1.4799999999999995</v>
      </c>
      <c r="I4179" s="103">
        <f>AVERAGE(H$10:H4179)</f>
        <v>0.4717338129496419</v>
      </c>
      <c r="J4179" s="2"/>
    </row>
    <row r="4180" spans="1:10">
      <c r="A4180" s="4">
        <v>28758</v>
      </c>
      <c r="B4180">
        <v>8.56</v>
      </c>
      <c r="F4180" s="4">
        <v>26818</v>
      </c>
      <c r="G4180">
        <v>8.44</v>
      </c>
      <c r="H4180">
        <f t="shared" si="65"/>
        <v>-1.4799999999999995</v>
      </c>
      <c r="I4180" s="103">
        <f>AVERAGE(H$10:H4180)</f>
        <v>0.4712658834811812</v>
      </c>
      <c r="J4180" s="2"/>
    </row>
    <row r="4181" spans="1:10">
      <c r="A4181" s="4">
        <v>28759</v>
      </c>
      <c r="B4181">
        <v>8.5299999999999994</v>
      </c>
      <c r="F4181" s="4">
        <v>26819</v>
      </c>
      <c r="G4181">
        <v>8.6300000000000008</v>
      </c>
      <c r="H4181">
        <f t="shared" si="65"/>
        <v>-1.6500000000000004</v>
      </c>
      <c r="I4181" s="103">
        <f>AVERAGE(H$10:H4181)</f>
        <v>0.47075743048897567</v>
      </c>
      <c r="J4181" s="2"/>
    </row>
    <row r="4182" spans="1:10">
      <c r="A4182" s="4">
        <v>28760</v>
      </c>
      <c r="B4182">
        <v>8.5399999999999991</v>
      </c>
      <c r="F4182" s="4">
        <v>26820</v>
      </c>
      <c r="G4182">
        <v>8.69</v>
      </c>
      <c r="H4182">
        <f t="shared" si="65"/>
        <v>-1.7399999999999993</v>
      </c>
      <c r="I4182" s="103">
        <f>AVERAGE(H$10:H4182)</f>
        <v>0.47022765396597332</v>
      </c>
      <c r="J4182" s="2"/>
    </row>
    <row r="4183" spans="1:10">
      <c r="A4183" s="4">
        <v>28761</v>
      </c>
      <c r="B4183">
        <v>8.5399999999999991</v>
      </c>
      <c r="F4183" s="4">
        <v>26821</v>
      </c>
      <c r="G4183">
        <v>8.25</v>
      </c>
      <c r="H4183">
        <f t="shared" si="65"/>
        <v>-1.3600000000000003</v>
      </c>
      <c r="I4183" s="103">
        <f>AVERAGE(H$10:H4183)</f>
        <v>0.46978917105893786</v>
      </c>
      <c r="J4183" s="2"/>
    </row>
    <row r="4184" spans="1:10">
      <c r="A4184" s="4">
        <v>28762</v>
      </c>
      <c r="B4184">
        <v>8.56</v>
      </c>
      <c r="F4184" s="4">
        <v>26822</v>
      </c>
      <c r="G4184">
        <v>8.5</v>
      </c>
      <c r="H4184">
        <f t="shared" si="65"/>
        <v>-1.6100000000000003</v>
      </c>
      <c r="I4184" s="103">
        <f>AVERAGE(H$10:H4184)</f>
        <v>0.46929101796407346</v>
      </c>
      <c r="J4184" s="2"/>
    </row>
    <row r="4185" spans="1:10">
      <c r="A4185" s="4">
        <v>28765</v>
      </c>
      <c r="B4185">
        <v>8.58</v>
      </c>
      <c r="F4185" s="4">
        <v>26823</v>
      </c>
      <c r="G4185">
        <v>8.25</v>
      </c>
      <c r="H4185">
        <f t="shared" si="65"/>
        <v>-1.38</v>
      </c>
      <c r="I4185" s="103">
        <f>AVERAGE(H$10:H4185)</f>
        <v>0.46884818007662993</v>
      </c>
      <c r="J4185" s="2"/>
    </row>
    <row r="4186" spans="1:10">
      <c r="A4186" s="4">
        <v>28766</v>
      </c>
      <c r="B4186">
        <v>8.57</v>
      </c>
      <c r="F4186" s="4">
        <v>26824</v>
      </c>
      <c r="G4186">
        <v>8.25</v>
      </c>
      <c r="H4186">
        <f t="shared" si="65"/>
        <v>-1.38</v>
      </c>
      <c r="I4186" s="103">
        <f>AVERAGE(H$10:H4186)</f>
        <v>0.46840555422552227</v>
      </c>
      <c r="J4186" s="2"/>
    </row>
    <row r="4187" spans="1:10">
      <c r="A4187" s="4">
        <v>28767</v>
      </c>
      <c r="B4187">
        <v>8.59</v>
      </c>
      <c r="F4187" s="4">
        <v>26825</v>
      </c>
      <c r="G4187">
        <v>8.25</v>
      </c>
      <c r="H4187">
        <f t="shared" si="65"/>
        <v>-1.38</v>
      </c>
      <c r="I4187" s="103">
        <f>AVERAGE(H$10:H4187)</f>
        <v>0.46796314025849844</v>
      </c>
      <c r="J4187" s="2"/>
    </row>
    <row r="4188" spans="1:10">
      <c r="A4188" s="4">
        <v>28768</v>
      </c>
      <c r="B4188">
        <v>8.6</v>
      </c>
      <c r="F4188" s="4">
        <v>26826</v>
      </c>
      <c r="G4188">
        <v>8.44</v>
      </c>
      <c r="H4188">
        <f t="shared" si="65"/>
        <v>-1.5699999999999994</v>
      </c>
      <c r="I4188" s="103">
        <f>AVERAGE(H$10:H4188)</f>
        <v>0.46747547260110228</v>
      </c>
      <c r="J4188" s="2"/>
    </row>
    <row r="4189" spans="1:10">
      <c r="A4189" s="4">
        <v>28769</v>
      </c>
      <c r="B4189">
        <v>8.58</v>
      </c>
      <c r="F4189" s="4">
        <v>26827</v>
      </c>
      <c r="G4189">
        <v>8.25</v>
      </c>
      <c r="H4189">
        <f t="shared" si="65"/>
        <v>-1.3899999999999997</v>
      </c>
      <c r="I4189" s="103">
        <f>AVERAGE(H$10:H4189)</f>
        <v>0.46703110047847046</v>
      </c>
      <c r="J4189" s="2"/>
    </row>
    <row r="4190" spans="1:10">
      <c r="A4190" s="4">
        <v>28773</v>
      </c>
      <c r="B4190">
        <v>8.58</v>
      </c>
      <c r="F4190" s="4">
        <v>26828</v>
      </c>
      <c r="G4190">
        <v>7.25</v>
      </c>
      <c r="H4190">
        <f t="shared" si="65"/>
        <v>-0.40000000000000036</v>
      </c>
      <c r="I4190" s="103">
        <f>AVERAGE(H$10:H4190)</f>
        <v>0.46682372638125003</v>
      </c>
      <c r="J4190" s="2"/>
    </row>
    <row r="4191" spans="1:10">
      <c r="A4191" s="4">
        <v>28774</v>
      </c>
      <c r="B4191">
        <v>8.56</v>
      </c>
      <c r="F4191" s="4">
        <v>26829</v>
      </c>
      <c r="G4191">
        <v>8.3800000000000008</v>
      </c>
      <c r="H4191">
        <f t="shared" si="65"/>
        <v>-1.5300000000000011</v>
      </c>
      <c r="I4191" s="103">
        <f>AVERAGE(H$10:H4191)</f>
        <v>0.46634624581540085</v>
      </c>
      <c r="J4191" s="2"/>
    </row>
    <row r="4192" spans="1:10">
      <c r="A4192" s="4">
        <v>28775</v>
      </c>
      <c r="B4192">
        <v>8.51</v>
      </c>
      <c r="F4192" s="4">
        <v>26830</v>
      </c>
      <c r="G4192">
        <v>8.5</v>
      </c>
      <c r="H4192">
        <f t="shared" si="65"/>
        <v>-1.6399999999999997</v>
      </c>
      <c r="I4192" s="103">
        <f>AVERAGE(H$10:H4192)</f>
        <v>0.46584269662921496</v>
      </c>
      <c r="J4192" s="2"/>
    </row>
    <row r="4193" spans="1:10">
      <c r="A4193" s="4">
        <v>28776</v>
      </c>
      <c r="B4193">
        <v>8.52</v>
      </c>
      <c r="F4193" s="4">
        <v>26831</v>
      </c>
      <c r="G4193">
        <v>8.5</v>
      </c>
      <c r="H4193">
        <f t="shared" si="65"/>
        <v>-1.6399999999999997</v>
      </c>
      <c r="I4193" s="103">
        <f>AVERAGE(H$10:H4193)</f>
        <v>0.46533938814531695</v>
      </c>
      <c r="J4193" s="2"/>
    </row>
    <row r="4194" spans="1:10">
      <c r="A4194" s="4">
        <v>28779</v>
      </c>
      <c r="B4194">
        <v>8.59</v>
      </c>
      <c r="F4194" s="4">
        <v>26832</v>
      </c>
      <c r="G4194">
        <v>8.5</v>
      </c>
      <c r="H4194">
        <f t="shared" si="65"/>
        <v>-1.6399999999999997</v>
      </c>
      <c r="I4194" s="103">
        <f>AVERAGE(H$10:H4194)</f>
        <v>0.46483632019116033</v>
      </c>
      <c r="J4194" s="2"/>
    </row>
    <row r="4195" spans="1:10">
      <c r="A4195" s="4">
        <v>28780</v>
      </c>
      <c r="B4195">
        <v>8.6</v>
      </c>
      <c r="F4195" s="4">
        <v>26833</v>
      </c>
      <c r="G4195">
        <v>8.69</v>
      </c>
      <c r="H4195">
        <f t="shared" si="65"/>
        <v>-1.8199999999999994</v>
      </c>
      <c r="I4195" s="103">
        <f>AVERAGE(H$10:H4195)</f>
        <v>0.46429049211658052</v>
      </c>
      <c r="J4195" s="2"/>
    </row>
    <row r="4196" spans="1:10">
      <c r="A4196" s="4">
        <v>28781</v>
      </c>
      <c r="B4196">
        <v>8.6199999999999992</v>
      </c>
      <c r="F4196" s="4">
        <v>26834</v>
      </c>
      <c r="G4196">
        <v>8.69</v>
      </c>
      <c r="H4196">
        <f t="shared" si="65"/>
        <v>-1.8199999999999994</v>
      </c>
      <c r="I4196" s="103">
        <f>AVERAGE(H$10:H4196)</f>
        <v>0.46374492476713786</v>
      </c>
      <c r="J4196" s="2"/>
    </row>
    <row r="4197" spans="1:10">
      <c r="A4197" s="4">
        <v>28782</v>
      </c>
      <c r="B4197">
        <v>8.64</v>
      </c>
      <c r="F4197" s="4">
        <v>26835</v>
      </c>
      <c r="G4197">
        <v>8.6300000000000008</v>
      </c>
      <c r="H4197">
        <f t="shared" si="65"/>
        <v>-1.7400000000000011</v>
      </c>
      <c r="I4197" s="103">
        <f>AVERAGE(H$10:H4197)</f>
        <v>0.46321872015281906</v>
      </c>
      <c r="J4197" s="2"/>
    </row>
    <row r="4198" spans="1:10">
      <c r="A4198" s="4">
        <v>28783</v>
      </c>
      <c r="B4198">
        <v>8.66</v>
      </c>
      <c r="F4198" s="4">
        <v>26836</v>
      </c>
      <c r="G4198">
        <v>8.69</v>
      </c>
      <c r="H4198">
        <f t="shared" si="65"/>
        <v>-1.7999999999999998</v>
      </c>
      <c r="I4198" s="103">
        <f>AVERAGE(H$10:H4198)</f>
        <v>0.46267844354261306</v>
      </c>
      <c r="J4198" s="2"/>
    </row>
    <row r="4199" spans="1:10">
      <c r="A4199" s="4">
        <v>28786</v>
      </c>
      <c r="B4199">
        <v>8.66</v>
      </c>
      <c r="F4199" s="4">
        <v>26837</v>
      </c>
      <c r="G4199">
        <v>8.56</v>
      </c>
      <c r="H4199">
        <f t="shared" si="65"/>
        <v>-1.6500000000000004</v>
      </c>
      <c r="I4199" s="103">
        <f>AVERAGE(H$10:H4199)</f>
        <v>0.46217422434367689</v>
      </c>
      <c r="J4199" s="2"/>
    </row>
    <row r="4200" spans="1:10">
      <c r="A4200" s="4">
        <v>28787</v>
      </c>
      <c r="B4200">
        <v>8.64</v>
      </c>
      <c r="F4200" s="4">
        <v>26838</v>
      </c>
      <c r="G4200">
        <v>8.56</v>
      </c>
      <c r="H4200">
        <f t="shared" si="65"/>
        <v>-1.6500000000000004</v>
      </c>
      <c r="I4200" s="103">
        <f>AVERAGE(H$10:H4200)</f>
        <v>0.46167024576473542</v>
      </c>
      <c r="J4200" s="2"/>
    </row>
    <row r="4201" spans="1:10">
      <c r="A4201" s="4">
        <v>28788</v>
      </c>
      <c r="B4201">
        <v>8.65</v>
      </c>
      <c r="F4201" s="4">
        <v>26839</v>
      </c>
      <c r="G4201">
        <v>8.56</v>
      </c>
      <c r="H4201">
        <f t="shared" si="65"/>
        <v>-1.6500000000000004</v>
      </c>
      <c r="I4201" s="103">
        <f>AVERAGE(H$10:H4201)</f>
        <v>0.46116650763358918</v>
      </c>
      <c r="J4201" s="2"/>
    </row>
    <row r="4202" spans="1:10">
      <c r="A4202" s="4">
        <v>28789</v>
      </c>
      <c r="B4202">
        <v>8.7200000000000006</v>
      </c>
      <c r="F4202" s="4">
        <v>26840</v>
      </c>
      <c r="G4202">
        <v>8.5</v>
      </c>
      <c r="H4202">
        <f t="shared" si="65"/>
        <v>-1.5700000000000003</v>
      </c>
      <c r="I4202" s="103">
        <f>AVERAGE(H$10:H4202)</f>
        <v>0.46068208919628095</v>
      </c>
      <c r="J4202" s="2"/>
    </row>
    <row r="4203" spans="1:10">
      <c r="A4203" s="4">
        <v>28790</v>
      </c>
      <c r="B4203">
        <v>8.7799999999999994</v>
      </c>
      <c r="F4203" s="4">
        <v>26841</v>
      </c>
      <c r="G4203">
        <v>8.75</v>
      </c>
      <c r="H4203">
        <f t="shared" si="65"/>
        <v>-1.8200000000000003</v>
      </c>
      <c r="I4203" s="103">
        <f>AVERAGE(H$10:H4203)</f>
        <v>0.46013829279923846</v>
      </c>
      <c r="J4203" s="2"/>
    </row>
    <row r="4204" spans="1:10">
      <c r="A4204" s="4">
        <v>28793</v>
      </c>
      <c r="B4204">
        <v>8.8800000000000008</v>
      </c>
      <c r="F4204" s="4">
        <v>26842</v>
      </c>
      <c r="G4204">
        <v>8.5</v>
      </c>
      <c r="H4204">
        <f t="shared" si="65"/>
        <v>-1.58</v>
      </c>
      <c r="I4204" s="103">
        <f>AVERAGE(H$10:H4204)</f>
        <v>0.4596519666269383</v>
      </c>
      <c r="J4204" s="2"/>
    </row>
    <row r="4205" spans="1:10">
      <c r="A4205" s="4">
        <v>28794</v>
      </c>
      <c r="B4205">
        <v>8.9600000000000009</v>
      </c>
      <c r="F4205" s="4">
        <v>26843</v>
      </c>
      <c r="G4205">
        <v>8.8800000000000008</v>
      </c>
      <c r="H4205">
        <f t="shared" si="65"/>
        <v>-1.9600000000000009</v>
      </c>
      <c r="I4205" s="103">
        <f>AVERAGE(H$10:H4205)</f>
        <v>0.45907530981887656</v>
      </c>
      <c r="J4205" s="2"/>
    </row>
    <row r="4206" spans="1:10">
      <c r="A4206" s="4">
        <v>28795</v>
      </c>
      <c r="B4206">
        <v>8.66</v>
      </c>
      <c r="F4206" s="4">
        <v>26844</v>
      </c>
      <c r="G4206">
        <v>8.8800000000000008</v>
      </c>
      <c r="H4206">
        <f t="shared" si="65"/>
        <v>-1.9400000000000004</v>
      </c>
      <c r="I4206" s="103">
        <f>AVERAGE(H$10:H4206)</f>
        <v>0.45850369311413058</v>
      </c>
      <c r="J4206" s="2"/>
    </row>
    <row r="4207" spans="1:10">
      <c r="A4207" s="4">
        <v>28796</v>
      </c>
      <c r="B4207">
        <v>8.73</v>
      </c>
      <c r="F4207" s="4">
        <v>26845</v>
      </c>
      <c r="G4207">
        <v>8.8800000000000008</v>
      </c>
      <c r="H4207">
        <f t="shared" si="65"/>
        <v>-1.9400000000000004</v>
      </c>
      <c r="I4207" s="103">
        <f>AVERAGE(H$10:H4207)</f>
        <v>0.4579323487374955</v>
      </c>
      <c r="J4207" s="2"/>
    </row>
    <row r="4208" spans="1:10">
      <c r="A4208" s="4">
        <v>28797</v>
      </c>
      <c r="B4208">
        <v>8.86</v>
      </c>
      <c r="F4208" s="4">
        <v>26846</v>
      </c>
      <c r="G4208">
        <v>8.8800000000000008</v>
      </c>
      <c r="H4208">
        <f t="shared" si="65"/>
        <v>-1.9400000000000004</v>
      </c>
      <c r="I4208" s="103">
        <f>AVERAGE(H$10:H4208)</f>
        <v>0.45736127649440483</v>
      </c>
      <c r="J4208" s="2"/>
    </row>
    <row r="4209" spans="1:10">
      <c r="A4209" s="4">
        <v>28800</v>
      </c>
      <c r="B4209">
        <v>8.85</v>
      </c>
      <c r="F4209" s="4">
        <v>26847</v>
      </c>
      <c r="G4209">
        <v>10</v>
      </c>
      <c r="H4209">
        <f t="shared" si="65"/>
        <v>-2.99</v>
      </c>
      <c r="I4209" s="103">
        <f>AVERAGE(H$10:H4209)</f>
        <v>0.45654047619047761</v>
      </c>
      <c r="J4209" s="2"/>
    </row>
    <row r="4210" spans="1:10">
      <c r="A4210" s="4">
        <v>28802</v>
      </c>
      <c r="B4210">
        <v>8.86</v>
      </c>
      <c r="F4210" s="4">
        <v>26848</v>
      </c>
      <c r="G4210">
        <v>13</v>
      </c>
      <c r="H4210">
        <f t="shared" si="65"/>
        <v>-5.99</v>
      </c>
      <c r="I4210" s="103">
        <f>AVERAGE(H$10:H4210)</f>
        <v>0.4550059509640576</v>
      </c>
      <c r="J4210" s="2"/>
    </row>
    <row r="4211" spans="1:10">
      <c r="A4211" s="4">
        <v>28803</v>
      </c>
      <c r="B4211">
        <v>8.8699999999999992</v>
      </c>
      <c r="F4211" s="4">
        <v>26849</v>
      </c>
      <c r="G4211">
        <v>13</v>
      </c>
      <c r="H4211">
        <f t="shared" si="65"/>
        <v>-5.99</v>
      </c>
      <c r="I4211" s="103">
        <f>AVERAGE(H$10:H4211)</f>
        <v>0.45347215611613656</v>
      </c>
      <c r="J4211" s="2"/>
    </row>
    <row r="4212" spans="1:10">
      <c r="A4212" s="4">
        <v>28804</v>
      </c>
      <c r="B4212">
        <v>8.86</v>
      </c>
      <c r="F4212" s="4">
        <v>26850</v>
      </c>
      <c r="G4212">
        <v>9.75</v>
      </c>
      <c r="H4212">
        <f t="shared" si="65"/>
        <v>-2.74</v>
      </c>
      <c r="I4212" s="103">
        <f>AVERAGE(H$10:H4212)</f>
        <v>0.45271234832262808</v>
      </c>
      <c r="J4212" s="2"/>
    </row>
    <row r="4213" spans="1:10">
      <c r="A4213" s="4">
        <v>28807</v>
      </c>
      <c r="B4213">
        <v>8.83</v>
      </c>
      <c r="F4213" s="4">
        <v>26851</v>
      </c>
      <c r="G4213">
        <v>9.6300000000000008</v>
      </c>
      <c r="H4213">
        <f t="shared" si="65"/>
        <v>-2.6000000000000005</v>
      </c>
      <c r="I4213" s="103">
        <f>AVERAGE(H$10:H4213)</f>
        <v>0.4519862036156056</v>
      </c>
      <c r="J4213" s="2"/>
    </row>
    <row r="4214" spans="1:10">
      <c r="A4214" s="4">
        <v>28808</v>
      </c>
      <c r="B4214">
        <v>8.82</v>
      </c>
      <c r="F4214" s="4">
        <v>26852</v>
      </c>
      <c r="G4214">
        <v>9.6300000000000008</v>
      </c>
      <c r="H4214">
        <f t="shared" si="65"/>
        <v>-2.6000000000000005</v>
      </c>
      <c r="I4214" s="103">
        <f>AVERAGE(H$10:H4214)</f>
        <v>0.45126040428061975</v>
      </c>
      <c r="J4214" s="2"/>
    </row>
    <row r="4215" spans="1:10">
      <c r="A4215" s="4">
        <v>28809</v>
      </c>
      <c r="B4215">
        <v>8.76</v>
      </c>
      <c r="F4215" s="4">
        <v>26853</v>
      </c>
      <c r="G4215">
        <v>9.6300000000000008</v>
      </c>
      <c r="H4215">
        <f t="shared" si="65"/>
        <v>-2.6000000000000005</v>
      </c>
      <c r="I4215" s="103">
        <f>AVERAGE(H$10:H4215)</f>
        <v>0.45053495007132816</v>
      </c>
      <c r="J4215" s="2"/>
    </row>
    <row r="4216" spans="1:10">
      <c r="A4216" s="4">
        <v>28810</v>
      </c>
      <c r="B4216">
        <v>8.7200000000000006</v>
      </c>
      <c r="F4216" s="4">
        <v>26854</v>
      </c>
      <c r="G4216">
        <v>9.75</v>
      </c>
      <c r="H4216">
        <f t="shared" si="65"/>
        <v>-2.7</v>
      </c>
      <c r="I4216" s="103">
        <f>AVERAGE(H$10:H4216)</f>
        <v>0.4497860708343252</v>
      </c>
      <c r="J4216" s="2"/>
    </row>
    <row r="4217" spans="1:10">
      <c r="A4217" s="4">
        <v>28811</v>
      </c>
      <c r="B4217">
        <v>8.7200000000000006</v>
      </c>
      <c r="F4217" s="4">
        <v>26855</v>
      </c>
      <c r="G4217">
        <v>9.5</v>
      </c>
      <c r="H4217">
        <f t="shared" si="65"/>
        <v>-2.4500000000000002</v>
      </c>
      <c r="I4217" s="103">
        <f>AVERAGE(H$10:H4217)</f>
        <v>0.44909695817490641</v>
      </c>
      <c r="J4217" s="2"/>
    </row>
    <row r="4218" spans="1:10">
      <c r="A4218" s="4">
        <v>28814</v>
      </c>
      <c r="B4218">
        <v>8.7200000000000006</v>
      </c>
      <c r="F4218" s="4">
        <v>26856</v>
      </c>
      <c r="G4218">
        <v>8.75</v>
      </c>
      <c r="H4218">
        <f t="shared" si="65"/>
        <v>-1.7000000000000002</v>
      </c>
      <c r="I4218" s="103">
        <f>AVERAGE(H$10:H4218)</f>
        <v>0.44858636255642814</v>
      </c>
      <c r="J4218" s="2"/>
    </row>
    <row r="4219" spans="1:10">
      <c r="A4219" s="4">
        <v>28815</v>
      </c>
      <c r="B4219">
        <v>8.77</v>
      </c>
      <c r="F4219" s="4">
        <v>26857</v>
      </c>
      <c r="G4219">
        <v>9.75</v>
      </c>
      <c r="H4219">
        <f t="shared" si="65"/>
        <v>-2.71</v>
      </c>
      <c r="I4219" s="103">
        <f>AVERAGE(H$10:H4219)</f>
        <v>0.44783610451306555</v>
      </c>
      <c r="J4219" s="2"/>
    </row>
    <row r="4220" spans="1:10">
      <c r="A4220" s="4">
        <v>28816</v>
      </c>
      <c r="B4220">
        <v>8.77</v>
      </c>
      <c r="F4220" s="4">
        <v>26858</v>
      </c>
      <c r="G4220">
        <v>9.69</v>
      </c>
      <c r="H4220">
        <f t="shared" si="65"/>
        <v>-2.6399999999999997</v>
      </c>
      <c r="I4220" s="103">
        <f>AVERAGE(H$10:H4220)</f>
        <v>0.44710282593208406</v>
      </c>
      <c r="J4220" s="2"/>
    </row>
    <row r="4221" spans="1:10">
      <c r="A4221" s="4">
        <v>28818</v>
      </c>
      <c r="B4221">
        <v>8.86</v>
      </c>
      <c r="F4221" s="4">
        <v>26859</v>
      </c>
      <c r="G4221">
        <v>9.69</v>
      </c>
      <c r="H4221">
        <f t="shared" si="65"/>
        <v>-2.6399999999999997</v>
      </c>
      <c r="I4221" s="103">
        <f>AVERAGE(H$10:H4221)</f>
        <v>0.44636989553656359</v>
      </c>
      <c r="J4221" s="2"/>
    </row>
    <row r="4222" spans="1:10">
      <c r="A4222" s="4">
        <v>28821</v>
      </c>
      <c r="B4222">
        <v>8.86</v>
      </c>
      <c r="F4222" s="4">
        <v>26860</v>
      </c>
      <c r="G4222">
        <v>9.69</v>
      </c>
      <c r="H4222">
        <f t="shared" si="65"/>
        <v>-2.6399999999999997</v>
      </c>
      <c r="I4222" s="103">
        <f>AVERAGE(H$10:H4222)</f>
        <v>0.44563731307856769</v>
      </c>
      <c r="J4222" s="2"/>
    </row>
    <row r="4223" spans="1:10">
      <c r="A4223" s="4">
        <v>28822</v>
      </c>
      <c r="B4223">
        <v>8.86</v>
      </c>
      <c r="F4223" s="4">
        <v>26861</v>
      </c>
      <c r="G4223">
        <v>11</v>
      </c>
      <c r="H4223">
        <f t="shared" si="65"/>
        <v>-3.9400000000000004</v>
      </c>
      <c r="I4223" s="103">
        <f>AVERAGE(H$10:H4223)</f>
        <v>0.44459658281917552</v>
      </c>
      <c r="J4223" s="2"/>
    </row>
    <row r="4224" spans="1:10">
      <c r="A4224" s="4">
        <v>28823</v>
      </c>
      <c r="B4224">
        <v>8.86</v>
      </c>
      <c r="F4224" s="4">
        <v>26862</v>
      </c>
      <c r="G4224">
        <v>11.75</v>
      </c>
      <c r="H4224">
        <f t="shared" si="65"/>
        <v>-4.6900000000000004</v>
      </c>
      <c r="I4224" s="103">
        <f>AVERAGE(H$10:H4224)</f>
        <v>0.44337841043890996</v>
      </c>
      <c r="J4224" s="2"/>
    </row>
    <row r="4225" spans="1:10">
      <c r="A4225" s="4">
        <v>28824</v>
      </c>
      <c r="B4225">
        <v>8.86</v>
      </c>
      <c r="F4225" s="4">
        <v>26863</v>
      </c>
      <c r="G4225">
        <v>10</v>
      </c>
      <c r="H4225">
        <f t="shared" si="65"/>
        <v>-2.9299999999999997</v>
      </c>
      <c r="I4225" s="103">
        <f>AVERAGE(H$10:H4225)</f>
        <v>0.4425782732447831</v>
      </c>
      <c r="J4225" s="2"/>
    </row>
    <row r="4226" spans="1:10">
      <c r="A4226" s="4">
        <v>28825</v>
      </c>
      <c r="B4226">
        <v>8.8000000000000007</v>
      </c>
      <c r="F4226" s="4">
        <v>26864</v>
      </c>
      <c r="G4226">
        <v>10.8</v>
      </c>
      <c r="H4226">
        <f t="shared" si="65"/>
        <v>-3.6900000000000004</v>
      </c>
      <c r="I4226" s="103">
        <f>AVERAGE(H$10:H4226)</f>
        <v>0.44159829262509021</v>
      </c>
      <c r="J4226" s="2"/>
    </row>
    <row r="4227" spans="1:10">
      <c r="A4227" s="4">
        <v>28828</v>
      </c>
      <c r="B4227">
        <v>8.82</v>
      </c>
      <c r="F4227" s="4">
        <v>26865</v>
      </c>
      <c r="G4227">
        <v>10.66</v>
      </c>
      <c r="H4227">
        <f t="shared" si="65"/>
        <v>-3.49</v>
      </c>
      <c r="I4227" s="103">
        <f>AVERAGE(H$10:H4227)</f>
        <v>0.44066619250829908</v>
      </c>
      <c r="J4227" s="2"/>
    </row>
    <row r="4228" spans="1:10">
      <c r="A4228" s="4">
        <v>28829</v>
      </c>
      <c r="B4228">
        <v>8.85</v>
      </c>
      <c r="F4228" s="4">
        <v>26866</v>
      </c>
      <c r="G4228">
        <v>10.66</v>
      </c>
      <c r="H4228">
        <f t="shared" si="65"/>
        <v>-3.49</v>
      </c>
      <c r="I4228" s="103">
        <f>AVERAGE(H$10:H4228)</f>
        <v>0.43973453424982351</v>
      </c>
      <c r="J4228" s="2"/>
    </row>
    <row r="4229" spans="1:10">
      <c r="A4229" s="4">
        <v>28830</v>
      </c>
      <c r="B4229">
        <v>8.85</v>
      </c>
      <c r="F4229" s="4">
        <v>26867</v>
      </c>
      <c r="G4229">
        <v>10.66</v>
      </c>
      <c r="H4229">
        <f t="shared" si="65"/>
        <v>-3.49</v>
      </c>
      <c r="I4229" s="103">
        <f>AVERAGE(H$10:H4229)</f>
        <v>0.4388033175355463</v>
      </c>
      <c r="J4229" s="2"/>
    </row>
    <row r="4230" spans="1:10">
      <c r="A4230" s="4">
        <v>28831</v>
      </c>
      <c r="B4230">
        <v>8.89</v>
      </c>
      <c r="F4230" s="4">
        <v>26868</v>
      </c>
      <c r="G4230">
        <v>10.81</v>
      </c>
      <c r="H4230">
        <f t="shared" si="65"/>
        <v>-3.6400000000000006</v>
      </c>
      <c r="I4230" s="103">
        <f>AVERAGE(H$10:H4230)</f>
        <v>0.43783700544894699</v>
      </c>
      <c r="J4230" s="2"/>
    </row>
    <row r="4231" spans="1:10">
      <c r="A4231" s="4">
        <v>28832</v>
      </c>
      <c r="B4231">
        <v>8.9</v>
      </c>
      <c r="F4231" s="4">
        <v>26869</v>
      </c>
      <c r="G4231">
        <v>10.69</v>
      </c>
      <c r="H4231">
        <f t="shared" si="65"/>
        <v>-3.4999999999999991</v>
      </c>
      <c r="I4231" s="103">
        <f>AVERAGE(H$10:H4231)</f>
        <v>0.4369043107531988</v>
      </c>
      <c r="J4231" s="2"/>
    </row>
    <row r="4232" spans="1:10">
      <c r="A4232" s="4">
        <v>28835</v>
      </c>
      <c r="B4232">
        <v>8.9</v>
      </c>
      <c r="F4232" s="4">
        <v>26870</v>
      </c>
      <c r="G4232">
        <v>9.8000000000000007</v>
      </c>
      <c r="H4232">
        <f t="shared" si="65"/>
        <v>-2.6100000000000003</v>
      </c>
      <c r="I4232" s="103">
        <f>AVERAGE(H$10:H4232)</f>
        <v>0.43618280843002732</v>
      </c>
      <c r="J4232" s="2"/>
    </row>
    <row r="4233" spans="1:10">
      <c r="A4233" s="4">
        <v>28836</v>
      </c>
      <c r="B4233">
        <v>8.92</v>
      </c>
      <c r="F4233" s="4">
        <v>26871</v>
      </c>
      <c r="G4233">
        <v>10.69</v>
      </c>
      <c r="H4233">
        <f t="shared" si="65"/>
        <v>-3.4099999999999993</v>
      </c>
      <c r="I4233" s="103">
        <f>AVERAGE(H$10:H4233)</f>
        <v>0.43527225378788004</v>
      </c>
      <c r="J4233" s="2"/>
    </row>
    <row r="4234" spans="1:10">
      <c r="A4234" s="4">
        <v>28837</v>
      </c>
      <c r="B4234">
        <v>8.98</v>
      </c>
      <c r="F4234" s="4">
        <v>26872</v>
      </c>
      <c r="G4234">
        <v>10.74</v>
      </c>
      <c r="H4234">
        <f t="shared" ref="H4234:H4297" si="66">IFERROR(((VLOOKUP(F4234,$A$9:$B$14200,2,FALSE))-G4234),H4233)</f>
        <v>-3.3900000000000006</v>
      </c>
      <c r="I4234" s="103">
        <f>AVERAGE(H$10:H4234)</f>
        <v>0.43436686390532669</v>
      </c>
      <c r="J4234" s="2"/>
    </row>
    <row r="4235" spans="1:10">
      <c r="A4235" s="4">
        <v>28838</v>
      </c>
      <c r="B4235">
        <v>8.9600000000000009</v>
      </c>
      <c r="F4235" s="4">
        <v>26873</v>
      </c>
      <c r="G4235">
        <v>10.74</v>
      </c>
      <c r="H4235">
        <f t="shared" si="66"/>
        <v>-3.3900000000000006</v>
      </c>
      <c r="I4235" s="103">
        <f>AVERAGE(H$10:H4235)</f>
        <v>0.43346190250828331</v>
      </c>
      <c r="J4235" s="2"/>
    </row>
    <row r="4236" spans="1:10">
      <c r="A4236" s="4">
        <v>28839</v>
      </c>
      <c r="B4236">
        <v>9</v>
      </c>
      <c r="F4236" s="4">
        <v>26874</v>
      </c>
      <c r="G4236">
        <v>10.74</v>
      </c>
      <c r="H4236">
        <f t="shared" si="66"/>
        <v>-3.3900000000000006</v>
      </c>
      <c r="I4236" s="103">
        <f>AVERAGE(H$10:H4236)</f>
        <v>0.43255736929264371</v>
      </c>
      <c r="J4236" s="2"/>
    </row>
    <row r="4237" spans="1:10">
      <c r="A4237" s="4">
        <v>28842</v>
      </c>
      <c r="B4237">
        <v>9.1300000000000008</v>
      </c>
      <c r="F4237" s="4">
        <v>26875</v>
      </c>
      <c r="G4237">
        <v>11.1</v>
      </c>
      <c r="H4237">
        <f t="shared" si="66"/>
        <v>-3.7299999999999995</v>
      </c>
      <c r="I4237" s="103">
        <f>AVERAGE(H$10:H4237)</f>
        <v>0.4315728476821204</v>
      </c>
      <c r="J4237" s="2"/>
    </row>
    <row r="4238" spans="1:10">
      <c r="A4238" s="4">
        <v>28843</v>
      </c>
      <c r="B4238">
        <v>9.14</v>
      </c>
      <c r="F4238" s="4">
        <v>26876</v>
      </c>
      <c r="G4238">
        <v>11.22</v>
      </c>
      <c r="H4238">
        <f t="shared" si="66"/>
        <v>-3.7900000000000009</v>
      </c>
      <c r="I4238" s="103">
        <f>AVERAGE(H$10:H4238)</f>
        <v>0.43057460392527902</v>
      </c>
      <c r="J4238" s="2"/>
    </row>
    <row r="4239" spans="1:10">
      <c r="A4239" s="4">
        <v>28844</v>
      </c>
      <c r="B4239">
        <v>9.16</v>
      </c>
      <c r="F4239" s="4">
        <v>26877</v>
      </c>
      <c r="G4239">
        <v>8.74</v>
      </c>
      <c r="H4239">
        <f t="shared" si="66"/>
        <v>-1.1900000000000004</v>
      </c>
      <c r="I4239" s="103">
        <f>AVERAGE(H$10:H4239)</f>
        <v>0.43019148936170332</v>
      </c>
      <c r="J4239" s="2"/>
    </row>
    <row r="4240" spans="1:10">
      <c r="A4240" s="4">
        <v>28845</v>
      </c>
      <c r="B4240">
        <v>9.16</v>
      </c>
      <c r="F4240" s="4">
        <v>26878</v>
      </c>
      <c r="G4240">
        <v>10.84</v>
      </c>
      <c r="H4240">
        <f t="shared" si="66"/>
        <v>-3.3200000000000003</v>
      </c>
      <c r="I4240" s="103">
        <f>AVERAGE(H$10:H4240)</f>
        <v>0.42930512881115696</v>
      </c>
      <c r="J4240" s="2"/>
    </row>
    <row r="4241" spans="1:10">
      <c r="A4241" s="4">
        <v>28846</v>
      </c>
      <c r="B4241">
        <v>9.11</v>
      </c>
      <c r="F4241" s="4">
        <v>26879</v>
      </c>
      <c r="G4241">
        <v>10.71</v>
      </c>
      <c r="H4241">
        <f t="shared" si="66"/>
        <v>-3.1800000000000006</v>
      </c>
      <c r="I4241" s="103">
        <f>AVERAGE(H$10:H4241)</f>
        <v>0.42845226843100309</v>
      </c>
      <c r="J4241" s="2"/>
    </row>
    <row r="4242" spans="1:10">
      <c r="A4242" s="4">
        <v>28850</v>
      </c>
      <c r="B4242">
        <v>9.1300000000000008</v>
      </c>
      <c r="F4242" s="4">
        <v>26880</v>
      </c>
      <c r="G4242">
        <v>10.71</v>
      </c>
      <c r="H4242">
        <f t="shared" si="66"/>
        <v>-3.1800000000000006</v>
      </c>
      <c r="I4242" s="103">
        <f>AVERAGE(H$10:H4242)</f>
        <v>0.427599811008742</v>
      </c>
      <c r="J4242" s="2"/>
    </row>
    <row r="4243" spans="1:10">
      <c r="A4243" s="4">
        <v>28851</v>
      </c>
      <c r="B4243">
        <v>9.1199999999999992</v>
      </c>
      <c r="F4243" s="4">
        <v>26881</v>
      </c>
      <c r="G4243">
        <v>10.71</v>
      </c>
      <c r="H4243">
        <f t="shared" si="66"/>
        <v>-3.1800000000000006</v>
      </c>
      <c r="I4243" s="103">
        <f>AVERAGE(H$10:H4243)</f>
        <v>0.42674775625885802</v>
      </c>
      <c r="J4243" s="2"/>
    </row>
    <row r="4244" spans="1:10">
      <c r="A4244" s="4">
        <v>28852</v>
      </c>
      <c r="B4244">
        <v>9.16</v>
      </c>
      <c r="F4244" s="4">
        <v>26882</v>
      </c>
      <c r="G4244">
        <v>10.56</v>
      </c>
      <c r="H4244">
        <f t="shared" si="66"/>
        <v>-3.0200000000000005</v>
      </c>
      <c r="I4244" s="103">
        <f>AVERAGE(H$10:H4244)</f>
        <v>0.42593388429752183</v>
      </c>
      <c r="J4244" s="2"/>
    </row>
    <row r="4245" spans="1:10">
      <c r="A4245" s="4">
        <v>28853</v>
      </c>
      <c r="B4245">
        <v>9.15</v>
      </c>
      <c r="F4245" s="4">
        <v>26883</v>
      </c>
      <c r="G4245">
        <v>10.130000000000001</v>
      </c>
      <c r="H4245">
        <f t="shared" si="66"/>
        <v>-2.5500000000000007</v>
      </c>
      <c r="I4245" s="103">
        <f>AVERAGE(H$10:H4245)</f>
        <v>0.42523135033050163</v>
      </c>
      <c r="J4245" s="2"/>
    </row>
    <row r="4246" spans="1:10">
      <c r="A4246" s="4">
        <v>28857</v>
      </c>
      <c r="B4246">
        <v>9.18</v>
      </c>
      <c r="F4246" s="4">
        <v>26884</v>
      </c>
      <c r="G4246">
        <v>9.0500000000000007</v>
      </c>
      <c r="H4246">
        <f t="shared" si="66"/>
        <v>-1.5300000000000011</v>
      </c>
      <c r="I4246" s="103">
        <f>AVERAGE(H$10:H4246)</f>
        <v>0.42476988435213714</v>
      </c>
      <c r="J4246" s="2"/>
    </row>
    <row r="4247" spans="1:10">
      <c r="A4247" s="4">
        <v>28858</v>
      </c>
      <c r="B4247">
        <v>9.16</v>
      </c>
      <c r="F4247" s="4">
        <v>26885</v>
      </c>
      <c r="G4247">
        <v>10.5</v>
      </c>
      <c r="H4247">
        <f t="shared" si="66"/>
        <v>-2.96</v>
      </c>
      <c r="I4247" s="103">
        <f>AVERAGE(H$10:H4247)</f>
        <v>0.42397121283624467</v>
      </c>
      <c r="J4247" s="2"/>
    </row>
    <row r="4248" spans="1:10">
      <c r="A4248" s="4">
        <v>28859</v>
      </c>
      <c r="B4248">
        <v>9.11</v>
      </c>
      <c r="F4248" s="4">
        <v>26886</v>
      </c>
      <c r="G4248">
        <v>10.52</v>
      </c>
      <c r="H4248">
        <f t="shared" si="66"/>
        <v>-3</v>
      </c>
      <c r="I4248" s="103">
        <f>AVERAGE(H$10:H4248)</f>
        <v>0.42316348195329206</v>
      </c>
      <c r="J4248" s="2"/>
    </row>
    <row r="4249" spans="1:10">
      <c r="A4249" s="4">
        <v>28860</v>
      </c>
      <c r="B4249">
        <v>9.1</v>
      </c>
      <c r="F4249" s="4">
        <v>26887</v>
      </c>
      <c r="G4249">
        <v>10.52</v>
      </c>
      <c r="H4249">
        <f t="shared" si="66"/>
        <v>-3</v>
      </c>
      <c r="I4249" s="103">
        <f>AVERAGE(H$10:H4249)</f>
        <v>0.42235613207547285</v>
      </c>
      <c r="J4249" s="2"/>
    </row>
    <row r="4250" spans="1:10">
      <c r="A4250" s="4">
        <v>28863</v>
      </c>
      <c r="B4250">
        <v>9.14</v>
      </c>
      <c r="F4250" s="4">
        <v>26888</v>
      </c>
      <c r="G4250">
        <v>10.52</v>
      </c>
      <c r="H4250">
        <f t="shared" si="66"/>
        <v>-3</v>
      </c>
      <c r="I4250" s="103">
        <f>AVERAGE(H$10:H4250)</f>
        <v>0.4215491629332716</v>
      </c>
      <c r="J4250" s="2"/>
    </row>
    <row r="4251" spans="1:10">
      <c r="A4251" s="4">
        <v>28864</v>
      </c>
      <c r="B4251">
        <v>9.16</v>
      </c>
      <c r="F4251" s="4">
        <v>26889</v>
      </c>
      <c r="G4251">
        <v>10.54</v>
      </c>
      <c r="H4251">
        <f t="shared" si="66"/>
        <v>-3.0699999999999994</v>
      </c>
      <c r="I4251" s="103">
        <f>AVERAGE(H$10:H4251)</f>
        <v>0.42072607260726191</v>
      </c>
      <c r="J4251" s="2"/>
    </row>
    <row r="4252" spans="1:10">
      <c r="A4252" s="4">
        <v>28865</v>
      </c>
      <c r="B4252">
        <v>9.16</v>
      </c>
      <c r="F4252" s="4">
        <v>26890</v>
      </c>
      <c r="G4252">
        <v>10.39</v>
      </c>
      <c r="H4252">
        <f t="shared" si="66"/>
        <v>-2.9300000000000006</v>
      </c>
      <c r="I4252" s="103">
        <f>AVERAGE(H$10:H4252)</f>
        <v>0.41993636577893118</v>
      </c>
      <c r="J4252" s="2"/>
    </row>
    <row r="4253" spans="1:10">
      <c r="A4253" s="4">
        <v>28866</v>
      </c>
      <c r="B4253">
        <v>9.15</v>
      </c>
      <c r="F4253" s="4">
        <v>26891</v>
      </c>
      <c r="G4253">
        <v>9.73</v>
      </c>
      <c r="H4253">
        <f t="shared" si="66"/>
        <v>-2.2800000000000002</v>
      </c>
      <c r="I4253" s="103">
        <f>AVERAGE(H$10:H4253)</f>
        <v>0.41930018850141493</v>
      </c>
      <c r="J4253" s="2"/>
    </row>
    <row r="4254" spans="1:10">
      <c r="A4254" s="4">
        <v>28867</v>
      </c>
      <c r="B4254">
        <v>9.14</v>
      </c>
      <c r="F4254" s="4">
        <v>26892</v>
      </c>
      <c r="G4254">
        <v>10.49</v>
      </c>
      <c r="H4254">
        <f t="shared" si="66"/>
        <v>-3.12</v>
      </c>
      <c r="I4254" s="103">
        <f>AVERAGE(H$10:H4254)</f>
        <v>0.41846643109540754</v>
      </c>
      <c r="J4254" s="2"/>
    </row>
    <row r="4255" spans="1:10">
      <c r="A4255" s="4">
        <v>28870</v>
      </c>
      <c r="B4255">
        <v>9.15</v>
      </c>
      <c r="F4255" s="4">
        <v>26893</v>
      </c>
      <c r="G4255">
        <v>10.44</v>
      </c>
      <c r="H4255">
        <f t="shared" si="66"/>
        <v>-3.1599999999999993</v>
      </c>
      <c r="I4255" s="103">
        <f>AVERAGE(H$10:H4255)</f>
        <v>0.41762364578426875</v>
      </c>
      <c r="J4255" s="2"/>
    </row>
    <row r="4256" spans="1:10">
      <c r="A4256" s="4">
        <v>28871</v>
      </c>
      <c r="B4256">
        <v>9.16</v>
      </c>
      <c r="F4256" s="4">
        <v>26894</v>
      </c>
      <c r="G4256">
        <v>10.44</v>
      </c>
      <c r="H4256">
        <f t="shared" si="66"/>
        <v>-3.1599999999999993</v>
      </c>
      <c r="I4256" s="103">
        <f>AVERAGE(H$10:H4256)</f>
        <v>0.41678125735813631</v>
      </c>
      <c r="J4256" s="2"/>
    </row>
    <row r="4257" spans="1:10">
      <c r="A4257" s="4">
        <v>28872</v>
      </c>
      <c r="B4257">
        <v>9.18</v>
      </c>
      <c r="F4257" s="4">
        <v>26895</v>
      </c>
      <c r="G4257">
        <v>10.44</v>
      </c>
      <c r="H4257">
        <f t="shared" si="66"/>
        <v>-3.1599999999999993</v>
      </c>
      <c r="I4257" s="103">
        <f>AVERAGE(H$10:H4257)</f>
        <v>0.41593926553672433</v>
      </c>
      <c r="J4257" s="2"/>
    </row>
    <row r="4258" spans="1:10">
      <c r="A4258" s="4">
        <v>28873</v>
      </c>
      <c r="B4258">
        <v>9.18</v>
      </c>
      <c r="F4258" s="4">
        <v>26896</v>
      </c>
      <c r="G4258">
        <v>10.58</v>
      </c>
      <c r="H4258">
        <f t="shared" si="66"/>
        <v>-3.2</v>
      </c>
      <c r="I4258" s="103">
        <f>AVERAGE(H$10:H4258)</f>
        <v>0.41508825606025063</v>
      </c>
      <c r="J4258" s="2"/>
    </row>
    <row r="4259" spans="1:10">
      <c r="A4259" s="4">
        <v>28874</v>
      </c>
      <c r="B4259">
        <v>9.15</v>
      </c>
      <c r="F4259" s="4">
        <v>26897</v>
      </c>
      <c r="G4259">
        <v>10.74</v>
      </c>
      <c r="H4259">
        <f t="shared" si="66"/>
        <v>-3.38</v>
      </c>
      <c r="I4259" s="103">
        <f>AVERAGE(H$10:H4259)</f>
        <v>0.41419529411764816</v>
      </c>
      <c r="J4259" s="2"/>
    </row>
    <row r="4260" spans="1:10">
      <c r="A4260" s="4">
        <v>28877</v>
      </c>
      <c r="B4260">
        <v>9.1199999999999992</v>
      </c>
      <c r="F4260" s="4">
        <v>26898</v>
      </c>
      <c r="G4260">
        <v>10.48</v>
      </c>
      <c r="H4260">
        <f t="shared" si="66"/>
        <v>-3.0900000000000007</v>
      </c>
      <c r="I4260" s="103">
        <f>AVERAGE(H$10:H4260)</f>
        <v>0.4133709715361103</v>
      </c>
      <c r="J4260" s="2"/>
    </row>
    <row r="4261" spans="1:10">
      <c r="A4261" s="4">
        <v>28878</v>
      </c>
      <c r="B4261">
        <v>9.1</v>
      </c>
      <c r="F4261" s="4">
        <v>26899</v>
      </c>
      <c r="G4261">
        <v>10.79</v>
      </c>
      <c r="H4261">
        <f t="shared" si="66"/>
        <v>-3.4799999999999995</v>
      </c>
      <c r="I4261" s="103">
        <f>AVERAGE(H$10:H4261)</f>
        <v>0.41245531514581485</v>
      </c>
      <c r="J4261" s="2"/>
    </row>
    <row r="4262" spans="1:10">
      <c r="A4262" s="4">
        <v>28879</v>
      </c>
      <c r="B4262">
        <v>9.08</v>
      </c>
      <c r="F4262" s="4">
        <v>26900</v>
      </c>
      <c r="G4262">
        <v>10.84</v>
      </c>
      <c r="H4262">
        <f t="shared" si="66"/>
        <v>-3.6099999999999994</v>
      </c>
      <c r="I4262" s="103">
        <f>AVERAGE(H$10:H4262)</f>
        <v>0.41150952268986712</v>
      </c>
      <c r="J4262" s="2"/>
    </row>
    <row r="4263" spans="1:10">
      <c r="A4263" s="4">
        <v>28880</v>
      </c>
      <c r="B4263">
        <v>8.98</v>
      </c>
      <c r="F4263" s="4">
        <v>26901</v>
      </c>
      <c r="G4263">
        <v>10.84</v>
      </c>
      <c r="H4263">
        <f t="shared" si="66"/>
        <v>-3.6099999999999994</v>
      </c>
      <c r="I4263" s="103">
        <f>AVERAGE(H$10:H4263)</f>
        <v>0.41056417489421837</v>
      </c>
      <c r="J4263" s="2"/>
    </row>
    <row r="4264" spans="1:10">
      <c r="A4264" s="4">
        <v>28881</v>
      </c>
      <c r="B4264">
        <v>8.93</v>
      </c>
      <c r="F4264" s="4">
        <v>26902</v>
      </c>
      <c r="G4264">
        <v>10.84</v>
      </c>
      <c r="H4264">
        <f t="shared" si="66"/>
        <v>-3.6099999999999994</v>
      </c>
      <c r="I4264" s="103">
        <f>AVERAGE(H$10:H4264)</f>
        <v>0.40961927144535959</v>
      </c>
      <c r="J4264" s="2"/>
    </row>
    <row r="4265" spans="1:10">
      <c r="A4265" s="4">
        <v>28884</v>
      </c>
      <c r="B4265">
        <v>8.9600000000000009</v>
      </c>
      <c r="F4265" s="4">
        <v>26903</v>
      </c>
      <c r="G4265">
        <v>10.77</v>
      </c>
      <c r="H4265">
        <f t="shared" si="66"/>
        <v>-3.51</v>
      </c>
      <c r="I4265" s="103">
        <f>AVERAGE(H$10:H4265)</f>
        <v>0.40869830827067788</v>
      </c>
      <c r="J4265" s="2"/>
    </row>
    <row r="4266" spans="1:10">
      <c r="A4266" s="4">
        <v>28885</v>
      </c>
      <c r="B4266">
        <v>8.9499999999999993</v>
      </c>
      <c r="F4266" s="4">
        <v>26904</v>
      </c>
      <c r="G4266">
        <v>10.55</v>
      </c>
      <c r="H4266">
        <f t="shared" si="66"/>
        <v>-3.2600000000000007</v>
      </c>
      <c r="I4266" s="103">
        <f>AVERAGE(H$10:H4266)</f>
        <v>0.40783650458069182</v>
      </c>
      <c r="J4266" s="2"/>
    </row>
    <row r="4267" spans="1:10">
      <c r="A4267" s="4">
        <v>28886</v>
      </c>
      <c r="B4267">
        <v>8.9499999999999993</v>
      </c>
      <c r="F4267" s="4">
        <v>26905</v>
      </c>
      <c r="G4267">
        <v>10.88</v>
      </c>
      <c r="H4267">
        <f t="shared" si="66"/>
        <v>-3.620000000000001</v>
      </c>
      <c r="I4267" s="103">
        <f>AVERAGE(H$10:H4267)</f>
        <v>0.40689055894786408</v>
      </c>
      <c r="J4267" s="2"/>
    </row>
    <row r="4268" spans="1:10">
      <c r="A4268" s="4">
        <v>28887</v>
      </c>
      <c r="B4268">
        <v>8.94</v>
      </c>
      <c r="F4268" s="4">
        <v>26906</v>
      </c>
      <c r="G4268">
        <v>10.86</v>
      </c>
      <c r="H4268">
        <f t="shared" si="66"/>
        <v>-3.6099999999999994</v>
      </c>
      <c r="I4268" s="103">
        <f>AVERAGE(H$10:H4268)</f>
        <v>0.40594740549424874</v>
      </c>
      <c r="J4268" s="2"/>
    </row>
    <row r="4269" spans="1:10">
      <c r="A4269" s="4">
        <v>28888</v>
      </c>
      <c r="B4269">
        <v>8.89</v>
      </c>
      <c r="F4269" s="4">
        <v>26907</v>
      </c>
      <c r="G4269">
        <v>11.22</v>
      </c>
      <c r="H4269">
        <f t="shared" si="66"/>
        <v>-3.9700000000000006</v>
      </c>
      <c r="I4269" s="103">
        <f>AVERAGE(H$10:H4269)</f>
        <v>0.40492018779342848</v>
      </c>
      <c r="J4269" s="2"/>
    </row>
    <row r="4270" spans="1:10">
      <c r="A4270" s="4">
        <v>28891</v>
      </c>
      <c r="B4270">
        <v>8.9499999999999993</v>
      </c>
      <c r="F4270" s="4">
        <v>26908</v>
      </c>
      <c r="G4270">
        <v>11.22</v>
      </c>
      <c r="H4270">
        <f t="shared" si="66"/>
        <v>-3.9700000000000006</v>
      </c>
      <c r="I4270" s="103">
        <f>AVERAGE(H$10:H4270)</f>
        <v>0.40389345224125917</v>
      </c>
      <c r="J4270" s="2"/>
    </row>
    <row r="4271" spans="1:10">
      <c r="A4271" s="4">
        <v>28892</v>
      </c>
      <c r="B4271">
        <v>9</v>
      </c>
      <c r="F4271" s="4">
        <v>26909</v>
      </c>
      <c r="G4271">
        <v>11.22</v>
      </c>
      <c r="H4271">
        <f t="shared" si="66"/>
        <v>-3.9700000000000006</v>
      </c>
      <c r="I4271" s="103">
        <f>AVERAGE(H$10:H4271)</f>
        <v>0.40286719849835878</v>
      </c>
      <c r="J4271" s="2"/>
    </row>
    <row r="4272" spans="1:10">
      <c r="A4272" s="4">
        <v>28893</v>
      </c>
      <c r="B4272">
        <v>9.09</v>
      </c>
      <c r="F4272" s="4">
        <v>26910</v>
      </c>
      <c r="G4272">
        <v>11.22</v>
      </c>
      <c r="H4272">
        <f t="shared" si="66"/>
        <v>-3.9700000000000006</v>
      </c>
      <c r="I4272" s="103">
        <f>AVERAGE(H$10:H4272)</f>
        <v>0.40184142622566388</v>
      </c>
      <c r="J4272" s="2"/>
    </row>
    <row r="4273" spans="1:10">
      <c r="A4273" s="4">
        <v>28894</v>
      </c>
      <c r="B4273">
        <v>9.09</v>
      </c>
      <c r="F4273" s="4">
        <v>26911</v>
      </c>
      <c r="G4273">
        <v>10.85</v>
      </c>
      <c r="H4273">
        <f t="shared" si="66"/>
        <v>-3.6399999999999997</v>
      </c>
      <c r="I4273" s="103">
        <f>AVERAGE(H$10:H4273)</f>
        <v>0.400893527204504</v>
      </c>
      <c r="J4273" s="2"/>
    </row>
    <row r="4274" spans="1:10">
      <c r="A4274" s="4">
        <v>28895</v>
      </c>
      <c r="B4274">
        <v>9.11</v>
      </c>
      <c r="F4274" s="4">
        <v>26912</v>
      </c>
      <c r="G4274">
        <v>8.9600000000000009</v>
      </c>
      <c r="H4274">
        <f t="shared" si="66"/>
        <v>-1.8500000000000005</v>
      </c>
      <c r="I4274" s="103">
        <f>AVERAGE(H$10:H4274)</f>
        <v>0.40036576787807859</v>
      </c>
      <c r="J4274" s="2"/>
    </row>
    <row r="4275" spans="1:10">
      <c r="A4275" s="4">
        <v>28899</v>
      </c>
      <c r="B4275">
        <v>9.11</v>
      </c>
      <c r="F4275" s="4">
        <v>26913</v>
      </c>
      <c r="G4275">
        <v>10.73</v>
      </c>
      <c r="H4275">
        <f t="shared" si="66"/>
        <v>-3.6300000000000008</v>
      </c>
      <c r="I4275" s="103">
        <f>AVERAGE(H$10:H4275)</f>
        <v>0.39942100328176394</v>
      </c>
      <c r="J4275" s="2"/>
    </row>
    <row r="4276" spans="1:10">
      <c r="A4276" s="4">
        <v>28900</v>
      </c>
      <c r="B4276">
        <v>9.1199999999999992</v>
      </c>
      <c r="F4276" s="4">
        <v>26914</v>
      </c>
      <c r="G4276">
        <v>10.79</v>
      </c>
      <c r="H4276">
        <f t="shared" si="66"/>
        <v>-3.6799999999999988</v>
      </c>
      <c r="I4276" s="103">
        <f>AVERAGE(H$10:H4276)</f>
        <v>0.39846496367471407</v>
      </c>
      <c r="J4276" s="2"/>
    </row>
    <row r="4277" spans="1:10">
      <c r="A4277" s="4">
        <v>28901</v>
      </c>
      <c r="B4277">
        <v>9.1199999999999992</v>
      </c>
      <c r="F4277" s="4">
        <v>26915</v>
      </c>
      <c r="G4277">
        <v>10.79</v>
      </c>
      <c r="H4277">
        <f t="shared" si="66"/>
        <v>-3.6799999999999988</v>
      </c>
      <c r="I4277" s="103">
        <f>AVERAGE(H$10:H4277)</f>
        <v>0.39750937207122888</v>
      </c>
      <c r="J4277" s="2"/>
    </row>
    <row r="4278" spans="1:10">
      <c r="A4278" s="4">
        <v>28902</v>
      </c>
      <c r="B4278">
        <v>9.11</v>
      </c>
      <c r="F4278" s="4">
        <v>26916</v>
      </c>
      <c r="G4278">
        <v>10.79</v>
      </c>
      <c r="H4278">
        <f t="shared" si="66"/>
        <v>-3.6799999999999988</v>
      </c>
      <c r="I4278" s="103">
        <f>AVERAGE(H$10:H4278)</f>
        <v>0.39655422815647806</v>
      </c>
      <c r="J4278" s="2"/>
    </row>
    <row r="4279" spans="1:10">
      <c r="A4279" s="4">
        <v>28906</v>
      </c>
      <c r="B4279">
        <v>9.1199999999999992</v>
      </c>
      <c r="F4279" s="4">
        <v>26917</v>
      </c>
      <c r="G4279">
        <v>11.15</v>
      </c>
      <c r="H4279">
        <f t="shared" si="66"/>
        <v>-3.99</v>
      </c>
      <c r="I4279" s="103">
        <f>AVERAGE(H$10:H4279)</f>
        <v>0.39552693208431028</v>
      </c>
      <c r="J4279" s="2"/>
    </row>
    <row r="4280" spans="1:10">
      <c r="A4280" s="4">
        <v>28907</v>
      </c>
      <c r="B4280">
        <v>9.15</v>
      </c>
      <c r="F4280" s="4">
        <v>26918</v>
      </c>
      <c r="G4280">
        <v>10.92</v>
      </c>
      <c r="H4280">
        <f t="shared" si="66"/>
        <v>-3.7299999999999995</v>
      </c>
      <c r="I4280" s="103">
        <f>AVERAGE(H$10:H4280)</f>
        <v>0.39456099274174777</v>
      </c>
      <c r="J4280" s="2"/>
    </row>
    <row r="4281" spans="1:10">
      <c r="A4281" s="4">
        <v>28908</v>
      </c>
      <c r="B4281">
        <v>9.1999999999999993</v>
      </c>
      <c r="F4281" s="4">
        <v>26919</v>
      </c>
      <c r="G4281">
        <v>10.029999999999999</v>
      </c>
      <c r="H4281">
        <f t="shared" si="66"/>
        <v>-2.8299999999999992</v>
      </c>
      <c r="I4281" s="103">
        <f>AVERAGE(H$10:H4281)</f>
        <v>0.39380617977528204</v>
      </c>
      <c r="J4281" s="2"/>
    </row>
    <row r="4282" spans="1:10">
      <c r="A4282" s="4">
        <v>28909</v>
      </c>
      <c r="B4282">
        <v>9.2100000000000009</v>
      </c>
      <c r="F4282" s="4">
        <v>26920</v>
      </c>
      <c r="G4282">
        <v>10.93</v>
      </c>
      <c r="H4282">
        <f t="shared" si="66"/>
        <v>-3.7199999999999998</v>
      </c>
      <c r="I4282" s="103">
        <f>AVERAGE(H$10:H4282)</f>
        <v>0.39284343552539314</v>
      </c>
      <c r="J4282" s="2"/>
    </row>
    <row r="4283" spans="1:10">
      <c r="A4283" s="4">
        <v>28912</v>
      </c>
      <c r="B4283">
        <v>9.1999999999999993</v>
      </c>
      <c r="F4283" s="4">
        <v>26921</v>
      </c>
      <c r="G4283">
        <v>10.82</v>
      </c>
      <c r="H4283">
        <f t="shared" si="66"/>
        <v>-3.6100000000000003</v>
      </c>
      <c r="I4283" s="103">
        <f>AVERAGE(H$10:H4283)</f>
        <v>0.39190687880206015</v>
      </c>
      <c r="J4283" s="2"/>
    </row>
    <row r="4284" spans="1:10">
      <c r="A4284" s="4">
        <v>28913</v>
      </c>
      <c r="B4284">
        <v>9.19</v>
      </c>
      <c r="F4284" s="4">
        <v>26922</v>
      </c>
      <c r="G4284">
        <v>10.82</v>
      </c>
      <c r="H4284">
        <f t="shared" si="66"/>
        <v>-3.6100000000000003</v>
      </c>
      <c r="I4284" s="103">
        <f>AVERAGE(H$10:H4284)</f>
        <v>0.3909707602339193</v>
      </c>
      <c r="J4284" s="2"/>
    </row>
    <row r="4285" spans="1:10">
      <c r="A4285" s="4">
        <v>28914</v>
      </c>
      <c r="B4285">
        <v>9.17</v>
      </c>
      <c r="F4285" s="4">
        <v>26923</v>
      </c>
      <c r="G4285">
        <v>10.82</v>
      </c>
      <c r="H4285">
        <f t="shared" si="66"/>
        <v>-3.6100000000000003</v>
      </c>
      <c r="I4285" s="103">
        <f>AVERAGE(H$10:H4285)</f>
        <v>0.39003507951356531</v>
      </c>
      <c r="J4285" s="2"/>
    </row>
    <row r="4286" spans="1:10">
      <c r="A4286" s="4">
        <v>28915</v>
      </c>
      <c r="B4286">
        <v>9.17</v>
      </c>
      <c r="F4286" s="4">
        <v>26924</v>
      </c>
      <c r="G4286">
        <v>10.84</v>
      </c>
      <c r="H4286">
        <f t="shared" si="66"/>
        <v>-3.6799999999999997</v>
      </c>
      <c r="I4286" s="103">
        <f>AVERAGE(H$10:H4286)</f>
        <v>0.38908346972176877</v>
      </c>
      <c r="J4286" s="2"/>
    </row>
    <row r="4287" spans="1:10">
      <c r="A4287" s="4">
        <v>28916</v>
      </c>
      <c r="B4287">
        <v>9.16</v>
      </c>
      <c r="F4287" s="4">
        <v>26925</v>
      </c>
      <c r="G4287">
        <v>10.68</v>
      </c>
      <c r="H4287">
        <f t="shared" si="66"/>
        <v>-3.5999999999999996</v>
      </c>
      <c r="I4287" s="103">
        <f>AVERAGE(H$10:H4287)</f>
        <v>0.38815100514259121</v>
      </c>
      <c r="J4287" s="2"/>
    </row>
    <row r="4288" spans="1:10">
      <c r="A4288" s="4">
        <v>28919</v>
      </c>
      <c r="B4288">
        <v>9.11</v>
      </c>
      <c r="F4288" s="4">
        <v>26926</v>
      </c>
      <c r="G4288">
        <v>10.71</v>
      </c>
      <c r="H4288">
        <f t="shared" si="66"/>
        <v>-3.6100000000000012</v>
      </c>
      <c r="I4288" s="103">
        <f>AVERAGE(H$10:H4288)</f>
        <v>0.38721663940173062</v>
      </c>
      <c r="J4288" s="2"/>
    </row>
    <row r="4289" spans="1:10">
      <c r="A4289" s="4">
        <v>28920</v>
      </c>
      <c r="B4289">
        <v>9.14</v>
      </c>
      <c r="F4289" s="4">
        <v>26927</v>
      </c>
      <c r="G4289">
        <v>10.79</v>
      </c>
      <c r="H4289">
        <f t="shared" si="66"/>
        <v>-3.6999999999999993</v>
      </c>
      <c r="I4289" s="103">
        <f>AVERAGE(H$10:H4289)</f>
        <v>0.3862616822429919</v>
      </c>
      <c r="J4289" s="2"/>
    </row>
    <row r="4290" spans="1:10">
      <c r="A4290" s="4">
        <v>28921</v>
      </c>
      <c r="B4290">
        <v>9.1</v>
      </c>
      <c r="F4290" s="4">
        <v>26928</v>
      </c>
      <c r="G4290">
        <v>10.74</v>
      </c>
      <c r="H4290">
        <f t="shared" si="66"/>
        <v>-3.7200000000000006</v>
      </c>
      <c r="I4290" s="103">
        <f>AVERAGE(H$10:H4290)</f>
        <v>0.38530249941602551</v>
      </c>
      <c r="J4290" s="2"/>
    </row>
    <row r="4291" spans="1:10">
      <c r="A4291" s="4">
        <v>28922</v>
      </c>
      <c r="B4291">
        <v>9.1</v>
      </c>
      <c r="F4291" s="4">
        <v>26929</v>
      </c>
      <c r="G4291">
        <v>10.74</v>
      </c>
      <c r="H4291">
        <f t="shared" si="66"/>
        <v>-3.7200000000000006</v>
      </c>
      <c r="I4291" s="103">
        <f>AVERAGE(H$10:H4291)</f>
        <v>0.38434376459598441</v>
      </c>
      <c r="J4291" s="2"/>
    </row>
    <row r="4292" spans="1:10">
      <c r="A4292" s="4">
        <v>28923</v>
      </c>
      <c r="B4292">
        <v>9.11</v>
      </c>
      <c r="F4292" s="4">
        <v>26930</v>
      </c>
      <c r="G4292">
        <v>10.74</v>
      </c>
      <c r="H4292">
        <f t="shared" si="66"/>
        <v>-3.7200000000000006</v>
      </c>
      <c r="I4292" s="103">
        <f>AVERAGE(H$10:H4292)</f>
        <v>0.38338547746906493</v>
      </c>
      <c r="J4292" s="2"/>
    </row>
    <row r="4293" spans="1:10">
      <c r="A4293" s="4">
        <v>28926</v>
      </c>
      <c r="B4293">
        <v>9.11</v>
      </c>
      <c r="F4293" s="4">
        <v>26931</v>
      </c>
      <c r="G4293">
        <v>10.69</v>
      </c>
      <c r="H4293">
        <f t="shared" si="66"/>
        <v>-3.6899999999999995</v>
      </c>
      <c r="I4293" s="103">
        <f>AVERAGE(H$10:H4293)</f>
        <v>0.38243464052287701</v>
      </c>
      <c r="J4293" s="2"/>
    </row>
    <row r="4294" spans="1:10">
      <c r="A4294" s="4">
        <v>28927</v>
      </c>
      <c r="B4294">
        <v>9.11</v>
      </c>
      <c r="F4294" s="4">
        <v>26932</v>
      </c>
      <c r="G4294">
        <v>10.54</v>
      </c>
      <c r="H4294">
        <f t="shared" si="66"/>
        <v>-3.5799999999999992</v>
      </c>
      <c r="I4294" s="103">
        <f>AVERAGE(H$10:H4294)</f>
        <v>0.38150991831972114</v>
      </c>
      <c r="J4294" s="2"/>
    </row>
    <row r="4295" spans="1:10">
      <c r="A4295" s="4">
        <v>28928</v>
      </c>
      <c r="B4295">
        <v>9.1199999999999992</v>
      </c>
      <c r="F4295" s="4">
        <v>26933</v>
      </c>
      <c r="G4295">
        <v>11.63</v>
      </c>
      <c r="H4295">
        <f t="shared" si="66"/>
        <v>-4.660000000000001</v>
      </c>
      <c r="I4295" s="103">
        <f>AVERAGE(H$10:H4295)</f>
        <v>0.38033364442370626</v>
      </c>
      <c r="J4295" s="2"/>
    </row>
    <row r="4296" spans="1:10">
      <c r="A4296" s="4">
        <v>28929</v>
      </c>
      <c r="B4296">
        <v>9.14</v>
      </c>
      <c r="F4296" s="4">
        <v>26934</v>
      </c>
      <c r="G4296">
        <v>10.92</v>
      </c>
      <c r="H4296">
        <f t="shared" si="66"/>
        <v>-3.9799999999999995</v>
      </c>
      <c r="I4296" s="103">
        <f>AVERAGE(H$10:H4296)</f>
        <v>0.379316538371823</v>
      </c>
      <c r="J4296" s="2"/>
    </row>
    <row r="4297" spans="1:10">
      <c r="A4297" s="4">
        <v>28930</v>
      </c>
      <c r="B4297">
        <v>9.1199999999999992</v>
      </c>
      <c r="F4297" s="4">
        <v>26935</v>
      </c>
      <c r="G4297">
        <v>10.82</v>
      </c>
      <c r="H4297">
        <f t="shared" si="66"/>
        <v>-3.92</v>
      </c>
      <c r="I4297" s="103">
        <f>AVERAGE(H$10:H4297)</f>
        <v>0.37831389925373254</v>
      </c>
      <c r="J4297" s="2"/>
    </row>
    <row r="4298" spans="1:10">
      <c r="A4298" s="4">
        <v>28933</v>
      </c>
      <c r="B4298">
        <v>9.1199999999999992</v>
      </c>
      <c r="F4298" s="4">
        <v>26936</v>
      </c>
      <c r="G4298">
        <v>10.82</v>
      </c>
      <c r="H4298">
        <f t="shared" ref="H4298:H4361" si="67">IFERROR(((VLOOKUP(F4298,$A$9:$B$14200,2,FALSE))-G4298),H4297)</f>
        <v>-3.92</v>
      </c>
      <c r="I4298" s="103">
        <f>AVERAGE(H$10:H4298)</f>
        <v>0.37731172767544996</v>
      </c>
      <c r="J4298" s="2"/>
    </row>
    <row r="4299" spans="1:10">
      <c r="A4299" s="4">
        <v>28934</v>
      </c>
      <c r="B4299">
        <v>9.1300000000000008</v>
      </c>
      <c r="F4299" s="4">
        <v>26937</v>
      </c>
      <c r="G4299">
        <v>10.82</v>
      </c>
      <c r="H4299">
        <f t="shared" si="67"/>
        <v>-3.92</v>
      </c>
      <c r="I4299" s="103">
        <f>AVERAGE(H$10:H4299)</f>
        <v>0.37631002331002444</v>
      </c>
      <c r="J4299" s="2"/>
    </row>
    <row r="4300" spans="1:10">
      <c r="A4300" s="4">
        <v>28935</v>
      </c>
      <c r="B4300">
        <v>9.1300000000000008</v>
      </c>
      <c r="F4300" s="4">
        <v>26938</v>
      </c>
      <c r="G4300">
        <v>10.9</v>
      </c>
      <c r="H4300">
        <f t="shared" si="67"/>
        <v>-3.99</v>
      </c>
      <c r="I4300" s="103">
        <f>AVERAGE(H$10:H4300)</f>
        <v>0.37529247261710669</v>
      </c>
      <c r="J4300" s="2"/>
    </row>
    <row r="4301" spans="1:10">
      <c r="A4301" s="4">
        <v>28936</v>
      </c>
      <c r="B4301">
        <v>9.1199999999999992</v>
      </c>
      <c r="F4301" s="4">
        <v>26939</v>
      </c>
      <c r="G4301">
        <v>10.73</v>
      </c>
      <c r="H4301">
        <f t="shared" si="67"/>
        <v>-3.8400000000000007</v>
      </c>
      <c r="I4301" s="103">
        <f>AVERAGE(H$10:H4301)</f>
        <v>0.37431034482758735</v>
      </c>
      <c r="J4301" s="2"/>
    </row>
    <row r="4302" spans="1:10">
      <c r="A4302" s="4">
        <v>28937</v>
      </c>
      <c r="B4302">
        <v>9.1199999999999992</v>
      </c>
      <c r="F4302" s="4">
        <v>26940</v>
      </c>
      <c r="G4302">
        <v>10.039999999999999</v>
      </c>
      <c r="H4302">
        <f t="shared" si="67"/>
        <v>-3.1399999999999988</v>
      </c>
      <c r="I4302" s="103">
        <f>AVERAGE(H$10:H4302)</f>
        <v>0.37349173072443625</v>
      </c>
      <c r="J4302" s="2"/>
    </row>
    <row r="4303" spans="1:10">
      <c r="A4303" s="4">
        <v>28940</v>
      </c>
      <c r="B4303">
        <v>9.1199999999999992</v>
      </c>
      <c r="F4303" s="4">
        <v>26941</v>
      </c>
      <c r="G4303">
        <v>10.8</v>
      </c>
      <c r="H4303">
        <f t="shared" si="67"/>
        <v>-3.9200000000000008</v>
      </c>
      <c r="I4303" s="103">
        <f>AVERAGE(H$10:H4303)</f>
        <v>0.37249184909175703</v>
      </c>
      <c r="J4303" s="2"/>
    </row>
    <row r="4304" spans="1:10">
      <c r="A4304" s="4">
        <v>28941</v>
      </c>
      <c r="B4304">
        <v>9.11</v>
      </c>
      <c r="F4304" s="4">
        <v>26942</v>
      </c>
      <c r="G4304">
        <v>10.62</v>
      </c>
      <c r="H4304">
        <f t="shared" si="67"/>
        <v>-3.7599999999999989</v>
      </c>
      <c r="I4304" s="103">
        <f>AVERAGE(H$10:H4304)</f>
        <v>0.37152968568102557</v>
      </c>
      <c r="J4304" s="2"/>
    </row>
    <row r="4305" spans="1:10">
      <c r="A4305" s="4">
        <v>28942</v>
      </c>
      <c r="B4305">
        <v>9.07</v>
      </c>
      <c r="F4305" s="4">
        <v>26943</v>
      </c>
      <c r="G4305">
        <v>10.62</v>
      </c>
      <c r="H4305">
        <f t="shared" si="67"/>
        <v>-3.7599999999999989</v>
      </c>
      <c r="I4305" s="103">
        <f>AVERAGE(H$10:H4305)</f>
        <v>0.37056797020484283</v>
      </c>
      <c r="J4305" s="2"/>
    </row>
    <row r="4306" spans="1:10">
      <c r="A4306" s="4">
        <v>28943</v>
      </c>
      <c r="B4306">
        <v>9.06</v>
      </c>
      <c r="F4306" s="4">
        <v>26944</v>
      </c>
      <c r="G4306">
        <v>10.62</v>
      </c>
      <c r="H4306">
        <f t="shared" si="67"/>
        <v>-3.7599999999999989</v>
      </c>
      <c r="I4306" s="103">
        <f>AVERAGE(H$10:H4306)</f>
        <v>0.36960670235047821</v>
      </c>
      <c r="J4306" s="2"/>
    </row>
    <row r="4307" spans="1:10">
      <c r="A4307" s="4">
        <v>28944</v>
      </c>
      <c r="B4307">
        <v>9.11</v>
      </c>
      <c r="F4307" s="4">
        <v>26945</v>
      </c>
      <c r="G4307">
        <v>10.62</v>
      </c>
      <c r="H4307">
        <f t="shared" si="67"/>
        <v>-3.7599999999999989</v>
      </c>
      <c r="I4307" s="103">
        <f>AVERAGE(H$10:H4307)</f>
        <v>0.36864588180549207</v>
      </c>
      <c r="J4307" s="2"/>
    </row>
    <row r="4308" spans="1:10">
      <c r="A4308" s="4">
        <v>28947</v>
      </c>
      <c r="B4308">
        <v>9.11</v>
      </c>
      <c r="F4308" s="4">
        <v>26946</v>
      </c>
      <c r="G4308">
        <v>9.31</v>
      </c>
      <c r="H4308">
        <f t="shared" si="67"/>
        <v>-2.5300000000000002</v>
      </c>
      <c r="I4308" s="103">
        <f>AVERAGE(H$10:H4308)</f>
        <v>0.36797162130728189</v>
      </c>
      <c r="J4308" s="2"/>
    </row>
    <row r="4309" spans="1:10">
      <c r="A4309" s="4">
        <v>28948</v>
      </c>
      <c r="B4309">
        <v>9.1</v>
      </c>
      <c r="F4309" s="4">
        <v>26947</v>
      </c>
      <c r="G4309">
        <v>6.48</v>
      </c>
      <c r="H4309">
        <f t="shared" si="67"/>
        <v>0.28999999999999915</v>
      </c>
      <c r="I4309" s="103">
        <f>AVERAGE(H$10:H4309)</f>
        <v>0.36795348837209413</v>
      </c>
      <c r="J4309" s="2"/>
    </row>
    <row r="4310" spans="1:10">
      <c r="A4310" s="4">
        <v>28949</v>
      </c>
      <c r="B4310">
        <v>9.09</v>
      </c>
      <c r="F4310" s="4">
        <v>26948</v>
      </c>
      <c r="G4310">
        <v>10.08</v>
      </c>
      <c r="H4310">
        <f t="shared" si="67"/>
        <v>-3.3</v>
      </c>
      <c r="I4310" s="103">
        <f>AVERAGE(H$10:H4310)</f>
        <v>0.36710067426180071</v>
      </c>
      <c r="J4310" s="2"/>
    </row>
    <row r="4311" spans="1:10">
      <c r="A4311" s="4">
        <v>28950</v>
      </c>
      <c r="B4311">
        <v>9.07</v>
      </c>
      <c r="F4311" s="4">
        <v>26949</v>
      </c>
      <c r="G4311">
        <v>10.09</v>
      </c>
      <c r="H4311">
        <f t="shared" si="67"/>
        <v>-3.34</v>
      </c>
      <c r="I4311" s="103">
        <f>AVERAGE(H$10:H4311)</f>
        <v>0.36623895862389699</v>
      </c>
      <c r="J4311" s="2"/>
    </row>
    <row r="4312" spans="1:10">
      <c r="A4312" s="4">
        <v>28951</v>
      </c>
      <c r="B4312">
        <v>9.1</v>
      </c>
      <c r="F4312" s="4">
        <v>26950</v>
      </c>
      <c r="G4312">
        <v>10.09</v>
      </c>
      <c r="H4312">
        <f t="shared" si="67"/>
        <v>-3.34</v>
      </c>
      <c r="I4312" s="103">
        <f>AVERAGE(H$10:H4312)</f>
        <v>0.36537764350453289</v>
      </c>
      <c r="J4312" s="2"/>
    </row>
    <row r="4313" spans="1:10">
      <c r="A4313" s="4">
        <v>28954</v>
      </c>
      <c r="B4313">
        <v>9.14</v>
      </c>
      <c r="F4313" s="4">
        <v>26951</v>
      </c>
      <c r="G4313">
        <v>10.09</v>
      </c>
      <c r="H4313">
        <f t="shared" si="67"/>
        <v>-3.34</v>
      </c>
      <c r="I4313" s="103">
        <f>AVERAGE(H$10:H4313)</f>
        <v>0.36451672862453649</v>
      </c>
      <c r="J4313" s="2"/>
    </row>
    <row r="4314" spans="1:10">
      <c r="A4314" s="4">
        <v>28955</v>
      </c>
      <c r="B4314">
        <v>9.17</v>
      </c>
      <c r="F4314" s="4">
        <v>26952</v>
      </c>
      <c r="G4314">
        <v>10</v>
      </c>
      <c r="H4314">
        <f t="shared" si="67"/>
        <v>-3.2300000000000004</v>
      </c>
      <c r="I4314" s="103">
        <f>AVERAGE(H$10:H4314)</f>
        <v>0.36368176538908364</v>
      </c>
      <c r="J4314" s="2"/>
    </row>
    <row r="4315" spans="1:10">
      <c r="A4315" s="4">
        <v>28956</v>
      </c>
      <c r="B4315">
        <v>9.1999999999999993</v>
      </c>
      <c r="F4315" s="4">
        <v>26953</v>
      </c>
      <c r="G4315">
        <v>10.1</v>
      </c>
      <c r="H4315">
        <f t="shared" si="67"/>
        <v>-3.29</v>
      </c>
      <c r="I4315" s="103">
        <f>AVERAGE(H$10:H4315)</f>
        <v>0.36283325592197052</v>
      </c>
      <c r="J4315" s="2"/>
    </row>
    <row r="4316" spans="1:10">
      <c r="A4316" s="4">
        <v>28957</v>
      </c>
      <c r="B4316">
        <v>9.1999999999999993</v>
      </c>
      <c r="F4316" s="4">
        <v>26954</v>
      </c>
      <c r="G4316">
        <v>10.02</v>
      </c>
      <c r="H4316">
        <f t="shared" si="67"/>
        <v>-3.1999999999999993</v>
      </c>
      <c r="I4316" s="103">
        <f>AVERAGE(H$10:H4316)</f>
        <v>0.36200603668446835</v>
      </c>
      <c r="J4316" s="2"/>
    </row>
    <row r="4317" spans="1:10">
      <c r="A4317" s="4">
        <v>28961</v>
      </c>
      <c r="B4317">
        <v>9.19</v>
      </c>
      <c r="F4317" s="4">
        <v>26955</v>
      </c>
      <c r="G4317">
        <v>10.01</v>
      </c>
      <c r="H4317">
        <f t="shared" si="67"/>
        <v>-3.2</v>
      </c>
      <c r="I4317" s="103">
        <f>AVERAGE(H$10:H4317)</f>
        <v>0.36117920148560934</v>
      </c>
      <c r="J4317" s="2"/>
    </row>
    <row r="4318" spans="1:10">
      <c r="A4318" s="4">
        <v>28962</v>
      </c>
      <c r="B4318">
        <v>9.16</v>
      </c>
      <c r="F4318" s="4">
        <v>26956</v>
      </c>
      <c r="G4318">
        <v>9.85</v>
      </c>
      <c r="H4318">
        <f t="shared" si="67"/>
        <v>-3.05</v>
      </c>
      <c r="I4318" s="103">
        <f>AVERAGE(H$10:H4318)</f>
        <v>0.36038756091900792</v>
      </c>
      <c r="J4318" s="2"/>
    </row>
    <row r="4319" spans="1:10">
      <c r="A4319" s="4">
        <v>28963</v>
      </c>
      <c r="B4319">
        <v>9.15</v>
      </c>
      <c r="F4319" s="4">
        <v>26957</v>
      </c>
      <c r="G4319">
        <v>9.85</v>
      </c>
      <c r="H4319">
        <f t="shared" si="67"/>
        <v>-3.05</v>
      </c>
      <c r="I4319" s="103">
        <f>AVERAGE(H$10:H4319)</f>
        <v>0.35959628770301744</v>
      </c>
      <c r="J4319" s="2"/>
    </row>
    <row r="4320" spans="1:10">
      <c r="A4320" s="4">
        <v>28964</v>
      </c>
      <c r="B4320">
        <v>9.15</v>
      </c>
      <c r="F4320" s="4">
        <v>26958</v>
      </c>
      <c r="G4320">
        <v>9.85</v>
      </c>
      <c r="H4320">
        <f t="shared" si="67"/>
        <v>-3.05</v>
      </c>
      <c r="I4320" s="103">
        <f>AVERAGE(H$10:H4320)</f>
        <v>0.35880538158200076</v>
      </c>
      <c r="J4320" s="2"/>
    </row>
    <row r="4321" spans="1:10">
      <c r="A4321" s="4">
        <v>28965</v>
      </c>
      <c r="B4321">
        <v>9.19</v>
      </c>
      <c r="F4321" s="4">
        <v>26959</v>
      </c>
      <c r="G4321">
        <v>9.85</v>
      </c>
      <c r="H4321">
        <f t="shared" si="67"/>
        <v>-3.05</v>
      </c>
      <c r="I4321" s="103">
        <f>AVERAGE(H$10:H4321)</f>
        <v>0.3580148423005578</v>
      </c>
      <c r="J4321" s="2"/>
    </row>
    <row r="4322" spans="1:10">
      <c r="A4322" s="4">
        <v>28968</v>
      </c>
      <c r="B4322">
        <v>9.2100000000000009</v>
      </c>
      <c r="F4322" s="4">
        <v>26960</v>
      </c>
      <c r="G4322">
        <v>9.86</v>
      </c>
      <c r="H4322">
        <f t="shared" si="67"/>
        <v>-3.0599999999999996</v>
      </c>
      <c r="I4322" s="103">
        <f>AVERAGE(H$10:H4322)</f>
        <v>0.35722235103176564</v>
      </c>
      <c r="J4322" s="2"/>
    </row>
    <row r="4323" spans="1:10">
      <c r="A4323" s="4">
        <v>28969</v>
      </c>
      <c r="B4323">
        <v>9.24</v>
      </c>
      <c r="F4323" s="4">
        <v>26961</v>
      </c>
      <c r="G4323">
        <v>10.56</v>
      </c>
      <c r="H4323">
        <f t="shared" si="67"/>
        <v>-3.8100000000000005</v>
      </c>
      <c r="I4323" s="103">
        <f>AVERAGE(H$10:H4323)</f>
        <v>0.35625637459434523</v>
      </c>
      <c r="J4323" s="2"/>
    </row>
    <row r="4324" spans="1:10">
      <c r="A4324" s="4">
        <v>28970</v>
      </c>
      <c r="B4324">
        <v>9.23</v>
      </c>
      <c r="F4324" s="4">
        <v>26962</v>
      </c>
      <c r="G4324">
        <v>9.81</v>
      </c>
      <c r="H4324">
        <f t="shared" si="67"/>
        <v>-3.08</v>
      </c>
      <c r="I4324" s="103">
        <f>AVERAGE(H$10:H4324)</f>
        <v>0.35546002317497227</v>
      </c>
      <c r="J4324" s="2"/>
    </row>
    <row r="4325" spans="1:10">
      <c r="A4325" s="4">
        <v>28971</v>
      </c>
      <c r="B4325">
        <v>9.27</v>
      </c>
      <c r="F4325" s="4">
        <v>26963</v>
      </c>
      <c r="G4325">
        <v>9.6999999999999993</v>
      </c>
      <c r="H4325">
        <f t="shared" si="67"/>
        <v>-2.9799999999999995</v>
      </c>
      <c r="I4325" s="103">
        <f>AVERAGE(H$10:H4325)</f>
        <v>0.35468721037998269</v>
      </c>
      <c r="J4325" s="2"/>
    </row>
    <row r="4326" spans="1:10">
      <c r="A4326" s="4">
        <v>28972</v>
      </c>
      <c r="B4326">
        <v>9.32</v>
      </c>
      <c r="F4326" s="4">
        <v>26964</v>
      </c>
      <c r="G4326">
        <v>9.6999999999999993</v>
      </c>
      <c r="H4326">
        <f t="shared" si="67"/>
        <v>-2.9799999999999995</v>
      </c>
      <c r="I4326" s="103">
        <f>AVERAGE(H$10:H4326)</f>
        <v>0.3539147556173281</v>
      </c>
      <c r="J4326" s="2"/>
    </row>
    <row r="4327" spans="1:10">
      <c r="A4327" s="4">
        <v>28975</v>
      </c>
      <c r="B4327">
        <v>9.35</v>
      </c>
      <c r="F4327" s="4">
        <v>26965</v>
      </c>
      <c r="G4327">
        <v>9.6999999999999993</v>
      </c>
      <c r="H4327">
        <f t="shared" si="67"/>
        <v>-2.9799999999999995</v>
      </c>
      <c r="I4327" s="103">
        <f>AVERAGE(H$10:H4327)</f>
        <v>0.35314265863825967</v>
      </c>
      <c r="J4327" s="2"/>
    </row>
    <row r="4328" spans="1:10">
      <c r="A4328" s="4">
        <v>28976</v>
      </c>
      <c r="B4328">
        <v>9.36</v>
      </c>
      <c r="F4328" s="4">
        <v>26966</v>
      </c>
      <c r="G4328">
        <v>9.8000000000000007</v>
      </c>
      <c r="H4328">
        <f t="shared" si="67"/>
        <v>-3.080000000000001</v>
      </c>
      <c r="I4328" s="103">
        <f>AVERAGE(H$10:H4328)</f>
        <v>0.35234776568650278</v>
      </c>
      <c r="J4328" s="2"/>
    </row>
    <row r="4329" spans="1:10">
      <c r="A4329" s="4">
        <v>28977</v>
      </c>
      <c r="B4329">
        <v>9.34</v>
      </c>
      <c r="F4329" s="4">
        <v>26967</v>
      </c>
      <c r="G4329">
        <v>9.9499999999999993</v>
      </c>
      <c r="H4329">
        <f t="shared" si="67"/>
        <v>-3.2299999999999995</v>
      </c>
      <c r="I4329" s="103">
        <f>AVERAGE(H$10:H4329)</f>
        <v>0.35151851851851978</v>
      </c>
      <c r="J4329" s="2"/>
    </row>
    <row r="4330" spans="1:10">
      <c r="A4330" s="4">
        <v>28978</v>
      </c>
      <c r="B4330">
        <v>9.3800000000000008</v>
      </c>
      <c r="F4330" s="4">
        <v>26968</v>
      </c>
      <c r="G4330">
        <v>10.61</v>
      </c>
      <c r="H4330">
        <f t="shared" si="67"/>
        <v>-3.8999999999999995</v>
      </c>
      <c r="I4330" s="103">
        <f>AVERAGE(H$10:H4330)</f>
        <v>0.35053459847257701</v>
      </c>
      <c r="J4330" s="2"/>
    </row>
    <row r="4331" spans="1:10">
      <c r="A4331" s="4">
        <v>28979</v>
      </c>
      <c r="B4331">
        <v>9.39</v>
      </c>
      <c r="F4331" s="4">
        <v>26969</v>
      </c>
      <c r="G4331">
        <v>9.8800000000000008</v>
      </c>
      <c r="H4331">
        <f t="shared" si="67"/>
        <v>-3.1700000000000008</v>
      </c>
      <c r="I4331" s="103">
        <f>AVERAGE(H$10:H4331)</f>
        <v>0.3497200370198994</v>
      </c>
      <c r="J4331" s="2"/>
    </row>
    <row r="4332" spans="1:10">
      <c r="A4332" s="4">
        <v>28982</v>
      </c>
      <c r="B4332">
        <v>9.39</v>
      </c>
      <c r="F4332" s="4">
        <v>26970</v>
      </c>
      <c r="G4332">
        <v>9.7100000000000009</v>
      </c>
      <c r="H4332">
        <f t="shared" si="67"/>
        <v>-2.9900000000000011</v>
      </c>
      <c r="I4332" s="103">
        <f>AVERAGE(H$10:H4332)</f>
        <v>0.34894749016886545</v>
      </c>
      <c r="J4332" s="2"/>
    </row>
    <row r="4333" spans="1:10">
      <c r="A4333" s="4">
        <v>28983</v>
      </c>
      <c r="B4333">
        <v>9.3800000000000008</v>
      </c>
      <c r="F4333" s="4">
        <v>26971</v>
      </c>
      <c r="G4333">
        <v>9.7100000000000009</v>
      </c>
      <c r="H4333">
        <f t="shared" si="67"/>
        <v>-2.9900000000000011</v>
      </c>
      <c r="I4333" s="103">
        <f>AVERAGE(H$10:H4333)</f>
        <v>0.34817530064754976</v>
      </c>
      <c r="J4333" s="2"/>
    </row>
    <row r="4334" spans="1:10">
      <c r="A4334" s="4">
        <v>28984</v>
      </c>
      <c r="B4334">
        <v>9.36</v>
      </c>
      <c r="F4334" s="4">
        <v>26972</v>
      </c>
      <c r="G4334">
        <v>9.7100000000000009</v>
      </c>
      <c r="H4334">
        <f t="shared" si="67"/>
        <v>-2.9900000000000011</v>
      </c>
      <c r="I4334" s="103">
        <f>AVERAGE(H$10:H4334)</f>
        <v>0.3474034682080937</v>
      </c>
      <c r="J4334" s="2"/>
    </row>
    <row r="4335" spans="1:10">
      <c r="A4335" s="4">
        <v>28985</v>
      </c>
      <c r="B4335">
        <v>9.36</v>
      </c>
      <c r="F4335" s="4">
        <v>26973</v>
      </c>
      <c r="G4335">
        <v>9.73</v>
      </c>
      <c r="H4335">
        <f t="shared" si="67"/>
        <v>-2.99</v>
      </c>
      <c r="I4335" s="103">
        <f>AVERAGE(H$10:H4335)</f>
        <v>0.34663199260286759</v>
      </c>
      <c r="J4335" s="2"/>
    </row>
    <row r="4336" spans="1:10">
      <c r="A4336" s="4">
        <v>28986</v>
      </c>
      <c r="B4336">
        <v>9.34</v>
      </c>
      <c r="F4336" s="4">
        <v>26974</v>
      </c>
      <c r="G4336">
        <v>9.76</v>
      </c>
      <c r="H4336">
        <f t="shared" si="67"/>
        <v>-2.99</v>
      </c>
      <c r="I4336" s="103">
        <f>AVERAGE(H$10:H4336)</f>
        <v>0.34586087358447082</v>
      </c>
      <c r="J4336" s="2"/>
    </row>
    <row r="4337" spans="1:10">
      <c r="A4337" s="4">
        <v>28989</v>
      </c>
      <c r="B4337">
        <v>9.3000000000000007</v>
      </c>
      <c r="F4337" s="4">
        <v>26975</v>
      </c>
      <c r="G4337">
        <v>9.4499999999999993</v>
      </c>
      <c r="H4337">
        <f t="shared" si="67"/>
        <v>-2.6899999999999995</v>
      </c>
      <c r="I4337" s="103">
        <f>AVERAGE(H$10:H4337)</f>
        <v>0.3451594269870622</v>
      </c>
      <c r="J4337" s="2"/>
    </row>
    <row r="4338" spans="1:10">
      <c r="A4338" s="4">
        <v>28990</v>
      </c>
      <c r="B4338">
        <v>9.32</v>
      </c>
      <c r="F4338" s="4">
        <v>26976</v>
      </c>
      <c r="G4338">
        <v>9.77</v>
      </c>
      <c r="H4338">
        <f t="shared" si="67"/>
        <v>-3</v>
      </c>
      <c r="I4338" s="103">
        <f>AVERAGE(H$10:H4338)</f>
        <v>0.34438669438669556</v>
      </c>
      <c r="J4338" s="2"/>
    </row>
    <row r="4339" spans="1:10">
      <c r="A4339" s="4">
        <v>28991</v>
      </c>
      <c r="B4339">
        <v>9.31</v>
      </c>
      <c r="F4339" s="4">
        <v>26977</v>
      </c>
      <c r="G4339">
        <v>9.75</v>
      </c>
      <c r="H4339">
        <f t="shared" si="67"/>
        <v>-2.99</v>
      </c>
      <c r="I4339" s="103">
        <f>AVERAGE(H$10:H4339)</f>
        <v>0.3436166281755208</v>
      </c>
      <c r="J4339" s="2"/>
    </row>
    <row r="4340" spans="1:10">
      <c r="A4340" s="4">
        <v>28992</v>
      </c>
      <c r="B4340">
        <v>9.24</v>
      </c>
      <c r="F4340" s="4">
        <v>26978</v>
      </c>
      <c r="G4340">
        <v>9.75</v>
      </c>
      <c r="H4340">
        <f t="shared" si="67"/>
        <v>-2.99</v>
      </c>
      <c r="I4340" s="103">
        <f>AVERAGE(H$10:H4340)</f>
        <v>0.34284691757100094</v>
      </c>
      <c r="J4340" s="2"/>
    </row>
    <row r="4341" spans="1:10">
      <c r="A4341" s="4">
        <v>28993</v>
      </c>
      <c r="B4341">
        <v>9.23</v>
      </c>
      <c r="F4341" s="4">
        <v>26979</v>
      </c>
      <c r="G4341">
        <v>9.75</v>
      </c>
      <c r="H4341">
        <f t="shared" si="67"/>
        <v>-2.99</v>
      </c>
      <c r="I4341" s="103">
        <f>AVERAGE(H$10:H4341)</f>
        <v>0.34207756232687098</v>
      </c>
      <c r="J4341" s="2"/>
    </row>
    <row r="4342" spans="1:10">
      <c r="A4342" s="4">
        <v>28996</v>
      </c>
      <c r="B4342">
        <v>9.24</v>
      </c>
      <c r="F4342" s="4">
        <v>26980</v>
      </c>
      <c r="G4342">
        <v>9.7799999999999994</v>
      </c>
      <c r="H4342">
        <f t="shared" si="67"/>
        <v>-3.0199999999999996</v>
      </c>
      <c r="I4342" s="103">
        <f>AVERAGE(H$10:H4342)</f>
        <v>0.34130163858758483</v>
      </c>
      <c r="J4342" s="2"/>
    </row>
    <row r="4343" spans="1:10">
      <c r="A4343" s="4">
        <v>28997</v>
      </c>
      <c r="B4343">
        <v>9.15</v>
      </c>
      <c r="F4343" s="4">
        <v>26981</v>
      </c>
      <c r="G4343">
        <v>10.039999999999999</v>
      </c>
      <c r="H4343">
        <f t="shared" si="67"/>
        <v>-3.2799999999999994</v>
      </c>
      <c r="I4343" s="103">
        <f>AVERAGE(H$10:H4343)</f>
        <v>0.34046608214121021</v>
      </c>
      <c r="J4343" s="2"/>
    </row>
    <row r="4344" spans="1:10">
      <c r="A4344" s="4">
        <v>28998</v>
      </c>
      <c r="B4344">
        <v>9.07</v>
      </c>
      <c r="F4344" s="4">
        <v>26982</v>
      </c>
      <c r="G4344">
        <v>11.39</v>
      </c>
      <c r="H4344">
        <f t="shared" si="67"/>
        <v>-4.6000000000000005</v>
      </c>
      <c r="I4344" s="103">
        <f>AVERAGE(H$10:H4344)</f>
        <v>0.33932641291810961</v>
      </c>
      <c r="J4344" s="2"/>
    </row>
    <row r="4345" spans="1:10">
      <c r="A4345" s="4">
        <v>28999</v>
      </c>
      <c r="B4345">
        <v>9.06</v>
      </c>
      <c r="F4345" s="4">
        <v>26983</v>
      </c>
      <c r="G4345">
        <v>10</v>
      </c>
      <c r="H4345">
        <f t="shared" si="67"/>
        <v>-3.24</v>
      </c>
      <c r="I4345" s="103">
        <f>AVERAGE(H$10:H4345)</f>
        <v>0.33850092250922631</v>
      </c>
      <c r="J4345" s="2"/>
    </row>
    <row r="4346" spans="1:10">
      <c r="A4346" s="4">
        <v>29000</v>
      </c>
      <c r="B4346">
        <v>9.01</v>
      </c>
      <c r="F4346" s="4">
        <v>26984</v>
      </c>
      <c r="G4346">
        <v>10.19</v>
      </c>
      <c r="H4346">
        <f t="shared" si="67"/>
        <v>-3.4699999999999998</v>
      </c>
      <c r="I4346" s="103">
        <f>AVERAGE(H$10:H4346)</f>
        <v>0.33762278072400398</v>
      </c>
      <c r="J4346" s="2"/>
    </row>
    <row r="4347" spans="1:10">
      <c r="A4347" s="4">
        <v>29004</v>
      </c>
      <c r="B4347">
        <v>9.01</v>
      </c>
      <c r="F4347" s="4">
        <v>26985</v>
      </c>
      <c r="G4347">
        <v>10.19</v>
      </c>
      <c r="H4347">
        <f t="shared" si="67"/>
        <v>-3.4699999999999998</v>
      </c>
      <c r="I4347" s="103">
        <f>AVERAGE(H$10:H4347)</f>
        <v>0.3367450437989869</v>
      </c>
      <c r="J4347" s="2"/>
    </row>
    <row r="4348" spans="1:10">
      <c r="A4348" s="4">
        <v>29006</v>
      </c>
      <c r="B4348">
        <v>9.06</v>
      </c>
      <c r="F4348" s="4">
        <v>26986</v>
      </c>
      <c r="G4348">
        <v>10.19</v>
      </c>
      <c r="H4348">
        <f t="shared" si="67"/>
        <v>-3.4699999999999998</v>
      </c>
      <c r="I4348" s="103">
        <f>AVERAGE(H$10:H4348)</f>
        <v>0.33586771145425331</v>
      </c>
      <c r="J4348" s="2"/>
    </row>
    <row r="4349" spans="1:10">
      <c r="A4349" s="4">
        <v>29007</v>
      </c>
      <c r="B4349">
        <v>9.0500000000000007</v>
      </c>
      <c r="F4349" s="4">
        <v>26987</v>
      </c>
      <c r="G4349">
        <v>10.84</v>
      </c>
      <c r="H4349">
        <f t="shared" si="67"/>
        <v>-4.13</v>
      </c>
      <c r="I4349" s="103">
        <f>AVERAGE(H$10:H4349)</f>
        <v>0.33483870967742052</v>
      </c>
      <c r="J4349" s="2"/>
    </row>
    <row r="4350" spans="1:10">
      <c r="A4350" s="4">
        <v>29010</v>
      </c>
      <c r="B4350">
        <v>9.06</v>
      </c>
      <c r="F4350" s="4">
        <v>26988</v>
      </c>
      <c r="G4350">
        <v>10.77</v>
      </c>
      <c r="H4350">
        <f t="shared" si="67"/>
        <v>-4.05</v>
      </c>
      <c r="I4350" s="103">
        <f>AVERAGE(H$10:H4350)</f>
        <v>0.33382861091914423</v>
      </c>
      <c r="J4350" s="2"/>
    </row>
    <row r="4351" spans="1:10">
      <c r="A4351" s="4">
        <v>29011</v>
      </c>
      <c r="B4351">
        <v>9.02</v>
      </c>
      <c r="F4351" s="4">
        <v>26989</v>
      </c>
      <c r="G4351">
        <v>9.44</v>
      </c>
      <c r="H4351">
        <f t="shared" si="67"/>
        <v>-2.7299999999999995</v>
      </c>
      <c r="I4351" s="103">
        <f>AVERAGE(H$10:H4351)</f>
        <v>0.33312298479963265</v>
      </c>
      <c r="J4351" s="2"/>
    </row>
    <row r="4352" spans="1:10">
      <c r="A4352" s="4">
        <v>29012</v>
      </c>
      <c r="B4352">
        <v>8.9700000000000006</v>
      </c>
      <c r="F4352" s="4">
        <v>26990</v>
      </c>
      <c r="G4352">
        <v>9.44</v>
      </c>
      <c r="H4352">
        <f t="shared" si="67"/>
        <v>-2.7299999999999995</v>
      </c>
      <c r="I4352" s="103">
        <f>AVERAGE(H$10:H4352)</f>
        <v>0.33241768362882917</v>
      </c>
      <c r="J4352" s="2"/>
    </row>
    <row r="4353" spans="1:10">
      <c r="A4353" s="4">
        <v>29013</v>
      </c>
      <c r="B4353">
        <v>8.89</v>
      </c>
      <c r="F4353" s="4">
        <v>26991</v>
      </c>
      <c r="G4353">
        <v>10.17</v>
      </c>
      <c r="H4353">
        <f t="shared" si="67"/>
        <v>-3.4699999999999998</v>
      </c>
      <c r="I4353" s="103">
        <f>AVERAGE(H$10:H4353)</f>
        <v>0.33154235727440262</v>
      </c>
      <c r="J4353" s="2"/>
    </row>
    <row r="4354" spans="1:10">
      <c r="A4354" s="4">
        <v>29014</v>
      </c>
      <c r="B4354">
        <v>8.9</v>
      </c>
      <c r="F4354" s="4">
        <v>26992</v>
      </c>
      <c r="G4354">
        <v>10.17</v>
      </c>
      <c r="H4354">
        <f t="shared" si="67"/>
        <v>-3.4699999999999998</v>
      </c>
      <c r="I4354" s="103">
        <f>AVERAGE(H$10:H4354)</f>
        <v>0.33066743383199193</v>
      </c>
      <c r="J4354" s="2"/>
    </row>
    <row r="4355" spans="1:10">
      <c r="A4355" s="4">
        <v>29017</v>
      </c>
      <c r="B4355">
        <v>8.94</v>
      </c>
      <c r="F4355" s="4">
        <v>26993</v>
      </c>
      <c r="G4355">
        <v>10.17</v>
      </c>
      <c r="H4355">
        <f t="shared" si="67"/>
        <v>-3.4699999999999998</v>
      </c>
      <c r="I4355" s="103">
        <f>AVERAGE(H$10:H4355)</f>
        <v>0.32979291302347102</v>
      </c>
      <c r="J4355" s="2"/>
    </row>
    <row r="4356" spans="1:10">
      <c r="A4356" s="4">
        <v>29018</v>
      </c>
      <c r="B4356">
        <v>8.7899999999999991</v>
      </c>
      <c r="F4356" s="4">
        <v>26994</v>
      </c>
      <c r="G4356">
        <v>10.15</v>
      </c>
      <c r="H4356">
        <f t="shared" si="67"/>
        <v>-3.46</v>
      </c>
      <c r="I4356" s="103">
        <f>AVERAGE(H$10:H4356)</f>
        <v>0.32892109500805267</v>
      </c>
      <c r="J4356" s="2"/>
    </row>
    <row r="4357" spans="1:10">
      <c r="A4357" s="4">
        <v>29019</v>
      </c>
      <c r="B4357">
        <v>8.83</v>
      </c>
      <c r="F4357" s="4">
        <v>26995</v>
      </c>
      <c r="G4357">
        <v>10.25</v>
      </c>
      <c r="H4357">
        <f t="shared" si="67"/>
        <v>-3.55</v>
      </c>
      <c r="I4357" s="103">
        <f>AVERAGE(H$10:H4357)</f>
        <v>0.32802897884084753</v>
      </c>
      <c r="J4357" s="2"/>
    </row>
    <row r="4358" spans="1:10">
      <c r="A4358" s="4">
        <v>29020</v>
      </c>
      <c r="B4358">
        <v>8.8699999999999992</v>
      </c>
      <c r="F4358" s="4">
        <v>26996</v>
      </c>
      <c r="G4358">
        <v>10.26</v>
      </c>
      <c r="H4358">
        <f t="shared" si="67"/>
        <v>-3.5599999999999996</v>
      </c>
      <c r="I4358" s="103">
        <f>AVERAGE(H$10:H4358)</f>
        <v>0.32713497355714072</v>
      </c>
      <c r="J4358" s="2"/>
    </row>
    <row r="4359" spans="1:10">
      <c r="A4359" s="4">
        <v>29021</v>
      </c>
      <c r="B4359">
        <v>8.9600000000000009</v>
      </c>
      <c r="F4359" s="4">
        <v>26997</v>
      </c>
      <c r="G4359">
        <v>10.26</v>
      </c>
      <c r="H4359">
        <f t="shared" si="67"/>
        <v>-3.5599999999999996</v>
      </c>
      <c r="I4359" s="103">
        <f>AVERAGE(H$10:H4359)</f>
        <v>0.32624137931034602</v>
      </c>
      <c r="J4359" s="2"/>
    </row>
    <row r="4360" spans="1:10">
      <c r="A4360" s="4">
        <v>29024</v>
      </c>
      <c r="B4360">
        <v>8.9499999999999993</v>
      </c>
      <c r="F4360" s="4">
        <v>26998</v>
      </c>
      <c r="G4360">
        <v>10.34</v>
      </c>
      <c r="H4360">
        <f t="shared" si="67"/>
        <v>-3.6499999999999995</v>
      </c>
      <c r="I4360" s="103">
        <f>AVERAGE(H$10:H4360)</f>
        <v>0.32532751091703171</v>
      </c>
      <c r="J4360" s="2"/>
    </row>
    <row r="4361" spans="1:10">
      <c r="A4361" s="4">
        <v>29025</v>
      </c>
      <c r="B4361">
        <v>8.9499999999999993</v>
      </c>
      <c r="F4361" s="4">
        <v>26999</v>
      </c>
      <c r="G4361">
        <v>10.34</v>
      </c>
      <c r="H4361">
        <f t="shared" si="67"/>
        <v>-3.6499999999999995</v>
      </c>
      <c r="I4361" s="103">
        <f>AVERAGE(H$10:H4361)</f>
        <v>0.32441406250000115</v>
      </c>
      <c r="J4361" s="2"/>
    </row>
    <row r="4362" spans="1:10">
      <c r="A4362" s="4">
        <v>29026</v>
      </c>
      <c r="B4362">
        <v>8.94</v>
      </c>
      <c r="F4362" s="4">
        <v>27000</v>
      </c>
      <c r="G4362">
        <v>10.34</v>
      </c>
      <c r="H4362">
        <f t="shared" ref="H4362:H4425" si="68">IFERROR(((VLOOKUP(F4362,$A$9:$B$14200,2,FALSE))-G4362),H4361)</f>
        <v>-3.6499999999999995</v>
      </c>
      <c r="I4362" s="103">
        <f>AVERAGE(H$10:H4362)</f>
        <v>0.32350103376981504</v>
      </c>
      <c r="J4362" s="2"/>
    </row>
    <row r="4363" spans="1:10">
      <c r="A4363" s="4">
        <v>29027</v>
      </c>
      <c r="B4363">
        <v>8.93</v>
      </c>
      <c r="F4363" s="4">
        <v>27001</v>
      </c>
      <c r="G4363">
        <v>10.45</v>
      </c>
      <c r="H4363">
        <f t="shared" si="68"/>
        <v>-3.7599999999999989</v>
      </c>
      <c r="I4363" s="103">
        <f>AVERAGE(H$10:H4363)</f>
        <v>0.32256316031235754</v>
      </c>
      <c r="J4363" s="2"/>
    </row>
    <row r="4364" spans="1:10">
      <c r="A4364" s="4">
        <v>29028</v>
      </c>
      <c r="B4364">
        <v>8.98</v>
      </c>
      <c r="F4364" s="4">
        <v>27002</v>
      </c>
      <c r="G4364">
        <v>10.4</v>
      </c>
      <c r="H4364">
        <f t="shared" si="68"/>
        <v>-3.71</v>
      </c>
      <c r="I4364" s="103">
        <f>AVERAGE(H$10:H4364)</f>
        <v>0.32163719862227436</v>
      </c>
      <c r="J4364" s="2"/>
    </row>
    <row r="4365" spans="1:10">
      <c r="A4365" s="4">
        <v>29031</v>
      </c>
      <c r="B4365">
        <v>8.93</v>
      </c>
      <c r="F4365" s="4">
        <v>27003</v>
      </c>
      <c r="G4365">
        <v>9.07</v>
      </c>
      <c r="H4365">
        <f t="shared" si="68"/>
        <v>-2.3500000000000005</v>
      </c>
      <c r="I4365" s="103">
        <f>AVERAGE(H$10:H4365)</f>
        <v>0.32102387511478531</v>
      </c>
      <c r="J4365" s="2"/>
    </row>
    <row r="4366" spans="1:10">
      <c r="A4366" s="4">
        <v>29032</v>
      </c>
      <c r="B4366">
        <v>8.82</v>
      </c>
      <c r="F4366" s="4">
        <v>27004</v>
      </c>
      <c r="G4366">
        <v>10.24</v>
      </c>
      <c r="H4366">
        <f t="shared" si="68"/>
        <v>-3.49</v>
      </c>
      <c r="I4366" s="103">
        <f>AVERAGE(H$10:H4366)</f>
        <v>0.32014918521918861</v>
      </c>
      <c r="J4366" s="2"/>
    </row>
    <row r="4367" spans="1:10">
      <c r="A4367" s="4">
        <v>29033</v>
      </c>
      <c r="B4367">
        <v>8.8000000000000007</v>
      </c>
      <c r="F4367" s="4">
        <v>27005</v>
      </c>
      <c r="G4367">
        <v>10.27</v>
      </c>
      <c r="H4367">
        <f t="shared" si="68"/>
        <v>-3.5299999999999994</v>
      </c>
      <c r="I4367" s="103">
        <f>AVERAGE(H$10:H4367)</f>
        <v>0.31926571821936783</v>
      </c>
      <c r="J4367" s="2"/>
    </row>
    <row r="4368" spans="1:10">
      <c r="A4368" s="4">
        <v>29034</v>
      </c>
      <c r="B4368">
        <v>8.8000000000000007</v>
      </c>
      <c r="F4368" s="4">
        <v>27006</v>
      </c>
      <c r="G4368">
        <v>10.27</v>
      </c>
      <c r="H4368">
        <f t="shared" si="68"/>
        <v>-3.5299999999999994</v>
      </c>
      <c r="I4368" s="103">
        <f>AVERAGE(H$10:H4368)</f>
        <v>0.3183826565726095</v>
      </c>
      <c r="J4368" s="2"/>
    </row>
    <row r="4369" spans="1:10">
      <c r="A4369" s="4">
        <v>29035</v>
      </c>
      <c r="B4369">
        <v>8.81</v>
      </c>
      <c r="F4369" s="4">
        <v>27007</v>
      </c>
      <c r="G4369">
        <v>10.27</v>
      </c>
      <c r="H4369">
        <f t="shared" si="68"/>
        <v>-3.5299999999999994</v>
      </c>
      <c r="I4369" s="103">
        <f>AVERAGE(H$10:H4369)</f>
        <v>0.31750000000000111</v>
      </c>
      <c r="J4369" s="2"/>
    </row>
    <row r="4370" spans="1:10">
      <c r="A4370" s="4">
        <v>29038</v>
      </c>
      <c r="B4370">
        <v>8.76</v>
      </c>
      <c r="F4370" s="4">
        <v>27008</v>
      </c>
      <c r="G4370">
        <v>10.26</v>
      </c>
      <c r="H4370">
        <f t="shared" si="68"/>
        <v>-3.55</v>
      </c>
      <c r="I4370" s="103">
        <f>AVERAGE(H$10:H4370)</f>
        <v>0.31661316211878127</v>
      </c>
      <c r="J4370" s="2"/>
    </row>
    <row r="4371" spans="1:10">
      <c r="A4371" s="4">
        <v>29039</v>
      </c>
      <c r="B4371">
        <v>8.77</v>
      </c>
      <c r="F4371" s="4">
        <v>27009</v>
      </c>
      <c r="G4371">
        <v>10.16</v>
      </c>
      <c r="H4371">
        <f t="shared" si="68"/>
        <v>-3.4699999999999998</v>
      </c>
      <c r="I4371" s="103">
        <f>AVERAGE(H$10:H4371)</f>
        <v>0.31574507106831845</v>
      </c>
      <c r="J4371" s="2"/>
    </row>
    <row r="4372" spans="1:10">
      <c r="A4372" s="4">
        <v>29041</v>
      </c>
      <c r="B4372">
        <v>8.8000000000000007</v>
      </c>
      <c r="F4372" s="4">
        <v>27010</v>
      </c>
      <c r="G4372">
        <v>8.84</v>
      </c>
      <c r="H4372">
        <f t="shared" si="68"/>
        <v>-2.1499999999999995</v>
      </c>
      <c r="I4372" s="103">
        <f>AVERAGE(H$10:H4372)</f>
        <v>0.31517992207196993</v>
      </c>
      <c r="J4372" s="2"/>
    </row>
    <row r="4373" spans="1:10">
      <c r="A4373" s="4">
        <v>29042</v>
      </c>
      <c r="B4373">
        <v>8.82</v>
      </c>
      <c r="F4373" s="4">
        <v>27011</v>
      </c>
      <c r="G4373">
        <v>10</v>
      </c>
      <c r="H4373">
        <f t="shared" si="68"/>
        <v>-3.3200000000000003</v>
      </c>
      <c r="I4373" s="103">
        <f>AVERAGE(H$10:H4373)</f>
        <v>0.31434692942254927</v>
      </c>
      <c r="J4373" s="2"/>
    </row>
    <row r="4374" spans="1:10">
      <c r="A4374" s="4">
        <v>29045</v>
      </c>
      <c r="B4374">
        <v>8.86</v>
      </c>
      <c r="F4374" s="4">
        <v>27012</v>
      </c>
      <c r="G4374">
        <v>10.09</v>
      </c>
      <c r="H4374">
        <f t="shared" si="68"/>
        <v>-3.41</v>
      </c>
      <c r="I4374" s="103">
        <f>AVERAGE(H$10:H4374)</f>
        <v>0.31349369988545356</v>
      </c>
      <c r="J4374" s="2"/>
    </row>
    <row r="4375" spans="1:10">
      <c r="A4375" s="4">
        <v>29046</v>
      </c>
      <c r="B4375">
        <v>8.92</v>
      </c>
      <c r="F4375" s="4">
        <v>27013</v>
      </c>
      <c r="G4375">
        <v>10.09</v>
      </c>
      <c r="H4375">
        <f t="shared" si="68"/>
        <v>-3.41</v>
      </c>
      <c r="I4375" s="103">
        <f>AVERAGE(H$10:H4375)</f>
        <v>0.31264086120018431</v>
      </c>
      <c r="J4375" s="2"/>
    </row>
    <row r="4376" spans="1:10">
      <c r="A4376" s="4">
        <v>29047</v>
      </c>
      <c r="B4376">
        <v>8.9700000000000006</v>
      </c>
      <c r="F4376" s="4">
        <v>27014</v>
      </c>
      <c r="G4376">
        <v>10.09</v>
      </c>
      <c r="H4376">
        <f t="shared" si="68"/>
        <v>-3.41</v>
      </c>
      <c r="I4376" s="103">
        <f>AVERAGE(H$10:H4376)</f>
        <v>0.31178841309823785</v>
      </c>
      <c r="J4376" s="2"/>
    </row>
    <row r="4377" spans="1:10">
      <c r="A4377" s="4">
        <v>29048</v>
      </c>
      <c r="B4377">
        <v>8.9499999999999993</v>
      </c>
      <c r="F4377" s="4">
        <v>27015</v>
      </c>
      <c r="G4377">
        <v>10.44</v>
      </c>
      <c r="H4377">
        <f t="shared" si="68"/>
        <v>-3.7699999999999996</v>
      </c>
      <c r="I4377" s="103">
        <f>AVERAGE(H$10:H4377)</f>
        <v>0.31085393772893882</v>
      </c>
      <c r="J4377" s="2"/>
    </row>
    <row r="4378" spans="1:10">
      <c r="A4378" s="4">
        <v>29049</v>
      </c>
      <c r="B4378">
        <v>8.94</v>
      </c>
      <c r="F4378" s="4">
        <v>27016</v>
      </c>
      <c r="G4378">
        <v>10.32</v>
      </c>
      <c r="H4378">
        <f t="shared" si="68"/>
        <v>-3.6400000000000006</v>
      </c>
      <c r="I4378" s="103">
        <f>AVERAGE(H$10:H4378)</f>
        <v>0.30994964522774193</v>
      </c>
      <c r="J4378" s="2"/>
    </row>
    <row r="4379" spans="1:10">
      <c r="A4379" s="4">
        <v>29052</v>
      </c>
      <c r="B4379">
        <v>8.99</v>
      </c>
      <c r="F4379" s="4">
        <v>27017</v>
      </c>
      <c r="G4379">
        <v>10.220000000000001</v>
      </c>
      <c r="H4379">
        <f t="shared" si="68"/>
        <v>-3.5100000000000007</v>
      </c>
      <c r="I4379" s="103">
        <f>AVERAGE(H$10:H4379)</f>
        <v>0.30907551487414292</v>
      </c>
      <c r="J4379" s="2"/>
    </row>
    <row r="4380" spans="1:10">
      <c r="A4380" s="4">
        <v>29053</v>
      </c>
      <c r="B4380">
        <v>9.01</v>
      </c>
      <c r="F4380" s="4">
        <v>27018</v>
      </c>
      <c r="G4380">
        <v>10.130000000000001</v>
      </c>
      <c r="H4380">
        <f t="shared" si="68"/>
        <v>-3.4000000000000004</v>
      </c>
      <c r="I4380" s="103">
        <f>AVERAGE(H$10:H4380)</f>
        <v>0.30822695035461095</v>
      </c>
      <c r="J4380" s="2"/>
    </row>
    <row r="4381" spans="1:10">
      <c r="A4381" s="4">
        <v>29054</v>
      </c>
      <c r="B4381">
        <v>9.0299999999999994</v>
      </c>
      <c r="F4381" s="4">
        <v>27019</v>
      </c>
      <c r="G4381">
        <v>10.01</v>
      </c>
      <c r="H4381">
        <f t="shared" si="68"/>
        <v>-3.2299999999999995</v>
      </c>
      <c r="I4381" s="103">
        <f>AVERAGE(H$10:H4381)</f>
        <v>0.30741765782250791</v>
      </c>
      <c r="J4381" s="2"/>
    </row>
    <row r="4382" spans="1:10">
      <c r="A4382" s="4">
        <v>29055</v>
      </c>
      <c r="B4382">
        <v>9.0399999999999991</v>
      </c>
      <c r="F4382" s="4">
        <v>27020</v>
      </c>
      <c r="G4382">
        <v>10.01</v>
      </c>
      <c r="H4382">
        <f t="shared" si="68"/>
        <v>-3.2299999999999995</v>
      </c>
      <c r="I4382" s="103">
        <f>AVERAGE(H$10:H4382)</f>
        <v>0.3066087354219082</v>
      </c>
      <c r="J4382" s="2"/>
    </row>
    <row r="4383" spans="1:10">
      <c r="A4383" s="4">
        <v>29056</v>
      </c>
      <c r="B4383">
        <v>8.98</v>
      </c>
      <c r="F4383" s="4">
        <v>27021</v>
      </c>
      <c r="G4383">
        <v>10.01</v>
      </c>
      <c r="H4383">
        <f t="shared" si="68"/>
        <v>-3.2299999999999995</v>
      </c>
      <c r="I4383" s="103">
        <f>AVERAGE(H$10:H4383)</f>
        <v>0.30580018289894934</v>
      </c>
      <c r="J4383" s="2"/>
    </row>
    <row r="4384" spans="1:10">
      <c r="A4384" s="4">
        <v>29059</v>
      </c>
      <c r="B4384">
        <v>9.0299999999999994</v>
      </c>
      <c r="F4384" s="4">
        <v>27022</v>
      </c>
      <c r="G4384">
        <v>9.66</v>
      </c>
      <c r="H4384">
        <f t="shared" si="68"/>
        <v>-3.2299999999999995</v>
      </c>
      <c r="I4384" s="103">
        <f>AVERAGE(H$10:H4384)</f>
        <v>0.30499200000000104</v>
      </c>
      <c r="J4384" s="2"/>
    </row>
    <row r="4385" spans="1:10">
      <c r="A4385" s="4">
        <v>29060</v>
      </c>
      <c r="B4385">
        <v>9.06</v>
      </c>
      <c r="F4385" s="4">
        <v>27023</v>
      </c>
      <c r="G4385">
        <v>9.66</v>
      </c>
      <c r="H4385">
        <f t="shared" si="68"/>
        <v>-3.2299999999999995</v>
      </c>
      <c r="I4385" s="103">
        <f>AVERAGE(H$10:H4385)</f>
        <v>0.30418418647166462</v>
      </c>
      <c r="J4385" s="2"/>
    </row>
    <row r="4386" spans="1:10">
      <c r="A4386" s="4">
        <v>29061</v>
      </c>
      <c r="B4386">
        <v>8.99</v>
      </c>
      <c r="F4386" s="4">
        <v>27024</v>
      </c>
      <c r="G4386">
        <v>7.19</v>
      </c>
      <c r="H4386">
        <f t="shared" si="68"/>
        <v>-0.36000000000000032</v>
      </c>
      <c r="I4386" s="103">
        <f>AVERAGE(H$10:H4386)</f>
        <v>0.30403244231208693</v>
      </c>
      <c r="J4386" s="2"/>
    </row>
    <row r="4387" spans="1:10">
      <c r="A4387" s="4">
        <v>29062</v>
      </c>
      <c r="B4387">
        <v>8.9700000000000006</v>
      </c>
      <c r="F4387" s="4">
        <v>27025</v>
      </c>
      <c r="G4387">
        <v>9.8699999999999992</v>
      </c>
      <c r="H4387">
        <f t="shared" si="68"/>
        <v>-2.9899999999999993</v>
      </c>
      <c r="I4387" s="103">
        <f>AVERAGE(H$10:H4387)</f>
        <v>0.30328003654636926</v>
      </c>
      <c r="J4387" s="2"/>
    </row>
    <row r="4388" spans="1:10">
      <c r="A4388" s="4">
        <v>29063</v>
      </c>
      <c r="B4388">
        <v>9.02</v>
      </c>
      <c r="F4388" s="4">
        <v>27026</v>
      </c>
      <c r="G4388">
        <v>9.9499999999999993</v>
      </c>
      <c r="H4388">
        <f t="shared" si="68"/>
        <v>-3.0399999999999991</v>
      </c>
      <c r="I4388" s="103">
        <f>AVERAGE(H$10:H4388)</f>
        <v>0.30251655629139179</v>
      </c>
      <c r="J4388" s="2"/>
    </row>
    <row r="4389" spans="1:10">
      <c r="A4389" s="4">
        <v>29066</v>
      </c>
      <c r="B4389">
        <v>9.0299999999999994</v>
      </c>
      <c r="F4389" s="4">
        <v>27027</v>
      </c>
      <c r="G4389">
        <v>9.9499999999999993</v>
      </c>
      <c r="H4389">
        <f t="shared" si="68"/>
        <v>-3.0399999999999991</v>
      </c>
      <c r="I4389" s="103">
        <f>AVERAGE(H$10:H4389)</f>
        <v>0.3017534246575353</v>
      </c>
      <c r="J4389" s="2"/>
    </row>
    <row r="4390" spans="1:10">
      <c r="A4390" s="4">
        <v>29067</v>
      </c>
      <c r="B4390">
        <v>9.01</v>
      </c>
      <c r="F4390" s="4">
        <v>27028</v>
      </c>
      <c r="G4390">
        <v>9.9499999999999993</v>
      </c>
      <c r="H4390">
        <f t="shared" si="68"/>
        <v>-3.0399999999999991</v>
      </c>
      <c r="I4390" s="103">
        <f>AVERAGE(H$10:H4390)</f>
        <v>0.30099064140607273</v>
      </c>
      <c r="J4390" s="2"/>
    </row>
    <row r="4391" spans="1:10">
      <c r="A4391" s="4">
        <v>29068</v>
      </c>
      <c r="B4391">
        <v>8.99</v>
      </c>
      <c r="F4391" s="4">
        <v>27029</v>
      </c>
      <c r="G4391">
        <v>9.83</v>
      </c>
      <c r="H4391">
        <f t="shared" si="68"/>
        <v>-2.9299999999999997</v>
      </c>
      <c r="I4391" s="103">
        <f>AVERAGE(H$10:H4391)</f>
        <v>0.30025330899132918</v>
      </c>
      <c r="J4391" s="2"/>
    </row>
    <row r="4392" spans="1:10">
      <c r="A4392" s="4">
        <v>29069</v>
      </c>
      <c r="B4392">
        <v>8.91</v>
      </c>
      <c r="F4392" s="4">
        <v>27030</v>
      </c>
      <c r="G4392">
        <v>9.83</v>
      </c>
      <c r="H4392">
        <f t="shared" si="68"/>
        <v>-2.9299999999999997</v>
      </c>
      <c r="I4392" s="103">
        <f>AVERAGE(H$10:H4392)</f>
        <v>0.29951631302760767</v>
      </c>
      <c r="J4392" s="2"/>
    </row>
    <row r="4393" spans="1:10">
      <c r="A4393" s="4">
        <v>29070</v>
      </c>
      <c r="B4393">
        <v>8.92</v>
      </c>
      <c r="F4393" s="4">
        <v>27031</v>
      </c>
      <c r="G4393">
        <v>9.7200000000000006</v>
      </c>
      <c r="H4393">
        <f t="shared" si="68"/>
        <v>-2.7800000000000002</v>
      </c>
      <c r="I4393" s="103">
        <f>AVERAGE(H$10:H4393)</f>
        <v>0.29881386861313974</v>
      </c>
      <c r="J4393" s="2"/>
    </row>
    <row r="4394" spans="1:10">
      <c r="A4394" s="4">
        <v>29073</v>
      </c>
      <c r="B4394">
        <v>8.91</v>
      </c>
      <c r="F4394" s="4">
        <v>27032</v>
      </c>
      <c r="G4394">
        <v>9.8000000000000007</v>
      </c>
      <c r="H4394">
        <f t="shared" si="68"/>
        <v>-2.8400000000000007</v>
      </c>
      <c r="I4394" s="103">
        <f>AVERAGE(H$10:H4394)</f>
        <v>0.29809806157354723</v>
      </c>
      <c r="J4394" s="2"/>
    </row>
    <row r="4395" spans="1:10">
      <c r="A4395" s="4">
        <v>29074</v>
      </c>
      <c r="B4395">
        <v>8.91</v>
      </c>
      <c r="F4395" s="4">
        <v>27033</v>
      </c>
      <c r="G4395">
        <v>9.84</v>
      </c>
      <c r="H4395">
        <f t="shared" si="68"/>
        <v>-2.8999999999999995</v>
      </c>
      <c r="I4395" s="103">
        <f>AVERAGE(H$10:H4395)</f>
        <v>0.29736890104879266</v>
      </c>
      <c r="J4395" s="2"/>
    </row>
    <row r="4396" spans="1:10">
      <c r="A4396" s="4">
        <v>29075</v>
      </c>
      <c r="B4396">
        <v>8.93</v>
      </c>
      <c r="F4396" s="4">
        <v>27034</v>
      </c>
      <c r="G4396">
        <v>9.84</v>
      </c>
      <c r="H4396">
        <f t="shared" si="68"/>
        <v>-2.8999999999999995</v>
      </c>
      <c r="I4396" s="103">
        <f>AVERAGE(H$10:H4396)</f>
        <v>0.29664007294278649</v>
      </c>
      <c r="J4396" s="2"/>
    </row>
    <row r="4397" spans="1:10">
      <c r="A4397" s="4">
        <v>29076</v>
      </c>
      <c r="B4397">
        <v>8.9700000000000006</v>
      </c>
      <c r="F4397" s="4">
        <v>27035</v>
      </c>
      <c r="G4397">
        <v>9.84</v>
      </c>
      <c r="H4397">
        <f t="shared" si="68"/>
        <v>-2.8999999999999995</v>
      </c>
      <c r="I4397" s="103">
        <f>AVERAGE(H$10:H4397)</f>
        <v>0.29591157702825988</v>
      </c>
      <c r="J4397" s="2"/>
    </row>
    <row r="4398" spans="1:10">
      <c r="A4398" s="4">
        <v>29077</v>
      </c>
      <c r="B4398">
        <v>9</v>
      </c>
      <c r="F4398" s="4">
        <v>27036</v>
      </c>
      <c r="G4398">
        <v>9.76</v>
      </c>
      <c r="H4398">
        <f t="shared" si="68"/>
        <v>-2.8</v>
      </c>
      <c r="I4398" s="103">
        <f>AVERAGE(H$10:H4398)</f>
        <v>0.29520619731146147</v>
      </c>
      <c r="J4398" s="2"/>
    </row>
    <row r="4399" spans="1:10">
      <c r="A4399" s="4">
        <v>29080</v>
      </c>
      <c r="B4399">
        <v>9</v>
      </c>
      <c r="F4399" s="4">
        <v>27037</v>
      </c>
      <c r="G4399">
        <v>9.56</v>
      </c>
      <c r="H4399">
        <f t="shared" si="68"/>
        <v>-2.6000000000000005</v>
      </c>
      <c r="I4399" s="103">
        <f>AVERAGE(H$10:H4399)</f>
        <v>0.29454669703872538</v>
      </c>
      <c r="J4399" s="2"/>
    </row>
    <row r="4400" spans="1:10">
      <c r="A4400" s="4">
        <v>29081</v>
      </c>
      <c r="B4400">
        <v>8.98</v>
      </c>
      <c r="F4400" s="4">
        <v>27038</v>
      </c>
      <c r="G4400">
        <v>9.6999999999999993</v>
      </c>
      <c r="H4400">
        <f t="shared" si="68"/>
        <v>-2.7399999999999993</v>
      </c>
      <c r="I4400" s="103">
        <f>AVERAGE(H$10:H4400)</f>
        <v>0.29385561375540981</v>
      </c>
      <c r="J4400" s="2"/>
    </row>
    <row r="4401" spans="1:10">
      <c r="A4401" s="4">
        <v>29082</v>
      </c>
      <c r="B4401">
        <v>9</v>
      </c>
      <c r="F4401" s="4">
        <v>27039</v>
      </c>
      <c r="G4401">
        <v>9.69</v>
      </c>
      <c r="H4401">
        <f t="shared" si="68"/>
        <v>-2.6899999999999995</v>
      </c>
      <c r="I4401" s="103">
        <f>AVERAGE(H$10:H4401)</f>
        <v>0.29317622950819772</v>
      </c>
      <c r="J4401" s="2"/>
    </row>
    <row r="4402" spans="1:10">
      <c r="A4402" s="4">
        <v>29083</v>
      </c>
      <c r="B4402">
        <v>9</v>
      </c>
      <c r="F4402" s="4">
        <v>27040</v>
      </c>
      <c r="G4402">
        <v>9.75</v>
      </c>
      <c r="H4402">
        <f t="shared" si="68"/>
        <v>-2.74</v>
      </c>
      <c r="I4402" s="103">
        <f>AVERAGE(H$10:H4402)</f>
        <v>0.29248577282039712</v>
      </c>
      <c r="J4402" s="2"/>
    </row>
    <row r="4403" spans="1:10">
      <c r="A4403" s="4">
        <v>29084</v>
      </c>
      <c r="B4403">
        <v>9.01</v>
      </c>
      <c r="F4403" s="4">
        <v>27041</v>
      </c>
      <c r="G4403">
        <v>9.75</v>
      </c>
      <c r="H4403">
        <f t="shared" si="68"/>
        <v>-2.74</v>
      </c>
      <c r="I4403" s="103">
        <f>AVERAGE(H$10:H4403)</f>
        <v>0.29179563040509887</v>
      </c>
      <c r="J4403" s="2"/>
    </row>
    <row r="4404" spans="1:10">
      <c r="A4404" s="4">
        <v>29087</v>
      </c>
      <c r="B4404">
        <v>9.02</v>
      </c>
      <c r="F4404" s="4">
        <v>27042</v>
      </c>
      <c r="G4404">
        <v>9.75</v>
      </c>
      <c r="H4404">
        <f t="shared" si="68"/>
        <v>-2.74</v>
      </c>
      <c r="I4404" s="103">
        <f>AVERAGE(H$10:H4404)</f>
        <v>0.29110580204778258</v>
      </c>
      <c r="J4404" s="2"/>
    </row>
    <row r="4405" spans="1:10">
      <c r="A4405" s="4">
        <v>29088</v>
      </c>
      <c r="B4405">
        <v>9.0399999999999991</v>
      </c>
      <c r="F4405" s="4">
        <v>27043</v>
      </c>
      <c r="G4405">
        <v>9.76</v>
      </c>
      <c r="H4405">
        <f t="shared" si="68"/>
        <v>-2.75</v>
      </c>
      <c r="I4405" s="103">
        <f>AVERAGE(H$10:H4405)</f>
        <v>0.29041401273885453</v>
      </c>
      <c r="J4405" s="2"/>
    </row>
    <row r="4406" spans="1:10">
      <c r="A4406" s="4">
        <v>29089</v>
      </c>
      <c r="B4406">
        <v>9.0399999999999991</v>
      </c>
      <c r="F4406" s="4">
        <v>27044</v>
      </c>
      <c r="G4406">
        <v>9.82</v>
      </c>
      <c r="H4406">
        <f t="shared" si="68"/>
        <v>-2.83</v>
      </c>
      <c r="I4406" s="103">
        <f>AVERAGE(H$10:H4406)</f>
        <v>0.28970434387082206</v>
      </c>
      <c r="J4406" s="2"/>
    </row>
    <row r="4407" spans="1:10">
      <c r="A4407" s="4">
        <v>29090</v>
      </c>
      <c r="B4407">
        <v>9.0500000000000007</v>
      </c>
      <c r="F4407" s="4">
        <v>27045</v>
      </c>
      <c r="G4407">
        <v>9.89</v>
      </c>
      <c r="H4407">
        <f t="shared" si="68"/>
        <v>-2.9000000000000004</v>
      </c>
      <c r="I4407" s="103">
        <f>AVERAGE(H$10:H4407)</f>
        <v>0.28897908140063766</v>
      </c>
      <c r="J4407" s="2"/>
    </row>
    <row r="4408" spans="1:10">
      <c r="A4408" s="4">
        <v>29091</v>
      </c>
      <c r="B4408">
        <v>9.14</v>
      </c>
      <c r="F4408" s="4">
        <v>27046</v>
      </c>
      <c r="G4408">
        <v>9.6999999999999993</v>
      </c>
      <c r="H4408">
        <f t="shared" si="68"/>
        <v>-2.7299999999999995</v>
      </c>
      <c r="I4408" s="103">
        <f>AVERAGE(H$10:H4408)</f>
        <v>0.28829279381677753</v>
      </c>
      <c r="J4408" s="2"/>
    </row>
    <row r="4409" spans="1:10">
      <c r="A4409" s="4">
        <v>29094</v>
      </c>
      <c r="B4409">
        <v>9.1199999999999992</v>
      </c>
      <c r="F4409" s="4">
        <v>27047</v>
      </c>
      <c r="G4409">
        <v>9.6199999999999992</v>
      </c>
      <c r="H4409">
        <f t="shared" si="68"/>
        <v>-2.6399999999999988</v>
      </c>
      <c r="I4409" s="103">
        <f>AVERAGE(H$10:H4409)</f>
        <v>0.28762727272727368</v>
      </c>
      <c r="J4409" s="2"/>
    </row>
    <row r="4410" spans="1:10">
      <c r="A4410" s="4">
        <v>29095</v>
      </c>
      <c r="B4410">
        <v>9.15</v>
      </c>
      <c r="F4410" s="4">
        <v>27048</v>
      </c>
      <c r="G4410">
        <v>9.6199999999999992</v>
      </c>
      <c r="H4410">
        <f t="shared" si="68"/>
        <v>-2.6399999999999988</v>
      </c>
      <c r="I4410" s="103">
        <f>AVERAGE(H$10:H4410)</f>
        <v>0.28696205407861947</v>
      </c>
      <c r="J4410" s="2"/>
    </row>
    <row r="4411" spans="1:10">
      <c r="A4411" s="4">
        <v>29096</v>
      </c>
      <c r="B4411">
        <v>9.14</v>
      </c>
      <c r="F4411" s="4">
        <v>27049</v>
      </c>
      <c r="G4411">
        <v>9.6199999999999992</v>
      </c>
      <c r="H4411">
        <f t="shared" si="68"/>
        <v>-2.6399999999999988</v>
      </c>
      <c r="I4411" s="103">
        <f>AVERAGE(H$10:H4411)</f>
        <v>0.28629713766469878</v>
      </c>
      <c r="J4411" s="2"/>
    </row>
    <row r="4412" spans="1:10">
      <c r="A4412" s="4">
        <v>29097</v>
      </c>
      <c r="B4412">
        <v>9.2100000000000009</v>
      </c>
      <c r="F4412" s="4">
        <v>27050</v>
      </c>
      <c r="G4412">
        <v>9.58</v>
      </c>
      <c r="H4412">
        <f t="shared" si="68"/>
        <v>-2.59</v>
      </c>
      <c r="I4412" s="103">
        <f>AVERAGE(H$10:H4412)</f>
        <v>0.28564387917329187</v>
      </c>
      <c r="J4412" s="2"/>
    </row>
    <row r="4413" spans="1:10">
      <c r="A4413" s="4">
        <v>29098</v>
      </c>
      <c r="B4413">
        <v>9.24</v>
      </c>
      <c r="F4413" s="4">
        <v>27051</v>
      </c>
      <c r="G4413">
        <v>9.4600000000000009</v>
      </c>
      <c r="H4413">
        <f t="shared" si="68"/>
        <v>-2.4600000000000009</v>
      </c>
      <c r="I4413" s="103">
        <f>AVERAGE(H$10:H4413)</f>
        <v>0.28502043596730336</v>
      </c>
      <c r="J4413" s="2"/>
    </row>
    <row r="4414" spans="1:10">
      <c r="A4414" s="4">
        <v>29102</v>
      </c>
      <c r="B4414">
        <v>9.32</v>
      </c>
      <c r="F4414" s="4">
        <v>27052</v>
      </c>
      <c r="G4414">
        <v>9.58</v>
      </c>
      <c r="H4414">
        <f t="shared" si="68"/>
        <v>-2.5700000000000003</v>
      </c>
      <c r="I4414" s="103">
        <f>AVERAGE(H$10:H4414)</f>
        <v>0.28437230419977394</v>
      </c>
      <c r="J4414" s="2"/>
    </row>
    <row r="4415" spans="1:10">
      <c r="A4415" s="4">
        <v>29103</v>
      </c>
      <c r="B4415">
        <v>9.32</v>
      </c>
      <c r="F4415" s="4">
        <v>27053</v>
      </c>
      <c r="G4415">
        <v>9.4700000000000006</v>
      </c>
      <c r="H4415">
        <f t="shared" si="68"/>
        <v>-2.4500000000000011</v>
      </c>
      <c r="I4415" s="103">
        <f>AVERAGE(H$10:H4415)</f>
        <v>0.28375170222424062</v>
      </c>
      <c r="J4415" s="2"/>
    </row>
    <row r="4416" spans="1:10">
      <c r="A4416" s="4">
        <v>29104</v>
      </c>
      <c r="B4416">
        <v>9.35</v>
      </c>
      <c r="F4416" s="4">
        <v>27054</v>
      </c>
      <c r="G4416">
        <v>9.5</v>
      </c>
      <c r="H4416">
        <f t="shared" si="68"/>
        <v>-2.4800000000000004</v>
      </c>
      <c r="I4416" s="103">
        <f>AVERAGE(H$10:H4416)</f>
        <v>0.28312457454050466</v>
      </c>
      <c r="J4416" s="2"/>
    </row>
    <row r="4417" spans="1:10">
      <c r="A4417" s="4">
        <v>29105</v>
      </c>
      <c r="B4417">
        <v>9.34</v>
      </c>
      <c r="F4417" s="4">
        <v>27055</v>
      </c>
      <c r="G4417">
        <v>9.5</v>
      </c>
      <c r="H4417">
        <f t="shared" si="68"/>
        <v>-2.4800000000000004</v>
      </c>
      <c r="I4417" s="103">
        <f>AVERAGE(H$10:H4417)</f>
        <v>0.28249773139746009</v>
      </c>
      <c r="J4417" s="2"/>
    </row>
    <row r="4418" spans="1:10">
      <c r="A4418" s="4">
        <v>29108</v>
      </c>
      <c r="B4418">
        <v>9.36</v>
      </c>
      <c r="F4418" s="4">
        <v>27056</v>
      </c>
      <c r="G4418">
        <v>9.5</v>
      </c>
      <c r="H4418">
        <f t="shared" si="68"/>
        <v>-2.4800000000000004</v>
      </c>
      <c r="I4418" s="103">
        <f>AVERAGE(H$10:H4418)</f>
        <v>0.28187117260149785</v>
      </c>
      <c r="J4418" s="2"/>
    </row>
    <row r="4419" spans="1:10">
      <c r="A4419" s="4">
        <v>29109</v>
      </c>
      <c r="B4419">
        <v>9.25</v>
      </c>
      <c r="F4419" s="4">
        <v>27057</v>
      </c>
      <c r="G4419">
        <v>9.48</v>
      </c>
      <c r="H4419">
        <f t="shared" si="68"/>
        <v>-2.4700000000000006</v>
      </c>
      <c r="I4419" s="103">
        <f>AVERAGE(H$10:H4419)</f>
        <v>0.28124716553288076</v>
      </c>
      <c r="J4419" s="2"/>
    </row>
    <row r="4420" spans="1:10">
      <c r="A4420" s="4">
        <v>29110</v>
      </c>
      <c r="B4420">
        <v>9.3000000000000007</v>
      </c>
      <c r="F4420" s="4">
        <v>27058</v>
      </c>
      <c r="G4420">
        <v>9.2799999999999994</v>
      </c>
      <c r="H4420">
        <f t="shared" si="68"/>
        <v>-2.2599999999999998</v>
      </c>
      <c r="I4420" s="103">
        <f>AVERAGE(H$10:H4420)</f>
        <v>0.28067104964860667</v>
      </c>
      <c r="J4420" s="2"/>
    </row>
    <row r="4421" spans="1:10">
      <c r="A4421" s="4">
        <v>29111</v>
      </c>
      <c r="B4421">
        <v>9.34</v>
      </c>
      <c r="F4421" s="4">
        <v>27059</v>
      </c>
      <c r="G4421">
        <v>9.58</v>
      </c>
      <c r="H4421">
        <f t="shared" si="68"/>
        <v>-2.5700000000000003</v>
      </c>
      <c r="I4421" s="103">
        <f>AVERAGE(H$10:H4421)</f>
        <v>0.28002493200362738</v>
      </c>
      <c r="J4421" s="2"/>
    </row>
    <row r="4422" spans="1:10">
      <c r="A4422" s="4">
        <v>29112</v>
      </c>
      <c r="B4422">
        <v>9.2899999999999991</v>
      </c>
      <c r="F4422" s="4">
        <v>27060</v>
      </c>
      <c r="G4422">
        <v>9.31</v>
      </c>
      <c r="H4422">
        <f t="shared" si="68"/>
        <v>-2.3100000000000005</v>
      </c>
      <c r="I4422" s="103">
        <f>AVERAGE(H$10:H4422)</f>
        <v>0.27943802401994206</v>
      </c>
      <c r="J4422" s="2"/>
    </row>
    <row r="4423" spans="1:10">
      <c r="A4423" s="4">
        <v>29115</v>
      </c>
      <c r="B4423">
        <v>9.3699999999999992</v>
      </c>
      <c r="F4423" s="4">
        <v>27061</v>
      </c>
      <c r="G4423">
        <v>9.31</v>
      </c>
      <c r="H4423">
        <f t="shared" si="68"/>
        <v>-2.3100000000000005</v>
      </c>
      <c r="I4423" s="103">
        <f>AVERAGE(H$10:H4423)</f>
        <v>0.2788513819664713</v>
      </c>
      <c r="J4423" s="2"/>
    </row>
    <row r="4424" spans="1:10">
      <c r="A4424" s="4">
        <v>29116</v>
      </c>
      <c r="B4424">
        <v>9.36</v>
      </c>
      <c r="F4424" s="4">
        <v>27062</v>
      </c>
      <c r="G4424">
        <v>9.31</v>
      </c>
      <c r="H4424">
        <f t="shared" si="68"/>
        <v>-2.3100000000000005</v>
      </c>
      <c r="I4424" s="103">
        <f>AVERAGE(H$10:H4424)</f>
        <v>0.27826500566251511</v>
      </c>
      <c r="J4424" s="2"/>
    </row>
    <row r="4425" spans="1:10">
      <c r="A4425" s="4">
        <v>29117</v>
      </c>
      <c r="B4425">
        <v>9.31</v>
      </c>
      <c r="F4425" s="4">
        <v>27063</v>
      </c>
      <c r="G4425">
        <v>9.31</v>
      </c>
      <c r="H4425">
        <f t="shared" si="68"/>
        <v>-2.3100000000000005</v>
      </c>
      <c r="I4425" s="103">
        <f>AVERAGE(H$10:H4425)</f>
        <v>0.27767889492753722</v>
      </c>
      <c r="J4425" s="2"/>
    </row>
    <row r="4426" spans="1:10">
      <c r="A4426" s="4">
        <v>29118</v>
      </c>
      <c r="B4426">
        <v>9.2899999999999991</v>
      </c>
      <c r="F4426" s="4">
        <v>27064</v>
      </c>
      <c r="G4426">
        <v>9.14</v>
      </c>
      <c r="H4426">
        <f t="shared" ref="H4426:H4489" si="69">IFERROR(((VLOOKUP(F4426,$A$9:$B$14200,2,FALSE))-G4426),H4425)</f>
        <v>-2.16</v>
      </c>
      <c r="I4426" s="103">
        <f>AVERAGE(H$10:H4426)</f>
        <v>0.27712700928231926</v>
      </c>
      <c r="J4426" s="2"/>
    </row>
    <row r="4427" spans="1:10">
      <c r="A4427" s="4">
        <v>29119</v>
      </c>
      <c r="B4427">
        <v>9.26</v>
      </c>
      <c r="F4427" s="4">
        <v>27065</v>
      </c>
      <c r="G4427">
        <v>8.8000000000000007</v>
      </c>
      <c r="H4427">
        <f t="shared" si="69"/>
        <v>-1.8500000000000005</v>
      </c>
      <c r="I4427" s="103">
        <f>AVERAGE(H$10:H4427)</f>
        <v>0.27664554096876515</v>
      </c>
      <c r="J4427" s="2"/>
    </row>
    <row r="4428" spans="1:10">
      <c r="A4428" s="4">
        <v>29122</v>
      </c>
      <c r="B4428">
        <v>9.34</v>
      </c>
      <c r="F4428" s="4">
        <v>27066</v>
      </c>
      <c r="G4428">
        <v>8.76</v>
      </c>
      <c r="H4428">
        <f t="shared" si="69"/>
        <v>-1.83</v>
      </c>
      <c r="I4428" s="103">
        <f>AVERAGE(H$10:H4428)</f>
        <v>0.27616881647431646</v>
      </c>
      <c r="J4428" s="2"/>
    </row>
    <row r="4429" spans="1:10">
      <c r="A4429" s="4">
        <v>29123</v>
      </c>
      <c r="B4429">
        <v>9.32</v>
      </c>
      <c r="F4429" s="4">
        <v>27067</v>
      </c>
      <c r="G4429">
        <v>8.8000000000000007</v>
      </c>
      <c r="H4429">
        <f t="shared" si="69"/>
        <v>-1.870000000000001</v>
      </c>
      <c r="I4429" s="103">
        <f>AVERAGE(H$10:H4429)</f>
        <v>0.27568325791855308</v>
      </c>
      <c r="J4429" s="2"/>
    </row>
    <row r="4430" spans="1:10">
      <c r="A4430" s="4">
        <v>29124</v>
      </c>
      <c r="B4430">
        <v>9.36</v>
      </c>
      <c r="F4430" s="4">
        <v>27068</v>
      </c>
      <c r="G4430">
        <v>8.81</v>
      </c>
      <c r="H4430">
        <f t="shared" si="69"/>
        <v>-1.8800000000000008</v>
      </c>
      <c r="I4430" s="103">
        <f>AVERAGE(H$10:H4430)</f>
        <v>0.27519565709115684</v>
      </c>
      <c r="J4430" s="2"/>
    </row>
    <row r="4431" spans="1:10">
      <c r="A4431" s="4">
        <v>29125</v>
      </c>
      <c r="B4431">
        <v>9.44</v>
      </c>
      <c r="F4431" s="4">
        <v>27069</v>
      </c>
      <c r="G4431">
        <v>8.81</v>
      </c>
      <c r="H4431">
        <f t="shared" si="69"/>
        <v>-1.8800000000000008</v>
      </c>
      <c r="I4431" s="103">
        <f>AVERAGE(H$10:H4431)</f>
        <v>0.27470827679783</v>
      </c>
      <c r="J4431" s="2"/>
    </row>
    <row r="4432" spans="1:10">
      <c r="A4432" s="4">
        <v>29126</v>
      </c>
      <c r="B4432">
        <v>9.44</v>
      </c>
      <c r="F4432" s="4">
        <v>27070</v>
      </c>
      <c r="G4432">
        <v>8.81</v>
      </c>
      <c r="H4432">
        <f t="shared" si="69"/>
        <v>-1.8800000000000008</v>
      </c>
      <c r="I4432" s="103">
        <f>AVERAGE(H$10:H4432)</f>
        <v>0.27422111688899031</v>
      </c>
      <c r="J4432" s="2"/>
    </row>
    <row r="4433" spans="1:10">
      <c r="A4433" s="4">
        <v>29129</v>
      </c>
      <c r="B4433">
        <v>9.51</v>
      </c>
      <c r="F4433" s="4">
        <v>27071</v>
      </c>
      <c r="G4433">
        <v>8.8800000000000008</v>
      </c>
      <c r="H4433">
        <f t="shared" si="69"/>
        <v>-1.9500000000000011</v>
      </c>
      <c r="I4433" s="103">
        <f>AVERAGE(H$10:H4433)</f>
        <v>0.27371835443038067</v>
      </c>
      <c r="J4433" s="2"/>
    </row>
    <row r="4434" spans="1:10">
      <c r="A4434" s="4">
        <v>29130</v>
      </c>
      <c r="B4434">
        <v>9.4700000000000006</v>
      </c>
      <c r="F4434" s="4">
        <v>27072</v>
      </c>
      <c r="G4434">
        <v>9.02</v>
      </c>
      <c r="H4434">
        <f t="shared" si="69"/>
        <v>-1.9500000000000011</v>
      </c>
      <c r="I4434" s="103">
        <f>AVERAGE(H$10:H4434)</f>
        <v>0.27321581920904048</v>
      </c>
      <c r="J4434" s="2"/>
    </row>
    <row r="4435" spans="1:10">
      <c r="A4435" s="4">
        <v>29131</v>
      </c>
      <c r="B4435">
        <v>9.5</v>
      </c>
      <c r="F4435" s="4">
        <v>27073</v>
      </c>
      <c r="G4435">
        <v>9.3699999999999992</v>
      </c>
      <c r="H4435">
        <f t="shared" si="69"/>
        <v>-2.4399999999999995</v>
      </c>
      <c r="I4435" s="103">
        <f>AVERAGE(H$10:H4435)</f>
        <v>0.27260280162675193</v>
      </c>
      <c r="J4435" s="2"/>
    </row>
    <row r="4436" spans="1:10">
      <c r="A4436" s="4">
        <v>29132</v>
      </c>
      <c r="B4436">
        <v>9.58</v>
      </c>
      <c r="F4436" s="4">
        <v>27074</v>
      </c>
      <c r="G4436">
        <v>8.8699999999999992</v>
      </c>
      <c r="H4436">
        <f t="shared" si="69"/>
        <v>-1.9399999999999995</v>
      </c>
      <c r="I4436" s="103">
        <f>AVERAGE(H$10:H4436)</f>
        <v>0.27210300429184642</v>
      </c>
      <c r="J4436" s="2"/>
    </row>
    <row r="4437" spans="1:10">
      <c r="A4437" s="4">
        <v>29133</v>
      </c>
      <c r="B4437">
        <v>9.6</v>
      </c>
      <c r="F4437" s="4">
        <v>27075</v>
      </c>
      <c r="G4437">
        <v>8.99</v>
      </c>
      <c r="H4437">
        <f t="shared" si="69"/>
        <v>-2.0600000000000005</v>
      </c>
      <c r="I4437" s="103">
        <f>AVERAGE(H$10:H4437)</f>
        <v>0.27157633242999191</v>
      </c>
      <c r="J4437" s="2"/>
    </row>
    <row r="4438" spans="1:10">
      <c r="A4438" s="4">
        <v>29137</v>
      </c>
      <c r="B4438">
        <v>9.93</v>
      </c>
      <c r="F4438" s="4">
        <v>27076</v>
      </c>
      <c r="G4438">
        <v>8.99</v>
      </c>
      <c r="H4438">
        <f t="shared" si="69"/>
        <v>-2.0600000000000005</v>
      </c>
      <c r="I4438" s="103">
        <f>AVERAGE(H$10:H4438)</f>
        <v>0.27104989839693028</v>
      </c>
      <c r="J4438" s="2"/>
    </row>
    <row r="4439" spans="1:10">
      <c r="A4439" s="4">
        <v>29138</v>
      </c>
      <c r="B4439">
        <v>10.09</v>
      </c>
      <c r="F4439" s="4">
        <v>27077</v>
      </c>
      <c r="G4439">
        <v>8.99</v>
      </c>
      <c r="H4439">
        <f t="shared" si="69"/>
        <v>-2.0600000000000005</v>
      </c>
      <c r="I4439" s="103">
        <f>AVERAGE(H$10:H4439)</f>
        <v>0.27052370203160364</v>
      </c>
      <c r="J4439" s="2"/>
    </row>
    <row r="4440" spans="1:10">
      <c r="A4440" s="4">
        <v>29139</v>
      </c>
      <c r="B4440">
        <v>10.17</v>
      </c>
      <c r="F4440" s="4">
        <v>27078</v>
      </c>
      <c r="G4440">
        <v>8.99</v>
      </c>
      <c r="H4440">
        <f t="shared" si="69"/>
        <v>-2.0600000000000005</v>
      </c>
      <c r="I4440" s="103">
        <f>AVERAGE(H$10:H4440)</f>
        <v>0.2699977431730996</v>
      </c>
      <c r="J4440" s="2"/>
    </row>
    <row r="4441" spans="1:10">
      <c r="A4441" s="4">
        <v>29140</v>
      </c>
      <c r="B4441">
        <v>10.15</v>
      </c>
      <c r="F4441" s="4">
        <v>27079</v>
      </c>
      <c r="G4441">
        <v>9.16</v>
      </c>
      <c r="H4441">
        <f t="shared" si="69"/>
        <v>-2.2300000000000004</v>
      </c>
      <c r="I4441" s="103">
        <f>AVERAGE(H$10:H4441)</f>
        <v>0.26943366425992876</v>
      </c>
      <c r="J4441" s="2"/>
    </row>
    <row r="4442" spans="1:10">
      <c r="A4442" s="4">
        <v>29143</v>
      </c>
      <c r="B4442">
        <v>10.31</v>
      </c>
      <c r="F4442" s="4">
        <v>27080</v>
      </c>
      <c r="G4442">
        <v>9.52</v>
      </c>
      <c r="H4442">
        <f t="shared" si="69"/>
        <v>-2.5599999999999996</v>
      </c>
      <c r="I4442" s="103">
        <f>AVERAGE(H$10:H4442)</f>
        <v>0.26879539815023784</v>
      </c>
      <c r="J4442" s="2"/>
    </row>
    <row r="4443" spans="1:10">
      <c r="A4443" s="4">
        <v>29144</v>
      </c>
      <c r="B4443">
        <v>10.27</v>
      </c>
      <c r="F4443" s="4">
        <v>27081</v>
      </c>
      <c r="G4443">
        <v>8.91</v>
      </c>
      <c r="H4443">
        <f t="shared" si="69"/>
        <v>-1.9299999999999997</v>
      </c>
      <c r="I4443" s="103">
        <f>AVERAGE(H$10:H4443)</f>
        <v>0.26829950383401086</v>
      </c>
      <c r="J4443" s="2"/>
    </row>
    <row r="4444" spans="1:10">
      <c r="A4444" s="4">
        <v>29145</v>
      </c>
      <c r="B4444">
        <v>10.199999999999999</v>
      </c>
      <c r="F4444" s="4">
        <v>27082</v>
      </c>
      <c r="G4444">
        <v>8.85</v>
      </c>
      <c r="H4444">
        <f t="shared" si="69"/>
        <v>-1.88</v>
      </c>
      <c r="I4444" s="103">
        <f>AVERAGE(H$10:H4444)</f>
        <v>0.26781510710259393</v>
      </c>
      <c r="J4444" s="2"/>
    </row>
    <row r="4445" spans="1:10">
      <c r="A4445" s="4">
        <v>29146</v>
      </c>
      <c r="B4445">
        <v>10.41</v>
      </c>
      <c r="F4445" s="4">
        <v>27083</v>
      </c>
      <c r="G4445">
        <v>8.85</v>
      </c>
      <c r="H4445">
        <f t="shared" si="69"/>
        <v>-1.88</v>
      </c>
      <c r="I4445" s="103">
        <f>AVERAGE(H$10:H4445)</f>
        <v>0.26733092876465375</v>
      </c>
      <c r="J4445" s="2"/>
    </row>
    <row r="4446" spans="1:10">
      <c r="A4446" s="4">
        <v>29147</v>
      </c>
      <c r="B4446">
        <v>10.68</v>
      </c>
      <c r="F4446" s="4">
        <v>27084</v>
      </c>
      <c r="G4446">
        <v>8.85</v>
      </c>
      <c r="H4446">
        <f t="shared" si="69"/>
        <v>-1.88</v>
      </c>
      <c r="I4446" s="103">
        <f>AVERAGE(H$10:H4446)</f>
        <v>0.26684696867252733</v>
      </c>
      <c r="J4446" s="2"/>
    </row>
    <row r="4447" spans="1:10">
      <c r="A4447" s="4">
        <v>29150</v>
      </c>
      <c r="B4447">
        <v>10.96</v>
      </c>
      <c r="F4447" s="4">
        <v>27085</v>
      </c>
      <c r="G4447">
        <v>8.76</v>
      </c>
      <c r="H4447">
        <f t="shared" si="69"/>
        <v>-1.7999999999999998</v>
      </c>
      <c r="I4447" s="103">
        <f>AVERAGE(H$10:H4447)</f>
        <v>0.26638125281658492</v>
      </c>
      <c r="J4447" s="2"/>
    </row>
    <row r="4448" spans="1:10">
      <c r="A4448" s="4">
        <v>29151</v>
      </c>
      <c r="B4448">
        <v>11.02</v>
      </c>
      <c r="F4448" s="4">
        <v>27086</v>
      </c>
      <c r="G4448">
        <v>8.76</v>
      </c>
      <c r="H4448">
        <f t="shared" si="69"/>
        <v>-1.7799999999999994</v>
      </c>
      <c r="I4448" s="103">
        <f>AVERAGE(H$10:H4448)</f>
        <v>0.26592025230907951</v>
      </c>
      <c r="J4448" s="2"/>
    </row>
    <row r="4449" spans="1:10">
      <c r="A4449" s="4">
        <v>29152</v>
      </c>
      <c r="B4449">
        <v>10.83</v>
      </c>
      <c r="F4449" s="4">
        <v>27087</v>
      </c>
      <c r="G4449">
        <v>8.7200000000000006</v>
      </c>
      <c r="H4449">
        <f t="shared" si="69"/>
        <v>-1.7200000000000006</v>
      </c>
      <c r="I4449" s="103">
        <f>AVERAGE(H$10:H4449)</f>
        <v>0.26547297297297384</v>
      </c>
      <c r="J4449" s="2"/>
    </row>
    <row r="4450" spans="1:10">
      <c r="A4450" s="4">
        <v>29153</v>
      </c>
      <c r="B4450">
        <v>10.98</v>
      </c>
      <c r="F4450" s="4">
        <v>27088</v>
      </c>
      <c r="G4450">
        <v>8.8699999999999992</v>
      </c>
      <c r="H4450">
        <f t="shared" si="69"/>
        <v>-1.8599999999999994</v>
      </c>
      <c r="I4450" s="103">
        <f>AVERAGE(H$10:H4450)</f>
        <v>0.26499437063724479</v>
      </c>
      <c r="J4450" s="2"/>
    </row>
    <row r="4451" spans="1:10">
      <c r="A4451" s="4">
        <v>29154</v>
      </c>
      <c r="B4451">
        <v>10.67</v>
      </c>
      <c r="F4451" s="4">
        <v>27089</v>
      </c>
      <c r="G4451">
        <v>8.9700000000000006</v>
      </c>
      <c r="H4451">
        <f t="shared" si="69"/>
        <v>-1.8900000000000006</v>
      </c>
      <c r="I4451" s="103">
        <f>AVERAGE(H$10:H4451)</f>
        <v>0.26450923007654298</v>
      </c>
      <c r="J4451" s="2"/>
    </row>
    <row r="4452" spans="1:10">
      <c r="A4452" s="4">
        <v>29157</v>
      </c>
      <c r="B4452">
        <v>10.78</v>
      </c>
      <c r="F4452" s="4">
        <v>27090</v>
      </c>
      <c r="G4452">
        <v>8.9700000000000006</v>
      </c>
      <c r="H4452">
        <f t="shared" si="69"/>
        <v>-1.8900000000000006</v>
      </c>
      <c r="I4452" s="103">
        <f>AVERAGE(H$10:H4452)</f>
        <v>0.26402430790006837</v>
      </c>
      <c r="J4452" s="2"/>
    </row>
    <row r="4453" spans="1:10">
      <c r="A4453" s="4">
        <v>29158</v>
      </c>
      <c r="B4453">
        <v>10.75</v>
      </c>
      <c r="F4453" s="4">
        <v>27091</v>
      </c>
      <c r="G4453">
        <v>8.9700000000000006</v>
      </c>
      <c r="H4453">
        <f t="shared" si="69"/>
        <v>-1.8900000000000006</v>
      </c>
      <c r="I4453" s="103">
        <f>AVERAGE(H$10:H4453)</f>
        <v>0.26353960396039688</v>
      </c>
      <c r="J4453" s="2"/>
    </row>
    <row r="4454" spans="1:10">
      <c r="A4454" s="4">
        <v>29159</v>
      </c>
      <c r="B4454">
        <v>10.72</v>
      </c>
      <c r="F4454" s="4">
        <v>27092</v>
      </c>
      <c r="G4454">
        <v>9.07</v>
      </c>
      <c r="H4454">
        <f t="shared" si="69"/>
        <v>-1.9800000000000004</v>
      </c>
      <c r="I4454" s="103">
        <f>AVERAGE(H$10:H4454)</f>
        <v>0.2630348706411707</v>
      </c>
      <c r="J4454" s="2"/>
    </row>
    <row r="4455" spans="1:10">
      <c r="A4455" s="4">
        <v>29160</v>
      </c>
      <c r="B4455">
        <v>10.79</v>
      </c>
      <c r="F4455" s="4">
        <v>27093</v>
      </c>
      <c r="G4455">
        <v>9.14</v>
      </c>
      <c r="H4455">
        <f t="shared" si="69"/>
        <v>-2.0400000000000009</v>
      </c>
      <c r="I4455" s="103">
        <f>AVERAGE(H$10:H4455)</f>
        <v>0.26251686909581728</v>
      </c>
      <c r="J4455" s="2"/>
    </row>
    <row r="4456" spans="1:10">
      <c r="A4456" s="4">
        <v>29161</v>
      </c>
      <c r="B4456">
        <v>10.84</v>
      </c>
      <c r="F4456" s="4">
        <v>27094</v>
      </c>
      <c r="G4456">
        <v>8.8699999999999992</v>
      </c>
      <c r="H4456">
        <f t="shared" si="69"/>
        <v>-1.7799999999999994</v>
      </c>
      <c r="I4456" s="103">
        <f>AVERAGE(H$10:H4456)</f>
        <v>0.26205756689903392</v>
      </c>
      <c r="J4456" s="2"/>
    </row>
    <row r="4457" spans="1:10">
      <c r="A4457" s="4">
        <v>29164</v>
      </c>
      <c r="B4457">
        <v>10.85</v>
      </c>
      <c r="F4457" s="4">
        <v>27095</v>
      </c>
      <c r="G4457">
        <v>8.94</v>
      </c>
      <c r="H4457">
        <f t="shared" si="69"/>
        <v>-1.88</v>
      </c>
      <c r="I4457" s="103">
        <f>AVERAGE(H$10:H4457)</f>
        <v>0.2615759892086339</v>
      </c>
      <c r="J4457" s="2"/>
    </row>
    <row r="4458" spans="1:10">
      <c r="A4458" s="4">
        <v>29166</v>
      </c>
      <c r="B4458">
        <v>11</v>
      </c>
      <c r="F4458" s="4">
        <v>27096</v>
      </c>
      <c r="G4458">
        <v>8.92</v>
      </c>
      <c r="H4458">
        <f t="shared" si="69"/>
        <v>-1.8600000000000003</v>
      </c>
      <c r="I4458" s="103">
        <f>AVERAGE(H$10:H4458)</f>
        <v>0.26109912339851737</v>
      </c>
      <c r="J4458" s="2"/>
    </row>
    <row r="4459" spans="1:10">
      <c r="A4459" s="4">
        <v>29167</v>
      </c>
      <c r="B4459">
        <v>10.96</v>
      </c>
      <c r="F4459" s="4">
        <v>27097</v>
      </c>
      <c r="G4459">
        <v>8.92</v>
      </c>
      <c r="H4459">
        <f t="shared" si="69"/>
        <v>-1.8600000000000003</v>
      </c>
      <c r="I4459" s="103">
        <f>AVERAGE(H$10:H4459)</f>
        <v>0.26062247191011323</v>
      </c>
      <c r="J4459" s="2"/>
    </row>
    <row r="4460" spans="1:10">
      <c r="A4460" s="4">
        <v>29168</v>
      </c>
      <c r="B4460">
        <v>10.68</v>
      </c>
      <c r="F4460" s="4">
        <v>27098</v>
      </c>
      <c r="G4460">
        <v>8.92</v>
      </c>
      <c r="H4460">
        <f t="shared" si="69"/>
        <v>-1.8600000000000003</v>
      </c>
      <c r="I4460" s="103">
        <f>AVERAGE(H$10:H4460)</f>
        <v>0.2601460345989674</v>
      </c>
      <c r="J4460" s="2"/>
    </row>
    <row r="4461" spans="1:10">
      <c r="A4461" s="4">
        <v>29172</v>
      </c>
      <c r="B4461">
        <v>10.63</v>
      </c>
      <c r="F4461" s="4">
        <v>27099</v>
      </c>
      <c r="G4461">
        <v>8.9499999999999993</v>
      </c>
      <c r="H4461">
        <f t="shared" si="69"/>
        <v>-1.8699999999999992</v>
      </c>
      <c r="I4461" s="103">
        <f>AVERAGE(H$10:H4461)</f>
        <v>0.25966756513926414</v>
      </c>
      <c r="J4461" s="2"/>
    </row>
    <row r="4462" spans="1:10">
      <c r="A4462" s="4">
        <v>29173</v>
      </c>
      <c r="B4462">
        <v>10.75</v>
      </c>
      <c r="F4462" s="4">
        <v>27100</v>
      </c>
      <c r="G4462">
        <v>9.16</v>
      </c>
      <c r="H4462">
        <f t="shared" si="69"/>
        <v>-2.0700000000000003</v>
      </c>
      <c r="I4462" s="103">
        <f>AVERAGE(H$10:H4462)</f>
        <v>0.25914439703570719</v>
      </c>
      <c r="J4462" s="2"/>
    </row>
    <row r="4463" spans="1:10">
      <c r="A4463" s="4">
        <v>29174</v>
      </c>
      <c r="B4463">
        <v>10.62</v>
      </c>
      <c r="F4463" s="4">
        <v>27101</v>
      </c>
      <c r="G4463">
        <v>9.39</v>
      </c>
      <c r="H4463">
        <f t="shared" si="69"/>
        <v>-2.2600000000000007</v>
      </c>
      <c r="I4463" s="103">
        <f>AVERAGE(H$10:H4463)</f>
        <v>0.25857880556802965</v>
      </c>
      <c r="J4463" s="2"/>
    </row>
    <row r="4464" spans="1:10">
      <c r="A4464" s="4">
        <v>29175</v>
      </c>
      <c r="B4464">
        <v>10.77</v>
      </c>
      <c r="F4464" s="4">
        <v>27102</v>
      </c>
      <c r="G4464">
        <v>9.14</v>
      </c>
      <c r="H4464">
        <f t="shared" si="69"/>
        <v>-2.0100000000000007</v>
      </c>
      <c r="I4464" s="103">
        <f>AVERAGE(H$10:H4464)</f>
        <v>0.25806958473625236</v>
      </c>
      <c r="J4464" s="2"/>
    </row>
    <row r="4465" spans="1:10">
      <c r="A4465" s="4">
        <v>29178</v>
      </c>
      <c r="B4465">
        <v>10.8</v>
      </c>
      <c r="F4465" s="4">
        <v>27103</v>
      </c>
      <c r="G4465">
        <v>9.35</v>
      </c>
      <c r="H4465">
        <f t="shared" si="69"/>
        <v>-2.17</v>
      </c>
      <c r="I4465" s="103">
        <f>AVERAGE(H$10:H4465)</f>
        <v>0.25752468581687704</v>
      </c>
      <c r="J4465" s="2"/>
    </row>
    <row r="4466" spans="1:10">
      <c r="A4466" s="4">
        <v>29179</v>
      </c>
      <c r="B4466">
        <v>10.78</v>
      </c>
      <c r="F4466" s="4">
        <v>27104</v>
      </c>
      <c r="G4466">
        <v>9.35</v>
      </c>
      <c r="H4466">
        <f t="shared" si="69"/>
        <v>-2.17</v>
      </c>
      <c r="I4466" s="103">
        <f>AVERAGE(H$10:H4466)</f>
        <v>0.25698003141126408</v>
      </c>
      <c r="J4466" s="2"/>
    </row>
    <row r="4467" spans="1:10">
      <c r="A4467" s="4">
        <v>29180</v>
      </c>
      <c r="B4467">
        <v>10.73</v>
      </c>
      <c r="F4467" s="4">
        <v>27105</v>
      </c>
      <c r="G4467">
        <v>9.35</v>
      </c>
      <c r="H4467">
        <f t="shared" si="69"/>
        <v>-2.17</v>
      </c>
      <c r="I4467" s="103">
        <f>AVERAGE(H$10:H4467)</f>
        <v>0.25643562135486853</v>
      </c>
      <c r="J4467" s="2"/>
    </row>
    <row r="4468" spans="1:10">
      <c r="A4468" s="4">
        <v>29182</v>
      </c>
      <c r="B4468">
        <v>10.51</v>
      </c>
      <c r="F4468" s="4">
        <v>27106</v>
      </c>
      <c r="G4468">
        <v>9.52</v>
      </c>
      <c r="H4468">
        <f t="shared" si="69"/>
        <v>-2.2899999999999991</v>
      </c>
      <c r="I4468" s="103">
        <f>AVERAGE(H$10:H4468)</f>
        <v>0.25586454361964656</v>
      </c>
      <c r="J4468" s="2"/>
    </row>
    <row r="4469" spans="1:10">
      <c r="A4469" s="4">
        <v>29185</v>
      </c>
      <c r="B4469">
        <v>10.37</v>
      </c>
      <c r="F4469" s="4">
        <v>27107</v>
      </c>
      <c r="G4469">
        <v>9.31</v>
      </c>
      <c r="H4469">
        <f t="shared" si="69"/>
        <v>-2.0700000000000003</v>
      </c>
      <c r="I4469" s="103">
        <f>AVERAGE(H$10:H4469)</f>
        <v>0.25534304932735519</v>
      </c>
      <c r="J4469" s="2"/>
    </row>
    <row r="4470" spans="1:10">
      <c r="A4470" s="4">
        <v>29186</v>
      </c>
      <c r="B4470">
        <v>10.24</v>
      </c>
      <c r="F4470" s="4">
        <v>27108</v>
      </c>
      <c r="G4470">
        <v>9.2799999999999994</v>
      </c>
      <c r="H4470">
        <f t="shared" si="69"/>
        <v>-2.0099999999999998</v>
      </c>
      <c r="I4470" s="103">
        <f>AVERAGE(H$10:H4470)</f>
        <v>0.2548352387357104</v>
      </c>
      <c r="J4470" s="2"/>
    </row>
    <row r="4471" spans="1:10">
      <c r="A4471" s="4">
        <v>29187</v>
      </c>
      <c r="B4471">
        <v>10.37</v>
      </c>
      <c r="F4471" s="4">
        <v>27109</v>
      </c>
      <c r="G4471">
        <v>9.49</v>
      </c>
      <c r="H4471">
        <f t="shared" si="69"/>
        <v>-2.1900000000000004</v>
      </c>
      <c r="I4471" s="103">
        <f>AVERAGE(H$10:H4471)</f>
        <v>0.25428731510533481</v>
      </c>
      <c r="J4471" s="2"/>
    </row>
    <row r="4472" spans="1:10">
      <c r="A4472" s="4">
        <v>29188</v>
      </c>
      <c r="B4472">
        <v>10.34</v>
      </c>
      <c r="F4472" s="4">
        <v>27110</v>
      </c>
      <c r="G4472">
        <v>9.65</v>
      </c>
      <c r="H4472">
        <f t="shared" si="69"/>
        <v>-2.3000000000000007</v>
      </c>
      <c r="I4472" s="103">
        <f>AVERAGE(H$10:H4472)</f>
        <v>0.25371498991709701</v>
      </c>
      <c r="J4472" s="2"/>
    </row>
    <row r="4473" spans="1:10">
      <c r="A4473" s="4">
        <v>29189</v>
      </c>
      <c r="B4473">
        <v>10.38</v>
      </c>
      <c r="F4473" s="4">
        <v>27111</v>
      </c>
      <c r="G4473">
        <v>9.65</v>
      </c>
      <c r="H4473">
        <f t="shared" si="69"/>
        <v>-2.3000000000000007</v>
      </c>
      <c r="I4473" s="103">
        <f>AVERAGE(H$10:H4473)</f>
        <v>0.2531429211469543</v>
      </c>
      <c r="J4473" s="2"/>
    </row>
    <row r="4474" spans="1:10">
      <c r="A4474" s="4">
        <v>29192</v>
      </c>
      <c r="B4474">
        <v>10.44</v>
      </c>
      <c r="F4474" s="4">
        <v>27112</v>
      </c>
      <c r="G4474">
        <v>9.65</v>
      </c>
      <c r="H4474">
        <f t="shared" si="69"/>
        <v>-2.3000000000000007</v>
      </c>
      <c r="I4474" s="103">
        <f>AVERAGE(H$10:H4474)</f>
        <v>0.25257110862262128</v>
      </c>
      <c r="J4474" s="2"/>
    </row>
    <row r="4475" spans="1:10">
      <c r="A4475" s="4">
        <v>29193</v>
      </c>
      <c r="B4475">
        <v>10.32</v>
      </c>
      <c r="F4475" s="4">
        <v>27113</v>
      </c>
      <c r="G4475">
        <v>9.8699999999999992</v>
      </c>
      <c r="H4475">
        <f t="shared" si="69"/>
        <v>-2.4799999999999995</v>
      </c>
      <c r="I4475" s="103">
        <f>AVERAGE(H$10:H4475)</f>
        <v>0.25195924764890376</v>
      </c>
      <c r="J4475" s="2"/>
    </row>
    <row r="4476" spans="1:10">
      <c r="A4476" s="4">
        <v>29194</v>
      </c>
      <c r="B4476">
        <v>10.27</v>
      </c>
      <c r="F4476" s="4">
        <v>27114</v>
      </c>
      <c r="G4476">
        <v>9.51</v>
      </c>
      <c r="H4476">
        <f t="shared" si="69"/>
        <v>-2.13</v>
      </c>
      <c r="I4476" s="103">
        <f>AVERAGE(H$10:H4476)</f>
        <v>0.25142601298410655</v>
      </c>
      <c r="J4476" s="2"/>
    </row>
    <row r="4477" spans="1:10">
      <c r="A4477" s="4">
        <v>29195</v>
      </c>
      <c r="B4477">
        <v>10.130000000000001</v>
      </c>
      <c r="F4477" s="4">
        <v>27115</v>
      </c>
      <c r="G4477">
        <v>9.48</v>
      </c>
      <c r="H4477">
        <f t="shared" si="69"/>
        <v>-2.1300000000000008</v>
      </c>
      <c r="I4477" s="103">
        <f>AVERAGE(H$10:H4477)</f>
        <v>0.25089301700984867</v>
      </c>
      <c r="J4477" s="2"/>
    </row>
    <row r="4478" spans="1:10">
      <c r="A4478" s="4">
        <v>29196</v>
      </c>
      <c r="B4478">
        <v>10.3</v>
      </c>
      <c r="F4478" s="4">
        <v>27116</v>
      </c>
      <c r="G4478">
        <v>10.09</v>
      </c>
      <c r="H4478">
        <f t="shared" si="69"/>
        <v>-2.71</v>
      </c>
      <c r="I4478" s="103">
        <f>AVERAGE(H$10:H4478)</f>
        <v>0.25023047661669362</v>
      </c>
      <c r="J4478" s="2"/>
    </row>
    <row r="4479" spans="1:10">
      <c r="A4479" s="4">
        <v>29199</v>
      </c>
      <c r="B4479">
        <v>10.27</v>
      </c>
      <c r="F4479" s="4">
        <v>27117</v>
      </c>
      <c r="G4479">
        <v>9.9499999999999993</v>
      </c>
      <c r="H4479">
        <f t="shared" si="69"/>
        <v>-2.5399999999999991</v>
      </c>
      <c r="I4479" s="103">
        <f>AVERAGE(H$10:H4479)</f>
        <v>0.24960626398210378</v>
      </c>
      <c r="J4479" s="2"/>
    </row>
    <row r="4480" spans="1:10">
      <c r="A4480" s="4">
        <v>29200</v>
      </c>
      <c r="B4480">
        <v>10.46</v>
      </c>
      <c r="F4480" s="4">
        <v>27118</v>
      </c>
      <c r="G4480">
        <v>9.9499999999999993</v>
      </c>
      <c r="H4480">
        <f t="shared" si="69"/>
        <v>-2.5399999999999991</v>
      </c>
      <c r="I4480" s="103">
        <f>AVERAGE(H$10:H4480)</f>
        <v>0.24898233057481636</v>
      </c>
      <c r="J4480" s="2"/>
    </row>
    <row r="4481" spans="1:10">
      <c r="A4481" s="4">
        <v>29201</v>
      </c>
      <c r="B4481">
        <v>10.58</v>
      </c>
      <c r="F4481" s="4">
        <v>27119</v>
      </c>
      <c r="G4481">
        <v>9.9499999999999993</v>
      </c>
      <c r="H4481">
        <f t="shared" si="69"/>
        <v>-2.5399999999999991</v>
      </c>
      <c r="I4481" s="103">
        <f>AVERAGE(H$10:H4481)</f>
        <v>0.24835867620751431</v>
      </c>
      <c r="J4481" s="2"/>
    </row>
    <row r="4482" spans="1:10">
      <c r="A4482" s="4">
        <v>29202</v>
      </c>
      <c r="B4482">
        <v>10.51</v>
      </c>
      <c r="F4482" s="4">
        <v>27120</v>
      </c>
      <c r="G4482">
        <v>10.01</v>
      </c>
      <c r="H4482">
        <f t="shared" si="69"/>
        <v>-2.59</v>
      </c>
      <c r="I4482" s="103">
        <f>AVERAGE(H$10:H4482)</f>
        <v>0.2477241225128558</v>
      </c>
      <c r="J4482" s="2"/>
    </row>
    <row r="4483" spans="1:10">
      <c r="A4483" s="4">
        <v>29203</v>
      </c>
      <c r="B4483">
        <v>10.45</v>
      </c>
      <c r="F4483" s="4">
        <v>27121</v>
      </c>
      <c r="G4483">
        <v>9.84</v>
      </c>
      <c r="H4483">
        <f t="shared" si="69"/>
        <v>-2.41</v>
      </c>
      <c r="I4483" s="103">
        <f>AVERAGE(H$10:H4483)</f>
        <v>0.24713008493518193</v>
      </c>
      <c r="J4483" s="2"/>
    </row>
    <row r="4484" spans="1:10">
      <c r="A4484" s="4">
        <v>29206</v>
      </c>
      <c r="B4484">
        <v>10.42</v>
      </c>
      <c r="F4484" s="4">
        <v>27122</v>
      </c>
      <c r="G4484">
        <v>9.75</v>
      </c>
      <c r="H4484">
        <f t="shared" si="69"/>
        <v>-2.3200000000000003</v>
      </c>
      <c r="I4484" s="103">
        <f>AVERAGE(H$10:H4484)</f>
        <v>0.24655642458100649</v>
      </c>
      <c r="J4484" s="2"/>
    </row>
    <row r="4485" spans="1:10">
      <c r="A4485" s="4">
        <v>29207</v>
      </c>
      <c r="B4485">
        <v>10.34</v>
      </c>
      <c r="F4485" s="4">
        <v>27123</v>
      </c>
      <c r="G4485">
        <v>9.89</v>
      </c>
      <c r="H4485">
        <f t="shared" si="69"/>
        <v>-2.3800000000000008</v>
      </c>
      <c r="I4485" s="103">
        <f>AVERAGE(H$10:H4485)</f>
        <v>0.24596961572832973</v>
      </c>
      <c r="J4485" s="2"/>
    </row>
    <row r="4486" spans="1:10">
      <c r="A4486" s="4">
        <v>29208</v>
      </c>
      <c r="B4486">
        <v>10.33</v>
      </c>
      <c r="F4486" s="4">
        <v>27124</v>
      </c>
      <c r="G4486">
        <v>9.9499999999999993</v>
      </c>
      <c r="H4486">
        <f t="shared" si="69"/>
        <v>-2.4099999999999993</v>
      </c>
      <c r="I4486" s="103">
        <f>AVERAGE(H$10:H4486)</f>
        <v>0.24537636810364169</v>
      </c>
      <c r="J4486" s="2"/>
    </row>
    <row r="4487" spans="1:10">
      <c r="A4487" s="4">
        <v>29209</v>
      </c>
      <c r="B4487">
        <v>10.38</v>
      </c>
      <c r="F4487" s="4">
        <v>27125</v>
      </c>
      <c r="G4487">
        <v>9.9499999999999993</v>
      </c>
      <c r="H4487">
        <f t="shared" si="69"/>
        <v>-2.4099999999999993</v>
      </c>
      <c r="I4487" s="103">
        <f>AVERAGE(H$10:H4487)</f>
        <v>0.24478338543992936</v>
      </c>
      <c r="J4487" s="2"/>
    </row>
    <row r="4488" spans="1:10">
      <c r="A4488" s="4">
        <v>29210</v>
      </c>
      <c r="B4488">
        <v>10.39</v>
      </c>
      <c r="F4488" s="4">
        <v>27126</v>
      </c>
      <c r="G4488">
        <v>9.9499999999999993</v>
      </c>
      <c r="H4488">
        <f t="shared" si="69"/>
        <v>-2.4099999999999993</v>
      </c>
      <c r="I4488" s="103">
        <f>AVERAGE(H$10:H4488)</f>
        <v>0.24419066755972396</v>
      </c>
      <c r="J4488" s="2"/>
    </row>
    <row r="4489" spans="1:10">
      <c r="A4489" s="4">
        <v>29213</v>
      </c>
      <c r="B4489">
        <v>10.45</v>
      </c>
      <c r="F4489" s="4">
        <v>27127</v>
      </c>
      <c r="G4489">
        <v>10.19</v>
      </c>
      <c r="H4489">
        <f t="shared" si="69"/>
        <v>-2.6899999999999995</v>
      </c>
      <c r="I4489" s="103">
        <f>AVERAGE(H$10:H4489)</f>
        <v>0.24353571428571508</v>
      </c>
      <c r="J4489" s="2"/>
    </row>
    <row r="4490" spans="1:10">
      <c r="A4490" s="4">
        <v>29215</v>
      </c>
      <c r="B4490">
        <v>10.48</v>
      </c>
      <c r="F4490" s="4">
        <v>27128</v>
      </c>
      <c r="G4490">
        <v>10.14</v>
      </c>
      <c r="H4490">
        <f t="shared" ref="H4490:H4553" si="70">IFERROR(((VLOOKUP(F4490,$A$9:$B$14200,2,FALSE))-G4490),H4489)</f>
        <v>-2.6500000000000004</v>
      </c>
      <c r="I4490" s="103">
        <f>AVERAGE(H$10:H4490)</f>
        <v>0.24288997991519828</v>
      </c>
      <c r="J4490" s="2"/>
    </row>
    <row r="4491" spans="1:10">
      <c r="A4491" s="4">
        <v>29216</v>
      </c>
      <c r="B4491">
        <v>10.46</v>
      </c>
      <c r="F4491" s="4">
        <v>27129</v>
      </c>
      <c r="G4491">
        <v>10.09</v>
      </c>
      <c r="H4491">
        <f t="shared" si="70"/>
        <v>-2.63</v>
      </c>
      <c r="I4491" s="103">
        <f>AVERAGE(H$10:H4491)</f>
        <v>0.24224899598393651</v>
      </c>
      <c r="J4491" s="2"/>
    </row>
    <row r="4492" spans="1:10">
      <c r="A4492" s="4">
        <v>29217</v>
      </c>
      <c r="B4492">
        <v>10.41</v>
      </c>
      <c r="F4492" s="4">
        <v>27130</v>
      </c>
      <c r="G4492">
        <v>10.25</v>
      </c>
      <c r="H4492">
        <f t="shared" si="70"/>
        <v>-2.8</v>
      </c>
      <c r="I4492" s="103">
        <f>AVERAGE(H$10:H4492)</f>
        <v>0.24157037697970185</v>
      </c>
      <c r="J4492" s="2"/>
    </row>
    <row r="4493" spans="1:10">
      <c r="A4493" s="4">
        <v>29220</v>
      </c>
      <c r="B4493">
        <v>10.33</v>
      </c>
      <c r="F4493" s="4">
        <v>27131</v>
      </c>
      <c r="G4493">
        <v>10.27</v>
      </c>
      <c r="H4493">
        <f t="shared" si="70"/>
        <v>-2.8</v>
      </c>
      <c r="I4493" s="103">
        <f>AVERAGE(H$10:H4493)</f>
        <v>0.24089206066012567</v>
      </c>
      <c r="J4493" s="2"/>
    </row>
    <row r="4494" spans="1:10">
      <c r="A4494" s="4">
        <v>29222</v>
      </c>
      <c r="B4494">
        <v>10.5</v>
      </c>
      <c r="F4494" s="4">
        <v>27132</v>
      </c>
      <c r="G4494">
        <v>10.27</v>
      </c>
      <c r="H4494">
        <f t="shared" si="70"/>
        <v>-2.8</v>
      </c>
      <c r="I4494" s="103">
        <f>AVERAGE(H$10:H4494)</f>
        <v>0.24021404682274328</v>
      </c>
      <c r="J4494" s="2"/>
    </row>
    <row r="4495" spans="1:10">
      <c r="A4495" s="4">
        <v>29223</v>
      </c>
      <c r="B4495">
        <v>10.6</v>
      </c>
      <c r="F4495" s="4">
        <v>27133</v>
      </c>
      <c r="G4495">
        <v>10.27</v>
      </c>
      <c r="H4495">
        <f t="shared" si="70"/>
        <v>-2.8</v>
      </c>
      <c r="I4495" s="103">
        <f>AVERAGE(H$10:H4495)</f>
        <v>0.23953633526527052</v>
      </c>
      <c r="J4495" s="2"/>
    </row>
    <row r="4496" spans="1:10">
      <c r="A4496" s="4">
        <v>29224</v>
      </c>
      <c r="B4496">
        <v>10.66</v>
      </c>
      <c r="F4496" s="4">
        <v>27134</v>
      </c>
      <c r="G4496">
        <v>10.36</v>
      </c>
      <c r="H4496">
        <f t="shared" si="70"/>
        <v>-2.9399999999999995</v>
      </c>
      <c r="I4496" s="103">
        <f>AVERAGE(H$10:H4496)</f>
        <v>0.23882772453755372</v>
      </c>
      <c r="J4496" s="2"/>
    </row>
    <row r="4497" spans="1:10">
      <c r="A4497" s="4">
        <v>29227</v>
      </c>
      <c r="B4497">
        <v>10.63</v>
      </c>
      <c r="F4497" s="4">
        <v>27135</v>
      </c>
      <c r="G4497">
        <v>10.55</v>
      </c>
      <c r="H4497">
        <f t="shared" si="70"/>
        <v>-3.120000000000001</v>
      </c>
      <c r="I4497" s="103">
        <f>AVERAGE(H$10:H4497)</f>
        <v>0.23807932263814699</v>
      </c>
      <c r="J4497" s="2"/>
    </row>
    <row r="4498" spans="1:10">
      <c r="A4498" s="4">
        <v>29228</v>
      </c>
      <c r="B4498">
        <v>10.57</v>
      </c>
      <c r="F4498" s="4">
        <v>27136</v>
      </c>
      <c r="G4498">
        <v>10.55</v>
      </c>
      <c r="H4498">
        <f t="shared" si="70"/>
        <v>-3.1000000000000005</v>
      </c>
      <c r="I4498" s="103">
        <f>AVERAGE(H$10:H4498)</f>
        <v>0.23733570951214161</v>
      </c>
      <c r="J4498" s="2"/>
    </row>
    <row r="4499" spans="1:10">
      <c r="A4499" s="4">
        <v>29229</v>
      </c>
      <c r="B4499">
        <v>10.58</v>
      </c>
      <c r="F4499" s="4">
        <v>27137</v>
      </c>
      <c r="G4499">
        <v>10.68</v>
      </c>
      <c r="H4499">
        <f t="shared" si="70"/>
        <v>-3.1799999999999997</v>
      </c>
      <c r="I4499" s="103">
        <f>AVERAGE(H$10:H4499)</f>
        <v>0.23657461024498969</v>
      </c>
      <c r="J4499" s="2"/>
    </row>
    <row r="4500" spans="1:10">
      <c r="A4500" s="4">
        <v>29230</v>
      </c>
      <c r="B4500">
        <v>10.51</v>
      </c>
      <c r="F4500" s="4">
        <v>27138</v>
      </c>
      <c r="G4500">
        <v>10.81</v>
      </c>
      <c r="H4500">
        <f t="shared" si="70"/>
        <v>-3.3000000000000007</v>
      </c>
      <c r="I4500" s="103">
        <f>AVERAGE(H$10:H4500)</f>
        <v>0.23578712981518676</v>
      </c>
      <c r="J4500" s="2"/>
    </row>
    <row r="4501" spans="1:10">
      <c r="A4501" s="4">
        <v>29231</v>
      </c>
      <c r="B4501">
        <v>10.68</v>
      </c>
      <c r="F4501" s="4">
        <v>27139</v>
      </c>
      <c r="G4501">
        <v>10.81</v>
      </c>
      <c r="H4501">
        <f t="shared" si="70"/>
        <v>-3.3000000000000007</v>
      </c>
      <c r="I4501" s="103">
        <f>AVERAGE(H$10:H4501)</f>
        <v>0.23500000000000085</v>
      </c>
      <c r="J4501" s="2"/>
    </row>
    <row r="4502" spans="1:10">
      <c r="A4502" s="4">
        <v>29234</v>
      </c>
      <c r="B4502">
        <v>10.7</v>
      </c>
      <c r="F4502" s="4">
        <v>27140</v>
      </c>
      <c r="G4502">
        <v>10.81</v>
      </c>
      <c r="H4502">
        <f t="shared" si="70"/>
        <v>-3.3000000000000007</v>
      </c>
      <c r="I4502" s="103">
        <f>AVERAGE(H$10:H4502)</f>
        <v>0.23421322056532468</v>
      </c>
      <c r="J4502" s="2"/>
    </row>
    <row r="4503" spans="1:10">
      <c r="A4503" s="4">
        <v>29235</v>
      </c>
      <c r="B4503">
        <v>10.65</v>
      </c>
      <c r="F4503" s="4">
        <v>27141</v>
      </c>
      <c r="G4503">
        <v>11</v>
      </c>
      <c r="H4503">
        <f t="shared" si="70"/>
        <v>-3.4800000000000004</v>
      </c>
      <c r="I4503" s="103">
        <f>AVERAGE(H$10:H4503)</f>
        <v>0.23338673787272002</v>
      </c>
      <c r="J4503" s="2"/>
    </row>
    <row r="4504" spans="1:10">
      <c r="A4504" s="4">
        <v>29236</v>
      </c>
      <c r="B4504">
        <v>10.65</v>
      </c>
      <c r="F4504" s="4">
        <v>27142</v>
      </c>
      <c r="G4504">
        <v>11.08</v>
      </c>
      <c r="H4504">
        <f t="shared" si="70"/>
        <v>-3.54</v>
      </c>
      <c r="I4504" s="103">
        <f>AVERAGE(H$10:H4504)</f>
        <v>0.23254727474972275</v>
      </c>
      <c r="J4504" s="2"/>
    </row>
    <row r="4505" spans="1:10">
      <c r="A4505" s="4">
        <v>29237</v>
      </c>
      <c r="B4505">
        <v>10.71</v>
      </c>
      <c r="F4505" s="4">
        <v>27143</v>
      </c>
      <c r="G4505">
        <v>10.3</v>
      </c>
      <c r="H4505">
        <f t="shared" si="70"/>
        <v>-2.7200000000000006</v>
      </c>
      <c r="I4505" s="103">
        <f>AVERAGE(H$10:H4505)</f>
        <v>0.23189056939501865</v>
      </c>
      <c r="J4505" s="2"/>
    </row>
    <row r="4506" spans="1:10">
      <c r="A4506" s="4">
        <v>29238</v>
      </c>
      <c r="B4506">
        <v>10.82</v>
      </c>
      <c r="F4506" s="4">
        <v>27144</v>
      </c>
      <c r="G4506">
        <v>11.25</v>
      </c>
      <c r="H4506">
        <f t="shared" si="70"/>
        <v>-3.62</v>
      </c>
      <c r="I4506" s="103">
        <f>AVERAGE(H$10:H4506)</f>
        <v>0.23103402268178871</v>
      </c>
      <c r="J4506" s="2"/>
    </row>
    <row r="4507" spans="1:10">
      <c r="A4507" s="4">
        <v>29241</v>
      </c>
      <c r="B4507">
        <v>10.96</v>
      </c>
      <c r="F4507" s="4">
        <v>27145</v>
      </c>
      <c r="G4507">
        <v>11.36</v>
      </c>
      <c r="H4507">
        <f t="shared" si="70"/>
        <v>-3.7199999999999998</v>
      </c>
      <c r="I4507" s="103">
        <f>AVERAGE(H$10:H4507)</f>
        <v>0.23015562472209958</v>
      </c>
      <c r="J4507" s="2"/>
    </row>
    <row r="4508" spans="1:10">
      <c r="A4508" s="4">
        <v>29242</v>
      </c>
      <c r="B4508">
        <v>10.85</v>
      </c>
      <c r="F4508" s="4">
        <v>27146</v>
      </c>
      <c r="G4508">
        <v>11.36</v>
      </c>
      <c r="H4508">
        <f t="shared" si="70"/>
        <v>-3.7199999999999998</v>
      </c>
      <c r="I4508" s="103">
        <f>AVERAGE(H$10:H4508)</f>
        <v>0.22927761724827825</v>
      </c>
      <c r="J4508" s="2"/>
    </row>
    <row r="4509" spans="1:10">
      <c r="A4509" s="4">
        <v>29243</v>
      </c>
      <c r="B4509">
        <v>10.82</v>
      </c>
      <c r="F4509" s="4">
        <v>27147</v>
      </c>
      <c r="G4509">
        <v>11.36</v>
      </c>
      <c r="H4509">
        <f t="shared" si="70"/>
        <v>-3.7199999999999998</v>
      </c>
      <c r="I4509" s="103">
        <f>AVERAGE(H$10:H4509)</f>
        <v>0.22840000000000085</v>
      </c>
      <c r="J4509" s="2"/>
    </row>
    <row r="4510" spans="1:10">
      <c r="A4510" s="4">
        <v>29244</v>
      </c>
      <c r="B4510">
        <v>11.01</v>
      </c>
      <c r="F4510" s="4">
        <v>27148</v>
      </c>
      <c r="G4510">
        <v>11.29</v>
      </c>
      <c r="H4510">
        <f t="shared" si="70"/>
        <v>-3.6399999999999988</v>
      </c>
      <c r="I4510" s="103">
        <f>AVERAGE(H$10:H4510)</f>
        <v>0.227540546545213</v>
      </c>
      <c r="J4510" s="2"/>
    </row>
    <row r="4511" spans="1:10">
      <c r="A4511" s="4">
        <v>29245</v>
      </c>
      <c r="B4511">
        <v>11.1</v>
      </c>
      <c r="F4511" s="4">
        <v>27149</v>
      </c>
      <c r="G4511">
        <v>11</v>
      </c>
      <c r="H4511">
        <f t="shared" si="70"/>
        <v>-3.34</v>
      </c>
      <c r="I4511" s="103">
        <f>AVERAGE(H$10:H4511)</f>
        <v>0.22674811195024516</v>
      </c>
      <c r="J4511" s="2"/>
    </row>
    <row r="4512" spans="1:10">
      <c r="A4512" s="4">
        <v>29248</v>
      </c>
      <c r="B4512">
        <v>11.15</v>
      </c>
      <c r="F4512" s="4">
        <v>27150</v>
      </c>
      <c r="G4512">
        <v>10.57</v>
      </c>
      <c r="H4512">
        <f t="shared" si="70"/>
        <v>-2.95</v>
      </c>
      <c r="I4512" s="103">
        <f>AVERAGE(H$10:H4512)</f>
        <v>0.22604263824117335</v>
      </c>
      <c r="J4512" s="2"/>
    </row>
    <row r="4513" spans="1:10">
      <c r="A4513" s="4">
        <v>29249</v>
      </c>
      <c r="B4513">
        <v>11.21</v>
      </c>
      <c r="F4513" s="4">
        <v>27151</v>
      </c>
      <c r="G4513">
        <v>11.28</v>
      </c>
      <c r="H4513">
        <f t="shared" si="70"/>
        <v>-3.6999999999999993</v>
      </c>
      <c r="I4513" s="103">
        <f>AVERAGE(H$10:H4513)</f>
        <v>0.2251709591474253</v>
      </c>
      <c r="J4513" s="2"/>
    </row>
    <row r="4514" spans="1:10">
      <c r="A4514" s="4">
        <v>29250</v>
      </c>
      <c r="B4514">
        <v>11.16</v>
      </c>
      <c r="F4514" s="4">
        <v>27152</v>
      </c>
      <c r="G4514">
        <v>11.53</v>
      </c>
      <c r="H4514">
        <f t="shared" si="70"/>
        <v>-3.879999999999999</v>
      </c>
      <c r="I4514" s="103">
        <f>AVERAGE(H$10:H4514)</f>
        <v>0.22425971143174331</v>
      </c>
      <c r="J4514" s="2"/>
    </row>
    <row r="4515" spans="1:10">
      <c r="A4515" s="4">
        <v>29251</v>
      </c>
      <c r="B4515">
        <v>11.13</v>
      </c>
      <c r="F4515" s="4">
        <v>27153</v>
      </c>
      <c r="G4515">
        <v>11.53</v>
      </c>
      <c r="H4515">
        <f t="shared" si="70"/>
        <v>-3.879999999999999</v>
      </c>
      <c r="I4515" s="103">
        <f>AVERAGE(H$10:H4515)</f>
        <v>0.22334886817576644</v>
      </c>
      <c r="J4515" s="2"/>
    </row>
    <row r="4516" spans="1:10">
      <c r="A4516" s="4">
        <v>29252</v>
      </c>
      <c r="B4516">
        <v>11.29</v>
      </c>
      <c r="F4516" s="4">
        <v>27154</v>
      </c>
      <c r="G4516">
        <v>11.53</v>
      </c>
      <c r="H4516">
        <f t="shared" si="70"/>
        <v>-3.879999999999999</v>
      </c>
      <c r="I4516" s="103">
        <f>AVERAGE(H$10:H4516)</f>
        <v>0.2224384291102737</v>
      </c>
      <c r="J4516" s="2"/>
    </row>
    <row r="4517" spans="1:10">
      <c r="A4517" s="4">
        <v>29255</v>
      </c>
      <c r="B4517">
        <v>11.4</v>
      </c>
      <c r="F4517" s="4">
        <v>27155</v>
      </c>
      <c r="G4517">
        <v>11.47</v>
      </c>
      <c r="H4517">
        <f t="shared" si="70"/>
        <v>-3.8200000000000003</v>
      </c>
      <c r="I4517" s="103">
        <f>AVERAGE(H$10:H4517)</f>
        <v>0.22154170363797773</v>
      </c>
      <c r="J4517" s="2"/>
    </row>
    <row r="4518" spans="1:10">
      <c r="A4518" s="4">
        <v>29256</v>
      </c>
      <c r="B4518">
        <v>11.73</v>
      </c>
      <c r="F4518" s="4">
        <v>27156</v>
      </c>
      <c r="G4518">
        <v>11.28</v>
      </c>
      <c r="H4518">
        <f t="shared" si="70"/>
        <v>-3.629999999999999</v>
      </c>
      <c r="I4518" s="103">
        <f>AVERAGE(H$10:H4518)</f>
        <v>0.22068751386116733</v>
      </c>
      <c r="J4518" s="2"/>
    </row>
    <row r="4519" spans="1:10">
      <c r="A4519" s="4">
        <v>29257</v>
      </c>
      <c r="B4519">
        <v>11.92</v>
      </c>
      <c r="F4519" s="4">
        <v>27157</v>
      </c>
      <c r="G4519">
        <v>10.41</v>
      </c>
      <c r="H4519">
        <f t="shared" si="70"/>
        <v>-2.76</v>
      </c>
      <c r="I4519" s="103">
        <f>AVERAGE(H$10:H4519)</f>
        <v>0.22002660753880346</v>
      </c>
      <c r="J4519" s="2"/>
    </row>
    <row r="4520" spans="1:10">
      <c r="A4520" s="4">
        <v>29258</v>
      </c>
      <c r="B4520">
        <v>11.71</v>
      </c>
      <c r="F4520" s="4">
        <v>27158</v>
      </c>
      <c r="G4520">
        <v>11.51</v>
      </c>
      <c r="H4520">
        <f t="shared" si="70"/>
        <v>-3.8099999999999996</v>
      </c>
      <c r="I4520" s="103">
        <f>AVERAGE(H$10:H4520)</f>
        <v>0.21913322988251022</v>
      </c>
      <c r="J4520" s="2"/>
    </row>
    <row r="4521" spans="1:10">
      <c r="A4521" s="4">
        <v>29259</v>
      </c>
      <c r="B4521">
        <v>11.8</v>
      </c>
      <c r="F4521" s="4">
        <v>27159</v>
      </c>
      <c r="G4521">
        <v>11.47</v>
      </c>
      <c r="H4521">
        <f t="shared" si="70"/>
        <v>-3.8400000000000007</v>
      </c>
      <c r="I4521" s="103">
        <f>AVERAGE(H$10:H4521)</f>
        <v>0.21823359929078093</v>
      </c>
      <c r="J4521" s="2"/>
    </row>
    <row r="4522" spans="1:10">
      <c r="A4522" s="4">
        <v>29262</v>
      </c>
      <c r="B4522">
        <v>12.01</v>
      </c>
      <c r="F4522" s="4">
        <v>27160</v>
      </c>
      <c r="G4522">
        <v>11.47</v>
      </c>
      <c r="H4522">
        <f t="shared" si="70"/>
        <v>-3.8400000000000007</v>
      </c>
      <c r="I4522" s="103">
        <f>AVERAGE(H$10:H4522)</f>
        <v>0.21733436738311623</v>
      </c>
      <c r="J4522" s="2"/>
    </row>
    <row r="4523" spans="1:10">
      <c r="A4523" s="4">
        <v>29264</v>
      </c>
      <c r="B4523">
        <v>11.86</v>
      </c>
      <c r="F4523" s="4">
        <v>27161</v>
      </c>
      <c r="G4523">
        <v>11.47</v>
      </c>
      <c r="H4523">
        <f t="shared" si="70"/>
        <v>-3.8400000000000007</v>
      </c>
      <c r="I4523" s="103">
        <f>AVERAGE(H$10:H4523)</f>
        <v>0.21643553389455106</v>
      </c>
      <c r="J4523" s="2"/>
    </row>
    <row r="4524" spans="1:10">
      <c r="A4524" s="4">
        <v>29265</v>
      </c>
      <c r="B4524">
        <v>11.97</v>
      </c>
      <c r="F4524" s="4">
        <v>27162</v>
      </c>
      <c r="G4524">
        <v>11.55</v>
      </c>
      <c r="H4524">
        <f t="shared" si="70"/>
        <v>-4.0100000000000007</v>
      </c>
      <c r="I4524" s="103">
        <f>AVERAGE(H$10:H4524)</f>
        <v>0.21549944629014475</v>
      </c>
      <c r="J4524" s="2"/>
    </row>
    <row r="4525" spans="1:10">
      <c r="A4525" s="4">
        <v>29266</v>
      </c>
      <c r="B4525">
        <v>12.2</v>
      </c>
      <c r="F4525" s="4">
        <v>27163</v>
      </c>
      <c r="G4525">
        <v>11.4</v>
      </c>
      <c r="H4525">
        <f t="shared" si="70"/>
        <v>-3.83</v>
      </c>
      <c r="I4525" s="103">
        <f>AVERAGE(H$10:H4525)</f>
        <v>0.21460363153233028</v>
      </c>
      <c r="J4525" s="2"/>
    </row>
    <row r="4526" spans="1:10">
      <c r="A4526" s="4">
        <v>29270</v>
      </c>
      <c r="B4526">
        <v>12.85</v>
      </c>
      <c r="F4526" s="4">
        <v>27164</v>
      </c>
      <c r="G4526">
        <v>11.36</v>
      </c>
      <c r="H4526">
        <f t="shared" si="70"/>
        <v>-3.8099999999999996</v>
      </c>
      <c r="I4526" s="103">
        <f>AVERAGE(H$10:H4526)</f>
        <v>0.21371264113349647</v>
      </c>
      <c r="J4526" s="2"/>
    </row>
    <row r="4527" spans="1:10">
      <c r="A4527" s="4">
        <v>29271</v>
      </c>
      <c r="B4527">
        <v>12.84</v>
      </c>
      <c r="F4527" s="4">
        <v>27165</v>
      </c>
      <c r="G4527">
        <v>11.52</v>
      </c>
      <c r="H4527">
        <f t="shared" si="70"/>
        <v>-3.9799999999999995</v>
      </c>
      <c r="I4527" s="103">
        <f>AVERAGE(H$10:H4527)</f>
        <v>0.21278441788402025</v>
      </c>
      <c r="J4527" s="2"/>
    </row>
    <row r="4528" spans="1:10">
      <c r="A4528" s="4">
        <v>29272</v>
      </c>
      <c r="B4528">
        <v>13.22</v>
      </c>
      <c r="F4528" s="4">
        <v>27166</v>
      </c>
      <c r="G4528">
        <v>11.37</v>
      </c>
      <c r="H4528">
        <f t="shared" si="70"/>
        <v>-3.7999999999999989</v>
      </c>
      <c r="I4528" s="103">
        <f>AVERAGE(H$10:H4528)</f>
        <v>0.21189643726488241</v>
      </c>
      <c r="J4528" s="2"/>
    </row>
    <row r="4529" spans="1:10">
      <c r="A4529" s="4">
        <v>29273</v>
      </c>
      <c r="B4529">
        <v>13.06</v>
      </c>
      <c r="F4529" s="4">
        <v>27167</v>
      </c>
      <c r="G4529">
        <v>11.37</v>
      </c>
      <c r="H4529">
        <f t="shared" si="70"/>
        <v>-3.7999999999999989</v>
      </c>
      <c r="I4529" s="103">
        <f>AVERAGE(H$10:H4529)</f>
        <v>0.21100884955752292</v>
      </c>
      <c r="J4529" s="2"/>
    </row>
    <row r="4530" spans="1:10">
      <c r="A4530" s="4">
        <v>29276</v>
      </c>
      <c r="B4530">
        <v>13.27</v>
      </c>
      <c r="F4530" s="4">
        <v>27168</v>
      </c>
      <c r="G4530">
        <v>11.37</v>
      </c>
      <c r="H4530">
        <f t="shared" si="70"/>
        <v>-3.7999999999999989</v>
      </c>
      <c r="I4530" s="103">
        <f>AVERAGE(H$10:H4530)</f>
        <v>0.21012165450121736</v>
      </c>
      <c r="J4530" s="2"/>
    </row>
    <row r="4531" spans="1:10">
      <c r="A4531" s="4">
        <v>29277</v>
      </c>
      <c r="B4531">
        <v>13.65</v>
      </c>
      <c r="F4531" s="4">
        <v>27169</v>
      </c>
      <c r="G4531">
        <v>11.17</v>
      </c>
      <c r="H4531">
        <f t="shared" si="70"/>
        <v>-3.59</v>
      </c>
      <c r="I4531" s="103">
        <f>AVERAGE(H$10:H4531)</f>
        <v>0.2092812914639548</v>
      </c>
      <c r="J4531" s="2"/>
    </row>
    <row r="4532" spans="1:10">
      <c r="A4532" s="4">
        <v>29278</v>
      </c>
      <c r="B4532">
        <v>13.46</v>
      </c>
      <c r="F4532" s="4">
        <v>27170</v>
      </c>
      <c r="G4532">
        <v>10.050000000000001</v>
      </c>
      <c r="H4532">
        <f t="shared" si="70"/>
        <v>-2.4800000000000004</v>
      </c>
      <c r="I4532" s="103">
        <f>AVERAGE(H$10:H4532)</f>
        <v>0.20868671235905453</v>
      </c>
      <c r="J4532" s="2"/>
    </row>
    <row r="4533" spans="1:10">
      <c r="A4533" s="4">
        <v>29279</v>
      </c>
      <c r="B4533">
        <v>12.92</v>
      </c>
      <c r="F4533" s="4">
        <v>27171</v>
      </c>
      <c r="G4533">
        <v>9.83</v>
      </c>
      <c r="H4533">
        <f t="shared" si="70"/>
        <v>-2.2700000000000005</v>
      </c>
      <c r="I4533" s="103">
        <f>AVERAGE(H$10:H4533)</f>
        <v>0.20813881520778152</v>
      </c>
      <c r="J4533" s="2"/>
    </row>
    <row r="4534" spans="1:10">
      <c r="A4534" s="4">
        <v>29280</v>
      </c>
      <c r="B4534">
        <v>12.72</v>
      </c>
      <c r="F4534" s="4">
        <v>27172</v>
      </c>
      <c r="G4534">
        <v>11.21</v>
      </c>
      <c r="H4534">
        <f t="shared" si="70"/>
        <v>-3.6900000000000013</v>
      </c>
      <c r="I4534" s="103">
        <f>AVERAGE(H$10:H4534)</f>
        <v>0.20727734806629913</v>
      </c>
      <c r="J4534" s="2"/>
    </row>
    <row r="4535" spans="1:10">
      <c r="A4535" s="4">
        <v>29283</v>
      </c>
      <c r="B4535">
        <v>12.79</v>
      </c>
      <c r="F4535" s="4">
        <v>27173</v>
      </c>
      <c r="G4535">
        <v>11.31</v>
      </c>
      <c r="H4535">
        <f t="shared" si="70"/>
        <v>-3.8200000000000003</v>
      </c>
      <c r="I4535" s="103">
        <f>AVERAGE(H$10:H4535)</f>
        <v>0.20638753866548906</v>
      </c>
      <c r="J4535" s="2"/>
    </row>
    <row r="4536" spans="1:10">
      <c r="A4536" s="4">
        <v>29284</v>
      </c>
      <c r="B4536">
        <v>12.91</v>
      </c>
      <c r="F4536" s="4">
        <v>27174</v>
      </c>
      <c r="G4536">
        <v>11.31</v>
      </c>
      <c r="H4536">
        <f t="shared" si="70"/>
        <v>-3.8200000000000003</v>
      </c>
      <c r="I4536" s="103">
        <f>AVERAGE(H$10:H4536)</f>
        <v>0.20549812237685078</v>
      </c>
      <c r="J4536" s="2"/>
    </row>
    <row r="4537" spans="1:10">
      <c r="A4537" s="4">
        <v>29285</v>
      </c>
      <c r="B4537">
        <v>13.03</v>
      </c>
      <c r="F4537" s="4">
        <v>27175</v>
      </c>
      <c r="G4537">
        <v>11.31</v>
      </c>
      <c r="H4537">
        <f t="shared" si="70"/>
        <v>-3.8200000000000003</v>
      </c>
      <c r="I4537" s="103">
        <f>AVERAGE(H$10:H4537)</f>
        <v>0.2046090989399301</v>
      </c>
      <c r="J4537" s="2"/>
    </row>
    <row r="4538" spans="1:10">
      <c r="A4538" s="4">
        <v>29286</v>
      </c>
      <c r="B4538">
        <v>13.13</v>
      </c>
      <c r="F4538" s="4">
        <v>27176</v>
      </c>
      <c r="G4538">
        <v>11.31</v>
      </c>
      <c r="H4538">
        <f t="shared" si="70"/>
        <v>-3.8200000000000003</v>
      </c>
      <c r="I4538" s="103">
        <f>AVERAGE(H$10:H4538)</f>
        <v>0.20372046809450284</v>
      </c>
      <c r="J4538" s="2"/>
    </row>
    <row r="4539" spans="1:10">
      <c r="A4539" s="4">
        <v>29287</v>
      </c>
      <c r="B4539">
        <v>12.86</v>
      </c>
      <c r="F4539" s="4">
        <v>27177</v>
      </c>
      <c r="G4539">
        <v>11.73</v>
      </c>
      <c r="H4539">
        <f t="shared" si="70"/>
        <v>-4.2300000000000004</v>
      </c>
      <c r="I4539" s="103">
        <f>AVERAGE(H$10:H4539)</f>
        <v>0.20274172185430539</v>
      </c>
      <c r="J4539" s="2"/>
    </row>
    <row r="4540" spans="1:10">
      <c r="A4540" s="4">
        <v>29290</v>
      </c>
      <c r="B4540">
        <v>12.63</v>
      </c>
      <c r="F4540" s="4">
        <v>27178</v>
      </c>
      <c r="G4540">
        <v>12.61</v>
      </c>
      <c r="H4540">
        <f t="shared" si="70"/>
        <v>-5.09</v>
      </c>
      <c r="I4540" s="103">
        <f>AVERAGE(H$10:H4540)</f>
        <v>0.20157360406091443</v>
      </c>
      <c r="J4540" s="2"/>
    </row>
    <row r="4541" spans="1:10">
      <c r="A4541" s="4">
        <v>29291</v>
      </c>
      <c r="B4541">
        <v>12.41</v>
      </c>
      <c r="F4541" s="4">
        <v>27179</v>
      </c>
      <c r="G4541">
        <v>11.55</v>
      </c>
      <c r="H4541">
        <f t="shared" si="70"/>
        <v>-4.0400000000000009</v>
      </c>
      <c r="I4541" s="103">
        <f>AVERAGE(H$10:H4541)</f>
        <v>0.20063768755516403</v>
      </c>
      <c r="J4541" s="2"/>
    </row>
    <row r="4542" spans="1:10">
      <c r="A4542" s="4">
        <v>29292</v>
      </c>
      <c r="B4542">
        <v>12.62</v>
      </c>
      <c r="F4542" s="4">
        <v>27180</v>
      </c>
      <c r="G4542">
        <v>11.64</v>
      </c>
      <c r="H4542">
        <f t="shared" si="70"/>
        <v>-4.120000000000001</v>
      </c>
      <c r="I4542" s="103">
        <f>AVERAGE(H$10:H4542)</f>
        <v>0.19968453562762042</v>
      </c>
      <c r="J4542" s="2"/>
    </row>
    <row r="4543" spans="1:10">
      <c r="A4543" s="4">
        <v>29293</v>
      </c>
      <c r="B4543">
        <v>12.5</v>
      </c>
      <c r="F4543" s="4">
        <v>27181</v>
      </c>
      <c r="G4543">
        <v>11.64</v>
      </c>
      <c r="H4543">
        <f t="shared" si="70"/>
        <v>-4.120000000000001</v>
      </c>
      <c r="I4543" s="103">
        <f>AVERAGE(H$10:H4543)</f>
        <v>0.19873180414644978</v>
      </c>
      <c r="J4543" s="2"/>
    </row>
    <row r="4544" spans="1:10">
      <c r="A4544" s="4">
        <v>29294</v>
      </c>
      <c r="B4544">
        <v>12.52</v>
      </c>
      <c r="F4544" s="4">
        <v>27182</v>
      </c>
      <c r="G4544">
        <v>11.64</v>
      </c>
      <c r="H4544">
        <f t="shared" si="70"/>
        <v>-4.120000000000001</v>
      </c>
      <c r="I4544" s="103">
        <f>AVERAGE(H$10:H4544)</f>
        <v>0.19777949283351784</v>
      </c>
      <c r="J4544" s="2"/>
    </row>
    <row r="4545" spans="1:10">
      <c r="A4545" s="4">
        <v>29297</v>
      </c>
      <c r="B4545">
        <v>12.58</v>
      </c>
      <c r="F4545" s="4">
        <v>27183</v>
      </c>
      <c r="G4545">
        <v>11.58</v>
      </c>
      <c r="H4545">
        <f t="shared" si="70"/>
        <v>-4.05</v>
      </c>
      <c r="I4545" s="103">
        <f>AVERAGE(H$10:H4545)</f>
        <v>0.19684303350970092</v>
      </c>
      <c r="J4545" s="2"/>
    </row>
    <row r="4546" spans="1:10">
      <c r="A4546" s="4">
        <v>29298</v>
      </c>
      <c r="B4546">
        <v>12.4</v>
      </c>
      <c r="F4546" s="4">
        <v>27184</v>
      </c>
      <c r="G4546">
        <v>11.14</v>
      </c>
      <c r="H4546">
        <f t="shared" si="70"/>
        <v>-3.620000000000001</v>
      </c>
      <c r="I4546" s="103">
        <f>AVERAGE(H$10:H4546)</f>
        <v>0.19600176327970098</v>
      </c>
      <c r="J4546" s="2"/>
    </row>
    <row r="4547" spans="1:10">
      <c r="A4547" s="4">
        <v>29299</v>
      </c>
      <c r="B4547">
        <v>12.35</v>
      </c>
      <c r="F4547" s="4">
        <v>27185</v>
      </c>
      <c r="G4547">
        <v>10.94</v>
      </c>
      <c r="H4547">
        <f t="shared" si="70"/>
        <v>-3.42</v>
      </c>
      <c r="I4547" s="103">
        <f>AVERAGE(H$10:H4547)</f>
        <v>0.19520493609519687</v>
      </c>
      <c r="J4547" s="2"/>
    </row>
    <row r="4548" spans="1:10">
      <c r="A4548" s="4">
        <v>29300</v>
      </c>
      <c r="B4548">
        <v>12.62</v>
      </c>
      <c r="F4548" s="4">
        <v>27186</v>
      </c>
      <c r="G4548">
        <v>11.4</v>
      </c>
      <c r="H4548">
        <f t="shared" si="70"/>
        <v>-3.9000000000000004</v>
      </c>
      <c r="I4548" s="103">
        <f>AVERAGE(H$10:H4548)</f>
        <v>0.19430270984798489</v>
      </c>
      <c r="J4548" s="2"/>
    </row>
    <row r="4549" spans="1:10">
      <c r="A4549" s="4">
        <v>29301</v>
      </c>
      <c r="B4549">
        <v>12.75</v>
      </c>
      <c r="F4549" s="4">
        <v>27187</v>
      </c>
      <c r="G4549">
        <v>11.38</v>
      </c>
      <c r="H4549">
        <f t="shared" si="70"/>
        <v>-3.9200000000000008</v>
      </c>
      <c r="I4549" s="103">
        <f>AVERAGE(H$10:H4549)</f>
        <v>0.19339647577092589</v>
      </c>
      <c r="J4549" s="2"/>
    </row>
    <row r="4550" spans="1:10">
      <c r="A4550" s="4">
        <v>29304</v>
      </c>
      <c r="B4550">
        <v>13.17</v>
      </c>
      <c r="F4550" s="4">
        <v>27188</v>
      </c>
      <c r="G4550">
        <v>11.38</v>
      </c>
      <c r="H4550">
        <f t="shared" si="70"/>
        <v>-3.9200000000000008</v>
      </c>
      <c r="I4550" s="103">
        <f>AVERAGE(H$10:H4550)</f>
        <v>0.19249064082801223</v>
      </c>
      <c r="J4550" s="2"/>
    </row>
    <row r="4551" spans="1:10">
      <c r="A4551" s="4">
        <v>29305</v>
      </c>
      <c r="B4551">
        <v>13.1</v>
      </c>
      <c r="F4551" s="4">
        <v>27189</v>
      </c>
      <c r="G4551">
        <v>11.38</v>
      </c>
      <c r="H4551">
        <f t="shared" si="70"/>
        <v>-3.9200000000000008</v>
      </c>
      <c r="I4551" s="103">
        <f>AVERAGE(H$10:H4551)</f>
        <v>0.19158520475561505</v>
      </c>
      <c r="J4551" s="2"/>
    </row>
    <row r="4552" spans="1:10">
      <c r="A4552" s="4">
        <v>29306</v>
      </c>
      <c r="B4552">
        <v>13.03</v>
      </c>
      <c r="F4552" s="4">
        <v>27190</v>
      </c>
      <c r="G4552">
        <v>11.47</v>
      </c>
      <c r="H4552">
        <f t="shared" si="70"/>
        <v>-4.0000000000000009</v>
      </c>
      <c r="I4552" s="103">
        <f>AVERAGE(H$10:H4552)</f>
        <v>0.19066255778120264</v>
      </c>
      <c r="J4552" s="2"/>
    </row>
    <row r="4553" spans="1:10">
      <c r="A4553" s="4">
        <v>29307</v>
      </c>
      <c r="B4553">
        <v>12.97</v>
      </c>
      <c r="F4553" s="4">
        <v>27191</v>
      </c>
      <c r="G4553">
        <v>11.69</v>
      </c>
      <c r="H4553">
        <f t="shared" si="70"/>
        <v>-4.2099999999999991</v>
      </c>
      <c r="I4553" s="103">
        <f>AVERAGE(H$10:H4553)</f>
        <v>0.18969410211267684</v>
      </c>
      <c r="J4553" s="2"/>
    </row>
    <row r="4554" spans="1:10">
      <c r="A4554" s="4">
        <v>29308</v>
      </c>
      <c r="B4554">
        <v>12.72</v>
      </c>
      <c r="F4554" s="4">
        <v>27192</v>
      </c>
      <c r="G4554">
        <v>12.47</v>
      </c>
      <c r="H4554">
        <f t="shared" ref="H4554:H4617" si="71">IFERROR(((VLOOKUP(F4554,$A$9:$B$14200,2,FALSE))-G4554),H4553)</f>
        <v>-4.9700000000000006</v>
      </c>
      <c r="I4554" s="103">
        <f>AVERAGE(H$10:H4554)</f>
        <v>0.18855885588558932</v>
      </c>
      <c r="J4554" s="2"/>
    </row>
    <row r="4555" spans="1:10">
      <c r="A4555" s="4">
        <v>29311</v>
      </c>
      <c r="B4555">
        <v>12.64</v>
      </c>
      <c r="F4555" s="4">
        <v>27193</v>
      </c>
      <c r="G4555">
        <v>11.73</v>
      </c>
      <c r="H4555">
        <f t="shared" si="71"/>
        <v>-4.2300000000000004</v>
      </c>
      <c r="I4555" s="103">
        <f>AVERAGE(H$10:H4555)</f>
        <v>0.18758688957325198</v>
      </c>
      <c r="J4555" s="2"/>
    </row>
    <row r="4556" spans="1:10">
      <c r="A4556" s="4">
        <v>29312</v>
      </c>
      <c r="B4556">
        <v>12.69</v>
      </c>
      <c r="F4556" s="4">
        <v>27194</v>
      </c>
      <c r="G4556">
        <v>12.11</v>
      </c>
      <c r="H4556">
        <f t="shared" si="71"/>
        <v>-4.6099999999999994</v>
      </c>
      <c r="I4556" s="103">
        <f>AVERAGE(H$10:H4556)</f>
        <v>0.18653177919507444</v>
      </c>
      <c r="J4556" s="2"/>
    </row>
    <row r="4557" spans="1:10">
      <c r="A4557" s="4">
        <v>29313</v>
      </c>
      <c r="B4557">
        <v>12.63</v>
      </c>
      <c r="F4557" s="4">
        <v>27195</v>
      </c>
      <c r="G4557">
        <v>12.11</v>
      </c>
      <c r="H4557">
        <f t="shared" si="71"/>
        <v>-4.6099999999999994</v>
      </c>
      <c r="I4557" s="103">
        <f>AVERAGE(H$10:H4557)</f>
        <v>0.18547713280562961</v>
      </c>
      <c r="J4557" s="2"/>
    </row>
    <row r="4558" spans="1:10">
      <c r="A4558" s="4">
        <v>29314</v>
      </c>
      <c r="B4558">
        <v>12.52</v>
      </c>
      <c r="F4558" s="4">
        <v>27196</v>
      </c>
      <c r="G4558">
        <v>12.11</v>
      </c>
      <c r="H4558">
        <f t="shared" si="71"/>
        <v>-4.6099999999999994</v>
      </c>
      <c r="I4558" s="103">
        <f>AVERAGE(H$10:H4558)</f>
        <v>0.18442295009892359</v>
      </c>
      <c r="J4558" s="2"/>
    </row>
    <row r="4559" spans="1:10">
      <c r="A4559" s="4">
        <v>29318</v>
      </c>
      <c r="B4559">
        <v>12.13</v>
      </c>
      <c r="F4559" s="4">
        <v>27197</v>
      </c>
      <c r="G4559">
        <v>11.88</v>
      </c>
      <c r="H4559">
        <f t="shared" si="71"/>
        <v>-4.3900000000000006</v>
      </c>
      <c r="I4559" s="103">
        <f>AVERAGE(H$10:H4559)</f>
        <v>0.18341758241758319</v>
      </c>
      <c r="J4559" s="2"/>
    </row>
    <row r="4560" spans="1:10">
      <c r="A4560" s="4">
        <v>29319</v>
      </c>
      <c r="B4560">
        <v>12.21</v>
      </c>
      <c r="F4560" s="4">
        <v>27198</v>
      </c>
      <c r="G4560">
        <v>11.59</v>
      </c>
      <c r="H4560">
        <f t="shared" si="71"/>
        <v>-4.07</v>
      </c>
      <c r="I4560" s="103">
        <f>AVERAGE(H$10:H4560)</f>
        <v>0.18248297077565445</v>
      </c>
      <c r="J4560" s="2"/>
    </row>
    <row r="4561" spans="1:10">
      <c r="A4561" s="4">
        <v>29320</v>
      </c>
      <c r="B4561">
        <v>12.06</v>
      </c>
      <c r="F4561" s="4">
        <v>27199</v>
      </c>
      <c r="G4561">
        <v>11.41</v>
      </c>
      <c r="H4561">
        <f t="shared" si="71"/>
        <v>-3.8900000000000006</v>
      </c>
      <c r="I4561" s="103">
        <f>AVERAGE(H$10:H4561)</f>
        <v>0.18158831282952623</v>
      </c>
      <c r="J4561" s="2"/>
    </row>
    <row r="4562" spans="1:10">
      <c r="A4562" s="4">
        <v>29321</v>
      </c>
      <c r="B4562">
        <v>12.06</v>
      </c>
      <c r="F4562" s="4">
        <v>27200</v>
      </c>
      <c r="G4562">
        <v>11.88</v>
      </c>
      <c r="H4562">
        <f t="shared" si="71"/>
        <v>-4.330000000000001</v>
      </c>
      <c r="I4562" s="103">
        <f>AVERAGE(H$10:H4562)</f>
        <v>0.18059740830221907</v>
      </c>
      <c r="J4562" s="2"/>
    </row>
    <row r="4563" spans="1:10">
      <c r="A4563" s="4">
        <v>29322</v>
      </c>
      <c r="B4563">
        <v>11.79</v>
      </c>
      <c r="F4563" s="4">
        <v>27201</v>
      </c>
      <c r="G4563">
        <v>12</v>
      </c>
      <c r="H4563">
        <f t="shared" si="71"/>
        <v>-4.45</v>
      </c>
      <c r="I4563" s="103">
        <f>AVERAGE(H$10:H4563)</f>
        <v>0.1795805884936327</v>
      </c>
      <c r="J4563" s="2"/>
    </row>
    <row r="4564" spans="1:10">
      <c r="A4564" s="4">
        <v>29325</v>
      </c>
      <c r="B4564">
        <v>11.62</v>
      </c>
      <c r="F4564" s="4">
        <v>27202</v>
      </c>
      <c r="G4564">
        <v>12</v>
      </c>
      <c r="H4564">
        <f t="shared" si="71"/>
        <v>-4.45</v>
      </c>
      <c r="I4564" s="103">
        <f>AVERAGE(H$10:H4564)</f>
        <v>0.17856421514818954</v>
      </c>
      <c r="J4564" s="2"/>
    </row>
    <row r="4565" spans="1:10">
      <c r="A4565" s="4">
        <v>29326</v>
      </c>
      <c r="B4565">
        <v>11.57</v>
      </c>
      <c r="F4565" s="4">
        <v>27203</v>
      </c>
      <c r="G4565">
        <v>12</v>
      </c>
      <c r="H4565">
        <f t="shared" si="71"/>
        <v>-4.45</v>
      </c>
      <c r="I4565" s="103">
        <f>AVERAGE(H$10:H4565)</f>
        <v>0.17754828797190589</v>
      </c>
      <c r="J4565" s="2"/>
    </row>
    <row r="4566" spans="1:10">
      <c r="A4566" s="4">
        <v>29327</v>
      </c>
      <c r="B4566">
        <v>10.9</v>
      </c>
      <c r="F4566" s="4">
        <v>27204</v>
      </c>
      <c r="G4566">
        <v>11.89</v>
      </c>
      <c r="H4566">
        <f t="shared" si="71"/>
        <v>-4.3100000000000005</v>
      </c>
      <c r="I4566" s="103">
        <f>AVERAGE(H$10:H4566)</f>
        <v>0.17656352863726207</v>
      </c>
      <c r="J4566" s="2"/>
    </row>
    <row r="4567" spans="1:10">
      <c r="A4567" s="4">
        <v>29328</v>
      </c>
      <c r="B4567">
        <v>11.13</v>
      </c>
      <c r="F4567" s="4">
        <v>27205</v>
      </c>
      <c r="G4567">
        <v>12.01</v>
      </c>
      <c r="H4567">
        <f t="shared" si="71"/>
        <v>-4.3899999999999997</v>
      </c>
      <c r="I4567" s="103">
        <f>AVERAGE(H$10:H4567)</f>
        <v>0.17556164984642461</v>
      </c>
      <c r="J4567" s="2"/>
    </row>
    <row r="4568" spans="1:10">
      <c r="A4568" s="4">
        <v>29329</v>
      </c>
      <c r="B4568">
        <v>11.05</v>
      </c>
      <c r="F4568" s="4">
        <v>27206</v>
      </c>
      <c r="G4568">
        <v>11.98</v>
      </c>
      <c r="H4568">
        <f t="shared" si="71"/>
        <v>-4.3600000000000003</v>
      </c>
      <c r="I4568" s="103">
        <f>AVERAGE(H$10:H4568)</f>
        <v>0.17456679096293121</v>
      </c>
      <c r="J4568" s="2"/>
    </row>
    <row r="4569" spans="1:10">
      <c r="A4569" s="4">
        <v>29332</v>
      </c>
      <c r="B4569">
        <v>10.9</v>
      </c>
      <c r="F4569" s="4">
        <v>27207</v>
      </c>
      <c r="G4569">
        <v>13.25</v>
      </c>
      <c r="H4569">
        <f t="shared" si="71"/>
        <v>-5.61</v>
      </c>
      <c r="I4569" s="103">
        <f>AVERAGE(H$10:H4569)</f>
        <v>0.17329824561403581</v>
      </c>
      <c r="J4569" s="2"/>
    </row>
    <row r="4570" spans="1:10">
      <c r="A4570" s="4">
        <v>29333</v>
      </c>
      <c r="B4570">
        <v>10.82</v>
      </c>
      <c r="F4570" s="4">
        <v>27208</v>
      </c>
      <c r="G4570">
        <v>13.31</v>
      </c>
      <c r="H4570">
        <f t="shared" si="71"/>
        <v>-5.6700000000000008</v>
      </c>
      <c r="I4570" s="103">
        <f>AVERAGE(H$10:H4570)</f>
        <v>0.17201710151282687</v>
      </c>
      <c r="J4570" s="2"/>
    </row>
    <row r="4571" spans="1:10">
      <c r="A4571" s="4">
        <v>29334</v>
      </c>
      <c r="B4571">
        <v>10.89</v>
      </c>
      <c r="F4571" s="4">
        <v>27209</v>
      </c>
      <c r="G4571">
        <v>13.31</v>
      </c>
      <c r="H4571">
        <f t="shared" si="71"/>
        <v>-5.6700000000000008</v>
      </c>
      <c r="I4571" s="103">
        <f>AVERAGE(H$10:H4571)</f>
        <v>0.17073651907058382</v>
      </c>
      <c r="J4571" s="2"/>
    </row>
    <row r="4572" spans="1:10">
      <c r="A4572" s="4">
        <v>29335</v>
      </c>
      <c r="B4572">
        <v>10.96</v>
      </c>
      <c r="F4572" s="4">
        <v>27210</v>
      </c>
      <c r="G4572">
        <v>13.31</v>
      </c>
      <c r="H4572">
        <f t="shared" si="71"/>
        <v>-5.6700000000000008</v>
      </c>
      <c r="I4572" s="103">
        <f>AVERAGE(H$10:H4572)</f>
        <v>0.16945649791803713</v>
      </c>
      <c r="J4572" s="2"/>
    </row>
    <row r="4573" spans="1:10">
      <c r="A4573" s="4">
        <v>29336</v>
      </c>
      <c r="B4573">
        <v>10.95</v>
      </c>
      <c r="F4573" s="4">
        <v>27211</v>
      </c>
      <c r="G4573">
        <v>14.33</v>
      </c>
      <c r="H4573">
        <f t="shared" si="71"/>
        <v>-6.68</v>
      </c>
      <c r="I4573" s="103">
        <f>AVERAGE(H$10:H4573)</f>
        <v>0.16795574057844073</v>
      </c>
      <c r="J4573" s="2"/>
    </row>
    <row r="4574" spans="1:10">
      <c r="A4574" s="4">
        <v>29339</v>
      </c>
      <c r="B4574">
        <v>10.63</v>
      </c>
      <c r="F4574" s="4">
        <v>27212</v>
      </c>
      <c r="G4574">
        <v>13.86</v>
      </c>
      <c r="H4574">
        <f t="shared" si="71"/>
        <v>-6.2099999999999991</v>
      </c>
      <c r="I4574" s="103">
        <f>AVERAGE(H$10:H4574)</f>
        <v>0.16655859802847831</v>
      </c>
      <c r="J4574" s="2"/>
    </row>
    <row r="4575" spans="1:10">
      <c r="A4575" s="4">
        <v>29340</v>
      </c>
      <c r="B4575">
        <v>10.67</v>
      </c>
      <c r="F4575" s="4">
        <v>27213</v>
      </c>
      <c r="G4575">
        <v>13.5</v>
      </c>
      <c r="H4575">
        <f t="shared" si="71"/>
        <v>-5.8</v>
      </c>
      <c r="I4575" s="103">
        <f>AVERAGE(H$10:H4575)</f>
        <v>0.16525186158563371</v>
      </c>
      <c r="J4575" s="2"/>
    </row>
    <row r="4576" spans="1:10">
      <c r="A4576" s="4">
        <v>29341</v>
      </c>
      <c r="B4576">
        <v>10.76</v>
      </c>
      <c r="F4576" s="4">
        <v>27214</v>
      </c>
      <c r="G4576">
        <v>13.5</v>
      </c>
      <c r="H4576">
        <f t="shared" si="71"/>
        <v>-5.8</v>
      </c>
      <c r="I4576" s="103">
        <f>AVERAGE(H$10:H4576)</f>
        <v>0.16394569739435155</v>
      </c>
      <c r="J4576" s="2"/>
    </row>
    <row r="4577" spans="1:10">
      <c r="A4577" s="4">
        <v>29342</v>
      </c>
      <c r="B4577">
        <v>10.57</v>
      </c>
      <c r="F4577" s="4">
        <v>27215</v>
      </c>
      <c r="G4577">
        <v>13.3</v>
      </c>
      <c r="H4577">
        <f t="shared" si="71"/>
        <v>-5.5900000000000007</v>
      </c>
      <c r="I4577" s="103">
        <f>AVERAGE(H$10:H4577)</f>
        <v>0.16268607705779412</v>
      </c>
      <c r="J4577" s="2"/>
    </row>
    <row r="4578" spans="1:10">
      <c r="A4578" s="4">
        <v>29343</v>
      </c>
      <c r="B4578">
        <v>10.24</v>
      </c>
      <c r="F4578" s="4">
        <v>27216</v>
      </c>
      <c r="G4578">
        <v>13.3</v>
      </c>
      <c r="H4578">
        <f t="shared" si="71"/>
        <v>-5.5900000000000007</v>
      </c>
      <c r="I4578" s="103">
        <f>AVERAGE(H$10:H4578)</f>
        <v>0.16142700809805285</v>
      </c>
      <c r="J4578" s="2"/>
    </row>
    <row r="4579" spans="1:10">
      <c r="A4579" s="4">
        <v>29346</v>
      </c>
      <c r="B4579">
        <v>10.18</v>
      </c>
      <c r="F4579" s="4">
        <v>27217</v>
      </c>
      <c r="G4579">
        <v>13.3</v>
      </c>
      <c r="H4579">
        <f t="shared" si="71"/>
        <v>-5.5900000000000007</v>
      </c>
      <c r="I4579" s="103">
        <f>AVERAGE(H$10:H4579)</f>
        <v>0.16016849015317361</v>
      </c>
      <c r="J4579" s="2"/>
    </row>
    <row r="4580" spans="1:10">
      <c r="A4580" s="4">
        <v>29347</v>
      </c>
      <c r="B4580">
        <v>9.8000000000000007</v>
      </c>
      <c r="F4580" s="4">
        <v>27218</v>
      </c>
      <c r="G4580">
        <v>13.93</v>
      </c>
      <c r="H4580">
        <f t="shared" si="71"/>
        <v>-6.16</v>
      </c>
      <c r="I4580" s="103">
        <f>AVERAGE(H$10:H4580)</f>
        <v>0.15878582367096991</v>
      </c>
      <c r="J4580" s="2"/>
    </row>
    <row r="4581" spans="1:10">
      <c r="A4581" s="4">
        <v>29348</v>
      </c>
      <c r="B4581">
        <v>9.9600000000000009</v>
      </c>
      <c r="F4581" s="4">
        <v>27219</v>
      </c>
      <c r="G4581">
        <v>13.93</v>
      </c>
      <c r="H4581">
        <f t="shared" si="71"/>
        <v>-6.12</v>
      </c>
      <c r="I4581" s="103">
        <f>AVERAGE(H$10:H4581)</f>
        <v>0.15741251093613373</v>
      </c>
      <c r="J4581" s="2"/>
    </row>
    <row r="4582" spans="1:10">
      <c r="A4582" s="4">
        <v>29349</v>
      </c>
      <c r="B4582">
        <v>10.18</v>
      </c>
      <c r="F4582" s="4">
        <v>27220</v>
      </c>
      <c r="G4582">
        <v>12.15</v>
      </c>
      <c r="H4582">
        <f t="shared" si="71"/>
        <v>-4.33</v>
      </c>
      <c r="I4582" s="103">
        <f>AVERAGE(H$10:H4582)</f>
        <v>0.15643122676580001</v>
      </c>
      <c r="J4582" s="2"/>
    </row>
    <row r="4583" spans="1:10">
      <c r="A4583" s="4">
        <v>29350</v>
      </c>
      <c r="B4583">
        <v>10.3</v>
      </c>
      <c r="F4583" s="4">
        <v>27221</v>
      </c>
      <c r="G4583">
        <v>13.41</v>
      </c>
      <c r="H4583">
        <f t="shared" si="71"/>
        <v>-5.57</v>
      </c>
      <c r="I4583" s="103">
        <f>AVERAGE(H$10:H4583)</f>
        <v>0.1551792741582867</v>
      </c>
      <c r="J4583" s="2"/>
    </row>
    <row r="4584" spans="1:10">
      <c r="A4584" s="4">
        <v>29353</v>
      </c>
      <c r="B4584">
        <v>10.3</v>
      </c>
      <c r="F4584" s="4">
        <v>27222</v>
      </c>
      <c r="G4584">
        <v>13.6</v>
      </c>
      <c r="H4584">
        <f t="shared" si="71"/>
        <v>-5.75</v>
      </c>
      <c r="I4584" s="103">
        <f>AVERAGE(H$10:H4584)</f>
        <v>0.15388852459016467</v>
      </c>
      <c r="J4584" s="2"/>
    </row>
    <row r="4585" spans="1:10">
      <c r="A4585" s="4">
        <v>29354</v>
      </c>
      <c r="B4585">
        <v>10.130000000000001</v>
      </c>
      <c r="F4585" s="4">
        <v>27223</v>
      </c>
      <c r="G4585">
        <v>13.6</v>
      </c>
      <c r="H4585">
        <f t="shared" si="71"/>
        <v>-5.75</v>
      </c>
      <c r="I4585" s="103">
        <f>AVERAGE(H$10:H4585)</f>
        <v>0.1525983391608399</v>
      </c>
      <c r="J4585" s="2"/>
    </row>
    <row r="4586" spans="1:10">
      <c r="A4586" s="4">
        <v>29355</v>
      </c>
      <c r="B4586">
        <v>10.14</v>
      </c>
      <c r="F4586" s="4">
        <v>27224</v>
      </c>
      <c r="G4586">
        <v>13.6</v>
      </c>
      <c r="H4586">
        <f t="shared" si="71"/>
        <v>-5.75</v>
      </c>
      <c r="I4586" s="103">
        <f>AVERAGE(H$10:H4586)</f>
        <v>0.15130871750054695</v>
      </c>
      <c r="J4586" s="2"/>
    </row>
    <row r="4587" spans="1:10">
      <c r="A4587" s="4">
        <v>29356</v>
      </c>
      <c r="B4587">
        <v>10.31</v>
      </c>
      <c r="F4587" s="4">
        <v>27225</v>
      </c>
      <c r="G4587">
        <v>13.33</v>
      </c>
      <c r="H4587">
        <f t="shared" si="71"/>
        <v>-5.47</v>
      </c>
      <c r="I4587" s="103">
        <f>AVERAGE(H$10:H4587)</f>
        <v>0.15008082131935416</v>
      </c>
      <c r="J4587" s="2"/>
    </row>
    <row r="4588" spans="1:10">
      <c r="A4588" s="4">
        <v>29357</v>
      </c>
      <c r="B4588">
        <v>10.37</v>
      </c>
      <c r="F4588" s="4">
        <v>27226</v>
      </c>
      <c r="G4588">
        <v>12.24</v>
      </c>
      <c r="H4588">
        <f t="shared" si="71"/>
        <v>-4.3600000000000003</v>
      </c>
      <c r="I4588" s="103">
        <f>AVERAGE(H$10:H4588)</f>
        <v>0.14909587246123682</v>
      </c>
      <c r="J4588" s="2"/>
    </row>
    <row r="4589" spans="1:10">
      <c r="A4589" s="4">
        <v>29360</v>
      </c>
      <c r="B4589">
        <v>10.53</v>
      </c>
      <c r="F4589" s="4">
        <v>27227</v>
      </c>
      <c r="G4589">
        <v>11.52</v>
      </c>
      <c r="H4589">
        <f t="shared" si="71"/>
        <v>-3.6099999999999994</v>
      </c>
      <c r="I4589" s="103">
        <f>AVERAGE(H$10:H4589)</f>
        <v>0.1482751091703064</v>
      </c>
      <c r="J4589" s="2"/>
    </row>
    <row r="4590" spans="1:10">
      <c r="A4590" s="4">
        <v>29361</v>
      </c>
      <c r="B4590">
        <v>10.220000000000001</v>
      </c>
      <c r="F4590" s="4">
        <v>27228</v>
      </c>
      <c r="G4590">
        <v>12.26</v>
      </c>
      <c r="H4590">
        <f t="shared" si="71"/>
        <v>-4.3599999999999994</v>
      </c>
      <c r="I4590" s="103">
        <f>AVERAGE(H$10:H4590)</f>
        <v>0.14729098450120134</v>
      </c>
      <c r="J4590" s="2"/>
    </row>
    <row r="4591" spans="1:10">
      <c r="A4591" s="4">
        <v>29362</v>
      </c>
      <c r="B4591">
        <v>10.08</v>
      </c>
      <c r="F4591" s="4">
        <v>27229</v>
      </c>
      <c r="G4591">
        <v>12.38</v>
      </c>
      <c r="H4591">
        <f t="shared" si="71"/>
        <v>-4.5100000000000007</v>
      </c>
      <c r="I4591" s="103">
        <f>AVERAGE(H$10:H4591)</f>
        <v>0.14627455259711988</v>
      </c>
      <c r="J4591" s="2"/>
    </row>
    <row r="4592" spans="1:10">
      <c r="A4592" s="4">
        <v>29363</v>
      </c>
      <c r="B4592">
        <v>10.1</v>
      </c>
      <c r="F4592" s="4">
        <v>27230</v>
      </c>
      <c r="G4592">
        <v>12.38</v>
      </c>
      <c r="H4592">
        <f t="shared" si="71"/>
        <v>-4.5100000000000007</v>
      </c>
      <c r="I4592" s="103">
        <f>AVERAGE(H$10:H4592)</f>
        <v>0.14525856425921957</v>
      </c>
      <c r="J4592" s="2"/>
    </row>
    <row r="4593" spans="1:10">
      <c r="A4593" s="4">
        <v>29364</v>
      </c>
      <c r="B4593">
        <v>9.85</v>
      </c>
      <c r="F4593" s="4">
        <v>27231</v>
      </c>
      <c r="G4593">
        <v>12.38</v>
      </c>
      <c r="H4593">
        <f t="shared" si="71"/>
        <v>-4.5100000000000007</v>
      </c>
      <c r="I4593" s="103">
        <f>AVERAGE(H$10:H4593)</f>
        <v>0.14424301919720842</v>
      </c>
      <c r="J4593" s="2"/>
    </row>
    <row r="4594" spans="1:10">
      <c r="A4594" s="4">
        <v>29368</v>
      </c>
      <c r="B4594">
        <v>9.9600000000000009</v>
      </c>
      <c r="F4594" s="4">
        <v>27232</v>
      </c>
      <c r="G4594">
        <v>12.28</v>
      </c>
      <c r="H4594">
        <f t="shared" si="71"/>
        <v>-4.51</v>
      </c>
      <c r="I4594" s="103">
        <f>AVERAGE(H$10:H4594)</f>
        <v>0.14322791712104763</v>
      </c>
      <c r="J4594" s="2"/>
    </row>
    <row r="4595" spans="1:10">
      <c r="A4595" s="4">
        <v>29369</v>
      </c>
      <c r="B4595">
        <v>10.1</v>
      </c>
      <c r="F4595" s="4">
        <v>27233</v>
      </c>
      <c r="G4595">
        <v>12.32</v>
      </c>
      <c r="H4595">
        <f t="shared" si="71"/>
        <v>-4.53</v>
      </c>
      <c r="I4595" s="103">
        <f>AVERAGE(H$10:H4595)</f>
        <v>0.14220889664195452</v>
      </c>
      <c r="J4595" s="2"/>
    </row>
    <row r="4596" spans="1:10">
      <c r="A4596" s="4">
        <v>29370</v>
      </c>
      <c r="B4596">
        <v>10.24</v>
      </c>
      <c r="F4596" s="4">
        <v>27234</v>
      </c>
      <c r="G4596">
        <v>14.19</v>
      </c>
      <c r="H4596">
        <f t="shared" si="71"/>
        <v>-6.43</v>
      </c>
      <c r="I4596" s="103">
        <f>AVERAGE(H$10:H4596)</f>
        <v>0.14077610638761792</v>
      </c>
      <c r="J4596" s="2"/>
    </row>
    <row r="4597" spans="1:10">
      <c r="A4597" s="4">
        <v>29371</v>
      </c>
      <c r="B4597">
        <v>10.25</v>
      </c>
      <c r="F4597" s="4">
        <v>27235</v>
      </c>
      <c r="G4597">
        <v>12.64</v>
      </c>
      <c r="H4597">
        <f t="shared" si="71"/>
        <v>-4.8900000000000006</v>
      </c>
      <c r="I4597" s="103">
        <f>AVERAGE(H$10:H4597)</f>
        <v>0.13967959895379325</v>
      </c>
      <c r="J4597" s="2"/>
    </row>
    <row r="4598" spans="1:10">
      <c r="A4598" s="4">
        <v>29374</v>
      </c>
      <c r="B4598">
        <v>10.31</v>
      </c>
      <c r="F4598" s="4">
        <v>27236</v>
      </c>
      <c r="G4598">
        <v>12.6</v>
      </c>
      <c r="H4598">
        <f t="shared" si="71"/>
        <v>-4.8099999999999996</v>
      </c>
      <c r="I4598" s="103">
        <f>AVERAGE(H$10:H4598)</f>
        <v>0.13860100239703715</v>
      </c>
      <c r="J4598" s="2"/>
    </row>
    <row r="4599" spans="1:10">
      <c r="A4599" s="4">
        <v>29375</v>
      </c>
      <c r="B4599">
        <v>10.16</v>
      </c>
      <c r="F4599" s="4">
        <v>27237</v>
      </c>
      <c r="G4599">
        <v>12.6</v>
      </c>
      <c r="H4599">
        <f t="shared" si="71"/>
        <v>-4.8099999999999996</v>
      </c>
      <c r="I4599" s="103">
        <f>AVERAGE(H$10:H4599)</f>
        <v>0.13752287581699424</v>
      </c>
      <c r="J4599" s="2"/>
    </row>
    <row r="4600" spans="1:10">
      <c r="A4600" s="4">
        <v>29376</v>
      </c>
      <c r="B4600">
        <v>10.07</v>
      </c>
      <c r="F4600" s="4">
        <v>27238</v>
      </c>
      <c r="G4600">
        <v>12.6</v>
      </c>
      <c r="H4600">
        <f t="shared" si="71"/>
        <v>-4.8099999999999996</v>
      </c>
      <c r="I4600" s="103">
        <f>AVERAGE(H$10:H4600)</f>
        <v>0.13644521890655709</v>
      </c>
      <c r="J4600" s="2"/>
    </row>
    <row r="4601" spans="1:10">
      <c r="A4601" s="4">
        <v>29377</v>
      </c>
      <c r="B4601">
        <v>10.02</v>
      </c>
      <c r="F4601" s="4">
        <v>27239</v>
      </c>
      <c r="G4601">
        <v>11.96</v>
      </c>
      <c r="H4601">
        <f t="shared" si="71"/>
        <v>-4.1100000000000012</v>
      </c>
      <c r="I4601" s="103">
        <f>AVERAGE(H$10:H4601)</f>
        <v>0.13552047038327605</v>
      </c>
      <c r="J4601" s="2"/>
    </row>
    <row r="4602" spans="1:10">
      <c r="A4602" s="4">
        <v>29378</v>
      </c>
      <c r="B4602">
        <v>9.81</v>
      </c>
      <c r="F4602" s="4">
        <v>27240</v>
      </c>
      <c r="G4602">
        <v>11.56</v>
      </c>
      <c r="H4602">
        <f t="shared" si="71"/>
        <v>-3.6700000000000008</v>
      </c>
      <c r="I4602" s="103">
        <f>AVERAGE(H$10:H4602)</f>
        <v>0.13469192249074757</v>
      </c>
      <c r="J4602" s="2"/>
    </row>
    <row r="4603" spans="1:10">
      <c r="A4603" s="4">
        <v>29381</v>
      </c>
      <c r="B4603">
        <v>9.73</v>
      </c>
      <c r="F4603" s="4">
        <v>27241</v>
      </c>
      <c r="G4603">
        <v>12.06</v>
      </c>
      <c r="H4603">
        <f t="shared" si="71"/>
        <v>-4.1700000000000008</v>
      </c>
      <c r="I4603" s="103">
        <f>AVERAGE(H$10:H4603)</f>
        <v>0.13375489769264337</v>
      </c>
      <c r="J4603" s="2"/>
    </row>
    <row r="4604" spans="1:10">
      <c r="A4604" s="4">
        <v>29382</v>
      </c>
      <c r="B4604">
        <v>9.83</v>
      </c>
      <c r="F4604" s="4">
        <v>27242</v>
      </c>
      <c r="G4604">
        <v>12.25</v>
      </c>
      <c r="H4604">
        <f t="shared" si="71"/>
        <v>-4.33</v>
      </c>
      <c r="I4604" s="103">
        <f>AVERAGE(H$10:H4604)</f>
        <v>0.13278346028291702</v>
      </c>
      <c r="J4604" s="2"/>
    </row>
    <row r="4605" spans="1:10">
      <c r="A4605" s="4">
        <v>29383</v>
      </c>
      <c r="B4605">
        <v>9.6999999999999993</v>
      </c>
      <c r="F4605" s="4">
        <v>27243</v>
      </c>
      <c r="G4605">
        <v>12.17</v>
      </c>
      <c r="H4605">
        <f t="shared" si="71"/>
        <v>-4.21</v>
      </c>
      <c r="I4605" s="103">
        <f>AVERAGE(H$10:H4605)</f>
        <v>0.13183855526544899</v>
      </c>
      <c r="J4605" s="2"/>
    </row>
    <row r="4606" spans="1:10">
      <c r="A4606" s="4">
        <v>29384</v>
      </c>
      <c r="B4606">
        <v>9.5299999999999994</v>
      </c>
      <c r="F4606" s="4">
        <v>27244</v>
      </c>
      <c r="G4606">
        <v>12.17</v>
      </c>
      <c r="H4606">
        <f t="shared" si="71"/>
        <v>-4.21</v>
      </c>
      <c r="I4606" s="103">
        <f>AVERAGE(H$10:H4606)</f>
        <v>0.1308940613443558</v>
      </c>
      <c r="J4606" s="2"/>
    </row>
    <row r="4607" spans="1:10">
      <c r="A4607" s="4">
        <v>29385</v>
      </c>
      <c r="B4607">
        <v>9.51</v>
      </c>
      <c r="F4607" s="4">
        <v>27245</v>
      </c>
      <c r="G4607">
        <v>12.17</v>
      </c>
      <c r="H4607">
        <f t="shared" si="71"/>
        <v>-4.21</v>
      </c>
      <c r="I4607" s="103">
        <f>AVERAGE(H$10:H4607)</f>
        <v>0.12994997825141441</v>
      </c>
      <c r="J4607" s="2"/>
    </row>
    <row r="4608" spans="1:10">
      <c r="A4608" s="4">
        <v>29388</v>
      </c>
      <c r="B4608">
        <v>9.4700000000000006</v>
      </c>
      <c r="F4608" s="4">
        <v>27246</v>
      </c>
      <c r="G4608">
        <v>12.02</v>
      </c>
      <c r="H4608">
        <f t="shared" si="71"/>
        <v>-4.0299999999999994</v>
      </c>
      <c r="I4608" s="103">
        <f>AVERAGE(H$10:H4608)</f>
        <v>0.12904544466188378</v>
      </c>
      <c r="J4608" s="2"/>
    </row>
    <row r="4609" spans="1:10">
      <c r="A4609" s="4">
        <v>29389</v>
      </c>
      <c r="B4609">
        <v>9.49</v>
      </c>
      <c r="F4609" s="4">
        <v>27247</v>
      </c>
      <c r="G4609">
        <v>11.91</v>
      </c>
      <c r="H4609">
        <f t="shared" si="71"/>
        <v>-3.9400000000000004</v>
      </c>
      <c r="I4609" s="103">
        <f>AVERAGE(H$10:H4609)</f>
        <v>0.12816086956521816</v>
      </c>
      <c r="J4609" s="2"/>
    </row>
    <row r="4610" spans="1:10">
      <c r="A4610" s="4">
        <v>29390</v>
      </c>
      <c r="B4610">
        <v>9.56</v>
      </c>
      <c r="F4610" s="4">
        <v>27248</v>
      </c>
      <c r="G4610">
        <v>11.96</v>
      </c>
      <c r="H4610">
        <f t="shared" si="71"/>
        <v>-3.9900000000000011</v>
      </c>
      <c r="I4610" s="103">
        <f>AVERAGE(H$10:H4610)</f>
        <v>0.12726581178004856</v>
      </c>
      <c r="J4610" s="2"/>
    </row>
    <row r="4611" spans="1:10">
      <c r="A4611" s="4">
        <v>29391</v>
      </c>
      <c r="B4611">
        <v>9.56</v>
      </c>
      <c r="F4611" s="4">
        <v>27249</v>
      </c>
      <c r="G4611">
        <v>12.09</v>
      </c>
      <c r="H4611">
        <f t="shared" si="71"/>
        <v>-4.12</v>
      </c>
      <c r="I4611" s="103">
        <f>AVERAGE(H$10:H4611)</f>
        <v>0.12634289439374261</v>
      </c>
      <c r="J4611" s="2"/>
    </row>
    <row r="4612" spans="1:10">
      <c r="A4612" s="4">
        <v>29392</v>
      </c>
      <c r="B4612">
        <v>9.49</v>
      </c>
      <c r="F4612" s="4">
        <v>27250</v>
      </c>
      <c r="G4612">
        <v>12</v>
      </c>
      <c r="H4612">
        <f t="shared" si="71"/>
        <v>-3.9700000000000006</v>
      </c>
      <c r="I4612" s="103">
        <f>AVERAGE(H$10:H4612)</f>
        <v>0.12545296545731119</v>
      </c>
      <c r="J4612" s="2"/>
    </row>
    <row r="4613" spans="1:10">
      <c r="A4613" s="4">
        <v>29395</v>
      </c>
      <c r="B4613">
        <v>9.6300000000000008</v>
      </c>
      <c r="F4613" s="4">
        <v>27251</v>
      </c>
      <c r="G4613">
        <v>12</v>
      </c>
      <c r="H4613">
        <f t="shared" si="71"/>
        <v>-3.9700000000000006</v>
      </c>
      <c r="I4613" s="103">
        <f>AVERAGE(H$10:H4613)</f>
        <v>0.12456342311033958</v>
      </c>
      <c r="J4613" s="2"/>
    </row>
    <row r="4614" spans="1:10">
      <c r="A4614" s="4">
        <v>29396</v>
      </c>
      <c r="B4614">
        <v>9.68</v>
      </c>
      <c r="F4614" s="4">
        <v>27252</v>
      </c>
      <c r="G4614">
        <v>12</v>
      </c>
      <c r="H4614">
        <f t="shared" si="71"/>
        <v>-3.9700000000000006</v>
      </c>
      <c r="I4614" s="103">
        <f>AVERAGE(H$10:H4614)</f>
        <v>0.12367426710097794</v>
      </c>
      <c r="J4614" s="2"/>
    </row>
    <row r="4615" spans="1:10">
      <c r="A4615" s="4">
        <v>29397</v>
      </c>
      <c r="B4615">
        <v>9.7899999999999991</v>
      </c>
      <c r="F4615" s="4">
        <v>27253</v>
      </c>
      <c r="G4615">
        <v>12.02</v>
      </c>
      <c r="H4615">
        <f t="shared" si="71"/>
        <v>-3.9699999999999989</v>
      </c>
      <c r="I4615" s="103">
        <f>AVERAGE(H$10:H4615)</f>
        <v>0.12278549717759517</v>
      </c>
      <c r="J4615" s="2"/>
    </row>
    <row r="4616" spans="1:10">
      <c r="A4616" s="4">
        <v>29398</v>
      </c>
      <c r="B4616">
        <v>9.8699999999999992</v>
      </c>
      <c r="F4616" s="4">
        <v>27254</v>
      </c>
      <c r="G4616">
        <v>12.09</v>
      </c>
      <c r="H4616">
        <f t="shared" si="71"/>
        <v>-4.0299999999999994</v>
      </c>
      <c r="I4616" s="103">
        <f>AVERAGE(H$10:H4616)</f>
        <v>0.12188408942913032</v>
      </c>
      <c r="J4616" s="2"/>
    </row>
    <row r="4617" spans="1:10">
      <c r="A4617" s="4">
        <v>29399</v>
      </c>
      <c r="B4617">
        <v>10.039999999999999</v>
      </c>
      <c r="F4617" s="4">
        <v>27255</v>
      </c>
      <c r="G4617">
        <v>11.93</v>
      </c>
      <c r="H4617">
        <f t="shared" si="71"/>
        <v>-3.879999999999999</v>
      </c>
      <c r="I4617" s="103">
        <f>AVERAGE(H$10:H4617)</f>
        <v>0.12101562500000074</v>
      </c>
      <c r="J4617" s="2"/>
    </row>
    <row r="4618" spans="1:10">
      <c r="A4618" s="4">
        <v>29402</v>
      </c>
      <c r="B4618">
        <v>10.09</v>
      </c>
      <c r="F4618" s="4">
        <v>27256</v>
      </c>
      <c r="G4618">
        <v>12.21</v>
      </c>
      <c r="H4618">
        <f t="shared" ref="H4618:H4681" si="72">IFERROR(((VLOOKUP(F4618,$A$9:$B$14200,2,FALSE))-G4618),H4617)</f>
        <v>-4.1900000000000013</v>
      </c>
      <c r="I4618" s="103">
        <f>AVERAGE(H$10:H4618)</f>
        <v>0.12008027771750994</v>
      </c>
      <c r="J4618" s="2"/>
    </row>
    <row r="4619" spans="1:10">
      <c r="A4619" s="4">
        <v>29403</v>
      </c>
      <c r="B4619">
        <v>10.130000000000001</v>
      </c>
      <c r="F4619" s="4">
        <v>27257</v>
      </c>
      <c r="G4619">
        <v>12.33</v>
      </c>
      <c r="H4619">
        <f t="shared" si="72"/>
        <v>-4.33</v>
      </c>
      <c r="I4619" s="103">
        <f>AVERAGE(H$10:H4619)</f>
        <v>0.11911496746203976</v>
      </c>
      <c r="J4619" s="2"/>
    </row>
    <row r="4620" spans="1:10">
      <c r="A4620" s="4">
        <v>29404</v>
      </c>
      <c r="B4620">
        <v>10.19</v>
      </c>
      <c r="F4620" s="4">
        <v>27258</v>
      </c>
      <c r="G4620">
        <v>12.33</v>
      </c>
      <c r="H4620">
        <f t="shared" si="72"/>
        <v>-4.33</v>
      </c>
      <c r="I4620" s="103">
        <f>AVERAGE(H$10:H4620)</f>
        <v>0.11815007590544421</v>
      </c>
      <c r="J4620" s="2"/>
    </row>
    <row r="4621" spans="1:10">
      <c r="A4621" s="4">
        <v>29405</v>
      </c>
      <c r="B4621">
        <v>10.01</v>
      </c>
      <c r="F4621" s="4">
        <v>27259</v>
      </c>
      <c r="G4621">
        <v>12.33</v>
      </c>
      <c r="H4621">
        <f t="shared" si="72"/>
        <v>-4.33</v>
      </c>
      <c r="I4621" s="103">
        <f>AVERAGE(H$10:H4621)</f>
        <v>0.1171856027753693</v>
      </c>
      <c r="J4621" s="2"/>
    </row>
    <row r="4622" spans="1:10">
      <c r="A4622" s="4">
        <v>29409</v>
      </c>
      <c r="B4622">
        <v>10.199999999999999</v>
      </c>
      <c r="F4622" s="4">
        <v>27260</v>
      </c>
      <c r="G4622">
        <v>12.35</v>
      </c>
      <c r="H4622">
        <f t="shared" si="72"/>
        <v>-4.3699999999999992</v>
      </c>
      <c r="I4622" s="103">
        <f>AVERAGE(H$10:H4622)</f>
        <v>0.11621287665293804</v>
      </c>
      <c r="J4622" s="2"/>
    </row>
    <row r="4623" spans="1:10">
      <c r="A4623" s="4">
        <v>29410</v>
      </c>
      <c r="B4623">
        <v>10.09</v>
      </c>
      <c r="F4623" s="4">
        <v>27261</v>
      </c>
      <c r="G4623">
        <v>12.3</v>
      </c>
      <c r="H4623">
        <f t="shared" si="72"/>
        <v>-4.3100000000000005</v>
      </c>
      <c r="I4623" s="103">
        <f>AVERAGE(H$10:H4623)</f>
        <v>0.11525357607282255</v>
      </c>
      <c r="J4623" s="2"/>
    </row>
    <row r="4624" spans="1:10">
      <c r="A4624" s="4">
        <v>29411</v>
      </c>
      <c r="B4624">
        <v>10.14</v>
      </c>
      <c r="F4624" s="4">
        <v>27262</v>
      </c>
      <c r="G4624">
        <v>11.79</v>
      </c>
      <c r="H4624">
        <f t="shared" si="72"/>
        <v>-3.7399999999999984</v>
      </c>
      <c r="I4624" s="103">
        <f>AVERAGE(H$10:H4624)</f>
        <v>0.11441820151679377</v>
      </c>
      <c r="J4624" s="2"/>
    </row>
    <row r="4625" spans="1:10">
      <c r="A4625" s="4">
        <v>29412</v>
      </c>
      <c r="B4625">
        <v>10.210000000000001</v>
      </c>
      <c r="F4625" s="4">
        <v>27263</v>
      </c>
      <c r="G4625">
        <v>12.13</v>
      </c>
      <c r="H4625">
        <f t="shared" si="72"/>
        <v>-4.0400000000000009</v>
      </c>
      <c r="I4625" s="103">
        <f>AVERAGE(H$10:H4625)</f>
        <v>0.11351819757365755</v>
      </c>
      <c r="J4625" s="2"/>
    </row>
    <row r="4626" spans="1:10">
      <c r="A4626" s="4">
        <v>29413</v>
      </c>
      <c r="B4626">
        <v>10.28</v>
      </c>
      <c r="F4626" s="4">
        <v>27264</v>
      </c>
      <c r="G4626">
        <v>12.07</v>
      </c>
      <c r="H4626">
        <f t="shared" si="72"/>
        <v>-3.92</v>
      </c>
      <c r="I4626" s="103">
        <f>AVERAGE(H$10:H4626)</f>
        <v>0.11264457439896108</v>
      </c>
      <c r="J4626" s="2"/>
    </row>
    <row r="4627" spans="1:10">
      <c r="A4627" s="4">
        <v>29416</v>
      </c>
      <c r="B4627">
        <v>10.33</v>
      </c>
      <c r="F4627" s="4">
        <v>27265</v>
      </c>
      <c r="G4627">
        <v>12.07</v>
      </c>
      <c r="H4627">
        <f t="shared" si="72"/>
        <v>-3.92</v>
      </c>
      <c r="I4627" s="103">
        <f>AVERAGE(H$10:H4627)</f>
        <v>0.11177132957990545</v>
      </c>
      <c r="J4627" s="2"/>
    </row>
    <row r="4628" spans="1:10">
      <c r="A4628" s="4">
        <v>29417</v>
      </c>
      <c r="B4628">
        <v>10.17</v>
      </c>
      <c r="F4628" s="4">
        <v>27266</v>
      </c>
      <c r="G4628">
        <v>12.07</v>
      </c>
      <c r="H4628">
        <f t="shared" si="72"/>
        <v>-3.92</v>
      </c>
      <c r="I4628" s="103">
        <f>AVERAGE(H$10:H4628)</f>
        <v>0.11089846287075199</v>
      </c>
      <c r="J4628" s="2"/>
    </row>
    <row r="4629" spans="1:10">
      <c r="A4629" s="4">
        <v>29418</v>
      </c>
      <c r="B4629">
        <v>10.07</v>
      </c>
      <c r="F4629" s="4">
        <v>27267</v>
      </c>
      <c r="G4629">
        <v>12.09</v>
      </c>
      <c r="H4629">
        <f t="shared" si="72"/>
        <v>-3.9299999999999997</v>
      </c>
      <c r="I4629" s="103">
        <f>AVERAGE(H$10:H4629)</f>
        <v>0.11002380952381026</v>
      </c>
      <c r="J4629" s="2"/>
    </row>
    <row r="4630" spans="1:10">
      <c r="A4630" s="4">
        <v>29419</v>
      </c>
      <c r="B4630">
        <v>10.210000000000001</v>
      </c>
      <c r="F4630" s="4">
        <v>27268</v>
      </c>
      <c r="G4630">
        <v>11.62</v>
      </c>
      <c r="H4630">
        <f t="shared" si="72"/>
        <v>-3.4699999999999989</v>
      </c>
      <c r="I4630" s="103">
        <f>AVERAGE(H$10:H4630)</f>
        <v>0.10924908028565321</v>
      </c>
      <c r="J4630" s="2"/>
    </row>
    <row r="4631" spans="1:10">
      <c r="A4631" s="4">
        <v>29420</v>
      </c>
      <c r="B4631">
        <v>10.199999999999999</v>
      </c>
      <c r="F4631" s="4">
        <v>27269</v>
      </c>
      <c r="G4631">
        <v>10.82</v>
      </c>
      <c r="H4631">
        <f t="shared" si="72"/>
        <v>-2.67</v>
      </c>
      <c r="I4631" s="103">
        <f>AVERAGE(H$10:H4631)</f>
        <v>0.10864777152747802</v>
      </c>
      <c r="J4631" s="2"/>
    </row>
    <row r="4632" spans="1:10">
      <c r="A4632" s="4">
        <v>29423</v>
      </c>
      <c r="B4632">
        <v>10.130000000000001</v>
      </c>
      <c r="F4632" s="4">
        <v>27270</v>
      </c>
      <c r="G4632">
        <v>11.67</v>
      </c>
      <c r="H4632">
        <f t="shared" si="72"/>
        <v>-3.5199999999999996</v>
      </c>
      <c r="I4632" s="103">
        <f>AVERAGE(H$10:H4632)</f>
        <v>0.10786285961496939</v>
      </c>
      <c r="J4632" s="2"/>
    </row>
    <row r="4633" spans="1:10">
      <c r="A4633" s="4">
        <v>29424</v>
      </c>
      <c r="B4633">
        <v>10.18</v>
      </c>
      <c r="F4633" s="4">
        <v>27271</v>
      </c>
      <c r="G4633">
        <v>11.6</v>
      </c>
      <c r="H4633">
        <f t="shared" si="72"/>
        <v>-3.49</v>
      </c>
      <c r="I4633" s="103">
        <f>AVERAGE(H$10:H4633)</f>
        <v>0.10708477508650593</v>
      </c>
      <c r="J4633" s="2"/>
    </row>
    <row r="4634" spans="1:10">
      <c r="A4634" s="4">
        <v>29425</v>
      </c>
      <c r="B4634">
        <v>10.119999999999999</v>
      </c>
      <c r="F4634" s="4">
        <v>27272</v>
      </c>
      <c r="G4634">
        <v>11.6</v>
      </c>
      <c r="H4634">
        <f t="shared" si="72"/>
        <v>-3.49</v>
      </c>
      <c r="I4634" s="103">
        <f>AVERAGE(H$10:H4634)</f>
        <v>0.10630702702702777</v>
      </c>
      <c r="J4634" s="2"/>
    </row>
    <row r="4635" spans="1:10">
      <c r="A4635" s="4">
        <v>29426</v>
      </c>
      <c r="B4635">
        <v>10.24</v>
      </c>
      <c r="F4635" s="4">
        <v>27273</v>
      </c>
      <c r="G4635">
        <v>11.6</v>
      </c>
      <c r="H4635">
        <f t="shared" si="72"/>
        <v>-3.49</v>
      </c>
      <c r="I4635" s="103">
        <f>AVERAGE(H$10:H4635)</f>
        <v>0.10552961521833192</v>
      </c>
      <c r="J4635" s="2"/>
    </row>
    <row r="4636" spans="1:10">
      <c r="A4636" s="4">
        <v>29427</v>
      </c>
      <c r="B4636">
        <v>10.35</v>
      </c>
      <c r="F4636" s="4">
        <v>27274</v>
      </c>
      <c r="G4636">
        <v>11.6</v>
      </c>
      <c r="H4636">
        <f t="shared" si="72"/>
        <v>-3.49</v>
      </c>
      <c r="I4636" s="103">
        <f>AVERAGE(H$10:H4636)</f>
        <v>0.10475253944240402</v>
      </c>
      <c r="J4636" s="2"/>
    </row>
    <row r="4637" spans="1:10">
      <c r="A4637" s="4">
        <v>29430</v>
      </c>
      <c r="B4637">
        <v>10.46</v>
      </c>
      <c r="F4637" s="4">
        <v>27275</v>
      </c>
      <c r="G4637">
        <v>11.92</v>
      </c>
      <c r="H4637">
        <f t="shared" si="72"/>
        <v>-3.8100000000000005</v>
      </c>
      <c r="I4637" s="103">
        <f>AVERAGE(H$10:H4637)</f>
        <v>0.10390665514261094</v>
      </c>
      <c r="J4637" s="2"/>
    </row>
    <row r="4638" spans="1:10">
      <c r="A4638" s="4">
        <v>29431</v>
      </c>
      <c r="B4638">
        <v>10.45</v>
      </c>
      <c r="F4638" s="4">
        <v>27276</v>
      </c>
      <c r="G4638">
        <v>11.46</v>
      </c>
      <c r="H4638">
        <f t="shared" si="72"/>
        <v>-3.3400000000000016</v>
      </c>
      <c r="I4638" s="103">
        <f>AVERAGE(H$10:H4638)</f>
        <v>0.10316267012313748</v>
      </c>
      <c r="J4638" s="2"/>
    </row>
    <row r="4639" spans="1:10">
      <c r="A4639" s="4">
        <v>29432</v>
      </c>
      <c r="B4639">
        <v>10.53</v>
      </c>
      <c r="F4639" s="4">
        <v>27277</v>
      </c>
      <c r="G4639">
        <v>11.62</v>
      </c>
      <c r="H4639">
        <f t="shared" si="72"/>
        <v>-3.5199999999999996</v>
      </c>
      <c r="I4639" s="103">
        <f>AVERAGE(H$10:H4639)</f>
        <v>0.10238012958963358</v>
      </c>
      <c r="J4639" s="2"/>
    </row>
    <row r="4640" spans="1:10">
      <c r="A4640" s="4">
        <v>29433</v>
      </c>
      <c r="B4640">
        <v>10.76</v>
      </c>
      <c r="F4640" s="4">
        <v>27278</v>
      </c>
      <c r="G4640">
        <v>11.54</v>
      </c>
      <c r="H4640">
        <f t="shared" si="72"/>
        <v>-3.4499999999999993</v>
      </c>
      <c r="I4640" s="103">
        <f>AVERAGE(H$10:H4640)</f>
        <v>0.10161304253940909</v>
      </c>
      <c r="J4640" s="2"/>
    </row>
    <row r="4641" spans="1:10">
      <c r="A4641" s="4">
        <v>29434</v>
      </c>
      <c r="B4641">
        <v>10.76</v>
      </c>
      <c r="F4641" s="4">
        <v>27279</v>
      </c>
      <c r="G4641">
        <v>11.54</v>
      </c>
      <c r="H4641">
        <f t="shared" si="72"/>
        <v>-3.4499999999999993</v>
      </c>
      <c r="I4641" s="103">
        <f>AVERAGE(H$10:H4641)</f>
        <v>0.10084628670120974</v>
      </c>
      <c r="J4641" s="2"/>
    </row>
    <row r="4642" spans="1:10">
      <c r="A4642" s="4">
        <v>29437</v>
      </c>
      <c r="B4642">
        <v>10.69</v>
      </c>
      <c r="F4642" s="4">
        <v>27280</v>
      </c>
      <c r="G4642">
        <v>11.54</v>
      </c>
      <c r="H4642">
        <f t="shared" si="72"/>
        <v>-3.4499999999999993</v>
      </c>
      <c r="I4642" s="103">
        <f>AVERAGE(H$10:H4642)</f>
        <v>0.10007986186056626</v>
      </c>
      <c r="J4642" s="2"/>
    </row>
    <row r="4643" spans="1:10">
      <c r="A4643" s="4">
        <v>29438</v>
      </c>
      <c r="B4643">
        <v>10.7</v>
      </c>
      <c r="F4643" s="4">
        <v>27281</v>
      </c>
      <c r="G4643">
        <v>11.86</v>
      </c>
      <c r="H4643">
        <f t="shared" si="72"/>
        <v>-3.84</v>
      </c>
      <c r="I4643" s="103">
        <f>AVERAGE(H$10:H4643)</f>
        <v>9.9229607250756038E-2</v>
      </c>
      <c r="J4643" s="2"/>
    </row>
    <row r="4644" spans="1:10">
      <c r="A4644" s="4">
        <v>29439</v>
      </c>
      <c r="B4644">
        <v>10.8</v>
      </c>
      <c r="F4644" s="4">
        <v>27282</v>
      </c>
      <c r="G4644">
        <v>11.76</v>
      </c>
      <c r="H4644">
        <f t="shared" si="72"/>
        <v>-3.7200000000000006</v>
      </c>
      <c r="I4644" s="103">
        <f>AVERAGE(H$10:H4644)</f>
        <v>9.8405609492988891E-2</v>
      </c>
      <c r="J4644" s="2"/>
    </row>
    <row r="4645" spans="1:10">
      <c r="A4645" s="4">
        <v>29440</v>
      </c>
      <c r="B4645">
        <v>10.71</v>
      </c>
      <c r="F4645" s="4">
        <v>27283</v>
      </c>
      <c r="G4645">
        <v>10.52</v>
      </c>
      <c r="H4645">
        <f t="shared" si="72"/>
        <v>-2.4699999999999989</v>
      </c>
      <c r="I4645" s="103">
        <f>AVERAGE(H$10:H4645)</f>
        <v>9.7851596203624575E-2</v>
      </c>
      <c r="J4645" s="2"/>
    </row>
    <row r="4646" spans="1:10">
      <c r="A4646" s="4">
        <v>29441</v>
      </c>
      <c r="B4646">
        <v>10.87</v>
      </c>
      <c r="F4646" s="4">
        <v>27284</v>
      </c>
      <c r="G4646">
        <v>11.58</v>
      </c>
      <c r="H4646">
        <f t="shared" si="72"/>
        <v>-3.4499999999999993</v>
      </c>
      <c r="I4646" s="103">
        <f>AVERAGE(H$10:H4646)</f>
        <v>9.7086478326504966E-2</v>
      </c>
      <c r="J4646" s="2"/>
    </row>
    <row r="4647" spans="1:10">
      <c r="A4647" s="4">
        <v>29444</v>
      </c>
      <c r="B4647">
        <v>11.03</v>
      </c>
      <c r="F4647" s="4">
        <v>27285</v>
      </c>
      <c r="G4647">
        <v>11.61</v>
      </c>
      <c r="H4647">
        <f t="shared" si="72"/>
        <v>-3.4799999999999986</v>
      </c>
      <c r="I4647" s="103">
        <f>AVERAGE(H$10:H4647)</f>
        <v>9.6315222078482865E-2</v>
      </c>
      <c r="J4647" s="2"/>
    </row>
    <row r="4648" spans="1:10">
      <c r="A4648" s="4">
        <v>29445</v>
      </c>
      <c r="B4648">
        <v>10.98</v>
      </c>
      <c r="F4648" s="4">
        <v>27286</v>
      </c>
      <c r="G4648">
        <v>11.61</v>
      </c>
      <c r="H4648">
        <f t="shared" si="72"/>
        <v>-3.4799999999999986</v>
      </c>
      <c r="I4648" s="103">
        <f>AVERAGE(H$10:H4648)</f>
        <v>9.5544298340160275E-2</v>
      </c>
      <c r="J4648" s="2"/>
    </row>
    <row r="4649" spans="1:10">
      <c r="A4649" s="4">
        <v>29446</v>
      </c>
      <c r="B4649">
        <v>10.89</v>
      </c>
      <c r="F4649" s="4">
        <v>27287</v>
      </c>
      <c r="G4649">
        <v>11.61</v>
      </c>
      <c r="H4649">
        <f t="shared" si="72"/>
        <v>-3.4799999999999986</v>
      </c>
      <c r="I4649" s="103">
        <f>AVERAGE(H$10:H4649)</f>
        <v>9.477370689655247E-2</v>
      </c>
      <c r="J4649" s="2"/>
    </row>
    <row r="4650" spans="1:10">
      <c r="A4650" s="4">
        <v>29447</v>
      </c>
      <c r="B4650">
        <v>10.9</v>
      </c>
      <c r="F4650" s="4">
        <v>27288</v>
      </c>
      <c r="G4650">
        <v>11.55</v>
      </c>
      <c r="H4650">
        <f t="shared" si="72"/>
        <v>-3.4500000000000011</v>
      </c>
      <c r="I4650" s="103">
        <f>AVERAGE(H$10:H4650)</f>
        <v>9.4009911656971229E-2</v>
      </c>
      <c r="J4650" s="2"/>
    </row>
    <row r="4651" spans="1:10">
      <c r="A4651" s="4">
        <v>29448</v>
      </c>
      <c r="B4651">
        <v>10.86</v>
      </c>
      <c r="F4651" s="4">
        <v>27289</v>
      </c>
      <c r="G4651">
        <v>11.21</v>
      </c>
      <c r="H4651">
        <f t="shared" si="72"/>
        <v>-3.120000000000001</v>
      </c>
      <c r="I4651" s="103">
        <f>AVERAGE(H$10:H4651)</f>
        <v>9.3317535545024449E-2</v>
      </c>
      <c r="J4651" s="2"/>
    </row>
    <row r="4652" spans="1:10">
      <c r="A4652" s="4">
        <v>29451</v>
      </c>
      <c r="B4652">
        <v>11.13</v>
      </c>
      <c r="F4652" s="4">
        <v>27290</v>
      </c>
      <c r="G4652">
        <v>10.69</v>
      </c>
      <c r="H4652">
        <f t="shared" si="72"/>
        <v>-2.6099999999999994</v>
      </c>
      <c r="I4652" s="103">
        <f>AVERAGE(H$10:H4652)</f>
        <v>9.2735300452294514E-2</v>
      </c>
      <c r="J4652" s="2"/>
    </row>
    <row r="4653" spans="1:10">
      <c r="A4653" s="4">
        <v>29452</v>
      </c>
      <c r="B4653">
        <v>11.24</v>
      </c>
      <c r="F4653" s="4">
        <v>27291</v>
      </c>
      <c r="G4653">
        <v>11.17</v>
      </c>
      <c r="H4653">
        <f t="shared" si="72"/>
        <v>-3.1300000000000008</v>
      </c>
      <c r="I4653" s="103">
        <f>AVERAGE(H$10:H4653)</f>
        <v>9.2041343669251388E-2</v>
      </c>
      <c r="J4653" s="2"/>
    </row>
    <row r="4654" spans="1:10">
      <c r="A4654" s="4">
        <v>29453</v>
      </c>
      <c r="B4654">
        <v>11.22</v>
      </c>
      <c r="F4654" s="4">
        <v>27292</v>
      </c>
      <c r="G4654">
        <v>11.17</v>
      </c>
      <c r="H4654">
        <f t="shared" si="72"/>
        <v>-3.1500000000000004</v>
      </c>
      <c r="I4654" s="103">
        <f>AVERAGE(H$10:H4654)</f>
        <v>9.1343379978472222E-2</v>
      </c>
      <c r="J4654" s="2"/>
    </row>
    <row r="4655" spans="1:10">
      <c r="A4655" s="4">
        <v>29454</v>
      </c>
      <c r="B4655">
        <v>11.3</v>
      </c>
      <c r="F4655" s="4">
        <v>27293</v>
      </c>
      <c r="G4655">
        <v>11.17</v>
      </c>
      <c r="H4655">
        <f t="shared" si="72"/>
        <v>-3.1500000000000004</v>
      </c>
      <c r="I4655" s="103">
        <f>AVERAGE(H$10:H4655)</f>
        <v>9.0645716745588356E-2</v>
      </c>
      <c r="J4655" s="2"/>
    </row>
    <row r="4656" spans="1:10">
      <c r="A4656" s="4">
        <v>29455</v>
      </c>
      <c r="B4656">
        <v>11.13</v>
      </c>
      <c r="F4656" s="4">
        <v>27294</v>
      </c>
      <c r="G4656">
        <v>11.17</v>
      </c>
      <c r="H4656">
        <f t="shared" si="72"/>
        <v>-3.1500000000000004</v>
      </c>
      <c r="I4656" s="103">
        <f>AVERAGE(H$10:H4656)</f>
        <v>8.9948353776630838E-2</v>
      </c>
      <c r="J4656" s="2"/>
    </row>
    <row r="4657" spans="1:10">
      <c r="A4657" s="4">
        <v>29458</v>
      </c>
      <c r="B4657">
        <v>11.4</v>
      </c>
      <c r="F4657" s="4">
        <v>27295</v>
      </c>
      <c r="G4657">
        <v>11.21</v>
      </c>
      <c r="H4657">
        <f t="shared" si="72"/>
        <v>-3.3000000000000007</v>
      </c>
      <c r="I4657" s="103">
        <f>AVERAGE(H$10:H4657)</f>
        <v>8.9219018932875108E-2</v>
      </c>
      <c r="J4657" s="2"/>
    </row>
    <row r="4658" spans="1:10">
      <c r="A4658" s="4">
        <v>29459</v>
      </c>
      <c r="B4658">
        <v>11.42</v>
      </c>
      <c r="F4658" s="4">
        <v>27296</v>
      </c>
      <c r="G4658">
        <v>10.96</v>
      </c>
      <c r="H4658">
        <f t="shared" si="72"/>
        <v>-3.0200000000000005</v>
      </c>
      <c r="I4658" s="103">
        <f>AVERAGE(H$10:H4658)</f>
        <v>8.855022585502334E-2</v>
      </c>
      <c r="J4658" s="2"/>
    </row>
    <row r="4659" spans="1:10">
      <c r="A4659" s="4">
        <v>29460</v>
      </c>
      <c r="B4659">
        <v>11.67</v>
      </c>
      <c r="F4659" s="4">
        <v>27297</v>
      </c>
      <c r="G4659">
        <v>10.98</v>
      </c>
      <c r="H4659">
        <f t="shared" si="72"/>
        <v>-3.04</v>
      </c>
      <c r="I4659" s="103">
        <f>AVERAGE(H$10:H4659)</f>
        <v>8.7877419354839462E-2</v>
      </c>
      <c r="J4659" s="2"/>
    </row>
    <row r="4660" spans="1:10">
      <c r="A4660" s="4">
        <v>29461</v>
      </c>
      <c r="B4660">
        <v>11.89</v>
      </c>
      <c r="F4660" s="4">
        <v>27298</v>
      </c>
      <c r="G4660">
        <v>11</v>
      </c>
      <c r="H4660">
        <f t="shared" si="72"/>
        <v>-3.04</v>
      </c>
      <c r="I4660" s="103">
        <f>AVERAGE(H$10:H4660)</f>
        <v>8.7204902171576754E-2</v>
      </c>
      <c r="J4660" s="2"/>
    </row>
    <row r="4661" spans="1:10">
      <c r="A4661" s="4">
        <v>29462</v>
      </c>
      <c r="B4661">
        <v>11.55</v>
      </c>
      <c r="F4661" s="4">
        <v>27299</v>
      </c>
      <c r="G4661">
        <v>11.18</v>
      </c>
      <c r="H4661">
        <f t="shared" si="72"/>
        <v>-3.2399999999999993</v>
      </c>
      <c r="I4661" s="103">
        <f>AVERAGE(H$10:H4661)</f>
        <v>8.6489681857266437E-2</v>
      </c>
      <c r="J4661" s="2"/>
    </row>
    <row r="4662" spans="1:10">
      <c r="A4662" s="4">
        <v>29466</v>
      </c>
      <c r="B4662">
        <v>11.32</v>
      </c>
      <c r="F4662" s="4">
        <v>27300</v>
      </c>
      <c r="G4662">
        <v>11.18</v>
      </c>
      <c r="H4662">
        <f t="shared" si="72"/>
        <v>-3.2399999999999993</v>
      </c>
      <c r="I4662" s="103">
        <f>AVERAGE(H$10:H4662)</f>
        <v>8.5774768966259074E-2</v>
      </c>
      <c r="J4662" s="2"/>
    </row>
    <row r="4663" spans="1:10">
      <c r="A4663" s="4">
        <v>29467</v>
      </c>
      <c r="B4663">
        <v>11.08</v>
      </c>
      <c r="F4663" s="4">
        <v>27301</v>
      </c>
      <c r="G4663">
        <v>11.18</v>
      </c>
      <c r="H4663">
        <f t="shared" si="72"/>
        <v>-3.2399999999999993</v>
      </c>
      <c r="I4663" s="103">
        <f>AVERAGE(H$10:H4663)</f>
        <v>8.5060163300387515E-2</v>
      </c>
      <c r="J4663" s="2"/>
    </row>
    <row r="4664" spans="1:10">
      <c r="A4664" s="4">
        <v>29468</v>
      </c>
      <c r="B4664">
        <v>11.16</v>
      </c>
      <c r="F4664" s="4">
        <v>27302</v>
      </c>
      <c r="G4664">
        <v>11.11</v>
      </c>
      <c r="H4664">
        <f t="shared" si="72"/>
        <v>-3.169999999999999</v>
      </c>
      <c r="I4664" s="103">
        <f>AVERAGE(H$10:H4664)</f>
        <v>8.4360902255639844E-2</v>
      </c>
      <c r="J4664" s="2"/>
    </row>
    <row r="4665" spans="1:10">
      <c r="A4665" s="4">
        <v>29469</v>
      </c>
      <c r="B4665">
        <v>11.21</v>
      </c>
      <c r="F4665" s="4">
        <v>27303</v>
      </c>
      <c r="G4665">
        <v>11.3</v>
      </c>
      <c r="H4665">
        <f t="shared" si="72"/>
        <v>-3.330000000000001</v>
      </c>
      <c r="I4665" s="103">
        <f>AVERAGE(H$10:H4665)</f>
        <v>8.3627577319588378E-2</v>
      </c>
      <c r="J4665" s="2"/>
    </row>
    <row r="4666" spans="1:10">
      <c r="A4666" s="4">
        <v>29472</v>
      </c>
      <c r="B4666">
        <v>11.29</v>
      </c>
      <c r="F4666" s="4">
        <v>27304</v>
      </c>
      <c r="G4666">
        <v>10.32</v>
      </c>
      <c r="H4666">
        <f t="shared" si="72"/>
        <v>-2.34</v>
      </c>
      <c r="I4666" s="103">
        <f>AVERAGE(H$10:H4666)</f>
        <v>8.3107150526090509E-2</v>
      </c>
      <c r="J4666" s="2"/>
    </row>
    <row r="4667" spans="1:10">
      <c r="A4667" s="4">
        <v>29473</v>
      </c>
      <c r="B4667">
        <v>11.19</v>
      </c>
      <c r="F4667" s="4">
        <v>27305</v>
      </c>
      <c r="G4667">
        <v>10.97</v>
      </c>
      <c r="H4667">
        <f t="shared" si="72"/>
        <v>-2.9300000000000015</v>
      </c>
      <c r="I4667" s="103">
        <f>AVERAGE(H$10:H4667)</f>
        <v>8.2460283383427119E-2</v>
      </c>
      <c r="J4667" s="2"/>
    </row>
    <row r="4668" spans="1:10">
      <c r="A4668" s="4">
        <v>29474</v>
      </c>
      <c r="B4668">
        <v>11.14</v>
      </c>
      <c r="F4668" s="4">
        <v>27306</v>
      </c>
      <c r="G4668">
        <v>10.78</v>
      </c>
      <c r="H4668">
        <f t="shared" si="72"/>
        <v>-2.76</v>
      </c>
      <c r="I4668" s="103">
        <f>AVERAGE(H$10:H4668)</f>
        <v>8.185018244258499E-2</v>
      </c>
      <c r="J4668" s="2"/>
    </row>
    <row r="4669" spans="1:10">
      <c r="A4669" s="4">
        <v>29475</v>
      </c>
      <c r="B4669">
        <v>11.32</v>
      </c>
      <c r="F4669" s="4">
        <v>27307</v>
      </c>
      <c r="G4669">
        <v>10.78</v>
      </c>
      <c r="H4669">
        <f t="shared" si="72"/>
        <v>-2.76</v>
      </c>
      <c r="I4669" s="103">
        <f>AVERAGE(H$10:H4669)</f>
        <v>8.1240343347640243E-2</v>
      </c>
      <c r="J4669" s="2"/>
    </row>
    <row r="4670" spans="1:10">
      <c r="A4670" s="4">
        <v>29476</v>
      </c>
      <c r="B4670">
        <v>11.37</v>
      </c>
      <c r="F4670" s="4">
        <v>27308</v>
      </c>
      <c r="G4670">
        <v>10.78</v>
      </c>
      <c r="H4670">
        <f t="shared" si="72"/>
        <v>-2.76</v>
      </c>
      <c r="I4670" s="103">
        <f>AVERAGE(H$10:H4670)</f>
        <v>8.0630765930058676E-2</v>
      </c>
      <c r="J4670" s="2"/>
    </row>
    <row r="4671" spans="1:10">
      <c r="A4671" s="4">
        <v>29479</v>
      </c>
      <c r="B4671">
        <v>11.62</v>
      </c>
      <c r="F4671" s="4">
        <v>27309</v>
      </c>
      <c r="G4671">
        <v>10.44</v>
      </c>
      <c r="H4671">
        <f t="shared" si="72"/>
        <v>-2.4299999999999997</v>
      </c>
      <c r="I4671" s="103">
        <f>AVERAGE(H$10:H4671)</f>
        <v>8.0092235092235842E-2</v>
      </c>
      <c r="J4671" s="2"/>
    </row>
    <row r="4672" spans="1:10">
      <c r="A4672" s="4">
        <v>29480</v>
      </c>
      <c r="B4672">
        <v>11.52</v>
      </c>
      <c r="F4672" s="4">
        <v>27310</v>
      </c>
      <c r="G4672">
        <v>10.029999999999999</v>
      </c>
      <c r="H4672">
        <f t="shared" si="72"/>
        <v>-2.0799999999999992</v>
      </c>
      <c r="I4672" s="103">
        <f>AVERAGE(H$10:H4672)</f>
        <v>7.9628994209736972E-2</v>
      </c>
      <c r="J4672" s="2"/>
    </row>
    <row r="4673" spans="1:10">
      <c r="A4673" s="4">
        <v>29481</v>
      </c>
      <c r="B4673">
        <v>11.57</v>
      </c>
      <c r="F4673" s="4">
        <v>27311</v>
      </c>
      <c r="G4673">
        <v>9.23</v>
      </c>
      <c r="H4673">
        <f t="shared" si="72"/>
        <v>-1.2800000000000002</v>
      </c>
      <c r="I4673" s="103">
        <f>AVERAGE(H$10:H4673)</f>
        <v>7.933747855917743E-2</v>
      </c>
      <c r="J4673" s="2"/>
    </row>
    <row r="4674" spans="1:10">
      <c r="A4674" s="4">
        <v>29482</v>
      </c>
      <c r="B4674">
        <v>11.53</v>
      </c>
      <c r="F4674" s="4">
        <v>27312</v>
      </c>
      <c r="G4674">
        <v>10.02</v>
      </c>
      <c r="H4674">
        <f t="shared" si="72"/>
        <v>-2.09</v>
      </c>
      <c r="I4674" s="103">
        <f>AVERAGE(H$10:H4674)</f>
        <v>7.8872454448017923E-2</v>
      </c>
      <c r="J4674" s="2"/>
    </row>
    <row r="4675" spans="1:10">
      <c r="A4675" s="4">
        <v>29483</v>
      </c>
      <c r="B4675">
        <v>11.33</v>
      </c>
      <c r="F4675" s="4">
        <v>27313</v>
      </c>
      <c r="G4675">
        <v>10.01</v>
      </c>
      <c r="H4675">
        <f t="shared" si="72"/>
        <v>-2.13</v>
      </c>
      <c r="I4675" s="103">
        <f>AVERAGE(H$10:H4675)</f>
        <v>7.8399057008144785E-2</v>
      </c>
      <c r="J4675" s="2"/>
    </row>
    <row r="4676" spans="1:10">
      <c r="A4676" s="4">
        <v>29486</v>
      </c>
      <c r="B4676">
        <v>11.69</v>
      </c>
      <c r="F4676" s="4">
        <v>27314</v>
      </c>
      <c r="G4676">
        <v>10.01</v>
      </c>
      <c r="H4676">
        <f t="shared" si="72"/>
        <v>-2.13</v>
      </c>
      <c r="I4676" s="103">
        <f>AVERAGE(H$10:H4676)</f>
        <v>7.7925862438398025E-2</v>
      </c>
      <c r="J4676" s="2"/>
    </row>
    <row r="4677" spans="1:10">
      <c r="A4677" s="4">
        <v>29487</v>
      </c>
      <c r="B4677">
        <v>11.76</v>
      </c>
      <c r="F4677" s="4">
        <v>27315</v>
      </c>
      <c r="G4677">
        <v>10.01</v>
      </c>
      <c r="H4677">
        <f t="shared" si="72"/>
        <v>-2.13</v>
      </c>
      <c r="I4677" s="103">
        <f>AVERAGE(H$10:H4677)</f>
        <v>7.7452870608398366E-2</v>
      </c>
      <c r="J4677" s="2"/>
    </row>
    <row r="4678" spans="1:10">
      <c r="A4678" s="4">
        <v>29488</v>
      </c>
      <c r="B4678">
        <v>11.75</v>
      </c>
      <c r="F4678" s="4">
        <v>27316</v>
      </c>
      <c r="G4678">
        <v>10.01</v>
      </c>
      <c r="H4678">
        <f t="shared" si="72"/>
        <v>-2.13</v>
      </c>
      <c r="I4678" s="103">
        <f>AVERAGE(H$10:H4678)</f>
        <v>7.6980081387878263E-2</v>
      </c>
      <c r="J4678" s="2"/>
    </row>
    <row r="4679" spans="1:10">
      <c r="A4679" s="4">
        <v>29489</v>
      </c>
      <c r="B4679">
        <v>11.91</v>
      </c>
      <c r="F4679" s="4">
        <v>27317</v>
      </c>
      <c r="G4679">
        <v>10.35</v>
      </c>
      <c r="H4679">
        <f t="shared" si="72"/>
        <v>-2.4799999999999995</v>
      </c>
      <c r="I4679" s="103">
        <f>AVERAGE(H$10:H4679)</f>
        <v>7.6432548179872287E-2</v>
      </c>
      <c r="J4679" s="2"/>
    </row>
    <row r="4680" spans="1:10">
      <c r="A4680" s="4">
        <v>29490</v>
      </c>
      <c r="B4680">
        <v>11.99</v>
      </c>
      <c r="F4680" s="4">
        <v>27318</v>
      </c>
      <c r="G4680">
        <v>10.38</v>
      </c>
      <c r="H4680">
        <f t="shared" si="72"/>
        <v>-2.5100000000000007</v>
      </c>
      <c r="I4680" s="103">
        <f>AVERAGE(H$10:H4680)</f>
        <v>7.5878826803683061E-2</v>
      </c>
      <c r="J4680" s="2"/>
    </row>
    <row r="4681" spans="1:10">
      <c r="A4681" s="4">
        <v>29493</v>
      </c>
      <c r="B4681">
        <v>12.07</v>
      </c>
      <c r="F4681" s="4">
        <v>27319</v>
      </c>
      <c r="G4681">
        <v>10.039999999999999</v>
      </c>
      <c r="H4681">
        <f t="shared" si="72"/>
        <v>-2.1599999999999993</v>
      </c>
      <c r="I4681" s="103">
        <f>AVERAGE(H$10:H4681)</f>
        <v>7.5400256849315825E-2</v>
      </c>
      <c r="J4681" s="2"/>
    </row>
    <row r="4682" spans="1:10">
      <c r="A4682" s="4">
        <v>29494</v>
      </c>
      <c r="B4682">
        <v>11.86</v>
      </c>
      <c r="F4682" s="4">
        <v>27320</v>
      </c>
      <c r="G4682">
        <v>9.76</v>
      </c>
      <c r="H4682">
        <f t="shared" ref="H4682:H4745" si="73">IFERROR(((VLOOKUP(F4682,$A$9:$B$14200,2,FALSE))-G4682),H4681)</f>
        <v>-1.8999999999999995</v>
      </c>
      <c r="I4682" s="103">
        <f>AVERAGE(H$10:H4682)</f>
        <v>7.4977530494329897E-2</v>
      </c>
      <c r="J4682" s="2"/>
    </row>
    <row r="4683" spans="1:10">
      <c r="A4683" s="4">
        <v>29495</v>
      </c>
      <c r="B4683">
        <v>11.78</v>
      </c>
      <c r="F4683" s="4">
        <v>27321</v>
      </c>
      <c r="G4683">
        <v>9.76</v>
      </c>
      <c r="H4683">
        <f t="shared" si="73"/>
        <v>-1.8999999999999995</v>
      </c>
      <c r="I4683" s="103">
        <f>AVERAGE(H$10:H4683)</f>
        <v>7.455498502353522E-2</v>
      </c>
      <c r="J4683" s="2"/>
    </row>
    <row r="4684" spans="1:10">
      <c r="A4684" s="4">
        <v>29496</v>
      </c>
      <c r="B4684">
        <v>11.83</v>
      </c>
      <c r="F4684" s="4">
        <v>27322</v>
      </c>
      <c r="G4684">
        <v>9.76</v>
      </c>
      <c r="H4684">
        <f t="shared" si="73"/>
        <v>-1.8999999999999995</v>
      </c>
      <c r="I4684" s="103">
        <f>AVERAGE(H$10:H4684)</f>
        <v>7.4132620320856393E-2</v>
      </c>
      <c r="J4684" s="2"/>
    </row>
    <row r="4685" spans="1:10">
      <c r="A4685" s="4">
        <v>29497</v>
      </c>
      <c r="B4685">
        <v>11.4</v>
      </c>
      <c r="F4685" s="4">
        <v>27323</v>
      </c>
      <c r="G4685">
        <v>9.6300000000000008</v>
      </c>
      <c r="H4685">
        <f t="shared" si="73"/>
        <v>-1.8200000000000012</v>
      </c>
      <c r="I4685" s="103">
        <f>AVERAGE(H$10:H4685)</f>
        <v>7.3727544910180423E-2</v>
      </c>
      <c r="J4685" s="2"/>
    </row>
    <row r="4686" spans="1:10">
      <c r="A4686" s="4">
        <v>29500</v>
      </c>
      <c r="B4686">
        <v>11.35</v>
      </c>
      <c r="F4686" s="4">
        <v>27324</v>
      </c>
      <c r="G4686">
        <v>9.67</v>
      </c>
      <c r="H4686">
        <f t="shared" si="73"/>
        <v>-1.8600000000000003</v>
      </c>
      <c r="I4686" s="103">
        <f>AVERAGE(H$10:H4686)</f>
        <v>7.331409022877991E-2</v>
      </c>
      <c r="J4686" s="2"/>
    </row>
    <row r="4687" spans="1:10">
      <c r="A4687" s="4">
        <v>29501</v>
      </c>
      <c r="B4687">
        <v>11.43</v>
      </c>
      <c r="F4687" s="4">
        <v>27325</v>
      </c>
      <c r="G4687">
        <v>10.039999999999999</v>
      </c>
      <c r="H4687">
        <f t="shared" si="73"/>
        <v>-2.1899999999999995</v>
      </c>
      <c r="I4687" s="103">
        <f>AVERAGE(H$10:H4687)</f>
        <v>7.2830269345875082E-2</v>
      </c>
      <c r="J4687" s="2"/>
    </row>
    <row r="4688" spans="1:10">
      <c r="A4688" s="4">
        <v>29502</v>
      </c>
      <c r="B4688">
        <v>11.51</v>
      </c>
      <c r="F4688" s="4">
        <v>27326</v>
      </c>
      <c r="G4688">
        <v>9.69</v>
      </c>
      <c r="H4688">
        <f t="shared" si="73"/>
        <v>-1.8199999999999994</v>
      </c>
      <c r="I4688" s="103">
        <f>AVERAGE(H$10:H4688)</f>
        <v>7.2425731994016598E-2</v>
      </c>
      <c r="J4688" s="2"/>
    </row>
    <row r="4689" spans="1:10">
      <c r="A4689" s="4">
        <v>29503</v>
      </c>
      <c r="B4689">
        <v>11.39</v>
      </c>
      <c r="F4689" s="4">
        <v>27327</v>
      </c>
      <c r="G4689">
        <v>9.7100000000000009</v>
      </c>
      <c r="H4689">
        <f t="shared" si="73"/>
        <v>-1.8500000000000005</v>
      </c>
      <c r="I4689" s="103">
        <f>AVERAGE(H$10:H4689)</f>
        <v>7.2014957264958032E-2</v>
      </c>
      <c r="J4689" s="2"/>
    </row>
    <row r="4690" spans="1:10">
      <c r="A4690" s="4">
        <v>29504</v>
      </c>
      <c r="B4690">
        <v>11.44</v>
      </c>
      <c r="F4690" s="4">
        <v>27328</v>
      </c>
      <c r="G4690">
        <v>9.7100000000000009</v>
      </c>
      <c r="H4690">
        <f t="shared" si="73"/>
        <v>-1.8500000000000005</v>
      </c>
      <c r="I4690" s="103">
        <f>AVERAGE(H$10:H4690)</f>
        <v>7.1604358043153946E-2</v>
      </c>
      <c r="J4690" s="2"/>
    </row>
    <row r="4691" spans="1:10">
      <c r="A4691" s="4">
        <v>29508</v>
      </c>
      <c r="B4691">
        <v>11.37</v>
      </c>
      <c r="F4691" s="4">
        <v>27329</v>
      </c>
      <c r="G4691">
        <v>9.7100000000000009</v>
      </c>
      <c r="H4691">
        <f t="shared" si="73"/>
        <v>-1.8500000000000005</v>
      </c>
      <c r="I4691" s="103">
        <f>AVERAGE(H$10:H4691)</f>
        <v>7.1193934216147711E-2</v>
      </c>
      <c r="J4691" s="2"/>
    </row>
    <row r="4692" spans="1:10">
      <c r="A4692" s="4">
        <v>29509</v>
      </c>
      <c r="B4692">
        <v>11.29</v>
      </c>
      <c r="F4692" s="4">
        <v>27330</v>
      </c>
      <c r="G4692">
        <v>9.74</v>
      </c>
      <c r="H4692">
        <f t="shared" si="73"/>
        <v>-1.8600000000000003</v>
      </c>
      <c r="I4692" s="103">
        <f>AVERAGE(H$10:H4692)</f>
        <v>7.0781550288277498E-2</v>
      </c>
      <c r="J4692" s="2"/>
    </row>
    <row r="4693" spans="1:10">
      <c r="A4693" s="4">
        <v>29510</v>
      </c>
      <c r="B4693">
        <v>11.47</v>
      </c>
      <c r="F4693" s="4">
        <v>27331</v>
      </c>
      <c r="G4693">
        <v>9.58</v>
      </c>
      <c r="H4693">
        <f t="shared" si="73"/>
        <v>-1.7400000000000002</v>
      </c>
      <c r="I4693" s="103">
        <f>AVERAGE(H$10:H4693)</f>
        <v>7.0394961571307327E-2</v>
      </c>
      <c r="J4693" s="2"/>
    </row>
    <row r="4694" spans="1:10">
      <c r="A4694" s="4">
        <v>29511</v>
      </c>
      <c r="B4694">
        <v>11.62</v>
      </c>
      <c r="F4694" s="4">
        <v>27332</v>
      </c>
      <c r="G4694">
        <v>9.91</v>
      </c>
      <c r="H4694">
        <f t="shared" si="73"/>
        <v>-2.1000000000000005</v>
      </c>
      <c r="I4694" s="103">
        <f>AVERAGE(H$10:H4694)</f>
        <v>6.9931696905016758E-2</v>
      </c>
      <c r="J4694" s="2"/>
    </row>
    <row r="4695" spans="1:10">
      <c r="A4695" s="4">
        <v>29514</v>
      </c>
      <c r="B4695">
        <v>11.64</v>
      </c>
      <c r="F4695" s="4">
        <v>27333</v>
      </c>
      <c r="G4695">
        <v>9.66</v>
      </c>
      <c r="H4695">
        <f t="shared" si="73"/>
        <v>-1.87</v>
      </c>
      <c r="I4695" s="103">
        <f>AVERAGE(H$10:H4695)</f>
        <v>6.9517712334614498E-2</v>
      </c>
      <c r="J4695" s="2"/>
    </row>
    <row r="4696" spans="1:10">
      <c r="A4696" s="4">
        <v>29515</v>
      </c>
      <c r="B4696">
        <v>11.7</v>
      </c>
      <c r="F4696" s="4">
        <v>27334</v>
      </c>
      <c r="G4696">
        <v>9.65</v>
      </c>
      <c r="H4696">
        <f t="shared" si="73"/>
        <v>-1.8500000000000005</v>
      </c>
      <c r="I4696" s="103">
        <f>AVERAGE(H$10:H4696)</f>
        <v>6.9108171538298166E-2</v>
      </c>
      <c r="J4696" s="2"/>
    </row>
    <row r="4697" spans="1:10">
      <c r="A4697" s="4">
        <v>29516</v>
      </c>
      <c r="B4697">
        <v>11.88</v>
      </c>
      <c r="F4697" s="4">
        <v>27335</v>
      </c>
      <c r="G4697">
        <v>9.65</v>
      </c>
      <c r="H4697">
        <f t="shared" si="73"/>
        <v>-1.8500000000000005</v>
      </c>
      <c r="I4697" s="103">
        <f>AVERAGE(H$10:H4697)</f>
        <v>6.8698805460751591E-2</v>
      </c>
      <c r="J4697" s="2"/>
    </row>
    <row r="4698" spans="1:10">
      <c r="A4698" s="4">
        <v>29517</v>
      </c>
      <c r="B4698">
        <v>11.82</v>
      </c>
      <c r="F4698" s="4">
        <v>27336</v>
      </c>
      <c r="G4698">
        <v>9.65</v>
      </c>
      <c r="H4698">
        <f t="shared" si="73"/>
        <v>-1.8500000000000005</v>
      </c>
      <c r="I4698" s="103">
        <f>AVERAGE(H$10:H4698)</f>
        <v>6.828961399019054E-2</v>
      </c>
      <c r="J4698" s="2"/>
    </row>
    <row r="4699" spans="1:10">
      <c r="A4699" s="4">
        <v>29518</v>
      </c>
      <c r="B4699">
        <v>11.74</v>
      </c>
      <c r="F4699" s="4">
        <v>27337</v>
      </c>
      <c r="G4699">
        <v>9.77</v>
      </c>
      <c r="H4699">
        <f t="shared" si="73"/>
        <v>-1.9699999999999998</v>
      </c>
      <c r="I4699" s="103">
        <f>AVERAGE(H$10:H4699)</f>
        <v>6.7855010660981541E-2</v>
      </c>
      <c r="J4699" s="2"/>
    </row>
    <row r="4700" spans="1:10">
      <c r="A4700" s="4">
        <v>29521</v>
      </c>
      <c r="B4700">
        <v>12.13</v>
      </c>
      <c r="F4700" s="4">
        <v>27338</v>
      </c>
      <c r="G4700">
        <v>9.89</v>
      </c>
      <c r="H4700">
        <f t="shared" si="73"/>
        <v>-1.9699999999999998</v>
      </c>
      <c r="I4700" s="103">
        <f>AVERAGE(H$10:H4700)</f>
        <v>6.7420592624174672E-2</v>
      </c>
      <c r="J4700" s="2"/>
    </row>
    <row r="4701" spans="1:10">
      <c r="A4701" s="4">
        <v>29522</v>
      </c>
      <c r="B4701">
        <v>12.32</v>
      </c>
      <c r="F4701" s="4">
        <v>27339</v>
      </c>
      <c r="G4701">
        <v>9.11</v>
      </c>
      <c r="H4701">
        <f t="shared" si="73"/>
        <v>-1.3499999999999996</v>
      </c>
      <c r="I4701" s="103">
        <f>AVERAGE(H$10:H4701)</f>
        <v>6.7118499573743259E-2</v>
      </c>
      <c r="J4701" s="2"/>
    </row>
    <row r="4702" spans="1:10">
      <c r="A4702" s="4">
        <v>29523</v>
      </c>
      <c r="B4702">
        <v>12.48</v>
      </c>
      <c r="F4702" s="4">
        <v>27340</v>
      </c>
      <c r="G4702">
        <v>9.61</v>
      </c>
      <c r="H4702">
        <f t="shared" si="73"/>
        <v>-1.8699999999999992</v>
      </c>
      <c r="I4702" s="103">
        <f>AVERAGE(H$10:H4702)</f>
        <v>6.6705731941189728E-2</v>
      </c>
      <c r="J4702" s="2"/>
    </row>
    <row r="4703" spans="1:10">
      <c r="A4703" s="4">
        <v>29524</v>
      </c>
      <c r="B4703">
        <v>12.48</v>
      </c>
      <c r="F4703" s="4">
        <v>27341</v>
      </c>
      <c r="G4703">
        <v>9.5500000000000007</v>
      </c>
      <c r="H4703">
        <f t="shared" si="73"/>
        <v>-1.830000000000001</v>
      </c>
      <c r="I4703" s="103">
        <f>AVERAGE(H$10:H4703)</f>
        <v>6.6301661695782568E-2</v>
      </c>
      <c r="J4703" s="2"/>
    </row>
    <row r="4704" spans="1:10">
      <c r="A4704" s="4">
        <v>29525</v>
      </c>
      <c r="B4704">
        <v>12.46</v>
      </c>
      <c r="F4704" s="4">
        <v>27342</v>
      </c>
      <c r="G4704">
        <v>9.5500000000000007</v>
      </c>
      <c r="H4704">
        <f t="shared" si="73"/>
        <v>-1.830000000000001</v>
      </c>
      <c r="I4704" s="103">
        <f>AVERAGE(H$10:H4704)</f>
        <v>6.5897763578275481E-2</v>
      </c>
      <c r="J4704" s="2"/>
    </row>
    <row r="4705" spans="1:10">
      <c r="A4705" s="4">
        <v>29528</v>
      </c>
      <c r="B4705">
        <v>12.46</v>
      </c>
      <c r="F4705" s="4">
        <v>27343</v>
      </c>
      <c r="G4705">
        <v>9.5500000000000007</v>
      </c>
      <c r="H4705">
        <f t="shared" si="73"/>
        <v>-1.830000000000001</v>
      </c>
      <c r="I4705" s="103">
        <f>AVERAGE(H$10:H4705)</f>
        <v>6.549403747870601E-2</v>
      </c>
      <c r="J4705" s="2"/>
    </row>
    <row r="4706" spans="1:10">
      <c r="A4706" s="4">
        <v>29530</v>
      </c>
      <c r="B4706">
        <v>12.61</v>
      </c>
      <c r="F4706" s="4">
        <v>27344</v>
      </c>
      <c r="G4706">
        <v>9.5500000000000007</v>
      </c>
      <c r="H4706">
        <f t="shared" si="73"/>
        <v>-1.830000000000001</v>
      </c>
      <c r="I4706" s="103">
        <f>AVERAGE(H$10:H4706)</f>
        <v>6.5090483287205333E-2</v>
      </c>
      <c r="J4706" s="2"/>
    </row>
    <row r="4707" spans="1:10">
      <c r="A4707" s="4">
        <v>29531</v>
      </c>
      <c r="B4707">
        <v>13.04</v>
      </c>
      <c r="F4707" s="4">
        <v>27345</v>
      </c>
      <c r="G4707">
        <v>9.4</v>
      </c>
      <c r="H4707">
        <f t="shared" si="73"/>
        <v>-1.62</v>
      </c>
      <c r="I4707" s="103">
        <f>AVERAGE(H$10:H4707)</f>
        <v>6.473180076628425E-2</v>
      </c>
      <c r="J4707" s="2"/>
    </row>
    <row r="4708" spans="1:10">
      <c r="A4708" s="4">
        <v>29532</v>
      </c>
      <c r="B4708">
        <v>12.66</v>
      </c>
      <c r="F4708" s="4">
        <v>27346</v>
      </c>
      <c r="G4708">
        <v>8.4</v>
      </c>
      <c r="H4708">
        <f t="shared" si="73"/>
        <v>-0.65000000000000036</v>
      </c>
      <c r="I4708" s="103">
        <f>AVERAGE(H$10:H4708)</f>
        <v>6.4579697808044997E-2</v>
      </c>
      <c r="J4708" s="2"/>
    </row>
    <row r="4709" spans="1:10">
      <c r="A4709" s="4">
        <v>29535</v>
      </c>
      <c r="B4709">
        <v>12.78</v>
      </c>
      <c r="F4709" s="4">
        <v>27347</v>
      </c>
      <c r="G4709">
        <v>9.32</v>
      </c>
      <c r="H4709">
        <f t="shared" si="73"/>
        <v>-1.6000000000000005</v>
      </c>
      <c r="I4709" s="103">
        <f>AVERAGE(H$10:H4709)</f>
        <v>6.4225531914894343E-2</v>
      </c>
      <c r="J4709" s="2"/>
    </row>
    <row r="4710" spans="1:10">
      <c r="A4710" s="4">
        <v>29537</v>
      </c>
      <c r="B4710">
        <v>12.47</v>
      </c>
      <c r="F4710" s="4">
        <v>27348</v>
      </c>
      <c r="G4710">
        <v>9.27</v>
      </c>
      <c r="H4710">
        <f t="shared" si="73"/>
        <v>-1.6599999999999993</v>
      </c>
      <c r="I4710" s="103">
        <f>AVERAGE(H$10:H4710)</f>
        <v>6.3858753456712061E-2</v>
      </c>
      <c r="J4710" s="2"/>
    </row>
    <row r="4711" spans="1:10">
      <c r="A4711" s="4">
        <v>29538</v>
      </c>
      <c r="B4711">
        <v>12.49</v>
      </c>
      <c r="F4711" s="4">
        <v>27349</v>
      </c>
      <c r="G4711">
        <v>9.27</v>
      </c>
      <c r="H4711">
        <f t="shared" si="73"/>
        <v>-1.6599999999999993</v>
      </c>
      <c r="I4711" s="103">
        <f>AVERAGE(H$10:H4711)</f>
        <v>6.3492131008082389E-2</v>
      </c>
      <c r="J4711" s="2"/>
    </row>
    <row r="4712" spans="1:10">
      <c r="A4712" s="4">
        <v>29539</v>
      </c>
      <c r="B4712">
        <v>12.79</v>
      </c>
      <c r="F4712" s="4">
        <v>27350</v>
      </c>
      <c r="G4712">
        <v>9.27</v>
      </c>
      <c r="H4712">
        <f t="shared" si="73"/>
        <v>-1.6599999999999993</v>
      </c>
      <c r="I4712" s="103">
        <f>AVERAGE(H$10:H4712)</f>
        <v>6.312566446948828E-2</v>
      </c>
      <c r="J4712" s="2"/>
    </row>
    <row r="4713" spans="1:10">
      <c r="A4713" s="4">
        <v>29542</v>
      </c>
      <c r="B4713">
        <v>12.95</v>
      </c>
      <c r="F4713" s="4">
        <v>27351</v>
      </c>
      <c r="G4713">
        <v>9.4700000000000006</v>
      </c>
      <c r="H4713">
        <f t="shared" si="73"/>
        <v>-1.8400000000000007</v>
      </c>
      <c r="I4713" s="103">
        <f>AVERAGE(H$10:H4713)</f>
        <v>6.2721088435374869E-2</v>
      </c>
      <c r="J4713" s="2"/>
    </row>
    <row r="4714" spans="1:10">
      <c r="A4714" s="4">
        <v>29543</v>
      </c>
      <c r="B4714">
        <v>12.62</v>
      </c>
      <c r="F4714" s="4">
        <v>27352</v>
      </c>
      <c r="G4714">
        <v>9.5</v>
      </c>
      <c r="H4714">
        <f t="shared" si="73"/>
        <v>-1.87</v>
      </c>
      <c r="I4714" s="103">
        <f>AVERAGE(H$10:H4714)</f>
        <v>6.231030818278499E-2</v>
      </c>
      <c r="J4714" s="2"/>
    </row>
    <row r="4715" spans="1:10">
      <c r="A4715" s="4">
        <v>29544</v>
      </c>
      <c r="B4715">
        <v>12.51</v>
      </c>
      <c r="F4715" s="4">
        <v>27353</v>
      </c>
      <c r="G4715">
        <v>9.2799999999999994</v>
      </c>
      <c r="H4715">
        <f t="shared" si="73"/>
        <v>-1.6899999999999995</v>
      </c>
      <c r="I4715" s="103">
        <f>AVERAGE(H$10:H4715)</f>
        <v>6.1937951551211935E-2</v>
      </c>
      <c r="J4715" s="2"/>
    </row>
    <row r="4716" spans="1:10">
      <c r="A4716" s="4">
        <v>29545</v>
      </c>
      <c r="B4716">
        <v>12.59</v>
      </c>
      <c r="F4716" s="4">
        <v>27354</v>
      </c>
      <c r="G4716">
        <v>9.4</v>
      </c>
      <c r="H4716">
        <f t="shared" si="73"/>
        <v>-1.8000000000000007</v>
      </c>
      <c r="I4716" s="103">
        <f>AVERAGE(H$10:H4716)</f>
        <v>6.1542383683875795E-2</v>
      </c>
      <c r="J4716" s="2"/>
    </row>
    <row r="4717" spans="1:10">
      <c r="A4717" s="4">
        <v>29546</v>
      </c>
      <c r="B4717">
        <v>12.8</v>
      </c>
      <c r="F4717" s="4">
        <v>27355</v>
      </c>
      <c r="G4717">
        <v>9.41</v>
      </c>
      <c r="H4717">
        <f t="shared" si="73"/>
        <v>-1.8100000000000005</v>
      </c>
      <c r="I4717" s="103">
        <f>AVERAGE(H$10:H4717)</f>
        <v>6.1144859813084824E-2</v>
      </c>
      <c r="J4717" s="2"/>
    </row>
    <row r="4718" spans="1:10">
      <c r="A4718" s="4">
        <v>29549</v>
      </c>
      <c r="B4718">
        <v>12.76</v>
      </c>
      <c r="F4718" s="4">
        <v>27356</v>
      </c>
      <c r="G4718">
        <v>9.41</v>
      </c>
      <c r="H4718">
        <f t="shared" si="73"/>
        <v>-1.8100000000000005</v>
      </c>
      <c r="I4718" s="103">
        <f>AVERAGE(H$10:H4718)</f>
        <v>6.0747504778085229E-2</v>
      </c>
      <c r="J4718" s="2"/>
    </row>
    <row r="4719" spans="1:10">
      <c r="A4719" s="4">
        <v>29550</v>
      </c>
      <c r="B4719">
        <v>12.74</v>
      </c>
      <c r="F4719" s="4">
        <v>27357</v>
      </c>
      <c r="G4719">
        <v>9.41</v>
      </c>
      <c r="H4719">
        <f t="shared" si="73"/>
        <v>-1.8100000000000005</v>
      </c>
      <c r="I4719" s="103">
        <f>AVERAGE(H$10:H4719)</f>
        <v>6.0350318471338295E-2</v>
      </c>
      <c r="J4719" s="2"/>
    </row>
    <row r="4720" spans="1:10">
      <c r="A4720" s="4">
        <v>29551</v>
      </c>
      <c r="B4720">
        <v>12.65</v>
      </c>
      <c r="F4720" s="4">
        <v>27358</v>
      </c>
      <c r="G4720">
        <v>9.5</v>
      </c>
      <c r="H4720">
        <f t="shared" si="73"/>
        <v>-1.88</v>
      </c>
      <c r="I4720" s="103">
        <f>AVERAGE(H$10:H4720)</f>
        <v>5.9938441944386196E-2</v>
      </c>
      <c r="J4720" s="2"/>
    </row>
    <row r="4721" spans="1:10">
      <c r="A4721" s="4">
        <v>29553</v>
      </c>
      <c r="B4721">
        <v>12.72</v>
      </c>
      <c r="F4721" s="4">
        <v>27359</v>
      </c>
      <c r="G4721">
        <v>9.5299999999999994</v>
      </c>
      <c r="H4721">
        <f t="shared" si="73"/>
        <v>-1.8999999999999995</v>
      </c>
      <c r="I4721" s="103">
        <f>AVERAGE(H$10:H4721)</f>
        <v>5.9522495755518545E-2</v>
      </c>
      <c r="J4721" s="2"/>
    </row>
    <row r="4722" spans="1:10">
      <c r="A4722" s="4">
        <v>29556</v>
      </c>
      <c r="B4722">
        <v>12.92</v>
      </c>
      <c r="F4722" s="4">
        <v>27360</v>
      </c>
      <c r="G4722">
        <v>9.56</v>
      </c>
      <c r="H4722">
        <f t="shared" si="73"/>
        <v>-1.9200000000000008</v>
      </c>
      <c r="I4722" s="103">
        <f>AVERAGE(H$10:H4722)</f>
        <v>5.9102482495226684E-2</v>
      </c>
      <c r="J4722" s="2"/>
    </row>
    <row r="4723" spans="1:10">
      <c r="A4723" s="4">
        <v>29557</v>
      </c>
      <c r="B4723">
        <v>12.95</v>
      </c>
      <c r="F4723" s="4">
        <v>27361</v>
      </c>
      <c r="G4723">
        <v>9.56</v>
      </c>
      <c r="H4723">
        <f t="shared" si="73"/>
        <v>-1.9200000000000008</v>
      </c>
      <c r="I4723" s="103">
        <f>AVERAGE(H$10:H4723)</f>
        <v>5.8682647433178477E-2</v>
      </c>
      <c r="J4723" s="2"/>
    </row>
    <row r="4724" spans="1:10">
      <c r="A4724" s="4">
        <v>29558</v>
      </c>
      <c r="B4724">
        <v>12.92</v>
      </c>
      <c r="F4724" s="4">
        <v>27362</v>
      </c>
      <c r="G4724">
        <v>9.4700000000000006</v>
      </c>
      <c r="H4724">
        <f t="shared" si="73"/>
        <v>-1.830000000000001</v>
      </c>
      <c r="I4724" s="103">
        <f>AVERAGE(H$10:H4724)</f>
        <v>5.8282078472959353E-2</v>
      </c>
      <c r="J4724" s="2"/>
    </row>
    <row r="4725" spans="1:10">
      <c r="A4725" s="4">
        <v>29559</v>
      </c>
      <c r="B4725">
        <v>12.91</v>
      </c>
      <c r="F4725" s="4">
        <v>27363</v>
      </c>
      <c r="G4725">
        <v>9.4700000000000006</v>
      </c>
      <c r="H4725">
        <f t="shared" si="73"/>
        <v>-1.830000000000001</v>
      </c>
      <c r="I4725" s="103">
        <f>AVERAGE(H$10:H4725)</f>
        <v>5.7881679389313691E-2</v>
      </c>
      <c r="J4725" s="2"/>
    </row>
    <row r="4726" spans="1:10">
      <c r="A4726" s="4">
        <v>29560</v>
      </c>
      <c r="B4726">
        <v>12.85</v>
      </c>
      <c r="F4726" s="4">
        <v>27364</v>
      </c>
      <c r="G4726">
        <v>9.4700000000000006</v>
      </c>
      <c r="H4726">
        <f t="shared" si="73"/>
        <v>-1.830000000000001</v>
      </c>
      <c r="I4726" s="103">
        <f>AVERAGE(H$10:H4726)</f>
        <v>5.748145007420042E-2</v>
      </c>
      <c r="J4726" s="2"/>
    </row>
    <row r="4727" spans="1:10">
      <c r="A4727" s="4">
        <v>29563</v>
      </c>
      <c r="B4727">
        <v>12.91</v>
      </c>
      <c r="F4727" s="4">
        <v>27365</v>
      </c>
      <c r="G4727">
        <v>9.41</v>
      </c>
      <c r="H4727">
        <f t="shared" si="73"/>
        <v>-1.7000000000000002</v>
      </c>
      <c r="I4727" s="103">
        <f>AVERAGE(H$10:H4727)</f>
        <v>5.7108944467995637E-2</v>
      </c>
      <c r="J4727" s="2"/>
    </row>
    <row r="4728" spans="1:10">
      <c r="A4728" s="4">
        <v>29564</v>
      </c>
      <c r="B4728">
        <v>13.1</v>
      </c>
      <c r="F4728" s="4">
        <v>27366</v>
      </c>
      <c r="G4728">
        <v>8.89</v>
      </c>
      <c r="H4728">
        <f t="shared" si="73"/>
        <v>-1.1500000000000004</v>
      </c>
      <c r="I4728" s="103">
        <f>AVERAGE(H$10:H4728)</f>
        <v>5.6853146853147581E-2</v>
      </c>
      <c r="J4728" s="2"/>
    </row>
    <row r="4729" spans="1:10">
      <c r="A4729" s="4">
        <v>29565</v>
      </c>
      <c r="B4729">
        <v>13.15</v>
      </c>
      <c r="F4729" s="4">
        <v>27367</v>
      </c>
      <c r="G4729">
        <v>6.88</v>
      </c>
      <c r="H4729">
        <f t="shared" si="73"/>
        <v>0.79999999999999982</v>
      </c>
      <c r="I4729" s="103">
        <f>AVERAGE(H$10:H4729)</f>
        <v>5.701059322033971E-2</v>
      </c>
      <c r="J4729" s="2"/>
    </row>
    <row r="4730" spans="1:10">
      <c r="A4730" s="4">
        <v>29566</v>
      </c>
      <c r="B4730">
        <v>13.57</v>
      </c>
      <c r="F4730" s="4">
        <v>27368</v>
      </c>
      <c r="G4730">
        <v>8.89</v>
      </c>
      <c r="H4730">
        <f t="shared" si="73"/>
        <v>-1.2500000000000009</v>
      </c>
      <c r="I4730" s="103">
        <f>AVERAGE(H$10:H4730)</f>
        <v>5.6733742851091597E-2</v>
      </c>
      <c r="J4730" s="2"/>
    </row>
    <row r="4731" spans="1:10">
      <c r="A4731" s="4">
        <v>29567</v>
      </c>
      <c r="B4731">
        <v>13.21</v>
      </c>
      <c r="F4731" s="4">
        <v>27369</v>
      </c>
      <c r="G4731">
        <v>8.8699999999999992</v>
      </c>
      <c r="H4731">
        <f t="shared" si="73"/>
        <v>-1.2799999999999994</v>
      </c>
      <c r="I4731" s="103">
        <f>AVERAGE(H$10:H4731)</f>
        <v>5.6450656501483155E-2</v>
      </c>
      <c r="J4731" s="2"/>
    </row>
    <row r="4732" spans="1:10">
      <c r="A4732" s="4">
        <v>29570</v>
      </c>
      <c r="B4732">
        <v>13.25</v>
      </c>
      <c r="F4732" s="4">
        <v>27370</v>
      </c>
      <c r="G4732">
        <v>8.8699999999999992</v>
      </c>
      <c r="H4732">
        <f t="shared" si="73"/>
        <v>-1.2799999999999994</v>
      </c>
      <c r="I4732" s="103">
        <f>AVERAGE(H$10:H4732)</f>
        <v>5.616769002752562E-2</v>
      </c>
      <c r="J4732" s="2"/>
    </row>
    <row r="4733" spans="1:10">
      <c r="A4733" s="4">
        <v>29571</v>
      </c>
      <c r="B4733">
        <v>13.51</v>
      </c>
      <c r="F4733" s="4">
        <v>27371</v>
      </c>
      <c r="G4733">
        <v>8.8699999999999992</v>
      </c>
      <c r="H4733">
        <f t="shared" si="73"/>
        <v>-1.2799999999999994</v>
      </c>
      <c r="I4733" s="103">
        <f>AVERAGE(H$10:H4733)</f>
        <v>5.5884843353091344E-2</v>
      </c>
      <c r="J4733" s="2"/>
    </row>
    <row r="4734" spans="1:10">
      <c r="A4734" s="4">
        <v>29572</v>
      </c>
      <c r="B4734">
        <v>13.28</v>
      </c>
      <c r="F4734" s="4">
        <v>27372</v>
      </c>
      <c r="G4734">
        <v>8.9</v>
      </c>
      <c r="H4734">
        <f t="shared" si="73"/>
        <v>-1.5</v>
      </c>
      <c r="I4734" s="103">
        <f>AVERAGE(H$10:H4734)</f>
        <v>5.5555555555556302E-2</v>
      </c>
      <c r="J4734" s="2"/>
    </row>
    <row r="4735" spans="1:10">
      <c r="A4735" s="4">
        <v>29573</v>
      </c>
      <c r="B4735">
        <v>13.22</v>
      </c>
      <c r="F4735" s="4">
        <v>27373</v>
      </c>
      <c r="G4735">
        <v>8.9499999999999993</v>
      </c>
      <c r="H4735">
        <f t="shared" si="73"/>
        <v>-1.5299999999999994</v>
      </c>
      <c r="I4735" s="103">
        <f>AVERAGE(H$10:H4735)</f>
        <v>5.5220059246721021E-2</v>
      </c>
      <c r="J4735" s="2"/>
    </row>
    <row r="4736" spans="1:10">
      <c r="A4736" s="4">
        <v>29574</v>
      </c>
      <c r="B4736">
        <v>12.64</v>
      </c>
      <c r="F4736" s="4">
        <v>27374</v>
      </c>
      <c r="G4736">
        <v>8.6999999999999993</v>
      </c>
      <c r="H4736">
        <f t="shared" si="73"/>
        <v>-1.3199999999999994</v>
      </c>
      <c r="I4736" s="103">
        <f>AVERAGE(H$10:H4736)</f>
        <v>5.4929130526761911E-2</v>
      </c>
      <c r="J4736" s="2"/>
    </row>
    <row r="4737" spans="1:10">
      <c r="A4737" s="4">
        <v>29577</v>
      </c>
      <c r="B4737">
        <v>12.14</v>
      </c>
      <c r="F4737" s="4">
        <v>27375</v>
      </c>
      <c r="G4737">
        <v>8.7200000000000006</v>
      </c>
      <c r="H4737">
        <f t="shared" si="73"/>
        <v>-1.330000000000001</v>
      </c>
      <c r="I4737" s="103">
        <f>AVERAGE(H$10:H4737)</f>
        <v>5.4636209813875541E-2</v>
      </c>
      <c r="J4737" s="2"/>
    </row>
    <row r="4738" spans="1:10">
      <c r="A4738" s="4">
        <v>29578</v>
      </c>
      <c r="B4738">
        <v>12.35</v>
      </c>
      <c r="F4738" s="4">
        <v>27376</v>
      </c>
      <c r="G4738">
        <v>8.75</v>
      </c>
      <c r="H4738">
        <f t="shared" si="73"/>
        <v>-1.37</v>
      </c>
      <c r="I4738" s="103">
        <f>AVERAGE(H$10:H4738)</f>
        <v>5.433495453584343E-2</v>
      </c>
      <c r="J4738" s="2"/>
    </row>
    <row r="4739" spans="1:10">
      <c r="A4739" s="4">
        <v>29579</v>
      </c>
      <c r="B4739">
        <v>12.42</v>
      </c>
      <c r="F4739" s="4">
        <v>27377</v>
      </c>
      <c r="G4739">
        <v>8.75</v>
      </c>
      <c r="H4739">
        <f t="shared" si="73"/>
        <v>-1.37</v>
      </c>
      <c r="I4739" s="103">
        <f>AVERAGE(H$10:H4739)</f>
        <v>5.4033826638478555E-2</v>
      </c>
      <c r="J4739" s="2"/>
    </row>
    <row r="4740" spans="1:10">
      <c r="A4740" s="4">
        <v>29581</v>
      </c>
      <c r="B4740">
        <v>12.25</v>
      </c>
      <c r="F4740" s="4">
        <v>27378</v>
      </c>
      <c r="G4740">
        <v>8.75</v>
      </c>
      <c r="H4740">
        <f t="shared" si="73"/>
        <v>-1.37</v>
      </c>
      <c r="I4740" s="103">
        <f>AVERAGE(H$10:H4740)</f>
        <v>5.3732826041006883E-2</v>
      </c>
      <c r="J4740" s="2"/>
    </row>
    <row r="4741" spans="1:10">
      <c r="A4741" s="4">
        <v>29584</v>
      </c>
      <c r="B4741">
        <v>12.2</v>
      </c>
      <c r="F4741" s="4">
        <v>27379</v>
      </c>
      <c r="G4741">
        <v>8.77</v>
      </c>
      <c r="H4741">
        <f t="shared" si="73"/>
        <v>-1.4299999999999997</v>
      </c>
      <c r="I4741" s="103">
        <f>AVERAGE(H$10:H4741)</f>
        <v>5.3419273034658404E-2</v>
      </c>
      <c r="J4741" s="2"/>
    </row>
    <row r="4742" spans="1:10">
      <c r="A4742" s="4">
        <v>29585</v>
      </c>
      <c r="B4742">
        <v>12.39</v>
      </c>
      <c r="F4742" s="4">
        <v>27380</v>
      </c>
      <c r="G4742">
        <v>8.5299999999999994</v>
      </c>
      <c r="H4742">
        <f t="shared" si="73"/>
        <v>-1.2499999999999991</v>
      </c>
      <c r="I4742" s="103">
        <f>AVERAGE(H$10:H4742)</f>
        <v>5.3143883372069205E-2</v>
      </c>
      <c r="J4742" s="2"/>
    </row>
    <row r="4743" spans="1:10">
      <c r="A4743" s="4">
        <v>29586</v>
      </c>
      <c r="B4743">
        <v>12.43</v>
      </c>
      <c r="F4743" s="4">
        <v>27381</v>
      </c>
      <c r="G4743">
        <v>8.7799999999999994</v>
      </c>
      <c r="H4743">
        <f t="shared" si="73"/>
        <v>-1.5299999999999994</v>
      </c>
      <c r="I4743" s="103">
        <f>AVERAGE(H$10:H4743)</f>
        <v>5.2809463455852038E-2</v>
      </c>
      <c r="J4743" s="2"/>
    </row>
    <row r="4744" spans="1:10">
      <c r="A4744" s="4">
        <v>29588</v>
      </c>
      <c r="B4744">
        <v>12.42</v>
      </c>
      <c r="F4744" s="4">
        <v>27382</v>
      </c>
      <c r="G4744">
        <v>8.57</v>
      </c>
      <c r="H4744">
        <f t="shared" si="73"/>
        <v>-1.3200000000000003</v>
      </c>
      <c r="I4744" s="103">
        <f>AVERAGE(H$10:H4744)</f>
        <v>5.2519535374868753E-2</v>
      </c>
      <c r="J4744" s="2"/>
    </row>
    <row r="4745" spans="1:10">
      <c r="A4745" s="4">
        <v>29591</v>
      </c>
      <c r="B4745">
        <v>12.15</v>
      </c>
      <c r="F4745" s="4">
        <v>27383</v>
      </c>
      <c r="G4745">
        <v>8.64</v>
      </c>
      <c r="H4745">
        <f t="shared" si="73"/>
        <v>-1.370000000000001</v>
      </c>
      <c r="I4745" s="103">
        <f>AVERAGE(H$10:H4745)</f>
        <v>5.2219172297298048E-2</v>
      </c>
      <c r="J4745" s="2"/>
    </row>
    <row r="4746" spans="1:10">
      <c r="A4746" s="4">
        <v>29592</v>
      </c>
      <c r="B4746">
        <v>12.11</v>
      </c>
      <c r="F4746" s="4">
        <v>27384</v>
      </c>
      <c r="G4746">
        <v>8.64</v>
      </c>
      <c r="H4746">
        <f t="shared" ref="H4746:H4809" si="74">IFERROR(((VLOOKUP(F4746,$A$9:$B$14200,2,FALSE))-G4746),H4745)</f>
        <v>-1.370000000000001</v>
      </c>
      <c r="I4746" s="103">
        <f>AVERAGE(H$10:H4746)</f>
        <v>5.1918936035466233E-2</v>
      </c>
      <c r="J4746" s="2"/>
    </row>
    <row r="4747" spans="1:10">
      <c r="A4747" s="4">
        <v>29593</v>
      </c>
      <c r="B4747">
        <v>12.38</v>
      </c>
      <c r="F4747" s="4">
        <v>27385</v>
      </c>
      <c r="G4747">
        <v>8.64</v>
      </c>
      <c r="H4747">
        <f t="shared" si="74"/>
        <v>-1.370000000000001</v>
      </c>
      <c r="I4747" s="103">
        <f>AVERAGE(H$10:H4747)</f>
        <v>5.1618826509076308E-2</v>
      </c>
      <c r="J4747" s="2"/>
    </row>
    <row r="4748" spans="1:10">
      <c r="A4748" s="4">
        <v>29594</v>
      </c>
      <c r="B4748">
        <v>12.35</v>
      </c>
      <c r="F4748" s="4">
        <v>27386</v>
      </c>
      <c r="G4748">
        <v>8.76</v>
      </c>
      <c r="H4748">
        <f t="shared" si="74"/>
        <v>-1.3499999999999996</v>
      </c>
      <c r="I4748" s="103">
        <f>AVERAGE(H$10:H4748)</f>
        <v>5.1323063937540311E-2</v>
      </c>
      <c r="J4748" s="2"/>
    </row>
    <row r="4749" spans="1:10">
      <c r="A4749" s="4">
        <v>29595</v>
      </c>
      <c r="B4749">
        <v>12.57</v>
      </c>
      <c r="F4749" s="4">
        <v>27387</v>
      </c>
      <c r="G4749">
        <v>7.94</v>
      </c>
      <c r="H4749">
        <f t="shared" si="74"/>
        <v>-0.51000000000000068</v>
      </c>
      <c r="I4749" s="103">
        <f>AVERAGE(H$10:H4749)</f>
        <v>5.1204641350211723E-2</v>
      </c>
      <c r="J4749" s="2"/>
    </row>
    <row r="4750" spans="1:10">
      <c r="A4750" s="4">
        <v>29598</v>
      </c>
      <c r="B4750">
        <v>12.45</v>
      </c>
      <c r="F4750" s="4">
        <v>27388</v>
      </c>
      <c r="G4750">
        <v>7.94</v>
      </c>
      <c r="H4750">
        <f t="shared" si="74"/>
        <v>-0.51000000000000068</v>
      </c>
      <c r="I4750" s="103">
        <f>AVERAGE(H$10:H4750)</f>
        <v>5.1086268719680146E-2</v>
      </c>
      <c r="J4750" s="2"/>
    </row>
    <row r="4751" spans="1:10">
      <c r="A4751" s="4">
        <v>29599</v>
      </c>
      <c r="B4751">
        <v>12.53</v>
      </c>
      <c r="F4751" s="4">
        <v>27389</v>
      </c>
      <c r="G4751">
        <v>8.77</v>
      </c>
      <c r="H4751">
        <f t="shared" si="74"/>
        <v>-1.3999999999999995</v>
      </c>
      <c r="I4751" s="103">
        <f>AVERAGE(H$10:H4751)</f>
        <v>5.0780261493041663E-2</v>
      </c>
      <c r="J4751" s="2"/>
    </row>
    <row r="4752" spans="1:10">
      <c r="A4752" s="4">
        <v>29600</v>
      </c>
      <c r="B4752">
        <v>12.53</v>
      </c>
      <c r="F4752" s="4">
        <v>27390</v>
      </c>
      <c r="G4752">
        <v>8.7899999999999991</v>
      </c>
      <c r="H4752">
        <f t="shared" si="74"/>
        <v>-1.3999999999999995</v>
      </c>
      <c r="I4752" s="103">
        <f>AVERAGE(H$10:H4752)</f>
        <v>5.0474383301708531E-2</v>
      </c>
      <c r="J4752" s="2"/>
    </row>
    <row r="4753" spans="1:10">
      <c r="A4753" s="4">
        <v>29601</v>
      </c>
      <c r="B4753">
        <v>12.62</v>
      </c>
      <c r="F4753" s="4">
        <v>27391</v>
      </c>
      <c r="G4753">
        <v>8.7899999999999991</v>
      </c>
      <c r="H4753">
        <f t="shared" si="74"/>
        <v>-1.3999999999999995</v>
      </c>
      <c r="I4753" s="103">
        <f>AVERAGE(H$10:H4753)</f>
        <v>5.0168634064081695E-2</v>
      </c>
      <c r="J4753" s="2"/>
    </row>
    <row r="4754" spans="1:10">
      <c r="A4754" s="4">
        <v>29602</v>
      </c>
      <c r="B4754">
        <v>12.53</v>
      </c>
      <c r="F4754" s="4">
        <v>27392</v>
      </c>
      <c r="G4754">
        <v>8.7899999999999991</v>
      </c>
      <c r="H4754">
        <f t="shared" si="74"/>
        <v>-1.3999999999999995</v>
      </c>
      <c r="I4754" s="103">
        <f>AVERAGE(H$10:H4754)</f>
        <v>4.9863013698630887E-2</v>
      </c>
      <c r="J4754" s="2"/>
    </row>
    <row r="4755" spans="1:10">
      <c r="A4755" s="4">
        <v>29605</v>
      </c>
      <c r="B4755">
        <v>12.64</v>
      </c>
      <c r="F4755" s="4">
        <v>27393</v>
      </c>
      <c r="G4755">
        <v>8.57</v>
      </c>
      <c r="H4755">
        <f t="shared" si="74"/>
        <v>-1.1800000000000006</v>
      </c>
      <c r="I4755" s="103">
        <f>AVERAGE(H$10:H4755)</f>
        <v>4.9603876949010438E-2</v>
      </c>
      <c r="J4755" s="2"/>
    </row>
    <row r="4756" spans="1:10">
      <c r="A4756" s="4">
        <v>29606</v>
      </c>
      <c r="B4756">
        <v>12.5</v>
      </c>
      <c r="F4756" s="4">
        <v>27394</v>
      </c>
      <c r="G4756">
        <v>3.87</v>
      </c>
      <c r="H4756">
        <f t="shared" si="74"/>
        <v>3.5300000000000002</v>
      </c>
      <c r="I4756" s="103">
        <f>AVERAGE(H$10:H4756)</f>
        <v>5.0337054982094703E-2</v>
      </c>
      <c r="J4756" s="2"/>
    </row>
    <row r="4757" spans="1:10">
      <c r="A4757" s="4">
        <v>29607</v>
      </c>
      <c r="B4757">
        <v>12.77</v>
      </c>
      <c r="F4757" s="4">
        <v>27395</v>
      </c>
      <c r="G4757">
        <v>3.87</v>
      </c>
      <c r="H4757">
        <f t="shared" si="74"/>
        <v>3.5300000000000002</v>
      </c>
      <c r="I4757" s="103">
        <f>AVERAGE(H$10:H4757)</f>
        <v>5.1069924178602261E-2</v>
      </c>
      <c r="J4757" s="2"/>
    </row>
    <row r="4758" spans="1:10">
      <c r="A4758" s="4">
        <v>29608</v>
      </c>
      <c r="B4758">
        <v>12.87</v>
      </c>
      <c r="F4758" s="4">
        <v>27396</v>
      </c>
      <c r="G4758">
        <v>8.5500000000000007</v>
      </c>
      <c r="H4758">
        <f t="shared" si="74"/>
        <v>-1.1300000000000008</v>
      </c>
      <c r="I4758" s="103">
        <f>AVERAGE(H$10:H4758)</f>
        <v>5.0821225521163096E-2</v>
      </c>
      <c r="J4758" s="2"/>
    </row>
    <row r="4759" spans="1:10">
      <c r="A4759" s="4">
        <v>29609</v>
      </c>
      <c r="B4759">
        <v>12.84</v>
      </c>
      <c r="F4759" s="4">
        <v>27397</v>
      </c>
      <c r="G4759">
        <v>8.3699999999999992</v>
      </c>
      <c r="H4759">
        <f t="shared" si="74"/>
        <v>-0.9399999999999995</v>
      </c>
      <c r="I4759" s="103">
        <f>AVERAGE(H$10:H4759)</f>
        <v>5.0612631578948117E-2</v>
      </c>
      <c r="J4759" s="2"/>
    </row>
    <row r="4760" spans="1:10">
      <c r="A4760" s="4">
        <v>29612</v>
      </c>
      <c r="B4760">
        <v>12.7</v>
      </c>
      <c r="F4760" s="4">
        <v>27398</v>
      </c>
      <c r="G4760">
        <v>8.3699999999999992</v>
      </c>
      <c r="H4760">
        <f t="shared" si="74"/>
        <v>-0.9399999999999995</v>
      </c>
      <c r="I4760" s="103">
        <f>AVERAGE(H$10:H4760)</f>
        <v>5.0404125447275003E-2</v>
      </c>
      <c r="J4760" s="2"/>
    </row>
    <row r="4761" spans="1:10">
      <c r="A4761" s="4">
        <v>29613</v>
      </c>
      <c r="B4761">
        <v>12.73</v>
      </c>
      <c r="F4761" s="4">
        <v>27399</v>
      </c>
      <c r="G4761">
        <v>8.3699999999999992</v>
      </c>
      <c r="H4761">
        <f t="shared" si="74"/>
        <v>-0.9399999999999995</v>
      </c>
      <c r="I4761" s="103">
        <f>AVERAGE(H$10:H4761)</f>
        <v>5.0195707070707821E-2</v>
      </c>
      <c r="J4761" s="2"/>
    </row>
    <row r="4762" spans="1:10">
      <c r="A4762" s="4">
        <v>29614</v>
      </c>
      <c r="B4762">
        <v>12.77</v>
      </c>
      <c r="F4762" s="4">
        <v>27400</v>
      </c>
      <c r="G4762">
        <v>7.85</v>
      </c>
      <c r="H4762">
        <f t="shared" si="74"/>
        <v>-0.45999999999999996</v>
      </c>
      <c r="I4762" s="103">
        <f>AVERAGE(H$10:H4762)</f>
        <v>5.0088365243005167E-2</v>
      </c>
      <c r="J4762" s="2"/>
    </row>
    <row r="4763" spans="1:10">
      <c r="A4763" s="4">
        <v>29615</v>
      </c>
      <c r="B4763">
        <v>12.8</v>
      </c>
      <c r="F4763" s="4">
        <v>27401</v>
      </c>
      <c r="G4763">
        <v>7.3</v>
      </c>
      <c r="H4763">
        <f t="shared" si="74"/>
        <v>8.0000000000000071E-2</v>
      </c>
      <c r="I4763" s="103">
        <f>AVERAGE(H$10:H4763)</f>
        <v>5.0094657130837938E-2</v>
      </c>
      <c r="J4763" s="2"/>
    </row>
    <row r="4764" spans="1:10">
      <c r="A4764" s="4">
        <v>29616</v>
      </c>
      <c r="B4764">
        <v>12.68</v>
      </c>
      <c r="F4764" s="4">
        <v>27402</v>
      </c>
      <c r="G4764">
        <v>5.12</v>
      </c>
      <c r="H4764">
        <f t="shared" si="74"/>
        <v>2.2699999999999996</v>
      </c>
      <c r="I4764" s="103">
        <f>AVERAGE(H$10:H4764)</f>
        <v>5.0561514195584349E-2</v>
      </c>
      <c r="J4764" s="2"/>
    </row>
    <row r="4765" spans="1:10">
      <c r="A4765" s="4">
        <v>29619</v>
      </c>
      <c r="B4765">
        <v>12.86</v>
      </c>
      <c r="F4765" s="4">
        <v>27403</v>
      </c>
      <c r="G4765">
        <v>7.27</v>
      </c>
      <c r="H4765">
        <f t="shared" si="74"/>
        <v>8.0000000000000071E-2</v>
      </c>
      <c r="I4765" s="103">
        <f>AVERAGE(H$10:H4765)</f>
        <v>5.0567703952902353E-2</v>
      </c>
      <c r="J4765" s="2"/>
    </row>
    <row r="4766" spans="1:10">
      <c r="A4766" s="4">
        <v>29620</v>
      </c>
      <c r="B4766">
        <v>12.98</v>
      </c>
      <c r="F4766" s="4">
        <v>27404</v>
      </c>
      <c r="G4766">
        <v>7.24</v>
      </c>
      <c r="H4766">
        <f t="shared" si="74"/>
        <v>0.12999999999999989</v>
      </c>
      <c r="I4766" s="103">
        <f>AVERAGE(H$10:H4766)</f>
        <v>5.0584401933992766E-2</v>
      </c>
      <c r="J4766" s="2"/>
    </row>
    <row r="4767" spans="1:10">
      <c r="A4767" s="4">
        <v>29621</v>
      </c>
      <c r="B4767">
        <v>12.86</v>
      </c>
      <c r="F4767" s="4">
        <v>27405</v>
      </c>
      <c r="G4767">
        <v>7.24</v>
      </c>
      <c r="H4767">
        <f t="shared" si="74"/>
        <v>0.12999999999999989</v>
      </c>
      <c r="I4767" s="103">
        <f>AVERAGE(H$10:H4767)</f>
        <v>5.0601092896175613E-2</v>
      </c>
      <c r="J4767" s="2"/>
    </row>
    <row r="4768" spans="1:10">
      <c r="A4768" s="4">
        <v>29622</v>
      </c>
      <c r="B4768">
        <v>12.95</v>
      </c>
      <c r="F4768" s="4">
        <v>27406</v>
      </c>
      <c r="G4768">
        <v>7.24</v>
      </c>
      <c r="H4768">
        <f t="shared" si="74"/>
        <v>0.12999999999999989</v>
      </c>
      <c r="I4768" s="103">
        <f>AVERAGE(H$10:H4768)</f>
        <v>5.0617776843875514E-2</v>
      </c>
      <c r="J4768" s="2"/>
    </row>
    <row r="4769" spans="1:10">
      <c r="A4769" s="4">
        <v>29623</v>
      </c>
      <c r="B4769">
        <v>13.09</v>
      </c>
      <c r="F4769" s="4">
        <v>27407</v>
      </c>
      <c r="G4769">
        <v>7.28</v>
      </c>
      <c r="H4769">
        <f t="shared" si="74"/>
        <v>0.17999999999999972</v>
      </c>
      <c r="I4769" s="103">
        <f>AVERAGE(H$10:H4769)</f>
        <v>5.0644957983194031E-2</v>
      </c>
      <c r="J4769" s="2"/>
    </row>
    <row r="4770" spans="1:10">
      <c r="A4770" s="4">
        <v>29626</v>
      </c>
      <c r="B4770">
        <v>13.21</v>
      </c>
      <c r="F4770" s="4">
        <v>27408</v>
      </c>
      <c r="G4770">
        <v>7.09</v>
      </c>
      <c r="H4770">
        <f t="shared" si="74"/>
        <v>0.40000000000000036</v>
      </c>
      <c r="I4770" s="103">
        <f>AVERAGE(H$10:H4770)</f>
        <v>5.0718336483932702E-2</v>
      </c>
      <c r="J4770" s="2"/>
    </row>
    <row r="4771" spans="1:10">
      <c r="A4771" s="4">
        <v>29627</v>
      </c>
      <c r="B4771">
        <v>13.27</v>
      </c>
      <c r="F4771" s="4">
        <v>27409</v>
      </c>
      <c r="G4771">
        <v>7.19</v>
      </c>
      <c r="H4771">
        <f t="shared" si="74"/>
        <v>0.34999999999999964</v>
      </c>
      <c r="I4771" s="103">
        <f>AVERAGE(H$10:H4771)</f>
        <v>5.0781184376313224E-2</v>
      </c>
      <c r="J4771" s="2"/>
    </row>
    <row r="4772" spans="1:10">
      <c r="A4772" s="4">
        <v>29628</v>
      </c>
      <c r="B4772">
        <v>13.42</v>
      </c>
      <c r="F4772" s="4">
        <v>27410</v>
      </c>
      <c r="G4772">
        <v>6.96</v>
      </c>
      <c r="H4772">
        <f t="shared" si="74"/>
        <v>0.58000000000000007</v>
      </c>
      <c r="I4772" s="103">
        <f>AVERAGE(H$10:H4772)</f>
        <v>5.0892294772203146E-2</v>
      </c>
      <c r="J4772" s="2"/>
    </row>
    <row r="4773" spans="1:10">
      <c r="A4773" s="4">
        <v>29630</v>
      </c>
      <c r="B4773">
        <v>13.65</v>
      </c>
      <c r="F4773" s="4">
        <v>27411</v>
      </c>
      <c r="G4773">
        <v>6.95</v>
      </c>
      <c r="H4773">
        <f t="shared" si="74"/>
        <v>0.58000000000000007</v>
      </c>
      <c r="I4773" s="103">
        <f>AVERAGE(H$10:H4773)</f>
        <v>5.1003358522250963E-2</v>
      </c>
      <c r="J4773" s="2"/>
    </row>
    <row r="4774" spans="1:10">
      <c r="A4774" s="4">
        <v>29634</v>
      </c>
      <c r="B4774">
        <v>13.33</v>
      </c>
      <c r="F4774" s="4">
        <v>27412</v>
      </c>
      <c r="G4774">
        <v>6.95</v>
      </c>
      <c r="H4774">
        <f t="shared" si="74"/>
        <v>0.58000000000000007</v>
      </c>
      <c r="I4774" s="103">
        <f>AVERAGE(H$10:H4774)</f>
        <v>5.1114375655824475E-2</v>
      </c>
      <c r="J4774" s="2"/>
    </row>
    <row r="4775" spans="1:10">
      <c r="A4775" s="4">
        <v>29635</v>
      </c>
      <c r="B4775">
        <v>13.3</v>
      </c>
      <c r="F4775" s="4">
        <v>27413</v>
      </c>
      <c r="G4775">
        <v>6.95</v>
      </c>
      <c r="H4775">
        <f t="shared" si="74"/>
        <v>0.58000000000000007</v>
      </c>
      <c r="I4775" s="103">
        <f>AVERAGE(H$10:H4775)</f>
        <v>5.1225346202266812E-2</v>
      </c>
      <c r="J4775" s="2"/>
    </row>
    <row r="4776" spans="1:10">
      <c r="A4776" s="4">
        <v>29636</v>
      </c>
      <c r="B4776">
        <v>13.09</v>
      </c>
      <c r="F4776" s="4">
        <v>27414</v>
      </c>
      <c r="G4776">
        <v>7.04</v>
      </c>
      <c r="H4776">
        <f t="shared" si="74"/>
        <v>0.54999999999999982</v>
      </c>
      <c r="I4776" s="103">
        <f>AVERAGE(H$10:H4776)</f>
        <v>5.1329976924691344E-2</v>
      </c>
      <c r="J4776" s="2"/>
    </row>
    <row r="4777" spans="1:10">
      <c r="A4777" s="4">
        <v>29637</v>
      </c>
      <c r="B4777">
        <v>12.9</v>
      </c>
      <c r="F4777" s="4">
        <v>27415</v>
      </c>
      <c r="G4777">
        <v>7.16</v>
      </c>
      <c r="H4777">
        <f t="shared" si="74"/>
        <v>0.38999999999999968</v>
      </c>
      <c r="I4777" s="103">
        <f>AVERAGE(H$10:H4777)</f>
        <v>5.1401006711410159E-2</v>
      </c>
      <c r="J4777" s="2"/>
    </row>
    <row r="4778" spans="1:10">
      <c r="A4778" s="4">
        <v>29640</v>
      </c>
      <c r="B4778">
        <v>13.19</v>
      </c>
      <c r="F4778" s="4">
        <v>27416</v>
      </c>
      <c r="G4778">
        <v>8.19</v>
      </c>
      <c r="H4778">
        <f t="shared" si="74"/>
        <v>-0.67999999999999972</v>
      </c>
      <c r="I4778" s="103">
        <f>AVERAGE(H$10:H4778)</f>
        <v>5.1247641014888573E-2</v>
      </c>
      <c r="J4778" s="2"/>
    </row>
    <row r="4779" spans="1:10">
      <c r="A4779" s="4">
        <v>29641</v>
      </c>
      <c r="B4779">
        <v>13.21</v>
      </c>
      <c r="F4779" s="4">
        <v>27417</v>
      </c>
      <c r="G4779">
        <v>7.06</v>
      </c>
      <c r="H4779">
        <f t="shared" si="74"/>
        <v>0.51000000000000068</v>
      </c>
      <c r="I4779" s="103">
        <f>AVERAGE(H$10:H4779)</f>
        <v>5.1343815513627593E-2</v>
      </c>
      <c r="J4779" s="2"/>
    </row>
    <row r="4780" spans="1:10">
      <c r="A4780" s="4">
        <v>29642</v>
      </c>
      <c r="B4780">
        <v>13.29</v>
      </c>
      <c r="F4780" s="4">
        <v>27418</v>
      </c>
      <c r="G4780">
        <v>7</v>
      </c>
      <c r="H4780">
        <f t="shared" si="74"/>
        <v>0.63999999999999968</v>
      </c>
      <c r="I4780" s="103">
        <f>AVERAGE(H$10:H4780)</f>
        <v>5.146719765248451E-2</v>
      </c>
      <c r="J4780" s="2"/>
    </row>
    <row r="4781" spans="1:10">
      <c r="A4781" s="4">
        <v>29643</v>
      </c>
      <c r="B4781">
        <v>13.47</v>
      </c>
      <c r="F4781" s="4">
        <v>27419</v>
      </c>
      <c r="G4781">
        <v>7</v>
      </c>
      <c r="H4781">
        <f t="shared" si="74"/>
        <v>0.63999999999999968</v>
      </c>
      <c r="I4781" s="103">
        <f>AVERAGE(H$10:H4781)</f>
        <v>5.1590528080470155E-2</v>
      </c>
      <c r="J4781" s="2"/>
    </row>
    <row r="4782" spans="1:10">
      <c r="A4782" s="4">
        <v>29644</v>
      </c>
      <c r="B4782">
        <v>13.43</v>
      </c>
      <c r="F4782" s="4">
        <v>27420</v>
      </c>
      <c r="G4782">
        <v>7</v>
      </c>
      <c r="H4782">
        <f t="shared" si="74"/>
        <v>0.63999999999999968</v>
      </c>
      <c r="I4782" s="103">
        <f>AVERAGE(H$10:H4782)</f>
        <v>5.1713806830086646E-2</v>
      </c>
      <c r="J4782" s="2"/>
    </row>
    <row r="4783" spans="1:10">
      <c r="A4783" s="4">
        <v>29647</v>
      </c>
      <c r="B4783">
        <v>13.62</v>
      </c>
      <c r="F4783" s="4">
        <v>27421</v>
      </c>
      <c r="G4783">
        <v>7.18</v>
      </c>
      <c r="H4783">
        <f t="shared" si="74"/>
        <v>0.4300000000000006</v>
      </c>
      <c r="I4783" s="103">
        <f>AVERAGE(H$10:H4783)</f>
        <v>5.1793045664014152E-2</v>
      </c>
      <c r="J4783" s="2"/>
    </row>
    <row r="4784" spans="1:10">
      <c r="A4784" s="4">
        <v>29648</v>
      </c>
      <c r="B4784">
        <v>13.43</v>
      </c>
      <c r="F4784" s="4">
        <v>27422</v>
      </c>
      <c r="G4784">
        <v>7.12</v>
      </c>
      <c r="H4784">
        <f t="shared" si="74"/>
        <v>0.49000000000000021</v>
      </c>
      <c r="I4784" s="103">
        <f>AVERAGE(H$10:H4784)</f>
        <v>5.1884816753927449E-2</v>
      </c>
      <c r="J4784" s="2"/>
    </row>
    <row r="4785" spans="1:10">
      <c r="A4785" s="4">
        <v>29649</v>
      </c>
      <c r="B4785">
        <v>13.45</v>
      </c>
      <c r="F4785" s="4">
        <v>27423</v>
      </c>
      <c r="G4785">
        <v>6.6</v>
      </c>
      <c r="H4785">
        <f t="shared" si="74"/>
        <v>0.99000000000000021</v>
      </c>
      <c r="I4785" s="103">
        <f>AVERAGE(H$10:H4785)</f>
        <v>5.2081239530989025E-2</v>
      </c>
      <c r="J4785" s="2"/>
    </row>
    <row r="4786" spans="1:10">
      <c r="A4786" s="4">
        <v>29650</v>
      </c>
      <c r="B4786">
        <v>13.43</v>
      </c>
      <c r="F4786" s="4">
        <v>27424</v>
      </c>
      <c r="G4786">
        <v>6.81</v>
      </c>
      <c r="H4786">
        <f t="shared" si="74"/>
        <v>0.73000000000000043</v>
      </c>
      <c r="I4786" s="103">
        <f>AVERAGE(H$10:H4786)</f>
        <v>5.2223152606238978E-2</v>
      </c>
      <c r="J4786" s="2"/>
    </row>
    <row r="4787" spans="1:10">
      <c r="A4787" s="4">
        <v>29651</v>
      </c>
      <c r="B4787">
        <v>13.2</v>
      </c>
      <c r="F4787" s="4">
        <v>27425</v>
      </c>
      <c r="G4787">
        <v>6.76</v>
      </c>
      <c r="H4787">
        <f t="shared" si="74"/>
        <v>0.77000000000000046</v>
      </c>
      <c r="I4787" s="103">
        <f>AVERAGE(H$10:H4787)</f>
        <v>5.2373377982420172E-2</v>
      </c>
      <c r="J4787" s="2"/>
    </row>
    <row r="4788" spans="1:10">
      <c r="A4788" s="4">
        <v>29654</v>
      </c>
      <c r="B4788">
        <v>13.09</v>
      </c>
      <c r="F4788" s="4">
        <v>27426</v>
      </c>
      <c r="G4788">
        <v>6.76</v>
      </c>
      <c r="H4788">
        <f t="shared" si="74"/>
        <v>0.77000000000000046</v>
      </c>
      <c r="I4788" s="103">
        <f>AVERAGE(H$10:H4788)</f>
        <v>5.2523540489642938E-2</v>
      </c>
      <c r="J4788" s="2"/>
    </row>
    <row r="4789" spans="1:10">
      <c r="A4789" s="4">
        <v>29655</v>
      </c>
      <c r="B4789">
        <v>13.08</v>
      </c>
      <c r="F4789" s="4">
        <v>27427</v>
      </c>
      <c r="G4789">
        <v>6.76</v>
      </c>
      <c r="H4789">
        <f t="shared" si="74"/>
        <v>0.77000000000000046</v>
      </c>
      <c r="I4789" s="103">
        <f>AVERAGE(H$10:H4789)</f>
        <v>5.2673640167364776E-2</v>
      </c>
      <c r="J4789" s="2"/>
    </row>
    <row r="4790" spans="1:10">
      <c r="A4790" s="4">
        <v>29656</v>
      </c>
      <c r="B4790">
        <v>13.12</v>
      </c>
      <c r="F4790" s="4">
        <v>27428</v>
      </c>
      <c r="G4790">
        <v>6.73</v>
      </c>
      <c r="H4790">
        <f t="shared" si="74"/>
        <v>0.75999999999999979</v>
      </c>
      <c r="I4790" s="103">
        <f>AVERAGE(H$10:H4790)</f>
        <v>5.2821585442376827E-2</v>
      </c>
      <c r="J4790" s="2"/>
    </row>
    <row r="4791" spans="1:10">
      <c r="A4791" s="4">
        <v>29657</v>
      </c>
      <c r="B4791">
        <v>13.03</v>
      </c>
      <c r="F4791" s="4">
        <v>27429</v>
      </c>
      <c r="G4791">
        <v>6.58</v>
      </c>
      <c r="H4791">
        <f t="shared" si="74"/>
        <v>0.88999999999999968</v>
      </c>
      <c r="I4791" s="103">
        <f>AVERAGE(H$10:H4791)</f>
        <v>5.2996654119615974E-2</v>
      </c>
      <c r="J4791" s="2"/>
    </row>
    <row r="4792" spans="1:10">
      <c r="A4792" s="4">
        <v>29658</v>
      </c>
      <c r="B4792">
        <v>12.86</v>
      </c>
      <c r="F4792" s="4">
        <v>27430</v>
      </c>
      <c r="G4792">
        <v>4.84</v>
      </c>
      <c r="H4792">
        <f t="shared" si="74"/>
        <v>2.5099999999999998</v>
      </c>
      <c r="I4792" s="103">
        <f>AVERAGE(H$10:H4792)</f>
        <v>5.3510349153251847E-2</v>
      </c>
      <c r="J4792" s="2"/>
    </row>
    <row r="4793" spans="1:10">
      <c r="A4793" s="4">
        <v>29661</v>
      </c>
      <c r="B4793">
        <v>12.85</v>
      </c>
      <c r="F4793" s="4">
        <v>27431</v>
      </c>
      <c r="G4793">
        <v>6.21</v>
      </c>
      <c r="H4793">
        <f t="shared" si="74"/>
        <v>1.2199999999999998</v>
      </c>
      <c r="I4793" s="103">
        <f>AVERAGE(H$10:H4793)</f>
        <v>5.3754180602007443E-2</v>
      </c>
      <c r="J4793" s="2"/>
    </row>
    <row r="4794" spans="1:10">
      <c r="A4794" s="4">
        <v>29662</v>
      </c>
      <c r="B4794">
        <v>12.68</v>
      </c>
      <c r="F4794" s="4">
        <v>27432</v>
      </c>
      <c r="G4794">
        <v>6.17</v>
      </c>
      <c r="H4794">
        <f t="shared" si="74"/>
        <v>1.21</v>
      </c>
      <c r="I4794" s="103">
        <f>AVERAGE(H$10:H4794)</f>
        <v>5.3995820271683093E-2</v>
      </c>
      <c r="J4794" s="2"/>
    </row>
    <row r="4795" spans="1:10">
      <c r="A4795" s="4">
        <v>29663</v>
      </c>
      <c r="B4795">
        <v>12.58</v>
      </c>
      <c r="F4795" s="4">
        <v>27433</v>
      </c>
      <c r="G4795">
        <v>6.17</v>
      </c>
      <c r="H4795">
        <f t="shared" si="74"/>
        <v>1.21</v>
      </c>
      <c r="I4795" s="103">
        <f>AVERAGE(H$10:H4795)</f>
        <v>5.4237358963644705E-2</v>
      </c>
      <c r="J4795" s="2"/>
    </row>
    <row r="4796" spans="1:10">
      <c r="A4796" s="4">
        <v>29664</v>
      </c>
      <c r="B4796">
        <v>12.67</v>
      </c>
      <c r="F4796" s="4">
        <v>27434</v>
      </c>
      <c r="G4796">
        <v>6.17</v>
      </c>
      <c r="H4796">
        <f t="shared" si="74"/>
        <v>1.21</v>
      </c>
      <c r="I4796" s="103">
        <f>AVERAGE(H$10:H4796)</f>
        <v>5.4478796741174756E-2</v>
      </c>
      <c r="J4796" s="2"/>
    </row>
    <row r="4797" spans="1:10">
      <c r="A4797" s="4">
        <v>29665</v>
      </c>
      <c r="B4797">
        <v>12.77</v>
      </c>
      <c r="F4797" s="4">
        <v>27435</v>
      </c>
      <c r="G4797">
        <v>6.38</v>
      </c>
      <c r="H4797">
        <f t="shared" si="74"/>
        <v>1.0700000000000003</v>
      </c>
      <c r="I4797" s="103">
        <f>AVERAGE(H$10:H4797)</f>
        <v>5.4690893901420956E-2</v>
      </c>
      <c r="J4797" s="2"/>
    </row>
    <row r="4798" spans="1:10">
      <c r="A4798" s="4">
        <v>29668</v>
      </c>
      <c r="B4798">
        <v>13.13</v>
      </c>
      <c r="F4798" s="4">
        <v>27436</v>
      </c>
      <c r="G4798">
        <v>6.48</v>
      </c>
      <c r="H4798">
        <f t="shared" si="74"/>
        <v>0.9399999999999995</v>
      </c>
      <c r="I4798" s="103">
        <f>AVERAGE(H$10:H4798)</f>
        <v>5.4875756942995103E-2</v>
      </c>
      <c r="J4798" s="2"/>
    </row>
    <row r="4799" spans="1:10">
      <c r="A4799" s="4">
        <v>29669</v>
      </c>
      <c r="B4799">
        <v>13.3</v>
      </c>
      <c r="F4799" s="4">
        <v>27437</v>
      </c>
      <c r="G4799">
        <v>6.36</v>
      </c>
      <c r="H4799">
        <f t="shared" si="74"/>
        <v>0.9399999999999995</v>
      </c>
      <c r="I4799" s="103">
        <f>AVERAGE(H$10:H4799)</f>
        <v>5.5060542797495518E-2</v>
      </c>
      <c r="J4799" s="2"/>
    </row>
    <row r="4800" spans="1:10">
      <c r="A4800" s="4">
        <v>29670</v>
      </c>
      <c r="B4800">
        <v>13.21</v>
      </c>
      <c r="F4800" s="4">
        <v>27438</v>
      </c>
      <c r="G4800">
        <v>6.33</v>
      </c>
      <c r="H4800">
        <f t="shared" si="74"/>
        <v>1.1100000000000003</v>
      </c>
      <c r="I4800" s="103">
        <f>AVERAGE(H$10:H4800)</f>
        <v>5.5280734710917039E-2</v>
      </c>
      <c r="J4800" s="2"/>
    </row>
    <row r="4801" spans="1:10">
      <c r="A4801" s="4">
        <v>29671</v>
      </c>
      <c r="B4801">
        <v>13.34</v>
      </c>
      <c r="F4801" s="4">
        <v>27439</v>
      </c>
      <c r="G4801">
        <v>6.29</v>
      </c>
      <c r="H4801">
        <f t="shared" si="74"/>
        <v>1.0599999999999996</v>
      </c>
      <c r="I4801" s="103">
        <f>AVERAGE(H$10:H4801)</f>
        <v>5.5490400667780375E-2</v>
      </c>
      <c r="J4801" s="2"/>
    </row>
    <row r="4802" spans="1:10">
      <c r="A4802" s="4">
        <v>29672</v>
      </c>
      <c r="B4802">
        <v>13.36</v>
      </c>
      <c r="F4802" s="4">
        <v>27440</v>
      </c>
      <c r="G4802">
        <v>6.29</v>
      </c>
      <c r="H4802">
        <f t="shared" si="74"/>
        <v>1.0599999999999996</v>
      </c>
      <c r="I4802" s="103">
        <f>AVERAGE(H$10:H4802)</f>
        <v>5.5699979136241091E-2</v>
      </c>
      <c r="J4802" s="2"/>
    </row>
    <row r="4803" spans="1:10">
      <c r="A4803" s="4">
        <v>29675</v>
      </c>
      <c r="B4803">
        <v>13.22</v>
      </c>
      <c r="F4803" s="4">
        <v>27441</v>
      </c>
      <c r="G4803">
        <v>6.29</v>
      </c>
      <c r="H4803">
        <f t="shared" si="74"/>
        <v>1.0599999999999996</v>
      </c>
      <c r="I4803" s="103">
        <f>AVERAGE(H$10:H4803)</f>
        <v>5.5909470171047887E-2</v>
      </c>
      <c r="J4803" s="2"/>
    </row>
    <row r="4804" spans="1:10">
      <c r="A4804" s="4">
        <v>29676</v>
      </c>
      <c r="B4804">
        <v>13.13</v>
      </c>
      <c r="F4804" s="4">
        <v>27442</v>
      </c>
      <c r="G4804">
        <v>6.29</v>
      </c>
      <c r="H4804">
        <f t="shared" si="74"/>
        <v>1.0599999999999996</v>
      </c>
      <c r="I4804" s="103">
        <f>AVERAGE(H$10:H4804)</f>
        <v>5.6118873826903767E-2</v>
      </c>
      <c r="J4804" s="2"/>
    </row>
    <row r="4805" spans="1:10">
      <c r="A4805" s="4">
        <v>29677</v>
      </c>
      <c r="B4805">
        <v>13.14</v>
      </c>
      <c r="F4805" s="4">
        <v>27443</v>
      </c>
      <c r="G4805">
        <v>6.22</v>
      </c>
      <c r="H4805">
        <f t="shared" si="74"/>
        <v>1.0600000000000005</v>
      </c>
      <c r="I4805" s="103">
        <f>AVERAGE(H$10:H4805)</f>
        <v>5.6328190158466129E-2</v>
      </c>
      <c r="J4805" s="2"/>
    </row>
    <row r="4806" spans="1:10">
      <c r="A4806" s="4">
        <v>29678</v>
      </c>
      <c r="B4806">
        <v>13.25</v>
      </c>
      <c r="F4806" s="4">
        <v>27444</v>
      </c>
      <c r="G4806">
        <v>6.31</v>
      </c>
      <c r="H4806">
        <f t="shared" si="74"/>
        <v>0.95000000000000018</v>
      </c>
      <c r="I4806" s="103">
        <f>AVERAGE(H$10:H4806)</f>
        <v>5.6514488221806033E-2</v>
      </c>
      <c r="J4806" s="2"/>
    </row>
    <row r="4807" spans="1:10">
      <c r="A4807" s="4">
        <v>29679</v>
      </c>
      <c r="B4807">
        <v>13.4</v>
      </c>
      <c r="F4807" s="4">
        <v>27445</v>
      </c>
      <c r="G4807">
        <v>6.17</v>
      </c>
      <c r="H4807">
        <f t="shared" si="74"/>
        <v>1.1299999999999999</v>
      </c>
      <c r="I4807" s="103">
        <f>AVERAGE(H$10:H4807)</f>
        <v>5.6738224260109119E-2</v>
      </c>
      <c r="J4807" s="2"/>
    </row>
    <row r="4808" spans="1:10">
      <c r="A4808" s="4">
        <v>29682</v>
      </c>
      <c r="B4808">
        <v>13.74</v>
      </c>
      <c r="F4808" s="4">
        <v>27446</v>
      </c>
      <c r="G4808">
        <v>6.14</v>
      </c>
      <c r="H4808">
        <f t="shared" si="74"/>
        <v>1.08</v>
      </c>
      <c r="I4808" s="103">
        <f>AVERAGE(H$10:H4808)</f>
        <v>5.6951448218379566E-2</v>
      </c>
      <c r="J4808" s="2"/>
    </row>
    <row r="4809" spans="1:10">
      <c r="A4809" s="4">
        <v>29683</v>
      </c>
      <c r="B4809">
        <v>13.41</v>
      </c>
      <c r="F4809" s="4">
        <v>27447</v>
      </c>
      <c r="G4809">
        <v>6.14</v>
      </c>
      <c r="H4809">
        <f t="shared" si="74"/>
        <v>1.08</v>
      </c>
      <c r="I4809" s="103">
        <f>AVERAGE(H$10:H4809)</f>
        <v>5.7164583333334067E-2</v>
      </c>
      <c r="J4809" s="2"/>
    </row>
    <row r="4810" spans="1:10">
      <c r="A4810" s="4">
        <v>29684</v>
      </c>
      <c r="B4810">
        <v>13.61</v>
      </c>
      <c r="F4810" s="4">
        <v>27448</v>
      </c>
      <c r="G4810">
        <v>6.14</v>
      </c>
      <c r="H4810">
        <f t="shared" ref="H4810:H4873" si="75">IFERROR(((VLOOKUP(F4810,$A$9:$B$14200,2,FALSE))-G4810),H4809)</f>
        <v>1.08</v>
      </c>
      <c r="I4810" s="103">
        <f>AVERAGE(H$10:H4810)</f>
        <v>5.7377629660488129E-2</v>
      </c>
      <c r="J4810" s="2"/>
    </row>
    <row r="4811" spans="1:10">
      <c r="A4811" s="4">
        <v>29685</v>
      </c>
      <c r="B4811">
        <v>13.45</v>
      </c>
      <c r="F4811" s="4">
        <v>27449</v>
      </c>
      <c r="G4811">
        <v>6</v>
      </c>
      <c r="H4811">
        <f t="shared" si="75"/>
        <v>1.3600000000000003</v>
      </c>
      <c r="I4811" s="103">
        <f>AVERAGE(H$10:H4811)</f>
        <v>5.764889629321189E-2</v>
      </c>
      <c r="J4811" s="2"/>
    </row>
    <row r="4812" spans="1:10">
      <c r="A4812" s="4">
        <v>29686</v>
      </c>
      <c r="B4812">
        <v>13.59</v>
      </c>
      <c r="F4812" s="4">
        <v>27450</v>
      </c>
      <c r="G4812">
        <v>5.96</v>
      </c>
      <c r="H4812">
        <f t="shared" si="75"/>
        <v>1.4699999999999998</v>
      </c>
      <c r="I4812" s="103">
        <f>AVERAGE(H$10:H4812)</f>
        <v>5.7942952321466484E-2</v>
      </c>
      <c r="J4812" s="2"/>
    </row>
    <row r="4813" spans="1:10">
      <c r="A4813" s="4">
        <v>29689</v>
      </c>
      <c r="B4813">
        <v>13.68</v>
      </c>
      <c r="F4813" s="4">
        <v>27451</v>
      </c>
      <c r="G4813">
        <v>6.48</v>
      </c>
      <c r="H4813">
        <f t="shared" si="75"/>
        <v>1.0199999999999996</v>
      </c>
      <c r="I4813" s="103">
        <f>AVERAGE(H$10:H4813)</f>
        <v>5.8143213988343781E-2</v>
      </c>
      <c r="J4813" s="2"/>
    </row>
    <row r="4814" spans="1:10">
      <c r="A4814" s="4">
        <v>29690</v>
      </c>
      <c r="B4814">
        <v>13.58</v>
      </c>
      <c r="F4814" s="4">
        <v>27452</v>
      </c>
      <c r="G4814">
        <v>6.01</v>
      </c>
      <c r="H4814">
        <f t="shared" si="75"/>
        <v>1.46</v>
      </c>
      <c r="I4814" s="103">
        <f>AVERAGE(H$10:H4814)</f>
        <v>5.8434963579605308E-2</v>
      </c>
      <c r="J4814" s="2"/>
    </row>
    <row r="4815" spans="1:10">
      <c r="A4815" s="4">
        <v>29691</v>
      </c>
      <c r="B4815">
        <v>13.74</v>
      </c>
      <c r="F4815" s="4">
        <v>27453</v>
      </c>
      <c r="G4815">
        <v>6.07</v>
      </c>
      <c r="H4815">
        <f t="shared" si="75"/>
        <v>1.3899999999999997</v>
      </c>
      <c r="I4815" s="103">
        <f>AVERAGE(H$10:H4815)</f>
        <v>5.8712026633375672E-2</v>
      </c>
      <c r="J4815" s="2"/>
    </row>
    <row r="4816" spans="1:10">
      <c r="A4816" s="4">
        <v>29692</v>
      </c>
      <c r="B4816">
        <v>13.79</v>
      </c>
      <c r="F4816" s="4">
        <v>27454</v>
      </c>
      <c r="G4816">
        <v>6.07</v>
      </c>
      <c r="H4816">
        <f t="shared" si="75"/>
        <v>1.3899999999999997</v>
      </c>
      <c r="I4816" s="103">
        <f>AVERAGE(H$10:H4816)</f>
        <v>5.8988974412316098E-2</v>
      </c>
      <c r="J4816" s="2"/>
    </row>
    <row r="4817" spans="1:10">
      <c r="A4817" s="4">
        <v>29696</v>
      </c>
      <c r="B4817">
        <v>13.69</v>
      </c>
      <c r="F4817" s="4">
        <v>27455</v>
      </c>
      <c r="G4817">
        <v>6.07</v>
      </c>
      <c r="H4817">
        <f t="shared" si="75"/>
        <v>1.3899999999999997</v>
      </c>
      <c r="I4817" s="103">
        <f>AVERAGE(H$10:H4817)</f>
        <v>5.9265806988353466E-2</v>
      </c>
      <c r="J4817" s="2"/>
    </row>
    <row r="4818" spans="1:10">
      <c r="A4818" s="4">
        <v>29697</v>
      </c>
      <c r="B4818">
        <v>13.73</v>
      </c>
      <c r="F4818" s="4">
        <v>27456</v>
      </c>
      <c r="G4818">
        <v>6.06</v>
      </c>
      <c r="H4818">
        <f t="shared" si="75"/>
        <v>1.4400000000000004</v>
      </c>
      <c r="I4818" s="103">
        <f>AVERAGE(H$10:H4818)</f>
        <v>5.955292160532407E-2</v>
      </c>
      <c r="J4818" s="2"/>
    </row>
    <row r="4819" spans="1:10">
      <c r="A4819" s="4">
        <v>29698</v>
      </c>
      <c r="B4819">
        <v>13.78</v>
      </c>
      <c r="F4819" s="4">
        <v>27457</v>
      </c>
      <c r="G4819">
        <v>5.91</v>
      </c>
      <c r="H4819">
        <f t="shared" si="75"/>
        <v>1.62</v>
      </c>
      <c r="I4819" s="103">
        <f>AVERAGE(H$10:H4819)</f>
        <v>5.9877338877339599E-2</v>
      </c>
      <c r="J4819" s="2"/>
    </row>
    <row r="4820" spans="1:10">
      <c r="A4820" s="4">
        <v>29699</v>
      </c>
      <c r="B4820">
        <v>13.8</v>
      </c>
      <c r="F4820" s="4">
        <v>27458</v>
      </c>
      <c r="G4820">
        <v>5</v>
      </c>
      <c r="H4820">
        <f t="shared" si="75"/>
        <v>2.4800000000000004</v>
      </c>
      <c r="I4820" s="103">
        <f>AVERAGE(H$10:H4820)</f>
        <v>6.038037829973051E-2</v>
      </c>
      <c r="J4820" s="2"/>
    </row>
    <row r="4821" spans="1:10">
      <c r="A4821" s="4">
        <v>29700</v>
      </c>
      <c r="B4821">
        <v>13.88</v>
      </c>
      <c r="F4821" s="4">
        <v>27459</v>
      </c>
      <c r="G4821">
        <v>5.7</v>
      </c>
      <c r="H4821">
        <f t="shared" si="75"/>
        <v>1.79</v>
      </c>
      <c r="I4821" s="103">
        <f>AVERAGE(H$10:H4821)</f>
        <v>6.0739817123857752E-2</v>
      </c>
      <c r="J4821" s="2"/>
    </row>
    <row r="4822" spans="1:10">
      <c r="A4822" s="4">
        <v>29703</v>
      </c>
      <c r="B4822">
        <v>13.92</v>
      </c>
      <c r="F4822" s="4">
        <v>27460</v>
      </c>
      <c r="G4822">
        <v>5.78</v>
      </c>
      <c r="H4822">
        <f t="shared" si="75"/>
        <v>1.7399999999999993</v>
      </c>
      <c r="I4822" s="103">
        <f>AVERAGE(H$10:H4822)</f>
        <v>6.1088718055267714E-2</v>
      </c>
      <c r="J4822" s="2"/>
    </row>
    <row r="4823" spans="1:10">
      <c r="A4823" s="4">
        <v>29704</v>
      </c>
      <c r="B4823">
        <v>13.93</v>
      </c>
      <c r="F4823" s="4">
        <v>27461</v>
      </c>
      <c r="G4823">
        <v>5.78</v>
      </c>
      <c r="H4823">
        <f t="shared" si="75"/>
        <v>1.7399999999999993</v>
      </c>
      <c r="I4823" s="103">
        <f>AVERAGE(H$10:H4823)</f>
        <v>6.1437474034068032E-2</v>
      </c>
      <c r="J4823" s="2"/>
    </row>
    <row r="4824" spans="1:10">
      <c r="A4824" s="4">
        <v>29705</v>
      </c>
      <c r="B4824">
        <v>14.05</v>
      </c>
      <c r="F4824" s="4">
        <v>27462</v>
      </c>
      <c r="G4824">
        <v>5.78</v>
      </c>
      <c r="H4824">
        <f t="shared" si="75"/>
        <v>1.7399999999999993</v>
      </c>
      <c r="I4824" s="103">
        <f>AVERAGE(H$10:H4824)</f>
        <v>6.1786085150571865E-2</v>
      </c>
      <c r="J4824" s="2"/>
    </row>
    <row r="4825" spans="1:10">
      <c r="A4825" s="4">
        <v>29706</v>
      </c>
      <c r="B4825">
        <v>14.11</v>
      </c>
      <c r="F4825" s="4">
        <v>27463</v>
      </c>
      <c r="G4825">
        <v>5.68</v>
      </c>
      <c r="H4825">
        <f t="shared" si="75"/>
        <v>1.88</v>
      </c>
      <c r="I4825" s="103">
        <f>AVERAGE(H$10:H4825)</f>
        <v>6.2163621262459202E-2</v>
      </c>
      <c r="J4825" s="2"/>
    </row>
    <row r="4826" spans="1:10">
      <c r="A4826" s="4">
        <v>29707</v>
      </c>
      <c r="B4826">
        <v>14.05</v>
      </c>
      <c r="F4826" s="4">
        <v>27464</v>
      </c>
      <c r="G4826">
        <v>5.41</v>
      </c>
      <c r="H4826">
        <f t="shared" si="75"/>
        <v>2.17</v>
      </c>
      <c r="I4826" s="103">
        <f>AVERAGE(H$10:H4826)</f>
        <v>6.2601204068923305E-2</v>
      </c>
      <c r="J4826" s="2"/>
    </row>
    <row r="4827" spans="1:10">
      <c r="A4827" s="4">
        <v>29710</v>
      </c>
      <c r="B4827">
        <v>14.47</v>
      </c>
      <c r="F4827" s="4">
        <v>27465</v>
      </c>
      <c r="G4827">
        <v>3.96</v>
      </c>
      <c r="H4827">
        <f t="shared" si="75"/>
        <v>3.62</v>
      </c>
      <c r="I4827" s="103">
        <f>AVERAGE(H$10:H4827)</f>
        <v>6.333955998339634E-2</v>
      </c>
      <c r="J4827" s="2"/>
    </row>
    <row r="4828" spans="1:10">
      <c r="A4828" s="4">
        <v>29711</v>
      </c>
      <c r="B4828">
        <v>14.69</v>
      </c>
      <c r="F4828" s="4">
        <v>27466</v>
      </c>
      <c r="G4828">
        <v>5.49</v>
      </c>
      <c r="H4828">
        <f t="shared" si="75"/>
        <v>2.0699999999999994</v>
      </c>
      <c r="I4828" s="103">
        <f>AVERAGE(H$10:H4828)</f>
        <v>6.3755965968043893E-2</v>
      </c>
      <c r="J4828" s="2"/>
    </row>
    <row r="4829" spans="1:10">
      <c r="A4829" s="4">
        <v>29712</v>
      </c>
      <c r="B4829">
        <v>14.56</v>
      </c>
      <c r="F4829" s="4">
        <v>27467</v>
      </c>
      <c r="G4829">
        <v>5.44</v>
      </c>
      <c r="H4829">
        <f t="shared" si="75"/>
        <v>2.1399999999999997</v>
      </c>
      <c r="I4829" s="103">
        <f>AVERAGE(H$10:H4829)</f>
        <v>6.4186721991701973E-2</v>
      </c>
      <c r="J4829" s="2"/>
    </row>
    <row r="4830" spans="1:10">
      <c r="A4830" s="4">
        <v>29713</v>
      </c>
      <c r="B4830">
        <v>14.33</v>
      </c>
      <c r="F4830" s="4">
        <v>27468</v>
      </c>
      <c r="G4830">
        <v>5.44</v>
      </c>
      <c r="H4830">
        <f t="shared" si="75"/>
        <v>2.1399999999999997</v>
      </c>
      <c r="I4830" s="103">
        <f>AVERAGE(H$10:H4830)</f>
        <v>6.4617299315495438E-2</v>
      </c>
      <c r="J4830" s="2"/>
    </row>
    <row r="4831" spans="1:10">
      <c r="A4831" s="4">
        <v>29714</v>
      </c>
      <c r="B4831">
        <v>14.23</v>
      </c>
      <c r="F4831" s="4">
        <v>27469</v>
      </c>
      <c r="G4831">
        <v>5.44</v>
      </c>
      <c r="H4831">
        <f t="shared" si="75"/>
        <v>2.1399999999999997</v>
      </c>
      <c r="I4831" s="103">
        <f>AVERAGE(H$10:H4831)</f>
        <v>6.5047698050602135E-2</v>
      </c>
      <c r="J4831" s="2"/>
    </row>
    <row r="4832" spans="1:10">
      <c r="A4832" s="4">
        <v>29717</v>
      </c>
      <c r="B4832">
        <v>14.34</v>
      </c>
      <c r="F4832" s="4">
        <v>27470</v>
      </c>
      <c r="G4832">
        <v>5.5</v>
      </c>
      <c r="H4832">
        <f t="shared" si="75"/>
        <v>2.2000000000000002</v>
      </c>
      <c r="I4832" s="103">
        <f>AVERAGE(H$10:H4832)</f>
        <v>6.5490358697906592E-2</v>
      </c>
      <c r="J4832" s="2"/>
    </row>
    <row r="4833" spans="1:10">
      <c r="A4833" s="4">
        <v>29718</v>
      </c>
      <c r="B4833">
        <v>14.46</v>
      </c>
      <c r="F4833" s="4">
        <v>27471</v>
      </c>
      <c r="G4833">
        <v>5.43</v>
      </c>
      <c r="H4833">
        <f t="shared" si="75"/>
        <v>2.2700000000000005</v>
      </c>
      <c r="I4833" s="103">
        <f>AVERAGE(H$10:H4833)</f>
        <v>6.5947346600332399E-2</v>
      </c>
      <c r="J4833" s="2"/>
    </row>
    <row r="4834" spans="1:10">
      <c r="A4834" s="4">
        <v>29719</v>
      </c>
      <c r="B4834">
        <v>14.49</v>
      </c>
      <c r="F4834" s="4">
        <v>27472</v>
      </c>
      <c r="G4834">
        <v>4.95</v>
      </c>
      <c r="H4834">
        <f t="shared" si="75"/>
        <v>2.8499999999999996</v>
      </c>
      <c r="I4834" s="103">
        <f>AVERAGE(H$10:H4834)</f>
        <v>6.6524352331606945E-2</v>
      </c>
      <c r="J4834" s="2"/>
    </row>
    <row r="4835" spans="1:10">
      <c r="A4835" s="4">
        <v>29720</v>
      </c>
      <c r="B4835">
        <v>14.24</v>
      </c>
      <c r="F4835" s="4">
        <v>27473</v>
      </c>
      <c r="G4835">
        <v>5.46</v>
      </c>
      <c r="H4835">
        <f t="shared" si="75"/>
        <v>2.4900000000000002</v>
      </c>
      <c r="I4835" s="103">
        <f>AVERAGE(H$10:H4835)</f>
        <v>6.7026523000415145E-2</v>
      </c>
      <c r="J4835" s="2"/>
    </row>
    <row r="4836" spans="1:10">
      <c r="A4836" s="4">
        <v>29721</v>
      </c>
      <c r="B4836">
        <v>14.07</v>
      </c>
      <c r="F4836" s="4">
        <v>27474</v>
      </c>
      <c r="G4836">
        <v>5.52</v>
      </c>
      <c r="H4836">
        <f t="shared" si="75"/>
        <v>2.3200000000000003</v>
      </c>
      <c r="I4836" s="103">
        <f>AVERAGE(H$10:H4836)</f>
        <v>6.7493267039569815E-2</v>
      </c>
      <c r="J4836" s="2"/>
    </row>
    <row r="4837" spans="1:10">
      <c r="A4837" s="4">
        <v>29724</v>
      </c>
      <c r="B4837">
        <v>13.8</v>
      </c>
      <c r="F4837" s="4">
        <v>27475</v>
      </c>
      <c r="G4837">
        <v>5.52</v>
      </c>
      <c r="H4837">
        <f t="shared" si="75"/>
        <v>2.3200000000000003</v>
      </c>
      <c r="I4837" s="103">
        <f>AVERAGE(H$10:H4837)</f>
        <v>6.7959817729909583E-2</v>
      </c>
      <c r="J4837" s="2"/>
    </row>
    <row r="4838" spans="1:10">
      <c r="A4838" s="4">
        <v>29725</v>
      </c>
      <c r="B4838">
        <v>13.95</v>
      </c>
      <c r="F4838" s="4">
        <v>27476</v>
      </c>
      <c r="G4838">
        <v>5.52</v>
      </c>
      <c r="H4838">
        <f t="shared" si="75"/>
        <v>2.3200000000000003</v>
      </c>
      <c r="I4838" s="103">
        <f>AVERAGE(H$10:H4838)</f>
        <v>6.8426175191551766E-2</v>
      </c>
      <c r="J4838" s="2"/>
    </row>
    <row r="4839" spans="1:10">
      <c r="A4839" s="4">
        <v>29726</v>
      </c>
      <c r="B4839">
        <v>14</v>
      </c>
      <c r="F4839" s="4">
        <v>27477</v>
      </c>
      <c r="G4839">
        <v>5.68</v>
      </c>
      <c r="H4839">
        <f t="shared" si="75"/>
        <v>2.370000000000001</v>
      </c>
      <c r="I4839" s="103">
        <f>AVERAGE(H$10:H4839)</f>
        <v>6.8902691511387879E-2</v>
      </c>
      <c r="J4839" s="2"/>
    </row>
    <row r="4840" spans="1:10">
      <c r="A4840" s="4">
        <v>29727</v>
      </c>
      <c r="B4840">
        <v>14.05</v>
      </c>
      <c r="F4840" s="4">
        <v>27478</v>
      </c>
      <c r="G4840">
        <v>5.38</v>
      </c>
      <c r="H4840">
        <f t="shared" si="75"/>
        <v>2.6499999999999995</v>
      </c>
      <c r="I4840" s="103">
        <f>AVERAGE(H$10:H4840)</f>
        <v>6.9436969571518001E-2</v>
      </c>
      <c r="J4840" s="2"/>
    </row>
    <row r="4841" spans="1:10">
      <c r="A4841" s="4">
        <v>29728</v>
      </c>
      <c r="B4841">
        <v>13.82</v>
      </c>
      <c r="F4841" s="4">
        <v>27479</v>
      </c>
      <c r="G4841">
        <v>5.6</v>
      </c>
      <c r="H4841">
        <f t="shared" si="75"/>
        <v>2.42</v>
      </c>
      <c r="I4841" s="103">
        <f>AVERAGE(H$10:H4841)</f>
        <v>6.9923427152318599E-2</v>
      </c>
      <c r="J4841" s="2"/>
    </row>
    <row r="4842" spans="1:10">
      <c r="A4842" s="4">
        <v>29732</v>
      </c>
      <c r="B4842">
        <v>13.67</v>
      </c>
      <c r="F4842" s="4">
        <v>27480</v>
      </c>
      <c r="G4842">
        <v>5.51</v>
      </c>
      <c r="H4842">
        <f t="shared" si="75"/>
        <v>2.5700000000000003</v>
      </c>
      <c r="I4842" s="103">
        <f>AVERAGE(H$10:H4842)</f>
        <v>7.0440720049659317E-2</v>
      </c>
      <c r="J4842" s="2"/>
    </row>
    <row r="4843" spans="1:10">
      <c r="A4843" s="4">
        <v>29733</v>
      </c>
      <c r="B4843">
        <v>13.71</v>
      </c>
      <c r="F4843" s="4">
        <v>27481</v>
      </c>
      <c r="G4843">
        <v>5.73</v>
      </c>
      <c r="H4843">
        <f t="shared" si="75"/>
        <v>2.5700000000000003</v>
      </c>
      <c r="I4843" s="103">
        <f>AVERAGE(H$10:H4843)</f>
        <v>7.0957798924287024E-2</v>
      </c>
      <c r="J4843" s="2"/>
    </row>
    <row r="4844" spans="1:10">
      <c r="A4844" s="4">
        <v>29734</v>
      </c>
      <c r="B4844">
        <v>13.56</v>
      </c>
      <c r="F4844" s="4">
        <v>27482</v>
      </c>
      <c r="G4844">
        <v>5.73</v>
      </c>
      <c r="H4844">
        <f t="shared" si="75"/>
        <v>2.5700000000000003</v>
      </c>
      <c r="I4844" s="103">
        <f>AVERAGE(H$10:H4844)</f>
        <v>7.1474663908997607E-2</v>
      </c>
      <c r="J4844" s="2"/>
    </row>
    <row r="4845" spans="1:10">
      <c r="A4845" s="4">
        <v>29735</v>
      </c>
      <c r="B4845">
        <v>13.5</v>
      </c>
      <c r="F4845" s="4">
        <v>27483</v>
      </c>
      <c r="G4845">
        <v>5.73</v>
      </c>
      <c r="H4845">
        <f t="shared" si="75"/>
        <v>2.5700000000000003</v>
      </c>
      <c r="I4845" s="103">
        <f>AVERAGE(H$10:H4845)</f>
        <v>7.1991315136477135E-2</v>
      </c>
      <c r="J4845" s="2"/>
    </row>
    <row r="4846" spans="1:10">
      <c r="A4846" s="4">
        <v>29738</v>
      </c>
      <c r="B4846">
        <v>13.46</v>
      </c>
      <c r="F4846" s="4">
        <v>27484</v>
      </c>
      <c r="G4846">
        <v>5.39</v>
      </c>
      <c r="H4846">
        <f t="shared" si="75"/>
        <v>2.62</v>
      </c>
      <c r="I4846" s="103">
        <f>AVERAGE(H$10:H4846)</f>
        <v>7.2518089725036899E-2</v>
      </c>
      <c r="J4846" s="2"/>
    </row>
    <row r="4847" spans="1:10">
      <c r="A4847" s="4">
        <v>29739</v>
      </c>
      <c r="B4847">
        <v>13.58</v>
      </c>
      <c r="F4847" s="4">
        <v>27485</v>
      </c>
      <c r="G4847">
        <v>5.48</v>
      </c>
      <c r="H4847">
        <f t="shared" si="75"/>
        <v>2.5999999999999996</v>
      </c>
      <c r="I4847" s="103">
        <f>AVERAGE(H$10:H4847)</f>
        <v>7.3040512608516628E-2</v>
      </c>
      <c r="J4847" s="2"/>
    </row>
    <row r="4848" spans="1:10">
      <c r="A4848" s="4">
        <v>29740</v>
      </c>
      <c r="B4848">
        <v>13.55</v>
      </c>
      <c r="F4848" s="4">
        <v>27486</v>
      </c>
      <c r="G4848">
        <v>5.55</v>
      </c>
      <c r="H4848">
        <f t="shared" si="75"/>
        <v>2.6700000000000008</v>
      </c>
      <c r="I4848" s="103">
        <f>AVERAGE(H$10:H4848)</f>
        <v>7.3577185368878584E-2</v>
      </c>
      <c r="J4848" s="2"/>
    </row>
    <row r="4849" spans="1:10">
      <c r="A4849" s="4">
        <v>29741</v>
      </c>
      <c r="B4849">
        <v>13.51</v>
      </c>
      <c r="F4849" s="4">
        <v>27487</v>
      </c>
      <c r="G4849">
        <v>5.41</v>
      </c>
      <c r="H4849">
        <f t="shared" si="75"/>
        <v>2.7200000000000006</v>
      </c>
      <c r="I4849" s="103">
        <f>AVERAGE(H$10:H4849)</f>
        <v>7.4123966942149483E-2</v>
      </c>
      <c r="J4849" s="2"/>
    </row>
    <row r="4850" spans="1:10">
      <c r="A4850" s="4">
        <v>29742</v>
      </c>
      <c r="B4850">
        <v>13.56</v>
      </c>
      <c r="F4850" s="4">
        <v>27488</v>
      </c>
      <c r="G4850">
        <v>5.25</v>
      </c>
      <c r="H4850">
        <f t="shared" si="75"/>
        <v>2.9000000000000004</v>
      </c>
      <c r="I4850" s="103">
        <f>AVERAGE(H$10:H4850)</f>
        <v>7.4707705019624759E-2</v>
      </c>
      <c r="J4850" s="2"/>
    </row>
    <row r="4851" spans="1:10">
      <c r="A4851" s="4">
        <v>29745</v>
      </c>
      <c r="B4851">
        <v>13.36</v>
      </c>
      <c r="F4851" s="4">
        <v>27489</v>
      </c>
      <c r="G4851">
        <v>5.25</v>
      </c>
      <c r="H4851">
        <f t="shared" si="75"/>
        <v>2.9000000000000004</v>
      </c>
      <c r="I4851" s="103">
        <f>AVERAGE(H$10:H4851)</f>
        <v>7.5291201982652517E-2</v>
      </c>
      <c r="J4851" s="2"/>
    </row>
    <row r="4852" spans="1:10">
      <c r="A4852" s="4">
        <v>29746</v>
      </c>
      <c r="B4852">
        <v>13.37</v>
      </c>
      <c r="F4852" s="4">
        <v>27490</v>
      </c>
      <c r="G4852">
        <v>5.25</v>
      </c>
      <c r="H4852">
        <f t="shared" si="75"/>
        <v>2.9000000000000004</v>
      </c>
      <c r="I4852" s="103">
        <f>AVERAGE(H$10:H4852)</f>
        <v>7.5874457980591253E-2</v>
      </c>
      <c r="J4852" s="2"/>
    </row>
    <row r="4853" spans="1:10">
      <c r="A4853" s="4">
        <v>29747</v>
      </c>
      <c r="B4853">
        <v>13.31</v>
      </c>
      <c r="F4853" s="4">
        <v>27491</v>
      </c>
      <c r="G4853">
        <v>5.37</v>
      </c>
      <c r="H4853">
        <f t="shared" si="75"/>
        <v>2.8899999999999997</v>
      </c>
      <c r="I4853" s="103">
        <f>AVERAGE(H$10:H4853)</f>
        <v>7.6455408753097323E-2</v>
      </c>
      <c r="J4853" s="2"/>
    </row>
    <row r="4854" spans="1:10">
      <c r="A4854" s="4">
        <v>29748</v>
      </c>
      <c r="B4854">
        <v>13.32</v>
      </c>
      <c r="F4854" s="4">
        <v>27492</v>
      </c>
      <c r="G4854">
        <v>5.22</v>
      </c>
      <c r="H4854">
        <f t="shared" si="75"/>
        <v>2.9900000000000011</v>
      </c>
      <c r="I4854" s="103">
        <f>AVERAGE(H$10:H4854)</f>
        <v>7.705675954592435E-2</v>
      </c>
      <c r="J4854" s="2"/>
    </row>
    <row r="4855" spans="1:10">
      <c r="A4855" s="4">
        <v>29749</v>
      </c>
      <c r="B4855">
        <v>13.35</v>
      </c>
      <c r="F4855" s="4">
        <v>27493</v>
      </c>
      <c r="G4855">
        <v>5.18</v>
      </c>
      <c r="H4855">
        <f t="shared" si="75"/>
        <v>2.99</v>
      </c>
      <c r="I4855" s="103">
        <f>AVERAGE(H$10:H4855)</f>
        <v>7.7657862154354815E-2</v>
      </c>
      <c r="J4855" s="2"/>
    </row>
    <row r="4856" spans="1:10">
      <c r="A4856" s="4">
        <v>29752</v>
      </c>
      <c r="B4856">
        <v>13.09</v>
      </c>
      <c r="F4856" s="4">
        <v>27494</v>
      </c>
      <c r="G4856">
        <v>5.31</v>
      </c>
      <c r="H4856">
        <f t="shared" si="75"/>
        <v>2.88</v>
      </c>
      <c r="I4856" s="103">
        <f>AVERAGE(H$10:H4856)</f>
        <v>7.8236022281824524E-2</v>
      </c>
      <c r="J4856" s="2"/>
    </row>
    <row r="4857" spans="1:10">
      <c r="A4857" s="4">
        <v>29753</v>
      </c>
      <c r="B4857">
        <v>13.08</v>
      </c>
      <c r="F4857" s="4">
        <v>27495</v>
      </c>
      <c r="G4857">
        <v>5.39</v>
      </c>
      <c r="H4857">
        <f t="shared" si="75"/>
        <v>2.830000000000001</v>
      </c>
      <c r="I4857" s="103">
        <f>AVERAGE(H$10:H4857)</f>
        <v>7.8803630363037017E-2</v>
      </c>
      <c r="J4857" s="2"/>
    </row>
    <row r="4858" spans="1:10">
      <c r="A4858" s="4">
        <v>29754</v>
      </c>
      <c r="B4858">
        <v>13.23</v>
      </c>
      <c r="F4858" s="4">
        <v>27496</v>
      </c>
      <c r="G4858">
        <v>5.39</v>
      </c>
      <c r="H4858">
        <f t="shared" si="75"/>
        <v>2.830000000000001</v>
      </c>
      <c r="I4858" s="103">
        <f>AVERAGE(H$10:H4858)</f>
        <v>7.9371004330790557E-2</v>
      </c>
      <c r="J4858" s="2"/>
    </row>
    <row r="4859" spans="1:10">
      <c r="A4859" s="4">
        <v>29755</v>
      </c>
      <c r="B4859">
        <v>13.57</v>
      </c>
      <c r="F4859" s="4">
        <v>27497</v>
      </c>
      <c r="G4859">
        <v>5.39</v>
      </c>
      <c r="H4859">
        <f t="shared" si="75"/>
        <v>2.830000000000001</v>
      </c>
      <c r="I4859" s="103">
        <f>AVERAGE(H$10:H4859)</f>
        <v>7.9938144329897612E-2</v>
      </c>
      <c r="J4859" s="2"/>
    </row>
    <row r="4860" spans="1:10">
      <c r="A4860" s="4">
        <v>29756</v>
      </c>
      <c r="B4860">
        <v>13.46</v>
      </c>
      <c r="F4860" s="4">
        <v>27498</v>
      </c>
      <c r="G4860">
        <v>5.46</v>
      </c>
      <c r="H4860">
        <f t="shared" si="75"/>
        <v>2.7</v>
      </c>
      <c r="I4860" s="103">
        <f>AVERAGE(H$10:H4860)</f>
        <v>8.0478251906824033E-2</v>
      </c>
      <c r="J4860" s="2"/>
    </row>
    <row r="4861" spans="1:10">
      <c r="A4861" s="4">
        <v>29759</v>
      </c>
      <c r="B4861">
        <v>13.44</v>
      </c>
      <c r="F4861" s="4">
        <v>27499</v>
      </c>
      <c r="G4861">
        <v>5.48</v>
      </c>
      <c r="H4861">
        <f t="shared" si="75"/>
        <v>2.6799999999999997</v>
      </c>
      <c r="I4861" s="103">
        <f>AVERAGE(H$10:H4861)</f>
        <v>8.1014014839242254E-2</v>
      </c>
      <c r="J4861" s="2"/>
    </row>
    <row r="4862" spans="1:10">
      <c r="A4862" s="4">
        <v>29760</v>
      </c>
      <c r="B4862">
        <v>13.56</v>
      </c>
      <c r="F4862" s="4">
        <v>27500</v>
      </c>
      <c r="G4862">
        <v>5.69</v>
      </c>
      <c r="H4862">
        <f t="shared" si="75"/>
        <v>2.46</v>
      </c>
      <c r="I4862" s="103">
        <f>AVERAGE(H$10:H4862)</f>
        <v>8.1504224191222621E-2</v>
      </c>
      <c r="J4862" s="2"/>
    </row>
    <row r="4863" spans="1:10">
      <c r="A4863" s="4">
        <v>29761</v>
      </c>
      <c r="B4863">
        <v>13.66</v>
      </c>
      <c r="F4863" s="4">
        <v>27501</v>
      </c>
      <c r="G4863">
        <v>5.59</v>
      </c>
      <c r="H4863">
        <f t="shared" si="75"/>
        <v>2.620000000000001</v>
      </c>
      <c r="I4863" s="103">
        <f>AVERAGE(H$10:H4863)</f>
        <v>8.202719406674977E-2</v>
      </c>
      <c r="J4863" s="2"/>
    </row>
    <row r="4864" spans="1:10">
      <c r="A4864" s="4">
        <v>29762</v>
      </c>
      <c r="B4864">
        <v>13.7</v>
      </c>
      <c r="F4864" s="4">
        <v>27502</v>
      </c>
      <c r="G4864">
        <v>5.57</v>
      </c>
      <c r="H4864">
        <f t="shared" si="75"/>
        <v>2.6999999999999993</v>
      </c>
      <c r="I4864" s="103">
        <f>AVERAGE(H$10:H4864)</f>
        <v>8.25664263645733E-2</v>
      </c>
      <c r="J4864" s="2"/>
    </row>
    <row r="4865" spans="1:10">
      <c r="A4865" s="4">
        <v>29763</v>
      </c>
      <c r="B4865">
        <v>13.69</v>
      </c>
      <c r="F4865" s="4">
        <v>27503</v>
      </c>
      <c r="G4865">
        <v>5.57</v>
      </c>
      <c r="H4865">
        <f t="shared" si="75"/>
        <v>2.6999999999999993</v>
      </c>
      <c r="I4865" s="103">
        <f>AVERAGE(H$10:H4865)</f>
        <v>8.3105436573312055E-2</v>
      </c>
      <c r="J4865" s="2"/>
    </row>
    <row r="4866" spans="1:10">
      <c r="A4866" s="4">
        <v>29766</v>
      </c>
      <c r="B4866">
        <v>13.68</v>
      </c>
      <c r="F4866" s="4">
        <v>27504</v>
      </c>
      <c r="G4866">
        <v>5.57</v>
      </c>
      <c r="H4866">
        <f t="shared" si="75"/>
        <v>2.6999999999999993</v>
      </c>
      <c r="I4866" s="103">
        <f>AVERAGE(H$10:H4866)</f>
        <v>8.3644224830142749E-2</v>
      </c>
      <c r="J4866" s="2"/>
    </row>
    <row r="4867" spans="1:10">
      <c r="A4867" s="4">
        <v>29767</v>
      </c>
      <c r="B4867">
        <v>13.86</v>
      </c>
      <c r="F4867" s="4">
        <v>27505</v>
      </c>
      <c r="G4867">
        <v>5.56</v>
      </c>
      <c r="H4867">
        <f t="shared" si="75"/>
        <v>2.7600000000000007</v>
      </c>
      <c r="I4867" s="103">
        <f>AVERAGE(H$10:H4867)</f>
        <v>8.419514203375944E-2</v>
      </c>
      <c r="J4867" s="2"/>
    </row>
    <row r="4868" spans="1:10">
      <c r="A4868" s="4">
        <v>29768</v>
      </c>
      <c r="B4868">
        <v>14.04</v>
      </c>
      <c r="F4868" s="4">
        <v>27506</v>
      </c>
      <c r="G4868">
        <v>5.34</v>
      </c>
      <c r="H4868">
        <f t="shared" si="75"/>
        <v>2.9800000000000004</v>
      </c>
      <c r="I4868" s="103">
        <f>AVERAGE(H$10:H4868)</f>
        <v>8.4791109281745908E-2</v>
      </c>
      <c r="J4868" s="2"/>
    </row>
    <row r="4869" spans="1:10">
      <c r="A4869" s="4">
        <v>29769</v>
      </c>
      <c r="B4869">
        <v>13.95</v>
      </c>
      <c r="F4869" s="4">
        <v>27507</v>
      </c>
      <c r="G4869">
        <v>5.57</v>
      </c>
      <c r="H4869">
        <f t="shared" si="75"/>
        <v>2.6999999999999993</v>
      </c>
      <c r="I4869" s="103">
        <f>AVERAGE(H$10:H4869)</f>
        <v>8.5329218106996577E-2</v>
      </c>
      <c r="J4869" s="2"/>
    </row>
    <row r="4870" spans="1:10">
      <c r="A4870" s="4">
        <v>29773</v>
      </c>
      <c r="B4870">
        <v>13.81</v>
      </c>
      <c r="F4870" s="4">
        <v>27508</v>
      </c>
      <c r="G4870">
        <v>5.54</v>
      </c>
      <c r="H4870">
        <f t="shared" si="75"/>
        <v>2.71</v>
      </c>
      <c r="I4870" s="103">
        <f>AVERAGE(H$10:H4870)</f>
        <v>8.5869162723720083E-2</v>
      </c>
      <c r="J4870" s="2"/>
    </row>
    <row r="4871" spans="1:10">
      <c r="A4871" s="4">
        <v>29774</v>
      </c>
      <c r="B4871">
        <v>14.04</v>
      </c>
      <c r="F4871" s="4">
        <v>27509</v>
      </c>
      <c r="G4871">
        <v>5.47</v>
      </c>
      <c r="H4871">
        <f t="shared" si="75"/>
        <v>2.7800000000000002</v>
      </c>
      <c r="I4871" s="103">
        <f>AVERAGE(H$10:H4871)</f>
        <v>8.6423282599753862E-2</v>
      </c>
      <c r="J4871" s="2"/>
    </row>
    <row r="4872" spans="1:10">
      <c r="A4872" s="4">
        <v>29775</v>
      </c>
      <c r="B4872">
        <v>14.11</v>
      </c>
      <c r="F4872" s="4">
        <v>27510</v>
      </c>
      <c r="G4872">
        <v>5.47</v>
      </c>
      <c r="H4872">
        <f t="shared" si="75"/>
        <v>2.7800000000000002</v>
      </c>
      <c r="I4872" s="103">
        <f>AVERAGE(H$10:H4872)</f>
        <v>8.6977174583591055E-2</v>
      </c>
      <c r="J4872" s="2"/>
    </row>
    <row r="4873" spans="1:10">
      <c r="A4873" s="4">
        <v>29776</v>
      </c>
      <c r="B4873">
        <v>14.12</v>
      </c>
      <c r="F4873" s="4">
        <v>27511</v>
      </c>
      <c r="G4873">
        <v>5.47</v>
      </c>
      <c r="H4873">
        <f t="shared" si="75"/>
        <v>2.7800000000000002</v>
      </c>
      <c r="I4873" s="103">
        <f>AVERAGE(H$10:H4873)</f>
        <v>8.7530838815790143E-2</v>
      </c>
      <c r="J4873" s="2"/>
    </row>
    <row r="4874" spans="1:10">
      <c r="A4874" s="4">
        <v>29777</v>
      </c>
      <c r="B4874">
        <v>13.94</v>
      </c>
      <c r="F4874" s="4">
        <v>27512</v>
      </c>
      <c r="G4874">
        <v>5.5</v>
      </c>
      <c r="H4874">
        <f t="shared" ref="H4874:H4937" si="76">IFERROR(((VLOOKUP(F4874,$A$9:$B$14200,2,FALSE))-G4874),H4873)</f>
        <v>2.8499999999999996</v>
      </c>
      <c r="I4874" s="103">
        <f>AVERAGE(H$10:H4874)</f>
        <v>8.8098663926002727E-2</v>
      </c>
      <c r="J4874" s="2"/>
    </row>
    <row r="4875" spans="1:10">
      <c r="A4875" s="4">
        <v>29780</v>
      </c>
      <c r="B4875">
        <v>13.99</v>
      </c>
      <c r="F4875" s="4">
        <v>27513</v>
      </c>
      <c r="G4875">
        <v>5.46</v>
      </c>
      <c r="H4875">
        <f t="shared" si="76"/>
        <v>2.88</v>
      </c>
      <c r="I4875" s="103">
        <f>AVERAGE(H$10:H4875)</f>
        <v>8.8672420879573208E-2</v>
      </c>
      <c r="J4875" s="2"/>
    </row>
    <row r="4876" spans="1:10">
      <c r="A4876" s="4">
        <v>29781</v>
      </c>
      <c r="B4876">
        <v>14.15</v>
      </c>
      <c r="F4876" s="4">
        <v>27514</v>
      </c>
      <c r="G4876">
        <v>7.03</v>
      </c>
      <c r="H4876">
        <f t="shared" si="76"/>
        <v>1.2800000000000002</v>
      </c>
      <c r="I4876" s="103">
        <f>AVERAGE(H$10:H4876)</f>
        <v>8.8917197452229965E-2</v>
      </c>
      <c r="J4876" s="2"/>
    </row>
    <row r="4877" spans="1:10">
      <c r="A4877" s="4">
        <v>29782</v>
      </c>
      <c r="B4877">
        <v>14.07</v>
      </c>
      <c r="F4877" s="4">
        <v>27515</v>
      </c>
      <c r="G4877">
        <v>5.55</v>
      </c>
      <c r="H4877">
        <f t="shared" si="76"/>
        <v>2.7600000000000007</v>
      </c>
      <c r="I4877" s="103">
        <f>AVERAGE(H$10:H4877)</f>
        <v>8.9465899753492853E-2</v>
      </c>
      <c r="J4877" s="2"/>
    </row>
    <row r="4878" spans="1:10">
      <c r="A4878" s="4">
        <v>29783</v>
      </c>
      <c r="B4878">
        <v>14.11</v>
      </c>
      <c r="F4878" s="4">
        <v>27516</v>
      </c>
      <c r="G4878">
        <v>5.49</v>
      </c>
      <c r="H4878">
        <f t="shared" si="76"/>
        <v>2.6199999999999992</v>
      </c>
      <c r="I4878" s="103">
        <f>AVERAGE(H$10:H4878)</f>
        <v>8.9985623331280185E-2</v>
      </c>
      <c r="J4878" s="2"/>
    </row>
    <row r="4879" spans="1:10">
      <c r="A4879" s="4">
        <v>29784</v>
      </c>
      <c r="B4879">
        <v>14.09</v>
      </c>
      <c r="F4879" s="4">
        <v>27517</v>
      </c>
      <c r="G4879">
        <v>5.49</v>
      </c>
      <c r="H4879">
        <f t="shared" si="76"/>
        <v>2.6199999999999992</v>
      </c>
      <c r="I4879" s="103">
        <f>AVERAGE(H$10:H4879)</f>
        <v>9.050513347022654E-2</v>
      </c>
      <c r="J4879" s="2"/>
    </row>
    <row r="4880" spans="1:10">
      <c r="A4880" s="4">
        <v>29787</v>
      </c>
      <c r="B4880">
        <v>14.59</v>
      </c>
      <c r="F4880" s="4">
        <v>27518</v>
      </c>
      <c r="G4880">
        <v>5.49</v>
      </c>
      <c r="H4880">
        <f t="shared" si="76"/>
        <v>2.6199999999999992</v>
      </c>
      <c r="I4880" s="103">
        <f>AVERAGE(H$10:H4880)</f>
        <v>9.1024430301786752E-2</v>
      </c>
      <c r="J4880" s="2"/>
    </row>
    <row r="4881" spans="1:10">
      <c r="A4881" s="4">
        <v>29788</v>
      </c>
      <c r="B4881">
        <v>14.61</v>
      </c>
      <c r="F4881" s="4">
        <v>27519</v>
      </c>
      <c r="G4881">
        <v>5.41</v>
      </c>
      <c r="H4881">
        <f t="shared" si="76"/>
        <v>2.67</v>
      </c>
      <c r="I4881" s="103">
        <f>AVERAGE(H$10:H4881)</f>
        <v>9.1553776683087701E-2</v>
      </c>
      <c r="J4881" s="2"/>
    </row>
    <row r="4882" spans="1:10">
      <c r="A4882" s="4">
        <v>29789</v>
      </c>
      <c r="B4882">
        <v>14.63</v>
      </c>
      <c r="F4882" s="4">
        <v>27520</v>
      </c>
      <c r="G4882">
        <v>5.35</v>
      </c>
      <c r="H4882">
        <f t="shared" si="76"/>
        <v>2.76</v>
      </c>
      <c r="I4882" s="103">
        <f>AVERAGE(H$10:H4882)</f>
        <v>9.2101374923046014E-2</v>
      </c>
      <c r="J4882" s="2"/>
    </row>
    <row r="4883" spans="1:10">
      <c r="A4883" s="4">
        <v>29790</v>
      </c>
      <c r="B4883">
        <v>14.57</v>
      </c>
      <c r="F4883" s="4">
        <v>27521</v>
      </c>
      <c r="G4883">
        <v>5.16</v>
      </c>
      <c r="H4883">
        <f t="shared" si="76"/>
        <v>2.91</v>
      </c>
      <c r="I4883" s="103">
        <f>AVERAGE(H$10:H4883)</f>
        <v>9.2679524004924754E-2</v>
      </c>
      <c r="J4883" s="2"/>
    </row>
    <row r="4884" spans="1:10">
      <c r="A4884" s="4">
        <v>29791</v>
      </c>
      <c r="B4884">
        <v>14.41</v>
      </c>
      <c r="F4884" s="4">
        <v>27522</v>
      </c>
      <c r="G4884">
        <v>5.37</v>
      </c>
      <c r="H4884">
        <f t="shared" si="76"/>
        <v>2.7199999999999998</v>
      </c>
      <c r="I4884" s="103">
        <f>AVERAGE(H$10:H4884)</f>
        <v>9.3218461538462208E-2</v>
      </c>
      <c r="J4884" s="2"/>
    </row>
    <row r="4885" spans="1:10">
      <c r="A4885" s="4">
        <v>29794</v>
      </c>
      <c r="B4885">
        <v>14.43</v>
      </c>
      <c r="F4885" s="4">
        <v>27523</v>
      </c>
      <c r="G4885">
        <v>5.24</v>
      </c>
      <c r="H4885">
        <f t="shared" si="76"/>
        <v>2.84</v>
      </c>
      <c r="I4885" s="103">
        <f>AVERAGE(H$10:H4885)</f>
        <v>9.3781788351108133E-2</v>
      </c>
      <c r="J4885" s="2"/>
    </row>
    <row r="4886" spans="1:10">
      <c r="A4886" s="4">
        <v>29795</v>
      </c>
      <c r="B4886">
        <v>14.53</v>
      </c>
      <c r="F4886" s="4">
        <v>27524</v>
      </c>
      <c r="G4886">
        <v>5.24</v>
      </c>
      <c r="H4886">
        <f t="shared" si="76"/>
        <v>2.84</v>
      </c>
      <c r="I4886" s="103">
        <f>AVERAGE(H$10:H4886)</f>
        <v>9.4344884150092942E-2</v>
      </c>
      <c r="J4886" s="2"/>
    </row>
    <row r="4887" spans="1:10">
      <c r="A4887" s="4">
        <v>29796</v>
      </c>
      <c r="B4887">
        <v>14.61</v>
      </c>
      <c r="F4887" s="4">
        <v>27525</v>
      </c>
      <c r="G4887">
        <v>5.24</v>
      </c>
      <c r="H4887">
        <f t="shared" si="76"/>
        <v>2.84</v>
      </c>
      <c r="I4887" s="103">
        <f>AVERAGE(H$10:H4887)</f>
        <v>9.490774907749143E-2</v>
      </c>
      <c r="J4887" s="2"/>
    </row>
    <row r="4888" spans="1:10">
      <c r="A4888" s="4">
        <v>29797</v>
      </c>
      <c r="B4888">
        <v>14.71</v>
      </c>
      <c r="F4888" s="4">
        <v>27526</v>
      </c>
      <c r="G4888">
        <v>5.25</v>
      </c>
      <c r="H4888">
        <f t="shared" si="76"/>
        <v>2.8200000000000003</v>
      </c>
      <c r="I4888" s="103">
        <f>AVERAGE(H$10:H4888)</f>
        <v>9.5466284074606111E-2</v>
      </c>
      <c r="J4888" s="2"/>
    </row>
    <row r="4889" spans="1:10">
      <c r="A4889" s="4">
        <v>29798</v>
      </c>
      <c r="B4889">
        <v>14.67</v>
      </c>
      <c r="F4889" s="4">
        <v>27527</v>
      </c>
      <c r="G4889">
        <v>5.12</v>
      </c>
      <c r="H4889">
        <f t="shared" si="76"/>
        <v>2.9400000000000004</v>
      </c>
      <c r="I4889" s="103">
        <f>AVERAGE(H$10:H4889)</f>
        <v>9.6049180327869507E-2</v>
      </c>
      <c r="J4889" s="2"/>
    </row>
    <row r="4890" spans="1:10">
      <c r="A4890" s="4">
        <v>29801</v>
      </c>
      <c r="B4890">
        <v>14.95</v>
      </c>
      <c r="F4890" s="4">
        <v>27528</v>
      </c>
      <c r="G4890">
        <v>4.95</v>
      </c>
      <c r="H4890">
        <f t="shared" si="76"/>
        <v>3.0699999999999994</v>
      </c>
      <c r="I4890" s="103">
        <f>AVERAGE(H$10:H4890)</f>
        <v>9.665847162466773E-2</v>
      </c>
      <c r="J4890" s="2"/>
    </row>
    <row r="4891" spans="1:10">
      <c r="A4891" s="4">
        <v>29802</v>
      </c>
      <c r="B4891">
        <v>14.95</v>
      </c>
      <c r="F4891" s="4">
        <v>27529</v>
      </c>
      <c r="G4891">
        <v>5.09</v>
      </c>
      <c r="H4891">
        <f t="shared" si="76"/>
        <v>2.9299999999999997</v>
      </c>
      <c r="I4891" s="103">
        <f>AVERAGE(H$10:H4891)</f>
        <v>9.7238836542401313E-2</v>
      </c>
      <c r="J4891" s="2"/>
    </row>
    <row r="4892" spans="1:10">
      <c r="A4892" s="4">
        <v>29803</v>
      </c>
      <c r="B4892">
        <v>14.91</v>
      </c>
      <c r="F4892" s="4">
        <v>27530</v>
      </c>
      <c r="G4892">
        <v>5.0999999999999996</v>
      </c>
      <c r="H4892">
        <f t="shared" si="76"/>
        <v>2.91</v>
      </c>
      <c r="I4892" s="103">
        <f>AVERAGE(H$10:H4892)</f>
        <v>9.7814867909072956E-2</v>
      </c>
      <c r="J4892" s="2"/>
    </row>
    <row r="4893" spans="1:10">
      <c r="A4893" s="4">
        <v>29804</v>
      </c>
      <c r="B4893">
        <v>14.86</v>
      </c>
      <c r="F4893" s="4">
        <v>27531</v>
      </c>
      <c r="G4893">
        <v>5.0999999999999996</v>
      </c>
      <c r="H4893">
        <f t="shared" si="76"/>
        <v>2.91</v>
      </c>
      <c r="I4893" s="103">
        <f>AVERAGE(H$10:H4893)</f>
        <v>9.839066339066406E-2</v>
      </c>
      <c r="J4893" s="2"/>
    </row>
    <row r="4894" spans="1:10">
      <c r="A4894" s="4">
        <v>29805</v>
      </c>
      <c r="B4894">
        <v>14.83</v>
      </c>
      <c r="F4894" s="4">
        <v>27532</v>
      </c>
      <c r="G4894">
        <v>5.0999999999999996</v>
      </c>
      <c r="H4894">
        <f t="shared" si="76"/>
        <v>2.91</v>
      </c>
      <c r="I4894" s="103">
        <f>AVERAGE(H$10:H4894)</f>
        <v>9.8966223132037526E-2</v>
      </c>
      <c r="J4894" s="2"/>
    </row>
    <row r="4895" spans="1:10">
      <c r="A4895" s="4">
        <v>29808</v>
      </c>
      <c r="B4895">
        <v>14.65</v>
      </c>
      <c r="F4895" s="4">
        <v>27533</v>
      </c>
      <c r="G4895">
        <v>5.13</v>
      </c>
      <c r="H4895">
        <f t="shared" si="76"/>
        <v>2.87</v>
      </c>
      <c r="I4895" s="103">
        <f>AVERAGE(H$10:H4895)</f>
        <v>9.9533360622186512E-2</v>
      </c>
      <c r="J4895" s="2"/>
    </row>
    <row r="4896" spans="1:10">
      <c r="A4896" s="4">
        <v>29809</v>
      </c>
      <c r="B4896">
        <v>14.4</v>
      </c>
      <c r="F4896" s="4">
        <v>27534</v>
      </c>
      <c r="G4896">
        <v>5.03</v>
      </c>
      <c r="H4896">
        <f t="shared" si="76"/>
        <v>2.95</v>
      </c>
      <c r="I4896" s="103">
        <f>AVERAGE(H$10:H4896)</f>
        <v>0.10011663597299024</v>
      </c>
      <c r="J4896" s="2"/>
    </row>
    <row r="4897" spans="1:10">
      <c r="A4897" s="4">
        <v>29810</v>
      </c>
      <c r="B4897">
        <v>14.61</v>
      </c>
      <c r="F4897" s="4">
        <v>27535</v>
      </c>
      <c r="G4897">
        <v>5.36</v>
      </c>
      <c r="H4897">
        <f t="shared" si="76"/>
        <v>2.62</v>
      </c>
      <c r="I4897" s="103">
        <f>AVERAGE(H$10:H4897)</f>
        <v>0.10063216039279936</v>
      </c>
      <c r="J4897" s="2"/>
    </row>
    <row r="4898" spans="1:10">
      <c r="A4898" s="4">
        <v>29811</v>
      </c>
      <c r="B4898">
        <v>14.65</v>
      </c>
      <c r="F4898" s="4">
        <v>27536</v>
      </c>
      <c r="G4898">
        <v>5.05</v>
      </c>
      <c r="H4898">
        <f t="shared" si="76"/>
        <v>2.9699999999999998</v>
      </c>
      <c r="I4898" s="103">
        <f>AVERAGE(H$10:H4898)</f>
        <v>0.10121906320310969</v>
      </c>
      <c r="J4898" s="2"/>
    </row>
    <row r="4899" spans="1:10">
      <c r="A4899" s="4">
        <v>29812</v>
      </c>
      <c r="B4899">
        <v>14.74</v>
      </c>
      <c r="F4899" s="4">
        <v>27537</v>
      </c>
      <c r="G4899">
        <v>5.07</v>
      </c>
      <c r="H4899">
        <f t="shared" si="76"/>
        <v>2.9499999999999993</v>
      </c>
      <c r="I4899" s="103">
        <f>AVERAGE(H$10:H4899)</f>
        <v>0.10180163599182071</v>
      </c>
      <c r="J4899" s="2"/>
    </row>
    <row r="4900" spans="1:10">
      <c r="A4900" s="4">
        <v>29815</v>
      </c>
      <c r="B4900">
        <v>14.71</v>
      </c>
      <c r="F4900" s="4">
        <v>27538</v>
      </c>
      <c r="G4900">
        <v>5.07</v>
      </c>
      <c r="H4900">
        <f t="shared" si="76"/>
        <v>2.9499999999999993</v>
      </c>
      <c r="I4900" s="103">
        <f>AVERAGE(H$10:H4900)</f>
        <v>0.10238397055816874</v>
      </c>
      <c r="J4900" s="2"/>
    </row>
    <row r="4901" spans="1:10">
      <c r="A4901" s="4">
        <v>29816</v>
      </c>
      <c r="B4901">
        <v>14.79</v>
      </c>
      <c r="F4901" s="4">
        <v>27539</v>
      </c>
      <c r="G4901">
        <v>5.07</v>
      </c>
      <c r="H4901">
        <f t="shared" si="76"/>
        <v>2.9499999999999993</v>
      </c>
      <c r="I4901" s="103">
        <f>AVERAGE(H$10:H4901)</f>
        <v>0.1029660670482427</v>
      </c>
      <c r="J4901" s="2"/>
    </row>
    <row r="4902" spans="1:10">
      <c r="A4902" s="4">
        <v>29817</v>
      </c>
      <c r="B4902">
        <v>14.77</v>
      </c>
      <c r="F4902" s="4">
        <v>27540</v>
      </c>
      <c r="G4902">
        <v>5.07</v>
      </c>
      <c r="H4902">
        <f t="shared" si="76"/>
        <v>2.9499999999999993</v>
      </c>
      <c r="I4902" s="103">
        <f>AVERAGE(H$10:H4902)</f>
        <v>0.10354792560801211</v>
      </c>
      <c r="J4902" s="2"/>
    </row>
    <row r="4903" spans="1:10">
      <c r="A4903" s="4">
        <v>29818</v>
      </c>
      <c r="B4903">
        <v>14.89</v>
      </c>
      <c r="F4903" s="4">
        <v>27541</v>
      </c>
      <c r="G4903">
        <v>5.1100000000000003</v>
      </c>
      <c r="H4903">
        <f t="shared" si="76"/>
        <v>2.87</v>
      </c>
      <c r="I4903" s="103">
        <f>AVERAGE(H$10:H4903)</f>
        <v>0.10411319983653521</v>
      </c>
      <c r="J4903" s="2"/>
    </row>
    <row r="4904" spans="1:10">
      <c r="A4904" s="4">
        <v>29819</v>
      </c>
      <c r="B4904">
        <v>14.97</v>
      </c>
      <c r="F4904" s="4">
        <v>27542</v>
      </c>
      <c r="G4904">
        <v>5.54</v>
      </c>
      <c r="H4904">
        <f t="shared" si="76"/>
        <v>2.4799999999999995</v>
      </c>
      <c r="I4904" s="103">
        <f>AVERAGE(H$10:H4904)</f>
        <v>0.10459856996935715</v>
      </c>
      <c r="J4904" s="2"/>
    </row>
    <row r="4905" spans="1:10">
      <c r="A4905" s="4">
        <v>29822</v>
      </c>
      <c r="B4905">
        <v>15.32</v>
      </c>
      <c r="F4905" s="4">
        <v>27543</v>
      </c>
      <c r="G4905">
        <v>5.16</v>
      </c>
      <c r="H4905">
        <f t="shared" si="76"/>
        <v>3.0199999999999996</v>
      </c>
      <c r="I4905" s="103">
        <f>AVERAGE(H$10:H4905)</f>
        <v>0.10519403594771308</v>
      </c>
      <c r="J4905" s="2"/>
    </row>
    <row r="4906" spans="1:10">
      <c r="A4906" s="4">
        <v>29823</v>
      </c>
      <c r="B4906">
        <v>15.35</v>
      </c>
      <c r="F4906" s="4">
        <v>27544</v>
      </c>
      <c r="G4906">
        <v>5.23</v>
      </c>
      <c r="H4906">
        <f t="shared" si="76"/>
        <v>2.8099999999999987</v>
      </c>
      <c r="I4906" s="103">
        <f>AVERAGE(H$10:H4906)</f>
        <v>0.10574637533183648</v>
      </c>
      <c r="J4906" s="2"/>
    </row>
    <row r="4907" spans="1:10">
      <c r="A4907" s="4">
        <v>29824</v>
      </c>
      <c r="B4907">
        <v>15.31</v>
      </c>
      <c r="F4907" s="4">
        <v>27545</v>
      </c>
      <c r="G4907">
        <v>5.23</v>
      </c>
      <c r="H4907">
        <f t="shared" si="76"/>
        <v>2.8099999999999987</v>
      </c>
      <c r="I4907" s="103">
        <f>AVERAGE(H$10:H4907)</f>
        <v>0.10629848917925748</v>
      </c>
      <c r="J4907" s="2"/>
    </row>
    <row r="4908" spans="1:10">
      <c r="A4908" s="4">
        <v>29825</v>
      </c>
      <c r="B4908">
        <v>15.36</v>
      </c>
      <c r="F4908" s="4">
        <v>27546</v>
      </c>
      <c r="G4908">
        <v>5.23</v>
      </c>
      <c r="H4908">
        <f t="shared" si="76"/>
        <v>2.8099999999999987</v>
      </c>
      <c r="I4908" s="103">
        <f>AVERAGE(H$10:H4908)</f>
        <v>0.10685037762808799</v>
      </c>
      <c r="J4908" s="2"/>
    </row>
    <row r="4909" spans="1:10">
      <c r="A4909" s="4">
        <v>29826</v>
      </c>
      <c r="B4909">
        <v>15.25</v>
      </c>
      <c r="F4909" s="4">
        <v>27547</v>
      </c>
      <c r="G4909">
        <v>5.37</v>
      </c>
      <c r="H4909">
        <f t="shared" si="76"/>
        <v>2.6499999999999995</v>
      </c>
      <c r="I4909" s="103">
        <f>AVERAGE(H$10:H4909)</f>
        <v>0.10736938775510267</v>
      </c>
      <c r="J4909" s="2"/>
    </row>
    <row r="4910" spans="1:10">
      <c r="A4910" s="4">
        <v>29829</v>
      </c>
      <c r="B4910">
        <v>15.41</v>
      </c>
      <c r="F4910" s="4">
        <v>27548</v>
      </c>
      <c r="G4910">
        <v>5.35</v>
      </c>
      <c r="H4910">
        <f t="shared" si="76"/>
        <v>2.6500000000000004</v>
      </c>
      <c r="I4910" s="103">
        <f>AVERAGE(H$10:H4910)</f>
        <v>0.10788818608447318</v>
      </c>
      <c r="J4910" s="2"/>
    </row>
    <row r="4911" spans="1:10">
      <c r="A4911" s="4">
        <v>29830</v>
      </c>
      <c r="B4911">
        <v>15.41</v>
      </c>
      <c r="F4911" s="4">
        <v>27549</v>
      </c>
      <c r="G4911">
        <v>5.12</v>
      </c>
      <c r="H4911">
        <f t="shared" si="76"/>
        <v>2.87</v>
      </c>
      <c r="I4911" s="103">
        <f>AVERAGE(H$10:H4911)</f>
        <v>0.10845165238678153</v>
      </c>
      <c r="J4911" s="2"/>
    </row>
    <row r="4912" spans="1:10">
      <c r="A4912" s="4">
        <v>29831</v>
      </c>
      <c r="B4912">
        <v>15.4</v>
      </c>
      <c r="F4912" s="4">
        <v>27550</v>
      </c>
      <c r="G4912">
        <v>5.17</v>
      </c>
      <c r="H4912">
        <f t="shared" si="76"/>
        <v>2.8</v>
      </c>
      <c r="I4912" s="103">
        <f>AVERAGE(H$10:H4912)</f>
        <v>0.10900061187028412</v>
      </c>
      <c r="J4912" s="2"/>
    </row>
    <row r="4913" spans="1:10">
      <c r="A4913" s="4">
        <v>29832</v>
      </c>
      <c r="B4913">
        <v>15.48</v>
      </c>
      <c r="F4913" s="4">
        <v>27551</v>
      </c>
      <c r="G4913">
        <v>5.2</v>
      </c>
      <c r="H4913">
        <f t="shared" si="76"/>
        <v>2.6799999999999997</v>
      </c>
      <c r="I4913" s="103">
        <f>AVERAGE(H$10:H4913)</f>
        <v>0.10952487765089783</v>
      </c>
      <c r="J4913" s="2"/>
    </row>
    <row r="4914" spans="1:10">
      <c r="A4914" s="4">
        <v>29833</v>
      </c>
      <c r="B4914">
        <v>15.51</v>
      </c>
      <c r="F4914" s="4">
        <v>27552</v>
      </c>
      <c r="G4914">
        <v>5.2</v>
      </c>
      <c r="H4914">
        <f t="shared" si="76"/>
        <v>2.6799999999999997</v>
      </c>
      <c r="I4914" s="103">
        <f>AVERAGE(H$10:H4914)</f>
        <v>0.11004892966360916</v>
      </c>
      <c r="J4914" s="2"/>
    </row>
    <row r="4915" spans="1:10">
      <c r="A4915" s="4">
        <v>29837</v>
      </c>
      <c r="B4915">
        <v>15.59</v>
      </c>
      <c r="F4915" s="4">
        <v>27553</v>
      </c>
      <c r="G4915">
        <v>5.2</v>
      </c>
      <c r="H4915">
        <f t="shared" si="76"/>
        <v>2.6799999999999997</v>
      </c>
      <c r="I4915" s="103">
        <f>AVERAGE(H$10:H4915)</f>
        <v>0.11057276803913633</v>
      </c>
      <c r="J4915" s="2"/>
    </row>
    <row r="4916" spans="1:10">
      <c r="A4916" s="4">
        <v>29838</v>
      </c>
      <c r="B4916">
        <v>15.53</v>
      </c>
      <c r="F4916" s="4">
        <v>27554</v>
      </c>
      <c r="G4916">
        <v>5.18</v>
      </c>
      <c r="H4916">
        <f t="shared" si="76"/>
        <v>2.6000000000000005</v>
      </c>
      <c r="I4916" s="103">
        <f>AVERAGE(H$10:H4916)</f>
        <v>0.11108008966782207</v>
      </c>
      <c r="J4916" s="2"/>
    </row>
    <row r="4917" spans="1:10">
      <c r="A4917" s="4">
        <v>29839</v>
      </c>
      <c r="B4917">
        <v>15.3</v>
      </c>
      <c r="F4917" s="4">
        <v>27555</v>
      </c>
      <c r="G4917">
        <v>5.0599999999999996</v>
      </c>
      <c r="H4917">
        <f t="shared" si="76"/>
        <v>2.71</v>
      </c>
      <c r="I4917" s="103">
        <f>AVERAGE(H$10:H4917)</f>
        <v>0.11160961695191583</v>
      </c>
      <c r="J4917" s="2"/>
    </row>
    <row r="4918" spans="1:10">
      <c r="A4918" s="4">
        <v>29840</v>
      </c>
      <c r="B4918">
        <v>15.05</v>
      </c>
      <c r="F4918" s="4">
        <v>27556</v>
      </c>
      <c r="G4918">
        <v>5.0599999999999996</v>
      </c>
      <c r="H4918">
        <f t="shared" si="76"/>
        <v>2.5900000000000007</v>
      </c>
      <c r="I4918" s="103">
        <f>AVERAGE(H$10:H4918)</f>
        <v>0.11211448360154878</v>
      </c>
      <c r="J4918" s="2"/>
    </row>
    <row r="4919" spans="1:10">
      <c r="A4919" s="4">
        <v>29843</v>
      </c>
      <c r="B4919">
        <v>15.2</v>
      </c>
      <c r="F4919" s="4">
        <v>27557</v>
      </c>
      <c r="G4919">
        <v>5.18</v>
      </c>
      <c r="H4919">
        <f t="shared" si="76"/>
        <v>2.4900000000000002</v>
      </c>
      <c r="I4919" s="103">
        <f>AVERAGE(H$10:H4919)</f>
        <v>0.11259877800407392</v>
      </c>
      <c r="J4919" s="2"/>
    </row>
    <row r="4920" spans="1:10">
      <c r="A4920" s="4">
        <v>29844</v>
      </c>
      <c r="B4920">
        <v>15.08</v>
      </c>
      <c r="F4920" s="4">
        <v>27558</v>
      </c>
      <c r="G4920">
        <v>5.2</v>
      </c>
      <c r="H4920">
        <f t="shared" si="76"/>
        <v>2.4900000000000002</v>
      </c>
      <c r="I4920" s="103">
        <f>AVERAGE(H$10:H4920)</f>
        <v>0.11308287517817206</v>
      </c>
      <c r="J4920" s="2"/>
    </row>
    <row r="4921" spans="1:10">
      <c r="A4921" s="4">
        <v>29845</v>
      </c>
      <c r="B4921">
        <v>15.11</v>
      </c>
      <c r="F4921" s="4">
        <v>27559</v>
      </c>
      <c r="G4921">
        <v>5.2</v>
      </c>
      <c r="H4921">
        <f t="shared" si="76"/>
        <v>2.4900000000000002</v>
      </c>
      <c r="I4921" s="103">
        <f>AVERAGE(H$10:H4921)</f>
        <v>0.11356677524430028</v>
      </c>
      <c r="J4921" s="2"/>
    </row>
    <row r="4922" spans="1:10">
      <c r="A4922" s="4">
        <v>29846</v>
      </c>
      <c r="B4922">
        <v>14.95</v>
      </c>
      <c r="F4922" s="4">
        <v>27560</v>
      </c>
      <c r="G4922">
        <v>5.2</v>
      </c>
      <c r="H4922">
        <f t="shared" si="76"/>
        <v>2.4900000000000002</v>
      </c>
      <c r="I4922" s="103">
        <f>AVERAGE(H$10:H4922)</f>
        <v>0.11405047832281763</v>
      </c>
      <c r="J4922" s="2"/>
    </row>
    <row r="4923" spans="1:10">
      <c r="A4923" s="4">
        <v>29847</v>
      </c>
      <c r="B4923">
        <v>14.91</v>
      </c>
      <c r="F4923" s="4">
        <v>27561</v>
      </c>
      <c r="G4923">
        <v>5.34</v>
      </c>
      <c r="H4923">
        <f t="shared" si="76"/>
        <v>2.3200000000000003</v>
      </c>
      <c r="I4923" s="103">
        <f>AVERAGE(H$10:H4923)</f>
        <v>0.11449938949939012</v>
      </c>
      <c r="J4923" s="2"/>
    </row>
    <row r="4924" spans="1:10">
      <c r="A4924" s="4">
        <v>29850</v>
      </c>
      <c r="B4924">
        <v>14.78</v>
      </c>
      <c r="F4924" s="4">
        <v>27562</v>
      </c>
      <c r="G4924">
        <v>5.43</v>
      </c>
      <c r="H4924">
        <f t="shared" si="76"/>
        <v>2.29</v>
      </c>
      <c r="I4924" s="103">
        <f>AVERAGE(H$10:H4924)</f>
        <v>0.11494201424211659</v>
      </c>
      <c r="J4924" s="2"/>
    </row>
    <row r="4925" spans="1:10">
      <c r="A4925" s="4">
        <v>29851</v>
      </c>
      <c r="B4925">
        <v>15.03</v>
      </c>
      <c r="F4925" s="4">
        <v>27563</v>
      </c>
      <c r="G4925">
        <v>5.59</v>
      </c>
      <c r="H4925">
        <f t="shared" si="76"/>
        <v>2.2400000000000002</v>
      </c>
      <c r="I4925" s="103">
        <f>AVERAGE(H$10:H4925)</f>
        <v>0.11537428803905676</v>
      </c>
      <c r="J4925" s="2"/>
    </row>
    <row r="4926" spans="1:10">
      <c r="A4926" s="4">
        <v>29852</v>
      </c>
      <c r="B4926">
        <v>15.23</v>
      </c>
      <c r="F4926" s="4">
        <v>27564</v>
      </c>
      <c r="G4926">
        <v>5.43</v>
      </c>
      <c r="H4926">
        <f t="shared" si="76"/>
        <v>2.37</v>
      </c>
      <c r="I4926" s="103">
        <f>AVERAGE(H$10:H4926)</f>
        <v>0.11583282489322819</v>
      </c>
      <c r="J4926" s="2"/>
    </row>
    <row r="4927" spans="1:10">
      <c r="A4927" s="4">
        <v>29853</v>
      </c>
      <c r="B4927">
        <v>15.31</v>
      </c>
      <c r="F4927" s="4">
        <v>27565</v>
      </c>
      <c r="G4927">
        <v>5.55</v>
      </c>
      <c r="H4927">
        <f t="shared" si="76"/>
        <v>2.3900000000000006</v>
      </c>
      <c r="I4927" s="103">
        <f>AVERAGE(H$10:H4927)</f>
        <v>0.11629524196828039</v>
      </c>
      <c r="J4927" s="2"/>
    </row>
    <row r="4928" spans="1:10">
      <c r="A4928" s="4">
        <v>29854</v>
      </c>
      <c r="B4928">
        <v>15.68</v>
      </c>
      <c r="F4928" s="4">
        <v>27566</v>
      </c>
      <c r="G4928">
        <v>5.55</v>
      </c>
      <c r="H4928">
        <f t="shared" si="76"/>
        <v>2.3900000000000006</v>
      </c>
      <c r="I4928" s="103">
        <f>AVERAGE(H$10:H4928)</f>
        <v>0.1167574710306979</v>
      </c>
      <c r="J4928" s="2"/>
    </row>
    <row r="4929" spans="1:10">
      <c r="A4929" s="4">
        <v>29857</v>
      </c>
      <c r="B4929">
        <v>15.65</v>
      </c>
      <c r="F4929" s="4">
        <v>27567</v>
      </c>
      <c r="G4929">
        <v>5.55</v>
      </c>
      <c r="H4929">
        <f t="shared" si="76"/>
        <v>2.3900000000000006</v>
      </c>
      <c r="I4929" s="103">
        <f>AVERAGE(H$10:H4929)</f>
        <v>0.11721951219512255</v>
      </c>
      <c r="J4929" s="2"/>
    </row>
    <row r="4930" spans="1:10">
      <c r="A4930" s="4">
        <v>29858</v>
      </c>
      <c r="B4930">
        <v>15.76</v>
      </c>
      <c r="F4930" s="4">
        <v>27568</v>
      </c>
      <c r="G4930">
        <v>5.89</v>
      </c>
      <c r="H4930">
        <f t="shared" si="76"/>
        <v>2.0100000000000007</v>
      </c>
      <c r="I4930" s="103">
        <f>AVERAGE(H$10:H4930)</f>
        <v>0.11760414549888294</v>
      </c>
      <c r="J4930" s="2"/>
    </row>
    <row r="4931" spans="1:10">
      <c r="A4931" s="4">
        <v>29859</v>
      </c>
      <c r="B4931">
        <v>15.84</v>
      </c>
      <c r="F4931" s="4">
        <v>27569</v>
      </c>
      <c r="G4931">
        <v>5.95</v>
      </c>
      <c r="H4931">
        <f t="shared" si="76"/>
        <v>1.9500000000000002</v>
      </c>
      <c r="I4931" s="103">
        <f>AVERAGE(H$10:H4931)</f>
        <v>0.11797643234457598</v>
      </c>
      <c r="J4931" s="2"/>
    </row>
    <row r="4932" spans="1:10">
      <c r="A4932" s="4">
        <v>29860</v>
      </c>
      <c r="B4932">
        <v>15.75</v>
      </c>
      <c r="F4932" s="4">
        <v>27570</v>
      </c>
      <c r="G4932">
        <v>6.13</v>
      </c>
      <c r="H4932">
        <f t="shared" si="76"/>
        <v>1.8899999999999997</v>
      </c>
      <c r="I4932" s="103">
        <f>AVERAGE(H$10:H4932)</f>
        <v>0.11833638025594211</v>
      </c>
      <c r="J4932" s="2"/>
    </row>
    <row r="4933" spans="1:10">
      <c r="A4933" s="4">
        <v>29861</v>
      </c>
      <c r="B4933">
        <v>15.41</v>
      </c>
      <c r="F4933" s="4">
        <v>27571</v>
      </c>
      <c r="G4933">
        <v>6.31</v>
      </c>
      <c r="H4933">
        <f t="shared" si="76"/>
        <v>1.6700000000000008</v>
      </c>
      <c r="I4933" s="103">
        <f>AVERAGE(H$10:H4933)</f>
        <v>0.1186515028432175</v>
      </c>
      <c r="J4933" s="2"/>
    </row>
    <row r="4934" spans="1:10">
      <c r="A4934" s="4">
        <v>29864</v>
      </c>
      <c r="B4934">
        <v>15.19</v>
      </c>
      <c r="F4934" s="4">
        <v>27572</v>
      </c>
      <c r="G4934">
        <v>6.61</v>
      </c>
      <c r="H4934">
        <f t="shared" si="76"/>
        <v>1.3399999999999999</v>
      </c>
      <c r="I4934" s="103">
        <f>AVERAGE(H$10:H4934)</f>
        <v>0.11889949238578741</v>
      </c>
      <c r="J4934" s="2"/>
    </row>
    <row r="4935" spans="1:10">
      <c r="A4935" s="4">
        <v>29865</v>
      </c>
      <c r="B4935">
        <v>15.14</v>
      </c>
      <c r="F4935" s="4">
        <v>27573</v>
      </c>
      <c r="G4935">
        <v>6.61</v>
      </c>
      <c r="H4935">
        <f t="shared" si="76"/>
        <v>1.3399999999999999</v>
      </c>
      <c r="I4935" s="103">
        <f>AVERAGE(H$10:H4935)</f>
        <v>0.11914738124238795</v>
      </c>
      <c r="J4935" s="2"/>
    </row>
    <row r="4936" spans="1:10">
      <c r="A4936" s="4">
        <v>29866</v>
      </c>
      <c r="B4936">
        <v>15.04</v>
      </c>
      <c r="F4936" s="4">
        <v>27574</v>
      </c>
      <c r="G4936">
        <v>6.61</v>
      </c>
      <c r="H4936">
        <f t="shared" si="76"/>
        <v>1.3399999999999999</v>
      </c>
      <c r="I4936" s="103">
        <f>AVERAGE(H$10:H4936)</f>
        <v>0.11939516947432577</v>
      </c>
      <c r="J4936" s="2"/>
    </row>
    <row r="4937" spans="1:10">
      <c r="A4937" s="4">
        <v>29867</v>
      </c>
      <c r="B4937">
        <v>15</v>
      </c>
      <c r="F4937" s="4">
        <v>27575</v>
      </c>
      <c r="G4937">
        <v>5.97</v>
      </c>
      <c r="H4937">
        <f t="shared" si="76"/>
        <v>1.9900000000000002</v>
      </c>
      <c r="I4937" s="103">
        <f>AVERAGE(H$10:H4937)</f>
        <v>0.11977475649350712</v>
      </c>
      <c r="J4937" s="2"/>
    </row>
    <row r="4938" spans="1:10">
      <c r="A4938" s="4">
        <v>29868</v>
      </c>
      <c r="B4938">
        <v>14.73</v>
      </c>
      <c r="F4938" s="4">
        <v>27576</v>
      </c>
      <c r="G4938">
        <v>6.12</v>
      </c>
      <c r="H4938">
        <f t="shared" ref="H4938:H5001" si="77">IFERROR(((VLOOKUP(F4938,$A$9:$B$14200,2,FALSE))-G4938),H4937)</f>
        <v>1.8499999999999996</v>
      </c>
      <c r="I4938" s="103">
        <f>AVERAGE(H$10:H4938)</f>
        <v>0.12012578616352264</v>
      </c>
      <c r="J4938" s="2"/>
    </row>
    <row r="4939" spans="1:10">
      <c r="A4939" s="4">
        <v>29872</v>
      </c>
      <c r="B4939">
        <v>14.83</v>
      </c>
      <c r="F4939" s="4">
        <v>27577</v>
      </c>
      <c r="G4939">
        <v>5.97</v>
      </c>
      <c r="H4939">
        <f t="shared" si="77"/>
        <v>2.080000000000001</v>
      </c>
      <c r="I4939" s="103">
        <f>AVERAGE(H$10:H4939)</f>
        <v>0.12052332657200875</v>
      </c>
      <c r="J4939" s="2"/>
    </row>
    <row r="4940" spans="1:10">
      <c r="A4940" s="4">
        <v>29873</v>
      </c>
      <c r="B4940">
        <v>14.87</v>
      </c>
      <c r="F4940" s="4">
        <v>27578</v>
      </c>
      <c r="G4940">
        <v>6.24</v>
      </c>
      <c r="H4940">
        <f t="shared" si="77"/>
        <v>1.8100000000000005</v>
      </c>
      <c r="I4940" s="103">
        <f>AVERAGE(H$10:H4940)</f>
        <v>0.12086595011153986</v>
      </c>
      <c r="J4940" s="2"/>
    </row>
    <row r="4941" spans="1:10">
      <c r="A4941" s="4">
        <v>29874</v>
      </c>
      <c r="B4941">
        <v>14.88</v>
      </c>
      <c r="F4941" s="4">
        <v>27579</v>
      </c>
      <c r="G4941">
        <v>6.24</v>
      </c>
      <c r="H4941">
        <f t="shared" si="77"/>
        <v>1.8100000000000005</v>
      </c>
      <c r="I4941" s="103">
        <f>AVERAGE(H$10:H4941)</f>
        <v>0.12120843471208496</v>
      </c>
      <c r="J4941" s="2"/>
    </row>
    <row r="4942" spans="1:10">
      <c r="A4942" s="4">
        <v>29875</v>
      </c>
      <c r="B4942">
        <v>14.94</v>
      </c>
      <c r="F4942" s="4">
        <v>27580</v>
      </c>
      <c r="G4942">
        <v>6.24</v>
      </c>
      <c r="H4942">
        <f t="shared" si="77"/>
        <v>1.8100000000000005</v>
      </c>
      <c r="I4942" s="103">
        <f>AVERAGE(H$10:H4942)</f>
        <v>0.12155078045813966</v>
      </c>
      <c r="J4942" s="2"/>
    </row>
    <row r="4943" spans="1:10">
      <c r="A4943" s="4">
        <v>29878</v>
      </c>
      <c r="B4943">
        <v>14.95</v>
      </c>
      <c r="F4943" s="4">
        <v>27581</v>
      </c>
      <c r="G4943">
        <v>6.24</v>
      </c>
      <c r="H4943">
        <f t="shared" si="77"/>
        <v>1.8100000000000005</v>
      </c>
      <c r="I4943" s="103">
        <f>AVERAGE(H$10:H4943)</f>
        <v>0.12189298743413111</v>
      </c>
      <c r="J4943" s="2"/>
    </row>
    <row r="4944" spans="1:10">
      <c r="A4944" s="4">
        <v>29879</v>
      </c>
      <c r="B4944">
        <v>15.09</v>
      </c>
      <c r="F4944" s="4">
        <v>27582</v>
      </c>
      <c r="G4944">
        <v>6.28</v>
      </c>
      <c r="H4944">
        <f t="shared" si="77"/>
        <v>1.7800000000000002</v>
      </c>
      <c r="I4944" s="103">
        <f>AVERAGE(H$10:H4944)</f>
        <v>0.12222897669706238</v>
      </c>
      <c r="J4944" s="2"/>
    </row>
    <row r="4945" spans="1:10">
      <c r="A4945" s="4">
        <v>29880</v>
      </c>
      <c r="B4945">
        <v>15.34</v>
      </c>
      <c r="F4945" s="4">
        <v>27583</v>
      </c>
      <c r="G4945">
        <v>5.76</v>
      </c>
      <c r="H4945">
        <f t="shared" si="77"/>
        <v>2.25</v>
      </c>
      <c r="I4945" s="103">
        <f>AVERAGE(H$10:H4945)</f>
        <v>0.12266004862236687</v>
      </c>
      <c r="J4945" s="2"/>
    </row>
    <row r="4946" spans="1:10">
      <c r="A4946" s="4">
        <v>29881</v>
      </c>
      <c r="B4946">
        <v>15.38</v>
      </c>
      <c r="F4946" s="4">
        <v>27584</v>
      </c>
      <c r="G4946">
        <v>5.4</v>
      </c>
      <c r="H4946">
        <f t="shared" si="77"/>
        <v>2.6199999999999992</v>
      </c>
      <c r="I4946" s="103">
        <f>AVERAGE(H$10:H4946)</f>
        <v>0.1231658902167314</v>
      </c>
      <c r="J4946" s="2"/>
    </row>
    <row r="4947" spans="1:10">
      <c r="A4947" s="4">
        <v>29882</v>
      </c>
      <c r="B4947">
        <v>15.3</v>
      </c>
      <c r="F4947" s="4">
        <v>27585</v>
      </c>
      <c r="G4947">
        <v>5.89</v>
      </c>
      <c r="H4947">
        <f t="shared" si="77"/>
        <v>2.13</v>
      </c>
      <c r="I4947" s="103">
        <f>AVERAGE(H$10:H4947)</f>
        <v>0.12357229647630678</v>
      </c>
      <c r="J4947" s="2"/>
    </row>
    <row r="4948" spans="1:10">
      <c r="A4948" s="4">
        <v>29885</v>
      </c>
      <c r="B4948">
        <v>15.6</v>
      </c>
      <c r="F4948" s="4">
        <v>27586</v>
      </c>
      <c r="G4948">
        <v>5.84</v>
      </c>
      <c r="H4948">
        <f t="shared" si="77"/>
        <v>2.1500000000000004</v>
      </c>
      <c r="I4948" s="103">
        <f>AVERAGE(H$10:H4948)</f>
        <v>0.12398258756833425</v>
      </c>
      <c r="J4948" s="2"/>
    </row>
    <row r="4949" spans="1:10">
      <c r="A4949" s="4">
        <v>29886</v>
      </c>
      <c r="B4949">
        <v>15.54</v>
      </c>
      <c r="F4949" s="4">
        <v>27587</v>
      </c>
      <c r="G4949">
        <v>5.84</v>
      </c>
      <c r="H4949">
        <f t="shared" si="77"/>
        <v>2.1500000000000004</v>
      </c>
      <c r="I4949" s="103">
        <f>AVERAGE(H$10:H4949)</f>
        <v>0.12439271255060787</v>
      </c>
      <c r="J4949" s="2"/>
    </row>
    <row r="4950" spans="1:10">
      <c r="A4950" s="4">
        <v>29887</v>
      </c>
      <c r="B4950">
        <v>15.44</v>
      </c>
      <c r="F4950" s="4">
        <v>27588</v>
      </c>
      <c r="G4950">
        <v>5.84</v>
      </c>
      <c r="H4950">
        <f t="shared" si="77"/>
        <v>2.1500000000000004</v>
      </c>
      <c r="I4950" s="103">
        <f>AVERAGE(H$10:H4950)</f>
        <v>0.12480267152398357</v>
      </c>
      <c r="J4950" s="2"/>
    </row>
    <row r="4951" spans="1:10">
      <c r="A4951" s="4">
        <v>29888</v>
      </c>
      <c r="B4951">
        <v>15.06</v>
      </c>
      <c r="F4951" s="4">
        <v>27589</v>
      </c>
      <c r="G4951">
        <v>5.92</v>
      </c>
      <c r="H4951">
        <f t="shared" si="77"/>
        <v>2.0700000000000003</v>
      </c>
      <c r="I4951" s="103">
        <f>AVERAGE(H$10:H4951)</f>
        <v>0.12519627681100828</v>
      </c>
      <c r="J4951" s="2"/>
    </row>
    <row r="4952" spans="1:10">
      <c r="A4952" s="4">
        <v>29889</v>
      </c>
      <c r="B4952">
        <v>14.63</v>
      </c>
      <c r="F4952" s="4">
        <v>27590</v>
      </c>
      <c r="G4952">
        <v>5.92</v>
      </c>
      <c r="H4952">
        <f t="shared" si="77"/>
        <v>2.0600000000000005</v>
      </c>
      <c r="I4952" s="103">
        <f>AVERAGE(H$10:H4952)</f>
        <v>0.12558769977746365</v>
      </c>
      <c r="J4952" s="2"/>
    </row>
    <row r="4953" spans="1:10">
      <c r="A4953" s="4">
        <v>29892</v>
      </c>
      <c r="B4953">
        <v>14.57</v>
      </c>
      <c r="F4953" s="4">
        <v>27591</v>
      </c>
      <c r="G4953">
        <v>6.27</v>
      </c>
      <c r="H4953">
        <f t="shared" si="77"/>
        <v>1.7599999999999998</v>
      </c>
      <c r="I4953" s="103">
        <f>AVERAGE(H$10:H4953)</f>
        <v>0.12591828478964459</v>
      </c>
      <c r="J4953" s="2"/>
    </row>
    <row r="4954" spans="1:10">
      <c r="A4954" s="4">
        <v>29894</v>
      </c>
      <c r="B4954">
        <v>14.18</v>
      </c>
      <c r="F4954" s="4">
        <v>27592</v>
      </c>
      <c r="G4954">
        <v>6.07</v>
      </c>
      <c r="H4954">
        <f t="shared" si="77"/>
        <v>1.9699999999999989</v>
      </c>
      <c r="I4954" s="103">
        <f>AVERAGE(H$10:H4954)</f>
        <v>0.12629120323559209</v>
      </c>
      <c r="J4954" s="2"/>
    </row>
    <row r="4955" spans="1:10">
      <c r="A4955" s="4">
        <v>29895</v>
      </c>
      <c r="B4955">
        <v>14.19</v>
      </c>
      <c r="F4955" s="4">
        <v>27593</v>
      </c>
      <c r="G4955">
        <v>6.07</v>
      </c>
      <c r="H4955">
        <f t="shared" si="77"/>
        <v>1.9900000000000002</v>
      </c>
      <c r="I4955" s="103">
        <f>AVERAGE(H$10:H4955)</f>
        <v>0.12666801455721852</v>
      </c>
      <c r="J4955" s="2"/>
    </row>
    <row r="4956" spans="1:10">
      <c r="A4956" s="4">
        <v>29896</v>
      </c>
      <c r="B4956">
        <v>13.94</v>
      </c>
      <c r="F4956" s="4">
        <v>27594</v>
      </c>
      <c r="G4956">
        <v>6.07</v>
      </c>
      <c r="H4956">
        <f t="shared" si="77"/>
        <v>1.9900000000000002</v>
      </c>
      <c r="I4956" s="103">
        <f>AVERAGE(H$10:H4956)</f>
        <v>0.12704467353951948</v>
      </c>
      <c r="J4956" s="2"/>
    </row>
    <row r="4957" spans="1:10">
      <c r="A4957" s="4">
        <v>29899</v>
      </c>
      <c r="B4957">
        <v>13.39</v>
      </c>
      <c r="F4957" s="4">
        <v>27595</v>
      </c>
      <c r="G4957">
        <v>6.07</v>
      </c>
      <c r="H4957">
        <f t="shared" si="77"/>
        <v>1.9900000000000002</v>
      </c>
      <c r="I4957" s="103">
        <f>AVERAGE(H$10:H4957)</f>
        <v>0.1274211802748591</v>
      </c>
      <c r="J4957" s="2"/>
    </row>
    <row r="4958" spans="1:10">
      <c r="A4958" s="4">
        <v>29900</v>
      </c>
      <c r="B4958">
        <v>13.4</v>
      </c>
      <c r="F4958" s="4">
        <v>27596</v>
      </c>
      <c r="G4958">
        <v>6.08</v>
      </c>
      <c r="H4958">
        <f t="shared" si="77"/>
        <v>1.9900000000000002</v>
      </c>
      <c r="I4958" s="103">
        <f>AVERAGE(H$10:H4958)</f>
        <v>0.12779753485552695</v>
      </c>
      <c r="J4958" s="2"/>
    </row>
    <row r="4959" spans="1:10">
      <c r="A4959" s="4">
        <v>29902</v>
      </c>
      <c r="B4959">
        <v>13.19</v>
      </c>
      <c r="F4959" s="4">
        <v>27597</v>
      </c>
      <c r="G4959">
        <v>6.1</v>
      </c>
      <c r="H4959">
        <f t="shared" si="77"/>
        <v>2</v>
      </c>
      <c r="I4959" s="103">
        <f>AVERAGE(H$10:H4959)</f>
        <v>0.12817575757575816</v>
      </c>
      <c r="J4959" s="2"/>
    </row>
    <row r="4960" spans="1:10">
      <c r="A4960" s="4">
        <v>29903</v>
      </c>
      <c r="B4960">
        <v>13.18</v>
      </c>
      <c r="F4960" s="4">
        <v>27598</v>
      </c>
      <c r="G4960">
        <v>6.5</v>
      </c>
      <c r="H4960">
        <f t="shared" si="77"/>
        <v>1.5899999999999999</v>
      </c>
      <c r="I4960" s="103">
        <f>AVERAGE(H$10:H4960)</f>
        <v>0.12847101595637303</v>
      </c>
      <c r="J4960" s="2"/>
    </row>
    <row r="4961" spans="1:10">
      <c r="A4961" s="4">
        <v>29906</v>
      </c>
      <c r="B4961">
        <v>13.07</v>
      </c>
      <c r="F4961" s="4">
        <v>27599</v>
      </c>
      <c r="G4961">
        <v>6.31</v>
      </c>
      <c r="H4961">
        <f t="shared" si="77"/>
        <v>1.7800000000000002</v>
      </c>
      <c r="I4961" s="103">
        <f>AVERAGE(H$10:H4961)</f>
        <v>0.12880452342487941</v>
      </c>
      <c r="J4961" s="2"/>
    </row>
    <row r="4962" spans="1:10">
      <c r="A4962" s="4">
        <v>29907</v>
      </c>
      <c r="B4962">
        <v>13.18</v>
      </c>
      <c r="F4962" s="4">
        <v>27600</v>
      </c>
      <c r="G4962">
        <v>6.31</v>
      </c>
      <c r="H4962">
        <f t="shared" si="77"/>
        <v>1.8099999999999996</v>
      </c>
      <c r="I4962" s="103">
        <f>AVERAGE(H$10:H4962)</f>
        <v>0.12914395315970176</v>
      </c>
      <c r="J4962" s="2"/>
    </row>
    <row r="4963" spans="1:10">
      <c r="A4963" s="4">
        <v>29908</v>
      </c>
      <c r="B4963">
        <v>13</v>
      </c>
      <c r="F4963" s="4">
        <v>27601</v>
      </c>
      <c r="G4963">
        <v>6.31</v>
      </c>
      <c r="H4963">
        <f t="shared" si="77"/>
        <v>1.8099999999999996</v>
      </c>
      <c r="I4963" s="103">
        <f>AVERAGE(H$10:H4963)</f>
        <v>0.1294832458619303</v>
      </c>
      <c r="J4963" s="2"/>
    </row>
    <row r="4964" spans="1:10">
      <c r="A4964" s="4">
        <v>29909</v>
      </c>
      <c r="B4964">
        <v>13.04</v>
      </c>
      <c r="F4964" s="4">
        <v>27602</v>
      </c>
      <c r="G4964">
        <v>6.31</v>
      </c>
      <c r="H4964">
        <f t="shared" si="77"/>
        <v>1.8099999999999996</v>
      </c>
      <c r="I4964" s="103">
        <f>AVERAGE(H$10:H4964)</f>
        <v>0.12982240161453132</v>
      </c>
      <c r="J4964" s="2"/>
    </row>
    <row r="4965" spans="1:10">
      <c r="A4965" s="4">
        <v>29910</v>
      </c>
      <c r="B4965">
        <v>13.14</v>
      </c>
      <c r="F4965" s="4">
        <v>27603</v>
      </c>
      <c r="G4965">
        <v>6.26</v>
      </c>
      <c r="H4965">
        <f t="shared" si="77"/>
        <v>1.8599999999999994</v>
      </c>
      <c r="I4965" s="103">
        <f>AVERAGE(H$10:H4965)</f>
        <v>0.13017150928167931</v>
      </c>
      <c r="J4965" s="2"/>
    </row>
    <row r="4966" spans="1:10">
      <c r="A4966" s="4">
        <v>29913</v>
      </c>
      <c r="B4966">
        <v>13.44</v>
      </c>
      <c r="F4966" s="4">
        <v>27604</v>
      </c>
      <c r="G4966">
        <v>6.16</v>
      </c>
      <c r="H4966">
        <f t="shared" si="77"/>
        <v>1.9700000000000006</v>
      </c>
      <c r="I4966" s="103">
        <f>AVERAGE(H$10:H4966)</f>
        <v>0.13054266693564712</v>
      </c>
      <c r="J4966" s="2"/>
    </row>
    <row r="4967" spans="1:10">
      <c r="A4967" s="4">
        <v>29914</v>
      </c>
      <c r="B4967">
        <v>13.13</v>
      </c>
      <c r="F4967" s="4">
        <v>27605</v>
      </c>
      <c r="G4967">
        <v>6.11</v>
      </c>
      <c r="H4967">
        <f t="shared" si="77"/>
        <v>2.0499999999999998</v>
      </c>
      <c r="I4967" s="103">
        <f>AVERAGE(H$10:H4967)</f>
        <v>0.13092981040742288</v>
      </c>
      <c r="J4967" s="2"/>
    </row>
    <row r="4968" spans="1:10">
      <c r="A4968" s="4">
        <v>29915</v>
      </c>
      <c r="B4968">
        <v>12.98</v>
      </c>
      <c r="F4968" s="4">
        <v>27606</v>
      </c>
      <c r="G4968">
        <v>6.23</v>
      </c>
      <c r="H4968">
        <f t="shared" si="77"/>
        <v>1.9699999999999989</v>
      </c>
      <c r="I4968" s="103">
        <f>AVERAGE(H$10:H4968)</f>
        <v>0.13130066545674587</v>
      </c>
      <c r="J4968" s="2"/>
    </row>
    <row r="4969" spans="1:10">
      <c r="A4969" s="4">
        <v>29917</v>
      </c>
      <c r="B4969">
        <v>12.92</v>
      </c>
      <c r="F4969" s="4">
        <v>27607</v>
      </c>
      <c r="G4969">
        <v>6.24</v>
      </c>
      <c r="H4969">
        <f t="shared" si="77"/>
        <v>2.0199999999999996</v>
      </c>
      <c r="I4969" s="103">
        <f>AVERAGE(H$10:H4969)</f>
        <v>0.13168145161290376</v>
      </c>
      <c r="J4969" s="2"/>
    </row>
    <row r="4970" spans="1:10">
      <c r="A4970" s="4">
        <v>29920</v>
      </c>
      <c r="B4970">
        <v>13.13</v>
      </c>
      <c r="F4970" s="4">
        <v>27608</v>
      </c>
      <c r="G4970">
        <v>6.24</v>
      </c>
      <c r="H4970">
        <f t="shared" si="77"/>
        <v>2.0199999999999996</v>
      </c>
      <c r="I4970" s="103">
        <f>AVERAGE(H$10:H4970)</f>
        <v>0.13206208425720675</v>
      </c>
      <c r="J4970" s="2"/>
    </row>
    <row r="4971" spans="1:10">
      <c r="A4971" s="4">
        <v>29921</v>
      </c>
      <c r="B4971">
        <v>13.37</v>
      </c>
      <c r="F4971" s="4">
        <v>27609</v>
      </c>
      <c r="G4971">
        <v>6.24</v>
      </c>
      <c r="H4971">
        <f t="shared" si="77"/>
        <v>2.0199999999999996</v>
      </c>
      <c r="I4971" s="103">
        <f>AVERAGE(H$10:H4971)</f>
        <v>0.13244256348246727</v>
      </c>
      <c r="J4971" s="2"/>
    </row>
    <row r="4972" spans="1:10">
      <c r="A4972" s="4">
        <v>29922</v>
      </c>
      <c r="B4972">
        <v>13.49</v>
      </c>
      <c r="F4972" s="4">
        <v>27610</v>
      </c>
      <c r="G4972">
        <v>6.26</v>
      </c>
      <c r="H4972">
        <f t="shared" si="77"/>
        <v>2.1099999999999994</v>
      </c>
      <c r="I4972" s="103">
        <f>AVERAGE(H$10:H4972)</f>
        <v>0.13284102357445149</v>
      </c>
      <c r="J4972" s="2"/>
    </row>
    <row r="4973" spans="1:10">
      <c r="A4973" s="4">
        <v>29923</v>
      </c>
      <c r="B4973">
        <v>13.45</v>
      </c>
      <c r="F4973" s="4">
        <v>27611</v>
      </c>
      <c r="G4973">
        <v>6.15</v>
      </c>
      <c r="H4973">
        <f t="shared" si="77"/>
        <v>2.2199999999999989</v>
      </c>
      <c r="I4973" s="103">
        <f>AVERAGE(H$10:H4973)</f>
        <v>0.13326148267526244</v>
      </c>
      <c r="J4973" s="2"/>
    </row>
    <row r="4974" spans="1:10">
      <c r="A4974" s="4">
        <v>29924</v>
      </c>
      <c r="B4974">
        <v>13.15</v>
      </c>
      <c r="F4974" s="4">
        <v>27612</v>
      </c>
      <c r="G4974">
        <v>5.3</v>
      </c>
      <c r="H4974">
        <f t="shared" si="77"/>
        <v>3.1000000000000005</v>
      </c>
      <c r="I4974" s="103">
        <f>AVERAGE(H$10:H4974)</f>
        <v>0.13385901309164205</v>
      </c>
      <c r="J4974" s="2"/>
    </row>
    <row r="4975" spans="1:10">
      <c r="A4975" s="4">
        <v>29927</v>
      </c>
      <c r="B4975">
        <v>13.5</v>
      </c>
      <c r="F4975" s="4">
        <v>27613</v>
      </c>
      <c r="G4975">
        <v>6.14</v>
      </c>
      <c r="H4975">
        <f t="shared" si="77"/>
        <v>2.3400000000000007</v>
      </c>
      <c r="I4975" s="103">
        <f>AVERAGE(H$10:H4975)</f>
        <v>0.13430326218284389</v>
      </c>
      <c r="J4975" s="2"/>
    </row>
    <row r="4976" spans="1:10">
      <c r="A4976" s="4">
        <v>29928</v>
      </c>
      <c r="B4976">
        <v>13.5</v>
      </c>
      <c r="F4976" s="4">
        <v>27614</v>
      </c>
      <c r="G4976">
        <v>6.04</v>
      </c>
      <c r="H4976">
        <f t="shared" si="77"/>
        <v>2.3600000000000003</v>
      </c>
      <c r="I4976" s="103">
        <f>AVERAGE(H$10:H4976)</f>
        <v>0.13475135896919727</v>
      </c>
      <c r="J4976" s="2"/>
    </row>
    <row r="4977" spans="1:10">
      <c r="A4977" s="4">
        <v>29929</v>
      </c>
      <c r="B4977">
        <v>13.64</v>
      </c>
      <c r="F4977" s="4">
        <v>27615</v>
      </c>
      <c r="G4977">
        <v>6.04</v>
      </c>
      <c r="H4977">
        <f t="shared" si="77"/>
        <v>2.3600000000000003</v>
      </c>
      <c r="I4977" s="103">
        <f>AVERAGE(H$10:H4977)</f>
        <v>0.1351992753623194</v>
      </c>
      <c r="J4977" s="2"/>
    </row>
    <row r="4978" spans="1:10">
      <c r="A4978" s="4">
        <v>29930</v>
      </c>
      <c r="B4978">
        <v>13.8</v>
      </c>
      <c r="F4978" s="4">
        <v>27616</v>
      </c>
      <c r="G4978">
        <v>6.04</v>
      </c>
      <c r="H4978">
        <f t="shared" si="77"/>
        <v>2.3600000000000003</v>
      </c>
      <c r="I4978" s="103">
        <f>AVERAGE(H$10:H4978)</f>
        <v>0.13564701147112151</v>
      </c>
      <c r="J4978" s="2"/>
    </row>
    <row r="4979" spans="1:10">
      <c r="A4979" s="4">
        <v>29931</v>
      </c>
      <c r="B4979">
        <v>13.84</v>
      </c>
      <c r="F4979" s="4">
        <v>27617</v>
      </c>
      <c r="G4979">
        <v>6.13</v>
      </c>
      <c r="H4979">
        <f t="shared" si="77"/>
        <v>2.2500000000000009</v>
      </c>
      <c r="I4979" s="103">
        <f>AVERAGE(H$10:H4979)</f>
        <v>0.13607243460764645</v>
      </c>
      <c r="J4979" s="2"/>
    </row>
    <row r="4980" spans="1:10">
      <c r="A4980" s="4">
        <v>29934</v>
      </c>
      <c r="B4980">
        <v>13.62</v>
      </c>
      <c r="F4980" s="4">
        <v>27618</v>
      </c>
      <c r="G4980">
        <v>6.11</v>
      </c>
      <c r="H4980">
        <f t="shared" si="77"/>
        <v>2.29</v>
      </c>
      <c r="I4980" s="103">
        <f>AVERAGE(H$10:H4980)</f>
        <v>0.13650573325286719</v>
      </c>
      <c r="J4980" s="2"/>
    </row>
    <row r="4981" spans="1:10">
      <c r="A4981" s="4">
        <v>29935</v>
      </c>
      <c r="B4981">
        <v>13.55</v>
      </c>
      <c r="F4981" s="4">
        <v>27619</v>
      </c>
      <c r="G4981">
        <v>6.09</v>
      </c>
      <c r="H4981">
        <f t="shared" si="77"/>
        <v>2.3000000000000007</v>
      </c>
      <c r="I4981" s="103">
        <f>AVERAGE(H$10:H4981)</f>
        <v>0.13694086886564819</v>
      </c>
      <c r="J4981" s="2"/>
    </row>
    <row r="4982" spans="1:10">
      <c r="A4982" s="4">
        <v>29936</v>
      </c>
      <c r="B4982">
        <v>13.53</v>
      </c>
      <c r="F4982" s="4">
        <v>27620</v>
      </c>
      <c r="G4982">
        <v>6.06</v>
      </c>
      <c r="H4982">
        <f t="shared" si="77"/>
        <v>2.3899999999999997</v>
      </c>
      <c r="I4982" s="103">
        <f>AVERAGE(H$10:H4982)</f>
        <v>0.1373939272069179</v>
      </c>
      <c r="J4982" s="2"/>
    </row>
    <row r="4983" spans="1:10">
      <c r="A4983" s="4">
        <v>29937</v>
      </c>
      <c r="B4983">
        <v>13.71</v>
      </c>
      <c r="F4983" s="4">
        <v>27621</v>
      </c>
      <c r="G4983">
        <v>6.05</v>
      </c>
      <c r="H4983">
        <f t="shared" si="77"/>
        <v>2.4300000000000006</v>
      </c>
      <c r="I4983" s="103">
        <f>AVERAGE(H$10:H4983)</f>
        <v>0.13785484519501462</v>
      </c>
      <c r="J4983" s="2"/>
    </row>
    <row r="4984" spans="1:10">
      <c r="A4984" s="4">
        <v>29938</v>
      </c>
      <c r="B4984">
        <v>13.51</v>
      </c>
      <c r="F4984" s="4">
        <v>27622</v>
      </c>
      <c r="G4984">
        <v>6.05</v>
      </c>
      <c r="H4984">
        <f t="shared" si="77"/>
        <v>2.4300000000000006</v>
      </c>
      <c r="I4984" s="103">
        <f>AVERAGE(H$10:H4984)</f>
        <v>0.13831557788944776</v>
      </c>
      <c r="J4984" s="2"/>
    </row>
    <row r="4985" spans="1:10">
      <c r="A4985" s="4">
        <v>29941</v>
      </c>
      <c r="B4985">
        <v>13.83</v>
      </c>
      <c r="F4985" s="4">
        <v>27623</v>
      </c>
      <c r="G4985">
        <v>6.05</v>
      </c>
      <c r="H4985">
        <f t="shared" si="77"/>
        <v>2.4300000000000006</v>
      </c>
      <c r="I4985" s="103">
        <f>AVERAGE(H$10:H4985)</f>
        <v>0.13877612540192977</v>
      </c>
      <c r="J4985" s="2"/>
    </row>
    <row r="4986" spans="1:10">
      <c r="A4986" s="4">
        <v>29942</v>
      </c>
      <c r="B4986">
        <v>14.02</v>
      </c>
      <c r="F4986" s="4">
        <v>27624</v>
      </c>
      <c r="G4986">
        <v>6.15</v>
      </c>
      <c r="H4986">
        <f t="shared" si="77"/>
        <v>2.3100000000000005</v>
      </c>
      <c r="I4986" s="103">
        <f>AVERAGE(H$10:H4986)</f>
        <v>0.13921237693389643</v>
      </c>
      <c r="J4986" s="2"/>
    </row>
    <row r="4987" spans="1:10">
      <c r="A4987" s="4">
        <v>29943</v>
      </c>
      <c r="B4987">
        <v>14.14</v>
      </c>
      <c r="F4987" s="4">
        <v>27625</v>
      </c>
      <c r="G4987">
        <v>6.24</v>
      </c>
      <c r="H4987">
        <f t="shared" si="77"/>
        <v>2.1799999999999997</v>
      </c>
      <c r="I4987" s="103">
        <f>AVERAGE(H$10:H4987)</f>
        <v>0.13962233828846976</v>
      </c>
      <c r="J4987" s="2"/>
    </row>
    <row r="4988" spans="1:10">
      <c r="A4988" s="4">
        <v>29944</v>
      </c>
      <c r="B4988">
        <v>14.01</v>
      </c>
      <c r="F4988" s="4">
        <v>27626</v>
      </c>
      <c r="G4988">
        <v>6.42</v>
      </c>
      <c r="H4988">
        <f t="shared" si="77"/>
        <v>2</v>
      </c>
      <c r="I4988" s="103">
        <f>AVERAGE(H$10:H4988)</f>
        <v>0.13999598312914288</v>
      </c>
      <c r="J4988" s="2"/>
    </row>
    <row r="4989" spans="1:10">
      <c r="A4989" s="4">
        <v>29948</v>
      </c>
      <c r="B4989">
        <v>14.01</v>
      </c>
      <c r="F4989" s="4">
        <v>27627</v>
      </c>
      <c r="G4989">
        <v>6.34</v>
      </c>
      <c r="H4989">
        <f t="shared" si="77"/>
        <v>2.1400000000000006</v>
      </c>
      <c r="I4989" s="103">
        <f>AVERAGE(H$10:H4989)</f>
        <v>0.14039759036144628</v>
      </c>
      <c r="J4989" s="2"/>
    </row>
    <row r="4990" spans="1:10">
      <c r="A4990" s="4">
        <v>29949</v>
      </c>
      <c r="B4990">
        <v>14.12</v>
      </c>
      <c r="F4990" s="4">
        <v>27628</v>
      </c>
      <c r="G4990">
        <v>6.32</v>
      </c>
      <c r="H4990">
        <f t="shared" si="77"/>
        <v>2.1400000000000006</v>
      </c>
      <c r="I4990" s="103">
        <f>AVERAGE(H$10:H4990)</f>
        <v>0.14079903633808522</v>
      </c>
      <c r="J4990" s="2"/>
    </row>
    <row r="4991" spans="1:10">
      <c r="A4991" s="4">
        <v>29950</v>
      </c>
      <c r="B4991">
        <v>14.17</v>
      </c>
      <c r="F4991" s="4">
        <v>27629</v>
      </c>
      <c r="G4991">
        <v>6.32</v>
      </c>
      <c r="H4991">
        <f t="shared" si="77"/>
        <v>2.1400000000000006</v>
      </c>
      <c r="I4991" s="103">
        <f>AVERAGE(H$10:H4991)</f>
        <v>0.14120032115616268</v>
      </c>
      <c r="J4991" s="2"/>
    </row>
    <row r="4992" spans="1:10">
      <c r="A4992" s="4">
        <v>29951</v>
      </c>
      <c r="B4992">
        <v>13.98</v>
      </c>
      <c r="F4992" s="4">
        <v>27630</v>
      </c>
      <c r="G4992">
        <v>6.32</v>
      </c>
      <c r="H4992">
        <f t="shared" si="77"/>
        <v>2.1400000000000006</v>
      </c>
      <c r="I4992" s="103">
        <f>AVERAGE(H$10:H4992)</f>
        <v>0.14160144491270368</v>
      </c>
      <c r="J4992" s="2"/>
    </row>
    <row r="4993" spans="1:10">
      <c r="A4993" s="4">
        <v>29955</v>
      </c>
      <c r="B4993">
        <v>14.19</v>
      </c>
      <c r="F4993" s="4">
        <v>27631</v>
      </c>
      <c r="G4993">
        <v>6.31</v>
      </c>
      <c r="H4993">
        <f t="shared" si="77"/>
        <v>2.1500000000000012</v>
      </c>
      <c r="I4993" s="103">
        <f>AVERAGE(H$10:H4993)</f>
        <v>0.14200441412520112</v>
      </c>
      <c r="J4993" s="2"/>
    </row>
    <row r="4994" spans="1:10">
      <c r="A4994" s="4">
        <v>29956</v>
      </c>
      <c r="B4994">
        <v>14.44</v>
      </c>
      <c r="F4994" s="4">
        <v>27632</v>
      </c>
      <c r="G4994">
        <v>6.18</v>
      </c>
      <c r="H4994">
        <f t="shared" si="77"/>
        <v>2.2200000000000006</v>
      </c>
      <c r="I4994" s="103">
        <f>AVERAGE(H$10:H4994)</f>
        <v>0.1424212637913746</v>
      </c>
      <c r="J4994" s="2"/>
    </row>
    <row r="4995" spans="1:10">
      <c r="A4995" s="4">
        <v>29957</v>
      </c>
      <c r="B4995">
        <v>14.59</v>
      </c>
      <c r="F4995" s="4">
        <v>27633</v>
      </c>
      <c r="G4995">
        <v>5.81</v>
      </c>
      <c r="H4995">
        <f t="shared" si="77"/>
        <v>2.5599999999999996</v>
      </c>
      <c r="I4995" s="103">
        <f>AVERAGE(H$10:H4995)</f>
        <v>0.14290613718411599</v>
      </c>
      <c r="J4995" s="2"/>
    </row>
    <row r="4996" spans="1:10">
      <c r="A4996" s="4">
        <v>29958</v>
      </c>
      <c r="B4996">
        <v>14.63</v>
      </c>
      <c r="F4996" s="4">
        <v>27634</v>
      </c>
      <c r="G4996">
        <v>6.17</v>
      </c>
      <c r="H4996">
        <f t="shared" si="77"/>
        <v>2.1099999999999994</v>
      </c>
      <c r="I4996" s="103">
        <f>AVERAGE(H$10:H4996)</f>
        <v>0.14330058151193151</v>
      </c>
      <c r="J4996" s="2"/>
    </row>
    <row r="4997" spans="1:10">
      <c r="A4997" s="4">
        <v>29959</v>
      </c>
      <c r="B4997">
        <v>14.48</v>
      </c>
      <c r="F4997" s="4">
        <v>27635</v>
      </c>
      <c r="G4997">
        <v>6.13</v>
      </c>
      <c r="H4997">
        <f t="shared" si="77"/>
        <v>2.0900000000000007</v>
      </c>
      <c r="I4997" s="103">
        <f>AVERAGE(H$10:H4997)</f>
        <v>0.1436908580593429</v>
      </c>
      <c r="J4997" s="2"/>
    </row>
    <row r="4998" spans="1:10">
      <c r="A4998" s="4">
        <v>29962</v>
      </c>
      <c r="B4998">
        <v>14.81</v>
      </c>
      <c r="F4998" s="4">
        <v>27636</v>
      </c>
      <c r="G4998">
        <v>6.13</v>
      </c>
      <c r="H4998">
        <f t="shared" si="77"/>
        <v>2.0900000000000007</v>
      </c>
      <c r="I4998" s="103">
        <f>AVERAGE(H$10:H4998)</f>
        <v>0.14408097815193474</v>
      </c>
      <c r="J4998" s="2"/>
    </row>
    <row r="4999" spans="1:10">
      <c r="A4999" s="4">
        <v>29963</v>
      </c>
      <c r="B4999">
        <v>14.62</v>
      </c>
      <c r="F4999" s="4">
        <v>27637</v>
      </c>
      <c r="G4999">
        <v>6.13</v>
      </c>
      <c r="H4999">
        <f t="shared" si="77"/>
        <v>2.0900000000000007</v>
      </c>
      <c r="I4999" s="103">
        <f>AVERAGE(H$10:H4999)</f>
        <v>0.14447094188376802</v>
      </c>
      <c r="J4999" s="2"/>
    </row>
    <row r="5000" spans="1:10">
      <c r="A5000" s="4">
        <v>29964</v>
      </c>
      <c r="B5000">
        <v>14.83</v>
      </c>
      <c r="F5000" s="4">
        <v>27638</v>
      </c>
      <c r="G5000">
        <v>6.13</v>
      </c>
      <c r="H5000">
        <f t="shared" si="77"/>
        <v>2.0900000000000007</v>
      </c>
      <c r="I5000" s="103">
        <f>AVERAGE(H$10:H5000)</f>
        <v>0.14486074934882839</v>
      </c>
      <c r="J5000" s="2"/>
    </row>
    <row r="5001" spans="1:10">
      <c r="A5001" s="4">
        <v>29965</v>
      </c>
      <c r="B5001">
        <v>14.7</v>
      </c>
      <c r="F5001" s="4">
        <v>27639</v>
      </c>
      <c r="G5001">
        <v>6.29</v>
      </c>
      <c r="H5001">
        <f t="shared" si="77"/>
        <v>1.9699999999999998</v>
      </c>
      <c r="I5001" s="103">
        <f>AVERAGE(H$10:H5001)</f>
        <v>0.14522636217948767</v>
      </c>
      <c r="J5001" s="2"/>
    </row>
    <row r="5002" spans="1:10">
      <c r="A5002" s="4">
        <v>29966</v>
      </c>
      <c r="B5002">
        <v>14.82</v>
      </c>
      <c r="F5002" s="4">
        <v>27640</v>
      </c>
      <c r="G5002">
        <v>5.47</v>
      </c>
      <c r="H5002">
        <f t="shared" ref="H5002:H5065" si="78">IFERROR(((VLOOKUP(F5002,$A$9:$B$14200,2,FALSE))-G5002),H5001)</f>
        <v>2.8199999999999994</v>
      </c>
      <c r="I5002" s="103">
        <f>AVERAGE(H$10:H5002)</f>
        <v>0.14576206689365162</v>
      </c>
      <c r="J5002" s="2"/>
    </row>
    <row r="5003" spans="1:10">
      <c r="A5003" s="4">
        <v>29969</v>
      </c>
      <c r="B5003">
        <v>14.75</v>
      </c>
      <c r="F5003" s="4">
        <v>27641</v>
      </c>
      <c r="G5003">
        <v>6.19</v>
      </c>
      <c r="H5003">
        <f t="shared" si="78"/>
        <v>2.0999999999999988</v>
      </c>
      <c r="I5003" s="103">
        <f>AVERAGE(H$10:H5003)</f>
        <v>0.14615338406087358</v>
      </c>
      <c r="J5003" s="2"/>
    </row>
    <row r="5004" spans="1:10">
      <c r="A5004" s="4">
        <v>29970</v>
      </c>
      <c r="B5004">
        <v>14.8</v>
      </c>
      <c r="F5004" s="4">
        <v>27642</v>
      </c>
      <c r="G5004">
        <v>6.2</v>
      </c>
      <c r="H5004">
        <f t="shared" si="78"/>
        <v>2.1499999999999995</v>
      </c>
      <c r="I5004" s="103">
        <f>AVERAGE(H$10:H5004)</f>
        <v>0.14655455455455507</v>
      </c>
      <c r="J5004" s="2"/>
    </row>
    <row r="5005" spans="1:10">
      <c r="A5005" s="4">
        <v>29971</v>
      </c>
      <c r="B5005">
        <v>14.81</v>
      </c>
      <c r="F5005" s="4">
        <v>27643</v>
      </c>
      <c r="G5005">
        <v>6.2</v>
      </c>
      <c r="H5005">
        <f t="shared" si="78"/>
        <v>2.1499999999999995</v>
      </c>
      <c r="I5005" s="103">
        <f>AVERAGE(H$10:H5005)</f>
        <v>0.14695556445156177</v>
      </c>
      <c r="J5005" s="2"/>
    </row>
    <row r="5006" spans="1:10">
      <c r="A5006" s="4">
        <v>29972</v>
      </c>
      <c r="B5006">
        <v>14.62</v>
      </c>
      <c r="F5006" s="4">
        <v>27644</v>
      </c>
      <c r="G5006">
        <v>6.2</v>
      </c>
      <c r="H5006">
        <f t="shared" si="78"/>
        <v>2.1499999999999995</v>
      </c>
      <c r="I5006" s="103">
        <f>AVERAGE(H$10:H5006)</f>
        <v>0.1473564138483095</v>
      </c>
      <c r="J5006" s="2"/>
    </row>
    <row r="5007" spans="1:10">
      <c r="A5007" s="4">
        <v>29973</v>
      </c>
      <c r="B5007">
        <v>14.69</v>
      </c>
      <c r="F5007" s="4">
        <v>27645</v>
      </c>
      <c r="G5007">
        <v>6.19</v>
      </c>
      <c r="H5007">
        <f t="shared" si="78"/>
        <v>2.169999999999999</v>
      </c>
      <c r="I5007" s="103">
        <f>AVERAGE(H$10:H5007)</f>
        <v>0.1477611044417772</v>
      </c>
      <c r="J5007" s="2"/>
    </row>
    <row r="5008" spans="1:10">
      <c r="A5008" s="4">
        <v>29976</v>
      </c>
      <c r="B5008">
        <v>14.62</v>
      </c>
      <c r="F5008" s="4">
        <v>27646</v>
      </c>
      <c r="G5008">
        <v>6.09</v>
      </c>
      <c r="H5008">
        <f t="shared" si="78"/>
        <v>2.3100000000000005</v>
      </c>
      <c r="I5008" s="103">
        <f>AVERAGE(H$10:H5008)</f>
        <v>0.14819363872774605</v>
      </c>
      <c r="J5008" s="2"/>
    </row>
    <row r="5009" spans="1:10">
      <c r="A5009" s="4">
        <v>29977</v>
      </c>
      <c r="B5009">
        <v>14.54</v>
      </c>
      <c r="F5009" s="4">
        <v>27647</v>
      </c>
      <c r="G5009">
        <v>5.98</v>
      </c>
      <c r="H5009">
        <f t="shared" si="78"/>
        <v>2.4800000000000004</v>
      </c>
      <c r="I5009" s="103">
        <f>AVERAGE(H$10:H5009)</f>
        <v>0.14866000000000049</v>
      </c>
      <c r="J5009" s="2"/>
    </row>
    <row r="5010" spans="1:10">
      <c r="A5010" s="4">
        <v>29978</v>
      </c>
      <c r="B5010">
        <v>14.51</v>
      </c>
      <c r="F5010" s="4">
        <v>27648</v>
      </c>
      <c r="G5010">
        <v>6.22</v>
      </c>
      <c r="H5010">
        <f t="shared" si="78"/>
        <v>2.330000000000001</v>
      </c>
      <c r="I5010" s="103">
        <f>AVERAGE(H$10:H5010)</f>
        <v>0.14909618076384773</v>
      </c>
      <c r="J5010" s="2"/>
    </row>
    <row r="5011" spans="1:10">
      <c r="A5011" s="4">
        <v>29979</v>
      </c>
      <c r="B5011">
        <v>14.29</v>
      </c>
      <c r="F5011" s="4">
        <v>27649</v>
      </c>
      <c r="G5011">
        <v>6.33</v>
      </c>
      <c r="H5011">
        <f t="shared" si="78"/>
        <v>2.2400000000000002</v>
      </c>
      <c r="I5011" s="103">
        <f>AVERAGE(H$10:H5011)</f>
        <v>0.14951419432227159</v>
      </c>
      <c r="J5011" s="2"/>
    </row>
    <row r="5012" spans="1:10">
      <c r="A5012" s="4">
        <v>29980</v>
      </c>
      <c r="B5012">
        <v>14.14</v>
      </c>
      <c r="F5012" s="4">
        <v>27650</v>
      </c>
      <c r="G5012">
        <v>6.33</v>
      </c>
      <c r="H5012">
        <f t="shared" si="78"/>
        <v>2.2400000000000002</v>
      </c>
      <c r="I5012" s="103">
        <f>AVERAGE(H$10:H5012)</f>
        <v>0.14993204077553518</v>
      </c>
      <c r="J5012" s="2"/>
    </row>
    <row r="5013" spans="1:10">
      <c r="A5013" s="4">
        <v>29983</v>
      </c>
      <c r="B5013">
        <v>14.58</v>
      </c>
      <c r="F5013" s="4">
        <v>27651</v>
      </c>
      <c r="G5013">
        <v>6.33</v>
      </c>
      <c r="H5013">
        <f t="shared" si="78"/>
        <v>2.2400000000000002</v>
      </c>
      <c r="I5013" s="103">
        <f>AVERAGE(H$10:H5013)</f>
        <v>0.15034972022382145</v>
      </c>
      <c r="J5013" s="2"/>
    </row>
    <row r="5014" spans="1:10">
      <c r="A5014" s="4">
        <v>29984</v>
      </c>
      <c r="B5014">
        <v>14.47</v>
      </c>
      <c r="F5014" s="4">
        <v>27652</v>
      </c>
      <c r="G5014">
        <v>6.41</v>
      </c>
      <c r="H5014">
        <f t="shared" si="78"/>
        <v>2.17</v>
      </c>
      <c r="I5014" s="103">
        <f>AVERAGE(H$10:H5014)</f>
        <v>0.15075324675324725</v>
      </c>
      <c r="J5014" s="2"/>
    </row>
    <row r="5015" spans="1:10">
      <c r="A5015" s="4">
        <v>29985</v>
      </c>
      <c r="B5015">
        <v>14.69</v>
      </c>
      <c r="F5015" s="4">
        <v>27653</v>
      </c>
      <c r="G5015">
        <v>6.28</v>
      </c>
      <c r="H5015">
        <f t="shared" si="78"/>
        <v>2.3099999999999996</v>
      </c>
      <c r="I5015" s="103">
        <f>AVERAGE(H$10:H5015)</f>
        <v>0.15118457850579353</v>
      </c>
      <c r="J5015" s="2"/>
    </row>
    <row r="5016" spans="1:10">
      <c r="A5016" s="4">
        <v>29986</v>
      </c>
      <c r="B5016">
        <v>14.76</v>
      </c>
      <c r="F5016" s="4">
        <v>27654</v>
      </c>
      <c r="G5016">
        <v>6.03</v>
      </c>
      <c r="H5016">
        <f t="shared" si="78"/>
        <v>2.4999999999999991</v>
      </c>
      <c r="I5016" s="103">
        <f>AVERAGE(H$10:H5016)</f>
        <v>0.15165368484122277</v>
      </c>
      <c r="J5016" s="2"/>
    </row>
    <row r="5017" spans="1:10">
      <c r="A5017" s="4">
        <v>29987</v>
      </c>
      <c r="B5017">
        <v>14.65</v>
      </c>
      <c r="F5017" s="4">
        <v>27655</v>
      </c>
      <c r="G5017">
        <v>6.31</v>
      </c>
      <c r="H5017">
        <f t="shared" si="78"/>
        <v>2.1900000000000004</v>
      </c>
      <c r="I5017" s="103">
        <f>AVERAGE(H$10:H5017)</f>
        <v>0.15206070287539986</v>
      </c>
      <c r="J5017" s="2"/>
    </row>
    <row r="5018" spans="1:10">
      <c r="A5018" s="4">
        <v>29990</v>
      </c>
      <c r="B5018">
        <v>14.88</v>
      </c>
      <c r="F5018" s="4">
        <v>27656</v>
      </c>
      <c r="G5018">
        <v>6.21</v>
      </c>
      <c r="H5018">
        <f t="shared" si="78"/>
        <v>2.21</v>
      </c>
      <c r="I5018" s="103">
        <f>AVERAGE(H$10:H5018)</f>
        <v>0.15247155120782641</v>
      </c>
      <c r="J5018" s="2"/>
    </row>
    <row r="5019" spans="1:10">
      <c r="A5019" s="4">
        <v>29991</v>
      </c>
      <c r="B5019">
        <v>14.95</v>
      </c>
      <c r="F5019" s="4">
        <v>27657</v>
      </c>
      <c r="G5019">
        <v>6.21</v>
      </c>
      <c r="H5019">
        <f t="shared" si="78"/>
        <v>2.21</v>
      </c>
      <c r="I5019" s="103">
        <f>AVERAGE(H$10:H5019)</f>
        <v>0.15288223552894262</v>
      </c>
      <c r="J5019" s="2"/>
    </row>
    <row r="5020" spans="1:10">
      <c r="A5020" s="4">
        <v>29992</v>
      </c>
      <c r="B5020">
        <v>14.81</v>
      </c>
      <c r="F5020" s="4">
        <v>27658</v>
      </c>
      <c r="G5020">
        <v>6.21</v>
      </c>
      <c r="H5020">
        <f t="shared" si="78"/>
        <v>2.21</v>
      </c>
      <c r="I5020" s="103">
        <f>AVERAGE(H$10:H5020)</f>
        <v>0.15329275593693925</v>
      </c>
      <c r="J5020" s="2"/>
    </row>
    <row r="5021" spans="1:10">
      <c r="A5021" s="4">
        <v>29993</v>
      </c>
      <c r="B5021">
        <v>14.71</v>
      </c>
      <c r="F5021" s="4">
        <v>27659</v>
      </c>
      <c r="G5021">
        <v>6.28</v>
      </c>
      <c r="H5021">
        <f t="shared" si="78"/>
        <v>2.1000000000000005</v>
      </c>
      <c r="I5021" s="103">
        <f>AVERAGE(H$10:H5021)</f>
        <v>0.1536811652035121</v>
      </c>
      <c r="J5021" s="2"/>
    </row>
    <row r="5022" spans="1:10">
      <c r="A5022" s="4">
        <v>29998</v>
      </c>
      <c r="B5022">
        <v>14.53</v>
      </c>
      <c r="F5022" s="4">
        <v>27660</v>
      </c>
      <c r="G5022">
        <v>6.26</v>
      </c>
      <c r="H5022">
        <f t="shared" si="78"/>
        <v>2.09</v>
      </c>
      <c r="I5022" s="103">
        <f>AVERAGE(H$10:H5022)</f>
        <v>0.15406742469579146</v>
      </c>
      <c r="J5022" s="2"/>
    </row>
    <row r="5023" spans="1:10">
      <c r="A5023" s="4">
        <v>29999</v>
      </c>
      <c r="B5023">
        <v>14.5</v>
      </c>
      <c r="F5023" s="4">
        <v>27661</v>
      </c>
      <c r="G5023">
        <v>6.54</v>
      </c>
      <c r="H5023">
        <f t="shared" si="78"/>
        <v>1.7700000000000005</v>
      </c>
      <c r="I5023" s="103">
        <f>AVERAGE(H$10:H5023)</f>
        <v>0.15438970881531763</v>
      </c>
      <c r="J5023" s="2"/>
    </row>
    <row r="5024" spans="1:10">
      <c r="A5024" s="4">
        <v>30000</v>
      </c>
      <c r="B5024">
        <v>14.28</v>
      </c>
      <c r="F5024" s="4">
        <v>27662</v>
      </c>
      <c r="G5024">
        <v>6.38</v>
      </c>
      <c r="H5024">
        <f t="shared" si="78"/>
        <v>2.0000000000000009</v>
      </c>
      <c r="I5024" s="103">
        <f>AVERAGE(H$10:H5024)</f>
        <v>0.15475772681954189</v>
      </c>
      <c r="J5024" s="2"/>
    </row>
    <row r="5025" spans="1:10">
      <c r="A5025" s="4">
        <v>30001</v>
      </c>
      <c r="B5025">
        <v>14.24</v>
      </c>
      <c r="F5025" s="4">
        <v>27663</v>
      </c>
      <c r="G5025">
        <v>6.42</v>
      </c>
      <c r="H5025">
        <f t="shared" si="78"/>
        <v>2.0299999999999994</v>
      </c>
      <c r="I5025" s="103">
        <f>AVERAGE(H$10:H5025)</f>
        <v>0.15513157894736895</v>
      </c>
      <c r="J5025" s="2"/>
    </row>
    <row r="5026" spans="1:10">
      <c r="A5026" s="4">
        <v>30004</v>
      </c>
      <c r="B5026">
        <v>13.87</v>
      </c>
      <c r="F5026" s="4">
        <v>27664</v>
      </c>
      <c r="G5026">
        <v>6.42</v>
      </c>
      <c r="H5026">
        <f t="shared" si="78"/>
        <v>2.0299999999999994</v>
      </c>
      <c r="I5026" s="103">
        <f>AVERAGE(H$10:H5026)</f>
        <v>0.1555052820410609</v>
      </c>
      <c r="J5026" s="2"/>
    </row>
    <row r="5027" spans="1:10">
      <c r="A5027" s="4">
        <v>30005</v>
      </c>
      <c r="B5027">
        <v>13.93</v>
      </c>
      <c r="F5027" s="4">
        <v>27665</v>
      </c>
      <c r="G5027">
        <v>6.42</v>
      </c>
      <c r="H5027">
        <f t="shared" si="78"/>
        <v>2.0299999999999994</v>
      </c>
      <c r="I5027" s="103">
        <f>AVERAGE(H$10:H5027)</f>
        <v>0.15587883618971754</v>
      </c>
      <c r="J5027" s="2"/>
    </row>
    <row r="5028" spans="1:10">
      <c r="A5028" s="4">
        <v>30006</v>
      </c>
      <c r="B5028">
        <v>13.87</v>
      </c>
      <c r="F5028" s="4">
        <v>27666</v>
      </c>
      <c r="G5028">
        <v>6.42</v>
      </c>
      <c r="H5028">
        <f t="shared" si="78"/>
        <v>2.0400000000000009</v>
      </c>
      <c r="I5028" s="103">
        <f>AVERAGE(H$10:H5028)</f>
        <v>0.15625423391113819</v>
      </c>
      <c r="J5028" s="2"/>
    </row>
    <row r="5029" spans="1:10">
      <c r="A5029" s="4">
        <v>30007</v>
      </c>
      <c r="B5029">
        <v>13.91</v>
      </c>
      <c r="F5029" s="4">
        <v>27667</v>
      </c>
      <c r="G5029">
        <v>6.22</v>
      </c>
      <c r="H5029">
        <f t="shared" si="78"/>
        <v>2.2600000000000007</v>
      </c>
      <c r="I5029" s="103">
        <f>AVERAGE(H$10:H5029)</f>
        <v>0.15667330677290886</v>
      </c>
      <c r="J5029" s="2"/>
    </row>
    <row r="5030" spans="1:10">
      <c r="A5030" s="4">
        <v>30008</v>
      </c>
      <c r="B5030">
        <v>14.03</v>
      </c>
      <c r="F5030" s="4">
        <v>27668</v>
      </c>
      <c r="G5030">
        <v>6.24</v>
      </c>
      <c r="H5030">
        <f t="shared" si="78"/>
        <v>2.2300000000000004</v>
      </c>
      <c r="I5030" s="103">
        <f>AVERAGE(H$10:H5030)</f>
        <v>0.15708623780123532</v>
      </c>
      <c r="J5030" s="2"/>
    </row>
    <row r="5031" spans="1:10">
      <c r="A5031" s="4">
        <v>30011</v>
      </c>
      <c r="B5031">
        <v>13.85</v>
      </c>
      <c r="F5031" s="4">
        <v>27669</v>
      </c>
      <c r="G5031">
        <v>6.3</v>
      </c>
      <c r="H5031">
        <f t="shared" si="78"/>
        <v>2.1399999999999997</v>
      </c>
      <c r="I5031" s="103">
        <f>AVERAGE(H$10:H5031)</f>
        <v>0.15748108323377191</v>
      </c>
      <c r="J5031" s="2"/>
    </row>
    <row r="5032" spans="1:10">
      <c r="A5032" s="4">
        <v>30012</v>
      </c>
      <c r="B5032">
        <v>13.74</v>
      </c>
      <c r="F5032" s="4">
        <v>27670</v>
      </c>
      <c r="G5032">
        <v>6.18</v>
      </c>
      <c r="H5032">
        <f t="shared" si="78"/>
        <v>2.1500000000000004</v>
      </c>
      <c r="I5032" s="103">
        <f>AVERAGE(H$10:H5032)</f>
        <v>0.15787776229345063</v>
      </c>
      <c r="J5032" s="2"/>
    </row>
    <row r="5033" spans="1:10">
      <c r="A5033" s="4">
        <v>30013</v>
      </c>
      <c r="B5033">
        <v>13.69</v>
      </c>
      <c r="F5033" s="4">
        <v>27671</v>
      </c>
      <c r="G5033">
        <v>6.18</v>
      </c>
      <c r="H5033">
        <f t="shared" si="78"/>
        <v>2.1500000000000004</v>
      </c>
      <c r="I5033" s="103">
        <f>AVERAGE(H$10:H5033)</f>
        <v>0.15827428343949093</v>
      </c>
      <c r="J5033" s="2"/>
    </row>
    <row r="5034" spans="1:10">
      <c r="A5034" s="4">
        <v>30014</v>
      </c>
      <c r="B5034">
        <v>13.61</v>
      </c>
      <c r="F5034" s="4">
        <v>27672</v>
      </c>
      <c r="G5034">
        <v>6.18</v>
      </c>
      <c r="H5034">
        <f t="shared" si="78"/>
        <v>2.1500000000000004</v>
      </c>
      <c r="I5034" s="103">
        <f>AVERAGE(H$10:H5034)</f>
        <v>0.15867064676616963</v>
      </c>
      <c r="J5034" s="2"/>
    </row>
    <row r="5035" spans="1:10">
      <c r="A5035" s="4">
        <v>30015</v>
      </c>
      <c r="B5035">
        <v>13.59</v>
      </c>
      <c r="F5035" s="4">
        <v>27673</v>
      </c>
      <c r="G5035">
        <v>6.03</v>
      </c>
      <c r="H5035">
        <f t="shared" si="78"/>
        <v>2.2700000000000005</v>
      </c>
      <c r="I5035" s="103">
        <f>AVERAGE(H$10:H5035)</f>
        <v>0.15909072821329137</v>
      </c>
      <c r="J5035" s="2"/>
    </row>
    <row r="5036" spans="1:10">
      <c r="A5036" s="4">
        <v>30018</v>
      </c>
      <c r="B5036">
        <v>13.67</v>
      </c>
      <c r="F5036" s="4">
        <v>27674</v>
      </c>
      <c r="G5036">
        <v>5.8</v>
      </c>
      <c r="H5036">
        <f t="shared" si="78"/>
        <v>2.5300000000000002</v>
      </c>
      <c r="I5036" s="103">
        <f>AVERAGE(H$10:H5036)</f>
        <v>0.1595623632385125</v>
      </c>
      <c r="J5036" s="2"/>
    </row>
    <row r="5037" spans="1:10">
      <c r="A5037" s="4">
        <v>30019</v>
      </c>
      <c r="B5037">
        <v>13.69</v>
      </c>
      <c r="F5037" s="4">
        <v>27675</v>
      </c>
      <c r="G5037">
        <v>5.73</v>
      </c>
      <c r="H5037">
        <f t="shared" si="78"/>
        <v>2.5700000000000003</v>
      </c>
      <c r="I5037" s="103">
        <f>AVERAGE(H$10:H5037)</f>
        <v>0.16004176610978568</v>
      </c>
      <c r="J5037" s="2"/>
    </row>
    <row r="5038" spans="1:10">
      <c r="A5038" s="4">
        <v>30020</v>
      </c>
      <c r="B5038">
        <v>13.73</v>
      </c>
      <c r="F5038" s="4">
        <v>27676</v>
      </c>
      <c r="G5038">
        <v>5.87</v>
      </c>
      <c r="H5038">
        <f t="shared" si="78"/>
        <v>2.3600000000000003</v>
      </c>
      <c r="I5038" s="103">
        <f>AVERAGE(H$10:H5038)</f>
        <v>0.16047922052097882</v>
      </c>
      <c r="J5038" s="2"/>
    </row>
    <row r="5039" spans="1:10">
      <c r="A5039" s="4">
        <v>30021</v>
      </c>
      <c r="B5039">
        <v>13.95</v>
      </c>
      <c r="F5039" s="4">
        <v>27677</v>
      </c>
      <c r="G5039">
        <v>5.79</v>
      </c>
      <c r="H5039">
        <f t="shared" si="78"/>
        <v>2.3600000000000003</v>
      </c>
      <c r="I5039" s="103">
        <f>AVERAGE(H$10:H5039)</f>
        <v>0.16091650099403629</v>
      </c>
      <c r="J5039" s="2"/>
    </row>
    <row r="5040" spans="1:10">
      <c r="A5040" s="4">
        <v>30022</v>
      </c>
      <c r="B5040">
        <v>13.97</v>
      </c>
      <c r="F5040" s="4">
        <v>27678</v>
      </c>
      <c r="G5040">
        <v>5.79</v>
      </c>
      <c r="H5040">
        <f t="shared" si="78"/>
        <v>2.3600000000000003</v>
      </c>
      <c r="I5040" s="103">
        <f>AVERAGE(H$10:H5040)</f>
        <v>0.16135360763267789</v>
      </c>
      <c r="J5040" s="2"/>
    </row>
    <row r="5041" spans="1:10">
      <c r="A5041" s="4">
        <v>30025</v>
      </c>
      <c r="B5041">
        <v>13.96</v>
      </c>
      <c r="F5041" s="4">
        <v>27679</v>
      </c>
      <c r="G5041">
        <v>5.79</v>
      </c>
      <c r="H5041">
        <f t="shared" si="78"/>
        <v>2.3600000000000003</v>
      </c>
      <c r="I5041" s="103">
        <f>AVERAGE(H$10:H5041)</f>
        <v>0.16179054054054104</v>
      </c>
      <c r="J5041" s="2"/>
    </row>
    <row r="5042" spans="1:10">
      <c r="A5042" s="4">
        <v>30026</v>
      </c>
      <c r="B5042">
        <v>13.91</v>
      </c>
      <c r="F5042" s="4">
        <v>27680</v>
      </c>
      <c r="G5042">
        <v>5.79</v>
      </c>
      <c r="H5042">
        <f t="shared" si="78"/>
        <v>2.3600000000000003</v>
      </c>
      <c r="I5042" s="103">
        <f>AVERAGE(H$10:H5042)</f>
        <v>0.1622272998211807</v>
      </c>
      <c r="J5042" s="2"/>
    </row>
    <row r="5043" spans="1:10">
      <c r="A5043" s="4">
        <v>30027</v>
      </c>
      <c r="B5043">
        <v>13.88</v>
      </c>
      <c r="F5043" s="4">
        <v>27681</v>
      </c>
      <c r="G5043">
        <v>5.76</v>
      </c>
      <c r="H5043">
        <f t="shared" si="78"/>
        <v>2.4299999999999997</v>
      </c>
      <c r="I5043" s="103">
        <f>AVERAGE(H$10:H5043)</f>
        <v>0.16267779102105731</v>
      </c>
      <c r="J5043" s="2"/>
    </row>
    <row r="5044" spans="1:10">
      <c r="A5044" s="4">
        <v>30028</v>
      </c>
      <c r="B5044">
        <v>13.87</v>
      </c>
      <c r="F5044" s="4">
        <v>27682</v>
      </c>
      <c r="G5044">
        <v>5.95</v>
      </c>
      <c r="H5044">
        <f t="shared" si="78"/>
        <v>2.2399999999999993</v>
      </c>
      <c r="I5044" s="103">
        <f>AVERAGE(H$10:H5044)</f>
        <v>0.16309036742800445</v>
      </c>
      <c r="J5044" s="2"/>
    </row>
    <row r="5045" spans="1:10">
      <c r="A5045" s="4">
        <v>30029</v>
      </c>
      <c r="B5045">
        <v>13.89</v>
      </c>
      <c r="F5045" s="4">
        <v>27683</v>
      </c>
      <c r="G5045">
        <v>5.78</v>
      </c>
      <c r="H5045">
        <f t="shared" si="78"/>
        <v>2.29</v>
      </c>
      <c r="I5045" s="103">
        <f>AVERAGE(H$10:H5045)</f>
        <v>0.16351270849880906</v>
      </c>
      <c r="J5045" s="2"/>
    </row>
    <row r="5046" spans="1:10">
      <c r="A5046" s="4">
        <v>30032</v>
      </c>
      <c r="B5046">
        <v>13.74</v>
      </c>
      <c r="F5046" s="4">
        <v>27684</v>
      </c>
      <c r="G5046">
        <v>5.68</v>
      </c>
      <c r="H5046">
        <f t="shared" si="78"/>
        <v>2.3900000000000006</v>
      </c>
      <c r="I5046" s="103">
        <f>AVERAGE(H$10:H5046)</f>
        <v>0.16395473496128696</v>
      </c>
      <c r="J5046" s="2"/>
    </row>
    <row r="5047" spans="1:10">
      <c r="A5047" s="4">
        <v>30033</v>
      </c>
      <c r="B5047">
        <v>13.72</v>
      </c>
      <c r="F5047" s="4">
        <v>27685</v>
      </c>
      <c r="G5047">
        <v>5.68</v>
      </c>
      <c r="H5047">
        <f t="shared" si="78"/>
        <v>2.3900000000000006</v>
      </c>
      <c r="I5047" s="103">
        <f>AVERAGE(H$10:H5047)</f>
        <v>0.16439658594680476</v>
      </c>
      <c r="J5047" s="2"/>
    </row>
    <row r="5048" spans="1:10">
      <c r="A5048" s="4">
        <v>30034</v>
      </c>
      <c r="B5048">
        <v>13.91</v>
      </c>
      <c r="F5048" s="4">
        <v>27686</v>
      </c>
      <c r="G5048">
        <v>5.68</v>
      </c>
      <c r="H5048">
        <f t="shared" si="78"/>
        <v>2.3900000000000006</v>
      </c>
      <c r="I5048" s="103">
        <f>AVERAGE(H$10:H5048)</f>
        <v>0.16483826155983378</v>
      </c>
      <c r="J5048" s="2"/>
    </row>
    <row r="5049" spans="1:10">
      <c r="A5049" s="4">
        <v>30035</v>
      </c>
      <c r="B5049">
        <v>13.9</v>
      </c>
      <c r="F5049" s="4">
        <v>27687</v>
      </c>
      <c r="G5049">
        <v>5.77</v>
      </c>
      <c r="H5049">
        <f t="shared" si="78"/>
        <v>2.3000000000000007</v>
      </c>
      <c r="I5049" s="103">
        <f>AVERAGE(H$10:H5049)</f>
        <v>0.16526190476190522</v>
      </c>
      <c r="J5049" s="2"/>
    </row>
    <row r="5050" spans="1:10">
      <c r="A5050" s="4">
        <v>30036</v>
      </c>
      <c r="B5050">
        <v>14.01</v>
      </c>
      <c r="F5050" s="4">
        <v>27688</v>
      </c>
      <c r="G5050">
        <v>5.72</v>
      </c>
      <c r="H5050">
        <f t="shared" si="78"/>
        <v>2.330000000000001</v>
      </c>
      <c r="I5050" s="103">
        <f>AVERAGE(H$10:H5050)</f>
        <v>0.16569133108510264</v>
      </c>
      <c r="J5050" s="2"/>
    </row>
    <row r="5051" spans="1:10">
      <c r="A5051" s="4">
        <v>30039</v>
      </c>
      <c r="B5051">
        <v>14.16</v>
      </c>
      <c r="F5051" s="4">
        <v>27689</v>
      </c>
      <c r="G5051">
        <v>5.77</v>
      </c>
      <c r="H5051">
        <f t="shared" si="78"/>
        <v>2.2800000000000011</v>
      </c>
      <c r="I5051" s="103">
        <f>AVERAGE(H$10:H5051)</f>
        <v>0.1661106703689017</v>
      </c>
      <c r="J5051" s="2"/>
    </row>
    <row r="5052" spans="1:10">
      <c r="A5052" s="4">
        <v>30040</v>
      </c>
      <c r="B5052">
        <v>14.19</v>
      </c>
      <c r="F5052" s="4">
        <v>27690</v>
      </c>
      <c r="G5052">
        <v>5.66</v>
      </c>
      <c r="H5052">
        <f t="shared" si="78"/>
        <v>2.33</v>
      </c>
      <c r="I5052" s="103">
        <f>AVERAGE(H$10:H5052)</f>
        <v>0.16653975808050811</v>
      </c>
      <c r="J5052" s="2"/>
    </row>
    <row r="5053" spans="1:10">
      <c r="A5053" s="4">
        <v>30041</v>
      </c>
      <c r="B5053">
        <v>14.18</v>
      </c>
      <c r="F5053" s="4">
        <v>27691</v>
      </c>
      <c r="G5053">
        <v>5.64</v>
      </c>
      <c r="H5053">
        <f t="shared" si="78"/>
        <v>2.3600000000000003</v>
      </c>
      <c r="I5053" s="103">
        <f>AVERAGE(H$10:H5053)</f>
        <v>0.16697462331482998</v>
      </c>
      <c r="J5053" s="2"/>
    </row>
    <row r="5054" spans="1:10">
      <c r="A5054" s="4">
        <v>30042</v>
      </c>
      <c r="B5054">
        <v>14.1</v>
      </c>
      <c r="F5054" s="4">
        <v>27692</v>
      </c>
      <c r="G5054">
        <v>5.64</v>
      </c>
      <c r="H5054">
        <f t="shared" si="78"/>
        <v>2.3600000000000003</v>
      </c>
      <c r="I5054" s="103">
        <f>AVERAGE(H$10:H5054)</f>
        <v>0.16740931615460899</v>
      </c>
      <c r="J5054" s="2"/>
    </row>
    <row r="5055" spans="1:10">
      <c r="A5055" s="4">
        <v>30043</v>
      </c>
      <c r="B5055">
        <v>14.1</v>
      </c>
      <c r="F5055" s="4">
        <v>27693</v>
      </c>
      <c r="G5055">
        <v>5.64</v>
      </c>
      <c r="H5055">
        <f t="shared" si="78"/>
        <v>2.3600000000000003</v>
      </c>
      <c r="I5055" s="103">
        <f>AVERAGE(H$10:H5055)</f>
        <v>0.16784383670233896</v>
      </c>
      <c r="J5055" s="2"/>
    </row>
    <row r="5056" spans="1:10">
      <c r="A5056" s="4">
        <v>30046</v>
      </c>
      <c r="B5056">
        <v>14.16</v>
      </c>
      <c r="F5056" s="4">
        <v>27694</v>
      </c>
      <c r="G5056">
        <v>5.67</v>
      </c>
      <c r="H5056">
        <f t="shared" si="78"/>
        <v>2.33</v>
      </c>
      <c r="I5056" s="103">
        <f>AVERAGE(H$10:H5056)</f>
        <v>0.16827224093520954</v>
      </c>
      <c r="J5056" s="2"/>
    </row>
    <row r="5057" spans="1:10">
      <c r="A5057" s="4">
        <v>30047</v>
      </c>
      <c r="B5057">
        <v>14.18</v>
      </c>
      <c r="F5057" s="4">
        <v>27695</v>
      </c>
      <c r="G5057">
        <v>5.63</v>
      </c>
      <c r="H5057">
        <f t="shared" si="78"/>
        <v>2.3600000000000003</v>
      </c>
      <c r="I5057" s="103">
        <f>AVERAGE(H$10:H5057)</f>
        <v>0.16870641838351871</v>
      </c>
      <c r="J5057" s="2"/>
    </row>
    <row r="5058" spans="1:10">
      <c r="A5058" s="4">
        <v>30048</v>
      </c>
      <c r="B5058">
        <v>14.18</v>
      </c>
      <c r="F5058" s="4">
        <v>27696</v>
      </c>
      <c r="G5058">
        <v>5.67</v>
      </c>
      <c r="H5058">
        <f t="shared" si="78"/>
        <v>2.3100000000000005</v>
      </c>
      <c r="I5058" s="103">
        <f>AVERAGE(H$10:H5058)</f>
        <v>0.16913052089522726</v>
      </c>
      <c r="J5058" s="2"/>
    </row>
    <row r="5059" spans="1:10">
      <c r="A5059" s="4">
        <v>30049</v>
      </c>
      <c r="B5059">
        <v>13.98</v>
      </c>
      <c r="F5059" s="4">
        <v>27697</v>
      </c>
      <c r="G5059">
        <v>5.64</v>
      </c>
      <c r="H5059">
        <f t="shared" si="78"/>
        <v>2.2800000000000002</v>
      </c>
      <c r="I5059" s="103">
        <f>AVERAGE(H$10:H5059)</f>
        <v>0.16954851485148562</v>
      </c>
      <c r="J5059" s="2"/>
    </row>
    <row r="5060" spans="1:10">
      <c r="A5060" s="4">
        <v>30053</v>
      </c>
      <c r="B5060">
        <v>13.83</v>
      </c>
      <c r="F5060" s="4">
        <v>27698</v>
      </c>
      <c r="G5060">
        <v>5.65</v>
      </c>
      <c r="H5060">
        <f t="shared" si="78"/>
        <v>2.2599999999999998</v>
      </c>
      <c r="I5060" s="103">
        <f>AVERAGE(H$10:H5060)</f>
        <v>0.16996238368639921</v>
      </c>
      <c r="J5060" s="2"/>
    </row>
    <row r="5061" spans="1:10">
      <c r="A5061" s="4">
        <v>30054</v>
      </c>
      <c r="B5061">
        <v>13.83</v>
      </c>
      <c r="F5061" s="4">
        <v>27699</v>
      </c>
      <c r="G5061">
        <v>5.65</v>
      </c>
      <c r="H5061">
        <f t="shared" si="78"/>
        <v>2.2599999999999998</v>
      </c>
      <c r="I5061" s="103">
        <f>AVERAGE(H$10:H5061)</f>
        <v>0.17037608867775186</v>
      </c>
      <c r="J5061" s="2"/>
    </row>
    <row r="5062" spans="1:10">
      <c r="A5062" s="4">
        <v>30055</v>
      </c>
      <c r="B5062">
        <v>13.95</v>
      </c>
      <c r="F5062" s="4">
        <v>27700</v>
      </c>
      <c r="G5062">
        <v>5.65</v>
      </c>
      <c r="H5062">
        <f t="shared" si="78"/>
        <v>2.2599999999999998</v>
      </c>
      <c r="I5062" s="103">
        <f>AVERAGE(H$10:H5062)</f>
        <v>0.1707896299228186</v>
      </c>
      <c r="J5062" s="2"/>
    </row>
    <row r="5063" spans="1:10">
      <c r="A5063" s="4">
        <v>30056</v>
      </c>
      <c r="B5063">
        <v>13.91</v>
      </c>
      <c r="F5063" s="4">
        <v>27701</v>
      </c>
      <c r="G5063">
        <v>5.65</v>
      </c>
      <c r="H5063">
        <f t="shared" si="78"/>
        <v>2.3199999999999994</v>
      </c>
      <c r="I5063" s="103">
        <f>AVERAGE(H$10:H5063)</f>
        <v>0.17121487930352244</v>
      </c>
      <c r="J5063" s="2"/>
    </row>
    <row r="5064" spans="1:10">
      <c r="A5064" s="4">
        <v>30057</v>
      </c>
      <c r="B5064">
        <v>13.71</v>
      </c>
      <c r="F5064" s="4">
        <v>27702</v>
      </c>
      <c r="G5064">
        <v>4.9400000000000004</v>
      </c>
      <c r="H5064">
        <f t="shared" si="78"/>
        <v>2.3199999999999994</v>
      </c>
      <c r="I5064" s="103">
        <f>AVERAGE(H$10:H5064)</f>
        <v>0.17163996043521315</v>
      </c>
      <c r="J5064" s="2"/>
    </row>
    <row r="5065" spans="1:10">
      <c r="A5065" s="4">
        <v>30060</v>
      </c>
      <c r="B5065">
        <v>13.66</v>
      </c>
      <c r="F5065" s="4">
        <v>27703</v>
      </c>
      <c r="G5065">
        <v>2.99</v>
      </c>
      <c r="H5065">
        <f t="shared" si="78"/>
        <v>4.92</v>
      </c>
      <c r="I5065" s="103">
        <f>AVERAGE(H$10:H5065)</f>
        <v>0.17257911392405112</v>
      </c>
      <c r="J5065" s="2"/>
    </row>
    <row r="5066" spans="1:10">
      <c r="A5066" s="4">
        <v>30061</v>
      </c>
      <c r="B5066">
        <v>13.72</v>
      </c>
      <c r="F5066" s="4">
        <v>27704</v>
      </c>
      <c r="G5066">
        <v>5.31</v>
      </c>
      <c r="H5066">
        <f t="shared" ref="H5066:H5129" si="79">IFERROR(((VLOOKUP(F5066,$A$9:$B$14200,2,FALSE))-G5066),H5065)</f>
        <v>2.6300000000000008</v>
      </c>
      <c r="I5066" s="103">
        <f>AVERAGE(H$10:H5066)</f>
        <v>0.1730650583349817</v>
      </c>
      <c r="J5066" s="2"/>
    </row>
    <row r="5067" spans="1:10">
      <c r="A5067" s="4">
        <v>30062</v>
      </c>
      <c r="B5067">
        <v>13.69</v>
      </c>
      <c r="F5067" s="4">
        <v>27705</v>
      </c>
      <c r="G5067">
        <v>5.22</v>
      </c>
      <c r="H5067">
        <f t="shared" si="79"/>
        <v>2.6900000000000004</v>
      </c>
      <c r="I5067" s="103">
        <f>AVERAGE(H$10:H5067)</f>
        <v>0.17356267299327846</v>
      </c>
      <c r="J5067" s="2"/>
    </row>
    <row r="5068" spans="1:10">
      <c r="A5068" s="4">
        <v>30063</v>
      </c>
      <c r="B5068">
        <v>13.71</v>
      </c>
      <c r="F5068" s="4">
        <v>27706</v>
      </c>
      <c r="G5068">
        <v>5.22</v>
      </c>
      <c r="H5068">
        <f t="shared" si="79"/>
        <v>2.6900000000000004</v>
      </c>
      <c r="I5068" s="103">
        <f>AVERAGE(H$10:H5068)</f>
        <v>0.17406009092706118</v>
      </c>
      <c r="J5068" s="2"/>
    </row>
    <row r="5069" spans="1:10">
      <c r="A5069" s="4">
        <v>30064</v>
      </c>
      <c r="B5069">
        <v>13.69</v>
      </c>
      <c r="F5069" s="4">
        <v>27707</v>
      </c>
      <c r="G5069">
        <v>5.22</v>
      </c>
      <c r="H5069">
        <f t="shared" si="79"/>
        <v>2.6900000000000004</v>
      </c>
      <c r="I5069" s="103">
        <f>AVERAGE(H$10:H5069)</f>
        <v>0.17455731225296495</v>
      </c>
      <c r="J5069" s="2"/>
    </row>
    <row r="5070" spans="1:10">
      <c r="A5070" s="4">
        <v>30067</v>
      </c>
      <c r="B5070">
        <v>13.7</v>
      </c>
      <c r="F5070" s="4">
        <v>27708</v>
      </c>
      <c r="G5070">
        <v>5.18</v>
      </c>
      <c r="H5070">
        <f t="shared" si="79"/>
        <v>2.7200000000000006</v>
      </c>
      <c r="I5070" s="103">
        <f>AVERAGE(H$10:H5070)</f>
        <v>0.17506026476980885</v>
      </c>
      <c r="J5070" s="2"/>
    </row>
    <row r="5071" spans="1:10">
      <c r="A5071" s="4">
        <v>30068</v>
      </c>
      <c r="B5071">
        <v>13.7</v>
      </c>
      <c r="F5071" s="4">
        <v>27709</v>
      </c>
      <c r="G5071">
        <v>5.18</v>
      </c>
      <c r="H5071">
        <f t="shared" si="79"/>
        <v>2.7200000000000006</v>
      </c>
      <c r="I5071" s="103">
        <f>AVERAGE(H$10:H5071)</f>
        <v>0.1755630185697358</v>
      </c>
      <c r="J5071" s="2"/>
    </row>
    <row r="5072" spans="1:10">
      <c r="A5072" s="4">
        <v>30069</v>
      </c>
      <c r="B5072">
        <v>13.77</v>
      </c>
      <c r="F5072" s="4">
        <v>27710</v>
      </c>
      <c r="G5072">
        <v>5.35</v>
      </c>
      <c r="H5072">
        <f t="shared" si="79"/>
        <v>2.6000000000000005</v>
      </c>
      <c r="I5072" s="103">
        <f>AVERAGE(H$10:H5072)</f>
        <v>0.17604187240766397</v>
      </c>
      <c r="J5072" s="2"/>
    </row>
    <row r="5073" spans="1:10">
      <c r="A5073" s="4">
        <v>30070</v>
      </c>
      <c r="B5073">
        <v>13.87</v>
      </c>
      <c r="F5073" s="4">
        <v>27711</v>
      </c>
      <c r="G5073">
        <v>5.23</v>
      </c>
      <c r="H5073">
        <f t="shared" si="79"/>
        <v>2.7399999999999993</v>
      </c>
      <c r="I5073" s="103">
        <f>AVERAGE(H$10:H5073)</f>
        <v>0.17654818325434493</v>
      </c>
      <c r="J5073" s="2"/>
    </row>
    <row r="5074" spans="1:10">
      <c r="A5074" s="4">
        <v>30071</v>
      </c>
      <c r="B5074">
        <v>13.87</v>
      </c>
      <c r="F5074" s="4">
        <v>27712</v>
      </c>
      <c r="G5074">
        <v>5.18</v>
      </c>
      <c r="H5074">
        <f t="shared" si="79"/>
        <v>2.8800000000000008</v>
      </c>
      <c r="I5074" s="103">
        <f>AVERAGE(H$10:H5074)</f>
        <v>0.17708193484698967</v>
      </c>
      <c r="J5074" s="2"/>
    </row>
    <row r="5075" spans="1:10">
      <c r="A5075" s="4">
        <v>30074</v>
      </c>
      <c r="B5075">
        <v>13.95</v>
      </c>
      <c r="F5075" s="4">
        <v>27713</v>
      </c>
      <c r="G5075">
        <v>5.18</v>
      </c>
      <c r="H5075">
        <f t="shared" si="79"/>
        <v>2.8800000000000008</v>
      </c>
      <c r="I5075" s="103">
        <f>AVERAGE(H$10:H5075)</f>
        <v>0.17761547572049008</v>
      </c>
      <c r="J5075" s="2"/>
    </row>
    <row r="5076" spans="1:10">
      <c r="A5076" s="4">
        <v>30075</v>
      </c>
      <c r="B5076">
        <v>13.87</v>
      </c>
      <c r="F5076" s="4">
        <v>27714</v>
      </c>
      <c r="G5076">
        <v>5.18</v>
      </c>
      <c r="H5076">
        <f t="shared" si="79"/>
        <v>2.8800000000000008</v>
      </c>
      <c r="I5076" s="103">
        <f>AVERAGE(H$10:H5076)</f>
        <v>0.17814880599960581</v>
      </c>
      <c r="J5076" s="2"/>
    </row>
    <row r="5077" spans="1:10">
      <c r="A5077" s="4">
        <v>30076</v>
      </c>
      <c r="B5077">
        <v>13.8</v>
      </c>
      <c r="F5077" s="4">
        <v>27715</v>
      </c>
      <c r="G5077">
        <v>5.31</v>
      </c>
      <c r="H5077">
        <f t="shared" si="79"/>
        <v>2.7700000000000005</v>
      </c>
      <c r="I5077" s="103">
        <f>AVERAGE(H$10:H5077)</f>
        <v>0.17866022099447565</v>
      </c>
      <c r="J5077" s="2"/>
    </row>
    <row r="5078" spans="1:10">
      <c r="A5078" s="4">
        <v>30077</v>
      </c>
      <c r="B5078">
        <v>13.54</v>
      </c>
      <c r="F5078" s="4">
        <v>27716</v>
      </c>
      <c r="G5078">
        <v>5.35</v>
      </c>
      <c r="H5078">
        <f t="shared" si="79"/>
        <v>2.7800000000000011</v>
      </c>
      <c r="I5078" s="103">
        <f>AVERAGE(H$10:H5078)</f>
        <v>0.17917340698362649</v>
      </c>
      <c r="J5078" s="2"/>
    </row>
    <row r="5079" spans="1:10">
      <c r="A5079" s="4">
        <v>30078</v>
      </c>
      <c r="B5079">
        <v>13.48</v>
      </c>
      <c r="F5079" s="4">
        <v>27717</v>
      </c>
      <c r="G5079">
        <v>5.28</v>
      </c>
      <c r="H5079">
        <f t="shared" si="79"/>
        <v>2.8600000000000003</v>
      </c>
      <c r="I5079" s="103">
        <f>AVERAGE(H$10:H5079)</f>
        <v>0.17970216962524707</v>
      </c>
      <c r="J5079" s="2"/>
    </row>
    <row r="5080" spans="1:10">
      <c r="A5080" s="4">
        <v>30081</v>
      </c>
      <c r="B5080">
        <v>13.49</v>
      </c>
      <c r="F5080" s="4">
        <v>27718</v>
      </c>
      <c r="G5080">
        <v>5.3</v>
      </c>
      <c r="H5080">
        <f t="shared" si="79"/>
        <v>2.8199999999999994</v>
      </c>
      <c r="I5080" s="103">
        <f>AVERAGE(H$10:H5080)</f>
        <v>0.18022283573259765</v>
      </c>
      <c r="J5080" s="2"/>
    </row>
    <row r="5081" spans="1:10">
      <c r="A5081" s="4">
        <v>30082</v>
      </c>
      <c r="B5081">
        <v>13.46</v>
      </c>
      <c r="F5081" s="4">
        <v>27719</v>
      </c>
      <c r="G5081">
        <v>5.26</v>
      </c>
      <c r="H5081">
        <f t="shared" si="79"/>
        <v>2.9500000000000011</v>
      </c>
      <c r="I5081" s="103">
        <f>AVERAGE(H$10:H5081)</f>
        <v>0.1807689274447955</v>
      </c>
      <c r="J5081" s="2"/>
    </row>
    <row r="5082" spans="1:10">
      <c r="A5082" s="4">
        <v>30083</v>
      </c>
      <c r="B5082">
        <v>13.59</v>
      </c>
      <c r="F5082" s="4">
        <v>27720</v>
      </c>
      <c r="G5082">
        <v>5.26</v>
      </c>
      <c r="H5082">
        <f t="shared" si="79"/>
        <v>2.9500000000000011</v>
      </c>
      <c r="I5082" s="103">
        <f>AVERAGE(H$10:H5082)</f>
        <v>0.18131480386359211</v>
      </c>
      <c r="J5082" s="2"/>
    </row>
    <row r="5083" spans="1:10">
      <c r="A5083" s="4">
        <v>30084</v>
      </c>
      <c r="B5083">
        <v>13.62</v>
      </c>
      <c r="F5083" s="4">
        <v>27721</v>
      </c>
      <c r="G5083">
        <v>5.26</v>
      </c>
      <c r="H5083">
        <f t="shared" si="79"/>
        <v>2.9500000000000011</v>
      </c>
      <c r="I5083" s="103">
        <f>AVERAGE(H$10:H5083)</f>
        <v>0.18186046511627962</v>
      </c>
      <c r="J5083" s="2"/>
    </row>
    <row r="5084" spans="1:10">
      <c r="A5084" s="4">
        <v>30085</v>
      </c>
      <c r="B5084">
        <v>13.48</v>
      </c>
      <c r="F5084" s="4">
        <v>27722</v>
      </c>
      <c r="G5084">
        <v>5.31</v>
      </c>
      <c r="H5084">
        <f t="shared" si="79"/>
        <v>2.8500000000000005</v>
      </c>
      <c r="I5084" s="103">
        <f>AVERAGE(H$10:H5084)</f>
        <v>0.1823862068965523</v>
      </c>
      <c r="J5084" s="2"/>
    </row>
    <row r="5085" spans="1:10">
      <c r="A5085" s="4">
        <v>30088</v>
      </c>
      <c r="B5085">
        <v>13.57</v>
      </c>
      <c r="F5085" s="4">
        <v>27723</v>
      </c>
      <c r="G5085">
        <v>5.26</v>
      </c>
      <c r="H5085">
        <f t="shared" si="79"/>
        <v>2.9000000000000004</v>
      </c>
      <c r="I5085" s="103">
        <f>AVERAGE(H$10:H5085)</f>
        <v>0.1829215918045711</v>
      </c>
      <c r="J5085" s="2"/>
    </row>
    <row r="5086" spans="1:10">
      <c r="A5086" s="4">
        <v>30089</v>
      </c>
      <c r="B5086">
        <v>13.6</v>
      </c>
      <c r="F5086" s="4">
        <v>27724</v>
      </c>
      <c r="G5086">
        <v>5.34</v>
      </c>
      <c r="H5086">
        <f t="shared" si="79"/>
        <v>2.8100000000000005</v>
      </c>
      <c r="I5086" s="103">
        <f>AVERAGE(H$10:H5086)</f>
        <v>0.18343903880244294</v>
      </c>
      <c r="J5086" s="2"/>
    </row>
    <row r="5087" spans="1:10">
      <c r="A5087" s="4">
        <v>30090</v>
      </c>
      <c r="B5087">
        <v>13.64</v>
      </c>
      <c r="F5087" s="4">
        <v>27725</v>
      </c>
      <c r="G5087">
        <v>5.34</v>
      </c>
      <c r="H5087">
        <f t="shared" si="79"/>
        <v>2.8100000000000005</v>
      </c>
      <c r="I5087" s="103">
        <f>AVERAGE(H$10:H5087)</f>
        <v>0.18395628200078826</v>
      </c>
      <c r="J5087" s="2"/>
    </row>
    <row r="5088" spans="1:10">
      <c r="A5088" s="4">
        <v>30091</v>
      </c>
      <c r="B5088">
        <v>13.53</v>
      </c>
      <c r="F5088" s="4">
        <v>27726</v>
      </c>
      <c r="G5088">
        <v>5.29</v>
      </c>
      <c r="H5088">
        <f t="shared" si="79"/>
        <v>2.8500000000000005</v>
      </c>
      <c r="I5088" s="103">
        <f>AVERAGE(H$10:H5088)</f>
        <v>0.1844811970860411</v>
      </c>
      <c r="J5088" s="2"/>
    </row>
    <row r="5089" spans="1:10">
      <c r="A5089" s="4">
        <v>30092</v>
      </c>
      <c r="B5089">
        <v>13.52</v>
      </c>
      <c r="F5089" s="4">
        <v>27727</v>
      </c>
      <c r="G5089">
        <v>5.29</v>
      </c>
      <c r="H5089">
        <f t="shared" si="79"/>
        <v>2.8500000000000005</v>
      </c>
      <c r="I5089" s="103">
        <f>AVERAGE(H$10:H5089)</f>
        <v>0.18500590551181156</v>
      </c>
      <c r="J5089" s="2"/>
    </row>
    <row r="5090" spans="1:10">
      <c r="A5090" s="4">
        <v>30095</v>
      </c>
      <c r="B5090">
        <v>13.58</v>
      </c>
      <c r="F5090" s="4">
        <v>27728</v>
      </c>
      <c r="G5090">
        <v>5.29</v>
      </c>
      <c r="H5090">
        <f t="shared" si="79"/>
        <v>2.8500000000000005</v>
      </c>
      <c r="I5090" s="103">
        <f>AVERAGE(H$10:H5090)</f>
        <v>0.18553040740011864</v>
      </c>
      <c r="J5090" s="2"/>
    </row>
    <row r="5091" spans="1:10">
      <c r="A5091" s="4">
        <v>30096</v>
      </c>
      <c r="B5091">
        <v>13.62</v>
      </c>
      <c r="F5091" s="4">
        <v>27729</v>
      </c>
      <c r="G5091">
        <v>5.31</v>
      </c>
      <c r="H5091">
        <f t="shared" si="79"/>
        <v>2.8099999999999996</v>
      </c>
      <c r="I5091" s="103">
        <f>AVERAGE(H$10:H5091)</f>
        <v>0.18604683195592339</v>
      </c>
      <c r="J5091" s="2"/>
    </row>
    <row r="5092" spans="1:10">
      <c r="A5092" s="4">
        <v>30097</v>
      </c>
      <c r="B5092">
        <v>13.68</v>
      </c>
      <c r="F5092" s="4">
        <v>27730</v>
      </c>
      <c r="G5092">
        <v>5.29</v>
      </c>
      <c r="H5092">
        <f t="shared" si="79"/>
        <v>2.8099999999999996</v>
      </c>
      <c r="I5092" s="103">
        <f>AVERAGE(H$10:H5092)</f>
        <v>0.186563053314972</v>
      </c>
      <c r="J5092" s="2"/>
    </row>
    <row r="5093" spans="1:10">
      <c r="A5093" s="4">
        <v>30098</v>
      </c>
      <c r="B5093">
        <v>13.72</v>
      </c>
      <c r="F5093" s="4">
        <v>27731</v>
      </c>
      <c r="G5093">
        <v>4.96</v>
      </c>
      <c r="H5093">
        <f t="shared" si="79"/>
        <v>3.1399999999999997</v>
      </c>
      <c r="I5093" s="103">
        <f>AVERAGE(H$10:H5093)</f>
        <v>0.18714398111723105</v>
      </c>
      <c r="J5093" s="2"/>
    </row>
    <row r="5094" spans="1:10">
      <c r="A5094" s="4">
        <v>30099</v>
      </c>
      <c r="B5094">
        <v>13.71</v>
      </c>
      <c r="F5094" s="4">
        <v>27732</v>
      </c>
      <c r="G5094">
        <v>5.24</v>
      </c>
      <c r="H5094">
        <f t="shared" si="79"/>
        <v>2.91</v>
      </c>
      <c r="I5094" s="103">
        <f>AVERAGE(H$10:H5094)</f>
        <v>0.18767944936086581</v>
      </c>
      <c r="J5094" s="2"/>
    </row>
    <row r="5095" spans="1:10">
      <c r="A5095" s="4">
        <v>30103</v>
      </c>
      <c r="B5095">
        <v>13.93</v>
      </c>
      <c r="F5095" s="4">
        <v>27733</v>
      </c>
      <c r="G5095">
        <v>5.31</v>
      </c>
      <c r="H5095">
        <f t="shared" si="79"/>
        <v>2.8200000000000012</v>
      </c>
      <c r="I5095" s="103">
        <f>AVERAGE(H$10:H5095)</f>
        <v>0.18819701140385425</v>
      </c>
      <c r="J5095" s="2"/>
    </row>
    <row r="5096" spans="1:10">
      <c r="A5096" s="4">
        <v>30104</v>
      </c>
      <c r="B5096">
        <v>13.86</v>
      </c>
      <c r="F5096" s="4">
        <v>27734</v>
      </c>
      <c r="G5096">
        <v>5.31</v>
      </c>
      <c r="H5096">
        <f t="shared" si="79"/>
        <v>2.8200000000000012</v>
      </c>
      <c r="I5096" s="103">
        <f>AVERAGE(H$10:H5096)</f>
        <v>0.18871436996265042</v>
      </c>
      <c r="J5096" s="2"/>
    </row>
    <row r="5097" spans="1:10">
      <c r="A5097" s="4">
        <v>30105</v>
      </c>
      <c r="B5097">
        <v>13.9</v>
      </c>
      <c r="F5097" s="4">
        <v>27735</v>
      </c>
      <c r="G5097">
        <v>5.31</v>
      </c>
      <c r="H5097">
        <f t="shared" si="79"/>
        <v>2.8200000000000012</v>
      </c>
      <c r="I5097" s="103">
        <f>AVERAGE(H$10:H5097)</f>
        <v>0.18923152515723327</v>
      </c>
      <c r="J5097" s="2"/>
    </row>
    <row r="5098" spans="1:10">
      <c r="A5098" s="4">
        <v>30106</v>
      </c>
      <c r="B5098">
        <v>13.98</v>
      </c>
      <c r="F5098" s="4">
        <v>27736</v>
      </c>
      <c r="G5098">
        <v>5.32</v>
      </c>
      <c r="H5098">
        <f t="shared" si="79"/>
        <v>2.8699999999999992</v>
      </c>
      <c r="I5098" s="103">
        <f>AVERAGE(H$10:H5098)</f>
        <v>0.18975830222047607</v>
      </c>
      <c r="J5098" s="2"/>
    </row>
    <row r="5099" spans="1:10">
      <c r="A5099" s="4">
        <v>30109</v>
      </c>
      <c r="B5099">
        <v>13.94</v>
      </c>
      <c r="F5099" s="4">
        <v>27737</v>
      </c>
      <c r="G5099">
        <v>5.23</v>
      </c>
      <c r="H5099">
        <f t="shared" si="79"/>
        <v>3</v>
      </c>
      <c r="I5099" s="103">
        <f>AVERAGE(H$10:H5099)</f>
        <v>0.19031041257367443</v>
      </c>
      <c r="J5099" s="2"/>
    </row>
    <row r="5100" spans="1:10">
      <c r="A5100" s="4">
        <v>30110</v>
      </c>
      <c r="B5100">
        <v>13.98</v>
      </c>
      <c r="F5100" s="4">
        <v>27738</v>
      </c>
      <c r="G5100">
        <v>5.09</v>
      </c>
      <c r="H5100">
        <f t="shared" si="79"/>
        <v>3.1400000000000006</v>
      </c>
      <c r="I5100" s="103">
        <f>AVERAGE(H$10:H5100)</f>
        <v>0.19088980553918736</v>
      </c>
      <c r="J5100" s="2"/>
    </row>
    <row r="5101" spans="1:10">
      <c r="A5101" s="4">
        <v>30111</v>
      </c>
      <c r="B5101">
        <v>13.99</v>
      </c>
      <c r="F5101" s="4">
        <v>27739</v>
      </c>
      <c r="G5101">
        <v>5.25</v>
      </c>
      <c r="H5101">
        <f t="shared" si="79"/>
        <v>2.91</v>
      </c>
      <c r="I5101" s="103">
        <f>AVERAGE(H$10:H5101)</f>
        <v>0.19142380204242002</v>
      </c>
      <c r="J5101" s="2"/>
    </row>
    <row r="5102" spans="1:10">
      <c r="A5102" s="4">
        <v>30112</v>
      </c>
      <c r="B5102">
        <v>14.02</v>
      </c>
      <c r="F5102" s="4">
        <v>27740</v>
      </c>
      <c r="G5102">
        <v>5.19</v>
      </c>
      <c r="H5102">
        <f t="shared" si="79"/>
        <v>2.9299999999999988</v>
      </c>
      <c r="I5102" s="103">
        <f>AVERAGE(H$10:H5102)</f>
        <v>0.19196151580600879</v>
      </c>
      <c r="J5102" s="2"/>
    </row>
    <row r="5103" spans="1:10">
      <c r="A5103" s="4">
        <v>30113</v>
      </c>
      <c r="B5103">
        <v>13.93</v>
      </c>
      <c r="F5103" s="4">
        <v>27741</v>
      </c>
      <c r="G5103">
        <v>5.19</v>
      </c>
      <c r="H5103">
        <f t="shared" si="79"/>
        <v>2.9299999999999988</v>
      </c>
      <c r="I5103" s="103">
        <f>AVERAGE(H$10:H5103)</f>
        <v>0.19249901845308257</v>
      </c>
      <c r="J5103" s="2"/>
    </row>
    <row r="5104" spans="1:10">
      <c r="A5104" s="4">
        <v>30116</v>
      </c>
      <c r="B5104">
        <v>14.21</v>
      </c>
      <c r="F5104" s="4">
        <v>27742</v>
      </c>
      <c r="G5104">
        <v>5.19</v>
      </c>
      <c r="H5104">
        <f t="shared" si="79"/>
        <v>2.9299999999999988</v>
      </c>
      <c r="I5104" s="103">
        <f>AVERAGE(H$10:H5104)</f>
        <v>0.19303631010794947</v>
      </c>
      <c r="J5104" s="2"/>
    </row>
    <row r="5105" spans="1:10">
      <c r="A5105" s="4">
        <v>30117</v>
      </c>
      <c r="B5105">
        <v>14.21</v>
      </c>
      <c r="F5105" s="4">
        <v>27743</v>
      </c>
      <c r="G5105">
        <v>5.23</v>
      </c>
      <c r="H5105">
        <f t="shared" si="79"/>
        <v>2.83</v>
      </c>
      <c r="I5105" s="103">
        <f>AVERAGE(H$10:H5105)</f>
        <v>0.19355376766091104</v>
      </c>
      <c r="J5105" s="2"/>
    </row>
    <row r="5106" spans="1:10">
      <c r="A5106" s="4">
        <v>30118</v>
      </c>
      <c r="B5106">
        <v>14.26</v>
      </c>
      <c r="F5106" s="4">
        <v>27744</v>
      </c>
      <c r="G5106">
        <v>5.18</v>
      </c>
      <c r="H5106">
        <f t="shared" si="79"/>
        <v>2.8200000000000003</v>
      </c>
      <c r="I5106" s="103">
        <f>AVERAGE(H$10:H5106)</f>
        <v>0.19406906023150927</v>
      </c>
      <c r="J5106" s="2"/>
    </row>
    <row r="5107" spans="1:10">
      <c r="A5107" s="4">
        <v>30119</v>
      </c>
      <c r="B5107">
        <v>14.48</v>
      </c>
      <c r="F5107" s="4">
        <v>27745</v>
      </c>
      <c r="G5107">
        <v>4.93</v>
      </c>
      <c r="H5107">
        <f t="shared" si="79"/>
        <v>3.0200000000000005</v>
      </c>
      <c r="I5107" s="103">
        <f>AVERAGE(H$10:H5107)</f>
        <v>0.19462338171832144</v>
      </c>
      <c r="J5107" s="2"/>
    </row>
    <row r="5108" spans="1:10">
      <c r="A5108" s="4">
        <v>30120</v>
      </c>
      <c r="B5108">
        <v>14.62</v>
      </c>
      <c r="F5108" s="4">
        <v>27746</v>
      </c>
      <c r="G5108">
        <v>5.22</v>
      </c>
      <c r="H5108">
        <f t="shared" si="79"/>
        <v>2.74</v>
      </c>
      <c r="I5108" s="103">
        <f>AVERAGE(H$10:H5108)</f>
        <v>0.19512257305354044</v>
      </c>
      <c r="J5108" s="2"/>
    </row>
    <row r="5109" spans="1:10">
      <c r="A5109" s="4">
        <v>30123</v>
      </c>
      <c r="B5109">
        <v>14.63</v>
      </c>
      <c r="F5109" s="4">
        <v>27747</v>
      </c>
      <c r="G5109">
        <v>5.21</v>
      </c>
      <c r="H5109">
        <f t="shared" si="79"/>
        <v>2.67</v>
      </c>
      <c r="I5109" s="103">
        <f>AVERAGE(H$10:H5109)</f>
        <v>0.19560784313725543</v>
      </c>
      <c r="J5109" s="2"/>
    </row>
    <row r="5110" spans="1:10">
      <c r="A5110" s="4">
        <v>30124</v>
      </c>
      <c r="B5110">
        <v>14.66</v>
      </c>
      <c r="F5110" s="4">
        <v>27748</v>
      </c>
      <c r="G5110">
        <v>5.21</v>
      </c>
      <c r="H5110">
        <f t="shared" si="79"/>
        <v>2.67</v>
      </c>
      <c r="I5110" s="103">
        <f>AVERAGE(H$10:H5110)</f>
        <v>0.19609292295628358</v>
      </c>
      <c r="J5110" s="2"/>
    </row>
    <row r="5111" spans="1:10">
      <c r="A5111" s="4">
        <v>30125</v>
      </c>
      <c r="B5111">
        <v>14.74</v>
      </c>
      <c r="F5111" s="4">
        <v>27749</v>
      </c>
      <c r="G5111">
        <v>5.21</v>
      </c>
      <c r="H5111">
        <f t="shared" si="79"/>
        <v>2.67</v>
      </c>
      <c r="I5111" s="103">
        <f>AVERAGE(H$10:H5111)</f>
        <v>0.19657781262250149</v>
      </c>
      <c r="J5111" s="2"/>
    </row>
    <row r="5112" spans="1:10">
      <c r="A5112" s="4">
        <v>30126</v>
      </c>
      <c r="B5112">
        <v>14.71</v>
      </c>
      <c r="F5112" s="4">
        <v>27750</v>
      </c>
      <c r="G5112">
        <v>5.24</v>
      </c>
      <c r="H5112">
        <f t="shared" si="79"/>
        <v>2.63</v>
      </c>
      <c r="I5112" s="103">
        <f>AVERAGE(H$10:H5112)</f>
        <v>0.19705467372134089</v>
      </c>
      <c r="J5112" s="2"/>
    </row>
    <row r="5113" spans="1:10">
      <c r="A5113" s="4">
        <v>30127</v>
      </c>
      <c r="B5113">
        <v>14.76</v>
      </c>
      <c r="F5113" s="4">
        <v>27751</v>
      </c>
      <c r="G5113">
        <v>5.18</v>
      </c>
      <c r="H5113">
        <f t="shared" si="79"/>
        <v>2.6900000000000004</v>
      </c>
      <c r="I5113" s="103">
        <f>AVERAGE(H$10:H5113)</f>
        <v>0.19754310344827639</v>
      </c>
      <c r="J5113" s="2"/>
    </row>
    <row r="5114" spans="1:10">
      <c r="A5114" s="4">
        <v>30130</v>
      </c>
      <c r="B5114">
        <v>14.73</v>
      </c>
      <c r="F5114" s="4">
        <v>27752</v>
      </c>
      <c r="G5114">
        <v>5.0199999999999996</v>
      </c>
      <c r="H5114">
        <f t="shared" si="79"/>
        <v>2.8000000000000007</v>
      </c>
      <c r="I5114" s="103">
        <f>AVERAGE(H$10:H5114)</f>
        <v>0.19805288932419246</v>
      </c>
      <c r="J5114" s="2"/>
    </row>
    <row r="5115" spans="1:10">
      <c r="A5115" s="4">
        <v>30131</v>
      </c>
      <c r="B5115">
        <v>14.61</v>
      </c>
      <c r="F5115" s="4">
        <v>27753</v>
      </c>
      <c r="G5115">
        <v>5.0199999999999996</v>
      </c>
      <c r="H5115">
        <f t="shared" si="79"/>
        <v>2.8000000000000007</v>
      </c>
      <c r="I5115" s="103">
        <f>AVERAGE(H$10:H5115)</f>
        <v>0.19856247551899775</v>
      </c>
      <c r="J5115" s="2"/>
    </row>
    <row r="5116" spans="1:10">
      <c r="A5116" s="4">
        <v>30132</v>
      </c>
      <c r="B5116">
        <v>14.44</v>
      </c>
      <c r="F5116" s="4">
        <v>27754</v>
      </c>
      <c r="G5116">
        <v>5.15</v>
      </c>
      <c r="H5116">
        <f t="shared" si="79"/>
        <v>2.5999999999999996</v>
      </c>
      <c r="I5116" s="103">
        <f>AVERAGE(H$10:H5116)</f>
        <v>0.19903270021539113</v>
      </c>
      <c r="J5116" s="2"/>
    </row>
    <row r="5117" spans="1:10">
      <c r="A5117" s="4">
        <v>30133</v>
      </c>
      <c r="B5117">
        <v>14.4</v>
      </c>
      <c r="F5117" s="4">
        <v>27755</v>
      </c>
      <c r="G5117">
        <v>5.15</v>
      </c>
      <c r="H5117">
        <f t="shared" si="79"/>
        <v>2.5999999999999996</v>
      </c>
      <c r="I5117" s="103">
        <f>AVERAGE(H$10:H5117)</f>
        <v>0.19950274079874755</v>
      </c>
      <c r="J5117" s="2"/>
    </row>
    <row r="5118" spans="1:10">
      <c r="A5118" s="4">
        <v>30134</v>
      </c>
      <c r="B5118">
        <v>14.5</v>
      </c>
      <c r="F5118" s="4">
        <v>27756</v>
      </c>
      <c r="G5118">
        <v>5.15</v>
      </c>
      <c r="H5118">
        <f t="shared" si="79"/>
        <v>2.5999999999999996</v>
      </c>
      <c r="I5118" s="103">
        <f>AVERAGE(H$10:H5118)</f>
        <v>0.19997259737717804</v>
      </c>
      <c r="J5118" s="2"/>
    </row>
    <row r="5119" spans="1:10">
      <c r="A5119" s="4">
        <v>30138</v>
      </c>
      <c r="B5119">
        <v>14.48</v>
      </c>
      <c r="F5119" s="4">
        <v>27757</v>
      </c>
      <c r="G5119">
        <v>5.0999999999999996</v>
      </c>
      <c r="H5119">
        <f t="shared" si="79"/>
        <v>2.6500000000000004</v>
      </c>
      <c r="I5119" s="103">
        <f>AVERAGE(H$10:H5119)</f>
        <v>0.20045205479452108</v>
      </c>
      <c r="J5119" s="2"/>
    </row>
    <row r="5120" spans="1:10">
      <c r="A5120" s="4">
        <v>30139</v>
      </c>
      <c r="B5120">
        <v>14.49</v>
      </c>
      <c r="F5120" s="4">
        <v>27758</v>
      </c>
      <c r="G5120">
        <v>5.3</v>
      </c>
      <c r="H5120">
        <f t="shared" si="79"/>
        <v>2.4300000000000006</v>
      </c>
      <c r="I5120" s="103">
        <f>AVERAGE(H$10:H5120)</f>
        <v>0.20088828018000446</v>
      </c>
      <c r="J5120" s="2"/>
    </row>
    <row r="5121" spans="1:10">
      <c r="A5121" s="4">
        <v>30140</v>
      </c>
      <c r="B5121">
        <v>14.19</v>
      </c>
      <c r="F5121" s="4">
        <v>27759</v>
      </c>
      <c r="G5121">
        <v>5.37</v>
      </c>
      <c r="H5121">
        <f t="shared" si="79"/>
        <v>2.3899999999999997</v>
      </c>
      <c r="I5121" s="103">
        <f>AVERAGE(H$10:H5121)</f>
        <v>0.20131651017214452</v>
      </c>
      <c r="J5121" s="2"/>
    </row>
    <row r="5122" spans="1:10">
      <c r="A5122" s="4">
        <v>30141</v>
      </c>
      <c r="B5122">
        <v>14.03</v>
      </c>
      <c r="F5122" s="4">
        <v>27760</v>
      </c>
      <c r="G5122">
        <v>5.37</v>
      </c>
      <c r="H5122">
        <f t="shared" si="79"/>
        <v>2.3899999999999997</v>
      </c>
      <c r="I5122" s="103">
        <f>AVERAGE(H$10:H5122)</f>
        <v>0.20174457265793133</v>
      </c>
      <c r="J5122" s="2"/>
    </row>
    <row r="5123" spans="1:10">
      <c r="A5123" s="4">
        <v>30144</v>
      </c>
      <c r="B5123">
        <v>13.87</v>
      </c>
      <c r="F5123" s="4">
        <v>27761</v>
      </c>
      <c r="G5123">
        <v>5.28</v>
      </c>
      <c r="H5123">
        <f t="shared" si="79"/>
        <v>2.4899999999999993</v>
      </c>
      <c r="I5123" s="103">
        <f>AVERAGE(H$10:H5123)</f>
        <v>0.20219202190066543</v>
      </c>
      <c r="J5123" s="2"/>
    </row>
    <row r="5124" spans="1:10">
      <c r="A5124" s="4">
        <v>30145</v>
      </c>
      <c r="B5124">
        <v>14.02</v>
      </c>
      <c r="F5124" s="4">
        <v>27762</v>
      </c>
      <c r="G5124">
        <v>5.28</v>
      </c>
      <c r="H5124">
        <f t="shared" si="79"/>
        <v>2.4899999999999993</v>
      </c>
      <c r="I5124" s="103">
        <f>AVERAGE(H$10:H5124)</f>
        <v>0.20263929618768386</v>
      </c>
      <c r="J5124" s="2"/>
    </row>
    <row r="5125" spans="1:10">
      <c r="A5125" s="4">
        <v>30146</v>
      </c>
      <c r="B5125">
        <v>14.1</v>
      </c>
      <c r="F5125" s="4">
        <v>27763</v>
      </c>
      <c r="G5125">
        <v>5.28</v>
      </c>
      <c r="H5125">
        <f t="shared" si="79"/>
        <v>2.4899999999999993</v>
      </c>
      <c r="I5125" s="103">
        <f>AVERAGE(H$10:H5125)</f>
        <v>0.20308639562157993</v>
      </c>
      <c r="J5125" s="2"/>
    </row>
    <row r="5126" spans="1:10">
      <c r="A5126" s="4">
        <v>30147</v>
      </c>
      <c r="B5126">
        <v>13.96</v>
      </c>
      <c r="F5126" s="4">
        <v>27764</v>
      </c>
      <c r="G5126">
        <v>5.29</v>
      </c>
      <c r="H5126">
        <f t="shared" si="79"/>
        <v>2.4500000000000002</v>
      </c>
      <c r="I5126" s="103">
        <f>AVERAGE(H$10:H5126)</f>
        <v>0.20352550322454621</v>
      </c>
      <c r="J5126" s="2"/>
    </row>
    <row r="5127" spans="1:10">
      <c r="A5127" s="4">
        <v>30148</v>
      </c>
      <c r="B5127">
        <v>13.7</v>
      </c>
      <c r="F5127" s="4">
        <v>27765</v>
      </c>
      <c r="G5127">
        <v>5.05</v>
      </c>
      <c r="H5127">
        <f t="shared" si="79"/>
        <v>2.59</v>
      </c>
      <c r="I5127" s="103">
        <f>AVERAGE(H$10:H5127)</f>
        <v>0.20399179366940268</v>
      </c>
      <c r="J5127" s="2"/>
    </row>
    <row r="5128" spans="1:10">
      <c r="A5128" s="4">
        <v>30151</v>
      </c>
      <c r="B5128">
        <v>13.68</v>
      </c>
      <c r="F5128" s="4">
        <v>27766</v>
      </c>
      <c r="G5128">
        <v>4.26</v>
      </c>
      <c r="H5128">
        <f t="shared" si="79"/>
        <v>3.4300000000000006</v>
      </c>
      <c r="I5128" s="103">
        <f>AVERAGE(H$10:H5128)</f>
        <v>0.20462199648368881</v>
      </c>
      <c r="J5128" s="2"/>
    </row>
    <row r="5129" spans="1:10">
      <c r="A5129" s="4">
        <v>30152</v>
      </c>
      <c r="B5129">
        <v>13.53</v>
      </c>
      <c r="F5129" s="4">
        <v>27767</v>
      </c>
      <c r="G5129">
        <v>4.84</v>
      </c>
      <c r="H5129">
        <f t="shared" si="79"/>
        <v>2.9000000000000004</v>
      </c>
      <c r="I5129" s="103">
        <f>AVERAGE(H$10:H5129)</f>
        <v>0.20514843750000061</v>
      </c>
      <c r="J5129" s="2"/>
    </row>
    <row r="5130" spans="1:10">
      <c r="A5130" s="4">
        <v>30153</v>
      </c>
      <c r="B5130">
        <v>13.6</v>
      </c>
      <c r="F5130" s="4">
        <v>27768</v>
      </c>
      <c r="G5130">
        <v>4.7300000000000004</v>
      </c>
      <c r="H5130">
        <f t="shared" ref="H5130:H5193" si="80">IFERROR(((VLOOKUP(F5130,$A$9:$B$14200,2,FALSE))-G5130),H5129)</f>
        <v>2.9099999999999993</v>
      </c>
      <c r="I5130" s="103">
        <f>AVERAGE(H$10:H5130)</f>
        <v>0.20567662565905159</v>
      </c>
      <c r="J5130" s="2"/>
    </row>
    <row r="5131" spans="1:10">
      <c r="A5131" s="4">
        <v>30154</v>
      </c>
      <c r="B5131">
        <v>13.51</v>
      </c>
      <c r="F5131" s="4">
        <v>27769</v>
      </c>
      <c r="G5131">
        <v>4.7300000000000004</v>
      </c>
      <c r="H5131">
        <f t="shared" si="80"/>
        <v>2.9099999999999993</v>
      </c>
      <c r="I5131" s="103">
        <f>AVERAGE(H$10:H5131)</f>
        <v>0.20620460757516659</v>
      </c>
      <c r="J5131" s="2"/>
    </row>
    <row r="5132" spans="1:10">
      <c r="A5132" s="4">
        <v>30155</v>
      </c>
      <c r="B5132">
        <v>13.56</v>
      </c>
      <c r="F5132" s="4">
        <v>27770</v>
      </c>
      <c r="G5132">
        <v>4.7300000000000004</v>
      </c>
      <c r="H5132">
        <f t="shared" si="80"/>
        <v>2.9099999999999993</v>
      </c>
      <c r="I5132" s="103">
        <f>AVERAGE(H$10:H5132)</f>
        <v>0.20673238336912031</v>
      </c>
      <c r="J5132" s="2"/>
    </row>
    <row r="5133" spans="1:10">
      <c r="A5133" s="4">
        <v>30158</v>
      </c>
      <c r="B5133">
        <v>13.91</v>
      </c>
      <c r="F5133" s="4">
        <v>27771</v>
      </c>
      <c r="G5133">
        <v>4.74</v>
      </c>
      <c r="H5133">
        <f t="shared" si="80"/>
        <v>2.8899999999999997</v>
      </c>
      <c r="I5133" s="103">
        <f>AVERAGE(H$10:H5133)</f>
        <v>0.20725604996096866</v>
      </c>
      <c r="J5133" s="2"/>
    </row>
    <row r="5134" spans="1:10">
      <c r="A5134" s="4">
        <v>30159</v>
      </c>
      <c r="B5134">
        <v>13.86</v>
      </c>
      <c r="F5134" s="4">
        <v>27772</v>
      </c>
      <c r="G5134">
        <v>4.78</v>
      </c>
      <c r="H5134">
        <f t="shared" si="80"/>
        <v>2.8599999999999994</v>
      </c>
      <c r="I5134" s="103">
        <f>AVERAGE(H$10:H5134)</f>
        <v>0.20777365853658603</v>
      </c>
      <c r="J5134" s="2"/>
    </row>
    <row r="5135" spans="1:10">
      <c r="A5135" s="4">
        <v>30160</v>
      </c>
      <c r="B5135">
        <v>13.97</v>
      </c>
      <c r="F5135" s="4">
        <v>27773</v>
      </c>
      <c r="G5135">
        <v>4.78</v>
      </c>
      <c r="H5135">
        <f t="shared" si="80"/>
        <v>2.9299999999999997</v>
      </c>
      <c r="I5135" s="103">
        <f>AVERAGE(H$10:H5135)</f>
        <v>0.20830472103004358</v>
      </c>
      <c r="J5135" s="2"/>
    </row>
    <row r="5136" spans="1:10">
      <c r="A5136" s="4">
        <v>30161</v>
      </c>
      <c r="B5136">
        <v>13.83</v>
      </c>
      <c r="F5136" s="4">
        <v>27774</v>
      </c>
      <c r="G5136">
        <v>4.8099999999999996</v>
      </c>
      <c r="H5136">
        <f t="shared" si="80"/>
        <v>2.9200000000000008</v>
      </c>
      <c r="I5136" s="103">
        <f>AVERAGE(H$10:H5136)</f>
        <v>0.20883362590208768</v>
      </c>
      <c r="J5136" s="2"/>
    </row>
    <row r="5137" spans="1:10">
      <c r="A5137" s="4">
        <v>30162</v>
      </c>
      <c r="B5137">
        <v>13.68</v>
      </c>
      <c r="F5137" s="4">
        <v>27775</v>
      </c>
      <c r="G5137">
        <v>4.82</v>
      </c>
      <c r="H5137">
        <f t="shared" si="80"/>
        <v>2.9699999999999998</v>
      </c>
      <c r="I5137" s="103">
        <f>AVERAGE(H$10:H5137)</f>
        <v>0.209372074882996</v>
      </c>
      <c r="J5137" s="2"/>
    </row>
    <row r="5138" spans="1:10">
      <c r="A5138" s="4">
        <v>30165</v>
      </c>
      <c r="B5138">
        <v>13.41</v>
      </c>
      <c r="F5138" s="4">
        <v>27776</v>
      </c>
      <c r="G5138">
        <v>4.82</v>
      </c>
      <c r="H5138">
        <f t="shared" si="80"/>
        <v>2.9699999999999998</v>
      </c>
      <c r="I5138" s="103">
        <f>AVERAGE(H$10:H5138)</f>
        <v>0.20991031390134599</v>
      </c>
      <c r="J5138" s="2"/>
    </row>
    <row r="5139" spans="1:10">
      <c r="A5139" s="4">
        <v>30166</v>
      </c>
      <c r="B5139">
        <v>13.51</v>
      </c>
      <c r="F5139" s="4">
        <v>27777</v>
      </c>
      <c r="G5139">
        <v>4.82</v>
      </c>
      <c r="H5139">
        <f t="shared" si="80"/>
        <v>2.9699999999999998</v>
      </c>
      <c r="I5139" s="103">
        <f>AVERAGE(H$10:H5139)</f>
        <v>0.21044834307992272</v>
      </c>
      <c r="J5139" s="2"/>
    </row>
    <row r="5140" spans="1:10">
      <c r="A5140" s="4">
        <v>30167</v>
      </c>
      <c r="B5140">
        <v>13.68</v>
      </c>
      <c r="F5140" s="4">
        <v>27778</v>
      </c>
      <c r="G5140">
        <v>4.79</v>
      </c>
      <c r="H5140">
        <f t="shared" si="80"/>
        <v>2.9699999999999998</v>
      </c>
      <c r="I5140" s="103">
        <f>AVERAGE(H$10:H5140)</f>
        <v>0.21098616254141561</v>
      </c>
      <c r="J5140" s="2"/>
    </row>
    <row r="5141" spans="1:10">
      <c r="A5141" s="4">
        <v>30168</v>
      </c>
      <c r="B5141">
        <v>13.7</v>
      </c>
      <c r="F5141" s="4">
        <v>27779</v>
      </c>
      <c r="G5141">
        <v>4.76</v>
      </c>
      <c r="H5141">
        <f t="shared" si="80"/>
        <v>2.95</v>
      </c>
      <c r="I5141" s="103">
        <f>AVERAGE(H$10:H5141)</f>
        <v>0.21151987529228441</v>
      </c>
      <c r="J5141" s="2"/>
    </row>
    <row r="5142" spans="1:10">
      <c r="A5142" s="4">
        <v>30169</v>
      </c>
      <c r="B5142">
        <v>13.85</v>
      </c>
      <c r="F5142" s="4">
        <v>27780</v>
      </c>
      <c r="G5142">
        <v>4.83</v>
      </c>
      <c r="H5142">
        <f t="shared" si="80"/>
        <v>2.95</v>
      </c>
      <c r="I5142" s="103">
        <f>AVERAGE(H$10:H5142)</f>
        <v>0.21205338008961691</v>
      </c>
      <c r="J5142" s="2"/>
    </row>
    <row r="5143" spans="1:10">
      <c r="A5143" s="4">
        <v>30172</v>
      </c>
      <c r="B5143">
        <v>13.7</v>
      </c>
      <c r="F5143" s="4">
        <v>27781</v>
      </c>
      <c r="G5143">
        <v>4.7699999999999996</v>
      </c>
      <c r="H5143">
        <f t="shared" si="80"/>
        <v>3.0300000000000002</v>
      </c>
      <c r="I5143" s="103">
        <f>AVERAGE(H$10:H5143)</f>
        <v>0.21260225944682579</v>
      </c>
      <c r="J5143" s="2"/>
    </row>
    <row r="5144" spans="1:10">
      <c r="A5144" s="4">
        <v>30173</v>
      </c>
      <c r="B5144">
        <v>13.69</v>
      </c>
      <c r="F5144" s="4">
        <v>27782</v>
      </c>
      <c r="G5144">
        <v>4.72</v>
      </c>
      <c r="H5144">
        <f t="shared" si="80"/>
        <v>3.0600000000000005</v>
      </c>
      <c r="I5144" s="103">
        <f>AVERAGE(H$10:H5144)</f>
        <v>0.21315676728335026</v>
      </c>
      <c r="J5144" s="2"/>
    </row>
    <row r="5145" spans="1:10">
      <c r="A5145" s="4">
        <v>30174</v>
      </c>
      <c r="B5145">
        <v>13.71</v>
      </c>
      <c r="F5145" s="4">
        <v>27783</v>
      </c>
      <c r="G5145">
        <v>4.72</v>
      </c>
      <c r="H5145">
        <f t="shared" si="80"/>
        <v>3.0600000000000005</v>
      </c>
      <c r="I5145" s="103">
        <f>AVERAGE(H$10:H5145)</f>
        <v>0.21371105919003183</v>
      </c>
      <c r="J5145" s="2"/>
    </row>
    <row r="5146" spans="1:10">
      <c r="A5146" s="4">
        <v>30175</v>
      </c>
      <c r="B5146">
        <v>13.55</v>
      </c>
      <c r="F5146" s="4">
        <v>27784</v>
      </c>
      <c r="G5146">
        <v>4.72</v>
      </c>
      <c r="H5146">
        <f t="shared" si="80"/>
        <v>3.0600000000000005</v>
      </c>
      <c r="I5146" s="103">
        <f>AVERAGE(H$10:H5146)</f>
        <v>0.21426513529297322</v>
      </c>
      <c r="J5146" s="2"/>
    </row>
    <row r="5147" spans="1:10">
      <c r="A5147" s="4">
        <v>30176</v>
      </c>
      <c r="B5147">
        <v>13.2</v>
      </c>
      <c r="F5147" s="4">
        <v>27785</v>
      </c>
      <c r="G5147">
        <v>4.7699999999999996</v>
      </c>
      <c r="H5147">
        <f t="shared" si="80"/>
        <v>3.0200000000000005</v>
      </c>
      <c r="I5147" s="103">
        <f>AVERAGE(H$10:H5147)</f>
        <v>0.21481121058777802</v>
      </c>
      <c r="J5147" s="2"/>
    </row>
    <row r="5148" spans="1:10">
      <c r="A5148" s="4">
        <v>30179</v>
      </c>
      <c r="B5148">
        <v>13.09</v>
      </c>
      <c r="F5148" s="4">
        <v>27786</v>
      </c>
      <c r="G5148">
        <v>4.79</v>
      </c>
      <c r="H5148">
        <f t="shared" si="80"/>
        <v>3.01</v>
      </c>
      <c r="I5148" s="103">
        <f>AVERAGE(H$10:H5148)</f>
        <v>0.21535512745670432</v>
      </c>
      <c r="J5148" s="2"/>
    </row>
    <row r="5149" spans="1:10">
      <c r="A5149" s="4">
        <v>30180</v>
      </c>
      <c r="B5149">
        <v>12.65</v>
      </c>
      <c r="F5149" s="4">
        <v>27787</v>
      </c>
      <c r="G5149">
        <v>5.12</v>
      </c>
      <c r="H5149">
        <f t="shared" si="80"/>
        <v>2.71</v>
      </c>
      <c r="I5149" s="103">
        <f>AVERAGE(H$10:H5149)</f>
        <v>0.21584046692607073</v>
      </c>
      <c r="J5149" s="2"/>
    </row>
    <row r="5150" spans="1:10">
      <c r="A5150" s="4">
        <v>30181</v>
      </c>
      <c r="B5150">
        <v>12.57</v>
      </c>
      <c r="F5150" s="4">
        <v>27788</v>
      </c>
      <c r="G5150">
        <v>4.82</v>
      </c>
      <c r="H5150">
        <f t="shared" si="80"/>
        <v>3</v>
      </c>
      <c r="I5150" s="103">
        <f>AVERAGE(H$10:H5150)</f>
        <v>0.21638202684302732</v>
      </c>
      <c r="J5150" s="2"/>
    </row>
    <row r="5151" spans="1:10">
      <c r="A5151" s="4">
        <v>30182</v>
      </c>
      <c r="B5151">
        <v>12.47</v>
      </c>
      <c r="F5151" s="4">
        <v>27789</v>
      </c>
      <c r="G5151">
        <v>4.84</v>
      </c>
      <c r="H5151">
        <f t="shared" si="80"/>
        <v>2.96</v>
      </c>
      <c r="I5151" s="103">
        <f>AVERAGE(H$10:H5151)</f>
        <v>0.21691559704395244</v>
      </c>
      <c r="J5151" s="2"/>
    </row>
    <row r="5152" spans="1:10">
      <c r="A5152" s="4">
        <v>30183</v>
      </c>
      <c r="B5152">
        <v>12.24</v>
      </c>
      <c r="F5152" s="4">
        <v>27790</v>
      </c>
      <c r="G5152">
        <v>4.84</v>
      </c>
      <c r="H5152">
        <f t="shared" si="80"/>
        <v>2.96</v>
      </c>
      <c r="I5152" s="103">
        <f>AVERAGE(H$10:H5152)</f>
        <v>0.21744895975111872</v>
      </c>
      <c r="J5152" s="2"/>
    </row>
    <row r="5153" spans="1:10">
      <c r="A5153" s="4">
        <v>30186</v>
      </c>
      <c r="B5153">
        <v>12.47</v>
      </c>
      <c r="F5153" s="4">
        <v>27791</v>
      </c>
      <c r="G5153">
        <v>4.84</v>
      </c>
      <c r="H5153">
        <f t="shared" si="80"/>
        <v>2.96</v>
      </c>
      <c r="I5153" s="103">
        <f>AVERAGE(H$10:H5153)</f>
        <v>0.21798211508553725</v>
      </c>
      <c r="J5153" s="2"/>
    </row>
    <row r="5154" spans="1:10">
      <c r="A5154" s="4">
        <v>30187</v>
      </c>
      <c r="B5154">
        <v>12.35</v>
      </c>
      <c r="F5154" s="4">
        <v>27792</v>
      </c>
      <c r="G5154">
        <v>4.87</v>
      </c>
      <c r="H5154">
        <f t="shared" si="80"/>
        <v>2.9299999999999997</v>
      </c>
      <c r="I5154" s="103">
        <f>AVERAGE(H$10:H5154)</f>
        <v>0.21850923226433502</v>
      </c>
      <c r="J5154" s="2"/>
    </row>
    <row r="5155" spans="1:10">
      <c r="A5155" s="4">
        <v>30188</v>
      </c>
      <c r="B5155">
        <v>12.43</v>
      </c>
      <c r="F5155" s="4">
        <v>27793</v>
      </c>
      <c r="G5155">
        <v>4.8099999999999996</v>
      </c>
      <c r="H5155">
        <f t="shared" si="80"/>
        <v>3.0100000000000007</v>
      </c>
      <c r="I5155" s="103">
        <f>AVERAGE(H$10:H5155)</f>
        <v>0.21905169063350247</v>
      </c>
      <c r="J5155" s="2"/>
    </row>
    <row r="5156" spans="1:10">
      <c r="A5156" s="4">
        <v>30189</v>
      </c>
      <c r="B5156">
        <v>12.55</v>
      </c>
      <c r="F5156" s="4">
        <v>27794</v>
      </c>
      <c r="G5156">
        <v>4.71</v>
      </c>
      <c r="H5156">
        <f t="shared" si="80"/>
        <v>3.1399999999999997</v>
      </c>
      <c r="I5156" s="103">
        <f>AVERAGE(H$10:H5156)</f>
        <v>0.21961919564795099</v>
      </c>
      <c r="J5156" s="2"/>
    </row>
    <row r="5157" spans="1:10">
      <c r="A5157" s="4">
        <v>30190</v>
      </c>
      <c r="B5157">
        <v>12.77</v>
      </c>
      <c r="F5157" s="4">
        <v>27795</v>
      </c>
      <c r="G5157">
        <v>4.7699999999999996</v>
      </c>
      <c r="H5157">
        <f t="shared" si="80"/>
        <v>3.0600000000000005</v>
      </c>
      <c r="I5157" s="103">
        <f>AVERAGE(H$10:H5157)</f>
        <v>0.22017094017094088</v>
      </c>
      <c r="J5157" s="2"/>
    </row>
    <row r="5158" spans="1:10">
      <c r="A5158" s="4">
        <v>30193</v>
      </c>
      <c r="B5158">
        <v>12.81</v>
      </c>
      <c r="F5158" s="4">
        <v>27796</v>
      </c>
      <c r="G5158">
        <v>4.76</v>
      </c>
      <c r="H5158">
        <f t="shared" si="80"/>
        <v>3.12</v>
      </c>
      <c r="I5158" s="103">
        <f>AVERAGE(H$10:H5158)</f>
        <v>0.2207341231307057</v>
      </c>
      <c r="J5158" s="2"/>
    </row>
    <row r="5159" spans="1:10">
      <c r="A5159" s="4">
        <v>30194</v>
      </c>
      <c r="B5159">
        <v>12.81</v>
      </c>
      <c r="F5159" s="4">
        <v>27797</v>
      </c>
      <c r="G5159">
        <v>4.76</v>
      </c>
      <c r="H5159">
        <f t="shared" si="80"/>
        <v>3.12</v>
      </c>
      <c r="I5159" s="103">
        <f>AVERAGE(H$10:H5159)</f>
        <v>0.22129708737864145</v>
      </c>
      <c r="J5159" s="2"/>
    </row>
    <row r="5160" spans="1:10">
      <c r="A5160" s="4">
        <v>30195</v>
      </c>
      <c r="B5160">
        <v>12.76</v>
      </c>
      <c r="F5160" s="4">
        <v>27798</v>
      </c>
      <c r="G5160">
        <v>4.76</v>
      </c>
      <c r="H5160">
        <f t="shared" si="80"/>
        <v>3.12</v>
      </c>
      <c r="I5160" s="103">
        <f>AVERAGE(H$10:H5160)</f>
        <v>0.22185983304212839</v>
      </c>
      <c r="J5160" s="2"/>
    </row>
    <row r="5161" spans="1:10">
      <c r="A5161" s="4">
        <v>30196</v>
      </c>
      <c r="B5161">
        <v>12.6</v>
      </c>
      <c r="F5161" s="4">
        <v>27799</v>
      </c>
      <c r="G5161">
        <v>4.7</v>
      </c>
      <c r="H5161">
        <f t="shared" si="80"/>
        <v>3.16</v>
      </c>
      <c r="I5161" s="103">
        <f>AVERAGE(H$10:H5161)</f>
        <v>0.22243012422360314</v>
      </c>
      <c r="J5161" s="2"/>
    </row>
    <row r="5162" spans="1:10">
      <c r="A5162" s="4">
        <v>30197</v>
      </c>
      <c r="B5162">
        <v>12.47</v>
      </c>
      <c r="F5162" s="4">
        <v>27800</v>
      </c>
      <c r="G5162">
        <v>4.63</v>
      </c>
      <c r="H5162">
        <f t="shared" si="80"/>
        <v>3.25</v>
      </c>
      <c r="I5162" s="103">
        <f>AVERAGE(H$10:H5162)</f>
        <v>0.22301765961575848</v>
      </c>
      <c r="J5162" s="2"/>
    </row>
    <row r="5163" spans="1:10">
      <c r="A5163" s="4">
        <v>30201</v>
      </c>
      <c r="B5163">
        <v>12.53</v>
      </c>
      <c r="F5163" s="4">
        <v>27801</v>
      </c>
      <c r="G5163">
        <v>4.75</v>
      </c>
      <c r="H5163">
        <f t="shared" si="80"/>
        <v>3.0999999999999996</v>
      </c>
      <c r="I5163" s="103">
        <f>AVERAGE(H$10:H5163)</f>
        <v>0.22357586340706312</v>
      </c>
      <c r="J5163" s="2"/>
    </row>
    <row r="5164" spans="1:10">
      <c r="A5164" s="4">
        <v>30202</v>
      </c>
      <c r="B5164">
        <v>12.51</v>
      </c>
      <c r="F5164" s="4">
        <v>27802</v>
      </c>
      <c r="G5164">
        <v>4.74</v>
      </c>
      <c r="H5164">
        <f t="shared" si="80"/>
        <v>3.0999999999999996</v>
      </c>
      <c r="I5164" s="103">
        <f>AVERAGE(H$10:H5164)</f>
        <v>0.22413385063045649</v>
      </c>
      <c r="J5164" s="2"/>
    </row>
    <row r="5165" spans="1:10">
      <c r="A5165" s="4">
        <v>30203</v>
      </c>
      <c r="B5165">
        <v>12.53</v>
      </c>
      <c r="F5165" s="4">
        <v>27803</v>
      </c>
      <c r="G5165">
        <v>4.8</v>
      </c>
      <c r="H5165">
        <f t="shared" si="80"/>
        <v>3.0200000000000005</v>
      </c>
      <c r="I5165" s="103">
        <f>AVERAGE(H$10:H5165)</f>
        <v>0.22467610550814648</v>
      </c>
      <c r="J5165" s="2"/>
    </row>
    <row r="5166" spans="1:10">
      <c r="A5166" s="4">
        <v>30204</v>
      </c>
      <c r="B5166">
        <v>12.73</v>
      </c>
      <c r="F5166" s="4">
        <v>27804</v>
      </c>
      <c r="G5166">
        <v>4.8</v>
      </c>
      <c r="H5166">
        <f t="shared" si="80"/>
        <v>3.0200000000000005</v>
      </c>
      <c r="I5166" s="103">
        <f>AVERAGE(H$10:H5166)</f>
        <v>0.22521815008726065</v>
      </c>
      <c r="J5166" s="2"/>
    </row>
    <row r="5167" spans="1:10">
      <c r="A5167" s="4">
        <v>30207</v>
      </c>
      <c r="B5167">
        <v>12.63</v>
      </c>
      <c r="F5167" s="4">
        <v>27805</v>
      </c>
      <c r="G5167">
        <v>4.8</v>
      </c>
      <c r="H5167">
        <f t="shared" si="80"/>
        <v>3.0200000000000005</v>
      </c>
      <c r="I5167" s="103">
        <f>AVERAGE(H$10:H5167)</f>
        <v>0.22575998449011306</v>
      </c>
      <c r="J5167" s="2"/>
    </row>
    <row r="5168" spans="1:10">
      <c r="A5168" s="4">
        <v>30208</v>
      </c>
      <c r="B5168">
        <v>12.56</v>
      </c>
      <c r="F5168" s="4">
        <v>27806</v>
      </c>
      <c r="G5168">
        <v>4.8</v>
      </c>
      <c r="H5168">
        <f t="shared" si="80"/>
        <v>3.0200000000000005</v>
      </c>
      <c r="I5168" s="103">
        <f>AVERAGE(H$10:H5168)</f>
        <v>0.22630160883892289</v>
      </c>
      <c r="J5168" s="2"/>
    </row>
    <row r="5169" spans="1:10">
      <c r="A5169" s="4">
        <v>30209</v>
      </c>
      <c r="B5169">
        <v>12.6</v>
      </c>
      <c r="F5169" s="4">
        <v>27807</v>
      </c>
      <c r="G5169">
        <v>4.84</v>
      </c>
      <c r="H5169">
        <f t="shared" si="80"/>
        <v>2.9400000000000004</v>
      </c>
      <c r="I5169" s="103">
        <f>AVERAGE(H$10:H5169)</f>
        <v>0.22682751937984558</v>
      </c>
      <c r="J5169" s="2"/>
    </row>
    <row r="5170" spans="1:10">
      <c r="A5170" s="4">
        <v>30210</v>
      </c>
      <c r="B5170">
        <v>12.6</v>
      </c>
      <c r="F5170" s="4">
        <v>27808</v>
      </c>
      <c r="G5170">
        <v>4.12</v>
      </c>
      <c r="H5170">
        <f t="shared" si="80"/>
        <v>3.67</v>
      </c>
      <c r="I5170" s="103">
        <f>AVERAGE(H$10:H5170)</f>
        <v>0.22749467157527675</v>
      </c>
      <c r="J5170" s="2"/>
    </row>
    <row r="5171" spans="1:10">
      <c r="A5171" s="4">
        <v>30211</v>
      </c>
      <c r="B5171">
        <v>12.51</v>
      </c>
      <c r="F5171" s="4">
        <v>27809</v>
      </c>
      <c r="G5171">
        <v>4.79</v>
      </c>
      <c r="H5171">
        <f t="shared" si="80"/>
        <v>3.01</v>
      </c>
      <c r="I5171" s="103">
        <f>AVERAGE(H$10:H5171)</f>
        <v>0.22803370786516919</v>
      </c>
      <c r="J5171" s="2"/>
    </row>
    <row r="5172" spans="1:10">
      <c r="A5172" s="4">
        <v>30214</v>
      </c>
      <c r="B5172">
        <v>12.47</v>
      </c>
      <c r="F5172" s="4">
        <v>27810</v>
      </c>
      <c r="G5172">
        <v>4.7300000000000004</v>
      </c>
      <c r="H5172">
        <f t="shared" si="80"/>
        <v>3.0399999999999991</v>
      </c>
      <c r="I5172" s="103">
        <f>AVERAGE(H$10:H5172)</f>
        <v>0.22857834592291368</v>
      </c>
      <c r="J5172" s="2"/>
    </row>
    <row r="5173" spans="1:10">
      <c r="A5173" s="4">
        <v>30215</v>
      </c>
      <c r="B5173">
        <v>12.18</v>
      </c>
      <c r="F5173" s="4">
        <v>27811</v>
      </c>
      <c r="G5173">
        <v>4.7300000000000004</v>
      </c>
      <c r="H5173">
        <f t="shared" si="80"/>
        <v>3.0399999999999991</v>
      </c>
      <c r="I5173" s="103">
        <f>AVERAGE(H$10:H5173)</f>
        <v>0.22912277304415243</v>
      </c>
      <c r="J5173" s="2"/>
    </row>
    <row r="5174" spans="1:10">
      <c r="A5174" s="4">
        <v>30216</v>
      </c>
      <c r="B5174">
        <v>12.04</v>
      </c>
      <c r="F5174" s="4">
        <v>27812</v>
      </c>
      <c r="G5174">
        <v>4.7300000000000004</v>
      </c>
      <c r="H5174">
        <f t="shared" si="80"/>
        <v>3.0399999999999991</v>
      </c>
      <c r="I5174" s="103">
        <f>AVERAGE(H$10:H5174)</f>
        <v>0.22966698935140431</v>
      </c>
      <c r="J5174" s="2"/>
    </row>
    <row r="5175" spans="1:10">
      <c r="A5175" s="4">
        <v>30217</v>
      </c>
      <c r="B5175">
        <v>11.94</v>
      </c>
      <c r="F5175" s="4">
        <v>27813</v>
      </c>
      <c r="G5175">
        <v>4.8</v>
      </c>
      <c r="H5175">
        <f t="shared" si="80"/>
        <v>2.92</v>
      </c>
      <c r="I5175" s="103">
        <f>AVERAGE(H$10:H5175)</f>
        <v>0.23018776616337655</v>
      </c>
      <c r="J5175" s="2"/>
    </row>
    <row r="5176" spans="1:10">
      <c r="A5176" s="4">
        <v>30218</v>
      </c>
      <c r="B5176">
        <v>12.09</v>
      </c>
      <c r="F5176" s="4">
        <v>27814</v>
      </c>
      <c r="G5176">
        <v>4.84</v>
      </c>
      <c r="H5176">
        <f t="shared" si="80"/>
        <v>2.8500000000000005</v>
      </c>
      <c r="I5176" s="103">
        <f>AVERAGE(H$10:H5176)</f>
        <v>0.23069479388426614</v>
      </c>
      <c r="J5176" s="2"/>
    </row>
    <row r="5177" spans="1:10">
      <c r="A5177" s="4">
        <v>30221</v>
      </c>
      <c r="B5177">
        <v>11.99</v>
      </c>
      <c r="F5177" s="4">
        <v>27815</v>
      </c>
      <c r="G5177">
        <v>4.97</v>
      </c>
      <c r="H5177">
        <f t="shared" si="80"/>
        <v>2.71</v>
      </c>
      <c r="I5177" s="103">
        <f>AVERAGE(H$10:H5177)</f>
        <v>0.23117453560371579</v>
      </c>
      <c r="J5177" s="2"/>
    </row>
    <row r="5178" spans="1:10">
      <c r="A5178" s="4">
        <v>30222</v>
      </c>
      <c r="B5178">
        <v>11.85</v>
      </c>
      <c r="F5178" s="4">
        <v>27816</v>
      </c>
      <c r="G5178">
        <v>4.83</v>
      </c>
      <c r="H5178">
        <f t="shared" si="80"/>
        <v>2.8499999999999996</v>
      </c>
      <c r="I5178" s="103">
        <f>AVERAGE(H$10:H5178)</f>
        <v>0.23168117624298765</v>
      </c>
      <c r="J5178" s="2"/>
    </row>
    <row r="5179" spans="1:10">
      <c r="A5179" s="4">
        <v>30223</v>
      </c>
      <c r="B5179">
        <v>11.8</v>
      </c>
      <c r="F5179" s="4">
        <v>27817</v>
      </c>
      <c r="G5179">
        <v>4.8899999999999997</v>
      </c>
      <c r="H5179">
        <f t="shared" si="80"/>
        <v>2.88</v>
      </c>
      <c r="I5179" s="103">
        <f>AVERAGE(H$10:H5179)</f>
        <v>0.23219342359767955</v>
      </c>
      <c r="J5179" s="2"/>
    </row>
    <row r="5180" spans="1:10">
      <c r="A5180" s="4">
        <v>30224</v>
      </c>
      <c r="B5180">
        <v>11.73</v>
      </c>
      <c r="F5180" s="4">
        <v>27818</v>
      </c>
      <c r="G5180">
        <v>4.8899999999999997</v>
      </c>
      <c r="H5180">
        <f t="shared" si="80"/>
        <v>2.88</v>
      </c>
      <c r="I5180" s="103">
        <f>AVERAGE(H$10:H5180)</f>
        <v>0.23270547282924064</v>
      </c>
      <c r="J5180" s="2"/>
    </row>
    <row r="5181" spans="1:10">
      <c r="A5181" s="4">
        <v>30225</v>
      </c>
      <c r="B5181">
        <v>11.51</v>
      </c>
      <c r="F5181" s="4">
        <v>27819</v>
      </c>
      <c r="G5181">
        <v>4.8899999999999997</v>
      </c>
      <c r="H5181">
        <f t="shared" si="80"/>
        <v>2.88</v>
      </c>
      <c r="I5181" s="103">
        <f>AVERAGE(H$10:H5181)</f>
        <v>0.23321732405259155</v>
      </c>
      <c r="J5181" s="2"/>
    </row>
    <row r="5182" spans="1:10">
      <c r="A5182" s="4">
        <v>30228</v>
      </c>
      <c r="B5182">
        <v>11.72</v>
      </c>
      <c r="F5182" s="4">
        <v>27820</v>
      </c>
      <c r="G5182">
        <v>5.21</v>
      </c>
      <c r="H5182">
        <f t="shared" si="80"/>
        <v>2.6500000000000004</v>
      </c>
      <c r="I5182" s="103">
        <f>AVERAGE(H$10:H5182)</f>
        <v>0.23368451575488181</v>
      </c>
      <c r="J5182" s="2"/>
    </row>
    <row r="5183" spans="1:10">
      <c r="A5183" s="4">
        <v>30229</v>
      </c>
      <c r="B5183">
        <v>11.69</v>
      </c>
      <c r="F5183" s="4">
        <v>27821</v>
      </c>
      <c r="G5183">
        <v>5.01</v>
      </c>
      <c r="H5183">
        <f t="shared" si="80"/>
        <v>2.8100000000000005</v>
      </c>
      <c r="I5183" s="103">
        <f>AVERAGE(H$10:H5183)</f>
        <v>0.2341824507151147</v>
      </c>
      <c r="J5183" s="2"/>
    </row>
    <row r="5184" spans="1:10">
      <c r="A5184" s="4">
        <v>30230</v>
      </c>
      <c r="B5184">
        <v>11.5</v>
      </c>
      <c r="F5184" s="4">
        <v>27822</v>
      </c>
      <c r="G5184">
        <v>4.95</v>
      </c>
      <c r="H5184">
        <f t="shared" si="80"/>
        <v>2.87</v>
      </c>
      <c r="I5184" s="103">
        <f>AVERAGE(H$10:H5184)</f>
        <v>0.23469178743961419</v>
      </c>
      <c r="J5184" s="2"/>
    </row>
    <row r="5185" spans="1:10">
      <c r="A5185" s="4">
        <v>30231</v>
      </c>
      <c r="B5185">
        <v>10.91</v>
      </c>
      <c r="F5185" s="4">
        <v>27823</v>
      </c>
      <c r="G5185">
        <v>4.95</v>
      </c>
      <c r="H5185">
        <f t="shared" si="80"/>
        <v>2.8999999999999995</v>
      </c>
      <c r="I5185" s="103">
        <f>AVERAGE(H$10:H5185)</f>
        <v>0.235206723338486</v>
      </c>
      <c r="J5185" s="2"/>
    </row>
    <row r="5186" spans="1:10">
      <c r="A5186" s="4">
        <v>30232</v>
      </c>
      <c r="B5186">
        <v>10.83</v>
      </c>
      <c r="F5186" s="4">
        <v>27824</v>
      </c>
      <c r="G5186">
        <v>4.97</v>
      </c>
      <c r="H5186">
        <f t="shared" si="80"/>
        <v>2.83</v>
      </c>
      <c r="I5186" s="103">
        <f>AVERAGE(H$10:H5186)</f>
        <v>0.23570793896078876</v>
      </c>
      <c r="J5186" s="2"/>
    </row>
    <row r="5187" spans="1:10">
      <c r="A5187" s="4">
        <v>30236</v>
      </c>
      <c r="B5187">
        <v>10.53</v>
      </c>
      <c r="F5187" s="4">
        <v>27825</v>
      </c>
      <c r="G5187">
        <v>4.97</v>
      </c>
      <c r="H5187">
        <f t="shared" si="80"/>
        <v>2.83</v>
      </c>
      <c r="I5187" s="103">
        <f>AVERAGE(H$10:H5187)</f>
        <v>0.2362089609887994</v>
      </c>
      <c r="J5187" s="2"/>
    </row>
    <row r="5188" spans="1:10">
      <c r="A5188" s="4">
        <v>30237</v>
      </c>
      <c r="B5188">
        <v>10.39</v>
      </c>
      <c r="F5188" s="4">
        <v>27826</v>
      </c>
      <c r="G5188">
        <v>4.97</v>
      </c>
      <c r="H5188">
        <f t="shared" si="80"/>
        <v>2.83</v>
      </c>
      <c r="I5188" s="103">
        <f>AVERAGE(H$10:H5188)</f>
        <v>0.23670978953465982</v>
      </c>
      <c r="J5188" s="2"/>
    </row>
    <row r="5189" spans="1:10">
      <c r="A5189" s="4">
        <v>30238</v>
      </c>
      <c r="B5189">
        <v>10.61</v>
      </c>
      <c r="F5189" s="4">
        <v>27827</v>
      </c>
      <c r="G5189">
        <v>4.8600000000000003</v>
      </c>
      <c r="H5189">
        <f t="shared" si="80"/>
        <v>2.8999999999999995</v>
      </c>
      <c r="I5189" s="103">
        <f>AVERAGE(H$10:H5189)</f>
        <v>0.23722393822393886</v>
      </c>
      <c r="J5189" s="2"/>
    </row>
    <row r="5190" spans="1:10">
      <c r="A5190" s="4">
        <v>30239</v>
      </c>
      <c r="B5190">
        <v>10.75</v>
      </c>
      <c r="F5190" s="4">
        <v>27828</v>
      </c>
      <c r="G5190">
        <v>4.78</v>
      </c>
      <c r="H5190">
        <f t="shared" si="80"/>
        <v>3</v>
      </c>
      <c r="I5190" s="103">
        <f>AVERAGE(H$10:H5190)</f>
        <v>0.23775718973171267</v>
      </c>
      <c r="J5190" s="2"/>
    </row>
    <row r="5191" spans="1:10">
      <c r="A5191" s="4">
        <v>30242</v>
      </c>
      <c r="B5191">
        <v>10.58</v>
      </c>
      <c r="F5191" s="4">
        <v>27829</v>
      </c>
      <c r="G5191">
        <v>4.49</v>
      </c>
      <c r="H5191">
        <f t="shared" si="80"/>
        <v>3.2699999999999996</v>
      </c>
      <c r="I5191" s="103">
        <f>AVERAGE(H$10:H5191)</f>
        <v>0.23834233886530362</v>
      </c>
      <c r="J5191" s="2"/>
    </row>
    <row r="5192" spans="1:10">
      <c r="A5192" s="4">
        <v>30243</v>
      </c>
      <c r="B5192">
        <v>10.56</v>
      </c>
      <c r="F5192" s="4">
        <v>27830</v>
      </c>
      <c r="G5192">
        <v>4.82</v>
      </c>
      <c r="H5192">
        <f t="shared" si="80"/>
        <v>2.9499999999999993</v>
      </c>
      <c r="I5192" s="103">
        <f>AVERAGE(H$10:H5192)</f>
        <v>0.23886552189851504</v>
      </c>
      <c r="J5192" s="2"/>
    </row>
    <row r="5193" spans="1:10">
      <c r="A5193" s="4">
        <v>30244</v>
      </c>
      <c r="B5193">
        <v>10.69</v>
      </c>
      <c r="F5193" s="4">
        <v>27831</v>
      </c>
      <c r="G5193">
        <v>4.8099999999999996</v>
      </c>
      <c r="H5193">
        <f t="shared" si="80"/>
        <v>2.9000000000000004</v>
      </c>
      <c r="I5193" s="103">
        <f>AVERAGE(H$10:H5193)</f>
        <v>0.23937885802469203</v>
      </c>
      <c r="J5193" s="2"/>
    </row>
    <row r="5194" spans="1:10">
      <c r="A5194" s="4">
        <v>30245</v>
      </c>
      <c r="B5194">
        <v>10.69</v>
      </c>
      <c r="F5194" s="4">
        <v>27832</v>
      </c>
      <c r="G5194">
        <v>4.8099999999999996</v>
      </c>
      <c r="H5194">
        <f t="shared" ref="H5194:H5257" si="81">IFERROR(((VLOOKUP(F5194,$A$9:$B$14200,2,FALSE))-G5194),H5193)</f>
        <v>2.9000000000000004</v>
      </c>
      <c r="I5194" s="103">
        <f>AVERAGE(H$10:H5194)</f>
        <v>0.23989199614272008</v>
      </c>
      <c r="J5194" s="2"/>
    </row>
    <row r="5195" spans="1:10">
      <c r="A5195" s="4">
        <v>30246</v>
      </c>
      <c r="B5195">
        <v>10.81</v>
      </c>
      <c r="F5195" s="4">
        <v>27833</v>
      </c>
      <c r="G5195">
        <v>4.8099999999999996</v>
      </c>
      <c r="H5195">
        <f t="shared" si="81"/>
        <v>2.9000000000000004</v>
      </c>
      <c r="I5195" s="103">
        <f>AVERAGE(H$10:H5195)</f>
        <v>0.240404936367143</v>
      </c>
      <c r="J5195" s="2"/>
    </row>
    <row r="5196" spans="1:10">
      <c r="A5196" s="4">
        <v>30249</v>
      </c>
      <c r="B5196">
        <v>11.11</v>
      </c>
      <c r="F5196" s="4">
        <v>27834</v>
      </c>
      <c r="G5196">
        <v>4.8099999999999996</v>
      </c>
      <c r="H5196">
        <f t="shared" si="81"/>
        <v>2.9300000000000006</v>
      </c>
      <c r="I5196" s="103">
        <f>AVERAGE(H$10:H5196)</f>
        <v>0.24092346250241059</v>
      </c>
      <c r="J5196" s="2"/>
    </row>
    <row r="5197" spans="1:10">
      <c r="A5197" s="4">
        <v>30250</v>
      </c>
      <c r="B5197">
        <v>10.87</v>
      </c>
      <c r="F5197" s="4">
        <v>27835</v>
      </c>
      <c r="G5197">
        <v>4.7699999999999996</v>
      </c>
      <c r="H5197">
        <f t="shared" si="81"/>
        <v>2.99</v>
      </c>
      <c r="I5197" s="103">
        <f>AVERAGE(H$10:H5197)</f>
        <v>0.24145335389360134</v>
      </c>
      <c r="J5197" s="2"/>
    </row>
    <row r="5198" spans="1:10">
      <c r="A5198" s="4">
        <v>30251</v>
      </c>
      <c r="B5198">
        <v>10.9</v>
      </c>
      <c r="F5198" s="4">
        <v>27836</v>
      </c>
      <c r="G5198">
        <v>4.5599999999999996</v>
      </c>
      <c r="H5198">
        <f t="shared" si="81"/>
        <v>3.2</v>
      </c>
      <c r="I5198" s="103">
        <f>AVERAGE(H$10:H5198)</f>
        <v>0.24202351127384925</v>
      </c>
      <c r="J5198" s="2"/>
    </row>
    <row r="5199" spans="1:10">
      <c r="A5199" s="4">
        <v>30252</v>
      </c>
      <c r="B5199">
        <v>10.77</v>
      </c>
      <c r="F5199" s="4">
        <v>27837</v>
      </c>
      <c r="G5199">
        <v>4.83</v>
      </c>
      <c r="H5199">
        <f t="shared" si="81"/>
        <v>2.9000000000000004</v>
      </c>
      <c r="I5199" s="103">
        <f>AVERAGE(H$10:H5199)</f>
        <v>0.24253564547206241</v>
      </c>
      <c r="J5199" s="2"/>
    </row>
    <row r="5200" spans="1:10">
      <c r="A5200" s="4">
        <v>30253</v>
      </c>
      <c r="B5200">
        <v>10.71</v>
      </c>
      <c r="F5200" s="4">
        <v>27838</v>
      </c>
      <c r="G5200">
        <v>4.8</v>
      </c>
      <c r="H5200">
        <f t="shared" si="81"/>
        <v>2.9400000000000004</v>
      </c>
      <c r="I5200" s="103">
        <f>AVERAGE(H$10:H5200)</f>
        <v>0.24305528799845963</v>
      </c>
      <c r="J5200" s="2"/>
    </row>
    <row r="5201" spans="1:10">
      <c r="A5201" s="4">
        <v>30256</v>
      </c>
      <c r="B5201">
        <v>10.56</v>
      </c>
      <c r="F5201" s="4">
        <v>27839</v>
      </c>
      <c r="G5201">
        <v>4.8</v>
      </c>
      <c r="H5201">
        <f t="shared" si="81"/>
        <v>2.9400000000000004</v>
      </c>
      <c r="I5201" s="103">
        <f>AVERAGE(H$10:H5201)</f>
        <v>0.24357473035439214</v>
      </c>
      <c r="J5201" s="2"/>
    </row>
    <row r="5202" spans="1:10">
      <c r="A5202" s="4">
        <v>30258</v>
      </c>
      <c r="B5202">
        <v>10.46</v>
      </c>
      <c r="F5202" s="4">
        <v>27840</v>
      </c>
      <c r="G5202">
        <v>4.8</v>
      </c>
      <c r="H5202">
        <f t="shared" si="81"/>
        <v>2.9400000000000004</v>
      </c>
      <c r="I5202" s="103">
        <f>AVERAGE(H$10:H5202)</f>
        <v>0.24409397265549856</v>
      </c>
      <c r="J5202" s="2"/>
    </row>
    <row r="5203" spans="1:10">
      <c r="A5203" s="4">
        <v>30259</v>
      </c>
      <c r="B5203">
        <v>10.42</v>
      </c>
      <c r="F5203" s="4">
        <v>27841</v>
      </c>
      <c r="G5203">
        <v>4.76</v>
      </c>
      <c r="H5203">
        <f t="shared" si="81"/>
        <v>2.92</v>
      </c>
      <c r="I5203" s="103">
        <f>AVERAGE(H$10:H5203)</f>
        <v>0.24460916442048597</v>
      </c>
      <c r="J5203" s="2"/>
    </row>
    <row r="5204" spans="1:10">
      <c r="A5204" s="4">
        <v>30260</v>
      </c>
      <c r="B5204">
        <v>10.48</v>
      </c>
      <c r="F5204" s="4">
        <v>27842</v>
      </c>
      <c r="G5204">
        <v>4.72</v>
      </c>
      <c r="H5204">
        <f t="shared" si="81"/>
        <v>2.95</v>
      </c>
      <c r="I5204" s="103">
        <f>AVERAGE(H$10:H5204)</f>
        <v>0.24512993262752727</v>
      </c>
      <c r="J5204" s="2"/>
    </row>
    <row r="5205" spans="1:10">
      <c r="A5205" s="4">
        <v>30263</v>
      </c>
      <c r="B5205">
        <v>10.55</v>
      </c>
      <c r="F5205" s="4">
        <v>27843</v>
      </c>
      <c r="G5205">
        <v>4.8499999999999996</v>
      </c>
      <c r="H5205">
        <f t="shared" si="81"/>
        <v>2.8000000000000007</v>
      </c>
      <c r="I5205" s="103">
        <f>AVERAGE(H$10:H5205)</f>
        <v>0.24562163202463513</v>
      </c>
      <c r="J5205" s="2"/>
    </row>
    <row r="5206" spans="1:10">
      <c r="A5206" s="4">
        <v>30264</v>
      </c>
      <c r="B5206">
        <v>10.51</v>
      </c>
      <c r="F5206" s="4">
        <v>27844</v>
      </c>
      <c r="G5206">
        <v>4.8099999999999996</v>
      </c>
      <c r="H5206">
        <f t="shared" si="81"/>
        <v>2.83</v>
      </c>
      <c r="I5206" s="103">
        <f>AVERAGE(H$10:H5206)</f>
        <v>0.2461189147585153</v>
      </c>
      <c r="J5206" s="2"/>
    </row>
    <row r="5207" spans="1:10">
      <c r="A5207" s="4">
        <v>30265</v>
      </c>
      <c r="B5207">
        <v>10.48</v>
      </c>
      <c r="F5207" s="4">
        <v>27845</v>
      </c>
      <c r="G5207">
        <v>4.76</v>
      </c>
      <c r="H5207">
        <f t="shared" si="81"/>
        <v>2.88</v>
      </c>
      <c r="I5207" s="103">
        <f>AVERAGE(H$10:H5207)</f>
        <v>0.2466256252404779</v>
      </c>
      <c r="J5207" s="2"/>
    </row>
    <row r="5208" spans="1:10">
      <c r="A5208" s="4">
        <v>30267</v>
      </c>
      <c r="B5208">
        <v>10.58</v>
      </c>
      <c r="F5208" s="4">
        <v>27846</v>
      </c>
      <c r="G5208">
        <v>4.76</v>
      </c>
      <c r="H5208">
        <f t="shared" si="81"/>
        <v>2.88</v>
      </c>
      <c r="I5208" s="103">
        <f>AVERAGE(H$10:H5208)</f>
        <v>0.2471321407963078</v>
      </c>
      <c r="J5208" s="2"/>
    </row>
    <row r="5209" spans="1:10">
      <c r="A5209" s="4">
        <v>30270</v>
      </c>
      <c r="B5209">
        <v>10.65</v>
      </c>
      <c r="F5209" s="4">
        <v>27847</v>
      </c>
      <c r="G5209">
        <v>4.76</v>
      </c>
      <c r="H5209">
        <f t="shared" si="81"/>
        <v>2.88</v>
      </c>
      <c r="I5209" s="103">
        <f>AVERAGE(H$10:H5209)</f>
        <v>0.24763846153846236</v>
      </c>
      <c r="J5209" s="2"/>
    </row>
    <row r="5210" spans="1:10">
      <c r="A5210" s="4">
        <v>30271</v>
      </c>
      <c r="B5210">
        <v>10.67</v>
      </c>
      <c r="F5210" s="4">
        <v>27848</v>
      </c>
      <c r="G5210">
        <v>4.8099999999999996</v>
      </c>
      <c r="H5210">
        <f t="shared" si="81"/>
        <v>2.83</v>
      </c>
      <c r="I5210" s="103">
        <f>AVERAGE(H$10:H5210)</f>
        <v>0.248134974043454</v>
      </c>
      <c r="J5210" s="2"/>
    </row>
    <row r="5211" spans="1:10">
      <c r="A5211" s="4">
        <v>30272</v>
      </c>
      <c r="B5211">
        <v>10.59</v>
      </c>
      <c r="F5211" s="4">
        <v>27849</v>
      </c>
      <c r="G5211">
        <v>4.88</v>
      </c>
      <c r="H5211">
        <f t="shared" si="81"/>
        <v>2.7700000000000005</v>
      </c>
      <c r="I5211" s="103">
        <f>AVERAGE(H$10:H5211)</f>
        <v>0.24861976163014307</v>
      </c>
      <c r="J5211" s="2"/>
    </row>
    <row r="5212" spans="1:10">
      <c r="A5212" s="4">
        <v>30273</v>
      </c>
      <c r="B5212">
        <v>10.46</v>
      </c>
      <c r="F5212" s="4">
        <v>27850</v>
      </c>
      <c r="G5212">
        <v>5.07</v>
      </c>
      <c r="H5212">
        <f t="shared" si="81"/>
        <v>2.59</v>
      </c>
      <c r="I5212" s="103">
        <f>AVERAGE(H$10:H5212)</f>
        <v>0.24906976744186127</v>
      </c>
      <c r="J5212" s="2"/>
    </row>
    <row r="5213" spans="1:10">
      <c r="A5213" s="4">
        <v>30274</v>
      </c>
      <c r="B5213">
        <v>10.42</v>
      </c>
      <c r="F5213" s="4">
        <v>27851</v>
      </c>
      <c r="G5213">
        <v>4.83</v>
      </c>
      <c r="H5213">
        <f t="shared" si="81"/>
        <v>2.8499999999999996</v>
      </c>
      <c r="I5213" s="103">
        <f>AVERAGE(H$10:H5213)</f>
        <v>0.24956956187548118</v>
      </c>
      <c r="J5213" s="2"/>
    </row>
    <row r="5214" spans="1:10">
      <c r="A5214" s="4">
        <v>30277</v>
      </c>
      <c r="B5214">
        <v>10.43</v>
      </c>
      <c r="F5214" s="4">
        <v>27852</v>
      </c>
      <c r="G5214">
        <v>4.79</v>
      </c>
      <c r="H5214">
        <f t="shared" si="81"/>
        <v>2.88</v>
      </c>
      <c r="I5214" s="103">
        <f>AVERAGE(H$10:H5214)</f>
        <v>0.2500749279538913</v>
      </c>
      <c r="J5214" s="2"/>
    </row>
    <row r="5215" spans="1:10">
      <c r="A5215" s="4">
        <v>30278</v>
      </c>
      <c r="B5215">
        <v>10.53</v>
      </c>
      <c r="F5215" s="4">
        <v>27853</v>
      </c>
      <c r="G5215">
        <v>4.79</v>
      </c>
      <c r="H5215">
        <f t="shared" si="81"/>
        <v>2.88</v>
      </c>
      <c r="I5215" s="103">
        <f>AVERAGE(H$10:H5215)</f>
        <v>0.25058009988474922</v>
      </c>
      <c r="J5215" s="2"/>
    </row>
    <row r="5216" spans="1:10">
      <c r="A5216" s="4">
        <v>30279</v>
      </c>
      <c r="B5216">
        <v>10.59</v>
      </c>
      <c r="F5216" s="4">
        <v>27854</v>
      </c>
      <c r="G5216">
        <v>4.79</v>
      </c>
      <c r="H5216">
        <f t="shared" si="81"/>
        <v>2.88</v>
      </c>
      <c r="I5216" s="103">
        <f>AVERAGE(H$10:H5216)</f>
        <v>0.25108507777991251</v>
      </c>
      <c r="J5216" s="2"/>
    </row>
    <row r="5217" spans="1:10">
      <c r="A5217" s="4">
        <v>30281</v>
      </c>
      <c r="B5217">
        <v>10.51</v>
      </c>
      <c r="F5217" s="4">
        <v>27855</v>
      </c>
      <c r="G5217">
        <v>4.74</v>
      </c>
      <c r="H5217">
        <f t="shared" si="81"/>
        <v>2.88</v>
      </c>
      <c r="I5217" s="103">
        <f>AVERAGE(H$10:H5217)</f>
        <v>0.25158986175115294</v>
      </c>
      <c r="J5217" s="2"/>
    </row>
    <row r="5218" spans="1:10">
      <c r="A5218" s="4">
        <v>30284</v>
      </c>
      <c r="B5218">
        <v>10.78</v>
      </c>
      <c r="F5218" s="4">
        <v>27856</v>
      </c>
      <c r="G5218">
        <v>4.72</v>
      </c>
      <c r="H5218">
        <f t="shared" si="81"/>
        <v>2.87</v>
      </c>
      <c r="I5218" s="103">
        <f>AVERAGE(H$10:H5218)</f>
        <v>0.2520925321558849</v>
      </c>
      <c r="J5218" s="2"/>
    </row>
    <row r="5219" spans="1:10">
      <c r="A5219" s="4">
        <v>30285</v>
      </c>
      <c r="B5219">
        <v>10.79</v>
      </c>
      <c r="F5219" s="4">
        <v>27857</v>
      </c>
      <c r="G5219">
        <v>4.43</v>
      </c>
      <c r="H5219">
        <f t="shared" si="81"/>
        <v>3.13</v>
      </c>
      <c r="I5219" s="103">
        <f>AVERAGE(H$10:H5219)</f>
        <v>0.25264491362764002</v>
      </c>
      <c r="J5219" s="2"/>
    </row>
    <row r="5220" spans="1:10">
      <c r="A5220" s="4">
        <v>30286</v>
      </c>
      <c r="B5220">
        <v>10.74</v>
      </c>
      <c r="F5220" s="4">
        <v>27858</v>
      </c>
      <c r="G5220">
        <v>4.75</v>
      </c>
      <c r="H5220">
        <f t="shared" si="81"/>
        <v>2.8</v>
      </c>
      <c r="I5220" s="103">
        <f>AVERAGE(H$10:H5220)</f>
        <v>0.25313375551717604</v>
      </c>
      <c r="J5220" s="2"/>
    </row>
    <row r="5221" spans="1:10">
      <c r="A5221" s="4">
        <v>30287</v>
      </c>
      <c r="B5221">
        <v>10.68</v>
      </c>
      <c r="F5221" s="4">
        <v>27859</v>
      </c>
      <c r="G5221">
        <v>4.7</v>
      </c>
      <c r="H5221">
        <f t="shared" si="81"/>
        <v>2.8199999999999994</v>
      </c>
      <c r="I5221" s="103">
        <f>AVERAGE(H$10:H5221)</f>
        <v>0.25362624712202692</v>
      </c>
      <c r="J5221" s="2"/>
    </row>
    <row r="5222" spans="1:10">
      <c r="A5222" s="4">
        <v>30288</v>
      </c>
      <c r="B5222">
        <v>10.47</v>
      </c>
      <c r="F5222" s="4">
        <v>27860</v>
      </c>
      <c r="G5222">
        <v>4.7</v>
      </c>
      <c r="H5222">
        <f t="shared" si="81"/>
        <v>2.8199999999999994</v>
      </c>
      <c r="I5222" s="103">
        <f>AVERAGE(H$10:H5222)</f>
        <v>0.25411854977939852</v>
      </c>
      <c r="J5222" s="2"/>
    </row>
    <row r="5223" spans="1:10">
      <c r="A5223" s="4">
        <v>30291</v>
      </c>
      <c r="B5223">
        <v>10.46</v>
      </c>
      <c r="F5223" s="4">
        <v>27861</v>
      </c>
      <c r="G5223">
        <v>4.7</v>
      </c>
      <c r="H5223">
        <f t="shared" si="81"/>
        <v>2.8199999999999994</v>
      </c>
      <c r="I5223" s="103">
        <f>AVERAGE(H$10:H5223)</f>
        <v>0.25461066359800621</v>
      </c>
      <c r="J5223" s="2"/>
    </row>
    <row r="5224" spans="1:10">
      <c r="A5224" s="4">
        <v>30292</v>
      </c>
      <c r="B5224">
        <v>10.48</v>
      </c>
      <c r="F5224" s="4">
        <v>27862</v>
      </c>
      <c r="G5224">
        <v>4.76</v>
      </c>
      <c r="H5224">
        <f t="shared" si="81"/>
        <v>2.76</v>
      </c>
      <c r="I5224" s="103">
        <f>AVERAGE(H$10:H5224)</f>
        <v>0.25509108341323189</v>
      </c>
      <c r="J5224" s="2"/>
    </row>
    <row r="5225" spans="1:10">
      <c r="A5225" s="4">
        <v>30293</v>
      </c>
      <c r="B5225">
        <v>10.62</v>
      </c>
      <c r="F5225" s="4">
        <v>27863</v>
      </c>
      <c r="G5225">
        <v>4.75</v>
      </c>
      <c r="H5225">
        <f t="shared" si="81"/>
        <v>2.75</v>
      </c>
      <c r="I5225" s="103">
        <f>AVERAGE(H$10:H5225)</f>
        <v>0.25556940184049159</v>
      </c>
      <c r="J5225" s="2"/>
    </row>
    <row r="5226" spans="1:10">
      <c r="A5226" s="4">
        <v>30294</v>
      </c>
      <c r="B5226">
        <v>10.58</v>
      </c>
      <c r="F5226" s="4">
        <v>27864</v>
      </c>
      <c r="G5226">
        <v>5</v>
      </c>
      <c r="H5226">
        <f t="shared" si="81"/>
        <v>2.4699999999999998</v>
      </c>
      <c r="I5226" s="103">
        <f>AVERAGE(H$10:H5226)</f>
        <v>0.255993866206633</v>
      </c>
      <c r="J5226" s="2"/>
    </row>
    <row r="5227" spans="1:10">
      <c r="A5227" s="4">
        <v>30295</v>
      </c>
      <c r="B5227">
        <v>10.66</v>
      </c>
      <c r="F5227" s="4">
        <v>27865</v>
      </c>
      <c r="G5227">
        <v>4.7699999999999996</v>
      </c>
      <c r="H5227">
        <f t="shared" si="81"/>
        <v>2.7</v>
      </c>
      <c r="I5227" s="103">
        <f>AVERAGE(H$10:H5227)</f>
        <v>0.25646224607129253</v>
      </c>
      <c r="J5227" s="2"/>
    </row>
    <row r="5228" spans="1:10">
      <c r="A5228" s="4">
        <v>30298</v>
      </c>
      <c r="B5228">
        <v>10.61</v>
      </c>
      <c r="F5228" s="4">
        <v>27866</v>
      </c>
      <c r="G5228">
        <v>4.68</v>
      </c>
      <c r="H5228">
        <f t="shared" si="81"/>
        <v>2.7</v>
      </c>
      <c r="I5228" s="103">
        <f>AVERAGE(H$10:H5228)</f>
        <v>0.25693044644568008</v>
      </c>
      <c r="J5228" s="2"/>
    </row>
    <row r="5229" spans="1:10">
      <c r="A5229" s="4">
        <v>30299</v>
      </c>
      <c r="B5229">
        <v>10.46</v>
      </c>
      <c r="F5229" s="4">
        <v>27867</v>
      </c>
      <c r="G5229">
        <v>4.68</v>
      </c>
      <c r="H5229">
        <f t="shared" si="81"/>
        <v>2.7</v>
      </c>
      <c r="I5229" s="103">
        <f>AVERAGE(H$10:H5229)</f>
        <v>0.25739846743295103</v>
      </c>
      <c r="J5229" s="2"/>
    </row>
    <row r="5230" spans="1:10">
      <c r="A5230" s="4">
        <v>30300</v>
      </c>
      <c r="B5230">
        <v>10.5</v>
      </c>
      <c r="F5230" s="4">
        <v>27868</v>
      </c>
      <c r="G5230">
        <v>4.68</v>
      </c>
      <c r="H5230">
        <f t="shared" si="81"/>
        <v>2.7</v>
      </c>
      <c r="I5230" s="103">
        <f>AVERAGE(H$10:H5230)</f>
        <v>0.25786630913618169</v>
      </c>
      <c r="J5230" s="2"/>
    </row>
    <row r="5231" spans="1:10">
      <c r="A5231" s="4">
        <v>30301</v>
      </c>
      <c r="B5231">
        <v>10.59</v>
      </c>
      <c r="F5231" s="4">
        <v>27869</v>
      </c>
      <c r="G5231">
        <v>4.74</v>
      </c>
      <c r="H5231">
        <f t="shared" si="81"/>
        <v>2.7699999999999996</v>
      </c>
      <c r="I5231" s="103">
        <f>AVERAGE(H$10:H5231)</f>
        <v>0.25834737648410655</v>
      </c>
      <c r="J5231" s="2"/>
    </row>
    <row r="5232" spans="1:10">
      <c r="A5232" s="4">
        <v>30302</v>
      </c>
      <c r="B5232">
        <v>10.64</v>
      </c>
      <c r="F5232" s="4">
        <v>27870</v>
      </c>
      <c r="G5232">
        <v>4.78</v>
      </c>
      <c r="H5232">
        <f t="shared" si="81"/>
        <v>2.7199999999999998</v>
      </c>
      <c r="I5232" s="103">
        <f>AVERAGE(H$10:H5232)</f>
        <v>0.25881868657859552</v>
      </c>
      <c r="J5232" s="2"/>
    </row>
    <row r="5233" spans="1:10">
      <c r="A5233" s="4">
        <v>30305</v>
      </c>
      <c r="B5233">
        <v>10.7</v>
      </c>
      <c r="F5233" s="4">
        <v>27871</v>
      </c>
      <c r="G5233">
        <v>5.0999999999999996</v>
      </c>
      <c r="H5233">
        <f t="shared" si="81"/>
        <v>2.37</v>
      </c>
      <c r="I5233" s="103">
        <f>AVERAGE(H$10:H5233)</f>
        <v>0.25922281776416622</v>
      </c>
      <c r="J5233" s="2"/>
    </row>
    <row r="5234" spans="1:10">
      <c r="A5234" s="4">
        <v>30306</v>
      </c>
      <c r="B5234">
        <v>10.54</v>
      </c>
      <c r="F5234" s="4">
        <v>27872</v>
      </c>
      <c r="G5234">
        <v>4.83</v>
      </c>
      <c r="H5234">
        <f t="shared" si="81"/>
        <v>2.6899999999999995</v>
      </c>
      <c r="I5234" s="103">
        <f>AVERAGE(H$10:H5234)</f>
        <v>0.2596880382775128</v>
      </c>
      <c r="J5234" s="2"/>
    </row>
    <row r="5235" spans="1:10">
      <c r="A5235" s="4">
        <v>30307</v>
      </c>
      <c r="B5235">
        <v>10.53</v>
      </c>
      <c r="F5235" s="4">
        <v>27873</v>
      </c>
      <c r="G5235">
        <v>4.8600000000000003</v>
      </c>
      <c r="H5235">
        <f t="shared" si="81"/>
        <v>2.7299999999999995</v>
      </c>
      <c r="I5235" s="103">
        <f>AVERAGE(H$10:H5235)</f>
        <v>0.26016073478760132</v>
      </c>
      <c r="J5235" s="2"/>
    </row>
    <row r="5236" spans="1:10">
      <c r="A5236" s="4">
        <v>30308</v>
      </c>
      <c r="B5236">
        <v>10.47</v>
      </c>
      <c r="F5236" s="4">
        <v>27874</v>
      </c>
      <c r="G5236">
        <v>4.8600000000000003</v>
      </c>
      <c r="H5236">
        <f t="shared" si="81"/>
        <v>2.7299999999999995</v>
      </c>
      <c r="I5236" s="103">
        <f>AVERAGE(H$10:H5236)</f>
        <v>0.2606332504304581</v>
      </c>
      <c r="J5236" s="2"/>
    </row>
    <row r="5237" spans="1:10">
      <c r="A5237" s="4">
        <v>30312</v>
      </c>
      <c r="B5237">
        <v>10.44</v>
      </c>
      <c r="F5237" s="4">
        <v>27875</v>
      </c>
      <c r="G5237">
        <v>4.8600000000000003</v>
      </c>
      <c r="H5237">
        <f t="shared" si="81"/>
        <v>2.7299999999999995</v>
      </c>
      <c r="I5237" s="103">
        <f>AVERAGE(H$10:H5237)</f>
        <v>0.26110558530987077</v>
      </c>
      <c r="J5237" s="2"/>
    </row>
    <row r="5238" spans="1:10">
      <c r="A5238" s="4">
        <v>30313</v>
      </c>
      <c r="B5238">
        <v>10.44</v>
      </c>
      <c r="F5238" s="4">
        <v>27876</v>
      </c>
      <c r="G5238">
        <v>4.9000000000000004</v>
      </c>
      <c r="H5238">
        <f t="shared" si="81"/>
        <v>2.71</v>
      </c>
      <c r="I5238" s="103">
        <f>AVERAGE(H$10:H5238)</f>
        <v>0.2615739147064457</v>
      </c>
      <c r="J5238" s="2"/>
    </row>
    <row r="5239" spans="1:10">
      <c r="A5239" s="4">
        <v>30314</v>
      </c>
      <c r="B5239">
        <v>10.47</v>
      </c>
      <c r="F5239" s="4">
        <v>27877</v>
      </c>
      <c r="G5239">
        <v>4.9400000000000004</v>
      </c>
      <c r="H5239">
        <f t="shared" si="81"/>
        <v>2.6799999999999997</v>
      </c>
      <c r="I5239" s="103">
        <f>AVERAGE(H$10:H5239)</f>
        <v>0.26203632887189382</v>
      </c>
      <c r="J5239" s="2"/>
    </row>
    <row r="5240" spans="1:10">
      <c r="A5240" s="4">
        <v>30315</v>
      </c>
      <c r="B5240">
        <v>10.44</v>
      </c>
      <c r="F5240" s="4">
        <v>27878</v>
      </c>
      <c r="G5240">
        <v>5.25</v>
      </c>
      <c r="H5240">
        <f t="shared" si="81"/>
        <v>2.3499999999999996</v>
      </c>
      <c r="I5240" s="103">
        <f>AVERAGE(H$10:H5240)</f>
        <v>0.2624354807876132</v>
      </c>
      <c r="J5240" s="2"/>
    </row>
    <row r="5241" spans="1:10">
      <c r="A5241" s="4">
        <v>30316</v>
      </c>
      <c r="B5241">
        <v>10.36</v>
      </c>
      <c r="F5241" s="4">
        <v>27879</v>
      </c>
      <c r="G5241">
        <v>5</v>
      </c>
      <c r="H5241">
        <f t="shared" si="81"/>
        <v>2.6100000000000003</v>
      </c>
      <c r="I5241" s="103">
        <f>AVERAGE(H$10:H5241)</f>
        <v>0.26288417431192745</v>
      </c>
      <c r="J5241" s="2"/>
    </row>
    <row r="5242" spans="1:10">
      <c r="A5242" s="4">
        <v>30319</v>
      </c>
      <c r="B5242">
        <v>10.32</v>
      </c>
      <c r="F5242" s="4">
        <v>27880</v>
      </c>
      <c r="G5242">
        <v>5.0999999999999996</v>
      </c>
      <c r="H5242">
        <f t="shared" si="81"/>
        <v>2.5700000000000003</v>
      </c>
      <c r="I5242" s="103">
        <f>AVERAGE(H$10:H5242)</f>
        <v>0.26332505255111871</v>
      </c>
      <c r="J5242" s="2"/>
    </row>
    <row r="5243" spans="1:10">
      <c r="A5243" s="4">
        <v>30320</v>
      </c>
      <c r="B5243">
        <v>10.37</v>
      </c>
      <c r="F5243" s="4">
        <v>27881</v>
      </c>
      <c r="G5243">
        <v>5.0999999999999996</v>
      </c>
      <c r="H5243">
        <f t="shared" si="81"/>
        <v>2.5700000000000003</v>
      </c>
      <c r="I5243" s="103">
        <f>AVERAGE(H$10:H5243)</f>
        <v>0.26376576232327176</v>
      </c>
      <c r="J5243" s="2"/>
    </row>
    <row r="5244" spans="1:10">
      <c r="A5244" s="4">
        <v>30321</v>
      </c>
      <c r="B5244">
        <v>10.35</v>
      </c>
      <c r="F5244" s="4">
        <v>27882</v>
      </c>
      <c r="G5244">
        <v>5.0999999999999996</v>
      </c>
      <c r="H5244">
        <f t="shared" si="81"/>
        <v>2.5700000000000003</v>
      </c>
      <c r="I5244" s="103">
        <f>AVERAGE(H$10:H5244)</f>
        <v>0.26420630372492915</v>
      </c>
      <c r="J5244" s="2"/>
    </row>
    <row r="5245" spans="1:10">
      <c r="A5245" s="4">
        <v>30322</v>
      </c>
      <c r="B5245">
        <v>10.39</v>
      </c>
      <c r="F5245" s="4">
        <v>27883</v>
      </c>
      <c r="G5245">
        <v>5.0599999999999996</v>
      </c>
      <c r="H5245">
        <f t="shared" si="81"/>
        <v>2.6300000000000008</v>
      </c>
      <c r="I5245" s="103">
        <f>AVERAGE(H$10:H5245)</f>
        <v>0.26465813598166621</v>
      </c>
      <c r="J5245" s="2"/>
    </row>
    <row r="5246" spans="1:10">
      <c r="A5246" s="4">
        <v>30323</v>
      </c>
      <c r="B5246">
        <v>10.36</v>
      </c>
      <c r="F5246" s="4">
        <v>27884</v>
      </c>
      <c r="G5246">
        <v>4.9800000000000004</v>
      </c>
      <c r="H5246">
        <f t="shared" si="81"/>
        <v>2.6799999999999997</v>
      </c>
      <c r="I5246" s="103">
        <f>AVERAGE(H$10:H5246)</f>
        <v>0.26511934313538371</v>
      </c>
      <c r="J5246" s="2"/>
    </row>
    <row r="5247" spans="1:10">
      <c r="A5247" s="4">
        <v>30326</v>
      </c>
      <c r="B5247">
        <v>10.38</v>
      </c>
      <c r="F5247" s="4">
        <v>27885</v>
      </c>
      <c r="G5247">
        <v>4.8600000000000003</v>
      </c>
      <c r="H5247">
        <f t="shared" si="81"/>
        <v>2.8199999999999994</v>
      </c>
      <c r="I5247" s="103">
        <f>AVERAGE(H$10:H5247)</f>
        <v>0.26560710194730897</v>
      </c>
      <c r="J5247" s="2"/>
    </row>
    <row r="5248" spans="1:10">
      <c r="A5248" s="4">
        <v>30327</v>
      </c>
      <c r="B5248">
        <v>10.34</v>
      </c>
      <c r="F5248" s="4">
        <v>27886</v>
      </c>
      <c r="G5248">
        <v>4.9400000000000004</v>
      </c>
      <c r="H5248">
        <f t="shared" si="81"/>
        <v>2.84</v>
      </c>
      <c r="I5248" s="103">
        <f>AVERAGE(H$10:H5248)</f>
        <v>0.26609849207864178</v>
      </c>
      <c r="J5248" s="2"/>
    </row>
    <row r="5249" spans="1:10">
      <c r="A5249" s="4">
        <v>30328</v>
      </c>
      <c r="B5249">
        <v>10.32</v>
      </c>
      <c r="F5249" s="4">
        <v>27887</v>
      </c>
      <c r="G5249">
        <v>4.97</v>
      </c>
      <c r="H5249">
        <f t="shared" si="81"/>
        <v>2.9000000000000004</v>
      </c>
      <c r="I5249" s="103">
        <f>AVERAGE(H$10:H5249)</f>
        <v>0.26660114503816879</v>
      </c>
      <c r="J5249" s="2"/>
    </row>
    <row r="5250" spans="1:10">
      <c r="A5250" s="4">
        <v>30329</v>
      </c>
      <c r="B5250">
        <v>10.27</v>
      </c>
      <c r="F5250" s="4">
        <v>27888</v>
      </c>
      <c r="G5250">
        <v>4.97</v>
      </c>
      <c r="H5250">
        <f t="shared" si="81"/>
        <v>2.9000000000000004</v>
      </c>
      <c r="I5250" s="103">
        <f>AVERAGE(H$10:H5250)</f>
        <v>0.26710360618202716</v>
      </c>
      <c r="J5250" s="2"/>
    </row>
    <row r="5251" spans="1:10">
      <c r="A5251" s="4">
        <v>30330</v>
      </c>
      <c r="B5251">
        <v>10.28</v>
      </c>
      <c r="F5251" s="4">
        <v>27889</v>
      </c>
      <c r="G5251">
        <v>4.97</v>
      </c>
      <c r="H5251">
        <f t="shared" si="81"/>
        <v>2.9000000000000004</v>
      </c>
      <c r="I5251" s="103">
        <f>AVERAGE(H$10:H5251)</f>
        <v>0.26760587561999322</v>
      </c>
      <c r="J5251" s="2"/>
    </row>
    <row r="5252" spans="1:10">
      <c r="A5252" s="4">
        <v>30333</v>
      </c>
      <c r="B5252">
        <v>10.28</v>
      </c>
      <c r="F5252" s="4">
        <v>27890</v>
      </c>
      <c r="G5252">
        <v>5.0599999999999996</v>
      </c>
      <c r="H5252">
        <f t="shared" si="81"/>
        <v>2.8600000000000003</v>
      </c>
      <c r="I5252" s="103">
        <f>AVERAGE(H$10:H5252)</f>
        <v>0.2681003242418471</v>
      </c>
      <c r="J5252" s="2"/>
    </row>
    <row r="5253" spans="1:10">
      <c r="A5253" s="4">
        <v>30334</v>
      </c>
      <c r="B5253">
        <v>10.3</v>
      </c>
      <c r="F5253" s="4">
        <v>27891</v>
      </c>
      <c r="G5253">
        <v>5.05</v>
      </c>
      <c r="H5253">
        <f t="shared" si="81"/>
        <v>2.87</v>
      </c>
      <c r="I5253" s="103">
        <f>AVERAGE(H$10:H5253)</f>
        <v>0.268596491228071</v>
      </c>
      <c r="J5253" s="2"/>
    </row>
    <row r="5254" spans="1:10">
      <c r="A5254" s="4">
        <v>30335</v>
      </c>
      <c r="B5254">
        <v>10.41</v>
      </c>
      <c r="F5254" s="4">
        <v>27892</v>
      </c>
      <c r="G5254">
        <v>5.17</v>
      </c>
      <c r="H5254">
        <f t="shared" si="81"/>
        <v>2.7700000000000005</v>
      </c>
      <c r="I5254" s="103">
        <f>AVERAGE(H$10:H5254)</f>
        <v>0.2690734032411829</v>
      </c>
      <c r="J5254" s="2"/>
    </row>
    <row r="5255" spans="1:10">
      <c r="A5255" s="4">
        <v>30336</v>
      </c>
      <c r="B5255">
        <v>10.43</v>
      </c>
      <c r="F5255" s="4">
        <v>27893</v>
      </c>
      <c r="G5255">
        <v>5.13</v>
      </c>
      <c r="H5255">
        <f t="shared" si="81"/>
        <v>2.79</v>
      </c>
      <c r="I5255" s="103">
        <f>AVERAGE(H$10:H5255)</f>
        <v>0.26955394586351589</v>
      </c>
      <c r="J5255" s="2"/>
    </row>
    <row r="5256" spans="1:10">
      <c r="A5256" s="4">
        <v>30337</v>
      </c>
      <c r="B5256">
        <v>10.61</v>
      </c>
      <c r="F5256" s="4">
        <v>27894</v>
      </c>
      <c r="G5256">
        <v>5.21</v>
      </c>
      <c r="H5256">
        <f t="shared" si="81"/>
        <v>2.7199999999999998</v>
      </c>
      <c r="I5256" s="103">
        <f>AVERAGE(H$10:H5256)</f>
        <v>0.27002096436058781</v>
      </c>
      <c r="J5256" s="2"/>
    </row>
    <row r="5257" spans="1:10">
      <c r="A5257" s="4">
        <v>30340</v>
      </c>
      <c r="B5257">
        <v>10.7</v>
      </c>
      <c r="F5257" s="4">
        <v>27895</v>
      </c>
      <c r="G5257">
        <v>5.21</v>
      </c>
      <c r="H5257">
        <f t="shared" si="81"/>
        <v>2.7199999999999998</v>
      </c>
      <c r="I5257" s="103">
        <f>AVERAGE(H$10:H5257)</f>
        <v>0.27048780487804958</v>
      </c>
      <c r="J5257" s="2"/>
    </row>
    <row r="5258" spans="1:10">
      <c r="A5258" s="4">
        <v>30341</v>
      </c>
      <c r="B5258">
        <v>10.62</v>
      </c>
      <c r="F5258" s="4">
        <v>27896</v>
      </c>
      <c r="G5258">
        <v>5.21</v>
      </c>
      <c r="H5258">
        <f t="shared" ref="H5258:H5321" si="82">IFERROR(((VLOOKUP(F5258,$A$9:$B$14200,2,FALSE))-G5258),H5257)</f>
        <v>2.7199999999999998</v>
      </c>
      <c r="I5258" s="103">
        <f>AVERAGE(H$10:H5258)</f>
        <v>0.27095446751762325</v>
      </c>
      <c r="J5258" s="2"/>
    </row>
    <row r="5259" spans="1:10">
      <c r="A5259" s="4">
        <v>30342</v>
      </c>
      <c r="B5259">
        <v>10.69</v>
      </c>
      <c r="F5259" s="4">
        <v>27897</v>
      </c>
      <c r="G5259">
        <v>5.36</v>
      </c>
      <c r="H5259">
        <f t="shared" si="82"/>
        <v>2.58</v>
      </c>
      <c r="I5259" s="103">
        <f>AVERAGE(H$10:H5259)</f>
        <v>0.27139428571428653</v>
      </c>
      <c r="J5259" s="2"/>
    </row>
    <row r="5260" spans="1:10">
      <c r="A5260" s="4">
        <v>30343</v>
      </c>
      <c r="B5260">
        <v>10.67</v>
      </c>
      <c r="F5260" s="4">
        <v>27898</v>
      </c>
      <c r="G5260">
        <v>5.39</v>
      </c>
      <c r="H5260">
        <f t="shared" si="82"/>
        <v>2.5500000000000007</v>
      </c>
      <c r="I5260" s="103">
        <f>AVERAGE(H$10:H5260)</f>
        <v>0.27182822319558259</v>
      </c>
      <c r="J5260" s="2"/>
    </row>
    <row r="5261" spans="1:10">
      <c r="A5261" s="4">
        <v>30344</v>
      </c>
      <c r="B5261">
        <v>10.71</v>
      </c>
      <c r="F5261" s="4">
        <v>27899</v>
      </c>
      <c r="G5261">
        <v>5.48</v>
      </c>
      <c r="H5261">
        <f t="shared" si="82"/>
        <v>2.46</v>
      </c>
      <c r="I5261" s="103">
        <f>AVERAGE(H$10:H5261)</f>
        <v>0.27224485910129553</v>
      </c>
      <c r="J5261" s="2"/>
    </row>
    <row r="5262" spans="1:10">
      <c r="A5262" s="4">
        <v>30347</v>
      </c>
      <c r="B5262">
        <v>10.8</v>
      </c>
      <c r="F5262" s="4">
        <v>27900</v>
      </c>
      <c r="G5262">
        <v>5.47</v>
      </c>
      <c r="H5262">
        <f t="shared" si="82"/>
        <v>2.4800000000000004</v>
      </c>
      <c r="I5262" s="103">
        <f>AVERAGE(H$10:H5262)</f>
        <v>0.2726651437273947</v>
      </c>
      <c r="J5262" s="2"/>
    </row>
    <row r="5263" spans="1:10">
      <c r="A5263" s="4">
        <v>30348</v>
      </c>
      <c r="B5263">
        <v>10.78</v>
      </c>
      <c r="F5263" s="4">
        <v>27901</v>
      </c>
      <c r="G5263">
        <v>5.51</v>
      </c>
      <c r="H5263">
        <f t="shared" si="82"/>
        <v>2.4900000000000002</v>
      </c>
      <c r="I5263" s="103">
        <f>AVERAGE(H$10:H5263)</f>
        <v>0.27308717167872176</v>
      </c>
      <c r="J5263" s="2"/>
    </row>
    <row r="5264" spans="1:10">
      <c r="A5264" s="4">
        <v>30349</v>
      </c>
      <c r="B5264">
        <v>10.88</v>
      </c>
      <c r="F5264" s="4">
        <v>27902</v>
      </c>
      <c r="G5264">
        <v>5.51</v>
      </c>
      <c r="H5264">
        <f t="shared" si="82"/>
        <v>2.4900000000000002</v>
      </c>
      <c r="I5264" s="103">
        <f>AVERAGE(H$10:H5264)</f>
        <v>0.27350903901046703</v>
      </c>
      <c r="J5264" s="2"/>
    </row>
    <row r="5265" spans="1:10">
      <c r="A5265" s="4">
        <v>30350</v>
      </c>
      <c r="B5265">
        <v>10.93</v>
      </c>
      <c r="F5265" s="4">
        <v>27903</v>
      </c>
      <c r="G5265">
        <v>5.51</v>
      </c>
      <c r="H5265">
        <f t="shared" si="82"/>
        <v>2.4900000000000002</v>
      </c>
      <c r="I5265" s="103">
        <f>AVERAGE(H$10:H5265)</f>
        <v>0.27393074581430826</v>
      </c>
      <c r="J5265" s="2"/>
    </row>
    <row r="5266" spans="1:10">
      <c r="A5266" s="4">
        <v>30351</v>
      </c>
      <c r="B5266">
        <v>10.99</v>
      </c>
      <c r="F5266" s="4">
        <v>27904</v>
      </c>
      <c r="G5266">
        <v>5.48</v>
      </c>
      <c r="H5266">
        <f t="shared" si="82"/>
        <v>2.5</v>
      </c>
      <c r="I5266" s="103">
        <f>AVERAGE(H$10:H5266)</f>
        <v>0.27435419440745756</v>
      </c>
      <c r="J5266" s="2"/>
    </row>
    <row r="5267" spans="1:10">
      <c r="A5267" s="4">
        <v>30354</v>
      </c>
      <c r="B5267">
        <v>10.96</v>
      </c>
      <c r="F5267" s="4">
        <v>27905</v>
      </c>
      <c r="G5267">
        <v>5.42</v>
      </c>
      <c r="H5267">
        <f t="shared" si="82"/>
        <v>2.5200000000000005</v>
      </c>
      <c r="I5267" s="103">
        <f>AVERAGE(H$10:H5267)</f>
        <v>0.27478128565994758</v>
      </c>
      <c r="J5267" s="2"/>
    </row>
    <row r="5268" spans="1:10">
      <c r="A5268" s="4">
        <v>30355</v>
      </c>
      <c r="B5268">
        <v>10.99</v>
      </c>
      <c r="F5268" s="4">
        <v>27906</v>
      </c>
      <c r="G5268">
        <v>5.6</v>
      </c>
      <c r="H5268">
        <f t="shared" si="82"/>
        <v>2.3500000000000005</v>
      </c>
      <c r="I5268" s="103">
        <f>AVERAGE(H$10:H5268)</f>
        <v>0.27517588895227307</v>
      </c>
      <c r="J5268" s="2"/>
    </row>
    <row r="5269" spans="1:10">
      <c r="A5269" s="4">
        <v>30356</v>
      </c>
      <c r="B5269">
        <v>11</v>
      </c>
      <c r="F5269" s="4">
        <v>27907</v>
      </c>
      <c r="G5269">
        <v>5.61</v>
      </c>
      <c r="H5269">
        <f t="shared" si="82"/>
        <v>2.38</v>
      </c>
      <c r="I5269" s="103">
        <f>AVERAGE(H$10:H5269)</f>
        <v>0.27557604562737725</v>
      </c>
      <c r="J5269" s="2"/>
    </row>
    <row r="5270" spans="1:10">
      <c r="A5270" s="4">
        <v>30357</v>
      </c>
      <c r="B5270">
        <v>10.83</v>
      </c>
      <c r="F5270" s="4">
        <v>27908</v>
      </c>
      <c r="G5270">
        <v>5.67</v>
      </c>
      <c r="H5270">
        <f t="shared" si="82"/>
        <v>2.29</v>
      </c>
      <c r="I5270" s="103">
        <f>AVERAGE(H$10:H5270)</f>
        <v>0.27595894316669917</v>
      </c>
      <c r="J5270" s="2"/>
    </row>
    <row r="5271" spans="1:10">
      <c r="A5271" s="4">
        <v>30358</v>
      </c>
      <c r="B5271">
        <v>10.8</v>
      </c>
      <c r="F5271" s="4">
        <v>27909</v>
      </c>
      <c r="G5271">
        <v>5.67</v>
      </c>
      <c r="H5271">
        <f t="shared" si="82"/>
        <v>2.29</v>
      </c>
      <c r="I5271" s="103">
        <f>AVERAGE(H$10:H5271)</f>
        <v>0.27634169517293883</v>
      </c>
      <c r="J5271" s="2"/>
    </row>
    <row r="5272" spans="1:10">
      <c r="A5272" s="4">
        <v>30361</v>
      </c>
      <c r="B5272">
        <v>10.8</v>
      </c>
      <c r="F5272" s="4">
        <v>27910</v>
      </c>
      <c r="G5272">
        <v>5.67</v>
      </c>
      <c r="H5272">
        <f t="shared" si="82"/>
        <v>2.29</v>
      </c>
      <c r="I5272" s="103">
        <f>AVERAGE(H$10:H5272)</f>
        <v>0.27672430172905266</v>
      </c>
      <c r="J5272" s="2"/>
    </row>
    <row r="5273" spans="1:10">
      <c r="A5273" s="4">
        <v>30362</v>
      </c>
      <c r="B5273">
        <v>10.84</v>
      </c>
      <c r="F5273" s="4">
        <v>27911</v>
      </c>
      <c r="G5273">
        <v>5.67</v>
      </c>
      <c r="H5273">
        <f t="shared" si="82"/>
        <v>2.29</v>
      </c>
      <c r="I5273" s="103">
        <f>AVERAGE(H$10:H5273)</f>
        <v>0.2771067629179339</v>
      </c>
      <c r="J5273" s="2"/>
    </row>
    <row r="5274" spans="1:10">
      <c r="A5274" s="4">
        <v>30363</v>
      </c>
      <c r="B5274">
        <v>10.81</v>
      </c>
      <c r="F5274" s="4">
        <v>27912</v>
      </c>
      <c r="G5274">
        <v>5.58</v>
      </c>
      <c r="H5274">
        <f t="shared" si="82"/>
        <v>2.3600000000000003</v>
      </c>
      <c r="I5274" s="103">
        <f>AVERAGE(H$10:H5274)</f>
        <v>0.27750237416904161</v>
      </c>
      <c r="J5274" s="2"/>
    </row>
    <row r="5275" spans="1:10">
      <c r="A5275" s="4">
        <v>30364</v>
      </c>
      <c r="B5275">
        <v>10.71</v>
      </c>
      <c r="F5275" s="4">
        <v>27913</v>
      </c>
      <c r="G5275">
        <v>4.9000000000000004</v>
      </c>
      <c r="H5275">
        <f t="shared" si="82"/>
        <v>3.04</v>
      </c>
      <c r="I5275" s="103">
        <f>AVERAGE(H$10:H5275)</f>
        <v>0.2780269654386639</v>
      </c>
      <c r="J5275" s="2"/>
    </row>
    <row r="5276" spans="1:10">
      <c r="A5276" s="4">
        <v>30365</v>
      </c>
      <c r="B5276">
        <v>10.6</v>
      </c>
      <c r="F5276" s="4">
        <v>27914</v>
      </c>
      <c r="G5276">
        <v>5.5</v>
      </c>
      <c r="H5276">
        <f t="shared" si="82"/>
        <v>2.42</v>
      </c>
      <c r="I5276" s="103">
        <f>AVERAGE(H$10:H5276)</f>
        <v>0.27843364344028937</v>
      </c>
      <c r="J5276" s="2"/>
    </row>
    <row r="5277" spans="1:10">
      <c r="A5277" s="4">
        <v>30369</v>
      </c>
      <c r="B5277">
        <v>10.46</v>
      </c>
      <c r="F5277" s="4">
        <v>27915</v>
      </c>
      <c r="G5277">
        <v>5.44</v>
      </c>
      <c r="H5277">
        <f t="shared" si="82"/>
        <v>2.4499999999999993</v>
      </c>
      <c r="I5277" s="103">
        <f>AVERAGE(H$10:H5277)</f>
        <v>0.27884586180713822</v>
      </c>
      <c r="J5277" s="2"/>
    </row>
    <row r="5278" spans="1:10">
      <c r="A5278" s="4">
        <v>30370</v>
      </c>
      <c r="B5278">
        <v>10.44</v>
      </c>
      <c r="F5278" s="4">
        <v>27916</v>
      </c>
      <c r="G5278">
        <v>5.44</v>
      </c>
      <c r="H5278">
        <f t="shared" si="82"/>
        <v>2.4499999999999993</v>
      </c>
      <c r="I5278" s="103">
        <f>AVERAGE(H$10:H5278)</f>
        <v>0.2792579237046886</v>
      </c>
      <c r="J5278" s="2"/>
    </row>
    <row r="5279" spans="1:10">
      <c r="A5279" s="4">
        <v>30371</v>
      </c>
      <c r="B5279">
        <v>10.42</v>
      </c>
      <c r="F5279" s="4">
        <v>27917</v>
      </c>
      <c r="G5279">
        <v>5.44</v>
      </c>
      <c r="H5279">
        <f t="shared" si="82"/>
        <v>2.4499999999999993</v>
      </c>
      <c r="I5279" s="103">
        <f>AVERAGE(H$10:H5279)</f>
        <v>0.27966982922201217</v>
      </c>
      <c r="J5279" s="2"/>
    </row>
    <row r="5280" spans="1:10">
      <c r="A5280" s="4">
        <v>30372</v>
      </c>
      <c r="B5280">
        <v>10.26</v>
      </c>
      <c r="F5280" s="4">
        <v>27918</v>
      </c>
      <c r="G5280">
        <v>5.45</v>
      </c>
      <c r="H5280">
        <f t="shared" si="82"/>
        <v>2.4299999999999997</v>
      </c>
      <c r="I5280" s="103">
        <f>AVERAGE(H$10:H5280)</f>
        <v>0.28007778410168932</v>
      </c>
      <c r="J5280" s="2"/>
    </row>
    <row r="5281" spans="1:10">
      <c r="A5281" s="4">
        <v>30375</v>
      </c>
      <c r="B5281">
        <v>10.27</v>
      </c>
      <c r="F5281" s="4">
        <v>27919</v>
      </c>
      <c r="G5281">
        <v>5.48</v>
      </c>
      <c r="H5281">
        <f t="shared" si="82"/>
        <v>2.42</v>
      </c>
      <c r="I5281" s="103">
        <f>AVERAGE(H$10:H5281)</f>
        <v>0.28048368740516016</v>
      </c>
      <c r="J5281" s="2"/>
    </row>
    <row r="5282" spans="1:10">
      <c r="A5282" s="4">
        <v>30376</v>
      </c>
      <c r="B5282">
        <v>10.220000000000001</v>
      </c>
      <c r="F5282" s="4">
        <v>27920</v>
      </c>
      <c r="G5282">
        <v>5.34</v>
      </c>
      <c r="H5282">
        <f t="shared" si="82"/>
        <v>2.5600000000000005</v>
      </c>
      <c r="I5282" s="103">
        <f>AVERAGE(H$10:H5282)</f>
        <v>0.28091598710411614</v>
      </c>
      <c r="J5282" s="2"/>
    </row>
    <row r="5283" spans="1:10">
      <c r="A5283" s="4">
        <v>30377</v>
      </c>
      <c r="B5283">
        <v>10.26</v>
      </c>
      <c r="F5283" s="4">
        <v>27921</v>
      </c>
      <c r="G5283">
        <v>5.47</v>
      </c>
      <c r="H5283">
        <f t="shared" si="82"/>
        <v>2.3900000000000006</v>
      </c>
      <c r="I5283" s="103">
        <f>AVERAGE(H$10:H5283)</f>
        <v>0.28131588926810852</v>
      </c>
      <c r="J5283" s="2"/>
    </row>
    <row r="5284" spans="1:10">
      <c r="A5284" s="4">
        <v>30378</v>
      </c>
      <c r="B5284">
        <v>10.23</v>
      </c>
      <c r="F5284" s="4">
        <v>27922</v>
      </c>
      <c r="G5284">
        <v>5.44</v>
      </c>
      <c r="H5284">
        <f t="shared" si="82"/>
        <v>2.42</v>
      </c>
      <c r="I5284" s="103">
        <f>AVERAGE(H$10:H5284)</f>
        <v>0.28172132701421887</v>
      </c>
      <c r="J5284" s="2"/>
    </row>
    <row r="5285" spans="1:10">
      <c r="A5285" s="4">
        <v>30379</v>
      </c>
      <c r="B5285">
        <v>10.27</v>
      </c>
      <c r="F5285" s="4">
        <v>27923</v>
      </c>
      <c r="G5285">
        <v>5.44</v>
      </c>
      <c r="H5285">
        <f t="shared" si="82"/>
        <v>2.42</v>
      </c>
      <c r="I5285" s="103">
        <f>AVERAGE(H$10:H5285)</f>
        <v>0.28212661106899251</v>
      </c>
      <c r="J5285" s="2"/>
    </row>
    <row r="5286" spans="1:10">
      <c r="A5286" s="4">
        <v>30382</v>
      </c>
      <c r="B5286">
        <v>10.43</v>
      </c>
      <c r="F5286" s="4">
        <v>27924</v>
      </c>
      <c r="G5286">
        <v>5.44</v>
      </c>
      <c r="H5286">
        <f t="shared" si="82"/>
        <v>2.42</v>
      </c>
      <c r="I5286" s="103">
        <f>AVERAGE(H$10:H5286)</f>
        <v>0.28253174151980381</v>
      </c>
      <c r="J5286" s="2"/>
    </row>
    <row r="5287" spans="1:10">
      <c r="A5287" s="4">
        <v>30383</v>
      </c>
      <c r="B5287">
        <v>10.52</v>
      </c>
      <c r="F5287" s="4">
        <v>27925</v>
      </c>
      <c r="G5287">
        <v>5.53</v>
      </c>
      <c r="H5287">
        <f t="shared" si="82"/>
        <v>2.3099999999999996</v>
      </c>
      <c r="I5287" s="103">
        <f>AVERAGE(H$10:H5287)</f>
        <v>0.28291587722622291</v>
      </c>
      <c r="J5287" s="2"/>
    </row>
    <row r="5288" spans="1:10">
      <c r="A5288" s="4">
        <v>30384</v>
      </c>
      <c r="B5288">
        <v>10.48</v>
      </c>
      <c r="F5288" s="4">
        <v>27926</v>
      </c>
      <c r="G5288">
        <v>5.58</v>
      </c>
      <c r="H5288">
        <f t="shared" si="82"/>
        <v>2.2699999999999996</v>
      </c>
      <c r="I5288" s="103">
        <f>AVERAGE(H$10:H5288)</f>
        <v>0.28329229020647934</v>
      </c>
      <c r="J5288" s="2"/>
    </row>
    <row r="5289" spans="1:10">
      <c r="A5289" s="4">
        <v>30385</v>
      </c>
      <c r="B5289">
        <v>10.55</v>
      </c>
      <c r="F5289" s="4">
        <v>27927</v>
      </c>
      <c r="G5289">
        <v>5.39</v>
      </c>
      <c r="H5289">
        <f t="shared" si="82"/>
        <v>2.4800000000000004</v>
      </c>
      <c r="I5289" s="103">
        <f>AVERAGE(H$10:H5289)</f>
        <v>0.28370833333333417</v>
      </c>
      <c r="J5289" s="2"/>
    </row>
    <row r="5290" spans="1:10">
      <c r="A5290" s="4">
        <v>30386</v>
      </c>
      <c r="B5290">
        <v>10.59</v>
      </c>
      <c r="F5290" s="4">
        <v>27928</v>
      </c>
      <c r="G5290">
        <v>5.56</v>
      </c>
      <c r="H5290">
        <f t="shared" si="82"/>
        <v>2.29</v>
      </c>
      <c r="I5290" s="103">
        <f>AVERAGE(H$10:H5290)</f>
        <v>0.28408824086347367</v>
      </c>
      <c r="J5290" s="2"/>
    </row>
    <row r="5291" spans="1:10">
      <c r="A5291" s="4">
        <v>30389</v>
      </c>
      <c r="B5291">
        <v>10.48</v>
      </c>
      <c r="F5291" s="4">
        <v>27929</v>
      </c>
      <c r="G5291">
        <v>5.49</v>
      </c>
      <c r="H5291">
        <f t="shared" si="82"/>
        <v>2.3199999999999994</v>
      </c>
      <c r="I5291" s="103">
        <f>AVERAGE(H$10:H5291)</f>
        <v>0.28447368421052716</v>
      </c>
      <c r="J5291" s="2"/>
    </row>
    <row r="5292" spans="1:10">
      <c r="A5292" s="4">
        <v>30390</v>
      </c>
      <c r="B5292">
        <v>10.46</v>
      </c>
      <c r="F5292" s="4">
        <v>27930</v>
      </c>
      <c r="G5292">
        <v>5.49</v>
      </c>
      <c r="H5292">
        <f t="shared" si="82"/>
        <v>2.3199999999999994</v>
      </c>
      <c r="I5292" s="103">
        <f>AVERAGE(H$10:H5292)</f>
        <v>0.28485898163922097</v>
      </c>
      <c r="J5292" s="2"/>
    </row>
    <row r="5293" spans="1:10">
      <c r="A5293" s="4">
        <v>30391</v>
      </c>
      <c r="B5293">
        <v>10.53</v>
      </c>
      <c r="F5293" s="4">
        <v>27931</v>
      </c>
      <c r="G5293">
        <v>5.49</v>
      </c>
      <c r="H5293">
        <f t="shared" si="82"/>
        <v>2.3199999999999994</v>
      </c>
      <c r="I5293" s="103">
        <f>AVERAGE(H$10:H5293)</f>
        <v>0.2852441332324005</v>
      </c>
      <c r="J5293" s="2"/>
    </row>
    <row r="5294" spans="1:10">
      <c r="A5294" s="4">
        <v>30392</v>
      </c>
      <c r="B5294">
        <v>10.56</v>
      </c>
      <c r="F5294" s="4">
        <v>27932</v>
      </c>
      <c r="G5294">
        <v>5.49</v>
      </c>
      <c r="H5294">
        <f t="shared" si="82"/>
        <v>2.3099999999999996</v>
      </c>
      <c r="I5294" s="103">
        <f>AVERAGE(H$10:H5294)</f>
        <v>0.28562724692526098</v>
      </c>
      <c r="J5294" s="2"/>
    </row>
    <row r="5295" spans="1:10">
      <c r="A5295" s="4">
        <v>30393</v>
      </c>
      <c r="B5295">
        <v>10.58</v>
      </c>
      <c r="F5295" s="4">
        <v>27933</v>
      </c>
      <c r="G5295">
        <v>5.43</v>
      </c>
      <c r="H5295">
        <f t="shared" si="82"/>
        <v>2.38</v>
      </c>
      <c r="I5295" s="103">
        <f>AVERAGE(H$10:H5295)</f>
        <v>0.28602345819144992</v>
      </c>
      <c r="J5295" s="2"/>
    </row>
    <row r="5296" spans="1:10">
      <c r="A5296" s="4">
        <v>30396</v>
      </c>
      <c r="B5296">
        <v>10.6</v>
      </c>
      <c r="F5296" s="4">
        <v>27934</v>
      </c>
      <c r="G5296">
        <v>5.44</v>
      </c>
      <c r="H5296">
        <f t="shared" si="82"/>
        <v>2.3699999999999992</v>
      </c>
      <c r="I5296" s="103">
        <f>AVERAGE(H$10:H5296)</f>
        <v>0.28641762814450622</v>
      </c>
      <c r="J5296" s="2"/>
    </row>
    <row r="5297" spans="1:10">
      <c r="A5297" s="4">
        <v>30397</v>
      </c>
      <c r="B5297">
        <v>10.62</v>
      </c>
      <c r="F5297" s="4">
        <v>27935</v>
      </c>
      <c r="G5297">
        <v>5.47</v>
      </c>
      <c r="H5297">
        <f t="shared" si="82"/>
        <v>2.34</v>
      </c>
      <c r="I5297" s="103">
        <f>AVERAGE(H$10:H5297)</f>
        <v>0.28680597579425193</v>
      </c>
      <c r="J5297" s="2"/>
    </row>
    <row r="5298" spans="1:10">
      <c r="A5298" s="4">
        <v>30398</v>
      </c>
      <c r="B5298">
        <v>10.58</v>
      </c>
      <c r="F5298" s="4">
        <v>27936</v>
      </c>
      <c r="G5298">
        <v>5.5</v>
      </c>
      <c r="H5298">
        <f t="shared" si="82"/>
        <v>2.33</v>
      </c>
      <c r="I5298" s="103">
        <f>AVERAGE(H$10:H5298)</f>
        <v>0.28719228587634793</v>
      </c>
      <c r="J5298" s="2"/>
    </row>
    <row r="5299" spans="1:10">
      <c r="A5299" s="4">
        <v>30399</v>
      </c>
      <c r="B5299">
        <v>10.58</v>
      </c>
      <c r="F5299" s="4">
        <v>27937</v>
      </c>
      <c r="G5299">
        <v>5.5</v>
      </c>
      <c r="H5299">
        <f t="shared" si="82"/>
        <v>2.33</v>
      </c>
      <c r="I5299" s="103">
        <f>AVERAGE(H$10:H5299)</f>
        <v>0.28757844990548281</v>
      </c>
      <c r="J5299" s="2"/>
    </row>
    <row r="5300" spans="1:10">
      <c r="A5300" s="4">
        <v>30400</v>
      </c>
      <c r="B5300">
        <v>10.64</v>
      </c>
      <c r="F5300" s="4">
        <v>27938</v>
      </c>
      <c r="G5300">
        <v>5.5</v>
      </c>
      <c r="H5300">
        <f t="shared" si="82"/>
        <v>2.33</v>
      </c>
      <c r="I5300" s="103">
        <f>AVERAGE(H$10:H5300)</f>
        <v>0.28796446796446873</v>
      </c>
      <c r="J5300" s="2"/>
    </row>
    <row r="5301" spans="1:10">
      <c r="A5301" s="4">
        <v>30403</v>
      </c>
      <c r="B5301">
        <v>10.66</v>
      </c>
      <c r="F5301" s="4">
        <v>27939</v>
      </c>
      <c r="G5301">
        <v>5.69</v>
      </c>
      <c r="H5301">
        <f t="shared" si="82"/>
        <v>2.17</v>
      </c>
      <c r="I5301" s="103">
        <f>AVERAGE(H$10:H5301)</f>
        <v>0.28832010582010659</v>
      </c>
      <c r="J5301" s="2"/>
    </row>
    <row r="5302" spans="1:10">
      <c r="A5302" s="4">
        <v>30404</v>
      </c>
      <c r="B5302">
        <v>10.6</v>
      </c>
      <c r="F5302" s="4">
        <v>27940</v>
      </c>
      <c r="G5302">
        <v>5.67</v>
      </c>
      <c r="H5302">
        <f t="shared" si="82"/>
        <v>2.1900000000000004</v>
      </c>
      <c r="I5302" s="103">
        <f>AVERAGE(H$10:H5302)</f>
        <v>0.28867938787077352</v>
      </c>
      <c r="J5302" s="2"/>
    </row>
    <row r="5303" spans="1:10">
      <c r="A5303" s="4">
        <v>30405</v>
      </c>
      <c r="B5303">
        <v>10.59</v>
      </c>
      <c r="F5303" s="4">
        <v>27941</v>
      </c>
      <c r="G5303">
        <v>5.71</v>
      </c>
      <c r="H5303">
        <f t="shared" si="82"/>
        <v>2.1500000000000004</v>
      </c>
      <c r="I5303" s="103">
        <f>AVERAGE(H$10:H5303)</f>
        <v>0.28903097846618891</v>
      </c>
      <c r="J5303" s="2"/>
    </row>
    <row r="5304" spans="1:10">
      <c r="A5304" s="4">
        <v>30406</v>
      </c>
      <c r="B5304">
        <v>10.62</v>
      </c>
      <c r="F5304" s="4">
        <v>27942</v>
      </c>
      <c r="G5304">
        <v>5.58</v>
      </c>
      <c r="H5304">
        <f t="shared" si="82"/>
        <v>2.2999999999999998</v>
      </c>
      <c r="I5304" s="103">
        <f>AVERAGE(H$10:H5304)</f>
        <v>0.28941076487252204</v>
      </c>
      <c r="J5304" s="2"/>
    </row>
    <row r="5305" spans="1:10">
      <c r="A5305" s="4">
        <v>30410</v>
      </c>
      <c r="B5305">
        <v>10.6</v>
      </c>
      <c r="F5305" s="4">
        <v>27943</v>
      </c>
      <c r="G5305">
        <v>5.45</v>
      </c>
      <c r="H5305">
        <f t="shared" si="82"/>
        <v>2.3899999999999997</v>
      </c>
      <c r="I5305" s="103">
        <f>AVERAGE(H$10:H5305)</f>
        <v>0.2898074018126896</v>
      </c>
      <c r="J5305" s="2"/>
    </row>
    <row r="5306" spans="1:10">
      <c r="A5306" s="4">
        <v>30411</v>
      </c>
      <c r="B5306">
        <v>10.49</v>
      </c>
      <c r="F5306" s="4">
        <v>27944</v>
      </c>
      <c r="G5306">
        <v>5.45</v>
      </c>
      <c r="H5306">
        <f t="shared" si="82"/>
        <v>2.3899999999999997</v>
      </c>
      <c r="I5306" s="103">
        <f>AVERAGE(H$10:H5306)</f>
        <v>0.29020388899377086</v>
      </c>
      <c r="J5306" s="2"/>
    </row>
    <row r="5307" spans="1:10">
      <c r="A5307" s="4">
        <v>30412</v>
      </c>
      <c r="B5307">
        <v>10.49</v>
      </c>
      <c r="F5307" s="4">
        <v>27945</v>
      </c>
      <c r="G5307">
        <v>5.45</v>
      </c>
      <c r="H5307">
        <f t="shared" si="82"/>
        <v>2.3899999999999997</v>
      </c>
      <c r="I5307" s="103">
        <f>AVERAGE(H$10:H5307)</f>
        <v>0.2906002265005671</v>
      </c>
      <c r="J5307" s="2"/>
    </row>
    <row r="5308" spans="1:10">
      <c r="A5308" s="4">
        <v>30413</v>
      </c>
      <c r="B5308">
        <v>10.51</v>
      </c>
      <c r="F5308" s="4">
        <v>27946</v>
      </c>
      <c r="G5308">
        <v>5.45</v>
      </c>
      <c r="H5308">
        <f t="shared" si="82"/>
        <v>2.3899999999999997</v>
      </c>
      <c r="I5308" s="103">
        <f>AVERAGE(H$10:H5308)</f>
        <v>0.29099641441781554</v>
      </c>
      <c r="J5308" s="2"/>
    </row>
    <row r="5309" spans="1:10">
      <c r="A5309" s="4">
        <v>30414</v>
      </c>
      <c r="B5309">
        <v>10.51</v>
      </c>
      <c r="F5309" s="4">
        <v>27947</v>
      </c>
      <c r="G5309">
        <v>5.39</v>
      </c>
      <c r="H5309">
        <f t="shared" si="82"/>
        <v>2.4300000000000006</v>
      </c>
      <c r="I5309" s="103">
        <f>AVERAGE(H$10:H5309)</f>
        <v>0.29140000000000088</v>
      </c>
      <c r="J5309" s="2"/>
    </row>
    <row r="5310" spans="1:10">
      <c r="A5310" s="4">
        <v>30417</v>
      </c>
      <c r="B5310">
        <v>10.41</v>
      </c>
      <c r="F5310" s="4">
        <v>27948</v>
      </c>
      <c r="G5310">
        <v>4.82</v>
      </c>
      <c r="H5310">
        <f t="shared" si="82"/>
        <v>3.0199999999999996</v>
      </c>
      <c r="I5310" s="103">
        <f>AVERAGE(H$10:H5310)</f>
        <v>0.2919147330692331</v>
      </c>
      <c r="J5310" s="2"/>
    </row>
    <row r="5311" spans="1:10">
      <c r="A5311" s="4">
        <v>30418</v>
      </c>
      <c r="B5311">
        <v>10.42</v>
      </c>
      <c r="F5311" s="4">
        <v>27949</v>
      </c>
      <c r="G5311">
        <v>5.39</v>
      </c>
      <c r="H5311">
        <f t="shared" si="82"/>
        <v>2.4300000000000006</v>
      </c>
      <c r="I5311" s="103">
        <f>AVERAGE(H$10:H5311)</f>
        <v>0.29231799321011026</v>
      </c>
      <c r="J5311" s="2"/>
    </row>
    <row r="5312" spans="1:10">
      <c r="A5312" s="4">
        <v>30419</v>
      </c>
      <c r="B5312">
        <v>10.39</v>
      </c>
      <c r="F5312" s="4">
        <v>27950</v>
      </c>
      <c r="G5312">
        <v>5.26</v>
      </c>
      <c r="H5312">
        <f t="shared" si="82"/>
        <v>2.5200000000000005</v>
      </c>
      <c r="I5312" s="103">
        <f>AVERAGE(H$10:H5312)</f>
        <v>0.29273807278898822</v>
      </c>
      <c r="J5312" s="2"/>
    </row>
    <row r="5313" spans="1:10">
      <c r="A5313" s="4">
        <v>30420</v>
      </c>
      <c r="B5313">
        <v>10.29</v>
      </c>
      <c r="F5313" s="4">
        <v>27951</v>
      </c>
      <c r="G5313">
        <v>5.26</v>
      </c>
      <c r="H5313">
        <f t="shared" si="82"/>
        <v>2.5200000000000005</v>
      </c>
      <c r="I5313" s="103">
        <f>AVERAGE(H$10:H5313)</f>
        <v>0.29315799396681835</v>
      </c>
      <c r="J5313" s="2"/>
    </row>
    <row r="5314" spans="1:10">
      <c r="A5314" s="4">
        <v>30421</v>
      </c>
      <c r="B5314">
        <v>10.33</v>
      </c>
      <c r="F5314" s="4">
        <v>27952</v>
      </c>
      <c r="G5314">
        <v>5.26</v>
      </c>
      <c r="H5314">
        <f t="shared" si="82"/>
        <v>2.5200000000000005</v>
      </c>
      <c r="I5314" s="103">
        <f>AVERAGE(H$10:H5314)</f>
        <v>0.29357775683317711</v>
      </c>
      <c r="J5314" s="2"/>
    </row>
    <row r="5315" spans="1:10">
      <c r="A5315" s="4">
        <v>30424</v>
      </c>
      <c r="B5315">
        <v>10.29</v>
      </c>
      <c r="F5315" s="4">
        <v>27953</v>
      </c>
      <c r="G5315">
        <v>5.26</v>
      </c>
      <c r="H5315">
        <f t="shared" si="82"/>
        <v>2.5</v>
      </c>
      <c r="I5315" s="103">
        <f>AVERAGE(H$10:H5315)</f>
        <v>0.29399359215981996</v>
      </c>
      <c r="J5315" s="2"/>
    </row>
    <row r="5316" spans="1:10">
      <c r="A5316" s="4">
        <v>30425</v>
      </c>
      <c r="B5316">
        <v>10.39</v>
      </c>
      <c r="F5316" s="4">
        <v>27954</v>
      </c>
      <c r="G5316">
        <v>5.21</v>
      </c>
      <c r="H5316">
        <f t="shared" si="82"/>
        <v>2.5599999999999996</v>
      </c>
      <c r="I5316" s="103">
        <f>AVERAGE(H$10:H5316)</f>
        <v>0.29442057659694831</v>
      </c>
      <c r="J5316" s="2"/>
    </row>
    <row r="5317" spans="1:10">
      <c r="A5317" s="4">
        <v>30426</v>
      </c>
      <c r="B5317">
        <v>10.39</v>
      </c>
      <c r="F5317" s="4">
        <v>27955</v>
      </c>
      <c r="G5317">
        <v>5.26</v>
      </c>
      <c r="H5317">
        <f t="shared" si="82"/>
        <v>2.5300000000000002</v>
      </c>
      <c r="I5317" s="103">
        <f>AVERAGE(H$10:H5317)</f>
        <v>0.29484174830444698</v>
      </c>
      <c r="J5317" s="2"/>
    </row>
    <row r="5318" spans="1:10">
      <c r="A5318" s="4">
        <v>30427</v>
      </c>
      <c r="B5318">
        <v>10.43</v>
      </c>
      <c r="F5318" s="4">
        <v>27956</v>
      </c>
      <c r="G5318">
        <v>5.25</v>
      </c>
      <c r="H5318">
        <f t="shared" si="82"/>
        <v>2.5199999999999996</v>
      </c>
      <c r="I5318" s="103">
        <f>AVERAGE(H$10:H5318)</f>
        <v>0.2952608777547569</v>
      </c>
      <c r="J5318" s="2"/>
    </row>
    <row r="5319" spans="1:10">
      <c r="A5319" s="4">
        <v>30428</v>
      </c>
      <c r="B5319">
        <v>10.42</v>
      </c>
      <c r="F5319" s="4">
        <v>27957</v>
      </c>
      <c r="G5319">
        <v>5.28</v>
      </c>
      <c r="H5319">
        <f t="shared" si="82"/>
        <v>2.5499999999999998</v>
      </c>
      <c r="I5319" s="103">
        <f>AVERAGE(H$10:H5319)</f>
        <v>0.29568549905838126</v>
      </c>
      <c r="J5319" s="2"/>
    </row>
    <row r="5320" spans="1:10">
      <c r="A5320" s="4">
        <v>30431</v>
      </c>
      <c r="B5320">
        <v>10.4</v>
      </c>
      <c r="F5320" s="4">
        <v>27958</v>
      </c>
      <c r="G5320">
        <v>5.28</v>
      </c>
      <c r="H5320">
        <f t="shared" si="82"/>
        <v>2.5499999999999998</v>
      </c>
      <c r="I5320" s="103">
        <f>AVERAGE(H$10:H5320)</f>
        <v>0.29610996045942467</v>
      </c>
      <c r="J5320" s="2"/>
    </row>
    <row r="5321" spans="1:10">
      <c r="A5321" s="4">
        <v>30432</v>
      </c>
      <c r="B5321">
        <v>10.37</v>
      </c>
      <c r="F5321" s="4">
        <v>27959</v>
      </c>
      <c r="G5321">
        <v>5.28</v>
      </c>
      <c r="H5321">
        <f t="shared" si="82"/>
        <v>2.5499999999999998</v>
      </c>
      <c r="I5321" s="103">
        <f>AVERAGE(H$10:H5321)</f>
        <v>0.29653426204819361</v>
      </c>
      <c r="J5321" s="2"/>
    </row>
    <row r="5322" spans="1:10">
      <c r="A5322" s="4">
        <v>30433</v>
      </c>
      <c r="B5322">
        <v>10.29</v>
      </c>
      <c r="F5322" s="4">
        <v>27960</v>
      </c>
      <c r="G5322">
        <v>5.39</v>
      </c>
      <c r="H5322">
        <f t="shared" ref="H5322:H5385" si="83">IFERROR(((VLOOKUP(F5322,$A$9:$B$14200,2,FALSE))-G5322),H5321)</f>
        <v>2.4700000000000006</v>
      </c>
      <c r="I5322" s="103">
        <f>AVERAGE(H$10:H5322)</f>
        <v>0.29694334650856474</v>
      </c>
      <c r="J5322" s="2"/>
    </row>
    <row r="5323" spans="1:10">
      <c r="A5323" s="4">
        <v>30434</v>
      </c>
      <c r="B5323">
        <v>10.31</v>
      </c>
      <c r="F5323" s="4">
        <v>27961</v>
      </c>
      <c r="G5323">
        <v>5.31</v>
      </c>
      <c r="H5323">
        <f t="shared" si="83"/>
        <v>2.5600000000000005</v>
      </c>
      <c r="I5323" s="103">
        <f>AVERAGE(H$10:H5323)</f>
        <v>0.29736921339857064</v>
      </c>
      <c r="J5323" s="2"/>
    </row>
    <row r="5324" spans="1:10">
      <c r="A5324" s="4">
        <v>30435</v>
      </c>
      <c r="B5324">
        <v>10.27</v>
      </c>
      <c r="F5324" s="4">
        <v>27962</v>
      </c>
      <c r="G5324">
        <v>5.33</v>
      </c>
      <c r="H5324">
        <f t="shared" si="83"/>
        <v>2.5300000000000002</v>
      </c>
      <c r="I5324" s="103">
        <f>AVERAGE(H$10:H5324)</f>
        <v>0.29778927563499613</v>
      </c>
      <c r="J5324" s="2"/>
    </row>
    <row r="5325" spans="1:10">
      <c r="A5325" s="4">
        <v>30438</v>
      </c>
      <c r="B5325">
        <v>10.26</v>
      </c>
      <c r="F5325" s="4">
        <v>27963</v>
      </c>
      <c r="G5325">
        <v>5.27</v>
      </c>
      <c r="H5325">
        <f t="shared" si="83"/>
        <v>2.5900000000000007</v>
      </c>
      <c r="I5325" s="103">
        <f>AVERAGE(H$10:H5325)</f>
        <v>0.2982204665161784</v>
      </c>
      <c r="J5325" s="2"/>
    </row>
    <row r="5326" spans="1:10">
      <c r="A5326" s="4">
        <v>30439</v>
      </c>
      <c r="B5326">
        <v>10.26</v>
      </c>
      <c r="F5326" s="4">
        <v>27964</v>
      </c>
      <c r="G5326">
        <v>5.24</v>
      </c>
      <c r="H5326">
        <f t="shared" si="83"/>
        <v>2.5999999999999996</v>
      </c>
      <c r="I5326" s="103">
        <f>AVERAGE(H$10:H5326)</f>
        <v>0.29865337596389019</v>
      </c>
      <c r="J5326" s="2"/>
    </row>
    <row r="5327" spans="1:10">
      <c r="A5327" s="4">
        <v>30440</v>
      </c>
      <c r="B5327">
        <v>10.119999999999999</v>
      </c>
      <c r="F5327" s="4">
        <v>27965</v>
      </c>
      <c r="G5327">
        <v>5.24</v>
      </c>
      <c r="H5327">
        <f t="shared" si="83"/>
        <v>2.5999999999999996</v>
      </c>
      <c r="I5327" s="103">
        <f>AVERAGE(H$10:H5327)</f>
        <v>0.29908612260248291</v>
      </c>
      <c r="J5327" s="2"/>
    </row>
    <row r="5328" spans="1:10">
      <c r="A5328" s="4">
        <v>30441</v>
      </c>
      <c r="B5328">
        <v>10.16</v>
      </c>
      <c r="F5328" s="4">
        <v>27966</v>
      </c>
      <c r="G5328">
        <v>5.24</v>
      </c>
      <c r="H5328">
        <f t="shared" si="83"/>
        <v>2.5999999999999996</v>
      </c>
      <c r="I5328" s="103">
        <f>AVERAGE(H$10:H5328)</f>
        <v>0.29951870652378343</v>
      </c>
      <c r="J5328" s="2"/>
    </row>
    <row r="5329" spans="1:10">
      <c r="A5329" s="4">
        <v>30442</v>
      </c>
      <c r="B5329">
        <v>10.130000000000001</v>
      </c>
      <c r="F5329" s="4">
        <v>27967</v>
      </c>
      <c r="G5329">
        <v>5.28</v>
      </c>
      <c r="H5329">
        <f t="shared" si="83"/>
        <v>2.59</v>
      </c>
      <c r="I5329" s="103">
        <f>AVERAGE(H$10:H5329)</f>
        <v>0.29994924812030149</v>
      </c>
      <c r="J5329" s="2"/>
    </row>
    <row r="5330" spans="1:10">
      <c r="A5330" s="4">
        <v>30445</v>
      </c>
      <c r="B5330">
        <v>10.25</v>
      </c>
      <c r="F5330" s="4">
        <v>27968</v>
      </c>
      <c r="G5330">
        <v>5.28</v>
      </c>
      <c r="H5330">
        <f t="shared" si="83"/>
        <v>2.5699999999999994</v>
      </c>
      <c r="I5330" s="103">
        <f>AVERAGE(H$10:H5330)</f>
        <v>0.30037586919751996</v>
      </c>
      <c r="J5330" s="2"/>
    </row>
    <row r="5331" spans="1:10">
      <c r="A5331" s="4">
        <v>30446</v>
      </c>
      <c r="B5331">
        <v>10.16</v>
      </c>
      <c r="F5331" s="4">
        <v>27969</v>
      </c>
      <c r="G5331">
        <v>5.41</v>
      </c>
      <c r="H5331">
        <f t="shared" si="83"/>
        <v>2.4399999999999995</v>
      </c>
      <c r="I5331" s="103">
        <f>AVERAGE(H$10:H5331)</f>
        <v>0.30077790304396917</v>
      </c>
      <c r="J5331" s="2"/>
    </row>
    <row r="5332" spans="1:10">
      <c r="A5332" s="4">
        <v>30447</v>
      </c>
      <c r="B5332">
        <v>10.18</v>
      </c>
      <c r="F5332" s="4">
        <v>27970</v>
      </c>
      <c r="G5332">
        <v>5.29</v>
      </c>
      <c r="H5332">
        <f t="shared" si="83"/>
        <v>2.5599999999999996</v>
      </c>
      <c r="I5332" s="103">
        <f>AVERAGE(H$10:H5332)</f>
        <v>0.30120232951343301</v>
      </c>
      <c r="J5332" s="2"/>
    </row>
    <row r="5333" spans="1:10">
      <c r="A5333" s="4">
        <v>30448</v>
      </c>
      <c r="B5333">
        <v>10.23</v>
      </c>
      <c r="F5333" s="4">
        <v>27971</v>
      </c>
      <c r="G5333">
        <v>5.32</v>
      </c>
      <c r="H5333">
        <f t="shared" si="83"/>
        <v>2.54</v>
      </c>
      <c r="I5333" s="103">
        <f>AVERAGE(H$10:H5333)</f>
        <v>0.3016228399699481</v>
      </c>
      <c r="J5333" s="2"/>
    </row>
    <row r="5334" spans="1:10">
      <c r="A5334" s="4">
        <v>30449</v>
      </c>
      <c r="B5334">
        <v>10.220000000000001</v>
      </c>
      <c r="F5334" s="4">
        <v>27972</v>
      </c>
      <c r="G5334">
        <v>5.32</v>
      </c>
      <c r="H5334">
        <f t="shared" si="83"/>
        <v>2.54</v>
      </c>
      <c r="I5334" s="103">
        <f>AVERAGE(H$10:H5334)</f>
        <v>0.30204319248826361</v>
      </c>
      <c r="J5334" s="2"/>
    </row>
    <row r="5335" spans="1:10">
      <c r="A5335" s="4">
        <v>30452</v>
      </c>
      <c r="B5335">
        <v>10.37</v>
      </c>
      <c r="F5335" s="4">
        <v>27973</v>
      </c>
      <c r="G5335">
        <v>5.32</v>
      </c>
      <c r="H5335">
        <f t="shared" si="83"/>
        <v>2.54</v>
      </c>
      <c r="I5335" s="103">
        <f>AVERAGE(H$10:H5335)</f>
        <v>0.30246338715734206</v>
      </c>
      <c r="J5335" s="2"/>
    </row>
    <row r="5336" spans="1:10">
      <c r="A5336" s="4">
        <v>30453</v>
      </c>
      <c r="B5336">
        <v>10.41</v>
      </c>
      <c r="F5336" s="4">
        <v>27974</v>
      </c>
      <c r="G5336">
        <v>5.37</v>
      </c>
      <c r="H5336">
        <f t="shared" si="83"/>
        <v>2.4799999999999995</v>
      </c>
      <c r="I5336" s="103">
        <f>AVERAGE(H$10:H5336)</f>
        <v>0.30287216069082107</v>
      </c>
      <c r="J5336" s="2"/>
    </row>
    <row r="5337" spans="1:10">
      <c r="A5337" s="4">
        <v>30454</v>
      </c>
      <c r="B5337">
        <v>10.43</v>
      </c>
      <c r="F5337" s="4">
        <v>27975</v>
      </c>
      <c r="G5337">
        <v>5.37</v>
      </c>
      <c r="H5337">
        <f t="shared" si="83"/>
        <v>2.4500000000000002</v>
      </c>
      <c r="I5337" s="103">
        <f>AVERAGE(H$10:H5337)</f>
        <v>0.30327515015015089</v>
      </c>
      <c r="J5337" s="2"/>
    </row>
    <row r="5338" spans="1:10">
      <c r="A5338" s="4">
        <v>30455</v>
      </c>
      <c r="B5338">
        <v>10.49</v>
      </c>
      <c r="F5338" s="4">
        <v>27976</v>
      </c>
      <c r="G5338">
        <v>5.52</v>
      </c>
      <c r="H5338">
        <f t="shared" si="83"/>
        <v>2.29</v>
      </c>
      <c r="I5338" s="103">
        <f>AVERAGE(H$10:H5338)</f>
        <v>0.30364796397072691</v>
      </c>
      <c r="J5338" s="2"/>
    </row>
    <row r="5339" spans="1:10">
      <c r="A5339" s="4">
        <v>30456</v>
      </c>
      <c r="B5339">
        <v>10.54</v>
      </c>
      <c r="F5339" s="4">
        <v>27977</v>
      </c>
      <c r="G5339">
        <v>5.33</v>
      </c>
      <c r="H5339">
        <f t="shared" si="83"/>
        <v>2.4900000000000002</v>
      </c>
      <c r="I5339" s="103">
        <f>AVERAGE(H$10:H5339)</f>
        <v>0.30405816135084496</v>
      </c>
      <c r="J5339" s="2"/>
    </row>
    <row r="5340" spans="1:10">
      <c r="A5340" s="4">
        <v>30459</v>
      </c>
      <c r="B5340">
        <v>10.57</v>
      </c>
      <c r="F5340" s="4">
        <v>27978</v>
      </c>
      <c r="G5340">
        <v>5.24</v>
      </c>
      <c r="H5340">
        <f t="shared" si="83"/>
        <v>2.5999999999999996</v>
      </c>
      <c r="I5340" s="103">
        <f>AVERAGE(H$10:H5340)</f>
        <v>0.30448883886700501</v>
      </c>
      <c r="J5340" s="2"/>
    </row>
    <row r="5341" spans="1:10">
      <c r="A5341" s="4">
        <v>30460</v>
      </c>
      <c r="B5341">
        <v>10.56</v>
      </c>
      <c r="F5341" s="4">
        <v>27979</v>
      </c>
      <c r="G5341">
        <v>5.24</v>
      </c>
      <c r="H5341">
        <f t="shared" si="83"/>
        <v>2.5999999999999996</v>
      </c>
      <c r="I5341" s="103">
        <f>AVERAGE(H$10:H5341)</f>
        <v>0.30491935483871035</v>
      </c>
      <c r="J5341" s="2"/>
    </row>
    <row r="5342" spans="1:10">
      <c r="A5342" s="4">
        <v>30461</v>
      </c>
      <c r="B5342">
        <v>10.58</v>
      </c>
      <c r="F5342" s="4">
        <v>27980</v>
      </c>
      <c r="G5342">
        <v>5.24</v>
      </c>
      <c r="H5342">
        <f t="shared" si="83"/>
        <v>2.5999999999999996</v>
      </c>
      <c r="I5342" s="103">
        <f>AVERAGE(H$10:H5342)</f>
        <v>0.30534970935683547</v>
      </c>
      <c r="J5342" s="2"/>
    </row>
    <row r="5343" spans="1:10">
      <c r="A5343" s="4">
        <v>30462</v>
      </c>
      <c r="B5343">
        <v>10.63</v>
      </c>
      <c r="F5343" s="4">
        <v>27981</v>
      </c>
      <c r="G5343">
        <v>5.27</v>
      </c>
      <c r="H5343">
        <f t="shared" si="83"/>
        <v>2.5700000000000003</v>
      </c>
      <c r="I5343" s="103">
        <f>AVERAGE(H$10:H5343)</f>
        <v>0.30577427821522374</v>
      </c>
      <c r="J5343" s="2"/>
    </row>
    <row r="5344" spans="1:10">
      <c r="A5344" s="4">
        <v>30463</v>
      </c>
      <c r="B5344">
        <v>10.62</v>
      </c>
      <c r="F5344" s="4">
        <v>27982</v>
      </c>
      <c r="G5344">
        <v>5.21</v>
      </c>
      <c r="H5344">
        <f t="shared" si="83"/>
        <v>2.63</v>
      </c>
      <c r="I5344" s="103">
        <f>AVERAGE(H$10:H5344)</f>
        <v>0.30620993439550209</v>
      </c>
      <c r="J5344" s="2"/>
    </row>
    <row r="5345" spans="1:10">
      <c r="A5345" s="4">
        <v>30467</v>
      </c>
      <c r="B5345">
        <v>10.81</v>
      </c>
      <c r="F5345" s="4">
        <v>27983</v>
      </c>
      <c r="G5345">
        <v>5.21</v>
      </c>
      <c r="H5345">
        <f t="shared" si="83"/>
        <v>2.6100000000000003</v>
      </c>
      <c r="I5345" s="103">
        <f>AVERAGE(H$10:H5345)</f>
        <v>0.30664167916042046</v>
      </c>
      <c r="J5345" s="2"/>
    </row>
    <row r="5346" spans="1:10">
      <c r="A5346" s="4">
        <v>30468</v>
      </c>
      <c r="B5346">
        <v>10.77</v>
      </c>
      <c r="F5346" s="4">
        <v>27984</v>
      </c>
      <c r="G5346">
        <v>5.25</v>
      </c>
      <c r="H5346">
        <f t="shared" si="83"/>
        <v>2.5599999999999996</v>
      </c>
      <c r="I5346" s="103">
        <f>AVERAGE(H$10:H5346)</f>
        <v>0.3070638935731691</v>
      </c>
      <c r="J5346" s="2"/>
    </row>
    <row r="5347" spans="1:10">
      <c r="A5347" s="4">
        <v>30469</v>
      </c>
      <c r="B5347">
        <v>10.78</v>
      </c>
      <c r="F5347" s="4">
        <v>27985</v>
      </c>
      <c r="G5347">
        <v>5.24</v>
      </c>
      <c r="H5347">
        <f t="shared" si="83"/>
        <v>2.54</v>
      </c>
      <c r="I5347" s="103">
        <f>AVERAGE(H$10:H5347)</f>
        <v>0.30748220307231233</v>
      </c>
      <c r="J5347" s="2"/>
    </row>
    <row r="5348" spans="1:10">
      <c r="A5348" s="4">
        <v>30470</v>
      </c>
      <c r="B5348">
        <v>10.79</v>
      </c>
      <c r="F5348" s="4">
        <v>27986</v>
      </c>
      <c r="G5348">
        <v>5.24</v>
      </c>
      <c r="H5348">
        <f t="shared" si="83"/>
        <v>2.54</v>
      </c>
      <c r="I5348" s="103">
        <f>AVERAGE(H$10:H5348)</f>
        <v>0.30790035587188674</v>
      </c>
      <c r="J5348" s="2"/>
    </row>
    <row r="5349" spans="1:10">
      <c r="A5349" s="4">
        <v>30473</v>
      </c>
      <c r="B5349">
        <v>10.79</v>
      </c>
      <c r="F5349" s="4">
        <v>27987</v>
      </c>
      <c r="G5349">
        <v>5.24</v>
      </c>
      <c r="H5349">
        <f t="shared" si="83"/>
        <v>2.54</v>
      </c>
      <c r="I5349" s="103">
        <f>AVERAGE(H$10:H5349)</f>
        <v>0.30831835205992569</v>
      </c>
      <c r="J5349" s="2"/>
    </row>
    <row r="5350" spans="1:10">
      <c r="A5350" s="4">
        <v>30474</v>
      </c>
      <c r="B5350">
        <v>10.85</v>
      </c>
      <c r="F5350" s="4">
        <v>27988</v>
      </c>
      <c r="G5350">
        <v>5.38</v>
      </c>
      <c r="H5350">
        <f t="shared" si="83"/>
        <v>2.3600000000000003</v>
      </c>
      <c r="I5350" s="103">
        <f>AVERAGE(H$10:H5350)</f>
        <v>0.30870249017038065</v>
      </c>
      <c r="J5350" s="2"/>
    </row>
    <row r="5351" spans="1:10">
      <c r="A5351" s="4">
        <v>30475</v>
      </c>
      <c r="B5351">
        <v>10.92</v>
      </c>
      <c r="F5351" s="4">
        <v>27989</v>
      </c>
      <c r="G5351">
        <v>5.31</v>
      </c>
      <c r="H5351">
        <f t="shared" si="83"/>
        <v>2.4400000000000004</v>
      </c>
      <c r="I5351" s="103">
        <f>AVERAGE(H$10:H5351)</f>
        <v>0.30910146012729373</v>
      </c>
      <c r="J5351" s="2"/>
    </row>
    <row r="5352" spans="1:10">
      <c r="A5352" s="4">
        <v>30476</v>
      </c>
      <c r="B5352">
        <v>10.88</v>
      </c>
      <c r="F5352" s="4">
        <v>27990</v>
      </c>
      <c r="G5352">
        <v>5.39</v>
      </c>
      <c r="H5352">
        <f t="shared" si="83"/>
        <v>2.37</v>
      </c>
      <c r="I5352" s="103">
        <f>AVERAGE(H$10:H5352)</f>
        <v>0.30948717948718008</v>
      </c>
      <c r="J5352" s="2"/>
    </row>
    <row r="5353" spans="1:10">
      <c r="A5353" s="4">
        <v>30477</v>
      </c>
      <c r="B5353">
        <v>10.89</v>
      </c>
      <c r="F5353" s="4">
        <v>27991</v>
      </c>
      <c r="G5353">
        <v>5.32</v>
      </c>
      <c r="H5353">
        <f t="shared" si="83"/>
        <v>2.4399999999999995</v>
      </c>
      <c r="I5353" s="103">
        <f>AVERAGE(H$10:H5353)</f>
        <v>0.30988585329341378</v>
      </c>
      <c r="J5353" s="2"/>
    </row>
    <row r="5354" spans="1:10">
      <c r="A5354" s="4">
        <v>30480</v>
      </c>
      <c r="B5354">
        <v>10.75</v>
      </c>
      <c r="F5354" s="4">
        <v>27992</v>
      </c>
      <c r="G5354">
        <v>5.31</v>
      </c>
      <c r="H5354">
        <f t="shared" si="83"/>
        <v>2.4500000000000002</v>
      </c>
      <c r="I5354" s="103">
        <f>AVERAGE(H$10:H5354)</f>
        <v>0.31028624883068345</v>
      </c>
      <c r="J5354" s="2"/>
    </row>
    <row r="5355" spans="1:10">
      <c r="A5355" s="4">
        <v>30481</v>
      </c>
      <c r="B5355">
        <v>10.77</v>
      </c>
      <c r="F5355" s="4">
        <v>27993</v>
      </c>
      <c r="G5355">
        <v>5.31</v>
      </c>
      <c r="H5355">
        <f t="shared" si="83"/>
        <v>2.4500000000000002</v>
      </c>
      <c r="I5355" s="103">
        <f>AVERAGE(H$10:H5355)</f>
        <v>0.31068649457538405</v>
      </c>
      <c r="J5355" s="2"/>
    </row>
    <row r="5356" spans="1:10">
      <c r="A5356" s="4">
        <v>30482</v>
      </c>
      <c r="B5356">
        <v>10.72</v>
      </c>
      <c r="F5356" s="4">
        <v>27994</v>
      </c>
      <c r="G5356">
        <v>5.31</v>
      </c>
      <c r="H5356">
        <f t="shared" si="83"/>
        <v>2.4500000000000002</v>
      </c>
      <c r="I5356" s="103">
        <f>AVERAGE(H$10:H5356)</f>
        <v>0.31108659061155852</v>
      </c>
      <c r="J5356" s="2"/>
    </row>
    <row r="5357" spans="1:10">
      <c r="A5357" s="4">
        <v>30483</v>
      </c>
      <c r="B5357">
        <v>10.64</v>
      </c>
      <c r="F5357" s="4">
        <v>27995</v>
      </c>
      <c r="G5357">
        <v>5.28</v>
      </c>
      <c r="H5357">
        <f t="shared" si="83"/>
        <v>2.4500000000000002</v>
      </c>
      <c r="I5357" s="103">
        <f>AVERAGE(H$10:H5357)</f>
        <v>0.31148653702318685</v>
      </c>
      <c r="J5357" s="2"/>
    </row>
    <row r="5358" spans="1:10">
      <c r="A5358" s="4">
        <v>30484</v>
      </c>
      <c r="B5358">
        <v>10.68</v>
      </c>
      <c r="F5358" s="4">
        <v>27996</v>
      </c>
      <c r="G5358">
        <v>5.2</v>
      </c>
      <c r="H5358">
        <f t="shared" si="83"/>
        <v>2.5199999999999996</v>
      </c>
      <c r="I5358" s="103">
        <f>AVERAGE(H$10:H5358)</f>
        <v>0.31189942045242164</v>
      </c>
      <c r="J5358" s="2"/>
    </row>
    <row r="5359" spans="1:10">
      <c r="A5359" s="4">
        <v>30487</v>
      </c>
      <c r="B5359">
        <v>10.8</v>
      </c>
      <c r="F5359" s="4">
        <v>27997</v>
      </c>
      <c r="G5359">
        <v>5.2</v>
      </c>
      <c r="H5359">
        <f t="shared" si="83"/>
        <v>2.4900000000000002</v>
      </c>
      <c r="I5359" s="103">
        <f>AVERAGE(H$10:H5359)</f>
        <v>0.31230654205607539</v>
      </c>
      <c r="J5359" s="2"/>
    </row>
    <row r="5360" spans="1:10">
      <c r="A5360" s="4">
        <v>30488</v>
      </c>
      <c r="B5360">
        <v>10.79</v>
      </c>
      <c r="F5360" s="4">
        <v>27998</v>
      </c>
      <c r="G5360">
        <v>5.27</v>
      </c>
      <c r="H5360">
        <f t="shared" si="83"/>
        <v>2.41</v>
      </c>
      <c r="I5360" s="103">
        <f>AVERAGE(H$10:H5360)</f>
        <v>0.31269856101663307</v>
      </c>
      <c r="J5360" s="2"/>
    </row>
    <row r="5361" spans="1:10">
      <c r="A5361" s="4">
        <v>30489</v>
      </c>
      <c r="B5361">
        <v>10.83</v>
      </c>
      <c r="F5361" s="4">
        <v>27999</v>
      </c>
      <c r="G5361">
        <v>5.28</v>
      </c>
      <c r="H5361">
        <f t="shared" si="83"/>
        <v>2.4399999999999995</v>
      </c>
      <c r="I5361" s="103">
        <f>AVERAGE(H$10:H5361)</f>
        <v>0.31309603886397674</v>
      </c>
      <c r="J5361" s="2"/>
    </row>
    <row r="5362" spans="1:10">
      <c r="A5362" s="4">
        <v>30490</v>
      </c>
      <c r="B5362">
        <v>10.9</v>
      </c>
      <c r="F5362" s="4">
        <v>28000</v>
      </c>
      <c r="G5362">
        <v>5.28</v>
      </c>
      <c r="H5362">
        <f t="shared" si="83"/>
        <v>2.4399999999999995</v>
      </c>
      <c r="I5362" s="103">
        <f>AVERAGE(H$10:H5362)</f>
        <v>0.31349336820474566</v>
      </c>
      <c r="J5362" s="2"/>
    </row>
    <row r="5363" spans="1:10">
      <c r="A5363" s="4">
        <v>30491</v>
      </c>
      <c r="B5363">
        <v>11.02</v>
      </c>
      <c r="F5363" s="4">
        <v>28001</v>
      </c>
      <c r="G5363">
        <v>5.28</v>
      </c>
      <c r="H5363">
        <f t="shared" si="83"/>
        <v>2.4399999999999995</v>
      </c>
      <c r="I5363" s="103">
        <f>AVERAGE(H$10:H5363)</f>
        <v>0.31389054912215231</v>
      </c>
      <c r="J5363" s="2"/>
    </row>
    <row r="5364" spans="1:10">
      <c r="A5364" s="4">
        <v>30494</v>
      </c>
      <c r="B5364">
        <v>11.11</v>
      </c>
      <c r="F5364" s="4">
        <v>28002</v>
      </c>
      <c r="G5364">
        <v>5.3</v>
      </c>
      <c r="H5364">
        <f t="shared" si="83"/>
        <v>2.41</v>
      </c>
      <c r="I5364" s="103">
        <f>AVERAGE(H$10:H5364)</f>
        <v>0.31428197945845071</v>
      </c>
      <c r="J5364" s="2"/>
    </row>
    <row r="5365" spans="1:10">
      <c r="A5365" s="4">
        <v>30495</v>
      </c>
      <c r="B5365">
        <v>11.04</v>
      </c>
      <c r="F5365" s="4">
        <v>28003</v>
      </c>
      <c r="G5365">
        <v>5.31</v>
      </c>
      <c r="H5365">
        <f t="shared" si="83"/>
        <v>2.3500000000000005</v>
      </c>
      <c r="I5365" s="103">
        <f>AVERAGE(H$10:H5365)</f>
        <v>0.31466206123973178</v>
      </c>
      <c r="J5365" s="2"/>
    </row>
    <row r="5366" spans="1:10">
      <c r="A5366" s="4">
        <v>30496</v>
      </c>
      <c r="B5366">
        <v>10.99</v>
      </c>
      <c r="F5366" s="4">
        <v>28004</v>
      </c>
      <c r="G5366">
        <v>5.25</v>
      </c>
      <c r="H5366">
        <f t="shared" si="83"/>
        <v>2.3899999999999997</v>
      </c>
      <c r="I5366" s="103">
        <f>AVERAGE(H$10:H5366)</f>
        <v>0.31504946798581362</v>
      </c>
      <c r="J5366" s="2"/>
    </row>
    <row r="5367" spans="1:10">
      <c r="A5367" s="4">
        <v>30497</v>
      </c>
      <c r="B5367">
        <v>10.96</v>
      </c>
      <c r="F5367" s="4">
        <v>28005</v>
      </c>
      <c r="G5367">
        <v>5.31</v>
      </c>
      <c r="H5367">
        <f t="shared" si="83"/>
        <v>2.3600000000000003</v>
      </c>
      <c r="I5367" s="103">
        <f>AVERAGE(H$10:H5367)</f>
        <v>0.31543113101903764</v>
      </c>
      <c r="J5367" s="2"/>
    </row>
    <row r="5368" spans="1:10">
      <c r="A5368" s="4">
        <v>30498</v>
      </c>
      <c r="B5368">
        <v>10.93</v>
      </c>
      <c r="F5368" s="4">
        <v>28006</v>
      </c>
      <c r="G5368">
        <v>5.3</v>
      </c>
      <c r="H5368">
        <f t="shared" si="83"/>
        <v>2.3500000000000005</v>
      </c>
      <c r="I5368" s="103">
        <f>AVERAGE(H$10:H5368)</f>
        <v>0.31581078559432796</v>
      </c>
      <c r="J5368" s="2"/>
    </row>
    <row r="5369" spans="1:10">
      <c r="A5369" s="4">
        <v>30502</v>
      </c>
      <c r="B5369">
        <v>11.21</v>
      </c>
      <c r="F5369" s="4">
        <v>28007</v>
      </c>
      <c r="G5369">
        <v>5.3</v>
      </c>
      <c r="H5369">
        <f t="shared" si="83"/>
        <v>2.3500000000000005</v>
      </c>
      <c r="I5369" s="103">
        <f>AVERAGE(H$10:H5369)</f>
        <v>0.31619029850746333</v>
      </c>
      <c r="J5369" s="2"/>
    </row>
    <row r="5370" spans="1:10">
      <c r="A5370" s="4">
        <v>30503</v>
      </c>
      <c r="B5370">
        <v>11.16</v>
      </c>
      <c r="F5370" s="4">
        <v>28008</v>
      </c>
      <c r="G5370">
        <v>5.3</v>
      </c>
      <c r="H5370">
        <f t="shared" si="83"/>
        <v>2.3500000000000005</v>
      </c>
      <c r="I5370" s="103">
        <f>AVERAGE(H$10:H5370)</f>
        <v>0.31656966983771745</v>
      </c>
      <c r="J5370" s="2"/>
    </row>
    <row r="5371" spans="1:10">
      <c r="A5371" s="4">
        <v>30504</v>
      </c>
      <c r="B5371">
        <v>11.29</v>
      </c>
      <c r="F5371" s="4">
        <v>28009</v>
      </c>
      <c r="G5371">
        <v>5.3</v>
      </c>
      <c r="H5371">
        <f t="shared" si="83"/>
        <v>2.3500000000000005</v>
      </c>
      <c r="I5371" s="103">
        <f>AVERAGE(H$10:H5371)</f>
        <v>0.31694889966430495</v>
      </c>
      <c r="J5371" s="2"/>
    </row>
    <row r="5372" spans="1:10">
      <c r="A5372" s="4">
        <v>30505</v>
      </c>
      <c r="B5372">
        <v>11.33</v>
      </c>
      <c r="F5372" s="4">
        <v>28010</v>
      </c>
      <c r="G5372">
        <v>5.34</v>
      </c>
      <c r="H5372">
        <f t="shared" si="83"/>
        <v>2.2999999999999998</v>
      </c>
      <c r="I5372" s="103">
        <f>AVERAGE(H$10:H5372)</f>
        <v>0.3173186649263478</v>
      </c>
      <c r="J5372" s="2"/>
    </row>
    <row r="5373" spans="1:10">
      <c r="A5373" s="4">
        <v>30508</v>
      </c>
      <c r="B5373">
        <v>11.28</v>
      </c>
      <c r="F5373" s="4">
        <v>28011</v>
      </c>
      <c r="G5373">
        <v>4.88</v>
      </c>
      <c r="H5373">
        <f t="shared" si="83"/>
        <v>2.76</v>
      </c>
      <c r="I5373" s="103">
        <f>AVERAGE(H$10:H5373)</f>
        <v>0.31777404921700281</v>
      </c>
      <c r="J5373" s="2"/>
    </row>
    <row r="5374" spans="1:10">
      <c r="A5374" s="4">
        <v>30509</v>
      </c>
      <c r="B5374">
        <v>11.42</v>
      </c>
      <c r="F5374" s="4">
        <v>28012</v>
      </c>
      <c r="G5374">
        <v>5.25</v>
      </c>
      <c r="H5374">
        <f t="shared" si="83"/>
        <v>2.41</v>
      </c>
      <c r="I5374" s="103">
        <f>AVERAGE(H$10:H5374)</f>
        <v>0.31816402609506117</v>
      </c>
      <c r="J5374" s="2"/>
    </row>
    <row r="5375" spans="1:10">
      <c r="A5375" s="4">
        <v>30510</v>
      </c>
      <c r="B5375">
        <v>11.4</v>
      </c>
      <c r="F5375" s="4">
        <v>28013</v>
      </c>
      <c r="G5375">
        <v>5.22</v>
      </c>
      <c r="H5375">
        <f t="shared" si="83"/>
        <v>2.42</v>
      </c>
      <c r="I5375" s="103">
        <f>AVERAGE(H$10:H5375)</f>
        <v>0.31855572120760406</v>
      </c>
      <c r="J5375" s="2"/>
    </row>
    <row r="5376" spans="1:10">
      <c r="A5376" s="4">
        <v>30511</v>
      </c>
      <c r="B5376">
        <v>11.38</v>
      </c>
      <c r="F5376" s="4">
        <v>28014</v>
      </c>
      <c r="G5376">
        <v>5.22</v>
      </c>
      <c r="H5376">
        <f t="shared" si="83"/>
        <v>2.42</v>
      </c>
      <c r="I5376" s="103">
        <f>AVERAGE(H$10:H5376)</f>
        <v>0.31894727035587916</v>
      </c>
      <c r="J5376" s="2"/>
    </row>
    <row r="5377" spans="1:10">
      <c r="A5377" s="4">
        <v>30512</v>
      </c>
      <c r="B5377">
        <v>11.51</v>
      </c>
      <c r="F5377" s="4">
        <v>28015</v>
      </c>
      <c r="G5377">
        <v>5.22</v>
      </c>
      <c r="H5377">
        <f t="shared" si="83"/>
        <v>2.42</v>
      </c>
      <c r="I5377" s="103">
        <f>AVERAGE(H$10:H5377)</f>
        <v>0.31933867362146112</v>
      </c>
      <c r="J5377" s="2"/>
    </row>
    <row r="5378" spans="1:10">
      <c r="A5378" s="4">
        <v>30515</v>
      </c>
      <c r="B5378">
        <v>11.41</v>
      </c>
      <c r="F5378" s="4">
        <v>28016</v>
      </c>
      <c r="G5378">
        <v>5.27</v>
      </c>
      <c r="H5378">
        <f t="shared" si="83"/>
        <v>2.37</v>
      </c>
      <c r="I5378" s="103">
        <f>AVERAGE(H$10:H5378)</f>
        <v>0.31972061836468679</v>
      </c>
      <c r="J5378" s="2"/>
    </row>
    <row r="5379" spans="1:10">
      <c r="A5379" s="4">
        <v>30516</v>
      </c>
      <c r="B5379">
        <v>11.36</v>
      </c>
      <c r="F5379" s="4">
        <v>28017</v>
      </c>
      <c r="G5379">
        <v>5.2</v>
      </c>
      <c r="H5379">
        <f t="shared" si="83"/>
        <v>2.4399999999999995</v>
      </c>
      <c r="I5379" s="103">
        <f>AVERAGE(H$10:H5379)</f>
        <v>0.32011545623836191</v>
      </c>
      <c r="J5379" s="2"/>
    </row>
    <row r="5380" spans="1:10">
      <c r="A5380" s="4">
        <v>30517</v>
      </c>
      <c r="B5380">
        <v>11.28</v>
      </c>
      <c r="F5380" s="4">
        <v>28018</v>
      </c>
      <c r="G5380">
        <v>5.15</v>
      </c>
      <c r="H5380">
        <f t="shared" si="83"/>
        <v>2.4699999999999998</v>
      </c>
      <c r="I5380" s="103">
        <f>AVERAGE(H$10:H5380)</f>
        <v>0.32051573263824307</v>
      </c>
      <c r="J5380" s="2"/>
    </row>
    <row r="5381" spans="1:10">
      <c r="A5381" s="4">
        <v>30518</v>
      </c>
      <c r="B5381">
        <v>11.32</v>
      </c>
      <c r="F5381" s="4">
        <v>28019</v>
      </c>
      <c r="G5381">
        <v>5.24</v>
      </c>
      <c r="H5381">
        <f t="shared" si="83"/>
        <v>2.3599999999999994</v>
      </c>
      <c r="I5381" s="103">
        <f>AVERAGE(H$10:H5381)</f>
        <v>0.32089538346984425</v>
      </c>
      <c r="J5381" s="2"/>
    </row>
    <row r="5382" spans="1:10">
      <c r="A5382" s="4">
        <v>30519</v>
      </c>
      <c r="B5382">
        <v>11.43</v>
      </c>
      <c r="F5382" s="4">
        <v>28020</v>
      </c>
      <c r="G5382">
        <v>5.17</v>
      </c>
      <c r="H5382">
        <f t="shared" si="83"/>
        <v>2.3200000000000003</v>
      </c>
      <c r="I5382" s="103">
        <f>AVERAGE(H$10:H5382)</f>
        <v>0.32126744835287607</v>
      </c>
      <c r="J5382" s="2"/>
    </row>
    <row r="5383" spans="1:10">
      <c r="A5383" s="4">
        <v>30522</v>
      </c>
      <c r="B5383">
        <v>11.41</v>
      </c>
      <c r="F5383" s="4">
        <v>28021</v>
      </c>
      <c r="G5383">
        <v>5.17</v>
      </c>
      <c r="H5383">
        <f t="shared" si="83"/>
        <v>2.3200000000000003</v>
      </c>
      <c r="I5383" s="103">
        <f>AVERAGE(H$10:H5383)</f>
        <v>0.32163937476739918</v>
      </c>
      <c r="J5383" s="2"/>
    </row>
    <row r="5384" spans="1:10">
      <c r="A5384" s="4">
        <v>30523</v>
      </c>
      <c r="B5384">
        <v>11.49</v>
      </c>
      <c r="F5384" s="4">
        <v>28022</v>
      </c>
      <c r="G5384">
        <v>5.17</v>
      </c>
      <c r="H5384">
        <f t="shared" si="83"/>
        <v>2.3200000000000003</v>
      </c>
      <c r="I5384" s="103">
        <f>AVERAGE(H$10:H5384)</f>
        <v>0.32201116279069825</v>
      </c>
      <c r="J5384" s="2"/>
    </row>
    <row r="5385" spans="1:10">
      <c r="A5385" s="4">
        <v>30524</v>
      </c>
      <c r="B5385">
        <v>11.51</v>
      </c>
      <c r="F5385" s="4">
        <v>28023</v>
      </c>
      <c r="G5385">
        <v>5.26</v>
      </c>
      <c r="H5385">
        <f t="shared" si="83"/>
        <v>2.2599999999999998</v>
      </c>
      <c r="I5385" s="103">
        <f>AVERAGE(H$10:H5385)</f>
        <v>0.32237165178571486</v>
      </c>
      <c r="J5385" s="2"/>
    </row>
    <row r="5386" spans="1:10">
      <c r="A5386" s="4">
        <v>30525</v>
      </c>
      <c r="B5386">
        <v>11.66</v>
      </c>
      <c r="F5386" s="4">
        <v>28024</v>
      </c>
      <c r="G5386">
        <v>5.22</v>
      </c>
      <c r="H5386">
        <f t="shared" ref="H5386:H5449" si="84">IFERROR(((VLOOKUP(F5386,$A$9:$B$14200,2,FALSE))-G5386),H5385)</f>
        <v>2.29</v>
      </c>
      <c r="I5386" s="103">
        <f>AVERAGE(H$10:H5386)</f>
        <v>0.32273758601450681</v>
      </c>
      <c r="J5386" s="2"/>
    </row>
    <row r="5387" spans="1:10">
      <c r="A5387" s="4">
        <v>30526</v>
      </c>
      <c r="B5387">
        <v>11.76</v>
      </c>
      <c r="F5387" s="4">
        <v>28025</v>
      </c>
      <c r="G5387">
        <v>5.25</v>
      </c>
      <c r="H5387">
        <f t="shared" si="84"/>
        <v>2.2800000000000002</v>
      </c>
      <c r="I5387" s="103">
        <f>AVERAGE(H$10:H5387)</f>
        <v>0.32310152473038362</v>
      </c>
      <c r="J5387" s="2"/>
    </row>
    <row r="5388" spans="1:10">
      <c r="A5388" s="4">
        <v>30529</v>
      </c>
      <c r="B5388">
        <v>11.8</v>
      </c>
      <c r="F5388" s="4">
        <v>28026</v>
      </c>
      <c r="G5388">
        <v>5.25</v>
      </c>
      <c r="H5388">
        <f t="shared" si="84"/>
        <v>2.29</v>
      </c>
      <c r="I5388" s="103">
        <f>AVERAGE(H$10:H5388)</f>
        <v>0.32346718720951906</v>
      </c>
      <c r="J5388" s="2"/>
    </row>
    <row r="5389" spans="1:10">
      <c r="A5389" s="4">
        <v>30530</v>
      </c>
      <c r="B5389">
        <v>11.82</v>
      </c>
      <c r="F5389" s="4">
        <v>28027</v>
      </c>
      <c r="G5389">
        <v>5.27</v>
      </c>
      <c r="H5389">
        <f t="shared" si="84"/>
        <v>2.3100000000000005</v>
      </c>
      <c r="I5389" s="103">
        <f>AVERAGE(H$10:H5389)</f>
        <v>0.32383643122676636</v>
      </c>
      <c r="J5389" s="2"/>
    </row>
    <row r="5390" spans="1:10">
      <c r="A5390" s="4">
        <v>30531</v>
      </c>
      <c r="B5390">
        <v>11.92</v>
      </c>
      <c r="F5390" s="4">
        <v>28028</v>
      </c>
      <c r="G5390">
        <v>5.27</v>
      </c>
      <c r="H5390">
        <f t="shared" si="84"/>
        <v>2.3100000000000005</v>
      </c>
      <c r="I5390" s="103">
        <f>AVERAGE(H$10:H5390)</f>
        <v>0.32420553800408902</v>
      </c>
      <c r="J5390" s="2"/>
    </row>
    <row r="5391" spans="1:10">
      <c r="A5391" s="4">
        <v>30532</v>
      </c>
      <c r="B5391">
        <v>12.12</v>
      </c>
      <c r="F5391" s="4">
        <v>28029</v>
      </c>
      <c r="G5391">
        <v>5.27</v>
      </c>
      <c r="H5391">
        <f t="shared" si="84"/>
        <v>2.3100000000000005</v>
      </c>
      <c r="I5391" s="103">
        <f>AVERAGE(H$10:H5391)</f>
        <v>0.3245745076179864</v>
      </c>
      <c r="J5391" s="2"/>
    </row>
    <row r="5392" spans="1:10">
      <c r="A5392" s="4">
        <v>30533</v>
      </c>
      <c r="B5392">
        <v>12.1</v>
      </c>
      <c r="F5392" s="4">
        <v>28030</v>
      </c>
      <c r="G5392">
        <v>5.37</v>
      </c>
      <c r="H5392">
        <f t="shared" si="84"/>
        <v>2.2299999999999995</v>
      </c>
      <c r="I5392" s="103">
        <f>AVERAGE(H$10:H5392)</f>
        <v>0.3249284785435636</v>
      </c>
      <c r="J5392" s="2"/>
    </row>
    <row r="5393" spans="1:10">
      <c r="A5393" s="4">
        <v>30536</v>
      </c>
      <c r="B5393">
        <v>12.2</v>
      </c>
      <c r="F5393" s="4">
        <v>28031</v>
      </c>
      <c r="G5393">
        <v>5.39</v>
      </c>
      <c r="H5393">
        <f t="shared" si="84"/>
        <v>2.17</v>
      </c>
      <c r="I5393" s="103">
        <f>AVERAGE(H$10:H5393)</f>
        <v>0.32527117384844034</v>
      </c>
      <c r="J5393" s="2"/>
    </row>
    <row r="5394" spans="1:10">
      <c r="A5394" s="4">
        <v>30537</v>
      </c>
      <c r="B5394">
        <v>12.13</v>
      </c>
      <c r="F5394" s="4">
        <v>28032</v>
      </c>
      <c r="G5394">
        <v>5.44</v>
      </c>
      <c r="H5394">
        <f t="shared" si="84"/>
        <v>2.1199999999999992</v>
      </c>
      <c r="I5394" s="103">
        <f>AVERAGE(H$10:H5394)</f>
        <v>0.32560445682451306</v>
      </c>
      <c r="J5394" s="2"/>
    </row>
    <row r="5395" spans="1:10">
      <c r="A5395" s="4">
        <v>30538</v>
      </c>
      <c r="B5395">
        <v>12.17</v>
      </c>
      <c r="F5395" s="4">
        <v>28033</v>
      </c>
      <c r="G5395">
        <v>5.31</v>
      </c>
      <c r="H5395">
        <f t="shared" si="84"/>
        <v>2.2400000000000002</v>
      </c>
      <c r="I5395" s="103">
        <f>AVERAGE(H$10:H5395)</f>
        <v>0.32595989602673653</v>
      </c>
      <c r="J5395" s="2"/>
    </row>
    <row r="5396" spans="1:10">
      <c r="A5396" s="4">
        <v>30539</v>
      </c>
      <c r="B5396">
        <v>12.04</v>
      </c>
      <c r="F5396" s="4">
        <v>28034</v>
      </c>
      <c r="G5396">
        <v>5.32</v>
      </c>
      <c r="H5396">
        <f t="shared" si="84"/>
        <v>2.17</v>
      </c>
      <c r="I5396" s="103">
        <f>AVERAGE(H$10:H5396)</f>
        <v>0.32630220902171947</v>
      </c>
      <c r="J5396" s="2"/>
    </row>
    <row r="5397" spans="1:10">
      <c r="A5397" s="4">
        <v>30540</v>
      </c>
      <c r="B5397">
        <v>11.96</v>
      </c>
      <c r="F5397" s="4">
        <v>28035</v>
      </c>
      <c r="G5397">
        <v>5.32</v>
      </c>
      <c r="H5397">
        <f t="shared" si="84"/>
        <v>2.17</v>
      </c>
      <c r="I5397" s="103">
        <f>AVERAGE(H$10:H5397)</f>
        <v>0.32664439495174519</v>
      </c>
      <c r="J5397" s="2"/>
    </row>
    <row r="5398" spans="1:10">
      <c r="A5398" s="4">
        <v>30543</v>
      </c>
      <c r="B5398">
        <v>11.76</v>
      </c>
      <c r="F5398" s="4">
        <v>28036</v>
      </c>
      <c r="G5398">
        <v>5.32</v>
      </c>
      <c r="H5398">
        <f t="shared" si="84"/>
        <v>2.17</v>
      </c>
      <c r="I5398" s="103">
        <f>AVERAGE(H$10:H5398)</f>
        <v>0.32698645388754927</v>
      </c>
      <c r="J5398" s="2"/>
    </row>
    <row r="5399" spans="1:10">
      <c r="A5399" s="4">
        <v>30544</v>
      </c>
      <c r="B5399">
        <v>11.71</v>
      </c>
      <c r="F5399" s="4">
        <v>28037</v>
      </c>
      <c r="G5399">
        <v>5.27</v>
      </c>
      <c r="H5399">
        <f t="shared" si="84"/>
        <v>2.1900000000000004</v>
      </c>
      <c r="I5399" s="103">
        <f>AVERAGE(H$10:H5399)</f>
        <v>0.3273320964749542</v>
      </c>
      <c r="J5399" s="2"/>
    </row>
    <row r="5400" spans="1:10">
      <c r="A5400" s="4">
        <v>30545</v>
      </c>
      <c r="B5400">
        <v>11.65</v>
      </c>
      <c r="F5400" s="4">
        <v>28038</v>
      </c>
      <c r="G5400">
        <v>5.15</v>
      </c>
      <c r="H5400">
        <f t="shared" si="84"/>
        <v>2.3199999999999994</v>
      </c>
      <c r="I5400" s="103">
        <f>AVERAGE(H$10:H5400)</f>
        <v>0.3277017250973851</v>
      </c>
      <c r="J5400" s="2"/>
    </row>
    <row r="5401" spans="1:10">
      <c r="A5401" s="4">
        <v>30546</v>
      </c>
      <c r="B5401">
        <v>11.7</v>
      </c>
      <c r="F5401" s="4">
        <v>28039</v>
      </c>
      <c r="G5401">
        <v>4.5</v>
      </c>
      <c r="H5401">
        <f t="shared" si="84"/>
        <v>2.9400000000000004</v>
      </c>
      <c r="I5401" s="103">
        <f>AVERAGE(H$10:H5401)</f>
        <v>0.32818620178041602</v>
      </c>
      <c r="J5401" s="2"/>
    </row>
    <row r="5402" spans="1:10">
      <c r="A5402" s="4">
        <v>30547</v>
      </c>
      <c r="B5402">
        <v>11.72</v>
      </c>
      <c r="F5402" s="4">
        <v>28040</v>
      </c>
      <c r="G5402">
        <v>5.12</v>
      </c>
      <c r="H5402">
        <f t="shared" si="84"/>
        <v>2.3099999999999996</v>
      </c>
      <c r="I5402" s="103">
        <f>AVERAGE(H$10:H5402)</f>
        <v>0.32855368069720065</v>
      </c>
      <c r="J5402" s="2"/>
    </row>
    <row r="5403" spans="1:10">
      <c r="A5403" s="4">
        <v>30550</v>
      </c>
      <c r="B5403">
        <v>11.54</v>
      </c>
      <c r="F5403" s="4">
        <v>28041</v>
      </c>
      <c r="G5403">
        <v>5</v>
      </c>
      <c r="H5403">
        <f t="shared" si="84"/>
        <v>2.38</v>
      </c>
      <c r="I5403" s="103">
        <f>AVERAGE(H$10:H5403)</f>
        <v>0.32893400074156531</v>
      </c>
      <c r="J5403" s="2"/>
    </row>
    <row r="5404" spans="1:10">
      <c r="A5404" s="4">
        <v>30551</v>
      </c>
      <c r="B5404">
        <v>11.57</v>
      </c>
      <c r="F5404" s="4">
        <v>28042</v>
      </c>
      <c r="G5404">
        <v>5</v>
      </c>
      <c r="H5404">
        <f t="shared" si="84"/>
        <v>2.38</v>
      </c>
      <c r="I5404" s="103">
        <f>AVERAGE(H$10:H5404)</f>
        <v>0.32931417979610811</v>
      </c>
      <c r="J5404" s="2"/>
    </row>
    <row r="5405" spans="1:10">
      <c r="A5405" s="4">
        <v>30552</v>
      </c>
      <c r="B5405">
        <v>11.54</v>
      </c>
      <c r="F5405" s="4">
        <v>28043</v>
      </c>
      <c r="G5405">
        <v>5</v>
      </c>
      <c r="H5405">
        <f t="shared" si="84"/>
        <v>2.38</v>
      </c>
      <c r="I5405" s="103">
        <f>AVERAGE(H$10:H5405)</f>
        <v>0.32969421793921488</v>
      </c>
      <c r="J5405" s="2"/>
    </row>
    <row r="5406" spans="1:10">
      <c r="A5406" s="4">
        <v>30553</v>
      </c>
      <c r="B5406">
        <v>11.62</v>
      </c>
      <c r="F5406" s="4">
        <v>28044</v>
      </c>
      <c r="G5406">
        <v>5</v>
      </c>
      <c r="H5406">
        <f t="shared" si="84"/>
        <v>2.38</v>
      </c>
      <c r="I5406" s="103">
        <f>AVERAGE(H$10:H5406)</f>
        <v>0.33007411524921315</v>
      </c>
      <c r="J5406" s="2"/>
    </row>
    <row r="5407" spans="1:10">
      <c r="A5407" s="4">
        <v>30554</v>
      </c>
      <c r="B5407">
        <v>11.65</v>
      </c>
      <c r="F5407" s="4">
        <v>28045</v>
      </c>
      <c r="G5407">
        <v>5.09</v>
      </c>
      <c r="H5407">
        <f t="shared" si="84"/>
        <v>2.2599999999999998</v>
      </c>
      <c r="I5407" s="103">
        <f>AVERAGE(H$10:H5407)</f>
        <v>0.33043164134864828</v>
      </c>
      <c r="J5407" s="2"/>
    </row>
    <row r="5408" spans="1:10">
      <c r="A5408" s="4">
        <v>30557</v>
      </c>
      <c r="B5408">
        <v>11.86</v>
      </c>
      <c r="F5408" s="4">
        <v>28046</v>
      </c>
      <c r="G5408">
        <v>4.9400000000000004</v>
      </c>
      <c r="H5408">
        <f t="shared" si="84"/>
        <v>2.4099999999999993</v>
      </c>
      <c r="I5408" s="103">
        <f>AVERAGE(H$10:H5408)</f>
        <v>0.33081681792924683</v>
      </c>
      <c r="J5408" s="2"/>
    </row>
    <row r="5409" spans="1:10">
      <c r="A5409" s="4">
        <v>30558</v>
      </c>
      <c r="B5409">
        <v>11.9</v>
      </c>
      <c r="F5409" s="4">
        <v>28047</v>
      </c>
      <c r="G5409">
        <v>4.99</v>
      </c>
      <c r="H5409">
        <f t="shared" si="84"/>
        <v>2.3499999999999996</v>
      </c>
      <c r="I5409" s="103">
        <f>AVERAGE(H$10:H5409)</f>
        <v>0.3311907407407414</v>
      </c>
      <c r="J5409" s="2"/>
    </row>
    <row r="5410" spans="1:10">
      <c r="A5410" s="4">
        <v>30559</v>
      </c>
      <c r="B5410">
        <v>11.98</v>
      </c>
      <c r="F5410" s="4">
        <v>28048</v>
      </c>
      <c r="G5410">
        <v>4.93</v>
      </c>
      <c r="H5410">
        <f t="shared" si="84"/>
        <v>2.38</v>
      </c>
      <c r="I5410" s="103">
        <f>AVERAGE(H$10:H5410)</f>
        <v>0.33157007961488677</v>
      </c>
      <c r="J5410" s="2"/>
    </row>
    <row r="5411" spans="1:10">
      <c r="A5411" s="4">
        <v>30560</v>
      </c>
      <c r="B5411">
        <v>11.97</v>
      </c>
      <c r="F5411" s="4">
        <v>28049</v>
      </c>
      <c r="G5411">
        <v>4.93</v>
      </c>
      <c r="H5411">
        <f t="shared" si="84"/>
        <v>2.38</v>
      </c>
      <c r="I5411" s="103">
        <f>AVERAGE(H$10:H5411)</f>
        <v>0.33194927804516916</v>
      </c>
      <c r="J5411" s="2"/>
    </row>
    <row r="5412" spans="1:10">
      <c r="A5412" s="4">
        <v>30561</v>
      </c>
      <c r="B5412">
        <v>12.01</v>
      </c>
      <c r="F5412" s="4">
        <v>28050</v>
      </c>
      <c r="G5412">
        <v>4.93</v>
      </c>
      <c r="H5412">
        <f t="shared" si="84"/>
        <v>2.38</v>
      </c>
      <c r="I5412" s="103">
        <f>AVERAGE(H$10:H5412)</f>
        <v>0.33232833610956947</v>
      </c>
      <c r="J5412" s="2"/>
    </row>
    <row r="5413" spans="1:10">
      <c r="A5413" s="4">
        <v>30565</v>
      </c>
      <c r="B5413">
        <v>11.85</v>
      </c>
      <c r="F5413" s="4">
        <v>28051</v>
      </c>
      <c r="G5413">
        <v>5.03</v>
      </c>
      <c r="H5413">
        <f t="shared" si="84"/>
        <v>2.2799999999999994</v>
      </c>
      <c r="I5413" s="103">
        <f>AVERAGE(H$10:H5413)</f>
        <v>0.33268874907476015</v>
      </c>
      <c r="J5413" s="2"/>
    </row>
    <row r="5414" spans="1:10">
      <c r="A5414" s="4">
        <v>30566</v>
      </c>
      <c r="B5414">
        <v>11.7</v>
      </c>
      <c r="F5414" s="4">
        <v>28052</v>
      </c>
      <c r="G5414">
        <v>4.97</v>
      </c>
      <c r="H5414">
        <f t="shared" si="84"/>
        <v>2.38</v>
      </c>
      <c r="I5414" s="103">
        <f>AVERAGE(H$10:H5414)</f>
        <v>0.33306753006475559</v>
      </c>
      <c r="J5414" s="2"/>
    </row>
    <row r="5415" spans="1:10">
      <c r="A5415" s="4">
        <v>30567</v>
      </c>
      <c r="B5415">
        <v>11.77</v>
      </c>
      <c r="F5415" s="4">
        <v>28053</v>
      </c>
      <c r="G5415">
        <v>4.9800000000000004</v>
      </c>
      <c r="H5415">
        <f t="shared" si="84"/>
        <v>2.3999999999999995</v>
      </c>
      <c r="I5415" s="103">
        <f>AVERAGE(H$10:H5415)</f>
        <v>0.33344987051424418</v>
      </c>
      <c r="J5415" s="2"/>
    </row>
    <row r="5416" spans="1:10">
      <c r="A5416" s="4">
        <v>30568</v>
      </c>
      <c r="B5416">
        <v>11.73</v>
      </c>
      <c r="F5416" s="4">
        <v>28054</v>
      </c>
      <c r="G5416">
        <v>4.9800000000000004</v>
      </c>
      <c r="H5416">
        <f t="shared" si="84"/>
        <v>2.4099999999999993</v>
      </c>
      <c r="I5416" s="103">
        <f>AVERAGE(H$10:H5416)</f>
        <v>0.33383391899389753</v>
      </c>
      <c r="J5416" s="2"/>
    </row>
    <row r="5417" spans="1:10">
      <c r="A5417" s="4">
        <v>30571</v>
      </c>
      <c r="B5417">
        <v>11.56</v>
      </c>
      <c r="F5417" s="4">
        <v>28055</v>
      </c>
      <c r="G5417">
        <v>5</v>
      </c>
      <c r="H5417">
        <f t="shared" si="84"/>
        <v>2.4800000000000004</v>
      </c>
      <c r="I5417" s="103">
        <f>AVERAGE(H$10:H5417)</f>
        <v>0.33423076923077</v>
      </c>
      <c r="J5417" s="2"/>
    </row>
    <row r="5418" spans="1:10">
      <c r="A5418" s="4">
        <v>30572</v>
      </c>
      <c r="B5418">
        <v>11.63</v>
      </c>
      <c r="F5418" s="4">
        <v>28056</v>
      </c>
      <c r="G5418">
        <v>5</v>
      </c>
      <c r="H5418">
        <f t="shared" si="84"/>
        <v>2.4800000000000004</v>
      </c>
      <c r="I5418" s="103">
        <f>AVERAGE(H$10:H5418)</f>
        <v>0.33462747273063487</v>
      </c>
      <c r="J5418" s="2"/>
    </row>
    <row r="5419" spans="1:10">
      <c r="A5419" s="4">
        <v>30573</v>
      </c>
      <c r="B5419">
        <v>11.76</v>
      </c>
      <c r="F5419" s="4">
        <v>28057</v>
      </c>
      <c r="G5419">
        <v>5</v>
      </c>
      <c r="H5419">
        <f t="shared" si="84"/>
        <v>2.4800000000000004</v>
      </c>
      <c r="I5419" s="103">
        <f>AVERAGE(H$10:H5419)</f>
        <v>0.3350240295748621</v>
      </c>
      <c r="J5419" s="2"/>
    </row>
    <row r="5420" spans="1:10">
      <c r="A5420" s="4">
        <v>30574</v>
      </c>
      <c r="B5420">
        <v>11.82</v>
      </c>
      <c r="F5420" s="4">
        <v>28058</v>
      </c>
      <c r="G5420">
        <v>5.01</v>
      </c>
      <c r="H5420">
        <f t="shared" si="84"/>
        <v>2.5200000000000005</v>
      </c>
      <c r="I5420" s="103">
        <f>AVERAGE(H$10:H5420)</f>
        <v>0.33542783219368028</v>
      </c>
      <c r="J5420" s="2"/>
    </row>
    <row r="5421" spans="1:10">
      <c r="A5421" s="4">
        <v>30575</v>
      </c>
      <c r="B5421">
        <v>11.68</v>
      </c>
      <c r="F5421" s="4">
        <v>28059</v>
      </c>
      <c r="G5421">
        <v>5</v>
      </c>
      <c r="H5421">
        <f t="shared" si="84"/>
        <v>2.4800000000000004</v>
      </c>
      <c r="I5421" s="103">
        <f>AVERAGE(H$10:H5421)</f>
        <v>0.33582409460458318</v>
      </c>
      <c r="J5421" s="2"/>
    </row>
    <row r="5422" spans="1:10">
      <c r="A5422" s="4">
        <v>30578</v>
      </c>
      <c r="B5422">
        <v>11.66</v>
      </c>
      <c r="F5422" s="4">
        <v>28060</v>
      </c>
      <c r="G5422">
        <v>4.95</v>
      </c>
      <c r="H5422">
        <f t="shared" si="84"/>
        <v>2.5</v>
      </c>
      <c r="I5422" s="103">
        <f>AVERAGE(H$10:H5422)</f>
        <v>0.33622390541289565</v>
      </c>
      <c r="J5422" s="2"/>
    </row>
    <row r="5423" spans="1:10">
      <c r="A5423" s="4">
        <v>30579</v>
      </c>
      <c r="B5423">
        <v>11.57</v>
      </c>
      <c r="F5423" s="4">
        <v>28061</v>
      </c>
      <c r="G5423">
        <v>4.9800000000000004</v>
      </c>
      <c r="H5423">
        <f t="shared" si="84"/>
        <v>2.4299999999999997</v>
      </c>
      <c r="I5423" s="103">
        <f>AVERAGE(H$10:H5423)</f>
        <v>0.33661063908385747</v>
      </c>
      <c r="J5423" s="2"/>
    </row>
    <row r="5424" spans="1:10">
      <c r="A5424" s="4">
        <v>30580</v>
      </c>
      <c r="B5424">
        <v>11.64</v>
      </c>
      <c r="F5424" s="4">
        <v>28062</v>
      </c>
      <c r="G5424">
        <v>5.0199999999999996</v>
      </c>
      <c r="H5424">
        <f t="shared" si="84"/>
        <v>2.4000000000000004</v>
      </c>
      <c r="I5424" s="103">
        <f>AVERAGE(H$10:H5424)</f>
        <v>0.33699168975069332</v>
      </c>
      <c r="J5424" s="2"/>
    </row>
    <row r="5425" spans="1:10">
      <c r="A5425" s="4">
        <v>30581</v>
      </c>
      <c r="B5425">
        <v>11.6</v>
      </c>
      <c r="F5425" s="4">
        <v>28063</v>
      </c>
      <c r="G5425">
        <v>5.0199999999999996</v>
      </c>
      <c r="H5425">
        <f t="shared" si="84"/>
        <v>2.4000000000000004</v>
      </c>
      <c r="I5425" s="103">
        <f>AVERAGE(H$10:H5425)</f>
        <v>0.33737259970457983</v>
      </c>
      <c r="J5425" s="2"/>
    </row>
    <row r="5426" spans="1:10">
      <c r="A5426" s="4">
        <v>30582</v>
      </c>
      <c r="B5426">
        <v>11.49</v>
      </c>
      <c r="F5426" s="4">
        <v>28064</v>
      </c>
      <c r="G5426">
        <v>5.0199999999999996</v>
      </c>
      <c r="H5426">
        <f t="shared" si="84"/>
        <v>2.4000000000000004</v>
      </c>
      <c r="I5426" s="103">
        <f>AVERAGE(H$10:H5426)</f>
        <v>0.33775336902344555</v>
      </c>
      <c r="J5426" s="2"/>
    </row>
    <row r="5427" spans="1:10">
      <c r="A5427" s="4">
        <v>30585</v>
      </c>
      <c r="B5427">
        <v>11.41</v>
      </c>
      <c r="F5427" s="4">
        <v>28065</v>
      </c>
      <c r="G5427">
        <v>5.04</v>
      </c>
      <c r="H5427">
        <f t="shared" si="84"/>
        <v>2.34</v>
      </c>
      <c r="I5427" s="103">
        <f>AVERAGE(H$10:H5427)</f>
        <v>0.33812292358804069</v>
      </c>
      <c r="J5427" s="2"/>
    </row>
    <row r="5428" spans="1:10">
      <c r="A5428" s="4">
        <v>30586</v>
      </c>
      <c r="B5428">
        <v>11.45</v>
      </c>
      <c r="F5428" s="4">
        <v>28066</v>
      </c>
      <c r="G5428">
        <v>5.04</v>
      </c>
      <c r="H5428">
        <f t="shared" si="84"/>
        <v>2.34</v>
      </c>
      <c r="I5428" s="103">
        <f>AVERAGE(H$10:H5428)</f>
        <v>0.33849234176047321</v>
      </c>
      <c r="J5428" s="2"/>
    </row>
    <row r="5429" spans="1:10">
      <c r="A5429" s="4">
        <v>30587</v>
      </c>
      <c r="B5429">
        <v>11.49</v>
      </c>
      <c r="F5429" s="4">
        <v>28067</v>
      </c>
      <c r="G5429">
        <v>5.31</v>
      </c>
      <c r="H5429">
        <f t="shared" si="84"/>
        <v>2.1300000000000008</v>
      </c>
      <c r="I5429" s="103">
        <f>AVERAGE(H$10:H5429)</f>
        <v>0.3388228782287831</v>
      </c>
      <c r="J5429" s="2"/>
    </row>
    <row r="5430" spans="1:10">
      <c r="A5430" s="4">
        <v>30588</v>
      </c>
      <c r="B5430">
        <v>11.5</v>
      </c>
      <c r="F5430" s="4">
        <v>28068</v>
      </c>
      <c r="G5430">
        <v>5.03</v>
      </c>
      <c r="H5430">
        <f t="shared" si="84"/>
        <v>2.3499999999999996</v>
      </c>
      <c r="I5430" s="103">
        <f>AVERAGE(H$10:H5430)</f>
        <v>0.33919387566869663</v>
      </c>
      <c r="J5430" s="2"/>
    </row>
    <row r="5431" spans="1:10">
      <c r="A5431" s="4">
        <v>30589</v>
      </c>
      <c r="B5431">
        <v>11.44</v>
      </c>
      <c r="F5431" s="4">
        <v>28069</v>
      </c>
      <c r="G5431">
        <v>4.96</v>
      </c>
      <c r="H5431">
        <f t="shared" si="84"/>
        <v>2.4500000000000002</v>
      </c>
      <c r="I5431" s="103">
        <f>AVERAGE(H$10:H5431)</f>
        <v>0.33958317963851059</v>
      </c>
      <c r="J5431" s="2"/>
    </row>
    <row r="5432" spans="1:10">
      <c r="A5432" s="4">
        <v>30592</v>
      </c>
      <c r="B5432">
        <v>11.47</v>
      </c>
      <c r="F5432" s="4">
        <v>28070</v>
      </c>
      <c r="G5432">
        <v>4.96</v>
      </c>
      <c r="H5432">
        <f t="shared" si="84"/>
        <v>2.4500000000000002</v>
      </c>
      <c r="I5432" s="103">
        <f>AVERAGE(H$10:H5432)</f>
        <v>0.33997234003319277</v>
      </c>
      <c r="J5432" s="2"/>
    </row>
    <row r="5433" spans="1:10">
      <c r="A5433" s="4">
        <v>30593</v>
      </c>
      <c r="B5433">
        <v>11.46</v>
      </c>
      <c r="F5433" s="4">
        <v>28071</v>
      </c>
      <c r="G5433">
        <v>4.96</v>
      </c>
      <c r="H5433">
        <f t="shared" si="84"/>
        <v>2.4500000000000002</v>
      </c>
      <c r="I5433" s="103">
        <f>AVERAGE(H$10:H5433)</f>
        <v>0.34036135693215419</v>
      </c>
      <c r="J5433" s="2"/>
    </row>
    <row r="5434" spans="1:10">
      <c r="A5434" s="4">
        <v>30594</v>
      </c>
      <c r="B5434">
        <v>11.35</v>
      </c>
      <c r="F5434" s="4">
        <v>28072</v>
      </c>
      <c r="G5434">
        <v>4.92</v>
      </c>
      <c r="H5434">
        <f t="shared" si="84"/>
        <v>2.54</v>
      </c>
      <c r="I5434" s="103">
        <f>AVERAGE(H$10:H5434)</f>
        <v>0.34076682027649852</v>
      </c>
      <c r="J5434" s="2"/>
    </row>
    <row r="5435" spans="1:10">
      <c r="A5435" s="4">
        <v>30595</v>
      </c>
      <c r="B5435">
        <v>11.31</v>
      </c>
      <c r="F5435" s="4">
        <v>28073</v>
      </c>
      <c r="G5435">
        <v>4.93</v>
      </c>
      <c r="H5435">
        <f t="shared" si="84"/>
        <v>2.5300000000000002</v>
      </c>
      <c r="I5435" s="103">
        <f>AVERAGE(H$10:H5435)</f>
        <v>0.34117029119056475</v>
      </c>
      <c r="J5435" s="2"/>
    </row>
    <row r="5436" spans="1:10">
      <c r="A5436" s="4">
        <v>30596</v>
      </c>
      <c r="B5436">
        <v>11.33</v>
      </c>
      <c r="F5436" s="4">
        <v>28074</v>
      </c>
      <c r="G5436">
        <v>5.07</v>
      </c>
      <c r="H5436">
        <f t="shared" si="84"/>
        <v>2.38</v>
      </c>
      <c r="I5436" s="103">
        <f>AVERAGE(H$10:H5436)</f>
        <v>0.34154597383453189</v>
      </c>
      <c r="J5436" s="2"/>
    </row>
    <row r="5437" spans="1:10">
      <c r="A5437" s="4">
        <v>30600</v>
      </c>
      <c r="B5437">
        <v>11.57</v>
      </c>
      <c r="F5437" s="4">
        <v>28075</v>
      </c>
      <c r="G5437">
        <v>5.07</v>
      </c>
      <c r="H5437">
        <f t="shared" si="84"/>
        <v>2.38</v>
      </c>
      <c r="I5437" s="103">
        <f>AVERAGE(H$10:H5437)</f>
        <v>0.34192151805453291</v>
      </c>
      <c r="J5437" s="2"/>
    </row>
    <row r="5438" spans="1:10">
      <c r="A5438" s="4">
        <v>30601</v>
      </c>
      <c r="B5438">
        <v>11.59</v>
      </c>
      <c r="F5438" s="4">
        <v>28076</v>
      </c>
      <c r="G5438">
        <v>5.05</v>
      </c>
      <c r="H5438">
        <f t="shared" si="84"/>
        <v>2.38</v>
      </c>
      <c r="I5438" s="103">
        <f>AVERAGE(H$10:H5438)</f>
        <v>0.34229692392705924</v>
      </c>
      <c r="J5438" s="2"/>
    </row>
    <row r="5439" spans="1:10">
      <c r="A5439" s="4">
        <v>30602</v>
      </c>
      <c r="B5439">
        <v>11.65</v>
      </c>
      <c r="F5439" s="4">
        <v>28077</v>
      </c>
      <c r="G5439">
        <v>5.05</v>
      </c>
      <c r="H5439">
        <f t="shared" si="84"/>
        <v>2.38</v>
      </c>
      <c r="I5439" s="103">
        <f>AVERAGE(H$10:H5439)</f>
        <v>0.342672191528546</v>
      </c>
      <c r="J5439" s="2"/>
    </row>
    <row r="5440" spans="1:10">
      <c r="A5440" s="4">
        <v>30603</v>
      </c>
      <c r="B5440">
        <v>11.58</v>
      </c>
      <c r="F5440" s="4">
        <v>28078</v>
      </c>
      <c r="G5440">
        <v>5.05</v>
      </c>
      <c r="H5440">
        <f t="shared" si="84"/>
        <v>2.38</v>
      </c>
      <c r="I5440" s="103">
        <f>AVERAGE(H$10:H5440)</f>
        <v>0.34304732093537194</v>
      </c>
      <c r="J5440" s="2"/>
    </row>
    <row r="5441" spans="1:10">
      <c r="A5441" s="4">
        <v>30606</v>
      </c>
      <c r="B5441">
        <v>11.47</v>
      </c>
      <c r="F5441" s="4">
        <v>28079</v>
      </c>
      <c r="G5441">
        <v>5.09</v>
      </c>
      <c r="H5441">
        <f t="shared" si="84"/>
        <v>2.3200000000000003</v>
      </c>
      <c r="I5441" s="103">
        <f>AVERAGE(H$10:H5441)</f>
        <v>0.34341126656848397</v>
      </c>
      <c r="J5441" s="2"/>
    </row>
    <row r="5442" spans="1:10">
      <c r="A5442" s="4">
        <v>30607</v>
      </c>
      <c r="B5442">
        <v>11.49</v>
      </c>
      <c r="F5442" s="4">
        <v>28080</v>
      </c>
      <c r="G5442">
        <v>4.99</v>
      </c>
      <c r="H5442">
        <f t="shared" si="84"/>
        <v>2.34</v>
      </c>
      <c r="I5442" s="103">
        <f>AVERAGE(H$10:H5442)</f>
        <v>0.34377875943309494</v>
      </c>
      <c r="J5442" s="2"/>
    </row>
    <row r="5443" spans="1:10">
      <c r="A5443" s="4">
        <v>30608</v>
      </c>
      <c r="B5443">
        <v>11.49</v>
      </c>
      <c r="F5443" s="4">
        <v>28081</v>
      </c>
      <c r="G5443">
        <v>4.87</v>
      </c>
      <c r="H5443">
        <f t="shared" si="84"/>
        <v>2.4500000000000002</v>
      </c>
      <c r="I5443" s="103">
        <f>AVERAGE(H$10:H5443)</f>
        <v>0.3441663599558345</v>
      </c>
      <c r="J5443" s="2"/>
    </row>
    <row r="5444" spans="1:10">
      <c r="A5444" s="4">
        <v>30609</v>
      </c>
      <c r="B5444">
        <v>11.47</v>
      </c>
      <c r="F5444" s="4">
        <v>28082</v>
      </c>
      <c r="G5444">
        <v>4.95</v>
      </c>
      <c r="H5444">
        <f t="shared" si="84"/>
        <v>2.38</v>
      </c>
      <c r="I5444" s="103">
        <f>AVERAGE(H$10:H5444)</f>
        <v>0.34454093836246641</v>
      </c>
      <c r="J5444" s="2"/>
    </row>
    <row r="5445" spans="1:10">
      <c r="A5445" s="4">
        <v>30610</v>
      </c>
      <c r="B5445">
        <v>11.43</v>
      </c>
      <c r="F5445" s="4">
        <v>28083</v>
      </c>
      <c r="G5445">
        <v>4.9000000000000004</v>
      </c>
      <c r="H5445">
        <f t="shared" si="84"/>
        <v>2.34</v>
      </c>
      <c r="I5445" s="103">
        <f>AVERAGE(H$10:H5445)</f>
        <v>0.34490802060338571</v>
      </c>
      <c r="J5445" s="2"/>
    </row>
    <row r="5446" spans="1:10">
      <c r="A5446" s="4">
        <v>30613</v>
      </c>
      <c r="B5446">
        <v>11.66</v>
      </c>
      <c r="F5446" s="4">
        <v>28084</v>
      </c>
      <c r="G5446">
        <v>4.9000000000000004</v>
      </c>
      <c r="H5446">
        <f t="shared" si="84"/>
        <v>2.34</v>
      </c>
      <c r="I5446" s="103">
        <f>AVERAGE(H$10:H5446)</f>
        <v>0.3452749678131331</v>
      </c>
      <c r="J5446" s="2"/>
    </row>
    <row r="5447" spans="1:10">
      <c r="A5447" s="4">
        <v>30614</v>
      </c>
      <c r="B5447">
        <v>11.7</v>
      </c>
      <c r="F5447" s="4">
        <v>28085</v>
      </c>
      <c r="G5447">
        <v>4.9000000000000004</v>
      </c>
      <c r="H5447">
        <f t="shared" si="84"/>
        <v>2.34</v>
      </c>
      <c r="I5447" s="103">
        <f>AVERAGE(H$10:H5447)</f>
        <v>0.34564178006620166</v>
      </c>
      <c r="J5447" s="2"/>
    </row>
    <row r="5448" spans="1:10">
      <c r="A5448" s="4">
        <v>30615</v>
      </c>
      <c r="B5448">
        <v>11.72</v>
      </c>
      <c r="F5448" s="4">
        <v>28086</v>
      </c>
      <c r="G5448">
        <v>4.84</v>
      </c>
      <c r="H5448">
        <f t="shared" si="84"/>
        <v>2.33</v>
      </c>
      <c r="I5448" s="103">
        <f>AVERAGE(H$10:H5448)</f>
        <v>0.34600661886376255</v>
      </c>
      <c r="J5448" s="2"/>
    </row>
    <row r="5449" spans="1:10">
      <c r="A5449" s="4">
        <v>30616</v>
      </c>
      <c r="B5449">
        <v>11.66</v>
      </c>
      <c r="F5449" s="4">
        <v>28087</v>
      </c>
      <c r="G5449">
        <v>4.8499999999999996</v>
      </c>
      <c r="H5449">
        <f t="shared" si="84"/>
        <v>2.3100000000000005</v>
      </c>
      <c r="I5449" s="103">
        <f>AVERAGE(H$10:H5449)</f>
        <v>0.34636764705882439</v>
      </c>
      <c r="J5449" s="2"/>
    </row>
    <row r="5450" spans="1:10">
      <c r="A5450" s="4">
        <v>30617</v>
      </c>
      <c r="B5450">
        <v>11.68</v>
      </c>
      <c r="F5450" s="4">
        <v>28088</v>
      </c>
      <c r="G5450">
        <v>4.97</v>
      </c>
      <c r="H5450">
        <f t="shared" ref="H5450:H5513" si="85">IFERROR(((VLOOKUP(F5450,$A$9:$B$14200,2,FALSE))-G5450),H5449)</f>
        <v>2.17</v>
      </c>
      <c r="I5450" s="103">
        <f>AVERAGE(H$10:H5450)</f>
        <v>0.34670281198309222</v>
      </c>
      <c r="J5450" s="2"/>
    </row>
    <row r="5451" spans="1:10">
      <c r="A5451" s="4">
        <v>30620</v>
      </c>
      <c r="B5451">
        <v>11.74</v>
      </c>
      <c r="F5451" s="4">
        <v>28089</v>
      </c>
      <c r="G5451">
        <v>4.97</v>
      </c>
      <c r="H5451">
        <f t="shared" si="85"/>
        <v>2.17</v>
      </c>
      <c r="I5451" s="103">
        <f>AVERAGE(H$10:H5451)</f>
        <v>0.34703785373024709</v>
      </c>
      <c r="J5451" s="2"/>
    </row>
    <row r="5452" spans="1:10">
      <c r="A5452" s="4">
        <v>30621</v>
      </c>
      <c r="B5452">
        <v>11.69</v>
      </c>
      <c r="F5452" s="4">
        <v>28090</v>
      </c>
      <c r="G5452">
        <v>4.8</v>
      </c>
      <c r="H5452">
        <f t="shared" si="85"/>
        <v>2.1900000000000004</v>
      </c>
      <c r="I5452" s="103">
        <f>AVERAGE(H$10:H5452)</f>
        <v>0.34737644681242047</v>
      </c>
      <c r="J5452" s="2"/>
    </row>
    <row r="5453" spans="1:10">
      <c r="A5453" s="4">
        <v>30622</v>
      </c>
      <c r="B5453">
        <v>11.7</v>
      </c>
      <c r="F5453" s="4">
        <v>28091</v>
      </c>
      <c r="G5453">
        <v>4.8</v>
      </c>
      <c r="H5453">
        <f t="shared" si="85"/>
        <v>2.1900000000000004</v>
      </c>
      <c r="I5453" s="103">
        <f>AVERAGE(H$10:H5453)</f>
        <v>0.3477149155033073</v>
      </c>
      <c r="J5453" s="2"/>
    </row>
    <row r="5454" spans="1:10">
      <c r="A5454" s="4">
        <v>30623</v>
      </c>
      <c r="B5454">
        <v>11.75</v>
      </c>
      <c r="F5454" s="4">
        <v>28092</v>
      </c>
      <c r="G5454">
        <v>4.8</v>
      </c>
      <c r="H5454">
        <f t="shared" si="85"/>
        <v>2.1900000000000004</v>
      </c>
      <c r="I5454" s="103">
        <f>AVERAGE(H$10:H5454)</f>
        <v>0.34805325987144259</v>
      </c>
      <c r="J5454" s="2"/>
    </row>
    <row r="5455" spans="1:10">
      <c r="A5455" s="4">
        <v>30624</v>
      </c>
      <c r="B5455">
        <v>11.85</v>
      </c>
      <c r="F5455" s="4">
        <v>28093</v>
      </c>
      <c r="G5455">
        <v>4.71</v>
      </c>
      <c r="H5455">
        <f t="shared" si="85"/>
        <v>2.3099999999999996</v>
      </c>
      <c r="I5455" s="103">
        <f>AVERAGE(H$10:H5455)</f>
        <v>0.3484135145060604</v>
      </c>
      <c r="J5455" s="2"/>
    </row>
    <row r="5456" spans="1:10">
      <c r="A5456" s="4">
        <v>30627</v>
      </c>
      <c r="B5456">
        <v>11.85</v>
      </c>
      <c r="F5456" s="4">
        <v>28094</v>
      </c>
      <c r="G5456">
        <v>4.6900000000000004</v>
      </c>
      <c r="H5456">
        <f t="shared" si="85"/>
        <v>2.3199999999999994</v>
      </c>
      <c r="I5456" s="103">
        <f>AVERAGE(H$10:H5456)</f>
        <v>0.34877547273728743</v>
      </c>
      <c r="J5456" s="2"/>
    </row>
    <row r="5457" spans="1:10">
      <c r="A5457" s="4">
        <v>30629</v>
      </c>
      <c r="B5457">
        <v>11.84</v>
      </c>
      <c r="F5457" s="4">
        <v>28095</v>
      </c>
      <c r="G5457">
        <v>4.67</v>
      </c>
      <c r="H5457">
        <f t="shared" si="85"/>
        <v>2.2999999999999998</v>
      </c>
      <c r="I5457" s="103">
        <f>AVERAGE(H$10:H5457)</f>
        <v>0.34913362701909045</v>
      </c>
      <c r="J5457" s="2"/>
    </row>
    <row r="5458" spans="1:10">
      <c r="A5458" s="4">
        <v>30630</v>
      </c>
      <c r="B5458">
        <v>11.71</v>
      </c>
      <c r="F5458" s="4">
        <v>28096</v>
      </c>
      <c r="G5458">
        <v>4.68</v>
      </c>
      <c r="H5458">
        <f t="shared" si="85"/>
        <v>2.2400000000000002</v>
      </c>
      <c r="I5458" s="103">
        <f>AVERAGE(H$10:H5458)</f>
        <v>0.3494806386492943</v>
      </c>
      <c r="J5458" s="2"/>
    </row>
    <row r="5459" spans="1:10">
      <c r="A5459" s="4">
        <v>30634</v>
      </c>
      <c r="B5459">
        <v>11.68</v>
      </c>
      <c r="F5459" s="4">
        <v>28097</v>
      </c>
      <c r="G5459">
        <v>4.63</v>
      </c>
      <c r="H5459">
        <f t="shared" si="85"/>
        <v>2.2300000000000004</v>
      </c>
      <c r="I5459" s="103">
        <f>AVERAGE(H$10:H5459)</f>
        <v>0.34982568807339537</v>
      </c>
      <c r="J5459" s="2"/>
    </row>
    <row r="5460" spans="1:10">
      <c r="A5460" s="4">
        <v>30635</v>
      </c>
      <c r="B5460">
        <v>11.7</v>
      </c>
      <c r="F5460" s="4">
        <v>28098</v>
      </c>
      <c r="G5460">
        <v>4.63</v>
      </c>
      <c r="H5460">
        <f t="shared" si="85"/>
        <v>2.2300000000000004</v>
      </c>
      <c r="I5460" s="103">
        <f>AVERAGE(H$10:H5460)</f>
        <v>0.35017061089708396</v>
      </c>
      <c r="J5460" s="2"/>
    </row>
    <row r="5461" spans="1:10">
      <c r="A5461" s="4">
        <v>30636</v>
      </c>
      <c r="B5461">
        <v>11.7</v>
      </c>
      <c r="F5461" s="4">
        <v>28099</v>
      </c>
      <c r="G5461">
        <v>4.63</v>
      </c>
      <c r="H5461">
        <f t="shared" si="85"/>
        <v>2.2300000000000004</v>
      </c>
      <c r="I5461" s="103">
        <f>AVERAGE(H$10:H5461)</f>
        <v>0.35051540719002289</v>
      </c>
      <c r="J5461" s="2"/>
    </row>
    <row r="5462" spans="1:10">
      <c r="A5462" s="4">
        <v>30637</v>
      </c>
      <c r="B5462">
        <v>11.72</v>
      </c>
      <c r="F5462" s="4">
        <v>28100</v>
      </c>
      <c r="G5462">
        <v>4.6900000000000004</v>
      </c>
      <c r="H5462">
        <f t="shared" si="85"/>
        <v>2.1799999999999997</v>
      </c>
      <c r="I5462" s="103">
        <f>AVERAGE(H$10:H5462)</f>
        <v>0.35085090775719874</v>
      </c>
      <c r="J5462" s="2"/>
    </row>
    <row r="5463" spans="1:10">
      <c r="A5463" s="4">
        <v>30638</v>
      </c>
      <c r="B5463">
        <v>11.72</v>
      </c>
      <c r="F5463" s="4">
        <v>28101</v>
      </c>
      <c r="G5463">
        <v>4.66</v>
      </c>
      <c r="H5463">
        <f t="shared" si="85"/>
        <v>2.2199999999999998</v>
      </c>
      <c r="I5463" s="103">
        <f>AVERAGE(H$10:H5463)</f>
        <v>0.3511936193619371</v>
      </c>
      <c r="J5463" s="2"/>
    </row>
    <row r="5464" spans="1:10">
      <c r="A5464" s="4">
        <v>30641</v>
      </c>
      <c r="B5464">
        <v>11.65</v>
      </c>
      <c r="F5464" s="4">
        <v>28102</v>
      </c>
      <c r="G5464">
        <v>4.74</v>
      </c>
      <c r="H5464">
        <f t="shared" si="85"/>
        <v>2.17</v>
      </c>
      <c r="I5464" s="103">
        <f>AVERAGE(H$10:H5464)</f>
        <v>0.35152703941338315</v>
      </c>
      <c r="J5464" s="2"/>
    </row>
    <row r="5465" spans="1:10">
      <c r="A5465" s="4">
        <v>30642</v>
      </c>
      <c r="B5465">
        <v>11.57</v>
      </c>
      <c r="F5465" s="4">
        <v>28103</v>
      </c>
      <c r="G5465">
        <v>4.6900000000000004</v>
      </c>
      <c r="H5465">
        <f t="shared" si="85"/>
        <v>2.2299999999999995</v>
      </c>
      <c r="I5465" s="103">
        <f>AVERAGE(H$10:H5465)</f>
        <v>0.35187133431085132</v>
      </c>
      <c r="J5465" s="2"/>
    </row>
    <row r="5466" spans="1:10">
      <c r="A5466" s="4">
        <v>30643</v>
      </c>
      <c r="B5466">
        <v>11.59</v>
      </c>
      <c r="F5466" s="4">
        <v>28104</v>
      </c>
      <c r="G5466">
        <v>4.6399999999999997</v>
      </c>
      <c r="H5466">
        <f t="shared" si="85"/>
        <v>2.1800000000000006</v>
      </c>
      <c r="I5466" s="103">
        <f>AVERAGE(H$10:H5466)</f>
        <v>0.35220634048011817</v>
      </c>
      <c r="J5466" s="2"/>
    </row>
    <row r="5467" spans="1:10">
      <c r="A5467" s="4">
        <v>30645</v>
      </c>
      <c r="B5467">
        <v>11.55</v>
      </c>
      <c r="F5467" s="4">
        <v>28105</v>
      </c>
      <c r="G5467">
        <v>4.6399999999999997</v>
      </c>
      <c r="H5467">
        <f t="shared" si="85"/>
        <v>2.1800000000000006</v>
      </c>
      <c r="I5467" s="103">
        <f>AVERAGE(H$10:H5467)</f>
        <v>0.3525412238915363</v>
      </c>
      <c r="J5467" s="2"/>
    </row>
    <row r="5468" spans="1:10">
      <c r="A5468" s="4">
        <v>30648</v>
      </c>
      <c r="B5468">
        <v>11.63</v>
      </c>
      <c r="F5468" s="4">
        <v>28106</v>
      </c>
      <c r="G5468">
        <v>4.6399999999999997</v>
      </c>
      <c r="H5468">
        <f t="shared" si="85"/>
        <v>2.1800000000000006</v>
      </c>
      <c r="I5468" s="103">
        <f>AVERAGE(H$10:H5468)</f>
        <v>0.35287598461256736</v>
      </c>
      <c r="J5468" s="2"/>
    </row>
    <row r="5469" spans="1:10">
      <c r="A5469" s="4">
        <v>30649</v>
      </c>
      <c r="B5469">
        <v>11.58</v>
      </c>
      <c r="F5469" s="4">
        <v>28107</v>
      </c>
      <c r="G5469">
        <v>4.7300000000000004</v>
      </c>
      <c r="H5469">
        <f t="shared" si="85"/>
        <v>2.17</v>
      </c>
      <c r="I5469" s="103">
        <f>AVERAGE(H$10:H5469)</f>
        <v>0.35320879120879217</v>
      </c>
      <c r="J5469" s="2"/>
    </row>
    <row r="5470" spans="1:10">
      <c r="A5470" s="4">
        <v>30650</v>
      </c>
      <c r="B5470">
        <v>11.63</v>
      </c>
      <c r="F5470" s="4">
        <v>28108</v>
      </c>
      <c r="G5470">
        <v>4.6900000000000004</v>
      </c>
      <c r="H5470">
        <f t="shared" si="85"/>
        <v>2.1999999999999993</v>
      </c>
      <c r="I5470" s="103">
        <f>AVERAGE(H$10:H5470)</f>
        <v>0.35354696941952118</v>
      </c>
      <c r="J5470" s="2"/>
    </row>
    <row r="5471" spans="1:10">
      <c r="A5471" s="4">
        <v>30651</v>
      </c>
      <c r="B5471">
        <v>11.63</v>
      </c>
      <c r="F5471" s="4">
        <v>28109</v>
      </c>
      <c r="G5471">
        <v>4.7300000000000004</v>
      </c>
      <c r="H5471">
        <f t="shared" si="85"/>
        <v>2.1499999999999995</v>
      </c>
      <c r="I5471" s="103">
        <f>AVERAGE(H$10:H5471)</f>
        <v>0.35387586964481971</v>
      </c>
      <c r="J5471" s="2"/>
    </row>
    <row r="5472" spans="1:10">
      <c r="A5472" s="4">
        <v>30652</v>
      </c>
      <c r="B5472">
        <v>11.75</v>
      </c>
      <c r="F5472" s="4">
        <v>28110</v>
      </c>
      <c r="G5472">
        <v>4.6500000000000004</v>
      </c>
      <c r="H5472">
        <f t="shared" si="85"/>
        <v>2.2299999999999995</v>
      </c>
      <c r="I5472" s="103">
        <f>AVERAGE(H$10:H5472)</f>
        <v>0.3542192934285201</v>
      </c>
      <c r="J5472" s="2"/>
    </row>
    <row r="5473" spans="1:10">
      <c r="A5473" s="4">
        <v>30655</v>
      </c>
      <c r="B5473">
        <v>11.78</v>
      </c>
      <c r="F5473" s="4">
        <v>28111</v>
      </c>
      <c r="G5473">
        <v>4.5599999999999996</v>
      </c>
      <c r="H5473">
        <f t="shared" si="85"/>
        <v>2.3200000000000003</v>
      </c>
      <c r="I5473" s="103">
        <f>AVERAGE(H$10:H5473)</f>
        <v>0.35457906295754121</v>
      </c>
      <c r="J5473" s="2"/>
    </row>
    <row r="5474" spans="1:10">
      <c r="A5474" s="4">
        <v>30656</v>
      </c>
      <c r="B5474">
        <v>11.76</v>
      </c>
      <c r="F5474" s="4">
        <v>28112</v>
      </c>
      <c r="G5474">
        <v>4.5599999999999996</v>
      </c>
      <c r="H5474">
        <f t="shared" si="85"/>
        <v>2.3200000000000003</v>
      </c>
      <c r="I5474" s="103">
        <f>AVERAGE(H$10:H5474)</f>
        <v>0.35493870082342271</v>
      </c>
      <c r="J5474" s="2"/>
    </row>
    <row r="5475" spans="1:10">
      <c r="A5475" s="4">
        <v>30657</v>
      </c>
      <c r="B5475">
        <v>11.79</v>
      </c>
      <c r="F5475" s="4">
        <v>28113</v>
      </c>
      <c r="G5475">
        <v>4.5599999999999996</v>
      </c>
      <c r="H5475">
        <f t="shared" si="85"/>
        <v>2.3200000000000003</v>
      </c>
      <c r="I5475" s="103">
        <f>AVERAGE(H$10:H5475)</f>
        <v>0.35529820709842758</v>
      </c>
      <c r="J5475" s="2"/>
    </row>
    <row r="5476" spans="1:10">
      <c r="A5476" s="4">
        <v>30658</v>
      </c>
      <c r="B5476">
        <v>11.89</v>
      </c>
      <c r="F5476" s="4">
        <v>28114</v>
      </c>
      <c r="G5476">
        <v>4.6500000000000004</v>
      </c>
      <c r="H5476">
        <f t="shared" si="85"/>
        <v>2.1899999999999995</v>
      </c>
      <c r="I5476" s="103">
        <f>AVERAGE(H$10:H5476)</f>
        <v>0.35563380281690238</v>
      </c>
      <c r="J5476" s="2"/>
    </row>
    <row r="5477" spans="1:10">
      <c r="A5477" s="4">
        <v>30659</v>
      </c>
      <c r="B5477">
        <v>11.9</v>
      </c>
      <c r="F5477" s="4">
        <v>28115</v>
      </c>
      <c r="G5477">
        <v>4.68</v>
      </c>
      <c r="H5477">
        <f t="shared" si="85"/>
        <v>2.17</v>
      </c>
      <c r="I5477" s="103">
        <f>AVERAGE(H$10:H5477)</f>
        <v>0.35596561814191757</v>
      </c>
      <c r="J5477" s="2"/>
    </row>
    <row r="5478" spans="1:10">
      <c r="A5478" s="4">
        <v>30662</v>
      </c>
      <c r="B5478">
        <v>11.87</v>
      </c>
      <c r="F5478" s="4">
        <v>28116</v>
      </c>
      <c r="G5478">
        <v>4.75</v>
      </c>
      <c r="H5478">
        <f t="shared" si="85"/>
        <v>2.1100000000000003</v>
      </c>
      <c r="I5478" s="103">
        <f>AVERAGE(H$10:H5478)</f>
        <v>0.35628634119583202</v>
      </c>
      <c r="J5478" s="2"/>
    </row>
    <row r="5479" spans="1:10">
      <c r="A5479" s="4">
        <v>30663</v>
      </c>
      <c r="B5479">
        <v>11.95</v>
      </c>
      <c r="F5479" s="4">
        <v>28117</v>
      </c>
      <c r="G5479">
        <v>4.5999999999999996</v>
      </c>
      <c r="H5479">
        <f t="shared" si="85"/>
        <v>2.2400000000000002</v>
      </c>
      <c r="I5479" s="103">
        <f>AVERAGE(H$10:H5479)</f>
        <v>0.35663071297989124</v>
      </c>
      <c r="J5479" s="2"/>
    </row>
    <row r="5480" spans="1:10">
      <c r="A5480" s="4">
        <v>30664</v>
      </c>
      <c r="B5480">
        <v>11.97</v>
      </c>
      <c r="F5480" s="4">
        <v>28118</v>
      </c>
      <c r="G5480">
        <v>4.54</v>
      </c>
      <c r="H5480">
        <f t="shared" si="85"/>
        <v>2.2400000000000002</v>
      </c>
      <c r="I5480" s="103">
        <f>AVERAGE(H$10:H5480)</f>
        <v>0.35697495887406422</v>
      </c>
      <c r="J5480" s="2"/>
    </row>
    <row r="5481" spans="1:10">
      <c r="A5481" s="4">
        <v>30665</v>
      </c>
      <c r="B5481">
        <v>11.96</v>
      </c>
      <c r="F5481" s="4">
        <v>28119</v>
      </c>
      <c r="G5481">
        <v>4.54</v>
      </c>
      <c r="H5481">
        <f t="shared" si="85"/>
        <v>2.2400000000000002</v>
      </c>
      <c r="I5481" s="103">
        <f>AVERAGE(H$10:H5481)</f>
        <v>0.35731907894736936</v>
      </c>
      <c r="J5481" s="2"/>
    </row>
    <row r="5482" spans="1:10">
      <c r="A5482" s="4">
        <v>30666</v>
      </c>
      <c r="B5482">
        <v>11.88</v>
      </c>
      <c r="F5482" s="4">
        <v>28120</v>
      </c>
      <c r="G5482">
        <v>4.54</v>
      </c>
      <c r="H5482">
        <f t="shared" si="85"/>
        <v>2.2400000000000002</v>
      </c>
      <c r="I5482" s="103">
        <f>AVERAGE(H$10:H5482)</f>
        <v>0.35766307326877494</v>
      </c>
      <c r="J5482" s="2"/>
    </row>
    <row r="5483" spans="1:10">
      <c r="A5483" s="4">
        <v>30669</v>
      </c>
      <c r="B5483">
        <v>11.87</v>
      </c>
      <c r="F5483" s="4">
        <v>28121</v>
      </c>
      <c r="G5483">
        <v>4.66</v>
      </c>
      <c r="H5483">
        <f t="shared" si="85"/>
        <v>2.1799999999999997</v>
      </c>
      <c r="I5483" s="103">
        <f>AVERAGE(H$10:H5483)</f>
        <v>0.35799598100109709</v>
      </c>
      <c r="J5483" s="2"/>
    </row>
    <row r="5484" spans="1:10">
      <c r="A5484" s="4">
        <v>30670</v>
      </c>
      <c r="B5484">
        <v>11.86</v>
      </c>
      <c r="F5484" s="4">
        <v>28122</v>
      </c>
      <c r="G5484">
        <v>4.7300000000000004</v>
      </c>
      <c r="H5484">
        <f t="shared" si="85"/>
        <v>2.13</v>
      </c>
      <c r="I5484" s="103">
        <f>AVERAGE(H$10:H5484)</f>
        <v>0.35831963470319733</v>
      </c>
      <c r="J5484" s="2"/>
    </row>
    <row r="5485" spans="1:10">
      <c r="A5485" s="4">
        <v>30671</v>
      </c>
      <c r="B5485">
        <v>11.83</v>
      </c>
      <c r="F5485" s="4">
        <v>28123</v>
      </c>
      <c r="G5485">
        <v>5.01</v>
      </c>
      <c r="H5485">
        <f t="shared" si="85"/>
        <v>1.83</v>
      </c>
      <c r="I5485" s="103">
        <f>AVERAGE(H$10:H5485)</f>
        <v>0.35858838568298124</v>
      </c>
      <c r="J5485" s="2"/>
    </row>
    <row r="5486" spans="1:10">
      <c r="A5486" s="4">
        <v>30672</v>
      </c>
      <c r="B5486">
        <v>11.77</v>
      </c>
      <c r="F5486" s="4">
        <v>28124</v>
      </c>
      <c r="G5486">
        <v>4.9000000000000004</v>
      </c>
      <c r="H5486">
        <f t="shared" si="85"/>
        <v>1.8999999999999995</v>
      </c>
      <c r="I5486" s="103">
        <f>AVERAGE(H$10:H5486)</f>
        <v>0.35886981924411271</v>
      </c>
      <c r="J5486" s="2"/>
    </row>
    <row r="5487" spans="1:10">
      <c r="A5487" s="4">
        <v>30673</v>
      </c>
      <c r="B5487">
        <v>11.79</v>
      </c>
      <c r="F5487" s="4">
        <v>28125</v>
      </c>
      <c r="G5487">
        <v>4.17</v>
      </c>
      <c r="H5487">
        <f t="shared" si="85"/>
        <v>2.6399999999999997</v>
      </c>
      <c r="I5487" s="103">
        <f>AVERAGE(H$10:H5487)</f>
        <v>0.35928623585250191</v>
      </c>
      <c r="J5487" s="2"/>
    </row>
    <row r="5488" spans="1:10">
      <c r="A5488" s="4">
        <v>30677</v>
      </c>
      <c r="B5488">
        <v>11.75</v>
      </c>
      <c r="F5488" s="4">
        <v>28126</v>
      </c>
      <c r="G5488">
        <v>4.17</v>
      </c>
      <c r="H5488">
        <f t="shared" si="85"/>
        <v>2.6399999999999997</v>
      </c>
      <c r="I5488" s="103">
        <f>AVERAGE(H$10:H5488)</f>
        <v>0.35970250045628865</v>
      </c>
      <c r="J5488" s="2"/>
    </row>
    <row r="5489" spans="1:10">
      <c r="A5489" s="4">
        <v>30678</v>
      </c>
      <c r="B5489">
        <v>11.81</v>
      </c>
      <c r="F5489" s="4">
        <v>28127</v>
      </c>
      <c r="G5489">
        <v>4.17</v>
      </c>
      <c r="H5489">
        <f t="shared" si="85"/>
        <v>2.6399999999999997</v>
      </c>
      <c r="I5489" s="103">
        <f>AVERAGE(H$10:H5489)</f>
        <v>0.3601186131386872</v>
      </c>
      <c r="J5489" s="2"/>
    </row>
    <row r="5490" spans="1:10">
      <c r="A5490" s="4">
        <v>30679</v>
      </c>
      <c r="B5490">
        <v>11.79</v>
      </c>
      <c r="F5490" s="4">
        <v>28128</v>
      </c>
      <c r="G5490">
        <v>4.8899999999999997</v>
      </c>
      <c r="H5490">
        <f t="shared" si="85"/>
        <v>1.9500000000000002</v>
      </c>
      <c r="I5490" s="103">
        <f>AVERAGE(H$10:H5490)</f>
        <v>0.36040868454661662</v>
      </c>
      <c r="J5490" s="2"/>
    </row>
    <row r="5491" spans="1:10">
      <c r="A5491" s="4">
        <v>30680</v>
      </c>
      <c r="B5491">
        <v>11.82</v>
      </c>
      <c r="F5491" s="4">
        <v>28129</v>
      </c>
      <c r="G5491">
        <v>4.71</v>
      </c>
      <c r="H5491">
        <f t="shared" si="85"/>
        <v>2.1900000000000004</v>
      </c>
      <c r="I5491" s="103">
        <f>AVERAGE(H$10:H5491)</f>
        <v>0.36074242977015791</v>
      </c>
      <c r="J5491" s="2"/>
    </row>
    <row r="5492" spans="1:10">
      <c r="A5492" s="4">
        <v>30684</v>
      </c>
      <c r="B5492">
        <v>11.86</v>
      </c>
      <c r="F5492" s="4">
        <v>28130</v>
      </c>
      <c r="G5492">
        <v>4.3</v>
      </c>
      <c r="H5492">
        <f t="shared" si="85"/>
        <v>2.58</v>
      </c>
      <c r="I5492" s="103">
        <f>AVERAGE(H$10:H5492)</f>
        <v>0.36114718219952685</v>
      </c>
      <c r="J5492" s="2"/>
    </row>
    <row r="5493" spans="1:10">
      <c r="A5493" s="4">
        <v>30685</v>
      </c>
      <c r="B5493">
        <v>11.78</v>
      </c>
      <c r="F5493" s="4">
        <v>28131</v>
      </c>
      <c r="G5493">
        <v>4.59</v>
      </c>
      <c r="H5493">
        <f t="shared" si="85"/>
        <v>2.34</v>
      </c>
      <c r="I5493" s="103">
        <f>AVERAGE(H$10:H5493)</f>
        <v>0.36150802334062832</v>
      </c>
      <c r="J5493" s="2"/>
    </row>
    <row r="5494" spans="1:10">
      <c r="A5494" s="4">
        <v>30686</v>
      </c>
      <c r="B5494">
        <v>11.77</v>
      </c>
      <c r="F5494" s="4">
        <v>28132</v>
      </c>
      <c r="G5494">
        <v>4.62</v>
      </c>
      <c r="H5494">
        <f t="shared" si="85"/>
        <v>2.4500000000000002</v>
      </c>
      <c r="I5494" s="103">
        <f>AVERAGE(H$10:H5494)</f>
        <v>0.36188878760255344</v>
      </c>
      <c r="J5494" s="2"/>
    </row>
    <row r="5495" spans="1:10">
      <c r="A5495" s="4">
        <v>30687</v>
      </c>
      <c r="B5495">
        <v>11.73</v>
      </c>
      <c r="F5495" s="4">
        <v>28133</v>
      </c>
      <c r="G5495">
        <v>4.62</v>
      </c>
      <c r="H5495">
        <f t="shared" si="85"/>
        <v>2.4500000000000002</v>
      </c>
      <c r="I5495" s="103">
        <f>AVERAGE(H$10:H5495)</f>
        <v>0.36226941305140464</v>
      </c>
      <c r="J5495" s="2"/>
    </row>
    <row r="5496" spans="1:10">
      <c r="A5496" s="4">
        <v>30690</v>
      </c>
      <c r="B5496">
        <v>11.75</v>
      </c>
      <c r="F5496" s="4">
        <v>28134</v>
      </c>
      <c r="G5496">
        <v>4.62</v>
      </c>
      <c r="H5496">
        <f t="shared" si="85"/>
        <v>2.4500000000000002</v>
      </c>
      <c r="I5496" s="103">
        <f>AVERAGE(H$10:H5496)</f>
        <v>0.36264989976307743</v>
      </c>
      <c r="J5496" s="2"/>
    </row>
    <row r="5497" spans="1:10">
      <c r="A5497" s="4">
        <v>30691</v>
      </c>
      <c r="B5497">
        <v>11.71</v>
      </c>
      <c r="F5497" s="4">
        <v>28135</v>
      </c>
      <c r="G5497">
        <v>4.66</v>
      </c>
      <c r="H5497">
        <f t="shared" si="85"/>
        <v>2.54</v>
      </c>
      <c r="I5497" s="103">
        <f>AVERAGE(H$10:H5497)</f>
        <v>0.36304664723032176</v>
      </c>
      <c r="J5497" s="2"/>
    </row>
    <row r="5498" spans="1:10">
      <c r="A5498" s="4">
        <v>30692</v>
      </c>
      <c r="B5498">
        <v>11.76</v>
      </c>
      <c r="F5498" s="4">
        <v>28136</v>
      </c>
      <c r="G5498">
        <v>4.7</v>
      </c>
      <c r="H5498">
        <f t="shared" si="85"/>
        <v>2.58</v>
      </c>
      <c r="I5498" s="103">
        <f>AVERAGE(H$10:H5498)</f>
        <v>0.36345053743851441</v>
      </c>
      <c r="J5498" s="2"/>
    </row>
    <row r="5499" spans="1:10">
      <c r="A5499" s="4">
        <v>30693</v>
      </c>
      <c r="B5499">
        <v>11.76</v>
      </c>
      <c r="F5499" s="4">
        <v>28137</v>
      </c>
      <c r="G5499">
        <v>4.07</v>
      </c>
      <c r="H5499">
        <f t="shared" si="85"/>
        <v>3.1899999999999995</v>
      </c>
      <c r="I5499" s="103">
        <f>AVERAGE(H$10:H5499)</f>
        <v>0.3639653916211304</v>
      </c>
      <c r="J5499" s="2"/>
    </row>
    <row r="5500" spans="1:10">
      <c r="A5500" s="4">
        <v>30694</v>
      </c>
      <c r="B5500">
        <v>11.59</v>
      </c>
      <c r="F5500" s="4">
        <v>28138</v>
      </c>
      <c r="G5500">
        <v>4.5999999999999996</v>
      </c>
      <c r="H5500">
        <f t="shared" si="85"/>
        <v>2.58</v>
      </c>
      <c r="I5500" s="103">
        <f>AVERAGE(H$10:H5500)</f>
        <v>0.364368967401203</v>
      </c>
      <c r="J5500" s="2"/>
    </row>
    <row r="5501" spans="1:10">
      <c r="A5501" s="4">
        <v>30697</v>
      </c>
      <c r="B5501">
        <v>11.54</v>
      </c>
      <c r="F5501" s="4">
        <v>28139</v>
      </c>
      <c r="G5501">
        <v>4.5999999999999996</v>
      </c>
      <c r="H5501">
        <f t="shared" si="85"/>
        <v>2.6800000000000006</v>
      </c>
      <c r="I5501" s="103">
        <f>AVERAGE(H$10:H5501)</f>
        <v>0.3647906045156602</v>
      </c>
      <c r="J5501" s="2"/>
    </row>
    <row r="5502" spans="1:10">
      <c r="A5502" s="4">
        <v>30698</v>
      </c>
      <c r="B5502">
        <v>11.57</v>
      </c>
      <c r="F5502" s="4">
        <v>28140</v>
      </c>
      <c r="G5502">
        <v>4.5999999999999996</v>
      </c>
      <c r="H5502">
        <f t="shared" si="85"/>
        <v>2.6800000000000006</v>
      </c>
      <c r="I5502" s="103">
        <f>AVERAGE(H$10:H5502)</f>
        <v>0.36521208811214378</v>
      </c>
      <c r="J5502" s="2"/>
    </row>
    <row r="5503" spans="1:10">
      <c r="A5503" s="4">
        <v>30699</v>
      </c>
      <c r="B5503">
        <v>11.61</v>
      </c>
      <c r="F5503" s="4">
        <v>28141</v>
      </c>
      <c r="G5503">
        <v>4.5999999999999996</v>
      </c>
      <c r="H5503">
        <f t="shared" si="85"/>
        <v>2.6800000000000006</v>
      </c>
      <c r="I5503" s="103">
        <f>AVERAGE(H$10:H5503)</f>
        <v>0.36563341827448231</v>
      </c>
      <c r="J5503" s="2"/>
    </row>
    <row r="5504" spans="1:10">
      <c r="A5504" s="4">
        <v>30700</v>
      </c>
      <c r="B5504">
        <v>11.6</v>
      </c>
      <c r="F5504" s="4">
        <v>28142</v>
      </c>
      <c r="G5504">
        <v>4.8</v>
      </c>
      <c r="H5504">
        <f t="shared" si="85"/>
        <v>2.4800000000000004</v>
      </c>
      <c r="I5504" s="103">
        <f>AVERAGE(H$10:H5504)</f>
        <v>0.36601819836214849</v>
      </c>
      <c r="J5504" s="2"/>
    </row>
    <row r="5505" spans="1:10">
      <c r="A5505" s="4">
        <v>30701</v>
      </c>
      <c r="B5505">
        <v>11.64</v>
      </c>
      <c r="F5505" s="4">
        <v>28143</v>
      </c>
      <c r="G5505">
        <v>4.71</v>
      </c>
      <c r="H5505">
        <f t="shared" si="85"/>
        <v>2.63</v>
      </c>
      <c r="I5505" s="103">
        <f>AVERAGE(H$10:H5505)</f>
        <v>0.36643013100436789</v>
      </c>
      <c r="J5505" s="2"/>
    </row>
    <row r="5506" spans="1:10">
      <c r="A5506" s="4">
        <v>30704</v>
      </c>
      <c r="B5506">
        <v>11.63</v>
      </c>
      <c r="F5506" s="4">
        <v>28144</v>
      </c>
      <c r="G5506">
        <v>4.6399999999999997</v>
      </c>
      <c r="H5506">
        <f t="shared" si="85"/>
        <v>2.6400000000000006</v>
      </c>
      <c r="I5506" s="103">
        <f>AVERAGE(H$10:H5506)</f>
        <v>0.36684373294524397</v>
      </c>
      <c r="J5506" s="2"/>
    </row>
    <row r="5507" spans="1:10">
      <c r="A5507" s="4">
        <v>30705</v>
      </c>
      <c r="B5507">
        <v>11.63</v>
      </c>
      <c r="F5507" s="4">
        <v>28145</v>
      </c>
      <c r="G5507">
        <v>4.6399999999999997</v>
      </c>
      <c r="H5507">
        <f t="shared" si="85"/>
        <v>2.62</v>
      </c>
      <c r="I5507" s="103">
        <f>AVERAGE(H$10:H5507)</f>
        <v>0.36725354674427174</v>
      </c>
      <c r="J5507" s="2"/>
    </row>
    <row r="5508" spans="1:10">
      <c r="A5508" s="4">
        <v>30706</v>
      </c>
      <c r="B5508">
        <v>11.64</v>
      </c>
      <c r="F5508" s="4">
        <v>28146</v>
      </c>
      <c r="G5508">
        <v>4.68</v>
      </c>
      <c r="H5508">
        <f t="shared" si="85"/>
        <v>2.6000000000000005</v>
      </c>
      <c r="I5508" s="103">
        <f>AVERAGE(H$10:H5508)</f>
        <v>0.36765957446808617</v>
      </c>
      <c r="J5508" s="2"/>
    </row>
    <row r="5509" spans="1:10">
      <c r="A5509" s="4">
        <v>30707</v>
      </c>
      <c r="B5509">
        <v>11.63</v>
      </c>
      <c r="F5509" s="4">
        <v>28147</v>
      </c>
      <c r="G5509">
        <v>4.68</v>
      </c>
      <c r="H5509">
        <f t="shared" si="85"/>
        <v>2.6000000000000005</v>
      </c>
      <c r="I5509" s="103">
        <f>AVERAGE(H$10:H5509)</f>
        <v>0.36806545454545558</v>
      </c>
      <c r="J5509" s="2"/>
    </row>
    <row r="5510" spans="1:10">
      <c r="A5510" s="4">
        <v>30708</v>
      </c>
      <c r="B5510">
        <v>11.63</v>
      </c>
      <c r="F5510" s="4">
        <v>28148</v>
      </c>
      <c r="G5510">
        <v>4.68</v>
      </c>
      <c r="H5510">
        <f t="shared" si="85"/>
        <v>2.6000000000000005</v>
      </c>
      <c r="I5510" s="103">
        <f>AVERAGE(H$10:H5510)</f>
        <v>0.3684711870568998</v>
      </c>
      <c r="J5510" s="2"/>
    </row>
    <row r="5511" spans="1:10">
      <c r="A5511" s="4">
        <v>30711</v>
      </c>
      <c r="B5511">
        <v>11.66</v>
      </c>
      <c r="F5511" s="4">
        <v>28149</v>
      </c>
      <c r="G5511">
        <v>4.79</v>
      </c>
      <c r="H5511">
        <f t="shared" si="85"/>
        <v>2.5499999999999998</v>
      </c>
      <c r="I5511" s="103">
        <f>AVERAGE(H$10:H5511)</f>
        <v>0.36886768447837254</v>
      </c>
      <c r="J5511" s="2"/>
    </row>
    <row r="5512" spans="1:10">
      <c r="A5512" s="4">
        <v>30712</v>
      </c>
      <c r="B5512">
        <v>11.67</v>
      </c>
      <c r="F5512" s="4">
        <v>28150</v>
      </c>
      <c r="G5512">
        <v>4.7</v>
      </c>
      <c r="H5512">
        <f t="shared" si="85"/>
        <v>2.62</v>
      </c>
      <c r="I5512" s="103">
        <f>AVERAGE(H$10:H5512)</f>
        <v>0.36927675813192906</v>
      </c>
      <c r="J5512" s="2"/>
    </row>
    <row r="5513" spans="1:10">
      <c r="A5513" s="4">
        <v>30713</v>
      </c>
      <c r="B5513">
        <v>11.64</v>
      </c>
      <c r="F5513" s="4">
        <v>28151</v>
      </c>
      <c r="G5513">
        <v>4.8899999999999997</v>
      </c>
      <c r="H5513">
        <f t="shared" si="85"/>
        <v>2.4400000000000004</v>
      </c>
      <c r="I5513" s="103">
        <f>AVERAGE(H$10:H5513)</f>
        <v>0.36965297965116384</v>
      </c>
      <c r="J5513" s="2"/>
    </row>
    <row r="5514" spans="1:10">
      <c r="A5514" s="4">
        <v>30714</v>
      </c>
      <c r="B5514">
        <v>11.6</v>
      </c>
      <c r="F5514" s="4">
        <v>28152</v>
      </c>
      <c r="G5514">
        <v>4.7</v>
      </c>
      <c r="H5514">
        <f t="shared" ref="H5514:H5577" si="86">IFERROR(((VLOOKUP(F5514,$A$9:$B$14200,2,FALSE))-G5514),H5513)</f>
        <v>2.7299999999999995</v>
      </c>
      <c r="I5514" s="103">
        <f>AVERAGE(H$10:H5514)</f>
        <v>0.37008174386921083</v>
      </c>
      <c r="J5514" s="2"/>
    </row>
    <row r="5515" spans="1:10">
      <c r="A5515" s="4">
        <v>30715</v>
      </c>
      <c r="B5515">
        <v>11.6</v>
      </c>
      <c r="F5515" s="4">
        <v>28153</v>
      </c>
      <c r="G5515">
        <v>4.62</v>
      </c>
      <c r="H5515">
        <f t="shared" si="86"/>
        <v>2.7800000000000002</v>
      </c>
      <c r="I5515" s="103">
        <f>AVERAGE(H$10:H5515)</f>
        <v>0.37051943334544235</v>
      </c>
      <c r="J5515" s="2"/>
    </row>
    <row r="5516" spans="1:10">
      <c r="A5516" s="4">
        <v>30718</v>
      </c>
      <c r="B5516">
        <v>11.7</v>
      </c>
      <c r="F5516" s="4">
        <v>28154</v>
      </c>
      <c r="G5516">
        <v>4.62</v>
      </c>
      <c r="H5516">
        <f t="shared" si="86"/>
        <v>2.7800000000000002</v>
      </c>
      <c r="I5516" s="103">
        <f>AVERAGE(H$10:H5516)</f>
        <v>0.37095696386417387</v>
      </c>
      <c r="J5516" s="2"/>
    </row>
    <row r="5517" spans="1:10">
      <c r="A5517" s="4">
        <v>30719</v>
      </c>
      <c r="B5517">
        <v>11.71</v>
      </c>
      <c r="F5517" s="4">
        <v>28155</v>
      </c>
      <c r="G5517">
        <v>4.62</v>
      </c>
      <c r="H5517">
        <f t="shared" si="86"/>
        <v>2.7800000000000002</v>
      </c>
      <c r="I5517" s="103">
        <f>AVERAGE(H$10:H5517)</f>
        <v>0.37139433551198359</v>
      </c>
      <c r="J5517" s="2"/>
    </row>
    <row r="5518" spans="1:10">
      <c r="A5518" s="4">
        <v>30720</v>
      </c>
      <c r="B5518">
        <v>11.72</v>
      </c>
      <c r="F5518" s="4">
        <v>28156</v>
      </c>
      <c r="G5518">
        <v>4.6500000000000004</v>
      </c>
      <c r="H5518">
        <f t="shared" si="86"/>
        <v>2.75</v>
      </c>
      <c r="I5518" s="103">
        <f>AVERAGE(H$10:H5518)</f>
        <v>0.37182610274097039</v>
      </c>
      <c r="J5518" s="2"/>
    </row>
    <row r="5519" spans="1:10">
      <c r="A5519" s="4">
        <v>30721</v>
      </c>
      <c r="B5519">
        <v>11.73</v>
      </c>
      <c r="F5519" s="4">
        <v>28157</v>
      </c>
      <c r="G5519">
        <v>4.58</v>
      </c>
      <c r="H5519">
        <f t="shared" si="86"/>
        <v>2.83</v>
      </c>
      <c r="I5519" s="103">
        <f>AVERAGE(H$10:H5519)</f>
        <v>0.3722722323049012</v>
      </c>
      <c r="J5519" s="2"/>
    </row>
    <row r="5520" spans="1:10">
      <c r="A5520" s="4">
        <v>30722</v>
      </c>
      <c r="B5520">
        <v>11.83</v>
      </c>
      <c r="F5520" s="4">
        <v>28158</v>
      </c>
      <c r="G5520">
        <v>4.41</v>
      </c>
      <c r="H5520">
        <f t="shared" si="86"/>
        <v>3.0599999999999996</v>
      </c>
      <c r="I5520" s="103">
        <f>AVERAGE(H$10:H5520)</f>
        <v>0.37275993467610335</v>
      </c>
      <c r="J5520" s="2"/>
    </row>
    <row r="5521" spans="1:10">
      <c r="A5521" s="4">
        <v>30726</v>
      </c>
      <c r="B5521">
        <v>11.85</v>
      </c>
      <c r="F5521" s="4">
        <v>28159</v>
      </c>
      <c r="G5521">
        <v>4.58</v>
      </c>
      <c r="H5521">
        <f t="shared" si="86"/>
        <v>2.88</v>
      </c>
      <c r="I5521" s="103">
        <f>AVERAGE(H$10:H5521)</f>
        <v>0.3732148040638617</v>
      </c>
      <c r="J5521" s="2"/>
    </row>
    <row r="5522" spans="1:10">
      <c r="A5522" s="4">
        <v>30727</v>
      </c>
      <c r="B5522">
        <v>11.81</v>
      </c>
      <c r="F5522" s="4">
        <v>28160</v>
      </c>
      <c r="G5522">
        <v>4.5999999999999996</v>
      </c>
      <c r="H5522">
        <f t="shared" si="86"/>
        <v>2.6800000000000006</v>
      </c>
      <c r="I5522" s="103">
        <f>AVERAGE(H$10:H5522)</f>
        <v>0.37363323054598324</v>
      </c>
      <c r="J5522" s="2"/>
    </row>
    <row r="5523" spans="1:10">
      <c r="A5523" s="4">
        <v>30728</v>
      </c>
      <c r="B5523">
        <v>11.83</v>
      </c>
      <c r="F5523" s="4">
        <v>28161</v>
      </c>
      <c r="G5523">
        <v>4.5999999999999996</v>
      </c>
      <c r="H5523">
        <f t="shared" si="86"/>
        <v>2.6800000000000006</v>
      </c>
      <c r="I5523" s="103">
        <f>AVERAGE(H$10:H5523)</f>
        <v>0.37405150525934083</v>
      </c>
      <c r="J5523" s="2"/>
    </row>
    <row r="5524" spans="1:10">
      <c r="A5524" s="4">
        <v>30729</v>
      </c>
      <c r="B5524">
        <v>11.92</v>
      </c>
      <c r="F5524" s="4">
        <v>28162</v>
      </c>
      <c r="G5524">
        <v>4.5999999999999996</v>
      </c>
      <c r="H5524">
        <f t="shared" si="86"/>
        <v>2.6800000000000006</v>
      </c>
      <c r="I5524" s="103">
        <f>AVERAGE(H$10:H5524)</f>
        <v>0.37446962828649233</v>
      </c>
      <c r="J5524" s="2"/>
    </row>
    <row r="5525" spans="1:10">
      <c r="A5525" s="4">
        <v>30733</v>
      </c>
      <c r="B5525">
        <v>11.91</v>
      </c>
      <c r="F5525" s="4">
        <v>28163</v>
      </c>
      <c r="G5525">
        <v>4.74</v>
      </c>
      <c r="H5525">
        <f t="shared" si="86"/>
        <v>2.5999999999999996</v>
      </c>
      <c r="I5525" s="103">
        <f>AVERAGE(H$10:H5525)</f>
        <v>0.37487309644670147</v>
      </c>
      <c r="J5525" s="2"/>
    </row>
    <row r="5526" spans="1:10">
      <c r="A5526" s="4">
        <v>30734</v>
      </c>
      <c r="B5526">
        <v>11.93</v>
      </c>
      <c r="F5526" s="4">
        <v>28164</v>
      </c>
      <c r="G5526">
        <v>4.67</v>
      </c>
      <c r="H5526">
        <f t="shared" si="86"/>
        <v>2.6799999999999997</v>
      </c>
      <c r="I5526" s="103">
        <f>AVERAGE(H$10:H5526)</f>
        <v>0.37529091897770617</v>
      </c>
      <c r="J5526" s="2"/>
    </row>
    <row r="5527" spans="1:10">
      <c r="A5527" s="4">
        <v>30735</v>
      </c>
      <c r="B5527">
        <v>12.05</v>
      </c>
      <c r="F5527" s="4">
        <v>28165</v>
      </c>
      <c r="G5527">
        <v>4.84</v>
      </c>
      <c r="H5527">
        <f t="shared" si="86"/>
        <v>2.5</v>
      </c>
      <c r="I5527" s="103">
        <f>AVERAGE(H$10:H5527)</f>
        <v>0.37567596955418719</v>
      </c>
      <c r="J5527" s="2"/>
    </row>
    <row r="5528" spans="1:10">
      <c r="A5528" s="4">
        <v>30736</v>
      </c>
      <c r="B5528">
        <v>11.99</v>
      </c>
      <c r="F5528" s="4">
        <v>28166</v>
      </c>
      <c r="G5528">
        <v>4.67</v>
      </c>
      <c r="H5528">
        <f t="shared" si="86"/>
        <v>2.67</v>
      </c>
      <c r="I5528" s="103">
        <f>AVERAGE(H$10:H5528)</f>
        <v>0.37609168327595671</v>
      </c>
      <c r="J5528" s="2"/>
    </row>
    <row r="5529" spans="1:10">
      <c r="A5529" s="4">
        <v>30739</v>
      </c>
      <c r="B5529">
        <v>12.05</v>
      </c>
      <c r="F5529" s="4">
        <v>28167</v>
      </c>
      <c r="G5529">
        <v>4.68</v>
      </c>
      <c r="H5529">
        <f t="shared" si="86"/>
        <v>2.6800000000000006</v>
      </c>
      <c r="I5529" s="103">
        <f>AVERAGE(H$10:H5529)</f>
        <v>0.37650905797101536</v>
      </c>
      <c r="J5529" s="2"/>
    </row>
    <row r="5530" spans="1:10">
      <c r="A5530" s="4">
        <v>30740</v>
      </c>
      <c r="B5530">
        <v>12.09</v>
      </c>
      <c r="F5530" s="4">
        <v>28168</v>
      </c>
      <c r="G5530">
        <v>4.68</v>
      </c>
      <c r="H5530">
        <f t="shared" si="86"/>
        <v>2.6800000000000006</v>
      </c>
      <c r="I5530" s="103">
        <f>AVERAGE(H$10:H5530)</f>
        <v>0.37692628147074891</v>
      </c>
      <c r="J5530" s="2"/>
    </row>
    <row r="5531" spans="1:10">
      <c r="A5531" s="4">
        <v>30741</v>
      </c>
      <c r="B5531">
        <v>12.04</v>
      </c>
      <c r="F5531" s="4">
        <v>28169</v>
      </c>
      <c r="G5531">
        <v>4.68</v>
      </c>
      <c r="H5531">
        <f t="shared" si="86"/>
        <v>2.6800000000000006</v>
      </c>
      <c r="I5531" s="103">
        <f>AVERAGE(H$10:H5531)</f>
        <v>0.37734335385729889</v>
      </c>
      <c r="J5531" s="2"/>
    </row>
    <row r="5532" spans="1:10">
      <c r="A5532" s="4">
        <v>30742</v>
      </c>
      <c r="B5532">
        <v>12.07</v>
      </c>
      <c r="F5532" s="4">
        <v>28170</v>
      </c>
      <c r="G5532">
        <v>4.7300000000000004</v>
      </c>
      <c r="H5532">
        <f t="shared" si="86"/>
        <v>2.6499999999999995</v>
      </c>
      <c r="I5532" s="103">
        <f>AVERAGE(H$10:H5532)</f>
        <v>0.37775484338222065</v>
      </c>
      <c r="J5532" s="2"/>
    </row>
    <row r="5533" spans="1:10">
      <c r="A5533" s="4">
        <v>30743</v>
      </c>
      <c r="B5533">
        <v>11.99</v>
      </c>
      <c r="F5533" s="4">
        <v>28171</v>
      </c>
      <c r="G5533">
        <v>4.68</v>
      </c>
      <c r="H5533">
        <f t="shared" si="86"/>
        <v>2.6800000000000006</v>
      </c>
      <c r="I5533" s="103">
        <f>AVERAGE(H$10:H5533)</f>
        <v>0.37817161477190525</v>
      </c>
      <c r="J5533" s="2"/>
    </row>
    <row r="5534" spans="1:10">
      <c r="A5534" s="4">
        <v>30746</v>
      </c>
      <c r="B5534">
        <v>12.07</v>
      </c>
      <c r="F5534" s="4">
        <v>28172</v>
      </c>
      <c r="G5534">
        <v>4.79</v>
      </c>
      <c r="H5534">
        <f t="shared" si="86"/>
        <v>2.5499999999999998</v>
      </c>
      <c r="I5534" s="103">
        <f>AVERAGE(H$10:H5534)</f>
        <v>0.3785647058823538</v>
      </c>
      <c r="J5534" s="2"/>
    </row>
    <row r="5535" spans="1:10">
      <c r="A5535" s="4">
        <v>30747</v>
      </c>
      <c r="B5535">
        <v>12.09</v>
      </c>
      <c r="F5535" s="4">
        <v>28173</v>
      </c>
      <c r="G5535">
        <v>4.6900000000000004</v>
      </c>
      <c r="H5535">
        <f t="shared" si="86"/>
        <v>2.5699999999999994</v>
      </c>
      <c r="I5535" s="103">
        <f>AVERAGE(H$10:H5535)</f>
        <v>0.37896127397756152</v>
      </c>
      <c r="J5535" s="2"/>
    </row>
    <row r="5536" spans="1:10">
      <c r="A5536" s="4">
        <v>30748</v>
      </c>
      <c r="B5536">
        <v>12.22</v>
      </c>
      <c r="F5536" s="4">
        <v>28174</v>
      </c>
      <c r="G5536">
        <v>4.72</v>
      </c>
      <c r="H5536">
        <f t="shared" si="86"/>
        <v>2.6900000000000004</v>
      </c>
      <c r="I5536" s="103">
        <f>AVERAGE(H$10:H5536)</f>
        <v>0.37937941016826576</v>
      </c>
      <c r="J5536" s="2"/>
    </row>
    <row r="5537" spans="1:10">
      <c r="A5537" s="4">
        <v>30749</v>
      </c>
      <c r="B5537">
        <v>12.24</v>
      </c>
      <c r="F5537" s="4">
        <v>28175</v>
      </c>
      <c r="G5537">
        <v>4.72</v>
      </c>
      <c r="H5537">
        <f t="shared" si="86"/>
        <v>2.6900000000000004</v>
      </c>
      <c r="I5537" s="103">
        <f>AVERAGE(H$10:H5537)</f>
        <v>0.3797973950795957</v>
      </c>
      <c r="J5537" s="2"/>
    </row>
    <row r="5538" spans="1:10">
      <c r="A5538" s="4">
        <v>30750</v>
      </c>
      <c r="B5538">
        <v>12.28</v>
      </c>
      <c r="F5538" s="4">
        <v>28176</v>
      </c>
      <c r="G5538">
        <v>4.72</v>
      </c>
      <c r="H5538">
        <f t="shared" si="86"/>
        <v>2.6900000000000004</v>
      </c>
      <c r="I5538" s="103">
        <f>AVERAGE(H$10:H5538)</f>
        <v>0.38021522879363445</v>
      </c>
      <c r="J5538" s="2"/>
    </row>
    <row r="5539" spans="1:10">
      <c r="A5539" s="4">
        <v>30753</v>
      </c>
      <c r="B5539">
        <v>12.24</v>
      </c>
      <c r="F5539" s="4">
        <v>28177</v>
      </c>
      <c r="G5539">
        <v>4.72</v>
      </c>
      <c r="H5539">
        <f t="shared" si="86"/>
        <v>2.6900000000000004</v>
      </c>
      <c r="I5539" s="103">
        <f>AVERAGE(H$10:H5539)</f>
        <v>0.38063291139240596</v>
      </c>
      <c r="J5539" s="2"/>
    </row>
    <row r="5540" spans="1:10">
      <c r="A5540" s="4">
        <v>30754</v>
      </c>
      <c r="B5540">
        <v>12.27</v>
      </c>
      <c r="F5540" s="4">
        <v>28178</v>
      </c>
      <c r="G5540">
        <v>4.76</v>
      </c>
      <c r="H5540">
        <f t="shared" si="86"/>
        <v>2.66</v>
      </c>
      <c r="I5540" s="103">
        <f>AVERAGE(H$10:H5540)</f>
        <v>0.38104501898390974</v>
      </c>
      <c r="J5540" s="2"/>
    </row>
    <row r="5541" spans="1:10">
      <c r="A5541" s="4">
        <v>30755</v>
      </c>
      <c r="B5541">
        <v>12.31</v>
      </c>
      <c r="F5541" s="4">
        <v>28179</v>
      </c>
      <c r="G5541">
        <v>4.84</v>
      </c>
      <c r="H5541">
        <f t="shared" si="86"/>
        <v>2.6400000000000006</v>
      </c>
      <c r="I5541" s="103">
        <f>AVERAGE(H$10:H5541)</f>
        <v>0.38145336225596616</v>
      </c>
      <c r="J5541" s="2"/>
    </row>
    <row r="5542" spans="1:10">
      <c r="A5542" s="4">
        <v>30756</v>
      </c>
      <c r="B5542">
        <v>12.31</v>
      </c>
      <c r="F5542" s="4">
        <v>28180</v>
      </c>
      <c r="G5542">
        <v>4.72</v>
      </c>
      <c r="H5542">
        <f t="shared" si="86"/>
        <v>2.7800000000000002</v>
      </c>
      <c r="I5542" s="103">
        <f>AVERAGE(H$10:H5542)</f>
        <v>0.3818868606542572</v>
      </c>
      <c r="J5542" s="2"/>
    </row>
    <row r="5543" spans="1:10">
      <c r="A5543" s="4">
        <v>30757</v>
      </c>
      <c r="B5543">
        <v>12.34</v>
      </c>
      <c r="F5543" s="4">
        <v>28181</v>
      </c>
      <c r="G5543">
        <v>4.66</v>
      </c>
      <c r="H5543">
        <f t="shared" si="86"/>
        <v>2.8200000000000003</v>
      </c>
      <c r="I5543" s="103">
        <f>AVERAGE(H$10:H5543)</f>
        <v>0.38232743043006961</v>
      </c>
      <c r="J5543" s="2"/>
    </row>
    <row r="5544" spans="1:10">
      <c r="A5544" s="4">
        <v>30760</v>
      </c>
      <c r="B5544">
        <v>12.45</v>
      </c>
      <c r="F5544" s="4">
        <v>28182</v>
      </c>
      <c r="G5544">
        <v>4.66</v>
      </c>
      <c r="H5544">
        <f t="shared" si="86"/>
        <v>2.8200000000000003</v>
      </c>
      <c r="I5544" s="103">
        <f>AVERAGE(H$10:H5544)</f>
        <v>0.38276784101174444</v>
      </c>
      <c r="J5544" s="2"/>
    </row>
    <row r="5545" spans="1:10">
      <c r="A5545" s="4">
        <v>30761</v>
      </c>
      <c r="B5545">
        <v>12.44</v>
      </c>
      <c r="F5545" s="4">
        <v>28183</v>
      </c>
      <c r="G5545">
        <v>4.66</v>
      </c>
      <c r="H5545">
        <f t="shared" si="86"/>
        <v>2.8200000000000003</v>
      </c>
      <c r="I5545" s="103">
        <f>AVERAGE(H$10:H5545)</f>
        <v>0.38320809248555016</v>
      </c>
      <c r="J5545" s="2"/>
    </row>
    <row r="5546" spans="1:10">
      <c r="A5546" s="4">
        <v>30762</v>
      </c>
      <c r="B5546">
        <v>12.45</v>
      </c>
      <c r="F5546" s="4">
        <v>28184</v>
      </c>
      <c r="G5546">
        <v>4.7300000000000004</v>
      </c>
      <c r="H5546">
        <f t="shared" si="86"/>
        <v>2.7199999999999998</v>
      </c>
      <c r="I5546" s="103">
        <f>AVERAGE(H$10:H5546)</f>
        <v>0.38363012461621915</v>
      </c>
      <c r="J5546" s="2"/>
    </row>
    <row r="5547" spans="1:10">
      <c r="A5547" s="4">
        <v>30763</v>
      </c>
      <c r="B5547">
        <v>12.49</v>
      </c>
      <c r="F5547" s="4">
        <v>28185</v>
      </c>
      <c r="G5547">
        <v>4.7</v>
      </c>
      <c r="H5547">
        <f t="shared" si="86"/>
        <v>2.79</v>
      </c>
      <c r="I5547" s="103">
        <f>AVERAGE(H$10:H5547)</f>
        <v>0.38406464427591286</v>
      </c>
      <c r="J5547" s="2"/>
    </row>
    <row r="5548" spans="1:10">
      <c r="A5548" s="4">
        <v>30764</v>
      </c>
      <c r="B5548">
        <v>12.48</v>
      </c>
      <c r="F5548" s="4">
        <v>28186</v>
      </c>
      <c r="G5548">
        <v>4.6500000000000004</v>
      </c>
      <c r="H5548">
        <f t="shared" si="86"/>
        <v>2.8</v>
      </c>
      <c r="I5548" s="103">
        <f>AVERAGE(H$10:H5548)</f>
        <v>0.38450081242101564</v>
      </c>
      <c r="J5548" s="2"/>
    </row>
    <row r="5549" spans="1:10">
      <c r="A5549" s="4">
        <v>30767</v>
      </c>
      <c r="B5549">
        <v>12.46</v>
      </c>
      <c r="F5549" s="4">
        <v>28187</v>
      </c>
      <c r="G5549">
        <v>4.68</v>
      </c>
      <c r="H5549">
        <f t="shared" si="86"/>
        <v>2.75</v>
      </c>
      <c r="I5549" s="103">
        <f>AVERAGE(H$10:H5549)</f>
        <v>0.38492779783393599</v>
      </c>
      <c r="J5549" s="2"/>
    </row>
    <row r="5550" spans="1:10">
      <c r="A5550" s="4">
        <v>30768</v>
      </c>
      <c r="B5550">
        <v>12.46</v>
      </c>
      <c r="F5550" s="4">
        <v>28188</v>
      </c>
      <c r="G5550">
        <v>4.66</v>
      </c>
      <c r="H5550">
        <f t="shared" si="86"/>
        <v>2.8200000000000003</v>
      </c>
      <c r="I5550" s="103">
        <f>AVERAGE(H$10:H5550)</f>
        <v>0.38536726222703582</v>
      </c>
      <c r="J5550" s="2"/>
    </row>
    <row r="5551" spans="1:10">
      <c r="A5551" s="4">
        <v>30769</v>
      </c>
      <c r="B5551">
        <v>12.42</v>
      </c>
      <c r="F5551" s="4">
        <v>28189</v>
      </c>
      <c r="G5551">
        <v>4.66</v>
      </c>
      <c r="H5551">
        <f t="shared" si="86"/>
        <v>2.8200000000000003</v>
      </c>
      <c r="I5551" s="103">
        <f>AVERAGE(H$10:H5551)</f>
        <v>0.38580656802598445</v>
      </c>
      <c r="J5551" s="2"/>
    </row>
    <row r="5552" spans="1:10">
      <c r="A5552" s="4">
        <v>30770</v>
      </c>
      <c r="B5552">
        <v>12.41</v>
      </c>
      <c r="F5552" s="4">
        <v>28190</v>
      </c>
      <c r="G5552">
        <v>4.66</v>
      </c>
      <c r="H5552">
        <f t="shared" si="86"/>
        <v>2.8200000000000003</v>
      </c>
      <c r="I5552" s="103">
        <f>AVERAGE(H$10:H5552)</f>
        <v>0.38624571531661661</v>
      </c>
      <c r="J5552" s="2"/>
    </row>
    <row r="5553" spans="1:10">
      <c r="A5553" s="4">
        <v>30771</v>
      </c>
      <c r="B5553">
        <v>12.53</v>
      </c>
      <c r="F5553" s="4">
        <v>28191</v>
      </c>
      <c r="G5553">
        <v>4.7</v>
      </c>
      <c r="H5553">
        <f t="shared" si="86"/>
        <v>2.8</v>
      </c>
      <c r="I5553" s="103">
        <f>AVERAGE(H$10:H5553)</f>
        <v>0.38668109668109779</v>
      </c>
      <c r="J5553" s="2"/>
    </row>
    <row r="5554" spans="1:10">
      <c r="A5554" s="4">
        <v>30774</v>
      </c>
      <c r="B5554">
        <v>12.56</v>
      </c>
      <c r="F5554" s="4">
        <v>28192</v>
      </c>
      <c r="G5554">
        <v>4.63</v>
      </c>
      <c r="H5554">
        <f t="shared" si="86"/>
        <v>2.8899999999999997</v>
      </c>
      <c r="I5554" s="103">
        <f>AVERAGE(H$10:H5554)</f>
        <v>0.38713255184851325</v>
      </c>
      <c r="J5554" s="2"/>
    </row>
    <row r="5555" spans="1:10">
      <c r="A5555" s="4">
        <v>30775</v>
      </c>
      <c r="B5555">
        <v>12.65</v>
      </c>
      <c r="F5555" s="4">
        <v>28193</v>
      </c>
      <c r="G5555">
        <v>4.41</v>
      </c>
      <c r="H5555">
        <f t="shared" si="86"/>
        <v>3.09</v>
      </c>
      <c r="I5555" s="103">
        <f>AVERAGE(H$10:H5555)</f>
        <v>0.38761990623873172</v>
      </c>
      <c r="J5555" s="2"/>
    </row>
    <row r="5556" spans="1:10">
      <c r="A5556" s="4">
        <v>30776</v>
      </c>
      <c r="B5556">
        <v>12.67</v>
      </c>
      <c r="F5556" s="4">
        <v>28194</v>
      </c>
      <c r="G5556">
        <v>4.6500000000000004</v>
      </c>
      <c r="H5556">
        <f t="shared" si="86"/>
        <v>2.84</v>
      </c>
      <c r="I5556" s="103">
        <f>AVERAGE(H$10:H5556)</f>
        <v>0.38806201550387709</v>
      </c>
      <c r="J5556" s="2"/>
    </row>
    <row r="5557" spans="1:10">
      <c r="A5557" s="4">
        <v>30777</v>
      </c>
      <c r="B5557">
        <v>12.65</v>
      </c>
      <c r="F5557" s="4">
        <v>28195</v>
      </c>
      <c r="G5557">
        <v>4.62</v>
      </c>
      <c r="H5557">
        <f t="shared" si="86"/>
        <v>2.8200000000000003</v>
      </c>
      <c r="I5557" s="103">
        <f>AVERAGE(H$10:H5557)</f>
        <v>0.38850036049026793</v>
      </c>
      <c r="J5557" s="2"/>
    </row>
    <row r="5558" spans="1:10">
      <c r="A5558" s="4">
        <v>30778</v>
      </c>
      <c r="B5558">
        <v>12.51</v>
      </c>
      <c r="F5558" s="4">
        <v>28196</v>
      </c>
      <c r="G5558">
        <v>4.62</v>
      </c>
      <c r="H5558">
        <f t="shared" si="86"/>
        <v>2.8200000000000003</v>
      </c>
      <c r="I5558" s="103">
        <f>AVERAGE(H$10:H5558)</f>
        <v>0.38893854748603474</v>
      </c>
      <c r="J5558" s="2"/>
    </row>
    <row r="5559" spans="1:10">
      <c r="A5559" s="4">
        <v>30781</v>
      </c>
      <c r="B5559">
        <v>12.47</v>
      </c>
      <c r="F5559" s="4">
        <v>28197</v>
      </c>
      <c r="G5559">
        <v>4.62</v>
      </c>
      <c r="H5559">
        <f t="shared" si="86"/>
        <v>2.8200000000000003</v>
      </c>
      <c r="I5559" s="103">
        <f>AVERAGE(H$10:H5559)</f>
        <v>0.38937657657657782</v>
      </c>
      <c r="J5559" s="2"/>
    </row>
    <row r="5560" spans="1:10">
      <c r="A5560" s="4">
        <v>30782</v>
      </c>
      <c r="B5560">
        <v>12.52</v>
      </c>
      <c r="F5560" s="4">
        <v>28198</v>
      </c>
      <c r="G5560">
        <v>4.67</v>
      </c>
      <c r="H5560">
        <f t="shared" si="86"/>
        <v>2.7800000000000002</v>
      </c>
      <c r="I5560" s="103">
        <f>AVERAGE(H$10:H5560)</f>
        <v>0.38980724193839073</v>
      </c>
      <c r="J5560" s="2"/>
    </row>
    <row r="5561" spans="1:10">
      <c r="A5561" s="4">
        <v>30783</v>
      </c>
      <c r="B5561">
        <v>12.5</v>
      </c>
      <c r="F5561" s="4">
        <v>28199</v>
      </c>
      <c r="G5561">
        <v>4.6100000000000003</v>
      </c>
      <c r="H5561">
        <f t="shared" si="86"/>
        <v>2.83</v>
      </c>
      <c r="I5561" s="103">
        <f>AVERAGE(H$10:H5561)</f>
        <v>0.3902467579250733</v>
      </c>
      <c r="J5561" s="2"/>
    </row>
    <row r="5562" spans="1:10">
      <c r="A5562" s="4">
        <v>30784</v>
      </c>
      <c r="B5562">
        <v>12.4</v>
      </c>
      <c r="F5562" s="4">
        <v>28200</v>
      </c>
      <c r="G5562">
        <v>4.57</v>
      </c>
      <c r="H5562">
        <f t="shared" si="86"/>
        <v>2.87</v>
      </c>
      <c r="I5562" s="103">
        <f>AVERAGE(H$10:H5562)</f>
        <v>0.3906933189267075</v>
      </c>
      <c r="J5562" s="2"/>
    </row>
    <row r="5563" spans="1:10">
      <c r="A5563" s="4">
        <v>30785</v>
      </c>
      <c r="B5563">
        <v>12.57</v>
      </c>
      <c r="F5563" s="4">
        <v>28201</v>
      </c>
      <c r="G5563">
        <v>4.67</v>
      </c>
      <c r="H5563">
        <f t="shared" si="86"/>
        <v>2.8</v>
      </c>
      <c r="I5563" s="103">
        <f>AVERAGE(H$10:H5563)</f>
        <v>0.39112711559236712</v>
      </c>
      <c r="J5563" s="2"/>
    </row>
    <row r="5564" spans="1:10">
      <c r="A5564" s="4">
        <v>30788</v>
      </c>
      <c r="B5564">
        <v>12.61</v>
      </c>
      <c r="F5564" s="4">
        <v>28202</v>
      </c>
      <c r="G5564">
        <v>4.66</v>
      </c>
      <c r="H5564">
        <f t="shared" si="86"/>
        <v>2.7800000000000002</v>
      </c>
      <c r="I5564" s="103">
        <f>AVERAGE(H$10:H5564)</f>
        <v>0.39155715571557287</v>
      </c>
      <c r="J5564" s="2"/>
    </row>
    <row r="5565" spans="1:10">
      <c r="A5565" s="4">
        <v>30789</v>
      </c>
      <c r="B5565">
        <v>12.57</v>
      </c>
      <c r="F5565" s="4">
        <v>28203</v>
      </c>
      <c r="G5565">
        <v>4.66</v>
      </c>
      <c r="H5565">
        <f t="shared" si="86"/>
        <v>2.7800000000000002</v>
      </c>
      <c r="I5565" s="103">
        <f>AVERAGE(H$10:H5565)</f>
        <v>0.39198704103671839</v>
      </c>
      <c r="J5565" s="2"/>
    </row>
    <row r="5566" spans="1:10">
      <c r="A5566" s="4">
        <v>30790</v>
      </c>
      <c r="B5566">
        <v>12.7</v>
      </c>
      <c r="F5566" s="4">
        <v>28204</v>
      </c>
      <c r="G5566">
        <v>4.66</v>
      </c>
      <c r="H5566">
        <f t="shared" si="86"/>
        <v>2.7800000000000002</v>
      </c>
      <c r="I5566" s="103">
        <f>AVERAGE(H$10:H5566)</f>
        <v>0.39241677163937511</v>
      </c>
      <c r="J5566" s="2"/>
    </row>
    <row r="5567" spans="1:10">
      <c r="A5567" s="4">
        <v>30791</v>
      </c>
      <c r="B5567">
        <v>12.77</v>
      </c>
      <c r="F5567" s="4">
        <v>28205</v>
      </c>
      <c r="G5567">
        <v>4.72</v>
      </c>
      <c r="H5567">
        <f t="shared" si="86"/>
        <v>2.71</v>
      </c>
      <c r="I5567" s="103">
        <f>AVERAGE(H$10:H5567)</f>
        <v>0.39283375314861596</v>
      </c>
      <c r="J5567" s="2"/>
    </row>
    <row r="5568" spans="1:10">
      <c r="A5568" s="4">
        <v>30795</v>
      </c>
      <c r="B5568">
        <v>12.8</v>
      </c>
      <c r="F5568" s="4">
        <v>28206</v>
      </c>
      <c r="G5568">
        <v>4.6900000000000004</v>
      </c>
      <c r="H5568">
        <f t="shared" si="86"/>
        <v>2.7399999999999993</v>
      </c>
      <c r="I5568" s="103">
        <f>AVERAGE(H$10:H5568)</f>
        <v>0.39325598129160055</v>
      </c>
      <c r="J5568" s="2"/>
    </row>
    <row r="5569" spans="1:10">
      <c r="A5569" s="4">
        <v>30796</v>
      </c>
      <c r="B5569">
        <v>12.75</v>
      </c>
      <c r="F5569" s="4">
        <v>28207</v>
      </c>
      <c r="G5569">
        <v>5.34</v>
      </c>
      <c r="H5569">
        <f t="shared" si="86"/>
        <v>2.1000000000000005</v>
      </c>
      <c r="I5569" s="103">
        <f>AVERAGE(H$10:H5569)</f>
        <v>0.39356294964028909</v>
      </c>
      <c r="J5569" s="2"/>
    </row>
    <row r="5570" spans="1:10">
      <c r="A5570" s="4">
        <v>30797</v>
      </c>
      <c r="B5570">
        <v>12.69</v>
      </c>
      <c r="F5570" s="4">
        <v>28208</v>
      </c>
      <c r="G5570">
        <v>4.76</v>
      </c>
      <c r="H5570">
        <f t="shared" si="86"/>
        <v>2.7</v>
      </c>
      <c r="I5570" s="103">
        <f>AVERAGE(H$10:H5570)</f>
        <v>0.39397770185218617</v>
      </c>
      <c r="J5570" s="2"/>
    </row>
    <row r="5571" spans="1:10">
      <c r="A5571" s="4">
        <v>30798</v>
      </c>
      <c r="B5571">
        <v>12.67</v>
      </c>
      <c r="F5571" s="4">
        <v>28209</v>
      </c>
      <c r="G5571">
        <v>4.75</v>
      </c>
      <c r="H5571">
        <f t="shared" si="86"/>
        <v>2.7300000000000004</v>
      </c>
      <c r="I5571" s="103">
        <f>AVERAGE(H$10:H5571)</f>
        <v>0.39439769866954461</v>
      </c>
      <c r="J5571" s="2"/>
    </row>
    <row r="5572" spans="1:10">
      <c r="A5572" s="4">
        <v>30799</v>
      </c>
      <c r="B5572">
        <v>12.79</v>
      </c>
      <c r="F5572" s="4">
        <v>28210</v>
      </c>
      <c r="G5572">
        <v>4.75</v>
      </c>
      <c r="H5572">
        <f t="shared" si="86"/>
        <v>2.7300000000000004</v>
      </c>
      <c r="I5572" s="103">
        <f>AVERAGE(H$10:H5572)</f>
        <v>0.3948175444903842</v>
      </c>
      <c r="J5572" s="2"/>
    </row>
    <row r="5573" spans="1:10">
      <c r="A5573" s="4">
        <v>30802</v>
      </c>
      <c r="B5573">
        <v>12.82</v>
      </c>
      <c r="F5573" s="4">
        <v>28211</v>
      </c>
      <c r="G5573">
        <v>4.75</v>
      </c>
      <c r="H5573">
        <f t="shared" si="86"/>
        <v>2.7300000000000004</v>
      </c>
      <c r="I5573" s="103">
        <f>AVERAGE(H$10:H5573)</f>
        <v>0.39523723939611921</v>
      </c>
      <c r="J5573" s="2"/>
    </row>
    <row r="5574" spans="1:10">
      <c r="A5574" s="4">
        <v>30803</v>
      </c>
      <c r="B5574">
        <v>12.82</v>
      </c>
      <c r="F5574" s="4">
        <v>28212</v>
      </c>
      <c r="G5574">
        <v>4.74</v>
      </c>
      <c r="H5574">
        <f t="shared" si="86"/>
        <v>2.7299999999999995</v>
      </c>
      <c r="I5574" s="103">
        <f>AVERAGE(H$10:H5574)</f>
        <v>0.39565678346810551</v>
      </c>
      <c r="J5574" s="2"/>
    </row>
    <row r="5575" spans="1:10">
      <c r="A5575" s="4">
        <v>30804</v>
      </c>
      <c r="B5575">
        <v>12.86</v>
      </c>
      <c r="F5575" s="4">
        <v>28213</v>
      </c>
      <c r="G5575">
        <v>4.67</v>
      </c>
      <c r="H5575">
        <f t="shared" si="86"/>
        <v>2.8</v>
      </c>
      <c r="I5575" s="103">
        <f>AVERAGE(H$10:H5575)</f>
        <v>0.39608875314409042</v>
      </c>
      <c r="J5575" s="2"/>
    </row>
    <row r="5576" spans="1:10">
      <c r="A5576" s="4">
        <v>30805</v>
      </c>
      <c r="B5576">
        <v>12.89</v>
      </c>
      <c r="F5576" s="4">
        <v>28214</v>
      </c>
      <c r="G5576">
        <v>4.74</v>
      </c>
      <c r="H5576">
        <f t="shared" si="86"/>
        <v>2.7</v>
      </c>
      <c r="I5576" s="103">
        <f>AVERAGE(H$10:H5576)</f>
        <v>0.3965026046344543</v>
      </c>
      <c r="J5576" s="2"/>
    </row>
    <row r="5577" spans="1:10">
      <c r="A5577" s="4">
        <v>30806</v>
      </c>
      <c r="B5577">
        <v>13.07</v>
      </c>
      <c r="F5577" s="4">
        <v>28215</v>
      </c>
      <c r="G5577">
        <v>4.72</v>
      </c>
      <c r="H5577">
        <f t="shared" si="86"/>
        <v>2.7</v>
      </c>
      <c r="I5577" s="103">
        <f>AVERAGE(H$10:H5577)</f>
        <v>0.39691630747126561</v>
      </c>
      <c r="J5577" s="2"/>
    </row>
    <row r="5578" spans="1:10">
      <c r="A5578" s="4">
        <v>30809</v>
      </c>
      <c r="B5578">
        <v>13.13</v>
      </c>
      <c r="F5578" s="4">
        <v>28216</v>
      </c>
      <c r="G5578">
        <v>4.72</v>
      </c>
      <c r="H5578">
        <f t="shared" ref="H5578:H5641" si="87">IFERROR(((VLOOKUP(F5578,$A$9:$B$14200,2,FALSE))-G5578),H5577)</f>
        <v>2.71</v>
      </c>
      <c r="I5578" s="103">
        <f>AVERAGE(H$10:H5578)</f>
        <v>0.39733165738911957</v>
      </c>
      <c r="J5578" s="2"/>
    </row>
    <row r="5579" spans="1:10">
      <c r="A5579" s="4">
        <v>30810</v>
      </c>
      <c r="B5579">
        <v>13.09</v>
      </c>
      <c r="F5579" s="4">
        <v>28217</v>
      </c>
      <c r="G5579">
        <v>4.72</v>
      </c>
      <c r="H5579">
        <f t="shared" si="87"/>
        <v>2.71</v>
      </c>
      <c r="I5579" s="103">
        <f>AVERAGE(H$10:H5579)</f>
        <v>0.39774685816876248</v>
      </c>
      <c r="J5579" s="2"/>
    </row>
    <row r="5580" spans="1:10">
      <c r="A5580" s="4">
        <v>30811</v>
      </c>
      <c r="B5580">
        <v>13.21</v>
      </c>
      <c r="F5580" s="4">
        <v>28218</v>
      </c>
      <c r="G5580">
        <v>4.72</v>
      </c>
      <c r="H5580">
        <f t="shared" si="87"/>
        <v>2.71</v>
      </c>
      <c r="I5580" s="103">
        <f>AVERAGE(H$10:H5580)</f>
        <v>0.39816190989050571</v>
      </c>
      <c r="J5580" s="2"/>
    </row>
    <row r="5581" spans="1:10">
      <c r="A5581" s="4">
        <v>30812</v>
      </c>
      <c r="B5581">
        <v>13.25</v>
      </c>
      <c r="F5581" s="4">
        <v>28219</v>
      </c>
      <c r="G5581">
        <v>4.7300000000000004</v>
      </c>
      <c r="H5581">
        <f t="shared" si="87"/>
        <v>2.71</v>
      </c>
      <c r="I5581" s="103">
        <f>AVERAGE(H$10:H5581)</f>
        <v>0.39857681263460287</v>
      </c>
      <c r="J5581" s="2"/>
    </row>
    <row r="5582" spans="1:10">
      <c r="A5582" s="4">
        <v>30813</v>
      </c>
      <c r="B5582">
        <v>13.46</v>
      </c>
      <c r="F5582" s="4">
        <v>28220</v>
      </c>
      <c r="G5582">
        <v>4.4800000000000004</v>
      </c>
      <c r="H5582">
        <f t="shared" si="87"/>
        <v>2.9899999999999993</v>
      </c>
      <c r="I5582" s="103">
        <f>AVERAGE(H$10:H5582)</f>
        <v>0.39904180872061851</v>
      </c>
      <c r="J5582" s="2"/>
    </row>
    <row r="5583" spans="1:10">
      <c r="A5583" s="4">
        <v>30816</v>
      </c>
      <c r="B5583">
        <v>13.58</v>
      </c>
      <c r="F5583" s="4">
        <v>28221</v>
      </c>
      <c r="G5583">
        <v>4.08</v>
      </c>
      <c r="H5583">
        <f t="shared" si="87"/>
        <v>3.38</v>
      </c>
      <c r="I5583" s="103">
        <f>AVERAGE(H$10:H5583)</f>
        <v>0.39957660566917957</v>
      </c>
      <c r="J5583" s="2"/>
    </row>
    <row r="5584" spans="1:10">
      <c r="A5584" s="4">
        <v>30817</v>
      </c>
      <c r="B5584">
        <v>13.48</v>
      </c>
      <c r="F5584" s="4">
        <v>28222</v>
      </c>
      <c r="G5584">
        <v>4.6500000000000004</v>
      </c>
      <c r="H5584">
        <f t="shared" si="87"/>
        <v>2.7799999999999994</v>
      </c>
      <c r="I5584" s="103">
        <f>AVERAGE(H$10:H5584)</f>
        <v>0.40000358744394748</v>
      </c>
      <c r="J5584" s="2"/>
    </row>
    <row r="5585" spans="1:10">
      <c r="A5585" s="4">
        <v>30818</v>
      </c>
      <c r="B5585">
        <v>13.41</v>
      </c>
      <c r="F5585" s="4">
        <v>28223</v>
      </c>
      <c r="G5585">
        <v>4.6100000000000003</v>
      </c>
      <c r="H5585">
        <f t="shared" si="87"/>
        <v>2.7799999999999994</v>
      </c>
      <c r="I5585" s="103">
        <f>AVERAGE(H$10:H5585)</f>
        <v>0.40043041606886792</v>
      </c>
      <c r="J5585" s="2"/>
    </row>
    <row r="5586" spans="1:10">
      <c r="A5586" s="4">
        <v>30819</v>
      </c>
      <c r="B5586">
        <v>13.54</v>
      </c>
      <c r="F5586" s="4">
        <v>28224</v>
      </c>
      <c r="G5586">
        <v>4.6100000000000003</v>
      </c>
      <c r="H5586">
        <f t="shared" si="87"/>
        <v>2.7799999999999994</v>
      </c>
      <c r="I5586" s="103">
        <f>AVERAGE(H$10:H5586)</f>
        <v>0.40085709162632377</v>
      </c>
      <c r="J5586" s="2"/>
    </row>
    <row r="5587" spans="1:10">
      <c r="A5587" s="4">
        <v>30820</v>
      </c>
      <c r="B5587">
        <v>13.45</v>
      </c>
      <c r="F5587" s="4">
        <v>28225</v>
      </c>
      <c r="G5587">
        <v>4.6100000000000003</v>
      </c>
      <c r="H5587">
        <f t="shared" si="87"/>
        <v>2.7799999999999994</v>
      </c>
      <c r="I5587" s="103">
        <f>AVERAGE(H$10:H5587)</f>
        <v>0.40128361419863889</v>
      </c>
      <c r="J5587" s="2"/>
    </row>
    <row r="5588" spans="1:10">
      <c r="A5588" s="4">
        <v>30823</v>
      </c>
      <c r="B5588">
        <v>13.43</v>
      </c>
      <c r="F5588" s="4">
        <v>28226</v>
      </c>
      <c r="G5588">
        <v>4.6500000000000004</v>
      </c>
      <c r="H5588">
        <f t="shared" si="87"/>
        <v>2.7399999999999993</v>
      </c>
      <c r="I5588" s="103">
        <f>AVERAGE(H$10:H5588)</f>
        <v>0.4017028141243964</v>
      </c>
      <c r="J5588" s="2"/>
    </row>
    <row r="5589" spans="1:10">
      <c r="A5589" s="4">
        <v>30824</v>
      </c>
      <c r="B5589">
        <v>13.52</v>
      </c>
      <c r="F5589" s="4">
        <v>28227</v>
      </c>
      <c r="G5589">
        <v>4.66</v>
      </c>
      <c r="H5589">
        <f t="shared" si="87"/>
        <v>2.7299999999999995</v>
      </c>
      <c r="I5589" s="103">
        <f>AVERAGE(H$10:H5589)</f>
        <v>0.40212007168458919</v>
      </c>
      <c r="J5589" s="2"/>
    </row>
    <row r="5590" spans="1:10">
      <c r="A5590" s="4">
        <v>30825</v>
      </c>
      <c r="B5590">
        <v>13.54</v>
      </c>
      <c r="F5590" s="4">
        <v>28228</v>
      </c>
      <c r="G5590">
        <v>4.75</v>
      </c>
      <c r="H5590">
        <f t="shared" si="87"/>
        <v>2.6100000000000003</v>
      </c>
      <c r="I5590" s="103">
        <f>AVERAGE(H$10:H5590)</f>
        <v>0.40251567819387346</v>
      </c>
      <c r="J5590" s="2"/>
    </row>
    <row r="5591" spans="1:10">
      <c r="A5591" s="4">
        <v>30826</v>
      </c>
      <c r="B5591">
        <v>13.72</v>
      </c>
      <c r="F5591" s="4">
        <v>28229</v>
      </c>
      <c r="G5591">
        <v>4.6399999999999997</v>
      </c>
      <c r="H5591">
        <f t="shared" si="87"/>
        <v>2.58</v>
      </c>
      <c r="I5591" s="103">
        <f>AVERAGE(H$10:H5591)</f>
        <v>0.4029057685417427</v>
      </c>
      <c r="J5591" s="2"/>
    </row>
    <row r="5592" spans="1:10">
      <c r="A5592" s="4">
        <v>30827</v>
      </c>
      <c r="B5592">
        <v>13.75</v>
      </c>
      <c r="F5592" s="4">
        <v>28230</v>
      </c>
      <c r="G5592">
        <v>4.7</v>
      </c>
      <c r="H5592">
        <f t="shared" si="87"/>
        <v>2.5499999999999998</v>
      </c>
      <c r="I5592" s="103">
        <f>AVERAGE(H$10:H5592)</f>
        <v>0.40329034569228156</v>
      </c>
      <c r="J5592" s="2"/>
    </row>
    <row r="5593" spans="1:10">
      <c r="A5593" s="4">
        <v>30831</v>
      </c>
      <c r="B5593">
        <v>13.89</v>
      </c>
      <c r="F5593" s="4">
        <v>28231</v>
      </c>
      <c r="G5593">
        <v>4.7</v>
      </c>
      <c r="H5593">
        <f t="shared" si="87"/>
        <v>2.5499999999999998</v>
      </c>
      <c r="I5593" s="103">
        <f>AVERAGE(H$10:H5593)</f>
        <v>0.40367478510028798</v>
      </c>
      <c r="J5593" s="2"/>
    </row>
    <row r="5594" spans="1:10">
      <c r="A5594" s="4">
        <v>30832</v>
      </c>
      <c r="B5594">
        <v>13.99</v>
      </c>
      <c r="F5594" s="4">
        <v>28232</v>
      </c>
      <c r="G5594">
        <v>4.7</v>
      </c>
      <c r="H5594">
        <f t="shared" si="87"/>
        <v>2.5499999999999998</v>
      </c>
      <c r="I5594" s="103">
        <f>AVERAGE(H$10:H5594)</f>
        <v>0.40405908683975078</v>
      </c>
      <c r="J5594" s="2"/>
    </row>
    <row r="5595" spans="1:10">
      <c r="A5595" s="4">
        <v>30833</v>
      </c>
      <c r="B5595">
        <v>13.91</v>
      </c>
      <c r="F5595" s="4">
        <v>28233</v>
      </c>
      <c r="G5595">
        <v>4.76</v>
      </c>
      <c r="H5595">
        <f t="shared" si="87"/>
        <v>2.4900000000000002</v>
      </c>
      <c r="I5595" s="103">
        <f>AVERAGE(H$10:H5595)</f>
        <v>0.40443250984604512</v>
      </c>
      <c r="J5595" s="2"/>
    </row>
    <row r="5596" spans="1:10">
      <c r="A5596" s="4">
        <v>30834</v>
      </c>
      <c r="B5596">
        <v>13.63</v>
      </c>
      <c r="F5596" s="4">
        <v>28234</v>
      </c>
      <c r="G5596">
        <v>4.67</v>
      </c>
      <c r="H5596">
        <f t="shared" si="87"/>
        <v>2.63</v>
      </c>
      <c r="I5596" s="103">
        <f>AVERAGE(H$10:H5596)</f>
        <v>0.40483085734741509</v>
      </c>
      <c r="J5596" s="2"/>
    </row>
    <row r="5597" spans="1:10">
      <c r="A5597" s="4">
        <v>30837</v>
      </c>
      <c r="B5597">
        <v>13.42</v>
      </c>
      <c r="F5597" s="4">
        <v>28235</v>
      </c>
      <c r="G5597">
        <v>4.78</v>
      </c>
      <c r="H5597">
        <f t="shared" si="87"/>
        <v>2.54</v>
      </c>
      <c r="I5597" s="103">
        <f>AVERAGE(H$10:H5597)</f>
        <v>0.40521295633500504</v>
      </c>
      <c r="J5597" s="2"/>
    </row>
    <row r="5598" spans="1:10">
      <c r="A5598" s="4">
        <v>30838</v>
      </c>
      <c r="B5598">
        <v>13.37</v>
      </c>
      <c r="F5598" s="4">
        <v>28236</v>
      </c>
      <c r="G5598">
        <v>4.71</v>
      </c>
      <c r="H5598">
        <f t="shared" si="87"/>
        <v>2.62</v>
      </c>
      <c r="I5598" s="103">
        <f>AVERAGE(H$10:H5598)</f>
        <v>0.40560923242082808</v>
      </c>
      <c r="J5598" s="2"/>
    </row>
    <row r="5599" spans="1:10">
      <c r="A5599" s="4">
        <v>30839</v>
      </c>
      <c r="B5599">
        <v>13.54</v>
      </c>
      <c r="F5599" s="4">
        <v>28237</v>
      </c>
      <c r="G5599">
        <v>4.7699999999999996</v>
      </c>
      <c r="H5599">
        <f t="shared" si="87"/>
        <v>2.5900000000000007</v>
      </c>
      <c r="I5599" s="103">
        <f>AVERAGE(H$10:H5599)</f>
        <v>0.40600000000000147</v>
      </c>
      <c r="J5599" s="2"/>
    </row>
    <row r="5600" spans="1:10">
      <c r="A5600" s="4">
        <v>30840</v>
      </c>
      <c r="B5600">
        <v>13.54</v>
      </c>
      <c r="F5600" s="4">
        <v>28238</v>
      </c>
      <c r="G5600">
        <v>4.7699999999999996</v>
      </c>
      <c r="H5600">
        <f t="shared" si="87"/>
        <v>2.5900000000000007</v>
      </c>
      <c r="I5600" s="103">
        <f>AVERAGE(H$10:H5600)</f>
        <v>0.4063906277946715</v>
      </c>
      <c r="J5600" s="2"/>
    </row>
    <row r="5601" spans="1:10">
      <c r="A5601" s="4">
        <v>30841</v>
      </c>
      <c r="B5601">
        <v>13.46</v>
      </c>
      <c r="F5601" s="4">
        <v>28239</v>
      </c>
      <c r="G5601">
        <v>4.7699999999999996</v>
      </c>
      <c r="H5601">
        <f t="shared" si="87"/>
        <v>2.5900000000000007</v>
      </c>
      <c r="I5601" s="103">
        <f>AVERAGE(H$10:H5601)</f>
        <v>0.40678111587982985</v>
      </c>
      <c r="J5601" s="2"/>
    </row>
    <row r="5602" spans="1:10">
      <c r="A5602" s="4">
        <v>30844</v>
      </c>
      <c r="B5602">
        <v>13.58</v>
      </c>
      <c r="F5602" s="4">
        <v>28240</v>
      </c>
      <c r="G5602">
        <v>4.8499999999999996</v>
      </c>
      <c r="H5602">
        <f t="shared" si="87"/>
        <v>2.5500000000000007</v>
      </c>
      <c r="I5602" s="103">
        <f>AVERAGE(H$10:H5602)</f>
        <v>0.40716431253352559</v>
      </c>
      <c r="J5602" s="2"/>
    </row>
    <row r="5603" spans="1:10">
      <c r="A5603" s="4">
        <v>30845</v>
      </c>
      <c r="B5603">
        <v>13.54</v>
      </c>
      <c r="F5603" s="4">
        <v>28241</v>
      </c>
      <c r="G5603">
        <v>4.91</v>
      </c>
      <c r="H5603">
        <f t="shared" si="87"/>
        <v>2.4699999999999998</v>
      </c>
      <c r="I5603" s="103">
        <f>AVERAGE(H$10:H5603)</f>
        <v>0.40753307114765969</v>
      </c>
      <c r="J5603" s="2"/>
    </row>
    <row r="5604" spans="1:10">
      <c r="A5604" s="4">
        <v>30846</v>
      </c>
      <c r="B5604">
        <v>13.44</v>
      </c>
      <c r="F5604" s="4">
        <v>28242</v>
      </c>
      <c r="G5604">
        <v>4.9400000000000004</v>
      </c>
      <c r="H5604">
        <f t="shared" si="87"/>
        <v>2.4399999999999995</v>
      </c>
      <c r="I5604" s="103">
        <f>AVERAGE(H$10:H5604)</f>
        <v>0.40789633601429998</v>
      </c>
      <c r="J5604" s="2"/>
    </row>
    <row r="5605" spans="1:10">
      <c r="A5605" s="4">
        <v>30847</v>
      </c>
      <c r="B5605">
        <v>13.39</v>
      </c>
      <c r="F5605" s="4">
        <v>28243</v>
      </c>
      <c r="G5605">
        <v>4.92</v>
      </c>
      <c r="H5605">
        <f t="shared" si="87"/>
        <v>2.4800000000000004</v>
      </c>
      <c r="I5605" s="103">
        <f>AVERAGE(H$10:H5605)</f>
        <v>0.40826661901358263</v>
      </c>
      <c r="J5605" s="2"/>
    </row>
    <row r="5606" spans="1:10">
      <c r="A5606" s="4">
        <v>30848</v>
      </c>
      <c r="B5606">
        <v>13.21</v>
      </c>
      <c r="F5606" s="4">
        <v>28244</v>
      </c>
      <c r="G5606">
        <v>5.12</v>
      </c>
      <c r="H5606">
        <f t="shared" si="87"/>
        <v>2.33</v>
      </c>
      <c r="I5606" s="103">
        <f>AVERAGE(H$10:H5606)</f>
        <v>0.40860996962658719</v>
      </c>
      <c r="J5606" s="2"/>
    </row>
    <row r="5607" spans="1:10">
      <c r="A5607" s="4">
        <v>30851</v>
      </c>
      <c r="B5607">
        <v>13.27</v>
      </c>
      <c r="F5607" s="4">
        <v>28245</v>
      </c>
      <c r="G5607">
        <v>5.12</v>
      </c>
      <c r="H5607">
        <f t="shared" si="87"/>
        <v>2.33</v>
      </c>
      <c r="I5607" s="103">
        <f>AVERAGE(H$10:H5607)</f>
        <v>0.40895319757056242</v>
      </c>
      <c r="J5607" s="2"/>
    </row>
    <row r="5608" spans="1:10">
      <c r="A5608" s="4">
        <v>30852</v>
      </c>
      <c r="B5608">
        <v>13.38</v>
      </c>
      <c r="F5608" s="4">
        <v>28246</v>
      </c>
      <c r="G5608">
        <v>5.12</v>
      </c>
      <c r="H5608">
        <f t="shared" si="87"/>
        <v>2.33</v>
      </c>
      <c r="I5608" s="103">
        <f>AVERAGE(H$10:H5608)</f>
        <v>0.40929630291123564</v>
      </c>
      <c r="J5608" s="2"/>
    </row>
    <row r="5609" spans="1:10">
      <c r="A5609" s="4">
        <v>30853</v>
      </c>
      <c r="B5609">
        <v>13.65</v>
      </c>
      <c r="F5609" s="4">
        <v>28247</v>
      </c>
      <c r="G5609">
        <v>5.34</v>
      </c>
      <c r="H5609">
        <f t="shared" si="87"/>
        <v>2.1100000000000003</v>
      </c>
      <c r="I5609" s="103">
        <f>AVERAGE(H$10:H5609)</f>
        <v>0.40960000000000152</v>
      </c>
      <c r="J5609" s="2"/>
    </row>
    <row r="5610" spans="1:10">
      <c r="A5610" s="4">
        <v>30854</v>
      </c>
      <c r="B5610">
        <v>13.72</v>
      </c>
      <c r="F5610" s="4">
        <v>28248</v>
      </c>
      <c r="G5610">
        <v>5.18</v>
      </c>
      <c r="H5610">
        <f t="shared" si="87"/>
        <v>2.2600000000000007</v>
      </c>
      <c r="I5610" s="103">
        <f>AVERAGE(H$10:H5610)</f>
        <v>0.4099303695768628</v>
      </c>
      <c r="J5610" s="2"/>
    </row>
    <row r="5611" spans="1:10">
      <c r="A5611" s="4">
        <v>30855</v>
      </c>
      <c r="B5611">
        <v>13.74</v>
      </c>
      <c r="F5611" s="4">
        <v>28249</v>
      </c>
      <c r="G5611">
        <v>5.26</v>
      </c>
      <c r="H5611">
        <f t="shared" si="87"/>
        <v>2.1900000000000004</v>
      </c>
      <c r="I5611" s="103">
        <f>AVERAGE(H$10:H5611)</f>
        <v>0.41024812566940533</v>
      </c>
      <c r="J5611" s="2"/>
    </row>
    <row r="5612" spans="1:10">
      <c r="A5612" s="4">
        <v>30858</v>
      </c>
      <c r="B5612">
        <v>13.75</v>
      </c>
      <c r="F5612" s="4">
        <v>28250</v>
      </c>
      <c r="G5612">
        <v>5.21</v>
      </c>
      <c r="H5612">
        <f t="shared" si="87"/>
        <v>2.2599999999999998</v>
      </c>
      <c r="I5612" s="103">
        <f>AVERAGE(H$10:H5612)</f>
        <v>0.41057826164554861</v>
      </c>
      <c r="J5612" s="2"/>
    </row>
    <row r="5613" spans="1:10">
      <c r="A5613" s="4">
        <v>30859</v>
      </c>
      <c r="B5613">
        <v>13.79</v>
      </c>
      <c r="F5613" s="4">
        <v>28251</v>
      </c>
      <c r="G5613">
        <v>5.36</v>
      </c>
      <c r="H5613">
        <f t="shared" si="87"/>
        <v>2.1399999999999997</v>
      </c>
      <c r="I5613" s="103">
        <f>AVERAGE(H$10:H5613)</f>
        <v>0.41088686652391304</v>
      </c>
      <c r="J5613" s="2"/>
    </row>
    <row r="5614" spans="1:10">
      <c r="A5614" s="4">
        <v>30860</v>
      </c>
      <c r="B5614">
        <v>13.76</v>
      </c>
      <c r="F5614" s="4">
        <v>28252</v>
      </c>
      <c r="G5614">
        <v>5.36</v>
      </c>
      <c r="H5614">
        <f t="shared" si="87"/>
        <v>2.1399999999999997</v>
      </c>
      <c r="I5614" s="103">
        <f>AVERAGE(H$10:H5614)</f>
        <v>0.41119536128456891</v>
      </c>
      <c r="J5614" s="2"/>
    </row>
    <row r="5615" spans="1:10">
      <c r="A5615" s="4">
        <v>30861</v>
      </c>
      <c r="B5615">
        <v>13.8</v>
      </c>
      <c r="F5615" s="4">
        <v>28253</v>
      </c>
      <c r="G5615">
        <v>5.36</v>
      </c>
      <c r="H5615">
        <f t="shared" si="87"/>
        <v>2.1399999999999997</v>
      </c>
      <c r="I5615" s="103">
        <f>AVERAGE(H$10:H5615)</f>
        <v>0.41150374598644462</v>
      </c>
      <c r="J5615" s="2"/>
    </row>
    <row r="5616" spans="1:10">
      <c r="A5616" s="4">
        <v>30862</v>
      </c>
      <c r="B5616">
        <v>13.84</v>
      </c>
      <c r="F5616" s="4">
        <v>28254</v>
      </c>
      <c r="G5616">
        <v>5.3</v>
      </c>
      <c r="H5616">
        <f t="shared" si="87"/>
        <v>2.2000000000000002</v>
      </c>
      <c r="I5616" s="103">
        <f>AVERAGE(H$10:H5616)</f>
        <v>0.41182272159800398</v>
      </c>
      <c r="J5616" s="2"/>
    </row>
    <row r="5617" spans="1:10">
      <c r="A5617" s="4">
        <v>30865</v>
      </c>
      <c r="B5617">
        <v>13.87</v>
      </c>
      <c r="F5617" s="4">
        <v>28255</v>
      </c>
      <c r="G5617">
        <v>5.21</v>
      </c>
      <c r="H5617">
        <f t="shared" si="87"/>
        <v>2.3099999999999996</v>
      </c>
      <c r="I5617" s="103">
        <f>AVERAGE(H$10:H5617)</f>
        <v>0.41216119828816122</v>
      </c>
      <c r="J5617" s="2"/>
    </row>
    <row r="5618" spans="1:10">
      <c r="A5618" s="4">
        <v>30866</v>
      </c>
      <c r="B5618">
        <v>13.8</v>
      </c>
      <c r="F5618" s="4">
        <v>28256</v>
      </c>
      <c r="G5618">
        <v>5.35</v>
      </c>
      <c r="H5618">
        <f t="shared" si="87"/>
        <v>2.17</v>
      </c>
      <c r="I5618" s="103">
        <f>AVERAGE(H$10:H5618)</f>
        <v>0.41247459440185563</v>
      </c>
      <c r="J5618" s="2"/>
    </row>
    <row r="5619" spans="1:10">
      <c r="A5619" s="4">
        <v>30868</v>
      </c>
      <c r="B5619">
        <v>13.77</v>
      </c>
      <c r="F5619" s="4">
        <v>28257</v>
      </c>
      <c r="G5619">
        <v>5.33</v>
      </c>
      <c r="H5619">
        <f t="shared" si="87"/>
        <v>2.17</v>
      </c>
      <c r="I5619" s="103">
        <f>AVERAGE(H$10:H5619)</f>
        <v>0.41278787878788031</v>
      </c>
      <c r="J5619" s="2"/>
    </row>
    <row r="5620" spans="1:10">
      <c r="A5620" s="4">
        <v>30869</v>
      </c>
      <c r="B5620">
        <v>13.75</v>
      </c>
      <c r="F5620" s="4">
        <v>28258</v>
      </c>
      <c r="G5620">
        <v>5.33</v>
      </c>
      <c r="H5620">
        <f t="shared" si="87"/>
        <v>2.1500000000000004</v>
      </c>
      <c r="I5620" s="103">
        <f>AVERAGE(H$10:H5620)</f>
        <v>0.41309748707895355</v>
      </c>
      <c r="J5620" s="2"/>
    </row>
    <row r="5621" spans="1:10">
      <c r="A5621" s="4">
        <v>30872</v>
      </c>
      <c r="B5621">
        <v>13.48</v>
      </c>
      <c r="F5621" s="4">
        <v>28259</v>
      </c>
      <c r="G5621">
        <v>5.33</v>
      </c>
      <c r="H5621">
        <f t="shared" si="87"/>
        <v>2.1500000000000004</v>
      </c>
      <c r="I5621" s="103">
        <f>AVERAGE(H$10:H5621)</f>
        <v>0.41340698503207568</v>
      </c>
      <c r="J5621" s="2"/>
    </row>
    <row r="5622" spans="1:10">
      <c r="A5622" s="4">
        <v>30873</v>
      </c>
      <c r="B5622">
        <v>13.53</v>
      </c>
      <c r="F5622" s="4">
        <v>28260</v>
      </c>
      <c r="G5622">
        <v>5.33</v>
      </c>
      <c r="H5622">
        <f t="shared" si="87"/>
        <v>2.1500000000000004</v>
      </c>
      <c r="I5622" s="103">
        <f>AVERAGE(H$10:H5622)</f>
        <v>0.41371637270621925</v>
      </c>
      <c r="J5622" s="2"/>
    </row>
    <row r="5623" spans="1:10">
      <c r="A5623" s="4">
        <v>30874</v>
      </c>
      <c r="B5623">
        <v>13.55</v>
      </c>
      <c r="F5623" s="4">
        <v>28261</v>
      </c>
      <c r="G5623">
        <v>5.38</v>
      </c>
      <c r="H5623">
        <f t="shared" si="87"/>
        <v>2.08</v>
      </c>
      <c r="I5623" s="103">
        <f>AVERAGE(H$10:H5623)</f>
        <v>0.41401318133238485</v>
      </c>
      <c r="J5623" s="2"/>
    </row>
    <row r="5624" spans="1:10">
      <c r="A5624" s="4">
        <v>30875</v>
      </c>
      <c r="B5624">
        <v>13.42</v>
      </c>
      <c r="F5624" s="4">
        <v>28262</v>
      </c>
      <c r="G5624">
        <v>5.36</v>
      </c>
      <c r="H5624">
        <f t="shared" si="87"/>
        <v>2.09</v>
      </c>
      <c r="I5624" s="103">
        <f>AVERAGE(H$10:H5624)</f>
        <v>0.41431166518254831</v>
      </c>
      <c r="J5624" s="2"/>
    </row>
    <row r="5625" spans="1:10">
      <c r="A5625" s="4">
        <v>30876</v>
      </c>
      <c r="B5625">
        <v>13.3</v>
      </c>
      <c r="F5625" s="4">
        <v>28263</v>
      </c>
      <c r="G5625">
        <v>5.29</v>
      </c>
      <c r="H5625">
        <f t="shared" si="87"/>
        <v>2.1399999999999997</v>
      </c>
      <c r="I5625" s="103">
        <f>AVERAGE(H$10:H5625)</f>
        <v>0.41461894586894743</v>
      </c>
      <c r="J5625" s="2"/>
    </row>
    <row r="5626" spans="1:10">
      <c r="A5626" s="4">
        <v>30879</v>
      </c>
      <c r="B5626">
        <v>13.32</v>
      </c>
      <c r="F5626" s="4">
        <v>28264</v>
      </c>
      <c r="G5626">
        <v>5.4</v>
      </c>
      <c r="H5626">
        <f t="shared" si="87"/>
        <v>2.09</v>
      </c>
      <c r="I5626" s="103">
        <f>AVERAGE(H$10:H5626)</f>
        <v>0.4149172155955152</v>
      </c>
      <c r="J5626" s="2"/>
    </row>
    <row r="5627" spans="1:10">
      <c r="A5627" s="4">
        <v>30880</v>
      </c>
      <c r="B5627">
        <v>13.37</v>
      </c>
      <c r="F5627" s="4">
        <v>28265</v>
      </c>
      <c r="G5627">
        <v>5.51</v>
      </c>
      <c r="H5627">
        <f t="shared" si="87"/>
        <v>1.9800000000000004</v>
      </c>
      <c r="I5627" s="103">
        <f>AVERAGE(H$10:H5627)</f>
        <v>0.41519579921680472</v>
      </c>
      <c r="J5627" s="2"/>
    </row>
    <row r="5628" spans="1:10">
      <c r="A5628" s="4">
        <v>30881</v>
      </c>
      <c r="B5628">
        <v>13.32</v>
      </c>
      <c r="F5628" s="4">
        <v>28266</v>
      </c>
      <c r="G5628">
        <v>5.51</v>
      </c>
      <c r="H5628">
        <f t="shared" si="87"/>
        <v>1.9800000000000004</v>
      </c>
      <c r="I5628" s="103">
        <f>AVERAGE(H$10:H5628)</f>
        <v>0.41547428368037176</v>
      </c>
      <c r="J5628" s="2"/>
    </row>
    <row r="5629" spans="1:10">
      <c r="A5629" s="4">
        <v>30882</v>
      </c>
      <c r="B5629">
        <v>13.25</v>
      </c>
      <c r="F5629" s="4">
        <v>28267</v>
      </c>
      <c r="G5629">
        <v>5.51</v>
      </c>
      <c r="H5629">
        <f t="shared" si="87"/>
        <v>1.9800000000000004</v>
      </c>
      <c r="I5629" s="103">
        <f>AVERAGE(H$10:H5629)</f>
        <v>0.41575266903914748</v>
      </c>
      <c r="J5629" s="2"/>
    </row>
    <row r="5630" spans="1:10">
      <c r="A5630" s="4">
        <v>30883</v>
      </c>
      <c r="B5630">
        <v>13.36</v>
      </c>
      <c r="F5630" s="4">
        <v>28268</v>
      </c>
      <c r="G5630">
        <v>5.51</v>
      </c>
      <c r="H5630">
        <f t="shared" si="87"/>
        <v>1.9500000000000002</v>
      </c>
      <c r="I5630" s="103">
        <f>AVERAGE(H$10:H5630)</f>
        <v>0.41602561821740058</v>
      </c>
      <c r="J5630" s="2"/>
    </row>
    <row r="5631" spans="1:10">
      <c r="A5631" s="4">
        <v>30886</v>
      </c>
      <c r="B5631">
        <v>13.35</v>
      </c>
      <c r="F5631" s="4">
        <v>28269</v>
      </c>
      <c r="G5631">
        <v>5.41</v>
      </c>
      <c r="H5631">
        <f t="shared" si="87"/>
        <v>2</v>
      </c>
      <c r="I5631" s="103">
        <f>AVERAGE(H$10:H5631)</f>
        <v>0.41630736392742951</v>
      </c>
      <c r="J5631" s="2"/>
    </row>
    <row r="5632" spans="1:10">
      <c r="A5632" s="4">
        <v>30887</v>
      </c>
      <c r="B5632">
        <v>13.31</v>
      </c>
      <c r="F5632" s="4">
        <v>28270</v>
      </c>
      <c r="G5632">
        <v>5.3</v>
      </c>
      <c r="H5632">
        <f t="shared" si="87"/>
        <v>2.09</v>
      </c>
      <c r="I5632" s="103">
        <f>AVERAGE(H$10:H5632)</f>
        <v>0.41660501511648745</v>
      </c>
      <c r="J5632" s="2"/>
    </row>
    <row r="5633" spans="1:10">
      <c r="A5633" s="4">
        <v>30888</v>
      </c>
      <c r="B5633">
        <v>13.06</v>
      </c>
      <c r="F5633" s="4">
        <v>28271</v>
      </c>
      <c r="G5633">
        <v>5.39</v>
      </c>
      <c r="H5633">
        <f t="shared" si="87"/>
        <v>2.0300000000000002</v>
      </c>
      <c r="I5633" s="103">
        <f>AVERAGE(H$10:H5633)</f>
        <v>0.41689189189189352</v>
      </c>
      <c r="J5633" s="2"/>
    </row>
    <row r="5634" spans="1:10">
      <c r="A5634" s="4">
        <v>30889</v>
      </c>
      <c r="B5634">
        <v>12.89</v>
      </c>
      <c r="F5634" s="4">
        <v>28272</v>
      </c>
      <c r="G5634">
        <v>5.36</v>
      </c>
      <c r="H5634">
        <f t="shared" si="87"/>
        <v>2.0199999999999996</v>
      </c>
      <c r="I5634" s="103">
        <f>AVERAGE(H$10:H5634)</f>
        <v>0.41717688888889048</v>
      </c>
      <c r="J5634" s="2"/>
    </row>
    <row r="5635" spans="1:10">
      <c r="A5635" s="4">
        <v>30890</v>
      </c>
      <c r="B5635">
        <v>12.95</v>
      </c>
      <c r="F5635" s="4">
        <v>28273</v>
      </c>
      <c r="G5635">
        <v>5.36</v>
      </c>
      <c r="H5635">
        <f t="shared" si="87"/>
        <v>2.0199999999999996</v>
      </c>
      <c r="I5635" s="103">
        <f>AVERAGE(H$10:H5635)</f>
        <v>0.4174617845716333</v>
      </c>
      <c r="J5635" s="2"/>
    </row>
    <row r="5636" spans="1:10">
      <c r="A5636" s="4">
        <v>30893</v>
      </c>
      <c r="B5636">
        <v>13.05</v>
      </c>
      <c r="F5636" s="4">
        <v>28274</v>
      </c>
      <c r="G5636">
        <v>5.36</v>
      </c>
      <c r="H5636">
        <f t="shared" si="87"/>
        <v>2.0199999999999996</v>
      </c>
      <c r="I5636" s="103">
        <f>AVERAGE(H$10:H5636)</f>
        <v>0.41774657899413703</v>
      </c>
      <c r="J5636" s="2"/>
    </row>
    <row r="5637" spans="1:10">
      <c r="A5637" s="4">
        <v>30894</v>
      </c>
      <c r="B5637">
        <v>12.91</v>
      </c>
      <c r="F5637" s="4">
        <v>28275</v>
      </c>
      <c r="G5637">
        <v>5.36</v>
      </c>
      <c r="H5637">
        <f t="shared" si="87"/>
        <v>2.0199999999999996</v>
      </c>
      <c r="I5637" s="103">
        <f>AVERAGE(H$10:H5637)</f>
        <v>0.41803127221037828</v>
      </c>
      <c r="J5637" s="2"/>
    </row>
    <row r="5638" spans="1:10">
      <c r="A5638" s="4">
        <v>30895</v>
      </c>
      <c r="B5638">
        <v>12.81</v>
      </c>
      <c r="F5638" s="4">
        <v>28276</v>
      </c>
      <c r="G5638">
        <v>5.47</v>
      </c>
      <c r="H5638">
        <f t="shared" si="87"/>
        <v>1.9100000000000001</v>
      </c>
      <c r="I5638" s="103">
        <f>AVERAGE(H$10:H5638)</f>
        <v>0.41829632261503086</v>
      </c>
      <c r="J5638" s="2"/>
    </row>
    <row r="5639" spans="1:10">
      <c r="A5639" s="4">
        <v>30896</v>
      </c>
      <c r="B5639">
        <v>12.74</v>
      </c>
      <c r="F5639" s="4">
        <v>28277</v>
      </c>
      <c r="G5639">
        <v>5.24</v>
      </c>
      <c r="H5639">
        <f t="shared" si="87"/>
        <v>2.1399999999999997</v>
      </c>
      <c r="I5639" s="103">
        <f>AVERAGE(H$10:H5639)</f>
        <v>0.41860213143872266</v>
      </c>
      <c r="J5639" s="2"/>
    </row>
    <row r="5640" spans="1:10">
      <c r="A5640" s="4">
        <v>30897</v>
      </c>
      <c r="B5640">
        <v>12.61</v>
      </c>
      <c r="F5640" s="4">
        <v>28278</v>
      </c>
      <c r="G5640">
        <v>5.37</v>
      </c>
      <c r="H5640">
        <f t="shared" si="87"/>
        <v>2.0199999999999996</v>
      </c>
      <c r="I5640" s="103">
        <f>AVERAGE(H$10:H5640)</f>
        <v>0.41888652104422103</v>
      </c>
      <c r="J5640" s="2"/>
    </row>
    <row r="5641" spans="1:10">
      <c r="A5641" s="4">
        <v>30900</v>
      </c>
      <c r="B5641">
        <v>12.73</v>
      </c>
      <c r="F5641" s="4">
        <v>28279</v>
      </c>
      <c r="G5641">
        <v>5.32</v>
      </c>
      <c r="H5641">
        <f t="shared" si="87"/>
        <v>2.04</v>
      </c>
      <c r="I5641" s="103">
        <f>AVERAGE(H$10:H5641)</f>
        <v>0.41917436079545606</v>
      </c>
      <c r="J5641" s="2"/>
    </row>
    <row r="5642" spans="1:10">
      <c r="A5642" s="4">
        <v>30901</v>
      </c>
      <c r="B5642">
        <v>12.69</v>
      </c>
      <c r="F5642" s="4">
        <v>28280</v>
      </c>
      <c r="G5642">
        <v>5.32</v>
      </c>
      <c r="H5642">
        <f t="shared" ref="H5642:H5705" si="88">IFERROR(((VLOOKUP(F5642,$A$9:$B$14200,2,FALSE))-G5642),H5641)</f>
        <v>2.04</v>
      </c>
      <c r="I5642" s="103">
        <f>AVERAGE(H$10:H5642)</f>
        <v>0.41946209834901627</v>
      </c>
      <c r="J5642" s="2"/>
    </row>
    <row r="5643" spans="1:10">
      <c r="A5643" s="4">
        <v>30902</v>
      </c>
      <c r="B5643">
        <v>12.66</v>
      </c>
      <c r="F5643" s="4">
        <v>28281</v>
      </c>
      <c r="G5643">
        <v>5.32</v>
      </c>
      <c r="H5643">
        <f t="shared" si="88"/>
        <v>2.04</v>
      </c>
      <c r="I5643" s="103">
        <f>AVERAGE(H$10:H5643)</f>
        <v>0.41974973375931995</v>
      </c>
      <c r="J5643" s="2"/>
    </row>
    <row r="5644" spans="1:10">
      <c r="A5644" s="4">
        <v>30903</v>
      </c>
      <c r="B5644">
        <v>12.61</v>
      </c>
      <c r="F5644" s="4">
        <v>28282</v>
      </c>
      <c r="G5644">
        <v>5.32</v>
      </c>
      <c r="H5644">
        <f t="shared" si="88"/>
        <v>2.0499999999999998</v>
      </c>
      <c r="I5644" s="103">
        <f>AVERAGE(H$10:H5644)</f>
        <v>0.42003904170363954</v>
      </c>
      <c r="J5644" s="2"/>
    </row>
    <row r="5645" spans="1:10">
      <c r="A5645" s="4">
        <v>30904</v>
      </c>
      <c r="B5645">
        <v>12.68</v>
      </c>
      <c r="F5645" s="4">
        <v>28283</v>
      </c>
      <c r="G5645">
        <v>5.23</v>
      </c>
      <c r="H5645">
        <f t="shared" si="88"/>
        <v>2.13</v>
      </c>
      <c r="I5645" s="103">
        <f>AVERAGE(H$10:H5645)</f>
        <v>0.42034244144783689</v>
      </c>
      <c r="J5645" s="2"/>
    </row>
    <row r="5646" spans="1:10">
      <c r="A5646" s="4">
        <v>30907</v>
      </c>
      <c r="B5646">
        <v>12.74</v>
      </c>
      <c r="F5646" s="4">
        <v>28284</v>
      </c>
      <c r="G5646">
        <v>5.3</v>
      </c>
      <c r="H5646">
        <f t="shared" si="88"/>
        <v>2.0600000000000005</v>
      </c>
      <c r="I5646" s="103">
        <f>AVERAGE(H$10:H5646)</f>
        <v>0.42063331559340228</v>
      </c>
      <c r="J5646" s="2"/>
    </row>
    <row r="5647" spans="1:10">
      <c r="A5647" s="4">
        <v>30908</v>
      </c>
      <c r="B5647">
        <v>12.67</v>
      </c>
      <c r="F5647" s="4">
        <v>28285</v>
      </c>
      <c r="G5647">
        <v>5.33</v>
      </c>
      <c r="H5647">
        <f t="shared" si="88"/>
        <v>2.0199999999999996</v>
      </c>
      <c r="I5647" s="103">
        <f>AVERAGE(H$10:H5647)</f>
        <v>0.42091699184107995</v>
      </c>
      <c r="J5647" s="2"/>
    </row>
    <row r="5648" spans="1:10">
      <c r="A5648" s="4">
        <v>30909</v>
      </c>
      <c r="B5648">
        <v>12.74</v>
      </c>
      <c r="F5648" s="4">
        <v>28286</v>
      </c>
      <c r="G5648">
        <v>5.34</v>
      </c>
      <c r="H5648">
        <f t="shared" si="88"/>
        <v>1.96</v>
      </c>
      <c r="I5648" s="103">
        <f>AVERAGE(H$10:H5648)</f>
        <v>0.42118992729207461</v>
      </c>
      <c r="J5648" s="2"/>
    </row>
    <row r="5649" spans="1:10">
      <c r="A5649" s="4">
        <v>30910</v>
      </c>
      <c r="B5649">
        <v>12.7</v>
      </c>
      <c r="F5649" s="4">
        <v>28287</v>
      </c>
      <c r="G5649">
        <v>5.34</v>
      </c>
      <c r="H5649">
        <f t="shared" si="88"/>
        <v>1.96</v>
      </c>
      <c r="I5649" s="103">
        <f>AVERAGE(H$10:H5649)</f>
        <v>0.42146276595744836</v>
      </c>
      <c r="J5649" s="2"/>
    </row>
    <row r="5650" spans="1:10">
      <c r="A5650" s="4">
        <v>30911</v>
      </c>
      <c r="B5650">
        <v>12.7</v>
      </c>
      <c r="F5650" s="4">
        <v>28288</v>
      </c>
      <c r="G5650">
        <v>5.34</v>
      </c>
      <c r="H5650">
        <f t="shared" si="88"/>
        <v>1.96</v>
      </c>
      <c r="I5650" s="103">
        <f>AVERAGE(H$10:H5650)</f>
        <v>0.42173550788867381</v>
      </c>
      <c r="J5650" s="2"/>
    </row>
    <row r="5651" spans="1:10">
      <c r="A5651" s="4">
        <v>30914</v>
      </c>
      <c r="B5651">
        <v>12.69</v>
      </c>
      <c r="F5651" s="4">
        <v>28289</v>
      </c>
      <c r="G5651">
        <v>5.37</v>
      </c>
      <c r="H5651">
        <f t="shared" si="88"/>
        <v>1.8999999999999995</v>
      </c>
      <c r="I5651" s="103">
        <f>AVERAGE(H$10:H5651)</f>
        <v>0.42199751861042345</v>
      </c>
      <c r="J5651" s="2"/>
    </row>
    <row r="5652" spans="1:10">
      <c r="A5652" s="4">
        <v>30915</v>
      </c>
      <c r="B5652">
        <v>12.62</v>
      </c>
      <c r="F5652" s="4">
        <v>28290</v>
      </c>
      <c r="G5652">
        <v>5.3</v>
      </c>
      <c r="H5652">
        <f t="shared" si="88"/>
        <v>1.92</v>
      </c>
      <c r="I5652" s="103">
        <f>AVERAGE(H$10:H5652)</f>
        <v>0.42226298068403489</v>
      </c>
      <c r="J5652" s="2"/>
    </row>
    <row r="5653" spans="1:10">
      <c r="A5653" s="4">
        <v>30916</v>
      </c>
      <c r="B5653">
        <v>12.65</v>
      </c>
      <c r="F5653" s="4">
        <v>28291</v>
      </c>
      <c r="G5653">
        <v>5.54</v>
      </c>
      <c r="H5653">
        <f t="shared" si="88"/>
        <v>1.6900000000000004</v>
      </c>
      <c r="I5653" s="103">
        <f>AVERAGE(H$10:H5653)</f>
        <v>0.42248759744861963</v>
      </c>
      <c r="J5653" s="2"/>
    </row>
    <row r="5654" spans="1:10">
      <c r="A5654" s="4">
        <v>30917</v>
      </c>
      <c r="B5654">
        <v>12.69</v>
      </c>
      <c r="F5654" s="4">
        <v>28292</v>
      </c>
      <c r="G5654">
        <v>5.38</v>
      </c>
      <c r="H5654">
        <f t="shared" si="88"/>
        <v>1.8600000000000003</v>
      </c>
      <c r="I5654" s="103">
        <f>AVERAGE(H$10:H5654)</f>
        <v>0.42274224977856673</v>
      </c>
      <c r="J5654" s="2"/>
    </row>
    <row r="5655" spans="1:10">
      <c r="A5655" s="4">
        <v>30918</v>
      </c>
      <c r="B5655">
        <v>12.66</v>
      </c>
      <c r="F5655" s="4">
        <v>28293</v>
      </c>
      <c r="G5655">
        <v>5.37</v>
      </c>
      <c r="H5655">
        <f t="shared" si="88"/>
        <v>1.87</v>
      </c>
      <c r="I5655" s="103">
        <f>AVERAGE(H$10:H5655)</f>
        <v>0.42299858306766014</v>
      </c>
      <c r="J5655" s="2"/>
    </row>
    <row r="5656" spans="1:10">
      <c r="A5656" s="4">
        <v>30921</v>
      </c>
      <c r="B5656">
        <v>12.81</v>
      </c>
      <c r="F5656" s="4">
        <v>28294</v>
      </c>
      <c r="G5656">
        <v>5.37</v>
      </c>
      <c r="H5656">
        <f t="shared" si="88"/>
        <v>1.87</v>
      </c>
      <c r="I5656" s="103">
        <f>AVERAGE(H$10:H5656)</f>
        <v>0.42325482557110128</v>
      </c>
      <c r="J5656" s="2"/>
    </row>
    <row r="5657" spans="1:10">
      <c r="A5657" s="4">
        <v>30922</v>
      </c>
      <c r="B5657">
        <v>12.81</v>
      </c>
      <c r="F5657" s="4">
        <v>28295</v>
      </c>
      <c r="G5657">
        <v>5.37</v>
      </c>
      <c r="H5657">
        <f t="shared" si="88"/>
        <v>1.87</v>
      </c>
      <c r="I5657" s="103">
        <f>AVERAGE(H$10:H5657)</f>
        <v>0.42351097733711207</v>
      </c>
      <c r="J5657" s="2"/>
    </row>
    <row r="5658" spans="1:10">
      <c r="A5658" s="4">
        <v>30923</v>
      </c>
      <c r="B5658">
        <v>12.83</v>
      </c>
      <c r="F5658" s="4">
        <v>28296</v>
      </c>
      <c r="G5658">
        <v>5.39</v>
      </c>
      <c r="H5658">
        <f t="shared" si="88"/>
        <v>1.88</v>
      </c>
      <c r="I5658" s="103">
        <f>AVERAGE(H$10:H5658)</f>
        <v>0.4237688086386987</v>
      </c>
      <c r="J5658" s="2"/>
    </row>
    <row r="5659" spans="1:10">
      <c r="A5659" s="4">
        <v>30924</v>
      </c>
      <c r="B5659">
        <v>12.84</v>
      </c>
      <c r="F5659" s="4">
        <v>28297</v>
      </c>
      <c r="G5659">
        <v>5.36</v>
      </c>
      <c r="H5659">
        <f t="shared" si="88"/>
        <v>1.8999999999999995</v>
      </c>
      <c r="I5659" s="103">
        <f>AVERAGE(H$10:H5659)</f>
        <v>0.42403008849557683</v>
      </c>
      <c r="J5659" s="2"/>
    </row>
    <row r="5660" spans="1:10">
      <c r="A5660" s="4">
        <v>30925</v>
      </c>
      <c r="B5660">
        <v>12.79</v>
      </c>
      <c r="F5660" s="4">
        <v>28298</v>
      </c>
      <c r="G5660">
        <v>5.77</v>
      </c>
      <c r="H5660">
        <f t="shared" si="88"/>
        <v>1.4800000000000004</v>
      </c>
      <c r="I5660" s="103">
        <f>AVERAGE(H$10:H5660)</f>
        <v>0.42421695275172699</v>
      </c>
      <c r="J5660" s="2"/>
    </row>
    <row r="5661" spans="1:10">
      <c r="A5661" s="4">
        <v>30929</v>
      </c>
      <c r="B5661">
        <v>12.88</v>
      </c>
      <c r="F5661" s="4">
        <v>28299</v>
      </c>
      <c r="G5661">
        <v>5.4</v>
      </c>
      <c r="H5661">
        <f t="shared" si="88"/>
        <v>1.8599999999999994</v>
      </c>
      <c r="I5661" s="103">
        <f>AVERAGE(H$10:H5661)</f>
        <v>0.42447098372257769</v>
      </c>
      <c r="J5661" s="2"/>
    </row>
    <row r="5662" spans="1:10">
      <c r="A5662" s="4">
        <v>30930</v>
      </c>
      <c r="B5662">
        <v>12.92</v>
      </c>
      <c r="F5662" s="4">
        <v>28300</v>
      </c>
      <c r="G5662">
        <v>5.43</v>
      </c>
      <c r="H5662">
        <f t="shared" si="88"/>
        <v>1.7700000000000005</v>
      </c>
      <c r="I5662" s="103">
        <f>AVERAGE(H$10:H5662)</f>
        <v>0.42470900406863776</v>
      </c>
      <c r="J5662" s="2"/>
    </row>
    <row r="5663" spans="1:10">
      <c r="A5663" s="4">
        <v>30931</v>
      </c>
      <c r="B5663">
        <v>12.81</v>
      </c>
      <c r="F5663" s="4">
        <v>28301</v>
      </c>
      <c r="G5663">
        <v>5.43</v>
      </c>
      <c r="H5663">
        <f t="shared" si="88"/>
        <v>1.7700000000000005</v>
      </c>
      <c r="I5663" s="103">
        <f>AVERAGE(H$10:H5663)</f>
        <v>0.42494694021931539</v>
      </c>
      <c r="J5663" s="2"/>
    </row>
    <row r="5664" spans="1:10">
      <c r="A5664" s="4">
        <v>30932</v>
      </c>
      <c r="B5664">
        <v>12.7</v>
      </c>
      <c r="F5664" s="4">
        <v>28302</v>
      </c>
      <c r="G5664">
        <v>5.43</v>
      </c>
      <c r="H5664">
        <f t="shared" si="88"/>
        <v>1.7700000000000005</v>
      </c>
      <c r="I5664" s="103">
        <f>AVERAGE(H$10:H5664)</f>
        <v>0.42518479221927657</v>
      </c>
      <c r="J5664" s="2"/>
    </row>
    <row r="5665" spans="1:10">
      <c r="A5665" s="4">
        <v>30935</v>
      </c>
      <c r="B5665">
        <v>12.62</v>
      </c>
      <c r="F5665" s="4">
        <v>28303</v>
      </c>
      <c r="G5665">
        <v>5.42</v>
      </c>
      <c r="H5665">
        <f t="shared" si="88"/>
        <v>1.7800000000000002</v>
      </c>
      <c r="I5665" s="103">
        <f>AVERAGE(H$10:H5665)</f>
        <v>0.42542432814710207</v>
      </c>
      <c r="J5665" s="2"/>
    </row>
    <row r="5666" spans="1:10">
      <c r="A5666" s="4">
        <v>30936</v>
      </c>
      <c r="B5666">
        <v>12.54</v>
      </c>
      <c r="F5666" s="4">
        <v>28304</v>
      </c>
      <c r="G5666">
        <v>5.29</v>
      </c>
      <c r="H5666">
        <f t="shared" si="88"/>
        <v>1.87</v>
      </c>
      <c r="I5666" s="103">
        <f>AVERAGE(H$10:H5666)</f>
        <v>0.42567968888103397</v>
      </c>
      <c r="J5666" s="2"/>
    </row>
    <row r="5667" spans="1:10">
      <c r="A5667" s="4">
        <v>30937</v>
      </c>
      <c r="B5667">
        <v>12.55</v>
      </c>
      <c r="F5667" s="4">
        <v>28305</v>
      </c>
      <c r="G5667">
        <v>5.63</v>
      </c>
      <c r="H5667">
        <f t="shared" si="88"/>
        <v>1.5600000000000005</v>
      </c>
      <c r="I5667" s="103">
        <f>AVERAGE(H$10:H5667)</f>
        <v>0.42588016967126358</v>
      </c>
      <c r="J5667" s="2"/>
    </row>
    <row r="5668" spans="1:10">
      <c r="A5668" s="4">
        <v>30938</v>
      </c>
      <c r="B5668">
        <v>12.44</v>
      </c>
      <c r="F5668" s="4">
        <v>28306</v>
      </c>
      <c r="G5668">
        <v>5.64</v>
      </c>
      <c r="H5668">
        <f t="shared" si="88"/>
        <v>1.5600000000000005</v>
      </c>
      <c r="I5668" s="103">
        <f>AVERAGE(H$10:H5668)</f>
        <v>0.42608057960770618</v>
      </c>
      <c r="J5668" s="2"/>
    </row>
    <row r="5669" spans="1:10">
      <c r="A5669" s="4">
        <v>30939</v>
      </c>
      <c r="B5669">
        <v>12.42</v>
      </c>
      <c r="F5669" s="4">
        <v>28307</v>
      </c>
      <c r="G5669">
        <v>5.36</v>
      </c>
      <c r="H5669">
        <f t="shared" si="88"/>
        <v>1.9799999999999995</v>
      </c>
      <c r="I5669" s="103">
        <f>AVERAGE(H$10:H5669)</f>
        <v>0.42635512367491329</v>
      </c>
      <c r="J5669" s="2"/>
    </row>
    <row r="5670" spans="1:10">
      <c r="A5670" s="4">
        <v>30942</v>
      </c>
      <c r="B5670">
        <v>12.4</v>
      </c>
      <c r="F5670" s="4">
        <v>28308</v>
      </c>
      <c r="G5670">
        <v>5.36</v>
      </c>
      <c r="H5670">
        <f t="shared" si="88"/>
        <v>1.9799999999999995</v>
      </c>
      <c r="I5670" s="103">
        <f>AVERAGE(H$10:H5670)</f>
        <v>0.42662957074721941</v>
      </c>
      <c r="J5670" s="2"/>
    </row>
    <row r="5671" spans="1:10">
      <c r="A5671" s="4">
        <v>30943</v>
      </c>
      <c r="B5671">
        <v>12.35</v>
      </c>
      <c r="F5671" s="4">
        <v>28309</v>
      </c>
      <c r="G5671">
        <v>5.36</v>
      </c>
      <c r="H5671">
        <f t="shared" si="88"/>
        <v>1.9799999999999995</v>
      </c>
      <c r="I5671" s="103">
        <f>AVERAGE(H$10:H5671)</f>
        <v>0.4269039208760172</v>
      </c>
      <c r="J5671" s="2"/>
    </row>
    <row r="5672" spans="1:10">
      <c r="A5672" s="4">
        <v>30944</v>
      </c>
      <c r="B5672">
        <v>12.25</v>
      </c>
      <c r="F5672" s="4">
        <v>28310</v>
      </c>
      <c r="G5672">
        <v>5.36</v>
      </c>
      <c r="H5672">
        <f t="shared" si="88"/>
        <v>1.9799999999999995</v>
      </c>
      <c r="I5672" s="103">
        <f>AVERAGE(H$10:H5672)</f>
        <v>0.42717817411266279</v>
      </c>
      <c r="J5672" s="2"/>
    </row>
    <row r="5673" spans="1:10">
      <c r="A5673" s="4">
        <v>30945</v>
      </c>
      <c r="B5673">
        <v>12.28</v>
      </c>
      <c r="F5673" s="4">
        <v>28311</v>
      </c>
      <c r="G5673">
        <v>5.34</v>
      </c>
      <c r="H5673">
        <f t="shared" si="88"/>
        <v>2.0099999999999998</v>
      </c>
      <c r="I5673" s="103">
        <f>AVERAGE(H$10:H5673)</f>
        <v>0.42745762711864571</v>
      </c>
      <c r="J5673" s="2"/>
    </row>
    <row r="5674" spans="1:10">
      <c r="A5674" s="4">
        <v>30946</v>
      </c>
      <c r="B5674">
        <v>12.45</v>
      </c>
      <c r="F5674" s="4">
        <v>28312</v>
      </c>
      <c r="G5674">
        <v>5.0599999999999996</v>
      </c>
      <c r="H5674">
        <f t="shared" si="88"/>
        <v>2.3100000000000005</v>
      </c>
      <c r="I5674" s="103">
        <f>AVERAGE(H$10:H5674)</f>
        <v>0.42778993821712435</v>
      </c>
      <c r="J5674" s="2"/>
    </row>
    <row r="5675" spans="1:10">
      <c r="A5675" s="4">
        <v>30949</v>
      </c>
      <c r="B5675">
        <v>12.52</v>
      </c>
      <c r="F5675" s="4">
        <v>28313</v>
      </c>
      <c r="G5675">
        <v>5.35</v>
      </c>
      <c r="H5675">
        <f t="shared" si="88"/>
        <v>1.9400000000000004</v>
      </c>
      <c r="I5675" s="103">
        <f>AVERAGE(H$10:H5675)</f>
        <v>0.42805683021532109</v>
      </c>
      <c r="J5675" s="2"/>
    </row>
    <row r="5676" spans="1:10">
      <c r="A5676" s="4">
        <v>30950</v>
      </c>
      <c r="B5676">
        <v>12.56</v>
      </c>
      <c r="F5676" s="4">
        <v>28314</v>
      </c>
      <c r="G5676">
        <v>5.35</v>
      </c>
      <c r="H5676">
        <f t="shared" si="88"/>
        <v>1.96</v>
      </c>
      <c r="I5676" s="103">
        <f>AVERAGE(H$10:H5676)</f>
        <v>0.42832715722604719</v>
      </c>
      <c r="J5676" s="2"/>
    </row>
    <row r="5677" spans="1:10">
      <c r="A5677" s="4">
        <v>30951</v>
      </c>
      <c r="B5677">
        <v>12.46</v>
      </c>
      <c r="F5677" s="4">
        <v>28315</v>
      </c>
      <c r="G5677">
        <v>5.35</v>
      </c>
      <c r="H5677">
        <f t="shared" si="88"/>
        <v>1.96</v>
      </c>
      <c r="I5677" s="103">
        <f>AVERAGE(H$10:H5677)</f>
        <v>0.42859738884968412</v>
      </c>
      <c r="J5677" s="2"/>
    </row>
    <row r="5678" spans="1:10">
      <c r="A5678" s="4">
        <v>30952</v>
      </c>
      <c r="B5678">
        <v>12.31</v>
      </c>
      <c r="F5678" s="4">
        <v>28316</v>
      </c>
      <c r="G5678">
        <v>5.35</v>
      </c>
      <c r="H5678">
        <f t="shared" si="88"/>
        <v>1.96</v>
      </c>
      <c r="I5678" s="103">
        <f>AVERAGE(H$10:H5678)</f>
        <v>0.42886752513671011</v>
      </c>
      <c r="J5678" s="2"/>
    </row>
    <row r="5679" spans="1:10">
      <c r="A5679" s="4">
        <v>30953</v>
      </c>
      <c r="B5679">
        <v>12.47</v>
      </c>
      <c r="F5679" s="4">
        <v>28317</v>
      </c>
      <c r="G5679">
        <v>5.33</v>
      </c>
      <c r="H5679">
        <f t="shared" si="88"/>
        <v>2</v>
      </c>
      <c r="I5679" s="103">
        <f>AVERAGE(H$10:H5679)</f>
        <v>0.42914462081128918</v>
      </c>
      <c r="J5679" s="2"/>
    </row>
    <row r="5680" spans="1:10">
      <c r="A5680" s="4">
        <v>30956</v>
      </c>
      <c r="B5680">
        <v>12.54</v>
      </c>
      <c r="F5680" s="4">
        <v>28318</v>
      </c>
      <c r="G5680">
        <v>5.33</v>
      </c>
      <c r="H5680">
        <f t="shared" si="88"/>
        <v>1.9900000000000002</v>
      </c>
      <c r="I5680" s="103">
        <f>AVERAGE(H$10:H5680)</f>
        <v>0.42941985540469219</v>
      </c>
      <c r="J5680" s="2"/>
    </row>
    <row r="5681" spans="1:10">
      <c r="A5681" s="4">
        <v>30957</v>
      </c>
      <c r="B5681">
        <v>12.54</v>
      </c>
      <c r="F5681" s="4">
        <v>28319</v>
      </c>
      <c r="G5681">
        <v>5.26</v>
      </c>
      <c r="H5681">
        <f t="shared" si="88"/>
        <v>2.0200000000000005</v>
      </c>
      <c r="I5681" s="103">
        <f>AVERAGE(H$10:H5681)</f>
        <v>0.42970028208744876</v>
      </c>
      <c r="J5681" s="2"/>
    </row>
    <row r="5682" spans="1:10">
      <c r="A5682" s="4">
        <v>30958</v>
      </c>
      <c r="B5682">
        <v>12.54</v>
      </c>
      <c r="F5682" s="4">
        <v>28320</v>
      </c>
      <c r="G5682">
        <v>5.26</v>
      </c>
      <c r="H5682">
        <f t="shared" si="88"/>
        <v>2.0200000000000005</v>
      </c>
      <c r="I5682" s="103">
        <f>AVERAGE(H$10:H5682)</f>
        <v>0.42998060990657666</v>
      </c>
      <c r="J5682" s="2"/>
    </row>
    <row r="5683" spans="1:10">
      <c r="A5683" s="4">
        <v>30959</v>
      </c>
      <c r="B5683">
        <v>12.52</v>
      </c>
      <c r="F5683" s="4">
        <v>28321</v>
      </c>
      <c r="G5683">
        <v>5.32</v>
      </c>
      <c r="H5683">
        <f t="shared" si="88"/>
        <v>1.9899999999999993</v>
      </c>
      <c r="I5683" s="103">
        <f>AVERAGE(H$10:H5683)</f>
        <v>0.43025555163905693</v>
      </c>
      <c r="J5683" s="2"/>
    </row>
    <row r="5684" spans="1:10">
      <c r="A5684" s="4">
        <v>30960</v>
      </c>
      <c r="B5684">
        <v>12.39</v>
      </c>
      <c r="F5684" s="4">
        <v>28322</v>
      </c>
      <c r="G5684">
        <v>5.32</v>
      </c>
      <c r="H5684">
        <f t="shared" si="88"/>
        <v>1.9899999999999993</v>
      </c>
      <c r="I5684" s="103">
        <f>AVERAGE(H$10:H5684)</f>
        <v>0.43053039647577246</v>
      </c>
      <c r="J5684" s="2"/>
    </row>
    <row r="5685" spans="1:10">
      <c r="A5685" s="4">
        <v>30964</v>
      </c>
      <c r="B5685">
        <v>12.36</v>
      </c>
      <c r="F5685" s="4">
        <v>28323</v>
      </c>
      <c r="G5685">
        <v>5.32</v>
      </c>
      <c r="H5685">
        <f t="shared" si="88"/>
        <v>1.9899999999999993</v>
      </c>
      <c r="I5685" s="103">
        <f>AVERAGE(H$10:H5685)</f>
        <v>0.43080514446793666</v>
      </c>
      <c r="J5685" s="2"/>
    </row>
    <row r="5686" spans="1:10">
      <c r="A5686" s="4">
        <v>30965</v>
      </c>
      <c r="B5686">
        <v>12.36</v>
      </c>
      <c r="F5686" s="4">
        <v>28324</v>
      </c>
      <c r="G5686">
        <v>5.41</v>
      </c>
      <c r="H5686">
        <f t="shared" si="88"/>
        <v>1.9299999999999997</v>
      </c>
      <c r="I5686" s="103">
        <f>AVERAGE(H$10:H5686)</f>
        <v>0.43106922670424669</v>
      </c>
      <c r="J5686" s="2"/>
    </row>
    <row r="5687" spans="1:10">
      <c r="A5687" s="4">
        <v>30966</v>
      </c>
      <c r="B5687">
        <v>12.31</v>
      </c>
      <c r="F5687" s="4">
        <v>28325</v>
      </c>
      <c r="G5687">
        <v>5.39</v>
      </c>
      <c r="H5687">
        <f t="shared" si="88"/>
        <v>1.9400000000000004</v>
      </c>
      <c r="I5687" s="103">
        <f>AVERAGE(H$10:H5687)</f>
        <v>0.43133497710461582</v>
      </c>
      <c r="J5687" s="2"/>
    </row>
    <row r="5688" spans="1:10">
      <c r="A5688" s="4">
        <v>30967</v>
      </c>
      <c r="B5688">
        <v>12.28</v>
      </c>
      <c r="F5688" s="4">
        <v>28326</v>
      </c>
      <c r="G5688">
        <v>5.43</v>
      </c>
      <c r="H5688">
        <f t="shared" si="88"/>
        <v>1.8900000000000006</v>
      </c>
      <c r="I5688" s="103">
        <f>AVERAGE(H$10:H5688)</f>
        <v>0.43159182954745701</v>
      </c>
      <c r="J5688" s="2"/>
    </row>
    <row r="5689" spans="1:10">
      <c r="A5689" s="4">
        <v>30970</v>
      </c>
      <c r="B5689">
        <v>12.34</v>
      </c>
      <c r="F5689" s="4">
        <v>28327</v>
      </c>
      <c r="G5689">
        <v>5.44</v>
      </c>
      <c r="H5689">
        <f t="shared" si="88"/>
        <v>1.88</v>
      </c>
      <c r="I5689" s="103">
        <f>AVERAGE(H$10:H5689)</f>
        <v>0.43184683098591697</v>
      </c>
      <c r="J5689" s="2"/>
    </row>
    <row r="5690" spans="1:10">
      <c r="A5690" s="4">
        <v>30971</v>
      </c>
      <c r="B5690">
        <v>12.32</v>
      </c>
      <c r="F5690" s="4">
        <v>28328</v>
      </c>
      <c r="G5690">
        <v>5.43</v>
      </c>
      <c r="H5690">
        <f t="shared" si="88"/>
        <v>1.88</v>
      </c>
      <c r="I5690" s="103">
        <f>AVERAGE(H$10:H5690)</f>
        <v>0.43210174265094325</v>
      </c>
      <c r="J5690" s="2"/>
    </row>
    <row r="5691" spans="1:10">
      <c r="A5691" s="4">
        <v>30972</v>
      </c>
      <c r="B5691">
        <v>12.28</v>
      </c>
      <c r="F5691" s="4">
        <v>28329</v>
      </c>
      <c r="G5691">
        <v>5.43</v>
      </c>
      <c r="H5691">
        <f t="shared" si="88"/>
        <v>1.88</v>
      </c>
      <c r="I5691" s="103">
        <f>AVERAGE(H$10:H5691)</f>
        <v>0.43235656458993466</v>
      </c>
      <c r="J5691" s="2"/>
    </row>
    <row r="5692" spans="1:10">
      <c r="A5692" s="4">
        <v>30973</v>
      </c>
      <c r="B5692">
        <v>12.09</v>
      </c>
      <c r="F5692" s="4">
        <v>28330</v>
      </c>
      <c r="G5692">
        <v>5.43</v>
      </c>
      <c r="H5692">
        <f t="shared" si="88"/>
        <v>1.88</v>
      </c>
      <c r="I5692" s="103">
        <f>AVERAGE(H$10:H5692)</f>
        <v>0.43261129685025668</v>
      </c>
      <c r="J5692" s="2"/>
    </row>
    <row r="5693" spans="1:10">
      <c r="A5693" s="4">
        <v>30974</v>
      </c>
      <c r="B5693">
        <v>11.93</v>
      </c>
      <c r="F5693" s="4">
        <v>28331</v>
      </c>
      <c r="G5693">
        <v>5.44</v>
      </c>
      <c r="H5693">
        <f t="shared" si="88"/>
        <v>1.8399999999999999</v>
      </c>
      <c r="I5693" s="103">
        <f>AVERAGE(H$10:H5693)</f>
        <v>0.43285890218156386</v>
      </c>
      <c r="J5693" s="2"/>
    </row>
    <row r="5694" spans="1:10">
      <c r="A5694" s="4">
        <v>30977</v>
      </c>
      <c r="B5694">
        <v>11.9</v>
      </c>
      <c r="F5694" s="4">
        <v>28332</v>
      </c>
      <c r="G5694">
        <v>5.41</v>
      </c>
      <c r="H5694">
        <f t="shared" si="88"/>
        <v>1.87</v>
      </c>
      <c r="I5694" s="103">
        <f>AVERAGE(H$10:H5694)</f>
        <v>0.4331116974494299</v>
      </c>
      <c r="J5694" s="2"/>
    </row>
    <row r="5695" spans="1:10">
      <c r="A5695" s="4">
        <v>30978</v>
      </c>
      <c r="B5695">
        <v>11.78</v>
      </c>
      <c r="F5695" s="4">
        <v>28333</v>
      </c>
      <c r="G5695">
        <v>5.56</v>
      </c>
      <c r="H5695">
        <f t="shared" si="88"/>
        <v>1.8000000000000007</v>
      </c>
      <c r="I5695" s="103">
        <f>AVERAGE(H$10:H5695)</f>
        <v>0.43335209285965687</v>
      </c>
      <c r="J5695" s="2"/>
    </row>
    <row r="5696" spans="1:10">
      <c r="A5696" s="4">
        <v>30979</v>
      </c>
      <c r="B5696">
        <v>11.74</v>
      </c>
      <c r="F5696" s="4">
        <v>28334</v>
      </c>
      <c r="G5696">
        <v>5.67</v>
      </c>
      <c r="H5696">
        <f t="shared" si="88"/>
        <v>1.7400000000000002</v>
      </c>
      <c r="I5696" s="103">
        <f>AVERAGE(H$10:H5696)</f>
        <v>0.43358185334974658</v>
      </c>
      <c r="J5696" s="2"/>
    </row>
    <row r="5697" spans="1:10">
      <c r="A5697" s="4">
        <v>30980</v>
      </c>
      <c r="B5697">
        <v>11.83</v>
      </c>
      <c r="F5697" s="4">
        <v>28335</v>
      </c>
      <c r="G5697">
        <v>5.86</v>
      </c>
      <c r="H5697">
        <f t="shared" si="88"/>
        <v>1.5599999999999996</v>
      </c>
      <c r="I5697" s="103">
        <f>AVERAGE(H$10:H5697)</f>
        <v>0.43377988748242069</v>
      </c>
      <c r="J5697" s="2"/>
    </row>
    <row r="5698" spans="1:10">
      <c r="A5698" s="4">
        <v>30981</v>
      </c>
      <c r="B5698">
        <v>11.99</v>
      </c>
      <c r="F5698" s="4">
        <v>28336</v>
      </c>
      <c r="G5698">
        <v>5.86</v>
      </c>
      <c r="H5698">
        <f t="shared" si="88"/>
        <v>1.5599999999999996</v>
      </c>
      <c r="I5698" s="103">
        <f>AVERAGE(H$10:H5698)</f>
        <v>0.43397785199507977</v>
      </c>
      <c r="J5698" s="2"/>
    </row>
    <row r="5699" spans="1:10">
      <c r="A5699" s="4">
        <v>30984</v>
      </c>
      <c r="B5699">
        <v>11.95</v>
      </c>
      <c r="F5699" s="4">
        <v>28337</v>
      </c>
      <c r="G5699">
        <v>5.86</v>
      </c>
      <c r="H5699">
        <f t="shared" si="88"/>
        <v>1.5599999999999996</v>
      </c>
      <c r="I5699" s="103">
        <f>AVERAGE(H$10:H5699)</f>
        <v>0.43417574692443034</v>
      </c>
      <c r="J5699" s="2"/>
    </row>
    <row r="5700" spans="1:10">
      <c r="A5700" s="4">
        <v>30985</v>
      </c>
      <c r="B5700">
        <v>11.75</v>
      </c>
      <c r="F5700" s="4">
        <v>28338</v>
      </c>
      <c r="G5700">
        <v>5.84</v>
      </c>
      <c r="H5700">
        <f t="shared" si="88"/>
        <v>1.5899999999999999</v>
      </c>
      <c r="I5700" s="103">
        <f>AVERAGE(H$10:H5700)</f>
        <v>0.43437884378843944</v>
      </c>
      <c r="J5700" s="2"/>
    </row>
    <row r="5701" spans="1:10">
      <c r="A5701" s="4">
        <v>30986</v>
      </c>
      <c r="B5701">
        <v>11.79</v>
      </c>
      <c r="F5701" s="4">
        <v>28339</v>
      </c>
      <c r="G5701">
        <v>5.81</v>
      </c>
      <c r="H5701">
        <f t="shared" si="88"/>
        <v>1.6300000000000008</v>
      </c>
      <c r="I5701" s="103">
        <f>AVERAGE(H$10:H5701)</f>
        <v>0.43458889669712031</v>
      </c>
      <c r="J5701" s="2"/>
    </row>
    <row r="5702" spans="1:10">
      <c r="A5702" s="4">
        <v>30987</v>
      </c>
      <c r="B5702">
        <v>11.66</v>
      </c>
      <c r="F5702" s="4">
        <v>28340</v>
      </c>
      <c r="G5702">
        <v>5.72</v>
      </c>
      <c r="H5702">
        <f t="shared" si="88"/>
        <v>1.7000000000000002</v>
      </c>
      <c r="I5702" s="103">
        <f>AVERAGE(H$10:H5702)</f>
        <v>0.43481117161426469</v>
      </c>
      <c r="J5702" s="2"/>
    </row>
    <row r="5703" spans="1:10">
      <c r="A5703" s="4">
        <v>30988</v>
      </c>
      <c r="B5703">
        <v>11.66</v>
      </c>
      <c r="F5703" s="4">
        <v>28341</v>
      </c>
      <c r="G5703">
        <v>5.76</v>
      </c>
      <c r="H5703">
        <f t="shared" si="88"/>
        <v>1.67</v>
      </c>
      <c r="I5703" s="103">
        <f>AVERAGE(H$10:H5703)</f>
        <v>0.43502809975412871</v>
      </c>
      <c r="J5703" s="2"/>
    </row>
    <row r="5704" spans="1:10">
      <c r="A5704" s="4">
        <v>30991</v>
      </c>
      <c r="B5704">
        <v>11.6</v>
      </c>
      <c r="F5704" s="4">
        <v>28342</v>
      </c>
      <c r="G5704">
        <v>5.73</v>
      </c>
      <c r="H5704">
        <f t="shared" si="88"/>
        <v>1.6899999999999995</v>
      </c>
      <c r="I5704" s="103">
        <f>AVERAGE(H$10:H5704)</f>
        <v>0.43524846356453184</v>
      </c>
      <c r="J5704" s="2"/>
    </row>
    <row r="5705" spans="1:10">
      <c r="A5705" s="4">
        <v>30993</v>
      </c>
      <c r="B5705">
        <v>11.72</v>
      </c>
      <c r="F5705" s="4">
        <v>28343</v>
      </c>
      <c r="G5705">
        <v>5.73</v>
      </c>
      <c r="H5705">
        <f t="shared" si="88"/>
        <v>1.6899999999999995</v>
      </c>
      <c r="I5705" s="103">
        <f>AVERAGE(H$10:H5705)</f>
        <v>0.43546875000000157</v>
      </c>
      <c r="J5705" s="2"/>
    </row>
    <row r="5706" spans="1:10">
      <c r="A5706" s="4">
        <v>30994</v>
      </c>
      <c r="B5706">
        <v>11.81</v>
      </c>
      <c r="F5706" s="4">
        <v>28344</v>
      </c>
      <c r="G5706">
        <v>5.73</v>
      </c>
      <c r="H5706">
        <f t="shared" ref="H5706:H5769" si="89">IFERROR(((VLOOKUP(F5706,$A$9:$B$14200,2,FALSE))-G5706),H5705)</f>
        <v>1.6899999999999995</v>
      </c>
      <c r="I5706" s="103">
        <f>AVERAGE(H$10:H5706)</f>
        <v>0.43568895910128297</v>
      </c>
      <c r="J5706" s="2"/>
    </row>
    <row r="5707" spans="1:10">
      <c r="A5707" s="4">
        <v>30995</v>
      </c>
      <c r="B5707">
        <v>11.71</v>
      </c>
      <c r="F5707" s="4">
        <v>28345</v>
      </c>
      <c r="G5707">
        <v>5.73</v>
      </c>
      <c r="H5707">
        <f t="shared" si="89"/>
        <v>1.6799999999999997</v>
      </c>
      <c r="I5707" s="103">
        <f>AVERAGE(H$10:H5707)</f>
        <v>0.43590733590733743</v>
      </c>
      <c r="J5707" s="2"/>
    </row>
    <row r="5708" spans="1:10">
      <c r="A5708" s="4">
        <v>30999</v>
      </c>
      <c r="B5708">
        <v>11.78</v>
      </c>
      <c r="F5708" s="4">
        <v>28346</v>
      </c>
      <c r="G5708">
        <v>5.69</v>
      </c>
      <c r="H5708">
        <f t="shared" si="89"/>
        <v>1.7599999999999998</v>
      </c>
      <c r="I5708" s="103">
        <f>AVERAGE(H$10:H5708)</f>
        <v>0.43613967362695366</v>
      </c>
      <c r="J5708" s="2"/>
    </row>
    <row r="5709" spans="1:10">
      <c r="A5709" s="4">
        <v>31000</v>
      </c>
      <c r="B5709">
        <v>11.81</v>
      </c>
      <c r="F5709" s="4">
        <v>28347</v>
      </c>
      <c r="G5709">
        <v>5.56</v>
      </c>
      <c r="H5709">
        <f t="shared" si="89"/>
        <v>1.9000000000000004</v>
      </c>
      <c r="I5709" s="103">
        <f>AVERAGE(H$10:H5709)</f>
        <v>0.43639649122807178</v>
      </c>
      <c r="J5709" s="2"/>
    </row>
    <row r="5710" spans="1:10">
      <c r="A5710" s="4">
        <v>31001</v>
      </c>
      <c r="B5710">
        <v>11.73</v>
      </c>
      <c r="F5710" s="4">
        <v>28348</v>
      </c>
      <c r="G5710">
        <v>5.84</v>
      </c>
      <c r="H5710">
        <f t="shared" si="89"/>
        <v>1.63</v>
      </c>
      <c r="I5710" s="103">
        <f>AVERAGE(H$10:H5710)</f>
        <v>0.43660585862129614</v>
      </c>
      <c r="J5710" s="2"/>
    </row>
    <row r="5711" spans="1:10">
      <c r="A5711" s="4">
        <v>31002</v>
      </c>
      <c r="B5711">
        <v>11.69</v>
      </c>
      <c r="F5711" s="4">
        <v>28349</v>
      </c>
      <c r="G5711">
        <v>5.92</v>
      </c>
      <c r="H5711">
        <f t="shared" si="89"/>
        <v>1.5600000000000005</v>
      </c>
      <c r="I5711" s="103">
        <f>AVERAGE(H$10:H5711)</f>
        <v>0.43680287618379676</v>
      </c>
      <c r="J5711" s="2"/>
    </row>
    <row r="5712" spans="1:10">
      <c r="A5712" s="4">
        <v>31005</v>
      </c>
      <c r="B5712">
        <v>11.61</v>
      </c>
      <c r="F5712" s="4">
        <v>28350</v>
      </c>
      <c r="G5712">
        <v>5.92</v>
      </c>
      <c r="H5712">
        <f t="shared" si="89"/>
        <v>1.5600000000000005</v>
      </c>
      <c r="I5712" s="103">
        <f>AVERAGE(H$10:H5712)</f>
        <v>0.43699982465369264</v>
      </c>
      <c r="J5712" s="2"/>
    </row>
    <row r="5713" spans="1:10">
      <c r="A5713" s="4">
        <v>31006</v>
      </c>
      <c r="B5713">
        <v>11.53</v>
      </c>
      <c r="F5713" s="4">
        <v>28351</v>
      </c>
      <c r="G5713">
        <v>5.92</v>
      </c>
      <c r="H5713">
        <f t="shared" si="89"/>
        <v>1.5600000000000005</v>
      </c>
      <c r="I5713" s="103">
        <f>AVERAGE(H$10:H5713)</f>
        <v>0.43719670406732275</v>
      </c>
      <c r="J5713" s="2"/>
    </row>
    <row r="5714" spans="1:10">
      <c r="A5714" s="4">
        <v>31007</v>
      </c>
      <c r="B5714">
        <v>11.39</v>
      </c>
      <c r="F5714" s="4">
        <v>28352</v>
      </c>
      <c r="G5714">
        <v>6.01</v>
      </c>
      <c r="H5714">
        <f t="shared" si="89"/>
        <v>1.4700000000000006</v>
      </c>
      <c r="I5714" s="103">
        <f>AVERAGE(H$10:H5714)</f>
        <v>0.43737773882559317</v>
      </c>
      <c r="J5714" s="2"/>
    </row>
    <row r="5715" spans="1:10">
      <c r="A5715" s="4">
        <v>31009</v>
      </c>
      <c r="B5715">
        <v>11.24</v>
      </c>
      <c r="F5715" s="4">
        <v>28353</v>
      </c>
      <c r="G5715">
        <v>6.06</v>
      </c>
      <c r="H5715">
        <f t="shared" si="89"/>
        <v>1.4200000000000008</v>
      </c>
      <c r="I5715" s="103">
        <f>AVERAGE(H$10:H5715)</f>
        <v>0.43754994742376602</v>
      </c>
      <c r="J5715" s="2"/>
    </row>
    <row r="5716" spans="1:10">
      <c r="A5716" s="4">
        <v>31012</v>
      </c>
      <c r="B5716">
        <v>11.28</v>
      </c>
      <c r="F5716" s="4">
        <v>28354</v>
      </c>
      <c r="G5716">
        <v>5.91</v>
      </c>
      <c r="H5716">
        <f t="shared" si="89"/>
        <v>1.5300000000000002</v>
      </c>
      <c r="I5716" s="103">
        <f>AVERAGE(H$10:H5716)</f>
        <v>0.43774137024706661</v>
      </c>
      <c r="J5716" s="2"/>
    </row>
    <row r="5717" spans="1:10">
      <c r="A5717" s="4">
        <v>31013</v>
      </c>
      <c r="B5717">
        <v>11.28</v>
      </c>
      <c r="F5717" s="4">
        <v>28355</v>
      </c>
      <c r="G5717">
        <v>6.06</v>
      </c>
      <c r="H5717">
        <f t="shared" si="89"/>
        <v>1.3600000000000003</v>
      </c>
      <c r="I5717" s="103">
        <f>AVERAGE(H$10:H5717)</f>
        <v>0.43790294323756296</v>
      </c>
      <c r="J5717" s="2"/>
    </row>
    <row r="5718" spans="1:10">
      <c r="A5718" s="4">
        <v>31014</v>
      </c>
      <c r="B5718">
        <v>11.38</v>
      </c>
      <c r="F5718" s="4">
        <v>28356</v>
      </c>
      <c r="G5718">
        <v>5.97</v>
      </c>
      <c r="H5718">
        <f t="shared" si="89"/>
        <v>1.4300000000000006</v>
      </c>
      <c r="I5718" s="103">
        <f>AVERAGE(H$10:H5718)</f>
        <v>0.43807672096689598</v>
      </c>
      <c r="J5718" s="2"/>
    </row>
    <row r="5719" spans="1:10">
      <c r="A5719" s="4">
        <v>31015</v>
      </c>
      <c r="B5719">
        <v>11.42</v>
      </c>
      <c r="F5719" s="4">
        <v>28357</v>
      </c>
      <c r="G5719">
        <v>5.97</v>
      </c>
      <c r="H5719">
        <f t="shared" si="89"/>
        <v>1.4300000000000006</v>
      </c>
      <c r="I5719" s="103">
        <f>AVERAGE(H$10:H5719)</f>
        <v>0.43825043782837286</v>
      </c>
      <c r="J5719" s="2"/>
    </row>
    <row r="5720" spans="1:10">
      <c r="A5720" s="4">
        <v>31016</v>
      </c>
      <c r="B5720">
        <v>11.58</v>
      </c>
      <c r="F5720" s="4">
        <v>28358</v>
      </c>
      <c r="G5720">
        <v>5.97</v>
      </c>
      <c r="H5720">
        <f t="shared" si="89"/>
        <v>1.4300000000000006</v>
      </c>
      <c r="I5720" s="103">
        <f>AVERAGE(H$10:H5720)</f>
        <v>0.43842409385396758</v>
      </c>
      <c r="J5720" s="2"/>
    </row>
    <row r="5721" spans="1:10">
      <c r="A5721" s="4">
        <v>31019</v>
      </c>
      <c r="B5721">
        <v>11.56</v>
      </c>
      <c r="F5721" s="4">
        <v>28359</v>
      </c>
      <c r="G5721">
        <v>6</v>
      </c>
      <c r="H5721">
        <f t="shared" si="89"/>
        <v>1.3899999999999997</v>
      </c>
      <c r="I5721" s="103">
        <f>AVERAGE(H$10:H5721)</f>
        <v>0.43859068627451131</v>
      </c>
      <c r="J5721" s="2"/>
    </row>
    <row r="5722" spans="1:10">
      <c r="A5722" s="4">
        <v>31020</v>
      </c>
      <c r="B5722">
        <v>11.52</v>
      </c>
      <c r="F5722" s="4">
        <v>28360</v>
      </c>
      <c r="G5722">
        <v>5.99</v>
      </c>
      <c r="H5722">
        <f t="shared" si="89"/>
        <v>1.37</v>
      </c>
      <c r="I5722" s="103">
        <f>AVERAGE(H$10:H5722)</f>
        <v>0.43875371958690856</v>
      </c>
      <c r="J5722" s="2"/>
    </row>
    <row r="5723" spans="1:10">
      <c r="A5723" s="4">
        <v>31021</v>
      </c>
      <c r="B5723">
        <v>11.52</v>
      </c>
      <c r="F5723" s="4">
        <v>28361</v>
      </c>
      <c r="G5723">
        <v>5.99</v>
      </c>
      <c r="H5723">
        <f t="shared" si="89"/>
        <v>1.3599999999999994</v>
      </c>
      <c r="I5723" s="103">
        <f>AVERAGE(H$10:H5723)</f>
        <v>0.4389149457472889</v>
      </c>
      <c r="J5723" s="2"/>
    </row>
    <row r="5724" spans="1:10">
      <c r="A5724" s="4">
        <v>31022</v>
      </c>
      <c r="B5724">
        <v>11.61</v>
      </c>
      <c r="F5724" s="4">
        <v>28362</v>
      </c>
      <c r="G5724">
        <v>6.01</v>
      </c>
      <c r="H5724">
        <f t="shared" si="89"/>
        <v>1.3100000000000005</v>
      </c>
      <c r="I5724" s="103">
        <f>AVERAGE(H$10:H5724)</f>
        <v>0.43906736657917911</v>
      </c>
      <c r="J5724" s="2"/>
    </row>
    <row r="5725" spans="1:10">
      <c r="A5725" s="4">
        <v>31023</v>
      </c>
      <c r="B5725">
        <v>11.7</v>
      </c>
      <c r="F5725" s="4">
        <v>28363</v>
      </c>
      <c r="G5725">
        <v>6</v>
      </c>
      <c r="H5725">
        <f t="shared" si="89"/>
        <v>1.2699999999999996</v>
      </c>
      <c r="I5725" s="103">
        <f>AVERAGE(H$10:H5725)</f>
        <v>0.43921273617914774</v>
      </c>
      <c r="J5725" s="2"/>
    </row>
    <row r="5726" spans="1:10">
      <c r="A5726" s="4">
        <v>31026</v>
      </c>
      <c r="B5726">
        <v>11.66</v>
      </c>
      <c r="F5726" s="4">
        <v>28364</v>
      </c>
      <c r="G5726">
        <v>6</v>
      </c>
      <c r="H5726">
        <f t="shared" si="89"/>
        <v>1.2699999999999996</v>
      </c>
      <c r="I5726" s="103">
        <f>AVERAGE(H$10:H5726)</f>
        <v>0.43935805492391267</v>
      </c>
      <c r="J5726" s="2"/>
    </row>
    <row r="5727" spans="1:10">
      <c r="A5727" s="4">
        <v>31027</v>
      </c>
      <c r="B5727">
        <v>11.57</v>
      </c>
      <c r="F5727" s="4">
        <v>28365</v>
      </c>
      <c r="G5727">
        <v>6</v>
      </c>
      <c r="H5727">
        <f t="shared" si="89"/>
        <v>1.2699999999999996</v>
      </c>
      <c r="I5727" s="103">
        <f>AVERAGE(H$10:H5727)</f>
        <v>0.43950332284015542</v>
      </c>
      <c r="J5727" s="2"/>
    </row>
    <row r="5728" spans="1:10">
      <c r="A5728" s="4">
        <v>31028</v>
      </c>
      <c r="B5728">
        <v>11.54</v>
      </c>
      <c r="F5728" s="4">
        <v>28366</v>
      </c>
      <c r="G5728">
        <v>6.05</v>
      </c>
      <c r="H5728">
        <f t="shared" si="89"/>
        <v>1.2000000000000002</v>
      </c>
      <c r="I5728" s="103">
        <f>AVERAGE(H$10:H5728)</f>
        <v>0.43963630005245818</v>
      </c>
      <c r="J5728" s="2"/>
    </row>
    <row r="5729" spans="1:10">
      <c r="A5729" s="4">
        <v>31029</v>
      </c>
      <c r="B5729">
        <v>11.7</v>
      </c>
      <c r="F5729" s="4">
        <v>28367</v>
      </c>
      <c r="G5729">
        <v>6.04</v>
      </c>
      <c r="H5729">
        <f t="shared" si="89"/>
        <v>1.2299999999999995</v>
      </c>
      <c r="I5729" s="103">
        <f>AVERAGE(H$10:H5729)</f>
        <v>0.43977447552447702</v>
      </c>
      <c r="J5729" s="2"/>
    </row>
    <row r="5730" spans="1:10">
      <c r="A5730" s="4">
        <v>31030</v>
      </c>
      <c r="B5730">
        <v>11.56</v>
      </c>
      <c r="F5730" s="4">
        <v>28368</v>
      </c>
      <c r="G5730">
        <v>6.03</v>
      </c>
      <c r="H5730">
        <f t="shared" si="89"/>
        <v>1.25</v>
      </c>
      <c r="I5730" s="103">
        <f>AVERAGE(H$10:H5730)</f>
        <v>0.43991609858416508</v>
      </c>
      <c r="J5730" s="2"/>
    </row>
    <row r="5731" spans="1:10">
      <c r="A5731" s="4">
        <v>31033</v>
      </c>
      <c r="B5731">
        <v>11.49</v>
      </c>
      <c r="F5731" s="4">
        <v>28369</v>
      </c>
      <c r="G5731">
        <v>6.06</v>
      </c>
      <c r="H5731">
        <f t="shared" si="89"/>
        <v>1.2400000000000002</v>
      </c>
      <c r="I5731" s="103">
        <f>AVERAGE(H$10:H5731)</f>
        <v>0.44005592450192382</v>
      </c>
      <c r="J5731" s="2"/>
    </row>
    <row r="5732" spans="1:10">
      <c r="A5732" s="4">
        <v>31034</v>
      </c>
      <c r="B5732">
        <v>11.29</v>
      </c>
      <c r="F5732" s="4">
        <v>28370</v>
      </c>
      <c r="G5732">
        <v>6.02</v>
      </c>
      <c r="H5732">
        <f t="shared" si="89"/>
        <v>1.2200000000000006</v>
      </c>
      <c r="I5732" s="103">
        <f>AVERAGE(H$10:H5732)</f>
        <v>0.44019220688450256</v>
      </c>
      <c r="J5732" s="2"/>
    </row>
    <row r="5733" spans="1:10">
      <c r="A5733" s="4">
        <v>31035</v>
      </c>
      <c r="B5733">
        <v>11.34</v>
      </c>
      <c r="F5733" s="4">
        <v>28371</v>
      </c>
      <c r="G5733">
        <v>6.02</v>
      </c>
      <c r="H5733">
        <f t="shared" si="89"/>
        <v>1.2200000000000006</v>
      </c>
      <c r="I5733" s="103">
        <f>AVERAGE(H$10:H5733)</f>
        <v>0.44032844164919771</v>
      </c>
      <c r="J5733" s="2"/>
    </row>
    <row r="5734" spans="1:10">
      <c r="A5734" s="4">
        <v>31036</v>
      </c>
      <c r="B5734">
        <v>11.37</v>
      </c>
      <c r="F5734" s="4">
        <v>28372</v>
      </c>
      <c r="G5734">
        <v>6.02</v>
      </c>
      <c r="H5734">
        <f t="shared" si="89"/>
        <v>1.2200000000000006</v>
      </c>
      <c r="I5734" s="103">
        <f>AVERAGE(H$10:H5734)</f>
        <v>0.44046462882096205</v>
      </c>
      <c r="J5734" s="2"/>
    </row>
    <row r="5735" spans="1:10">
      <c r="A5735" s="4">
        <v>31037</v>
      </c>
      <c r="B5735">
        <v>11.34</v>
      </c>
      <c r="F5735" s="4">
        <v>28373</v>
      </c>
      <c r="G5735">
        <v>6.02</v>
      </c>
      <c r="H5735">
        <f t="shared" si="89"/>
        <v>1.2200000000000006</v>
      </c>
      <c r="I5735" s="103">
        <f>AVERAGE(H$10:H5735)</f>
        <v>0.44060076842473062</v>
      </c>
      <c r="J5735" s="2"/>
    </row>
    <row r="5736" spans="1:10">
      <c r="A5736" s="4">
        <v>31040</v>
      </c>
      <c r="B5736">
        <v>11.31</v>
      </c>
      <c r="F5736" s="4">
        <v>28374</v>
      </c>
      <c r="G5736">
        <v>6</v>
      </c>
      <c r="H5736">
        <f t="shared" si="89"/>
        <v>1.2400000000000002</v>
      </c>
      <c r="I5736" s="103">
        <f>AVERAGE(H$10:H5736)</f>
        <v>0.44074035271520989</v>
      </c>
      <c r="J5736" s="2"/>
    </row>
    <row r="5737" spans="1:10">
      <c r="A5737" s="4">
        <v>31042</v>
      </c>
      <c r="B5737">
        <v>11.45</v>
      </c>
      <c r="F5737" s="4">
        <v>28375</v>
      </c>
      <c r="G5737">
        <v>5.62</v>
      </c>
      <c r="H5737">
        <f t="shared" si="89"/>
        <v>1.6399999999999997</v>
      </c>
      <c r="I5737" s="103">
        <f>AVERAGE(H$10:H5737)</f>
        <v>0.44094972067039229</v>
      </c>
      <c r="J5737" s="2"/>
    </row>
    <row r="5738" spans="1:10">
      <c r="A5738" s="4">
        <v>31043</v>
      </c>
      <c r="B5738">
        <v>11.45</v>
      </c>
      <c r="F5738" s="4">
        <v>28376</v>
      </c>
      <c r="G5738">
        <v>6.01</v>
      </c>
      <c r="H5738">
        <f t="shared" si="89"/>
        <v>1.2700000000000005</v>
      </c>
      <c r="I5738" s="103">
        <f>AVERAGE(H$10:H5738)</f>
        <v>0.44109443183801833</v>
      </c>
      <c r="J5738" s="2"/>
    </row>
    <row r="5739" spans="1:10">
      <c r="A5739" s="4">
        <v>31044</v>
      </c>
      <c r="B5739">
        <v>11.46</v>
      </c>
      <c r="F5739" s="4">
        <v>28377</v>
      </c>
      <c r="G5739">
        <v>6.02</v>
      </c>
      <c r="H5739">
        <f t="shared" si="89"/>
        <v>1.3400000000000007</v>
      </c>
      <c r="I5739" s="103">
        <f>AVERAGE(H$10:H5739)</f>
        <v>0.44125130890052483</v>
      </c>
      <c r="J5739" s="2"/>
    </row>
    <row r="5740" spans="1:10">
      <c r="A5740" s="4">
        <v>31047</v>
      </c>
      <c r="B5740">
        <v>11.55</v>
      </c>
      <c r="F5740" s="4">
        <v>28378</v>
      </c>
      <c r="G5740">
        <v>6.02</v>
      </c>
      <c r="H5740">
        <f t="shared" si="89"/>
        <v>1.3400000000000007</v>
      </c>
      <c r="I5740" s="103">
        <f>AVERAGE(H$10:H5740)</f>
        <v>0.44140813121619393</v>
      </c>
      <c r="J5740" s="2"/>
    </row>
    <row r="5741" spans="1:10">
      <c r="A5741" s="4">
        <v>31049</v>
      </c>
      <c r="B5741">
        <v>11.7</v>
      </c>
      <c r="F5741" s="4">
        <v>28379</v>
      </c>
      <c r="G5741">
        <v>6.02</v>
      </c>
      <c r="H5741">
        <f t="shared" si="89"/>
        <v>1.3400000000000007</v>
      </c>
      <c r="I5741" s="103">
        <f>AVERAGE(H$10:H5741)</f>
        <v>0.44156489881367889</v>
      </c>
      <c r="J5741" s="2"/>
    </row>
    <row r="5742" spans="1:10">
      <c r="A5742" s="4">
        <v>31050</v>
      </c>
      <c r="B5742">
        <v>11.62</v>
      </c>
      <c r="F5742" s="4">
        <v>28380</v>
      </c>
      <c r="G5742">
        <v>6.18</v>
      </c>
      <c r="H5742">
        <f t="shared" si="89"/>
        <v>1.2000000000000002</v>
      </c>
      <c r="I5742" s="103">
        <f>AVERAGE(H$10:H5742)</f>
        <v>0.44169719169719296</v>
      </c>
      <c r="J5742" s="2"/>
    </row>
    <row r="5743" spans="1:10">
      <c r="A5743" s="4">
        <v>31051</v>
      </c>
      <c r="B5743">
        <v>11.67</v>
      </c>
      <c r="F5743" s="4">
        <v>28381</v>
      </c>
      <c r="G5743">
        <v>6.19</v>
      </c>
      <c r="H5743">
        <f t="shared" si="89"/>
        <v>1.1799999999999997</v>
      </c>
      <c r="I5743" s="103">
        <f>AVERAGE(H$10:H5743)</f>
        <v>0.44182595047087669</v>
      </c>
      <c r="J5743" s="2"/>
    </row>
    <row r="5744" spans="1:10">
      <c r="A5744" s="4">
        <v>31054</v>
      </c>
      <c r="B5744">
        <v>11.5</v>
      </c>
      <c r="F5744" s="4">
        <v>28382</v>
      </c>
      <c r="G5744">
        <v>5.89</v>
      </c>
      <c r="H5744">
        <f t="shared" si="89"/>
        <v>1.4500000000000002</v>
      </c>
      <c r="I5744" s="103">
        <f>AVERAGE(H$10:H5744)</f>
        <v>0.44200174367916423</v>
      </c>
      <c r="J5744" s="2"/>
    </row>
    <row r="5745" spans="1:10">
      <c r="A5745" s="4">
        <v>31055</v>
      </c>
      <c r="B5745">
        <v>11.45</v>
      </c>
      <c r="F5745" s="4">
        <v>28383</v>
      </c>
      <c r="G5745">
        <v>6.13</v>
      </c>
      <c r="H5745">
        <f t="shared" si="89"/>
        <v>1.2000000000000002</v>
      </c>
      <c r="I5745" s="103">
        <f>AVERAGE(H$10:H5745)</f>
        <v>0.44213389121339031</v>
      </c>
      <c r="J5745" s="2"/>
    </row>
    <row r="5746" spans="1:10">
      <c r="A5746" s="4">
        <v>31056</v>
      </c>
      <c r="B5746">
        <v>11.47</v>
      </c>
      <c r="F5746" s="4">
        <v>28384</v>
      </c>
      <c r="G5746">
        <v>6.09</v>
      </c>
      <c r="H5746">
        <f t="shared" si="89"/>
        <v>1.2300000000000004</v>
      </c>
      <c r="I5746" s="103">
        <f>AVERAGE(H$10:H5746)</f>
        <v>0.44227122189297663</v>
      </c>
      <c r="J5746" s="2"/>
    </row>
    <row r="5747" spans="1:10">
      <c r="A5747" s="4">
        <v>31057</v>
      </c>
      <c r="B5747">
        <v>11.48</v>
      </c>
      <c r="F5747" s="4">
        <v>28385</v>
      </c>
      <c r="G5747">
        <v>6.09</v>
      </c>
      <c r="H5747">
        <f t="shared" si="89"/>
        <v>1.2300000000000004</v>
      </c>
      <c r="I5747" s="103">
        <f>AVERAGE(H$10:H5747)</f>
        <v>0.44240850470547349</v>
      </c>
      <c r="J5747" s="2"/>
    </row>
    <row r="5748" spans="1:10">
      <c r="A5748" s="4">
        <v>31058</v>
      </c>
      <c r="B5748">
        <v>11.59</v>
      </c>
      <c r="F5748" s="4">
        <v>28386</v>
      </c>
      <c r="G5748">
        <v>6.09</v>
      </c>
      <c r="H5748">
        <f t="shared" si="89"/>
        <v>1.2300000000000004</v>
      </c>
      <c r="I5748" s="103">
        <f>AVERAGE(H$10:H5748)</f>
        <v>0.44254573967590288</v>
      </c>
      <c r="J5748" s="2"/>
    </row>
    <row r="5749" spans="1:10">
      <c r="A5749" s="4">
        <v>31061</v>
      </c>
      <c r="B5749">
        <v>11.6</v>
      </c>
      <c r="F5749" s="4">
        <v>28387</v>
      </c>
      <c r="G5749">
        <v>6.08</v>
      </c>
      <c r="H5749">
        <f t="shared" si="89"/>
        <v>1.2400000000000002</v>
      </c>
      <c r="I5749" s="103">
        <f>AVERAGE(H$10:H5749)</f>
        <v>0.44268466898954817</v>
      </c>
      <c r="J5749" s="2"/>
    </row>
    <row r="5750" spans="1:10">
      <c r="A5750" s="4">
        <v>31062</v>
      </c>
      <c r="B5750">
        <v>11.49</v>
      </c>
      <c r="F5750" s="4">
        <v>28388</v>
      </c>
      <c r="G5750">
        <v>6.06</v>
      </c>
      <c r="H5750">
        <f t="shared" si="89"/>
        <v>1.3000000000000007</v>
      </c>
      <c r="I5750" s="103">
        <f>AVERAGE(H$10:H5750)</f>
        <v>0.44283400104511528</v>
      </c>
      <c r="J5750" s="2"/>
    </row>
    <row r="5751" spans="1:10">
      <c r="A5751" s="4">
        <v>31063</v>
      </c>
      <c r="B5751">
        <v>11.51</v>
      </c>
      <c r="F5751" s="4">
        <v>28389</v>
      </c>
      <c r="G5751">
        <v>6.14</v>
      </c>
      <c r="H5751">
        <f t="shared" si="89"/>
        <v>1.2200000000000006</v>
      </c>
      <c r="I5751" s="103">
        <f>AVERAGE(H$10:H5751)</f>
        <v>0.442969348659005</v>
      </c>
      <c r="J5751" s="2"/>
    </row>
    <row r="5752" spans="1:10">
      <c r="A5752" s="4">
        <v>31064</v>
      </c>
      <c r="B5752">
        <v>11.48</v>
      </c>
      <c r="F5752" s="4">
        <v>28390</v>
      </c>
      <c r="G5752">
        <v>6.21</v>
      </c>
      <c r="H5752">
        <f t="shared" si="89"/>
        <v>1.1799999999999997</v>
      </c>
      <c r="I5752" s="103">
        <f>AVERAGE(H$10:H5752)</f>
        <v>0.44309768413721162</v>
      </c>
      <c r="J5752" s="2"/>
    </row>
    <row r="5753" spans="1:10">
      <c r="A5753" s="4">
        <v>31065</v>
      </c>
      <c r="B5753">
        <v>11.39</v>
      </c>
      <c r="F5753" s="4">
        <v>28391</v>
      </c>
      <c r="G5753">
        <v>6.31</v>
      </c>
      <c r="H5753">
        <f t="shared" si="89"/>
        <v>1.08</v>
      </c>
      <c r="I5753" s="103">
        <f>AVERAGE(H$10:H5753)</f>
        <v>0.44320856545961113</v>
      </c>
      <c r="J5753" s="2"/>
    </row>
    <row r="5754" spans="1:10">
      <c r="A5754" s="4">
        <v>31069</v>
      </c>
      <c r="B5754">
        <v>11.27</v>
      </c>
      <c r="F5754" s="4">
        <v>28392</v>
      </c>
      <c r="G5754">
        <v>6.31</v>
      </c>
      <c r="H5754">
        <f t="shared" si="89"/>
        <v>1.08</v>
      </c>
      <c r="I5754" s="103">
        <f>AVERAGE(H$10:H5754)</f>
        <v>0.44331940818102805</v>
      </c>
      <c r="J5754" s="2"/>
    </row>
    <row r="5755" spans="1:10">
      <c r="A5755" s="4">
        <v>31070</v>
      </c>
      <c r="B5755">
        <v>11.21</v>
      </c>
      <c r="F5755" s="4">
        <v>28393</v>
      </c>
      <c r="G5755">
        <v>6.31</v>
      </c>
      <c r="H5755">
        <f t="shared" si="89"/>
        <v>1.08</v>
      </c>
      <c r="I5755" s="103">
        <f>AVERAGE(H$10:H5755)</f>
        <v>0.44343021232161611</v>
      </c>
      <c r="J5755" s="2"/>
    </row>
    <row r="5756" spans="1:10">
      <c r="A5756" s="4">
        <v>31071</v>
      </c>
      <c r="B5756">
        <v>11.06</v>
      </c>
      <c r="F5756" s="4">
        <v>28394</v>
      </c>
      <c r="G5756">
        <v>6.4</v>
      </c>
      <c r="H5756">
        <f t="shared" si="89"/>
        <v>1.0199999999999996</v>
      </c>
      <c r="I5756" s="103">
        <f>AVERAGE(H$10:H5756)</f>
        <v>0.44353053767182987</v>
      </c>
      <c r="J5756" s="2"/>
    </row>
    <row r="5757" spans="1:10">
      <c r="A5757" s="4">
        <v>31072</v>
      </c>
      <c r="B5757">
        <v>11.11</v>
      </c>
      <c r="F5757" s="4">
        <v>28395</v>
      </c>
      <c r="G5757">
        <v>6.37</v>
      </c>
      <c r="H5757">
        <f t="shared" si="89"/>
        <v>1.0099999999999998</v>
      </c>
      <c r="I5757" s="103">
        <f>AVERAGE(H$10:H5757)</f>
        <v>0.44362908837856757</v>
      </c>
      <c r="J5757" s="2"/>
    </row>
    <row r="5758" spans="1:10">
      <c r="A5758" s="4">
        <v>31075</v>
      </c>
      <c r="B5758">
        <v>11.11</v>
      </c>
      <c r="F5758" s="4">
        <v>28396</v>
      </c>
      <c r="G5758">
        <v>6.55</v>
      </c>
      <c r="H5758">
        <f t="shared" si="89"/>
        <v>0.83000000000000007</v>
      </c>
      <c r="I5758" s="103">
        <f>AVERAGE(H$10:H5758)</f>
        <v>0.44369629500782853</v>
      </c>
      <c r="J5758" s="2"/>
    </row>
    <row r="5759" spans="1:10">
      <c r="A5759" s="4">
        <v>31076</v>
      </c>
      <c r="B5759">
        <v>11.11</v>
      </c>
      <c r="F5759" s="4">
        <v>28397</v>
      </c>
      <c r="G5759">
        <v>6.46</v>
      </c>
      <c r="H5759">
        <f t="shared" si="89"/>
        <v>0.92999999999999972</v>
      </c>
      <c r="I5759" s="103">
        <f>AVERAGE(H$10:H5759)</f>
        <v>0.44378086956521845</v>
      </c>
      <c r="J5759" s="2"/>
    </row>
    <row r="5760" spans="1:10">
      <c r="A5760" s="4">
        <v>31077</v>
      </c>
      <c r="B5760">
        <v>11.08</v>
      </c>
      <c r="F5760" s="4">
        <v>28398</v>
      </c>
      <c r="G5760">
        <v>6.46</v>
      </c>
      <c r="H5760">
        <f t="shared" si="89"/>
        <v>0.95000000000000018</v>
      </c>
      <c r="I5760" s="103">
        <f>AVERAGE(H$10:H5760)</f>
        <v>0.44386889236654598</v>
      </c>
      <c r="J5760" s="2"/>
    </row>
    <row r="5761" spans="1:10">
      <c r="A5761" s="4">
        <v>31078</v>
      </c>
      <c r="B5761">
        <v>11.17</v>
      </c>
      <c r="F5761" s="4">
        <v>28399</v>
      </c>
      <c r="G5761">
        <v>6.46</v>
      </c>
      <c r="H5761">
        <f t="shared" si="89"/>
        <v>0.95000000000000018</v>
      </c>
      <c r="I5761" s="103">
        <f>AVERAGE(H$10:H5761)</f>
        <v>0.44395688456189253</v>
      </c>
      <c r="J5761" s="2"/>
    </row>
    <row r="5762" spans="1:10">
      <c r="A5762" s="4">
        <v>31079</v>
      </c>
      <c r="B5762">
        <v>11.29</v>
      </c>
      <c r="F5762" s="4">
        <v>28400</v>
      </c>
      <c r="G5762">
        <v>6.46</v>
      </c>
      <c r="H5762">
        <f t="shared" si="89"/>
        <v>0.95000000000000018</v>
      </c>
      <c r="I5762" s="103">
        <f>AVERAGE(H$10:H5762)</f>
        <v>0.44404484616721807</v>
      </c>
      <c r="J5762" s="2"/>
    </row>
    <row r="5763" spans="1:10">
      <c r="A5763" s="4">
        <v>31082</v>
      </c>
      <c r="B5763">
        <v>11.35</v>
      </c>
      <c r="F5763" s="4">
        <v>28401</v>
      </c>
      <c r="G5763">
        <v>6.6</v>
      </c>
      <c r="H5763">
        <f t="shared" si="89"/>
        <v>0.8100000000000005</v>
      </c>
      <c r="I5763" s="103">
        <f>AVERAGE(H$10:H5763)</f>
        <v>0.44410844629822827</v>
      </c>
      <c r="J5763" s="2"/>
    </row>
    <row r="5764" spans="1:10">
      <c r="A5764" s="4">
        <v>31083</v>
      </c>
      <c r="B5764">
        <v>11.3</v>
      </c>
      <c r="F5764" s="4">
        <v>28402</v>
      </c>
      <c r="G5764">
        <v>6.43</v>
      </c>
      <c r="H5764">
        <f t="shared" si="89"/>
        <v>0.97000000000000064</v>
      </c>
      <c r="I5764" s="103">
        <f>AVERAGE(H$10:H5764)</f>
        <v>0.44419982623805482</v>
      </c>
      <c r="J5764" s="2"/>
    </row>
    <row r="5765" spans="1:10">
      <c r="A5765" s="4">
        <v>31084</v>
      </c>
      <c r="B5765">
        <v>11.4</v>
      </c>
      <c r="F5765" s="4">
        <v>28403</v>
      </c>
      <c r="G5765">
        <v>6.03</v>
      </c>
      <c r="H5765">
        <f t="shared" si="89"/>
        <v>1.37</v>
      </c>
      <c r="I5765" s="103">
        <f>AVERAGE(H$10:H5765)</f>
        <v>0.44436066712995226</v>
      </c>
      <c r="J5765" s="2"/>
    </row>
    <row r="5766" spans="1:10">
      <c r="A5766" s="4">
        <v>31085</v>
      </c>
      <c r="B5766">
        <v>11.41</v>
      </c>
      <c r="F5766" s="4">
        <v>28404</v>
      </c>
      <c r="G5766">
        <v>6.41</v>
      </c>
      <c r="H5766">
        <f t="shared" si="89"/>
        <v>1.0300000000000002</v>
      </c>
      <c r="I5766" s="103">
        <f>AVERAGE(H$10:H5766)</f>
        <v>0.44446239360778278</v>
      </c>
      <c r="J5766" s="2"/>
    </row>
    <row r="5767" spans="1:10">
      <c r="A5767" s="4">
        <v>31086</v>
      </c>
      <c r="B5767">
        <v>11.37</v>
      </c>
      <c r="F5767" s="4">
        <v>28405</v>
      </c>
      <c r="G5767">
        <v>6.4</v>
      </c>
      <c r="H5767">
        <f t="shared" si="89"/>
        <v>1.08</v>
      </c>
      <c r="I5767" s="103">
        <f>AVERAGE(H$10:H5767)</f>
        <v>0.44457276832233505</v>
      </c>
      <c r="J5767" s="2"/>
    </row>
    <row r="5768" spans="1:10">
      <c r="A5768" s="4">
        <v>31089</v>
      </c>
      <c r="B5768">
        <v>11.42</v>
      </c>
      <c r="F5768" s="4">
        <v>28406</v>
      </c>
      <c r="G5768">
        <v>6.4</v>
      </c>
      <c r="H5768">
        <f t="shared" si="89"/>
        <v>1.08</v>
      </c>
      <c r="I5768" s="103">
        <f>AVERAGE(H$10:H5768)</f>
        <v>0.44468310470567901</v>
      </c>
      <c r="J5768" s="2"/>
    </row>
    <row r="5769" spans="1:10">
      <c r="A5769" s="4">
        <v>31091</v>
      </c>
      <c r="B5769">
        <v>11.39</v>
      </c>
      <c r="F5769" s="4">
        <v>28407</v>
      </c>
      <c r="G5769">
        <v>6.4</v>
      </c>
      <c r="H5769">
        <f t="shared" si="89"/>
        <v>1.08</v>
      </c>
      <c r="I5769" s="103">
        <f>AVERAGE(H$10:H5769)</f>
        <v>0.44479340277777868</v>
      </c>
      <c r="J5769" s="2"/>
    </row>
    <row r="5770" spans="1:10">
      <c r="A5770" s="4">
        <v>31092</v>
      </c>
      <c r="B5770">
        <v>11.29</v>
      </c>
      <c r="F5770" s="4">
        <v>28408</v>
      </c>
      <c r="G5770">
        <v>6.4</v>
      </c>
      <c r="H5770">
        <f t="shared" ref="H5770:H5833" si="90">IFERROR(((VLOOKUP(F5770,$A$9:$B$14200,2,FALSE))-G5770),H5769)</f>
        <v>1.08</v>
      </c>
      <c r="I5770" s="103">
        <f>AVERAGE(H$10:H5770)</f>
        <v>0.44490366255858449</v>
      </c>
      <c r="J5770" s="2"/>
    </row>
    <row r="5771" spans="1:10">
      <c r="A5771" s="4">
        <v>31093</v>
      </c>
      <c r="B5771">
        <v>11.38</v>
      </c>
      <c r="F5771" s="4">
        <v>28409</v>
      </c>
      <c r="G5771">
        <v>6.67</v>
      </c>
      <c r="H5771">
        <f t="shared" si="90"/>
        <v>0.87000000000000011</v>
      </c>
      <c r="I5771" s="103">
        <f>AVERAGE(H$10:H5771)</f>
        <v>0.44497743838944898</v>
      </c>
      <c r="J5771" s="2"/>
    </row>
    <row r="5772" spans="1:10">
      <c r="A5772" s="4">
        <v>31097</v>
      </c>
      <c r="B5772">
        <v>11.37</v>
      </c>
      <c r="F5772" s="4">
        <v>28410</v>
      </c>
      <c r="G5772">
        <v>6.2</v>
      </c>
      <c r="H5772">
        <f t="shared" si="90"/>
        <v>1.3399999999999999</v>
      </c>
      <c r="I5772" s="103">
        <f>AVERAGE(H$10:H5772)</f>
        <v>0.44513274336283276</v>
      </c>
      <c r="J5772" s="2"/>
    </row>
    <row r="5773" spans="1:10">
      <c r="A5773" s="4">
        <v>31098</v>
      </c>
      <c r="B5773">
        <v>11.52</v>
      </c>
      <c r="F5773" s="4">
        <v>28411</v>
      </c>
      <c r="G5773">
        <v>6.53</v>
      </c>
      <c r="H5773">
        <f t="shared" si="90"/>
        <v>1.0099999999999998</v>
      </c>
      <c r="I5773" s="103">
        <f>AVERAGE(H$10:H5773)</f>
        <v>0.4452307425399038</v>
      </c>
      <c r="J5773" s="2"/>
    </row>
    <row r="5774" spans="1:10">
      <c r="A5774" s="4">
        <v>31099</v>
      </c>
      <c r="B5774">
        <v>11.64</v>
      </c>
      <c r="F5774" s="4">
        <v>28412</v>
      </c>
      <c r="G5774">
        <v>6.48</v>
      </c>
      <c r="H5774">
        <f t="shared" si="90"/>
        <v>1.0599999999999996</v>
      </c>
      <c r="I5774" s="103">
        <f>AVERAGE(H$10:H5774)</f>
        <v>0.44533738074588125</v>
      </c>
      <c r="J5774" s="2"/>
    </row>
    <row r="5775" spans="1:10">
      <c r="A5775" s="4">
        <v>31100</v>
      </c>
      <c r="B5775">
        <v>11.76</v>
      </c>
      <c r="F5775" s="4">
        <v>28413</v>
      </c>
      <c r="G5775">
        <v>6.48</v>
      </c>
      <c r="H5775">
        <f t="shared" si="90"/>
        <v>1.0599999999999996</v>
      </c>
      <c r="I5775" s="103">
        <f>AVERAGE(H$10:H5775)</f>
        <v>0.44544398196323365</v>
      </c>
      <c r="J5775" s="2"/>
    </row>
    <row r="5776" spans="1:10">
      <c r="A5776" s="4">
        <v>31103</v>
      </c>
      <c r="B5776">
        <v>11.75</v>
      </c>
      <c r="F5776" s="4">
        <v>28414</v>
      </c>
      <c r="G5776">
        <v>6.48</v>
      </c>
      <c r="H5776">
        <f t="shared" si="90"/>
        <v>1.0599999999999996</v>
      </c>
      <c r="I5776" s="103">
        <f>AVERAGE(H$10:H5776)</f>
        <v>0.44555054621120255</v>
      </c>
      <c r="J5776" s="2"/>
    </row>
    <row r="5777" spans="1:10">
      <c r="A5777" s="4">
        <v>31104</v>
      </c>
      <c r="B5777">
        <v>11.72</v>
      </c>
      <c r="F5777" s="4">
        <v>28415</v>
      </c>
      <c r="G5777">
        <v>6.5</v>
      </c>
      <c r="H5777">
        <f t="shared" si="90"/>
        <v>1.0499999999999998</v>
      </c>
      <c r="I5777" s="103">
        <f>AVERAGE(H$10:H5777)</f>
        <v>0.44565533980582617</v>
      </c>
      <c r="J5777" s="2"/>
    </row>
    <row r="5778" spans="1:10">
      <c r="A5778" s="4">
        <v>31105</v>
      </c>
      <c r="B5778">
        <v>11.89</v>
      </c>
      <c r="F5778" s="4">
        <v>28416</v>
      </c>
      <c r="G5778">
        <v>6.46</v>
      </c>
      <c r="H5778">
        <f t="shared" si="90"/>
        <v>1.0899999999999999</v>
      </c>
      <c r="I5778" s="103">
        <f>AVERAGE(H$10:H5778)</f>
        <v>0.44576703068122819</v>
      </c>
      <c r="J5778" s="2"/>
    </row>
    <row r="5779" spans="1:10">
      <c r="A5779" s="4">
        <v>31106</v>
      </c>
      <c r="B5779">
        <v>11.91</v>
      </c>
      <c r="F5779" s="4">
        <v>28417</v>
      </c>
      <c r="G5779">
        <v>6.59</v>
      </c>
      <c r="H5779">
        <f t="shared" si="90"/>
        <v>0.95000000000000018</v>
      </c>
      <c r="I5779" s="103">
        <f>AVERAGE(H$10:H5779)</f>
        <v>0.44585441941074616</v>
      </c>
      <c r="J5779" s="2"/>
    </row>
    <row r="5780" spans="1:10">
      <c r="A5780" s="4">
        <v>31107</v>
      </c>
      <c r="B5780">
        <v>11.86</v>
      </c>
      <c r="F5780" s="4">
        <v>28418</v>
      </c>
      <c r="G5780">
        <v>6.51</v>
      </c>
      <c r="H5780">
        <f t="shared" si="90"/>
        <v>1.0300000000000002</v>
      </c>
      <c r="I5780" s="103">
        <f>AVERAGE(H$10:H5780)</f>
        <v>0.44595564027031809</v>
      </c>
      <c r="J5780" s="2"/>
    </row>
    <row r="5781" spans="1:10">
      <c r="A5781" s="4">
        <v>31110</v>
      </c>
      <c r="B5781">
        <v>11.93</v>
      </c>
      <c r="F5781" s="4">
        <v>28419</v>
      </c>
      <c r="G5781">
        <v>6.44</v>
      </c>
      <c r="H5781">
        <f t="shared" si="90"/>
        <v>1.1099999999999994</v>
      </c>
      <c r="I5781" s="103">
        <f>AVERAGE(H$10:H5781)</f>
        <v>0.44607068607068706</v>
      </c>
      <c r="J5781" s="2"/>
    </row>
    <row r="5782" spans="1:10">
      <c r="A5782" s="4">
        <v>31111</v>
      </c>
      <c r="B5782">
        <v>11.86</v>
      </c>
      <c r="F5782" s="4">
        <v>28420</v>
      </c>
      <c r="G5782">
        <v>6.44</v>
      </c>
      <c r="H5782">
        <f t="shared" si="90"/>
        <v>1.1099999999999994</v>
      </c>
      <c r="I5782" s="103">
        <f>AVERAGE(H$10:H5782)</f>
        <v>0.44618569201455149</v>
      </c>
      <c r="J5782" s="2"/>
    </row>
    <row r="5783" spans="1:10">
      <c r="A5783" s="4">
        <v>31112</v>
      </c>
      <c r="B5783">
        <v>11.92</v>
      </c>
      <c r="F5783" s="4">
        <v>28421</v>
      </c>
      <c r="G5783">
        <v>6.44</v>
      </c>
      <c r="H5783">
        <f t="shared" si="90"/>
        <v>1.1099999999999994</v>
      </c>
      <c r="I5783" s="103">
        <f>AVERAGE(H$10:H5783)</f>
        <v>0.44630065812261965</v>
      </c>
      <c r="J5783" s="2"/>
    </row>
    <row r="5784" spans="1:10">
      <c r="A5784" s="4">
        <v>31113</v>
      </c>
      <c r="B5784">
        <v>11.94</v>
      </c>
      <c r="F5784" s="4">
        <v>28422</v>
      </c>
      <c r="G5784">
        <v>6.47</v>
      </c>
      <c r="H5784">
        <f t="shared" si="90"/>
        <v>1.0899999999999999</v>
      </c>
      <c r="I5784" s="103">
        <f>AVERAGE(H$10:H5784)</f>
        <v>0.44641212121212226</v>
      </c>
      <c r="J5784" s="2"/>
    </row>
    <row r="5785" spans="1:10">
      <c r="A5785" s="4">
        <v>31114</v>
      </c>
      <c r="B5785">
        <v>11.71</v>
      </c>
      <c r="F5785" s="4">
        <v>28423</v>
      </c>
      <c r="G5785">
        <v>6.5</v>
      </c>
      <c r="H5785">
        <f t="shared" si="90"/>
        <v>1.08</v>
      </c>
      <c r="I5785" s="103">
        <f>AVERAGE(H$10:H5785)</f>
        <v>0.44652181440443317</v>
      </c>
      <c r="J5785" s="2"/>
    </row>
    <row r="5786" spans="1:10">
      <c r="A5786" s="4">
        <v>31117</v>
      </c>
      <c r="B5786">
        <v>11.72</v>
      </c>
      <c r="F5786" s="4">
        <v>28424</v>
      </c>
      <c r="G5786">
        <v>6.61</v>
      </c>
      <c r="H5786">
        <f t="shared" si="90"/>
        <v>0.96</v>
      </c>
      <c r="I5786" s="103">
        <f>AVERAGE(H$10:H5786)</f>
        <v>0.44661069759390792</v>
      </c>
      <c r="J5786" s="2"/>
    </row>
    <row r="5787" spans="1:10">
      <c r="A5787" s="4">
        <v>31118</v>
      </c>
      <c r="B5787">
        <v>11.78</v>
      </c>
      <c r="F5787" s="4">
        <v>28425</v>
      </c>
      <c r="G5787">
        <v>6.57</v>
      </c>
      <c r="H5787">
        <f t="shared" si="90"/>
        <v>0.98999999999999932</v>
      </c>
      <c r="I5787" s="103">
        <f>AVERAGE(H$10:H5787)</f>
        <v>0.44670474212530387</v>
      </c>
      <c r="J5787" s="2"/>
    </row>
    <row r="5788" spans="1:10">
      <c r="A5788" s="4">
        <v>31119</v>
      </c>
      <c r="B5788">
        <v>11.9</v>
      </c>
      <c r="F5788" s="4">
        <v>28426</v>
      </c>
      <c r="G5788">
        <v>6.49</v>
      </c>
      <c r="H5788">
        <f t="shared" si="90"/>
        <v>1.0699999999999994</v>
      </c>
      <c r="I5788" s="103">
        <f>AVERAGE(H$10:H5788)</f>
        <v>0.44681259733518014</v>
      </c>
      <c r="J5788" s="2"/>
    </row>
    <row r="5789" spans="1:10">
      <c r="A5789" s="4">
        <v>31120</v>
      </c>
      <c r="B5789">
        <v>11.92</v>
      </c>
      <c r="F5789" s="4">
        <v>28427</v>
      </c>
      <c r="G5789">
        <v>6.49</v>
      </c>
      <c r="H5789">
        <f t="shared" si="90"/>
        <v>1.0699999999999994</v>
      </c>
      <c r="I5789" s="103">
        <f>AVERAGE(H$10:H5789)</f>
        <v>0.44692041522491455</v>
      </c>
      <c r="J5789" s="2"/>
    </row>
    <row r="5790" spans="1:10">
      <c r="A5790" s="4">
        <v>31121</v>
      </c>
      <c r="B5790">
        <v>11.93</v>
      </c>
      <c r="F5790" s="4">
        <v>28428</v>
      </c>
      <c r="G5790">
        <v>6.49</v>
      </c>
      <c r="H5790">
        <f t="shared" si="90"/>
        <v>1.0699999999999994</v>
      </c>
      <c r="I5790" s="103">
        <f>AVERAGE(H$10:H5790)</f>
        <v>0.44702819581387415</v>
      </c>
      <c r="J5790" s="2"/>
    </row>
    <row r="5791" spans="1:10">
      <c r="A5791" s="4">
        <v>31124</v>
      </c>
      <c r="B5791">
        <v>12.02</v>
      </c>
      <c r="F5791" s="4">
        <v>28429</v>
      </c>
      <c r="G5791">
        <v>6.6</v>
      </c>
      <c r="H5791">
        <f t="shared" si="90"/>
        <v>1.0200000000000005</v>
      </c>
      <c r="I5791" s="103">
        <f>AVERAGE(H$10:H5791)</f>
        <v>0.44712729159460501</v>
      </c>
      <c r="J5791" s="2"/>
    </row>
    <row r="5792" spans="1:10">
      <c r="A5792" s="4">
        <v>31125</v>
      </c>
      <c r="B5792">
        <v>11.99</v>
      </c>
      <c r="F5792" s="4">
        <v>28430</v>
      </c>
      <c r="G5792">
        <v>6.65</v>
      </c>
      <c r="H5792">
        <f t="shared" si="90"/>
        <v>0.97999999999999954</v>
      </c>
      <c r="I5792" s="103">
        <f>AVERAGE(H$10:H5792)</f>
        <v>0.44721943627874916</v>
      </c>
      <c r="J5792" s="2"/>
    </row>
    <row r="5793" spans="1:10">
      <c r="A5793" s="4">
        <v>31126</v>
      </c>
      <c r="B5793">
        <v>11.91</v>
      </c>
      <c r="F5793" s="4">
        <v>28431</v>
      </c>
      <c r="G5793">
        <v>6.22</v>
      </c>
      <c r="H5793">
        <f t="shared" si="90"/>
        <v>1.4700000000000006</v>
      </c>
      <c r="I5793" s="103">
        <f>AVERAGE(H$10:H5793)</f>
        <v>0.44739626556016704</v>
      </c>
      <c r="J5793" s="2"/>
    </row>
    <row r="5794" spans="1:10">
      <c r="A5794" s="4">
        <v>31127</v>
      </c>
      <c r="B5794">
        <v>11.82</v>
      </c>
      <c r="F5794" s="4">
        <v>28432</v>
      </c>
      <c r="G5794">
        <v>6.62</v>
      </c>
      <c r="H5794">
        <f t="shared" si="90"/>
        <v>1.0599999999999996</v>
      </c>
      <c r="I5794" s="103">
        <f>AVERAGE(H$10:H5794)</f>
        <v>0.4475021607605888</v>
      </c>
      <c r="J5794" s="2"/>
    </row>
    <row r="5795" spans="1:10">
      <c r="A5795" s="4">
        <v>31128</v>
      </c>
      <c r="B5795">
        <v>11.88</v>
      </c>
      <c r="F5795" s="4">
        <v>28433</v>
      </c>
      <c r="G5795">
        <v>6.58</v>
      </c>
      <c r="H5795">
        <f t="shared" si="90"/>
        <v>1.0599999999999996</v>
      </c>
      <c r="I5795" s="103">
        <f>AVERAGE(H$10:H5795)</f>
        <v>0.44760801935706984</v>
      </c>
      <c r="J5795" s="2"/>
    </row>
    <row r="5796" spans="1:10">
      <c r="A5796" s="4">
        <v>31131</v>
      </c>
      <c r="B5796">
        <v>11.86</v>
      </c>
      <c r="F5796" s="4">
        <v>28434</v>
      </c>
      <c r="G5796">
        <v>6.58</v>
      </c>
      <c r="H5796">
        <f t="shared" si="90"/>
        <v>1.0599999999999996</v>
      </c>
      <c r="I5796" s="103">
        <f>AVERAGE(H$10:H5796)</f>
        <v>0.44771384136858577</v>
      </c>
      <c r="J5796" s="2"/>
    </row>
    <row r="5797" spans="1:10">
      <c r="A5797" s="4">
        <v>31132</v>
      </c>
      <c r="B5797">
        <v>11.77</v>
      </c>
      <c r="F5797" s="4">
        <v>28435</v>
      </c>
      <c r="G5797">
        <v>6.58</v>
      </c>
      <c r="H5797">
        <f t="shared" si="90"/>
        <v>1.0599999999999996</v>
      </c>
      <c r="I5797" s="103">
        <f>AVERAGE(H$10:H5797)</f>
        <v>0.44781962681409915</v>
      </c>
      <c r="J5797" s="2"/>
    </row>
    <row r="5798" spans="1:10">
      <c r="A5798" s="4">
        <v>31133</v>
      </c>
      <c r="B5798">
        <v>11.84</v>
      </c>
      <c r="F5798" s="4">
        <v>28436</v>
      </c>
      <c r="G5798">
        <v>6.62</v>
      </c>
      <c r="H5798">
        <f t="shared" si="90"/>
        <v>1</v>
      </c>
      <c r="I5798" s="103">
        <f>AVERAGE(H$10:H5798)</f>
        <v>0.44791501122819244</v>
      </c>
      <c r="J5798" s="2"/>
    </row>
    <row r="5799" spans="1:10">
      <c r="A5799" s="4">
        <v>31134</v>
      </c>
      <c r="B5799">
        <v>11.75</v>
      </c>
      <c r="F5799" s="4">
        <v>28437</v>
      </c>
      <c r="G5799">
        <v>6.58</v>
      </c>
      <c r="H5799">
        <f t="shared" si="90"/>
        <v>1</v>
      </c>
      <c r="I5799" s="103">
        <f>AVERAGE(H$10:H5799)</f>
        <v>0.44801036269430156</v>
      </c>
      <c r="J5799" s="2"/>
    </row>
    <row r="5800" spans="1:10">
      <c r="A5800" s="4">
        <v>31135</v>
      </c>
      <c r="B5800">
        <v>11.65</v>
      </c>
      <c r="F5800" s="4">
        <v>28438</v>
      </c>
      <c r="G5800">
        <v>6.47</v>
      </c>
      <c r="H5800">
        <f t="shared" si="90"/>
        <v>1.1299999999999999</v>
      </c>
      <c r="I5800" s="103">
        <f>AVERAGE(H$10:H5800)</f>
        <v>0.44812812985667522</v>
      </c>
      <c r="J5800" s="2"/>
    </row>
    <row r="5801" spans="1:10">
      <c r="A5801" s="4">
        <v>31138</v>
      </c>
      <c r="B5801">
        <v>11.66</v>
      </c>
      <c r="F5801" s="4">
        <v>28439</v>
      </c>
      <c r="G5801">
        <v>6.53</v>
      </c>
      <c r="H5801">
        <f t="shared" si="90"/>
        <v>1.0599999999999996</v>
      </c>
      <c r="I5801" s="103">
        <f>AVERAGE(H$10:H5801)</f>
        <v>0.44823377071823306</v>
      </c>
      <c r="J5801" s="2"/>
    </row>
    <row r="5802" spans="1:10">
      <c r="A5802" s="4">
        <v>31139</v>
      </c>
      <c r="B5802">
        <v>11.7</v>
      </c>
      <c r="F5802" s="4">
        <v>28440</v>
      </c>
      <c r="G5802">
        <v>6.53</v>
      </c>
      <c r="H5802">
        <f t="shared" si="90"/>
        <v>1.0599999999999996</v>
      </c>
      <c r="I5802" s="103">
        <f>AVERAGE(H$10:H5802)</f>
        <v>0.44833937510788985</v>
      </c>
      <c r="J5802" s="2"/>
    </row>
    <row r="5803" spans="1:10">
      <c r="A5803" s="4">
        <v>31140</v>
      </c>
      <c r="B5803">
        <v>11.73</v>
      </c>
      <c r="F5803" s="4">
        <v>28441</v>
      </c>
      <c r="G5803">
        <v>6.53</v>
      </c>
      <c r="H5803">
        <f t="shared" si="90"/>
        <v>1.0599999999999996</v>
      </c>
      <c r="I5803" s="103">
        <f>AVERAGE(H$10:H5803)</f>
        <v>0.44844494304452986</v>
      </c>
      <c r="J5803" s="2"/>
    </row>
    <row r="5804" spans="1:10">
      <c r="A5804" s="4">
        <v>31141</v>
      </c>
      <c r="B5804">
        <v>11.75</v>
      </c>
      <c r="F5804" s="4">
        <v>28442</v>
      </c>
      <c r="G5804">
        <v>6.53</v>
      </c>
      <c r="H5804">
        <f t="shared" si="90"/>
        <v>1.0599999999999996</v>
      </c>
      <c r="I5804" s="103">
        <f>AVERAGE(H$10:H5804)</f>
        <v>0.44855047454702429</v>
      </c>
      <c r="J5804" s="2"/>
    </row>
    <row r="5805" spans="1:10">
      <c r="A5805" s="4">
        <v>31145</v>
      </c>
      <c r="B5805">
        <v>11.77</v>
      </c>
      <c r="F5805" s="4">
        <v>28443</v>
      </c>
      <c r="G5805">
        <v>6.54</v>
      </c>
      <c r="H5805">
        <f t="shared" si="90"/>
        <v>1.0199999999999996</v>
      </c>
      <c r="I5805" s="103">
        <f>AVERAGE(H$10:H5805)</f>
        <v>0.44864906832298235</v>
      </c>
      <c r="J5805" s="2"/>
    </row>
    <row r="5806" spans="1:10">
      <c r="A5806" s="4">
        <v>31146</v>
      </c>
      <c r="B5806">
        <v>11.66</v>
      </c>
      <c r="F5806" s="4">
        <v>28444</v>
      </c>
      <c r="G5806">
        <v>6.52</v>
      </c>
      <c r="H5806">
        <f t="shared" si="90"/>
        <v>1.04</v>
      </c>
      <c r="I5806" s="103">
        <f>AVERAGE(H$10:H5806)</f>
        <v>0.4487510781438685</v>
      </c>
      <c r="J5806" s="2"/>
    </row>
    <row r="5807" spans="1:10">
      <c r="A5807" s="4">
        <v>31147</v>
      </c>
      <c r="B5807">
        <v>11.58</v>
      </c>
      <c r="F5807" s="4">
        <v>28445</v>
      </c>
      <c r="G5807">
        <v>5.73</v>
      </c>
      <c r="H5807">
        <f t="shared" si="90"/>
        <v>1.8199999999999994</v>
      </c>
      <c r="I5807" s="103">
        <f>AVERAGE(H$10:H5807)</f>
        <v>0.4489875819248027</v>
      </c>
      <c r="J5807" s="2"/>
    </row>
    <row r="5808" spans="1:10">
      <c r="A5808" s="4">
        <v>31148</v>
      </c>
      <c r="B5808">
        <v>11.42</v>
      </c>
      <c r="F5808" s="4">
        <v>28446</v>
      </c>
      <c r="G5808">
        <v>6.44</v>
      </c>
      <c r="H5808">
        <f t="shared" si="90"/>
        <v>1.0999999999999996</v>
      </c>
      <c r="I5808" s="103">
        <f>AVERAGE(H$10:H5808)</f>
        <v>0.44909984480082876</v>
      </c>
      <c r="J5808" s="2"/>
    </row>
    <row r="5809" spans="1:10">
      <c r="A5809" s="4">
        <v>31149</v>
      </c>
      <c r="B5809">
        <v>11.43</v>
      </c>
      <c r="F5809" s="4">
        <v>28447</v>
      </c>
      <c r="G5809">
        <v>6.44</v>
      </c>
      <c r="H5809">
        <f t="shared" si="90"/>
        <v>1.0999999999999996</v>
      </c>
      <c r="I5809" s="103">
        <f>AVERAGE(H$10:H5809)</f>
        <v>0.44921206896551824</v>
      </c>
      <c r="J5809" s="2"/>
    </row>
    <row r="5810" spans="1:10">
      <c r="A5810" s="4">
        <v>31152</v>
      </c>
      <c r="B5810">
        <v>11.37</v>
      </c>
      <c r="F5810" s="4">
        <v>28448</v>
      </c>
      <c r="G5810">
        <v>6.44</v>
      </c>
      <c r="H5810">
        <f t="shared" si="90"/>
        <v>1.0999999999999996</v>
      </c>
      <c r="I5810" s="103">
        <f>AVERAGE(H$10:H5810)</f>
        <v>0.44932425443889085</v>
      </c>
      <c r="J5810" s="2"/>
    </row>
    <row r="5811" spans="1:10">
      <c r="A5811" s="4">
        <v>31153</v>
      </c>
      <c r="B5811">
        <v>11.25</v>
      </c>
      <c r="F5811" s="4">
        <v>28449</v>
      </c>
      <c r="G5811">
        <v>6.44</v>
      </c>
      <c r="H5811">
        <f t="shared" si="90"/>
        <v>1.0999999999999996</v>
      </c>
      <c r="I5811" s="103">
        <f>AVERAGE(H$10:H5811)</f>
        <v>0.44943640124095235</v>
      </c>
      <c r="J5811" s="2"/>
    </row>
    <row r="5812" spans="1:10">
      <c r="A5812" s="4">
        <v>31154</v>
      </c>
      <c r="B5812">
        <v>11.29</v>
      </c>
      <c r="F5812" s="4">
        <v>28450</v>
      </c>
      <c r="G5812">
        <v>6.54</v>
      </c>
      <c r="H5812">
        <f t="shared" si="90"/>
        <v>1.0199999999999996</v>
      </c>
      <c r="I5812" s="103">
        <f>AVERAGE(H$10:H5812)</f>
        <v>0.4495347234189222</v>
      </c>
      <c r="J5812" s="2"/>
    </row>
    <row r="5813" spans="1:10">
      <c r="A5813" s="4">
        <v>31155</v>
      </c>
      <c r="B5813">
        <v>11.13</v>
      </c>
      <c r="F5813" s="4">
        <v>28451</v>
      </c>
      <c r="G5813">
        <v>6.49</v>
      </c>
      <c r="H5813">
        <f t="shared" si="90"/>
        <v>1.0499999999999998</v>
      </c>
      <c r="I5813" s="103">
        <f>AVERAGE(H$10:H5813)</f>
        <v>0.4496381805651285</v>
      </c>
      <c r="J5813" s="2"/>
    </row>
    <row r="5814" spans="1:10">
      <c r="A5814" s="4">
        <v>31156</v>
      </c>
      <c r="B5814">
        <v>11.16</v>
      </c>
      <c r="F5814" s="4">
        <v>28452</v>
      </c>
      <c r="G5814">
        <v>6.81</v>
      </c>
      <c r="H5814">
        <f t="shared" si="90"/>
        <v>0.71</v>
      </c>
      <c r="I5814" s="103">
        <f>AVERAGE(H$10:H5814)</f>
        <v>0.44968303186907937</v>
      </c>
      <c r="J5814" s="2"/>
    </row>
    <row r="5815" spans="1:10">
      <c r="A5815" s="4">
        <v>31159</v>
      </c>
      <c r="B5815">
        <v>11.13</v>
      </c>
      <c r="F5815" s="4">
        <v>28453</v>
      </c>
      <c r="G5815">
        <v>6.81</v>
      </c>
      <c r="H5815">
        <f t="shared" si="90"/>
        <v>0.71</v>
      </c>
      <c r="I5815" s="103">
        <f>AVERAGE(H$10:H5815)</f>
        <v>0.44972786772304613</v>
      </c>
      <c r="J5815" s="2"/>
    </row>
    <row r="5816" spans="1:10">
      <c r="A5816" s="4">
        <v>31160</v>
      </c>
      <c r="B5816">
        <v>11.25</v>
      </c>
      <c r="F5816" s="4">
        <v>28454</v>
      </c>
      <c r="G5816">
        <v>6.48</v>
      </c>
      <c r="H5816">
        <f t="shared" si="90"/>
        <v>1.0399999999999991</v>
      </c>
      <c r="I5816" s="103">
        <f>AVERAGE(H$10:H5816)</f>
        <v>0.4498295161012581</v>
      </c>
      <c r="J5816" s="2"/>
    </row>
    <row r="5817" spans="1:10">
      <c r="A5817" s="4">
        <v>31161</v>
      </c>
      <c r="B5817">
        <v>11.25</v>
      </c>
      <c r="F5817" s="4">
        <v>28455</v>
      </c>
      <c r="G5817">
        <v>6.48</v>
      </c>
      <c r="H5817">
        <f t="shared" si="90"/>
        <v>1.0399999999999991</v>
      </c>
      <c r="I5817" s="103">
        <f>AVERAGE(H$10:H5817)</f>
        <v>0.44993112947658503</v>
      </c>
      <c r="J5817" s="2"/>
    </row>
    <row r="5818" spans="1:10">
      <c r="A5818" s="4">
        <v>31162</v>
      </c>
      <c r="B5818">
        <v>11.37</v>
      </c>
      <c r="F5818" s="4">
        <v>28456</v>
      </c>
      <c r="G5818">
        <v>6.48</v>
      </c>
      <c r="H5818">
        <f t="shared" si="90"/>
        <v>1.0399999999999991</v>
      </c>
      <c r="I5818" s="103">
        <f>AVERAGE(H$10:H5818)</f>
        <v>0.45003270786710375</v>
      </c>
      <c r="J5818" s="2"/>
    </row>
    <row r="5819" spans="1:10">
      <c r="A5819" s="4">
        <v>31163</v>
      </c>
      <c r="B5819">
        <v>11.35</v>
      </c>
      <c r="F5819" s="4">
        <v>28457</v>
      </c>
      <c r="G5819">
        <v>6.51</v>
      </c>
      <c r="H5819">
        <f t="shared" si="90"/>
        <v>1.0200000000000005</v>
      </c>
      <c r="I5819" s="103">
        <f>AVERAGE(H$10:H5819)</f>
        <v>0.45013080895008706</v>
      </c>
      <c r="J5819" s="2"/>
    </row>
    <row r="5820" spans="1:10">
      <c r="A5820" s="4">
        <v>31166</v>
      </c>
      <c r="B5820">
        <v>11.47</v>
      </c>
      <c r="F5820" s="4">
        <v>28458</v>
      </c>
      <c r="G5820">
        <v>6.5</v>
      </c>
      <c r="H5820">
        <f t="shared" si="90"/>
        <v>1.0499999999999998</v>
      </c>
      <c r="I5820" s="103">
        <f>AVERAGE(H$10:H5820)</f>
        <v>0.450234038891758</v>
      </c>
      <c r="J5820" s="2"/>
    </row>
    <row r="5821" spans="1:10">
      <c r="A5821" s="4">
        <v>31167</v>
      </c>
      <c r="B5821">
        <v>11.41</v>
      </c>
      <c r="F5821" s="4">
        <v>28459</v>
      </c>
      <c r="G5821">
        <v>6.56</v>
      </c>
      <c r="H5821">
        <f t="shared" si="90"/>
        <v>0.99000000000000021</v>
      </c>
      <c r="I5821" s="103">
        <f>AVERAGE(H$10:H5821)</f>
        <v>0.45032690984170776</v>
      </c>
      <c r="J5821" s="2"/>
    </row>
    <row r="5822" spans="1:10">
      <c r="A5822" s="4">
        <v>31168</v>
      </c>
      <c r="B5822">
        <v>11.27</v>
      </c>
      <c r="F5822" s="4">
        <v>28460</v>
      </c>
      <c r="G5822">
        <v>6.52</v>
      </c>
      <c r="H5822">
        <f t="shared" si="90"/>
        <v>1.0600000000000005</v>
      </c>
      <c r="I5822" s="103">
        <f>AVERAGE(H$10:H5822)</f>
        <v>0.45043179081369439</v>
      </c>
      <c r="J5822" s="2"/>
    </row>
    <row r="5823" spans="1:10">
      <c r="A5823" s="4">
        <v>31169</v>
      </c>
      <c r="B5823">
        <v>11.29</v>
      </c>
      <c r="F5823" s="4">
        <v>28461</v>
      </c>
      <c r="G5823">
        <v>6.53</v>
      </c>
      <c r="H5823">
        <f t="shared" si="90"/>
        <v>1.0599999999999996</v>
      </c>
      <c r="I5823" s="103">
        <f>AVERAGE(H$10:H5823)</f>
        <v>0.45053663570691532</v>
      </c>
      <c r="J5823" s="2"/>
    </row>
    <row r="5824" spans="1:10">
      <c r="A5824" s="4">
        <v>31170</v>
      </c>
      <c r="B5824">
        <v>11.21</v>
      </c>
      <c r="F5824" s="4">
        <v>28462</v>
      </c>
      <c r="G5824">
        <v>6.53</v>
      </c>
      <c r="H5824">
        <f t="shared" si="90"/>
        <v>1.0599999999999996</v>
      </c>
      <c r="I5824" s="103">
        <f>AVERAGE(H$10:H5824)</f>
        <v>0.45064144453998373</v>
      </c>
      <c r="J5824" s="2"/>
    </row>
    <row r="5825" spans="1:10">
      <c r="A5825" s="4">
        <v>31173</v>
      </c>
      <c r="B5825">
        <v>11.19</v>
      </c>
      <c r="F5825" s="4">
        <v>28463</v>
      </c>
      <c r="G5825">
        <v>6.53</v>
      </c>
      <c r="H5825">
        <f t="shared" si="90"/>
        <v>1.0599999999999996</v>
      </c>
      <c r="I5825" s="103">
        <f>AVERAGE(H$10:H5825)</f>
        <v>0.45074621733150022</v>
      </c>
      <c r="J5825" s="2"/>
    </row>
    <row r="5826" spans="1:10">
      <c r="A5826" s="4">
        <v>31174</v>
      </c>
      <c r="B5826">
        <v>11.17</v>
      </c>
      <c r="F5826" s="4">
        <v>28464</v>
      </c>
      <c r="G5826">
        <v>6.59</v>
      </c>
      <c r="H5826">
        <f t="shared" si="90"/>
        <v>1.0099999999999998</v>
      </c>
      <c r="I5826" s="103">
        <f>AVERAGE(H$10:H5826)</f>
        <v>0.45084235860409244</v>
      </c>
      <c r="J5826" s="2"/>
    </row>
    <row r="5827" spans="1:10">
      <c r="A5827" s="4">
        <v>31175</v>
      </c>
      <c r="B5827">
        <v>11.26</v>
      </c>
      <c r="F5827" s="4">
        <v>28465</v>
      </c>
      <c r="G5827">
        <v>6.56</v>
      </c>
      <c r="H5827">
        <f t="shared" si="90"/>
        <v>1.0700000000000003</v>
      </c>
      <c r="I5827" s="103">
        <f>AVERAGE(H$10:H5827)</f>
        <v>0.45094877964936503</v>
      </c>
      <c r="J5827" s="2"/>
    </row>
    <row r="5828" spans="1:10">
      <c r="A5828" s="4">
        <v>31176</v>
      </c>
      <c r="B5828">
        <v>11.2</v>
      </c>
      <c r="F5828" s="4">
        <v>28466</v>
      </c>
      <c r="G5828">
        <v>6.28</v>
      </c>
      <c r="H5828">
        <f t="shared" si="90"/>
        <v>1.3499999999999996</v>
      </c>
      <c r="I5828" s="103">
        <f>AVERAGE(H$10:H5828)</f>
        <v>0.4511032823509204</v>
      </c>
      <c r="J5828" s="2"/>
    </row>
    <row r="5829" spans="1:10">
      <c r="A5829" s="4">
        <v>31177</v>
      </c>
      <c r="B5829">
        <v>11.04</v>
      </c>
      <c r="F5829" s="4">
        <v>28467</v>
      </c>
      <c r="G5829">
        <v>6.5</v>
      </c>
      <c r="H5829">
        <f t="shared" si="90"/>
        <v>1.1399999999999997</v>
      </c>
      <c r="I5829" s="103">
        <f>AVERAGE(H$10:H5829)</f>
        <v>0.45122164948453702</v>
      </c>
      <c r="J5829" s="2"/>
    </row>
    <row r="5830" spans="1:10">
      <c r="A5830" s="4">
        <v>31180</v>
      </c>
      <c r="B5830">
        <v>11.04</v>
      </c>
      <c r="F5830" s="4">
        <v>28468</v>
      </c>
      <c r="G5830">
        <v>6.5</v>
      </c>
      <c r="H5830">
        <f t="shared" si="90"/>
        <v>1.1299999999999999</v>
      </c>
      <c r="I5830" s="103">
        <f>AVERAGE(H$10:H5830)</f>
        <v>0.45133825803126709</v>
      </c>
      <c r="J5830" s="2"/>
    </row>
    <row r="5831" spans="1:10">
      <c r="A5831" s="4">
        <v>31181</v>
      </c>
      <c r="B5831">
        <v>10.87</v>
      </c>
      <c r="F5831" s="4">
        <v>28469</v>
      </c>
      <c r="G5831">
        <v>6.5</v>
      </c>
      <c r="H5831">
        <f t="shared" si="90"/>
        <v>1.1299999999999999</v>
      </c>
      <c r="I5831" s="103">
        <f>AVERAGE(H$10:H5831)</f>
        <v>0.45145482652009716</v>
      </c>
      <c r="J5831" s="2"/>
    </row>
    <row r="5832" spans="1:10">
      <c r="A5832" s="4">
        <v>31182</v>
      </c>
      <c r="B5832">
        <v>10.89</v>
      </c>
      <c r="F5832" s="4">
        <v>28470</v>
      </c>
      <c r="G5832">
        <v>6.5</v>
      </c>
      <c r="H5832">
        <f t="shared" si="90"/>
        <v>1.1299999999999999</v>
      </c>
      <c r="I5832" s="103">
        <f>AVERAGE(H$10:H5832)</f>
        <v>0.45157135497166512</v>
      </c>
      <c r="J5832" s="2"/>
    </row>
    <row r="5833" spans="1:10">
      <c r="A5833" s="4">
        <v>31183</v>
      </c>
      <c r="B5833">
        <v>10.81</v>
      </c>
      <c r="F5833" s="4">
        <v>28471</v>
      </c>
      <c r="G5833">
        <v>6.52</v>
      </c>
      <c r="H5833">
        <f t="shared" si="90"/>
        <v>1.1200000000000001</v>
      </c>
      <c r="I5833" s="103">
        <f>AVERAGE(H$10:H5833)</f>
        <v>0.45168612637362737</v>
      </c>
      <c r="J5833" s="2"/>
    </row>
    <row r="5834" spans="1:10">
      <c r="A5834" s="4">
        <v>31184</v>
      </c>
      <c r="B5834">
        <v>10.84</v>
      </c>
      <c r="F5834" s="4">
        <v>28472</v>
      </c>
      <c r="G5834">
        <v>6.48</v>
      </c>
      <c r="H5834">
        <f t="shared" ref="H5834:H5897" si="91">IFERROR(((VLOOKUP(F5834,$A$9:$B$14200,2,FALSE))-G5834),H5833)</f>
        <v>1.17</v>
      </c>
      <c r="I5834" s="103">
        <f>AVERAGE(H$10:H5834)</f>
        <v>0.45180944206008683</v>
      </c>
      <c r="J5834" s="2"/>
    </row>
    <row r="5835" spans="1:10">
      <c r="A5835" s="4">
        <v>31187</v>
      </c>
      <c r="B5835">
        <v>10.56</v>
      </c>
      <c r="F5835" s="4">
        <v>28473</v>
      </c>
      <c r="G5835">
        <v>6.44</v>
      </c>
      <c r="H5835">
        <f t="shared" si="91"/>
        <v>1.2199999999999998</v>
      </c>
      <c r="I5835" s="103">
        <f>AVERAGE(H$10:H5835)</f>
        <v>0.45194129763130891</v>
      </c>
      <c r="J5835" s="2"/>
    </row>
    <row r="5836" spans="1:10">
      <c r="A5836" s="4">
        <v>31188</v>
      </c>
      <c r="B5836">
        <v>10.6</v>
      </c>
      <c r="F5836" s="4">
        <v>28474</v>
      </c>
      <c r="G5836">
        <v>6.52</v>
      </c>
      <c r="H5836">
        <f t="shared" si="91"/>
        <v>1.1500000000000004</v>
      </c>
      <c r="I5836" s="103">
        <f>AVERAGE(H$10:H5836)</f>
        <v>0.45206109490303859</v>
      </c>
      <c r="J5836" s="2"/>
    </row>
    <row r="5837" spans="1:10">
      <c r="A5837" s="4">
        <v>31189</v>
      </c>
      <c r="B5837">
        <v>10.62</v>
      </c>
      <c r="F5837" s="4">
        <v>28475</v>
      </c>
      <c r="G5837">
        <v>6.55</v>
      </c>
      <c r="H5837">
        <f t="shared" si="91"/>
        <v>1.1200000000000001</v>
      </c>
      <c r="I5837" s="103">
        <f>AVERAGE(H$10:H5837)</f>
        <v>0.45217570350034414</v>
      </c>
      <c r="J5837" s="2"/>
    </row>
    <row r="5838" spans="1:10">
      <c r="A5838" s="4">
        <v>31190</v>
      </c>
      <c r="B5838">
        <v>10.64</v>
      </c>
      <c r="F5838" s="4">
        <v>28476</v>
      </c>
      <c r="G5838">
        <v>6.55</v>
      </c>
      <c r="H5838">
        <f t="shared" si="91"/>
        <v>1.1200000000000001</v>
      </c>
      <c r="I5838" s="103">
        <f>AVERAGE(H$10:H5838)</f>
        <v>0.4522902727740617</v>
      </c>
      <c r="J5838" s="2"/>
    </row>
    <row r="5839" spans="1:10">
      <c r="A5839" s="4">
        <v>31191</v>
      </c>
      <c r="B5839">
        <v>10.57</v>
      </c>
      <c r="F5839" s="4">
        <v>28477</v>
      </c>
      <c r="G5839">
        <v>6.55</v>
      </c>
      <c r="H5839">
        <f t="shared" si="91"/>
        <v>1.1200000000000001</v>
      </c>
      <c r="I5839" s="103">
        <f>AVERAGE(H$10:H5839)</f>
        <v>0.45240480274442629</v>
      </c>
      <c r="J5839" s="2"/>
    </row>
    <row r="5840" spans="1:10">
      <c r="A5840" s="4">
        <v>31195</v>
      </c>
      <c r="B5840">
        <v>10.43</v>
      </c>
      <c r="F5840" s="4">
        <v>28478</v>
      </c>
      <c r="G5840">
        <v>6.56</v>
      </c>
      <c r="H5840">
        <f t="shared" si="91"/>
        <v>1.1300000000000008</v>
      </c>
      <c r="I5840" s="103">
        <f>AVERAGE(H$10:H5840)</f>
        <v>0.45252100840336229</v>
      </c>
      <c r="J5840" s="2"/>
    </row>
    <row r="5841" spans="1:10">
      <c r="A5841" s="4">
        <v>31196</v>
      </c>
      <c r="B5841">
        <v>10.46</v>
      </c>
      <c r="F5841" s="4">
        <v>28479</v>
      </c>
      <c r="G5841">
        <v>6.51</v>
      </c>
      <c r="H5841">
        <f t="shared" si="91"/>
        <v>1.2300000000000004</v>
      </c>
      <c r="I5841" s="103">
        <f>AVERAGE(H$10:H5841)</f>
        <v>0.45265432098765529</v>
      </c>
      <c r="J5841" s="2"/>
    </row>
    <row r="5842" spans="1:10">
      <c r="A5842" s="4">
        <v>31197</v>
      </c>
      <c r="B5842">
        <v>10.39</v>
      </c>
      <c r="F5842" s="4">
        <v>28480</v>
      </c>
      <c r="G5842">
        <v>6.57</v>
      </c>
      <c r="H5842">
        <f t="shared" si="91"/>
        <v>1.1499999999999995</v>
      </c>
      <c r="I5842" s="103">
        <f>AVERAGE(H$10:H5842)</f>
        <v>0.45277387279273196</v>
      </c>
      <c r="J5842" s="2"/>
    </row>
    <row r="5843" spans="1:10">
      <c r="A5843" s="4">
        <v>31198</v>
      </c>
      <c r="B5843">
        <v>10.28</v>
      </c>
      <c r="F5843" s="4">
        <v>28481</v>
      </c>
      <c r="G5843">
        <v>6.57</v>
      </c>
      <c r="H5843">
        <f t="shared" si="91"/>
        <v>1.1799999999999997</v>
      </c>
      <c r="I5843" s="103">
        <f>AVERAGE(H$10:H5843)</f>
        <v>0.4528985258827572</v>
      </c>
      <c r="J5843" s="2"/>
    </row>
    <row r="5844" spans="1:10">
      <c r="A5844" s="4">
        <v>31201</v>
      </c>
      <c r="B5844">
        <v>10.050000000000001</v>
      </c>
      <c r="F5844" s="4">
        <v>28482</v>
      </c>
      <c r="G5844">
        <v>6.54</v>
      </c>
      <c r="H5844">
        <f t="shared" si="91"/>
        <v>1.21</v>
      </c>
      <c r="I5844" s="103">
        <f>AVERAGE(H$10:H5844)</f>
        <v>0.4530282776349624</v>
      </c>
      <c r="J5844" s="2"/>
    </row>
    <row r="5845" spans="1:10">
      <c r="A5845" s="4">
        <v>31202</v>
      </c>
      <c r="B5845">
        <v>10.050000000000001</v>
      </c>
      <c r="F5845" s="4">
        <v>28483</v>
      </c>
      <c r="G5845">
        <v>6.54</v>
      </c>
      <c r="H5845">
        <f t="shared" si="91"/>
        <v>1.21</v>
      </c>
      <c r="I5845" s="103">
        <f>AVERAGE(H$10:H5845)</f>
        <v>0.45315798492117987</v>
      </c>
      <c r="J5845" s="2"/>
    </row>
    <row r="5846" spans="1:10">
      <c r="A5846" s="4">
        <v>31203</v>
      </c>
      <c r="B5846">
        <v>9.83</v>
      </c>
      <c r="F5846" s="4">
        <v>28484</v>
      </c>
      <c r="G5846">
        <v>6.54</v>
      </c>
      <c r="H5846">
        <f t="shared" si="91"/>
        <v>1.21</v>
      </c>
      <c r="I5846" s="103">
        <f>AVERAGE(H$10:H5846)</f>
        <v>0.45328764776426345</v>
      </c>
      <c r="J5846" s="2"/>
    </row>
    <row r="5847" spans="1:10">
      <c r="A5847" s="4">
        <v>31204</v>
      </c>
      <c r="B5847">
        <v>9.89</v>
      </c>
      <c r="F5847" s="4">
        <v>28485</v>
      </c>
      <c r="G5847">
        <v>6.54</v>
      </c>
      <c r="H5847">
        <f t="shared" si="91"/>
        <v>1.21</v>
      </c>
      <c r="I5847" s="103">
        <f>AVERAGE(H$10:H5847)</f>
        <v>0.4534172661870513</v>
      </c>
      <c r="J5847" s="2"/>
    </row>
    <row r="5848" spans="1:10">
      <c r="A5848" s="4">
        <v>31205</v>
      </c>
      <c r="B5848">
        <v>10.19</v>
      </c>
      <c r="F5848" s="4">
        <v>28486</v>
      </c>
      <c r="G5848">
        <v>6.69</v>
      </c>
      <c r="H5848">
        <f t="shared" si="91"/>
        <v>1.0799999999999992</v>
      </c>
      <c r="I5848" s="103">
        <f>AVERAGE(H$10:H5848)</f>
        <v>0.45352457612604996</v>
      </c>
      <c r="J5848" s="2"/>
    </row>
    <row r="5849" spans="1:10">
      <c r="A5849" s="4">
        <v>31208</v>
      </c>
      <c r="B5849">
        <v>10.16</v>
      </c>
      <c r="F5849" s="4">
        <v>28487</v>
      </c>
      <c r="G5849">
        <v>7.1</v>
      </c>
      <c r="H5849">
        <f t="shared" si="91"/>
        <v>0.6800000000000006</v>
      </c>
      <c r="I5849" s="103">
        <f>AVERAGE(H$10:H5849)</f>
        <v>0.45356335616438448</v>
      </c>
      <c r="J5849" s="2"/>
    </row>
    <row r="5850" spans="1:10">
      <c r="A5850" s="4">
        <v>31209</v>
      </c>
      <c r="B5850">
        <v>10.08</v>
      </c>
      <c r="F5850" s="4">
        <v>28488</v>
      </c>
      <c r="G5850">
        <v>7.01</v>
      </c>
      <c r="H5850">
        <f t="shared" si="91"/>
        <v>0.8100000000000005</v>
      </c>
      <c r="I5850" s="103">
        <f>AVERAGE(H$10:H5850)</f>
        <v>0.45362437938709216</v>
      </c>
      <c r="J5850" s="2"/>
    </row>
    <row r="5851" spans="1:10">
      <c r="A5851" s="4">
        <v>31210</v>
      </c>
      <c r="B5851">
        <v>10.16</v>
      </c>
      <c r="F5851" s="4">
        <v>28489</v>
      </c>
      <c r="G5851">
        <v>6.53</v>
      </c>
      <c r="H5851">
        <f t="shared" si="91"/>
        <v>1.25</v>
      </c>
      <c r="I5851" s="103">
        <f>AVERAGE(H$10:H5851)</f>
        <v>0.45376069839096289</v>
      </c>
      <c r="J5851" s="2"/>
    </row>
    <row r="5852" spans="1:10">
      <c r="A5852" s="4">
        <v>31211</v>
      </c>
      <c r="B5852">
        <v>10.210000000000001</v>
      </c>
      <c r="F5852" s="4">
        <v>28490</v>
      </c>
      <c r="G5852">
        <v>6.53</v>
      </c>
      <c r="H5852">
        <f t="shared" si="91"/>
        <v>1.25</v>
      </c>
      <c r="I5852" s="103">
        <f>AVERAGE(H$10:H5852)</f>
        <v>0.45389697073421281</v>
      </c>
      <c r="J5852" s="2"/>
    </row>
    <row r="5853" spans="1:10">
      <c r="A5853" s="4">
        <v>31212</v>
      </c>
      <c r="B5853">
        <v>9.98</v>
      </c>
      <c r="F5853" s="4">
        <v>28491</v>
      </c>
      <c r="G5853">
        <v>6.53</v>
      </c>
      <c r="H5853">
        <f t="shared" si="91"/>
        <v>1.25</v>
      </c>
      <c r="I5853" s="103">
        <f>AVERAGE(H$10:H5853)</f>
        <v>0.45403319644079487</v>
      </c>
      <c r="J5853" s="2"/>
    </row>
    <row r="5854" spans="1:10">
      <c r="A5854" s="4">
        <v>31215</v>
      </c>
      <c r="B5854">
        <v>9.9700000000000006</v>
      </c>
      <c r="F5854" s="4">
        <v>28492</v>
      </c>
      <c r="G5854">
        <v>6.53</v>
      </c>
      <c r="H5854">
        <f t="shared" si="91"/>
        <v>1.25</v>
      </c>
      <c r="I5854" s="103">
        <f>AVERAGE(H$10:H5854)</f>
        <v>0.45416937553464592</v>
      </c>
      <c r="J5854" s="2"/>
    </row>
    <row r="5855" spans="1:10">
      <c r="A5855" s="4">
        <v>31216</v>
      </c>
      <c r="B5855">
        <v>9.9</v>
      </c>
      <c r="F5855" s="4">
        <v>28493</v>
      </c>
      <c r="G5855">
        <v>7.05</v>
      </c>
      <c r="H5855">
        <f t="shared" si="91"/>
        <v>0.78000000000000025</v>
      </c>
      <c r="I5855" s="103">
        <f>AVERAGE(H$10:H5855)</f>
        <v>0.45422511118713743</v>
      </c>
      <c r="J5855" s="2"/>
    </row>
    <row r="5856" spans="1:10">
      <c r="A5856" s="4">
        <v>31217</v>
      </c>
      <c r="B5856">
        <v>10.039999999999999</v>
      </c>
      <c r="F5856" s="4">
        <v>28494</v>
      </c>
      <c r="G5856">
        <v>6.68</v>
      </c>
      <c r="H5856">
        <f t="shared" si="91"/>
        <v>1.1400000000000006</v>
      </c>
      <c r="I5856" s="103">
        <f>AVERAGE(H$10:H5856)</f>
        <v>0.45434239781084407</v>
      </c>
      <c r="J5856" s="2"/>
    </row>
    <row r="5857" spans="1:10">
      <c r="A5857" s="4">
        <v>31218</v>
      </c>
      <c r="B5857">
        <v>10.14</v>
      </c>
      <c r="F5857" s="4">
        <v>28495</v>
      </c>
      <c r="G5857">
        <v>6.56</v>
      </c>
      <c r="H5857">
        <f t="shared" si="91"/>
        <v>1.2700000000000005</v>
      </c>
      <c r="I5857" s="103">
        <f>AVERAGE(H$10:H5857)</f>
        <v>0.45448187414500779</v>
      </c>
      <c r="J5857" s="2"/>
    </row>
    <row r="5858" spans="1:10">
      <c r="A5858" s="4">
        <v>31219</v>
      </c>
      <c r="B5858">
        <v>10.34</v>
      </c>
      <c r="F5858" s="4">
        <v>28496</v>
      </c>
      <c r="G5858">
        <v>6.5</v>
      </c>
      <c r="H5858">
        <f t="shared" si="91"/>
        <v>1.3499999999999996</v>
      </c>
      <c r="I5858" s="103">
        <f>AVERAGE(H$10:H5858)</f>
        <v>0.45463498033852029</v>
      </c>
      <c r="J5858" s="2"/>
    </row>
    <row r="5859" spans="1:10">
      <c r="A5859" s="4">
        <v>31222</v>
      </c>
      <c r="B5859">
        <v>10.45</v>
      </c>
      <c r="F5859" s="4">
        <v>28497</v>
      </c>
      <c r="G5859">
        <v>6.5</v>
      </c>
      <c r="H5859">
        <f t="shared" si="91"/>
        <v>1.3499999999999996</v>
      </c>
      <c r="I5859" s="103">
        <f>AVERAGE(H$10:H5859)</f>
        <v>0.4547880341880351</v>
      </c>
      <c r="J5859" s="2"/>
    </row>
    <row r="5860" spans="1:10">
      <c r="A5860" s="4">
        <v>31223</v>
      </c>
      <c r="B5860">
        <v>10.5</v>
      </c>
      <c r="F5860" s="4">
        <v>28498</v>
      </c>
      <c r="G5860">
        <v>6.5</v>
      </c>
      <c r="H5860">
        <f t="shared" si="91"/>
        <v>1.3499999999999996</v>
      </c>
      <c r="I5860" s="103">
        <f>AVERAGE(H$10:H5860)</f>
        <v>0.45494103572039057</v>
      </c>
      <c r="J5860" s="2"/>
    </row>
    <row r="5861" spans="1:10">
      <c r="A5861" s="4">
        <v>31224</v>
      </c>
      <c r="B5861">
        <v>10.54</v>
      </c>
      <c r="F5861" s="4">
        <v>28499</v>
      </c>
      <c r="G5861">
        <v>6.67</v>
      </c>
      <c r="H5861">
        <f t="shared" si="91"/>
        <v>1.3399999999999999</v>
      </c>
      <c r="I5861" s="103">
        <f>AVERAGE(H$10:H5861)</f>
        <v>0.4550922761449086</v>
      </c>
      <c r="J5861" s="2"/>
    </row>
    <row r="5862" spans="1:10">
      <c r="A5862" s="4">
        <v>31225</v>
      </c>
      <c r="B5862">
        <v>10.39</v>
      </c>
      <c r="F5862" s="4">
        <v>28500</v>
      </c>
      <c r="G5862">
        <v>6.65</v>
      </c>
      <c r="H5862">
        <f t="shared" si="91"/>
        <v>1.3699999999999992</v>
      </c>
      <c r="I5862" s="103">
        <f>AVERAGE(H$10:H5862)</f>
        <v>0.45524859046642835</v>
      </c>
      <c r="J5862" s="2"/>
    </row>
    <row r="5863" spans="1:10">
      <c r="A5863" s="4">
        <v>31226</v>
      </c>
      <c r="B5863">
        <v>10.25</v>
      </c>
      <c r="F5863" s="4">
        <v>28501</v>
      </c>
      <c r="G5863">
        <v>6.69</v>
      </c>
      <c r="H5863">
        <f t="shared" si="91"/>
        <v>1.339999999999999</v>
      </c>
      <c r="I5863" s="103">
        <f>AVERAGE(H$10:H5863)</f>
        <v>0.45539972668261108</v>
      </c>
      <c r="J5863" s="2"/>
    </row>
    <row r="5864" spans="1:10">
      <c r="A5864" s="4">
        <v>31229</v>
      </c>
      <c r="B5864">
        <v>10.19</v>
      </c>
      <c r="F5864" s="4">
        <v>28502</v>
      </c>
      <c r="G5864">
        <v>6.76</v>
      </c>
      <c r="H5864">
        <f t="shared" si="91"/>
        <v>1.2599999999999998</v>
      </c>
      <c r="I5864" s="103">
        <f>AVERAGE(H$10:H5864)</f>
        <v>0.4555371477369779</v>
      </c>
      <c r="J5864" s="2"/>
    </row>
    <row r="5865" spans="1:10">
      <c r="A5865" s="4">
        <v>31230</v>
      </c>
      <c r="B5865">
        <v>10.199999999999999</v>
      </c>
      <c r="F5865" s="4">
        <v>28503</v>
      </c>
      <c r="G5865">
        <v>6.78</v>
      </c>
      <c r="H5865">
        <f t="shared" si="91"/>
        <v>1.2000000000000002</v>
      </c>
      <c r="I5865" s="103">
        <f>AVERAGE(H$10:H5865)</f>
        <v>0.45566427595628506</v>
      </c>
      <c r="J5865" s="2"/>
    </row>
    <row r="5866" spans="1:10">
      <c r="A5866" s="4">
        <v>31231</v>
      </c>
      <c r="B5866">
        <v>10.23</v>
      </c>
      <c r="F5866" s="4">
        <v>28504</v>
      </c>
      <c r="G5866">
        <v>6.78</v>
      </c>
      <c r="H5866">
        <f t="shared" si="91"/>
        <v>1.2000000000000002</v>
      </c>
      <c r="I5866" s="103">
        <f>AVERAGE(H$10:H5866)</f>
        <v>0.45579136076489757</v>
      </c>
      <c r="J5866" s="2"/>
    </row>
    <row r="5867" spans="1:10">
      <c r="A5867" s="4">
        <v>31233</v>
      </c>
      <c r="B5867">
        <v>9.93</v>
      </c>
      <c r="F5867" s="4">
        <v>28505</v>
      </c>
      <c r="G5867">
        <v>6.78</v>
      </c>
      <c r="H5867">
        <f t="shared" si="91"/>
        <v>1.2000000000000002</v>
      </c>
      <c r="I5867" s="103">
        <f>AVERAGE(H$10:H5867)</f>
        <v>0.45591840218504692</v>
      </c>
      <c r="J5867" s="2"/>
    </row>
    <row r="5868" spans="1:10">
      <c r="A5868" s="4">
        <v>31236</v>
      </c>
      <c r="B5868">
        <v>10.050000000000001</v>
      </c>
      <c r="F5868" s="4">
        <v>28506</v>
      </c>
      <c r="G5868">
        <v>6.93</v>
      </c>
      <c r="H5868">
        <f t="shared" si="91"/>
        <v>1.0500000000000007</v>
      </c>
      <c r="I5868" s="103">
        <f>AVERAGE(H$10:H5868)</f>
        <v>0.45601979860044467</v>
      </c>
      <c r="J5868" s="2"/>
    </row>
    <row r="5869" spans="1:10">
      <c r="A5869" s="4">
        <v>31237</v>
      </c>
      <c r="B5869">
        <v>10.050000000000001</v>
      </c>
      <c r="F5869" s="4">
        <v>28507</v>
      </c>
      <c r="G5869">
        <v>6.77</v>
      </c>
      <c r="H5869">
        <f t="shared" si="91"/>
        <v>1.2100000000000009</v>
      </c>
      <c r="I5869" s="103">
        <f>AVERAGE(H$10:H5869)</f>
        <v>0.45614846416382343</v>
      </c>
      <c r="J5869" s="2"/>
    </row>
    <row r="5870" spans="1:10">
      <c r="A5870" s="4">
        <v>31238</v>
      </c>
      <c r="B5870">
        <v>10.07</v>
      </c>
      <c r="F5870" s="4">
        <v>28508</v>
      </c>
      <c r="G5870">
        <v>6.68</v>
      </c>
      <c r="H5870">
        <f t="shared" si="91"/>
        <v>1.3000000000000007</v>
      </c>
      <c r="I5870" s="103">
        <f>AVERAGE(H$10:H5870)</f>
        <v>0.45629244156287413</v>
      </c>
      <c r="J5870" s="2"/>
    </row>
    <row r="5871" spans="1:10">
      <c r="A5871" s="4">
        <v>31239</v>
      </c>
      <c r="B5871">
        <v>10.220000000000001</v>
      </c>
      <c r="F5871" s="4">
        <v>28509</v>
      </c>
      <c r="G5871">
        <v>6.76</v>
      </c>
      <c r="H5871">
        <f t="shared" si="91"/>
        <v>1.21</v>
      </c>
      <c r="I5871" s="103">
        <f>AVERAGE(H$10:H5871)</f>
        <v>0.45642101671784469</v>
      </c>
      <c r="J5871" s="2"/>
    </row>
    <row r="5872" spans="1:10">
      <c r="A5872" s="4">
        <v>31240</v>
      </c>
      <c r="B5872">
        <v>10.23</v>
      </c>
      <c r="F5872" s="4">
        <v>28510</v>
      </c>
      <c r="G5872">
        <v>6.64</v>
      </c>
      <c r="H5872">
        <f t="shared" si="91"/>
        <v>1.33</v>
      </c>
      <c r="I5872" s="103">
        <f>AVERAGE(H$10:H5872)</f>
        <v>0.45657001535050407</v>
      </c>
      <c r="J5872" s="2"/>
    </row>
    <row r="5873" spans="1:10">
      <c r="A5873" s="4">
        <v>31243</v>
      </c>
      <c r="B5873">
        <v>10.220000000000001</v>
      </c>
      <c r="F5873" s="4">
        <v>28511</v>
      </c>
      <c r="G5873">
        <v>6.64</v>
      </c>
      <c r="H5873">
        <f t="shared" si="91"/>
        <v>1.33</v>
      </c>
      <c r="I5873" s="103">
        <f>AVERAGE(H$10:H5873)</f>
        <v>0.45671896316507593</v>
      </c>
      <c r="J5873" s="2"/>
    </row>
    <row r="5874" spans="1:10">
      <c r="A5874" s="4">
        <v>31244</v>
      </c>
      <c r="B5874">
        <v>10.15</v>
      </c>
      <c r="F5874" s="4">
        <v>28512</v>
      </c>
      <c r="G5874">
        <v>6.64</v>
      </c>
      <c r="H5874">
        <f t="shared" si="91"/>
        <v>1.33</v>
      </c>
      <c r="I5874" s="103">
        <f>AVERAGE(H$10:H5874)</f>
        <v>0.45686786018755415</v>
      </c>
      <c r="J5874" s="2"/>
    </row>
    <row r="5875" spans="1:10">
      <c r="A5875" s="4">
        <v>31245</v>
      </c>
      <c r="B5875">
        <v>10.119999999999999</v>
      </c>
      <c r="F5875" s="4">
        <v>28513</v>
      </c>
      <c r="G5875">
        <v>6.76</v>
      </c>
      <c r="H5875">
        <f t="shared" si="91"/>
        <v>1.21</v>
      </c>
      <c r="I5875" s="103">
        <f>AVERAGE(H$10:H5875)</f>
        <v>0.45699624957381613</v>
      </c>
      <c r="J5875" s="2"/>
    </row>
    <row r="5876" spans="1:10">
      <c r="A5876" s="4">
        <v>31246</v>
      </c>
      <c r="B5876">
        <v>10.3</v>
      </c>
      <c r="F5876" s="4">
        <v>28514</v>
      </c>
      <c r="G5876">
        <v>6.75</v>
      </c>
      <c r="H5876">
        <f t="shared" si="91"/>
        <v>1.2400000000000002</v>
      </c>
      <c r="I5876" s="103">
        <f>AVERAGE(H$10:H5876)</f>
        <v>0.45712970853928842</v>
      </c>
      <c r="J5876" s="2"/>
    </row>
    <row r="5877" spans="1:10">
      <c r="A5877" s="4">
        <v>31247</v>
      </c>
      <c r="B5877">
        <v>10.34</v>
      </c>
      <c r="F5877" s="4">
        <v>28515</v>
      </c>
      <c r="G5877">
        <v>6.87</v>
      </c>
      <c r="H5877">
        <f t="shared" si="91"/>
        <v>1.1299999999999999</v>
      </c>
      <c r="I5877" s="103">
        <f>AVERAGE(H$10:H5877)</f>
        <v>0.45724437627811948</v>
      </c>
      <c r="J5877" s="2"/>
    </row>
    <row r="5878" spans="1:10">
      <c r="A5878" s="4">
        <v>31250</v>
      </c>
      <c r="B5878">
        <v>10.46</v>
      </c>
      <c r="F5878" s="4">
        <v>28516</v>
      </c>
      <c r="G5878">
        <v>6.83</v>
      </c>
      <c r="H5878">
        <f t="shared" si="91"/>
        <v>1.1500000000000004</v>
      </c>
      <c r="I5878" s="103">
        <f>AVERAGE(H$10:H5878)</f>
        <v>0.45736241267677719</v>
      </c>
      <c r="J5878" s="2"/>
    </row>
    <row r="5879" spans="1:10">
      <c r="A5879" s="4">
        <v>31251</v>
      </c>
      <c r="B5879">
        <v>10.47</v>
      </c>
      <c r="F5879" s="4">
        <v>28517</v>
      </c>
      <c r="G5879">
        <v>6.69</v>
      </c>
      <c r="H5879">
        <f t="shared" si="91"/>
        <v>1.2799999999999994</v>
      </c>
      <c r="I5879" s="103">
        <f>AVERAGE(H$10:H5879)</f>
        <v>0.4575025553662701</v>
      </c>
      <c r="J5879" s="2"/>
    </row>
    <row r="5880" spans="1:10">
      <c r="A5880" s="4">
        <v>31252</v>
      </c>
      <c r="B5880">
        <v>10.51</v>
      </c>
      <c r="F5880" s="4">
        <v>28518</v>
      </c>
      <c r="G5880">
        <v>6.69</v>
      </c>
      <c r="H5880">
        <f t="shared" si="91"/>
        <v>1.2799999999999994</v>
      </c>
      <c r="I5880" s="103">
        <f>AVERAGE(H$10:H5880)</f>
        <v>0.45764265031510909</v>
      </c>
      <c r="J5880" s="2"/>
    </row>
    <row r="5881" spans="1:10">
      <c r="A5881" s="4">
        <v>31253</v>
      </c>
      <c r="B5881">
        <v>10.52</v>
      </c>
      <c r="F5881" s="4">
        <v>28519</v>
      </c>
      <c r="G5881">
        <v>6.69</v>
      </c>
      <c r="H5881">
        <f t="shared" si="91"/>
        <v>1.2799999999999994</v>
      </c>
      <c r="I5881" s="103">
        <f>AVERAGE(H$10:H5881)</f>
        <v>0.45778269754768491</v>
      </c>
      <c r="J5881" s="2"/>
    </row>
    <row r="5882" spans="1:10">
      <c r="A5882" s="4">
        <v>31254</v>
      </c>
      <c r="B5882">
        <v>10.59</v>
      </c>
      <c r="F5882" s="4">
        <v>28520</v>
      </c>
      <c r="G5882">
        <v>6.72</v>
      </c>
      <c r="H5882">
        <f t="shared" si="91"/>
        <v>1.2400000000000002</v>
      </c>
      <c r="I5882" s="103">
        <f>AVERAGE(H$10:H5882)</f>
        <v>0.45791588625915303</v>
      </c>
      <c r="J5882" s="2"/>
    </row>
    <row r="5883" spans="1:10">
      <c r="A5883" s="4">
        <v>31257</v>
      </c>
      <c r="B5883">
        <v>10.67</v>
      </c>
      <c r="F5883" s="4">
        <v>28521</v>
      </c>
      <c r="G5883">
        <v>6.79</v>
      </c>
      <c r="H5883">
        <f t="shared" si="91"/>
        <v>1.1500000000000004</v>
      </c>
      <c r="I5883" s="103">
        <f>AVERAGE(H$10:H5883)</f>
        <v>0.4580337078651695</v>
      </c>
      <c r="J5883" s="2"/>
    </row>
    <row r="5884" spans="1:10">
      <c r="A5884" s="4">
        <v>31258</v>
      </c>
      <c r="B5884">
        <v>10.66</v>
      </c>
      <c r="F5884" s="4">
        <v>28522</v>
      </c>
      <c r="G5884">
        <v>7.18</v>
      </c>
      <c r="H5884">
        <f t="shared" si="91"/>
        <v>0.78000000000000025</v>
      </c>
      <c r="I5884" s="103">
        <f>AVERAGE(H$10:H5884)</f>
        <v>0.45808851063829886</v>
      </c>
      <c r="J5884" s="2"/>
    </row>
    <row r="5885" spans="1:10">
      <c r="A5885" s="4">
        <v>31259</v>
      </c>
      <c r="B5885">
        <v>10.57</v>
      </c>
      <c r="F5885" s="4">
        <v>28523</v>
      </c>
      <c r="G5885">
        <v>6.79</v>
      </c>
      <c r="H5885">
        <f t="shared" si="91"/>
        <v>1.17</v>
      </c>
      <c r="I5885" s="103">
        <f>AVERAGE(H$10:H5885)</f>
        <v>0.45820966643975597</v>
      </c>
      <c r="J5885" s="2"/>
    </row>
    <row r="5886" spans="1:10">
      <c r="A5886" s="4">
        <v>31260</v>
      </c>
      <c r="B5886">
        <v>10.51</v>
      </c>
      <c r="F5886" s="4">
        <v>28524</v>
      </c>
      <c r="G5886">
        <v>6.78</v>
      </c>
      <c r="H5886">
        <f t="shared" si="91"/>
        <v>1.1899999999999995</v>
      </c>
      <c r="I5886" s="103">
        <f>AVERAGE(H$10:H5886)</f>
        <v>0.4583341841075389</v>
      </c>
      <c r="J5886" s="2"/>
    </row>
    <row r="5887" spans="1:10">
      <c r="A5887" s="4">
        <v>31261</v>
      </c>
      <c r="B5887">
        <v>10.66</v>
      </c>
      <c r="F5887" s="4">
        <v>28525</v>
      </c>
      <c r="G5887">
        <v>6.78</v>
      </c>
      <c r="H5887">
        <f t="shared" si="91"/>
        <v>1.1899999999999995</v>
      </c>
      <c r="I5887" s="103">
        <f>AVERAGE(H$10:H5887)</f>
        <v>0.45845865940796293</v>
      </c>
      <c r="J5887" s="2"/>
    </row>
    <row r="5888" spans="1:10">
      <c r="A5888" s="4">
        <v>31264</v>
      </c>
      <c r="B5888">
        <v>10.64</v>
      </c>
      <c r="F5888" s="4">
        <v>28526</v>
      </c>
      <c r="G5888">
        <v>6.78</v>
      </c>
      <c r="H5888">
        <f t="shared" si="91"/>
        <v>1.1899999999999995</v>
      </c>
      <c r="I5888" s="103">
        <f>AVERAGE(H$10:H5888)</f>
        <v>0.45858309236264777</v>
      </c>
      <c r="J5888" s="2"/>
    </row>
    <row r="5889" spans="1:10">
      <c r="A5889" s="4">
        <v>31265</v>
      </c>
      <c r="B5889">
        <v>10.65</v>
      </c>
      <c r="F5889" s="4">
        <v>28527</v>
      </c>
      <c r="G5889">
        <v>6.78</v>
      </c>
      <c r="H5889">
        <f t="shared" si="91"/>
        <v>1.21</v>
      </c>
      <c r="I5889" s="103">
        <f>AVERAGE(H$10:H5889)</f>
        <v>0.45871088435374252</v>
      </c>
      <c r="J5889" s="2"/>
    </row>
    <row r="5890" spans="1:10">
      <c r="A5890" s="4">
        <v>31266</v>
      </c>
      <c r="B5890">
        <v>10.55</v>
      </c>
      <c r="F5890" s="4">
        <v>28528</v>
      </c>
      <c r="G5890">
        <v>6.75</v>
      </c>
      <c r="H5890">
        <f t="shared" si="91"/>
        <v>1.2400000000000002</v>
      </c>
      <c r="I5890" s="103">
        <f>AVERAGE(H$10:H5890)</f>
        <v>0.45884373405883455</v>
      </c>
      <c r="J5890" s="2"/>
    </row>
    <row r="5891" spans="1:10">
      <c r="A5891" s="4">
        <v>31267</v>
      </c>
      <c r="B5891">
        <v>10.43</v>
      </c>
      <c r="F5891" s="4">
        <v>28529</v>
      </c>
      <c r="G5891">
        <v>6.59</v>
      </c>
      <c r="H5891">
        <f t="shared" si="91"/>
        <v>1.4100000000000001</v>
      </c>
      <c r="I5891" s="103">
        <f>AVERAGE(H$10:H5891)</f>
        <v>0.45900544032642054</v>
      </c>
      <c r="J5891" s="2"/>
    </row>
    <row r="5892" spans="1:10">
      <c r="A5892" s="4">
        <v>31268</v>
      </c>
      <c r="B5892">
        <v>10.37</v>
      </c>
      <c r="F5892" s="4">
        <v>28530</v>
      </c>
      <c r="G5892">
        <v>6.74</v>
      </c>
      <c r="H5892">
        <f t="shared" si="91"/>
        <v>1.2699999999999996</v>
      </c>
      <c r="I5892" s="103">
        <f>AVERAGE(H$10:H5892)</f>
        <v>0.45914329423763484</v>
      </c>
      <c r="J5892" s="2"/>
    </row>
    <row r="5893" spans="1:10">
      <c r="A5893" s="4">
        <v>31271</v>
      </c>
      <c r="B5893">
        <v>10.38</v>
      </c>
      <c r="F5893" s="4">
        <v>28531</v>
      </c>
      <c r="G5893">
        <v>6.71</v>
      </c>
      <c r="H5893">
        <f t="shared" si="91"/>
        <v>1.3099999999999996</v>
      </c>
      <c r="I5893" s="103">
        <f>AVERAGE(H$10:H5893)</f>
        <v>0.45928789938817227</v>
      </c>
      <c r="J5893" s="2"/>
    </row>
    <row r="5894" spans="1:10">
      <c r="A5894" s="4">
        <v>31272</v>
      </c>
      <c r="B5894">
        <v>10.46</v>
      </c>
      <c r="F5894" s="4">
        <v>28532</v>
      </c>
      <c r="G5894">
        <v>6.71</v>
      </c>
      <c r="H5894">
        <f t="shared" si="91"/>
        <v>1.3099999999999996</v>
      </c>
      <c r="I5894" s="103">
        <f>AVERAGE(H$10:H5894)</f>
        <v>0.45943245539507316</v>
      </c>
      <c r="J5894" s="2"/>
    </row>
    <row r="5895" spans="1:10">
      <c r="A5895" s="4">
        <v>31273</v>
      </c>
      <c r="B5895">
        <v>10.38</v>
      </c>
      <c r="F5895" s="4">
        <v>28533</v>
      </c>
      <c r="G5895">
        <v>6.71</v>
      </c>
      <c r="H5895">
        <f t="shared" si="91"/>
        <v>1.3099999999999996</v>
      </c>
      <c r="I5895" s="103">
        <f>AVERAGE(H$10:H5895)</f>
        <v>0.45957696228338524</v>
      </c>
      <c r="J5895" s="2"/>
    </row>
    <row r="5896" spans="1:10">
      <c r="A5896" s="4">
        <v>31274</v>
      </c>
      <c r="B5896">
        <v>10.36</v>
      </c>
      <c r="F5896" s="4">
        <v>28534</v>
      </c>
      <c r="G5896">
        <v>6.7</v>
      </c>
      <c r="H5896">
        <f t="shared" si="91"/>
        <v>1.3099999999999996</v>
      </c>
      <c r="I5896" s="103">
        <f>AVERAGE(H$10:H5896)</f>
        <v>0.45972142007813921</v>
      </c>
      <c r="J5896" s="2"/>
    </row>
    <row r="5897" spans="1:10">
      <c r="A5897" s="4">
        <v>31275</v>
      </c>
      <c r="B5897">
        <v>10.26</v>
      </c>
      <c r="F5897" s="4">
        <v>28535</v>
      </c>
      <c r="G5897">
        <v>6.83</v>
      </c>
      <c r="H5897">
        <f t="shared" si="91"/>
        <v>1.2200000000000006</v>
      </c>
      <c r="I5897" s="103">
        <f>AVERAGE(H$10:H5897)</f>
        <v>0.45985054347826176</v>
      </c>
      <c r="J5897" s="2"/>
    </row>
    <row r="5898" spans="1:10">
      <c r="A5898" s="4">
        <v>31278</v>
      </c>
      <c r="B5898">
        <v>10.23</v>
      </c>
      <c r="F5898" s="4">
        <v>28536</v>
      </c>
      <c r="G5898">
        <v>6.92</v>
      </c>
      <c r="H5898">
        <f t="shared" ref="H5898:H5961" si="92">IFERROR(((VLOOKUP(F5898,$A$9:$B$14200,2,FALSE))-G5898),H5897)</f>
        <v>1.1600000000000001</v>
      </c>
      <c r="I5898" s="103">
        <f>AVERAGE(H$10:H5898)</f>
        <v>0.45996943453897182</v>
      </c>
      <c r="J5898" s="2"/>
    </row>
    <row r="5899" spans="1:10">
      <c r="A5899" s="4">
        <v>31279</v>
      </c>
      <c r="B5899">
        <v>10.199999999999999</v>
      </c>
      <c r="F5899" s="4">
        <v>28537</v>
      </c>
      <c r="G5899">
        <v>6.83</v>
      </c>
      <c r="H5899">
        <f t="shared" si="92"/>
        <v>1.2699999999999996</v>
      </c>
      <c r="I5899" s="103">
        <f>AVERAGE(H$10:H5899)</f>
        <v>0.46010696095076487</v>
      </c>
      <c r="J5899" s="2"/>
    </row>
    <row r="5900" spans="1:10">
      <c r="A5900" s="4">
        <v>31280</v>
      </c>
      <c r="B5900">
        <v>10.119999999999999</v>
      </c>
      <c r="F5900" s="4">
        <v>28538</v>
      </c>
      <c r="G5900">
        <v>6.75</v>
      </c>
      <c r="H5900">
        <f t="shared" si="92"/>
        <v>1.3399999999999999</v>
      </c>
      <c r="I5900" s="103">
        <f>AVERAGE(H$10:H5900)</f>
        <v>0.46025632320488974</v>
      </c>
      <c r="J5900" s="2"/>
    </row>
    <row r="5901" spans="1:10">
      <c r="A5901" s="4">
        <v>31281</v>
      </c>
      <c r="B5901">
        <v>10.1</v>
      </c>
      <c r="F5901" s="4">
        <v>28539</v>
      </c>
      <c r="G5901">
        <v>6.75</v>
      </c>
      <c r="H5901">
        <f t="shared" si="92"/>
        <v>1.3399999999999999</v>
      </c>
      <c r="I5901" s="103">
        <f>AVERAGE(H$10:H5901)</f>
        <v>0.46040563475899621</v>
      </c>
      <c r="J5901" s="2"/>
    </row>
    <row r="5902" spans="1:10">
      <c r="A5902" s="4">
        <v>31282</v>
      </c>
      <c r="B5902">
        <v>10.14</v>
      </c>
      <c r="F5902" s="4">
        <v>28540</v>
      </c>
      <c r="G5902">
        <v>6.75</v>
      </c>
      <c r="H5902">
        <f t="shared" si="92"/>
        <v>1.3399999999999999</v>
      </c>
      <c r="I5902" s="103">
        <f>AVERAGE(H$10:H5902)</f>
        <v>0.46055489563889457</v>
      </c>
      <c r="J5902" s="2"/>
    </row>
    <row r="5903" spans="1:10">
      <c r="A5903" s="4">
        <v>31285</v>
      </c>
      <c r="B5903">
        <v>10.18</v>
      </c>
      <c r="F5903" s="4">
        <v>28541</v>
      </c>
      <c r="G5903">
        <v>6.75</v>
      </c>
      <c r="H5903">
        <f t="shared" si="92"/>
        <v>1.3399999999999999</v>
      </c>
      <c r="I5903" s="103">
        <f>AVERAGE(H$10:H5903)</f>
        <v>0.46070410587037763</v>
      </c>
      <c r="J5903" s="2"/>
    </row>
    <row r="5904" spans="1:10">
      <c r="A5904" s="4">
        <v>31286</v>
      </c>
      <c r="B5904">
        <v>10.119999999999999</v>
      </c>
      <c r="F5904" s="4">
        <v>28542</v>
      </c>
      <c r="G5904">
        <v>7.01</v>
      </c>
      <c r="H5904">
        <f t="shared" si="92"/>
        <v>1.0899999999999999</v>
      </c>
      <c r="I5904" s="103">
        <f>AVERAGE(H$10:H5904)</f>
        <v>0.46081085665818589</v>
      </c>
      <c r="J5904" s="2"/>
    </row>
    <row r="5905" spans="1:10">
      <c r="A5905" s="4">
        <v>31287</v>
      </c>
      <c r="B5905">
        <v>10.16</v>
      </c>
      <c r="F5905" s="4">
        <v>28543</v>
      </c>
      <c r="G5905">
        <v>6.62</v>
      </c>
      <c r="H5905">
        <f t="shared" si="92"/>
        <v>1.4799999999999995</v>
      </c>
      <c r="I5905" s="103">
        <f>AVERAGE(H$10:H5905)</f>
        <v>0.46098371777476355</v>
      </c>
      <c r="J5905" s="2"/>
    </row>
    <row r="5906" spans="1:10">
      <c r="A5906" s="4">
        <v>31288</v>
      </c>
      <c r="B5906">
        <v>10.119999999999999</v>
      </c>
      <c r="F5906" s="4">
        <v>28544</v>
      </c>
      <c r="G5906">
        <v>6.76</v>
      </c>
      <c r="H5906">
        <f t="shared" si="92"/>
        <v>1.3200000000000003</v>
      </c>
      <c r="I5906" s="103">
        <f>AVERAGE(H$10:H5906)</f>
        <v>0.4611293878243185</v>
      </c>
      <c r="J5906" s="2"/>
    </row>
    <row r="5907" spans="1:10">
      <c r="A5907" s="4">
        <v>31289</v>
      </c>
      <c r="B5907">
        <v>10.28</v>
      </c>
      <c r="F5907" s="4">
        <v>28545</v>
      </c>
      <c r="G5907">
        <v>6.76</v>
      </c>
      <c r="H5907">
        <f t="shared" si="92"/>
        <v>1.2799999999999994</v>
      </c>
      <c r="I5907" s="103">
        <f>AVERAGE(H$10:H5907)</f>
        <v>0.46126822651746463</v>
      </c>
      <c r="J5907" s="2"/>
    </row>
    <row r="5908" spans="1:10">
      <c r="A5908" s="4">
        <v>31293</v>
      </c>
      <c r="B5908">
        <v>10.24</v>
      </c>
      <c r="F5908" s="4">
        <v>28546</v>
      </c>
      <c r="G5908">
        <v>6.76</v>
      </c>
      <c r="H5908">
        <f t="shared" si="92"/>
        <v>1.2799999999999994</v>
      </c>
      <c r="I5908" s="103">
        <f>AVERAGE(H$10:H5908)</f>
        <v>0.46140701813866869</v>
      </c>
      <c r="J5908" s="2"/>
    </row>
    <row r="5909" spans="1:10">
      <c r="A5909" s="4">
        <v>31294</v>
      </c>
      <c r="B5909">
        <v>10.16</v>
      </c>
      <c r="F5909" s="4">
        <v>28547</v>
      </c>
      <c r="G5909">
        <v>6.76</v>
      </c>
      <c r="H5909">
        <f t="shared" si="92"/>
        <v>1.2799999999999994</v>
      </c>
      <c r="I5909" s="103">
        <f>AVERAGE(H$10:H5909)</f>
        <v>0.46154576271186554</v>
      </c>
      <c r="J5909" s="2"/>
    </row>
    <row r="5910" spans="1:10">
      <c r="A5910" s="4">
        <v>31295</v>
      </c>
      <c r="B5910">
        <v>10.27</v>
      </c>
      <c r="F5910" s="4">
        <v>28548</v>
      </c>
      <c r="G5910">
        <v>6.88</v>
      </c>
      <c r="H5910">
        <f t="shared" si="92"/>
        <v>1.1399999999999997</v>
      </c>
      <c r="I5910" s="103">
        <f>AVERAGE(H$10:H5910)</f>
        <v>0.46166073546856579</v>
      </c>
      <c r="J5910" s="2"/>
    </row>
    <row r="5911" spans="1:10">
      <c r="A5911" s="4">
        <v>31296</v>
      </c>
      <c r="B5911">
        <v>10.5</v>
      </c>
      <c r="F5911" s="4">
        <v>28549</v>
      </c>
      <c r="G5911">
        <v>6.83</v>
      </c>
      <c r="H5911">
        <f t="shared" si="92"/>
        <v>1.2099999999999991</v>
      </c>
      <c r="I5911" s="103">
        <f>AVERAGE(H$10:H5911)</f>
        <v>0.46178752965096692</v>
      </c>
      <c r="J5911" s="2"/>
    </row>
    <row r="5912" spans="1:10">
      <c r="A5912" s="4">
        <v>31299</v>
      </c>
      <c r="B5912">
        <v>10.49</v>
      </c>
      <c r="F5912" s="4">
        <v>28550</v>
      </c>
      <c r="G5912">
        <v>6.86</v>
      </c>
      <c r="H5912">
        <f t="shared" si="92"/>
        <v>1.1900000000000004</v>
      </c>
      <c r="I5912" s="103">
        <f>AVERAGE(H$10:H5912)</f>
        <v>0.46191089276639108</v>
      </c>
      <c r="J5912" s="2"/>
    </row>
    <row r="5913" spans="1:10">
      <c r="A5913" s="4">
        <v>31300</v>
      </c>
      <c r="B5913">
        <v>10.48</v>
      </c>
      <c r="F5913" s="4">
        <v>28551</v>
      </c>
      <c r="G5913">
        <v>6.78</v>
      </c>
      <c r="H5913">
        <f t="shared" si="92"/>
        <v>1.2599999999999989</v>
      </c>
      <c r="I5913" s="103">
        <f>AVERAGE(H$10:H5913)</f>
        <v>0.46204607046070578</v>
      </c>
      <c r="J5913" s="2"/>
    </row>
    <row r="5914" spans="1:10">
      <c r="A5914" s="4">
        <v>31301</v>
      </c>
      <c r="B5914">
        <v>10.51</v>
      </c>
      <c r="F5914" s="4">
        <v>28552</v>
      </c>
      <c r="G5914">
        <v>6.77</v>
      </c>
      <c r="H5914">
        <f t="shared" si="92"/>
        <v>1.2699999999999996</v>
      </c>
      <c r="I5914" s="103">
        <f>AVERAGE(H$10:H5914)</f>
        <v>0.46218289585097494</v>
      </c>
      <c r="J5914" s="2"/>
    </row>
    <row r="5915" spans="1:10">
      <c r="A5915" s="4">
        <v>31302</v>
      </c>
      <c r="B5915">
        <v>10.52</v>
      </c>
      <c r="F5915" s="4">
        <v>28553</v>
      </c>
      <c r="G5915">
        <v>6.77</v>
      </c>
      <c r="H5915">
        <f t="shared" si="92"/>
        <v>1.2699999999999996</v>
      </c>
      <c r="I5915" s="103">
        <f>AVERAGE(H$10:H5915)</f>
        <v>0.46231967490687553</v>
      </c>
      <c r="J5915" s="2"/>
    </row>
    <row r="5916" spans="1:10">
      <c r="A5916" s="4">
        <v>31303</v>
      </c>
      <c r="B5916">
        <v>10.4</v>
      </c>
      <c r="F5916" s="4">
        <v>28554</v>
      </c>
      <c r="G5916">
        <v>6.77</v>
      </c>
      <c r="H5916">
        <f t="shared" si="92"/>
        <v>1.2699999999999996</v>
      </c>
      <c r="I5916" s="103">
        <f>AVERAGE(H$10:H5916)</f>
        <v>0.46245640765193952</v>
      </c>
      <c r="J5916" s="2"/>
    </row>
    <row r="5917" spans="1:10">
      <c r="A5917" s="4">
        <v>31306</v>
      </c>
      <c r="B5917">
        <v>10.37</v>
      </c>
      <c r="F5917" s="4">
        <v>28555</v>
      </c>
      <c r="G5917">
        <v>6.81</v>
      </c>
      <c r="H5917">
        <f t="shared" si="92"/>
        <v>1.2400000000000011</v>
      </c>
      <c r="I5917" s="103">
        <f>AVERAGE(H$10:H5917)</f>
        <v>0.4625880162491548</v>
      </c>
      <c r="J5917" s="2"/>
    </row>
    <row r="5918" spans="1:10">
      <c r="A5918" s="4">
        <v>31307</v>
      </c>
      <c r="B5918">
        <v>10.41</v>
      </c>
      <c r="F5918" s="4">
        <v>28556</v>
      </c>
      <c r="G5918">
        <v>6.72</v>
      </c>
      <c r="H5918">
        <f t="shared" si="92"/>
        <v>1.3099999999999996</v>
      </c>
      <c r="I5918" s="103">
        <f>AVERAGE(H$10:H5918)</f>
        <v>0.46273142663733402</v>
      </c>
      <c r="J5918" s="2"/>
    </row>
    <row r="5919" spans="1:10">
      <c r="A5919" s="4">
        <v>31308</v>
      </c>
      <c r="B5919">
        <v>10.43</v>
      </c>
      <c r="F5919" s="4">
        <v>28557</v>
      </c>
      <c r="G5919">
        <v>6.72</v>
      </c>
      <c r="H5919">
        <f t="shared" si="92"/>
        <v>1.3099999999999996</v>
      </c>
      <c r="I5919" s="103">
        <f>AVERAGE(H$10:H5919)</f>
        <v>0.46287478849407893</v>
      </c>
      <c r="J5919" s="2"/>
    </row>
    <row r="5920" spans="1:10">
      <c r="A5920" s="4">
        <v>31309</v>
      </c>
      <c r="B5920">
        <v>10.43</v>
      </c>
      <c r="F5920" s="4">
        <v>28558</v>
      </c>
      <c r="G5920">
        <v>6.76</v>
      </c>
      <c r="H5920">
        <f t="shared" si="92"/>
        <v>1.2599999999999998</v>
      </c>
      <c r="I5920" s="103">
        <f>AVERAGE(H$10:H5920)</f>
        <v>0.46300964303840414</v>
      </c>
      <c r="J5920" s="2"/>
    </row>
    <row r="5921" spans="1:10">
      <c r="A5921" s="4">
        <v>31310</v>
      </c>
      <c r="B5921">
        <v>10.36</v>
      </c>
      <c r="F5921" s="4">
        <v>28559</v>
      </c>
      <c r="G5921">
        <v>6.77</v>
      </c>
      <c r="H5921">
        <f t="shared" si="92"/>
        <v>1.2300000000000004</v>
      </c>
      <c r="I5921" s="103">
        <f>AVERAGE(H$10:H5921)</f>
        <v>0.46313937753721357</v>
      </c>
      <c r="J5921" s="2"/>
    </row>
    <row r="5922" spans="1:10">
      <c r="A5922" s="4">
        <v>31313</v>
      </c>
      <c r="B5922">
        <v>10.39</v>
      </c>
      <c r="F5922" s="4">
        <v>28560</v>
      </c>
      <c r="G5922">
        <v>6.77</v>
      </c>
      <c r="H5922">
        <f t="shared" si="92"/>
        <v>1.2300000000000004</v>
      </c>
      <c r="I5922" s="103">
        <f>AVERAGE(H$10:H5922)</f>
        <v>0.46326906815491403</v>
      </c>
      <c r="J5922" s="2"/>
    </row>
    <row r="5923" spans="1:10">
      <c r="A5923" s="4">
        <v>31314</v>
      </c>
      <c r="B5923">
        <v>10.33</v>
      </c>
      <c r="F5923" s="4">
        <v>28561</v>
      </c>
      <c r="G5923">
        <v>6.77</v>
      </c>
      <c r="H5923">
        <f t="shared" si="92"/>
        <v>1.2300000000000004</v>
      </c>
      <c r="I5923" s="103">
        <f>AVERAGE(H$10:H5923)</f>
        <v>0.46339871491376511</v>
      </c>
      <c r="J5923" s="2"/>
    </row>
    <row r="5924" spans="1:10">
      <c r="A5924" s="4">
        <v>31315</v>
      </c>
      <c r="B5924">
        <v>10.27</v>
      </c>
      <c r="F5924" s="4">
        <v>28562</v>
      </c>
      <c r="G5924">
        <v>6.81</v>
      </c>
      <c r="H5924">
        <f t="shared" si="92"/>
        <v>1.1800000000000006</v>
      </c>
      <c r="I5924" s="103">
        <f>AVERAGE(H$10:H5924)</f>
        <v>0.46351986475063511</v>
      </c>
      <c r="J5924" s="2"/>
    </row>
    <row r="5925" spans="1:10">
      <c r="A5925" s="4">
        <v>31316</v>
      </c>
      <c r="B5925">
        <v>10.220000000000001</v>
      </c>
      <c r="F5925" s="4">
        <v>28563</v>
      </c>
      <c r="G5925">
        <v>6.75</v>
      </c>
      <c r="H5925">
        <f t="shared" si="92"/>
        <v>1.2400000000000002</v>
      </c>
      <c r="I5925" s="103">
        <f>AVERAGE(H$10:H5925)</f>
        <v>0.46365111561866235</v>
      </c>
      <c r="J5925" s="2"/>
    </row>
    <row r="5926" spans="1:10">
      <c r="A5926" s="4">
        <v>31320</v>
      </c>
      <c r="B5926">
        <v>10.31</v>
      </c>
      <c r="F5926" s="4">
        <v>28564</v>
      </c>
      <c r="G5926">
        <v>6.77</v>
      </c>
      <c r="H5926">
        <f t="shared" si="92"/>
        <v>1.2300000000000004</v>
      </c>
      <c r="I5926" s="103">
        <f>AVERAGE(H$10:H5926)</f>
        <v>0.46378063207706716</v>
      </c>
      <c r="J5926" s="2"/>
    </row>
    <row r="5927" spans="1:10">
      <c r="A5927" s="4">
        <v>31321</v>
      </c>
      <c r="B5927">
        <v>10.29</v>
      </c>
      <c r="F5927" s="4">
        <v>28565</v>
      </c>
      <c r="G5927">
        <v>6.76</v>
      </c>
      <c r="H5927">
        <f t="shared" si="92"/>
        <v>1.2400000000000002</v>
      </c>
      <c r="I5927" s="103">
        <f>AVERAGE(H$10:H5927)</f>
        <v>0.4639117945251785</v>
      </c>
      <c r="J5927" s="2"/>
    </row>
    <row r="5928" spans="1:10">
      <c r="A5928" s="4">
        <v>31322</v>
      </c>
      <c r="B5928">
        <v>10.3</v>
      </c>
      <c r="F5928" s="4">
        <v>28566</v>
      </c>
      <c r="G5928">
        <v>6.75</v>
      </c>
      <c r="H5928">
        <f t="shared" si="92"/>
        <v>1.25</v>
      </c>
      <c r="I5928" s="103">
        <f>AVERAGE(H$10:H5928)</f>
        <v>0.46404460212873899</v>
      </c>
      <c r="J5928" s="2"/>
    </row>
    <row r="5929" spans="1:10">
      <c r="A5929" s="4">
        <v>31323</v>
      </c>
      <c r="B5929">
        <v>10.32</v>
      </c>
      <c r="F5929" s="4">
        <v>28567</v>
      </c>
      <c r="G5929">
        <v>6.75</v>
      </c>
      <c r="H5929">
        <f t="shared" si="92"/>
        <v>1.25</v>
      </c>
      <c r="I5929" s="103">
        <f>AVERAGE(H$10:H5929)</f>
        <v>0.46417736486486594</v>
      </c>
      <c r="J5929" s="2"/>
    </row>
    <row r="5930" spans="1:10">
      <c r="A5930" s="4">
        <v>31324</v>
      </c>
      <c r="B5930">
        <v>10.36</v>
      </c>
      <c r="F5930" s="4">
        <v>28568</v>
      </c>
      <c r="G5930">
        <v>6.75</v>
      </c>
      <c r="H5930">
        <f t="shared" si="92"/>
        <v>1.25</v>
      </c>
      <c r="I5930" s="103">
        <f>AVERAGE(H$10:H5930)</f>
        <v>0.46431008275629221</v>
      </c>
      <c r="J5930" s="2"/>
    </row>
    <row r="5931" spans="1:10">
      <c r="A5931" s="4">
        <v>31327</v>
      </c>
      <c r="B5931">
        <v>10.42</v>
      </c>
      <c r="F5931" s="4">
        <v>28569</v>
      </c>
      <c r="G5931">
        <v>6.84</v>
      </c>
      <c r="H5931">
        <f t="shared" si="92"/>
        <v>1.1299999999999999</v>
      </c>
      <c r="I5931" s="103">
        <f>AVERAGE(H$10:H5931)</f>
        <v>0.46442249240121686</v>
      </c>
      <c r="J5931" s="2"/>
    </row>
    <row r="5932" spans="1:10">
      <c r="A5932" s="4">
        <v>31328</v>
      </c>
      <c r="B5932">
        <v>10.36</v>
      </c>
      <c r="F5932" s="4">
        <v>28570</v>
      </c>
      <c r="G5932">
        <v>6.76</v>
      </c>
      <c r="H5932">
        <f t="shared" si="92"/>
        <v>1.21</v>
      </c>
      <c r="I5932" s="103">
        <f>AVERAGE(H$10:H5932)</f>
        <v>0.46454837075806288</v>
      </c>
      <c r="J5932" s="2"/>
    </row>
    <row r="5933" spans="1:10">
      <c r="A5933" s="4">
        <v>31329</v>
      </c>
      <c r="B5933">
        <v>10.37</v>
      </c>
      <c r="F5933" s="4">
        <v>28571</v>
      </c>
      <c r="G5933">
        <v>6.78</v>
      </c>
      <c r="H5933">
        <f t="shared" si="92"/>
        <v>1.2000000000000002</v>
      </c>
      <c r="I5933" s="103">
        <f>AVERAGE(H$10:H5933)</f>
        <v>0.46467251856853581</v>
      </c>
      <c r="J5933" s="2"/>
    </row>
    <row r="5934" spans="1:10">
      <c r="A5934" s="4">
        <v>31330</v>
      </c>
      <c r="B5934">
        <v>10.35</v>
      </c>
      <c r="F5934" s="4">
        <v>28572</v>
      </c>
      <c r="G5934">
        <v>6.77</v>
      </c>
      <c r="H5934">
        <f t="shared" si="92"/>
        <v>1.2400000000000002</v>
      </c>
      <c r="I5934" s="103">
        <f>AVERAGE(H$10:H5934)</f>
        <v>0.46480337552742718</v>
      </c>
      <c r="J5934" s="2"/>
    </row>
    <row r="5935" spans="1:10">
      <c r="A5935" s="4">
        <v>31331</v>
      </c>
      <c r="B5935">
        <v>10.34</v>
      </c>
      <c r="F5935" s="4">
        <v>28573</v>
      </c>
      <c r="G5935">
        <v>6.78</v>
      </c>
      <c r="H5935">
        <f t="shared" si="92"/>
        <v>1.2400000000000002</v>
      </c>
      <c r="I5935" s="103">
        <f>AVERAGE(H$10:H5935)</f>
        <v>0.46493418832264694</v>
      </c>
      <c r="J5935" s="2"/>
    </row>
    <row r="5936" spans="1:10">
      <c r="A5936" s="4">
        <v>31335</v>
      </c>
      <c r="B5936">
        <v>10.3</v>
      </c>
      <c r="F5936" s="4">
        <v>28574</v>
      </c>
      <c r="G5936">
        <v>6.78</v>
      </c>
      <c r="H5936">
        <f t="shared" si="92"/>
        <v>1.2400000000000002</v>
      </c>
      <c r="I5936" s="103">
        <f>AVERAGE(H$10:H5936)</f>
        <v>0.46506495697654893</v>
      </c>
      <c r="J5936" s="2"/>
    </row>
    <row r="5937" spans="1:10">
      <c r="A5937" s="4">
        <v>31336</v>
      </c>
      <c r="B5937">
        <v>10.25</v>
      </c>
      <c r="F5937" s="4">
        <v>28575</v>
      </c>
      <c r="G5937">
        <v>6.78</v>
      </c>
      <c r="H5937">
        <f t="shared" si="92"/>
        <v>1.2400000000000002</v>
      </c>
      <c r="I5937" s="103">
        <f>AVERAGE(H$10:H5937)</f>
        <v>0.46519568151147189</v>
      </c>
      <c r="J5937" s="2"/>
    </row>
    <row r="5938" spans="1:10">
      <c r="A5938" s="4">
        <v>31337</v>
      </c>
      <c r="B5938">
        <v>10.210000000000001</v>
      </c>
      <c r="F5938" s="4">
        <v>28576</v>
      </c>
      <c r="G5938">
        <v>6.89</v>
      </c>
      <c r="H5938">
        <f t="shared" si="92"/>
        <v>1.2299999999999995</v>
      </c>
      <c r="I5938" s="103">
        <f>AVERAGE(H$10:H5938)</f>
        <v>0.4653246753246762</v>
      </c>
      <c r="J5938" s="2"/>
    </row>
    <row r="5939" spans="1:10">
      <c r="A5939" s="4">
        <v>31338</v>
      </c>
      <c r="B5939">
        <v>10.17</v>
      </c>
      <c r="F5939" s="4">
        <v>28577</v>
      </c>
      <c r="G5939">
        <v>6.84</v>
      </c>
      <c r="H5939">
        <f t="shared" si="92"/>
        <v>1.2799999999999994</v>
      </c>
      <c r="I5939" s="103">
        <f>AVERAGE(H$10:H5939)</f>
        <v>0.46546205733558271</v>
      </c>
      <c r="J5939" s="2"/>
    </row>
    <row r="5940" spans="1:10">
      <c r="A5940" s="4">
        <v>31341</v>
      </c>
      <c r="B5940">
        <v>10.18</v>
      </c>
      <c r="F5940" s="4">
        <v>28578</v>
      </c>
      <c r="G5940">
        <v>6.88</v>
      </c>
      <c r="H5940">
        <f t="shared" si="92"/>
        <v>1.2299999999999995</v>
      </c>
      <c r="I5940" s="103">
        <f>AVERAGE(H$10:H5940)</f>
        <v>0.46559096273815637</v>
      </c>
      <c r="J5940" s="2"/>
    </row>
    <row r="5941" spans="1:10">
      <c r="A5941" s="4">
        <v>31342</v>
      </c>
      <c r="B5941">
        <v>10.119999999999999</v>
      </c>
      <c r="F5941" s="4">
        <v>28579</v>
      </c>
      <c r="G5941">
        <v>6.91</v>
      </c>
      <c r="H5941">
        <f t="shared" si="92"/>
        <v>1.2099999999999991</v>
      </c>
      <c r="I5941" s="103">
        <f>AVERAGE(H$10:H5941)</f>
        <v>0.465716453135537</v>
      </c>
      <c r="J5941" s="2"/>
    </row>
    <row r="5942" spans="1:10">
      <c r="A5942" s="4">
        <v>31343</v>
      </c>
      <c r="B5942">
        <v>10.14</v>
      </c>
      <c r="F5942" s="4">
        <v>28580</v>
      </c>
      <c r="G5942">
        <v>6.97</v>
      </c>
      <c r="H5942">
        <f t="shared" si="92"/>
        <v>1.1800000000000006</v>
      </c>
      <c r="I5942" s="103">
        <f>AVERAGE(H$10:H5942)</f>
        <v>0.46583684476656084</v>
      </c>
      <c r="J5942" s="2"/>
    </row>
    <row r="5943" spans="1:10">
      <c r="A5943" s="4">
        <v>31344</v>
      </c>
      <c r="B5943">
        <v>10.15</v>
      </c>
      <c r="F5943" s="4">
        <v>28581</v>
      </c>
      <c r="G5943">
        <v>6.97</v>
      </c>
      <c r="H5943">
        <f t="shared" si="92"/>
        <v>1.1800000000000006</v>
      </c>
      <c r="I5943" s="103">
        <f>AVERAGE(H$10:H5943)</f>
        <v>0.46595719582069517</v>
      </c>
      <c r="J5943" s="2"/>
    </row>
    <row r="5944" spans="1:10">
      <c r="A5944" s="4">
        <v>31345</v>
      </c>
      <c r="B5944">
        <v>10.210000000000001</v>
      </c>
      <c r="F5944" s="4">
        <v>28582</v>
      </c>
      <c r="G5944">
        <v>6.97</v>
      </c>
      <c r="H5944">
        <f t="shared" si="92"/>
        <v>1.1800000000000006</v>
      </c>
      <c r="I5944" s="103">
        <f>AVERAGE(H$10:H5944)</f>
        <v>0.46607750631845074</v>
      </c>
      <c r="J5944" s="2"/>
    </row>
    <row r="5945" spans="1:10">
      <c r="A5945" s="4">
        <v>31348</v>
      </c>
      <c r="B5945">
        <v>10.28</v>
      </c>
      <c r="F5945" s="4">
        <v>28583</v>
      </c>
      <c r="G5945">
        <v>6.95</v>
      </c>
      <c r="H5945">
        <f t="shared" si="92"/>
        <v>1.1800000000000006</v>
      </c>
      <c r="I5945" s="103">
        <f>AVERAGE(H$10:H5945)</f>
        <v>0.46619777628032427</v>
      </c>
      <c r="J5945" s="2"/>
    </row>
    <row r="5946" spans="1:10">
      <c r="A5946" s="4">
        <v>31349</v>
      </c>
      <c r="B5946">
        <v>10.11</v>
      </c>
      <c r="F5946" s="4">
        <v>28584</v>
      </c>
      <c r="G5946">
        <v>6.72</v>
      </c>
      <c r="H5946">
        <f t="shared" si="92"/>
        <v>1.3999999999999995</v>
      </c>
      <c r="I5946" s="103">
        <f>AVERAGE(H$10:H5946)</f>
        <v>0.46635506147886224</v>
      </c>
      <c r="J5946" s="2"/>
    </row>
    <row r="5947" spans="1:10">
      <c r="A5947" s="4">
        <v>31350</v>
      </c>
      <c r="B5947">
        <v>9.9700000000000006</v>
      </c>
      <c r="F5947" s="4">
        <v>28585</v>
      </c>
      <c r="G5947">
        <v>6.51</v>
      </c>
      <c r="H5947">
        <f t="shared" si="92"/>
        <v>1.6300000000000008</v>
      </c>
      <c r="I5947" s="103">
        <f>AVERAGE(H$10:H5947)</f>
        <v>0.46655102728191394</v>
      </c>
      <c r="J5947" s="2"/>
    </row>
    <row r="5948" spans="1:10">
      <c r="A5948" s="4">
        <v>31351</v>
      </c>
      <c r="B5948">
        <v>10.01</v>
      </c>
      <c r="F5948" s="4">
        <v>28586</v>
      </c>
      <c r="G5948">
        <v>6.75</v>
      </c>
      <c r="H5948">
        <f t="shared" si="92"/>
        <v>1.4100000000000001</v>
      </c>
      <c r="I5948" s="103">
        <f>AVERAGE(H$10:H5948)</f>
        <v>0.46670988381882555</v>
      </c>
      <c r="J5948" s="2"/>
    </row>
    <row r="5949" spans="1:10">
      <c r="A5949" s="4">
        <v>31352</v>
      </c>
      <c r="B5949">
        <v>9.98</v>
      </c>
      <c r="F5949" s="4">
        <v>28587</v>
      </c>
      <c r="G5949">
        <v>6.74</v>
      </c>
      <c r="H5949">
        <f t="shared" si="92"/>
        <v>1.4000000000000004</v>
      </c>
      <c r="I5949" s="103">
        <f>AVERAGE(H$10:H5949)</f>
        <v>0.46686700336700421</v>
      </c>
      <c r="J5949" s="2"/>
    </row>
    <row r="5950" spans="1:10">
      <c r="A5950" s="4">
        <v>31355</v>
      </c>
      <c r="B5950">
        <v>9.98</v>
      </c>
      <c r="F5950" s="4">
        <v>28588</v>
      </c>
      <c r="G5950">
        <v>6.74</v>
      </c>
      <c r="H5950">
        <f t="shared" si="92"/>
        <v>1.4000000000000004</v>
      </c>
      <c r="I5950" s="103">
        <f>AVERAGE(H$10:H5950)</f>
        <v>0.46702407002188273</v>
      </c>
      <c r="J5950" s="2"/>
    </row>
    <row r="5951" spans="1:10">
      <c r="A5951" s="4">
        <v>31356</v>
      </c>
      <c r="B5951">
        <v>9.93</v>
      </c>
      <c r="F5951" s="4">
        <v>28589</v>
      </c>
      <c r="G5951">
        <v>6.74</v>
      </c>
      <c r="H5951">
        <f t="shared" si="92"/>
        <v>1.4000000000000004</v>
      </c>
      <c r="I5951" s="103">
        <f>AVERAGE(H$10:H5951)</f>
        <v>0.46718108381016582</v>
      </c>
      <c r="J5951" s="2"/>
    </row>
    <row r="5952" spans="1:10">
      <c r="A5952" s="4">
        <v>31357</v>
      </c>
      <c r="B5952">
        <v>9.93</v>
      </c>
      <c r="F5952" s="4">
        <v>28590</v>
      </c>
      <c r="G5952">
        <v>6.79</v>
      </c>
      <c r="H5952">
        <f t="shared" si="92"/>
        <v>1.3600000000000003</v>
      </c>
      <c r="I5952" s="103">
        <f>AVERAGE(H$10:H5952)</f>
        <v>0.46733131415110302</v>
      </c>
      <c r="J5952" s="2"/>
    </row>
    <row r="5953" spans="1:10">
      <c r="A5953" s="4">
        <v>31358</v>
      </c>
      <c r="B5953">
        <v>9.91</v>
      </c>
      <c r="F5953" s="4">
        <v>28591</v>
      </c>
      <c r="G5953">
        <v>6.73</v>
      </c>
      <c r="H5953">
        <f t="shared" si="92"/>
        <v>1.4299999999999997</v>
      </c>
      <c r="I5953" s="103">
        <f>AVERAGE(H$10:H5953)</f>
        <v>0.46749327052489992</v>
      </c>
      <c r="J5953" s="2"/>
    </row>
    <row r="5954" spans="1:10">
      <c r="A5954" s="4">
        <v>31359</v>
      </c>
      <c r="B5954">
        <v>9.84</v>
      </c>
      <c r="F5954" s="4">
        <v>28592</v>
      </c>
      <c r="G5954">
        <v>6.7</v>
      </c>
      <c r="H5954">
        <f t="shared" si="92"/>
        <v>1.46</v>
      </c>
      <c r="I5954" s="103">
        <f>AVERAGE(H$10:H5954)</f>
        <v>0.46766021867115309</v>
      </c>
      <c r="J5954" s="2"/>
    </row>
    <row r="5955" spans="1:10">
      <c r="A5955" s="4">
        <v>31363</v>
      </c>
      <c r="B5955">
        <v>9.74</v>
      </c>
      <c r="F5955" s="4">
        <v>28593</v>
      </c>
      <c r="G5955">
        <v>6.77</v>
      </c>
      <c r="H5955">
        <f t="shared" si="92"/>
        <v>1.3800000000000008</v>
      </c>
      <c r="I5955" s="103">
        <f>AVERAGE(H$10:H5955)</f>
        <v>0.46781365623948962</v>
      </c>
      <c r="J5955" s="2"/>
    </row>
    <row r="5956" spans="1:10">
      <c r="A5956" s="4">
        <v>31364</v>
      </c>
      <c r="B5956">
        <v>9.7799999999999994</v>
      </c>
      <c r="F5956" s="4">
        <v>28594</v>
      </c>
      <c r="G5956">
        <v>6.76</v>
      </c>
      <c r="H5956">
        <f t="shared" si="92"/>
        <v>1.3599999999999994</v>
      </c>
      <c r="I5956" s="103">
        <f>AVERAGE(H$10:H5956)</f>
        <v>0.46796367916596693</v>
      </c>
      <c r="J5956" s="2"/>
    </row>
    <row r="5957" spans="1:10">
      <c r="A5957" s="4">
        <v>31365</v>
      </c>
      <c r="B5957">
        <v>9.84</v>
      </c>
      <c r="F5957" s="4">
        <v>28595</v>
      </c>
      <c r="G5957">
        <v>6.76</v>
      </c>
      <c r="H5957">
        <f t="shared" si="92"/>
        <v>1.3599999999999994</v>
      </c>
      <c r="I5957" s="103">
        <f>AVERAGE(H$10:H5957)</f>
        <v>0.46811365164761359</v>
      </c>
      <c r="J5957" s="2"/>
    </row>
    <row r="5958" spans="1:10">
      <c r="A5958" s="4">
        <v>31366</v>
      </c>
      <c r="B5958">
        <v>9.92</v>
      </c>
      <c r="F5958" s="4">
        <v>28596</v>
      </c>
      <c r="G5958">
        <v>6.76</v>
      </c>
      <c r="H5958">
        <f t="shared" si="92"/>
        <v>1.3599999999999994</v>
      </c>
      <c r="I5958" s="103">
        <f>AVERAGE(H$10:H5958)</f>
        <v>0.46826357370986815</v>
      </c>
      <c r="J5958" s="2"/>
    </row>
    <row r="5959" spans="1:10">
      <c r="A5959" s="4">
        <v>31369</v>
      </c>
      <c r="B5959">
        <v>9.7200000000000006</v>
      </c>
      <c r="F5959" s="4">
        <v>28597</v>
      </c>
      <c r="G5959">
        <v>6.85</v>
      </c>
      <c r="H5959">
        <f t="shared" si="92"/>
        <v>1.2300000000000004</v>
      </c>
      <c r="I5959" s="103">
        <f>AVERAGE(H$10:H5959)</f>
        <v>0.46839159663865643</v>
      </c>
      <c r="J5959" s="2"/>
    </row>
    <row r="5960" spans="1:10">
      <c r="A5960" s="4">
        <v>31370</v>
      </c>
      <c r="B5960">
        <v>9.73</v>
      </c>
      <c r="F5960" s="4">
        <v>28598</v>
      </c>
      <c r="G5960">
        <v>6.76</v>
      </c>
      <c r="H5960">
        <f t="shared" si="92"/>
        <v>1.3200000000000003</v>
      </c>
      <c r="I5960" s="103">
        <f>AVERAGE(H$10:H5960)</f>
        <v>0.4685347000504127</v>
      </c>
      <c r="J5960" s="2"/>
    </row>
    <row r="5961" spans="1:10">
      <c r="A5961" s="4">
        <v>31371</v>
      </c>
      <c r="B5961">
        <v>9.7200000000000006</v>
      </c>
      <c r="F5961" s="4">
        <v>28599</v>
      </c>
      <c r="G5961">
        <v>6.78</v>
      </c>
      <c r="H5961">
        <f t="shared" si="92"/>
        <v>1.3500000000000005</v>
      </c>
      <c r="I5961" s="103">
        <f>AVERAGE(H$10:H5961)</f>
        <v>0.46868279569892574</v>
      </c>
      <c r="J5961" s="2"/>
    </row>
    <row r="5962" spans="1:10">
      <c r="A5962" s="4">
        <v>31372</v>
      </c>
      <c r="B5962">
        <v>9.58</v>
      </c>
      <c r="F5962" s="4">
        <v>28600</v>
      </c>
      <c r="G5962">
        <v>6.93</v>
      </c>
      <c r="H5962">
        <f t="shared" ref="H5962:H6025" si="93">IFERROR(((VLOOKUP(F5962,$A$9:$B$14200,2,FALSE))-G5962),H5961)</f>
        <v>1.2100000000000009</v>
      </c>
      <c r="I5962" s="103">
        <f>AVERAGE(H$10:H5962)</f>
        <v>0.468807324038301</v>
      </c>
      <c r="J5962" s="2"/>
    </row>
    <row r="5963" spans="1:10">
      <c r="A5963" s="4">
        <v>31373</v>
      </c>
      <c r="B5963">
        <v>9.66</v>
      </c>
      <c r="F5963" s="4">
        <v>28601</v>
      </c>
      <c r="G5963">
        <v>6.97</v>
      </c>
      <c r="H5963">
        <f t="shared" si="93"/>
        <v>1.1900000000000004</v>
      </c>
      <c r="I5963" s="103">
        <f>AVERAGE(H$10:H5963)</f>
        <v>0.46892845146120354</v>
      </c>
      <c r="J5963" s="2"/>
    </row>
    <row r="5964" spans="1:10">
      <c r="A5964" s="4">
        <v>31376</v>
      </c>
      <c r="B5964">
        <v>9.68</v>
      </c>
      <c r="F5964" s="4">
        <v>28602</v>
      </c>
      <c r="G5964">
        <v>6.97</v>
      </c>
      <c r="H5964">
        <f t="shared" si="93"/>
        <v>1.1900000000000004</v>
      </c>
      <c r="I5964" s="103">
        <f>AVERAGE(H$10:H5964)</f>
        <v>0.46904953820319162</v>
      </c>
      <c r="J5964" s="2"/>
    </row>
    <row r="5965" spans="1:10">
      <c r="A5965" s="4">
        <v>31377</v>
      </c>
      <c r="B5965">
        <v>9.68</v>
      </c>
      <c r="F5965" s="4">
        <v>28603</v>
      </c>
      <c r="G5965">
        <v>6.97</v>
      </c>
      <c r="H5965">
        <f t="shared" si="93"/>
        <v>1.1900000000000004</v>
      </c>
      <c r="I5965" s="103">
        <f>AVERAGE(H$10:H5965)</f>
        <v>0.46917058428475589</v>
      </c>
      <c r="J5965" s="2"/>
    </row>
    <row r="5966" spans="1:10">
      <c r="A5966" s="4">
        <v>31378</v>
      </c>
      <c r="B5966">
        <v>9.64</v>
      </c>
      <c r="F5966" s="4">
        <v>28604</v>
      </c>
      <c r="G5966">
        <v>7</v>
      </c>
      <c r="H5966">
        <f t="shared" si="93"/>
        <v>1.1799999999999997</v>
      </c>
      <c r="I5966" s="103">
        <f>AVERAGE(H$10:H5966)</f>
        <v>0.46928991102904244</v>
      </c>
      <c r="J5966" s="2"/>
    </row>
    <row r="5967" spans="1:10">
      <c r="A5967" s="4">
        <v>31380</v>
      </c>
      <c r="B5967">
        <v>9.59</v>
      </c>
      <c r="F5967" s="4">
        <v>28605</v>
      </c>
      <c r="G5967">
        <v>6.96</v>
      </c>
      <c r="H5967">
        <f t="shared" si="93"/>
        <v>1.2199999999999998</v>
      </c>
      <c r="I5967" s="103">
        <f>AVERAGE(H$10:H5967)</f>
        <v>0.46941591137965855</v>
      </c>
      <c r="J5967" s="2"/>
    </row>
    <row r="5968" spans="1:10">
      <c r="A5968" s="4">
        <v>31383</v>
      </c>
      <c r="B5968">
        <v>9.69</v>
      </c>
      <c r="F5968" s="4">
        <v>28606</v>
      </c>
      <c r="G5968">
        <v>7.18</v>
      </c>
      <c r="H5968">
        <f t="shared" si="93"/>
        <v>1.0400000000000009</v>
      </c>
      <c r="I5968" s="103">
        <f>AVERAGE(H$10:H5968)</f>
        <v>0.46951166303071079</v>
      </c>
      <c r="J5968" s="2"/>
    </row>
    <row r="5969" spans="1:10">
      <c r="A5969" s="4">
        <v>31384</v>
      </c>
      <c r="B5969">
        <v>9.68</v>
      </c>
      <c r="F5969" s="4">
        <v>28607</v>
      </c>
      <c r="G5969">
        <v>7.18</v>
      </c>
      <c r="H5969">
        <f t="shared" si="93"/>
        <v>1.0600000000000005</v>
      </c>
      <c r="I5969" s="103">
        <f>AVERAGE(H$10:H5969)</f>
        <v>0.46961073825503447</v>
      </c>
      <c r="J5969" s="2"/>
    </row>
    <row r="5970" spans="1:10">
      <c r="A5970" s="4">
        <v>31385</v>
      </c>
      <c r="B5970">
        <v>9.6300000000000008</v>
      </c>
      <c r="F5970" s="4">
        <v>28608</v>
      </c>
      <c r="G5970">
        <v>7.25</v>
      </c>
      <c r="H5970">
        <f t="shared" si="93"/>
        <v>0.99000000000000021</v>
      </c>
      <c r="I5970" s="103">
        <f>AVERAGE(H$10:H5970)</f>
        <v>0.46969803724207437</v>
      </c>
      <c r="J5970" s="2"/>
    </row>
    <row r="5971" spans="1:10">
      <c r="A5971" s="4">
        <v>31386</v>
      </c>
      <c r="B5971">
        <v>9.6199999999999992</v>
      </c>
      <c r="F5971" s="4">
        <v>28609</v>
      </c>
      <c r="G5971">
        <v>7.25</v>
      </c>
      <c r="H5971">
        <f t="shared" si="93"/>
        <v>0.99000000000000021</v>
      </c>
      <c r="I5971" s="103">
        <f>AVERAGE(H$10:H5971)</f>
        <v>0.46978530694397941</v>
      </c>
      <c r="J5971" s="2"/>
    </row>
    <row r="5972" spans="1:10">
      <c r="A5972" s="4">
        <v>31387</v>
      </c>
      <c r="B5972">
        <v>9.65</v>
      </c>
      <c r="F5972" s="4">
        <v>28610</v>
      </c>
      <c r="G5972">
        <v>7.25</v>
      </c>
      <c r="H5972">
        <f t="shared" si="93"/>
        <v>0.99000000000000021</v>
      </c>
      <c r="I5972" s="103">
        <f>AVERAGE(H$10:H5972)</f>
        <v>0.46987254737548295</v>
      </c>
      <c r="J5972" s="2"/>
    </row>
    <row r="5973" spans="1:10">
      <c r="A5973" s="4">
        <v>31390</v>
      </c>
      <c r="B5973">
        <v>9.49</v>
      </c>
      <c r="F5973" s="4">
        <v>28611</v>
      </c>
      <c r="G5973">
        <v>7.27</v>
      </c>
      <c r="H5973">
        <f t="shared" si="93"/>
        <v>0.97000000000000064</v>
      </c>
      <c r="I5973" s="103">
        <f>AVERAGE(H$10:H5973)</f>
        <v>0.46995640509725095</v>
      </c>
      <c r="J5973" s="2"/>
    </row>
    <row r="5974" spans="1:10">
      <c r="A5974" s="4">
        <v>31391</v>
      </c>
      <c r="B5974">
        <v>9.36</v>
      </c>
      <c r="F5974" s="4">
        <v>28612</v>
      </c>
      <c r="G5974">
        <v>7.26</v>
      </c>
      <c r="H5974">
        <f t="shared" si="93"/>
        <v>0.99000000000000021</v>
      </c>
      <c r="I5974" s="103">
        <f>AVERAGE(H$10:H5974)</f>
        <v>0.47004358759430082</v>
      </c>
      <c r="J5974" s="2"/>
    </row>
    <row r="5975" spans="1:10">
      <c r="A5975" s="4">
        <v>31392</v>
      </c>
      <c r="B5975">
        <v>9.1999999999999993</v>
      </c>
      <c r="F5975" s="4">
        <v>28613</v>
      </c>
      <c r="G5975">
        <v>7.46</v>
      </c>
      <c r="H5975">
        <f t="shared" si="93"/>
        <v>0.8199999999999994</v>
      </c>
      <c r="I5975" s="103">
        <f>AVERAGE(H$10:H5975)</f>
        <v>0.4701022460610132</v>
      </c>
      <c r="J5975" s="2"/>
    </row>
    <row r="5976" spans="1:10">
      <c r="A5976" s="4">
        <v>31393</v>
      </c>
      <c r="B5976">
        <v>9.27</v>
      </c>
      <c r="F5976" s="4">
        <v>28614</v>
      </c>
      <c r="G5976">
        <v>7.27</v>
      </c>
      <c r="H5976">
        <f t="shared" si="93"/>
        <v>1</v>
      </c>
      <c r="I5976" s="103">
        <f>AVERAGE(H$10:H5976)</f>
        <v>0.47019105077928686</v>
      </c>
      <c r="J5976" s="2"/>
    </row>
    <row r="5977" spans="1:10">
      <c r="A5977" s="4">
        <v>31394</v>
      </c>
      <c r="B5977">
        <v>9.2100000000000009</v>
      </c>
      <c r="F5977" s="4">
        <v>28615</v>
      </c>
      <c r="G5977">
        <v>7.29</v>
      </c>
      <c r="H5977">
        <f t="shared" si="93"/>
        <v>1.0499999999999998</v>
      </c>
      <c r="I5977" s="103">
        <f>AVERAGE(H$10:H5977)</f>
        <v>0.47028820375335201</v>
      </c>
      <c r="J5977" s="2"/>
    </row>
    <row r="5978" spans="1:10">
      <c r="A5978" s="4">
        <v>31397</v>
      </c>
      <c r="B5978">
        <v>9.16</v>
      </c>
      <c r="F5978" s="4">
        <v>28616</v>
      </c>
      <c r="G5978">
        <v>7.29</v>
      </c>
      <c r="H5978">
        <f t="shared" si="93"/>
        <v>1.0499999999999998</v>
      </c>
      <c r="I5978" s="103">
        <f>AVERAGE(H$10:H5978)</f>
        <v>0.47038532417490453</v>
      </c>
      <c r="J5978" s="2"/>
    </row>
    <row r="5979" spans="1:10">
      <c r="A5979" s="4">
        <v>31398</v>
      </c>
      <c r="B5979">
        <v>9.0399999999999991</v>
      </c>
      <c r="F5979" s="4">
        <v>28617</v>
      </c>
      <c r="G5979">
        <v>7.29</v>
      </c>
      <c r="H5979">
        <f t="shared" si="93"/>
        <v>1.0499999999999998</v>
      </c>
      <c r="I5979" s="103">
        <f>AVERAGE(H$10:H5979)</f>
        <v>0.47048241206030239</v>
      </c>
      <c r="J5979" s="2"/>
    </row>
    <row r="5980" spans="1:10">
      <c r="A5980" s="4">
        <v>31399</v>
      </c>
      <c r="B5980">
        <v>9.11</v>
      </c>
      <c r="F5980" s="4">
        <v>28618</v>
      </c>
      <c r="G5980">
        <v>7.38</v>
      </c>
      <c r="H5980">
        <f t="shared" si="93"/>
        <v>0.96999999999999975</v>
      </c>
      <c r="I5980" s="103">
        <f>AVERAGE(H$10:H5980)</f>
        <v>0.47056606933512057</v>
      </c>
      <c r="J5980" s="2"/>
    </row>
    <row r="5981" spans="1:10">
      <c r="A5981" s="4">
        <v>31400</v>
      </c>
      <c r="B5981">
        <v>9.1</v>
      </c>
      <c r="F5981" s="4">
        <v>28619</v>
      </c>
      <c r="G5981">
        <v>7.41</v>
      </c>
      <c r="H5981">
        <f t="shared" si="93"/>
        <v>0.92999999999999972</v>
      </c>
      <c r="I5981" s="103">
        <f>AVERAGE(H$10:H5981)</f>
        <v>0.4706430006697932</v>
      </c>
      <c r="J5981" s="2"/>
    </row>
    <row r="5982" spans="1:10">
      <c r="A5982" s="4">
        <v>31401</v>
      </c>
      <c r="B5982">
        <v>9.0399999999999991</v>
      </c>
      <c r="F5982" s="4">
        <v>28620</v>
      </c>
      <c r="G5982">
        <v>7.33</v>
      </c>
      <c r="H5982">
        <f t="shared" si="93"/>
        <v>1.0099999999999998</v>
      </c>
      <c r="I5982" s="103">
        <f>AVERAGE(H$10:H5982)</f>
        <v>0.47073329984932277</v>
      </c>
      <c r="J5982" s="2"/>
    </row>
    <row r="5983" spans="1:10">
      <c r="A5983" s="4">
        <v>31404</v>
      </c>
      <c r="B5983">
        <v>9.08</v>
      </c>
      <c r="F5983" s="4">
        <v>28621</v>
      </c>
      <c r="G5983">
        <v>7.37</v>
      </c>
      <c r="H5983">
        <f t="shared" si="93"/>
        <v>0.96999999999999975</v>
      </c>
      <c r="I5983" s="103">
        <f>AVERAGE(H$10:H5983)</f>
        <v>0.47081687311684045</v>
      </c>
      <c r="J5983" s="2"/>
    </row>
    <row r="5984" spans="1:10">
      <c r="A5984" s="4">
        <v>31405</v>
      </c>
      <c r="B5984">
        <v>9.07</v>
      </c>
      <c r="F5984" s="4">
        <v>28622</v>
      </c>
      <c r="G5984">
        <v>7.37</v>
      </c>
      <c r="H5984">
        <f t="shared" si="93"/>
        <v>0.98999999999999932</v>
      </c>
      <c r="I5984" s="103">
        <f>AVERAGE(H$10:H5984)</f>
        <v>0.47090376569037734</v>
      </c>
      <c r="J5984" s="2"/>
    </row>
    <row r="5985" spans="1:10">
      <c r="A5985" s="4">
        <v>31407</v>
      </c>
      <c r="B5985">
        <v>9.0399999999999991</v>
      </c>
      <c r="F5985" s="4">
        <v>28623</v>
      </c>
      <c r="G5985">
        <v>7.37</v>
      </c>
      <c r="H5985">
        <f t="shared" si="93"/>
        <v>0.98999999999999932</v>
      </c>
      <c r="I5985" s="103">
        <f>AVERAGE(H$10:H5985)</f>
        <v>0.47099062918340101</v>
      </c>
      <c r="J5985" s="2"/>
    </row>
    <row r="5986" spans="1:10">
      <c r="A5986" s="4">
        <v>31408</v>
      </c>
      <c r="B5986">
        <v>8.99</v>
      </c>
      <c r="F5986" s="4">
        <v>28624</v>
      </c>
      <c r="G5986">
        <v>7.37</v>
      </c>
      <c r="H5986">
        <f t="shared" si="93"/>
        <v>0.98999999999999932</v>
      </c>
      <c r="I5986" s="103">
        <f>AVERAGE(H$10:H5986)</f>
        <v>0.47107746361050767</v>
      </c>
      <c r="J5986" s="2"/>
    </row>
    <row r="5987" spans="1:10">
      <c r="A5987" s="4">
        <v>31411</v>
      </c>
      <c r="B5987">
        <v>9.01</v>
      </c>
      <c r="F5987" s="4">
        <v>28625</v>
      </c>
      <c r="G5987">
        <v>7.41</v>
      </c>
      <c r="H5987">
        <f t="shared" si="93"/>
        <v>0.9399999999999995</v>
      </c>
      <c r="I5987" s="103">
        <f>AVERAGE(H$10:H5987)</f>
        <v>0.47115590498494553</v>
      </c>
      <c r="J5987" s="2"/>
    </row>
    <row r="5988" spans="1:10">
      <c r="A5988" s="4">
        <v>31412</v>
      </c>
      <c r="B5988">
        <v>9</v>
      </c>
      <c r="F5988" s="4">
        <v>28626</v>
      </c>
      <c r="G5988">
        <v>7.25</v>
      </c>
      <c r="H5988">
        <f t="shared" si="93"/>
        <v>1.0899999999999999</v>
      </c>
      <c r="I5988" s="103">
        <f>AVERAGE(H$10:H5988)</f>
        <v>0.47125940792774784</v>
      </c>
      <c r="J5988" s="2"/>
    </row>
    <row r="5989" spans="1:10">
      <c r="A5989" s="4">
        <v>31414</v>
      </c>
      <c r="B5989">
        <v>9.0399999999999991</v>
      </c>
      <c r="F5989" s="4">
        <v>28627</v>
      </c>
      <c r="G5989">
        <v>7.27</v>
      </c>
      <c r="H5989">
        <f t="shared" si="93"/>
        <v>1.0600000000000005</v>
      </c>
      <c r="I5989" s="103">
        <f>AVERAGE(H$10:H5989)</f>
        <v>0.47135785953177328</v>
      </c>
      <c r="J5989" s="2"/>
    </row>
    <row r="5990" spans="1:10">
      <c r="A5990" s="4">
        <v>31415</v>
      </c>
      <c r="B5990">
        <v>9.0500000000000007</v>
      </c>
      <c r="F5990" s="4">
        <v>28628</v>
      </c>
      <c r="G5990">
        <v>7.32</v>
      </c>
      <c r="H5990">
        <f t="shared" si="93"/>
        <v>1.0499999999999989</v>
      </c>
      <c r="I5990" s="103">
        <f>AVERAGE(H$10:H5990)</f>
        <v>0.47145460625313568</v>
      </c>
      <c r="J5990" s="2"/>
    </row>
    <row r="5991" spans="1:10">
      <c r="A5991" s="4">
        <v>31418</v>
      </c>
      <c r="B5991">
        <v>9.07</v>
      </c>
      <c r="F5991" s="4">
        <v>28629</v>
      </c>
      <c r="G5991">
        <v>7.44</v>
      </c>
      <c r="H5991">
        <f t="shared" si="93"/>
        <v>0.94000000000000039</v>
      </c>
      <c r="I5991" s="103">
        <f>AVERAGE(H$10:H5991)</f>
        <v>0.47153293212972325</v>
      </c>
      <c r="J5991" s="2"/>
    </row>
    <row r="5992" spans="1:10">
      <c r="A5992" s="4">
        <v>31419</v>
      </c>
      <c r="B5992">
        <v>8.94</v>
      </c>
      <c r="F5992" s="4">
        <v>28630</v>
      </c>
      <c r="G5992">
        <v>7.44</v>
      </c>
      <c r="H5992">
        <f t="shared" si="93"/>
        <v>0.94000000000000039</v>
      </c>
      <c r="I5992" s="103">
        <f>AVERAGE(H$10:H5992)</f>
        <v>0.47161123182350068</v>
      </c>
      <c r="J5992" s="2"/>
    </row>
    <row r="5993" spans="1:10">
      <c r="A5993" s="4">
        <v>31420</v>
      </c>
      <c r="B5993">
        <v>9.1300000000000008</v>
      </c>
      <c r="F5993" s="4">
        <v>28631</v>
      </c>
      <c r="G5993">
        <v>7.44</v>
      </c>
      <c r="H5993">
        <f t="shared" si="93"/>
        <v>0.94000000000000039</v>
      </c>
      <c r="I5993" s="103">
        <f>AVERAGE(H$10:H5993)</f>
        <v>0.47168950534759435</v>
      </c>
      <c r="J5993" s="2"/>
    </row>
    <row r="5994" spans="1:10">
      <c r="A5994" s="4">
        <v>31421</v>
      </c>
      <c r="B5994">
        <v>9.27</v>
      </c>
      <c r="F5994" s="4">
        <v>28632</v>
      </c>
      <c r="G5994">
        <v>7.51</v>
      </c>
      <c r="H5994">
        <f t="shared" si="93"/>
        <v>0.87000000000000099</v>
      </c>
      <c r="I5994" s="103">
        <f>AVERAGE(H$10:H5994)</f>
        <v>0.47175605680868915</v>
      </c>
      <c r="J5994" s="2"/>
    </row>
    <row r="5995" spans="1:10">
      <c r="A5995" s="4">
        <v>31422</v>
      </c>
      <c r="B5995">
        <v>9.39</v>
      </c>
      <c r="F5995" s="4">
        <v>28633</v>
      </c>
      <c r="G5995">
        <v>7.49</v>
      </c>
      <c r="H5995">
        <f t="shared" si="93"/>
        <v>0.87999999999999901</v>
      </c>
      <c r="I5995" s="103">
        <f>AVERAGE(H$10:H5995)</f>
        <v>0.47182425659873117</v>
      </c>
      <c r="J5995" s="2"/>
    </row>
    <row r="5996" spans="1:10">
      <c r="A5996" s="4">
        <v>31425</v>
      </c>
      <c r="B5996">
        <v>9.49</v>
      </c>
      <c r="F5996" s="4">
        <v>28634</v>
      </c>
      <c r="G5996">
        <v>7.36</v>
      </c>
      <c r="H5996">
        <f t="shared" si="93"/>
        <v>1.0300000000000002</v>
      </c>
      <c r="I5996" s="103">
        <f>AVERAGE(H$10:H5996)</f>
        <v>0.47191748789043009</v>
      </c>
      <c r="J5996" s="2"/>
    </row>
    <row r="5997" spans="1:10">
      <c r="A5997" s="4">
        <v>31426</v>
      </c>
      <c r="B5997">
        <v>9.43</v>
      </c>
      <c r="F5997" s="4">
        <v>28635</v>
      </c>
      <c r="G5997">
        <v>7.47</v>
      </c>
      <c r="H5997">
        <f t="shared" si="93"/>
        <v>0.9300000000000006</v>
      </c>
      <c r="I5997" s="103">
        <f>AVERAGE(H$10:H5997)</f>
        <v>0.47199398797595271</v>
      </c>
      <c r="J5997" s="2"/>
    </row>
    <row r="5998" spans="1:10">
      <c r="A5998" s="4">
        <v>31427</v>
      </c>
      <c r="B5998">
        <v>9.31</v>
      </c>
      <c r="F5998" s="4">
        <v>28636</v>
      </c>
      <c r="G5998">
        <v>7.25</v>
      </c>
      <c r="H5998">
        <f t="shared" si="93"/>
        <v>1.17</v>
      </c>
      <c r="I5998" s="103">
        <f>AVERAGE(H$10:H5998)</f>
        <v>0.47211053598263564</v>
      </c>
      <c r="J5998" s="2"/>
    </row>
    <row r="5999" spans="1:10">
      <c r="A5999" s="4">
        <v>31428</v>
      </c>
      <c r="B5999">
        <v>9.3000000000000007</v>
      </c>
      <c r="F5999" s="4">
        <v>28637</v>
      </c>
      <c r="G5999">
        <v>7.25</v>
      </c>
      <c r="H5999">
        <f t="shared" si="93"/>
        <v>1.17</v>
      </c>
      <c r="I5999" s="103">
        <f>AVERAGE(H$10:H5999)</f>
        <v>0.47222704507512603</v>
      </c>
      <c r="J5999" s="2"/>
    </row>
    <row r="6000" spans="1:10">
      <c r="A6000" s="4">
        <v>31429</v>
      </c>
      <c r="B6000">
        <v>9.24</v>
      </c>
      <c r="F6000" s="4">
        <v>28638</v>
      </c>
      <c r="G6000">
        <v>7.25</v>
      </c>
      <c r="H6000">
        <f t="shared" si="93"/>
        <v>1.17</v>
      </c>
      <c r="I6000" s="103">
        <f>AVERAGE(H$10:H6000)</f>
        <v>0.47234351527291019</v>
      </c>
      <c r="J6000" s="2"/>
    </row>
    <row r="6001" spans="1:10">
      <c r="A6001" s="4">
        <v>31433</v>
      </c>
      <c r="B6001">
        <v>9.2200000000000006</v>
      </c>
      <c r="F6001" s="4">
        <v>28639</v>
      </c>
      <c r="G6001">
        <v>7.44</v>
      </c>
      <c r="H6001">
        <f t="shared" si="93"/>
        <v>1.17</v>
      </c>
      <c r="I6001" s="103">
        <f>AVERAGE(H$10:H6001)</f>
        <v>0.47245994659546148</v>
      </c>
      <c r="J6001" s="2"/>
    </row>
    <row r="6002" spans="1:10">
      <c r="A6002" s="4">
        <v>31434</v>
      </c>
      <c r="B6002">
        <v>9.2799999999999994</v>
      </c>
      <c r="F6002" s="4">
        <v>28640</v>
      </c>
      <c r="G6002">
        <v>7.41</v>
      </c>
      <c r="H6002">
        <f t="shared" si="93"/>
        <v>1.17</v>
      </c>
      <c r="I6002" s="103">
        <f>AVERAGE(H$10:H6002)</f>
        <v>0.47257633906224011</v>
      </c>
      <c r="J6002" s="2"/>
    </row>
    <row r="6003" spans="1:10">
      <c r="A6003" s="4">
        <v>31435</v>
      </c>
      <c r="B6003">
        <v>9.23</v>
      </c>
      <c r="F6003" s="4">
        <v>28641</v>
      </c>
      <c r="G6003">
        <v>7.43</v>
      </c>
      <c r="H6003">
        <f t="shared" si="93"/>
        <v>0.99000000000000021</v>
      </c>
      <c r="I6003" s="103">
        <f>AVERAGE(H$10:H6003)</f>
        <v>0.47266266266266349</v>
      </c>
      <c r="J6003" s="2"/>
    </row>
    <row r="6004" spans="1:10">
      <c r="A6004" s="4">
        <v>31436</v>
      </c>
      <c r="B6004">
        <v>9.23</v>
      </c>
      <c r="F6004" s="4">
        <v>28642</v>
      </c>
      <c r="G6004">
        <v>7.48</v>
      </c>
      <c r="H6004">
        <f t="shared" si="93"/>
        <v>0.92999999999999972</v>
      </c>
      <c r="I6004" s="103">
        <f>AVERAGE(H$10:H6004)</f>
        <v>0.472738949124271</v>
      </c>
      <c r="J6004" s="2"/>
    </row>
    <row r="6005" spans="1:10">
      <c r="A6005" s="4">
        <v>31439</v>
      </c>
      <c r="B6005">
        <v>9.1300000000000008</v>
      </c>
      <c r="F6005" s="4">
        <v>28643</v>
      </c>
      <c r="G6005">
        <v>7.48</v>
      </c>
      <c r="H6005">
        <f t="shared" si="93"/>
        <v>0.91000000000000014</v>
      </c>
      <c r="I6005" s="103">
        <f>AVERAGE(H$10:H6005)</f>
        <v>0.47281187458305612</v>
      </c>
      <c r="J6005" s="2"/>
    </row>
    <row r="6006" spans="1:10">
      <c r="A6006" s="4">
        <v>31440</v>
      </c>
      <c r="B6006">
        <v>9.0500000000000007</v>
      </c>
      <c r="F6006" s="4">
        <v>28644</v>
      </c>
      <c r="G6006">
        <v>7.48</v>
      </c>
      <c r="H6006">
        <f t="shared" si="93"/>
        <v>0.91000000000000014</v>
      </c>
      <c r="I6006" s="103">
        <f>AVERAGE(H$10:H6006)</f>
        <v>0.47288477572119469</v>
      </c>
      <c r="J6006" s="2"/>
    </row>
    <row r="6007" spans="1:10">
      <c r="A6007" s="4">
        <v>31441</v>
      </c>
      <c r="B6007">
        <v>9.09</v>
      </c>
      <c r="F6007" s="4">
        <v>28645</v>
      </c>
      <c r="G6007">
        <v>7.48</v>
      </c>
      <c r="H6007">
        <f t="shared" si="93"/>
        <v>0.91000000000000014</v>
      </c>
      <c r="I6007" s="103">
        <f>AVERAGE(H$10:H6007)</f>
        <v>0.47295765255085098</v>
      </c>
      <c r="J6007" s="2"/>
    </row>
    <row r="6008" spans="1:10">
      <c r="A6008" s="4">
        <v>31442</v>
      </c>
      <c r="B6008">
        <v>9.1</v>
      </c>
      <c r="F6008" s="4">
        <v>28646</v>
      </c>
      <c r="G6008">
        <v>7.52</v>
      </c>
      <c r="H6008">
        <f t="shared" si="93"/>
        <v>0.86000000000000121</v>
      </c>
      <c r="I6008" s="103">
        <f>AVERAGE(H$10:H6008)</f>
        <v>0.47302217036172767</v>
      </c>
      <c r="J6008" s="2"/>
    </row>
    <row r="6009" spans="1:10">
      <c r="A6009" s="4">
        <v>31443</v>
      </c>
      <c r="B6009">
        <v>9.08</v>
      </c>
      <c r="F6009" s="4">
        <v>28647</v>
      </c>
      <c r="G6009">
        <v>7.47</v>
      </c>
      <c r="H6009">
        <f t="shared" si="93"/>
        <v>0.89999999999999947</v>
      </c>
      <c r="I6009" s="103">
        <f>AVERAGE(H$10:H6009)</f>
        <v>0.47309333333333409</v>
      </c>
      <c r="J6009" s="2"/>
    </row>
    <row r="6010" spans="1:10">
      <c r="A6010" s="4">
        <v>31446</v>
      </c>
      <c r="B6010">
        <v>9.02</v>
      </c>
      <c r="F6010" s="4">
        <v>28648</v>
      </c>
      <c r="G6010">
        <v>7.37</v>
      </c>
      <c r="H6010">
        <f t="shared" si="93"/>
        <v>0.99999999999999911</v>
      </c>
      <c r="I6010" s="103">
        <f>AVERAGE(H$10:H6010)</f>
        <v>0.47318113647725452</v>
      </c>
      <c r="J6010" s="2"/>
    </row>
    <row r="6011" spans="1:10">
      <c r="A6011" s="4">
        <v>31447</v>
      </c>
      <c r="B6011">
        <v>8.9600000000000009</v>
      </c>
      <c r="F6011" s="4">
        <v>28649</v>
      </c>
      <c r="G6011">
        <v>7.5</v>
      </c>
      <c r="H6011">
        <f t="shared" si="93"/>
        <v>0.88000000000000078</v>
      </c>
      <c r="I6011" s="103">
        <f>AVERAGE(H$10:H6011)</f>
        <v>0.4732489170276582</v>
      </c>
      <c r="J6011" s="2"/>
    </row>
    <row r="6012" spans="1:10">
      <c r="A6012" s="4">
        <v>31448</v>
      </c>
      <c r="B6012">
        <v>8.9700000000000006</v>
      </c>
      <c r="F6012" s="4">
        <v>28650</v>
      </c>
      <c r="G6012">
        <v>7.49</v>
      </c>
      <c r="H6012">
        <f t="shared" si="93"/>
        <v>0.91999999999999993</v>
      </c>
      <c r="I6012" s="103">
        <f>AVERAGE(H$10:H6012)</f>
        <v>0.47332333833083534</v>
      </c>
      <c r="J6012" s="2"/>
    </row>
    <row r="6013" spans="1:10">
      <c r="A6013" s="4">
        <v>31449</v>
      </c>
      <c r="B6013">
        <v>9.0299999999999994</v>
      </c>
      <c r="F6013" s="4">
        <v>28651</v>
      </c>
      <c r="G6013">
        <v>7.49</v>
      </c>
      <c r="H6013">
        <f t="shared" si="93"/>
        <v>0.91999999999999993</v>
      </c>
      <c r="I6013" s="103">
        <f>AVERAGE(H$10:H6013)</f>
        <v>0.4733977348434385</v>
      </c>
      <c r="J6013" s="2"/>
    </row>
    <row r="6014" spans="1:10">
      <c r="A6014" s="4">
        <v>31450</v>
      </c>
      <c r="B6014">
        <v>9.11</v>
      </c>
      <c r="F6014" s="4">
        <v>28652</v>
      </c>
      <c r="G6014">
        <v>7.49</v>
      </c>
      <c r="H6014">
        <f t="shared" si="93"/>
        <v>0.91999999999999993</v>
      </c>
      <c r="I6014" s="103">
        <f>AVERAGE(H$10:H6014)</f>
        <v>0.4734721065778526</v>
      </c>
      <c r="J6014" s="2"/>
    </row>
    <row r="6015" spans="1:10">
      <c r="A6015" s="4">
        <v>31453</v>
      </c>
      <c r="B6015">
        <v>9</v>
      </c>
      <c r="F6015" s="4">
        <v>28653</v>
      </c>
      <c r="G6015">
        <v>7.5</v>
      </c>
      <c r="H6015">
        <f t="shared" si="93"/>
        <v>0.90000000000000036</v>
      </c>
      <c r="I6015" s="103">
        <f>AVERAGE(H$10:H6015)</f>
        <v>0.47354312354312433</v>
      </c>
      <c r="J6015" s="2"/>
    </row>
    <row r="6016" spans="1:10">
      <c r="A6016" s="4">
        <v>31454</v>
      </c>
      <c r="B6016">
        <v>8.93</v>
      </c>
      <c r="F6016" s="4">
        <v>28654</v>
      </c>
      <c r="G6016">
        <v>7.43</v>
      </c>
      <c r="H6016">
        <f t="shared" si="93"/>
        <v>0.98000000000000043</v>
      </c>
      <c r="I6016" s="103">
        <f>AVERAGE(H$10:H6016)</f>
        <v>0.47362743465956464</v>
      </c>
      <c r="J6016" s="2"/>
    </row>
    <row r="6017" spans="1:10">
      <c r="A6017" s="4">
        <v>31455</v>
      </c>
      <c r="B6017">
        <v>8.91</v>
      </c>
      <c r="F6017" s="4">
        <v>28655</v>
      </c>
      <c r="G6017">
        <v>7.51</v>
      </c>
      <c r="H6017">
        <f t="shared" si="93"/>
        <v>0.90000000000000036</v>
      </c>
      <c r="I6017" s="103">
        <f>AVERAGE(H$10:H6017)</f>
        <v>0.47369840213049352</v>
      </c>
      <c r="J6017" s="2"/>
    </row>
    <row r="6018" spans="1:10">
      <c r="A6018" s="4">
        <v>31456</v>
      </c>
      <c r="B6018">
        <v>8.85</v>
      </c>
      <c r="F6018" s="4">
        <v>28656</v>
      </c>
      <c r="G6018">
        <v>7.51</v>
      </c>
      <c r="H6018">
        <f t="shared" si="93"/>
        <v>0.90000000000000036</v>
      </c>
      <c r="I6018" s="103">
        <f>AVERAGE(H$10:H6018)</f>
        <v>0.47376934598102932</v>
      </c>
      <c r="J6018" s="2"/>
    </row>
    <row r="6019" spans="1:10">
      <c r="A6019" s="4">
        <v>31457</v>
      </c>
      <c r="B6019">
        <v>8.68</v>
      </c>
      <c r="F6019" s="4">
        <v>28657</v>
      </c>
      <c r="G6019">
        <v>7.49</v>
      </c>
      <c r="H6019">
        <f t="shared" si="93"/>
        <v>0.9399999999999995</v>
      </c>
      <c r="I6019" s="103">
        <f>AVERAGE(H$10:H6019)</f>
        <v>0.47384692179700583</v>
      </c>
      <c r="J6019" s="2"/>
    </row>
    <row r="6020" spans="1:10">
      <c r="A6020" s="4">
        <v>31461</v>
      </c>
      <c r="B6020">
        <v>8.64</v>
      </c>
      <c r="F6020" s="4">
        <v>28658</v>
      </c>
      <c r="G6020">
        <v>7.49</v>
      </c>
      <c r="H6020">
        <f t="shared" si="93"/>
        <v>0.9399999999999995</v>
      </c>
      <c r="I6020" s="103">
        <f>AVERAGE(H$10:H6020)</f>
        <v>0.47392447180169778</v>
      </c>
      <c r="J6020" s="2"/>
    </row>
    <row r="6021" spans="1:10">
      <c r="A6021" s="4">
        <v>31462</v>
      </c>
      <c r="B6021">
        <v>8.6999999999999993</v>
      </c>
      <c r="F6021" s="4">
        <v>28659</v>
      </c>
      <c r="G6021">
        <v>7.49</v>
      </c>
      <c r="H6021">
        <f t="shared" si="93"/>
        <v>0.9399999999999995</v>
      </c>
      <c r="I6021" s="103">
        <f>AVERAGE(H$10:H6021)</f>
        <v>0.47400199600798493</v>
      </c>
      <c r="J6021" s="2"/>
    </row>
    <row r="6022" spans="1:10">
      <c r="A6022" s="4">
        <v>31463</v>
      </c>
      <c r="B6022">
        <v>8.67</v>
      </c>
      <c r="F6022" s="4">
        <v>28660</v>
      </c>
      <c r="G6022">
        <v>7.5</v>
      </c>
      <c r="H6022">
        <f t="shared" si="93"/>
        <v>0.94999999999999929</v>
      </c>
      <c r="I6022" s="103">
        <f>AVERAGE(H$10:H6022)</f>
        <v>0.47408115749210128</v>
      </c>
      <c r="J6022" s="2"/>
    </row>
    <row r="6023" spans="1:10">
      <c r="A6023" s="4">
        <v>31464</v>
      </c>
      <c r="B6023">
        <v>8.48</v>
      </c>
      <c r="F6023" s="4">
        <v>28661</v>
      </c>
      <c r="G6023">
        <v>7.51</v>
      </c>
      <c r="H6023">
        <f t="shared" si="93"/>
        <v>0.96000000000000085</v>
      </c>
      <c r="I6023" s="103">
        <f>AVERAGE(H$10:H6023)</f>
        <v>0.47416195543731376</v>
      </c>
      <c r="J6023" s="2"/>
    </row>
    <row r="6024" spans="1:10">
      <c r="A6024" s="4">
        <v>31467</v>
      </c>
      <c r="B6024">
        <v>8.39</v>
      </c>
      <c r="F6024" s="4">
        <v>28662</v>
      </c>
      <c r="G6024">
        <v>7.75</v>
      </c>
      <c r="H6024">
        <f t="shared" si="93"/>
        <v>0.75</v>
      </c>
      <c r="I6024" s="103">
        <f>AVERAGE(H$10:H6024)</f>
        <v>0.47420781379883709</v>
      </c>
      <c r="J6024" s="2"/>
    </row>
    <row r="6025" spans="1:10">
      <c r="A6025" s="4">
        <v>31468</v>
      </c>
      <c r="B6025">
        <v>8.4</v>
      </c>
      <c r="F6025" s="4">
        <v>28663</v>
      </c>
      <c r="G6025">
        <v>7.73</v>
      </c>
      <c r="H6025">
        <f t="shared" si="93"/>
        <v>0.76999999999999957</v>
      </c>
      <c r="I6025" s="103">
        <f>AVERAGE(H$10:H6025)</f>
        <v>0.47425698138297956</v>
      </c>
      <c r="J6025" s="2"/>
    </row>
    <row r="6026" spans="1:10">
      <c r="A6026" s="4">
        <v>31469</v>
      </c>
      <c r="B6026">
        <v>8.36</v>
      </c>
      <c r="F6026" s="4">
        <v>28664</v>
      </c>
      <c r="G6026">
        <v>7.69</v>
      </c>
      <c r="H6026">
        <f t="shared" ref="H6026:H6089" si="94">IFERROR(((VLOOKUP(F6026,$A$9:$B$14200,2,FALSE))-G6026),H6025)</f>
        <v>0.86000000000000032</v>
      </c>
      <c r="I6026" s="103">
        <f>AVERAGE(H$10:H6026)</f>
        <v>0.47432109024430869</v>
      </c>
      <c r="J6026" s="2"/>
    </row>
    <row r="6027" spans="1:10">
      <c r="A6027" s="4">
        <v>31470</v>
      </c>
      <c r="B6027">
        <v>8.15</v>
      </c>
      <c r="F6027" s="4">
        <v>28665</v>
      </c>
      <c r="G6027">
        <v>7.69</v>
      </c>
      <c r="H6027">
        <f t="shared" si="94"/>
        <v>0.86000000000000032</v>
      </c>
      <c r="I6027" s="103">
        <f>AVERAGE(H$10:H6027)</f>
        <v>0.47438517779993444</v>
      </c>
      <c r="J6027" s="2"/>
    </row>
    <row r="6028" spans="1:10">
      <c r="A6028" s="4">
        <v>31471</v>
      </c>
      <c r="B6028">
        <v>8.1300000000000008</v>
      </c>
      <c r="F6028" s="4">
        <v>28666</v>
      </c>
      <c r="G6028">
        <v>7.69</v>
      </c>
      <c r="H6028">
        <f t="shared" si="94"/>
        <v>0.86000000000000032</v>
      </c>
      <c r="I6028" s="103">
        <f>AVERAGE(H$10:H6028)</f>
        <v>0.47444924406047606</v>
      </c>
      <c r="J6028" s="2"/>
    </row>
    <row r="6029" spans="1:10">
      <c r="A6029" s="4">
        <v>31474</v>
      </c>
      <c r="B6029">
        <v>7.99</v>
      </c>
      <c r="F6029" s="4">
        <v>28667</v>
      </c>
      <c r="G6029">
        <v>7.78</v>
      </c>
      <c r="H6029">
        <f t="shared" si="94"/>
        <v>0.80999999999999961</v>
      </c>
      <c r="I6029" s="103">
        <f>AVERAGE(H$10:H6029)</f>
        <v>0.47450498338870523</v>
      </c>
      <c r="J6029" s="2"/>
    </row>
    <row r="6030" spans="1:10">
      <c r="A6030" s="4">
        <v>31475</v>
      </c>
      <c r="B6030">
        <v>7.93</v>
      </c>
      <c r="F6030" s="4">
        <v>28668</v>
      </c>
      <c r="G6030">
        <v>7.78</v>
      </c>
      <c r="H6030">
        <f t="shared" si="94"/>
        <v>0.79999999999999982</v>
      </c>
      <c r="I6030" s="103">
        <f>AVERAGE(H$10:H6030)</f>
        <v>0.47455904334828197</v>
      </c>
      <c r="J6030" s="2"/>
    </row>
    <row r="6031" spans="1:10">
      <c r="A6031" s="4">
        <v>31476</v>
      </c>
      <c r="B6031">
        <v>8.1199999999999992</v>
      </c>
      <c r="F6031" s="4">
        <v>28669</v>
      </c>
      <c r="G6031">
        <v>8.07</v>
      </c>
      <c r="H6031">
        <f t="shared" si="94"/>
        <v>0.5</v>
      </c>
      <c r="I6031" s="103">
        <f>AVERAGE(H$10:H6031)</f>
        <v>0.47456326801727094</v>
      </c>
      <c r="J6031" s="2"/>
    </row>
    <row r="6032" spans="1:10">
      <c r="A6032" s="4">
        <v>31477</v>
      </c>
      <c r="B6032">
        <v>8.0399999999999991</v>
      </c>
      <c r="F6032" s="4">
        <v>28670</v>
      </c>
      <c r="G6032">
        <v>8.0299999999999994</v>
      </c>
      <c r="H6032">
        <f t="shared" si="94"/>
        <v>0.54000000000000092</v>
      </c>
      <c r="I6032" s="103">
        <f>AVERAGE(H$10:H6032)</f>
        <v>0.4745741324921145</v>
      </c>
      <c r="J6032" s="2"/>
    </row>
    <row r="6033" spans="1:10">
      <c r="A6033" s="4">
        <v>31478</v>
      </c>
      <c r="B6033">
        <v>7.96</v>
      </c>
      <c r="F6033" s="4">
        <v>28671</v>
      </c>
      <c r="G6033">
        <v>8.01</v>
      </c>
      <c r="H6033">
        <f t="shared" si="94"/>
        <v>0.60999999999999943</v>
      </c>
      <c r="I6033" s="103">
        <f>AVERAGE(H$10:H6033)</f>
        <v>0.47459661354581767</v>
      </c>
      <c r="J6033" s="2"/>
    </row>
    <row r="6034" spans="1:10">
      <c r="A6034" s="4">
        <v>31481</v>
      </c>
      <c r="B6034">
        <v>7.76</v>
      </c>
      <c r="F6034" s="4">
        <v>28672</v>
      </c>
      <c r="G6034">
        <v>8.01</v>
      </c>
      <c r="H6034">
        <f t="shared" si="94"/>
        <v>0.60999999999999943</v>
      </c>
      <c r="I6034" s="103">
        <f>AVERAGE(H$10:H6034)</f>
        <v>0.47461908713693041</v>
      </c>
      <c r="J6034" s="2"/>
    </row>
    <row r="6035" spans="1:10">
      <c r="A6035" s="4">
        <v>31482</v>
      </c>
      <c r="B6035">
        <v>7.7</v>
      </c>
      <c r="F6035" s="4">
        <v>28673</v>
      </c>
      <c r="G6035">
        <v>8.01</v>
      </c>
      <c r="H6035">
        <f t="shared" si="94"/>
        <v>0.60999999999999943</v>
      </c>
      <c r="I6035" s="103">
        <f>AVERAGE(H$10:H6035)</f>
        <v>0.47464155326916796</v>
      </c>
      <c r="J6035" s="2"/>
    </row>
    <row r="6036" spans="1:10">
      <c r="A6036" s="4">
        <v>31483</v>
      </c>
      <c r="B6036">
        <v>7.68</v>
      </c>
      <c r="F6036" s="4">
        <v>28674</v>
      </c>
      <c r="G6036">
        <v>7.64</v>
      </c>
      <c r="H6036">
        <f t="shared" si="94"/>
        <v>0.95000000000000018</v>
      </c>
      <c r="I6036" s="103">
        <f>AVERAGE(H$10:H6036)</f>
        <v>0.47472042475526893</v>
      </c>
      <c r="J6036" s="2"/>
    </row>
    <row r="6037" spans="1:10">
      <c r="A6037" s="4">
        <v>31484</v>
      </c>
      <c r="B6037">
        <v>7.75</v>
      </c>
      <c r="F6037" s="4">
        <v>28675</v>
      </c>
      <c r="G6037">
        <v>7.64</v>
      </c>
      <c r="H6037">
        <f t="shared" si="94"/>
        <v>0.95000000000000018</v>
      </c>
      <c r="I6037" s="103">
        <f>AVERAGE(H$10:H6037)</f>
        <v>0.47479927007299361</v>
      </c>
      <c r="J6037" s="2"/>
    </row>
    <row r="6038" spans="1:10">
      <c r="A6038" s="4">
        <v>31485</v>
      </c>
      <c r="B6038">
        <v>7.72</v>
      </c>
      <c r="F6038" s="4">
        <v>28676</v>
      </c>
      <c r="G6038">
        <v>6.7</v>
      </c>
      <c r="H6038">
        <f t="shared" si="94"/>
        <v>1.919999999999999</v>
      </c>
      <c r="I6038" s="103">
        <f>AVERAGE(H$10:H6038)</f>
        <v>0.47503897827168778</v>
      </c>
      <c r="J6038" s="2"/>
    </row>
    <row r="6039" spans="1:10">
      <c r="A6039" s="4">
        <v>31488</v>
      </c>
      <c r="B6039">
        <v>7.77</v>
      </c>
      <c r="F6039" s="4">
        <v>28677</v>
      </c>
      <c r="G6039">
        <v>7.72</v>
      </c>
      <c r="H6039">
        <f t="shared" si="94"/>
        <v>0.89999999999999947</v>
      </c>
      <c r="I6039" s="103">
        <f>AVERAGE(H$10:H6039)</f>
        <v>0.47510945273631938</v>
      </c>
      <c r="J6039" s="2"/>
    </row>
    <row r="6040" spans="1:10">
      <c r="A6040" s="4">
        <v>31489</v>
      </c>
      <c r="B6040">
        <v>7.83</v>
      </c>
      <c r="F6040" s="4">
        <v>28678</v>
      </c>
      <c r="G6040">
        <v>7.7</v>
      </c>
      <c r="H6040">
        <f t="shared" si="94"/>
        <v>0.96</v>
      </c>
      <c r="I6040" s="103">
        <f>AVERAGE(H$10:H6040)</f>
        <v>0.47518985242911721</v>
      </c>
      <c r="J6040" s="2"/>
    </row>
    <row r="6041" spans="1:10">
      <c r="A6041" s="4">
        <v>31490</v>
      </c>
      <c r="B6041">
        <v>7.82</v>
      </c>
      <c r="F6041" s="4">
        <v>28679</v>
      </c>
      <c r="G6041">
        <v>7.7</v>
      </c>
      <c r="H6041">
        <f t="shared" si="94"/>
        <v>0.96</v>
      </c>
      <c r="I6041" s="103">
        <f>AVERAGE(H$10:H6041)</f>
        <v>0.47527022546419195</v>
      </c>
      <c r="J6041" s="2"/>
    </row>
    <row r="6042" spans="1:10">
      <c r="A6042" s="4">
        <v>31491</v>
      </c>
      <c r="B6042">
        <v>7.78</v>
      </c>
      <c r="F6042" s="4">
        <v>28680</v>
      </c>
      <c r="G6042">
        <v>7.7</v>
      </c>
      <c r="H6042">
        <f t="shared" si="94"/>
        <v>0.96</v>
      </c>
      <c r="I6042" s="103">
        <f>AVERAGE(H$10:H6042)</f>
        <v>0.47535057185479956</v>
      </c>
      <c r="J6042" s="2"/>
    </row>
    <row r="6043" spans="1:10">
      <c r="A6043" s="4">
        <v>31492</v>
      </c>
      <c r="B6043">
        <v>7.8</v>
      </c>
      <c r="F6043" s="4">
        <v>28681</v>
      </c>
      <c r="G6043">
        <v>7.78</v>
      </c>
      <c r="H6043">
        <f t="shared" si="94"/>
        <v>0.89999999999999947</v>
      </c>
      <c r="I6043" s="103">
        <f>AVERAGE(H$10:H6043)</f>
        <v>0.47542094796155221</v>
      </c>
      <c r="J6043" s="2"/>
    </row>
    <row r="6044" spans="1:10">
      <c r="A6044" s="4">
        <v>31495</v>
      </c>
      <c r="B6044">
        <v>7.7</v>
      </c>
      <c r="F6044" s="4">
        <v>28682</v>
      </c>
      <c r="G6044">
        <v>7.74</v>
      </c>
      <c r="H6044">
        <f t="shared" si="94"/>
        <v>0.9399999999999995</v>
      </c>
      <c r="I6044" s="103">
        <f>AVERAGE(H$10:H6044)</f>
        <v>0.47549792874896535</v>
      </c>
      <c r="J6044" s="2"/>
    </row>
    <row r="6045" spans="1:10">
      <c r="A6045" s="4">
        <v>31496</v>
      </c>
      <c r="B6045">
        <v>7.7</v>
      </c>
      <c r="F6045" s="4">
        <v>28683</v>
      </c>
      <c r="G6045">
        <v>7.71</v>
      </c>
      <c r="H6045">
        <f t="shared" si="94"/>
        <v>0.96</v>
      </c>
      <c r="I6045" s="103">
        <f>AVERAGE(H$10:H6045)</f>
        <v>0.47557819748177699</v>
      </c>
      <c r="J6045" s="2"/>
    </row>
    <row r="6046" spans="1:10">
      <c r="A6046" s="4">
        <v>31497</v>
      </c>
      <c r="B6046">
        <v>7.64</v>
      </c>
      <c r="F6046" s="4">
        <v>28684</v>
      </c>
      <c r="G6046">
        <v>7.75</v>
      </c>
      <c r="H6046">
        <f t="shared" si="94"/>
        <v>0.92999999999999972</v>
      </c>
      <c r="I6046" s="103">
        <f>AVERAGE(H$10:H6046)</f>
        <v>0.47565347026668975</v>
      </c>
      <c r="J6046" s="2"/>
    </row>
    <row r="6047" spans="1:10">
      <c r="A6047" s="4">
        <v>31498</v>
      </c>
      <c r="B6047">
        <v>7.49</v>
      </c>
      <c r="F6047" s="4">
        <v>28685</v>
      </c>
      <c r="G6047">
        <v>7.77</v>
      </c>
      <c r="H6047">
        <f t="shared" si="94"/>
        <v>0.91000000000000014</v>
      </c>
      <c r="I6047" s="103">
        <f>AVERAGE(H$10:H6047)</f>
        <v>0.47572540576349881</v>
      </c>
      <c r="J6047" s="2"/>
    </row>
    <row r="6048" spans="1:10">
      <c r="A6048" s="4">
        <v>31502</v>
      </c>
      <c r="B6048">
        <v>7.39</v>
      </c>
      <c r="F6048" s="4">
        <v>28686</v>
      </c>
      <c r="G6048">
        <v>7.77</v>
      </c>
      <c r="H6048">
        <f t="shared" si="94"/>
        <v>0.91000000000000014</v>
      </c>
      <c r="I6048" s="103">
        <f>AVERAGE(H$10:H6048)</f>
        <v>0.47579731743666265</v>
      </c>
      <c r="J6048" s="2"/>
    </row>
    <row r="6049" spans="1:10">
      <c r="A6049" s="4">
        <v>31503</v>
      </c>
      <c r="B6049">
        <v>7.37</v>
      </c>
      <c r="F6049" s="4">
        <v>28687</v>
      </c>
      <c r="G6049">
        <v>7.77</v>
      </c>
      <c r="H6049">
        <f t="shared" si="94"/>
        <v>0.91000000000000014</v>
      </c>
      <c r="I6049" s="103">
        <f>AVERAGE(H$10:H6049)</f>
        <v>0.47586920529801413</v>
      </c>
      <c r="J6049" s="2"/>
    </row>
    <row r="6050" spans="1:10">
      <c r="A6050" s="4">
        <v>31504</v>
      </c>
      <c r="B6050">
        <v>7.33</v>
      </c>
      <c r="F6050" s="4">
        <v>28688</v>
      </c>
      <c r="G6050">
        <v>7.91</v>
      </c>
      <c r="H6050">
        <f t="shared" si="94"/>
        <v>0.74000000000000021</v>
      </c>
      <c r="I6050" s="103">
        <f>AVERAGE(H$10:H6050)</f>
        <v>0.47591292832312621</v>
      </c>
      <c r="J6050" s="2"/>
    </row>
    <row r="6051" spans="1:10">
      <c r="A6051" s="4">
        <v>31505</v>
      </c>
      <c r="B6051">
        <v>7.41</v>
      </c>
      <c r="F6051" s="4">
        <v>28689</v>
      </c>
      <c r="G6051">
        <v>7.99</v>
      </c>
      <c r="H6051">
        <f t="shared" si="94"/>
        <v>0.64000000000000057</v>
      </c>
      <c r="I6051" s="103">
        <f>AVERAGE(H$10:H6051)</f>
        <v>0.475940086064218</v>
      </c>
      <c r="J6051" s="2"/>
    </row>
    <row r="6052" spans="1:10">
      <c r="A6052" s="4">
        <v>31506</v>
      </c>
      <c r="B6052">
        <v>7.45</v>
      </c>
      <c r="F6052" s="4">
        <v>28690</v>
      </c>
      <c r="G6052">
        <v>8.6300000000000008</v>
      </c>
      <c r="H6052">
        <f t="shared" si="94"/>
        <v>-1.0000000000001563E-2</v>
      </c>
      <c r="I6052" s="103">
        <f>AVERAGE(H$10:H6052)</f>
        <v>0.47585967234817222</v>
      </c>
      <c r="J6052" s="2"/>
    </row>
    <row r="6053" spans="1:10">
      <c r="A6053" s="4">
        <v>31509</v>
      </c>
      <c r="B6053">
        <v>7.43</v>
      </c>
      <c r="F6053" s="4">
        <v>28691</v>
      </c>
      <c r="G6053">
        <v>7.96</v>
      </c>
      <c r="H6053">
        <f t="shared" si="94"/>
        <v>0.70000000000000018</v>
      </c>
      <c r="I6053" s="103">
        <f>AVERAGE(H$10:H6053)</f>
        <v>0.47589675711449447</v>
      </c>
      <c r="J6053" s="2"/>
    </row>
    <row r="6054" spans="1:10">
      <c r="A6054" s="4">
        <v>31510</v>
      </c>
      <c r="B6054">
        <v>7.31</v>
      </c>
      <c r="F6054" s="4">
        <v>28692</v>
      </c>
      <c r="G6054">
        <v>7.95</v>
      </c>
      <c r="H6054">
        <f t="shared" si="94"/>
        <v>0.71999999999999975</v>
      </c>
      <c r="I6054" s="103">
        <f>AVERAGE(H$10:H6054)</f>
        <v>0.47593713813068728</v>
      </c>
      <c r="J6054" s="2"/>
    </row>
    <row r="6055" spans="1:10">
      <c r="A6055" s="4">
        <v>31511</v>
      </c>
      <c r="B6055">
        <v>7.27</v>
      </c>
      <c r="F6055" s="4">
        <v>28693</v>
      </c>
      <c r="G6055">
        <v>7.95</v>
      </c>
      <c r="H6055">
        <f t="shared" si="94"/>
        <v>0.71999999999999975</v>
      </c>
      <c r="I6055" s="103">
        <f>AVERAGE(H$10:H6055)</f>
        <v>0.47597750578895209</v>
      </c>
      <c r="J6055" s="2"/>
    </row>
    <row r="6056" spans="1:10">
      <c r="A6056" s="4">
        <v>31512</v>
      </c>
      <c r="B6056">
        <v>7.23</v>
      </c>
      <c r="F6056" s="4">
        <v>28694</v>
      </c>
      <c r="G6056">
        <v>7.95</v>
      </c>
      <c r="H6056">
        <f t="shared" si="94"/>
        <v>0.71999999999999975</v>
      </c>
      <c r="I6056" s="103">
        <f>AVERAGE(H$10:H6056)</f>
        <v>0.47601786009591601</v>
      </c>
      <c r="J6056" s="2"/>
    </row>
    <row r="6057" spans="1:10">
      <c r="A6057" s="4">
        <v>31513</v>
      </c>
      <c r="B6057">
        <v>7.29</v>
      </c>
      <c r="F6057" s="4">
        <v>28695</v>
      </c>
      <c r="G6057">
        <v>7.89</v>
      </c>
      <c r="H6057">
        <f t="shared" si="94"/>
        <v>0.78000000000000025</v>
      </c>
      <c r="I6057" s="103">
        <f>AVERAGE(H$10:H6057)</f>
        <v>0.4760681216931224</v>
      </c>
      <c r="J6057" s="2"/>
    </row>
    <row r="6058" spans="1:10">
      <c r="A6058" s="4">
        <v>31516</v>
      </c>
      <c r="B6058">
        <v>7.19</v>
      </c>
      <c r="F6058" s="4">
        <v>28696</v>
      </c>
      <c r="G6058">
        <v>7.81</v>
      </c>
      <c r="H6058">
        <f t="shared" si="94"/>
        <v>0.86000000000000032</v>
      </c>
      <c r="I6058" s="103">
        <f>AVERAGE(H$10:H6058)</f>
        <v>0.47613159199867822</v>
      </c>
      <c r="J6058" s="2"/>
    </row>
    <row r="6059" spans="1:10">
      <c r="A6059" s="4">
        <v>31517</v>
      </c>
      <c r="B6059">
        <v>7.22</v>
      </c>
      <c r="F6059" s="4">
        <v>28697</v>
      </c>
      <c r="G6059">
        <v>7.65</v>
      </c>
      <c r="H6059">
        <f t="shared" si="94"/>
        <v>1.0099999999999998</v>
      </c>
      <c r="I6059" s="103">
        <f>AVERAGE(H$10:H6059)</f>
        <v>0.47621983471074458</v>
      </c>
      <c r="J6059" s="2"/>
    </row>
    <row r="6060" spans="1:10">
      <c r="A6060" s="4">
        <v>31518</v>
      </c>
      <c r="B6060">
        <v>6.98</v>
      </c>
      <c r="F6060" s="4">
        <v>28698</v>
      </c>
      <c r="G6060">
        <v>7.84</v>
      </c>
      <c r="H6060">
        <f t="shared" si="94"/>
        <v>0.74000000000000021</v>
      </c>
      <c r="I6060" s="103">
        <f>AVERAGE(H$10:H6060)</f>
        <v>0.47626342753263995</v>
      </c>
      <c r="J6060" s="2"/>
    </row>
    <row r="6061" spans="1:10">
      <c r="A6061" s="4">
        <v>31519</v>
      </c>
      <c r="B6061">
        <v>7.03</v>
      </c>
      <c r="F6061" s="4">
        <v>28699</v>
      </c>
      <c r="G6061">
        <v>7.83</v>
      </c>
      <c r="H6061">
        <f t="shared" si="94"/>
        <v>0.72000000000000064</v>
      </c>
      <c r="I6061" s="103">
        <f>AVERAGE(H$10:H6061)</f>
        <v>0.47630370125578392</v>
      </c>
      <c r="J6061" s="2"/>
    </row>
    <row r="6062" spans="1:10">
      <c r="A6062" s="4">
        <v>31520</v>
      </c>
      <c r="B6062">
        <v>7.09</v>
      </c>
      <c r="F6062" s="4">
        <v>28700</v>
      </c>
      <c r="G6062">
        <v>7.83</v>
      </c>
      <c r="H6062">
        <f t="shared" si="94"/>
        <v>0.72000000000000064</v>
      </c>
      <c r="I6062" s="103">
        <f>AVERAGE(H$10:H6062)</f>
        <v>0.47634396167189891</v>
      </c>
      <c r="J6062" s="2"/>
    </row>
    <row r="6063" spans="1:10">
      <c r="A6063" s="4">
        <v>31523</v>
      </c>
      <c r="B6063">
        <v>7.04</v>
      </c>
      <c r="F6063" s="4">
        <v>28701</v>
      </c>
      <c r="G6063">
        <v>7.83</v>
      </c>
      <c r="H6063">
        <f t="shared" si="94"/>
        <v>0.72000000000000064</v>
      </c>
      <c r="I6063" s="103">
        <f>AVERAGE(H$10:H6063)</f>
        <v>0.47638420878757909</v>
      </c>
      <c r="J6063" s="2"/>
    </row>
    <row r="6064" spans="1:10">
      <c r="A6064" s="4">
        <v>31524</v>
      </c>
      <c r="B6064">
        <v>7.25</v>
      </c>
      <c r="F6064" s="4">
        <v>28702</v>
      </c>
      <c r="G6064">
        <v>8</v>
      </c>
      <c r="H6064">
        <f t="shared" si="94"/>
        <v>0.5600000000000005</v>
      </c>
      <c r="I6064" s="103">
        <f>AVERAGE(H$10:H6064)</f>
        <v>0.47639801816680494</v>
      </c>
      <c r="J6064" s="2"/>
    </row>
    <row r="6065" spans="1:10">
      <c r="A6065" s="4">
        <v>31525</v>
      </c>
      <c r="B6065">
        <v>7.36</v>
      </c>
      <c r="F6065" s="4">
        <v>28703</v>
      </c>
      <c r="G6065">
        <v>7.97</v>
      </c>
      <c r="H6065">
        <f t="shared" si="94"/>
        <v>0.5699999999999994</v>
      </c>
      <c r="I6065" s="103">
        <f>AVERAGE(H$10:H6065)</f>
        <v>0.47641347424042335</v>
      </c>
      <c r="J6065" s="2"/>
    </row>
    <row r="6066" spans="1:10">
      <c r="A6066" s="4">
        <v>31526</v>
      </c>
      <c r="B6066">
        <v>7.51</v>
      </c>
      <c r="F6066" s="4">
        <v>28704</v>
      </c>
      <c r="G6066">
        <v>7.9</v>
      </c>
      <c r="H6066">
        <f t="shared" si="94"/>
        <v>0.53999999999999915</v>
      </c>
      <c r="I6066" s="103">
        <f>AVERAGE(H$10:H6066)</f>
        <v>0.47642397226349742</v>
      </c>
      <c r="J6066" s="2"/>
    </row>
    <row r="6067" spans="1:10">
      <c r="A6067" s="4">
        <v>31527</v>
      </c>
      <c r="B6067">
        <v>7.58</v>
      </c>
      <c r="F6067" s="4">
        <v>28705</v>
      </c>
      <c r="G6067">
        <v>7.85</v>
      </c>
      <c r="H6067">
        <f t="shared" si="94"/>
        <v>0.54000000000000092</v>
      </c>
      <c r="I6067" s="103">
        <f>AVERAGE(H$10:H6067)</f>
        <v>0.47643446682073354</v>
      </c>
      <c r="J6067" s="2"/>
    </row>
    <row r="6068" spans="1:10">
      <c r="A6068" s="4">
        <v>31530</v>
      </c>
      <c r="B6068">
        <v>7.48</v>
      </c>
      <c r="F6068" s="4">
        <v>28706</v>
      </c>
      <c r="G6068">
        <v>7.81</v>
      </c>
      <c r="H6068">
        <f t="shared" si="94"/>
        <v>0.57000000000000117</v>
      </c>
      <c r="I6068" s="103">
        <f>AVERAGE(H$10:H6068)</f>
        <v>0.47644990922594554</v>
      </c>
      <c r="J6068" s="2"/>
    </row>
    <row r="6069" spans="1:10">
      <c r="A6069" s="4">
        <v>31531</v>
      </c>
      <c r="B6069">
        <v>7.38</v>
      </c>
      <c r="F6069" s="4">
        <v>28707</v>
      </c>
      <c r="G6069">
        <v>7.81</v>
      </c>
      <c r="H6069">
        <f t="shared" si="94"/>
        <v>0.57000000000000117</v>
      </c>
      <c r="I6069" s="103">
        <f>AVERAGE(H$10:H6069)</f>
        <v>0.47646534653465417</v>
      </c>
      <c r="J6069" s="2"/>
    </row>
    <row r="6070" spans="1:10">
      <c r="A6070" s="4">
        <v>31532</v>
      </c>
      <c r="B6070">
        <v>7.38</v>
      </c>
      <c r="F6070" s="4">
        <v>28708</v>
      </c>
      <c r="G6070">
        <v>7.81</v>
      </c>
      <c r="H6070">
        <f t="shared" si="94"/>
        <v>0.57000000000000117</v>
      </c>
      <c r="I6070" s="103">
        <f>AVERAGE(H$10:H6070)</f>
        <v>0.47648077874938199</v>
      </c>
      <c r="J6070" s="2"/>
    </row>
    <row r="6071" spans="1:10">
      <c r="A6071" s="4">
        <v>31533</v>
      </c>
      <c r="B6071">
        <v>7.45</v>
      </c>
      <c r="F6071" s="4">
        <v>28709</v>
      </c>
      <c r="G6071">
        <v>7.84</v>
      </c>
      <c r="H6071">
        <f t="shared" si="94"/>
        <v>0.51999999999999957</v>
      </c>
      <c r="I6071" s="103">
        <f>AVERAGE(H$10:H6071)</f>
        <v>0.4764879577697137</v>
      </c>
      <c r="J6071" s="2"/>
    </row>
    <row r="6072" spans="1:10">
      <c r="A6072" s="4">
        <v>31534</v>
      </c>
      <c r="B6072">
        <v>7.51</v>
      </c>
      <c r="F6072" s="4">
        <v>28710</v>
      </c>
      <c r="G6072">
        <v>7.82</v>
      </c>
      <c r="H6072">
        <f t="shared" si="94"/>
        <v>0.52999999999999936</v>
      </c>
      <c r="I6072" s="103">
        <f>AVERAGE(H$10:H6072)</f>
        <v>0.47649678377041144</v>
      </c>
      <c r="J6072" s="2"/>
    </row>
    <row r="6073" spans="1:10">
      <c r="A6073" s="4">
        <v>31537</v>
      </c>
      <c r="B6073">
        <v>7.45</v>
      </c>
      <c r="F6073" s="4">
        <v>28711</v>
      </c>
      <c r="G6073">
        <v>7.9</v>
      </c>
      <c r="H6073">
        <f t="shared" si="94"/>
        <v>0.4399999999999995</v>
      </c>
      <c r="I6073" s="103">
        <f>AVERAGE(H$10:H6073)</f>
        <v>0.47649076517150474</v>
      </c>
      <c r="J6073" s="2"/>
    </row>
    <row r="6074" spans="1:10">
      <c r="A6074" s="4">
        <v>31538</v>
      </c>
      <c r="B6074">
        <v>7.46</v>
      </c>
      <c r="F6074" s="4">
        <v>28712</v>
      </c>
      <c r="G6074">
        <v>7.83</v>
      </c>
      <c r="H6074">
        <f t="shared" si="94"/>
        <v>0.61999999999999922</v>
      </c>
      <c r="I6074" s="103">
        <f>AVERAGE(H$10:H6074)</f>
        <v>0.47651442704039643</v>
      </c>
      <c r="J6074" s="2"/>
    </row>
    <row r="6075" spans="1:10">
      <c r="A6075" s="4">
        <v>31539</v>
      </c>
      <c r="B6075">
        <v>7.43</v>
      </c>
      <c r="F6075" s="4">
        <v>28713</v>
      </c>
      <c r="G6075">
        <v>7.84</v>
      </c>
      <c r="H6075">
        <f t="shared" si="94"/>
        <v>0.59999999999999964</v>
      </c>
      <c r="I6075" s="103">
        <f>AVERAGE(H$10:H6075)</f>
        <v>0.47653478404220317</v>
      </c>
      <c r="J6075" s="2"/>
    </row>
    <row r="6076" spans="1:10">
      <c r="A6076" s="4">
        <v>31540</v>
      </c>
      <c r="B6076">
        <v>7.4</v>
      </c>
      <c r="F6076" s="4">
        <v>28714</v>
      </c>
      <c r="G6076">
        <v>7.84</v>
      </c>
      <c r="H6076">
        <f t="shared" si="94"/>
        <v>0.59999999999999964</v>
      </c>
      <c r="I6076" s="103">
        <f>AVERAGE(H$10:H6076)</f>
        <v>0.47655513433327912</v>
      </c>
      <c r="J6076" s="2"/>
    </row>
    <row r="6077" spans="1:10">
      <c r="A6077" s="4">
        <v>31541</v>
      </c>
      <c r="B6077">
        <v>7.48</v>
      </c>
      <c r="F6077" s="4">
        <v>28715</v>
      </c>
      <c r="G6077">
        <v>7.84</v>
      </c>
      <c r="H6077">
        <f t="shared" si="94"/>
        <v>0.59999999999999964</v>
      </c>
      <c r="I6077" s="103">
        <f>AVERAGE(H$10:H6077)</f>
        <v>0.47657547791694205</v>
      </c>
      <c r="J6077" s="2"/>
    </row>
    <row r="6078" spans="1:10">
      <c r="A6078" s="4">
        <v>31544</v>
      </c>
      <c r="B6078">
        <v>7.67</v>
      </c>
      <c r="F6078" s="4">
        <v>28716</v>
      </c>
      <c r="G6078">
        <v>7.92</v>
      </c>
      <c r="H6078">
        <f t="shared" si="94"/>
        <v>0.52999999999999936</v>
      </c>
      <c r="I6078" s="103">
        <f>AVERAGE(H$10:H6078)</f>
        <v>0.47658428077113268</v>
      </c>
      <c r="J6078" s="2"/>
    </row>
    <row r="6079" spans="1:10">
      <c r="A6079" s="4">
        <v>31545</v>
      </c>
      <c r="B6079">
        <v>7.63</v>
      </c>
      <c r="F6079" s="4">
        <v>28717</v>
      </c>
      <c r="G6079">
        <v>7.9</v>
      </c>
      <c r="H6079">
        <f t="shared" si="94"/>
        <v>0.5600000000000005</v>
      </c>
      <c r="I6079" s="103">
        <f>AVERAGE(H$10:H6079)</f>
        <v>0.47659802306425114</v>
      </c>
      <c r="J6079" s="2"/>
    </row>
    <row r="6080" spans="1:10">
      <c r="A6080" s="4">
        <v>31546</v>
      </c>
      <c r="B6080">
        <v>7.66</v>
      </c>
      <c r="F6080" s="4">
        <v>28718</v>
      </c>
      <c r="G6080">
        <v>7.93</v>
      </c>
      <c r="H6080">
        <f t="shared" si="94"/>
        <v>0.62000000000000099</v>
      </c>
      <c r="I6080" s="103">
        <f>AVERAGE(H$10:H6080)</f>
        <v>0.47662164388074524</v>
      </c>
      <c r="J6080" s="2"/>
    </row>
    <row r="6081" spans="1:10">
      <c r="A6081" s="4">
        <v>31547</v>
      </c>
      <c r="B6081">
        <v>7.79</v>
      </c>
      <c r="F6081" s="4">
        <v>28719</v>
      </c>
      <c r="G6081">
        <v>7.99</v>
      </c>
      <c r="H6081">
        <f t="shared" si="94"/>
        <v>0.49000000000000021</v>
      </c>
      <c r="I6081" s="103">
        <f>AVERAGE(H$10:H6081)</f>
        <v>0.47662384716732609</v>
      </c>
      <c r="J6081" s="2"/>
    </row>
    <row r="6082" spans="1:10">
      <c r="A6082" s="4">
        <v>31548</v>
      </c>
      <c r="B6082">
        <v>7.99</v>
      </c>
      <c r="F6082" s="4">
        <v>28720</v>
      </c>
      <c r="G6082">
        <v>8.0399999999999991</v>
      </c>
      <c r="H6082">
        <f t="shared" si="94"/>
        <v>0.42000000000000171</v>
      </c>
      <c r="I6082" s="103">
        <f>AVERAGE(H$10:H6082)</f>
        <v>0.47661452329985249</v>
      </c>
      <c r="J6082" s="2"/>
    </row>
    <row r="6083" spans="1:10">
      <c r="A6083" s="4">
        <v>31551</v>
      </c>
      <c r="B6083">
        <v>7.98</v>
      </c>
      <c r="F6083" s="4">
        <v>28721</v>
      </c>
      <c r="G6083">
        <v>8.0399999999999991</v>
      </c>
      <c r="H6083">
        <f t="shared" si="94"/>
        <v>0.42000000000000171</v>
      </c>
      <c r="I6083" s="103">
        <f>AVERAGE(H$10:H6083)</f>
        <v>0.47660520250247024</v>
      </c>
      <c r="J6083" s="2"/>
    </row>
    <row r="6084" spans="1:10">
      <c r="A6084" s="4">
        <v>31552</v>
      </c>
      <c r="B6084">
        <v>7.88</v>
      </c>
      <c r="F6084" s="4">
        <v>28722</v>
      </c>
      <c r="G6084">
        <v>8.0399999999999991</v>
      </c>
      <c r="H6084">
        <f t="shared" si="94"/>
        <v>0.42000000000000171</v>
      </c>
      <c r="I6084" s="103">
        <f>AVERAGE(H$10:H6084)</f>
        <v>0.47659588477366327</v>
      </c>
      <c r="J6084" s="2"/>
    </row>
    <row r="6085" spans="1:10">
      <c r="A6085" s="4">
        <v>31553</v>
      </c>
      <c r="B6085">
        <v>7.9</v>
      </c>
      <c r="F6085" s="4">
        <v>28723</v>
      </c>
      <c r="G6085">
        <v>8.24</v>
      </c>
      <c r="H6085">
        <f t="shared" si="94"/>
        <v>0.16999999999999993</v>
      </c>
      <c r="I6085" s="103">
        <f>AVERAGE(H$10:H6085)</f>
        <v>0.47654542462146221</v>
      </c>
      <c r="J6085" s="2"/>
    </row>
    <row r="6086" spans="1:10">
      <c r="A6086" s="4">
        <v>31554</v>
      </c>
      <c r="B6086">
        <v>7.88</v>
      </c>
      <c r="F6086" s="4">
        <v>28724</v>
      </c>
      <c r="G6086">
        <v>8.24</v>
      </c>
      <c r="H6086">
        <f t="shared" si="94"/>
        <v>0.16999999999999993</v>
      </c>
      <c r="I6086" s="103">
        <f>AVERAGE(H$10:H6086)</f>
        <v>0.47649498107618965</v>
      </c>
      <c r="J6086" s="2"/>
    </row>
    <row r="6087" spans="1:10">
      <c r="A6087" s="4">
        <v>31555</v>
      </c>
      <c r="B6087">
        <v>7.84</v>
      </c>
      <c r="F6087" s="4">
        <v>28725</v>
      </c>
      <c r="G6087">
        <v>8.3800000000000008</v>
      </c>
      <c r="H6087">
        <f t="shared" si="94"/>
        <v>-6.0000000000000497E-2</v>
      </c>
      <c r="I6087" s="103">
        <f>AVERAGE(H$10:H6087)</f>
        <v>0.47640671273445284</v>
      </c>
      <c r="J6087" s="2"/>
    </row>
    <row r="6088" spans="1:10">
      <c r="A6088" s="4">
        <v>31559</v>
      </c>
      <c r="B6088">
        <v>7.73</v>
      </c>
      <c r="F6088" s="4">
        <v>28726</v>
      </c>
      <c r="G6088">
        <v>8.1999999999999993</v>
      </c>
      <c r="H6088">
        <f t="shared" si="94"/>
        <v>0.15000000000000036</v>
      </c>
      <c r="I6088" s="103">
        <f>AVERAGE(H$10:H6088)</f>
        <v>0.47635301858858442</v>
      </c>
      <c r="J6088" s="2"/>
    </row>
    <row r="6089" spans="1:10">
      <c r="A6089" s="4">
        <v>31560</v>
      </c>
      <c r="B6089">
        <v>7.73</v>
      </c>
      <c r="F6089" s="4">
        <v>28727</v>
      </c>
      <c r="G6089">
        <v>8.1999999999999993</v>
      </c>
      <c r="H6089">
        <f t="shared" si="94"/>
        <v>0.14000000000000057</v>
      </c>
      <c r="I6089" s="103">
        <f>AVERAGE(H$10:H6089)</f>
        <v>0.47629769736842176</v>
      </c>
      <c r="J6089" s="2"/>
    </row>
    <row r="6090" spans="1:10">
      <c r="A6090" s="4">
        <v>31561</v>
      </c>
      <c r="B6090">
        <v>7.99</v>
      </c>
      <c r="F6090" s="4">
        <v>28728</v>
      </c>
      <c r="G6090">
        <v>8.1999999999999993</v>
      </c>
      <c r="H6090">
        <f t="shared" ref="H6090:H6153" si="95">IFERROR(((VLOOKUP(F6090,$A$9:$B$14200,2,FALSE))-G6090),H6089)</f>
        <v>0.14000000000000057</v>
      </c>
      <c r="I6090" s="103">
        <f>AVERAGE(H$10:H6090)</f>
        <v>0.47624239434303639</v>
      </c>
      <c r="J6090" s="2"/>
    </row>
    <row r="6091" spans="1:10">
      <c r="A6091" s="4">
        <v>31562</v>
      </c>
      <c r="B6091">
        <v>8.0500000000000007</v>
      </c>
      <c r="F6091" s="4">
        <v>28729</v>
      </c>
      <c r="G6091">
        <v>8.1999999999999993</v>
      </c>
      <c r="H6091">
        <f t="shared" si="95"/>
        <v>0.14000000000000057</v>
      </c>
      <c r="I6091" s="103">
        <f>AVERAGE(H$10:H6091)</f>
        <v>0.4761871095034535</v>
      </c>
      <c r="J6091" s="2"/>
    </row>
    <row r="6092" spans="1:10">
      <c r="A6092" s="4">
        <v>31565</v>
      </c>
      <c r="B6092">
        <v>8.32</v>
      </c>
      <c r="F6092" s="4">
        <v>28730</v>
      </c>
      <c r="G6092">
        <v>8.31</v>
      </c>
      <c r="H6092">
        <f t="shared" si="95"/>
        <v>3.9999999999999147E-2</v>
      </c>
      <c r="I6092" s="103">
        <f>AVERAGE(H$10:H6092)</f>
        <v>0.4761154035837587</v>
      </c>
      <c r="J6092" s="2"/>
    </row>
    <row r="6093" spans="1:10">
      <c r="A6093" s="4">
        <v>31566</v>
      </c>
      <c r="B6093">
        <v>8.19</v>
      </c>
      <c r="F6093" s="4">
        <v>28731</v>
      </c>
      <c r="G6093">
        <v>8.3699999999999992</v>
      </c>
      <c r="H6093">
        <f t="shared" si="95"/>
        <v>0</v>
      </c>
      <c r="I6093" s="103">
        <f>AVERAGE(H$10:H6093)</f>
        <v>0.47603714661407037</v>
      </c>
      <c r="J6093" s="2"/>
    </row>
    <row r="6094" spans="1:10">
      <c r="A6094" s="4">
        <v>31567</v>
      </c>
      <c r="B6094">
        <v>8.39</v>
      </c>
      <c r="F6094" s="4">
        <v>28732</v>
      </c>
      <c r="G6094">
        <v>8.4499999999999993</v>
      </c>
      <c r="H6094">
        <f t="shared" si="95"/>
        <v>-2.9999999999999361E-2</v>
      </c>
      <c r="I6094" s="103">
        <f>AVERAGE(H$10:H6094)</f>
        <v>0.4759539852095323</v>
      </c>
      <c r="J6094" s="2"/>
    </row>
    <row r="6095" spans="1:10">
      <c r="A6095" s="4">
        <v>31568</v>
      </c>
      <c r="B6095">
        <v>8.31</v>
      </c>
      <c r="F6095" s="4">
        <v>28733</v>
      </c>
      <c r="G6095">
        <v>8.4</v>
      </c>
      <c r="H6095">
        <f t="shared" si="95"/>
        <v>-9.9999999999997868E-3</v>
      </c>
      <c r="I6095" s="103">
        <f>AVERAGE(H$10:H6095)</f>
        <v>0.47587413736444362</v>
      </c>
      <c r="J6095" s="2"/>
    </row>
    <row r="6096" spans="1:10">
      <c r="A6096" s="4">
        <v>31569</v>
      </c>
      <c r="B6096">
        <v>7.95</v>
      </c>
      <c r="F6096" s="4">
        <v>28734</v>
      </c>
      <c r="G6096">
        <v>8.33</v>
      </c>
      <c r="H6096">
        <f t="shared" si="95"/>
        <v>5.0000000000000711E-2</v>
      </c>
      <c r="I6096" s="103">
        <f>AVERAGE(H$10:H6096)</f>
        <v>0.47580417282733761</v>
      </c>
      <c r="J6096" s="2"/>
    </row>
    <row r="6097" spans="1:10">
      <c r="A6097" s="4">
        <v>31572</v>
      </c>
      <c r="B6097">
        <v>8.1300000000000008</v>
      </c>
      <c r="F6097" s="4">
        <v>28735</v>
      </c>
      <c r="G6097">
        <v>8.33</v>
      </c>
      <c r="H6097">
        <f t="shared" si="95"/>
        <v>5.0000000000000711E-2</v>
      </c>
      <c r="I6097" s="103">
        <f>AVERAGE(H$10:H6097)</f>
        <v>0.47573423127463932</v>
      </c>
      <c r="J6097" s="2"/>
    </row>
    <row r="6098" spans="1:10">
      <c r="A6098" s="4">
        <v>31573</v>
      </c>
      <c r="B6098">
        <v>8.07</v>
      </c>
      <c r="F6098" s="4">
        <v>28736</v>
      </c>
      <c r="G6098">
        <v>8.33</v>
      </c>
      <c r="H6098">
        <f t="shared" si="95"/>
        <v>5.0000000000000711E-2</v>
      </c>
      <c r="I6098" s="103">
        <f>AVERAGE(H$10:H6098)</f>
        <v>0.47566431269502452</v>
      </c>
      <c r="J6098" s="2"/>
    </row>
    <row r="6099" spans="1:10">
      <c r="A6099" s="4">
        <v>31574</v>
      </c>
      <c r="B6099">
        <v>8.01</v>
      </c>
      <c r="F6099" s="4">
        <v>28737</v>
      </c>
      <c r="G6099">
        <v>8.33</v>
      </c>
      <c r="H6099">
        <f t="shared" si="95"/>
        <v>5.0000000000000711E-2</v>
      </c>
      <c r="I6099" s="103">
        <f>AVERAGE(H$10:H6099)</f>
        <v>0.47559441707717642</v>
      </c>
      <c r="J6099" s="2"/>
    </row>
    <row r="6100" spans="1:10">
      <c r="A6100" s="4">
        <v>31575</v>
      </c>
      <c r="B6100">
        <v>7.98</v>
      </c>
      <c r="F6100" s="4">
        <v>28738</v>
      </c>
      <c r="G6100">
        <v>8.3699999999999992</v>
      </c>
      <c r="H6100">
        <f t="shared" si="95"/>
        <v>-2.9999999999999361E-2</v>
      </c>
      <c r="I6100" s="103">
        <f>AVERAGE(H$10:H6100)</f>
        <v>0.47551141027745925</v>
      </c>
      <c r="J6100" s="2"/>
    </row>
    <row r="6101" spans="1:10">
      <c r="A6101" s="4">
        <v>31576</v>
      </c>
      <c r="B6101">
        <v>7.73</v>
      </c>
      <c r="F6101" s="4">
        <v>28739</v>
      </c>
      <c r="G6101">
        <v>8</v>
      </c>
      <c r="H6101">
        <f t="shared" si="95"/>
        <v>0.34999999999999964</v>
      </c>
      <c r="I6101" s="103">
        <f>AVERAGE(H$10:H6101)</f>
        <v>0.475490807616547</v>
      </c>
      <c r="J6101" s="2"/>
    </row>
    <row r="6102" spans="1:10">
      <c r="A6102" s="4">
        <v>31579</v>
      </c>
      <c r="B6102">
        <v>7.63</v>
      </c>
      <c r="F6102" s="4">
        <v>28740</v>
      </c>
      <c r="G6102">
        <v>8.27</v>
      </c>
      <c r="H6102">
        <f t="shared" si="95"/>
        <v>7.0000000000000284E-2</v>
      </c>
      <c r="I6102" s="103">
        <f>AVERAGE(H$10:H6102)</f>
        <v>0.47542425734449439</v>
      </c>
      <c r="J6102" s="2"/>
    </row>
    <row r="6103" spans="1:10">
      <c r="A6103" s="4">
        <v>31580</v>
      </c>
      <c r="B6103">
        <v>7.63</v>
      </c>
      <c r="F6103" s="4">
        <v>28741</v>
      </c>
      <c r="G6103">
        <v>8.31</v>
      </c>
      <c r="H6103">
        <f t="shared" si="95"/>
        <v>2.9999999999999361E-2</v>
      </c>
      <c r="I6103" s="103">
        <f>AVERAGE(H$10:H6103)</f>
        <v>0.4753511650804077</v>
      </c>
      <c r="J6103" s="2"/>
    </row>
    <row r="6104" spans="1:10">
      <c r="A6104" s="4">
        <v>31581</v>
      </c>
      <c r="B6104">
        <v>7.57</v>
      </c>
      <c r="F6104" s="4">
        <v>28742</v>
      </c>
      <c r="G6104">
        <v>8.31</v>
      </c>
      <c r="H6104">
        <f t="shared" si="95"/>
        <v>2.9999999999999361E-2</v>
      </c>
      <c r="I6104" s="103">
        <f>AVERAGE(H$10:H6104)</f>
        <v>0.47527809680065702</v>
      </c>
      <c r="J6104" s="2"/>
    </row>
    <row r="6105" spans="1:10">
      <c r="A6105" s="4">
        <v>31582</v>
      </c>
      <c r="B6105">
        <v>7.69</v>
      </c>
      <c r="F6105" s="4">
        <v>28743</v>
      </c>
      <c r="G6105">
        <v>8.31</v>
      </c>
      <c r="H6105">
        <f t="shared" si="95"/>
        <v>2.9999999999999361E-2</v>
      </c>
      <c r="I6105" s="103">
        <f>AVERAGE(H$10:H6105)</f>
        <v>0.47520505249343914</v>
      </c>
      <c r="J6105" s="2"/>
    </row>
    <row r="6106" spans="1:10">
      <c r="A6106" s="4">
        <v>31583</v>
      </c>
      <c r="B6106">
        <v>7.6</v>
      </c>
      <c r="F6106" s="4">
        <v>28744</v>
      </c>
      <c r="G6106">
        <v>8.44</v>
      </c>
      <c r="H6106">
        <f t="shared" si="95"/>
        <v>-0.12999999999999901</v>
      </c>
      <c r="I6106" s="103">
        <f>AVERAGE(H$10:H6106)</f>
        <v>0.47510578973265621</v>
      </c>
      <c r="J6106" s="2"/>
    </row>
    <row r="6107" spans="1:10">
      <c r="A6107" s="4">
        <v>31586</v>
      </c>
      <c r="B6107">
        <v>7.55</v>
      </c>
      <c r="F6107" s="4">
        <v>28745</v>
      </c>
      <c r="G6107">
        <v>8.3800000000000008</v>
      </c>
      <c r="H6107">
        <f t="shared" si="95"/>
        <v>-9.0000000000001634E-2</v>
      </c>
      <c r="I6107" s="103">
        <f>AVERAGE(H$10:H6107)</f>
        <v>0.47501311905542876</v>
      </c>
      <c r="J6107" s="2"/>
    </row>
    <row r="6108" spans="1:10">
      <c r="A6108" s="4">
        <v>31587</v>
      </c>
      <c r="B6108">
        <v>7.47</v>
      </c>
      <c r="F6108" s="4">
        <v>28746</v>
      </c>
      <c r="G6108">
        <v>8.31</v>
      </c>
      <c r="H6108">
        <f t="shared" si="95"/>
        <v>-9.9999999999997868E-3</v>
      </c>
      <c r="I6108" s="103">
        <f>AVERAGE(H$10:H6108)</f>
        <v>0.47493359567142229</v>
      </c>
      <c r="J6108" s="2"/>
    </row>
    <row r="6109" spans="1:10">
      <c r="A6109" s="4">
        <v>31588</v>
      </c>
      <c r="B6109">
        <v>7.42</v>
      </c>
      <c r="F6109" s="4">
        <v>28747</v>
      </c>
      <c r="G6109">
        <v>8.3699999999999992</v>
      </c>
      <c r="H6109">
        <f t="shared" si="95"/>
        <v>-4.9999999999998934E-2</v>
      </c>
      <c r="I6109" s="103">
        <f>AVERAGE(H$10:H6109)</f>
        <v>0.47484754098360726</v>
      </c>
      <c r="J6109" s="2"/>
    </row>
    <row r="6110" spans="1:10">
      <c r="A6110" s="4">
        <v>31589</v>
      </c>
      <c r="B6110">
        <v>7.42</v>
      </c>
      <c r="F6110" s="4">
        <v>28748</v>
      </c>
      <c r="G6110">
        <v>8.35</v>
      </c>
      <c r="H6110">
        <f t="shared" si="95"/>
        <v>0</v>
      </c>
      <c r="I6110" s="103">
        <f>AVERAGE(H$10:H6110)</f>
        <v>0.47476970988362632</v>
      </c>
      <c r="J6110" s="2"/>
    </row>
    <row r="6111" spans="1:10">
      <c r="A6111" s="4">
        <v>31590</v>
      </c>
      <c r="B6111">
        <v>7.38</v>
      </c>
      <c r="F6111" s="4">
        <v>28749</v>
      </c>
      <c r="G6111">
        <v>8.35</v>
      </c>
      <c r="H6111">
        <f t="shared" si="95"/>
        <v>0</v>
      </c>
      <c r="I6111" s="103">
        <f>AVERAGE(H$10:H6111)</f>
        <v>0.47469190429367492</v>
      </c>
      <c r="J6111" s="2"/>
    </row>
    <row r="6112" spans="1:10">
      <c r="A6112" s="4">
        <v>31593</v>
      </c>
      <c r="B6112">
        <v>7.35</v>
      </c>
      <c r="F6112" s="4">
        <v>28750</v>
      </c>
      <c r="G6112">
        <v>8.35</v>
      </c>
      <c r="H6112">
        <f t="shared" si="95"/>
        <v>0</v>
      </c>
      <c r="I6112" s="103">
        <f>AVERAGE(H$10:H6112)</f>
        <v>0.47461412420121324</v>
      </c>
      <c r="J6112" s="2"/>
    </row>
    <row r="6113" spans="1:10">
      <c r="A6113" s="4">
        <v>31594</v>
      </c>
      <c r="B6113">
        <v>7.37</v>
      </c>
      <c r="F6113" s="4">
        <v>28751</v>
      </c>
      <c r="G6113">
        <v>8.39</v>
      </c>
      <c r="H6113">
        <f t="shared" si="95"/>
        <v>-2.000000000000135E-2</v>
      </c>
      <c r="I6113" s="103">
        <f>AVERAGE(H$10:H6113)</f>
        <v>0.47453309305373598</v>
      </c>
      <c r="J6113" s="2"/>
    </row>
    <row r="6114" spans="1:10">
      <c r="A6114" s="4">
        <v>31595</v>
      </c>
      <c r="B6114">
        <v>7.37</v>
      </c>
      <c r="F6114" s="4">
        <v>28752</v>
      </c>
      <c r="G6114">
        <v>8.34</v>
      </c>
      <c r="H6114">
        <f t="shared" si="95"/>
        <v>4.0000000000000924E-2</v>
      </c>
      <c r="I6114" s="103">
        <f>AVERAGE(H$10:H6114)</f>
        <v>0.47446191646191715</v>
      </c>
      <c r="J6114" s="2"/>
    </row>
    <row r="6115" spans="1:10">
      <c r="A6115" s="4">
        <v>31596</v>
      </c>
      <c r="B6115">
        <v>7.31</v>
      </c>
      <c r="F6115" s="4">
        <v>28753</v>
      </c>
      <c r="G6115">
        <v>8.3800000000000008</v>
      </c>
      <c r="H6115">
        <f t="shared" si="95"/>
        <v>8.0000000000000071E-2</v>
      </c>
      <c r="I6115" s="103">
        <f>AVERAGE(H$10:H6115)</f>
        <v>0.47439731411726238</v>
      </c>
      <c r="J6115" s="2"/>
    </row>
    <row r="6116" spans="1:10">
      <c r="A6116" s="4">
        <v>31600</v>
      </c>
      <c r="B6116">
        <v>7.31</v>
      </c>
      <c r="F6116" s="4">
        <v>28754</v>
      </c>
      <c r="G6116">
        <v>8.49</v>
      </c>
      <c r="H6116">
        <f t="shared" si="95"/>
        <v>1.9999999999999574E-2</v>
      </c>
      <c r="I6116" s="103">
        <f>AVERAGE(H$10:H6116)</f>
        <v>0.47432290813820271</v>
      </c>
      <c r="J6116" s="2"/>
    </row>
    <row r="6117" spans="1:10">
      <c r="A6117" s="4">
        <v>31601</v>
      </c>
      <c r="B6117">
        <v>7.44</v>
      </c>
      <c r="F6117" s="4">
        <v>28755</v>
      </c>
      <c r="G6117">
        <v>8.5</v>
      </c>
      <c r="H6117">
        <f t="shared" si="95"/>
        <v>6.0000000000000497E-2</v>
      </c>
      <c r="I6117" s="103">
        <f>AVERAGE(H$10:H6117)</f>
        <v>0.47425507531106814</v>
      </c>
      <c r="J6117" s="2"/>
    </row>
    <row r="6118" spans="1:10">
      <c r="A6118" s="4">
        <v>31602</v>
      </c>
      <c r="B6118">
        <v>7.31</v>
      </c>
      <c r="F6118" s="4">
        <v>28756</v>
      </c>
      <c r="G6118">
        <v>8.5</v>
      </c>
      <c r="H6118">
        <f t="shared" si="95"/>
        <v>6.0000000000000497E-2</v>
      </c>
      <c r="I6118" s="103">
        <f>AVERAGE(H$10:H6118)</f>
        <v>0.47418726469143951</v>
      </c>
      <c r="J6118" s="2"/>
    </row>
    <row r="6119" spans="1:10">
      <c r="A6119" s="4">
        <v>31603</v>
      </c>
      <c r="B6119">
        <v>7.31</v>
      </c>
      <c r="F6119" s="4">
        <v>28757</v>
      </c>
      <c r="G6119">
        <v>8.5</v>
      </c>
      <c r="H6119">
        <f t="shared" si="95"/>
        <v>6.0000000000000497E-2</v>
      </c>
      <c r="I6119" s="103">
        <f>AVERAGE(H$10:H6119)</f>
        <v>0.47411947626841311</v>
      </c>
      <c r="J6119" s="2"/>
    </row>
    <row r="6120" spans="1:10">
      <c r="A6120" s="4">
        <v>31604</v>
      </c>
      <c r="B6120">
        <v>7.3</v>
      </c>
      <c r="F6120" s="4">
        <v>28758</v>
      </c>
      <c r="G6120">
        <v>8.73</v>
      </c>
      <c r="H6120">
        <f t="shared" si="95"/>
        <v>-0.16999999999999993</v>
      </c>
      <c r="I6120" s="103">
        <f>AVERAGE(H$10:H6120)</f>
        <v>0.4740140729831458</v>
      </c>
      <c r="J6120" s="2"/>
    </row>
    <row r="6121" spans="1:10">
      <c r="A6121" s="4">
        <v>31607</v>
      </c>
      <c r="B6121">
        <v>7.25</v>
      </c>
      <c r="F6121" s="4">
        <v>28759</v>
      </c>
      <c r="G6121">
        <v>8.92</v>
      </c>
      <c r="H6121">
        <f t="shared" si="95"/>
        <v>-0.39000000000000057</v>
      </c>
      <c r="I6121" s="103">
        <f>AVERAGE(H$10:H6121)</f>
        <v>0.47387270942408444</v>
      </c>
      <c r="J6121" s="2"/>
    </row>
    <row r="6122" spans="1:10">
      <c r="A6122" s="4">
        <v>31608</v>
      </c>
      <c r="B6122">
        <v>7.16</v>
      </c>
      <c r="F6122" s="4">
        <v>28760</v>
      </c>
      <c r="G6122">
        <v>8.68</v>
      </c>
      <c r="H6122">
        <f t="shared" si="95"/>
        <v>-0.14000000000000057</v>
      </c>
      <c r="I6122" s="103">
        <f>AVERAGE(H$10:H6122)</f>
        <v>0.47377228856535319</v>
      </c>
      <c r="J6122" s="2"/>
    </row>
    <row r="6123" spans="1:10">
      <c r="A6123" s="4">
        <v>31609</v>
      </c>
      <c r="B6123">
        <v>7.2</v>
      </c>
      <c r="F6123" s="4">
        <v>28761</v>
      </c>
      <c r="G6123">
        <v>8.81</v>
      </c>
      <c r="H6123">
        <f t="shared" si="95"/>
        <v>-0.27000000000000135</v>
      </c>
      <c r="I6123" s="103">
        <f>AVERAGE(H$10:H6123)</f>
        <v>0.47365063788027545</v>
      </c>
      <c r="J6123" s="2"/>
    </row>
    <row r="6124" spans="1:10">
      <c r="A6124" s="4">
        <v>31610</v>
      </c>
      <c r="B6124">
        <v>7.18</v>
      </c>
      <c r="F6124" s="4">
        <v>28762</v>
      </c>
      <c r="G6124">
        <v>8.9</v>
      </c>
      <c r="H6124">
        <f t="shared" si="95"/>
        <v>-0.33999999999999986</v>
      </c>
      <c r="I6124" s="103">
        <f>AVERAGE(H$10:H6124)</f>
        <v>0.47351757972199576</v>
      </c>
      <c r="J6124" s="2"/>
    </row>
    <row r="6125" spans="1:10">
      <c r="A6125" s="4">
        <v>31611</v>
      </c>
      <c r="B6125">
        <v>7.16</v>
      </c>
      <c r="F6125" s="4">
        <v>28763</v>
      </c>
      <c r="G6125">
        <v>8.9</v>
      </c>
      <c r="H6125">
        <f t="shared" si="95"/>
        <v>-0.33999999999999986</v>
      </c>
      <c r="I6125" s="103">
        <f>AVERAGE(H$10:H6125)</f>
        <v>0.4733845650752132</v>
      </c>
      <c r="J6125" s="2"/>
    </row>
    <row r="6126" spans="1:10">
      <c r="A6126" s="4">
        <v>31614</v>
      </c>
      <c r="B6126">
        <v>7.14</v>
      </c>
      <c r="F6126" s="4">
        <v>28764</v>
      </c>
      <c r="G6126">
        <v>8.9</v>
      </c>
      <c r="H6126">
        <f t="shared" si="95"/>
        <v>-0.33999999999999986</v>
      </c>
      <c r="I6126" s="103">
        <f>AVERAGE(H$10:H6126)</f>
        <v>0.47325159391858818</v>
      </c>
      <c r="J6126" s="2"/>
    </row>
    <row r="6127" spans="1:10">
      <c r="A6127" s="4">
        <v>31615</v>
      </c>
      <c r="B6127">
        <v>7.2</v>
      </c>
      <c r="F6127" s="4">
        <v>28765</v>
      </c>
      <c r="G6127">
        <v>8.9600000000000009</v>
      </c>
      <c r="H6127">
        <f t="shared" si="95"/>
        <v>-0.38000000000000078</v>
      </c>
      <c r="I6127" s="103">
        <f>AVERAGE(H$10:H6127)</f>
        <v>0.4731121281464537</v>
      </c>
      <c r="J6127" s="2"/>
    </row>
    <row r="6128" spans="1:10">
      <c r="A6128" s="4">
        <v>31616</v>
      </c>
      <c r="B6128">
        <v>7.29</v>
      </c>
      <c r="F6128" s="4">
        <v>28766</v>
      </c>
      <c r="G6128">
        <v>8.83</v>
      </c>
      <c r="H6128">
        <f t="shared" si="95"/>
        <v>-0.25999999999999979</v>
      </c>
      <c r="I6128" s="103">
        <f>AVERAGE(H$10:H6128)</f>
        <v>0.47299231900637417</v>
      </c>
      <c r="J6128" s="2"/>
    </row>
    <row r="6129" spans="1:10">
      <c r="A6129" s="4">
        <v>31617</v>
      </c>
      <c r="B6129">
        <v>7.35</v>
      </c>
      <c r="F6129" s="4">
        <v>28767</v>
      </c>
      <c r="G6129">
        <v>8.68</v>
      </c>
      <c r="H6129">
        <f t="shared" si="95"/>
        <v>-8.9999999999999858E-2</v>
      </c>
      <c r="I6129" s="103">
        <f>AVERAGE(H$10:H6129)</f>
        <v>0.47290032679738614</v>
      </c>
      <c r="J6129" s="2"/>
    </row>
    <row r="6130" spans="1:10">
      <c r="A6130" s="4">
        <v>31618</v>
      </c>
      <c r="B6130">
        <v>7.33</v>
      </c>
      <c r="F6130" s="4">
        <v>28768</v>
      </c>
      <c r="G6130">
        <v>8.75</v>
      </c>
      <c r="H6130">
        <f t="shared" si="95"/>
        <v>-0.15000000000000036</v>
      </c>
      <c r="I6130" s="103">
        <f>AVERAGE(H$10:H6130)</f>
        <v>0.47279856232641776</v>
      </c>
      <c r="J6130" s="2"/>
    </row>
    <row r="6131" spans="1:10">
      <c r="A6131" s="4">
        <v>31621</v>
      </c>
      <c r="B6131">
        <v>7.53</v>
      </c>
      <c r="F6131" s="4">
        <v>28769</v>
      </c>
      <c r="G6131">
        <v>8.7100000000000009</v>
      </c>
      <c r="H6131">
        <f t="shared" si="95"/>
        <v>-0.13000000000000078</v>
      </c>
      <c r="I6131" s="103">
        <f>AVERAGE(H$10:H6131)</f>
        <v>0.47270009800718771</v>
      </c>
      <c r="J6131" s="2"/>
    </row>
    <row r="6132" spans="1:10">
      <c r="A6132" s="4">
        <v>31622</v>
      </c>
      <c r="B6132">
        <v>7.41</v>
      </c>
      <c r="F6132" s="4">
        <v>28770</v>
      </c>
      <c r="G6132">
        <v>8.7100000000000009</v>
      </c>
      <c r="H6132">
        <f t="shared" si="95"/>
        <v>-0.13000000000000078</v>
      </c>
      <c r="I6132" s="103">
        <f>AVERAGE(H$10:H6132)</f>
        <v>0.47260166585007396</v>
      </c>
      <c r="J6132" s="2"/>
    </row>
    <row r="6133" spans="1:10">
      <c r="A6133" s="4">
        <v>31623</v>
      </c>
      <c r="B6133">
        <v>7.41</v>
      </c>
      <c r="F6133" s="4">
        <v>28771</v>
      </c>
      <c r="G6133">
        <v>8.7100000000000009</v>
      </c>
      <c r="H6133">
        <f t="shared" si="95"/>
        <v>-0.13000000000000078</v>
      </c>
      <c r="I6133" s="103">
        <f>AVERAGE(H$10:H6133)</f>
        <v>0.47250326583932117</v>
      </c>
      <c r="J6133" s="2"/>
    </row>
    <row r="6134" spans="1:10">
      <c r="A6134" s="4">
        <v>31624</v>
      </c>
      <c r="B6134">
        <v>7.34</v>
      </c>
      <c r="F6134" s="4">
        <v>28772</v>
      </c>
      <c r="G6134">
        <v>8.7100000000000009</v>
      </c>
      <c r="H6134">
        <f t="shared" si="95"/>
        <v>-0.13000000000000078</v>
      </c>
      <c r="I6134" s="103">
        <f>AVERAGE(H$10:H6134)</f>
        <v>0.47240489795918411</v>
      </c>
      <c r="J6134" s="2"/>
    </row>
    <row r="6135" spans="1:10">
      <c r="A6135" s="4">
        <v>31625</v>
      </c>
      <c r="B6135">
        <v>7.34</v>
      </c>
      <c r="F6135" s="4">
        <v>28773</v>
      </c>
      <c r="G6135">
        <v>9.06</v>
      </c>
      <c r="H6135">
        <f t="shared" si="95"/>
        <v>-0.48000000000000043</v>
      </c>
      <c r="I6135" s="103">
        <f>AVERAGE(H$10:H6135)</f>
        <v>0.47224942866470826</v>
      </c>
      <c r="J6135" s="2"/>
    </row>
    <row r="6136" spans="1:10">
      <c r="A6136" s="4">
        <v>31628</v>
      </c>
      <c r="B6136">
        <v>7.33</v>
      </c>
      <c r="F6136" s="4">
        <v>28774</v>
      </c>
      <c r="G6136">
        <v>8.3000000000000007</v>
      </c>
      <c r="H6136">
        <f t="shared" si="95"/>
        <v>0.25999999999999979</v>
      </c>
      <c r="I6136" s="103">
        <f>AVERAGE(H$10:H6136)</f>
        <v>0.47221478700832431</v>
      </c>
      <c r="J6136" s="2"/>
    </row>
    <row r="6137" spans="1:10">
      <c r="A6137" s="4">
        <v>31629</v>
      </c>
      <c r="B6137">
        <v>7.39</v>
      </c>
      <c r="F6137" s="4">
        <v>28775</v>
      </c>
      <c r="G6137">
        <v>8.81</v>
      </c>
      <c r="H6137">
        <f t="shared" si="95"/>
        <v>-0.30000000000000071</v>
      </c>
      <c r="I6137" s="103">
        <f>AVERAGE(H$10:H6137)</f>
        <v>0.47208877284595346</v>
      </c>
      <c r="J6137" s="2"/>
    </row>
    <row r="6138" spans="1:10">
      <c r="A6138" s="4">
        <v>31630</v>
      </c>
      <c r="B6138">
        <v>7.47</v>
      </c>
      <c r="F6138" s="4">
        <v>28776</v>
      </c>
      <c r="G6138">
        <v>8.73</v>
      </c>
      <c r="H6138">
        <f t="shared" si="95"/>
        <v>-0.21000000000000085</v>
      </c>
      <c r="I6138" s="103">
        <f>AVERAGE(H$10:H6138)</f>
        <v>0.471977484092022</v>
      </c>
      <c r="J6138" s="2"/>
    </row>
    <row r="6139" spans="1:10">
      <c r="A6139" s="4">
        <v>31631</v>
      </c>
      <c r="B6139">
        <v>7.45</v>
      </c>
      <c r="F6139" s="4">
        <v>28777</v>
      </c>
      <c r="G6139">
        <v>8.73</v>
      </c>
      <c r="H6139">
        <f t="shared" si="95"/>
        <v>-0.21000000000000085</v>
      </c>
      <c r="I6139" s="103">
        <f>AVERAGE(H$10:H6139)</f>
        <v>0.47186623164763503</v>
      </c>
      <c r="J6139" s="2"/>
    </row>
    <row r="6140" spans="1:10">
      <c r="A6140" s="4">
        <v>31632</v>
      </c>
      <c r="B6140">
        <v>7.3</v>
      </c>
      <c r="F6140" s="4">
        <v>28778</v>
      </c>
      <c r="G6140">
        <v>8.73</v>
      </c>
      <c r="H6140">
        <f t="shared" si="95"/>
        <v>-0.21000000000000085</v>
      </c>
      <c r="I6140" s="103">
        <f>AVERAGE(H$10:H6140)</f>
        <v>0.47175501549502569</v>
      </c>
      <c r="J6140" s="2"/>
    </row>
    <row r="6141" spans="1:10">
      <c r="A6141" s="4">
        <v>31635</v>
      </c>
      <c r="B6141">
        <v>7.25</v>
      </c>
      <c r="F6141" s="4">
        <v>28779</v>
      </c>
      <c r="G6141">
        <v>8.84</v>
      </c>
      <c r="H6141">
        <f t="shared" si="95"/>
        <v>-0.25</v>
      </c>
      <c r="I6141" s="103">
        <f>AVERAGE(H$10:H6141)</f>
        <v>0.47163731245923068</v>
      </c>
      <c r="J6141" s="2"/>
    </row>
    <row r="6142" spans="1:10">
      <c r="A6142" s="4">
        <v>31636</v>
      </c>
      <c r="B6142">
        <v>7.23</v>
      </c>
      <c r="F6142" s="4">
        <v>28780</v>
      </c>
      <c r="G6142">
        <v>8.76</v>
      </c>
      <c r="H6142">
        <f t="shared" si="95"/>
        <v>-0.16000000000000014</v>
      </c>
      <c r="I6142" s="103">
        <f>AVERAGE(H$10:H6142)</f>
        <v>0.47153432251752858</v>
      </c>
      <c r="J6142" s="2"/>
    </row>
    <row r="6143" spans="1:10">
      <c r="A6143" s="4">
        <v>31637</v>
      </c>
      <c r="B6143">
        <v>7.15</v>
      </c>
      <c r="F6143" s="4">
        <v>28781</v>
      </c>
      <c r="G6143">
        <v>8.86</v>
      </c>
      <c r="H6143">
        <f t="shared" si="95"/>
        <v>-0.24000000000000021</v>
      </c>
      <c r="I6143" s="103">
        <f>AVERAGE(H$10:H6143)</f>
        <v>0.47141832409520751</v>
      </c>
      <c r="J6143" s="2"/>
    </row>
    <row r="6144" spans="1:10">
      <c r="A6144" s="4">
        <v>31638</v>
      </c>
      <c r="B6144">
        <v>7.16</v>
      </c>
      <c r="F6144" s="4">
        <v>28782</v>
      </c>
      <c r="G6144">
        <v>8.9499999999999993</v>
      </c>
      <c r="H6144">
        <f t="shared" si="95"/>
        <v>-0.30999999999999872</v>
      </c>
      <c r="I6144" s="103">
        <f>AVERAGE(H$10:H6144)</f>
        <v>0.47129095354523276</v>
      </c>
      <c r="J6144" s="2"/>
    </row>
    <row r="6145" spans="1:10">
      <c r="A6145" s="4">
        <v>31639</v>
      </c>
      <c r="B6145">
        <v>7.14</v>
      </c>
      <c r="F6145" s="4">
        <v>28783</v>
      </c>
      <c r="G6145">
        <v>9.07</v>
      </c>
      <c r="H6145">
        <f t="shared" si="95"/>
        <v>-0.41000000000000014</v>
      </c>
      <c r="I6145" s="103">
        <f>AVERAGE(H$10:H6145)</f>
        <v>0.4711473272490227</v>
      </c>
      <c r="J6145" s="2"/>
    </row>
    <row r="6146" spans="1:10">
      <c r="A6146" s="4">
        <v>31642</v>
      </c>
      <c r="B6146">
        <v>7.14</v>
      </c>
      <c r="F6146" s="4">
        <v>28784</v>
      </c>
      <c r="G6146">
        <v>9.07</v>
      </c>
      <c r="H6146">
        <f t="shared" si="95"/>
        <v>-0.41000000000000014</v>
      </c>
      <c r="I6146" s="103">
        <f>AVERAGE(H$10:H6146)</f>
        <v>0.47100374775949216</v>
      </c>
      <c r="J6146" s="2"/>
    </row>
    <row r="6147" spans="1:10">
      <c r="A6147" s="4">
        <v>31643</v>
      </c>
      <c r="B6147">
        <v>7.02</v>
      </c>
      <c r="F6147" s="4">
        <v>28785</v>
      </c>
      <c r="G6147">
        <v>9.07</v>
      </c>
      <c r="H6147">
        <f t="shared" si="95"/>
        <v>-0.41000000000000014</v>
      </c>
      <c r="I6147" s="103">
        <f>AVERAGE(H$10:H6147)</f>
        <v>0.47086021505376402</v>
      </c>
      <c r="J6147" s="2"/>
    </row>
    <row r="6148" spans="1:10">
      <c r="A6148" s="4">
        <v>31644</v>
      </c>
      <c r="B6148">
        <v>7</v>
      </c>
      <c r="F6148" s="4">
        <v>28786</v>
      </c>
      <c r="G6148">
        <v>9.3000000000000007</v>
      </c>
      <c r="H6148">
        <f t="shared" si="95"/>
        <v>-0.64000000000000057</v>
      </c>
      <c r="I6148" s="103">
        <f>AVERAGE(H$10:H6148)</f>
        <v>0.47067926372373409</v>
      </c>
      <c r="J6148" s="2"/>
    </row>
    <row r="6149" spans="1:10">
      <c r="A6149" s="4">
        <v>31645</v>
      </c>
      <c r="B6149">
        <v>6.96</v>
      </c>
      <c r="F6149" s="4">
        <v>28787</v>
      </c>
      <c r="G6149">
        <v>9.65</v>
      </c>
      <c r="H6149">
        <f t="shared" si="95"/>
        <v>-1.0099999999999998</v>
      </c>
      <c r="I6149" s="103">
        <f>AVERAGE(H$10:H6149)</f>
        <v>0.47043811074918623</v>
      </c>
      <c r="J6149" s="2"/>
    </row>
    <row r="6150" spans="1:10">
      <c r="A6150" s="4">
        <v>31646</v>
      </c>
      <c r="B6150">
        <v>7.07</v>
      </c>
      <c r="F6150" s="4">
        <v>28788</v>
      </c>
      <c r="G6150">
        <v>9.5500000000000007</v>
      </c>
      <c r="H6150">
        <f t="shared" si="95"/>
        <v>-0.90000000000000036</v>
      </c>
      <c r="I6150" s="103">
        <f>AVERAGE(H$10:H6150)</f>
        <v>0.47021494870542313</v>
      </c>
      <c r="J6150" s="2"/>
    </row>
    <row r="6151" spans="1:10">
      <c r="A6151" s="4">
        <v>31649</v>
      </c>
      <c r="B6151">
        <v>7.06</v>
      </c>
      <c r="F6151" s="4">
        <v>28789</v>
      </c>
      <c r="G6151">
        <v>9.15</v>
      </c>
      <c r="H6151">
        <f t="shared" si="95"/>
        <v>-0.42999999999999972</v>
      </c>
      <c r="I6151" s="103">
        <f>AVERAGE(H$10:H6151)</f>
        <v>0.47006838163464726</v>
      </c>
      <c r="J6151" s="2"/>
    </row>
    <row r="6152" spans="1:10">
      <c r="A6152" s="4">
        <v>31650</v>
      </c>
      <c r="B6152">
        <v>6.97</v>
      </c>
      <c r="F6152" s="4">
        <v>28790</v>
      </c>
      <c r="G6152">
        <v>9.15</v>
      </c>
      <c r="H6152">
        <f t="shared" si="95"/>
        <v>-0.37000000000000099</v>
      </c>
      <c r="I6152" s="103">
        <f>AVERAGE(H$10:H6152)</f>
        <v>0.46993162949698902</v>
      </c>
      <c r="J6152" s="2"/>
    </row>
    <row r="6153" spans="1:10">
      <c r="A6153" s="4">
        <v>31651</v>
      </c>
      <c r="B6153">
        <v>7.06</v>
      </c>
      <c r="F6153" s="4">
        <v>28791</v>
      </c>
      <c r="G6153">
        <v>9.15</v>
      </c>
      <c r="H6153">
        <f t="shared" si="95"/>
        <v>-0.37000000000000099</v>
      </c>
      <c r="I6153" s="103">
        <f>AVERAGE(H$10:H6153)</f>
        <v>0.4697949218750006</v>
      </c>
      <c r="J6153" s="2"/>
    </row>
    <row r="6154" spans="1:10">
      <c r="A6154" s="4">
        <v>31652</v>
      </c>
      <c r="B6154">
        <v>7.04</v>
      </c>
      <c r="F6154" s="4">
        <v>28792</v>
      </c>
      <c r="G6154">
        <v>9.15</v>
      </c>
      <c r="H6154">
        <f t="shared" ref="H6154:H6217" si="96">IFERROR(((VLOOKUP(F6154,$A$9:$B$14200,2,FALSE))-G6154),H6153)</f>
        <v>-0.37000000000000099</v>
      </c>
      <c r="I6154" s="103">
        <f>AVERAGE(H$10:H6154)</f>
        <v>0.46965825874694939</v>
      </c>
      <c r="J6154" s="2"/>
    </row>
    <row r="6155" spans="1:10">
      <c r="A6155" s="4">
        <v>31653</v>
      </c>
      <c r="B6155">
        <v>6.95</v>
      </c>
      <c r="F6155" s="4">
        <v>28793</v>
      </c>
      <c r="G6155">
        <v>9.23</v>
      </c>
      <c r="H6155">
        <f t="shared" si="96"/>
        <v>-0.34999999999999964</v>
      </c>
      <c r="I6155" s="103">
        <f>AVERAGE(H$10:H6155)</f>
        <v>0.46952489424015681</v>
      </c>
      <c r="J6155" s="2"/>
    </row>
    <row r="6156" spans="1:10">
      <c r="A6156" s="4">
        <v>31657</v>
      </c>
      <c r="B6156">
        <v>7.03</v>
      </c>
      <c r="F6156" s="4">
        <v>28794</v>
      </c>
      <c r="G6156">
        <v>9.35</v>
      </c>
      <c r="H6156">
        <f t="shared" si="96"/>
        <v>-0.38999999999999879</v>
      </c>
      <c r="I6156" s="103">
        <f>AVERAGE(H$10:H6156)</f>
        <v>0.46938506588579859</v>
      </c>
      <c r="J6156" s="2"/>
    </row>
    <row r="6157" spans="1:10">
      <c r="A6157" s="4">
        <v>31658</v>
      </c>
      <c r="B6157">
        <v>7.2</v>
      </c>
      <c r="F6157" s="4">
        <v>28795</v>
      </c>
      <c r="G6157">
        <v>9.8699999999999992</v>
      </c>
      <c r="H6157">
        <f t="shared" si="96"/>
        <v>-1.2099999999999991</v>
      </c>
      <c r="I6157" s="103">
        <f>AVERAGE(H$10:H6157)</f>
        <v>0.46911190631099609</v>
      </c>
      <c r="J6157" s="2"/>
    </row>
    <row r="6158" spans="1:10">
      <c r="A6158" s="4">
        <v>31659</v>
      </c>
      <c r="B6158">
        <v>7.15</v>
      </c>
      <c r="F6158" s="4">
        <v>28796</v>
      </c>
      <c r="G6158">
        <v>9.89</v>
      </c>
      <c r="H6158">
        <f t="shared" si="96"/>
        <v>-1.1600000000000001</v>
      </c>
      <c r="I6158" s="103">
        <f>AVERAGE(H$10:H6158)</f>
        <v>0.46884696698650252</v>
      </c>
      <c r="J6158" s="2"/>
    </row>
    <row r="6159" spans="1:10">
      <c r="A6159" s="4">
        <v>31660</v>
      </c>
      <c r="B6159">
        <v>7.32</v>
      </c>
      <c r="F6159" s="4">
        <v>28797</v>
      </c>
      <c r="G6159">
        <v>9.94</v>
      </c>
      <c r="H6159">
        <f t="shared" si="96"/>
        <v>-1.08</v>
      </c>
      <c r="I6159" s="103">
        <f>AVERAGE(H$10:H6159)</f>
        <v>0.46859512195122022</v>
      </c>
      <c r="J6159" s="2"/>
    </row>
    <row r="6160" spans="1:10">
      <c r="A6160" s="4">
        <v>31663</v>
      </c>
      <c r="B6160">
        <v>7.38</v>
      </c>
      <c r="F6160" s="4">
        <v>28798</v>
      </c>
      <c r="G6160">
        <v>9.94</v>
      </c>
      <c r="H6160">
        <f t="shared" si="96"/>
        <v>-1.08</v>
      </c>
      <c r="I6160" s="103">
        <f>AVERAGE(H$10:H6160)</f>
        <v>0.4683433588034473</v>
      </c>
      <c r="J6160" s="2"/>
    </row>
    <row r="6161" spans="1:10">
      <c r="A6161" s="4">
        <v>31664</v>
      </c>
      <c r="B6161">
        <v>7.35</v>
      </c>
      <c r="F6161" s="4">
        <v>28799</v>
      </c>
      <c r="G6161">
        <v>9.94</v>
      </c>
      <c r="H6161">
        <f t="shared" si="96"/>
        <v>-1.08</v>
      </c>
      <c r="I6161" s="103">
        <f>AVERAGE(H$10:H6161)</f>
        <v>0.4680916775032517</v>
      </c>
      <c r="J6161" s="2"/>
    </row>
    <row r="6162" spans="1:10">
      <c r="A6162" s="4">
        <v>31665</v>
      </c>
      <c r="B6162">
        <v>7.35</v>
      </c>
      <c r="F6162" s="4">
        <v>28800</v>
      </c>
      <c r="G6162">
        <v>9.8800000000000008</v>
      </c>
      <c r="H6162">
        <f t="shared" si="96"/>
        <v>-1.0300000000000011</v>
      </c>
      <c r="I6162" s="103">
        <f>AVERAGE(H$10:H6162)</f>
        <v>0.46784820412806827</v>
      </c>
      <c r="J6162" s="2"/>
    </row>
    <row r="6163" spans="1:10">
      <c r="A6163" s="4">
        <v>31666</v>
      </c>
      <c r="B6163">
        <v>7.57</v>
      </c>
      <c r="F6163" s="4">
        <v>28801</v>
      </c>
      <c r="G6163">
        <v>9.34</v>
      </c>
      <c r="H6163">
        <f t="shared" si="96"/>
        <v>-1.0300000000000011</v>
      </c>
      <c r="I6163" s="103">
        <f>AVERAGE(H$10:H6163)</f>
        <v>0.46760480987975367</v>
      </c>
      <c r="J6163" s="2"/>
    </row>
    <row r="6164" spans="1:10">
      <c r="A6164" s="4">
        <v>31667</v>
      </c>
      <c r="B6164">
        <v>7.63</v>
      </c>
      <c r="F6164" s="4">
        <v>28802</v>
      </c>
      <c r="G6164">
        <v>9.43</v>
      </c>
      <c r="H6164">
        <f t="shared" si="96"/>
        <v>-0.57000000000000028</v>
      </c>
      <c r="I6164" s="103">
        <f>AVERAGE(H$10:H6164)</f>
        <v>0.46743623070674312</v>
      </c>
      <c r="J6164" s="2"/>
    </row>
    <row r="6165" spans="1:10">
      <c r="A6165" s="4">
        <v>31670</v>
      </c>
      <c r="B6165">
        <v>7.53</v>
      </c>
      <c r="F6165" s="4">
        <v>28803</v>
      </c>
      <c r="G6165">
        <v>9.75</v>
      </c>
      <c r="H6165">
        <f t="shared" si="96"/>
        <v>-0.88000000000000078</v>
      </c>
      <c r="I6165" s="103">
        <f>AVERAGE(H$10:H6165)</f>
        <v>0.46721734892787586</v>
      </c>
      <c r="J6165" s="2"/>
    </row>
    <row r="6166" spans="1:10">
      <c r="A6166" s="4">
        <v>31671</v>
      </c>
      <c r="B6166">
        <v>7.53</v>
      </c>
      <c r="F6166" s="4">
        <v>28804</v>
      </c>
      <c r="G6166">
        <v>9.67</v>
      </c>
      <c r="H6166">
        <f t="shared" si="96"/>
        <v>-0.8100000000000005</v>
      </c>
      <c r="I6166" s="103">
        <f>AVERAGE(H$10:H6166)</f>
        <v>0.46700990742244658</v>
      </c>
      <c r="J6166" s="2"/>
    </row>
    <row r="6167" spans="1:10">
      <c r="A6167" s="4">
        <v>31672</v>
      </c>
      <c r="B6167">
        <v>7.46</v>
      </c>
      <c r="F6167" s="4">
        <v>28805</v>
      </c>
      <c r="G6167">
        <v>9.67</v>
      </c>
      <c r="H6167">
        <f t="shared" si="96"/>
        <v>-0.8100000000000005</v>
      </c>
      <c r="I6167" s="103">
        <f>AVERAGE(H$10:H6167)</f>
        <v>0.46680253329002985</v>
      </c>
      <c r="J6167" s="2"/>
    </row>
    <row r="6168" spans="1:10">
      <c r="A6168" s="4">
        <v>31673</v>
      </c>
      <c r="B6168">
        <v>7.62</v>
      </c>
      <c r="F6168" s="4">
        <v>28806</v>
      </c>
      <c r="G6168">
        <v>9.67</v>
      </c>
      <c r="H6168">
        <f t="shared" si="96"/>
        <v>-0.8100000000000005</v>
      </c>
      <c r="I6168" s="103">
        <f>AVERAGE(H$10:H6168)</f>
        <v>0.46659522649780871</v>
      </c>
      <c r="J6168" s="2"/>
    </row>
    <row r="6169" spans="1:10">
      <c r="A6169" s="4">
        <v>31674</v>
      </c>
      <c r="B6169">
        <v>7.67</v>
      </c>
      <c r="F6169" s="4">
        <v>28807</v>
      </c>
      <c r="G6169">
        <v>9.8000000000000007</v>
      </c>
      <c r="H6169">
        <f t="shared" si="96"/>
        <v>-0.97000000000000064</v>
      </c>
      <c r="I6169" s="103">
        <f>AVERAGE(H$10:H6169)</f>
        <v>0.46636201298701363</v>
      </c>
      <c r="J6169" s="2"/>
    </row>
    <row r="6170" spans="1:10">
      <c r="A6170" s="4">
        <v>31677</v>
      </c>
      <c r="B6170">
        <v>7.62</v>
      </c>
      <c r="F6170" s="4">
        <v>28808</v>
      </c>
      <c r="G6170">
        <v>9.76</v>
      </c>
      <c r="H6170">
        <f t="shared" si="96"/>
        <v>-0.9399999999999995</v>
      </c>
      <c r="I6170" s="103">
        <f>AVERAGE(H$10:H6170)</f>
        <v>0.46613374452199385</v>
      </c>
      <c r="J6170" s="2"/>
    </row>
    <row r="6171" spans="1:10">
      <c r="A6171" s="4">
        <v>31678</v>
      </c>
      <c r="B6171">
        <v>7.58</v>
      </c>
      <c r="F6171" s="4">
        <v>28809</v>
      </c>
      <c r="G6171">
        <v>9.4600000000000009</v>
      </c>
      <c r="H6171">
        <f t="shared" si="96"/>
        <v>-0.70000000000000107</v>
      </c>
      <c r="I6171" s="103">
        <f>AVERAGE(H$10:H6171)</f>
        <v>0.46594449853943593</v>
      </c>
      <c r="J6171" s="2"/>
    </row>
    <row r="6172" spans="1:10">
      <c r="A6172" s="4">
        <v>31679</v>
      </c>
      <c r="B6172">
        <v>7.48</v>
      </c>
      <c r="F6172" s="4">
        <v>28810</v>
      </c>
      <c r="G6172">
        <v>9.7200000000000006</v>
      </c>
      <c r="H6172">
        <f t="shared" si="96"/>
        <v>-1</v>
      </c>
      <c r="I6172" s="103">
        <f>AVERAGE(H$10:H6172)</f>
        <v>0.46570663637838783</v>
      </c>
      <c r="J6172" s="2"/>
    </row>
    <row r="6173" spans="1:10">
      <c r="A6173" s="4">
        <v>31680</v>
      </c>
      <c r="B6173">
        <v>7.47</v>
      </c>
      <c r="F6173" s="4">
        <v>28811</v>
      </c>
      <c r="G6173">
        <v>9.64</v>
      </c>
      <c r="H6173">
        <f t="shared" si="96"/>
        <v>-0.91999999999999993</v>
      </c>
      <c r="I6173" s="103">
        <f>AVERAGE(H$10:H6173)</f>
        <v>0.46548182998053278</v>
      </c>
      <c r="J6173" s="2"/>
    </row>
    <row r="6174" spans="1:10">
      <c r="A6174" s="4">
        <v>31681</v>
      </c>
      <c r="B6174">
        <v>7.47</v>
      </c>
      <c r="F6174" s="4">
        <v>28812</v>
      </c>
      <c r="G6174">
        <v>9.64</v>
      </c>
      <c r="H6174">
        <f t="shared" si="96"/>
        <v>-0.91999999999999993</v>
      </c>
      <c r="I6174" s="103">
        <f>AVERAGE(H$10:H6174)</f>
        <v>0.46525709651257163</v>
      </c>
      <c r="J6174" s="2"/>
    </row>
    <row r="6175" spans="1:10">
      <c r="A6175" s="4">
        <v>31684</v>
      </c>
      <c r="B6175">
        <v>7.54</v>
      </c>
      <c r="F6175" s="4">
        <v>28813</v>
      </c>
      <c r="G6175">
        <v>9.64</v>
      </c>
      <c r="H6175">
        <f t="shared" si="96"/>
        <v>-0.91999999999999993</v>
      </c>
      <c r="I6175" s="103">
        <f>AVERAGE(H$10:H6175)</f>
        <v>0.4650324359390211</v>
      </c>
      <c r="J6175" s="2"/>
    </row>
    <row r="6176" spans="1:10">
      <c r="A6176" s="4">
        <v>31685</v>
      </c>
      <c r="B6176">
        <v>7.45</v>
      </c>
      <c r="F6176" s="4">
        <v>28814</v>
      </c>
      <c r="G6176">
        <v>9.6999999999999993</v>
      </c>
      <c r="H6176">
        <f t="shared" si="96"/>
        <v>-0.97999999999999865</v>
      </c>
      <c r="I6176" s="103">
        <f>AVERAGE(H$10:H6176)</f>
        <v>0.46479811902059415</v>
      </c>
      <c r="J6176" s="2"/>
    </row>
    <row r="6177" spans="1:10">
      <c r="A6177" s="4">
        <v>31686</v>
      </c>
      <c r="B6177">
        <v>7.41</v>
      </c>
      <c r="F6177" s="4">
        <v>28815</v>
      </c>
      <c r="G6177">
        <v>9.64</v>
      </c>
      <c r="H6177">
        <f t="shared" si="96"/>
        <v>-0.87000000000000099</v>
      </c>
      <c r="I6177" s="103">
        <f>AVERAGE(H$10:H6177)</f>
        <v>0.46458171206225746</v>
      </c>
      <c r="J6177" s="2"/>
    </row>
    <row r="6178" spans="1:10">
      <c r="A6178" s="4">
        <v>31687</v>
      </c>
      <c r="B6178">
        <v>7.45</v>
      </c>
      <c r="F6178" s="4">
        <v>28816</v>
      </c>
      <c r="G6178">
        <v>9.7799999999999994</v>
      </c>
      <c r="H6178">
        <f t="shared" si="96"/>
        <v>-1.0099999999999998</v>
      </c>
      <c r="I6178" s="103">
        <f>AVERAGE(H$10:H6178)</f>
        <v>0.46434268114767446</v>
      </c>
      <c r="J6178" s="2"/>
    </row>
    <row r="6179" spans="1:10">
      <c r="A6179" s="4">
        <v>31688</v>
      </c>
      <c r="B6179">
        <v>7.31</v>
      </c>
      <c r="F6179" s="4">
        <v>28817</v>
      </c>
      <c r="G6179">
        <v>9.7799999999999994</v>
      </c>
      <c r="H6179">
        <f t="shared" si="96"/>
        <v>-1.0099999999999998</v>
      </c>
      <c r="I6179" s="103">
        <f>AVERAGE(H$10:H6179)</f>
        <v>0.46410372771474939</v>
      </c>
      <c r="J6179" s="2"/>
    </row>
    <row r="6180" spans="1:10">
      <c r="A6180" s="4">
        <v>31691</v>
      </c>
      <c r="B6180">
        <v>7.28</v>
      </c>
      <c r="F6180" s="4">
        <v>28818</v>
      </c>
      <c r="G6180">
        <v>9.77</v>
      </c>
      <c r="H6180">
        <f t="shared" si="96"/>
        <v>-0.91000000000000014</v>
      </c>
      <c r="I6180" s="103">
        <f>AVERAGE(H$10:H6180)</f>
        <v>0.46388105655485395</v>
      </c>
      <c r="J6180" s="2"/>
    </row>
    <row r="6181" spans="1:10">
      <c r="A6181" s="4">
        <v>31692</v>
      </c>
      <c r="B6181">
        <v>7.28</v>
      </c>
      <c r="F6181" s="4">
        <v>28819</v>
      </c>
      <c r="G6181">
        <v>9.77</v>
      </c>
      <c r="H6181">
        <f t="shared" si="96"/>
        <v>-0.91000000000000014</v>
      </c>
      <c r="I6181" s="103">
        <f>AVERAGE(H$10:H6181)</f>
        <v>0.46365845755022744</v>
      </c>
      <c r="J6181" s="2"/>
    </row>
    <row r="6182" spans="1:10">
      <c r="A6182" s="4">
        <v>31693</v>
      </c>
      <c r="B6182">
        <v>7.31</v>
      </c>
      <c r="F6182" s="4">
        <v>28820</v>
      </c>
      <c r="G6182">
        <v>9.77</v>
      </c>
      <c r="H6182">
        <f t="shared" si="96"/>
        <v>-0.91000000000000014</v>
      </c>
      <c r="I6182" s="103">
        <f>AVERAGE(H$10:H6182)</f>
        <v>0.46343593066580335</v>
      </c>
      <c r="J6182" s="2"/>
    </row>
    <row r="6183" spans="1:10">
      <c r="A6183" s="4">
        <v>31694</v>
      </c>
      <c r="B6183">
        <v>7.33</v>
      </c>
      <c r="F6183" s="4">
        <v>28821</v>
      </c>
      <c r="G6183">
        <v>9.91</v>
      </c>
      <c r="H6183">
        <f t="shared" si="96"/>
        <v>-1.0500000000000007</v>
      </c>
      <c r="I6183" s="103">
        <f>AVERAGE(H$10:H6183)</f>
        <v>0.46319080012957625</v>
      </c>
      <c r="J6183" s="2"/>
    </row>
    <row r="6184" spans="1:10">
      <c r="A6184" s="4">
        <v>31695</v>
      </c>
      <c r="B6184">
        <v>7.36</v>
      </c>
      <c r="F6184" s="4">
        <v>28822</v>
      </c>
      <c r="G6184">
        <v>9.94</v>
      </c>
      <c r="H6184">
        <f t="shared" si="96"/>
        <v>-1.08</v>
      </c>
      <c r="I6184" s="103">
        <f>AVERAGE(H$10:H6184)</f>
        <v>0.46294089068825972</v>
      </c>
      <c r="J6184" s="2"/>
    </row>
    <row r="6185" spans="1:10">
      <c r="A6185" s="4">
        <v>31699</v>
      </c>
      <c r="B6185">
        <v>7.49</v>
      </c>
      <c r="F6185" s="4">
        <v>28823</v>
      </c>
      <c r="G6185">
        <v>10</v>
      </c>
      <c r="H6185">
        <f t="shared" si="96"/>
        <v>-1.1400000000000006</v>
      </c>
      <c r="I6185" s="103">
        <f>AVERAGE(H$10:H6185)</f>
        <v>0.46268134715025971</v>
      </c>
      <c r="J6185" s="2"/>
    </row>
    <row r="6186" spans="1:10">
      <c r="A6186" s="4">
        <v>31700</v>
      </c>
      <c r="B6186">
        <v>7.51</v>
      </c>
      <c r="F6186" s="4">
        <v>28824</v>
      </c>
      <c r="G6186">
        <v>9.94</v>
      </c>
      <c r="H6186">
        <f t="shared" si="96"/>
        <v>-1.08</v>
      </c>
      <c r="I6186" s="103">
        <f>AVERAGE(H$10:H6186)</f>
        <v>0.46243160110085868</v>
      </c>
      <c r="J6186" s="2"/>
    </row>
    <row r="6187" spans="1:10">
      <c r="A6187" s="4">
        <v>31701</v>
      </c>
      <c r="B6187">
        <v>7.53</v>
      </c>
      <c r="F6187" s="4">
        <v>28825</v>
      </c>
      <c r="G6187">
        <v>9.9499999999999993</v>
      </c>
      <c r="H6187">
        <f t="shared" si="96"/>
        <v>-1.1499999999999986</v>
      </c>
      <c r="I6187" s="103">
        <f>AVERAGE(H$10:H6187)</f>
        <v>0.46217060537390808</v>
      </c>
      <c r="J6187" s="2"/>
    </row>
    <row r="6188" spans="1:10">
      <c r="A6188" s="4">
        <v>31702</v>
      </c>
      <c r="B6188">
        <v>7.57</v>
      </c>
      <c r="F6188" s="4">
        <v>28826</v>
      </c>
      <c r="G6188">
        <v>9.9499999999999993</v>
      </c>
      <c r="H6188">
        <f t="shared" si="96"/>
        <v>-1.1499999999999986</v>
      </c>
      <c r="I6188" s="103">
        <f>AVERAGE(H$10:H6188)</f>
        <v>0.46190969412526361</v>
      </c>
      <c r="J6188" s="2"/>
    </row>
    <row r="6189" spans="1:10">
      <c r="A6189" s="4">
        <v>31705</v>
      </c>
      <c r="B6189">
        <v>7.66</v>
      </c>
      <c r="F6189" s="4">
        <v>28827</v>
      </c>
      <c r="G6189">
        <v>9.9499999999999993</v>
      </c>
      <c r="H6189">
        <f t="shared" si="96"/>
        <v>-1.1499999999999986</v>
      </c>
      <c r="I6189" s="103">
        <f>AVERAGE(H$10:H6189)</f>
        <v>0.46164886731391647</v>
      </c>
      <c r="J6189" s="2"/>
    </row>
    <row r="6190" spans="1:10">
      <c r="A6190" s="4">
        <v>31706</v>
      </c>
      <c r="B6190">
        <v>7.57</v>
      </c>
      <c r="F6190" s="4">
        <v>28828</v>
      </c>
      <c r="G6190">
        <v>9.8800000000000008</v>
      </c>
      <c r="H6190">
        <f t="shared" si="96"/>
        <v>-1.0600000000000005</v>
      </c>
      <c r="I6190" s="103">
        <f>AVERAGE(H$10:H6190)</f>
        <v>0.46140268564957188</v>
      </c>
      <c r="J6190" s="2"/>
    </row>
    <row r="6191" spans="1:10">
      <c r="A6191" s="4">
        <v>31707</v>
      </c>
      <c r="B6191">
        <v>7.49</v>
      </c>
      <c r="F6191" s="4">
        <v>28829</v>
      </c>
      <c r="G6191">
        <v>9.7799999999999994</v>
      </c>
      <c r="H6191">
        <f t="shared" si="96"/>
        <v>-0.92999999999999972</v>
      </c>
      <c r="I6191" s="103">
        <f>AVERAGE(H$10:H6191)</f>
        <v>0.46117761242316468</v>
      </c>
      <c r="J6191" s="2"/>
    </row>
    <row r="6192" spans="1:10">
      <c r="A6192" s="4">
        <v>31708</v>
      </c>
      <c r="B6192">
        <v>7.43</v>
      </c>
      <c r="F6192" s="4">
        <v>28830</v>
      </c>
      <c r="G6192">
        <v>9.66</v>
      </c>
      <c r="H6192">
        <f t="shared" si="96"/>
        <v>-0.8100000000000005</v>
      </c>
      <c r="I6192" s="103">
        <f>AVERAGE(H$10:H6192)</f>
        <v>0.46097202005499016</v>
      </c>
      <c r="J6192" s="2"/>
    </row>
    <row r="6193" spans="1:10">
      <c r="A6193" s="4">
        <v>31709</v>
      </c>
      <c r="B6193">
        <v>7.47</v>
      </c>
      <c r="F6193" s="4">
        <v>28831</v>
      </c>
      <c r="G6193">
        <v>9.8000000000000007</v>
      </c>
      <c r="H6193">
        <f t="shared" si="96"/>
        <v>-0.91000000000000014</v>
      </c>
      <c r="I6193" s="103">
        <f>AVERAGE(H$10:H6193)</f>
        <v>0.46075032341526589</v>
      </c>
      <c r="J6193" s="2"/>
    </row>
    <row r="6194" spans="1:10">
      <c r="A6194" s="4">
        <v>31712</v>
      </c>
      <c r="B6194">
        <v>7.42</v>
      </c>
      <c r="F6194" s="4">
        <v>28832</v>
      </c>
      <c r="G6194">
        <v>9.82</v>
      </c>
      <c r="H6194">
        <f t="shared" si="96"/>
        <v>-0.91999999999999993</v>
      </c>
      <c r="I6194" s="103">
        <f>AVERAGE(H$10:H6194)</f>
        <v>0.46052708164915185</v>
      </c>
      <c r="J6194" s="2"/>
    </row>
    <row r="6195" spans="1:10">
      <c r="A6195" s="4">
        <v>31713</v>
      </c>
      <c r="B6195">
        <v>7.45</v>
      </c>
      <c r="F6195" s="4">
        <v>28833</v>
      </c>
      <c r="G6195">
        <v>9.82</v>
      </c>
      <c r="H6195">
        <f t="shared" si="96"/>
        <v>-0.91999999999999993</v>
      </c>
      <c r="I6195" s="103">
        <f>AVERAGE(H$10:H6195)</f>
        <v>0.46030391205948984</v>
      </c>
      <c r="J6195" s="2"/>
    </row>
    <row r="6196" spans="1:10">
      <c r="A6196" s="4">
        <v>31714</v>
      </c>
      <c r="B6196">
        <v>7.41</v>
      </c>
      <c r="F6196" s="4">
        <v>28834</v>
      </c>
      <c r="G6196">
        <v>9.82</v>
      </c>
      <c r="H6196">
        <f t="shared" si="96"/>
        <v>-0.91999999999999993</v>
      </c>
      <c r="I6196" s="103">
        <f>AVERAGE(H$10:H6196)</f>
        <v>0.46008081461128236</v>
      </c>
      <c r="J6196" s="2"/>
    </row>
    <row r="6197" spans="1:10">
      <c r="A6197" s="4">
        <v>31715</v>
      </c>
      <c r="B6197">
        <v>7.31</v>
      </c>
      <c r="F6197" s="4">
        <v>28835</v>
      </c>
      <c r="G6197">
        <v>9.94</v>
      </c>
      <c r="H6197">
        <f t="shared" si="96"/>
        <v>-1.0399999999999991</v>
      </c>
      <c r="I6197" s="103">
        <f>AVERAGE(H$10:H6197)</f>
        <v>0.45983839689722111</v>
      </c>
      <c r="J6197" s="2"/>
    </row>
    <row r="6198" spans="1:10">
      <c r="A6198" s="4">
        <v>31716</v>
      </c>
      <c r="B6198">
        <v>7.34</v>
      </c>
      <c r="F6198" s="4">
        <v>28836</v>
      </c>
      <c r="G6198">
        <v>9.94</v>
      </c>
      <c r="H6198">
        <f t="shared" si="96"/>
        <v>-1.0199999999999996</v>
      </c>
      <c r="I6198" s="103">
        <f>AVERAGE(H$10:H6198)</f>
        <v>0.45959928906123837</v>
      </c>
      <c r="J6198" s="2"/>
    </row>
    <row r="6199" spans="1:10">
      <c r="A6199" s="4">
        <v>31719</v>
      </c>
      <c r="B6199">
        <v>7.29</v>
      </c>
      <c r="F6199" s="4">
        <v>28837</v>
      </c>
      <c r="G6199">
        <v>9.39</v>
      </c>
      <c r="H6199">
        <f t="shared" si="96"/>
        <v>-0.41000000000000014</v>
      </c>
      <c r="I6199" s="103">
        <f>AVERAGE(H$10:H6199)</f>
        <v>0.45945880452342558</v>
      </c>
      <c r="J6199" s="2"/>
    </row>
    <row r="6200" spans="1:10">
      <c r="A6200" s="4">
        <v>31720</v>
      </c>
      <c r="B6200">
        <v>7.31</v>
      </c>
      <c r="F6200" s="4">
        <v>28838</v>
      </c>
      <c r="G6200">
        <v>9.84</v>
      </c>
      <c r="H6200">
        <f t="shared" si="96"/>
        <v>-0.87999999999999901</v>
      </c>
      <c r="I6200" s="103">
        <f>AVERAGE(H$10:H6200)</f>
        <v>0.45924244871587855</v>
      </c>
      <c r="J6200" s="2"/>
    </row>
    <row r="6201" spans="1:10">
      <c r="A6201" s="4">
        <v>31721</v>
      </c>
      <c r="B6201">
        <v>7.24</v>
      </c>
      <c r="F6201" s="4">
        <v>28839</v>
      </c>
      <c r="G6201">
        <v>9.83</v>
      </c>
      <c r="H6201">
        <f t="shared" si="96"/>
        <v>-0.83000000000000007</v>
      </c>
      <c r="I6201" s="103">
        <f>AVERAGE(H$10:H6201)</f>
        <v>0.45903423772609886</v>
      </c>
      <c r="J6201" s="2"/>
    </row>
    <row r="6202" spans="1:10">
      <c r="A6202" s="4">
        <v>31722</v>
      </c>
      <c r="B6202">
        <v>7.32</v>
      </c>
      <c r="F6202" s="4">
        <v>28840</v>
      </c>
      <c r="G6202">
        <v>9.83</v>
      </c>
      <c r="H6202">
        <f t="shared" si="96"/>
        <v>-0.83000000000000007</v>
      </c>
      <c r="I6202" s="103">
        <f>AVERAGE(H$10:H6202)</f>
        <v>0.45882609397707158</v>
      </c>
      <c r="J6202" s="2"/>
    </row>
    <row r="6203" spans="1:10">
      <c r="A6203" s="4">
        <v>31723</v>
      </c>
      <c r="B6203">
        <v>7.4</v>
      </c>
      <c r="F6203" s="4">
        <v>28841</v>
      </c>
      <c r="G6203">
        <v>9.83</v>
      </c>
      <c r="H6203">
        <f t="shared" si="96"/>
        <v>-0.83000000000000007</v>
      </c>
      <c r="I6203" s="103">
        <f>AVERAGE(H$10:H6203)</f>
        <v>0.45861801743622932</v>
      </c>
      <c r="J6203" s="2"/>
    </row>
    <row r="6204" spans="1:10">
      <c r="A6204" s="4">
        <v>31726</v>
      </c>
      <c r="B6204">
        <v>7.38</v>
      </c>
      <c r="F6204" s="4">
        <v>28842</v>
      </c>
      <c r="G6204">
        <v>9.9700000000000006</v>
      </c>
      <c r="H6204">
        <f t="shared" si="96"/>
        <v>-0.83999999999999986</v>
      </c>
      <c r="I6204" s="103">
        <f>AVERAGE(H$10:H6204)</f>
        <v>0.45840839386602167</v>
      </c>
      <c r="J6204" s="2"/>
    </row>
    <row r="6205" spans="1:10">
      <c r="A6205" s="4">
        <v>31728</v>
      </c>
      <c r="B6205">
        <v>7.35</v>
      </c>
      <c r="F6205" s="4">
        <v>28843</v>
      </c>
      <c r="G6205">
        <v>9.94</v>
      </c>
      <c r="H6205">
        <f t="shared" si="96"/>
        <v>-0.79999999999999893</v>
      </c>
      <c r="I6205" s="103">
        <f>AVERAGE(H$10:H6205)</f>
        <v>0.45820529373789609</v>
      </c>
      <c r="J6205" s="2"/>
    </row>
    <row r="6206" spans="1:10">
      <c r="A6206" s="4">
        <v>31729</v>
      </c>
      <c r="B6206">
        <v>7.33</v>
      </c>
      <c r="F6206" s="4">
        <v>28844</v>
      </c>
      <c r="G6206">
        <v>8.98</v>
      </c>
      <c r="H6206">
        <f t="shared" si="96"/>
        <v>0.17999999999999972</v>
      </c>
      <c r="I6206" s="103">
        <f>AVERAGE(H$10:H6206)</f>
        <v>0.45816040019364274</v>
      </c>
      <c r="J6206" s="2"/>
    </row>
    <row r="6207" spans="1:10">
      <c r="A6207" s="4">
        <v>31730</v>
      </c>
      <c r="B6207">
        <v>7.29</v>
      </c>
      <c r="F6207" s="4">
        <v>28845</v>
      </c>
      <c r="G6207">
        <v>9.99</v>
      </c>
      <c r="H6207">
        <f t="shared" si="96"/>
        <v>-0.83000000000000007</v>
      </c>
      <c r="I6207" s="103">
        <f>AVERAGE(H$10:H6207)</f>
        <v>0.45795256534365991</v>
      </c>
      <c r="J6207" s="2"/>
    </row>
    <row r="6208" spans="1:10">
      <c r="A6208" s="4">
        <v>31733</v>
      </c>
      <c r="B6208">
        <v>7.22</v>
      </c>
      <c r="F6208" s="4">
        <v>28846</v>
      </c>
      <c r="G6208">
        <v>10.01</v>
      </c>
      <c r="H6208">
        <f t="shared" si="96"/>
        <v>-0.90000000000000036</v>
      </c>
      <c r="I6208" s="103">
        <f>AVERAGE(H$10:H6208)</f>
        <v>0.45773350540409807</v>
      </c>
      <c r="J6208" s="2"/>
    </row>
    <row r="6209" spans="1:10">
      <c r="A6209" s="4">
        <v>31734</v>
      </c>
      <c r="B6209">
        <v>7.27</v>
      </c>
      <c r="F6209" s="4">
        <v>28847</v>
      </c>
      <c r="G6209">
        <v>10.01</v>
      </c>
      <c r="H6209">
        <f t="shared" si="96"/>
        <v>-0.90000000000000036</v>
      </c>
      <c r="I6209" s="103">
        <f>AVERAGE(H$10:H6209)</f>
        <v>0.45751451612903288</v>
      </c>
      <c r="J6209" s="2"/>
    </row>
    <row r="6210" spans="1:10">
      <c r="A6210" s="4">
        <v>31735</v>
      </c>
      <c r="B6210">
        <v>7.19</v>
      </c>
      <c r="F6210" s="4">
        <v>28848</v>
      </c>
      <c r="G6210">
        <v>10.01</v>
      </c>
      <c r="H6210">
        <f t="shared" si="96"/>
        <v>-0.90000000000000036</v>
      </c>
      <c r="I6210" s="103">
        <f>AVERAGE(H$10:H6210)</f>
        <v>0.45729559748427734</v>
      </c>
      <c r="J6210" s="2"/>
    </row>
    <row r="6211" spans="1:10">
      <c r="A6211" s="4">
        <v>31736</v>
      </c>
      <c r="B6211">
        <v>7.19</v>
      </c>
      <c r="F6211" s="4">
        <v>28849</v>
      </c>
      <c r="G6211">
        <v>10.01</v>
      </c>
      <c r="H6211">
        <f t="shared" si="96"/>
        <v>-0.90000000000000036</v>
      </c>
      <c r="I6211" s="103">
        <f>AVERAGE(H$10:H6211)</f>
        <v>0.45707674943566651</v>
      </c>
      <c r="J6211" s="2"/>
    </row>
    <row r="6212" spans="1:10">
      <c r="A6212" s="4">
        <v>31737</v>
      </c>
      <c r="B6212">
        <v>7.17</v>
      </c>
      <c r="F6212" s="4">
        <v>28850</v>
      </c>
      <c r="G6212">
        <v>10.89</v>
      </c>
      <c r="H6212">
        <f t="shared" si="96"/>
        <v>-1.7599999999999998</v>
      </c>
      <c r="I6212" s="103">
        <f>AVERAGE(H$10:H6212)</f>
        <v>0.4567193293567634</v>
      </c>
      <c r="J6212" s="2"/>
    </row>
    <row r="6213" spans="1:10">
      <c r="A6213" s="4">
        <v>31740</v>
      </c>
      <c r="B6213">
        <v>7.11</v>
      </c>
      <c r="F6213" s="4">
        <v>28851</v>
      </c>
      <c r="G6213">
        <v>10.82</v>
      </c>
      <c r="H6213">
        <f t="shared" si="96"/>
        <v>-1.7000000000000011</v>
      </c>
      <c r="I6213" s="103">
        <f>AVERAGE(H$10:H6213)</f>
        <v>0.45637169568020691</v>
      </c>
      <c r="J6213" s="2"/>
    </row>
    <row r="6214" spans="1:10">
      <c r="A6214" s="4">
        <v>31741</v>
      </c>
      <c r="B6214">
        <v>7.15</v>
      </c>
      <c r="F6214" s="4">
        <v>28852</v>
      </c>
      <c r="G6214">
        <v>10.71</v>
      </c>
      <c r="H6214">
        <f t="shared" si="96"/>
        <v>-1.5500000000000007</v>
      </c>
      <c r="I6214" s="103">
        <f>AVERAGE(H$10:H6214)</f>
        <v>0.45604834810636635</v>
      </c>
      <c r="J6214" s="2"/>
    </row>
    <row r="6215" spans="1:10">
      <c r="A6215" s="4">
        <v>31742</v>
      </c>
      <c r="B6215">
        <v>7.15</v>
      </c>
      <c r="F6215" s="4">
        <v>28853</v>
      </c>
      <c r="G6215">
        <v>10.84</v>
      </c>
      <c r="H6215">
        <f t="shared" si="96"/>
        <v>-1.6899999999999995</v>
      </c>
      <c r="I6215" s="103">
        <f>AVERAGE(H$10:H6215)</f>
        <v>0.45570254592330056</v>
      </c>
      <c r="J6215" s="2"/>
    </row>
    <row r="6216" spans="1:10">
      <c r="A6216" s="4">
        <v>31744</v>
      </c>
      <c r="B6216">
        <v>7.15</v>
      </c>
      <c r="F6216" s="4">
        <v>28854</v>
      </c>
      <c r="G6216">
        <v>10.84</v>
      </c>
      <c r="H6216">
        <f t="shared" si="96"/>
        <v>-1.6899999999999995</v>
      </c>
      <c r="I6216" s="103">
        <f>AVERAGE(H$10:H6216)</f>
        <v>0.45535685516352559</v>
      </c>
      <c r="J6216" s="2"/>
    </row>
    <row r="6217" spans="1:10">
      <c r="A6217" s="4">
        <v>31747</v>
      </c>
      <c r="B6217">
        <v>7.18</v>
      </c>
      <c r="F6217" s="4">
        <v>28855</v>
      </c>
      <c r="G6217">
        <v>10.84</v>
      </c>
      <c r="H6217">
        <f t="shared" si="96"/>
        <v>-1.6899999999999995</v>
      </c>
      <c r="I6217" s="103">
        <f>AVERAGE(H$10:H6217)</f>
        <v>0.45501127577319639</v>
      </c>
      <c r="J6217" s="2"/>
    </row>
    <row r="6218" spans="1:10">
      <c r="A6218" s="4">
        <v>31748</v>
      </c>
      <c r="B6218">
        <v>7.08</v>
      </c>
      <c r="F6218" s="4">
        <v>28856</v>
      </c>
      <c r="G6218">
        <v>10.84</v>
      </c>
      <c r="H6218">
        <f t="shared" ref="H6218:H6281" si="97">IFERROR(((VLOOKUP(F6218,$A$9:$B$14200,2,FALSE))-G6218),H6217)</f>
        <v>-1.6899999999999995</v>
      </c>
      <c r="I6218" s="103">
        <f>AVERAGE(H$10:H6218)</f>
        <v>0.45466580769850268</v>
      </c>
      <c r="J6218" s="2"/>
    </row>
    <row r="6219" spans="1:10">
      <c r="A6219" s="4">
        <v>31749</v>
      </c>
      <c r="B6219">
        <v>7.06</v>
      </c>
      <c r="F6219" s="4">
        <v>28857</v>
      </c>
      <c r="G6219">
        <v>11.72</v>
      </c>
      <c r="H6219">
        <f t="shared" si="97"/>
        <v>-2.5400000000000009</v>
      </c>
      <c r="I6219" s="103">
        <f>AVERAGE(H$10:H6219)</f>
        <v>0.45418357487922756</v>
      </c>
      <c r="J6219" s="2"/>
    </row>
    <row r="6220" spans="1:10">
      <c r="A6220" s="4">
        <v>31750</v>
      </c>
      <c r="B6220">
        <v>7.01</v>
      </c>
      <c r="F6220" s="4">
        <v>28858</v>
      </c>
      <c r="G6220">
        <v>8.34</v>
      </c>
      <c r="H6220">
        <f t="shared" si="97"/>
        <v>0.82000000000000028</v>
      </c>
      <c r="I6220" s="103">
        <f>AVERAGE(H$10:H6220)</f>
        <v>0.45424247303171844</v>
      </c>
      <c r="J6220" s="2"/>
    </row>
    <row r="6221" spans="1:10">
      <c r="A6221" s="4">
        <v>31751</v>
      </c>
      <c r="B6221">
        <v>7.12</v>
      </c>
      <c r="F6221" s="4">
        <v>28859</v>
      </c>
      <c r="G6221">
        <v>10.029999999999999</v>
      </c>
      <c r="H6221">
        <f t="shared" si="97"/>
        <v>-0.91999999999999993</v>
      </c>
      <c r="I6221" s="103">
        <f>AVERAGE(H$10:H6221)</f>
        <v>0.45402124919510678</v>
      </c>
      <c r="J6221" s="2"/>
    </row>
    <row r="6222" spans="1:10">
      <c r="A6222" s="4">
        <v>31754</v>
      </c>
      <c r="B6222">
        <v>7.1</v>
      </c>
      <c r="F6222" s="4">
        <v>28860</v>
      </c>
      <c r="G6222">
        <v>9.94</v>
      </c>
      <c r="H6222">
        <f t="shared" si="97"/>
        <v>-0.83999999999999986</v>
      </c>
      <c r="I6222" s="103">
        <f>AVERAGE(H$10:H6222)</f>
        <v>0.45381297279897043</v>
      </c>
      <c r="J6222" s="2"/>
    </row>
    <row r="6223" spans="1:10">
      <c r="A6223" s="4">
        <v>31755</v>
      </c>
      <c r="B6223">
        <v>7.07</v>
      </c>
      <c r="F6223" s="4">
        <v>28861</v>
      </c>
      <c r="G6223">
        <v>9.94</v>
      </c>
      <c r="H6223">
        <f t="shared" si="97"/>
        <v>-0.83999999999999986</v>
      </c>
      <c r="I6223" s="103">
        <f>AVERAGE(H$10:H6223)</f>
        <v>0.45360476343739992</v>
      </c>
      <c r="J6223" s="2"/>
    </row>
    <row r="6224" spans="1:10">
      <c r="A6224" s="4">
        <v>31756</v>
      </c>
      <c r="B6224">
        <v>7.05</v>
      </c>
      <c r="F6224" s="4">
        <v>28862</v>
      </c>
      <c r="G6224">
        <v>9.94</v>
      </c>
      <c r="H6224">
        <f t="shared" si="97"/>
        <v>-0.83999999999999986</v>
      </c>
      <c r="I6224" s="103">
        <f>AVERAGE(H$10:H6224)</f>
        <v>0.45339662107803747</v>
      </c>
      <c r="J6224" s="2"/>
    </row>
    <row r="6225" spans="1:10">
      <c r="A6225" s="4">
        <v>31757</v>
      </c>
      <c r="B6225">
        <v>7.12</v>
      </c>
      <c r="F6225" s="4">
        <v>28863</v>
      </c>
      <c r="G6225">
        <v>10.01</v>
      </c>
      <c r="H6225">
        <f t="shared" si="97"/>
        <v>-0.86999999999999922</v>
      </c>
      <c r="I6225" s="103">
        <f>AVERAGE(H$10:H6225)</f>
        <v>0.45318371943371993</v>
      </c>
      <c r="J6225" s="2"/>
    </row>
    <row r="6226" spans="1:10">
      <c r="A6226" s="4">
        <v>31758</v>
      </c>
      <c r="B6226">
        <v>7.13</v>
      </c>
      <c r="F6226" s="4">
        <v>28864</v>
      </c>
      <c r="G6226">
        <v>10.01</v>
      </c>
      <c r="H6226">
        <f t="shared" si="97"/>
        <v>-0.84999999999999964</v>
      </c>
      <c r="I6226" s="103">
        <f>AVERAGE(H$10:H6226)</f>
        <v>0.45297410326524096</v>
      </c>
      <c r="J6226" s="2"/>
    </row>
    <row r="6227" spans="1:10">
      <c r="A6227" s="4">
        <v>31761</v>
      </c>
      <c r="B6227">
        <v>7.15</v>
      </c>
      <c r="F6227" s="4">
        <v>28865</v>
      </c>
      <c r="G6227">
        <v>9.91</v>
      </c>
      <c r="H6227">
        <f t="shared" si="97"/>
        <v>-0.75</v>
      </c>
      <c r="I6227" s="103">
        <f>AVERAGE(H$10:H6227)</f>
        <v>0.45278063686072739</v>
      </c>
      <c r="J6227" s="2"/>
    </row>
    <row r="6228" spans="1:10">
      <c r="A6228" s="4">
        <v>31762</v>
      </c>
      <c r="B6228">
        <v>7.12</v>
      </c>
      <c r="F6228" s="4">
        <v>28866</v>
      </c>
      <c r="G6228">
        <v>10</v>
      </c>
      <c r="H6228">
        <f t="shared" si="97"/>
        <v>-0.84999999999999964</v>
      </c>
      <c r="I6228" s="103">
        <f>AVERAGE(H$10:H6228)</f>
        <v>0.45257115291847616</v>
      </c>
      <c r="J6228" s="2"/>
    </row>
    <row r="6229" spans="1:10">
      <c r="A6229" s="4">
        <v>31763</v>
      </c>
      <c r="B6229">
        <v>7.12</v>
      </c>
      <c r="F6229" s="4">
        <v>28867</v>
      </c>
      <c r="G6229">
        <v>10.01</v>
      </c>
      <c r="H6229">
        <f t="shared" si="97"/>
        <v>-0.86999999999999922</v>
      </c>
      <c r="I6229" s="103">
        <f>AVERAGE(H$10:H6229)</f>
        <v>0.45235852090032208</v>
      </c>
      <c r="J6229" s="2"/>
    </row>
    <row r="6230" spans="1:10">
      <c r="A6230" s="4">
        <v>31764</v>
      </c>
      <c r="B6230">
        <v>7.11</v>
      </c>
      <c r="F6230" s="4">
        <v>28868</v>
      </c>
      <c r="G6230">
        <v>10.01</v>
      </c>
      <c r="H6230">
        <f t="shared" si="97"/>
        <v>-0.86999999999999922</v>
      </c>
      <c r="I6230" s="103">
        <f>AVERAGE(H$10:H6230)</f>
        <v>0.45214595724160156</v>
      </c>
      <c r="J6230" s="2"/>
    </row>
    <row r="6231" spans="1:10">
      <c r="A6231" s="4">
        <v>31765</v>
      </c>
      <c r="B6231">
        <v>7.1</v>
      </c>
      <c r="F6231" s="4">
        <v>28869</v>
      </c>
      <c r="G6231">
        <v>10.01</v>
      </c>
      <c r="H6231">
        <f t="shared" si="97"/>
        <v>-0.86999999999999922</v>
      </c>
      <c r="I6231" s="103">
        <f>AVERAGE(H$10:H6231)</f>
        <v>0.45193346190935446</v>
      </c>
      <c r="J6231" s="2"/>
    </row>
    <row r="6232" spans="1:10">
      <c r="A6232" s="4">
        <v>31768</v>
      </c>
      <c r="B6232">
        <v>7.1</v>
      </c>
      <c r="F6232" s="4">
        <v>28870</v>
      </c>
      <c r="G6232">
        <v>10.17</v>
      </c>
      <c r="H6232">
        <f t="shared" si="97"/>
        <v>-1.0199999999999996</v>
      </c>
      <c r="I6232" s="103">
        <f>AVERAGE(H$10:H6232)</f>
        <v>0.45169693074080081</v>
      </c>
      <c r="J6232" s="2"/>
    </row>
    <row r="6233" spans="1:10">
      <c r="A6233" s="4">
        <v>31769</v>
      </c>
      <c r="B6233">
        <v>7.08</v>
      </c>
      <c r="F6233" s="4">
        <v>28871</v>
      </c>
      <c r="G6233">
        <v>10.1</v>
      </c>
      <c r="H6233">
        <f t="shared" si="97"/>
        <v>-0.9399999999999995</v>
      </c>
      <c r="I6233" s="103">
        <f>AVERAGE(H$10:H6233)</f>
        <v>0.45147332904884374</v>
      </c>
      <c r="J6233" s="2"/>
    </row>
    <row r="6234" spans="1:10">
      <c r="A6234" s="4">
        <v>31770</v>
      </c>
      <c r="B6234">
        <v>7.07</v>
      </c>
      <c r="F6234" s="4">
        <v>28872</v>
      </c>
      <c r="G6234">
        <v>10.050000000000001</v>
      </c>
      <c r="H6234">
        <f t="shared" si="97"/>
        <v>-0.87000000000000099</v>
      </c>
      <c r="I6234" s="103">
        <f>AVERAGE(H$10:H6234)</f>
        <v>0.45126104417670737</v>
      </c>
      <c r="J6234" s="2"/>
    </row>
    <row r="6235" spans="1:10">
      <c r="A6235" s="4">
        <v>31772</v>
      </c>
      <c r="B6235">
        <v>7.08</v>
      </c>
      <c r="F6235" s="4">
        <v>28873</v>
      </c>
      <c r="G6235">
        <v>10</v>
      </c>
      <c r="H6235">
        <f t="shared" si="97"/>
        <v>-0.82000000000000028</v>
      </c>
      <c r="I6235" s="103">
        <f>AVERAGE(H$10:H6235)</f>
        <v>0.45105685833601084</v>
      </c>
      <c r="J6235" s="2"/>
    </row>
    <row r="6236" spans="1:10">
      <c r="A6236" s="4">
        <v>31775</v>
      </c>
      <c r="B6236">
        <v>7.17</v>
      </c>
      <c r="F6236" s="4">
        <v>28874</v>
      </c>
      <c r="G6236">
        <v>10.029999999999999</v>
      </c>
      <c r="H6236">
        <f t="shared" si="97"/>
        <v>-0.87999999999999901</v>
      </c>
      <c r="I6236" s="103">
        <f>AVERAGE(H$10:H6236)</f>
        <v>0.45084310261763344</v>
      </c>
      <c r="J6236" s="2"/>
    </row>
    <row r="6237" spans="1:10">
      <c r="A6237" s="4">
        <v>31776</v>
      </c>
      <c r="B6237">
        <v>7.23</v>
      </c>
      <c r="F6237" s="4">
        <v>28875</v>
      </c>
      <c r="G6237">
        <v>10.029999999999999</v>
      </c>
      <c r="H6237">
        <f t="shared" si="97"/>
        <v>-0.87999999999999901</v>
      </c>
      <c r="I6237" s="103">
        <f>AVERAGE(H$10:H6237)</f>
        <v>0.45062941554271085</v>
      </c>
      <c r="J6237" s="2"/>
    </row>
    <row r="6238" spans="1:10">
      <c r="A6238" s="4">
        <v>31777</v>
      </c>
      <c r="B6238">
        <v>7.23</v>
      </c>
      <c r="F6238" s="4">
        <v>28876</v>
      </c>
      <c r="G6238">
        <v>10.029999999999999</v>
      </c>
      <c r="H6238">
        <f t="shared" si="97"/>
        <v>-0.87999999999999901</v>
      </c>
      <c r="I6238" s="103">
        <f>AVERAGE(H$10:H6238)</f>
        <v>0.45041579707818319</v>
      </c>
      <c r="J6238" s="2"/>
    </row>
    <row r="6239" spans="1:10">
      <c r="A6239" s="4">
        <v>31779</v>
      </c>
      <c r="B6239">
        <v>7.18</v>
      </c>
      <c r="F6239" s="4">
        <v>28877</v>
      </c>
      <c r="G6239">
        <v>10.15</v>
      </c>
      <c r="H6239">
        <f t="shared" si="97"/>
        <v>-1.0300000000000011</v>
      </c>
      <c r="I6239" s="103">
        <f>AVERAGE(H$10:H6239)</f>
        <v>0.45017817014446276</v>
      </c>
      <c r="J6239" s="2"/>
    </row>
    <row r="6240" spans="1:10">
      <c r="A6240" s="4">
        <v>31782</v>
      </c>
      <c r="B6240">
        <v>7.08</v>
      </c>
      <c r="F6240" s="4">
        <v>28878</v>
      </c>
      <c r="G6240">
        <v>10.06</v>
      </c>
      <c r="H6240">
        <f t="shared" si="97"/>
        <v>-0.96000000000000085</v>
      </c>
      <c r="I6240" s="103">
        <f>AVERAGE(H$10:H6240)</f>
        <v>0.44995185363505102</v>
      </c>
      <c r="J6240" s="2"/>
    </row>
    <row r="6241" spans="1:10">
      <c r="A6241" s="4">
        <v>31783</v>
      </c>
      <c r="B6241">
        <v>7.08</v>
      </c>
      <c r="F6241" s="4">
        <v>28879</v>
      </c>
      <c r="G6241">
        <v>10.02</v>
      </c>
      <c r="H6241">
        <f t="shared" si="97"/>
        <v>-0.9399999999999995</v>
      </c>
      <c r="I6241" s="103">
        <f>AVERAGE(H$10:H6241)</f>
        <v>0.44972881899871675</v>
      </c>
      <c r="J6241" s="2"/>
    </row>
    <row r="6242" spans="1:10">
      <c r="A6242" s="4">
        <v>31784</v>
      </c>
      <c r="B6242">
        <v>7.05</v>
      </c>
      <c r="F6242" s="4">
        <v>28880</v>
      </c>
      <c r="G6242">
        <v>10.02</v>
      </c>
      <c r="H6242">
        <f t="shared" si="97"/>
        <v>-1.0399999999999991</v>
      </c>
      <c r="I6242" s="103">
        <f>AVERAGE(H$10:H6242)</f>
        <v>0.44948981228942769</v>
      </c>
      <c r="J6242" s="2"/>
    </row>
    <row r="6243" spans="1:10">
      <c r="A6243" s="4">
        <v>31785</v>
      </c>
      <c r="B6243">
        <v>7.04</v>
      </c>
      <c r="F6243" s="4">
        <v>28881</v>
      </c>
      <c r="G6243">
        <v>10.050000000000001</v>
      </c>
      <c r="H6243">
        <f t="shared" si="97"/>
        <v>-1.120000000000001</v>
      </c>
      <c r="I6243" s="103">
        <f>AVERAGE(H$10:H6243)</f>
        <v>0.44923804940648104</v>
      </c>
      <c r="J6243" s="2"/>
    </row>
    <row r="6244" spans="1:10">
      <c r="A6244" s="4">
        <v>31786</v>
      </c>
      <c r="B6244">
        <v>7.01</v>
      </c>
      <c r="F6244" s="4">
        <v>28882</v>
      </c>
      <c r="G6244">
        <v>10.050000000000001</v>
      </c>
      <c r="H6244">
        <f t="shared" si="97"/>
        <v>-1.120000000000001</v>
      </c>
      <c r="I6244" s="103">
        <f>AVERAGE(H$10:H6244)</f>
        <v>0.44898636728147601</v>
      </c>
      <c r="J6244" s="2"/>
    </row>
    <row r="6245" spans="1:10">
      <c r="A6245" s="4">
        <v>31789</v>
      </c>
      <c r="B6245">
        <v>7.05</v>
      </c>
      <c r="F6245" s="4">
        <v>28883</v>
      </c>
      <c r="G6245">
        <v>10.050000000000001</v>
      </c>
      <c r="H6245">
        <f t="shared" si="97"/>
        <v>-1.120000000000001</v>
      </c>
      <c r="I6245" s="103">
        <f>AVERAGE(H$10:H6245)</f>
        <v>0.44873476587556177</v>
      </c>
      <c r="J6245" s="2"/>
    </row>
    <row r="6246" spans="1:10">
      <c r="A6246" s="4">
        <v>31790</v>
      </c>
      <c r="B6246">
        <v>7.1</v>
      </c>
      <c r="F6246" s="4">
        <v>28884</v>
      </c>
      <c r="G6246">
        <v>10.1</v>
      </c>
      <c r="H6246">
        <f t="shared" si="97"/>
        <v>-1.1399999999999988</v>
      </c>
      <c r="I6246" s="103">
        <f>AVERAGE(H$10:H6246)</f>
        <v>0.44848003848003898</v>
      </c>
      <c r="J6246" s="2"/>
    </row>
    <row r="6247" spans="1:10">
      <c r="A6247" s="4">
        <v>31791</v>
      </c>
      <c r="B6247">
        <v>7.11</v>
      </c>
      <c r="F6247" s="4">
        <v>28885</v>
      </c>
      <c r="G6247">
        <v>10.01</v>
      </c>
      <c r="H6247">
        <f t="shared" si="97"/>
        <v>-1.0600000000000005</v>
      </c>
      <c r="I6247" s="103">
        <f>AVERAGE(H$10:H6247)</f>
        <v>0.44823821737736508</v>
      </c>
      <c r="J6247" s="2"/>
    </row>
    <row r="6248" spans="1:10">
      <c r="A6248" s="4">
        <v>31792</v>
      </c>
      <c r="B6248">
        <v>7.08</v>
      </c>
      <c r="F6248" s="4">
        <v>28886</v>
      </c>
      <c r="G6248">
        <v>10.57</v>
      </c>
      <c r="H6248">
        <f t="shared" si="97"/>
        <v>-1.620000000000001</v>
      </c>
      <c r="I6248" s="103">
        <f>AVERAGE(H$10:H6248)</f>
        <v>0.44790671581984348</v>
      </c>
      <c r="J6248" s="2"/>
    </row>
    <row r="6249" spans="1:10">
      <c r="A6249" s="4">
        <v>31793</v>
      </c>
      <c r="B6249">
        <v>7.03</v>
      </c>
      <c r="F6249" s="4">
        <v>28887</v>
      </c>
      <c r="G6249">
        <v>10.050000000000001</v>
      </c>
      <c r="H6249">
        <f t="shared" si="97"/>
        <v>-1.1100000000000012</v>
      </c>
      <c r="I6249" s="103">
        <f>AVERAGE(H$10:H6249)</f>
        <v>0.4476570512820518</v>
      </c>
      <c r="J6249" s="2"/>
    </row>
    <row r="6250" spans="1:10">
      <c r="A6250" s="4">
        <v>31797</v>
      </c>
      <c r="B6250">
        <v>7.01</v>
      </c>
      <c r="F6250" s="4">
        <v>28888</v>
      </c>
      <c r="G6250">
        <v>10.11</v>
      </c>
      <c r="H6250">
        <f t="shared" si="97"/>
        <v>-1.2199999999999989</v>
      </c>
      <c r="I6250" s="103">
        <f>AVERAGE(H$10:H6250)</f>
        <v>0.44738984137157561</v>
      </c>
      <c r="J6250" s="2"/>
    </row>
    <row r="6251" spans="1:10">
      <c r="A6251" s="4">
        <v>31798</v>
      </c>
      <c r="B6251">
        <v>7.01</v>
      </c>
      <c r="F6251" s="4">
        <v>28889</v>
      </c>
      <c r="G6251">
        <v>10.11</v>
      </c>
      <c r="H6251">
        <f t="shared" si="97"/>
        <v>-1.2199999999999989</v>
      </c>
      <c r="I6251" s="103">
        <f>AVERAGE(H$10:H6251)</f>
        <v>0.44712271707786028</v>
      </c>
      <c r="J6251" s="2"/>
    </row>
    <row r="6252" spans="1:10">
      <c r="A6252" s="4">
        <v>31799</v>
      </c>
      <c r="B6252">
        <v>7.03</v>
      </c>
      <c r="F6252" s="4">
        <v>28890</v>
      </c>
      <c r="G6252">
        <v>10.11</v>
      </c>
      <c r="H6252">
        <f t="shared" si="97"/>
        <v>-1.2199999999999989</v>
      </c>
      <c r="I6252" s="103">
        <f>AVERAGE(H$10:H6252)</f>
        <v>0.44685567835976353</v>
      </c>
      <c r="J6252" s="2"/>
    </row>
    <row r="6253" spans="1:10">
      <c r="A6253" s="4">
        <v>31800</v>
      </c>
      <c r="B6253">
        <v>7.06</v>
      </c>
      <c r="F6253" s="4">
        <v>28891</v>
      </c>
      <c r="G6253">
        <v>10.26</v>
      </c>
      <c r="H6253">
        <f t="shared" si="97"/>
        <v>-1.3100000000000005</v>
      </c>
      <c r="I6253" s="103">
        <f>AVERAGE(H$10:H6253)</f>
        <v>0.44657431133888598</v>
      </c>
      <c r="J6253" s="2"/>
    </row>
    <row r="6254" spans="1:10">
      <c r="A6254" s="4">
        <v>31803</v>
      </c>
      <c r="B6254">
        <v>7.17</v>
      </c>
      <c r="F6254" s="4">
        <v>28892</v>
      </c>
      <c r="G6254">
        <v>10.27</v>
      </c>
      <c r="H6254">
        <f t="shared" si="97"/>
        <v>-1.2699999999999996</v>
      </c>
      <c r="I6254" s="103">
        <f>AVERAGE(H$10:H6254)</f>
        <v>0.44629943955164197</v>
      </c>
      <c r="J6254" s="2"/>
    </row>
    <row r="6255" spans="1:10">
      <c r="A6255" s="4">
        <v>31804</v>
      </c>
      <c r="B6255">
        <v>7.16</v>
      </c>
      <c r="F6255" s="4">
        <v>28893</v>
      </c>
      <c r="G6255">
        <v>9.48</v>
      </c>
      <c r="H6255">
        <f t="shared" si="97"/>
        <v>-0.39000000000000057</v>
      </c>
      <c r="I6255" s="103">
        <f>AVERAGE(H$10:H6255)</f>
        <v>0.44616554594940827</v>
      </c>
      <c r="J6255" s="2"/>
    </row>
    <row r="6256" spans="1:10">
      <c r="A6256" s="4">
        <v>31805</v>
      </c>
      <c r="B6256">
        <v>7.13</v>
      </c>
      <c r="F6256" s="4">
        <v>28894</v>
      </c>
      <c r="G6256">
        <v>10.050000000000001</v>
      </c>
      <c r="H6256">
        <f t="shared" si="97"/>
        <v>-0.96000000000000085</v>
      </c>
      <c r="I6256" s="103">
        <f>AVERAGE(H$10:H6256)</f>
        <v>0.44594045141668065</v>
      </c>
      <c r="J6256" s="2"/>
    </row>
    <row r="6257" spans="1:10">
      <c r="A6257" s="4">
        <v>31806</v>
      </c>
      <c r="B6257">
        <v>7.13</v>
      </c>
      <c r="F6257" s="4">
        <v>28895</v>
      </c>
      <c r="G6257">
        <v>10</v>
      </c>
      <c r="H6257">
        <f t="shared" si="97"/>
        <v>-0.89000000000000057</v>
      </c>
      <c r="I6257" s="103">
        <f>AVERAGE(H$10:H6257)</f>
        <v>0.44572663252240785</v>
      </c>
      <c r="J6257" s="2"/>
    </row>
    <row r="6258" spans="1:10">
      <c r="A6258" s="4">
        <v>31807</v>
      </c>
      <c r="B6258">
        <v>7.18</v>
      </c>
      <c r="F6258" s="4">
        <v>28896</v>
      </c>
      <c r="G6258">
        <v>10</v>
      </c>
      <c r="H6258">
        <f t="shared" si="97"/>
        <v>-0.89000000000000057</v>
      </c>
      <c r="I6258" s="103">
        <f>AVERAGE(H$10:H6258)</f>
        <v>0.44551288206113049</v>
      </c>
      <c r="J6258" s="2"/>
    </row>
    <row r="6259" spans="1:10">
      <c r="A6259" s="4">
        <v>31810</v>
      </c>
      <c r="B6259">
        <v>7.23</v>
      </c>
      <c r="F6259" s="4">
        <v>28897</v>
      </c>
      <c r="G6259">
        <v>10</v>
      </c>
      <c r="H6259">
        <f t="shared" si="97"/>
        <v>-0.89000000000000057</v>
      </c>
      <c r="I6259" s="103">
        <f>AVERAGE(H$10:H6259)</f>
        <v>0.44529920000000073</v>
      </c>
      <c r="J6259" s="2"/>
    </row>
    <row r="6260" spans="1:10">
      <c r="A6260" s="4">
        <v>31811</v>
      </c>
      <c r="B6260">
        <v>7.25</v>
      </c>
      <c r="F6260" s="4">
        <v>28898</v>
      </c>
      <c r="G6260">
        <v>9.9700000000000006</v>
      </c>
      <c r="H6260">
        <f t="shared" si="97"/>
        <v>-0.89000000000000057</v>
      </c>
      <c r="I6260" s="103">
        <f>AVERAGE(H$10:H6260)</f>
        <v>0.44508558630619172</v>
      </c>
      <c r="J6260" s="2"/>
    </row>
    <row r="6261" spans="1:10">
      <c r="A6261" s="4">
        <v>31812</v>
      </c>
      <c r="B6261">
        <v>7.23</v>
      </c>
      <c r="F6261" s="4">
        <v>28899</v>
      </c>
      <c r="G6261">
        <v>10.55</v>
      </c>
      <c r="H6261">
        <f t="shared" si="97"/>
        <v>-1.4400000000000013</v>
      </c>
      <c r="I6261" s="103">
        <f>AVERAGE(H$10:H6261)</f>
        <v>0.44478406909788942</v>
      </c>
      <c r="J6261" s="2"/>
    </row>
    <row r="6262" spans="1:10">
      <c r="A6262" s="4">
        <v>31813</v>
      </c>
      <c r="B6262">
        <v>7.2</v>
      </c>
      <c r="F6262" s="4">
        <v>28900</v>
      </c>
      <c r="G6262">
        <v>10.49</v>
      </c>
      <c r="H6262">
        <f t="shared" si="97"/>
        <v>-1.370000000000001</v>
      </c>
      <c r="I6262" s="103">
        <f>AVERAGE(H$10:H6262)</f>
        <v>0.44449384295538213</v>
      </c>
      <c r="J6262" s="2"/>
    </row>
    <row r="6263" spans="1:10">
      <c r="A6263" s="4">
        <v>31814</v>
      </c>
      <c r="B6263">
        <v>7.19</v>
      </c>
      <c r="F6263" s="4">
        <v>28901</v>
      </c>
      <c r="G6263">
        <v>10.07</v>
      </c>
      <c r="H6263">
        <f t="shared" si="97"/>
        <v>-0.95000000000000107</v>
      </c>
      <c r="I6263" s="103">
        <f>AVERAGE(H$10:H6263)</f>
        <v>0.44427086664534776</v>
      </c>
      <c r="J6263" s="2"/>
    </row>
    <row r="6264" spans="1:10">
      <c r="A6264" s="4">
        <v>31817</v>
      </c>
      <c r="B6264">
        <v>7.25</v>
      </c>
      <c r="F6264" s="4">
        <v>28902</v>
      </c>
      <c r="G6264">
        <v>9.98</v>
      </c>
      <c r="H6264">
        <f t="shared" si="97"/>
        <v>-0.87000000000000099</v>
      </c>
      <c r="I6264" s="103">
        <f>AVERAGE(H$10:H6264)</f>
        <v>0.44406075139888168</v>
      </c>
      <c r="J6264" s="2"/>
    </row>
    <row r="6265" spans="1:10">
      <c r="A6265" s="4">
        <v>31818</v>
      </c>
      <c r="B6265">
        <v>7.33</v>
      </c>
      <c r="F6265" s="4">
        <v>28903</v>
      </c>
      <c r="G6265">
        <v>9.98</v>
      </c>
      <c r="H6265">
        <f t="shared" si="97"/>
        <v>-0.87000000000000099</v>
      </c>
      <c r="I6265" s="103">
        <f>AVERAGE(H$10:H6265)</f>
        <v>0.44385070332480897</v>
      </c>
      <c r="J6265" s="2"/>
    </row>
    <row r="6266" spans="1:10">
      <c r="A6266" s="4">
        <v>31819</v>
      </c>
      <c r="B6266">
        <v>7.37</v>
      </c>
      <c r="F6266" s="4">
        <v>28904</v>
      </c>
      <c r="G6266">
        <v>9.98</v>
      </c>
      <c r="H6266">
        <f t="shared" si="97"/>
        <v>-0.87000000000000099</v>
      </c>
      <c r="I6266" s="103">
        <f>AVERAGE(H$10:H6266)</f>
        <v>0.443640722390923</v>
      </c>
      <c r="J6266" s="2"/>
    </row>
    <row r="6267" spans="1:10">
      <c r="A6267" s="4">
        <v>31820</v>
      </c>
      <c r="B6267">
        <v>7.31</v>
      </c>
      <c r="F6267" s="4">
        <v>28905</v>
      </c>
      <c r="G6267">
        <v>9.98</v>
      </c>
      <c r="H6267">
        <f t="shared" si="97"/>
        <v>-0.87000000000000099</v>
      </c>
      <c r="I6267" s="103">
        <f>AVERAGE(H$10:H6267)</f>
        <v>0.44343080856503758</v>
      </c>
      <c r="J6267" s="2"/>
    </row>
    <row r="6268" spans="1:10">
      <c r="A6268" s="4">
        <v>31821</v>
      </c>
      <c r="B6268">
        <v>7.28</v>
      </c>
      <c r="F6268" s="4">
        <v>28906</v>
      </c>
      <c r="G6268">
        <v>10.050000000000001</v>
      </c>
      <c r="H6268">
        <f t="shared" si="97"/>
        <v>-0.93000000000000149</v>
      </c>
      <c r="I6268" s="103">
        <f>AVERAGE(H$10:H6268)</f>
        <v>0.44321137561910934</v>
      </c>
      <c r="J6268" s="2"/>
    </row>
    <row r="6269" spans="1:10">
      <c r="A6269" s="4">
        <v>31825</v>
      </c>
      <c r="B6269">
        <v>7.33</v>
      </c>
      <c r="F6269" s="4">
        <v>28907</v>
      </c>
      <c r="G6269">
        <v>9.76</v>
      </c>
      <c r="H6269">
        <f t="shared" si="97"/>
        <v>-0.60999999999999943</v>
      </c>
      <c r="I6269" s="103">
        <f>AVERAGE(H$10:H6269)</f>
        <v>0.4430431309904162</v>
      </c>
      <c r="J6269" s="2"/>
    </row>
    <row r="6270" spans="1:10">
      <c r="A6270" s="4">
        <v>31826</v>
      </c>
      <c r="B6270">
        <v>7.3</v>
      </c>
      <c r="F6270" s="4">
        <v>28908</v>
      </c>
      <c r="G6270">
        <v>9.99</v>
      </c>
      <c r="H6270">
        <f t="shared" si="97"/>
        <v>-0.79000000000000092</v>
      </c>
      <c r="I6270" s="103">
        <f>AVERAGE(H$10:H6270)</f>
        <v>0.44284619070436115</v>
      </c>
      <c r="J6270" s="2"/>
    </row>
    <row r="6271" spans="1:10">
      <c r="A6271" s="4">
        <v>31827</v>
      </c>
      <c r="B6271">
        <v>7.23</v>
      </c>
      <c r="F6271" s="4">
        <v>28909</v>
      </c>
      <c r="G6271">
        <v>10.02</v>
      </c>
      <c r="H6271">
        <f t="shared" si="97"/>
        <v>-0.80999999999999872</v>
      </c>
      <c r="I6271" s="103">
        <f>AVERAGE(H$10:H6271)</f>
        <v>0.44264611945065557</v>
      </c>
      <c r="J6271" s="2"/>
    </row>
    <row r="6272" spans="1:10">
      <c r="A6272" s="4">
        <v>31828</v>
      </c>
      <c r="B6272">
        <v>7.24</v>
      </c>
      <c r="F6272" s="4">
        <v>28910</v>
      </c>
      <c r="G6272">
        <v>10.02</v>
      </c>
      <c r="H6272">
        <f t="shared" si="97"/>
        <v>-0.80999999999999872</v>
      </c>
      <c r="I6272" s="103">
        <f>AVERAGE(H$10:H6272)</f>
        <v>0.44244611208686019</v>
      </c>
      <c r="J6272" s="2"/>
    </row>
    <row r="6273" spans="1:10">
      <c r="A6273" s="4">
        <v>31831</v>
      </c>
      <c r="B6273">
        <v>7.23</v>
      </c>
      <c r="F6273" s="4">
        <v>28911</v>
      </c>
      <c r="G6273">
        <v>10.02</v>
      </c>
      <c r="H6273">
        <f t="shared" si="97"/>
        <v>-0.80999999999999872</v>
      </c>
      <c r="I6273" s="103">
        <f>AVERAGE(H$10:H6273)</f>
        <v>0.44224616858237636</v>
      </c>
      <c r="J6273" s="2"/>
    </row>
    <row r="6274" spans="1:10">
      <c r="A6274" s="4">
        <v>31832</v>
      </c>
      <c r="B6274">
        <v>7.18</v>
      </c>
      <c r="F6274" s="4">
        <v>28912</v>
      </c>
      <c r="G6274">
        <v>10.09</v>
      </c>
      <c r="H6274">
        <f t="shared" si="97"/>
        <v>-0.89000000000000057</v>
      </c>
      <c r="I6274" s="103">
        <f>AVERAGE(H$10:H6274)</f>
        <v>0.44203351955307352</v>
      </c>
      <c r="J6274" s="2"/>
    </row>
    <row r="6275" spans="1:10">
      <c r="A6275" s="4">
        <v>31833</v>
      </c>
      <c r="B6275">
        <v>7.21</v>
      </c>
      <c r="F6275" s="4">
        <v>28913</v>
      </c>
      <c r="G6275">
        <v>10.01</v>
      </c>
      <c r="H6275">
        <f t="shared" si="97"/>
        <v>-0.82000000000000028</v>
      </c>
      <c r="I6275" s="103">
        <f>AVERAGE(H$10:H6275)</f>
        <v>0.44183210979891563</v>
      </c>
      <c r="J6275" s="2"/>
    </row>
    <row r="6276" spans="1:10">
      <c r="A6276" s="4">
        <v>31834</v>
      </c>
      <c r="B6276">
        <v>7.21</v>
      </c>
      <c r="F6276" s="4">
        <v>28914</v>
      </c>
      <c r="G6276">
        <v>10.24</v>
      </c>
      <c r="H6276">
        <f t="shared" si="97"/>
        <v>-1.0700000000000003</v>
      </c>
      <c r="I6276" s="103">
        <f>AVERAGE(H$10:H6276)</f>
        <v>0.44159087282591436</v>
      </c>
      <c r="J6276" s="2"/>
    </row>
    <row r="6277" spans="1:10">
      <c r="A6277" s="4">
        <v>31835</v>
      </c>
      <c r="B6277">
        <v>7.19</v>
      </c>
      <c r="F6277" s="4">
        <v>28915</v>
      </c>
      <c r="G6277">
        <v>10.050000000000001</v>
      </c>
      <c r="H6277">
        <f t="shared" si="97"/>
        <v>-0.88000000000000078</v>
      </c>
      <c r="I6277" s="103">
        <f>AVERAGE(H$10:H6277)</f>
        <v>0.44138002552648453</v>
      </c>
      <c r="J6277" s="2"/>
    </row>
    <row r="6278" spans="1:10">
      <c r="A6278" s="4">
        <v>31838</v>
      </c>
      <c r="B6278">
        <v>7.17</v>
      </c>
      <c r="F6278" s="4">
        <v>28916</v>
      </c>
      <c r="G6278">
        <v>10.11</v>
      </c>
      <c r="H6278">
        <f t="shared" si="97"/>
        <v>-0.94999999999999929</v>
      </c>
      <c r="I6278" s="103">
        <f>AVERAGE(H$10:H6278)</f>
        <v>0.44115807943850777</v>
      </c>
      <c r="J6278" s="2"/>
    </row>
    <row r="6279" spans="1:10">
      <c r="A6279" s="4">
        <v>31839</v>
      </c>
      <c r="B6279">
        <v>7.21</v>
      </c>
      <c r="F6279" s="4">
        <v>28917</v>
      </c>
      <c r="G6279">
        <v>10.11</v>
      </c>
      <c r="H6279">
        <f t="shared" si="97"/>
        <v>-0.94999999999999929</v>
      </c>
      <c r="I6279" s="103">
        <f>AVERAGE(H$10:H6279)</f>
        <v>0.44093620414673135</v>
      </c>
      <c r="J6279" s="2"/>
    </row>
    <row r="6280" spans="1:10">
      <c r="A6280" s="4">
        <v>31840</v>
      </c>
      <c r="B6280">
        <v>7.14</v>
      </c>
      <c r="F6280" s="4">
        <v>28918</v>
      </c>
      <c r="G6280">
        <v>10.11</v>
      </c>
      <c r="H6280">
        <f t="shared" si="97"/>
        <v>-0.94999999999999929</v>
      </c>
      <c r="I6280" s="103">
        <f>AVERAGE(H$10:H6280)</f>
        <v>0.44071439961728681</v>
      </c>
      <c r="J6280" s="2"/>
    </row>
    <row r="6281" spans="1:10">
      <c r="A6281" s="4">
        <v>31841</v>
      </c>
      <c r="B6281">
        <v>7.16</v>
      </c>
      <c r="F6281" s="4">
        <v>28919</v>
      </c>
      <c r="G6281">
        <v>10.15</v>
      </c>
      <c r="H6281">
        <f t="shared" si="97"/>
        <v>-1.0400000000000009</v>
      </c>
      <c r="I6281" s="103">
        <f>AVERAGE(H$10:H6281)</f>
        <v>0.4404783163265315</v>
      </c>
      <c r="J6281" s="2"/>
    </row>
    <row r="6282" spans="1:10">
      <c r="A6282" s="4">
        <v>31842</v>
      </c>
      <c r="B6282">
        <v>7.23</v>
      </c>
      <c r="F6282" s="4">
        <v>28920</v>
      </c>
      <c r="G6282">
        <v>9.9499999999999993</v>
      </c>
      <c r="H6282">
        <f t="shared" ref="H6282:H6345" si="98">IFERROR(((VLOOKUP(F6282,$A$9:$B$14200,2,FALSE))-G6282),H6281)</f>
        <v>-0.80999999999999872</v>
      </c>
      <c r="I6282" s="103">
        <f>AVERAGE(H$10:H6282)</f>
        <v>0.44027897337797001</v>
      </c>
      <c r="J6282" s="2"/>
    </row>
    <row r="6283" spans="1:10">
      <c r="A6283" s="4">
        <v>31845</v>
      </c>
      <c r="B6283">
        <v>7.23</v>
      </c>
      <c r="F6283" s="4">
        <v>28921</v>
      </c>
      <c r="G6283">
        <v>10.039999999999999</v>
      </c>
      <c r="H6283">
        <f t="shared" si="98"/>
        <v>-0.9399999999999995</v>
      </c>
      <c r="I6283" s="103">
        <f>AVERAGE(H$10:H6283)</f>
        <v>0.44005897354160117</v>
      </c>
      <c r="J6283" s="2"/>
    </row>
    <row r="6284" spans="1:10">
      <c r="A6284" s="4">
        <v>31846</v>
      </c>
      <c r="B6284">
        <v>7.23</v>
      </c>
      <c r="F6284" s="4">
        <v>28922</v>
      </c>
      <c r="G6284">
        <v>10.02</v>
      </c>
      <c r="H6284">
        <f t="shared" si="98"/>
        <v>-0.91999999999999993</v>
      </c>
      <c r="I6284" s="103">
        <f>AVERAGE(H$10:H6284)</f>
        <v>0.43984223107569814</v>
      </c>
      <c r="J6284" s="2"/>
    </row>
    <row r="6285" spans="1:10">
      <c r="A6285" s="4">
        <v>31847</v>
      </c>
      <c r="B6285">
        <v>7.23</v>
      </c>
      <c r="F6285" s="4">
        <v>28923</v>
      </c>
      <c r="G6285">
        <v>10.17</v>
      </c>
      <c r="H6285">
        <f t="shared" si="98"/>
        <v>-1.0600000000000005</v>
      </c>
      <c r="I6285" s="103">
        <f>AVERAGE(H$10:H6285)</f>
        <v>0.43960325047801241</v>
      </c>
      <c r="J6285" s="2"/>
    </row>
    <row r="6286" spans="1:10">
      <c r="A6286" s="4">
        <v>31848</v>
      </c>
      <c r="B6286">
        <v>7.22</v>
      </c>
      <c r="F6286" s="4">
        <v>28924</v>
      </c>
      <c r="G6286">
        <v>10.17</v>
      </c>
      <c r="H6286">
        <f t="shared" si="98"/>
        <v>-1.0600000000000005</v>
      </c>
      <c r="I6286" s="103">
        <f>AVERAGE(H$10:H6286)</f>
        <v>0.43936434602517216</v>
      </c>
      <c r="J6286" s="2"/>
    </row>
    <row r="6287" spans="1:10">
      <c r="A6287" s="4">
        <v>31849</v>
      </c>
      <c r="B6287">
        <v>7.19</v>
      </c>
      <c r="F6287" s="4">
        <v>28925</v>
      </c>
      <c r="G6287">
        <v>10.17</v>
      </c>
      <c r="H6287">
        <f t="shared" si="98"/>
        <v>-1.0600000000000005</v>
      </c>
      <c r="I6287" s="103">
        <f>AVERAGE(H$10:H6287)</f>
        <v>0.439125517680791</v>
      </c>
      <c r="J6287" s="2"/>
    </row>
    <row r="6288" spans="1:10">
      <c r="A6288" s="4">
        <v>31852</v>
      </c>
      <c r="B6288">
        <v>7.22</v>
      </c>
      <c r="F6288" s="4">
        <v>28926</v>
      </c>
      <c r="G6288">
        <v>10.3</v>
      </c>
      <c r="H6288">
        <f t="shared" si="98"/>
        <v>-1.1900000000000013</v>
      </c>
      <c r="I6288" s="103">
        <f>AVERAGE(H$10:H6288)</f>
        <v>0.43886606147475804</v>
      </c>
      <c r="J6288" s="2"/>
    </row>
    <row r="6289" spans="1:10">
      <c r="A6289" s="4">
        <v>31853</v>
      </c>
      <c r="B6289">
        <v>7.2</v>
      </c>
      <c r="F6289" s="4">
        <v>28927</v>
      </c>
      <c r="G6289">
        <v>10.220000000000001</v>
      </c>
      <c r="H6289">
        <f t="shared" si="98"/>
        <v>-1.1100000000000012</v>
      </c>
      <c r="I6289" s="103">
        <f>AVERAGE(H$10:H6289)</f>
        <v>0.43861942675159327</v>
      </c>
      <c r="J6289" s="2"/>
    </row>
    <row r="6290" spans="1:10">
      <c r="A6290" s="4">
        <v>31854</v>
      </c>
      <c r="B6290">
        <v>7.21</v>
      </c>
      <c r="F6290" s="4">
        <v>28928</v>
      </c>
      <c r="G6290">
        <v>10.39</v>
      </c>
      <c r="H6290">
        <f t="shared" si="98"/>
        <v>-1.2700000000000014</v>
      </c>
      <c r="I6290" s="103">
        <f>AVERAGE(H$10:H6290)</f>
        <v>0.43834739691132074</v>
      </c>
      <c r="J6290" s="2"/>
    </row>
    <row r="6291" spans="1:10">
      <c r="A6291" s="4">
        <v>31855</v>
      </c>
      <c r="B6291">
        <v>7.21</v>
      </c>
      <c r="F6291" s="4">
        <v>28929</v>
      </c>
      <c r="G6291">
        <v>10.14</v>
      </c>
      <c r="H6291">
        <f t="shared" si="98"/>
        <v>-1</v>
      </c>
      <c r="I6291" s="103">
        <f>AVERAGE(H$10:H6291)</f>
        <v>0.43811843361986719</v>
      </c>
      <c r="J6291" s="2"/>
    </row>
    <row r="6292" spans="1:10">
      <c r="A6292" s="4">
        <v>31856</v>
      </c>
      <c r="B6292">
        <v>7.22</v>
      </c>
      <c r="F6292" s="4">
        <v>28930</v>
      </c>
      <c r="G6292">
        <v>10.19</v>
      </c>
      <c r="H6292">
        <f t="shared" si="98"/>
        <v>-1.0700000000000003</v>
      </c>
      <c r="I6292" s="103">
        <f>AVERAGE(H$10:H6292)</f>
        <v>0.43787840203724421</v>
      </c>
      <c r="J6292" s="2"/>
    </row>
    <row r="6293" spans="1:10">
      <c r="A6293" s="4">
        <v>31859</v>
      </c>
      <c r="B6293">
        <v>7.25</v>
      </c>
      <c r="F6293" s="4">
        <v>28931</v>
      </c>
      <c r="G6293">
        <v>10.19</v>
      </c>
      <c r="H6293">
        <f t="shared" si="98"/>
        <v>-1.0700000000000003</v>
      </c>
      <c r="I6293" s="103">
        <f>AVERAGE(H$10:H6293)</f>
        <v>0.43763844684914155</v>
      </c>
      <c r="J6293" s="2"/>
    </row>
    <row r="6294" spans="1:10">
      <c r="A6294" s="4">
        <v>31860</v>
      </c>
      <c r="B6294">
        <v>7.27</v>
      </c>
      <c r="F6294" s="4">
        <v>28932</v>
      </c>
      <c r="G6294">
        <v>10.19</v>
      </c>
      <c r="H6294">
        <f t="shared" si="98"/>
        <v>-1.0700000000000003</v>
      </c>
      <c r="I6294" s="103">
        <f>AVERAGE(H$10:H6294)</f>
        <v>0.43739856801909388</v>
      </c>
      <c r="J6294" s="2"/>
    </row>
    <row r="6295" spans="1:10">
      <c r="A6295" s="4">
        <v>31861</v>
      </c>
      <c r="B6295">
        <v>7.26</v>
      </c>
      <c r="F6295" s="4">
        <v>28933</v>
      </c>
      <c r="G6295">
        <v>10.11</v>
      </c>
      <c r="H6295">
        <f t="shared" si="98"/>
        <v>-0.99000000000000021</v>
      </c>
      <c r="I6295" s="103">
        <f>AVERAGE(H$10:H6295)</f>
        <v>0.43717149220490065</v>
      </c>
      <c r="J6295" s="2"/>
    </row>
    <row r="6296" spans="1:10">
      <c r="A6296" s="4">
        <v>31862</v>
      </c>
      <c r="B6296">
        <v>7.24</v>
      </c>
      <c r="F6296" s="4">
        <v>28934</v>
      </c>
      <c r="G6296">
        <v>9.93</v>
      </c>
      <c r="H6296">
        <f t="shared" si="98"/>
        <v>-0.79999999999999893</v>
      </c>
      <c r="I6296" s="103">
        <f>AVERAGE(H$10:H6296)</f>
        <v>0.43697470971846752</v>
      </c>
      <c r="J6296" s="2"/>
    </row>
    <row r="6297" spans="1:10">
      <c r="A6297" s="4">
        <v>31863</v>
      </c>
      <c r="B6297">
        <v>7.33</v>
      </c>
      <c r="F6297" s="4">
        <v>28935</v>
      </c>
      <c r="G6297">
        <v>9.91</v>
      </c>
      <c r="H6297">
        <f t="shared" si="98"/>
        <v>-0.77999999999999936</v>
      </c>
      <c r="I6297" s="103">
        <f>AVERAGE(H$10:H6297)</f>
        <v>0.43678117048346138</v>
      </c>
      <c r="J6297" s="2"/>
    </row>
    <row r="6298" spans="1:10">
      <c r="A6298" s="4">
        <v>31866</v>
      </c>
      <c r="B6298">
        <v>7.54</v>
      </c>
      <c r="F6298" s="4">
        <v>28936</v>
      </c>
      <c r="G6298">
        <v>10.01</v>
      </c>
      <c r="H6298">
        <f t="shared" si="98"/>
        <v>-0.89000000000000057</v>
      </c>
      <c r="I6298" s="103">
        <f>AVERAGE(H$10:H6298)</f>
        <v>0.43657020193989587</v>
      </c>
      <c r="J6298" s="2"/>
    </row>
    <row r="6299" spans="1:10">
      <c r="A6299" s="4">
        <v>31867</v>
      </c>
      <c r="B6299">
        <v>7.51</v>
      </c>
      <c r="F6299" s="4">
        <v>28937</v>
      </c>
      <c r="G6299">
        <v>10.01</v>
      </c>
      <c r="H6299">
        <f t="shared" si="98"/>
        <v>-0.89000000000000057</v>
      </c>
      <c r="I6299" s="103">
        <f>AVERAGE(H$10:H6299)</f>
        <v>0.43635930047694838</v>
      </c>
      <c r="J6299" s="2"/>
    </row>
    <row r="6300" spans="1:10">
      <c r="A6300" s="4">
        <v>31868</v>
      </c>
      <c r="B6300">
        <v>7.59</v>
      </c>
      <c r="F6300" s="4">
        <v>28938</v>
      </c>
      <c r="G6300">
        <v>10.01</v>
      </c>
      <c r="H6300">
        <f t="shared" si="98"/>
        <v>-0.89000000000000057</v>
      </c>
      <c r="I6300" s="103">
        <f>AVERAGE(H$10:H6300)</f>
        <v>0.43614846606263002</v>
      </c>
      <c r="J6300" s="2"/>
    </row>
    <row r="6301" spans="1:10">
      <c r="A6301" s="4">
        <v>31869</v>
      </c>
      <c r="B6301">
        <v>7.59</v>
      </c>
      <c r="F6301" s="4">
        <v>28939</v>
      </c>
      <c r="G6301">
        <v>10.01</v>
      </c>
      <c r="H6301">
        <f t="shared" si="98"/>
        <v>-0.89000000000000057</v>
      </c>
      <c r="I6301" s="103">
        <f>AVERAGE(H$10:H6301)</f>
        <v>0.43593769866497228</v>
      </c>
      <c r="J6301" s="2"/>
    </row>
    <row r="6302" spans="1:10">
      <c r="A6302" s="4">
        <v>31870</v>
      </c>
      <c r="B6302">
        <v>7.59</v>
      </c>
      <c r="F6302" s="4">
        <v>28940</v>
      </c>
      <c r="G6302">
        <v>10.08</v>
      </c>
      <c r="H6302">
        <f t="shared" si="98"/>
        <v>-0.96000000000000085</v>
      </c>
      <c r="I6302" s="103">
        <f>AVERAGE(H$10:H6302)</f>
        <v>0.43571587478150414</v>
      </c>
      <c r="J6302" s="2"/>
    </row>
    <row r="6303" spans="1:10">
      <c r="A6303" s="4">
        <v>31873</v>
      </c>
      <c r="B6303">
        <v>7.54</v>
      </c>
      <c r="F6303" s="4">
        <v>28941</v>
      </c>
      <c r="G6303">
        <v>10.029999999999999</v>
      </c>
      <c r="H6303">
        <f t="shared" si="98"/>
        <v>-0.91999999999999993</v>
      </c>
      <c r="I6303" s="103">
        <f>AVERAGE(H$10:H6303)</f>
        <v>0.43550047664442409</v>
      </c>
      <c r="J6303" s="2"/>
    </row>
    <row r="6304" spans="1:10">
      <c r="A6304" s="4">
        <v>31874</v>
      </c>
      <c r="B6304">
        <v>7.62</v>
      </c>
      <c r="F6304" s="4">
        <v>28942</v>
      </c>
      <c r="G6304">
        <v>9.83</v>
      </c>
      <c r="H6304">
        <f t="shared" si="98"/>
        <v>-0.75999999999999979</v>
      </c>
      <c r="I6304" s="103">
        <f>AVERAGE(H$10:H6304)</f>
        <v>0.43531056393963546</v>
      </c>
      <c r="J6304" s="2"/>
    </row>
    <row r="6305" spans="1:10">
      <c r="A6305" s="4">
        <v>31875</v>
      </c>
      <c r="B6305">
        <v>7.61</v>
      </c>
      <c r="F6305" s="4">
        <v>28943</v>
      </c>
      <c r="G6305">
        <v>10.01</v>
      </c>
      <c r="H6305">
        <f t="shared" si="98"/>
        <v>-0.94999999999999929</v>
      </c>
      <c r="I6305" s="103">
        <f>AVERAGE(H$10:H6305)</f>
        <v>0.43509053367217365</v>
      </c>
      <c r="J6305" s="2"/>
    </row>
    <row r="6306" spans="1:10">
      <c r="A6306" s="4">
        <v>31876</v>
      </c>
      <c r="B6306">
        <v>7.78</v>
      </c>
      <c r="F6306" s="4">
        <v>28944</v>
      </c>
      <c r="G6306">
        <v>10.07</v>
      </c>
      <c r="H6306">
        <f t="shared" si="98"/>
        <v>-0.96000000000000085</v>
      </c>
      <c r="I6306" s="103">
        <f>AVERAGE(H$10:H6306)</f>
        <v>0.43486898523106327</v>
      </c>
      <c r="J6306" s="2"/>
    </row>
    <row r="6307" spans="1:10">
      <c r="A6307" s="4">
        <v>31877</v>
      </c>
      <c r="B6307">
        <v>7.98</v>
      </c>
      <c r="F6307" s="4">
        <v>28945</v>
      </c>
      <c r="G6307">
        <v>10.07</v>
      </c>
      <c r="H6307">
        <f t="shared" si="98"/>
        <v>-0.96000000000000085</v>
      </c>
      <c r="I6307" s="103">
        <f>AVERAGE(H$10:H6307)</f>
        <v>0.43464750714512629</v>
      </c>
      <c r="J6307" s="2"/>
    </row>
    <row r="6308" spans="1:10">
      <c r="A6308" s="4">
        <v>31880</v>
      </c>
      <c r="B6308">
        <v>8.07</v>
      </c>
      <c r="F6308" s="4">
        <v>28946</v>
      </c>
      <c r="G6308">
        <v>10.07</v>
      </c>
      <c r="H6308">
        <f t="shared" si="98"/>
        <v>-0.96000000000000085</v>
      </c>
      <c r="I6308" s="103">
        <f>AVERAGE(H$10:H6308)</f>
        <v>0.43442609938085497</v>
      </c>
      <c r="J6308" s="2"/>
    </row>
    <row r="6309" spans="1:10">
      <c r="A6309" s="4">
        <v>31881</v>
      </c>
      <c r="B6309">
        <v>8.2799999999999994</v>
      </c>
      <c r="F6309" s="4">
        <v>28947</v>
      </c>
      <c r="G6309">
        <v>10.029999999999999</v>
      </c>
      <c r="H6309">
        <f t="shared" si="98"/>
        <v>-0.91999999999999993</v>
      </c>
      <c r="I6309" s="103">
        <f>AVERAGE(H$10:H6309)</f>
        <v>0.43421111111111194</v>
      </c>
      <c r="J6309" s="2"/>
    </row>
    <row r="6310" spans="1:10">
      <c r="A6310" s="4">
        <v>31882</v>
      </c>
      <c r="B6310">
        <v>8.1</v>
      </c>
      <c r="F6310" s="4">
        <v>28948</v>
      </c>
      <c r="G6310">
        <v>9.75</v>
      </c>
      <c r="H6310">
        <f t="shared" si="98"/>
        <v>-0.65000000000000036</v>
      </c>
      <c r="I6310" s="103">
        <f>AVERAGE(H$10:H6310)</f>
        <v>0.43403904142199734</v>
      </c>
      <c r="J6310" s="2"/>
    </row>
    <row r="6311" spans="1:10">
      <c r="A6311" s="4">
        <v>31883</v>
      </c>
      <c r="B6311">
        <v>8.0299999999999994</v>
      </c>
      <c r="F6311" s="4">
        <v>28949</v>
      </c>
      <c r="G6311">
        <v>9.6199999999999992</v>
      </c>
      <c r="H6311">
        <f t="shared" si="98"/>
        <v>-0.52999999999999936</v>
      </c>
      <c r="I6311" s="103">
        <f>AVERAGE(H$10:H6311)</f>
        <v>0.43388606791494844</v>
      </c>
      <c r="J6311" s="2"/>
    </row>
    <row r="6312" spans="1:10">
      <c r="A6312" s="4">
        <v>31887</v>
      </c>
      <c r="B6312">
        <v>8.1999999999999993</v>
      </c>
      <c r="F6312" s="4">
        <v>28950</v>
      </c>
      <c r="G6312">
        <v>10</v>
      </c>
      <c r="H6312">
        <f t="shared" si="98"/>
        <v>-0.92999999999999972</v>
      </c>
      <c r="I6312" s="103">
        <f>AVERAGE(H$10:H6312)</f>
        <v>0.43366968110423687</v>
      </c>
      <c r="J6312" s="2"/>
    </row>
    <row r="6313" spans="1:10">
      <c r="A6313" s="4">
        <v>31888</v>
      </c>
      <c r="B6313">
        <v>8.19</v>
      </c>
      <c r="F6313" s="4">
        <v>28951</v>
      </c>
      <c r="G6313">
        <v>10.029999999999999</v>
      </c>
      <c r="H6313">
        <f t="shared" si="98"/>
        <v>-0.92999999999999972</v>
      </c>
      <c r="I6313" s="103">
        <f>AVERAGE(H$10:H6313)</f>
        <v>0.43345336294416326</v>
      </c>
      <c r="J6313" s="2"/>
    </row>
    <row r="6314" spans="1:10">
      <c r="A6314" s="4">
        <v>31889</v>
      </c>
      <c r="B6314">
        <v>8.24</v>
      </c>
      <c r="F6314" s="4">
        <v>28952</v>
      </c>
      <c r="G6314">
        <v>10.029999999999999</v>
      </c>
      <c r="H6314">
        <f t="shared" si="98"/>
        <v>-0.92999999999999972</v>
      </c>
      <c r="I6314" s="103">
        <f>AVERAGE(H$10:H6314)</f>
        <v>0.43323711340206272</v>
      </c>
      <c r="J6314" s="2"/>
    </row>
    <row r="6315" spans="1:10">
      <c r="A6315" s="4">
        <v>31890</v>
      </c>
      <c r="B6315">
        <v>8.39</v>
      </c>
      <c r="F6315" s="4">
        <v>28953</v>
      </c>
      <c r="G6315">
        <v>10.029999999999999</v>
      </c>
      <c r="H6315">
        <f t="shared" si="98"/>
        <v>-0.92999999999999972</v>
      </c>
      <c r="I6315" s="103">
        <f>AVERAGE(H$10:H6315)</f>
        <v>0.43302093244529111</v>
      </c>
      <c r="J6315" s="2"/>
    </row>
    <row r="6316" spans="1:10">
      <c r="A6316" s="4">
        <v>31891</v>
      </c>
      <c r="B6316">
        <v>8.4700000000000006</v>
      </c>
      <c r="F6316" s="4">
        <v>28954</v>
      </c>
      <c r="G6316">
        <v>10.02</v>
      </c>
      <c r="H6316">
        <f t="shared" si="98"/>
        <v>-0.87999999999999901</v>
      </c>
      <c r="I6316" s="103">
        <f>AVERAGE(H$10:H6316)</f>
        <v>0.43281274774060652</v>
      </c>
      <c r="J6316" s="2"/>
    </row>
    <row r="6317" spans="1:10">
      <c r="A6317" s="4">
        <v>31894</v>
      </c>
      <c r="B6317">
        <v>8.3699999999999992</v>
      </c>
      <c r="F6317" s="4">
        <v>28955</v>
      </c>
      <c r="G6317">
        <v>10.029999999999999</v>
      </c>
      <c r="H6317">
        <f t="shared" si="98"/>
        <v>-0.85999999999999943</v>
      </c>
      <c r="I6317" s="103">
        <f>AVERAGE(H$10:H6317)</f>
        <v>0.43260779961953161</v>
      </c>
      <c r="J6317" s="2"/>
    </row>
    <row r="6318" spans="1:10">
      <c r="A6318" s="4">
        <v>31895</v>
      </c>
      <c r="B6318">
        <v>8.2799999999999994</v>
      </c>
      <c r="F6318" s="4">
        <v>28956</v>
      </c>
      <c r="G6318">
        <v>9.3800000000000008</v>
      </c>
      <c r="H6318">
        <f t="shared" si="98"/>
        <v>-0.18000000000000149</v>
      </c>
      <c r="I6318" s="103">
        <f>AVERAGE(H$10:H6318)</f>
        <v>0.43251069900142741</v>
      </c>
      <c r="J6318" s="2"/>
    </row>
    <row r="6319" spans="1:10">
      <c r="A6319" s="4">
        <v>31896</v>
      </c>
      <c r="B6319">
        <v>8.35</v>
      </c>
      <c r="F6319" s="4">
        <v>28957</v>
      </c>
      <c r="G6319">
        <v>10.02</v>
      </c>
      <c r="H6319">
        <f t="shared" si="98"/>
        <v>-0.82000000000000028</v>
      </c>
      <c r="I6319" s="103">
        <f>AVERAGE(H$10:H6319)</f>
        <v>0.43231220285261573</v>
      </c>
      <c r="J6319" s="2"/>
    </row>
    <row r="6320" spans="1:10">
      <c r="A6320" s="4">
        <v>31897</v>
      </c>
      <c r="B6320">
        <v>8.2100000000000009</v>
      </c>
      <c r="F6320" s="4">
        <v>28958</v>
      </c>
      <c r="G6320">
        <v>9.83</v>
      </c>
      <c r="H6320">
        <f t="shared" si="98"/>
        <v>-0.82000000000000028</v>
      </c>
      <c r="I6320" s="103">
        <f>AVERAGE(H$10:H6320)</f>
        <v>0.43211376960862069</v>
      </c>
      <c r="J6320" s="2"/>
    </row>
    <row r="6321" spans="1:10">
      <c r="A6321" s="4">
        <v>31898</v>
      </c>
      <c r="B6321">
        <v>8.39</v>
      </c>
      <c r="F6321" s="4">
        <v>28959</v>
      </c>
      <c r="G6321">
        <v>9.83</v>
      </c>
      <c r="H6321">
        <f t="shared" si="98"/>
        <v>-0.82000000000000028</v>
      </c>
      <c r="I6321" s="103">
        <f>AVERAGE(H$10:H6321)</f>
        <v>0.43191539923954453</v>
      </c>
      <c r="J6321" s="2"/>
    </row>
    <row r="6322" spans="1:10">
      <c r="A6322" s="4">
        <v>31901</v>
      </c>
      <c r="B6322">
        <v>8.52</v>
      </c>
      <c r="F6322" s="4">
        <v>28960</v>
      </c>
      <c r="G6322">
        <v>9.83</v>
      </c>
      <c r="H6322">
        <f t="shared" si="98"/>
        <v>-0.82000000000000028</v>
      </c>
      <c r="I6322" s="103">
        <f>AVERAGE(H$10:H6322)</f>
        <v>0.43171709171550843</v>
      </c>
      <c r="J6322" s="2"/>
    </row>
    <row r="6323" spans="1:10">
      <c r="A6323" s="4">
        <v>31902</v>
      </c>
      <c r="B6323">
        <v>8.4499999999999993</v>
      </c>
      <c r="F6323" s="4">
        <v>28961</v>
      </c>
      <c r="G6323">
        <v>10.029999999999999</v>
      </c>
      <c r="H6323">
        <f t="shared" si="98"/>
        <v>-0.83999999999999986</v>
      </c>
      <c r="I6323" s="103">
        <f>AVERAGE(H$10:H6323)</f>
        <v>0.43151567944250946</v>
      </c>
      <c r="J6323" s="2"/>
    </row>
    <row r="6324" spans="1:10">
      <c r="A6324" s="4">
        <v>31903</v>
      </c>
      <c r="B6324">
        <v>8.5399999999999991</v>
      </c>
      <c r="F6324" s="4">
        <v>28962</v>
      </c>
      <c r="G6324">
        <v>9.98</v>
      </c>
      <c r="H6324">
        <f t="shared" si="98"/>
        <v>-0.82000000000000028</v>
      </c>
      <c r="I6324" s="103">
        <f>AVERAGE(H$10:H6324)</f>
        <v>0.43131749802058661</v>
      </c>
      <c r="J6324" s="2"/>
    </row>
    <row r="6325" spans="1:10">
      <c r="A6325" s="4">
        <v>31904</v>
      </c>
      <c r="B6325">
        <v>8.5</v>
      </c>
      <c r="F6325" s="4">
        <v>28963</v>
      </c>
      <c r="G6325">
        <v>10.18</v>
      </c>
      <c r="H6325">
        <f t="shared" si="98"/>
        <v>-1.0299999999999994</v>
      </c>
      <c r="I6325" s="103">
        <f>AVERAGE(H$10:H6325)</f>
        <v>0.43108613046231858</v>
      </c>
      <c r="J6325" s="2"/>
    </row>
    <row r="6326" spans="1:10">
      <c r="A6326" s="4">
        <v>31905</v>
      </c>
      <c r="B6326">
        <v>8.43</v>
      </c>
      <c r="F6326" s="4">
        <v>28964</v>
      </c>
      <c r="G6326">
        <v>10.02</v>
      </c>
      <c r="H6326">
        <f t="shared" si="98"/>
        <v>-0.86999999999999922</v>
      </c>
      <c r="I6326" s="103">
        <f>AVERAGE(H$10:H6326)</f>
        <v>0.43088016463511231</v>
      </c>
      <c r="J6326" s="2"/>
    </row>
    <row r="6327" spans="1:10">
      <c r="A6327" s="4">
        <v>31908</v>
      </c>
      <c r="B6327">
        <v>8.57</v>
      </c>
      <c r="F6327" s="4">
        <v>28965</v>
      </c>
      <c r="G6327">
        <v>10.07</v>
      </c>
      <c r="H6327">
        <f t="shared" si="98"/>
        <v>-0.88000000000000078</v>
      </c>
      <c r="I6327" s="103">
        <f>AVERAGE(H$10:H6327)</f>
        <v>0.43067268122823749</v>
      </c>
      <c r="J6327" s="2"/>
    </row>
    <row r="6328" spans="1:10">
      <c r="A6328" s="4">
        <v>31909</v>
      </c>
      <c r="B6328">
        <v>8.5500000000000007</v>
      </c>
      <c r="F6328" s="4">
        <v>28966</v>
      </c>
      <c r="G6328">
        <v>10.07</v>
      </c>
      <c r="H6328">
        <f t="shared" si="98"/>
        <v>-0.88000000000000078</v>
      </c>
      <c r="I6328" s="103">
        <f>AVERAGE(H$10:H6328)</f>
        <v>0.4304652634910594</v>
      </c>
      <c r="J6328" s="2"/>
    </row>
    <row r="6329" spans="1:10">
      <c r="A6329" s="4">
        <v>31910</v>
      </c>
      <c r="B6329">
        <v>8.5500000000000007</v>
      </c>
      <c r="F6329" s="4">
        <v>28967</v>
      </c>
      <c r="G6329">
        <v>10.07</v>
      </c>
      <c r="H6329">
        <f t="shared" si="98"/>
        <v>-0.88000000000000078</v>
      </c>
      <c r="I6329" s="103">
        <f>AVERAGE(H$10:H6329)</f>
        <v>0.43025791139240571</v>
      </c>
      <c r="J6329" s="2"/>
    </row>
    <row r="6330" spans="1:10">
      <c r="A6330" s="4">
        <v>31911</v>
      </c>
      <c r="B6330">
        <v>8.57</v>
      </c>
      <c r="F6330" s="4">
        <v>28968</v>
      </c>
      <c r="G6330">
        <v>10.220000000000001</v>
      </c>
      <c r="H6330">
        <f t="shared" si="98"/>
        <v>-1.0099999999999998</v>
      </c>
      <c r="I6330" s="103">
        <f>AVERAGE(H$10:H6330)</f>
        <v>0.43003005853504256</v>
      </c>
      <c r="J6330" s="2"/>
    </row>
    <row r="6331" spans="1:10">
      <c r="A6331" s="4">
        <v>31912</v>
      </c>
      <c r="B6331">
        <v>8.8000000000000007</v>
      </c>
      <c r="F6331" s="4">
        <v>28969</v>
      </c>
      <c r="G6331">
        <v>10.25</v>
      </c>
      <c r="H6331">
        <f t="shared" si="98"/>
        <v>-1.0099999999999998</v>
      </c>
      <c r="I6331" s="103">
        <f>AVERAGE(H$10:H6331)</f>
        <v>0.42980227776020302</v>
      </c>
      <c r="J6331" s="2"/>
    </row>
    <row r="6332" spans="1:10">
      <c r="A6332" s="4">
        <v>31915</v>
      </c>
      <c r="B6332">
        <v>8.73</v>
      </c>
      <c r="F6332" s="4">
        <v>28970</v>
      </c>
      <c r="G6332">
        <v>9.9600000000000009</v>
      </c>
      <c r="H6332">
        <f t="shared" si="98"/>
        <v>-0.73000000000000043</v>
      </c>
      <c r="I6332" s="103">
        <f>AVERAGE(H$10:H6332)</f>
        <v>0.42961885181084986</v>
      </c>
      <c r="J6332" s="2"/>
    </row>
    <row r="6333" spans="1:10">
      <c r="A6333" s="4">
        <v>31916</v>
      </c>
      <c r="B6333">
        <v>8.89</v>
      </c>
      <c r="F6333" s="4">
        <v>28971</v>
      </c>
      <c r="G6333">
        <v>10.050000000000001</v>
      </c>
      <c r="H6333">
        <f t="shared" si="98"/>
        <v>-0.78000000000000114</v>
      </c>
      <c r="I6333" s="103">
        <f>AVERAGE(H$10:H6333)</f>
        <v>0.42942757748260652</v>
      </c>
      <c r="J6333" s="2"/>
    </row>
    <row r="6334" spans="1:10">
      <c r="A6334" s="4">
        <v>31917</v>
      </c>
      <c r="B6334">
        <v>8.92</v>
      </c>
      <c r="F6334" s="4">
        <v>28972</v>
      </c>
      <c r="G6334">
        <v>10.16</v>
      </c>
      <c r="H6334">
        <f t="shared" si="98"/>
        <v>-0.83999999999999986</v>
      </c>
      <c r="I6334" s="103">
        <f>AVERAGE(H$10:H6334)</f>
        <v>0.42922687747035626</v>
      </c>
      <c r="J6334" s="2"/>
    </row>
    <row r="6335" spans="1:10">
      <c r="A6335" s="4">
        <v>31918</v>
      </c>
      <c r="B6335">
        <v>8.8699999999999992</v>
      </c>
      <c r="F6335" s="4">
        <v>28973</v>
      </c>
      <c r="G6335">
        <v>10.16</v>
      </c>
      <c r="H6335">
        <f t="shared" si="98"/>
        <v>-0.83999999999999986</v>
      </c>
      <c r="I6335" s="103">
        <f>AVERAGE(H$10:H6335)</f>
        <v>0.42902624091052849</v>
      </c>
      <c r="J6335" s="2"/>
    </row>
    <row r="6336" spans="1:10">
      <c r="A6336" s="4">
        <v>31919</v>
      </c>
      <c r="B6336">
        <v>8.7799999999999994</v>
      </c>
      <c r="F6336" s="4">
        <v>28974</v>
      </c>
      <c r="G6336">
        <v>10.16</v>
      </c>
      <c r="H6336">
        <f t="shared" si="98"/>
        <v>-0.83999999999999986</v>
      </c>
      <c r="I6336" s="103">
        <f>AVERAGE(H$10:H6336)</f>
        <v>0.42882566777303666</v>
      </c>
      <c r="J6336" s="2"/>
    </row>
    <row r="6337" spans="1:10">
      <c r="A6337" s="4">
        <v>31923</v>
      </c>
      <c r="B6337">
        <v>8.5500000000000007</v>
      </c>
      <c r="F6337" s="4">
        <v>28975</v>
      </c>
      <c r="G6337">
        <v>10.43</v>
      </c>
      <c r="H6337">
        <f t="shared" si="98"/>
        <v>-1.08</v>
      </c>
      <c r="I6337" s="103">
        <f>AVERAGE(H$10:H6337)</f>
        <v>0.42858723135271859</v>
      </c>
      <c r="J6337" s="2"/>
    </row>
    <row r="6338" spans="1:10">
      <c r="A6338" s="4">
        <v>31924</v>
      </c>
      <c r="B6338">
        <v>8.6</v>
      </c>
      <c r="F6338" s="4">
        <v>28976</v>
      </c>
      <c r="G6338">
        <v>10.38</v>
      </c>
      <c r="H6338">
        <f t="shared" si="98"/>
        <v>-1.0200000000000014</v>
      </c>
      <c r="I6338" s="103">
        <f>AVERAGE(H$10:H6338)</f>
        <v>0.42835835045030862</v>
      </c>
      <c r="J6338" s="2"/>
    </row>
    <row r="6339" spans="1:10">
      <c r="A6339" s="4">
        <v>31925</v>
      </c>
      <c r="B6339">
        <v>8.56</v>
      </c>
      <c r="F6339" s="4">
        <v>28977</v>
      </c>
      <c r="G6339">
        <v>10.199999999999999</v>
      </c>
      <c r="H6339">
        <f t="shared" si="98"/>
        <v>-0.85999999999999943</v>
      </c>
      <c r="I6339" s="103">
        <f>AVERAGE(H$10:H6339)</f>
        <v>0.42815481832543489</v>
      </c>
      <c r="J6339" s="2"/>
    </row>
    <row r="6340" spans="1:10">
      <c r="A6340" s="4">
        <v>31926</v>
      </c>
      <c r="B6340">
        <v>8.49</v>
      </c>
      <c r="F6340" s="4">
        <v>28978</v>
      </c>
      <c r="G6340">
        <v>10.24</v>
      </c>
      <c r="H6340">
        <f t="shared" si="98"/>
        <v>-0.85999999999999943</v>
      </c>
      <c r="I6340" s="103">
        <f>AVERAGE(H$10:H6340)</f>
        <v>0.42795135049755217</v>
      </c>
      <c r="J6340" s="2"/>
    </row>
    <row r="6341" spans="1:10">
      <c r="A6341" s="4">
        <v>31929</v>
      </c>
      <c r="B6341">
        <v>8.4499999999999993</v>
      </c>
      <c r="F6341" s="4">
        <v>28979</v>
      </c>
      <c r="G6341">
        <v>10.25</v>
      </c>
      <c r="H6341">
        <f t="shared" si="98"/>
        <v>-0.85999999999999943</v>
      </c>
      <c r="I6341" s="103">
        <f>AVERAGE(H$10:H6341)</f>
        <v>0.4277479469361975</v>
      </c>
      <c r="J6341" s="2"/>
    </row>
    <row r="6342" spans="1:10">
      <c r="A6342" s="4">
        <v>31930</v>
      </c>
      <c r="B6342">
        <v>8.7200000000000006</v>
      </c>
      <c r="F6342" s="4">
        <v>28980</v>
      </c>
      <c r="G6342">
        <v>10.25</v>
      </c>
      <c r="H6342">
        <f t="shared" si="98"/>
        <v>-0.85999999999999943</v>
      </c>
      <c r="I6342" s="103">
        <f>AVERAGE(H$10:H6342)</f>
        <v>0.42754460761092727</v>
      </c>
      <c r="J6342" s="2"/>
    </row>
    <row r="6343" spans="1:10">
      <c r="A6343" s="4">
        <v>31931</v>
      </c>
      <c r="B6343">
        <v>8.64</v>
      </c>
      <c r="F6343" s="4">
        <v>28981</v>
      </c>
      <c r="G6343">
        <v>10.25</v>
      </c>
      <c r="H6343">
        <f t="shared" si="98"/>
        <v>-0.85999999999999943</v>
      </c>
      <c r="I6343" s="103">
        <f>AVERAGE(H$10:H6343)</f>
        <v>0.42734133249131712</v>
      </c>
      <c r="J6343" s="2"/>
    </row>
    <row r="6344" spans="1:10">
      <c r="A6344" s="4">
        <v>31932</v>
      </c>
      <c r="B6344">
        <v>8.58</v>
      </c>
      <c r="F6344" s="4">
        <v>28982</v>
      </c>
      <c r="G6344">
        <v>10.29</v>
      </c>
      <c r="H6344">
        <f t="shared" si="98"/>
        <v>-0.89999999999999858</v>
      </c>
      <c r="I6344" s="103">
        <f>AVERAGE(H$10:H6344)</f>
        <v>0.42713180741910062</v>
      </c>
      <c r="J6344" s="2"/>
    </row>
    <row r="6345" spans="1:10">
      <c r="A6345" s="4">
        <v>31933</v>
      </c>
      <c r="B6345">
        <v>8.5</v>
      </c>
      <c r="F6345" s="4">
        <v>28983</v>
      </c>
      <c r="G6345">
        <v>10.210000000000001</v>
      </c>
      <c r="H6345">
        <f t="shared" si="98"/>
        <v>-0.83000000000000007</v>
      </c>
      <c r="I6345" s="103">
        <f>AVERAGE(H$10:H6345)</f>
        <v>0.42693339646464684</v>
      </c>
      <c r="J6345" s="2"/>
    </row>
    <row r="6346" spans="1:10">
      <c r="A6346" s="4">
        <v>31936</v>
      </c>
      <c r="B6346">
        <v>8.5299999999999994</v>
      </c>
      <c r="F6346" s="4">
        <v>28984</v>
      </c>
      <c r="G6346">
        <v>10.25</v>
      </c>
      <c r="H6346">
        <f t="shared" ref="H6346:H6409" si="99">IFERROR(((VLOOKUP(F6346,$A$9:$B$14200,2,FALSE))-G6346),H6345)</f>
        <v>-0.89000000000000057</v>
      </c>
      <c r="I6346" s="103">
        <f>AVERAGE(H$10:H6346)</f>
        <v>0.42672557992741084</v>
      </c>
      <c r="J6346" s="2"/>
    </row>
    <row r="6347" spans="1:10">
      <c r="A6347" s="4">
        <v>31937</v>
      </c>
      <c r="B6347">
        <v>8.56</v>
      </c>
      <c r="F6347" s="4">
        <v>28985</v>
      </c>
      <c r="G6347">
        <v>10.23</v>
      </c>
      <c r="H6347">
        <f t="shared" si="99"/>
        <v>-0.87000000000000099</v>
      </c>
      <c r="I6347" s="103">
        <f>AVERAGE(H$10:H6347)</f>
        <v>0.42652098453770948</v>
      </c>
      <c r="J6347" s="2"/>
    </row>
    <row r="6348" spans="1:10">
      <c r="A6348" s="4">
        <v>31938</v>
      </c>
      <c r="B6348">
        <v>8.56</v>
      </c>
      <c r="F6348" s="4">
        <v>28986</v>
      </c>
      <c r="G6348">
        <v>10.26</v>
      </c>
      <c r="H6348">
        <f t="shared" si="99"/>
        <v>-0.91999999999999993</v>
      </c>
      <c r="I6348" s="103">
        <f>AVERAGE(H$10:H6348)</f>
        <v>0.42630856601987738</v>
      </c>
      <c r="J6348" s="2"/>
    </row>
    <row r="6349" spans="1:10">
      <c r="A6349" s="4">
        <v>31939</v>
      </c>
      <c r="B6349">
        <v>8.52</v>
      </c>
      <c r="F6349" s="4">
        <v>28987</v>
      </c>
      <c r="G6349">
        <v>10.26</v>
      </c>
      <c r="H6349">
        <f t="shared" si="99"/>
        <v>-0.91999999999999993</v>
      </c>
      <c r="I6349" s="103">
        <f>AVERAGE(H$10:H6349)</f>
        <v>0.4260962145110414</v>
      </c>
      <c r="J6349" s="2"/>
    </row>
    <row r="6350" spans="1:10">
      <c r="A6350" s="4">
        <v>31940</v>
      </c>
      <c r="B6350">
        <v>8.32</v>
      </c>
      <c r="F6350" s="4">
        <v>28988</v>
      </c>
      <c r="G6350">
        <v>10.26</v>
      </c>
      <c r="H6350">
        <f t="shared" si="99"/>
        <v>-0.91999999999999993</v>
      </c>
      <c r="I6350" s="103">
        <f>AVERAGE(H$10:H6350)</f>
        <v>0.42588392997949887</v>
      </c>
      <c r="J6350" s="2"/>
    </row>
    <row r="6351" spans="1:10">
      <c r="A6351" s="4">
        <v>31943</v>
      </c>
      <c r="B6351">
        <v>8.2799999999999994</v>
      </c>
      <c r="F6351" s="4">
        <v>28989</v>
      </c>
      <c r="G6351">
        <v>10.33</v>
      </c>
      <c r="H6351">
        <f t="shared" si="99"/>
        <v>-1.0299999999999994</v>
      </c>
      <c r="I6351" s="103">
        <f>AVERAGE(H$10:H6351)</f>
        <v>0.42565436770734821</v>
      </c>
      <c r="J6351" s="2"/>
    </row>
    <row r="6352" spans="1:10">
      <c r="A6352" s="4">
        <v>31944</v>
      </c>
      <c r="B6352">
        <v>8.2799999999999994</v>
      </c>
      <c r="F6352" s="4">
        <v>28990</v>
      </c>
      <c r="G6352">
        <v>10.28</v>
      </c>
      <c r="H6352">
        <f t="shared" si="99"/>
        <v>-0.95999999999999908</v>
      </c>
      <c r="I6352" s="103">
        <f>AVERAGE(H$10:H6352)</f>
        <v>0.42543591360554978</v>
      </c>
      <c r="J6352" s="2"/>
    </row>
    <row r="6353" spans="1:10">
      <c r="A6353" s="4">
        <v>31945</v>
      </c>
      <c r="B6353">
        <v>8.23</v>
      </c>
      <c r="F6353" s="4">
        <v>28991</v>
      </c>
      <c r="G6353">
        <v>10.130000000000001</v>
      </c>
      <c r="H6353">
        <f t="shared" si="99"/>
        <v>-0.82000000000000028</v>
      </c>
      <c r="I6353" s="103">
        <f>AVERAGE(H$10:H6353)</f>
        <v>0.42523959646910497</v>
      </c>
      <c r="J6353" s="2"/>
    </row>
    <row r="6354" spans="1:10">
      <c r="A6354" s="4">
        <v>31946</v>
      </c>
      <c r="B6354">
        <v>8.27</v>
      </c>
      <c r="F6354" s="4">
        <v>28992</v>
      </c>
      <c r="G6354">
        <v>10.24</v>
      </c>
      <c r="H6354">
        <f t="shared" si="99"/>
        <v>-1</v>
      </c>
      <c r="I6354" s="103">
        <f>AVERAGE(H$10:H6354)</f>
        <v>0.42501497241922809</v>
      </c>
      <c r="J6354" s="2"/>
    </row>
    <row r="6355" spans="1:10">
      <c r="A6355" s="4">
        <v>31947</v>
      </c>
      <c r="B6355">
        <v>8.3000000000000007</v>
      </c>
      <c r="F6355" s="4">
        <v>28993</v>
      </c>
      <c r="G6355">
        <v>10.25</v>
      </c>
      <c r="H6355">
        <f t="shared" si="99"/>
        <v>-1.0199999999999996</v>
      </c>
      <c r="I6355" s="103">
        <f>AVERAGE(H$10:H6355)</f>
        <v>0.42478726757012325</v>
      </c>
      <c r="J6355" s="2"/>
    </row>
    <row r="6356" spans="1:10">
      <c r="A6356" s="4">
        <v>31950</v>
      </c>
      <c r="B6356">
        <v>8.23</v>
      </c>
      <c r="F6356" s="4">
        <v>28994</v>
      </c>
      <c r="G6356">
        <v>10.25</v>
      </c>
      <c r="H6356">
        <f t="shared" si="99"/>
        <v>-1.0199999999999996</v>
      </c>
      <c r="I6356" s="103">
        <f>AVERAGE(H$10:H6356)</f>
        <v>0.42455963447297967</v>
      </c>
      <c r="J6356" s="2"/>
    </row>
    <row r="6357" spans="1:10">
      <c r="A6357" s="4">
        <v>31951</v>
      </c>
      <c r="B6357">
        <v>8.23</v>
      </c>
      <c r="F6357" s="4">
        <v>28995</v>
      </c>
      <c r="G6357">
        <v>10.25</v>
      </c>
      <c r="H6357">
        <f t="shared" si="99"/>
        <v>-1.0199999999999996</v>
      </c>
      <c r="I6357" s="103">
        <f>AVERAGE(H$10:H6357)</f>
        <v>0.42433207309388815</v>
      </c>
      <c r="J6357" s="2"/>
    </row>
    <row r="6358" spans="1:10">
      <c r="A6358" s="4">
        <v>31952</v>
      </c>
      <c r="B6358">
        <v>8.31</v>
      </c>
      <c r="F6358" s="4">
        <v>28996</v>
      </c>
      <c r="G6358">
        <v>10.34</v>
      </c>
      <c r="H6358">
        <f t="shared" si="99"/>
        <v>-1.0999999999999996</v>
      </c>
      <c r="I6358" s="103">
        <f>AVERAGE(H$10:H6358)</f>
        <v>0.4240919829894475</v>
      </c>
      <c r="J6358" s="2"/>
    </row>
    <row r="6359" spans="1:10">
      <c r="A6359" s="4">
        <v>31953</v>
      </c>
      <c r="B6359">
        <v>8.25</v>
      </c>
      <c r="F6359" s="4">
        <v>28997</v>
      </c>
      <c r="G6359">
        <v>10.18</v>
      </c>
      <c r="H6359">
        <f t="shared" si="99"/>
        <v>-1.0299999999999994</v>
      </c>
      <c r="I6359" s="103">
        <f>AVERAGE(H$10:H6359)</f>
        <v>0.42386299212598455</v>
      </c>
      <c r="J6359" s="2"/>
    </row>
    <row r="6360" spans="1:10">
      <c r="A6360" s="4">
        <v>31954</v>
      </c>
      <c r="B6360">
        <v>8.3699999999999992</v>
      </c>
      <c r="F6360" s="4">
        <v>28998</v>
      </c>
      <c r="G6360">
        <v>9.66</v>
      </c>
      <c r="H6360">
        <f t="shared" si="99"/>
        <v>-0.58999999999999986</v>
      </c>
      <c r="I6360" s="103">
        <f>AVERAGE(H$10:H6360)</f>
        <v>0.42370335380255109</v>
      </c>
      <c r="J6360" s="2"/>
    </row>
    <row r="6361" spans="1:10">
      <c r="A6361" s="4">
        <v>31957</v>
      </c>
      <c r="B6361">
        <v>8.34</v>
      </c>
      <c r="F6361" s="4">
        <v>28999</v>
      </c>
      <c r="G6361">
        <v>10.18</v>
      </c>
      <c r="H6361">
        <f t="shared" si="99"/>
        <v>-1.1199999999999992</v>
      </c>
      <c r="I6361" s="103">
        <f>AVERAGE(H$10:H6361)</f>
        <v>0.42346032745591972</v>
      </c>
      <c r="J6361" s="2"/>
    </row>
    <row r="6362" spans="1:10">
      <c r="A6362" s="4">
        <v>31958</v>
      </c>
      <c r="B6362">
        <v>8.3800000000000008</v>
      </c>
      <c r="F6362" s="4">
        <v>29000</v>
      </c>
      <c r="G6362">
        <v>10.050000000000001</v>
      </c>
      <c r="H6362">
        <f t="shared" si="99"/>
        <v>-1.0400000000000009</v>
      </c>
      <c r="I6362" s="103">
        <f>AVERAGE(H$10:H6362)</f>
        <v>0.42322997009286983</v>
      </c>
      <c r="J6362" s="2"/>
    </row>
    <row r="6363" spans="1:10">
      <c r="A6363" s="4">
        <v>31959</v>
      </c>
      <c r="B6363">
        <v>8.36</v>
      </c>
      <c r="F6363" s="4">
        <v>29001</v>
      </c>
      <c r="G6363">
        <v>10.050000000000001</v>
      </c>
      <c r="H6363">
        <f t="shared" si="99"/>
        <v>-1.0400000000000009</v>
      </c>
      <c r="I6363" s="103">
        <f>AVERAGE(H$10:H6363)</f>
        <v>0.42299968523764592</v>
      </c>
      <c r="J6363" s="2"/>
    </row>
    <row r="6364" spans="1:10">
      <c r="A6364" s="4">
        <v>31960</v>
      </c>
      <c r="B6364">
        <v>8.3000000000000007</v>
      </c>
      <c r="F6364" s="4">
        <v>29002</v>
      </c>
      <c r="G6364">
        <v>10.050000000000001</v>
      </c>
      <c r="H6364">
        <f t="shared" si="99"/>
        <v>-1.0400000000000009</v>
      </c>
      <c r="I6364" s="103">
        <f>AVERAGE(H$10:H6364)</f>
        <v>0.42276947285601923</v>
      </c>
      <c r="J6364" s="2"/>
    </row>
    <row r="6365" spans="1:10">
      <c r="A6365" s="4">
        <v>31964</v>
      </c>
      <c r="B6365">
        <v>8.2899999999999991</v>
      </c>
      <c r="F6365" s="4">
        <v>29003</v>
      </c>
      <c r="G6365">
        <v>10.49</v>
      </c>
      <c r="H6365">
        <f t="shared" si="99"/>
        <v>-1.0400000000000009</v>
      </c>
      <c r="I6365" s="103">
        <f>AVERAGE(H$10:H6365)</f>
        <v>0.42253933291378259</v>
      </c>
      <c r="J6365" s="2"/>
    </row>
    <row r="6366" spans="1:10">
      <c r="A6366" s="4">
        <v>31965</v>
      </c>
      <c r="B6366">
        <v>8.2799999999999994</v>
      </c>
      <c r="F6366" s="4">
        <v>29004</v>
      </c>
      <c r="G6366">
        <v>10.48</v>
      </c>
      <c r="H6366">
        <f t="shared" si="99"/>
        <v>-1.4700000000000006</v>
      </c>
      <c r="I6366" s="103">
        <f>AVERAGE(H$10:H6366)</f>
        <v>0.42224162340726795</v>
      </c>
      <c r="J6366" s="2"/>
    </row>
    <row r="6367" spans="1:10">
      <c r="A6367" s="4">
        <v>31966</v>
      </c>
      <c r="B6367">
        <v>8.32</v>
      </c>
      <c r="F6367" s="4">
        <v>29005</v>
      </c>
      <c r="G6367">
        <v>10.65</v>
      </c>
      <c r="H6367">
        <f t="shared" si="99"/>
        <v>-1.4700000000000006</v>
      </c>
      <c r="I6367" s="103">
        <f>AVERAGE(H$10:H6367)</f>
        <v>0.42194400754954425</v>
      </c>
      <c r="J6367" s="2"/>
    </row>
    <row r="6368" spans="1:10">
      <c r="A6368" s="4">
        <v>31967</v>
      </c>
      <c r="B6368">
        <v>8.3699999999999992</v>
      </c>
      <c r="F6368" s="4">
        <v>29006</v>
      </c>
      <c r="G6368">
        <v>10.31</v>
      </c>
      <c r="H6368">
        <f t="shared" si="99"/>
        <v>-1.25</v>
      </c>
      <c r="I6368" s="103">
        <f>AVERAGE(H$10:H6368)</f>
        <v>0.42168108193112164</v>
      </c>
      <c r="J6368" s="2"/>
    </row>
    <row r="6369" spans="1:10">
      <c r="A6369" s="4">
        <v>31968</v>
      </c>
      <c r="B6369">
        <v>8.32</v>
      </c>
      <c r="F6369" s="4">
        <v>29007</v>
      </c>
      <c r="G6369">
        <v>10.24</v>
      </c>
      <c r="H6369">
        <f t="shared" si="99"/>
        <v>-1.1899999999999995</v>
      </c>
      <c r="I6369" s="103">
        <f>AVERAGE(H$10:H6369)</f>
        <v>0.42142767295597522</v>
      </c>
      <c r="J6369" s="2"/>
    </row>
    <row r="6370" spans="1:10">
      <c r="A6370" s="4">
        <v>31971</v>
      </c>
      <c r="B6370">
        <v>8.3800000000000008</v>
      </c>
      <c r="F6370" s="4">
        <v>29008</v>
      </c>
      <c r="G6370">
        <v>10.24</v>
      </c>
      <c r="H6370">
        <f t="shared" si="99"/>
        <v>-1.1899999999999995</v>
      </c>
      <c r="I6370" s="103">
        <f>AVERAGE(H$10:H6370)</f>
        <v>0.42117434365665812</v>
      </c>
      <c r="J6370" s="2"/>
    </row>
    <row r="6371" spans="1:10">
      <c r="A6371" s="4">
        <v>31972</v>
      </c>
      <c r="B6371">
        <v>8.33</v>
      </c>
      <c r="F6371" s="4">
        <v>29009</v>
      </c>
      <c r="G6371">
        <v>10.24</v>
      </c>
      <c r="H6371">
        <f t="shared" si="99"/>
        <v>-1.1899999999999995</v>
      </c>
      <c r="I6371" s="103">
        <f>AVERAGE(H$10:H6371)</f>
        <v>0.42092109399559924</v>
      </c>
      <c r="J6371" s="2"/>
    </row>
    <row r="6372" spans="1:10">
      <c r="A6372" s="4">
        <v>31973</v>
      </c>
      <c r="B6372">
        <v>8.43</v>
      </c>
      <c r="F6372" s="4">
        <v>29010</v>
      </c>
      <c r="G6372">
        <v>10.23</v>
      </c>
      <c r="H6372">
        <f t="shared" si="99"/>
        <v>-1.17</v>
      </c>
      <c r="I6372" s="103">
        <f>AVERAGE(H$10:H6372)</f>
        <v>0.42067106710671104</v>
      </c>
      <c r="J6372" s="2"/>
    </row>
    <row r="6373" spans="1:10">
      <c r="A6373" s="4">
        <v>31974</v>
      </c>
      <c r="B6373">
        <v>8.41</v>
      </c>
      <c r="F6373" s="4">
        <v>29011</v>
      </c>
      <c r="G6373">
        <v>10.19</v>
      </c>
      <c r="H6373">
        <f t="shared" si="99"/>
        <v>-1.17</v>
      </c>
      <c r="I6373" s="103">
        <f>AVERAGE(H$10:H6373)</f>
        <v>0.42042111879321215</v>
      </c>
      <c r="J6373" s="2"/>
    </row>
    <row r="6374" spans="1:10">
      <c r="A6374" s="4">
        <v>31975</v>
      </c>
      <c r="B6374">
        <v>8.36</v>
      </c>
      <c r="F6374" s="4">
        <v>29012</v>
      </c>
      <c r="G6374">
        <v>10.17</v>
      </c>
      <c r="H6374">
        <f t="shared" si="99"/>
        <v>-1.1999999999999993</v>
      </c>
      <c r="I6374" s="103">
        <f>AVERAGE(H$10:H6374)</f>
        <v>0.42016653574234131</v>
      </c>
      <c r="J6374" s="2"/>
    </row>
    <row r="6375" spans="1:10">
      <c r="A6375" s="4">
        <v>31978</v>
      </c>
      <c r="B6375">
        <v>8.41</v>
      </c>
      <c r="F6375" s="4">
        <v>29013</v>
      </c>
      <c r="G6375">
        <v>10.26</v>
      </c>
      <c r="H6375">
        <f t="shared" si="99"/>
        <v>-1.3699999999999992</v>
      </c>
      <c r="I6375" s="103">
        <f>AVERAGE(H$10:H6375)</f>
        <v>0.41988532830662934</v>
      </c>
      <c r="J6375" s="2"/>
    </row>
    <row r="6376" spans="1:10">
      <c r="A6376" s="4">
        <v>31979</v>
      </c>
      <c r="B6376">
        <v>8.49</v>
      </c>
      <c r="F6376" s="4">
        <v>29014</v>
      </c>
      <c r="G6376">
        <v>10.26</v>
      </c>
      <c r="H6376">
        <f t="shared" si="99"/>
        <v>-1.3599999999999994</v>
      </c>
      <c r="I6376" s="103">
        <f>AVERAGE(H$10:H6376)</f>
        <v>0.41960577980210495</v>
      </c>
      <c r="J6376" s="2"/>
    </row>
    <row r="6377" spans="1:10">
      <c r="A6377" s="4">
        <v>31980</v>
      </c>
      <c r="B6377">
        <v>8.5399999999999991</v>
      </c>
      <c r="F6377" s="4">
        <v>29015</v>
      </c>
      <c r="G6377">
        <v>10.26</v>
      </c>
      <c r="H6377">
        <f t="shared" si="99"/>
        <v>-1.3599999999999994</v>
      </c>
      <c r="I6377" s="103">
        <f>AVERAGE(H$10:H6377)</f>
        <v>0.41932631909547774</v>
      </c>
      <c r="J6377" s="2"/>
    </row>
    <row r="6378" spans="1:10">
      <c r="A6378" s="4">
        <v>31981</v>
      </c>
      <c r="B6378">
        <v>8.56</v>
      </c>
      <c r="F6378" s="4">
        <v>29016</v>
      </c>
      <c r="G6378">
        <v>10.26</v>
      </c>
      <c r="H6378">
        <f t="shared" si="99"/>
        <v>-1.3599999999999994</v>
      </c>
      <c r="I6378" s="103">
        <f>AVERAGE(H$10:H6378)</f>
        <v>0.41904694614539206</v>
      </c>
      <c r="J6378" s="2"/>
    </row>
    <row r="6379" spans="1:10">
      <c r="A6379" s="4">
        <v>31982</v>
      </c>
      <c r="B6379">
        <v>8.58</v>
      </c>
      <c r="F6379" s="4">
        <v>29017</v>
      </c>
      <c r="G6379">
        <v>10.31</v>
      </c>
      <c r="H6379">
        <f t="shared" si="99"/>
        <v>-1.370000000000001</v>
      </c>
      <c r="I6379" s="103">
        <f>AVERAGE(H$10:H6379)</f>
        <v>0.41876609105180568</v>
      </c>
      <c r="J6379" s="2"/>
    </row>
    <row r="6380" spans="1:10">
      <c r="A6380" s="4">
        <v>31985</v>
      </c>
      <c r="B6380">
        <v>8.6</v>
      </c>
      <c r="F6380" s="4">
        <v>29018</v>
      </c>
      <c r="G6380">
        <v>10.24</v>
      </c>
      <c r="H6380">
        <f t="shared" si="99"/>
        <v>-1.4500000000000011</v>
      </c>
      <c r="I6380" s="103">
        <f>AVERAGE(H$10:H6380)</f>
        <v>0.41847276722649546</v>
      </c>
      <c r="J6380" s="2"/>
    </row>
    <row r="6381" spans="1:10">
      <c r="A6381" s="4">
        <v>31986</v>
      </c>
      <c r="B6381">
        <v>8.6199999999999992</v>
      </c>
      <c r="F6381" s="4">
        <v>29019</v>
      </c>
      <c r="G6381">
        <v>10.01</v>
      </c>
      <c r="H6381">
        <f t="shared" si="99"/>
        <v>-1.1799999999999997</v>
      </c>
      <c r="I6381" s="103">
        <f>AVERAGE(H$10:H6381)</f>
        <v>0.41822190834902739</v>
      </c>
      <c r="J6381" s="2"/>
    </row>
    <row r="6382" spans="1:10">
      <c r="A6382" s="4">
        <v>31987</v>
      </c>
      <c r="B6382">
        <v>8.61</v>
      </c>
      <c r="F6382" s="4">
        <v>29020</v>
      </c>
      <c r="G6382">
        <v>10.29</v>
      </c>
      <c r="H6382">
        <f t="shared" si="99"/>
        <v>-1.42</v>
      </c>
      <c r="I6382" s="103">
        <f>AVERAGE(H$10:H6382)</f>
        <v>0.41793346932370978</v>
      </c>
      <c r="J6382" s="2"/>
    </row>
    <row r="6383" spans="1:10">
      <c r="A6383" s="4">
        <v>31988</v>
      </c>
      <c r="B6383">
        <v>8.61</v>
      </c>
      <c r="F6383" s="4">
        <v>29021</v>
      </c>
      <c r="G6383">
        <v>10.31</v>
      </c>
      <c r="H6383">
        <f t="shared" si="99"/>
        <v>-1.3499999999999996</v>
      </c>
      <c r="I6383" s="103">
        <f>AVERAGE(H$10:H6383)</f>
        <v>0.41765610291810523</v>
      </c>
      <c r="J6383" s="2"/>
    </row>
    <row r="6384" spans="1:10">
      <c r="A6384" s="4">
        <v>31989</v>
      </c>
      <c r="B6384">
        <v>8.66</v>
      </c>
      <c r="F6384" s="4">
        <v>29022</v>
      </c>
      <c r="G6384">
        <v>10.31</v>
      </c>
      <c r="H6384">
        <f t="shared" si="99"/>
        <v>-1.3499999999999996</v>
      </c>
      <c r="I6384" s="103">
        <f>AVERAGE(H$10:H6384)</f>
        <v>0.41737882352941219</v>
      </c>
      <c r="J6384" s="2"/>
    </row>
    <row r="6385" spans="1:10">
      <c r="A6385" s="4">
        <v>31992</v>
      </c>
      <c r="B6385">
        <v>8.81</v>
      </c>
      <c r="F6385" s="4">
        <v>29023</v>
      </c>
      <c r="G6385">
        <v>10.31</v>
      </c>
      <c r="H6385">
        <f t="shared" si="99"/>
        <v>-1.3499999999999996</v>
      </c>
      <c r="I6385" s="103">
        <f>AVERAGE(H$10:H6385)</f>
        <v>0.41710163111668802</v>
      </c>
      <c r="J6385" s="2"/>
    </row>
    <row r="6386" spans="1:10">
      <c r="A6386" s="4">
        <v>31993</v>
      </c>
      <c r="B6386">
        <v>8.81</v>
      </c>
      <c r="F6386" s="4">
        <v>29024</v>
      </c>
      <c r="G6386">
        <v>10.4</v>
      </c>
      <c r="H6386">
        <f t="shared" si="99"/>
        <v>-1.4500000000000011</v>
      </c>
      <c r="I6386" s="103">
        <f>AVERAGE(H$10:H6386)</f>
        <v>0.41680884428414661</v>
      </c>
      <c r="J6386" s="2"/>
    </row>
    <row r="6387" spans="1:10">
      <c r="A6387" s="4">
        <v>31994</v>
      </c>
      <c r="B6387">
        <v>8.7100000000000009</v>
      </c>
      <c r="F6387" s="4">
        <v>29025</v>
      </c>
      <c r="G6387">
        <v>10.24</v>
      </c>
      <c r="H6387">
        <f t="shared" si="99"/>
        <v>-1.2900000000000009</v>
      </c>
      <c r="I6387" s="103">
        <f>AVERAGE(H$10:H6387)</f>
        <v>0.41654123549702149</v>
      </c>
      <c r="J6387" s="2"/>
    </row>
    <row r="6388" spans="1:10">
      <c r="A6388" s="4">
        <v>31995</v>
      </c>
      <c r="B6388">
        <v>8.73</v>
      </c>
      <c r="F6388" s="4">
        <v>29026</v>
      </c>
      <c r="G6388">
        <v>10.130000000000001</v>
      </c>
      <c r="H6388">
        <f t="shared" si="99"/>
        <v>-1.1900000000000013</v>
      </c>
      <c r="I6388" s="103">
        <f>AVERAGE(H$10:H6388)</f>
        <v>0.41628938705126239</v>
      </c>
      <c r="J6388" s="2"/>
    </row>
    <row r="6389" spans="1:10">
      <c r="A6389" s="4">
        <v>31996</v>
      </c>
      <c r="B6389">
        <v>8.6999999999999993</v>
      </c>
      <c r="F6389" s="4">
        <v>29027</v>
      </c>
      <c r="G6389">
        <v>10.220000000000001</v>
      </c>
      <c r="H6389">
        <f t="shared" si="99"/>
        <v>-1.2900000000000009</v>
      </c>
      <c r="I6389" s="103">
        <f>AVERAGE(H$10:H6389)</f>
        <v>0.41602194357366817</v>
      </c>
      <c r="J6389" s="2"/>
    </row>
    <row r="6390" spans="1:10">
      <c r="A6390" s="4">
        <v>31999</v>
      </c>
      <c r="B6390">
        <v>8.74</v>
      </c>
      <c r="F6390" s="4">
        <v>29028</v>
      </c>
      <c r="G6390">
        <v>10.26</v>
      </c>
      <c r="H6390">
        <f t="shared" si="99"/>
        <v>-1.2799999999999994</v>
      </c>
      <c r="I6390" s="103">
        <f>AVERAGE(H$10:H6390)</f>
        <v>0.41575615107349989</v>
      </c>
      <c r="J6390" s="2"/>
    </row>
    <row r="6391" spans="1:10">
      <c r="A6391" s="4">
        <v>32000</v>
      </c>
      <c r="B6391">
        <v>8.73</v>
      </c>
      <c r="F6391" s="4">
        <v>29029</v>
      </c>
      <c r="G6391">
        <v>10.26</v>
      </c>
      <c r="H6391">
        <f t="shared" si="99"/>
        <v>-1.2799999999999994</v>
      </c>
      <c r="I6391" s="103">
        <f>AVERAGE(H$10:H6391)</f>
        <v>0.41549044186775347</v>
      </c>
      <c r="J6391" s="2"/>
    </row>
    <row r="6392" spans="1:10">
      <c r="A6392" s="4">
        <v>32001</v>
      </c>
      <c r="B6392">
        <v>8.7200000000000006</v>
      </c>
      <c r="F6392" s="4">
        <v>29030</v>
      </c>
      <c r="G6392">
        <v>10.26</v>
      </c>
      <c r="H6392">
        <f t="shared" si="99"/>
        <v>-1.2799999999999994</v>
      </c>
      <c r="I6392" s="103">
        <f>AVERAGE(H$10:H6392)</f>
        <v>0.41522481591728067</v>
      </c>
      <c r="J6392" s="2"/>
    </row>
    <row r="6393" spans="1:10">
      <c r="A6393" s="4">
        <v>32002</v>
      </c>
      <c r="B6393">
        <v>8.6300000000000008</v>
      </c>
      <c r="F6393" s="4">
        <v>29031</v>
      </c>
      <c r="G6393">
        <v>10.43</v>
      </c>
      <c r="H6393">
        <f t="shared" si="99"/>
        <v>-1.5</v>
      </c>
      <c r="I6393" s="103">
        <f>AVERAGE(H$10:H6393)</f>
        <v>0.41492481203007558</v>
      </c>
      <c r="J6393" s="2"/>
    </row>
    <row r="6394" spans="1:10">
      <c r="A6394" s="4">
        <v>32003</v>
      </c>
      <c r="B6394">
        <v>8.58</v>
      </c>
      <c r="F6394" s="4">
        <v>29032</v>
      </c>
      <c r="G6394">
        <v>10.3</v>
      </c>
      <c r="H6394">
        <f t="shared" si="99"/>
        <v>-1.4800000000000004</v>
      </c>
      <c r="I6394" s="103">
        <f>AVERAGE(H$10:H6394)</f>
        <v>0.41462803445575602</v>
      </c>
      <c r="J6394" s="2"/>
    </row>
    <row r="6395" spans="1:10">
      <c r="A6395" s="4">
        <v>32006</v>
      </c>
      <c r="B6395">
        <v>8.56</v>
      </c>
      <c r="F6395" s="4">
        <v>29033</v>
      </c>
      <c r="G6395">
        <v>10.5</v>
      </c>
      <c r="H6395">
        <f t="shared" si="99"/>
        <v>-1.6999999999999993</v>
      </c>
      <c r="I6395" s="103">
        <f>AVERAGE(H$10:H6395)</f>
        <v>0.41429689946758574</v>
      </c>
      <c r="J6395" s="2"/>
    </row>
    <row r="6396" spans="1:10">
      <c r="A6396" s="4">
        <v>32007</v>
      </c>
      <c r="B6396">
        <v>8.73</v>
      </c>
      <c r="F6396" s="4">
        <v>29034</v>
      </c>
      <c r="G6396">
        <v>10.54</v>
      </c>
      <c r="H6396">
        <f t="shared" si="99"/>
        <v>-1.7399999999999984</v>
      </c>
      <c r="I6396" s="103">
        <f>AVERAGE(H$10:H6396)</f>
        <v>0.41395960544856786</v>
      </c>
      <c r="J6396" s="2"/>
    </row>
    <row r="6397" spans="1:10">
      <c r="A6397" s="4">
        <v>32008</v>
      </c>
      <c r="B6397">
        <v>8.77</v>
      </c>
      <c r="F6397" s="4">
        <v>29035</v>
      </c>
      <c r="G6397">
        <v>10.54</v>
      </c>
      <c r="H6397">
        <f t="shared" si="99"/>
        <v>-1.7299999999999986</v>
      </c>
      <c r="I6397" s="103">
        <f>AVERAGE(H$10:H6397)</f>
        <v>0.41362398246712628</v>
      </c>
      <c r="J6397" s="2"/>
    </row>
    <row r="6398" spans="1:10">
      <c r="A6398" s="4">
        <v>32009</v>
      </c>
      <c r="B6398">
        <v>8.74</v>
      </c>
      <c r="F6398" s="4">
        <v>29036</v>
      </c>
      <c r="G6398">
        <v>10.54</v>
      </c>
      <c r="H6398">
        <f t="shared" si="99"/>
        <v>-1.7299999999999986</v>
      </c>
      <c r="I6398" s="103">
        <f>AVERAGE(H$10:H6398)</f>
        <v>0.41328846454844304</v>
      </c>
      <c r="J6398" s="2"/>
    </row>
    <row r="6399" spans="1:10">
      <c r="A6399" s="4">
        <v>32010</v>
      </c>
      <c r="B6399">
        <v>8.77</v>
      </c>
      <c r="F6399" s="4">
        <v>29037</v>
      </c>
      <c r="G6399">
        <v>10.54</v>
      </c>
      <c r="H6399">
        <f t="shared" si="99"/>
        <v>-1.7299999999999986</v>
      </c>
      <c r="I6399" s="103">
        <f>AVERAGE(H$10:H6399)</f>
        <v>0.4129530516431929</v>
      </c>
      <c r="J6399" s="2"/>
    </row>
    <row r="6400" spans="1:10">
      <c r="A6400" s="4">
        <v>32013</v>
      </c>
      <c r="B6400">
        <v>8.7799999999999994</v>
      </c>
      <c r="F6400" s="4">
        <v>29038</v>
      </c>
      <c r="G6400">
        <v>10.66</v>
      </c>
      <c r="H6400">
        <f t="shared" si="99"/>
        <v>-1.9000000000000004</v>
      </c>
      <c r="I6400" s="103">
        <f>AVERAGE(H$10:H6400)</f>
        <v>0.41259114379596346</v>
      </c>
      <c r="J6400" s="2"/>
    </row>
    <row r="6401" spans="1:10">
      <c r="A6401" s="4">
        <v>32014</v>
      </c>
      <c r="B6401">
        <v>8.73</v>
      </c>
      <c r="F6401" s="4">
        <v>29039</v>
      </c>
      <c r="G6401">
        <v>10.050000000000001</v>
      </c>
      <c r="H6401">
        <f t="shared" si="99"/>
        <v>-1.2800000000000011</v>
      </c>
      <c r="I6401" s="103">
        <f>AVERAGE(H$10:H6401)</f>
        <v>0.41232634543179014</v>
      </c>
      <c r="J6401" s="2"/>
    </row>
    <row r="6402" spans="1:10">
      <c r="A6402" s="4">
        <v>32015</v>
      </c>
      <c r="B6402">
        <v>8.7899999999999991</v>
      </c>
      <c r="F6402" s="4">
        <v>29040</v>
      </c>
      <c r="G6402">
        <v>10.050000000000001</v>
      </c>
      <c r="H6402">
        <f t="shared" si="99"/>
        <v>-1.2800000000000011</v>
      </c>
      <c r="I6402" s="103">
        <f>AVERAGE(H$10:H6402)</f>
        <v>0.41206162990771189</v>
      </c>
      <c r="J6402" s="2"/>
    </row>
    <row r="6403" spans="1:10">
      <c r="A6403" s="4">
        <v>32016</v>
      </c>
      <c r="B6403">
        <v>8.92</v>
      </c>
      <c r="F6403" s="4">
        <v>29041</v>
      </c>
      <c r="G6403">
        <v>10.33</v>
      </c>
      <c r="H6403">
        <f t="shared" si="99"/>
        <v>-1.5299999999999994</v>
      </c>
      <c r="I6403" s="103">
        <f>AVERAGE(H$10:H6403)</f>
        <v>0.41175789802940288</v>
      </c>
      <c r="J6403" s="2"/>
    </row>
    <row r="6404" spans="1:10">
      <c r="A6404" s="4">
        <v>32017</v>
      </c>
      <c r="B6404">
        <v>9.02</v>
      </c>
      <c r="F6404" s="4">
        <v>29042</v>
      </c>
      <c r="G6404">
        <v>10.29</v>
      </c>
      <c r="H6404">
        <f t="shared" si="99"/>
        <v>-1.4699999999999989</v>
      </c>
      <c r="I6404" s="103">
        <f>AVERAGE(H$10:H6404)</f>
        <v>0.41146364347146241</v>
      </c>
      <c r="J6404" s="2"/>
    </row>
    <row r="6405" spans="1:10">
      <c r="A6405" s="4">
        <v>32020</v>
      </c>
      <c r="B6405">
        <v>9</v>
      </c>
      <c r="F6405" s="4">
        <v>29043</v>
      </c>
      <c r="G6405">
        <v>10.29</v>
      </c>
      <c r="H6405">
        <f t="shared" si="99"/>
        <v>-1.4699999999999989</v>
      </c>
      <c r="I6405" s="103">
        <f>AVERAGE(H$10:H6405)</f>
        <v>0.41116948092557887</v>
      </c>
      <c r="J6405" s="2"/>
    </row>
    <row r="6406" spans="1:10">
      <c r="A6406" s="4">
        <v>32021</v>
      </c>
      <c r="B6406">
        <v>9.0500000000000007</v>
      </c>
      <c r="F6406" s="4">
        <v>29044</v>
      </c>
      <c r="G6406">
        <v>10.29</v>
      </c>
      <c r="H6406">
        <f t="shared" si="99"/>
        <v>-1.4699999999999989</v>
      </c>
      <c r="I6406" s="103">
        <f>AVERAGE(H$10:H6406)</f>
        <v>0.41087541034860131</v>
      </c>
      <c r="J6406" s="2"/>
    </row>
    <row r="6407" spans="1:10">
      <c r="A6407" s="4">
        <v>32022</v>
      </c>
      <c r="B6407">
        <v>9.2799999999999994</v>
      </c>
      <c r="F6407" s="4">
        <v>29045</v>
      </c>
      <c r="G6407">
        <v>10.31</v>
      </c>
      <c r="H6407">
        <f t="shared" si="99"/>
        <v>-1.4500000000000011</v>
      </c>
      <c r="I6407" s="103">
        <f>AVERAGE(H$10:H6407)</f>
        <v>0.41058455767427365</v>
      </c>
      <c r="J6407" s="2"/>
    </row>
    <row r="6408" spans="1:10">
      <c r="A6408" s="4">
        <v>32023</v>
      </c>
      <c r="B6408">
        <v>9.2899999999999991</v>
      </c>
      <c r="F6408" s="4">
        <v>29046</v>
      </c>
      <c r="G6408">
        <v>10.24</v>
      </c>
      <c r="H6408">
        <f t="shared" si="99"/>
        <v>-1.3200000000000003</v>
      </c>
      <c r="I6408" s="103">
        <f>AVERAGE(H$10:H6408)</f>
        <v>0.4103141115799348</v>
      </c>
      <c r="J6408" s="2"/>
    </row>
    <row r="6409" spans="1:10">
      <c r="A6409" s="4">
        <v>32024</v>
      </c>
      <c r="B6409">
        <v>9.3000000000000007</v>
      </c>
      <c r="F6409" s="4">
        <v>29047</v>
      </c>
      <c r="G6409">
        <v>10.24</v>
      </c>
      <c r="H6409">
        <f t="shared" si="99"/>
        <v>-1.2699999999999996</v>
      </c>
      <c r="I6409" s="103">
        <f>AVERAGE(H$10:H6409)</f>
        <v>0.41005156250000041</v>
      </c>
      <c r="J6409" s="2"/>
    </row>
    <row r="6410" spans="1:10">
      <c r="A6410" s="4">
        <v>32028</v>
      </c>
      <c r="B6410">
        <v>9.5</v>
      </c>
      <c r="F6410" s="4">
        <v>29048</v>
      </c>
      <c r="G6410">
        <v>10.31</v>
      </c>
      <c r="H6410">
        <f t="shared" ref="H6410:H6473" si="100">IFERROR(((VLOOKUP(F6410,$A$9:$B$14200,2,FALSE))-G6410),H6409)</f>
        <v>-1.3600000000000012</v>
      </c>
      <c r="I6410" s="103">
        <f>AVERAGE(H$10:H6410)</f>
        <v>0.40977503515075808</v>
      </c>
      <c r="J6410" s="2"/>
    </row>
    <row r="6411" spans="1:10">
      <c r="A6411" s="4">
        <v>32029</v>
      </c>
      <c r="B6411">
        <v>9.48</v>
      </c>
      <c r="F6411" s="4">
        <v>29049</v>
      </c>
      <c r="G6411">
        <v>10.32</v>
      </c>
      <c r="H6411">
        <f t="shared" si="100"/>
        <v>-1.3800000000000008</v>
      </c>
      <c r="I6411" s="103">
        <f>AVERAGE(H$10:H6411)</f>
        <v>0.40949547016557364</v>
      </c>
      <c r="J6411" s="2"/>
    </row>
    <row r="6412" spans="1:10">
      <c r="A6412" s="4">
        <v>32030</v>
      </c>
      <c r="B6412">
        <v>9.42</v>
      </c>
      <c r="F6412" s="4">
        <v>29050</v>
      </c>
      <c r="G6412">
        <v>10.32</v>
      </c>
      <c r="H6412">
        <f t="shared" si="100"/>
        <v>-1.3800000000000008</v>
      </c>
      <c r="I6412" s="103">
        <f>AVERAGE(H$10:H6412)</f>
        <v>0.40921599250351431</v>
      </c>
      <c r="J6412" s="2"/>
    </row>
    <row r="6413" spans="1:10">
      <c r="A6413" s="4">
        <v>32031</v>
      </c>
      <c r="B6413">
        <v>9.33</v>
      </c>
      <c r="F6413" s="4">
        <v>29051</v>
      </c>
      <c r="G6413">
        <v>10.32</v>
      </c>
      <c r="H6413">
        <f t="shared" si="100"/>
        <v>-1.3800000000000008</v>
      </c>
      <c r="I6413" s="103">
        <f>AVERAGE(H$10:H6413)</f>
        <v>0.40893660212367305</v>
      </c>
      <c r="J6413" s="2"/>
    </row>
    <row r="6414" spans="1:10">
      <c r="A6414" s="4">
        <v>32034</v>
      </c>
      <c r="B6414">
        <v>9.34</v>
      </c>
      <c r="F6414" s="4">
        <v>29052</v>
      </c>
      <c r="G6414">
        <v>10.44</v>
      </c>
      <c r="H6414">
        <f t="shared" si="100"/>
        <v>-1.4499999999999993</v>
      </c>
      <c r="I6414" s="103">
        <f>AVERAGE(H$10:H6414)</f>
        <v>0.40864637002341958</v>
      </c>
      <c r="J6414" s="2"/>
    </row>
    <row r="6415" spans="1:10">
      <c r="A6415" s="4">
        <v>32035</v>
      </c>
      <c r="B6415">
        <v>9.44</v>
      </c>
      <c r="F6415" s="4">
        <v>29053</v>
      </c>
      <c r="G6415">
        <v>10.36</v>
      </c>
      <c r="H6415">
        <f t="shared" si="100"/>
        <v>-1.3499999999999996</v>
      </c>
      <c r="I6415" s="103">
        <f>AVERAGE(H$10:H6415)</f>
        <v>0.40837183890103068</v>
      </c>
      <c r="J6415" s="2"/>
    </row>
    <row r="6416" spans="1:10">
      <c r="A6416" s="4">
        <v>32036</v>
      </c>
      <c r="B6416">
        <v>9.52</v>
      </c>
      <c r="F6416" s="4">
        <v>29054</v>
      </c>
      <c r="G6416">
        <v>10.37</v>
      </c>
      <c r="H6416">
        <f t="shared" si="100"/>
        <v>-1.3399999999999999</v>
      </c>
      <c r="I6416" s="103">
        <f>AVERAGE(H$10:H6416)</f>
        <v>0.40809895426876891</v>
      </c>
      <c r="J6416" s="2"/>
    </row>
    <row r="6417" spans="1:10">
      <c r="A6417" s="4">
        <v>32037</v>
      </c>
      <c r="B6417">
        <v>9.48</v>
      </c>
      <c r="F6417" s="4">
        <v>29055</v>
      </c>
      <c r="G6417">
        <v>10.41</v>
      </c>
      <c r="H6417">
        <f t="shared" si="100"/>
        <v>-1.370000000000001</v>
      </c>
      <c r="I6417" s="103">
        <f>AVERAGE(H$10:H6417)</f>
        <v>0.40782147315855222</v>
      </c>
      <c r="J6417" s="2"/>
    </row>
    <row r="6418" spans="1:10">
      <c r="A6418" s="4">
        <v>32038</v>
      </c>
      <c r="B6418">
        <v>9.3800000000000008</v>
      </c>
      <c r="F6418" s="4">
        <v>29056</v>
      </c>
      <c r="G6418">
        <v>10.61</v>
      </c>
      <c r="H6418">
        <f t="shared" si="100"/>
        <v>-1.629999999999999</v>
      </c>
      <c r="I6418" s="103">
        <f>AVERAGE(H$10:H6418)</f>
        <v>0.40750351068809521</v>
      </c>
      <c r="J6418" s="2"/>
    </row>
    <row r="6419" spans="1:10">
      <c r="A6419" s="4">
        <v>32041</v>
      </c>
      <c r="B6419">
        <v>9.4499999999999993</v>
      </c>
      <c r="F6419" s="4">
        <v>29057</v>
      </c>
      <c r="G6419">
        <v>10.61</v>
      </c>
      <c r="H6419">
        <f t="shared" si="100"/>
        <v>-1.629999999999999</v>
      </c>
      <c r="I6419" s="103">
        <f>AVERAGE(H$10:H6419)</f>
        <v>0.40718564742589736</v>
      </c>
      <c r="J6419" s="2"/>
    </row>
    <row r="6420" spans="1:10">
      <c r="A6420" s="4">
        <v>32042</v>
      </c>
      <c r="B6420">
        <v>9.3699999999999992</v>
      </c>
      <c r="F6420" s="4">
        <v>29058</v>
      </c>
      <c r="G6420">
        <v>10.61</v>
      </c>
      <c r="H6420">
        <f t="shared" si="100"/>
        <v>-1.629999999999999</v>
      </c>
      <c r="I6420" s="103">
        <f>AVERAGE(H$10:H6420)</f>
        <v>0.40686788332553459</v>
      </c>
      <c r="J6420" s="2"/>
    </row>
    <row r="6421" spans="1:10">
      <c r="A6421" s="4">
        <v>32043</v>
      </c>
      <c r="B6421">
        <v>9.4</v>
      </c>
      <c r="F6421" s="4">
        <v>29059</v>
      </c>
      <c r="G6421">
        <v>10.97</v>
      </c>
      <c r="H6421">
        <f t="shared" si="100"/>
        <v>-1.9400000000000013</v>
      </c>
      <c r="I6421" s="103">
        <f>AVERAGE(H$10:H6421)</f>
        <v>0.40650187149095479</v>
      </c>
      <c r="J6421" s="2"/>
    </row>
    <row r="6422" spans="1:10">
      <c r="A6422" s="4">
        <v>32044</v>
      </c>
      <c r="B6422">
        <v>9.51</v>
      </c>
      <c r="F6422" s="4">
        <v>29060</v>
      </c>
      <c r="G6422">
        <v>10.76</v>
      </c>
      <c r="H6422">
        <f t="shared" si="100"/>
        <v>-1.6999999999999993</v>
      </c>
      <c r="I6422" s="103">
        <f>AVERAGE(H$10:H6422)</f>
        <v>0.40617339778574807</v>
      </c>
      <c r="J6422" s="2"/>
    </row>
    <row r="6423" spans="1:10">
      <c r="A6423" s="4">
        <v>32045</v>
      </c>
      <c r="B6423">
        <v>9.5299999999999994</v>
      </c>
      <c r="F6423" s="4">
        <v>29061</v>
      </c>
      <c r="G6423">
        <v>10.45</v>
      </c>
      <c r="H6423">
        <f t="shared" si="100"/>
        <v>-1.4599999999999991</v>
      </c>
      <c r="I6423" s="103">
        <f>AVERAGE(H$10:H6423)</f>
        <v>0.40588244465232337</v>
      </c>
      <c r="J6423" s="2"/>
    </row>
    <row r="6424" spans="1:10">
      <c r="A6424" s="4">
        <v>32048</v>
      </c>
      <c r="B6424">
        <v>9.52</v>
      </c>
      <c r="F6424" s="4">
        <v>29062</v>
      </c>
      <c r="G6424">
        <v>10.6</v>
      </c>
      <c r="H6424">
        <f t="shared" si="100"/>
        <v>-1.629999999999999</v>
      </c>
      <c r="I6424" s="103">
        <f>AVERAGE(H$10:H6424)</f>
        <v>0.40556508183943912</v>
      </c>
      <c r="J6424" s="2"/>
    </row>
    <row r="6425" spans="1:10">
      <c r="A6425" s="4">
        <v>32049</v>
      </c>
      <c r="B6425">
        <v>9.64</v>
      </c>
      <c r="F6425" s="4">
        <v>29063</v>
      </c>
      <c r="G6425">
        <v>10.7</v>
      </c>
      <c r="H6425">
        <f t="shared" si="100"/>
        <v>-1.6799999999999997</v>
      </c>
      <c r="I6425" s="103">
        <f>AVERAGE(H$10:H6425)</f>
        <v>0.40524002493765621</v>
      </c>
      <c r="J6425" s="2"/>
    </row>
    <row r="6426" spans="1:10">
      <c r="A6426" s="4">
        <v>32050</v>
      </c>
      <c r="B6426">
        <v>9.6300000000000008</v>
      </c>
      <c r="F6426" s="4">
        <v>29064</v>
      </c>
      <c r="G6426">
        <v>10.7</v>
      </c>
      <c r="H6426">
        <f t="shared" si="100"/>
        <v>-1.6799999999999997</v>
      </c>
      <c r="I6426" s="103">
        <f>AVERAGE(H$10:H6426)</f>
        <v>0.4049150693470473</v>
      </c>
      <c r="J6426" s="2"/>
    </row>
    <row r="6427" spans="1:10">
      <c r="A6427" s="4">
        <v>32051</v>
      </c>
      <c r="B6427">
        <v>9.66</v>
      </c>
      <c r="F6427" s="4">
        <v>29065</v>
      </c>
      <c r="G6427">
        <v>10.7</v>
      </c>
      <c r="H6427">
        <f t="shared" si="100"/>
        <v>-1.6799999999999997</v>
      </c>
      <c r="I6427" s="103">
        <f>AVERAGE(H$10:H6427)</f>
        <v>0.40459021502025594</v>
      </c>
      <c r="J6427" s="2"/>
    </row>
    <row r="6428" spans="1:10">
      <c r="A6428" s="4">
        <v>32052</v>
      </c>
      <c r="B6428">
        <v>9.6</v>
      </c>
      <c r="F6428" s="4">
        <v>29066</v>
      </c>
      <c r="G6428">
        <v>10.96</v>
      </c>
      <c r="H6428">
        <f t="shared" si="100"/>
        <v>-1.9300000000000015</v>
      </c>
      <c r="I6428" s="103">
        <f>AVERAGE(H$10:H6428)</f>
        <v>0.40422651503349472</v>
      </c>
      <c r="J6428" s="2"/>
    </row>
    <row r="6429" spans="1:10">
      <c r="A6429" s="4">
        <v>32055</v>
      </c>
      <c r="B6429">
        <v>9.69</v>
      </c>
      <c r="F6429" s="4">
        <v>29067</v>
      </c>
      <c r="G6429">
        <v>10.81</v>
      </c>
      <c r="H6429">
        <f t="shared" si="100"/>
        <v>-1.8000000000000007</v>
      </c>
      <c r="I6429" s="103">
        <f>AVERAGE(H$10:H6429)</f>
        <v>0.40388317757009384</v>
      </c>
      <c r="J6429" s="2"/>
    </row>
    <row r="6430" spans="1:10">
      <c r="A6430" s="4">
        <v>32056</v>
      </c>
      <c r="B6430">
        <v>9.7200000000000006</v>
      </c>
      <c r="F6430" s="4">
        <v>29068</v>
      </c>
      <c r="G6430">
        <v>10.75</v>
      </c>
      <c r="H6430">
        <f t="shared" si="100"/>
        <v>-1.7599999999999998</v>
      </c>
      <c r="I6430" s="103">
        <f>AVERAGE(H$10:H6430)</f>
        <v>0.40354617660800535</v>
      </c>
      <c r="J6430" s="2"/>
    </row>
    <row r="6431" spans="1:10">
      <c r="A6431" s="4">
        <v>32057</v>
      </c>
      <c r="B6431">
        <v>9.7100000000000009</v>
      </c>
      <c r="F6431" s="4">
        <v>29069</v>
      </c>
      <c r="G6431">
        <v>10.7</v>
      </c>
      <c r="H6431">
        <f t="shared" si="100"/>
        <v>-1.7899999999999991</v>
      </c>
      <c r="I6431" s="103">
        <f>AVERAGE(H$10:H6431)</f>
        <v>0.40320460915602652</v>
      </c>
      <c r="J6431" s="2"/>
    </row>
    <row r="6432" spans="1:10">
      <c r="A6432" s="4">
        <v>32058</v>
      </c>
      <c r="B6432">
        <v>9.86</v>
      </c>
      <c r="F6432" s="4">
        <v>29070</v>
      </c>
      <c r="G6432">
        <v>10.69</v>
      </c>
      <c r="H6432">
        <f t="shared" si="100"/>
        <v>-1.7699999999999996</v>
      </c>
      <c r="I6432" s="103">
        <f>AVERAGE(H$10:H6432)</f>
        <v>0.40286626187140001</v>
      </c>
      <c r="J6432" s="2"/>
    </row>
    <row r="6433" spans="1:10">
      <c r="A6433" s="4">
        <v>32059</v>
      </c>
      <c r="B6433">
        <v>9.94</v>
      </c>
      <c r="F6433" s="4">
        <v>29071</v>
      </c>
      <c r="G6433">
        <v>10.69</v>
      </c>
      <c r="H6433">
        <f t="shared" si="100"/>
        <v>-1.7699999999999996</v>
      </c>
      <c r="I6433" s="103">
        <f>AVERAGE(H$10:H6433)</f>
        <v>0.40252801992528059</v>
      </c>
      <c r="J6433" s="2"/>
    </row>
    <row r="6434" spans="1:10">
      <c r="A6434" s="4">
        <v>32063</v>
      </c>
      <c r="B6434">
        <v>9.9</v>
      </c>
      <c r="F6434" s="4">
        <v>29072</v>
      </c>
      <c r="G6434">
        <v>10.69</v>
      </c>
      <c r="H6434">
        <f t="shared" si="100"/>
        <v>-1.7699999999999996</v>
      </c>
      <c r="I6434" s="103">
        <f>AVERAGE(H$10:H6434)</f>
        <v>0.40218988326848287</v>
      </c>
      <c r="J6434" s="2"/>
    </row>
    <row r="6435" spans="1:10">
      <c r="A6435" s="4">
        <v>32064</v>
      </c>
      <c r="B6435">
        <v>10.130000000000001</v>
      </c>
      <c r="F6435" s="4">
        <v>29073</v>
      </c>
      <c r="G6435">
        <v>10.72</v>
      </c>
      <c r="H6435">
        <f t="shared" si="100"/>
        <v>-1.8100000000000005</v>
      </c>
      <c r="I6435" s="103">
        <f>AVERAGE(H$10:H6435)</f>
        <v>0.4018456271397452</v>
      </c>
      <c r="J6435" s="2"/>
    </row>
    <row r="6436" spans="1:10">
      <c r="A6436" s="4">
        <v>32065</v>
      </c>
      <c r="B6436">
        <v>10.18</v>
      </c>
      <c r="F6436" s="4">
        <v>29074</v>
      </c>
      <c r="G6436">
        <v>10.57</v>
      </c>
      <c r="H6436">
        <f t="shared" si="100"/>
        <v>-1.6600000000000001</v>
      </c>
      <c r="I6436" s="103">
        <f>AVERAGE(H$10:H6436)</f>
        <v>0.40152481717753269</v>
      </c>
      <c r="J6436" s="2"/>
    </row>
    <row r="6437" spans="1:10">
      <c r="A6437" s="4">
        <v>32066</v>
      </c>
      <c r="B6437">
        <v>10.23</v>
      </c>
      <c r="F6437" s="4">
        <v>29075</v>
      </c>
      <c r="G6437">
        <v>10.61</v>
      </c>
      <c r="H6437">
        <f t="shared" si="100"/>
        <v>-1.6799999999999997</v>
      </c>
      <c r="I6437" s="103">
        <f>AVERAGE(H$10:H6437)</f>
        <v>0.4012009956440577</v>
      </c>
      <c r="J6437" s="2"/>
    </row>
    <row r="6438" spans="1:10">
      <c r="A6438" s="4">
        <v>32069</v>
      </c>
      <c r="B6438">
        <v>10.15</v>
      </c>
      <c r="F6438" s="4">
        <v>29076</v>
      </c>
      <c r="G6438">
        <v>10.68</v>
      </c>
      <c r="H6438">
        <f t="shared" si="100"/>
        <v>-1.7099999999999991</v>
      </c>
      <c r="I6438" s="103">
        <f>AVERAGE(H$10:H6438)</f>
        <v>0.40087260849276757</v>
      </c>
      <c r="J6438" s="2"/>
    </row>
    <row r="6439" spans="1:10">
      <c r="A6439" s="4">
        <v>32070</v>
      </c>
      <c r="B6439">
        <v>9.4</v>
      </c>
      <c r="F6439" s="4">
        <v>29077</v>
      </c>
      <c r="G6439">
        <v>10.74</v>
      </c>
      <c r="H6439">
        <f t="shared" si="100"/>
        <v>-1.7400000000000002</v>
      </c>
      <c r="I6439" s="103">
        <f>AVERAGE(H$10:H6439)</f>
        <v>0.40053965785381074</v>
      </c>
      <c r="J6439" s="2"/>
    </row>
    <row r="6440" spans="1:10">
      <c r="A6440" s="4">
        <v>32071</v>
      </c>
      <c r="B6440">
        <v>9.3000000000000007</v>
      </c>
      <c r="F6440" s="4">
        <v>29078</v>
      </c>
      <c r="G6440">
        <v>10.74</v>
      </c>
      <c r="H6440">
        <f t="shared" si="100"/>
        <v>-1.7400000000000002</v>
      </c>
      <c r="I6440" s="103">
        <f>AVERAGE(H$10:H6440)</f>
        <v>0.40020681076037989</v>
      </c>
      <c r="J6440" s="2"/>
    </row>
    <row r="6441" spans="1:10">
      <c r="A6441" s="4">
        <v>32072</v>
      </c>
      <c r="B6441">
        <v>8.9700000000000006</v>
      </c>
      <c r="F6441" s="4">
        <v>29079</v>
      </c>
      <c r="G6441">
        <v>10.74</v>
      </c>
      <c r="H6441">
        <f t="shared" si="100"/>
        <v>-1.7400000000000002</v>
      </c>
      <c r="I6441" s="103">
        <f>AVERAGE(H$10:H6441)</f>
        <v>0.39987406716417961</v>
      </c>
      <c r="J6441" s="2"/>
    </row>
    <row r="6442" spans="1:10">
      <c r="A6442" s="4">
        <v>32073</v>
      </c>
      <c r="B6442">
        <v>8.98</v>
      </c>
      <c r="F6442" s="4">
        <v>29080</v>
      </c>
      <c r="G6442">
        <v>10.93</v>
      </c>
      <c r="H6442">
        <f t="shared" si="100"/>
        <v>-1.9299999999999997</v>
      </c>
      <c r="I6442" s="103">
        <f>AVERAGE(H$10:H6442)</f>
        <v>0.39951189180786623</v>
      </c>
      <c r="J6442" s="2"/>
    </row>
    <row r="6443" spans="1:10">
      <c r="A6443" s="4">
        <v>32076</v>
      </c>
      <c r="B6443">
        <v>8.8000000000000007</v>
      </c>
      <c r="F6443" s="4">
        <v>29081</v>
      </c>
      <c r="G6443">
        <v>10.8</v>
      </c>
      <c r="H6443">
        <f t="shared" si="100"/>
        <v>-1.8200000000000003</v>
      </c>
      <c r="I6443" s="103">
        <f>AVERAGE(H$10:H6443)</f>
        <v>0.39916692570718115</v>
      </c>
      <c r="J6443" s="2"/>
    </row>
    <row r="6444" spans="1:10">
      <c r="A6444" s="4">
        <v>32077</v>
      </c>
      <c r="B6444">
        <v>8.92</v>
      </c>
      <c r="F6444" s="4">
        <v>29082</v>
      </c>
      <c r="G6444">
        <v>10.97</v>
      </c>
      <c r="H6444">
        <f t="shared" si="100"/>
        <v>-1.9700000000000006</v>
      </c>
      <c r="I6444" s="103">
        <f>AVERAGE(H$10:H6444)</f>
        <v>0.39879875679875737</v>
      </c>
      <c r="J6444" s="2"/>
    </row>
    <row r="6445" spans="1:10">
      <c r="A6445" s="4">
        <v>32078</v>
      </c>
      <c r="B6445">
        <v>9.01</v>
      </c>
      <c r="F6445" s="4">
        <v>29083</v>
      </c>
      <c r="G6445">
        <v>11.08</v>
      </c>
      <c r="H6445">
        <f t="shared" si="100"/>
        <v>-2.08</v>
      </c>
      <c r="I6445" s="103">
        <f>AVERAGE(H$10:H6445)</f>
        <v>0.39841361093847166</v>
      </c>
      <c r="J6445" s="2"/>
    </row>
    <row r="6446" spans="1:10">
      <c r="A6446" s="4">
        <v>32079</v>
      </c>
      <c r="B6446">
        <v>8.89</v>
      </c>
      <c r="F6446" s="4">
        <v>29084</v>
      </c>
      <c r="G6446">
        <v>11.05</v>
      </c>
      <c r="H6446">
        <f t="shared" si="100"/>
        <v>-2.0400000000000009</v>
      </c>
      <c r="I6446" s="103">
        <f>AVERAGE(H$10:H6446)</f>
        <v>0.39803479881932635</v>
      </c>
      <c r="J6446" s="2"/>
    </row>
    <row r="6447" spans="1:10">
      <c r="A6447" s="4">
        <v>32080</v>
      </c>
      <c r="B6447">
        <v>8.8800000000000008</v>
      </c>
      <c r="F6447" s="4">
        <v>29085</v>
      </c>
      <c r="G6447">
        <v>11.05</v>
      </c>
      <c r="H6447">
        <f t="shared" si="100"/>
        <v>-2.0400000000000009</v>
      </c>
      <c r="I6447" s="103">
        <f>AVERAGE(H$10:H6447)</f>
        <v>0.3976561043802429</v>
      </c>
      <c r="J6447" s="2"/>
    </row>
    <row r="6448" spans="1:10">
      <c r="A6448" s="4">
        <v>32083</v>
      </c>
      <c r="B6448">
        <v>8.98</v>
      </c>
      <c r="F6448" s="4">
        <v>29086</v>
      </c>
      <c r="G6448">
        <v>11.05</v>
      </c>
      <c r="H6448">
        <f t="shared" si="100"/>
        <v>-2.0400000000000009</v>
      </c>
      <c r="I6448" s="103">
        <f>AVERAGE(H$10:H6448)</f>
        <v>0.3972775275663929</v>
      </c>
      <c r="J6448" s="2"/>
    </row>
    <row r="6449" spans="1:10">
      <c r="A6449" s="4">
        <v>32084</v>
      </c>
      <c r="B6449">
        <v>8.91</v>
      </c>
      <c r="F6449" s="4">
        <v>29087</v>
      </c>
      <c r="G6449">
        <v>11.12</v>
      </c>
      <c r="H6449">
        <f t="shared" si="100"/>
        <v>-2.0999999999999996</v>
      </c>
      <c r="I6449" s="103">
        <f>AVERAGE(H$10:H6449)</f>
        <v>0.39688975155279566</v>
      </c>
      <c r="J6449" s="2"/>
    </row>
    <row r="6450" spans="1:10">
      <c r="A6450" s="4">
        <v>32085</v>
      </c>
      <c r="B6450">
        <v>8.85</v>
      </c>
      <c r="F6450" s="4">
        <v>29088</v>
      </c>
      <c r="G6450">
        <v>10.99</v>
      </c>
      <c r="H6450">
        <f t="shared" si="100"/>
        <v>-1.9500000000000011</v>
      </c>
      <c r="I6450" s="103">
        <f>AVERAGE(H$10:H6450)</f>
        <v>0.39652538425710354</v>
      </c>
      <c r="J6450" s="2"/>
    </row>
    <row r="6451" spans="1:10">
      <c r="A6451" s="4">
        <v>32086</v>
      </c>
      <c r="B6451">
        <v>8.7200000000000006</v>
      </c>
      <c r="F6451" s="4">
        <v>29089</v>
      </c>
      <c r="G6451">
        <v>10.91</v>
      </c>
      <c r="H6451">
        <f t="shared" si="100"/>
        <v>-1.870000000000001</v>
      </c>
      <c r="I6451" s="103">
        <f>AVERAGE(H$10:H6451)</f>
        <v>0.39617354858739584</v>
      </c>
      <c r="J6451" s="2"/>
    </row>
    <row r="6452" spans="1:10">
      <c r="A6452" s="4">
        <v>32087</v>
      </c>
      <c r="B6452">
        <v>8.76</v>
      </c>
      <c r="F6452" s="4">
        <v>29090</v>
      </c>
      <c r="G6452">
        <v>11.01</v>
      </c>
      <c r="H6452">
        <f t="shared" si="100"/>
        <v>-1.9599999999999991</v>
      </c>
      <c r="I6452" s="103">
        <f>AVERAGE(H$10:H6452)</f>
        <v>0.39580785348440234</v>
      </c>
      <c r="J6452" s="2"/>
    </row>
    <row r="6453" spans="1:10">
      <c r="A6453" s="4">
        <v>32090</v>
      </c>
      <c r="B6453">
        <v>8.7799999999999994</v>
      </c>
      <c r="F6453" s="4">
        <v>29091</v>
      </c>
      <c r="G6453">
        <v>11.19</v>
      </c>
      <c r="H6453">
        <f t="shared" si="100"/>
        <v>-2.0499999999999989</v>
      </c>
      <c r="I6453" s="103">
        <f>AVERAGE(H$10:H6453)</f>
        <v>0.39542830540037305</v>
      </c>
      <c r="J6453" s="2"/>
    </row>
    <row r="6454" spans="1:10">
      <c r="A6454" s="4">
        <v>32091</v>
      </c>
      <c r="B6454">
        <v>8.7899999999999991</v>
      </c>
      <c r="F6454" s="4">
        <v>29092</v>
      </c>
      <c r="G6454">
        <v>11.19</v>
      </c>
      <c r="H6454">
        <f t="shared" si="100"/>
        <v>-2.0499999999999989</v>
      </c>
      <c r="I6454" s="103">
        <f>AVERAGE(H$10:H6454)</f>
        <v>0.39504887509697501</v>
      </c>
      <c r="J6454" s="2"/>
    </row>
    <row r="6455" spans="1:10">
      <c r="A6455" s="4">
        <v>32093</v>
      </c>
      <c r="B6455">
        <v>8.8000000000000007</v>
      </c>
      <c r="F6455" s="4">
        <v>29093</v>
      </c>
      <c r="G6455">
        <v>11.19</v>
      </c>
      <c r="H6455">
        <f t="shared" si="100"/>
        <v>-2.0499999999999989</v>
      </c>
      <c r="I6455" s="103">
        <f>AVERAGE(H$10:H6455)</f>
        <v>0.39466956251939245</v>
      </c>
      <c r="J6455" s="2"/>
    </row>
    <row r="6456" spans="1:10">
      <c r="A6456" s="4">
        <v>32094</v>
      </c>
      <c r="B6456">
        <v>8.84</v>
      </c>
      <c r="F6456" s="4">
        <v>29094</v>
      </c>
      <c r="G6456">
        <v>11.47</v>
      </c>
      <c r="H6456">
        <f t="shared" si="100"/>
        <v>-2.3500000000000014</v>
      </c>
      <c r="I6456" s="103">
        <f>AVERAGE(H$10:H6456)</f>
        <v>0.3942438343415548</v>
      </c>
      <c r="J6456" s="2"/>
    </row>
    <row r="6457" spans="1:10">
      <c r="A6457" s="4">
        <v>32097</v>
      </c>
      <c r="B6457">
        <v>8.82</v>
      </c>
      <c r="F6457" s="4">
        <v>29095</v>
      </c>
      <c r="G6457">
        <v>11.43</v>
      </c>
      <c r="H6457">
        <f t="shared" si="100"/>
        <v>-2.2799999999999994</v>
      </c>
      <c r="I6457" s="103">
        <f>AVERAGE(H$10:H6457)</f>
        <v>0.39382909429280449</v>
      </c>
      <c r="J6457" s="2"/>
    </row>
    <row r="6458" spans="1:10">
      <c r="A6458" s="4">
        <v>32098</v>
      </c>
      <c r="B6458">
        <v>8.86</v>
      </c>
      <c r="F6458" s="4">
        <v>29096</v>
      </c>
      <c r="G6458">
        <v>10.66</v>
      </c>
      <c r="H6458">
        <f t="shared" si="100"/>
        <v>-1.5199999999999996</v>
      </c>
      <c r="I6458" s="103">
        <f>AVERAGE(H$10:H6458)</f>
        <v>0.39353233059389109</v>
      </c>
      <c r="J6458" s="2"/>
    </row>
    <row r="6459" spans="1:10">
      <c r="A6459" s="4">
        <v>32099</v>
      </c>
      <c r="B6459">
        <v>8.85</v>
      </c>
      <c r="F6459" s="4">
        <v>29097</v>
      </c>
      <c r="G6459">
        <v>11.32</v>
      </c>
      <c r="H6459">
        <f t="shared" si="100"/>
        <v>-2.1099999999999994</v>
      </c>
      <c r="I6459" s="103">
        <f>AVERAGE(H$10:H6459)</f>
        <v>0.39314418604651213</v>
      </c>
      <c r="J6459" s="2"/>
    </row>
    <row r="6460" spans="1:10">
      <c r="A6460" s="4">
        <v>32100</v>
      </c>
      <c r="B6460">
        <v>8.83</v>
      </c>
      <c r="F6460" s="4">
        <v>29098</v>
      </c>
      <c r="G6460">
        <v>11.29</v>
      </c>
      <c r="H6460">
        <f t="shared" si="100"/>
        <v>-2.0499999999999989</v>
      </c>
      <c r="I6460" s="103">
        <f>AVERAGE(H$10:H6460)</f>
        <v>0.39276546271895879</v>
      </c>
      <c r="J6460" s="2"/>
    </row>
    <row r="6461" spans="1:10">
      <c r="A6461" s="4">
        <v>32101</v>
      </c>
      <c r="B6461">
        <v>8.7899999999999991</v>
      </c>
      <c r="F6461" s="4">
        <v>29099</v>
      </c>
      <c r="G6461">
        <v>11.29</v>
      </c>
      <c r="H6461">
        <f t="shared" si="100"/>
        <v>-2.0499999999999989</v>
      </c>
      <c r="I6461" s="103">
        <f>AVERAGE(H$10:H6461)</f>
        <v>0.39238685678859314</v>
      </c>
      <c r="J6461" s="2"/>
    </row>
    <row r="6462" spans="1:10">
      <c r="A6462" s="4">
        <v>32104</v>
      </c>
      <c r="B6462">
        <v>8.8000000000000007</v>
      </c>
      <c r="F6462" s="4">
        <v>29100</v>
      </c>
      <c r="G6462">
        <v>11.29</v>
      </c>
      <c r="H6462">
        <f t="shared" si="100"/>
        <v>-2.0499999999999989</v>
      </c>
      <c r="I6462" s="103">
        <f>AVERAGE(H$10:H6462)</f>
        <v>0.39200836820083729</v>
      </c>
      <c r="J6462" s="2"/>
    </row>
    <row r="6463" spans="1:10">
      <c r="A6463" s="4">
        <v>32105</v>
      </c>
      <c r="B6463">
        <v>8.89</v>
      </c>
      <c r="F6463" s="4">
        <v>29101</v>
      </c>
      <c r="G6463">
        <v>11.29</v>
      </c>
      <c r="H6463">
        <f t="shared" si="100"/>
        <v>-2.0499999999999989</v>
      </c>
      <c r="I6463" s="103">
        <f>AVERAGE(H$10:H6463)</f>
        <v>0.39162999690114697</v>
      </c>
      <c r="J6463" s="2"/>
    </row>
    <row r="6464" spans="1:10">
      <c r="A6464" s="4">
        <v>32106</v>
      </c>
      <c r="B6464">
        <v>8.98</v>
      </c>
      <c r="F6464" s="4">
        <v>29102</v>
      </c>
      <c r="G6464">
        <v>11.31</v>
      </c>
      <c r="H6464">
        <f t="shared" si="100"/>
        <v>-1.9900000000000002</v>
      </c>
      <c r="I6464" s="103">
        <f>AVERAGE(H$10:H6464)</f>
        <v>0.39126103795507405</v>
      </c>
      <c r="J6464" s="2"/>
    </row>
    <row r="6465" spans="1:10">
      <c r="A6465" s="4">
        <v>32108</v>
      </c>
      <c r="B6465">
        <v>9.11</v>
      </c>
      <c r="F6465" s="4">
        <v>29103</v>
      </c>
      <c r="G6465">
        <v>9.3800000000000008</v>
      </c>
      <c r="H6465">
        <f t="shared" si="100"/>
        <v>-6.0000000000000497E-2</v>
      </c>
      <c r="I6465" s="103">
        <f>AVERAGE(H$10:H6465)</f>
        <v>0.39119114002478361</v>
      </c>
      <c r="J6465" s="2"/>
    </row>
    <row r="6466" spans="1:10">
      <c r="A6466" s="4">
        <v>32111</v>
      </c>
      <c r="B6466">
        <v>8.99</v>
      </c>
      <c r="F6466" s="4">
        <v>29104</v>
      </c>
      <c r="G6466">
        <v>11.31</v>
      </c>
      <c r="H6466">
        <f t="shared" si="100"/>
        <v>-1.9600000000000009</v>
      </c>
      <c r="I6466" s="103">
        <f>AVERAGE(H$10:H6466)</f>
        <v>0.39082700944711213</v>
      </c>
      <c r="J6466" s="2"/>
    </row>
    <row r="6467" spans="1:10">
      <c r="A6467" s="4">
        <v>32112</v>
      </c>
      <c r="B6467">
        <v>9.01</v>
      </c>
      <c r="F6467" s="4">
        <v>29105</v>
      </c>
      <c r="G6467">
        <v>11.27</v>
      </c>
      <c r="H6467">
        <f t="shared" si="100"/>
        <v>-1.9299999999999997</v>
      </c>
      <c r="I6467" s="103">
        <f>AVERAGE(H$10:H6467)</f>
        <v>0.39046763703933152</v>
      </c>
      <c r="J6467" s="2"/>
    </row>
    <row r="6468" spans="1:10">
      <c r="A6468" s="4">
        <v>32113</v>
      </c>
      <c r="B6468">
        <v>9.01</v>
      </c>
      <c r="F6468" s="4">
        <v>29106</v>
      </c>
      <c r="G6468">
        <v>11.27</v>
      </c>
      <c r="H6468">
        <f t="shared" si="100"/>
        <v>-1.9299999999999997</v>
      </c>
      <c r="I6468" s="103">
        <f>AVERAGE(H$10:H6468)</f>
        <v>0.39010837590958403</v>
      </c>
      <c r="J6468" s="2"/>
    </row>
    <row r="6469" spans="1:10">
      <c r="A6469" s="4">
        <v>32114</v>
      </c>
      <c r="B6469">
        <v>8.94</v>
      </c>
      <c r="F6469" s="4">
        <v>29107</v>
      </c>
      <c r="G6469">
        <v>11.27</v>
      </c>
      <c r="H6469">
        <f t="shared" si="100"/>
        <v>-1.9299999999999997</v>
      </c>
      <c r="I6469" s="103">
        <f>AVERAGE(H$10:H6469)</f>
        <v>0.3897492260061925</v>
      </c>
      <c r="J6469" s="2"/>
    </row>
    <row r="6470" spans="1:10">
      <c r="A6470" s="4">
        <v>32115</v>
      </c>
      <c r="B6470">
        <v>8.94</v>
      </c>
      <c r="F6470" s="4">
        <v>29108</v>
      </c>
      <c r="G6470">
        <v>11.33</v>
      </c>
      <c r="H6470">
        <f t="shared" si="100"/>
        <v>-1.9700000000000006</v>
      </c>
      <c r="I6470" s="103">
        <f>AVERAGE(H$10:H6470)</f>
        <v>0.38938399628540526</v>
      </c>
      <c r="J6470" s="2"/>
    </row>
    <row r="6471" spans="1:10">
      <c r="A6471" s="4">
        <v>32118</v>
      </c>
      <c r="B6471">
        <v>9.07</v>
      </c>
      <c r="F6471" s="4">
        <v>29109</v>
      </c>
      <c r="G6471">
        <v>11.31</v>
      </c>
      <c r="H6471">
        <f t="shared" si="100"/>
        <v>-2.0600000000000005</v>
      </c>
      <c r="I6471" s="103">
        <f>AVERAGE(H$10:H6471)</f>
        <v>0.38900495202723673</v>
      </c>
      <c r="J6471" s="2"/>
    </row>
    <row r="6472" spans="1:10">
      <c r="A6472" s="4">
        <v>32119</v>
      </c>
      <c r="B6472">
        <v>9.09</v>
      </c>
      <c r="F6472" s="4">
        <v>29110</v>
      </c>
      <c r="G6472">
        <v>11.35</v>
      </c>
      <c r="H6472">
        <f t="shared" si="100"/>
        <v>-2.0499999999999989</v>
      </c>
      <c r="I6472" s="103">
        <f>AVERAGE(H$10:H6472)</f>
        <v>0.38862757233482959</v>
      </c>
      <c r="J6472" s="2"/>
    </row>
    <row r="6473" spans="1:10">
      <c r="A6473" s="4">
        <v>32120</v>
      </c>
      <c r="B6473">
        <v>9.0500000000000007</v>
      </c>
      <c r="F6473" s="4">
        <v>29111</v>
      </c>
      <c r="G6473">
        <v>11.37</v>
      </c>
      <c r="H6473">
        <f t="shared" si="100"/>
        <v>-2.0299999999999994</v>
      </c>
      <c r="I6473" s="103">
        <f>AVERAGE(H$10:H6473)</f>
        <v>0.38825340346534704</v>
      </c>
      <c r="J6473" s="2"/>
    </row>
    <row r="6474" spans="1:10">
      <c r="A6474" s="4">
        <v>32121</v>
      </c>
      <c r="B6474">
        <v>9.23</v>
      </c>
      <c r="F6474" s="4">
        <v>29112</v>
      </c>
      <c r="G6474">
        <v>11.36</v>
      </c>
      <c r="H6474">
        <f t="shared" ref="H6474:H6537" si="101">IFERROR(((VLOOKUP(F6474,$A$9:$B$14200,2,FALSE))-G6474),H6473)</f>
        <v>-2.0700000000000003</v>
      </c>
      <c r="I6474" s="103">
        <f>AVERAGE(H$10:H6474)</f>
        <v>0.3878731631863887</v>
      </c>
      <c r="J6474" s="2"/>
    </row>
    <row r="6475" spans="1:10">
      <c r="A6475" s="4">
        <v>32122</v>
      </c>
      <c r="B6475">
        <v>9.2799999999999994</v>
      </c>
      <c r="F6475" s="4">
        <v>29113</v>
      </c>
      <c r="G6475">
        <v>11.36</v>
      </c>
      <c r="H6475">
        <f t="shared" si="101"/>
        <v>-2.0700000000000003</v>
      </c>
      <c r="I6475" s="103">
        <f>AVERAGE(H$10:H6475)</f>
        <v>0.38749304051964167</v>
      </c>
      <c r="J6475" s="2"/>
    </row>
    <row r="6476" spans="1:10">
      <c r="A6476" s="4">
        <v>32125</v>
      </c>
      <c r="B6476">
        <v>9.23</v>
      </c>
      <c r="F6476" s="4">
        <v>29114</v>
      </c>
      <c r="G6476">
        <v>11.36</v>
      </c>
      <c r="H6476">
        <f t="shared" si="101"/>
        <v>-2.0700000000000003</v>
      </c>
      <c r="I6476" s="103">
        <f>AVERAGE(H$10:H6476)</f>
        <v>0.38711303541054626</v>
      </c>
      <c r="J6476" s="2"/>
    </row>
    <row r="6477" spans="1:10">
      <c r="A6477" s="4">
        <v>32126</v>
      </c>
      <c r="B6477">
        <v>9.09</v>
      </c>
      <c r="F6477" s="4">
        <v>29115</v>
      </c>
      <c r="G6477">
        <v>11.51</v>
      </c>
      <c r="H6477">
        <f t="shared" si="101"/>
        <v>-2.1400000000000006</v>
      </c>
      <c r="I6477" s="103">
        <f>AVERAGE(H$10:H6477)</f>
        <v>0.38672232529375433</v>
      </c>
      <c r="J6477" s="2"/>
    </row>
    <row r="6478" spans="1:10">
      <c r="A6478" s="4">
        <v>32127</v>
      </c>
      <c r="B6478">
        <v>9</v>
      </c>
      <c r="F6478" s="4">
        <v>29116</v>
      </c>
      <c r="G6478">
        <v>11.53</v>
      </c>
      <c r="H6478">
        <f t="shared" si="101"/>
        <v>-2.17</v>
      </c>
      <c r="I6478" s="103">
        <f>AVERAGE(H$10:H6478)</f>
        <v>0.38632709846962482</v>
      </c>
      <c r="J6478" s="2"/>
    </row>
    <row r="6479" spans="1:10">
      <c r="A6479" s="4">
        <v>32128</v>
      </c>
      <c r="B6479">
        <v>9.0299999999999994</v>
      </c>
      <c r="F6479" s="4">
        <v>29117</v>
      </c>
      <c r="G6479">
        <v>11.11</v>
      </c>
      <c r="H6479">
        <f t="shared" si="101"/>
        <v>-1.7999999999999989</v>
      </c>
      <c r="I6479" s="103">
        <f>AVERAGE(H$10:H6479)</f>
        <v>0.38598918083462175</v>
      </c>
      <c r="J6479" s="2"/>
    </row>
    <row r="6480" spans="1:10">
      <c r="A6480" s="4">
        <v>32129</v>
      </c>
      <c r="B6480">
        <v>8.89</v>
      </c>
      <c r="F6480" s="4">
        <v>29118</v>
      </c>
      <c r="G6480">
        <v>11.54</v>
      </c>
      <c r="H6480">
        <f t="shared" si="101"/>
        <v>-2.25</v>
      </c>
      <c r="I6480" s="103">
        <f>AVERAGE(H$10:H6480)</f>
        <v>0.38558182661103424</v>
      </c>
      <c r="J6480" s="2"/>
    </row>
    <row r="6481" spans="1:10">
      <c r="A6481" s="4">
        <v>32132</v>
      </c>
      <c r="B6481">
        <v>8.8800000000000008</v>
      </c>
      <c r="F6481" s="4">
        <v>29119</v>
      </c>
      <c r="G6481">
        <v>11.6</v>
      </c>
      <c r="H6481">
        <f t="shared" si="101"/>
        <v>-2.34</v>
      </c>
      <c r="I6481" s="103">
        <f>AVERAGE(H$10:H6481)</f>
        <v>0.38516069221260857</v>
      </c>
      <c r="J6481" s="2"/>
    </row>
    <row r="6482" spans="1:10">
      <c r="A6482" s="4">
        <v>32133</v>
      </c>
      <c r="B6482">
        <v>8.9499999999999993</v>
      </c>
      <c r="F6482" s="4">
        <v>29120</v>
      </c>
      <c r="G6482">
        <v>11.6</v>
      </c>
      <c r="H6482">
        <f t="shared" si="101"/>
        <v>-2.34</v>
      </c>
      <c r="I6482" s="103">
        <f>AVERAGE(H$10:H6482)</f>
        <v>0.38473968793449753</v>
      </c>
      <c r="J6482" s="2"/>
    </row>
    <row r="6483" spans="1:10">
      <c r="A6483" s="4">
        <v>32134</v>
      </c>
      <c r="B6483">
        <v>8.83</v>
      </c>
      <c r="F6483" s="4">
        <v>29121</v>
      </c>
      <c r="G6483">
        <v>11.6</v>
      </c>
      <c r="H6483">
        <f t="shared" si="101"/>
        <v>-2.34</v>
      </c>
      <c r="I6483" s="103">
        <f>AVERAGE(H$10:H6483)</f>
        <v>0.38431881371640442</v>
      </c>
      <c r="J6483" s="2"/>
    </row>
    <row r="6484" spans="1:10">
      <c r="A6484" s="4">
        <v>32135</v>
      </c>
      <c r="B6484">
        <v>8.82</v>
      </c>
      <c r="F6484" s="4">
        <v>29122</v>
      </c>
      <c r="G6484">
        <v>11.74</v>
      </c>
      <c r="H6484">
        <f t="shared" si="101"/>
        <v>-2.4000000000000004</v>
      </c>
      <c r="I6484" s="103">
        <f>AVERAGE(H$10:H6484)</f>
        <v>0.38388880308880341</v>
      </c>
      <c r="J6484" s="2"/>
    </row>
    <row r="6485" spans="1:10">
      <c r="A6485" s="4">
        <v>32139</v>
      </c>
      <c r="B6485">
        <v>8.93</v>
      </c>
      <c r="F6485" s="4">
        <v>29123</v>
      </c>
      <c r="G6485">
        <v>11.59</v>
      </c>
      <c r="H6485">
        <f t="shared" si="101"/>
        <v>-2.2699999999999996</v>
      </c>
      <c r="I6485" s="103">
        <f>AVERAGE(H$10:H6485)</f>
        <v>0.3834789993823351</v>
      </c>
      <c r="J6485" s="2"/>
    </row>
    <row r="6486" spans="1:10">
      <c r="A6486" s="4">
        <v>32140</v>
      </c>
      <c r="B6486">
        <v>8.85</v>
      </c>
      <c r="F6486" s="4">
        <v>29124</v>
      </c>
      <c r="G6486">
        <v>11.63</v>
      </c>
      <c r="H6486">
        <f t="shared" si="101"/>
        <v>-2.2700000000000014</v>
      </c>
      <c r="I6486" s="103">
        <f>AVERAGE(H$10:H6486)</f>
        <v>0.38306932221707612</v>
      </c>
      <c r="J6486" s="2"/>
    </row>
    <row r="6487" spans="1:10">
      <c r="A6487" s="4">
        <v>32141</v>
      </c>
      <c r="B6487">
        <v>8.7799999999999994</v>
      </c>
      <c r="F6487" s="4">
        <v>29125</v>
      </c>
      <c r="G6487">
        <v>11.8</v>
      </c>
      <c r="H6487">
        <f t="shared" si="101"/>
        <v>-2.3600000000000012</v>
      </c>
      <c r="I6487" s="103">
        <f>AVERAGE(H$10:H6487)</f>
        <v>0.38264587835751807</v>
      </c>
      <c r="J6487" s="2"/>
    </row>
    <row r="6488" spans="1:10">
      <c r="A6488" s="4">
        <v>32142</v>
      </c>
      <c r="B6488">
        <v>8.83</v>
      </c>
      <c r="F6488" s="4">
        <v>29126</v>
      </c>
      <c r="G6488">
        <v>12.16</v>
      </c>
      <c r="H6488">
        <f t="shared" si="101"/>
        <v>-2.7200000000000006</v>
      </c>
      <c r="I6488" s="103">
        <f>AVERAGE(H$10:H6488)</f>
        <v>0.38216700108041396</v>
      </c>
      <c r="J6488" s="2"/>
    </row>
    <row r="6489" spans="1:10">
      <c r="A6489" s="4">
        <v>32146</v>
      </c>
      <c r="B6489">
        <v>8.83</v>
      </c>
      <c r="F6489" s="4">
        <v>29127</v>
      </c>
      <c r="G6489">
        <v>12.16</v>
      </c>
      <c r="H6489">
        <f t="shared" si="101"/>
        <v>-2.7200000000000006</v>
      </c>
      <c r="I6489" s="103">
        <f>AVERAGE(H$10:H6489)</f>
        <v>0.38168827160493862</v>
      </c>
      <c r="J6489" s="2"/>
    </row>
    <row r="6490" spans="1:10">
      <c r="A6490" s="4">
        <v>32147</v>
      </c>
      <c r="B6490">
        <v>8.76</v>
      </c>
      <c r="F6490" s="4">
        <v>29128</v>
      </c>
      <c r="G6490">
        <v>12.16</v>
      </c>
      <c r="H6490">
        <f t="shared" si="101"/>
        <v>-2.7200000000000006</v>
      </c>
      <c r="I6490" s="103">
        <f>AVERAGE(H$10:H6490)</f>
        <v>0.38120968986267589</v>
      </c>
      <c r="J6490" s="2"/>
    </row>
    <row r="6491" spans="1:10">
      <c r="A6491" s="4">
        <v>32148</v>
      </c>
      <c r="B6491">
        <v>8.82</v>
      </c>
      <c r="F6491" s="4">
        <v>29129</v>
      </c>
      <c r="G6491">
        <v>12.06</v>
      </c>
      <c r="H6491">
        <f t="shared" si="101"/>
        <v>-2.5500000000000007</v>
      </c>
      <c r="I6491" s="103">
        <f>AVERAGE(H$10:H6491)</f>
        <v>0.38075748225856254</v>
      </c>
      <c r="J6491" s="2"/>
    </row>
    <row r="6492" spans="1:10">
      <c r="A6492" s="4">
        <v>32149</v>
      </c>
      <c r="B6492">
        <v>8.83</v>
      </c>
      <c r="F6492" s="4">
        <v>29130</v>
      </c>
      <c r="G6492">
        <v>11.8</v>
      </c>
      <c r="H6492">
        <f t="shared" si="101"/>
        <v>-2.33</v>
      </c>
      <c r="I6492" s="103">
        <f>AVERAGE(H$10:H6492)</f>
        <v>0.38033934906679046</v>
      </c>
      <c r="J6492" s="2"/>
    </row>
    <row r="6493" spans="1:10">
      <c r="A6493" s="4">
        <v>32150</v>
      </c>
      <c r="B6493">
        <v>8.9700000000000006</v>
      </c>
      <c r="F6493" s="4">
        <v>29131</v>
      </c>
      <c r="G6493">
        <v>11.22</v>
      </c>
      <c r="H6493">
        <f t="shared" si="101"/>
        <v>-1.7200000000000006</v>
      </c>
      <c r="I6493" s="103">
        <f>AVERAGE(H$10:H6493)</f>
        <v>0.38001542257865556</v>
      </c>
      <c r="J6493" s="2"/>
    </row>
    <row r="6494" spans="1:10">
      <c r="A6494" s="4">
        <v>32153</v>
      </c>
      <c r="B6494">
        <v>8.94</v>
      </c>
      <c r="F6494" s="4">
        <v>29132</v>
      </c>
      <c r="G6494">
        <v>11.67</v>
      </c>
      <c r="H6494">
        <f t="shared" si="101"/>
        <v>-2.09</v>
      </c>
      <c r="I6494" s="103">
        <f>AVERAGE(H$10:H6494)</f>
        <v>0.37963454124903662</v>
      </c>
      <c r="J6494" s="2"/>
    </row>
    <row r="6495" spans="1:10">
      <c r="A6495" s="4">
        <v>32154</v>
      </c>
      <c r="B6495">
        <v>8.93</v>
      </c>
      <c r="F6495" s="4">
        <v>29133</v>
      </c>
      <c r="G6495">
        <v>11.61</v>
      </c>
      <c r="H6495">
        <f t="shared" si="101"/>
        <v>-2.0099999999999998</v>
      </c>
      <c r="I6495" s="103">
        <f>AVERAGE(H$10:H6495)</f>
        <v>0.37926611162503893</v>
      </c>
      <c r="J6495" s="2"/>
    </row>
    <row r="6496" spans="1:10">
      <c r="A6496" s="4">
        <v>32155</v>
      </c>
      <c r="B6496">
        <v>8.8699999999999992</v>
      </c>
      <c r="F6496" s="4">
        <v>29134</v>
      </c>
      <c r="G6496">
        <v>11.61</v>
      </c>
      <c r="H6496">
        <f t="shared" si="101"/>
        <v>-2.0099999999999998</v>
      </c>
      <c r="I6496" s="103">
        <f>AVERAGE(H$10:H6496)</f>
        <v>0.3788977955911827</v>
      </c>
      <c r="J6496" s="2"/>
    </row>
    <row r="6497" spans="1:10">
      <c r="A6497" s="4">
        <v>32156</v>
      </c>
      <c r="B6497">
        <v>8.86</v>
      </c>
      <c r="F6497" s="4">
        <v>29135</v>
      </c>
      <c r="G6497">
        <v>11.61</v>
      </c>
      <c r="H6497">
        <f t="shared" si="101"/>
        <v>-2.0099999999999998</v>
      </c>
      <c r="I6497" s="103">
        <f>AVERAGE(H$10:H6497)</f>
        <v>0.37852959309494483</v>
      </c>
      <c r="J6497" s="2"/>
    </row>
    <row r="6498" spans="1:10">
      <c r="A6498" s="4">
        <v>32157</v>
      </c>
      <c r="B6498">
        <v>8.6</v>
      </c>
      <c r="F6498" s="4">
        <v>29136</v>
      </c>
      <c r="G6498">
        <v>11.61</v>
      </c>
      <c r="H6498">
        <f t="shared" si="101"/>
        <v>-2.0099999999999998</v>
      </c>
      <c r="I6498" s="103">
        <f>AVERAGE(H$10:H6498)</f>
        <v>0.37816150408383442</v>
      </c>
      <c r="J6498" s="2"/>
    </row>
    <row r="6499" spans="1:10">
      <c r="A6499" s="4">
        <v>32161</v>
      </c>
      <c r="B6499">
        <v>8.65</v>
      </c>
      <c r="F6499" s="4">
        <v>29137</v>
      </c>
      <c r="G6499">
        <v>13.86</v>
      </c>
      <c r="H6499">
        <f t="shared" si="101"/>
        <v>-3.9299999999999997</v>
      </c>
      <c r="I6499" s="103">
        <f>AVERAGE(H$10:H6499)</f>
        <v>0.37749768875192635</v>
      </c>
      <c r="J6499" s="2"/>
    </row>
    <row r="6500" spans="1:10">
      <c r="A6500" s="4">
        <v>32162</v>
      </c>
      <c r="B6500">
        <v>8.61</v>
      </c>
      <c r="F6500" s="4">
        <v>29138</v>
      </c>
      <c r="G6500">
        <v>12.04</v>
      </c>
      <c r="H6500">
        <f t="shared" si="101"/>
        <v>-1.9499999999999993</v>
      </c>
      <c r="I6500" s="103">
        <f>AVERAGE(H$10:H6500)</f>
        <v>0.37713911569865999</v>
      </c>
      <c r="J6500" s="2"/>
    </row>
    <row r="6501" spans="1:10">
      <c r="A6501" s="4">
        <v>32163</v>
      </c>
      <c r="B6501">
        <v>8.5299999999999994</v>
      </c>
      <c r="F6501" s="4">
        <v>29139</v>
      </c>
      <c r="G6501">
        <v>13.2</v>
      </c>
      <c r="H6501">
        <f t="shared" si="101"/>
        <v>-3.0299999999999994</v>
      </c>
      <c r="I6501" s="103">
        <f>AVERAGE(H$10:H6501)</f>
        <v>0.37661429451632805</v>
      </c>
      <c r="J6501" s="2"/>
    </row>
    <row r="6502" spans="1:10">
      <c r="A6502" s="4">
        <v>32164</v>
      </c>
      <c r="B6502">
        <v>8.49</v>
      </c>
      <c r="F6502" s="4">
        <v>29140</v>
      </c>
      <c r="G6502">
        <v>12.97</v>
      </c>
      <c r="H6502">
        <f t="shared" si="101"/>
        <v>-2.8200000000000003</v>
      </c>
      <c r="I6502" s="103">
        <f>AVERAGE(H$10:H6502)</f>
        <v>0.37612197751424636</v>
      </c>
      <c r="J6502" s="2"/>
    </row>
    <row r="6503" spans="1:10">
      <c r="A6503" s="4">
        <v>32167</v>
      </c>
      <c r="B6503">
        <v>8.4499999999999993</v>
      </c>
      <c r="F6503" s="4">
        <v>29141</v>
      </c>
      <c r="G6503">
        <v>12.97</v>
      </c>
      <c r="H6503">
        <f t="shared" si="101"/>
        <v>-2.8200000000000003</v>
      </c>
      <c r="I6503" s="103">
        <f>AVERAGE(H$10:H6503)</f>
        <v>0.37562981213427804</v>
      </c>
      <c r="J6503" s="2"/>
    </row>
    <row r="6504" spans="1:10">
      <c r="A6504" s="4">
        <v>32168</v>
      </c>
      <c r="B6504">
        <v>8.5399999999999991</v>
      </c>
      <c r="F6504" s="4">
        <v>29142</v>
      </c>
      <c r="G6504">
        <v>12.97</v>
      </c>
      <c r="H6504">
        <f t="shared" si="101"/>
        <v>-2.8200000000000003</v>
      </c>
      <c r="I6504" s="103">
        <f>AVERAGE(H$10:H6504)</f>
        <v>0.37513779830638971</v>
      </c>
      <c r="J6504" s="2"/>
    </row>
    <row r="6505" spans="1:10">
      <c r="A6505" s="4">
        <v>32169</v>
      </c>
      <c r="B6505">
        <v>8.3800000000000008</v>
      </c>
      <c r="F6505" s="4">
        <v>29143</v>
      </c>
      <c r="G6505">
        <v>13.65</v>
      </c>
      <c r="H6505">
        <f t="shared" si="101"/>
        <v>-3.34</v>
      </c>
      <c r="I6505" s="103">
        <f>AVERAGE(H$10:H6505)</f>
        <v>0.37456588669950758</v>
      </c>
      <c r="J6505" s="2"/>
    </row>
    <row r="6506" spans="1:10">
      <c r="A6506" s="4">
        <v>32170</v>
      </c>
      <c r="B6506">
        <v>8.33</v>
      </c>
      <c r="F6506" s="4">
        <v>29144</v>
      </c>
      <c r="G6506">
        <v>13.31</v>
      </c>
      <c r="H6506">
        <f t="shared" si="101"/>
        <v>-3.0400000000000009</v>
      </c>
      <c r="I6506" s="103">
        <f>AVERAGE(H$10:H6506)</f>
        <v>0.37404032630444839</v>
      </c>
      <c r="J6506" s="2"/>
    </row>
    <row r="6507" spans="1:10">
      <c r="A6507" s="4">
        <v>32171</v>
      </c>
      <c r="B6507">
        <v>8.26</v>
      </c>
      <c r="F6507" s="4">
        <v>29145</v>
      </c>
      <c r="G6507">
        <v>13.44</v>
      </c>
      <c r="H6507">
        <f t="shared" si="101"/>
        <v>-3.24</v>
      </c>
      <c r="I6507" s="103">
        <f>AVERAGE(H$10:H6507)</f>
        <v>0.37348414896891374</v>
      </c>
      <c r="J6507" s="2"/>
    </row>
    <row r="6508" spans="1:10">
      <c r="A6508" s="4">
        <v>32174</v>
      </c>
      <c r="B6508">
        <v>8.26</v>
      </c>
      <c r="F6508" s="4">
        <v>29146</v>
      </c>
      <c r="G6508">
        <v>13.64</v>
      </c>
      <c r="H6508">
        <f t="shared" si="101"/>
        <v>-3.2300000000000004</v>
      </c>
      <c r="I6508" s="103">
        <f>AVERAGE(H$10:H6508)</f>
        <v>0.37292968148946015</v>
      </c>
      <c r="J6508" s="2"/>
    </row>
    <row r="6509" spans="1:10">
      <c r="A6509" s="4">
        <v>32175</v>
      </c>
      <c r="B6509">
        <v>8.18</v>
      </c>
      <c r="F6509" s="4">
        <v>29147</v>
      </c>
      <c r="G6509">
        <v>15.07</v>
      </c>
      <c r="H6509">
        <f t="shared" si="101"/>
        <v>-4.3900000000000006</v>
      </c>
      <c r="I6509" s="103">
        <f>AVERAGE(H$10:H6509)</f>
        <v>0.37219692307692331</v>
      </c>
      <c r="J6509" s="2"/>
    </row>
    <row r="6510" spans="1:10">
      <c r="A6510" s="4">
        <v>32176</v>
      </c>
      <c r="B6510">
        <v>8.2100000000000009</v>
      </c>
      <c r="F6510" s="4">
        <v>29148</v>
      </c>
      <c r="G6510">
        <v>15.07</v>
      </c>
      <c r="H6510">
        <f t="shared" si="101"/>
        <v>-4.3900000000000006</v>
      </c>
      <c r="I6510" s="103">
        <f>AVERAGE(H$10:H6510)</f>
        <v>0.37146439009383198</v>
      </c>
      <c r="J6510" s="2"/>
    </row>
    <row r="6511" spans="1:10">
      <c r="A6511" s="4">
        <v>32177</v>
      </c>
      <c r="B6511">
        <v>8.24</v>
      </c>
      <c r="F6511" s="4">
        <v>29149</v>
      </c>
      <c r="G6511">
        <v>15.07</v>
      </c>
      <c r="H6511">
        <f t="shared" si="101"/>
        <v>-4.3900000000000006</v>
      </c>
      <c r="I6511" s="103">
        <f>AVERAGE(H$10:H6511)</f>
        <v>0.37073208243617378</v>
      </c>
      <c r="J6511" s="2"/>
    </row>
    <row r="6512" spans="1:10">
      <c r="A6512" s="4">
        <v>32178</v>
      </c>
      <c r="B6512">
        <v>8.1199999999999992</v>
      </c>
      <c r="F6512" s="4">
        <v>29150</v>
      </c>
      <c r="G6512">
        <v>17.600000000000001</v>
      </c>
      <c r="H6512">
        <f t="shared" si="101"/>
        <v>-6.6400000000000006</v>
      </c>
      <c r="I6512" s="103">
        <f>AVERAGE(H$10:H6512)</f>
        <v>0.36965400584345715</v>
      </c>
      <c r="J6512" s="2"/>
    </row>
    <row r="6513" spans="1:10">
      <c r="A6513" s="4">
        <v>32181</v>
      </c>
      <c r="B6513">
        <v>8.19</v>
      </c>
      <c r="F6513" s="4">
        <v>29151</v>
      </c>
      <c r="G6513">
        <v>15.65</v>
      </c>
      <c r="H6513">
        <f t="shared" si="101"/>
        <v>-4.6300000000000008</v>
      </c>
      <c r="I6513" s="103">
        <f>AVERAGE(H$10:H6513)</f>
        <v>0.36888530135301384</v>
      </c>
      <c r="J6513" s="2"/>
    </row>
    <row r="6514" spans="1:10">
      <c r="A6514" s="4">
        <v>32182</v>
      </c>
      <c r="B6514">
        <v>8.16</v>
      </c>
      <c r="F6514" s="4">
        <v>29152</v>
      </c>
      <c r="G6514">
        <v>13.88</v>
      </c>
      <c r="H6514">
        <f t="shared" si="101"/>
        <v>-3.0500000000000007</v>
      </c>
      <c r="I6514" s="103">
        <f>AVERAGE(H$10:H6514)</f>
        <v>0.36835972328977734</v>
      </c>
      <c r="J6514" s="2"/>
    </row>
    <row r="6515" spans="1:10">
      <c r="A6515" s="4">
        <v>32183</v>
      </c>
      <c r="B6515">
        <v>8.11</v>
      </c>
      <c r="F6515" s="4">
        <v>29153</v>
      </c>
      <c r="G6515">
        <v>15.22</v>
      </c>
      <c r="H6515">
        <f t="shared" si="101"/>
        <v>-4.24</v>
      </c>
      <c r="I6515" s="103">
        <f>AVERAGE(H$10:H6515)</f>
        <v>0.36765139870888441</v>
      </c>
      <c r="J6515" s="2"/>
    </row>
    <row r="6516" spans="1:10">
      <c r="A6516" s="4">
        <v>32184</v>
      </c>
      <c r="B6516">
        <v>8.16</v>
      </c>
      <c r="F6516" s="4">
        <v>29154</v>
      </c>
      <c r="G6516">
        <v>16.010000000000002</v>
      </c>
      <c r="H6516">
        <f t="shared" si="101"/>
        <v>-5.3400000000000016</v>
      </c>
      <c r="I6516" s="103">
        <f>AVERAGE(H$10:H6516)</f>
        <v>0.36677424312279111</v>
      </c>
      <c r="J6516" s="2"/>
    </row>
    <row r="6517" spans="1:10">
      <c r="A6517" s="4">
        <v>32185</v>
      </c>
      <c r="B6517">
        <v>8.2799999999999994</v>
      </c>
      <c r="F6517" s="4">
        <v>29155</v>
      </c>
      <c r="G6517">
        <v>16.010000000000002</v>
      </c>
      <c r="H6517">
        <f t="shared" si="101"/>
        <v>-5.3400000000000016</v>
      </c>
      <c r="I6517" s="103">
        <f>AVERAGE(H$10:H6517)</f>
        <v>0.36589735709895538</v>
      </c>
      <c r="J6517" s="2"/>
    </row>
    <row r="6518" spans="1:10">
      <c r="A6518" s="4">
        <v>32189</v>
      </c>
      <c r="B6518">
        <v>8.31</v>
      </c>
      <c r="F6518" s="4">
        <v>29156</v>
      </c>
      <c r="G6518">
        <v>16.010000000000002</v>
      </c>
      <c r="H6518">
        <f t="shared" si="101"/>
        <v>-5.3400000000000016</v>
      </c>
      <c r="I6518" s="103">
        <f>AVERAGE(H$10:H6518)</f>
        <v>0.36502074051313588</v>
      </c>
      <c r="J6518" s="2"/>
    </row>
    <row r="6519" spans="1:10">
      <c r="A6519" s="4">
        <v>32190</v>
      </c>
      <c r="B6519">
        <v>8.32</v>
      </c>
      <c r="F6519" s="4">
        <v>29157</v>
      </c>
      <c r="G6519">
        <v>16.16</v>
      </c>
      <c r="H6519">
        <f t="shared" si="101"/>
        <v>-5.3800000000000008</v>
      </c>
      <c r="I6519" s="103">
        <f>AVERAGE(H$10:H6519)</f>
        <v>0.36413824884792645</v>
      </c>
      <c r="J6519" s="2"/>
    </row>
    <row r="6520" spans="1:10">
      <c r="A6520" s="4">
        <v>32191</v>
      </c>
      <c r="B6520">
        <v>8.2799999999999994</v>
      </c>
      <c r="F6520" s="4">
        <v>29158</v>
      </c>
      <c r="G6520">
        <v>15.02</v>
      </c>
      <c r="H6520">
        <f t="shared" si="101"/>
        <v>-4.2699999999999996</v>
      </c>
      <c r="I6520" s="103">
        <f>AVERAGE(H$10:H6520)</f>
        <v>0.36342650898479517</v>
      </c>
      <c r="J6520" s="2"/>
    </row>
    <row r="6521" spans="1:10">
      <c r="A6521" s="4">
        <v>32192</v>
      </c>
      <c r="B6521">
        <v>8.26</v>
      </c>
      <c r="F6521" s="4">
        <v>29159</v>
      </c>
      <c r="G6521">
        <v>14.82</v>
      </c>
      <c r="H6521">
        <f t="shared" si="101"/>
        <v>-4.0999999999999996</v>
      </c>
      <c r="I6521" s="103">
        <f>AVERAGE(H$10:H6521)</f>
        <v>0.36274109336609361</v>
      </c>
      <c r="J6521" s="2"/>
    </row>
    <row r="6522" spans="1:10">
      <c r="A6522" s="4">
        <v>32195</v>
      </c>
      <c r="B6522">
        <v>8.24</v>
      </c>
      <c r="F6522" s="4">
        <v>29160</v>
      </c>
      <c r="G6522">
        <v>15.26</v>
      </c>
      <c r="H6522">
        <f t="shared" si="101"/>
        <v>-4.4700000000000006</v>
      </c>
      <c r="I6522" s="103">
        <f>AVERAGE(H$10:H6522)</f>
        <v>0.3619990787655461</v>
      </c>
      <c r="J6522" s="2"/>
    </row>
    <row r="6523" spans="1:10">
      <c r="A6523" s="4">
        <v>32196</v>
      </c>
      <c r="B6523">
        <v>8.17</v>
      </c>
      <c r="F6523" s="4">
        <v>29161</v>
      </c>
      <c r="G6523">
        <v>14.66</v>
      </c>
      <c r="H6523">
        <f t="shared" si="101"/>
        <v>-3.8200000000000003</v>
      </c>
      <c r="I6523" s="103">
        <f>AVERAGE(H$10:H6523)</f>
        <v>0.36135707706478376</v>
      </c>
      <c r="J6523" s="2"/>
    </row>
    <row r="6524" spans="1:10">
      <c r="A6524" s="4">
        <v>32197</v>
      </c>
      <c r="B6524">
        <v>8.18</v>
      </c>
      <c r="F6524" s="4">
        <v>29162</v>
      </c>
      <c r="G6524">
        <v>14.66</v>
      </c>
      <c r="H6524">
        <f t="shared" si="101"/>
        <v>-3.8200000000000003</v>
      </c>
      <c r="I6524" s="103">
        <f>AVERAGE(H$10:H6524)</f>
        <v>0.36071527244819668</v>
      </c>
      <c r="J6524" s="2"/>
    </row>
    <row r="6525" spans="1:10">
      <c r="A6525" s="4">
        <v>32198</v>
      </c>
      <c r="B6525">
        <v>8.23</v>
      </c>
      <c r="F6525" s="4">
        <v>29163</v>
      </c>
      <c r="G6525">
        <v>14.66</v>
      </c>
      <c r="H6525">
        <f t="shared" si="101"/>
        <v>-3.8200000000000003</v>
      </c>
      <c r="I6525" s="103">
        <f>AVERAGE(H$10:H6525)</f>
        <v>0.36007366482504621</v>
      </c>
      <c r="J6525" s="2"/>
    </row>
    <row r="6526" spans="1:10">
      <c r="A6526" s="4">
        <v>32199</v>
      </c>
      <c r="B6526">
        <v>8.18</v>
      </c>
      <c r="F6526" s="4">
        <v>29164</v>
      </c>
      <c r="G6526">
        <v>13.56</v>
      </c>
      <c r="H6526">
        <f t="shared" si="101"/>
        <v>-2.7100000000000009</v>
      </c>
      <c r="I6526" s="103">
        <f>AVERAGE(H$10:H6526)</f>
        <v>0.35960257787325473</v>
      </c>
      <c r="J6526" s="2"/>
    </row>
    <row r="6527" spans="1:10">
      <c r="A6527" s="4">
        <v>32202</v>
      </c>
      <c r="B6527">
        <v>8.16</v>
      </c>
      <c r="F6527" s="4">
        <v>29165</v>
      </c>
      <c r="G6527">
        <v>12.71</v>
      </c>
      <c r="H6527">
        <f t="shared" si="101"/>
        <v>-2.7100000000000009</v>
      </c>
      <c r="I6527" s="103">
        <f>AVERAGE(H$10:H6527)</f>
        <v>0.35913163547100352</v>
      </c>
      <c r="J6527" s="2"/>
    </row>
    <row r="6528" spans="1:10">
      <c r="A6528" s="4">
        <v>32203</v>
      </c>
      <c r="B6528">
        <v>8.15</v>
      </c>
      <c r="F6528" s="4">
        <v>29166</v>
      </c>
      <c r="G6528">
        <v>10.9</v>
      </c>
      <c r="H6528">
        <f t="shared" si="101"/>
        <v>9.9999999999999645E-2</v>
      </c>
      <c r="I6528" s="103">
        <f>AVERAGE(H$10:H6528)</f>
        <v>0.35909188525847535</v>
      </c>
      <c r="J6528" s="2"/>
    </row>
    <row r="6529" spans="1:10">
      <c r="A6529" s="4">
        <v>32204</v>
      </c>
      <c r="B6529">
        <v>8.1300000000000008</v>
      </c>
      <c r="F6529" s="4">
        <v>29167</v>
      </c>
      <c r="G6529">
        <v>13.52</v>
      </c>
      <c r="H6529">
        <f t="shared" si="101"/>
        <v>-2.5599999999999987</v>
      </c>
      <c r="I6529" s="103">
        <f>AVERAGE(H$10:H6529)</f>
        <v>0.35864417177914126</v>
      </c>
      <c r="J6529" s="2"/>
    </row>
    <row r="6530" spans="1:10">
      <c r="A6530" s="4">
        <v>32205</v>
      </c>
      <c r="B6530">
        <v>8.1199999999999992</v>
      </c>
      <c r="F6530" s="4">
        <v>29168</v>
      </c>
      <c r="G6530">
        <v>13.42</v>
      </c>
      <c r="H6530">
        <f t="shared" si="101"/>
        <v>-2.74</v>
      </c>
      <c r="I6530" s="103">
        <f>AVERAGE(H$10:H6530)</f>
        <v>0.35816899248581524</v>
      </c>
      <c r="J6530" s="2"/>
    </row>
    <row r="6531" spans="1:10">
      <c r="A6531" s="4">
        <v>32206</v>
      </c>
      <c r="B6531">
        <v>8.2799999999999994</v>
      </c>
      <c r="F6531" s="4">
        <v>29169</v>
      </c>
      <c r="G6531">
        <v>13.42</v>
      </c>
      <c r="H6531">
        <f t="shared" si="101"/>
        <v>-2.74</v>
      </c>
      <c r="I6531" s="103">
        <f>AVERAGE(H$10:H6531)</f>
        <v>0.35769395890831057</v>
      </c>
      <c r="J6531" s="2"/>
    </row>
    <row r="6532" spans="1:10">
      <c r="A6532" s="4">
        <v>32209</v>
      </c>
      <c r="B6532">
        <v>8.3000000000000007</v>
      </c>
      <c r="F6532" s="4">
        <v>29170</v>
      </c>
      <c r="G6532">
        <v>13.42</v>
      </c>
      <c r="H6532">
        <f t="shared" si="101"/>
        <v>-2.74</v>
      </c>
      <c r="I6532" s="103">
        <f>AVERAGE(H$10:H6532)</f>
        <v>0.35721907097961086</v>
      </c>
      <c r="J6532" s="2"/>
    </row>
    <row r="6533" spans="1:10">
      <c r="A6533" s="4">
        <v>32210</v>
      </c>
      <c r="B6533">
        <v>8.33</v>
      </c>
      <c r="F6533" s="4">
        <v>29171</v>
      </c>
      <c r="G6533">
        <v>13.42</v>
      </c>
      <c r="H6533">
        <f t="shared" si="101"/>
        <v>-2.74</v>
      </c>
      <c r="I6533" s="103">
        <f>AVERAGE(H$10:H6533)</f>
        <v>0.35674432863274097</v>
      </c>
      <c r="J6533" s="2"/>
    </row>
    <row r="6534" spans="1:10">
      <c r="A6534" s="4">
        <v>32211</v>
      </c>
      <c r="B6534">
        <v>8.32</v>
      </c>
      <c r="F6534" s="4">
        <v>29172</v>
      </c>
      <c r="G6534">
        <v>13.54</v>
      </c>
      <c r="H6534">
        <f t="shared" si="101"/>
        <v>-2.9099999999999984</v>
      </c>
      <c r="I6534" s="103">
        <f>AVERAGE(H$10:H6534)</f>
        <v>0.35624367816091984</v>
      </c>
      <c r="J6534" s="2"/>
    </row>
    <row r="6535" spans="1:10">
      <c r="A6535" s="4">
        <v>32212</v>
      </c>
      <c r="B6535">
        <v>8.35</v>
      </c>
      <c r="F6535" s="4">
        <v>29173</v>
      </c>
      <c r="G6535">
        <v>12.36</v>
      </c>
      <c r="H6535">
        <f t="shared" si="101"/>
        <v>-1.6099999999999994</v>
      </c>
      <c r="I6535" s="103">
        <f>AVERAGE(H$10:H6535)</f>
        <v>0.35594238430891845</v>
      </c>
      <c r="J6535" s="2"/>
    </row>
    <row r="6536" spans="1:10">
      <c r="A6536" s="4">
        <v>32213</v>
      </c>
      <c r="B6536">
        <v>8.2899999999999991</v>
      </c>
      <c r="F6536" s="4">
        <v>29174</v>
      </c>
      <c r="G6536">
        <v>13.43</v>
      </c>
      <c r="H6536">
        <f t="shared" si="101"/>
        <v>-2.8100000000000005</v>
      </c>
      <c r="I6536" s="103">
        <f>AVERAGE(H$10:H6536)</f>
        <v>0.35545733108625738</v>
      </c>
      <c r="J6536" s="2"/>
    </row>
    <row r="6537" spans="1:10">
      <c r="A6537" s="4">
        <v>32216</v>
      </c>
      <c r="B6537">
        <v>8.2899999999999991</v>
      </c>
      <c r="F6537" s="4">
        <v>29175</v>
      </c>
      <c r="G6537">
        <v>13.23</v>
      </c>
      <c r="H6537">
        <f t="shared" si="101"/>
        <v>-2.4600000000000009</v>
      </c>
      <c r="I6537" s="103">
        <f>AVERAGE(H$10:H6537)</f>
        <v>0.35502604166666696</v>
      </c>
      <c r="J6537" s="2"/>
    </row>
    <row r="6538" spans="1:10">
      <c r="A6538" s="4">
        <v>32217</v>
      </c>
      <c r="B6538">
        <v>8.3000000000000007</v>
      </c>
      <c r="F6538" s="4">
        <v>29176</v>
      </c>
      <c r="G6538">
        <v>13.23</v>
      </c>
      <c r="H6538">
        <f t="shared" ref="H6538:H6601" si="102">IFERROR(((VLOOKUP(F6538,$A$9:$B$14200,2,FALSE))-G6538),H6537)</f>
        <v>-2.4600000000000009</v>
      </c>
      <c r="I6538" s="103">
        <f>AVERAGE(H$10:H6538)</f>
        <v>0.3545948843620772</v>
      </c>
      <c r="J6538" s="2"/>
    </row>
    <row r="6539" spans="1:10">
      <c r="A6539" s="4">
        <v>32218</v>
      </c>
      <c r="B6539">
        <v>8.36</v>
      </c>
      <c r="F6539" s="4">
        <v>29177</v>
      </c>
      <c r="G6539">
        <v>13.23</v>
      </c>
      <c r="H6539">
        <f t="shared" si="102"/>
        <v>-2.4600000000000009</v>
      </c>
      <c r="I6539" s="103">
        <f>AVERAGE(H$10:H6539)</f>
        <v>0.35416385911179199</v>
      </c>
      <c r="J6539" s="2"/>
    </row>
    <row r="6540" spans="1:10">
      <c r="A6540" s="4">
        <v>32219</v>
      </c>
      <c r="B6540">
        <v>8.3000000000000007</v>
      </c>
      <c r="F6540" s="4">
        <v>29178</v>
      </c>
      <c r="G6540">
        <v>13.21</v>
      </c>
      <c r="H6540">
        <f t="shared" si="102"/>
        <v>-2.41</v>
      </c>
      <c r="I6540" s="103">
        <f>AVERAGE(H$10:H6540)</f>
        <v>0.35374062165058978</v>
      </c>
      <c r="J6540" s="2"/>
    </row>
    <row r="6541" spans="1:10">
      <c r="A6541" s="4">
        <v>32220</v>
      </c>
      <c r="B6541">
        <v>8.41</v>
      </c>
      <c r="F6541" s="4">
        <v>29179</v>
      </c>
      <c r="G6541">
        <v>12.98</v>
      </c>
      <c r="H6541">
        <f t="shared" si="102"/>
        <v>-2.2000000000000011</v>
      </c>
      <c r="I6541" s="103">
        <f>AVERAGE(H$10:H6541)</f>
        <v>0.35334966319657107</v>
      </c>
      <c r="J6541" s="2"/>
    </row>
    <row r="6542" spans="1:10">
      <c r="A6542" s="4">
        <v>32223</v>
      </c>
      <c r="B6542">
        <v>8.4700000000000006</v>
      </c>
      <c r="F6542" s="4">
        <v>29180</v>
      </c>
      <c r="G6542">
        <v>12.4</v>
      </c>
      <c r="H6542">
        <f t="shared" si="102"/>
        <v>-1.67</v>
      </c>
      <c r="I6542" s="103">
        <f>AVERAGE(H$10:H6542)</f>
        <v>0.35303995101790941</v>
      </c>
      <c r="J6542" s="2"/>
    </row>
    <row r="6543" spans="1:10">
      <c r="A6543" s="4">
        <v>32224</v>
      </c>
      <c r="B6543">
        <v>8.4600000000000009</v>
      </c>
      <c r="F6543" s="4">
        <v>29181</v>
      </c>
      <c r="G6543">
        <v>12.4</v>
      </c>
      <c r="H6543">
        <f t="shared" si="102"/>
        <v>-1.67</v>
      </c>
      <c r="I6543" s="103">
        <f>AVERAGE(H$10:H6543)</f>
        <v>0.35273033363942485</v>
      </c>
      <c r="J6543" s="2"/>
    </row>
    <row r="6544" spans="1:10">
      <c r="A6544" s="4">
        <v>32225</v>
      </c>
      <c r="B6544">
        <v>8.4700000000000006</v>
      </c>
      <c r="F6544" s="4">
        <v>29182</v>
      </c>
      <c r="G6544">
        <v>12.31</v>
      </c>
      <c r="H6544">
        <f t="shared" si="102"/>
        <v>-1.8000000000000007</v>
      </c>
      <c r="I6544" s="103">
        <f>AVERAGE(H$10:H6544)</f>
        <v>0.35240091813312957</v>
      </c>
      <c r="J6544" s="2"/>
    </row>
    <row r="6545" spans="1:10">
      <c r="A6545" s="4">
        <v>32226</v>
      </c>
      <c r="B6545">
        <v>8.51</v>
      </c>
      <c r="F6545" s="4">
        <v>29183</v>
      </c>
      <c r="G6545">
        <v>12.31</v>
      </c>
      <c r="H6545">
        <f t="shared" si="102"/>
        <v>-1.8000000000000007</v>
      </c>
      <c r="I6545" s="103">
        <f>AVERAGE(H$10:H6545)</f>
        <v>0.35207160342717286</v>
      </c>
      <c r="J6545" s="2"/>
    </row>
    <row r="6546" spans="1:10">
      <c r="A6546" s="4">
        <v>32227</v>
      </c>
      <c r="B6546">
        <v>8.4700000000000006</v>
      </c>
      <c r="F6546" s="4">
        <v>29184</v>
      </c>
      <c r="G6546">
        <v>12.31</v>
      </c>
      <c r="H6546">
        <f t="shared" si="102"/>
        <v>-1.8000000000000007</v>
      </c>
      <c r="I6546" s="103">
        <f>AVERAGE(H$10:H6546)</f>
        <v>0.35174238947529468</v>
      </c>
      <c r="J6546" s="2"/>
    </row>
    <row r="6547" spans="1:10">
      <c r="A6547" s="4">
        <v>32230</v>
      </c>
      <c r="B6547">
        <v>8.58</v>
      </c>
      <c r="F6547" s="4">
        <v>29185</v>
      </c>
      <c r="G6547">
        <v>12.35</v>
      </c>
      <c r="H6547">
        <f t="shared" si="102"/>
        <v>-1.9800000000000004</v>
      </c>
      <c r="I6547" s="103">
        <f>AVERAGE(H$10:H6547)</f>
        <v>0.35138574487610913</v>
      </c>
      <c r="J6547" s="2"/>
    </row>
    <row r="6548" spans="1:10">
      <c r="A6548" s="4">
        <v>32231</v>
      </c>
      <c r="B6548">
        <v>8.56</v>
      </c>
      <c r="F6548" s="4">
        <v>29186</v>
      </c>
      <c r="G6548">
        <v>12.53</v>
      </c>
      <c r="H6548">
        <f t="shared" si="102"/>
        <v>-2.2899999999999991</v>
      </c>
      <c r="I6548" s="103">
        <f>AVERAGE(H$10:H6548)</f>
        <v>0.35098180149870034</v>
      </c>
      <c r="J6548" s="2"/>
    </row>
    <row r="6549" spans="1:10">
      <c r="A6549" s="4">
        <v>32232</v>
      </c>
      <c r="B6549">
        <v>8.57</v>
      </c>
      <c r="F6549" s="4">
        <v>29187</v>
      </c>
      <c r="G6549">
        <v>12.98</v>
      </c>
      <c r="H6549">
        <f t="shared" si="102"/>
        <v>-2.6100000000000012</v>
      </c>
      <c r="I6549" s="103">
        <f>AVERAGE(H$10:H6549)</f>
        <v>0.35052905198776779</v>
      </c>
      <c r="J6549" s="2"/>
    </row>
    <row r="6550" spans="1:10">
      <c r="A6550" s="4">
        <v>32233</v>
      </c>
      <c r="B6550">
        <v>8.57</v>
      </c>
      <c r="F6550" s="4">
        <v>29188</v>
      </c>
      <c r="G6550">
        <v>13.04</v>
      </c>
      <c r="H6550">
        <f t="shared" si="102"/>
        <v>-2.6999999999999993</v>
      </c>
      <c r="I6550" s="103">
        <f>AVERAGE(H$10:H6550)</f>
        <v>0.3500626815471643</v>
      </c>
      <c r="J6550" s="2"/>
    </row>
    <row r="6551" spans="1:10">
      <c r="A6551" s="4">
        <v>32237</v>
      </c>
      <c r="B6551">
        <v>8.68</v>
      </c>
      <c r="F6551" s="4">
        <v>29189</v>
      </c>
      <c r="G6551">
        <v>13.96</v>
      </c>
      <c r="H6551">
        <f t="shared" si="102"/>
        <v>-3.58</v>
      </c>
      <c r="I6551" s="103">
        <f>AVERAGE(H$10:H6551)</f>
        <v>0.34946193824518523</v>
      </c>
      <c r="J6551" s="2"/>
    </row>
    <row r="6552" spans="1:10">
      <c r="A6552" s="4">
        <v>32238</v>
      </c>
      <c r="B6552">
        <v>8.67</v>
      </c>
      <c r="F6552" s="4">
        <v>29190</v>
      </c>
      <c r="G6552">
        <v>13.96</v>
      </c>
      <c r="H6552">
        <f t="shared" si="102"/>
        <v>-3.58</v>
      </c>
      <c r="I6552" s="103">
        <f>AVERAGE(H$10:H6552)</f>
        <v>0.34886137857252053</v>
      </c>
      <c r="J6552" s="2"/>
    </row>
    <row r="6553" spans="1:10">
      <c r="A6553" s="4">
        <v>32239</v>
      </c>
      <c r="B6553">
        <v>8.61</v>
      </c>
      <c r="F6553" s="4">
        <v>29191</v>
      </c>
      <c r="G6553">
        <v>13.96</v>
      </c>
      <c r="H6553">
        <f t="shared" si="102"/>
        <v>-3.58</v>
      </c>
      <c r="I6553" s="103">
        <f>AVERAGE(H$10:H6553)</f>
        <v>0.34826100244498803</v>
      </c>
      <c r="J6553" s="2"/>
    </row>
    <row r="6554" spans="1:10">
      <c r="A6554" s="4">
        <v>32240</v>
      </c>
      <c r="B6554">
        <v>8.6</v>
      </c>
      <c r="F6554" s="4">
        <v>29192</v>
      </c>
      <c r="G6554">
        <v>14.48</v>
      </c>
      <c r="H6554">
        <f t="shared" si="102"/>
        <v>-4.0400000000000009</v>
      </c>
      <c r="I6554" s="103">
        <f>AVERAGE(H$10:H6554)</f>
        <v>0.34759052711993915</v>
      </c>
      <c r="J6554" s="2"/>
    </row>
    <row r="6555" spans="1:10">
      <c r="A6555" s="4">
        <v>32241</v>
      </c>
      <c r="B6555">
        <v>8.52</v>
      </c>
      <c r="F6555" s="4">
        <v>29193</v>
      </c>
      <c r="G6555">
        <v>13.78</v>
      </c>
      <c r="H6555">
        <f t="shared" si="102"/>
        <v>-3.4599999999999991</v>
      </c>
      <c r="I6555" s="103">
        <f>AVERAGE(H$10:H6555)</f>
        <v>0.34700886037274697</v>
      </c>
      <c r="J6555" s="2"/>
    </row>
    <row r="6556" spans="1:10">
      <c r="A6556" s="4">
        <v>32244</v>
      </c>
      <c r="B6556">
        <v>8.59</v>
      </c>
      <c r="F6556" s="4">
        <v>29194</v>
      </c>
      <c r="G6556">
        <v>13.18</v>
      </c>
      <c r="H6556">
        <f t="shared" si="102"/>
        <v>-2.91</v>
      </c>
      <c r="I6556" s="103">
        <f>AVERAGE(H$10:H6556)</f>
        <v>0.34651137925767556</v>
      </c>
      <c r="J6556" s="2"/>
    </row>
    <row r="6557" spans="1:10">
      <c r="A6557" s="4">
        <v>32245</v>
      </c>
      <c r="B6557">
        <v>8.57</v>
      </c>
      <c r="F6557" s="4">
        <v>29195</v>
      </c>
      <c r="G6557">
        <v>13.34</v>
      </c>
      <c r="H6557">
        <f t="shared" si="102"/>
        <v>-3.2099999999999991</v>
      </c>
      <c r="I6557" s="103">
        <f>AVERAGE(H$10:H6557)</f>
        <v>0.34596823457544318</v>
      </c>
      <c r="J6557" s="2"/>
    </row>
    <row r="6558" spans="1:10">
      <c r="A6558" s="4">
        <v>32246</v>
      </c>
      <c r="B6558">
        <v>8.56</v>
      </c>
      <c r="F6558" s="4">
        <v>29196</v>
      </c>
      <c r="G6558">
        <v>13.71</v>
      </c>
      <c r="H6558">
        <f t="shared" si="102"/>
        <v>-3.41</v>
      </c>
      <c r="I6558" s="103">
        <f>AVERAGE(H$10:H6558)</f>
        <v>0.34539471675064926</v>
      </c>
      <c r="J6558" s="2"/>
    </row>
    <row r="6559" spans="1:10">
      <c r="A6559" s="4">
        <v>32247</v>
      </c>
      <c r="B6559">
        <v>8.67</v>
      </c>
      <c r="F6559" s="4">
        <v>29197</v>
      </c>
      <c r="G6559">
        <v>13.71</v>
      </c>
      <c r="H6559">
        <f t="shared" si="102"/>
        <v>-3.41</v>
      </c>
      <c r="I6559" s="103">
        <f>AVERAGE(H$10:H6559)</f>
        <v>0.34482137404580188</v>
      </c>
      <c r="J6559" s="2"/>
    </row>
    <row r="6560" spans="1:10">
      <c r="A6560" s="4">
        <v>32248</v>
      </c>
      <c r="B6560">
        <v>8.74</v>
      </c>
      <c r="F6560" s="4">
        <v>29198</v>
      </c>
      <c r="G6560">
        <v>13.71</v>
      </c>
      <c r="H6560">
        <f t="shared" si="102"/>
        <v>-3.41</v>
      </c>
      <c r="I6560" s="103">
        <f>AVERAGE(H$10:H6560)</f>
        <v>0.34424820638070558</v>
      </c>
      <c r="J6560" s="2"/>
    </row>
    <row r="6561" spans="1:10">
      <c r="A6561" s="4">
        <v>32251</v>
      </c>
      <c r="B6561">
        <v>8.81</v>
      </c>
      <c r="F6561" s="4">
        <v>29199</v>
      </c>
      <c r="G6561">
        <v>14.17</v>
      </c>
      <c r="H6561">
        <f t="shared" si="102"/>
        <v>-3.9000000000000004</v>
      </c>
      <c r="I6561" s="103">
        <f>AVERAGE(H$10:H6561)</f>
        <v>0.34360042735042767</v>
      </c>
      <c r="J6561" s="2"/>
    </row>
    <row r="6562" spans="1:10">
      <c r="A6562" s="4">
        <v>32252</v>
      </c>
      <c r="B6562">
        <v>8.81</v>
      </c>
      <c r="F6562" s="4">
        <v>29200</v>
      </c>
      <c r="G6562">
        <v>14.11</v>
      </c>
      <c r="H6562">
        <f t="shared" si="102"/>
        <v>-3.6499999999999986</v>
      </c>
      <c r="I6562" s="103">
        <f>AVERAGE(H$10:H6562)</f>
        <v>0.34299099649015752</v>
      </c>
      <c r="J6562" s="2"/>
    </row>
    <row r="6563" spans="1:10">
      <c r="A6563" s="4">
        <v>32253</v>
      </c>
      <c r="B6563">
        <v>8.83</v>
      </c>
      <c r="F6563" s="4">
        <v>29201</v>
      </c>
      <c r="G6563">
        <v>13.77</v>
      </c>
      <c r="H6563">
        <f t="shared" si="102"/>
        <v>-3.1899999999999995</v>
      </c>
      <c r="I6563" s="103">
        <f>AVERAGE(H$10:H6563)</f>
        <v>0.34245193774794053</v>
      </c>
      <c r="J6563" s="2"/>
    </row>
    <row r="6564" spans="1:10">
      <c r="A6564" s="4">
        <v>32254</v>
      </c>
      <c r="B6564">
        <v>8.82</v>
      </c>
      <c r="F6564" s="4">
        <v>29202</v>
      </c>
      <c r="G6564">
        <v>14.64</v>
      </c>
      <c r="H6564">
        <f t="shared" si="102"/>
        <v>-4.1300000000000008</v>
      </c>
      <c r="I6564" s="103">
        <f>AVERAGE(H$10:H6564)</f>
        <v>0.34176964149504224</v>
      </c>
      <c r="J6564" s="2"/>
    </row>
    <row r="6565" spans="1:10">
      <c r="A6565" s="4">
        <v>32255</v>
      </c>
      <c r="B6565">
        <v>8.7799999999999994</v>
      </c>
      <c r="F6565" s="4">
        <v>29203</v>
      </c>
      <c r="G6565">
        <v>13.96</v>
      </c>
      <c r="H6565">
        <f t="shared" si="102"/>
        <v>-3.5100000000000016</v>
      </c>
      <c r="I6565" s="103">
        <f>AVERAGE(H$10:H6565)</f>
        <v>0.34118212324588193</v>
      </c>
      <c r="J6565" s="2"/>
    </row>
    <row r="6566" spans="1:10">
      <c r="A6566" s="4">
        <v>32258</v>
      </c>
      <c r="B6566">
        <v>8.7799999999999994</v>
      </c>
      <c r="F6566" s="4">
        <v>29204</v>
      </c>
      <c r="G6566">
        <v>13.96</v>
      </c>
      <c r="H6566">
        <f t="shared" si="102"/>
        <v>-3.5100000000000016</v>
      </c>
      <c r="I6566" s="103">
        <f>AVERAGE(H$10:H6566)</f>
        <v>0.34059478420009176</v>
      </c>
      <c r="J6566" s="2"/>
    </row>
    <row r="6567" spans="1:10">
      <c r="A6567" s="4">
        <v>32259</v>
      </c>
      <c r="B6567">
        <v>8.8000000000000007</v>
      </c>
      <c r="F6567" s="4">
        <v>29205</v>
      </c>
      <c r="G6567">
        <v>13.96</v>
      </c>
      <c r="H6567">
        <f t="shared" si="102"/>
        <v>-3.5100000000000016</v>
      </c>
      <c r="I6567" s="103">
        <f>AVERAGE(H$10:H6567)</f>
        <v>0.34000762427569403</v>
      </c>
      <c r="J6567" s="2"/>
    </row>
    <row r="6568" spans="1:10">
      <c r="A6568" s="4">
        <v>32260</v>
      </c>
      <c r="B6568">
        <v>8.8000000000000007</v>
      </c>
      <c r="F6568" s="4">
        <v>29206</v>
      </c>
      <c r="G6568">
        <v>14.26</v>
      </c>
      <c r="H6568">
        <f t="shared" si="102"/>
        <v>-3.84</v>
      </c>
      <c r="I6568" s="103">
        <f>AVERAGE(H$10:H6568)</f>
        <v>0.33937033084311652</v>
      </c>
      <c r="J6568" s="2"/>
    </row>
    <row r="6569" spans="1:10">
      <c r="A6569" s="4">
        <v>32261</v>
      </c>
      <c r="B6569">
        <v>8.86</v>
      </c>
      <c r="F6569" s="4">
        <v>29207</v>
      </c>
      <c r="G6569">
        <v>13.59</v>
      </c>
      <c r="H6569">
        <f t="shared" si="102"/>
        <v>-3.25</v>
      </c>
      <c r="I6569" s="103">
        <f>AVERAGE(H$10:H6569)</f>
        <v>0.33882317073170748</v>
      </c>
      <c r="J6569" s="2"/>
    </row>
    <row r="6570" spans="1:10">
      <c r="A6570" s="4">
        <v>32262</v>
      </c>
      <c r="B6570">
        <v>8.8699999999999992</v>
      </c>
      <c r="F6570" s="4">
        <v>29208</v>
      </c>
      <c r="G6570">
        <v>12.96</v>
      </c>
      <c r="H6570">
        <f t="shared" si="102"/>
        <v>-2.6300000000000008</v>
      </c>
      <c r="I6570" s="103">
        <f>AVERAGE(H$10:H6570)</f>
        <v>0.33837067520195108</v>
      </c>
      <c r="J6570" s="2"/>
    </row>
    <row r="6571" spans="1:10">
      <c r="A6571" s="4">
        <v>32265</v>
      </c>
      <c r="B6571">
        <v>8.94</v>
      </c>
      <c r="F6571" s="4">
        <v>29209</v>
      </c>
      <c r="G6571">
        <v>13.69</v>
      </c>
      <c r="H6571">
        <f t="shared" si="102"/>
        <v>-3.3099999999999987</v>
      </c>
      <c r="I6571" s="103">
        <f>AVERAGE(H$10:H6571)</f>
        <v>0.33781469064309677</v>
      </c>
      <c r="J6571" s="2"/>
    </row>
    <row r="6572" spans="1:10">
      <c r="A6572" s="4">
        <v>32266</v>
      </c>
      <c r="B6572">
        <v>8.89</v>
      </c>
      <c r="F6572" s="4">
        <v>29210</v>
      </c>
      <c r="G6572">
        <v>14.04</v>
      </c>
      <c r="H6572">
        <f t="shared" si="102"/>
        <v>-3.6499999999999986</v>
      </c>
      <c r="I6572" s="103">
        <f>AVERAGE(H$10:H6572)</f>
        <v>0.33720706993752875</v>
      </c>
      <c r="J6572" s="2"/>
    </row>
    <row r="6573" spans="1:10">
      <c r="A6573" s="4">
        <v>32267</v>
      </c>
      <c r="B6573">
        <v>8.9</v>
      </c>
      <c r="F6573" s="4">
        <v>29211</v>
      </c>
      <c r="G6573">
        <v>14.04</v>
      </c>
      <c r="H6573">
        <f t="shared" si="102"/>
        <v>-3.6499999999999986</v>
      </c>
      <c r="I6573" s="103">
        <f>AVERAGE(H$10:H6573)</f>
        <v>0.33659963436928719</v>
      </c>
      <c r="J6573" s="2"/>
    </row>
    <row r="6574" spans="1:10">
      <c r="A6574" s="4">
        <v>32268</v>
      </c>
      <c r="B6574">
        <v>8.92</v>
      </c>
      <c r="F6574" s="4">
        <v>29212</v>
      </c>
      <c r="G6574">
        <v>14.04</v>
      </c>
      <c r="H6574">
        <f t="shared" si="102"/>
        <v>-3.6499999999999986</v>
      </c>
      <c r="I6574" s="103">
        <f>AVERAGE(H$10:H6574)</f>
        <v>0.33599238385377012</v>
      </c>
      <c r="J6574" s="2"/>
    </row>
    <row r="6575" spans="1:10">
      <c r="A6575" s="4">
        <v>32269</v>
      </c>
      <c r="B6575">
        <v>9.01</v>
      </c>
      <c r="F6575" s="4">
        <v>29213</v>
      </c>
      <c r="G6575">
        <v>13.16</v>
      </c>
      <c r="H6575">
        <f t="shared" si="102"/>
        <v>-2.7100000000000009</v>
      </c>
      <c r="I6575" s="103">
        <f>AVERAGE(H$10:H6575)</f>
        <v>0.33552848004873603</v>
      </c>
      <c r="J6575" s="2"/>
    </row>
    <row r="6576" spans="1:10">
      <c r="A6576" s="4">
        <v>32272</v>
      </c>
      <c r="B6576">
        <v>9.0299999999999994</v>
      </c>
      <c r="F6576" s="4">
        <v>29214</v>
      </c>
      <c r="G6576">
        <v>13.16</v>
      </c>
      <c r="H6576">
        <f t="shared" si="102"/>
        <v>-2.7100000000000009</v>
      </c>
      <c r="I6576" s="103">
        <f>AVERAGE(H$10:H6576)</f>
        <v>0.33506471752702921</v>
      </c>
      <c r="J6576" s="2"/>
    </row>
    <row r="6577" spans="1:10">
      <c r="A6577" s="4">
        <v>32273</v>
      </c>
      <c r="B6577">
        <v>9.07</v>
      </c>
      <c r="F6577" s="4">
        <v>29215</v>
      </c>
      <c r="G6577">
        <v>12.27</v>
      </c>
      <c r="H6577">
        <f t="shared" si="102"/>
        <v>-1.7899999999999991</v>
      </c>
      <c r="I6577" s="103">
        <f>AVERAGE(H$10:H6577)</f>
        <v>0.33474116930572484</v>
      </c>
      <c r="J6577" s="2"/>
    </row>
    <row r="6578" spans="1:10">
      <c r="A6578" s="4">
        <v>32274</v>
      </c>
      <c r="B6578">
        <v>9.0500000000000007</v>
      </c>
      <c r="F6578" s="4">
        <v>29216</v>
      </c>
      <c r="G6578">
        <v>13.87</v>
      </c>
      <c r="H6578">
        <f t="shared" si="102"/>
        <v>-3.4099999999999984</v>
      </c>
      <c r="I6578" s="103">
        <f>AVERAGE(H$10:H6578)</f>
        <v>0.33417110671335076</v>
      </c>
      <c r="J6578" s="2"/>
    </row>
    <row r="6579" spans="1:10">
      <c r="A6579" s="4">
        <v>32275</v>
      </c>
      <c r="B6579">
        <v>9.0399999999999991</v>
      </c>
      <c r="F6579" s="4">
        <v>29217</v>
      </c>
      <c r="G6579">
        <v>13.63</v>
      </c>
      <c r="H6579">
        <f t="shared" si="102"/>
        <v>-3.2200000000000006</v>
      </c>
      <c r="I6579" s="103">
        <f>AVERAGE(H$10:H6579)</f>
        <v>0.33363013698630156</v>
      </c>
      <c r="J6579" s="2"/>
    </row>
    <row r="6580" spans="1:10">
      <c r="A6580" s="4">
        <v>32276</v>
      </c>
      <c r="B6580">
        <v>9</v>
      </c>
      <c r="F6580" s="4">
        <v>29218</v>
      </c>
      <c r="G6580">
        <v>13.63</v>
      </c>
      <c r="H6580">
        <f t="shared" si="102"/>
        <v>-3.2200000000000006</v>
      </c>
      <c r="I6580" s="103">
        <f>AVERAGE(H$10:H6580)</f>
        <v>0.33308933191295104</v>
      </c>
      <c r="J6580" s="2"/>
    </row>
    <row r="6581" spans="1:10">
      <c r="A6581" s="4">
        <v>32279</v>
      </c>
      <c r="B6581">
        <v>9.01</v>
      </c>
      <c r="F6581" s="4">
        <v>29219</v>
      </c>
      <c r="G6581">
        <v>13.63</v>
      </c>
      <c r="H6581">
        <f t="shared" si="102"/>
        <v>-3.2200000000000006</v>
      </c>
      <c r="I6581" s="103">
        <f>AVERAGE(H$10:H6581)</f>
        <v>0.33254869141813781</v>
      </c>
      <c r="J6581" s="2"/>
    </row>
    <row r="6582" spans="1:10">
      <c r="A6582" s="4">
        <v>32280</v>
      </c>
      <c r="B6582">
        <v>9.1199999999999992</v>
      </c>
      <c r="F6582" s="4">
        <v>29220</v>
      </c>
      <c r="G6582">
        <v>14.77</v>
      </c>
      <c r="H6582">
        <f t="shared" si="102"/>
        <v>-4.4399999999999995</v>
      </c>
      <c r="I6582" s="103">
        <f>AVERAGE(H$10:H6582)</f>
        <v>0.33182260763730437</v>
      </c>
      <c r="J6582" s="2"/>
    </row>
    <row r="6583" spans="1:10">
      <c r="A6583" s="4">
        <v>32281</v>
      </c>
      <c r="B6583">
        <v>9.19</v>
      </c>
      <c r="F6583" s="4">
        <v>29221</v>
      </c>
      <c r="G6583">
        <v>14.77</v>
      </c>
      <c r="H6583">
        <f t="shared" si="102"/>
        <v>-4.4399999999999995</v>
      </c>
      <c r="I6583" s="103">
        <f>AVERAGE(H$10:H6583)</f>
        <v>0.33109674475205375</v>
      </c>
      <c r="J6583" s="2"/>
    </row>
    <row r="6584" spans="1:10">
      <c r="A6584" s="4">
        <v>32282</v>
      </c>
      <c r="B6584">
        <v>9.18</v>
      </c>
      <c r="F6584" s="4">
        <v>29222</v>
      </c>
      <c r="G6584">
        <v>14</v>
      </c>
      <c r="H6584">
        <f t="shared" si="102"/>
        <v>-3.5</v>
      </c>
      <c r="I6584" s="103">
        <f>AVERAGE(H$10:H6584)</f>
        <v>0.33051406844106485</v>
      </c>
      <c r="J6584" s="2"/>
    </row>
    <row r="6585" spans="1:10">
      <c r="A6585" s="4">
        <v>32283</v>
      </c>
      <c r="B6585">
        <v>9.2200000000000006</v>
      </c>
      <c r="F6585" s="4">
        <v>29223</v>
      </c>
      <c r="G6585">
        <v>13.89</v>
      </c>
      <c r="H6585">
        <f t="shared" si="102"/>
        <v>-3.2900000000000009</v>
      </c>
      <c r="I6585" s="103">
        <f>AVERAGE(H$10:H6585)</f>
        <v>0.32996350364963528</v>
      </c>
      <c r="J6585" s="2"/>
    </row>
    <row r="6586" spans="1:10">
      <c r="A6586" s="4">
        <v>32286</v>
      </c>
      <c r="B6586">
        <v>9.23</v>
      </c>
      <c r="F6586" s="4">
        <v>29224</v>
      </c>
      <c r="G6586">
        <v>14</v>
      </c>
      <c r="H6586">
        <f t="shared" si="102"/>
        <v>-3.34</v>
      </c>
      <c r="I6586" s="103">
        <f>AVERAGE(H$10:H6586)</f>
        <v>0.32940550402919283</v>
      </c>
      <c r="J6586" s="2"/>
    </row>
    <row r="6587" spans="1:10">
      <c r="A6587" s="4">
        <v>32287</v>
      </c>
      <c r="B6587">
        <v>9.2200000000000006</v>
      </c>
      <c r="F6587" s="4">
        <v>29225</v>
      </c>
      <c r="G6587">
        <v>14</v>
      </c>
      <c r="H6587">
        <f t="shared" si="102"/>
        <v>-3.34</v>
      </c>
      <c r="I6587" s="103">
        <f>AVERAGE(H$10:H6587)</f>
        <v>0.32884767406506554</v>
      </c>
      <c r="J6587" s="2"/>
    </row>
    <row r="6588" spans="1:10">
      <c r="A6588" s="4">
        <v>32288</v>
      </c>
      <c r="B6588">
        <v>9.1999999999999993</v>
      </c>
      <c r="F6588" s="4">
        <v>29226</v>
      </c>
      <c r="G6588">
        <v>14</v>
      </c>
      <c r="H6588">
        <f t="shared" si="102"/>
        <v>-3.34</v>
      </c>
      <c r="I6588" s="103">
        <f>AVERAGE(H$10:H6588)</f>
        <v>0.32829001367989075</v>
      </c>
      <c r="J6588" s="2"/>
    </row>
    <row r="6589" spans="1:10">
      <c r="A6589" s="4">
        <v>32289</v>
      </c>
      <c r="B6589">
        <v>9.2100000000000009</v>
      </c>
      <c r="F6589" s="4">
        <v>29227</v>
      </c>
      <c r="G6589">
        <v>14</v>
      </c>
      <c r="H6589">
        <f t="shared" si="102"/>
        <v>-3.3699999999999992</v>
      </c>
      <c r="I6589" s="103">
        <f>AVERAGE(H$10:H6589)</f>
        <v>0.32772796352583605</v>
      </c>
      <c r="J6589" s="2"/>
    </row>
    <row r="6590" spans="1:10">
      <c r="A6590" s="4">
        <v>32290</v>
      </c>
      <c r="B6590">
        <v>9.24</v>
      </c>
      <c r="F6590" s="4">
        <v>29228</v>
      </c>
      <c r="G6590">
        <v>13.86</v>
      </c>
      <c r="H6590">
        <f t="shared" si="102"/>
        <v>-3.2899999999999991</v>
      </c>
      <c r="I6590" s="103">
        <f>AVERAGE(H$10:H6590)</f>
        <v>0.32717824038899884</v>
      </c>
      <c r="J6590" s="2"/>
    </row>
    <row r="6591" spans="1:10">
      <c r="A6591" s="4">
        <v>32294</v>
      </c>
      <c r="B6591">
        <v>9.1999999999999993</v>
      </c>
      <c r="F6591" s="4">
        <v>29229</v>
      </c>
      <c r="G6591">
        <v>13.86</v>
      </c>
      <c r="H6591">
        <f t="shared" si="102"/>
        <v>-3.2799999999999994</v>
      </c>
      <c r="I6591" s="103">
        <f>AVERAGE(H$10:H6591)</f>
        <v>0.32663020358553646</v>
      </c>
      <c r="J6591" s="2"/>
    </row>
    <row r="6592" spans="1:10">
      <c r="A6592" s="4">
        <v>32295</v>
      </c>
      <c r="B6592">
        <v>9.0299999999999994</v>
      </c>
      <c r="F6592" s="4">
        <v>29230</v>
      </c>
      <c r="G6592">
        <v>14.07</v>
      </c>
      <c r="H6592">
        <f t="shared" si="102"/>
        <v>-3.5600000000000005</v>
      </c>
      <c r="I6592" s="103">
        <f>AVERAGE(H$10:H6592)</f>
        <v>0.3260397994835183</v>
      </c>
      <c r="J6592" s="2"/>
    </row>
    <row r="6593" spans="1:10">
      <c r="A6593" s="4">
        <v>32296</v>
      </c>
      <c r="B6593">
        <v>9.07</v>
      </c>
      <c r="F6593" s="4">
        <v>29231</v>
      </c>
      <c r="G6593">
        <v>14.13</v>
      </c>
      <c r="H6593">
        <f t="shared" si="102"/>
        <v>-3.4500000000000011</v>
      </c>
      <c r="I6593" s="103">
        <f>AVERAGE(H$10:H6593)</f>
        <v>0.32546628189550442</v>
      </c>
      <c r="J6593" s="2"/>
    </row>
    <row r="6594" spans="1:10">
      <c r="A6594" s="4">
        <v>32297</v>
      </c>
      <c r="B6594">
        <v>8.9700000000000006</v>
      </c>
      <c r="F6594" s="4">
        <v>29232</v>
      </c>
      <c r="G6594">
        <v>14.13</v>
      </c>
      <c r="H6594">
        <f t="shared" si="102"/>
        <v>-3.4500000000000011</v>
      </c>
      <c r="I6594" s="103">
        <f>AVERAGE(H$10:H6594)</f>
        <v>0.32489293849658335</v>
      </c>
      <c r="J6594" s="2"/>
    </row>
    <row r="6595" spans="1:10">
      <c r="A6595" s="4">
        <v>32300</v>
      </c>
      <c r="B6595">
        <v>8.9700000000000006</v>
      </c>
      <c r="F6595" s="4">
        <v>29233</v>
      </c>
      <c r="G6595">
        <v>14.13</v>
      </c>
      <c r="H6595">
        <f t="shared" si="102"/>
        <v>-3.4500000000000011</v>
      </c>
      <c r="I6595" s="103">
        <f>AVERAGE(H$10:H6595)</f>
        <v>0.3243197692074099</v>
      </c>
      <c r="J6595" s="2"/>
    </row>
    <row r="6596" spans="1:10">
      <c r="A6596" s="4">
        <v>32301</v>
      </c>
      <c r="B6596">
        <v>9.02</v>
      </c>
      <c r="F6596" s="4">
        <v>29234</v>
      </c>
      <c r="G6596">
        <v>14.07</v>
      </c>
      <c r="H6596">
        <f t="shared" si="102"/>
        <v>-3.370000000000001</v>
      </c>
      <c r="I6596" s="103">
        <f>AVERAGE(H$10:H6596)</f>
        <v>0.32375891908304261</v>
      </c>
      <c r="J6596" s="2"/>
    </row>
    <row r="6597" spans="1:10">
      <c r="A6597" s="4">
        <v>32302</v>
      </c>
      <c r="B6597">
        <v>8.92</v>
      </c>
      <c r="F6597" s="4">
        <v>29235</v>
      </c>
      <c r="G6597">
        <v>13.55</v>
      </c>
      <c r="H6597">
        <f t="shared" si="102"/>
        <v>-2.9000000000000004</v>
      </c>
      <c r="I6597" s="103">
        <f>AVERAGE(H$10:H6597)</f>
        <v>0.32326958105646653</v>
      </c>
      <c r="J6597" s="2"/>
    </row>
    <row r="6598" spans="1:10">
      <c r="A6598" s="4">
        <v>32303</v>
      </c>
      <c r="B6598">
        <v>8.9600000000000009</v>
      </c>
      <c r="F6598" s="4">
        <v>29236</v>
      </c>
      <c r="G6598">
        <v>13.28</v>
      </c>
      <c r="H6598">
        <f t="shared" si="102"/>
        <v>-2.629999999999999</v>
      </c>
      <c r="I6598" s="103">
        <f>AVERAGE(H$10:H6598)</f>
        <v>0.32282136894824731</v>
      </c>
      <c r="J6598" s="2"/>
    </row>
    <row r="6599" spans="1:10">
      <c r="A6599" s="4">
        <v>32304</v>
      </c>
      <c r="B6599">
        <v>8.92</v>
      </c>
      <c r="F6599" s="4">
        <v>29237</v>
      </c>
      <c r="G6599">
        <v>13.57</v>
      </c>
      <c r="H6599">
        <f t="shared" si="102"/>
        <v>-2.8599999999999994</v>
      </c>
      <c r="I6599" s="103">
        <f>AVERAGE(H$10:H6599)</f>
        <v>0.32233839150227639</v>
      </c>
      <c r="J6599" s="2"/>
    </row>
    <row r="6600" spans="1:10">
      <c r="A6600" s="4">
        <v>32307</v>
      </c>
      <c r="B6600">
        <v>8.91</v>
      </c>
      <c r="F6600" s="4">
        <v>29238</v>
      </c>
      <c r="G6600">
        <v>13.74</v>
      </c>
      <c r="H6600">
        <f t="shared" si="102"/>
        <v>-2.92</v>
      </c>
      <c r="I6600" s="103">
        <f>AVERAGE(H$10:H6600)</f>
        <v>0.32184645729024447</v>
      </c>
      <c r="J6600" s="2"/>
    </row>
    <row r="6601" spans="1:10">
      <c r="A6601" s="4">
        <v>32308</v>
      </c>
      <c r="B6601">
        <v>8.69</v>
      </c>
      <c r="F6601" s="4">
        <v>29239</v>
      </c>
      <c r="G6601">
        <v>13.74</v>
      </c>
      <c r="H6601">
        <f t="shared" si="102"/>
        <v>-2.92</v>
      </c>
      <c r="I6601" s="103">
        <f>AVERAGE(H$10:H6601)</f>
        <v>0.32135467233009729</v>
      </c>
      <c r="J6601" s="2"/>
    </row>
    <row r="6602" spans="1:10">
      <c r="A6602" s="4">
        <v>32309</v>
      </c>
      <c r="B6602">
        <v>8.7100000000000009</v>
      </c>
      <c r="F6602" s="4">
        <v>29240</v>
      </c>
      <c r="G6602">
        <v>13.74</v>
      </c>
      <c r="H6602">
        <f t="shared" ref="H6602:H6665" si="103">IFERROR(((VLOOKUP(F6602,$A$9:$B$14200,2,FALSE))-G6602),H6601)</f>
        <v>-2.92</v>
      </c>
      <c r="I6602" s="103">
        <f>AVERAGE(H$10:H6602)</f>
        <v>0.32086303655392101</v>
      </c>
      <c r="J6602" s="2"/>
    </row>
    <row r="6603" spans="1:10">
      <c r="A6603" s="4">
        <v>32310</v>
      </c>
      <c r="B6603">
        <v>8.89</v>
      </c>
      <c r="F6603" s="4">
        <v>29241</v>
      </c>
      <c r="G6603">
        <v>14.06</v>
      </c>
      <c r="H6603">
        <f t="shared" si="103"/>
        <v>-3.0999999999999996</v>
      </c>
      <c r="I6603" s="103">
        <f>AVERAGE(H$10:H6603)</f>
        <v>0.32034425235062197</v>
      </c>
      <c r="J6603" s="2"/>
    </row>
    <row r="6604" spans="1:10">
      <c r="A6604" s="4">
        <v>32311</v>
      </c>
      <c r="B6604">
        <v>9.02</v>
      </c>
      <c r="F6604" s="4">
        <v>29242</v>
      </c>
      <c r="G6604">
        <v>13.97</v>
      </c>
      <c r="H6604">
        <f t="shared" si="103"/>
        <v>-3.120000000000001</v>
      </c>
      <c r="I6604" s="103">
        <f>AVERAGE(H$10:H6604)</f>
        <v>0.31982259287338916</v>
      </c>
      <c r="J6604" s="2"/>
    </row>
    <row r="6605" spans="1:10">
      <c r="A6605" s="4">
        <v>32314</v>
      </c>
      <c r="B6605">
        <v>9.02</v>
      </c>
      <c r="F6605" s="4">
        <v>29243</v>
      </c>
      <c r="G6605">
        <v>13.59</v>
      </c>
      <c r="H6605">
        <f t="shared" si="103"/>
        <v>-2.7699999999999996</v>
      </c>
      <c r="I6605" s="103">
        <f>AVERAGE(H$10:H6605)</f>
        <v>0.31935415403274731</v>
      </c>
      <c r="J6605" s="2"/>
    </row>
    <row r="6606" spans="1:10">
      <c r="A6606" s="4">
        <v>32315</v>
      </c>
      <c r="B6606">
        <v>9.0299999999999994</v>
      </c>
      <c r="F6606" s="4">
        <v>29244</v>
      </c>
      <c r="G6606">
        <v>13.89</v>
      </c>
      <c r="H6606">
        <f t="shared" si="103"/>
        <v>-2.8800000000000008</v>
      </c>
      <c r="I6606" s="103">
        <f>AVERAGE(H$10:H6606)</f>
        <v>0.3188691829619526</v>
      </c>
      <c r="J6606" s="2"/>
    </row>
    <row r="6607" spans="1:10">
      <c r="A6607" s="4">
        <v>32316</v>
      </c>
      <c r="B6607">
        <v>8.9</v>
      </c>
      <c r="F6607" s="4">
        <v>29245</v>
      </c>
      <c r="G6607">
        <v>14</v>
      </c>
      <c r="H6607">
        <f t="shared" si="103"/>
        <v>-2.9000000000000004</v>
      </c>
      <c r="I6607" s="103">
        <f>AVERAGE(H$10:H6607)</f>
        <v>0.31838132767505323</v>
      </c>
      <c r="J6607" s="2"/>
    </row>
    <row r="6608" spans="1:10">
      <c r="A6608" s="4">
        <v>32317</v>
      </c>
      <c r="B6608">
        <v>8.8800000000000008</v>
      </c>
      <c r="F6608" s="4">
        <v>29246</v>
      </c>
      <c r="G6608">
        <v>14</v>
      </c>
      <c r="H6608">
        <f t="shared" si="103"/>
        <v>-2.9000000000000004</v>
      </c>
      <c r="I6608" s="103">
        <f>AVERAGE(H$10:H6608)</f>
        <v>0.31789362024549189</v>
      </c>
      <c r="J6608" s="2"/>
    </row>
    <row r="6609" spans="1:10">
      <c r="A6609" s="4">
        <v>32318</v>
      </c>
      <c r="B6609">
        <v>8.85</v>
      </c>
      <c r="F6609" s="4">
        <v>29247</v>
      </c>
      <c r="G6609">
        <v>14</v>
      </c>
      <c r="H6609">
        <f t="shared" si="103"/>
        <v>-2.9000000000000004</v>
      </c>
      <c r="I6609" s="103">
        <f>AVERAGE(H$10:H6609)</f>
        <v>0.31740606060606075</v>
      </c>
      <c r="J6609" s="2"/>
    </row>
    <row r="6610" spans="1:10">
      <c r="A6610" s="4">
        <v>32321</v>
      </c>
      <c r="B6610">
        <v>8.94</v>
      </c>
      <c r="F6610" s="4">
        <v>29248</v>
      </c>
      <c r="G6610">
        <v>13.86</v>
      </c>
      <c r="H6610">
        <f t="shared" si="103"/>
        <v>-2.7099999999999991</v>
      </c>
      <c r="I6610" s="103">
        <f>AVERAGE(H$10:H6610)</f>
        <v>0.31694743220724148</v>
      </c>
      <c r="J6610" s="2"/>
    </row>
    <row r="6611" spans="1:10">
      <c r="A6611" s="4">
        <v>32322</v>
      </c>
      <c r="B6611">
        <v>8.8699999999999992</v>
      </c>
      <c r="F6611" s="4">
        <v>29249</v>
      </c>
      <c r="G6611">
        <v>13.46</v>
      </c>
      <c r="H6611">
        <f t="shared" si="103"/>
        <v>-2.25</v>
      </c>
      <c r="I6611" s="103">
        <f>AVERAGE(H$10:H6611)</f>
        <v>0.31655861860042428</v>
      </c>
      <c r="J6611" s="2"/>
    </row>
    <row r="6612" spans="1:10">
      <c r="A6612" s="4">
        <v>32323</v>
      </c>
      <c r="B6612">
        <v>8.8800000000000008</v>
      </c>
      <c r="F6612" s="4">
        <v>29250</v>
      </c>
      <c r="G6612">
        <v>11.56</v>
      </c>
      <c r="H6612">
        <f t="shared" si="103"/>
        <v>-0.40000000000000036</v>
      </c>
      <c r="I6612" s="103">
        <f>AVERAGE(H$10:H6612)</f>
        <v>0.31645009844010313</v>
      </c>
      <c r="J6612" s="2"/>
    </row>
    <row r="6613" spans="1:10">
      <c r="A6613" s="4">
        <v>32324</v>
      </c>
      <c r="B6613">
        <v>8.82</v>
      </c>
      <c r="F6613" s="4">
        <v>29251</v>
      </c>
      <c r="G6613">
        <v>13.4</v>
      </c>
      <c r="H6613">
        <f t="shared" si="103"/>
        <v>-2.2699999999999996</v>
      </c>
      <c r="I6613" s="103">
        <f>AVERAGE(H$10:H6613)</f>
        <v>0.31605844942459127</v>
      </c>
      <c r="J6613" s="2"/>
    </row>
    <row r="6614" spans="1:10">
      <c r="A6614" s="4">
        <v>32325</v>
      </c>
      <c r="B6614">
        <v>8.77</v>
      </c>
      <c r="F6614" s="4">
        <v>29252</v>
      </c>
      <c r="G6614">
        <v>13.44</v>
      </c>
      <c r="H6614">
        <f t="shared" si="103"/>
        <v>-2.1500000000000004</v>
      </c>
      <c r="I6614" s="103">
        <f>AVERAGE(H$10:H6614)</f>
        <v>0.31568508705526127</v>
      </c>
      <c r="J6614" s="2"/>
    </row>
    <row r="6615" spans="1:10">
      <c r="A6615" s="4">
        <v>32329</v>
      </c>
      <c r="B6615">
        <v>8.82</v>
      </c>
      <c r="F6615" s="4">
        <v>29253</v>
      </c>
      <c r="G6615">
        <v>13.44</v>
      </c>
      <c r="H6615">
        <f t="shared" si="103"/>
        <v>-2.1500000000000004</v>
      </c>
      <c r="I6615" s="103">
        <f>AVERAGE(H$10:H6615)</f>
        <v>0.31531183772328197</v>
      </c>
      <c r="J6615" s="2"/>
    </row>
    <row r="6616" spans="1:10">
      <c r="A6616" s="4">
        <v>32330</v>
      </c>
      <c r="B6616">
        <v>8.91</v>
      </c>
      <c r="F6616" s="4">
        <v>29254</v>
      </c>
      <c r="G6616">
        <v>13.44</v>
      </c>
      <c r="H6616">
        <f t="shared" si="103"/>
        <v>-2.1500000000000004</v>
      </c>
      <c r="I6616" s="103">
        <f>AVERAGE(H$10:H6616)</f>
        <v>0.31493870137732716</v>
      </c>
      <c r="J6616" s="2"/>
    </row>
    <row r="6617" spans="1:10">
      <c r="A6617" s="4">
        <v>32331</v>
      </c>
      <c r="B6617">
        <v>8.9499999999999993</v>
      </c>
      <c r="F6617" s="4">
        <v>29255</v>
      </c>
      <c r="G6617">
        <v>13.5</v>
      </c>
      <c r="H6617">
        <f t="shared" si="103"/>
        <v>-2.0999999999999996</v>
      </c>
      <c r="I6617" s="103">
        <f>AVERAGE(H$10:H6617)</f>
        <v>0.31457324455205821</v>
      </c>
      <c r="J6617" s="2"/>
    </row>
    <row r="6618" spans="1:10">
      <c r="A6618" s="4">
        <v>32332</v>
      </c>
      <c r="B6618">
        <v>9.0399999999999991</v>
      </c>
      <c r="F6618" s="4">
        <v>29256</v>
      </c>
      <c r="G6618">
        <v>12.63</v>
      </c>
      <c r="H6618">
        <f t="shared" si="103"/>
        <v>-0.90000000000000036</v>
      </c>
      <c r="I6618" s="103">
        <f>AVERAGE(H$10:H6618)</f>
        <v>0.31438946890603731</v>
      </c>
      <c r="J6618" s="2"/>
    </row>
    <row r="6619" spans="1:10">
      <c r="A6619" s="4">
        <v>32335</v>
      </c>
      <c r="B6619">
        <v>9.02</v>
      </c>
      <c r="F6619" s="4">
        <v>29257</v>
      </c>
      <c r="G6619">
        <v>9.76</v>
      </c>
      <c r="H6619">
        <f t="shared" si="103"/>
        <v>2.16</v>
      </c>
      <c r="I6619" s="103">
        <f>AVERAGE(H$10:H6619)</f>
        <v>0.31466868381240554</v>
      </c>
      <c r="J6619" s="2"/>
    </row>
    <row r="6620" spans="1:10">
      <c r="A6620" s="4">
        <v>32336</v>
      </c>
      <c r="B6620">
        <v>9.08</v>
      </c>
      <c r="F6620" s="4">
        <v>29258</v>
      </c>
      <c r="G6620">
        <v>12.93</v>
      </c>
      <c r="H6620">
        <f t="shared" si="103"/>
        <v>-1.2199999999999989</v>
      </c>
      <c r="I6620" s="103">
        <f>AVERAGE(H$10:H6620)</f>
        <v>0.31443654515201946</v>
      </c>
      <c r="J6620" s="2"/>
    </row>
    <row r="6621" spans="1:10">
      <c r="A6621" s="4">
        <v>32337</v>
      </c>
      <c r="B6621">
        <v>9.1199999999999992</v>
      </c>
      <c r="F6621" s="4">
        <v>29259</v>
      </c>
      <c r="G6621">
        <v>13.33</v>
      </c>
      <c r="H6621">
        <f t="shared" si="103"/>
        <v>-1.5299999999999994</v>
      </c>
      <c r="I6621" s="103">
        <f>AVERAGE(H$10:H6621)</f>
        <v>0.31415759225650342</v>
      </c>
      <c r="J6621" s="2"/>
    </row>
    <row r="6622" spans="1:10">
      <c r="A6622" s="4">
        <v>32338</v>
      </c>
      <c r="B6622">
        <v>9.1199999999999992</v>
      </c>
      <c r="F6622" s="4">
        <v>29260</v>
      </c>
      <c r="G6622">
        <v>13.33</v>
      </c>
      <c r="H6622">
        <f t="shared" si="103"/>
        <v>-1.5299999999999994</v>
      </c>
      <c r="I6622" s="103">
        <f>AVERAGE(H$10:H6622)</f>
        <v>0.31387872372599429</v>
      </c>
      <c r="J6622" s="2"/>
    </row>
    <row r="6623" spans="1:10">
      <c r="A6623" s="4">
        <v>32339</v>
      </c>
      <c r="B6623">
        <v>9.08</v>
      </c>
      <c r="F6623" s="4">
        <v>29261</v>
      </c>
      <c r="G6623">
        <v>13.33</v>
      </c>
      <c r="H6623">
        <f t="shared" si="103"/>
        <v>-1.5299999999999994</v>
      </c>
      <c r="I6623" s="103">
        <f>AVERAGE(H$10:H6623)</f>
        <v>0.31359993952222559</v>
      </c>
      <c r="J6623" s="2"/>
    </row>
    <row r="6624" spans="1:10">
      <c r="A6624" s="4">
        <v>32342</v>
      </c>
      <c r="B6624">
        <v>9.15</v>
      </c>
      <c r="F6624" s="4">
        <v>29262</v>
      </c>
      <c r="G6624">
        <v>13.97</v>
      </c>
      <c r="H6624">
        <f t="shared" si="103"/>
        <v>-1.9600000000000009</v>
      </c>
      <c r="I6624" s="103">
        <f>AVERAGE(H$10:H6624)</f>
        <v>0.31325623582766443</v>
      </c>
      <c r="J6624" s="2"/>
    </row>
    <row r="6625" spans="1:10">
      <c r="A6625" s="4">
        <v>32343</v>
      </c>
      <c r="B6625">
        <v>9.1</v>
      </c>
      <c r="F6625" s="4">
        <v>29263</v>
      </c>
      <c r="G6625">
        <v>14.02</v>
      </c>
      <c r="H6625">
        <f t="shared" si="103"/>
        <v>-1.9600000000000009</v>
      </c>
      <c r="I6625" s="103">
        <f>AVERAGE(H$10:H6625)</f>
        <v>0.31291263603385733</v>
      </c>
      <c r="J6625" s="2"/>
    </row>
    <row r="6626" spans="1:10">
      <c r="A6626" s="4">
        <v>32344</v>
      </c>
      <c r="B6626">
        <v>9.11</v>
      </c>
      <c r="F6626" s="4">
        <v>29264</v>
      </c>
      <c r="G6626">
        <v>14.58</v>
      </c>
      <c r="H6626">
        <f t="shared" si="103"/>
        <v>-2.7200000000000006</v>
      </c>
      <c r="I6626" s="103">
        <f>AVERAGE(H$10:H6626)</f>
        <v>0.31245428441892098</v>
      </c>
      <c r="J6626" s="2"/>
    </row>
    <row r="6627" spans="1:10">
      <c r="A6627" s="4">
        <v>32345</v>
      </c>
      <c r="B6627">
        <v>9.16</v>
      </c>
      <c r="F6627" s="4">
        <v>29265</v>
      </c>
      <c r="G6627">
        <v>14.3</v>
      </c>
      <c r="H6627">
        <f t="shared" si="103"/>
        <v>-2.33</v>
      </c>
      <c r="I6627" s="103">
        <f>AVERAGE(H$10:H6627)</f>
        <v>0.31205500151103055</v>
      </c>
      <c r="J6627" s="2"/>
    </row>
    <row r="6628" spans="1:10">
      <c r="A6628" s="4">
        <v>32346</v>
      </c>
      <c r="B6628">
        <v>9.11</v>
      </c>
      <c r="F6628" s="4">
        <v>29266</v>
      </c>
      <c r="G6628">
        <v>14.67</v>
      </c>
      <c r="H6628">
        <f t="shared" si="103"/>
        <v>-2.4700000000000006</v>
      </c>
      <c r="I6628" s="103">
        <f>AVERAGE(H$10:H6628)</f>
        <v>0.31163468801933836</v>
      </c>
      <c r="J6628" s="2"/>
    </row>
    <row r="6629" spans="1:10">
      <c r="A6629" s="4">
        <v>32349</v>
      </c>
      <c r="B6629">
        <v>9.07</v>
      </c>
      <c r="F6629" s="4">
        <v>29267</v>
      </c>
      <c r="G6629">
        <v>14.67</v>
      </c>
      <c r="H6629">
        <f t="shared" si="103"/>
        <v>-2.4700000000000006</v>
      </c>
      <c r="I6629" s="103">
        <f>AVERAGE(H$10:H6629)</f>
        <v>0.31121450151057412</v>
      </c>
      <c r="J6629" s="2"/>
    </row>
    <row r="6630" spans="1:10">
      <c r="A6630" s="4">
        <v>32350</v>
      </c>
      <c r="B6630">
        <v>9.09</v>
      </c>
      <c r="F6630" s="4">
        <v>29268</v>
      </c>
      <c r="G6630">
        <v>14.67</v>
      </c>
      <c r="H6630">
        <f t="shared" si="103"/>
        <v>-2.4700000000000006</v>
      </c>
      <c r="I6630" s="103">
        <f>AVERAGE(H$10:H6630)</f>
        <v>0.31079444192720146</v>
      </c>
      <c r="J6630" s="2"/>
    </row>
    <row r="6631" spans="1:10">
      <c r="A6631" s="4">
        <v>32351</v>
      </c>
      <c r="B6631">
        <v>9.14</v>
      </c>
      <c r="F6631" s="4">
        <v>29269</v>
      </c>
      <c r="G6631">
        <v>14.67</v>
      </c>
      <c r="H6631">
        <f t="shared" si="103"/>
        <v>-2.4700000000000006</v>
      </c>
      <c r="I6631" s="103">
        <f>AVERAGE(H$10:H6631)</f>
        <v>0.31037450921171866</v>
      </c>
      <c r="J6631" s="2"/>
    </row>
    <row r="6632" spans="1:10">
      <c r="A6632" s="4">
        <v>32352</v>
      </c>
      <c r="B6632">
        <v>9.16</v>
      </c>
      <c r="F6632" s="4">
        <v>29270</v>
      </c>
      <c r="G6632">
        <v>16.690000000000001</v>
      </c>
      <c r="H6632">
        <f t="shared" si="103"/>
        <v>-3.8400000000000016</v>
      </c>
      <c r="I6632" s="103">
        <f>AVERAGE(H$10:H6632)</f>
        <v>0.30974784840706643</v>
      </c>
      <c r="J6632" s="2"/>
    </row>
    <row r="6633" spans="1:10">
      <c r="A6633" s="4">
        <v>32353</v>
      </c>
      <c r="B6633">
        <v>9.1199999999999992</v>
      </c>
      <c r="F6633" s="4">
        <v>29271</v>
      </c>
      <c r="G6633">
        <v>14.44</v>
      </c>
      <c r="H6633">
        <f t="shared" si="103"/>
        <v>-1.5999999999999996</v>
      </c>
      <c r="I6633" s="103">
        <f>AVERAGE(H$10:H6633)</f>
        <v>0.3094595410628021</v>
      </c>
      <c r="J6633" s="2"/>
    </row>
    <row r="6634" spans="1:10">
      <c r="A6634" s="4">
        <v>32356</v>
      </c>
      <c r="B6634">
        <v>9.07</v>
      </c>
      <c r="F6634" s="4">
        <v>29272</v>
      </c>
      <c r="G6634">
        <v>15.01</v>
      </c>
      <c r="H6634">
        <f t="shared" si="103"/>
        <v>-1.7899999999999991</v>
      </c>
      <c r="I6634" s="103">
        <f>AVERAGE(H$10:H6634)</f>
        <v>0.3091426415094341</v>
      </c>
      <c r="J6634" s="2"/>
    </row>
    <row r="6635" spans="1:10">
      <c r="A6635" s="4">
        <v>32357</v>
      </c>
      <c r="B6635">
        <v>9</v>
      </c>
      <c r="F6635" s="4">
        <v>29273</v>
      </c>
      <c r="G6635">
        <v>14.46</v>
      </c>
      <c r="H6635">
        <f t="shared" si="103"/>
        <v>-1.4000000000000004</v>
      </c>
      <c r="I6635" s="103">
        <f>AVERAGE(H$10:H6635)</f>
        <v>0.30888469664956247</v>
      </c>
      <c r="J6635" s="2"/>
    </row>
    <row r="6636" spans="1:10">
      <c r="A6636" s="4">
        <v>32358</v>
      </c>
      <c r="B6636">
        <v>9.0399999999999991</v>
      </c>
      <c r="F6636" s="4">
        <v>29274</v>
      </c>
      <c r="G6636">
        <v>14.46</v>
      </c>
      <c r="H6636">
        <f t="shared" si="103"/>
        <v>-1.4000000000000004</v>
      </c>
      <c r="I6636" s="103">
        <f>AVERAGE(H$10:H6636)</f>
        <v>0.30862682963633631</v>
      </c>
      <c r="J6636" s="2"/>
    </row>
    <row r="6637" spans="1:10">
      <c r="A6637" s="4">
        <v>32359</v>
      </c>
      <c r="B6637">
        <v>8.99</v>
      </c>
      <c r="F6637" s="4">
        <v>29275</v>
      </c>
      <c r="G6637">
        <v>14.46</v>
      </c>
      <c r="H6637">
        <f t="shared" si="103"/>
        <v>-1.4000000000000004</v>
      </c>
      <c r="I6637" s="103">
        <f>AVERAGE(H$10:H6637)</f>
        <v>0.30836904043452035</v>
      </c>
      <c r="J6637" s="2"/>
    </row>
    <row r="6638" spans="1:10">
      <c r="A6638" s="4">
        <v>32360</v>
      </c>
      <c r="B6638">
        <v>9.1199999999999992</v>
      </c>
      <c r="F6638" s="4">
        <v>29276</v>
      </c>
      <c r="G6638">
        <v>14.03</v>
      </c>
      <c r="H6638">
        <f t="shared" si="103"/>
        <v>-0.75999999999999979</v>
      </c>
      <c r="I6638" s="103">
        <f>AVERAGE(H$10:H6638)</f>
        <v>0.30820787449087356</v>
      </c>
      <c r="J6638" s="2"/>
    </row>
    <row r="6639" spans="1:10">
      <c r="A6639" s="4">
        <v>32363</v>
      </c>
      <c r="B6639">
        <v>9.1199999999999992</v>
      </c>
      <c r="F6639" s="4">
        <v>29277</v>
      </c>
      <c r="G6639">
        <v>14.16</v>
      </c>
      <c r="H6639">
        <f t="shared" si="103"/>
        <v>-0.50999999999999979</v>
      </c>
      <c r="I6639" s="103">
        <f>AVERAGE(H$10:H6639)</f>
        <v>0.30808446455505289</v>
      </c>
      <c r="J6639" s="2"/>
    </row>
    <row r="6640" spans="1:10">
      <c r="A6640" s="4">
        <v>32364</v>
      </c>
      <c r="B6640">
        <v>9.1999999999999993</v>
      </c>
      <c r="F6640" s="4">
        <v>29278</v>
      </c>
      <c r="G6640">
        <v>15.76</v>
      </c>
      <c r="H6640">
        <f t="shared" si="103"/>
        <v>-2.2999999999999989</v>
      </c>
      <c r="I6640" s="103">
        <f>AVERAGE(H$10:H6640)</f>
        <v>0.30769114763987343</v>
      </c>
      <c r="J6640" s="2"/>
    </row>
    <row r="6641" spans="1:10">
      <c r="A6641" s="4">
        <v>32365</v>
      </c>
      <c r="B6641">
        <v>9.3000000000000007</v>
      </c>
      <c r="F6641" s="4">
        <v>29279</v>
      </c>
      <c r="G6641">
        <v>15.18</v>
      </c>
      <c r="H6641">
        <f t="shared" si="103"/>
        <v>-2.2599999999999998</v>
      </c>
      <c r="I6641" s="103">
        <f>AVERAGE(H$10:H6641)</f>
        <v>0.30730398069963827</v>
      </c>
      <c r="J6641" s="2"/>
    </row>
    <row r="6642" spans="1:10">
      <c r="A6642" s="4">
        <v>32366</v>
      </c>
      <c r="B6642">
        <v>9.35</v>
      </c>
      <c r="F6642" s="4">
        <v>29280</v>
      </c>
      <c r="G6642">
        <v>16.329999999999998</v>
      </c>
      <c r="H6642">
        <f t="shared" si="103"/>
        <v>-3.6099999999999977</v>
      </c>
      <c r="I6642" s="103">
        <f>AVERAGE(H$10:H6642)</f>
        <v>0.30671340268355207</v>
      </c>
      <c r="J6642" s="2"/>
    </row>
    <row r="6643" spans="1:10">
      <c r="A6643" s="4">
        <v>32367</v>
      </c>
      <c r="B6643">
        <v>9.36</v>
      </c>
      <c r="F6643" s="4">
        <v>29281</v>
      </c>
      <c r="G6643">
        <v>16.329999999999998</v>
      </c>
      <c r="H6643">
        <f t="shared" si="103"/>
        <v>-3.6099999999999977</v>
      </c>
      <c r="I6643" s="103">
        <f>AVERAGE(H$10:H6643)</f>
        <v>0.30612300271329529</v>
      </c>
      <c r="J6643" s="2"/>
    </row>
    <row r="6644" spans="1:10">
      <c r="A6644" s="4">
        <v>32370</v>
      </c>
      <c r="B6644">
        <v>9.3699999999999992</v>
      </c>
      <c r="F6644" s="4">
        <v>29282</v>
      </c>
      <c r="G6644">
        <v>16.329999999999998</v>
      </c>
      <c r="H6644">
        <f t="shared" si="103"/>
        <v>-3.6099999999999977</v>
      </c>
      <c r="I6644" s="103">
        <f>AVERAGE(H$10:H6644)</f>
        <v>0.30553278070836493</v>
      </c>
      <c r="J6644" s="2"/>
    </row>
    <row r="6645" spans="1:10">
      <c r="A6645" s="4">
        <v>32371</v>
      </c>
      <c r="B6645">
        <v>9.35</v>
      </c>
      <c r="F6645" s="4">
        <v>29283</v>
      </c>
      <c r="G6645">
        <v>17.14</v>
      </c>
      <c r="H6645">
        <f t="shared" si="103"/>
        <v>-4.3500000000000014</v>
      </c>
      <c r="I6645" s="103">
        <f>AVERAGE(H$10:H6645)</f>
        <v>0.30483122362869219</v>
      </c>
      <c r="J6645" s="2"/>
    </row>
    <row r="6646" spans="1:10">
      <c r="A6646" s="4">
        <v>32372</v>
      </c>
      <c r="B6646">
        <v>9.3800000000000008</v>
      </c>
      <c r="F6646" s="4">
        <v>29284</v>
      </c>
      <c r="G6646">
        <v>16.149999999999999</v>
      </c>
      <c r="H6646">
        <f t="shared" si="103"/>
        <v>-3.2399999999999984</v>
      </c>
      <c r="I6646" s="103">
        <f>AVERAGE(H$10:H6646)</f>
        <v>0.30429712219376243</v>
      </c>
      <c r="J6646" s="2"/>
    </row>
    <row r="6647" spans="1:10">
      <c r="A6647" s="4">
        <v>32373</v>
      </c>
      <c r="B6647">
        <v>9.35</v>
      </c>
      <c r="F6647" s="4">
        <v>29285</v>
      </c>
      <c r="G6647">
        <v>15.75</v>
      </c>
      <c r="H6647">
        <f t="shared" si="103"/>
        <v>-2.7200000000000006</v>
      </c>
      <c r="I6647" s="103">
        <f>AVERAGE(H$10:H6647)</f>
        <v>0.30384151852967778</v>
      </c>
      <c r="J6647" s="2"/>
    </row>
    <row r="6648" spans="1:10">
      <c r="A6648" s="4">
        <v>32374</v>
      </c>
      <c r="B6648">
        <v>9.35</v>
      </c>
      <c r="F6648" s="4">
        <v>29286</v>
      </c>
      <c r="G6648">
        <v>17.05</v>
      </c>
      <c r="H6648">
        <f t="shared" si="103"/>
        <v>-3.92</v>
      </c>
      <c r="I6648" s="103">
        <f>AVERAGE(H$10:H6648)</f>
        <v>0.30320530200331391</v>
      </c>
      <c r="J6648" s="2"/>
    </row>
    <row r="6649" spans="1:10">
      <c r="A6649" s="4">
        <v>32377</v>
      </c>
      <c r="B6649">
        <v>9.3699999999999992</v>
      </c>
      <c r="F6649" s="4">
        <v>29287</v>
      </c>
      <c r="G6649">
        <v>16.89</v>
      </c>
      <c r="H6649">
        <f t="shared" si="103"/>
        <v>-4.0300000000000011</v>
      </c>
      <c r="I6649" s="103">
        <f>AVERAGE(H$10:H6649)</f>
        <v>0.30255271084337365</v>
      </c>
      <c r="J6649" s="2"/>
    </row>
    <row r="6650" spans="1:10">
      <c r="A6650" s="4">
        <v>32378</v>
      </c>
      <c r="B6650">
        <v>9.32</v>
      </c>
      <c r="F6650" s="4">
        <v>29288</v>
      </c>
      <c r="G6650">
        <v>16.89</v>
      </c>
      <c r="H6650">
        <f t="shared" si="103"/>
        <v>-4.0300000000000011</v>
      </c>
      <c r="I6650" s="103">
        <f>AVERAGE(H$10:H6650)</f>
        <v>0.30190031621743729</v>
      </c>
      <c r="J6650" s="2"/>
    </row>
    <row r="6651" spans="1:10">
      <c r="A6651" s="4">
        <v>32379</v>
      </c>
      <c r="B6651">
        <v>9.34</v>
      </c>
      <c r="F6651" s="4">
        <v>29289</v>
      </c>
      <c r="G6651">
        <v>16.89</v>
      </c>
      <c r="H6651">
        <f t="shared" si="103"/>
        <v>-4.0300000000000011</v>
      </c>
      <c r="I6651" s="103">
        <f>AVERAGE(H$10:H6651)</f>
        <v>0.30124811803673612</v>
      </c>
      <c r="J6651" s="2"/>
    </row>
    <row r="6652" spans="1:10">
      <c r="A6652" s="4">
        <v>32380</v>
      </c>
      <c r="B6652">
        <v>9.41</v>
      </c>
      <c r="F6652" s="4">
        <v>29290</v>
      </c>
      <c r="G6652">
        <v>16.28</v>
      </c>
      <c r="H6652">
        <f t="shared" si="103"/>
        <v>-3.6500000000000004</v>
      </c>
      <c r="I6652" s="103">
        <f>AVERAGE(H$10:H6652)</f>
        <v>0.30065331928345645</v>
      </c>
      <c r="J6652" s="2"/>
    </row>
    <row r="6653" spans="1:10">
      <c r="A6653" s="4">
        <v>32381</v>
      </c>
      <c r="B6653">
        <v>9.3800000000000008</v>
      </c>
      <c r="F6653" s="4">
        <v>29291</v>
      </c>
      <c r="G6653">
        <v>15.65</v>
      </c>
      <c r="H6653">
        <f t="shared" si="103"/>
        <v>-3.24</v>
      </c>
      <c r="I6653" s="103">
        <f>AVERAGE(H$10:H6653)</f>
        <v>0.30012040939193274</v>
      </c>
      <c r="J6653" s="2"/>
    </row>
    <row r="6654" spans="1:10">
      <c r="A6654" s="4">
        <v>32384</v>
      </c>
      <c r="B6654">
        <v>9.3000000000000007</v>
      </c>
      <c r="F6654" s="4">
        <v>29292</v>
      </c>
      <c r="G6654">
        <v>15.47</v>
      </c>
      <c r="H6654">
        <f t="shared" si="103"/>
        <v>-2.8500000000000014</v>
      </c>
      <c r="I6654" s="103">
        <f>AVERAGE(H$10:H6654)</f>
        <v>0.29964635063957884</v>
      </c>
      <c r="J6654" s="2"/>
    </row>
    <row r="6655" spans="1:10">
      <c r="A6655" s="4">
        <v>32385</v>
      </c>
      <c r="B6655">
        <v>9.27</v>
      </c>
      <c r="F6655" s="4">
        <v>29293</v>
      </c>
      <c r="G6655">
        <v>16.71</v>
      </c>
      <c r="H6655">
        <f t="shared" si="103"/>
        <v>-4.2100000000000009</v>
      </c>
      <c r="I6655" s="103">
        <f>AVERAGE(H$10:H6655)</f>
        <v>0.29896780018055991</v>
      </c>
      <c r="J6655" s="2"/>
    </row>
    <row r="6656" spans="1:10">
      <c r="A6656" s="4">
        <v>32386</v>
      </c>
      <c r="B6656">
        <v>9.25</v>
      </c>
      <c r="F6656" s="4">
        <v>29294</v>
      </c>
      <c r="G6656">
        <v>16.29</v>
      </c>
      <c r="H6656">
        <f t="shared" si="103"/>
        <v>-3.7699999999999996</v>
      </c>
      <c r="I6656" s="103">
        <f>AVERAGE(H$10:H6656)</f>
        <v>0.29835564916503704</v>
      </c>
      <c r="J6656" s="2"/>
    </row>
    <row r="6657" spans="1:10">
      <c r="A6657" s="4">
        <v>32387</v>
      </c>
      <c r="B6657">
        <v>9.25</v>
      </c>
      <c r="F6657" s="4">
        <v>29295</v>
      </c>
      <c r="G6657">
        <v>16.29</v>
      </c>
      <c r="H6657">
        <f t="shared" si="103"/>
        <v>-3.7699999999999996</v>
      </c>
      <c r="I6657" s="103">
        <f>AVERAGE(H$10:H6657)</f>
        <v>0.29774368231046949</v>
      </c>
      <c r="J6657" s="2"/>
    </row>
    <row r="6658" spans="1:10">
      <c r="A6658" s="4">
        <v>32388</v>
      </c>
      <c r="B6658">
        <v>9</v>
      </c>
      <c r="F6658" s="4">
        <v>29296</v>
      </c>
      <c r="G6658">
        <v>16.29</v>
      </c>
      <c r="H6658">
        <f t="shared" si="103"/>
        <v>-3.7699999999999996</v>
      </c>
      <c r="I6658" s="103">
        <f>AVERAGE(H$10:H6658)</f>
        <v>0.29713189953376468</v>
      </c>
      <c r="J6658" s="2"/>
    </row>
    <row r="6659" spans="1:10">
      <c r="A6659" s="4">
        <v>32392</v>
      </c>
      <c r="B6659">
        <v>8.99</v>
      </c>
      <c r="F6659" s="4">
        <v>29297</v>
      </c>
      <c r="G6659">
        <v>16.75</v>
      </c>
      <c r="H6659">
        <f t="shared" si="103"/>
        <v>-4.17</v>
      </c>
      <c r="I6659" s="103">
        <f>AVERAGE(H$10:H6659)</f>
        <v>0.29646015037594003</v>
      </c>
      <c r="J6659" s="2"/>
    </row>
    <row r="6660" spans="1:10">
      <c r="A6660" s="4">
        <v>32393</v>
      </c>
      <c r="B6660">
        <v>8.99</v>
      </c>
      <c r="F6660" s="4">
        <v>29298</v>
      </c>
      <c r="G6660">
        <v>15.73</v>
      </c>
      <c r="H6660">
        <f t="shared" si="103"/>
        <v>-3.33</v>
      </c>
      <c r="I6660" s="103">
        <f>AVERAGE(H$10:H6660)</f>
        <v>0.29591490001503551</v>
      </c>
      <c r="J6660" s="2"/>
    </row>
    <row r="6661" spans="1:10">
      <c r="A6661" s="4">
        <v>32394</v>
      </c>
      <c r="B6661">
        <v>8.99</v>
      </c>
      <c r="F6661" s="4">
        <v>29299</v>
      </c>
      <c r="G6661">
        <v>15.59</v>
      </c>
      <c r="H6661">
        <f t="shared" si="103"/>
        <v>-3.24</v>
      </c>
      <c r="I6661" s="103">
        <f>AVERAGE(H$10:H6661)</f>
        <v>0.29538334335538202</v>
      </c>
      <c r="J6661" s="2"/>
    </row>
    <row r="6662" spans="1:10">
      <c r="A6662" s="4">
        <v>32395</v>
      </c>
      <c r="B6662">
        <v>8.93</v>
      </c>
      <c r="F6662" s="4">
        <v>29300</v>
      </c>
      <c r="G6662">
        <v>16.829999999999998</v>
      </c>
      <c r="H6662">
        <f t="shared" si="103"/>
        <v>-4.2099999999999991</v>
      </c>
      <c r="I6662" s="103">
        <f>AVERAGE(H$10:H6662)</f>
        <v>0.29470614760258546</v>
      </c>
      <c r="J6662" s="2"/>
    </row>
    <row r="6663" spans="1:10">
      <c r="A6663" s="4">
        <v>32398</v>
      </c>
      <c r="B6663">
        <v>8.9700000000000006</v>
      </c>
      <c r="F6663" s="4">
        <v>29301</v>
      </c>
      <c r="G6663">
        <v>17.68</v>
      </c>
      <c r="H6663">
        <f t="shared" si="103"/>
        <v>-4.93</v>
      </c>
      <c r="I6663" s="103">
        <f>AVERAGE(H$10:H6663)</f>
        <v>0.29392094980462896</v>
      </c>
      <c r="J6663" s="2"/>
    </row>
    <row r="6664" spans="1:10">
      <c r="A6664" s="4">
        <v>32399</v>
      </c>
      <c r="B6664">
        <v>8.94</v>
      </c>
      <c r="F6664" s="4">
        <v>29302</v>
      </c>
      <c r="G6664">
        <v>17.68</v>
      </c>
      <c r="H6664">
        <f t="shared" si="103"/>
        <v>-4.93</v>
      </c>
      <c r="I6664" s="103">
        <f>AVERAGE(H$10:H6664)</f>
        <v>0.29313598797896334</v>
      </c>
      <c r="J6664" s="2"/>
    </row>
    <row r="6665" spans="1:10">
      <c r="A6665" s="4">
        <v>32400</v>
      </c>
      <c r="B6665">
        <v>8.8800000000000008</v>
      </c>
      <c r="F6665" s="4">
        <v>29303</v>
      </c>
      <c r="G6665">
        <v>17.68</v>
      </c>
      <c r="H6665">
        <f t="shared" si="103"/>
        <v>-4.93</v>
      </c>
      <c r="I6665" s="103">
        <f>AVERAGE(H$10:H6665)</f>
        <v>0.2923512620192309</v>
      </c>
      <c r="J6665" s="2"/>
    </row>
    <row r="6666" spans="1:10">
      <c r="A6666" s="4">
        <v>32401</v>
      </c>
      <c r="B6666">
        <v>8.91</v>
      </c>
      <c r="F6666" s="4">
        <v>29304</v>
      </c>
      <c r="G6666">
        <v>17.920000000000002</v>
      </c>
      <c r="H6666">
        <f t="shared" ref="H6666:H6729" si="104">IFERROR(((VLOOKUP(F6666,$A$9:$B$14200,2,FALSE))-G6666),H6665)</f>
        <v>-4.7500000000000018</v>
      </c>
      <c r="I6666" s="103">
        <f>AVERAGE(H$10:H6666)</f>
        <v>0.29159381102598786</v>
      </c>
      <c r="J6666" s="2"/>
    </row>
    <row r="6667" spans="1:10">
      <c r="A6667" s="4">
        <v>32402</v>
      </c>
      <c r="B6667">
        <v>8.93</v>
      </c>
      <c r="F6667" s="4">
        <v>29305</v>
      </c>
      <c r="G6667">
        <v>17.72</v>
      </c>
      <c r="H6667">
        <f t="shared" si="104"/>
        <v>-4.6199999999999992</v>
      </c>
      <c r="I6667" s="103">
        <f>AVERAGE(H$10:H6667)</f>
        <v>0.29085611294683106</v>
      </c>
      <c r="J6667" s="2"/>
    </row>
    <row r="6668" spans="1:10">
      <c r="A6668" s="4">
        <v>32405</v>
      </c>
      <c r="B6668">
        <v>8.9700000000000006</v>
      </c>
      <c r="F6668" s="4">
        <v>29306</v>
      </c>
      <c r="G6668">
        <v>18.96</v>
      </c>
      <c r="H6668">
        <f t="shared" si="104"/>
        <v>-5.9300000000000015</v>
      </c>
      <c r="I6668" s="103">
        <f>AVERAGE(H$10:H6668)</f>
        <v>0.28992191019672642</v>
      </c>
      <c r="J6668" s="2"/>
    </row>
    <row r="6669" spans="1:10">
      <c r="A6669" s="4">
        <v>32406</v>
      </c>
      <c r="B6669">
        <v>8.9700000000000006</v>
      </c>
      <c r="F6669" s="4">
        <v>29307</v>
      </c>
      <c r="G6669">
        <v>19.04</v>
      </c>
      <c r="H6669">
        <f t="shared" si="104"/>
        <v>-6.0699999999999985</v>
      </c>
      <c r="I6669" s="103">
        <f>AVERAGE(H$10:H6669)</f>
        <v>0.28896696696696711</v>
      </c>
      <c r="J6669" s="2"/>
    </row>
    <row r="6670" spans="1:10">
      <c r="A6670" s="4">
        <v>32407</v>
      </c>
      <c r="B6670">
        <v>8.93</v>
      </c>
      <c r="F6670" s="4">
        <v>29308</v>
      </c>
      <c r="G6670">
        <v>19.71</v>
      </c>
      <c r="H6670">
        <f t="shared" si="104"/>
        <v>-6.99</v>
      </c>
      <c r="I6670" s="103">
        <f>AVERAGE(H$10:H6670)</f>
        <v>0.28787419306410467</v>
      </c>
      <c r="J6670" s="2"/>
    </row>
    <row r="6671" spans="1:10">
      <c r="A6671" s="4">
        <v>32408</v>
      </c>
      <c r="B6671">
        <v>8.9499999999999993</v>
      </c>
      <c r="F6671" s="4">
        <v>29309</v>
      </c>
      <c r="G6671">
        <v>19.71</v>
      </c>
      <c r="H6671">
        <f t="shared" si="104"/>
        <v>-6.99</v>
      </c>
      <c r="I6671" s="103">
        <f>AVERAGE(H$10:H6671)</f>
        <v>0.28678174722305633</v>
      </c>
      <c r="J6671" s="2"/>
    </row>
    <row r="6672" spans="1:10">
      <c r="A6672" s="4">
        <v>32409</v>
      </c>
      <c r="B6672">
        <v>8.9700000000000006</v>
      </c>
      <c r="F6672" s="4">
        <v>29310</v>
      </c>
      <c r="G6672">
        <v>19.71</v>
      </c>
      <c r="H6672">
        <f t="shared" si="104"/>
        <v>-6.99</v>
      </c>
      <c r="I6672" s="103">
        <f>AVERAGE(H$10:H6672)</f>
        <v>0.28568962929611302</v>
      </c>
      <c r="J6672" s="2"/>
    </row>
    <row r="6673" spans="1:10">
      <c r="A6673" s="4">
        <v>32412</v>
      </c>
      <c r="B6673">
        <v>9</v>
      </c>
      <c r="F6673" s="4">
        <v>29311</v>
      </c>
      <c r="G6673">
        <v>19.850000000000001</v>
      </c>
      <c r="H6673">
        <f t="shared" si="104"/>
        <v>-7.2100000000000009</v>
      </c>
      <c r="I6673" s="103">
        <f>AVERAGE(H$10:H6673)</f>
        <v>0.2845648259303723</v>
      </c>
      <c r="J6673" s="2"/>
    </row>
    <row r="6674" spans="1:10">
      <c r="A6674" s="4">
        <v>32413</v>
      </c>
      <c r="B6674">
        <v>9.0399999999999991</v>
      </c>
      <c r="F6674" s="4">
        <v>29312</v>
      </c>
      <c r="G6674">
        <v>19.79</v>
      </c>
      <c r="H6674">
        <f t="shared" si="104"/>
        <v>-7.1</v>
      </c>
      <c r="I6674" s="103">
        <f>AVERAGE(H$10:H6674)</f>
        <v>0.28345686421605421</v>
      </c>
      <c r="J6674" s="2"/>
    </row>
    <row r="6675" spans="1:10">
      <c r="A6675" s="4">
        <v>32414</v>
      </c>
      <c r="B6675">
        <v>9.06</v>
      </c>
      <c r="F6675" s="4">
        <v>29313</v>
      </c>
      <c r="G6675">
        <v>17.899999999999999</v>
      </c>
      <c r="H6675">
        <f t="shared" si="104"/>
        <v>-5.2699999999999978</v>
      </c>
      <c r="I6675" s="103">
        <f>AVERAGE(H$10:H6675)</f>
        <v>0.28262376237623782</v>
      </c>
      <c r="J6675" s="2"/>
    </row>
    <row r="6676" spans="1:10">
      <c r="A6676" s="4">
        <v>32415</v>
      </c>
      <c r="B6676">
        <v>8.98</v>
      </c>
      <c r="F6676" s="4">
        <v>29314</v>
      </c>
      <c r="G6676">
        <v>19.96</v>
      </c>
      <c r="H6676">
        <f t="shared" si="104"/>
        <v>-7.4400000000000013</v>
      </c>
      <c r="I6676" s="103">
        <f>AVERAGE(H$10:H6676)</f>
        <v>0.28146542672866376</v>
      </c>
      <c r="J6676" s="2"/>
    </row>
    <row r="6677" spans="1:10">
      <c r="A6677" s="4">
        <v>32416</v>
      </c>
      <c r="B6677">
        <v>8.8699999999999992</v>
      </c>
      <c r="F6677" s="4">
        <v>29315</v>
      </c>
      <c r="G6677">
        <v>19.850000000000001</v>
      </c>
      <c r="H6677">
        <f t="shared" si="104"/>
        <v>-7.4400000000000013</v>
      </c>
      <c r="I6677" s="103">
        <f>AVERAGE(H$10:H6677)</f>
        <v>0.28030743851229772</v>
      </c>
      <c r="J6677" s="2"/>
    </row>
    <row r="6678" spans="1:10">
      <c r="A6678" s="4">
        <v>32419</v>
      </c>
      <c r="B6678">
        <v>8.84</v>
      </c>
      <c r="F6678" s="4">
        <v>29316</v>
      </c>
      <c r="G6678">
        <v>19.850000000000001</v>
      </c>
      <c r="H6678">
        <f t="shared" si="104"/>
        <v>-7.4400000000000013</v>
      </c>
      <c r="I6678" s="103">
        <f>AVERAGE(H$10:H6678)</f>
        <v>0.27914979757085034</v>
      </c>
      <c r="J6678" s="2"/>
    </row>
    <row r="6679" spans="1:10">
      <c r="A6679" s="4">
        <v>32420</v>
      </c>
      <c r="B6679">
        <v>8.8699999999999992</v>
      </c>
      <c r="F6679" s="4">
        <v>29317</v>
      </c>
      <c r="G6679">
        <v>19.850000000000001</v>
      </c>
      <c r="H6679">
        <f t="shared" si="104"/>
        <v>-7.4400000000000013</v>
      </c>
      <c r="I6679" s="103">
        <f>AVERAGE(H$10:H6679)</f>
        <v>0.27799250374812606</v>
      </c>
      <c r="J6679" s="2"/>
    </row>
    <row r="6680" spans="1:10">
      <c r="A6680" s="4">
        <v>32421</v>
      </c>
      <c r="B6680">
        <v>8.8699999999999992</v>
      </c>
      <c r="F6680" s="4">
        <v>29318</v>
      </c>
      <c r="G6680">
        <v>19.78</v>
      </c>
      <c r="H6680">
        <f t="shared" si="104"/>
        <v>-7.65</v>
      </c>
      <c r="I6680" s="103">
        <f>AVERAGE(H$10:H6680)</f>
        <v>0.27680407734972279</v>
      </c>
      <c r="J6680" s="2"/>
    </row>
    <row r="6681" spans="1:10">
      <c r="A6681" s="4">
        <v>32422</v>
      </c>
      <c r="B6681">
        <v>8.8699999999999992</v>
      </c>
      <c r="F6681" s="4">
        <v>29319</v>
      </c>
      <c r="G6681">
        <v>18.37</v>
      </c>
      <c r="H6681">
        <f t="shared" si="104"/>
        <v>-6.16</v>
      </c>
      <c r="I6681" s="103">
        <f>AVERAGE(H$10:H6681)</f>
        <v>0.27583932853717036</v>
      </c>
      <c r="J6681" s="2"/>
    </row>
    <row r="6682" spans="1:10">
      <c r="A6682" s="4">
        <v>32423</v>
      </c>
      <c r="B6682">
        <v>8.6999999999999993</v>
      </c>
      <c r="F6682" s="4">
        <v>29320</v>
      </c>
      <c r="G6682">
        <v>15.65</v>
      </c>
      <c r="H6682">
        <f t="shared" si="104"/>
        <v>-3.59</v>
      </c>
      <c r="I6682" s="103">
        <f>AVERAGE(H$10:H6682)</f>
        <v>0.27526000299715281</v>
      </c>
      <c r="J6682" s="2"/>
    </row>
    <row r="6683" spans="1:10">
      <c r="A6683" s="4">
        <v>32427</v>
      </c>
      <c r="B6683">
        <v>8.75</v>
      </c>
      <c r="F6683" s="4">
        <v>29321</v>
      </c>
      <c r="G6683">
        <v>19.53</v>
      </c>
      <c r="H6683">
        <f t="shared" si="104"/>
        <v>-7.4700000000000006</v>
      </c>
      <c r="I6683" s="103">
        <f>AVERAGE(H$10:H6683)</f>
        <v>0.27409949056038369</v>
      </c>
      <c r="J6683" s="2"/>
    </row>
    <row r="6684" spans="1:10">
      <c r="A6684" s="4">
        <v>32428</v>
      </c>
      <c r="B6684">
        <v>8.84</v>
      </c>
      <c r="F6684" s="4">
        <v>29322</v>
      </c>
      <c r="G6684">
        <v>18.73</v>
      </c>
      <c r="H6684">
        <f t="shared" si="104"/>
        <v>-6.9400000000000013</v>
      </c>
      <c r="I6684" s="103">
        <f>AVERAGE(H$10:H6684)</f>
        <v>0.27301872659176041</v>
      </c>
      <c r="J6684" s="2"/>
    </row>
    <row r="6685" spans="1:10">
      <c r="A6685" s="4">
        <v>32429</v>
      </c>
      <c r="B6685">
        <v>8.84</v>
      </c>
      <c r="F6685" s="4">
        <v>29323</v>
      </c>
      <c r="G6685">
        <v>18.73</v>
      </c>
      <c r="H6685">
        <f t="shared" si="104"/>
        <v>-6.9400000000000013</v>
      </c>
      <c r="I6685" s="103">
        <f>AVERAGE(H$10:H6685)</f>
        <v>0.27193828639904144</v>
      </c>
      <c r="J6685" s="2"/>
    </row>
    <row r="6686" spans="1:10">
      <c r="A6686" s="4">
        <v>32430</v>
      </c>
      <c r="B6686">
        <v>8.81</v>
      </c>
      <c r="F6686" s="4">
        <v>29324</v>
      </c>
      <c r="G6686">
        <v>18.73</v>
      </c>
      <c r="H6686">
        <f t="shared" si="104"/>
        <v>-6.9400000000000013</v>
      </c>
      <c r="I6686" s="103">
        <f>AVERAGE(H$10:H6686)</f>
        <v>0.27085816983675315</v>
      </c>
      <c r="J6686" s="2"/>
    </row>
    <row r="6687" spans="1:10">
      <c r="A6687" s="4">
        <v>32433</v>
      </c>
      <c r="B6687">
        <v>8.7899999999999991</v>
      </c>
      <c r="F6687" s="4">
        <v>29325</v>
      </c>
      <c r="G6687">
        <v>18.34</v>
      </c>
      <c r="H6687">
        <f t="shared" si="104"/>
        <v>-6.7200000000000006</v>
      </c>
      <c r="I6687" s="103">
        <f>AVERAGE(H$10:H6687)</f>
        <v>0.26981132075471709</v>
      </c>
      <c r="J6687" s="2"/>
    </row>
    <row r="6688" spans="1:10">
      <c r="A6688" s="4">
        <v>32434</v>
      </c>
      <c r="B6688">
        <v>8.7799999999999994</v>
      </c>
      <c r="F6688" s="4">
        <v>29326</v>
      </c>
      <c r="G6688">
        <v>18.350000000000001</v>
      </c>
      <c r="H6688">
        <f t="shared" si="104"/>
        <v>-6.7800000000000011</v>
      </c>
      <c r="I6688" s="103">
        <f>AVERAGE(H$10:H6688)</f>
        <v>0.26875580176673164</v>
      </c>
      <c r="J6688" s="2"/>
    </row>
    <row r="6689" spans="1:10">
      <c r="A6689" s="4">
        <v>32435</v>
      </c>
      <c r="B6689">
        <v>8.82</v>
      </c>
      <c r="F6689" s="4">
        <v>29327</v>
      </c>
      <c r="G6689">
        <v>16.059999999999999</v>
      </c>
      <c r="H6689">
        <f t="shared" si="104"/>
        <v>-5.1599999999999984</v>
      </c>
      <c r="I6689" s="103">
        <f>AVERAGE(H$10:H6689)</f>
        <v>0.26794311377245517</v>
      </c>
      <c r="J6689" s="2"/>
    </row>
    <row r="6690" spans="1:10">
      <c r="A6690" s="4">
        <v>32436</v>
      </c>
      <c r="B6690">
        <v>8.7899999999999991</v>
      </c>
      <c r="F6690" s="4">
        <v>29328</v>
      </c>
      <c r="G6690">
        <v>18.329999999999998</v>
      </c>
      <c r="H6690">
        <f t="shared" si="104"/>
        <v>-7.1999999999999975</v>
      </c>
      <c r="I6690" s="103">
        <f>AVERAGE(H$10:H6690)</f>
        <v>0.26682532555006744</v>
      </c>
      <c r="J6690" s="2"/>
    </row>
    <row r="6691" spans="1:10">
      <c r="A6691" s="4">
        <v>32437</v>
      </c>
      <c r="B6691">
        <v>8.83</v>
      </c>
      <c r="F6691" s="4">
        <v>29329</v>
      </c>
      <c r="G6691">
        <v>18.309999999999999</v>
      </c>
      <c r="H6691">
        <f t="shared" si="104"/>
        <v>-7.259999999999998</v>
      </c>
      <c r="I6691" s="103">
        <f>AVERAGE(H$10:H6691)</f>
        <v>0.26569889254714163</v>
      </c>
      <c r="J6691" s="2"/>
    </row>
    <row r="6692" spans="1:10">
      <c r="A6692" s="4">
        <v>32440</v>
      </c>
      <c r="B6692">
        <v>8.83</v>
      </c>
      <c r="F6692" s="4">
        <v>29330</v>
      </c>
      <c r="G6692">
        <v>18.309999999999999</v>
      </c>
      <c r="H6692">
        <f t="shared" si="104"/>
        <v>-7.259999999999998</v>
      </c>
      <c r="I6692" s="103">
        <f>AVERAGE(H$10:H6692)</f>
        <v>0.26457279664821198</v>
      </c>
      <c r="J6692" s="2"/>
    </row>
    <row r="6693" spans="1:10">
      <c r="A6693" s="4">
        <v>32441</v>
      </c>
      <c r="B6693">
        <v>8.83</v>
      </c>
      <c r="F6693" s="4">
        <v>29331</v>
      </c>
      <c r="G6693">
        <v>18.309999999999999</v>
      </c>
      <c r="H6693">
        <f t="shared" si="104"/>
        <v>-7.259999999999998</v>
      </c>
      <c r="I6693" s="103">
        <f>AVERAGE(H$10:H6693)</f>
        <v>0.26344703770197497</v>
      </c>
      <c r="J6693" s="2"/>
    </row>
    <row r="6694" spans="1:10">
      <c r="A6694" s="4">
        <v>32442</v>
      </c>
      <c r="B6694">
        <v>8.7899999999999991</v>
      </c>
      <c r="F6694" s="4">
        <v>29332</v>
      </c>
      <c r="G6694">
        <v>17.649999999999999</v>
      </c>
      <c r="H6694">
        <f t="shared" si="104"/>
        <v>-6.7499999999999982</v>
      </c>
      <c r="I6694" s="103">
        <f>AVERAGE(H$10:H6694)</f>
        <v>0.26239790575916239</v>
      </c>
      <c r="J6694" s="2"/>
    </row>
    <row r="6695" spans="1:10">
      <c r="A6695" s="4">
        <v>32443</v>
      </c>
      <c r="B6695">
        <v>8.7200000000000006</v>
      </c>
      <c r="F6695" s="4">
        <v>29333</v>
      </c>
      <c r="G6695">
        <v>16.649999999999999</v>
      </c>
      <c r="H6695">
        <f t="shared" si="104"/>
        <v>-5.8299999999999983</v>
      </c>
      <c r="I6695" s="103">
        <f>AVERAGE(H$10:H6695)</f>
        <v>0.26148668860305124</v>
      </c>
      <c r="J6695" s="2"/>
    </row>
    <row r="6696" spans="1:10">
      <c r="A6696" s="4">
        <v>32444</v>
      </c>
      <c r="B6696">
        <v>8.69</v>
      </c>
      <c r="F6696" s="4">
        <v>29334</v>
      </c>
      <c r="G6696">
        <v>15.38</v>
      </c>
      <c r="H6696">
        <f t="shared" si="104"/>
        <v>-4.49</v>
      </c>
      <c r="I6696" s="103">
        <f>AVERAGE(H$10:H6696)</f>
        <v>0.26077613279497541</v>
      </c>
      <c r="J6696" s="2"/>
    </row>
    <row r="6697" spans="1:10">
      <c r="A6697" s="4">
        <v>32447</v>
      </c>
      <c r="B6697">
        <v>8.65</v>
      </c>
      <c r="F6697" s="4">
        <v>29335</v>
      </c>
      <c r="G6697">
        <v>16.18</v>
      </c>
      <c r="H6697">
        <f t="shared" si="104"/>
        <v>-5.2199999999999989</v>
      </c>
      <c r="I6697" s="103">
        <f>AVERAGE(H$10:H6697)</f>
        <v>0.25995663875598096</v>
      </c>
      <c r="J6697" s="2"/>
    </row>
    <row r="6698" spans="1:10">
      <c r="A6698" s="4">
        <v>32448</v>
      </c>
      <c r="B6698">
        <v>8.68</v>
      </c>
      <c r="F6698" s="4">
        <v>29336</v>
      </c>
      <c r="G6698">
        <v>15.45</v>
      </c>
      <c r="H6698">
        <f t="shared" si="104"/>
        <v>-4.5</v>
      </c>
      <c r="I6698" s="103">
        <f>AVERAGE(H$10:H6698)</f>
        <v>0.25924502915233977</v>
      </c>
      <c r="J6698" s="2"/>
    </row>
    <row r="6699" spans="1:10">
      <c r="A6699" s="4">
        <v>32449</v>
      </c>
      <c r="B6699">
        <v>8.73</v>
      </c>
      <c r="F6699" s="4">
        <v>29337</v>
      </c>
      <c r="G6699">
        <v>15.45</v>
      </c>
      <c r="H6699">
        <f t="shared" si="104"/>
        <v>-4.5</v>
      </c>
      <c r="I6699" s="103">
        <f>AVERAGE(H$10:H6699)</f>
        <v>0.25853363228699561</v>
      </c>
      <c r="J6699" s="2"/>
    </row>
    <row r="6700" spans="1:10">
      <c r="A6700" s="4">
        <v>32450</v>
      </c>
      <c r="B6700">
        <v>8.69</v>
      </c>
      <c r="F6700" s="4">
        <v>29338</v>
      </c>
      <c r="G6700">
        <v>15.45</v>
      </c>
      <c r="H6700">
        <f t="shared" si="104"/>
        <v>-4.5</v>
      </c>
      <c r="I6700" s="103">
        <f>AVERAGE(H$10:H6700)</f>
        <v>0.25782244806456445</v>
      </c>
      <c r="J6700" s="2"/>
    </row>
    <row r="6701" spans="1:10">
      <c r="A6701" s="4">
        <v>32451</v>
      </c>
      <c r="B6701">
        <v>8.85</v>
      </c>
      <c r="F6701" s="4">
        <v>29339</v>
      </c>
      <c r="G6701">
        <v>14.67</v>
      </c>
      <c r="H6701">
        <f t="shared" si="104"/>
        <v>-4.0399999999999991</v>
      </c>
      <c r="I6701" s="103">
        <f>AVERAGE(H$10:H6701)</f>
        <v>0.25718021518230733</v>
      </c>
      <c r="J6701" s="2"/>
    </row>
    <row r="6702" spans="1:10">
      <c r="A6702" s="4">
        <v>32454</v>
      </c>
      <c r="B6702">
        <v>8.91</v>
      </c>
      <c r="F6702" s="4">
        <v>29340</v>
      </c>
      <c r="G6702">
        <v>13.98</v>
      </c>
      <c r="H6702">
        <f t="shared" si="104"/>
        <v>-3.3100000000000005</v>
      </c>
      <c r="I6702" s="103">
        <f>AVERAGE(H$10:H6702)</f>
        <v>0.25664724338861505</v>
      </c>
      <c r="J6702" s="2"/>
    </row>
    <row r="6703" spans="1:10">
      <c r="A6703" s="4">
        <v>32455</v>
      </c>
      <c r="B6703">
        <v>8.91</v>
      </c>
      <c r="F6703" s="4">
        <v>29341</v>
      </c>
      <c r="G6703">
        <v>14.64</v>
      </c>
      <c r="H6703">
        <f t="shared" si="104"/>
        <v>-3.8800000000000008</v>
      </c>
      <c r="I6703" s="103">
        <f>AVERAGE(H$10:H6703)</f>
        <v>0.2560292799521961</v>
      </c>
      <c r="J6703" s="2"/>
    </row>
    <row r="6704" spans="1:10">
      <c r="A6704" s="4">
        <v>32456</v>
      </c>
      <c r="B6704">
        <v>8.91</v>
      </c>
      <c r="F6704" s="4">
        <v>29342</v>
      </c>
      <c r="G6704">
        <v>14.07</v>
      </c>
      <c r="H6704">
        <f t="shared" si="104"/>
        <v>-3.5</v>
      </c>
      <c r="I6704" s="103">
        <f>AVERAGE(H$10:H6704)</f>
        <v>0.25546825989544447</v>
      </c>
      <c r="J6704" s="2"/>
    </row>
    <row r="6705" spans="1:10">
      <c r="A6705" s="4">
        <v>32457</v>
      </c>
      <c r="B6705">
        <v>8.9</v>
      </c>
      <c r="F6705" s="4">
        <v>29343</v>
      </c>
      <c r="G6705">
        <v>14.3</v>
      </c>
      <c r="H6705">
        <f t="shared" si="104"/>
        <v>-4.0600000000000005</v>
      </c>
      <c r="I6705" s="103">
        <f>AVERAGE(H$10:H6705)</f>
        <v>0.2548237753882916</v>
      </c>
      <c r="J6705" s="2"/>
    </row>
    <row r="6706" spans="1:10">
      <c r="A6706" s="4">
        <v>32461</v>
      </c>
      <c r="B6706">
        <v>8.91</v>
      </c>
      <c r="F6706" s="4">
        <v>29344</v>
      </c>
      <c r="G6706">
        <v>14.3</v>
      </c>
      <c r="H6706">
        <f t="shared" si="104"/>
        <v>-4.0600000000000005</v>
      </c>
      <c r="I6706" s="103">
        <f>AVERAGE(H$10:H6706)</f>
        <v>0.25417948335075419</v>
      </c>
      <c r="J6706" s="2"/>
    </row>
    <row r="6707" spans="1:10">
      <c r="A6707" s="4">
        <v>32462</v>
      </c>
      <c r="B6707">
        <v>8.92</v>
      </c>
      <c r="F6707" s="4">
        <v>29345</v>
      </c>
      <c r="G6707">
        <v>14.3</v>
      </c>
      <c r="H6707">
        <f t="shared" si="104"/>
        <v>-4.0600000000000005</v>
      </c>
      <c r="I6707" s="103">
        <f>AVERAGE(H$10:H6707)</f>
        <v>0.25353538369662598</v>
      </c>
      <c r="J6707" s="2"/>
    </row>
    <row r="6708" spans="1:10">
      <c r="A6708" s="4">
        <v>32463</v>
      </c>
      <c r="B6708">
        <v>9</v>
      </c>
      <c r="F6708" s="4">
        <v>29346</v>
      </c>
      <c r="G6708">
        <v>12.28</v>
      </c>
      <c r="H6708">
        <f t="shared" si="104"/>
        <v>-2.0999999999999996</v>
      </c>
      <c r="I6708" s="103">
        <f>AVERAGE(H$10:H6708)</f>
        <v>0.25318405732198845</v>
      </c>
      <c r="J6708" s="2"/>
    </row>
    <row r="6709" spans="1:10">
      <c r="A6709" s="4">
        <v>32464</v>
      </c>
      <c r="B6709">
        <v>9.06</v>
      </c>
      <c r="F6709" s="4">
        <v>29347</v>
      </c>
      <c r="G6709">
        <v>11.57</v>
      </c>
      <c r="H6709">
        <f t="shared" si="104"/>
        <v>-1.7699999999999996</v>
      </c>
      <c r="I6709" s="103">
        <f>AVERAGE(H$10:H6709)</f>
        <v>0.25288208955223895</v>
      </c>
      <c r="J6709" s="2"/>
    </row>
    <row r="6710" spans="1:10">
      <c r="A6710" s="4">
        <v>32465</v>
      </c>
      <c r="B6710">
        <v>9.0500000000000007</v>
      </c>
      <c r="F6710" s="4">
        <v>29348</v>
      </c>
      <c r="G6710">
        <v>9.89</v>
      </c>
      <c r="H6710">
        <f t="shared" si="104"/>
        <v>7.0000000000000284E-2</v>
      </c>
      <c r="I6710" s="103">
        <f>AVERAGE(H$10:H6710)</f>
        <v>0.25285479779137454</v>
      </c>
      <c r="J6710" s="2"/>
    </row>
    <row r="6711" spans="1:10">
      <c r="A6711" s="4">
        <v>32468</v>
      </c>
      <c r="B6711">
        <v>9.0399999999999991</v>
      </c>
      <c r="F6711" s="4">
        <v>29349</v>
      </c>
      <c r="G6711">
        <v>10.57</v>
      </c>
      <c r="H6711">
        <f t="shared" si="104"/>
        <v>-0.39000000000000057</v>
      </c>
      <c r="I6711" s="103">
        <f>AVERAGE(H$10:H6711)</f>
        <v>0.25275887794688162</v>
      </c>
      <c r="J6711" s="2"/>
    </row>
    <row r="6712" spans="1:10">
      <c r="A6712" s="4">
        <v>32469</v>
      </c>
      <c r="B6712">
        <v>9.09</v>
      </c>
      <c r="F6712" s="4">
        <v>29350</v>
      </c>
      <c r="G6712">
        <v>10.8</v>
      </c>
      <c r="H6712">
        <f t="shared" si="104"/>
        <v>-0.5</v>
      </c>
      <c r="I6712" s="103">
        <f>AVERAGE(H$10:H6712)</f>
        <v>0.25264657615992847</v>
      </c>
      <c r="J6712" s="2"/>
    </row>
    <row r="6713" spans="1:10">
      <c r="A6713" s="4">
        <v>32470</v>
      </c>
      <c r="B6713">
        <v>9.08</v>
      </c>
      <c r="F6713" s="4">
        <v>29351</v>
      </c>
      <c r="G6713">
        <v>10.8</v>
      </c>
      <c r="H6713">
        <f t="shared" si="104"/>
        <v>-0.5</v>
      </c>
      <c r="I6713" s="103">
        <f>AVERAGE(H$10:H6713)</f>
        <v>0.25253430787589509</v>
      </c>
      <c r="J6713" s="2"/>
    </row>
    <row r="6714" spans="1:10">
      <c r="A6714" s="4">
        <v>32472</v>
      </c>
      <c r="B6714">
        <v>9.17</v>
      </c>
      <c r="F6714" s="4">
        <v>29352</v>
      </c>
      <c r="G6714">
        <v>10.8</v>
      </c>
      <c r="H6714">
        <f t="shared" si="104"/>
        <v>-0.5</v>
      </c>
      <c r="I6714" s="103">
        <f>AVERAGE(H$10:H6714)</f>
        <v>0.25242207307979131</v>
      </c>
      <c r="J6714" s="2"/>
    </row>
    <row r="6715" spans="1:10">
      <c r="A6715" s="4">
        <v>32475</v>
      </c>
      <c r="B6715">
        <v>9.16</v>
      </c>
      <c r="F6715" s="4">
        <v>29353</v>
      </c>
      <c r="G6715">
        <v>10.79</v>
      </c>
      <c r="H6715">
        <f t="shared" si="104"/>
        <v>-0.48999999999999844</v>
      </c>
      <c r="I6715" s="103">
        <f>AVERAGE(H$10:H6715)</f>
        <v>0.25231136295854467</v>
      </c>
      <c r="J6715" s="2"/>
    </row>
    <row r="6716" spans="1:10">
      <c r="A6716" s="4">
        <v>32476</v>
      </c>
      <c r="B6716">
        <v>9.1300000000000008</v>
      </c>
      <c r="F6716" s="4">
        <v>29354</v>
      </c>
      <c r="G6716">
        <v>10.92</v>
      </c>
      <c r="H6716">
        <f t="shared" si="104"/>
        <v>-0.78999999999999915</v>
      </c>
      <c r="I6716" s="103">
        <f>AVERAGE(H$10:H6716)</f>
        <v>0.25215595646339656</v>
      </c>
      <c r="J6716" s="2"/>
    </row>
    <row r="6717" spans="1:10">
      <c r="A6717" s="4">
        <v>32477</v>
      </c>
      <c r="B6717">
        <v>9.06</v>
      </c>
      <c r="F6717" s="4">
        <v>29355</v>
      </c>
      <c r="G6717">
        <v>11.3</v>
      </c>
      <c r="H6717">
        <f t="shared" si="104"/>
        <v>-1.1600000000000001</v>
      </c>
      <c r="I6717" s="103">
        <f>AVERAGE(H$10:H6717)</f>
        <v>0.2519454382826477</v>
      </c>
      <c r="J6717" s="2"/>
    </row>
    <row r="6718" spans="1:10">
      <c r="A6718" s="4">
        <v>32478</v>
      </c>
      <c r="B6718">
        <v>9.01</v>
      </c>
      <c r="F6718" s="4">
        <v>29356</v>
      </c>
      <c r="G6718">
        <v>11.15</v>
      </c>
      <c r="H6718">
        <f t="shared" si="104"/>
        <v>-0.83999999999999986</v>
      </c>
      <c r="I6718" s="103">
        <f>AVERAGE(H$10:H6718)</f>
        <v>0.25178267998211368</v>
      </c>
      <c r="J6718" s="2"/>
    </row>
    <row r="6719" spans="1:10">
      <c r="A6719" s="4">
        <v>32479</v>
      </c>
      <c r="B6719">
        <v>9.18</v>
      </c>
      <c r="F6719" s="4">
        <v>29357</v>
      </c>
      <c r="G6719">
        <v>11.42</v>
      </c>
      <c r="H6719">
        <f t="shared" si="104"/>
        <v>-1.0500000000000007</v>
      </c>
      <c r="I6719" s="103">
        <f>AVERAGE(H$10:H6719)</f>
        <v>0.25158867362146065</v>
      </c>
      <c r="J6719" s="2"/>
    </row>
    <row r="6720" spans="1:10">
      <c r="A6720" s="4">
        <v>32482</v>
      </c>
      <c r="B6720">
        <v>9.1300000000000008</v>
      </c>
      <c r="F6720" s="4">
        <v>29358</v>
      </c>
      <c r="G6720">
        <v>11.42</v>
      </c>
      <c r="H6720">
        <f t="shared" si="104"/>
        <v>-1.0500000000000007</v>
      </c>
      <c r="I6720" s="103">
        <f>AVERAGE(H$10:H6720)</f>
        <v>0.25139472507822991</v>
      </c>
      <c r="J6720" s="2"/>
    </row>
    <row r="6721" spans="1:10">
      <c r="A6721" s="4">
        <v>32483</v>
      </c>
      <c r="B6721">
        <v>8.9499999999999993</v>
      </c>
      <c r="F6721" s="4">
        <v>29359</v>
      </c>
      <c r="G6721">
        <v>11.42</v>
      </c>
      <c r="H6721">
        <f t="shared" si="104"/>
        <v>-1.0500000000000007</v>
      </c>
      <c r="I6721" s="103">
        <f>AVERAGE(H$10:H6721)</f>
        <v>0.25120083432657941</v>
      </c>
      <c r="J6721" s="2"/>
    </row>
    <row r="6722" spans="1:10">
      <c r="A6722" s="4">
        <v>32484</v>
      </c>
      <c r="B6722">
        <v>9</v>
      </c>
      <c r="F6722" s="4">
        <v>29360</v>
      </c>
      <c r="G6722">
        <v>10.92</v>
      </c>
      <c r="H6722">
        <f t="shared" si="104"/>
        <v>-0.39000000000000057</v>
      </c>
      <c r="I6722" s="103">
        <f>AVERAGE(H$10:H6722)</f>
        <v>0.25110531803962471</v>
      </c>
      <c r="J6722" s="2"/>
    </row>
    <row r="6723" spans="1:10">
      <c r="A6723" s="4">
        <v>32485</v>
      </c>
      <c r="B6723">
        <v>9.02</v>
      </c>
      <c r="F6723" s="4">
        <v>29361</v>
      </c>
      <c r="G6723">
        <v>10.199999999999999</v>
      </c>
      <c r="H6723">
        <f t="shared" si="104"/>
        <v>2.000000000000135E-2</v>
      </c>
      <c r="I6723" s="103">
        <f>AVERAGE(H$10:H6723)</f>
        <v>0.25107089663389942</v>
      </c>
      <c r="J6723" s="2"/>
    </row>
    <row r="6724" spans="1:10">
      <c r="A6724" s="4">
        <v>32486</v>
      </c>
      <c r="B6724">
        <v>9.07</v>
      </c>
      <c r="F6724" s="4">
        <v>29362</v>
      </c>
      <c r="G6724">
        <v>8.44</v>
      </c>
      <c r="H6724">
        <f t="shared" si="104"/>
        <v>1.6400000000000006</v>
      </c>
      <c r="I6724" s="103">
        <f>AVERAGE(H$10:H6724)</f>
        <v>0.25127773641102025</v>
      </c>
      <c r="J6724" s="2"/>
    </row>
    <row r="6725" spans="1:10">
      <c r="A6725" s="4">
        <v>32489</v>
      </c>
      <c r="B6725">
        <v>9.08</v>
      </c>
      <c r="F6725" s="4">
        <v>29363</v>
      </c>
      <c r="G6725">
        <v>9.51</v>
      </c>
      <c r="H6725">
        <f t="shared" si="104"/>
        <v>0.58999999999999986</v>
      </c>
      <c r="I6725" s="103">
        <f>AVERAGE(H$10:H6725)</f>
        <v>0.25132817153067311</v>
      </c>
      <c r="J6725" s="2"/>
    </row>
    <row r="6726" spans="1:10">
      <c r="A6726" s="4">
        <v>32490</v>
      </c>
      <c r="B6726">
        <v>9.15</v>
      </c>
      <c r="F6726" s="4">
        <v>29364</v>
      </c>
      <c r="G6726">
        <v>8.73</v>
      </c>
      <c r="H6726">
        <f t="shared" si="104"/>
        <v>1.1199999999999992</v>
      </c>
      <c r="I6726" s="103">
        <f>AVERAGE(H$10:H6726)</f>
        <v>0.25145749590591049</v>
      </c>
      <c r="J6726" s="2"/>
    </row>
    <row r="6727" spans="1:10">
      <c r="A6727" s="4">
        <v>32491</v>
      </c>
      <c r="B6727">
        <v>9.19</v>
      </c>
      <c r="F6727" s="4">
        <v>29365</v>
      </c>
      <c r="G6727">
        <v>8.73</v>
      </c>
      <c r="H6727">
        <f t="shared" si="104"/>
        <v>1.1199999999999992</v>
      </c>
      <c r="I6727" s="103">
        <f>AVERAGE(H$10:H6727)</f>
        <v>0.25158678178029181</v>
      </c>
      <c r="J6727" s="2"/>
    </row>
    <row r="6728" spans="1:10">
      <c r="A6728" s="4">
        <v>32492</v>
      </c>
      <c r="B6728">
        <v>9.19</v>
      </c>
      <c r="F6728" s="4">
        <v>29366</v>
      </c>
      <c r="G6728">
        <v>8.73</v>
      </c>
      <c r="H6728">
        <f t="shared" si="104"/>
        <v>1.1199999999999992</v>
      </c>
      <c r="I6728" s="103">
        <f>AVERAGE(H$10:H6728)</f>
        <v>0.25171602917100766</v>
      </c>
      <c r="J6728" s="2"/>
    </row>
    <row r="6729" spans="1:10">
      <c r="A6729" s="4">
        <v>32493</v>
      </c>
      <c r="B6729">
        <v>9.17</v>
      </c>
      <c r="F6729" s="4">
        <v>29367</v>
      </c>
      <c r="G6729">
        <v>8.73</v>
      </c>
      <c r="H6729">
        <f t="shared" si="104"/>
        <v>1.1199999999999992</v>
      </c>
      <c r="I6729" s="103">
        <f>AVERAGE(H$10:H6729)</f>
        <v>0.25184523809523812</v>
      </c>
      <c r="J6729" s="2"/>
    </row>
    <row r="6730" spans="1:10">
      <c r="A6730" s="4">
        <v>32496</v>
      </c>
      <c r="B6730">
        <v>9.15</v>
      </c>
      <c r="F6730" s="4">
        <v>29368</v>
      </c>
      <c r="G6730">
        <v>9.5500000000000007</v>
      </c>
      <c r="H6730">
        <f t="shared" ref="H6730:H6793" si="105">IFERROR(((VLOOKUP(F6730,$A$9:$B$14200,2,FALSE))-G6730),H6729)</f>
        <v>0.41000000000000014</v>
      </c>
      <c r="I6730" s="103">
        <f>AVERAGE(H$10:H6730)</f>
        <v>0.25186876952834408</v>
      </c>
      <c r="J6730" s="2"/>
    </row>
    <row r="6731" spans="1:10">
      <c r="A6731" s="4">
        <v>32497</v>
      </c>
      <c r="B6731">
        <v>9.08</v>
      </c>
      <c r="F6731" s="4">
        <v>29369</v>
      </c>
      <c r="G6731">
        <v>12.23</v>
      </c>
      <c r="H6731">
        <f t="shared" si="105"/>
        <v>-2.1300000000000008</v>
      </c>
      <c r="I6731" s="103">
        <f>AVERAGE(H$10:H6731)</f>
        <v>0.25151443022909853</v>
      </c>
      <c r="J6731" s="2"/>
    </row>
    <row r="6732" spans="1:10">
      <c r="A6732" s="4">
        <v>32498</v>
      </c>
      <c r="B6732">
        <v>9.07</v>
      </c>
      <c r="F6732" s="4">
        <v>29370</v>
      </c>
      <c r="G6732">
        <v>10.49</v>
      </c>
      <c r="H6732">
        <f t="shared" si="105"/>
        <v>-0.25</v>
      </c>
      <c r="I6732" s="103">
        <f>AVERAGE(H$10:H6732)</f>
        <v>0.25143983340770493</v>
      </c>
      <c r="J6732" s="2"/>
    </row>
    <row r="6733" spans="1:10">
      <c r="A6733" s="4">
        <v>32499</v>
      </c>
      <c r="B6733">
        <v>9.07</v>
      </c>
      <c r="F6733" s="4">
        <v>29371</v>
      </c>
      <c r="G6733">
        <v>11.06</v>
      </c>
      <c r="H6733">
        <f t="shared" si="105"/>
        <v>-0.8100000000000005</v>
      </c>
      <c r="I6733" s="103">
        <f>AVERAGE(H$10:H6733)</f>
        <v>0.25128197501487215</v>
      </c>
      <c r="J6733" s="2"/>
    </row>
    <row r="6734" spans="1:10">
      <c r="A6734" s="4">
        <v>32500</v>
      </c>
      <c r="B6734">
        <v>9.0500000000000007</v>
      </c>
      <c r="F6734" s="4">
        <v>29372</v>
      </c>
      <c r="G6734">
        <v>11.06</v>
      </c>
      <c r="H6734">
        <f t="shared" si="105"/>
        <v>-0.8100000000000005</v>
      </c>
      <c r="I6734" s="103">
        <f>AVERAGE(H$10:H6734)</f>
        <v>0.25112416356877332</v>
      </c>
      <c r="J6734" s="2"/>
    </row>
    <row r="6735" spans="1:10">
      <c r="A6735" s="4">
        <v>32504</v>
      </c>
      <c r="B6735">
        <v>9.1300000000000008</v>
      </c>
      <c r="F6735" s="4">
        <v>29373</v>
      </c>
      <c r="G6735">
        <v>11.06</v>
      </c>
      <c r="H6735">
        <f t="shared" si="105"/>
        <v>-0.8100000000000005</v>
      </c>
      <c r="I6735" s="103">
        <f>AVERAGE(H$10:H6735)</f>
        <v>0.25096639904846868</v>
      </c>
      <c r="J6735" s="2"/>
    </row>
    <row r="6736" spans="1:10">
      <c r="A6736" s="4">
        <v>32505</v>
      </c>
      <c r="B6736">
        <v>9.2100000000000009</v>
      </c>
      <c r="F6736" s="4">
        <v>29374</v>
      </c>
      <c r="G6736">
        <v>11.26</v>
      </c>
      <c r="H6736">
        <f t="shared" si="105"/>
        <v>-0.94999999999999929</v>
      </c>
      <c r="I6736" s="103">
        <f>AVERAGE(H$10:H6736)</f>
        <v>0.25078786977850459</v>
      </c>
      <c r="J6736" s="2"/>
    </row>
    <row r="6737" spans="1:10">
      <c r="A6737" s="4">
        <v>32506</v>
      </c>
      <c r="B6737">
        <v>9.18</v>
      </c>
      <c r="F6737" s="4">
        <v>29375</v>
      </c>
      <c r="G6737">
        <v>11.05</v>
      </c>
      <c r="H6737">
        <f t="shared" si="105"/>
        <v>-0.89000000000000057</v>
      </c>
      <c r="I6737" s="103">
        <f>AVERAGE(H$10:H6737)</f>
        <v>0.25061831153388825</v>
      </c>
      <c r="J6737" s="2"/>
    </row>
    <row r="6738" spans="1:10">
      <c r="A6738" s="4">
        <v>32507</v>
      </c>
      <c r="B6738">
        <v>9.14</v>
      </c>
      <c r="F6738" s="4">
        <v>29376</v>
      </c>
      <c r="G6738">
        <v>9.2200000000000006</v>
      </c>
      <c r="H6738">
        <f t="shared" si="105"/>
        <v>0.84999999999999964</v>
      </c>
      <c r="I6738" s="103">
        <f>AVERAGE(H$10:H6738)</f>
        <v>0.25070738594144748</v>
      </c>
      <c r="J6738" s="2"/>
    </row>
    <row r="6739" spans="1:10">
      <c r="A6739" s="4">
        <v>32511</v>
      </c>
      <c r="B6739">
        <v>9.23</v>
      </c>
      <c r="F6739" s="4">
        <v>29377</v>
      </c>
      <c r="G6739">
        <v>10.07</v>
      </c>
      <c r="H6739">
        <f t="shared" si="105"/>
        <v>-5.0000000000000711E-2</v>
      </c>
      <c r="I6739" s="103">
        <f>AVERAGE(H$10:H6739)</f>
        <v>0.25066270430906396</v>
      </c>
      <c r="J6739" s="2"/>
    </row>
    <row r="6740" spans="1:10">
      <c r="A6740" s="4">
        <v>32512</v>
      </c>
      <c r="B6740">
        <v>9.2200000000000006</v>
      </c>
      <c r="F6740" s="4">
        <v>29378</v>
      </c>
      <c r="G6740">
        <v>10.39</v>
      </c>
      <c r="H6740">
        <f t="shared" si="105"/>
        <v>-0.58000000000000007</v>
      </c>
      <c r="I6740" s="103">
        <f>AVERAGE(H$10:H6740)</f>
        <v>0.25053929579557277</v>
      </c>
      <c r="J6740" s="2"/>
    </row>
    <row r="6741" spans="1:10">
      <c r="A6741" s="4">
        <v>32513</v>
      </c>
      <c r="B6741">
        <v>9.27</v>
      </c>
      <c r="F6741" s="4">
        <v>29379</v>
      </c>
      <c r="G6741">
        <v>10.39</v>
      </c>
      <c r="H6741">
        <f t="shared" si="105"/>
        <v>-0.58000000000000007</v>
      </c>
      <c r="I6741" s="103">
        <f>AVERAGE(H$10:H6741)</f>
        <v>0.25041592394533579</v>
      </c>
      <c r="J6741" s="2"/>
    </row>
    <row r="6742" spans="1:10">
      <c r="A6742" s="4">
        <v>32514</v>
      </c>
      <c r="B6742">
        <v>9.25</v>
      </c>
      <c r="F6742" s="4">
        <v>29380</v>
      </c>
      <c r="G6742">
        <v>10.39</v>
      </c>
      <c r="H6742">
        <f t="shared" si="105"/>
        <v>-0.58000000000000007</v>
      </c>
      <c r="I6742" s="103">
        <f>AVERAGE(H$10:H6742)</f>
        <v>0.25029258874201699</v>
      </c>
      <c r="J6742" s="2"/>
    </row>
    <row r="6743" spans="1:10">
      <c r="A6743" s="4">
        <v>32517</v>
      </c>
      <c r="B6743">
        <v>9.23</v>
      </c>
      <c r="F6743" s="4">
        <v>29381</v>
      </c>
      <c r="G6743">
        <v>9.6</v>
      </c>
      <c r="H6743">
        <f t="shared" si="105"/>
        <v>0.13000000000000078</v>
      </c>
      <c r="I6743" s="103">
        <f>AVERAGE(H$10:H6743)</f>
        <v>0.25027472527472538</v>
      </c>
      <c r="J6743" s="2"/>
    </row>
    <row r="6744" spans="1:10">
      <c r="A6744" s="4">
        <v>32518</v>
      </c>
      <c r="B6744">
        <v>9.24</v>
      </c>
      <c r="F6744" s="4">
        <v>29382</v>
      </c>
      <c r="G6744">
        <v>8.44</v>
      </c>
      <c r="H6744">
        <f t="shared" si="105"/>
        <v>1.3900000000000006</v>
      </c>
      <c r="I6744" s="103">
        <f>AVERAGE(H$10:H6744)</f>
        <v>0.25044394951744631</v>
      </c>
      <c r="J6744" s="2"/>
    </row>
    <row r="6745" spans="1:10">
      <c r="A6745" s="4">
        <v>32519</v>
      </c>
      <c r="B6745">
        <v>9.24</v>
      </c>
      <c r="F6745" s="4">
        <v>29383</v>
      </c>
      <c r="G6745">
        <v>8.48</v>
      </c>
      <c r="H6745">
        <f t="shared" si="105"/>
        <v>1.2199999999999989</v>
      </c>
      <c r="I6745" s="103">
        <f>AVERAGE(H$10:H6745)</f>
        <v>0.25058788598574833</v>
      </c>
      <c r="J6745" s="2"/>
    </row>
    <row r="6746" spans="1:10">
      <c r="A6746" s="4">
        <v>32520</v>
      </c>
      <c r="B6746">
        <v>9.14</v>
      </c>
      <c r="F6746" s="4">
        <v>29384</v>
      </c>
      <c r="G6746">
        <v>8.64</v>
      </c>
      <c r="H6746">
        <f t="shared" si="105"/>
        <v>0.88999999999999879</v>
      </c>
      <c r="I6746" s="103">
        <f>AVERAGE(H$10:H6746)</f>
        <v>0.25068279649695724</v>
      </c>
      <c r="J6746" s="2"/>
    </row>
    <row r="6747" spans="1:10">
      <c r="A6747" s="4">
        <v>32521</v>
      </c>
      <c r="B6747">
        <v>9.06</v>
      </c>
      <c r="F6747" s="4">
        <v>29385</v>
      </c>
      <c r="G6747">
        <v>8.6</v>
      </c>
      <c r="H6747">
        <f t="shared" si="105"/>
        <v>0.91000000000000014</v>
      </c>
      <c r="I6747" s="103">
        <f>AVERAGE(H$10:H6747)</f>
        <v>0.25078064707628389</v>
      </c>
      <c r="J6747" s="2"/>
    </row>
    <row r="6748" spans="1:10">
      <c r="A6748" s="4">
        <v>32525</v>
      </c>
      <c r="B6748">
        <v>9.06</v>
      </c>
      <c r="F6748" s="4">
        <v>29386</v>
      </c>
      <c r="G6748">
        <v>8.6</v>
      </c>
      <c r="H6748">
        <f t="shared" si="105"/>
        <v>0.91000000000000014</v>
      </c>
      <c r="I6748" s="103">
        <f>AVERAGE(H$10:H6748)</f>
        <v>0.25087846861552171</v>
      </c>
      <c r="J6748" s="2"/>
    </row>
    <row r="6749" spans="1:10">
      <c r="A6749" s="4">
        <v>32526</v>
      </c>
      <c r="B6749">
        <v>8.99</v>
      </c>
      <c r="F6749" s="4">
        <v>29387</v>
      </c>
      <c r="G6749">
        <v>8.6</v>
      </c>
      <c r="H6749">
        <f t="shared" si="105"/>
        <v>0.91000000000000014</v>
      </c>
      <c r="I6749" s="103">
        <f>AVERAGE(H$10:H6749)</f>
        <v>0.25097626112759658</v>
      </c>
      <c r="J6749" s="2"/>
    </row>
    <row r="6750" spans="1:10">
      <c r="A6750" s="4">
        <v>32527</v>
      </c>
      <c r="B6750">
        <v>9</v>
      </c>
      <c r="F6750" s="4">
        <v>29388</v>
      </c>
      <c r="G6750">
        <v>9.68</v>
      </c>
      <c r="H6750">
        <f t="shared" si="105"/>
        <v>-0.20999999999999908</v>
      </c>
      <c r="I6750" s="103">
        <f>AVERAGE(H$10:H6750)</f>
        <v>0.25090787716955959</v>
      </c>
      <c r="J6750" s="2"/>
    </row>
    <row r="6751" spans="1:10">
      <c r="A6751" s="4">
        <v>32528</v>
      </c>
      <c r="B6751">
        <v>9.0299999999999994</v>
      </c>
      <c r="F6751" s="4">
        <v>29389</v>
      </c>
      <c r="G6751">
        <v>9.5299999999999994</v>
      </c>
      <c r="H6751">
        <f t="shared" si="105"/>
        <v>-3.9999999999999147E-2</v>
      </c>
      <c r="I6751" s="103">
        <f>AVERAGE(H$10:H6751)</f>
        <v>0.25086472856719089</v>
      </c>
      <c r="J6751" s="2"/>
    </row>
    <row r="6752" spans="1:10">
      <c r="A6752" s="4">
        <v>32531</v>
      </c>
      <c r="B6752">
        <v>9</v>
      </c>
      <c r="F6752" s="4">
        <v>29390</v>
      </c>
      <c r="G6752">
        <v>9.2799999999999994</v>
      </c>
      <c r="H6752">
        <f t="shared" si="105"/>
        <v>0.28000000000000114</v>
      </c>
      <c r="I6752" s="103">
        <f>AVERAGE(H$10:H6752)</f>
        <v>0.25086904938454707</v>
      </c>
      <c r="J6752" s="2"/>
    </row>
    <row r="6753" spans="1:10">
      <c r="A6753" s="4">
        <v>32532</v>
      </c>
      <c r="B6753">
        <v>8.93</v>
      </c>
      <c r="F6753" s="4">
        <v>29391</v>
      </c>
      <c r="G6753">
        <v>9.48</v>
      </c>
      <c r="H6753">
        <f t="shared" si="105"/>
        <v>8.0000000000000071E-2</v>
      </c>
      <c r="I6753" s="103">
        <f>AVERAGE(H$10:H6753)</f>
        <v>0.25084371293001201</v>
      </c>
      <c r="J6753" s="2"/>
    </row>
    <row r="6754" spans="1:10">
      <c r="A6754" s="4">
        <v>32533</v>
      </c>
      <c r="B6754">
        <v>8.99</v>
      </c>
      <c r="F6754" s="4">
        <v>29392</v>
      </c>
      <c r="G6754">
        <v>9.43</v>
      </c>
      <c r="H6754">
        <f t="shared" si="105"/>
        <v>6.0000000000000497E-2</v>
      </c>
      <c r="I6754" s="103">
        <f>AVERAGE(H$10:H6754)</f>
        <v>0.25081541882876218</v>
      </c>
      <c r="J6754" s="2"/>
    </row>
    <row r="6755" spans="1:10">
      <c r="A6755" s="4">
        <v>32534</v>
      </c>
      <c r="B6755">
        <v>8.99</v>
      </c>
      <c r="F6755" s="4">
        <v>29393</v>
      </c>
      <c r="G6755">
        <v>9.43</v>
      </c>
      <c r="H6755">
        <f t="shared" si="105"/>
        <v>6.0000000000000497E-2</v>
      </c>
      <c r="I6755" s="103">
        <f>AVERAGE(H$10:H6755)</f>
        <v>0.25078713311592066</v>
      </c>
      <c r="J6755" s="2"/>
    </row>
    <row r="6756" spans="1:10">
      <c r="A6756" s="4">
        <v>32535</v>
      </c>
      <c r="B6756">
        <v>8.9499999999999993</v>
      </c>
      <c r="F6756" s="4">
        <v>29394</v>
      </c>
      <c r="G6756">
        <v>9.43</v>
      </c>
      <c r="H6756">
        <f t="shared" si="105"/>
        <v>6.0000000000000497E-2</v>
      </c>
      <c r="I6756" s="103">
        <f>AVERAGE(H$10:H6756)</f>
        <v>0.25075885578775764</v>
      </c>
      <c r="J6756" s="2"/>
    </row>
    <row r="6757" spans="1:10">
      <c r="A6757" s="4">
        <v>32538</v>
      </c>
      <c r="B6757">
        <v>9</v>
      </c>
      <c r="F6757" s="4">
        <v>29395</v>
      </c>
      <c r="G6757">
        <v>9.2899999999999991</v>
      </c>
      <c r="H6757">
        <f t="shared" si="105"/>
        <v>0.34000000000000163</v>
      </c>
      <c r="I6757" s="103">
        <f>AVERAGE(H$10:H6757)</f>
        <v>0.25077208061647904</v>
      </c>
      <c r="J6757" s="2"/>
    </row>
    <row r="6758" spans="1:10">
      <c r="A6758" s="4">
        <v>32539</v>
      </c>
      <c r="B6758">
        <v>9.01</v>
      </c>
      <c r="F6758" s="4">
        <v>29396</v>
      </c>
      <c r="G6758">
        <v>8.6199999999999992</v>
      </c>
      <c r="H6758">
        <f t="shared" si="105"/>
        <v>1.0600000000000005</v>
      </c>
      <c r="I6758" s="103">
        <f>AVERAGE(H$10:H6758)</f>
        <v>0.25089198399762935</v>
      </c>
      <c r="J6758" s="2"/>
    </row>
    <row r="6759" spans="1:10">
      <c r="A6759" s="4">
        <v>32540</v>
      </c>
      <c r="B6759">
        <v>8.99</v>
      </c>
      <c r="F6759" s="4">
        <v>29397</v>
      </c>
      <c r="G6759">
        <v>7.9</v>
      </c>
      <c r="H6759">
        <f t="shared" si="105"/>
        <v>1.8899999999999988</v>
      </c>
      <c r="I6759" s="103">
        <f>AVERAGE(H$10:H6759)</f>
        <v>0.25113481481481492</v>
      </c>
      <c r="J6759" s="2"/>
    </row>
    <row r="6760" spans="1:10">
      <c r="A6760" s="4">
        <v>32541</v>
      </c>
      <c r="B6760">
        <v>8.98</v>
      </c>
      <c r="F6760" s="4">
        <v>29398</v>
      </c>
      <c r="G6760">
        <v>9.0500000000000007</v>
      </c>
      <c r="H6760">
        <f t="shared" si="105"/>
        <v>0.81999999999999851</v>
      </c>
      <c r="I6760" s="103">
        <f>AVERAGE(H$10:H6760)</f>
        <v>0.25121907865501419</v>
      </c>
      <c r="J6760" s="2"/>
    </row>
    <row r="6761" spans="1:10">
      <c r="A6761" s="4">
        <v>32542</v>
      </c>
      <c r="B6761">
        <v>9.01</v>
      </c>
      <c r="F6761" s="4">
        <v>29399</v>
      </c>
      <c r="G6761">
        <v>9.27</v>
      </c>
      <c r="H6761">
        <f t="shared" si="105"/>
        <v>0.76999999999999957</v>
      </c>
      <c r="I6761" s="103">
        <f>AVERAGE(H$10:H6761)</f>
        <v>0.25129591232227499</v>
      </c>
      <c r="J6761" s="2"/>
    </row>
    <row r="6762" spans="1:10">
      <c r="A6762" s="4">
        <v>32545</v>
      </c>
      <c r="B6762">
        <v>9.01</v>
      </c>
      <c r="F6762" s="4">
        <v>29400</v>
      </c>
      <c r="G6762">
        <v>9.27</v>
      </c>
      <c r="H6762">
        <f t="shared" si="105"/>
        <v>0.76999999999999957</v>
      </c>
      <c r="I6762" s="103">
        <f>AVERAGE(H$10:H6762)</f>
        <v>0.25137272323411824</v>
      </c>
      <c r="J6762" s="2"/>
    </row>
    <row r="6763" spans="1:10">
      <c r="A6763" s="4">
        <v>32546</v>
      </c>
      <c r="B6763">
        <v>8.9600000000000009</v>
      </c>
      <c r="F6763" s="4">
        <v>29401</v>
      </c>
      <c r="G6763">
        <v>9.27</v>
      </c>
      <c r="H6763">
        <f t="shared" si="105"/>
        <v>0.76999999999999957</v>
      </c>
      <c r="I6763" s="103">
        <f>AVERAGE(H$10:H6763)</f>
        <v>0.25144951140065158</v>
      </c>
      <c r="J6763" s="2"/>
    </row>
    <row r="6764" spans="1:10">
      <c r="A6764" s="4">
        <v>32547</v>
      </c>
      <c r="B6764">
        <v>8.9499999999999993</v>
      </c>
      <c r="F6764" s="4">
        <v>29402</v>
      </c>
      <c r="G6764">
        <v>10.44</v>
      </c>
      <c r="H6764">
        <f t="shared" si="105"/>
        <v>-0.34999999999999964</v>
      </c>
      <c r="I6764" s="103">
        <f>AVERAGE(H$10:H6764)</f>
        <v>0.25136047372316811</v>
      </c>
      <c r="J6764" s="2"/>
    </row>
    <row r="6765" spans="1:10">
      <c r="A6765" s="4">
        <v>32548</v>
      </c>
      <c r="B6765">
        <v>9.1300000000000008</v>
      </c>
      <c r="F6765" s="4">
        <v>29403</v>
      </c>
      <c r="G6765">
        <v>9.4700000000000006</v>
      </c>
      <c r="H6765">
        <f t="shared" si="105"/>
        <v>0.66000000000000014</v>
      </c>
      <c r="I6765" s="103">
        <f>AVERAGE(H$10:H6765)</f>
        <v>0.25142095914742463</v>
      </c>
      <c r="J6765" s="2"/>
    </row>
    <row r="6766" spans="1:10">
      <c r="A6766" s="4">
        <v>32549</v>
      </c>
      <c r="B6766">
        <v>9.19</v>
      </c>
      <c r="F6766" s="4">
        <v>29404</v>
      </c>
      <c r="G6766">
        <v>9.1</v>
      </c>
      <c r="H6766">
        <f t="shared" si="105"/>
        <v>1.0899999999999999</v>
      </c>
      <c r="I6766" s="103">
        <f>AVERAGE(H$10:H6766)</f>
        <v>0.25154506437768254</v>
      </c>
      <c r="J6766" s="2"/>
    </row>
    <row r="6767" spans="1:10">
      <c r="A6767" s="4">
        <v>32552</v>
      </c>
      <c r="B6767">
        <v>9.1999999999999993</v>
      </c>
      <c r="F6767" s="4">
        <v>29405</v>
      </c>
      <c r="G6767">
        <v>9.61</v>
      </c>
      <c r="H6767">
        <f t="shared" si="105"/>
        <v>0.40000000000000036</v>
      </c>
      <c r="I6767" s="103">
        <f>AVERAGE(H$10:H6767)</f>
        <v>0.25156703166617356</v>
      </c>
      <c r="J6767" s="2"/>
    </row>
    <row r="6768" spans="1:10">
      <c r="A6768" s="4">
        <v>32553</v>
      </c>
      <c r="B6768">
        <v>9.23</v>
      </c>
      <c r="F6768" s="4">
        <v>29406</v>
      </c>
      <c r="G6768">
        <v>9.61</v>
      </c>
      <c r="H6768">
        <f t="shared" si="105"/>
        <v>0.40000000000000036</v>
      </c>
      <c r="I6768" s="103">
        <f>AVERAGE(H$10:H6768)</f>
        <v>0.25158899245450522</v>
      </c>
      <c r="J6768" s="2"/>
    </row>
    <row r="6769" spans="1:10">
      <c r="A6769" s="4">
        <v>32554</v>
      </c>
      <c r="B6769">
        <v>9.2200000000000006</v>
      </c>
      <c r="F6769" s="4">
        <v>29407</v>
      </c>
      <c r="G6769">
        <v>9.61</v>
      </c>
      <c r="H6769">
        <f t="shared" si="105"/>
        <v>0.40000000000000036</v>
      </c>
      <c r="I6769" s="103">
        <f>AVERAGE(H$10:H6769)</f>
        <v>0.25161094674556228</v>
      </c>
      <c r="J6769" s="2"/>
    </row>
    <row r="6770" spans="1:10">
      <c r="A6770" s="4">
        <v>32555</v>
      </c>
      <c r="B6770">
        <v>9.2100000000000009</v>
      </c>
      <c r="F6770" s="4">
        <v>29408</v>
      </c>
      <c r="G6770">
        <v>9.61</v>
      </c>
      <c r="H6770">
        <f t="shared" si="105"/>
        <v>0.40000000000000036</v>
      </c>
      <c r="I6770" s="103">
        <f>AVERAGE(H$10:H6770)</f>
        <v>0.25163289454222765</v>
      </c>
      <c r="J6770" s="2"/>
    </row>
    <row r="6771" spans="1:10">
      <c r="A6771" s="4">
        <v>32556</v>
      </c>
      <c r="B6771">
        <v>9.1999999999999993</v>
      </c>
      <c r="F6771" s="4">
        <v>29409</v>
      </c>
      <c r="G6771">
        <v>9.35</v>
      </c>
      <c r="H6771">
        <f t="shared" si="105"/>
        <v>0.84999999999999964</v>
      </c>
      <c r="I6771" s="103">
        <f>AVERAGE(H$10:H6771)</f>
        <v>0.25172138420585638</v>
      </c>
      <c r="J6771" s="2"/>
    </row>
    <row r="6772" spans="1:10">
      <c r="A6772" s="4">
        <v>32560</v>
      </c>
      <c r="B6772">
        <v>9.2200000000000006</v>
      </c>
      <c r="F6772" s="4">
        <v>29410</v>
      </c>
      <c r="G6772">
        <v>8.75</v>
      </c>
      <c r="H6772">
        <f t="shared" si="105"/>
        <v>1.3399999999999999</v>
      </c>
      <c r="I6772" s="103">
        <f>AVERAGE(H$10:H6772)</f>
        <v>0.25188230075410334</v>
      </c>
      <c r="J6772" s="2"/>
    </row>
    <row r="6773" spans="1:10">
      <c r="A6773" s="4">
        <v>32561</v>
      </c>
      <c r="B6773">
        <v>9.2899999999999991</v>
      </c>
      <c r="F6773" s="4">
        <v>29411</v>
      </c>
      <c r="G6773">
        <v>8.3000000000000007</v>
      </c>
      <c r="H6773">
        <f t="shared" si="105"/>
        <v>1.8399999999999999</v>
      </c>
      <c r="I6773" s="103">
        <f>AVERAGE(H$10:H6773)</f>
        <v>0.25211709047900666</v>
      </c>
      <c r="J6773" s="2"/>
    </row>
    <row r="6774" spans="1:10">
      <c r="A6774" s="4">
        <v>32562</v>
      </c>
      <c r="B6774">
        <v>9.36</v>
      </c>
      <c r="F6774" s="4">
        <v>29412</v>
      </c>
      <c r="G6774">
        <v>8.81</v>
      </c>
      <c r="H6774">
        <f t="shared" si="105"/>
        <v>1.4000000000000004</v>
      </c>
      <c r="I6774" s="103">
        <f>AVERAGE(H$10:H6774)</f>
        <v>0.25228677014042883</v>
      </c>
      <c r="J6774" s="2"/>
    </row>
    <row r="6775" spans="1:10">
      <c r="A6775" s="4">
        <v>32563</v>
      </c>
      <c r="B6775">
        <v>9.3800000000000008</v>
      </c>
      <c r="F6775" s="4">
        <v>29413</v>
      </c>
      <c r="G6775">
        <v>9.1199999999999992</v>
      </c>
      <c r="H6775">
        <f t="shared" si="105"/>
        <v>1.1600000000000001</v>
      </c>
      <c r="I6775" s="103">
        <f>AVERAGE(H$10:H6775)</f>
        <v>0.25242092817026324</v>
      </c>
      <c r="J6775" s="2"/>
    </row>
    <row r="6776" spans="1:10">
      <c r="A6776" s="4">
        <v>32566</v>
      </c>
      <c r="B6776">
        <v>9.36</v>
      </c>
      <c r="F6776" s="4">
        <v>29414</v>
      </c>
      <c r="G6776">
        <v>9.1199999999999992</v>
      </c>
      <c r="H6776">
        <f t="shared" si="105"/>
        <v>1.1600000000000001</v>
      </c>
      <c r="I6776" s="103">
        <f>AVERAGE(H$10:H6776)</f>
        <v>0.25255504654943123</v>
      </c>
      <c r="J6776" s="2"/>
    </row>
    <row r="6777" spans="1:10">
      <c r="A6777" s="4">
        <v>32567</v>
      </c>
      <c r="B6777">
        <v>9.32</v>
      </c>
      <c r="F6777" s="4">
        <v>29415</v>
      </c>
      <c r="G6777">
        <v>9.1199999999999992</v>
      </c>
      <c r="H6777">
        <f t="shared" si="105"/>
        <v>1.1600000000000001</v>
      </c>
      <c r="I6777" s="103">
        <f>AVERAGE(H$10:H6777)</f>
        <v>0.25268912529550847</v>
      </c>
      <c r="J6777" s="2"/>
    </row>
    <row r="6778" spans="1:10">
      <c r="A6778" s="4">
        <v>32568</v>
      </c>
      <c r="B6778">
        <v>9.36</v>
      </c>
      <c r="F6778" s="4">
        <v>29416</v>
      </c>
      <c r="G6778">
        <v>9.3000000000000007</v>
      </c>
      <c r="H6778">
        <f t="shared" si="105"/>
        <v>1.0299999999999994</v>
      </c>
      <c r="I6778" s="103">
        <f>AVERAGE(H$10:H6778)</f>
        <v>0.25280395922588289</v>
      </c>
      <c r="J6778" s="2"/>
    </row>
    <row r="6779" spans="1:10">
      <c r="A6779" s="4">
        <v>32569</v>
      </c>
      <c r="B6779">
        <v>9.31</v>
      </c>
      <c r="F6779" s="4">
        <v>29417</v>
      </c>
      <c r="G6779">
        <v>9.09</v>
      </c>
      <c r="H6779">
        <f t="shared" si="105"/>
        <v>1.08</v>
      </c>
      <c r="I6779" s="103">
        <f>AVERAGE(H$10:H6779)</f>
        <v>0.25292614475627784</v>
      </c>
      <c r="J6779" s="2"/>
    </row>
    <row r="6780" spans="1:10">
      <c r="A6780" s="4">
        <v>32570</v>
      </c>
      <c r="B6780">
        <v>9.31</v>
      </c>
      <c r="F6780" s="4">
        <v>29418</v>
      </c>
      <c r="G6780">
        <v>8.33</v>
      </c>
      <c r="H6780">
        <f t="shared" si="105"/>
        <v>1.7400000000000002</v>
      </c>
      <c r="I6780" s="103">
        <f>AVERAGE(H$10:H6780)</f>
        <v>0.25314576871953937</v>
      </c>
      <c r="J6780" s="2"/>
    </row>
    <row r="6781" spans="1:10">
      <c r="A6781" s="4">
        <v>32573</v>
      </c>
      <c r="B6781">
        <v>9.26</v>
      </c>
      <c r="F6781" s="4">
        <v>29419</v>
      </c>
      <c r="G6781">
        <v>8.64</v>
      </c>
      <c r="H6781">
        <f t="shared" si="105"/>
        <v>1.5700000000000003</v>
      </c>
      <c r="I6781" s="103">
        <f>AVERAGE(H$10:H6781)</f>
        <v>0.25334022445363275</v>
      </c>
      <c r="J6781" s="2"/>
    </row>
    <row r="6782" spans="1:10">
      <c r="A6782" s="4">
        <v>32574</v>
      </c>
      <c r="B6782">
        <v>9.26</v>
      </c>
      <c r="F6782" s="4">
        <v>29420</v>
      </c>
      <c r="G6782">
        <v>8.74</v>
      </c>
      <c r="H6782">
        <f t="shared" si="105"/>
        <v>1.4599999999999991</v>
      </c>
      <c r="I6782" s="103">
        <f>AVERAGE(H$10:H6782)</f>
        <v>0.25351838181012859</v>
      </c>
      <c r="J6782" s="2"/>
    </row>
    <row r="6783" spans="1:10">
      <c r="A6783" s="4">
        <v>32575</v>
      </c>
      <c r="B6783">
        <v>9.23</v>
      </c>
      <c r="F6783" s="4">
        <v>29421</v>
      </c>
      <c r="G6783">
        <v>8.74</v>
      </c>
      <c r="H6783">
        <f t="shared" si="105"/>
        <v>1.4599999999999991</v>
      </c>
      <c r="I6783" s="103">
        <f>AVERAGE(H$10:H6783)</f>
        <v>0.25369648656628302</v>
      </c>
      <c r="J6783" s="2"/>
    </row>
    <row r="6784" spans="1:10">
      <c r="A6784" s="4">
        <v>32576</v>
      </c>
      <c r="B6784">
        <v>9.24</v>
      </c>
      <c r="F6784" s="4">
        <v>29422</v>
      </c>
      <c r="G6784">
        <v>8.74</v>
      </c>
      <c r="H6784">
        <f t="shared" si="105"/>
        <v>1.4599999999999991</v>
      </c>
      <c r="I6784" s="103">
        <f>AVERAGE(H$10:H6784)</f>
        <v>0.25387453874538762</v>
      </c>
      <c r="J6784" s="2"/>
    </row>
    <row r="6785" spans="1:10">
      <c r="A6785" s="4">
        <v>32577</v>
      </c>
      <c r="B6785">
        <v>9.34</v>
      </c>
      <c r="F6785" s="4">
        <v>29423</v>
      </c>
      <c r="G6785">
        <v>8.6300000000000008</v>
      </c>
      <c r="H6785">
        <f t="shared" si="105"/>
        <v>1.5</v>
      </c>
      <c r="I6785" s="103">
        <f>AVERAGE(H$10:H6785)</f>
        <v>0.25405844155844171</v>
      </c>
      <c r="J6785" s="2"/>
    </row>
    <row r="6786" spans="1:10">
      <c r="A6786" s="4">
        <v>32580</v>
      </c>
      <c r="B6786">
        <v>9.35</v>
      </c>
      <c r="F6786" s="4">
        <v>29424</v>
      </c>
      <c r="G6786">
        <v>8.39</v>
      </c>
      <c r="H6786">
        <f t="shared" si="105"/>
        <v>1.7899999999999991</v>
      </c>
      <c r="I6786" s="103">
        <f>AVERAGE(H$10:H6786)</f>
        <v>0.25428508189464383</v>
      </c>
      <c r="J6786" s="2"/>
    </row>
    <row r="6787" spans="1:10">
      <c r="A6787" s="4">
        <v>32581</v>
      </c>
      <c r="B6787">
        <v>9.32</v>
      </c>
      <c r="F6787" s="4">
        <v>29425</v>
      </c>
      <c r="G6787">
        <v>8.86</v>
      </c>
      <c r="H6787">
        <f t="shared" si="105"/>
        <v>1.2599999999999998</v>
      </c>
      <c r="I6787" s="103">
        <f>AVERAGE(H$10:H6787)</f>
        <v>0.25443346119799365</v>
      </c>
      <c r="J6787" s="2"/>
    </row>
    <row r="6788" spans="1:10">
      <c r="A6788" s="4">
        <v>32582</v>
      </c>
      <c r="B6788">
        <v>9.31</v>
      </c>
      <c r="F6788" s="4">
        <v>29426</v>
      </c>
      <c r="G6788">
        <v>8.57</v>
      </c>
      <c r="H6788">
        <f t="shared" si="105"/>
        <v>1.67</v>
      </c>
      <c r="I6788" s="103">
        <f>AVERAGE(H$10:H6788)</f>
        <v>0.25464227762206831</v>
      </c>
      <c r="J6788" s="2"/>
    </row>
    <row r="6789" spans="1:10">
      <c r="A6789" s="4">
        <v>32583</v>
      </c>
      <c r="B6789">
        <v>9.3000000000000007</v>
      </c>
      <c r="F6789" s="4">
        <v>29427</v>
      </c>
      <c r="G6789">
        <v>8.76</v>
      </c>
      <c r="H6789">
        <f t="shared" si="105"/>
        <v>1.5899999999999999</v>
      </c>
      <c r="I6789" s="103">
        <f>AVERAGE(H$10:H6789)</f>
        <v>0.25483923303834827</v>
      </c>
      <c r="J6789" s="2"/>
    </row>
    <row r="6790" spans="1:10">
      <c r="A6790" s="4">
        <v>32584</v>
      </c>
      <c r="B6790">
        <v>9.49</v>
      </c>
      <c r="F6790" s="4">
        <v>29428</v>
      </c>
      <c r="G6790">
        <v>8.76</v>
      </c>
      <c r="H6790">
        <f t="shared" si="105"/>
        <v>1.5899999999999999</v>
      </c>
      <c r="I6790" s="103">
        <f>AVERAGE(H$10:H6790)</f>
        <v>0.25503613036425321</v>
      </c>
      <c r="J6790" s="2"/>
    </row>
    <row r="6791" spans="1:10">
      <c r="A6791" s="4">
        <v>32587</v>
      </c>
      <c r="B6791">
        <v>9.5299999999999994</v>
      </c>
      <c r="F6791" s="4">
        <v>29429</v>
      </c>
      <c r="G6791">
        <v>8.76</v>
      </c>
      <c r="H6791">
        <f t="shared" si="105"/>
        <v>1.5899999999999999</v>
      </c>
      <c r="I6791" s="103">
        <f>AVERAGE(H$10:H6791)</f>
        <v>0.25523296962547937</v>
      </c>
      <c r="J6791" s="2"/>
    </row>
    <row r="6792" spans="1:10">
      <c r="A6792" s="4">
        <v>32588</v>
      </c>
      <c r="B6792">
        <v>9.5299999999999994</v>
      </c>
      <c r="F6792" s="4">
        <v>29430</v>
      </c>
      <c r="G6792">
        <v>9.1</v>
      </c>
      <c r="H6792">
        <f t="shared" si="105"/>
        <v>1.3600000000000012</v>
      </c>
      <c r="I6792" s="103">
        <f>AVERAGE(H$10:H6792)</f>
        <v>0.25539584254754544</v>
      </c>
      <c r="J6792" s="2"/>
    </row>
    <row r="6793" spans="1:10">
      <c r="A6793" s="4">
        <v>32589</v>
      </c>
      <c r="B6793">
        <v>9.4499999999999993</v>
      </c>
      <c r="F6793" s="4">
        <v>29431</v>
      </c>
      <c r="G6793">
        <v>9.31</v>
      </c>
      <c r="H6793">
        <f t="shared" si="105"/>
        <v>1.1399999999999988</v>
      </c>
      <c r="I6793" s="103">
        <f>AVERAGE(H$10:H6793)</f>
        <v>0.25552623820754733</v>
      </c>
      <c r="J6793" s="2"/>
    </row>
    <row r="6794" spans="1:10">
      <c r="A6794" s="4">
        <v>32590</v>
      </c>
      <c r="B6794">
        <v>9.43</v>
      </c>
      <c r="F6794" s="4">
        <v>29432</v>
      </c>
      <c r="G6794">
        <v>9.57</v>
      </c>
      <c r="H6794">
        <f t="shared" ref="H6794:H6857" si="106">IFERROR(((VLOOKUP(F6794,$A$9:$B$14200,2,FALSE))-G6794),H6793)</f>
        <v>0.95999999999999908</v>
      </c>
      <c r="I6794" s="103">
        <f>AVERAGE(H$10:H6794)</f>
        <v>0.25563006632277097</v>
      </c>
      <c r="J6794" s="2"/>
    </row>
    <row r="6795" spans="1:10">
      <c r="A6795" s="4">
        <v>32594</v>
      </c>
      <c r="B6795">
        <v>9.44</v>
      </c>
      <c r="F6795" s="4">
        <v>29433</v>
      </c>
      <c r="G6795">
        <v>9.93</v>
      </c>
      <c r="H6795">
        <f t="shared" si="106"/>
        <v>0.83000000000000007</v>
      </c>
      <c r="I6795" s="103">
        <f>AVERAGE(H$10:H6795)</f>
        <v>0.25571470674918961</v>
      </c>
      <c r="J6795" s="2"/>
    </row>
    <row r="6796" spans="1:10">
      <c r="A6796" s="4">
        <v>32595</v>
      </c>
      <c r="B6796">
        <v>9.41</v>
      </c>
      <c r="F6796" s="4">
        <v>29434</v>
      </c>
      <c r="G6796">
        <v>10.48</v>
      </c>
      <c r="H6796">
        <f t="shared" si="106"/>
        <v>0.27999999999999936</v>
      </c>
      <c r="I6796" s="103">
        <f>AVERAGE(H$10:H6796)</f>
        <v>0.2557182849565347</v>
      </c>
      <c r="J6796" s="2"/>
    </row>
    <row r="6797" spans="1:10">
      <c r="A6797" s="4">
        <v>32596</v>
      </c>
      <c r="B6797">
        <v>9.36</v>
      </c>
      <c r="F6797" s="4">
        <v>29435</v>
      </c>
      <c r="G6797">
        <v>10.48</v>
      </c>
      <c r="H6797">
        <f t="shared" si="106"/>
        <v>0.27999999999999936</v>
      </c>
      <c r="I6797" s="103">
        <f>AVERAGE(H$10:H6797)</f>
        <v>0.25572186210960529</v>
      </c>
      <c r="J6797" s="2"/>
    </row>
    <row r="6798" spans="1:10">
      <c r="A6798" s="4">
        <v>32597</v>
      </c>
      <c r="B6798">
        <v>9.34</v>
      </c>
      <c r="F6798" s="4">
        <v>29436</v>
      </c>
      <c r="G6798">
        <v>10.48</v>
      </c>
      <c r="H6798">
        <f t="shared" si="106"/>
        <v>0.27999999999999936</v>
      </c>
      <c r="I6798" s="103">
        <f>AVERAGE(H$10:H6798)</f>
        <v>0.25572543820886739</v>
      </c>
      <c r="J6798" s="2"/>
    </row>
    <row r="6799" spans="1:10">
      <c r="A6799" s="4">
        <v>32598</v>
      </c>
      <c r="B6799">
        <v>9.3000000000000007</v>
      </c>
      <c r="F6799" s="4">
        <v>29437</v>
      </c>
      <c r="G6799">
        <v>10.039999999999999</v>
      </c>
      <c r="H6799">
        <f t="shared" si="106"/>
        <v>0.65000000000000036</v>
      </c>
      <c r="I6799" s="103">
        <f>AVERAGE(H$10:H6799)</f>
        <v>0.25578350515463932</v>
      </c>
      <c r="J6799" s="2"/>
    </row>
    <row r="6800" spans="1:10">
      <c r="A6800" s="4">
        <v>32601</v>
      </c>
      <c r="B6800">
        <v>9.2100000000000009</v>
      </c>
      <c r="F6800" s="4">
        <v>29438</v>
      </c>
      <c r="G6800">
        <v>8.16</v>
      </c>
      <c r="H6800">
        <f t="shared" si="106"/>
        <v>2.5399999999999991</v>
      </c>
      <c r="I6800" s="103">
        <f>AVERAGE(H$10:H6800)</f>
        <v>0.25611986452657942</v>
      </c>
      <c r="J6800" s="2"/>
    </row>
    <row r="6801" spans="1:10">
      <c r="A6801" s="4">
        <v>32602</v>
      </c>
      <c r="B6801">
        <v>9.17</v>
      </c>
      <c r="F6801" s="4">
        <v>29439</v>
      </c>
      <c r="G6801">
        <v>7.65</v>
      </c>
      <c r="H6801">
        <f t="shared" si="106"/>
        <v>3.1500000000000004</v>
      </c>
      <c r="I6801" s="103">
        <f>AVERAGE(H$10:H6801)</f>
        <v>0.25654593639575984</v>
      </c>
      <c r="J6801" s="2"/>
    </row>
    <row r="6802" spans="1:10">
      <c r="A6802" s="4">
        <v>32603</v>
      </c>
      <c r="B6802">
        <v>9.17</v>
      </c>
      <c r="F6802" s="4">
        <v>29440</v>
      </c>
      <c r="G6802">
        <v>8.86</v>
      </c>
      <c r="H6802">
        <f t="shared" si="106"/>
        <v>1.8500000000000014</v>
      </c>
      <c r="I6802" s="103">
        <f>AVERAGE(H$10:H6802)</f>
        <v>0.25678050934785823</v>
      </c>
      <c r="J6802" s="2"/>
    </row>
    <row r="6803" spans="1:10">
      <c r="A6803" s="4">
        <v>32604</v>
      </c>
      <c r="B6803">
        <v>9.1999999999999993</v>
      </c>
      <c r="F6803" s="4">
        <v>29441</v>
      </c>
      <c r="G6803">
        <v>9.0500000000000007</v>
      </c>
      <c r="H6803">
        <f t="shared" si="106"/>
        <v>1.8199999999999985</v>
      </c>
      <c r="I6803" s="103">
        <f>AVERAGE(H$10:H6803)</f>
        <v>0.2570105975861055</v>
      </c>
      <c r="J6803" s="2"/>
    </row>
    <row r="6804" spans="1:10">
      <c r="A6804" s="4">
        <v>32605</v>
      </c>
      <c r="B6804">
        <v>9.27</v>
      </c>
      <c r="F6804" s="4">
        <v>29442</v>
      </c>
      <c r="G6804">
        <v>9.0500000000000007</v>
      </c>
      <c r="H6804">
        <f t="shared" si="106"/>
        <v>1.8199999999999985</v>
      </c>
      <c r="I6804" s="103">
        <f>AVERAGE(H$10:H6804)</f>
        <v>0.25724061810154536</v>
      </c>
      <c r="J6804" s="2"/>
    </row>
    <row r="6805" spans="1:10">
      <c r="A6805" s="4">
        <v>32608</v>
      </c>
      <c r="B6805">
        <v>9.27</v>
      </c>
      <c r="F6805" s="4">
        <v>29443</v>
      </c>
      <c r="G6805">
        <v>9.0500000000000007</v>
      </c>
      <c r="H6805">
        <f t="shared" si="106"/>
        <v>1.8199999999999985</v>
      </c>
      <c r="I6805" s="103">
        <f>AVERAGE(H$10:H6805)</f>
        <v>0.25747057092407311</v>
      </c>
      <c r="J6805" s="2"/>
    </row>
    <row r="6806" spans="1:10">
      <c r="A6806" s="4">
        <v>32609</v>
      </c>
      <c r="B6806">
        <v>9.27</v>
      </c>
      <c r="F6806" s="4">
        <v>29444</v>
      </c>
      <c r="G6806">
        <v>9.19</v>
      </c>
      <c r="H6806">
        <f t="shared" si="106"/>
        <v>1.8399999999999999</v>
      </c>
      <c r="I6806" s="103">
        <f>AVERAGE(H$10:H6806)</f>
        <v>0.25770339855818752</v>
      </c>
      <c r="J6806" s="2"/>
    </row>
    <row r="6807" spans="1:10">
      <c r="A6807" s="4">
        <v>32610</v>
      </c>
      <c r="B6807">
        <v>9.2899999999999991</v>
      </c>
      <c r="F6807" s="4">
        <v>29445</v>
      </c>
      <c r="G6807">
        <v>8.67</v>
      </c>
      <c r="H6807">
        <f t="shared" si="106"/>
        <v>2.3100000000000005</v>
      </c>
      <c r="I6807" s="103">
        <f>AVERAGE(H$10:H6807)</f>
        <v>0.25800529567519864</v>
      </c>
      <c r="J6807" s="2"/>
    </row>
    <row r="6808" spans="1:10">
      <c r="A6808" s="4">
        <v>32611</v>
      </c>
      <c r="B6808">
        <v>9.34</v>
      </c>
      <c r="F6808" s="4">
        <v>29446</v>
      </c>
      <c r="G6808">
        <v>8.1</v>
      </c>
      <c r="H6808">
        <f t="shared" si="106"/>
        <v>2.7900000000000009</v>
      </c>
      <c r="I6808" s="103">
        <f>AVERAGE(H$10:H6808)</f>
        <v>0.2583777026033241</v>
      </c>
      <c r="J6808" s="2"/>
    </row>
    <row r="6809" spans="1:10">
      <c r="A6809" s="4">
        <v>32612</v>
      </c>
      <c r="B6809">
        <v>9.18</v>
      </c>
      <c r="F6809" s="4">
        <v>29447</v>
      </c>
      <c r="G6809">
        <v>9.02</v>
      </c>
      <c r="H6809">
        <f t="shared" si="106"/>
        <v>1.8800000000000008</v>
      </c>
      <c r="I6809" s="103">
        <f>AVERAGE(H$10:H6809)</f>
        <v>0.25861617647058832</v>
      </c>
      <c r="J6809" s="2"/>
    </row>
    <row r="6810" spans="1:10">
      <c r="A6810" s="4">
        <v>32615</v>
      </c>
      <c r="B6810">
        <v>9.1999999999999993</v>
      </c>
      <c r="F6810" s="4">
        <v>29448</v>
      </c>
      <c r="G6810">
        <v>9.0500000000000007</v>
      </c>
      <c r="H6810">
        <f t="shared" si="106"/>
        <v>1.8099999999999987</v>
      </c>
      <c r="I6810" s="103">
        <f>AVERAGE(H$10:H6810)</f>
        <v>0.25884428760476408</v>
      </c>
      <c r="J6810" s="2"/>
    </row>
    <row r="6811" spans="1:10">
      <c r="A6811" s="4">
        <v>32616</v>
      </c>
      <c r="B6811">
        <v>9.06</v>
      </c>
      <c r="F6811" s="4">
        <v>29449</v>
      </c>
      <c r="G6811">
        <v>9.0500000000000007</v>
      </c>
      <c r="H6811">
        <f t="shared" si="106"/>
        <v>1.8099999999999987</v>
      </c>
      <c r="I6811" s="103">
        <f>AVERAGE(H$10:H6811)</f>
        <v>0.25907233166715676</v>
      </c>
      <c r="J6811" s="2"/>
    </row>
    <row r="6812" spans="1:10">
      <c r="A6812" s="4">
        <v>32617</v>
      </c>
      <c r="B6812">
        <v>9.08</v>
      </c>
      <c r="F6812" s="4">
        <v>29450</v>
      </c>
      <c r="G6812">
        <v>9.0500000000000007</v>
      </c>
      <c r="H6812">
        <f t="shared" si="106"/>
        <v>1.8099999999999987</v>
      </c>
      <c r="I6812" s="103">
        <f>AVERAGE(H$10:H6812)</f>
        <v>0.25930030868734388</v>
      </c>
      <c r="J6812" s="2"/>
    </row>
    <row r="6813" spans="1:10">
      <c r="A6813" s="4">
        <v>32618</v>
      </c>
      <c r="B6813">
        <v>9.1999999999999993</v>
      </c>
      <c r="F6813" s="4">
        <v>29451</v>
      </c>
      <c r="G6813">
        <v>9.6</v>
      </c>
      <c r="H6813">
        <f t="shared" si="106"/>
        <v>1.5300000000000011</v>
      </c>
      <c r="I6813" s="103">
        <f>AVERAGE(H$10:H6813)</f>
        <v>0.25948706643151093</v>
      </c>
      <c r="J6813" s="2"/>
    </row>
    <row r="6814" spans="1:10">
      <c r="A6814" s="4">
        <v>32619</v>
      </c>
      <c r="B6814">
        <v>9.15</v>
      </c>
      <c r="F6814" s="4">
        <v>29452</v>
      </c>
      <c r="G6814">
        <v>9.7899999999999991</v>
      </c>
      <c r="H6814">
        <f t="shared" si="106"/>
        <v>1.4500000000000011</v>
      </c>
      <c r="I6814" s="103">
        <f>AVERAGE(H$10:H6814)</f>
        <v>0.25966201322556948</v>
      </c>
      <c r="J6814" s="2"/>
    </row>
    <row r="6815" spans="1:10">
      <c r="A6815" s="4">
        <v>32622</v>
      </c>
      <c r="B6815">
        <v>9.15</v>
      </c>
      <c r="F6815" s="4">
        <v>29453</v>
      </c>
      <c r="G6815">
        <v>9.92</v>
      </c>
      <c r="H6815">
        <f t="shared" si="106"/>
        <v>1.3000000000000007</v>
      </c>
      <c r="I6815" s="103">
        <f>AVERAGE(H$10:H6815)</f>
        <v>0.25981486923302977</v>
      </c>
      <c r="J6815" s="2"/>
    </row>
    <row r="6816" spans="1:10">
      <c r="A6816" s="4">
        <v>32623</v>
      </c>
      <c r="B6816">
        <v>9.1199999999999992</v>
      </c>
      <c r="F6816" s="4">
        <v>29454</v>
      </c>
      <c r="G6816">
        <v>9.92</v>
      </c>
      <c r="H6816">
        <f t="shared" si="106"/>
        <v>1.3800000000000008</v>
      </c>
      <c r="I6816" s="103">
        <f>AVERAGE(H$10:H6816)</f>
        <v>0.25997943293668291</v>
      </c>
      <c r="J6816" s="2"/>
    </row>
    <row r="6817" spans="1:10">
      <c r="A6817" s="4">
        <v>32624</v>
      </c>
      <c r="B6817">
        <v>9.11</v>
      </c>
      <c r="F6817" s="4">
        <v>29455</v>
      </c>
      <c r="G6817">
        <v>10.050000000000001</v>
      </c>
      <c r="H6817">
        <f t="shared" si="106"/>
        <v>1.08</v>
      </c>
      <c r="I6817" s="103">
        <f>AVERAGE(H$10:H6817)</f>
        <v>0.26009988249118693</v>
      </c>
      <c r="J6817" s="2"/>
    </row>
    <row r="6818" spans="1:10">
      <c r="A6818" s="4">
        <v>32625</v>
      </c>
      <c r="B6818">
        <v>9.0500000000000007</v>
      </c>
      <c r="F6818" s="4">
        <v>29456</v>
      </c>
      <c r="G6818">
        <v>10.050000000000001</v>
      </c>
      <c r="H6818">
        <f t="shared" si="106"/>
        <v>1.08</v>
      </c>
      <c r="I6818" s="103">
        <f>AVERAGE(H$10:H6818)</f>
        <v>0.26022029666617719</v>
      </c>
      <c r="J6818" s="2"/>
    </row>
    <row r="6819" spans="1:10">
      <c r="A6819" s="4">
        <v>32626</v>
      </c>
      <c r="B6819">
        <v>9.02</v>
      </c>
      <c r="F6819" s="4">
        <v>29457</v>
      </c>
      <c r="G6819">
        <v>10.050000000000001</v>
      </c>
      <c r="H6819">
        <f t="shared" si="106"/>
        <v>1.08</v>
      </c>
      <c r="I6819" s="103">
        <f>AVERAGE(H$10:H6819)</f>
        <v>0.26034067547723938</v>
      </c>
      <c r="J6819" s="2"/>
    </row>
    <row r="6820" spans="1:10">
      <c r="A6820" s="4">
        <v>32629</v>
      </c>
      <c r="B6820">
        <v>9.14</v>
      </c>
      <c r="F6820" s="4">
        <v>29458</v>
      </c>
      <c r="G6820">
        <v>9.9700000000000006</v>
      </c>
      <c r="H6820">
        <f t="shared" si="106"/>
        <v>1.4299999999999997</v>
      </c>
      <c r="I6820" s="103">
        <f>AVERAGE(H$10:H6820)</f>
        <v>0.26051240640140955</v>
      </c>
      <c r="J6820" s="2"/>
    </row>
    <row r="6821" spans="1:10">
      <c r="A6821" s="4">
        <v>32630</v>
      </c>
      <c r="B6821">
        <v>9.08</v>
      </c>
      <c r="F6821" s="4">
        <v>29459</v>
      </c>
      <c r="G6821">
        <v>9.99</v>
      </c>
      <c r="H6821">
        <f t="shared" si="106"/>
        <v>1.4299999999999997</v>
      </c>
      <c r="I6821" s="103">
        <f>AVERAGE(H$10:H6821)</f>
        <v>0.26068408690546102</v>
      </c>
      <c r="J6821" s="2"/>
    </row>
    <row r="6822" spans="1:10">
      <c r="A6822" s="4">
        <v>32631</v>
      </c>
      <c r="B6822">
        <v>9.06</v>
      </c>
      <c r="F6822" s="4">
        <v>29460</v>
      </c>
      <c r="G6822">
        <v>10.199999999999999</v>
      </c>
      <c r="H6822">
        <f t="shared" si="106"/>
        <v>1.4700000000000006</v>
      </c>
      <c r="I6822" s="103">
        <f>AVERAGE(H$10:H6822)</f>
        <v>0.26086158814032007</v>
      </c>
      <c r="J6822" s="2"/>
    </row>
    <row r="6823" spans="1:10">
      <c r="A6823" s="4">
        <v>32632</v>
      </c>
      <c r="B6823">
        <v>9.06</v>
      </c>
      <c r="F6823" s="4">
        <v>29461</v>
      </c>
      <c r="G6823">
        <v>10.58</v>
      </c>
      <c r="H6823">
        <f t="shared" si="106"/>
        <v>1.3100000000000005</v>
      </c>
      <c r="I6823" s="103">
        <f>AVERAGE(H$10:H6823)</f>
        <v>0.26101555620780753</v>
      </c>
      <c r="J6823" s="2"/>
    </row>
    <row r="6824" spans="1:10">
      <c r="A6824" s="4">
        <v>32633</v>
      </c>
      <c r="B6824">
        <v>8.99</v>
      </c>
      <c r="F6824" s="4">
        <v>29462</v>
      </c>
      <c r="G6824">
        <v>10.74</v>
      </c>
      <c r="H6824">
        <f t="shared" si="106"/>
        <v>0.8100000000000005</v>
      </c>
      <c r="I6824" s="103">
        <f>AVERAGE(H$10:H6824)</f>
        <v>0.26109611151870876</v>
      </c>
      <c r="J6824" s="2"/>
    </row>
    <row r="6825" spans="1:10">
      <c r="A6825" s="4">
        <v>32636</v>
      </c>
      <c r="B6825">
        <v>9.0399999999999991</v>
      </c>
      <c r="F6825" s="4">
        <v>29463</v>
      </c>
      <c r="G6825">
        <v>10.74</v>
      </c>
      <c r="H6825">
        <f t="shared" si="106"/>
        <v>0.8100000000000005</v>
      </c>
      <c r="I6825" s="103">
        <f>AVERAGE(H$10:H6825)</f>
        <v>0.26117664319248829</v>
      </c>
      <c r="J6825" s="2"/>
    </row>
    <row r="6826" spans="1:10">
      <c r="A6826" s="4">
        <v>32637</v>
      </c>
      <c r="B6826">
        <v>9.15</v>
      </c>
      <c r="F6826" s="4">
        <v>29464</v>
      </c>
      <c r="G6826">
        <v>10.74</v>
      </c>
      <c r="H6826">
        <f t="shared" si="106"/>
        <v>0.8100000000000005</v>
      </c>
      <c r="I6826" s="103">
        <f>AVERAGE(H$10:H6826)</f>
        <v>0.26125715123954824</v>
      </c>
      <c r="J6826" s="2"/>
    </row>
    <row r="6827" spans="1:10">
      <c r="A6827" s="4">
        <v>32638</v>
      </c>
      <c r="B6827">
        <v>9.16</v>
      </c>
      <c r="F6827" s="4">
        <v>29465</v>
      </c>
      <c r="G6827">
        <v>10.74</v>
      </c>
      <c r="H6827">
        <f t="shared" si="106"/>
        <v>0.8100000000000005</v>
      </c>
      <c r="I6827" s="103">
        <f>AVERAGE(H$10:H6827)</f>
        <v>0.26133763567028456</v>
      </c>
      <c r="J6827" s="2"/>
    </row>
    <row r="6828" spans="1:10">
      <c r="A6828" s="4">
        <v>32639</v>
      </c>
      <c r="B6828">
        <v>9.1</v>
      </c>
      <c r="F6828" s="4">
        <v>29466</v>
      </c>
      <c r="G6828">
        <v>10.3</v>
      </c>
      <c r="H6828">
        <f t="shared" si="106"/>
        <v>1.0199999999999996</v>
      </c>
      <c r="I6828" s="103">
        <f>AVERAGE(H$10:H6828)</f>
        <v>0.26144889279953076</v>
      </c>
      <c r="J6828" s="2"/>
    </row>
    <row r="6829" spans="1:10">
      <c r="A6829" s="4">
        <v>32640</v>
      </c>
      <c r="B6829">
        <v>8.81</v>
      </c>
      <c r="F6829" s="4">
        <v>29467</v>
      </c>
      <c r="G6829">
        <v>9.48</v>
      </c>
      <c r="H6829">
        <f t="shared" si="106"/>
        <v>1.5999999999999996</v>
      </c>
      <c r="I6829" s="103">
        <f>AVERAGE(H$10:H6829)</f>
        <v>0.26164516129032261</v>
      </c>
      <c r="J6829" s="2"/>
    </row>
    <row r="6830" spans="1:10">
      <c r="A6830" s="4">
        <v>32643</v>
      </c>
      <c r="B6830">
        <v>8.82</v>
      </c>
      <c r="F6830" s="4">
        <v>29468</v>
      </c>
      <c r="G6830">
        <v>10.050000000000001</v>
      </c>
      <c r="H6830">
        <f t="shared" si="106"/>
        <v>1.1099999999999994</v>
      </c>
      <c r="I6830" s="103">
        <f>AVERAGE(H$10:H6830)</f>
        <v>0.26176953525875973</v>
      </c>
      <c r="J6830" s="2"/>
    </row>
    <row r="6831" spans="1:10">
      <c r="A6831" s="4">
        <v>32644</v>
      </c>
      <c r="B6831">
        <v>8.82</v>
      </c>
      <c r="F6831" s="4">
        <v>29469</v>
      </c>
      <c r="G6831">
        <v>10.28</v>
      </c>
      <c r="H6831">
        <f t="shared" si="106"/>
        <v>0.93000000000000149</v>
      </c>
      <c r="I6831" s="103">
        <f>AVERAGE(H$10:H6831)</f>
        <v>0.26186748754031075</v>
      </c>
      <c r="J6831" s="2"/>
    </row>
    <row r="6832" spans="1:10">
      <c r="A6832" s="4">
        <v>32645</v>
      </c>
      <c r="B6832">
        <v>8.8000000000000007</v>
      </c>
      <c r="F6832" s="4">
        <v>29470</v>
      </c>
      <c r="G6832">
        <v>10.28</v>
      </c>
      <c r="H6832">
        <f t="shared" si="106"/>
        <v>0.93000000000000149</v>
      </c>
      <c r="I6832" s="103">
        <f>AVERAGE(H$10:H6832)</f>
        <v>0.26196541110948263</v>
      </c>
      <c r="J6832" s="2"/>
    </row>
    <row r="6833" spans="1:10">
      <c r="A6833" s="4">
        <v>32646</v>
      </c>
      <c r="B6833">
        <v>8.7799999999999994</v>
      </c>
      <c r="F6833" s="4">
        <v>29471</v>
      </c>
      <c r="G6833">
        <v>10.28</v>
      </c>
      <c r="H6833">
        <f t="shared" si="106"/>
        <v>0.93000000000000149</v>
      </c>
      <c r="I6833" s="103">
        <f>AVERAGE(H$10:H6833)</f>
        <v>0.26206330597889804</v>
      </c>
      <c r="J6833" s="2"/>
    </row>
    <row r="6834" spans="1:10">
      <c r="A6834" s="4">
        <v>32647</v>
      </c>
      <c r="B6834">
        <v>8.7100000000000009</v>
      </c>
      <c r="F6834" s="4">
        <v>29472</v>
      </c>
      <c r="G6834">
        <v>10.33</v>
      </c>
      <c r="H6834">
        <f t="shared" si="106"/>
        <v>0.95999999999999908</v>
      </c>
      <c r="I6834" s="103">
        <f>AVERAGE(H$10:H6834)</f>
        <v>0.26216556776556782</v>
      </c>
      <c r="J6834" s="2"/>
    </row>
    <row r="6835" spans="1:10">
      <c r="A6835" s="4">
        <v>32650</v>
      </c>
      <c r="B6835">
        <v>8.58</v>
      </c>
      <c r="F6835" s="4">
        <v>29473</v>
      </c>
      <c r="G6835">
        <v>10.220000000000001</v>
      </c>
      <c r="H6835">
        <f t="shared" si="106"/>
        <v>0.96999999999999886</v>
      </c>
      <c r="I6835" s="103">
        <f>AVERAGE(H$10:H6835)</f>
        <v>0.26226926457661887</v>
      </c>
      <c r="J6835" s="2"/>
    </row>
    <row r="6836" spans="1:10">
      <c r="A6836" s="4">
        <v>32651</v>
      </c>
      <c r="B6836">
        <v>8.6</v>
      </c>
      <c r="F6836" s="4">
        <v>29474</v>
      </c>
      <c r="G6836">
        <v>10.09</v>
      </c>
      <c r="H6836">
        <f t="shared" si="106"/>
        <v>1.0500000000000007</v>
      </c>
      <c r="I6836" s="103">
        <f>AVERAGE(H$10:H6836)</f>
        <v>0.26238464918705146</v>
      </c>
      <c r="J6836" s="2"/>
    </row>
    <row r="6837" spans="1:10">
      <c r="A6837" s="4">
        <v>32652</v>
      </c>
      <c r="B6837">
        <v>8.6300000000000008</v>
      </c>
      <c r="F6837" s="4">
        <v>29475</v>
      </c>
      <c r="G6837">
        <v>10.47</v>
      </c>
      <c r="H6837">
        <f t="shared" si="106"/>
        <v>0.84999999999999964</v>
      </c>
      <c r="I6837" s="103">
        <f>AVERAGE(H$10:H6837)</f>
        <v>0.26247070884592855</v>
      </c>
      <c r="J6837" s="2"/>
    </row>
    <row r="6838" spans="1:10">
      <c r="A6838" s="4">
        <v>32653</v>
      </c>
      <c r="B6838">
        <v>8.67</v>
      </c>
      <c r="F6838" s="4">
        <v>29476</v>
      </c>
      <c r="G6838">
        <v>10.79</v>
      </c>
      <c r="H6838">
        <f t="shared" si="106"/>
        <v>0.58000000000000007</v>
      </c>
      <c r="I6838" s="103">
        <f>AVERAGE(H$10:H6838)</f>
        <v>0.26251720603309414</v>
      </c>
      <c r="J6838" s="2"/>
    </row>
    <row r="6839" spans="1:10">
      <c r="A6839" s="4">
        <v>32654</v>
      </c>
      <c r="B6839">
        <v>8.66</v>
      </c>
      <c r="F6839" s="4">
        <v>29477</v>
      </c>
      <c r="G6839">
        <v>10.79</v>
      </c>
      <c r="H6839">
        <f t="shared" si="106"/>
        <v>0.58000000000000007</v>
      </c>
      <c r="I6839" s="103">
        <f>AVERAGE(H$10:H6839)</f>
        <v>0.26256368960468518</v>
      </c>
      <c r="J6839" s="2"/>
    </row>
    <row r="6840" spans="1:10">
      <c r="A6840" s="4">
        <v>32658</v>
      </c>
      <c r="B6840">
        <v>8.64</v>
      </c>
      <c r="F6840" s="4">
        <v>29478</v>
      </c>
      <c r="G6840">
        <v>10.79</v>
      </c>
      <c r="H6840">
        <f t="shared" si="106"/>
        <v>0.58000000000000007</v>
      </c>
      <c r="I6840" s="103">
        <f>AVERAGE(H$10:H6840)</f>
        <v>0.26261015956668127</v>
      </c>
      <c r="J6840" s="2"/>
    </row>
    <row r="6841" spans="1:10">
      <c r="A6841" s="4">
        <v>32659</v>
      </c>
      <c r="B6841">
        <v>8.6</v>
      </c>
      <c r="F6841" s="4">
        <v>29479</v>
      </c>
      <c r="G6841">
        <v>10.96</v>
      </c>
      <c r="H6841">
        <f t="shared" si="106"/>
        <v>0.65999999999999837</v>
      </c>
      <c r="I6841" s="103">
        <f>AVERAGE(H$10:H6841)</f>
        <v>0.26266832552693209</v>
      </c>
      <c r="J6841" s="2"/>
    </row>
    <row r="6842" spans="1:10">
      <c r="A6842" s="4">
        <v>32660</v>
      </c>
      <c r="B6842">
        <v>8.61</v>
      </c>
      <c r="F6842" s="4">
        <v>29480</v>
      </c>
      <c r="G6842">
        <v>10.81</v>
      </c>
      <c r="H6842">
        <f t="shared" si="106"/>
        <v>0.70999999999999908</v>
      </c>
      <c r="I6842" s="103">
        <f>AVERAGE(H$10:H6842)</f>
        <v>0.2627337918922874</v>
      </c>
      <c r="J6842" s="2"/>
    </row>
    <row r="6843" spans="1:10">
      <c r="A6843" s="4">
        <v>32661</v>
      </c>
      <c r="B6843">
        <v>8.43</v>
      </c>
      <c r="F6843" s="4">
        <v>29481</v>
      </c>
      <c r="G6843">
        <v>9.8800000000000008</v>
      </c>
      <c r="H6843">
        <f t="shared" si="106"/>
        <v>1.6899999999999995</v>
      </c>
      <c r="I6843" s="103">
        <f>AVERAGE(H$10:H6843)</f>
        <v>0.26294263974246418</v>
      </c>
      <c r="J6843" s="2"/>
    </row>
    <row r="6844" spans="1:10">
      <c r="A6844" s="4">
        <v>32664</v>
      </c>
      <c r="B6844">
        <v>8.36</v>
      </c>
      <c r="F6844" s="4">
        <v>29482</v>
      </c>
      <c r="G6844">
        <v>10.86</v>
      </c>
      <c r="H6844">
        <f t="shared" si="106"/>
        <v>0.66999999999999993</v>
      </c>
      <c r="I6844" s="103">
        <f>AVERAGE(H$10:H6844)</f>
        <v>0.26300219458668617</v>
      </c>
      <c r="J6844" s="2"/>
    </row>
    <row r="6845" spans="1:10">
      <c r="A6845" s="4">
        <v>32665</v>
      </c>
      <c r="B6845">
        <v>8.36</v>
      </c>
      <c r="F6845" s="4">
        <v>29483</v>
      </c>
      <c r="G6845">
        <v>10.75</v>
      </c>
      <c r="H6845">
        <f t="shared" si="106"/>
        <v>0.58000000000000007</v>
      </c>
      <c r="I6845" s="103">
        <f>AVERAGE(H$10:H6845)</f>
        <v>0.26304856641310709</v>
      </c>
      <c r="J6845" s="2"/>
    </row>
    <row r="6846" spans="1:10">
      <c r="A6846" s="4">
        <v>32666</v>
      </c>
      <c r="B6846">
        <v>8.27</v>
      </c>
      <c r="F6846" s="4">
        <v>29484</v>
      </c>
      <c r="G6846">
        <v>10.75</v>
      </c>
      <c r="H6846">
        <f t="shared" si="106"/>
        <v>0.58000000000000007</v>
      </c>
      <c r="I6846" s="103">
        <f>AVERAGE(H$10:H6846)</f>
        <v>0.26309492467456486</v>
      </c>
      <c r="J6846" s="2"/>
    </row>
    <row r="6847" spans="1:10">
      <c r="A6847" s="4">
        <v>32667</v>
      </c>
      <c r="B6847">
        <v>8.27</v>
      </c>
      <c r="F6847" s="4">
        <v>29485</v>
      </c>
      <c r="G6847">
        <v>10.75</v>
      </c>
      <c r="H6847">
        <f t="shared" si="106"/>
        <v>0.58000000000000007</v>
      </c>
      <c r="I6847" s="103">
        <f>AVERAGE(H$10:H6847)</f>
        <v>0.26314126937701082</v>
      </c>
      <c r="J6847" s="2"/>
    </row>
    <row r="6848" spans="1:10">
      <c r="A6848" s="4">
        <v>32668</v>
      </c>
      <c r="B6848">
        <v>8.15</v>
      </c>
      <c r="F6848" s="4">
        <v>29486</v>
      </c>
      <c r="G6848">
        <v>10.94</v>
      </c>
      <c r="H6848">
        <f t="shared" si="106"/>
        <v>0.75</v>
      </c>
      <c r="I6848" s="103">
        <f>AVERAGE(H$10:H6848)</f>
        <v>0.26321245796169029</v>
      </c>
      <c r="J6848" s="2"/>
    </row>
    <row r="6849" spans="1:10">
      <c r="A6849" s="4">
        <v>32671</v>
      </c>
      <c r="B6849">
        <v>8.16</v>
      </c>
      <c r="F6849" s="4">
        <v>29487</v>
      </c>
      <c r="G6849">
        <v>11.01</v>
      </c>
      <c r="H6849">
        <f t="shared" si="106"/>
        <v>0.75</v>
      </c>
      <c r="I6849" s="103">
        <f>AVERAGE(H$10:H6849)</f>
        <v>0.26328362573099412</v>
      </c>
      <c r="J6849" s="2"/>
    </row>
    <row r="6850" spans="1:10">
      <c r="A6850" s="4">
        <v>32672</v>
      </c>
      <c r="B6850">
        <v>8.25</v>
      </c>
      <c r="F6850" s="4">
        <v>29488</v>
      </c>
      <c r="G6850">
        <v>10.92</v>
      </c>
      <c r="H6850">
        <f t="shared" si="106"/>
        <v>0.83000000000000007</v>
      </c>
      <c r="I6850" s="103">
        <f>AVERAGE(H$10:H6850)</f>
        <v>0.2633664668908054</v>
      </c>
      <c r="J6850" s="2"/>
    </row>
    <row r="6851" spans="1:10">
      <c r="A6851" s="4">
        <v>32673</v>
      </c>
      <c r="B6851">
        <v>8.1999999999999993</v>
      </c>
      <c r="F6851" s="4">
        <v>29489</v>
      </c>
      <c r="G6851">
        <v>11.26</v>
      </c>
      <c r="H6851">
        <f t="shared" si="106"/>
        <v>0.65000000000000036</v>
      </c>
      <c r="I6851" s="103">
        <f>AVERAGE(H$10:H6851)</f>
        <v>0.26342297573808826</v>
      </c>
      <c r="J6851" s="2"/>
    </row>
    <row r="6852" spans="1:10">
      <c r="A6852" s="4">
        <v>32674</v>
      </c>
      <c r="B6852">
        <v>8.33</v>
      </c>
      <c r="F6852" s="4">
        <v>29490</v>
      </c>
      <c r="G6852">
        <v>11.95</v>
      </c>
      <c r="H6852">
        <f t="shared" si="106"/>
        <v>4.0000000000000924E-2</v>
      </c>
      <c r="I6852" s="103">
        <f>AVERAGE(H$10:H6852)</f>
        <v>0.2633903258804618</v>
      </c>
      <c r="J6852" s="2"/>
    </row>
    <row r="6853" spans="1:10">
      <c r="A6853" s="4">
        <v>32675</v>
      </c>
      <c r="B6853">
        <v>8.35</v>
      </c>
      <c r="F6853" s="4">
        <v>29491</v>
      </c>
      <c r="G6853">
        <v>11.95</v>
      </c>
      <c r="H6853">
        <f t="shared" si="106"/>
        <v>4.0000000000000924E-2</v>
      </c>
      <c r="I6853" s="103">
        <f>AVERAGE(H$10:H6853)</f>
        <v>0.26335768556399763</v>
      </c>
      <c r="J6853" s="2"/>
    </row>
    <row r="6854" spans="1:10">
      <c r="A6854" s="4">
        <v>32678</v>
      </c>
      <c r="B6854">
        <v>8.3699999999999992</v>
      </c>
      <c r="F6854" s="4">
        <v>29492</v>
      </c>
      <c r="G6854">
        <v>11.95</v>
      </c>
      <c r="H6854">
        <f t="shared" si="106"/>
        <v>4.0000000000000924E-2</v>
      </c>
      <c r="I6854" s="103">
        <f>AVERAGE(H$10:H6854)</f>
        <v>0.26332505478451423</v>
      </c>
      <c r="J6854" s="2"/>
    </row>
    <row r="6855" spans="1:10">
      <c r="A6855" s="4">
        <v>32679</v>
      </c>
      <c r="B6855">
        <v>8.31</v>
      </c>
      <c r="F6855" s="4">
        <v>29493</v>
      </c>
      <c r="G6855">
        <v>13.34</v>
      </c>
      <c r="H6855">
        <f t="shared" si="106"/>
        <v>-1.2699999999999996</v>
      </c>
      <c r="I6855" s="103">
        <f>AVERAGE(H$10:H6855)</f>
        <v>0.26310108092316681</v>
      </c>
      <c r="J6855" s="2"/>
    </row>
    <row r="6856" spans="1:10">
      <c r="A6856" s="4">
        <v>32680</v>
      </c>
      <c r="B6856">
        <v>8.3699999999999992</v>
      </c>
      <c r="F6856" s="4">
        <v>29494</v>
      </c>
      <c r="G6856">
        <v>13.19</v>
      </c>
      <c r="H6856">
        <f t="shared" si="106"/>
        <v>-1.33</v>
      </c>
      <c r="I6856" s="103">
        <f>AVERAGE(H$10:H6856)</f>
        <v>0.26286840952241858</v>
      </c>
      <c r="J6856" s="2"/>
    </row>
    <row r="6857" spans="1:10">
      <c r="A6857" s="4">
        <v>32681</v>
      </c>
      <c r="B6857">
        <v>8.3800000000000008</v>
      </c>
      <c r="F6857" s="4">
        <v>29495</v>
      </c>
      <c r="G6857">
        <v>13.05</v>
      </c>
      <c r="H6857">
        <f t="shared" si="106"/>
        <v>-1.2700000000000014</v>
      </c>
      <c r="I6857" s="103">
        <f>AVERAGE(H$10:H6857)</f>
        <v>0.26264456775700934</v>
      </c>
      <c r="J6857" s="2"/>
    </row>
    <row r="6858" spans="1:10">
      <c r="A6858" s="4">
        <v>32682</v>
      </c>
      <c r="B6858">
        <v>8.25</v>
      </c>
      <c r="F6858" s="4">
        <v>29496</v>
      </c>
      <c r="G6858">
        <v>13.45</v>
      </c>
      <c r="H6858">
        <f t="shared" ref="H6858:H6921" si="107">IFERROR(((VLOOKUP(F6858,$A$9:$B$14200,2,FALSE))-G6858),H6857)</f>
        <v>-1.6199999999999992</v>
      </c>
      <c r="I6858" s="103">
        <f>AVERAGE(H$10:H6858)</f>
        <v>0.26236968900569424</v>
      </c>
      <c r="J6858" s="2"/>
    </row>
    <row r="6859" spans="1:10">
      <c r="A6859" s="4">
        <v>32685</v>
      </c>
      <c r="B6859">
        <v>8.18</v>
      </c>
      <c r="F6859" s="4">
        <v>29497</v>
      </c>
      <c r="G6859">
        <v>13.31</v>
      </c>
      <c r="H6859">
        <f t="shared" si="107"/>
        <v>-1.9100000000000001</v>
      </c>
      <c r="I6859" s="103">
        <f>AVERAGE(H$10:H6859)</f>
        <v>0.26205255474452555</v>
      </c>
      <c r="J6859" s="2"/>
    </row>
    <row r="6860" spans="1:10">
      <c r="A6860" s="4">
        <v>32686</v>
      </c>
      <c r="B6860">
        <v>8.11</v>
      </c>
      <c r="F6860" s="4">
        <v>29498</v>
      </c>
      <c r="G6860">
        <v>13.31</v>
      </c>
      <c r="H6860">
        <f t="shared" si="107"/>
        <v>-1.9100000000000001</v>
      </c>
      <c r="I6860" s="103">
        <f>AVERAGE(H$10:H6860)</f>
        <v>0.26173551306378628</v>
      </c>
      <c r="J6860" s="2"/>
    </row>
    <row r="6861" spans="1:10">
      <c r="A6861" s="4">
        <v>32687</v>
      </c>
      <c r="B6861">
        <v>8.17</v>
      </c>
      <c r="F6861" s="4">
        <v>29499</v>
      </c>
      <c r="G6861">
        <v>13.31</v>
      </c>
      <c r="H6861">
        <f t="shared" si="107"/>
        <v>-1.9100000000000001</v>
      </c>
      <c r="I6861" s="103">
        <f>AVERAGE(H$10:H6861)</f>
        <v>0.26141856392294216</v>
      </c>
      <c r="J6861" s="2"/>
    </row>
    <row r="6862" spans="1:10">
      <c r="A6862" s="4">
        <v>32688</v>
      </c>
      <c r="B6862">
        <v>8.1199999999999992</v>
      </c>
      <c r="F6862" s="4">
        <v>29500</v>
      </c>
      <c r="G6862">
        <v>11.9</v>
      </c>
      <c r="H6862">
        <f t="shared" si="107"/>
        <v>-0.55000000000000071</v>
      </c>
      <c r="I6862" s="103">
        <f>AVERAGE(H$10:H6862)</f>
        <v>0.26130016051364363</v>
      </c>
      <c r="J6862" s="2"/>
    </row>
    <row r="6863" spans="1:10">
      <c r="A6863" s="4">
        <v>32689</v>
      </c>
      <c r="B6863">
        <v>8.1</v>
      </c>
      <c r="F6863" s="4">
        <v>29501</v>
      </c>
      <c r="G6863">
        <v>11.7</v>
      </c>
      <c r="H6863">
        <f t="shared" si="107"/>
        <v>-0.26999999999999957</v>
      </c>
      <c r="I6863" s="103">
        <f>AVERAGE(H$10:H6863)</f>
        <v>0.26122264371170117</v>
      </c>
      <c r="J6863" s="2"/>
    </row>
    <row r="6864" spans="1:10">
      <c r="A6864" s="4">
        <v>32692</v>
      </c>
      <c r="B6864">
        <v>8.09</v>
      </c>
      <c r="F6864" s="4">
        <v>29502</v>
      </c>
      <c r="G6864">
        <v>11.14</v>
      </c>
      <c r="H6864">
        <f t="shared" si="107"/>
        <v>0.36999999999999922</v>
      </c>
      <c r="I6864" s="103">
        <f>AVERAGE(H$10:H6864)</f>
        <v>0.26123851203501092</v>
      </c>
      <c r="J6864" s="2"/>
    </row>
    <row r="6865" spans="1:10">
      <c r="A6865" s="4">
        <v>32694</v>
      </c>
      <c r="B6865">
        <v>8.11</v>
      </c>
      <c r="F6865" s="4">
        <v>29503</v>
      </c>
      <c r="G6865">
        <v>12.45</v>
      </c>
      <c r="H6865">
        <f t="shared" si="107"/>
        <v>-1.0599999999999987</v>
      </c>
      <c r="I6865" s="103">
        <f>AVERAGE(H$10:H6865)</f>
        <v>0.26104579929988331</v>
      </c>
      <c r="J6865" s="2"/>
    </row>
    <row r="6866" spans="1:10">
      <c r="A6866" s="4">
        <v>32695</v>
      </c>
      <c r="B6866">
        <v>8.08</v>
      </c>
      <c r="F6866" s="4">
        <v>29504</v>
      </c>
      <c r="G6866">
        <v>12.79</v>
      </c>
      <c r="H6866">
        <f t="shared" si="107"/>
        <v>-1.3499999999999996</v>
      </c>
      <c r="I6866" s="103">
        <f>AVERAGE(H$10:H6866)</f>
        <v>0.26081085022604633</v>
      </c>
      <c r="J6866" s="2"/>
    </row>
    <row r="6867" spans="1:10">
      <c r="A6867" s="4">
        <v>32696</v>
      </c>
      <c r="B6867">
        <v>8.02</v>
      </c>
      <c r="F6867" s="4">
        <v>29505</v>
      </c>
      <c r="G6867">
        <v>12.79</v>
      </c>
      <c r="H6867">
        <f t="shared" si="107"/>
        <v>-1.3499999999999996</v>
      </c>
      <c r="I6867" s="103">
        <f>AVERAGE(H$10:H6867)</f>
        <v>0.26057596967045787</v>
      </c>
      <c r="J6867" s="2"/>
    </row>
    <row r="6868" spans="1:10">
      <c r="A6868" s="4">
        <v>32699</v>
      </c>
      <c r="B6868">
        <v>7.99</v>
      </c>
      <c r="F6868" s="4">
        <v>29506</v>
      </c>
      <c r="G6868">
        <v>12.79</v>
      </c>
      <c r="H6868">
        <f t="shared" si="107"/>
        <v>-1.3499999999999996</v>
      </c>
      <c r="I6868" s="103">
        <f>AVERAGE(H$10:H6868)</f>
        <v>0.26034115760314913</v>
      </c>
      <c r="J6868" s="2"/>
    </row>
    <row r="6869" spans="1:10">
      <c r="A6869" s="4">
        <v>32700</v>
      </c>
      <c r="B6869">
        <v>8</v>
      </c>
      <c r="F6869" s="4">
        <v>29507</v>
      </c>
      <c r="G6869">
        <v>12.79</v>
      </c>
      <c r="H6869">
        <f t="shared" si="107"/>
        <v>-1.3499999999999996</v>
      </c>
      <c r="I6869" s="103">
        <f>AVERAGE(H$10:H6869)</f>
        <v>0.26010641399416912</v>
      </c>
      <c r="J6869" s="2"/>
    </row>
    <row r="6870" spans="1:10">
      <c r="A6870" s="4">
        <v>32701</v>
      </c>
      <c r="B6870">
        <v>8</v>
      </c>
      <c r="F6870" s="4">
        <v>29508</v>
      </c>
      <c r="G6870">
        <v>13.17</v>
      </c>
      <c r="H6870">
        <f t="shared" si="107"/>
        <v>-1.8000000000000007</v>
      </c>
      <c r="I6870" s="103">
        <f>AVERAGE(H$10:H6870)</f>
        <v>0.25980615070689406</v>
      </c>
      <c r="J6870" s="2"/>
    </row>
    <row r="6871" spans="1:10">
      <c r="A6871" s="4">
        <v>32702</v>
      </c>
      <c r="B6871">
        <v>8</v>
      </c>
      <c r="F6871" s="4">
        <v>29509</v>
      </c>
      <c r="G6871">
        <v>11.69</v>
      </c>
      <c r="H6871">
        <f t="shared" si="107"/>
        <v>-0.40000000000000036</v>
      </c>
      <c r="I6871" s="103">
        <f>AVERAGE(H$10:H6871)</f>
        <v>0.25970999708539788</v>
      </c>
      <c r="J6871" s="2"/>
    </row>
    <row r="6872" spans="1:10">
      <c r="A6872" s="4">
        <v>32703</v>
      </c>
      <c r="B6872">
        <v>8.0399999999999991</v>
      </c>
      <c r="F6872" s="4">
        <v>29510</v>
      </c>
      <c r="G6872">
        <v>12.85</v>
      </c>
      <c r="H6872">
        <f t="shared" si="107"/>
        <v>-1.379999999999999</v>
      </c>
      <c r="I6872" s="103">
        <f>AVERAGE(H$10:H6872)</f>
        <v>0.25947107678857645</v>
      </c>
      <c r="J6872" s="2"/>
    </row>
    <row r="6873" spans="1:10">
      <c r="A6873" s="4">
        <v>32706</v>
      </c>
      <c r="B6873">
        <v>8.0500000000000007</v>
      </c>
      <c r="F6873" s="4">
        <v>29511</v>
      </c>
      <c r="G6873">
        <v>12.31</v>
      </c>
      <c r="H6873">
        <f t="shared" si="107"/>
        <v>-0.69000000000000128</v>
      </c>
      <c r="I6873" s="103">
        <f>AVERAGE(H$10:H6873)</f>
        <v>0.25933275058275057</v>
      </c>
      <c r="J6873" s="2"/>
    </row>
    <row r="6874" spans="1:10">
      <c r="A6874" s="4">
        <v>32707</v>
      </c>
      <c r="B6874">
        <v>8.1300000000000008</v>
      </c>
      <c r="F6874" s="4">
        <v>29512</v>
      </c>
      <c r="G6874">
        <v>12.31</v>
      </c>
      <c r="H6874">
        <f t="shared" si="107"/>
        <v>-0.69000000000000128</v>
      </c>
      <c r="I6874" s="103">
        <f>AVERAGE(H$10:H6874)</f>
        <v>0.25919446467589219</v>
      </c>
      <c r="J6874" s="2"/>
    </row>
    <row r="6875" spans="1:10">
      <c r="A6875" s="4">
        <v>32708</v>
      </c>
      <c r="B6875">
        <v>8.09</v>
      </c>
      <c r="F6875" s="4">
        <v>29513</v>
      </c>
      <c r="G6875">
        <v>12.31</v>
      </c>
      <c r="H6875">
        <f t="shared" si="107"/>
        <v>-0.69000000000000128</v>
      </c>
      <c r="I6875" s="103">
        <f>AVERAGE(H$10:H6875)</f>
        <v>0.25905621905039322</v>
      </c>
      <c r="J6875" s="2"/>
    </row>
    <row r="6876" spans="1:10">
      <c r="A6876" s="4">
        <v>32709</v>
      </c>
      <c r="B6876">
        <v>8.01</v>
      </c>
      <c r="F6876" s="4">
        <v>29514</v>
      </c>
      <c r="G6876">
        <v>12.37</v>
      </c>
      <c r="H6876">
        <f t="shared" si="107"/>
        <v>-0.72999999999999865</v>
      </c>
      <c r="I6876" s="103">
        <f>AVERAGE(H$10:H6876)</f>
        <v>0.25891218872870247</v>
      </c>
      <c r="J6876" s="2"/>
    </row>
    <row r="6877" spans="1:10">
      <c r="A6877" s="4">
        <v>32710</v>
      </c>
      <c r="B6877">
        <v>8.07</v>
      </c>
      <c r="F6877" s="4">
        <v>29515</v>
      </c>
      <c r="G6877">
        <v>12.61</v>
      </c>
      <c r="H6877">
        <f t="shared" si="107"/>
        <v>-0.91000000000000014</v>
      </c>
      <c r="I6877" s="103">
        <f>AVERAGE(H$10:H6877)</f>
        <v>0.25874199184624341</v>
      </c>
      <c r="J6877" s="2"/>
    </row>
    <row r="6878" spans="1:10">
      <c r="A6878" s="4">
        <v>32713</v>
      </c>
      <c r="B6878">
        <v>8.0500000000000007</v>
      </c>
      <c r="F6878" s="4">
        <v>29516</v>
      </c>
      <c r="G6878">
        <v>13.11</v>
      </c>
      <c r="H6878">
        <f t="shared" si="107"/>
        <v>-1.2299999999999986</v>
      </c>
      <c r="I6878" s="103">
        <f>AVERAGE(H$10:H6878)</f>
        <v>0.25852525840733726</v>
      </c>
      <c r="J6878" s="2"/>
    </row>
    <row r="6879" spans="1:10">
      <c r="A6879" s="4">
        <v>32714</v>
      </c>
      <c r="B6879">
        <v>8.01</v>
      </c>
      <c r="F6879" s="4">
        <v>29517</v>
      </c>
      <c r="G6879">
        <v>13.16</v>
      </c>
      <c r="H6879">
        <f t="shared" si="107"/>
        <v>-1.3399999999999999</v>
      </c>
      <c r="I6879" s="103">
        <f>AVERAGE(H$10:H6879)</f>
        <v>0.25829257641921394</v>
      </c>
      <c r="J6879" s="2"/>
    </row>
    <row r="6880" spans="1:10">
      <c r="A6880" s="4">
        <v>32715</v>
      </c>
      <c r="B6880">
        <v>8.02</v>
      </c>
      <c r="F6880" s="4">
        <v>29518</v>
      </c>
      <c r="G6880">
        <v>13.19</v>
      </c>
      <c r="H6880">
        <f t="shared" si="107"/>
        <v>-1.4499999999999993</v>
      </c>
      <c r="I6880" s="103">
        <f>AVERAGE(H$10:H6880)</f>
        <v>0.25804395284529175</v>
      </c>
      <c r="J6880" s="2"/>
    </row>
    <row r="6881" spans="1:10">
      <c r="A6881" s="4">
        <v>32716</v>
      </c>
      <c r="B6881">
        <v>7.92</v>
      </c>
      <c r="F6881" s="4">
        <v>29519</v>
      </c>
      <c r="G6881">
        <v>13.19</v>
      </c>
      <c r="H6881">
        <f t="shared" si="107"/>
        <v>-1.4499999999999993</v>
      </c>
      <c r="I6881" s="103">
        <f>AVERAGE(H$10:H6881)</f>
        <v>0.25779540162980208</v>
      </c>
      <c r="J6881" s="2"/>
    </row>
    <row r="6882" spans="1:10">
      <c r="A6882" s="4">
        <v>32717</v>
      </c>
      <c r="B6882">
        <v>7.87</v>
      </c>
      <c r="F6882" s="4">
        <v>29520</v>
      </c>
      <c r="G6882">
        <v>13.19</v>
      </c>
      <c r="H6882">
        <f t="shared" si="107"/>
        <v>-1.4499999999999993</v>
      </c>
      <c r="I6882" s="103">
        <f>AVERAGE(H$10:H6882)</f>
        <v>0.25754692274116103</v>
      </c>
      <c r="J6882" s="2"/>
    </row>
    <row r="6883" spans="1:10">
      <c r="A6883" s="4">
        <v>32720</v>
      </c>
      <c r="B6883">
        <v>7.82</v>
      </c>
      <c r="F6883" s="4">
        <v>29521</v>
      </c>
      <c r="G6883">
        <v>13.27</v>
      </c>
      <c r="H6883">
        <f t="shared" si="107"/>
        <v>-1.1399999999999988</v>
      </c>
      <c r="I6883" s="103">
        <f>AVERAGE(H$10:H6883)</f>
        <v>0.25734361361652597</v>
      </c>
      <c r="J6883" s="2"/>
    </row>
    <row r="6884" spans="1:10">
      <c r="A6884" s="4">
        <v>32721</v>
      </c>
      <c r="B6884">
        <v>7.74</v>
      </c>
      <c r="F6884" s="4">
        <v>29522</v>
      </c>
      <c r="G6884">
        <v>13.02</v>
      </c>
      <c r="H6884">
        <f t="shared" si="107"/>
        <v>-0.69999999999999929</v>
      </c>
      <c r="I6884" s="103">
        <f>AVERAGE(H$10:H6884)</f>
        <v>0.25720436363636356</v>
      </c>
      <c r="J6884" s="2"/>
    </row>
    <row r="6885" spans="1:10">
      <c r="A6885" s="4">
        <v>32722</v>
      </c>
      <c r="B6885">
        <v>7.76</v>
      </c>
      <c r="F6885" s="4">
        <v>29523</v>
      </c>
      <c r="G6885">
        <v>13.15</v>
      </c>
      <c r="H6885">
        <f t="shared" si="107"/>
        <v>-0.66999999999999993</v>
      </c>
      <c r="I6885" s="103">
        <f>AVERAGE(H$10:H6885)</f>
        <v>0.25706951716114013</v>
      </c>
      <c r="J6885" s="2"/>
    </row>
    <row r="6886" spans="1:10">
      <c r="A6886" s="4">
        <v>32723</v>
      </c>
      <c r="B6886">
        <v>7.8</v>
      </c>
      <c r="F6886" s="4">
        <v>29524</v>
      </c>
      <c r="G6886">
        <v>13.77</v>
      </c>
      <c r="H6886">
        <f t="shared" si="107"/>
        <v>-1.2899999999999991</v>
      </c>
      <c r="I6886" s="103">
        <f>AVERAGE(H$10:H6886)</f>
        <v>0.25684455431147296</v>
      </c>
      <c r="J6886" s="2"/>
    </row>
    <row r="6887" spans="1:10">
      <c r="A6887" s="4">
        <v>32724</v>
      </c>
      <c r="B6887">
        <v>8</v>
      </c>
      <c r="F6887" s="4">
        <v>29525</v>
      </c>
      <c r="G6887">
        <v>13.77</v>
      </c>
      <c r="H6887">
        <f t="shared" si="107"/>
        <v>-1.3099999999999987</v>
      </c>
      <c r="I6887" s="103">
        <f>AVERAGE(H$10:H6887)</f>
        <v>0.25661674905495779</v>
      </c>
      <c r="J6887" s="2"/>
    </row>
    <row r="6888" spans="1:10">
      <c r="A6888" s="4">
        <v>32727</v>
      </c>
      <c r="B6888">
        <v>8.0299999999999994</v>
      </c>
      <c r="F6888" s="4">
        <v>29526</v>
      </c>
      <c r="G6888">
        <v>13.77</v>
      </c>
      <c r="H6888">
        <f t="shared" si="107"/>
        <v>-1.3099999999999987</v>
      </c>
      <c r="I6888" s="103">
        <f>AVERAGE(H$10:H6888)</f>
        <v>0.25638901003052761</v>
      </c>
      <c r="J6888" s="2"/>
    </row>
    <row r="6889" spans="1:10">
      <c r="A6889" s="4">
        <v>32728</v>
      </c>
      <c r="B6889">
        <v>8</v>
      </c>
      <c r="F6889" s="4">
        <v>29527</v>
      </c>
      <c r="G6889">
        <v>13.77</v>
      </c>
      <c r="H6889">
        <f t="shared" si="107"/>
        <v>-1.3099999999999987</v>
      </c>
      <c r="I6889" s="103">
        <f>AVERAGE(H$10:H6889)</f>
        <v>0.25616133720930229</v>
      </c>
      <c r="J6889" s="2"/>
    </row>
    <row r="6890" spans="1:10">
      <c r="A6890" s="4">
        <v>32729</v>
      </c>
      <c r="B6890">
        <v>8.0500000000000007</v>
      </c>
      <c r="F6890" s="4">
        <v>29528</v>
      </c>
      <c r="G6890">
        <v>14.06</v>
      </c>
      <c r="H6890">
        <f t="shared" si="107"/>
        <v>-1.5999999999999996</v>
      </c>
      <c r="I6890" s="103">
        <f>AVERAGE(H$10:H6890)</f>
        <v>0.25589158552535962</v>
      </c>
      <c r="J6890" s="2"/>
    </row>
    <row r="6891" spans="1:10">
      <c r="A6891" s="4">
        <v>32730</v>
      </c>
      <c r="B6891">
        <v>8.02</v>
      </c>
      <c r="F6891" s="4">
        <v>29529</v>
      </c>
      <c r="G6891">
        <v>14.02</v>
      </c>
      <c r="H6891">
        <f t="shared" si="107"/>
        <v>-1.5999999999999996</v>
      </c>
      <c r="I6891" s="103">
        <f>AVERAGE(H$10:H6891)</f>
        <v>0.25562191223481545</v>
      </c>
      <c r="J6891" s="2"/>
    </row>
    <row r="6892" spans="1:10">
      <c r="A6892" s="4">
        <v>32731</v>
      </c>
      <c r="B6892">
        <v>8.09</v>
      </c>
      <c r="F6892" s="4">
        <v>29530</v>
      </c>
      <c r="G6892">
        <v>14.76</v>
      </c>
      <c r="H6892">
        <f t="shared" si="107"/>
        <v>-2.1500000000000004</v>
      </c>
      <c r="I6892" s="103">
        <f>AVERAGE(H$10:H6892)</f>
        <v>0.25527241028621239</v>
      </c>
      <c r="J6892" s="2"/>
    </row>
    <row r="6893" spans="1:10">
      <c r="A6893" s="4">
        <v>32734</v>
      </c>
      <c r="B6893">
        <v>8.24</v>
      </c>
      <c r="F6893" s="4">
        <v>29531</v>
      </c>
      <c r="G6893">
        <v>15.35</v>
      </c>
      <c r="H6893">
        <f t="shared" si="107"/>
        <v>-2.3100000000000005</v>
      </c>
      <c r="I6893" s="103">
        <f>AVERAGE(H$10:H6893)</f>
        <v>0.25489976757699007</v>
      </c>
      <c r="J6893" s="2"/>
    </row>
    <row r="6894" spans="1:10">
      <c r="A6894" s="4">
        <v>32735</v>
      </c>
      <c r="B6894">
        <v>8.2100000000000009</v>
      </c>
      <c r="F6894" s="4">
        <v>29532</v>
      </c>
      <c r="G6894">
        <v>15.01</v>
      </c>
      <c r="H6894">
        <f t="shared" si="107"/>
        <v>-2.3499999999999996</v>
      </c>
      <c r="I6894" s="103">
        <f>AVERAGE(H$10:H6894)</f>
        <v>0.25452142338416844</v>
      </c>
      <c r="J6894" s="2"/>
    </row>
    <row r="6895" spans="1:10">
      <c r="A6895" s="4">
        <v>32736</v>
      </c>
      <c r="B6895">
        <v>8.1199999999999992</v>
      </c>
      <c r="F6895" s="4">
        <v>29533</v>
      </c>
      <c r="G6895">
        <v>15.01</v>
      </c>
      <c r="H6895">
        <f t="shared" si="107"/>
        <v>-2.3499999999999996</v>
      </c>
      <c r="I6895" s="103">
        <f>AVERAGE(H$10:H6895)</f>
        <v>0.25414318907929129</v>
      </c>
      <c r="J6895" s="2"/>
    </row>
    <row r="6896" spans="1:10">
      <c r="A6896" s="4">
        <v>32737</v>
      </c>
      <c r="B6896">
        <v>8.18</v>
      </c>
      <c r="F6896" s="4">
        <v>29534</v>
      </c>
      <c r="G6896">
        <v>15.01</v>
      </c>
      <c r="H6896">
        <f t="shared" si="107"/>
        <v>-2.3499999999999996</v>
      </c>
      <c r="I6896" s="103">
        <f>AVERAGE(H$10:H6896)</f>
        <v>0.25376506461449105</v>
      </c>
      <c r="J6896" s="2"/>
    </row>
    <row r="6897" spans="1:10">
      <c r="A6897" s="4">
        <v>32738</v>
      </c>
      <c r="B6897">
        <v>8.15</v>
      </c>
      <c r="F6897" s="4">
        <v>29535</v>
      </c>
      <c r="G6897">
        <v>14.57</v>
      </c>
      <c r="H6897">
        <f t="shared" si="107"/>
        <v>-1.7900000000000009</v>
      </c>
      <c r="I6897" s="103">
        <f>AVERAGE(H$10:H6897)</f>
        <v>0.25346835075493612</v>
      </c>
      <c r="J6897" s="2"/>
    </row>
    <row r="6898" spans="1:10">
      <c r="A6898" s="4">
        <v>32741</v>
      </c>
      <c r="B6898">
        <v>8.1999999999999993</v>
      </c>
      <c r="F6898" s="4">
        <v>29536</v>
      </c>
      <c r="G6898">
        <v>14.57</v>
      </c>
      <c r="H6898">
        <f t="shared" si="107"/>
        <v>-1.7900000000000009</v>
      </c>
      <c r="I6898" s="103">
        <f>AVERAGE(H$10:H6898)</f>
        <v>0.25317172303672525</v>
      </c>
      <c r="J6898" s="2"/>
    </row>
    <row r="6899" spans="1:10">
      <c r="A6899" s="4">
        <v>32742</v>
      </c>
      <c r="B6899">
        <v>8.2899999999999991</v>
      </c>
      <c r="F6899" s="4">
        <v>29537</v>
      </c>
      <c r="G6899">
        <v>13.01</v>
      </c>
      <c r="H6899">
        <f t="shared" si="107"/>
        <v>-0.53999999999999915</v>
      </c>
      <c r="I6899" s="103">
        <f>AVERAGE(H$10:H6899)</f>
        <v>0.25305660377358491</v>
      </c>
      <c r="J6899" s="2"/>
    </row>
    <row r="6900" spans="1:10">
      <c r="A6900" s="4">
        <v>32743</v>
      </c>
      <c r="B6900">
        <v>8.25</v>
      </c>
      <c r="F6900" s="4">
        <v>29538</v>
      </c>
      <c r="G6900">
        <v>14</v>
      </c>
      <c r="H6900">
        <f t="shared" si="107"/>
        <v>-1.5099999999999998</v>
      </c>
      <c r="I6900" s="103">
        <f>AVERAGE(H$10:H6900)</f>
        <v>0.25280075460745904</v>
      </c>
      <c r="J6900" s="2"/>
    </row>
    <row r="6901" spans="1:10">
      <c r="A6901" s="4">
        <v>32744</v>
      </c>
      <c r="B6901">
        <v>8.1999999999999993</v>
      </c>
      <c r="F6901" s="4">
        <v>29539</v>
      </c>
      <c r="G6901">
        <v>14.23</v>
      </c>
      <c r="H6901">
        <f t="shared" si="107"/>
        <v>-1.4400000000000013</v>
      </c>
      <c r="I6901" s="103">
        <f>AVERAGE(H$10:H6901)</f>
        <v>0.25255513639001742</v>
      </c>
      <c r="J6901" s="2"/>
    </row>
    <row r="6902" spans="1:10">
      <c r="A6902" s="4">
        <v>32745</v>
      </c>
      <c r="B6902">
        <v>8.2100000000000009</v>
      </c>
      <c r="F6902" s="4">
        <v>29540</v>
      </c>
      <c r="G6902">
        <v>14.23</v>
      </c>
      <c r="H6902">
        <f t="shared" si="107"/>
        <v>-1.4400000000000013</v>
      </c>
      <c r="I6902" s="103">
        <f>AVERAGE(H$10:H6902)</f>
        <v>0.25230958943856086</v>
      </c>
      <c r="J6902" s="2"/>
    </row>
    <row r="6903" spans="1:10">
      <c r="A6903" s="4">
        <v>32748</v>
      </c>
      <c r="B6903">
        <v>8.27</v>
      </c>
      <c r="F6903" s="4">
        <v>29541</v>
      </c>
      <c r="G6903">
        <v>14.23</v>
      </c>
      <c r="H6903">
        <f t="shared" si="107"/>
        <v>-1.4400000000000013</v>
      </c>
      <c r="I6903" s="103">
        <f>AVERAGE(H$10:H6903)</f>
        <v>0.25206411372207715</v>
      </c>
      <c r="J6903" s="2"/>
    </row>
    <row r="6904" spans="1:10">
      <c r="A6904" s="4">
        <v>32749</v>
      </c>
      <c r="B6904">
        <v>8.27</v>
      </c>
      <c r="F6904" s="4">
        <v>29542</v>
      </c>
      <c r="G6904">
        <v>16.22</v>
      </c>
      <c r="H6904">
        <f t="shared" si="107"/>
        <v>-3.2699999999999996</v>
      </c>
      <c r="I6904" s="103">
        <f>AVERAGE(H$10:H6904)</f>
        <v>0.25155329949238581</v>
      </c>
      <c r="J6904" s="2"/>
    </row>
    <row r="6905" spans="1:10">
      <c r="A6905" s="4">
        <v>32750</v>
      </c>
      <c r="B6905">
        <v>8.25</v>
      </c>
      <c r="F6905" s="4">
        <v>29543</v>
      </c>
      <c r="G6905">
        <v>17.190000000000001</v>
      </c>
      <c r="H6905">
        <f t="shared" si="107"/>
        <v>-4.5700000000000021</v>
      </c>
      <c r="I6905" s="103">
        <f>AVERAGE(H$10:H6905)</f>
        <v>0.25085411832946636</v>
      </c>
      <c r="J6905" s="2"/>
    </row>
    <row r="6906" spans="1:10">
      <c r="A6906" s="4">
        <v>32751</v>
      </c>
      <c r="B6906">
        <v>8.26</v>
      </c>
      <c r="F6906" s="4">
        <v>29544</v>
      </c>
      <c r="G6906">
        <v>16.41</v>
      </c>
      <c r="H6906">
        <f t="shared" si="107"/>
        <v>-3.9000000000000004</v>
      </c>
      <c r="I6906" s="103">
        <f>AVERAGE(H$10:H6906)</f>
        <v>0.25025228360156587</v>
      </c>
      <c r="J6906" s="2"/>
    </row>
    <row r="6907" spans="1:10">
      <c r="A6907" s="4">
        <v>32752</v>
      </c>
      <c r="B6907">
        <v>8.19</v>
      </c>
      <c r="F6907" s="4">
        <v>29545</v>
      </c>
      <c r="G6907">
        <v>17.010000000000002</v>
      </c>
      <c r="H6907">
        <f t="shared" si="107"/>
        <v>-4.4200000000000017</v>
      </c>
      <c r="I6907" s="103">
        <f>AVERAGE(H$10:H6907)</f>
        <v>0.24957523919976804</v>
      </c>
      <c r="J6907" s="2"/>
    </row>
    <row r="6908" spans="1:10">
      <c r="A6908" s="4">
        <v>32756</v>
      </c>
      <c r="B6908">
        <v>8.19</v>
      </c>
      <c r="F6908" s="4">
        <v>29546</v>
      </c>
      <c r="G6908">
        <v>17.63</v>
      </c>
      <c r="H6908">
        <f t="shared" si="107"/>
        <v>-4.8299999999999983</v>
      </c>
      <c r="I6908" s="103">
        <f>AVERAGE(H$10:H6908)</f>
        <v>0.24883896216843021</v>
      </c>
      <c r="J6908" s="2"/>
    </row>
    <row r="6909" spans="1:10">
      <c r="A6909" s="4">
        <v>32757</v>
      </c>
      <c r="B6909">
        <v>8.17</v>
      </c>
      <c r="F6909" s="4">
        <v>29547</v>
      </c>
      <c r="G6909">
        <v>17.63</v>
      </c>
      <c r="H6909">
        <f t="shared" si="107"/>
        <v>-4.8299999999999983</v>
      </c>
      <c r="I6909" s="103">
        <f>AVERAGE(H$10:H6909)</f>
        <v>0.24810289855072465</v>
      </c>
      <c r="J6909" s="2"/>
    </row>
    <row r="6910" spans="1:10">
      <c r="A6910" s="4">
        <v>32758</v>
      </c>
      <c r="B6910">
        <v>8.17</v>
      </c>
      <c r="F6910" s="4">
        <v>29548</v>
      </c>
      <c r="G6910">
        <v>17.63</v>
      </c>
      <c r="H6910">
        <f t="shared" si="107"/>
        <v>-4.8299999999999983</v>
      </c>
      <c r="I6910" s="103">
        <f>AVERAGE(H$10:H6910)</f>
        <v>0.24736704825387626</v>
      </c>
      <c r="J6910" s="2"/>
    </row>
    <row r="6911" spans="1:10">
      <c r="A6911" s="4">
        <v>32759</v>
      </c>
      <c r="B6911">
        <v>8.14</v>
      </c>
      <c r="F6911" s="4">
        <v>29549</v>
      </c>
      <c r="G6911">
        <v>17.11</v>
      </c>
      <c r="H6911">
        <f t="shared" si="107"/>
        <v>-4.3499999999999996</v>
      </c>
      <c r="I6911" s="103">
        <f>AVERAGE(H$10:H6911)</f>
        <v>0.24670095624456684</v>
      </c>
      <c r="J6911" s="2"/>
    </row>
    <row r="6912" spans="1:10">
      <c r="A6912" s="4">
        <v>32762</v>
      </c>
      <c r="B6912">
        <v>8.1300000000000008</v>
      </c>
      <c r="F6912" s="4">
        <v>29550</v>
      </c>
      <c r="G6912">
        <v>16.690000000000001</v>
      </c>
      <c r="H6912">
        <f t="shared" si="107"/>
        <v>-3.9500000000000011</v>
      </c>
      <c r="I6912" s="103">
        <f>AVERAGE(H$10:H6912)</f>
        <v>0.24609300304215562</v>
      </c>
      <c r="J6912" s="2"/>
    </row>
    <row r="6913" spans="1:10">
      <c r="A6913" s="4">
        <v>32763</v>
      </c>
      <c r="B6913">
        <v>8.1300000000000008</v>
      </c>
      <c r="F6913" s="4">
        <v>29551</v>
      </c>
      <c r="G6913">
        <v>18.329999999999998</v>
      </c>
      <c r="H6913">
        <f t="shared" si="107"/>
        <v>-5.6799999999999979</v>
      </c>
      <c r="I6913" s="103">
        <f>AVERAGE(H$10:H6913)</f>
        <v>0.24523464658169181</v>
      </c>
      <c r="J6913" s="2"/>
    </row>
    <row r="6914" spans="1:10">
      <c r="A6914" s="4">
        <v>32764</v>
      </c>
      <c r="B6914">
        <v>8.18</v>
      </c>
      <c r="F6914" s="4">
        <v>29552</v>
      </c>
      <c r="G6914">
        <v>18.329999999999998</v>
      </c>
      <c r="H6914">
        <f t="shared" si="107"/>
        <v>-5.6799999999999979</v>
      </c>
      <c r="I6914" s="103">
        <f>AVERAGE(H$10:H6914)</f>
        <v>0.24437653874004345</v>
      </c>
      <c r="J6914" s="2"/>
    </row>
    <row r="6915" spans="1:10">
      <c r="A6915" s="4">
        <v>32765</v>
      </c>
      <c r="B6915">
        <v>8.1300000000000008</v>
      </c>
      <c r="F6915" s="4">
        <v>29553</v>
      </c>
      <c r="G6915">
        <v>18.559999999999999</v>
      </c>
      <c r="H6915">
        <f t="shared" si="107"/>
        <v>-5.8399999999999981</v>
      </c>
      <c r="I6915" s="103">
        <f>AVERAGE(H$10:H6915)</f>
        <v>0.2434955111497249</v>
      </c>
      <c r="J6915" s="2"/>
    </row>
    <row r="6916" spans="1:10">
      <c r="A6916" s="4">
        <v>32766</v>
      </c>
      <c r="B6916">
        <v>8.09</v>
      </c>
      <c r="F6916" s="4">
        <v>29554</v>
      </c>
      <c r="G6916">
        <v>18.559999999999999</v>
      </c>
      <c r="H6916">
        <f t="shared" si="107"/>
        <v>-5.8399999999999981</v>
      </c>
      <c r="I6916" s="103">
        <f>AVERAGE(H$10:H6916)</f>
        <v>0.2426147386709136</v>
      </c>
      <c r="J6916" s="2"/>
    </row>
    <row r="6917" spans="1:10">
      <c r="A6917" s="4">
        <v>32769</v>
      </c>
      <c r="B6917">
        <v>8.1</v>
      </c>
      <c r="F6917" s="4">
        <v>29555</v>
      </c>
      <c r="G6917">
        <v>18.559999999999999</v>
      </c>
      <c r="H6917">
        <f t="shared" si="107"/>
        <v>-5.8399999999999981</v>
      </c>
      <c r="I6917" s="103">
        <f>AVERAGE(H$10:H6917)</f>
        <v>0.24173422119281995</v>
      </c>
      <c r="J6917" s="2"/>
    </row>
    <row r="6918" spans="1:10">
      <c r="A6918" s="4">
        <v>32770</v>
      </c>
      <c r="B6918">
        <v>8.09</v>
      </c>
      <c r="F6918" s="4">
        <v>29556</v>
      </c>
      <c r="G6918">
        <v>17.71</v>
      </c>
      <c r="H6918">
        <f t="shared" si="107"/>
        <v>-4.7900000000000009</v>
      </c>
      <c r="I6918" s="103">
        <f>AVERAGE(H$10:H6918)</f>
        <v>0.24100593428860911</v>
      </c>
      <c r="J6918" s="2"/>
    </row>
    <row r="6919" spans="1:10">
      <c r="A6919" s="4">
        <v>32771</v>
      </c>
      <c r="B6919">
        <v>8.15</v>
      </c>
      <c r="F6919" s="4">
        <v>29557</v>
      </c>
      <c r="G6919">
        <v>16.75</v>
      </c>
      <c r="H6919">
        <f t="shared" si="107"/>
        <v>-3.8000000000000007</v>
      </c>
      <c r="I6919" s="103">
        <f>AVERAGE(H$10:H6919)</f>
        <v>0.24042112879884231</v>
      </c>
      <c r="J6919" s="2"/>
    </row>
    <row r="6920" spans="1:10">
      <c r="A6920" s="4">
        <v>32772</v>
      </c>
      <c r="B6920">
        <v>8.1999999999999993</v>
      </c>
      <c r="F6920" s="4">
        <v>29558</v>
      </c>
      <c r="G6920">
        <v>15.58</v>
      </c>
      <c r="H6920">
        <f t="shared" si="107"/>
        <v>-2.66</v>
      </c>
      <c r="I6920" s="103">
        <f>AVERAGE(H$10:H6920)</f>
        <v>0.24000144696860082</v>
      </c>
      <c r="J6920" s="2"/>
    </row>
    <row r="6921" spans="1:10">
      <c r="A6921" s="4">
        <v>32773</v>
      </c>
      <c r="B6921">
        <v>8.2200000000000006</v>
      </c>
      <c r="F6921" s="4">
        <v>29559</v>
      </c>
      <c r="G6921">
        <v>18.11</v>
      </c>
      <c r="H6921">
        <f t="shared" si="107"/>
        <v>-5.1999999999999993</v>
      </c>
      <c r="I6921" s="103">
        <f>AVERAGE(H$10:H6921)</f>
        <v>0.23921440972222227</v>
      </c>
      <c r="J6921" s="2"/>
    </row>
    <row r="6922" spans="1:10">
      <c r="A6922" s="4">
        <v>32776</v>
      </c>
      <c r="B6922">
        <v>8.32</v>
      </c>
      <c r="F6922" s="4">
        <v>29560</v>
      </c>
      <c r="G6922">
        <v>19.32</v>
      </c>
      <c r="H6922">
        <f t="shared" ref="H6922:H6985" si="108">IFERROR(((VLOOKUP(F6922,$A$9:$B$14200,2,FALSE))-G6922),H6921)</f>
        <v>-6.4700000000000006</v>
      </c>
      <c r="I6922" s="103">
        <f>AVERAGE(H$10:H6922)</f>
        <v>0.23824388832634172</v>
      </c>
      <c r="J6922" s="2"/>
    </row>
    <row r="6923" spans="1:10">
      <c r="A6923" s="4">
        <v>32777</v>
      </c>
      <c r="B6923">
        <v>8.3000000000000007</v>
      </c>
      <c r="F6923" s="4">
        <v>29561</v>
      </c>
      <c r="G6923">
        <v>19.32</v>
      </c>
      <c r="H6923">
        <f t="shared" si="108"/>
        <v>-6.4700000000000006</v>
      </c>
      <c r="I6923" s="103">
        <f>AVERAGE(H$10:H6923)</f>
        <v>0.23727364767139142</v>
      </c>
      <c r="J6923" s="2"/>
    </row>
    <row r="6924" spans="1:10">
      <c r="A6924" s="4">
        <v>32778</v>
      </c>
      <c r="B6924">
        <v>8.3000000000000007</v>
      </c>
      <c r="F6924" s="4">
        <v>29562</v>
      </c>
      <c r="G6924">
        <v>19.32</v>
      </c>
      <c r="H6924">
        <f t="shared" si="108"/>
        <v>-6.4700000000000006</v>
      </c>
      <c r="I6924" s="103">
        <f>AVERAGE(H$10:H6924)</f>
        <v>0.23630368763557486</v>
      </c>
      <c r="J6924" s="2"/>
    </row>
    <row r="6925" spans="1:10">
      <c r="A6925" s="4">
        <v>32779</v>
      </c>
      <c r="B6925">
        <v>8.3000000000000007</v>
      </c>
      <c r="F6925" s="4">
        <v>29563</v>
      </c>
      <c r="G6925">
        <v>18.8</v>
      </c>
      <c r="H6925">
        <f t="shared" si="108"/>
        <v>-5.8900000000000006</v>
      </c>
      <c r="I6925" s="103">
        <f>AVERAGE(H$10:H6925)</f>
        <v>0.23541787160208213</v>
      </c>
      <c r="J6925" s="2"/>
    </row>
    <row r="6926" spans="1:10">
      <c r="A6926" s="4">
        <v>32780</v>
      </c>
      <c r="B6926">
        <v>8.31</v>
      </c>
      <c r="F6926" s="4">
        <v>29564</v>
      </c>
      <c r="G6926">
        <v>18.37</v>
      </c>
      <c r="H6926">
        <f t="shared" si="108"/>
        <v>-5.2700000000000014</v>
      </c>
      <c r="I6926" s="103">
        <f>AVERAGE(H$10:H6926)</f>
        <v>0.23462194593031663</v>
      </c>
      <c r="J6926" s="2"/>
    </row>
    <row r="6927" spans="1:10">
      <c r="A6927" s="4">
        <v>32783</v>
      </c>
      <c r="B6927">
        <v>8.2799999999999994</v>
      </c>
      <c r="F6927" s="4">
        <v>29565</v>
      </c>
      <c r="G6927">
        <v>18.52</v>
      </c>
      <c r="H6927">
        <f t="shared" si="108"/>
        <v>-5.3699999999999992</v>
      </c>
      <c r="I6927" s="103">
        <f>AVERAGE(H$10:H6927)</f>
        <v>0.23381179531656551</v>
      </c>
      <c r="J6927" s="2"/>
    </row>
    <row r="6928" spans="1:10">
      <c r="A6928" s="4">
        <v>32784</v>
      </c>
      <c r="B6928">
        <v>8.23</v>
      </c>
      <c r="F6928" s="4">
        <v>29566</v>
      </c>
      <c r="G6928">
        <v>20.14</v>
      </c>
      <c r="H6928">
        <f t="shared" si="108"/>
        <v>-6.57</v>
      </c>
      <c r="I6928" s="103">
        <f>AVERAGE(H$10:H6928)</f>
        <v>0.23282844341667874</v>
      </c>
      <c r="J6928" s="2"/>
    </row>
    <row r="6929" spans="1:10">
      <c r="A6929" s="4">
        <v>32785</v>
      </c>
      <c r="B6929">
        <v>8.2200000000000006</v>
      </c>
      <c r="F6929" s="4">
        <v>29567</v>
      </c>
      <c r="G6929">
        <v>19.440000000000001</v>
      </c>
      <c r="H6929">
        <f t="shared" si="108"/>
        <v>-6.23</v>
      </c>
      <c r="I6929" s="103">
        <f>AVERAGE(H$10:H6929)</f>
        <v>0.23189450867052028</v>
      </c>
      <c r="J6929" s="2"/>
    </row>
    <row r="6930" spans="1:10">
      <c r="A6930" s="4">
        <v>32786</v>
      </c>
      <c r="B6930">
        <v>8.15</v>
      </c>
      <c r="F6930" s="4">
        <v>29568</v>
      </c>
      <c r="G6930">
        <v>19.440000000000001</v>
      </c>
      <c r="H6930">
        <f t="shared" si="108"/>
        <v>-6.23</v>
      </c>
      <c r="I6930" s="103">
        <f>AVERAGE(H$10:H6930)</f>
        <v>0.23096084380869819</v>
      </c>
      <c r="J6930" s="2"/>
    </row>
    <row r="6931" spans="1:10">
      <c r="A6931" s="4">
        <v>32787</v>
      </c>
      <c r="B6931">
        <v>8.0299999999999994</v>
      </c>
      <c r="F6931" s="4">
        <v>29569</v>
      </c>
      <c r="G6931">
        <v>19.440000000000001</v>
      </c>
      <c r="H6931">
        <f t="shared" si="108"/>
        <v>-6.23</v>
      </c>
      <c r="I6931" s="103">
        <f>AVERAGE(H$10:H6931)</f>
        <v>0.23002744871424446</v>
      </c>
      <c r="J6931" s="2"/>
    </row>
    <row r="6932" spans="1:10">
      <c r="A6932" s="4">
        <v>32791</v>
      </c>
      <c r="B6932">
        <v>8.0299999999999994</v>
      </c>
      <c r="F6932" s="4">
        <v>29570</v>
      </c>
      <c r="G6932">
        <v>19.62</v>
      </c>
      <c r="H6932">
        <f t="shared" si="108"/>
        <v>-6.370000000000001</v>
      </c>
      <c r="I6932" s="103">
        <f>AVERAGE(H$10:H6932)</f>
        <v>0.22907410082334254</v>
      </c>
      <c r="J6932" s="2"/>
    </row>
    <row r="6933" spans="1:10">
      <c r="A6933" s="4">
        <v>32792</v>
      </c>
      <c r="B6933">
        <v>8.07</v>
      </c>
      <c r="F6933" s="4">
        <v>29571</v>
      </c>
      <c r="G6933">
        <v>20.45</v>
      </c>
      <c r="H6933">
        <f t="shared" si="108"/>
        <v>-6.9399999999999995</v>
      </c>
      <c r="I6933" s="103">
        <f>AVERAGE(H$10:H6933)</f>
        <v>0.22803870595031778</v>
      </c>
      <c r="J6933" s="2"/>
    </row>
    <row r="6934" spans="1:10">
      <c r="A6934" s="4">
        <v>32793</v>
      </c>
      <c r="B6934">
        <v>8.0399999999999991</v>
      </c>
      <c r="F6934" s="4">
        <v>29572</v>
      </c>
      <c r="G6934">
        <v>20.27</v>
      </c>
      <c r="H6934">
        <f t="shared" si="108"/>
        <v>-6.99</v>
      </c>
      <c r="I6934" s="103">
        <f>AVERAGE(H$10:H6934)</f>
        <v>0.22699638989169679</v>
      </c>
      <c r="J6934" s="2"/>
    </row>
    <row r="6935" spans="1:10">
      <c r="A6935" s="4">
        <v>32794</v>
      </c>
      <c r="B6935">
        <v>7.87</v>
      </c>
      <c r="F6935" s="4">
        <v>29573</v>
      </c>
      <c r="G6935">
        <v>20.74</v>
      </c>
      <c r="H6935">
        <f t="shared" si="108"/>
        <v>-7.5199999999999978</v>
      </c>
      <c r="I6935" s="103">
        <f>AVERAGE(H$10:H6935)</f>
        <v>0.22587785157378001</v>
      </c>
      <c r="J6935" s="2"/>
    </row>
    <row r="6936" spans="1:10">
      <c r="A6936" s="4">
        <v>32797</v>
      </c>
      <c r="B6936">
        <v>7.98</v>
      </c>
      <c r="F6936" s="4">
        <v>29574</v>
      </c>
      <c r="G6936">
        <v>20.07</v>
      </c>
      <c r="H6936">
        <f t="shared" si="108"/>
        <v>-7.43</v>
      </c>
      <c r="I6936" s="103">
        <f>AVERAGE(H$10:H6936)</f>
        <v>0.22477262884365529</v>
      </c>
      <c r="J6936" s="2"/>
    </row>
    <row r="6937" spans="1:10">
      <c r="A6937" s="4">
        <v>32798</v>
      </c>
      <c r="B6937">
        <v>8</v>
      </c>
      <c r="F6937" s="4">
        <v>29575</v>
      </c>
      <c r="G6937">
        <v>20.07</v>
      </c>
      <c r="H6937">
        <f t="shared" si="108"/>
        <v>-7.43</v>
      </c>
      <c r="I6937" s="103">
        <f>AVERAGE(H$10:H6937)</f>
        <v>0.22366772517321018</v>
      </c>
      <c r="J6937" s="2"/>
    </row>
    <row r="6938" spans="1:10">
      <c r="A6938" s="4">
        <v>32799</v>
      </c>
      <c r="B6938">
        <v>8.01</v>
      </c>
      <c r="F6938" s="4">
        <v>29576</v>
      </c>
      <c r="G6938">
        <v>20.07</v>
      </c>
      <c r="H6938">
        <f t="shared" si="108"/>
        <v>-7.43</v>
      </c>
      <c r="I6938" s="103">
        <f>AVERAGE(H$10:H6938)</f>
        <v>0.22256314042430367</v>
      </c>
      <c r="J6938" s="2"/>
    </row>
    <row r="6939" spans="1:10">
      <c r="A6939" s="4">
        <v>32800</v>
      </c>
      <c r="B6939">
        <v>7.96</v>
      </c>
      <c r="F6939" s="4">
        <v>29577</v>
      </c>
      <c r="G6939">
        <v>19.75</v>
      </c>
      <c r="H6939">
        <f t="shared" si="108"/>
        <v>-7.6099999999999994</v>
      </c>
      <c r="I6939" s="103">
        <f>AVERAGE(H$10:H6939)</f>
        <v>0.22143290043290045</v>
      </c>
      <c r="J6939" s="2"/>
    </row>
    <row r="6940" spans="1:10">
      <c r="A6940" s="4">
        <v>32801</v>
      </c>
      <c r="B6940">
        <v>7.98</v>
      </c>
      <c r="F6940" s="4">
        <v>29578</v>
      </c>
      <c r="G6940">
        <v>18.84</v>
      </c>
      <c r="H6940">
        <f t="shared" si="108"/>
        <v>-6.49</v>
      </c>
      <c r="I6940" s="103">
        <f>AVERAGE(H$10:H6940)</f>
        <v>0.2204645794257683</v>
      </c>
      <c r="J6940" s="2"/>
    </row>
    <row r="6941" spans="1:10">
      <c r="A6941" s="4">
        <v>32804</v>
      </c>
      <c r="B6941">
        <v>7.92</v>
      </c>
      <c r="F6941" s="4">
        <v>29579</v>
      </c>
      <c r="G6941">
        <v>16.52</v>
      </c>
      <c r="H6941">
        <f t="shared" si="108"/>
        <v>-4.0999999999999996</v>
      </c>
      <c r="I6941" s="103">
        <f>AVERAGE(H$10:H6941)</f>
        <v>0.21984131563762266</v>
      </c>
      <c r="J6941" s="2"/>
    </row>
    <row r="6942" spans="1:10">
      <c r="A6942" s="4">
        <v>32805</v>
      </c>
      <c r="B6942">
        <v>7.87</v>
      </c>
      <c r="F6942" s="4">
        <v>29580</v>
      </c>
      <c r="G6942">
        <v>16.52</v>
      </c>
      <c r="H6942">
        <f t="shared" si="108"/>
        <v>-4.0999999999999996</v>
      </c>
      <c r="I6942" s="103">
        <f>AVERAGE(H$10:H6942)</f>
        <v>0.21921823164575224</v>
      </c>
      <c r="J6942" s="2"/>
    </row>
    <row r="6943" spans="1:10">
      <c r="A6943" s="4">
        <v>32806</v>
      </c>
      <c r="B6943">
        <v>7.86</v>
      </c>
      <c r="F6943" s="4">
        <v>29581</v>
      </c>
      <c r="G6943">
        <v>17.260000000000002</v>
      </c>
      <c r="H6943">
        <f t="shared" si="108"/>
        <v>-5.0100000000000016</v>
      </c>
      <c r="I6943" s="103">
        <f>AVERAGE(H$10:H6943)</f>
        <v>0.21846408999134703</v>
      </c>
      <c r="J6943" s="2"/>
    </row>
    <row r="6944" spans="1:10">
      <c r="A6944" s="4">
        <v>32807</v>
      </c>
      <c r="B6944">
        <v>7.88</v>
      </c>
      <c r="F6944" s="4">
        <v>29582</v>
      </c>
      <c r="G6944">
        <v>17.260000000000002</v>
      </c>
      <c r="H6944">
        <f t="shared" si="108"/>
        <v>-5.0100000000000016</v>
      </c>
      <c r="I6944" s="103">
        <f>AVERAGE(H$10:H6944)</f>
        <v>0.21771016582552277</v>
      </c>
      <c r="J6944" s="2"/>
    </row>
    <row r="6945" spans="1:10">
      <c r="A6945" s="4">
        <v>32808</v>
      </c>
      <c r="B6945">
        <v>7.94</v>
      </c>
      <c r="F6945" s="4">
        <v>29583</v>
      </c>
      <c r="G6945">
        <v>17.260000000000002</v>
      </c>
      <c r="H6945">
        <f t="shared" si="108"/>
        <v>-5.0100000000000016</v>
      </c>
      <c r="I6945" s="103">
        <f>AVERAGE(H$10:H6945)</f>
        <v>0.21695645905420999</v>
      </c>
      <c r="J6945" s="2"/>
    </row>
    <row r="6946" spans="1:10">
      <c r="A6946" s="4">
        <v>32811</v>
      </c>
      <c r="B6946">
        <v>7.92</v>
      </c>
      <c r="F6946" s="4">
        <v>29584</v>
      </c>
      <c r="G6946">
        <v>17.93</v>
      </c>
      <c r="H6946">
        <f t="shared" si="108"/>
        <v>-5.73</v>
      </c>
      <c r="I6946" s="103">
        <f>AVERAGE(H$10:H6946)</f>
        <v>0.2160991783191582</v>
      </c>
      <c r="J6946" s="2"/>
    </row>
    <row r="6947" spans="1:10">
      <c r="A6947" s="4">
        <v>32812</v>
      </c>
      <c r="B6947">
        <v>7.92</v>
      </c>
      <c r="F6947" s="4">
        <v>29585</v>
      </c>
      <c r="G6947">
        <v>20.89</v>
      </c>
      <c r="H6947">
        <f t="shared" si="108"/>
        <v>-8.5</v>
      </c>
      <c r="I6947" s="103">
        <f>AVERAGE(H$10:H6947)</f>
        <v>0.21484289420582306</v>
      </c>
      <c r="J6947" s="2"/>
    </row>
    <row r="6948" spans="1:10">
      <c r="A6948" s="4">
        <v>32813</v>
      </c>
      <c r="B6948">
        <v>7.91</v>
      </c>
      <c r="F6948" s="4">
        <v>29586</v>
      </c>
      <c r="G6948">
        <v>22</v>
      </c>
      <c r="H6948">
        <f t="shared" si="108"/>
        <v>-9.57</v>
      </c>
      <c r="I6948" s="103">
        <f>AVERAGE(H$10:H6948)</f>
        <v>0.21343277129269353</v>
      </c>
      <c r="J6948" s="2"/>
    </row>
    <row r="6949" spans="1:10">
      <c r="A6949" s="4">
        <v>32814</v>
      </c>
      <c r="B6949">
        <v>7.87</v>
      </c>
      <c r="F6949" s="4">
        <v>29587</v>
      </c>
      <c r="G6949">
        <v>22</v>
      </c>
      <c r="H6949">
        <f t="shared" si="108"/>
        <v>-9.57</v>
      </c>
      <c r="I6949" s="103">
        <f>AVERAGE(H$10:H6949)</f>
        <v>0.21202305475504329</v>
      </c>
      <c r="J6949" s="2"/>
    </row>
    <row r="6950" spans="1:10">
      <c r="A6950" s="4">
        <v>32815</v>
      </c>
      <c r="B6950">
        <v>7.96</v>
      </c>
      <c r="F6950" s="4">
        <v>29588</v>
      </c>
      <c r="G6950">
        <v>20.05</v>
      </c>
      <c r="H6950">
        <f t="shared" si="108"/>
        <v>-7.6300000000000008</v>
      </c>
      <c r="I6950" s="103">
        <f>AVERAGE(H$10:H6950)</f>
        <v>0.21089324304855214</v>
      </c>
      <c r="J6950" s="2"/>
    </row>
    <row r="6951" spans="1:10">
      <c r="A6951" s="4">
        <v>32818</v>
      </c>
      <c r="B6951">
        <v>8</v>
      </c>
      <c r="F6951" s="4">
        <v>29589</v>
      </c>
      <c r="G6951">
        <v>20.05</v>
      </c>
      <c r="H6951">
        <f t="shared" si="108"/>
        <v>-7.6300000000000008</v>
      </c>
      <c r="I6951" s="103">
        <f>AVERAGE(H$10:H6951)</f>
        <v>0.20976375684240858</v>
      </c>
      <c r="J6951" s="2"/>
    </row>
    <row r="6952" spans="1:10">
      <c r="A6952" s="4">
        <v>32819</v>
      </c>
      <c r="B6952">
        <v>7.9</v>
      </c>
      <c r="F6952" s="4">
        <v>29590</v>
      </c>
      <c r="G6952">
        <v>20.05</v>
      </c>
      <c r="H6952">
        <f t="shared" si="108"/>
        <v>-7.6300000000000008</v>
      </c>
      <c r="I6952" s="103">
        <f>AVERAGE(H$10:H6952)</f>
        <v>0.20863459599596718</v>
      </c>
      <c r="J6952" s="2"/>
    </row>
    <row r="6953" spans="1:10">
      <c r="A6953" s="4">
        <v>32820</v>
      </c>
      <c r="B6953">
        <v>7.87</v>
      </c>
      <c r="F6953" s="4">
        <v>29591</v>
      </c>
      <c r="G6953">
        <v>19.39</v>
      </c>
      <c r="H6953">
        <f t="shared" si="108"/>
        <v>-7.24</v>
      </c>
      <c r="I6953" s="103">
        <f>AVERAGE(H$10:H6953)</f>
        <v>0.20756192396313367</v>
      </c>
      <c r="J6953" s="2"/>
    </row>
    <row r="6954" spans="1:10">
      <c r="A6954" s="4">
        <v>32821</v>
      </c>
      <c r="B6954">
        <v>7.9</v>
      </c>
      <c r="F6954" s="4">
        <v>29592</v>
      </c>
      <c r="G6954">
        <v>19.97</v>
      </c>
      <c r="H6954">
        <f t="shared" si="108"/>
        <v>-7.8599999999999994</v>
      </c>
      <c r="I6954" s="103">
        <f>AVERAGE(H$10:H6954)</f>
        <v>0.20640028797696189</v>
      </c>
      <c r="J6954" s="2"/>
    </row>
    <row r="6955" spans="1:10">
      <c r="A6955" s="4">
        <v>32822</v>
      </c>
      <c r="B6955">
        <v>7.92</v>
      </c>
      <c r="F6955" s="4">
        <v>29593</v>
      </c>
      <c r="G6955">
        <v>18.899999999999999</v>
      </c>
      <c r="H6955">
        <f t="shared" si="108"/>
        <v>-6.5199999999999978</v>
      </c>
      <c r="I6955" s="103">
        <f>AVERAGE(H$10:H6955)</f>
        <v>0.20543190325367122</v>
      </c>
      <c r="J6955" s="2"/>
    </row>
    <row r="6956" spans="1:10">
      <c r="A6956" s="4">
        <v>32825</v>
      </c>
      <c r="B6956">
        <v>7.89</v>
      </c>
      <c r="F6956" s="4">
        <v>29594</v>
      </c>
      <c r="G6956">
        <v>19.489999999999998</v>
      </c>
      <c r="H6956">
        <f t="shared" si="108"/>
        <v>-7.1399999999999988</v>
      </c>
      <c r="I6956" s="103">
        <f>AVERAGE(H$10:H6956)</f>
        <v>0.2043745501655391</v>
      </c>
      <c r="J6956" s="2"/>
    </row>
    <row r="6957" spans="1:10">
      <c r="A6957" s="4">
        <v>32826</v>
      </c>
      <c r="B6957">
        <v>7.87</v>
      </c>
      <c r="F6957" s="4">
        <v>29595</v>
      </c>
      <c r="G6957">
        <v>19.579999999999998</v>
      </c>
      <c r="H6957">
        <f t="shared" si="108"/>
        <v>-7.009999999999998</v>
      </c>
      <c r="I6957" s="103">
        <f>AVERAGE(H$10:H6957)</f>
        <v>0.20333621185952794</v>
      </c>
      <c r="J6957" s="2"/>
    </row>
    <row r="6958" spans="1:10">
      <c r="A6958" s="4">
        <v>32827</v>
      </c>
      <c r="B6958">
        <v>7.82</v>
      </c>
      <c r="F6958" s="4">
        <v>29596</v>
      </c>
      <c r="G6958">
        <v>19.579999999999998</v>
      </c>
      <c r="H6958">
        <f t="shared" si="108"/>
        <v>-7.009999999999998</v>
      </c>
      <c r="I6958" s="103">
        <f>AVERAGE(H$10:H6958)</f>
        <v>0.20229817239890635</v>
      </c>
      <c r="J6958" s="2"/>
    </row>
    <row r="6959" spans="1:10">
      <c r="A6959" s="4">
        <v>32828</v>
      </c>
      <c r="B6959">
        <v>7.82</v>
      </c>
      <c r="F6959" s="4">
        <v>29597</v>
      </c>
      <c r="G6959">
        <v>19.579999999999998</v>
      </c>
      <c r="H6959">
        <f t="shared" si="108"/>
        <v>-7.009999999999998</v>
      </c>
      <c r="I6959" s="103">
        <f>AVERAGE(H$10:H6959)</f>
        <v>0.2012604316546763</v>
      </c>
      <c r="J6959" s="2"/>
    </row>
    <row r="6960" spans="1:10">
      <c r="A6960" s="4">
        <v>32829</v>
      </c>
      <c r="B6960">
        <v>7.88</v>
      </c>
      <c r="F6960" s="4">
        <v>29598</v>
      </c>
      <c r="G6960">
        <v>19.87</v>
      </c>
      <c r="H6960">
        <f t="shared" si="108"/>
        <v>-7.4200000000000017</v>
      </c>
      <c r="I6960" s="103">
        <f>AVERAGE(H$10:H6960)</f>
        <v>0.20016400517911093</v>
      </c>
      <c r="J6960" s="2"/>
    </row>
    <row r="6961" spans="1:10">
      <c r="A6961" s="4">
        <v>32832</v>
      </c>
      <c r="B6961">
        <v>7.86</v>
      </c>
      <c r="F6961" s="4">
        <v>29599</v>
      </c>
      <c r="G6961">
        <v>19.97</v>
      </c>
      <c r="H6961">
        <f t="shared" si="108"/>
        <v>-7.4399999999999995</v>
      </c>
      <c r="I6961" s="103">
        <f>AVERAGE(H$10:H6961)</f>
        <v>0.19906501726121981</v>
      </c>
      <c r="J6961" s="2"/>
    </row>
    <row r="6962" spans="1:10">
      <c r="A6962" s="4">
        <v>32833</v>
      </c>
      <c r="B6962">
        <v>7.85</v>
      </c>
      <c r="F6962" s="4">
        <v>29600</v>
      </c>
      <c r="G6962">
        <v>19.38</v>
      </c>
      <c r="H6962">
        <f t="shared" si="108"/>
        <v>-6.85</v>
      </c>
      <c r="I6962" s="103">
        <f>AVERAGE(H$10:H6962)</f>
        <v>0.19805120092046602</v>
      </c>
      <c r="J6962" s="2"/>
    </row>
    <row r="6963" spans="1:10">
      <c r="A6963" s="4">
        <v>32834</v>
      </c>
      <c r="B6963">
        <v>7.81</v>
      </c>
      <c r="F6963" s="4">
        <v>29601</v>
      </c>
      <c r="G6963">
        <v>19.52</v>
      </c>
      <c r="H6963">
        <f t="shared" si="108"/>
        <v>-6.9</v>
      </c>
      <c r="I6963" s="103">
        <f>AVERAGE(H$10:H6963)</f>
        <v>0.19703048605119358</v>
      </c>
      <c r="J6963" s="2"/>
    </row>
    <row r="6964" spans="1:10">
      <c r="A6964" s="4">
        <v>32836</v>
      </c>
      <c r="B6964">
        <v>7.8</v>
      </c>
      <c r="F6964" s="4">
        <v>29602</v>
      </c>
      <c r="G6964">
        <v>19.82</v>
      </c>
      <c r="H6964">
        <f t="shared" si="108"/>
        <v>-7.2900000000000009</v>
      </c>
      <c r="I6964" s="103">
        <f>AVERAGE(H$10:H6964)</f>
        <v>0.19595398993529836</v>
      </c>
      <c r="J6964" s="2"/>
    </row>
    <row r="6965" spans="1:10">
      <c r="A6965" s="4">
        <v>32839</v>
      </c>
      <c r="B6965">
        <v>7.85</v>
      </c>
      <c r="F6965" s="4">
        <v>29603</v>
      </c>
      <c r="G6965">
        <v>19.82</v>
      </c>
      <c r="H6965">
        <f t="shared" si="108"/>
        <v>-7.2900000000000009</v>
      </c>
      <c r="I6965" s="103">
        <f>AVERAGE(H$10:H6965)</f>
        <v>0.19487780333525018</v>
      </c>
      <c r="J6965" s="2"/>
    </row>
    <row r="6966" spans="1:10">
      <c r="A6966" s="4">
        <v>32840</v>
      </c>
      <c r="B6966">
        <v>7.86</v>
      </c>
      <c r="F6966" s="4">
        <v>29604</v>
      </c>
      <c r="G6966">
        <v>19.82</v>
      </c>
      <c r="H6966">
        <f t="shared" si="108"/>
        <v>-7.2900000000000009</v>
      </c>
      <c r="I6966" s="103">
        <f>AVERAGE(H$10:H6966)</f>
        <v>0.19380192611757943</v>
      </c>
      <c r="J6966" s="2"/>
    </row>
    <row r="6967" spans="1:10">
      <c r="A6967" s="4">
        <v>32841</v>
      </c>
      <c r="B6967">
        <v>7.88</v>
      </c>
      <c r="F6967" s="4">
        <v>29605</v>
      </c>
      <c r="G6967">
        <v>19.88</v>
      </c>
      <c r="H6967">
        <f t="shared" si="108"/>
        <v>-7.2399999999999984</v>
      </c>
      <c r="I6967" s="103">
        <f>AVERAGE(H$10:H6967)</f>
        <v>0.19273354412187413</v>
      </c>
      <c r="J6967" s="2"/>
    </row>
    <row r="6968" spans="1:10">
      <c r="A6968" s="4">
        <v>32842</v>
      </c>
      <c r="B6968">
        <v>7.84</v>
      </c>
      <c r="F6968" s="4">
        <v>29606</v>
      </c>
      <c r="G6968">
        <v>18.940000000000001</v>
      </c>
      <c r="H6968">
        <f t="shared" si="108"/>
        <v>-6.4400000000000013</v>
      </c>
      <c r="I6968" s="103">
        <f>AVERAGE(H$10:H6968)</f>
        <v>0.19178042822244579</v>
      </c>
      <c r="J6968" s="2"/>
    </row>
    <row r="6969" spans="1:10">
      <c r="A6969" s="4">
        <v>32843</v>
      </c>
      <c r="B6969">
        <v>7.81</v>
      </c>
      <c r="F6969" s="4">
        <v>29607</v>
      </c>
      <c r="G6969">
        <v>17.63</v>
      </c>
      <c r="H6969">
        <f t="shared" si="108"/>
        <v>-4.8599999999999994</v>
      </c>
      <c r="I6969" s="103">
        <f>AVERAGE(H$10:H6969)</f>
        <v>0.19105459770114946</v>
      </c>
      <c r="J6969" s="2"/>
    </row>
    <row r="6970" spans="1:10">
      <c r="A6970" s="4">
        <v>32846</v>
      </c>
      <c r="B6970">
        <v>7.82</v>
      </c>
      <c r="F6970" s="4">
        <v>29608</v>
      </c>
      <c r="G6970">
        <v>19.05</v>
      </c>
      <c r="H6970">
        <f t="shared" si="108"/>
        <v>-6.1800000000000015</v>
      </c>
      <c r="I6970" s="103">
        <f>AVERAGE(H$10:H6970)</f>
        <v>0.19013934779485708</v>
      </c>
      <c r="J6970" s="2"/>
    </row>
    <row r="6971" spans="1:10">
      <c r="A6971" s="4">
        <v>32847</v>
      </c>
      <c r="B6971">
        <v>7.82</v>
      </c>
      <c r="F6971" s="4">
        <v>29609</v>
      </c>
      <c r="G6971">
        <v>18.7</v>
      </c>
      <c r="H6971">
        <f t="shared" si="108"/>
        <v>-5.8599999999999994</v>
      </c>
      <c r="I6971" s="103">
        <f>AVERAGE(H$10:H6971)</f>
        <v>0.1892703246193623</v>
      </c>
      <c r="J6971" s="2"/>
    </row>
    <row r="6972" spans="1:10">
      <c r="A6972" s="4">
        <v>32848</v>
      </c>
      <c r="B6972">
        <v>7.85</v>
      </c>
      <c r="F6972" s="4">
        <v>29610</v>
      </c>
      <c r="G6972">
        <v>18.7</v>
      </c>
      <c r="H6972">
        <f t="shared" si="108"/>
        <v>-5.8599999999999994</v>
      </c>
      <c r="I6972" s="103">
        <f>AVERAGE(H$10:H6972)</f>
        <v>0.18840155105557954</v>
      </c>
      <c r="J6972" s="2"/>
    </row>
    <row r="6973" spans="1:10">
      <c r="A6973" s="4">
        <v>32849</v>
      </c>
      <c r="B6973">
        <v>7.88</v>
      </c>
      <c r="F6973" s="4">
        <v>29611</v>
      </c>
      <c r="G6973">
        <v>18.7</v>
      </c>
      <c r="H6973">
        <f t="shared" si="108"/>
        <v>-5.8599999999999994</v>
      </c>
      <c r="I6973" s="103">
        <f>AVERAGE(H$10:H6973)</f>
        <v>0.1875330269959794</v>
      </c>
      <c r="J6973" s="2"/>
    </row>
    <row r="6974" spans="1:10">
      <c r="A6974" s="4">
        <v>32850</v>
      </c>
      <c r="B6974">
        <v>7.82</v>
      </c>
      <c r="F6974" s="4">
        <v>29612</v>
      </c>
      <c r="G6974">
        <v>18.690000000000001</v>
      </c>
      <c r="H6974">
        <f t="shared" si="108"/>
        <v>-5.990000000000002</v>
      </c>
      <c r="I6974" s="103">
        <f>AVERAGE(H$10:H6974)</f>
        <v>0.18664608758076101</v>
      </c>
      <c r="J6974" s="2"/>
    </row>
    <row r="6975" spans="1:10">
      <c r="A6975" s="4">
        <v>32853</v>
      </c>
      <c r="B6975">
        <v>7.83</v>
      </c>
      <c r="F6975" s="4">
        <v>29613</v>
      </c>
      <c r="G6975">
        <v>17.98</v>
      </c>
      <c r="H6975">
        <f t="shared" si="108"/>
        <v>-5.25</v>
      </c>
      <c r="I6975" s="103">
        <f>AVERAGE(H$10:H6975)</f>
        <v>0.18586563307493548</v>
      </c>
      <c r="J6975" s="2"/>
    </row>
    <row r="6976" spans="1:10">
      <c r="A6976" s="4">
        <v>32854</v>
      </c>
      <c r="B6976">
        <v>7.84</v>
      </c>
      <c r="F6976" s="4">
        <v>29614</v>
      </c>
      <c r="G6976">
        <v>15.03</v>
      </c>
      <c r="H6976">
        <f t="shared" si="108"/>
        <v>-2.2599999999999998</v>
      </c>
      <c r="I6976" s="103">
        <f>AVERAGE(H$10:H6976)</f>
        <v>0.18551456868092442</v>
      </c>
      <c r="J6976" s="2"/>
    </row>
    <row r="6977" spans="1:10">
      <c r="A6977" s="4">
        <v>32855</v>
      </c>
      <c r="B6977">
        <v>7.82</v>
      </c>
      <c r="F6977" s="4">
        <v>29615</v>
      </c>
      <c r="G6977">
        <v>16.98</v>
      </c>
      <c r="H6977">
        <f t="shared" si="108"/>
        <v>-4.18</v>
      </c>
      <c r="I6977" s="103">
        <f>AVERAGE(H$10:H6977)</f>
        <v>0.18488805970149261</v>
      </c>
      <c r="J6977" s="2"/>
    </row>
    <row r="6978" spans="1:10">
      <c r="A6978" s="4">
        <v>32856</v>
      </c>
      <c r="B6978">
        <v>7.79</v>
      </c>
      <c r="F6978" s="4">
        <v>29616</v>
      </c>
      <c r="G6978">
        <v>17.25</v>
      </c>
      <c r="H6978">
        <f t="shared" si="108"/>
        <v>-4.57</v>
      </c>
      <c r="I6978" s="103">
        <f>AVERAGE(H$10:H6978)</f>
        <v>0.18420576840292732</v>
      </c>
      <c r="J6978" s="2"/>
    </row>
    <row r="6979" spans="1:10">
      <c r="A6979" s="4">
        <v>32857</v>
      </c>
      <c r="B6979">
        <v>7.8</v>
      </c>
      <c r="F6979" s="4">
        <v>29617</v>
      </c>
      <c r="G6979">
        <v>17.25</v>
      </c>
      <c r="H6979">
        <f t="shared" si="108"/>
        <v>-4.57</v>
      </c>
      <c r="I6979" s="103">
        <f>AVERAGE(H$10:H6979)</f>
        <v>0.18352367288378774</v>
      </c>
      <c r="J6979" s="2"/>
    </row>
    <row r="6980" spans="1:10">
      <c r="A6980" s="4">
        <v>32860</v>
      </c>
      <c r="B6980">
        <v>7.77</v>
      </c>
      <c r="F6980" s="4">
        <v>29618</v>
      </c>
      <c r="G6980">
        <v>17.25</v>
      </c>
      <c r="H6980">
        <f t="shared" si="108"/>
        <v>-4.57</v>
      </c>
      <c r="I6980" s="103">
        <f>AVERAGE(H$10:H6980)</f>
        <v>0.18284177305981933</v>
      </c>
      <c r="J6980" s="2"/>
    </row>
    <row r="6981" spans="1:10">
      <c r="A6981" s="4">
        <v>32861</v>
      </c>
      <c r="B6981">
        <v>7.78</v>
      </c>
      <c r="F6981" s="4">
        <v>29619</v>
      </c>
      <c r="G6981">
        <v>17.54</v>
      </c>
      <c r="H6981">
        <f t="shared" si="108"/>
        <v>-4.68</v>
      </c>
      <c r="I6981" s="103">
        <f>AVERAGE(H$10:H6981)</f>
        <v>0.18214429145152045</v>
      </c>
      <c r="J6981" s="2"/>
    </row>
    <row r="6982" spans="1:10">
      <c r="A6982" s="4">
        <v>32862</v>
      </c>
      <c r="B6982">
        <v>7.77</v>
      </c>
      <c r="F6982" s="4">
        <v>29620</v>
      </c>
      <c r="G6982">
        <v>17.760000000000002</v>
      </c>
      <c r="H6982">
        <f t="shared" si="108"/>
        <v>-4.7800000000000011</v>
      </c>
      <c r="I6982" s="103">
        <f>AVERAGE(H$10:H6982)</f>
        <v>0.18143266886562462</v>
      </c>
      <c r="J6982" s="2"/>
    </row>
    <row r="6983" spans="1:10">
      <c r="A6983" s="4">
        <v>32863</v>
      </c>
      <c r="B6983">
        <v>7.77</v>
      </c>
      <c r="F6983" s="4">
        <v>29621</v>
      </c>
      <c r="G6983">
        <v>16.329999999999998</v>
      </c>
      <c r="H6983">
        <f t="shared" si="108"/>
        <v>-3.4699999999999989</v>
      </c>
      <c r="I6983" s="103">
        <f>AVERAGE(H$10:H6983)</f>
        <v>0.18090909090909099</v>
      </c>
      <c r="J6983" s="2"/>
    </row>
    <row r="6984" spans="1:10">
      <c r="A6984" s="4">
        <v>32864</v>
      </c>
      <c r="B6984">
        <v>7.82</v>
      </c>
      <c r="F6984" s="4">
        <v>29622</v>
      </c>
      <c r="G6984">
        <v>16.8</v>
      </c>
      <c r="H6984">
        <f t="shared" si="108"/>
        <v>-3.8500000000000014</v>
      </c>
      <c r="I6984" s="103">
        <f>AVERAGE(H$10:H6984)</f>
        <v>0.18033118279569901</v>
      </c>
      <c r="J6984" s="2"/>
    </row>
    <row r="6985" spans="1:10">
      <c r="A6985" s="4">
        <v>32868</v>
      </c>
      <c r="B6985">
        <v>7.95</v>
      </c>
      <c r="F6985" s="4">
        <v>29623</v>
      </c>
      <c r="G6985">
        <v>16.940000000000001</v>
      </c>
      <c r="H6985">
        <f t="shared" si="108"/>
        <v>-3.8500000000000014</v>
      </c>
      <c r="I6985" s="103">
        <f>AVERAGE(H$10:H6985)</f>
        <v>0.17975344036697258</v>
      </c>
      <c r="J6985" s="2"/>
    </row>
    <row r="6986" spans="1:10">
      <c r="A6986" s="4">
        <v>32869</v>
      </c>
      <c r="B6986">
        <v>7.94</v>
      </c>
      <c r="F6986" s="4">
        <v>29624</v>
      </c>
      <c r="G6986">
        <v>16.940000000000001</v>
      </c>
      <c r="H6986">
        <f t="shared" ref="H6986:H7049" si="109">IFERROR(((VLOOKUP(F6986,$A$9:$B$14200,2,FALSE))-G6986),H6985)</f>
        <v>-3.8500000000000014</v>
      </c>
      <c r="I6986" s="103">
        <f>AVERAGE(H$10:H6986)</f>
        <v>0.17917586355166989</v>
      </c>
      <c r="J6986" s="2"/>
    </row>
    <row r="6987" spans="1:10">
      <c r="A6987" s="4">
        <v>32870</v>
      </c>
      <c r="B6987">
        <v>7.91</v>
      </c>
      <c r="F6987" s="4">
        <v>29625</v>
      </c>
      <c r="G6987">
        <v>16.940000000000001</v>
      </c>
      <c r="H6987">
        <f t="shared" si="109"/>
        <v>-3.8500000000000014</v>
      </c>
      <c r="I6987" s="103">
        <f>AVERAGE(H$10:H6987)</f>
        <v>0.17859845227858998</v>
      </c>
      <c r="J6987" s="2"/>
    </row>
    <row r="6988" spans="1:10">
      <c r="A6988" s="4">
        <v>32871</v>
      </c>
      <c r="B6988">
        <v>7.93</v>
      </c>
      <c r="F6988" s="4">
        <v>29626</v>
      </c>
      <c r="G6988">
        <v>16.89</v>
      </c>
      <c r="H6988">
        <f t="shared" si="109"/>
        <v>-3.6799999999999997</v>
      </c>
      <c r="I6988" s="103">
        <f>AVERAGE(H$10:H6988)</f>
        <v>0.17804556526723039</v>
      </c>
      <c r="J6988" s="2"/>
    </row>
    <row r="6989" spans="1:10">
      <c r="A6989" s="4">
        <v>32875</v>
      </c>
      <c r="B6989">
        <v>7.94</v>
      </c>
      <c r="F6989" s="4">
        <v>29627</v>
      </c>
      <c r="G6989">
        <v>16.72</v>
      </c>
      <c r="H6989">
        <f t="shared" si="109"/>
        <v>-3.4499999999999993</v>
      </c>
      <c r="I6989" s="103">
        <f>AVERAGE(H$10:H6989)</f>
        <v>0.17752578796561616</v>
      </c>
      <c r="J6989" s="2"/>
    </row>
    <row r="6990" spans="1:10">
      <c r="A6990" s="4">
        <v>32876</v>
      </c>
      <c r="B6990">
        <v>7.99</v>
      </c>
      <c r="F6990" s="4">
        <v>29628</v>
      </c>
      <c r="G6990">
        <v>14.33</v>
      </c>
      <c r="H6990">
        <f t="shared" si="109"/>
        <v>-0.91000000000000014</v>
      </c>
      <c r="I6990" s="103">
        <f>AVERAGE(H$10:H6990)</f>
        <v>0.1773700042973787</v>
      </c>
      <c r="J6990" s="2"/>
    </row>
    <row r="6991" spans="1:10">
      <c r="A6991" s="4">
        <v>32877</v>
      </c>
      <c r="B6991">
        <v>7.98</v>
      </c>
      <c r="F6991" s="4">
        <v>29629</v>
      </c>
      <c r="G6991">
        <v>14.71</v>
      </c>
      <c r="H6991">
        <f t="shared" si="109"/>
        <v>-0.91000000000000014</v>
      </c>
      <c r="I6991" s="103">
        <f>AVERAGE(H$10:H6991)</f>
        <v>0.17721426525350911</v>
      </c>
      <c r="J6991" s="2"/>
    </row>
    <row r="6992" spans="1:10">
      <c r="A6992" s="4">
        <v>32878</v>
      </c>
      <c r="B6992">
        <v>7.99</v>
      </c>
      <c r="F6992" s="4">
        <v>29630</v>
      </c>
      <c r="G6992">
        <v>16.2</v>
      </c>
      <c r="H6992">
        <f t="shared" si="109"/>
        <v>-2.5499999999999989</v>
      </c>
      <c r="I6992" s="103">
        <f>AVERAGE(H$10:H6992)</f>
        <v>0.17682371473578701</v>
      </c>
      <c r="J6992" s="2"/>
    </row>
    <row r="6993" spans="1:10">
      <c r="A6993" s="4">
        <v>32881</v>
      </c>
      <c r="B6993">
        <v>8.02</v>
      </c>
      <c r="F6993" s="4">
        <v>29631</v>
      </c>
      <c r="G6993">
        <v>16.2</v>
      </c>
      <c r="H6993">
        <f t="shared" si="109"/>
        <v>-2.5499999999999989</v>
      </c>
      <c r="I6993" s="103">
        <f>AVERAGE(H$10:H6993)</f>
        <v>0.17643327605956483</v>
      </c>
      <c r="J6993" s="2"/>
    </row>
    <row r="6994" spans="1:10">
      <c r="A6994" s="4">
        <v>32882</v>
      </c>
      <c r="B6994">
        <v>8.02</v>
      </c>
      <c r="F6994" s="4">
        <v>29632</v>
      </c>
      <c r="G6994">
        <v>16.2</v>
      </c>
      <c r="H6994">
        <f t="shared" si="109"/>
        <v>-2.5499999999999989</v>
      </c>
      <c r="I6994" s="103">
        <f>AVERAGE(H$10:H6994)</f>
        <v>0.17604294917680754</v>
      </c>
      <c r="J6994" s="2"/>
    </row>
    <row r="6995" spans="1:10">
      <c r="A6995" s="4">
        <v>32883</v>
      </c>
      <c r="B6995">
        <v>8.0299999999999994</v>
      </c>
      <c r="F6995" s="4">
        <v>29633</v>
      </c>
      <c r="G6995">
        <v>16.2</v>
      </c>
      <c r="H6995">
        <f t="shared" si="109"/>
        <v>-2.5499999999999989</v>
      </c>
      <c r="I6995" s="103">
        <f>AVERAGE(H$10:H6995)</f>
        <v>0.17565273403950771</v>
      </c>
      <c r="J6995" s="2"/>
    </row>
    <row r="6996" spans="1:10">
      <c r="A6996" s="4">
        <v>32884</v>
      </c>
      <c r="B6996">
        <v>8.0399999999999991</v>
      </c>
      <c r="F6996" s="4">
        <v>29634</v>
      </c>
      <c r="G6996">
        <v>16.440000000000001</v>
      </c>
      <c r="H6996">
        <f t="shared" si="109"/>
        <v>-3.1100000000000012</v>
      </c>
      <c r="I6996" s="103">
        <f>AVERAGE(H$10:H6996)</f>
        <v>0.17518248175182494</v>
      </c>
      <c r="J6996" s="2"/>
    </row>
    <row r="6997" spans="1:10">
      <c r="A6997" s="4">
        <v>32885</v>
      </c>
      <c r="B6997">
        <v>8.1</v>
      </c>
      <c r="F6997" s="4">
        <v>29635</v>
      </c>
      <c r="G6997">
        <v>14.73</v>
      </c>
      <c r="H6997">
        <f t="shared" si="109"/>
        <v>-1.4299999999999997</v>
      </c>
      <c r="I6997" s="103">
        <f>AVERAGE(H$10:H6997)</f>
        <v>0.17495277618775054</v>
      </c>
      <c r="J6997" s="2"/>
    </row>
    <row r="6998" spans="1:10">
      <c r="A6998" s="4">
        <v>32889</v>
      </c>
      <c r="B6998">
        <v>8.1999999999999993</v>
      </c>
      <c r="F6998" s="4">
        <v>29636</v>
      </c>
      <c r="G6998">
        <v>15.63</v>
      </c>
      <c r="H6998">
        <f t="shared" si="109"/>
        <v>-2.5400000000000009</v>
      </c>
      <c r="I6998" s="103">
        <f>AVERAGE(H$10:H6998)</f>
        <v>0.17456431535269723</v>
      </c>
      <c r="J6998" s="2"/>
    </row>
    <row r="6999" spans="1:10">
      <c r="A6999" s="4">
        <v>32890</v>
      </c>
      <c r="B6999">
        <v>8.19</v>
      </c>
      <c r="F6999" s="4">
        <v>29637</v>
      </c>
      <c r="G6999">
        <v>14.62</v>
      </c>
      <c r="H6999">
        <f t="shared" si="109"/>
        <v>-1.7199999999999989</v>
      </c>
      <c r="I6999" s="103">
        <f>AVERAGE(H$10:H6999)</f>
        <v>0.17429327610872689</v>
      </c>
      <c r="J6999" s="2"/>
    </row>
    <row r="7000" spans="1:10">
      <c r="A7000" s="4">
        <v>32891</v>
      </c>
      <c r="B7000">
        <v>8.32</v>
      </c>
      <c r="F7000" s="4">
        <v>29638</v>
      </c>
      <c r="G7000">
        <v>14.62</v>
      </c>
      <c r="H7000">
        <f t="shared" si="109"/>
        <v>-1.7199999999999989</v>
      </c>
      <c r="I7000" s="103">
        <f>AVERAGE(H$10:H7000)</f>
        <v>0.17402231440423413</v>
      </c>
      <c r="J7000" s="2"/>
    </row>
    <row r="7001" spans="1:10">
      <c r="A7001" s="4">
        <v>32892</v>
      </c>
      <c r="B7001">
        <v>8.26</v>
      </c>
      <c r="F7001" s="4">
        <v>29639</v>
      </c>
      <c r="G7001">
        <v>14.62</v>
      </c>
      <c r="H7001">
        <f t="shared" si="109"/>
        <v>-1.7199999999999989</v>
      </c>
      <c r="I7001" s="103">
        <f>AVERAGE(H$10:H7001)</f>
        <v>0.17375143020594977</v>
      </c>
      <c r="J7001" s="2"/>
    </row>
    <row r="7002" spans="1:10">
      <c r="A7002" s="4">
        <v>32895</v>
      </c>
      <c r="B7002">
        <v>8.27</v>
      </c>
      <c r="F7002" s="4">
        <v>29640</v>
      </c>
      <c r="G7002">
        <v>14.83</v>
      </c>
      <c r="H7002">
        <f t="shared" si="109"/>
        <v>-1.6400000000000006</v>
      </c>
      <c r="I7002" s="103">
        <f>AVERAGE(H$10:H7002)</f>
        <v>0.17349206349206359</v>
      </c>
      <c r="J7002" s="2"/>
    </row>
    <row r="7003" spans="1:10">
      <c r="A7003" s="4">
        <v>32896</v>
      </c>
      <c r="B7003">
        <v>8.26</v>
      </c>
      <c r="F7003" s="4">
        <v>29641</v>
      </c>
      <c r="G7003">
        <v>15.03</v>
      </c>
      <c r="H7003">
        <f t="shared" si="109"/>
        <v>-1.8199999999999985</v>
      </c>
      <c r="I7003" s="103">
        <f>AVERAGE(H$10:H7003)</f>
        <v>0.17320703460108675</v>
      </c>
      <c r="J7003" s="2"/>
    </row>
    <row r="7004" spans="1:10">
      <c r="A7004" s="4">
        <v>32897</v>
      </c>
      <c r="B7004">
        <v>8.3800000000000008</v>
      </c>
      <c r="F7004" s="4">
        <v>29642</v>
      </c>
      <c r="G7004">
        <v>15.39</v>
      </c>
      <c r="H7004">
        <f t="shared" si="109"/>
        <v>-2.1000000000000014</v>
      </c>
      <c r="I7004" s="103">
        <f>AVERAGE(H$10:H7004)</f>
        <v>0.17288205861329534</v>
      </c>
      <c r="J7004" s="2"/>
    </row>
    <row r="7005" spans="1:10">
      <c r="A7005" s="4">
        <v>32898</v>
      </c>
      <c r="B7005">
        <v>8.42</v>
      </c>
      <c r="F7005" s="4">
        <v>29643</v>
      </c>
      <c r="G7005">
        <v>15.24</v>
      </c>
      <c r="H7005">
        <f t="shared" si="109"/>
        <v>-1.7699999999999996</v>
      </c>
      <c r="I7005" s="103">
        <f>AVERAGE(H$10:H7005)</f>
        <v>0.17260434534019453</v>
      </c>
      <c r="J7005" s="2"/>
    </row>
    <row r="7006" spans="1:10">
      <c r="A7006" s="4">
        <v>32899</v>
      </c>
      <c r="B7006">
        <v>8.49</v>
      </c>
      <c r="F7006" s="4">
        <v>29644</v>
      </c>
      <c r="G7006">
        <v>15.53</v>
      </c>
      <c r="H7006">
        <f t="shared" si="109"/>
        <v>-2.0999999999999996</v>
      </c>
      <c r="I7006" s="103">
        <f>AVERAGE(H$10:H7006)</f>
        <v>0.17227954837787637</v>
      </c>
      <c r="J7006" s="2"/>
    </row>
    <row r="7007" spans="1:10">
      <c r="A7007" s="4">
        <v>32902</v>
      </c>
      <c r="B7007">
        <v>8.5</v>
      </c>
      <c r="F7007" s="4">
        <v>29645</v>
      </c>
      <c r="G7007">
        <v>15.53</v>
      </c>
      <c r="H7007">
        <f t="shared" si="109"/>
        <v>-2.0999999999999996</v>
      </c>
      <c r="I7007" s="103">
        <f>AVERAGE(H$10:H7007)</f>
        <v>0.17195484424121193</v>
      </c>
      <c r="J7007" s="2"/>
    </row>
    <row r="7008" spans="1:10">
      <c r="A7008" s="4">
        <v>32903</v>
      </c>
      <c r="B7008">
        <v>8.51</v>
      </c>
      <c r="F7008" s="4">
        <v>29646</v>
      </c>
      <c r="G7008">
        <v>15.53</v>
      </c>
      <c r="H7008">
        <f t="shared" si="109"/>
        <v>-2.0999999999999996</v>
      </c>
      <c r="I7008" s="103">
        <f>AVERAGE(H$10:H7008)</f>
        <v>0.17163023289041307</v>
      </c>
      <c r="J7008" s="2"/>
    </row>
    <row r="7009" spans="1:10">
      <c r="A7009" s="4">
        <v>32904</v>
      </c>
      <c r="B7009">
        <v>8.43</v>
      </c>
      <c r="F7009" s="4">
        <v>29647</v>
      </c>
      <c r="G7009">
        <v>15.96</v>
      </c>
      <c r="H7009">
        <f t="shared" si="109"/>
        <v>-2.3400000000000016</v>
      </c>
      <c r="I7009" s="103">
        <f>AVERAGE(H$10:H7009)</f>
        <v>0.17127142857142874</v>
      </c>
      <c r="J7009" s="2"/>
    </row>
    <row r="7010" spans="1:10">
      <c r="A7010" s="4">
        <v>32905</v>
      </c>
      <c r="B7010">
        <v>8.42</v>
      </c>
      <c r="F7010" s="4">
        <v>29648</v>
      </c>
      <c r="G7010">
        <v>16.510000000000002</v>
      </c>
      <c r="H7010">
        <f t="shared" si="109"/>
        <v>-3.0800000000000018</v>
      </c>
      <c r="I7010" s="103">
        <f>AVERAGE(H$10:H7010)</f>
        <v>0.17080702756749055</v>
      </c>
      <c r="J7010" s="2"/>
    </row>
    <row r="7011" spans="1:10">
      <c r="A7011" s="4">
        <v>32906</v>
      </c>
      <c r="B7011">
        <v>8.5</v>
      </c>
      <c r="F7011" s="4">
        <v>29649</v>
      </c>
      <c r="G7011">
        <v>15.84</v>
      </c>
      <c r="H7011">
        <f t="shared" si="109"/>
        <v>-2.3900000000000006</v>
      </c>
      <c r="I7011" s="103">
        <f>AVERAGE(H$10:H7011)</f>
        <v>0.17044130248500444</v>
      </c>
      <c r="J7011" s="2"/>
    </row>
    <row r="7012" spans="1:10">
      <c r="A7012" s="4">
        <v>32909</v>
      </c>
      <c r="B7012">
        <v>8.5299999999999994</v>
      </c>
      <c r="F7012" s="4">
        <v>29650</v>
      </c>
      <c r="G7012">
        <v>16.11</v>
      </c>
      <c r="H7012">
        <f t="shared" si="109"/>
        <v>-2.6799999999999997</v>
      </c>
      <c r="I7012" s="103">
        <f>AVERAGE(H$10:H7012)</f>
        <v>0.17003427102670302</v>
      </c>
      <c r="J7012" s="2"/>
    </row>
    <row r="7013" spans="1:10">
      <c r="A7013" s="4">
        <v>32910</v>
      </c>
      <c r="B7013">
        <v>8.57</v>
      </c>
      <c r="F7013" s="4">
        <v>29651</v>
      </c>
      <c r="G7013">
        <v>15.94</v>
      </c>
      <c r="H7013">
        <f t="shared" si="109"/>
        <v>-2.74</v>
      </c>
      <c r="I7013" s="103">
        <f>AVERAGE(H$10:H7013)</f>
        <v>0.16961878926327828</v>
      </c>
      <c r="J7013" s="2"/>
    </row>
    <row r="7014" spans="1:10">
      <c r="A7014" s="4">
        <v>32911</v>
      </c>
      <c r="B7014">
        <v>8.52</v>
      </c>
      <c r="F7014" s="4">
        <v>29652</v>
      </c>
      <c r="G7014">
        <v>15.94</v>
      </c>
      <c r="H7014">
        <f t="shared" si="109"/>
        <v>-2.74</v>
      </c>
      <c r="I7014" s="103">
        <f>AVERAGE(H$10:H7014)</f>
        <v>0.16920342612419717</v>
      </c>
      <c r="J7014" s="2"/>
    </row>
    <row r="7015" spans="1:10">
      <c r="A7015" s="4">
        <v>32912</v>
      </c>
      <c r="B7015">
        <v>8.49</v>
      </c>
      <c r="F7015" s="4">
        <v>29653</v>
      </c>
      <c r="G7015">
        <v>15.94</v>
      </c>
      <c r="H7015">
        <f t="shared" si="109"/>
        <v>-2.74</v>
      </c>
      <c r="I7015" s="103">
        <f>AVERAGE(H$10:H7015)</f>
        <v>0.16878818155866415</v>
      </c>
      <c r="J7015" s="2"/>
    </row>
    <row r="7016" spans="1:10">
      <c r="A7016" s="4">
        <v>32913</v>
      </c>
      <c r="B7016">
        <v>8.31</v>
      </c>
      <c r="F7016" s="4">
        <v>29654</v>
      </c>
      <c r="G7016">
        <v>15.67</v>
      </c>
      <c r="H7016">
        <f t="shared" si="109"/>
        <v>-2.58</v>
      </c>
      <c r="I7016" s="103">
        <f>AVERAGE(H$10:H7016)</f>
        <v>0.16839588982446141</v>
      </c>
      <c r="J7016" s="2"/>
    </row>
    <row r="7017" spans="1:10">
      <c r="A7017" s="4">
        <v>32916</v>
      </c>
      <c r="B7017">
        <v>8.4</v>
      </c>
      <c r="F7017" s="4">
        <v>29655</v>
      </c>
      <c r="G7017">
        <v>15.15</v>
      </c>
      <c r="H7017">
        <f t="shared" si="109"/>
        <v>-2.0700000000000003</v>
      </c>
      <c r="I7017" s="103">
        <f>AVERAGE(H$10:H7017)</f>
        <v>0.16807648401826503</v>
      </c>
      <c r="J7017" s="2"/>
    </row>
    <row r="7018" spans="1:10">
      <c r="A7018" s="4">
        <v>32917</v>
      </c>
      <c r="B7018">
        <v>8.35</v>
      </c>
      <c r="F7018" s="4">
        <v>29656</v>
      </c>
      <c r="G7018">
        <v>13.96</v>
      </c>
      <c r="H7018">
        <f t="shared" si="109"/>
        <v>-0.84000000000000163</v>
      </c>
      <c r="I7018" s="103">
        <f>AVERAGE(H$10:H7018)</f>
        <v>0.16793265801112875</v>
      </c>
      <c r="J7018" s="2"/>
    </row>
    <row r="7019" spans="1:10">
      <c r="A7019" s="4">
        <v>32918</v>
      </c>
      <c r="B7019">
        <v>8.36</v>
      </c>
      <c r="F7019" s="4">
        <v>29657</v>
      </c>
      <c r="G7019">
        <v>14.61</v>
      </c>
      <c r="H7019">
        <f t="shared" si="109"/>
        <v>-1.58</v>
      </c>
      <c r="I7019" s="103">
        <f>AVERAGE(H$10:H7019)</f>
        <v>0.1676833095577748</v>
      </c>
      <c r="J7019" s="2"/>
    </row>
    <row r="7020" spans="1:10">
      <c r="A7020" s="4">
        <v>32919</v>
      </c>
      <c r="B7020">
        <v>8.43</v>
      </c>
      <c r="F7020" s="4">
        <v>29658</v>
      </c>
      <c r="G7020">
        <v>14.28</v>
      </c>
      <c r="H7020">
        <f t="shared" si="109"/>
        <v>-1.42</v>
      </c>
      <c r="I7020" s="103">
        <f>AVERAGE(H$10:H7020)</f>
        <v>0.16745685351590378</v>
      </c>
      <c r="J7020" s="2"/>
    </row>
    <row r="7021" spans="1:10">
      <c r="A7021" s="4">
        <v>32920</v>
      </c>
      <c r="B7021">
        <v>8.42</v>
      </c>
      <c r="F7021" s="4">
        <v>29659</v>
      </c>
      <c r="G7021">
        <v>14.28</v>
      </c>
      <c r="H7021">
        <f t="shared" si="109"/>
        <v>-1.42</v>
      </c>
      <c r="I7021" s="103">
        <f>AVERAGE(H$10:H7021)</f>
        <v>0.16723046206503156</v>
      </c>
      <c r="J7021" s="2"/>
    </row>
    <row r="7022" spans="1:10">
      <c r="A7022" s="4">
        <v>32924</v>
      </c>
      <c r="B7022">
        <v>8.6199999999999992</v>
      </c>
      <c r="F7022" s="4">
        <v>29660</v>
      </c>
      <c r="G7022">
        <v>14.28</v>
      </c>
      <c r="H7022">
        <f t="shared" si="109"/>
        <v>-1.42</v>
      </c>
      <c r="I7022" s="103">
        <f>AVERAGE(H$10:H7022)</f>
        <v>0.16700413517752763</v>
      </c>
      <c r="J7022" s="2"/>
    </row>
    <row r="7023" spans="1:10">
      <c r="A7023" s="4">
        <v>32925</v>
      </c>
      <c r="B7023">
        <v>8.6199999999999992</v>
      </c>
      <c r="F7023" s="4">
        <v>29661</v>
      </c>
      <c r="G7023">
        <v>14.18</v>
      </c>
      <c r="H7023">
        <f t="shared" si="109"/>
        <v>-1.33</v>
      </c>
      <c r="I7023" s="103">
        <f>AVERAGE(H$10:H7023)</f>
        <v>0.16679070430567455</v>
      </c>
      <c r="J7023" s="2"/>
    </row>
    <row r="7024" spans="1:10">
      <c r="A7024" s="4">
        <v>32926</v>
      </c>
      <c r="B7024">
        <v>8.5399999999999991</v>
      </c>
      <c r="F7024" s="4">
        <v>29662</v>
      </c>
      <c r="G7024">
        <v>14.27</v>
      </c>
      <c r="H7024">
        <f t="shared" si="109"/>
        <v>-1.5899999999999999</v>
      </c>
      <c r="I7024" s="103">
        <f>AVERAGE(H$10:H7024)</f>
        <v>0.16654027084818265</v>
      </c>
      <c r="J7024" s="2"/>
    </row>
    <row r="7025" spans="1:10">
      <c r="A7025" s="4">
        <v>32927</v>
      </c>
      <c r="B7025">
        <v>8.5299999999999994</v>
      </c>
      <c r="F7025" s="4">
        <v>29663</v>
      </c>
      <c r="G7025">
        <v>13</v>
      </c>
      <c r="H7025">
        <f t="shared" si="109"/>
        <v>-0.41999999999999993</v>
      </c>
      <c r="I7025" s="103">
        <f>AVERAGE(H$10:H7025)</f>
        <v>0.16645667046750304</v>
      </c>
      <c r="J7025" s="2"/>
    </row>
    <row r="7026" spans="1:10">
      <c r="A7026" s="4">
        <v>32930</v>
      </c>
      <c r="B7026">
        <v>8.4600000000000009</v>
      </c>
      <c r="F7026" s="4">
        <v>29664</v>
      </c>
      <c r="G7026">
        <v>13.05</v>
      </c>
      <c r="H7026">
        <f t="shared" si="109"/>
        <v>-0.38000000000000078</v>
      </c>
      <c r="I7026" s="103">
        <f>AVERAGE(H$10:H7026)</f>
        <v>0.1663787943565628</v>
      </c>
      <c r="J7026" s="2"/>
    </row>
    <row r="7027" spans="1:10">
      <c r="A7027" s="4">
        <v>32931</v>
      </c>
      <c r="B7027">
        <v>8.41</v>
      </c>
      <c r="F7027" s="4">
        <v>29665</v>
      </c>
      <c r="G7027">
        <v>13.16</v>
      </c>
      <c r="H7027">
        <f t="shared" si="109"/>
        <v>-0.39000000000000057</v>
      </c>
      <c r="I7027" s="103">
        <f>AVERAGE(H$10:H7027)</f>
        <v>0.16629951553149061</v>
      </c>
      <c r="J7027" s="2"/>
    </row>
    <row r="7028" spans="1:10">
      <c r="A7028" s="4">
        <v>32932</v>
      </c>
      <c r="B7028">
        <v>8.51</v>
      </c>
      <c r="F7028" s="4">
        <v>29666</v>
      </c>
      <c r="G7028">
        <v>13.16</v>
      </c>
      <c r="H7028">
        <f t="shared" si="109"/>
        <v>-0.39000000000000057</v>
      </c>
      <c r="I7028" s="103">
        <f>AVERAGE(H$10:H7028)</f>
        <v>0.16622025929619619</v>
      </c>
      <c r="J7028" s="2"/>
    </row>
    <row r="7029" spans="1:10">
      <c r="A7029" s="4">
        <v>32933</v>
      </c>
      <c r="B7029">
        <v>8.59</v>
      </c>
      <c r="F7029" s="4">
        <v>29667</v>
      </c>
      <c r="G7029">
        <v>13.16</v>
      </c>
      <c r="H7029">
        <f t="shared" si="109"/>
        <v>-0.39000000000000057</v>
      </c>
      <c r="I7029" s="103">
        <f>AVERAGE(H$10:H7029)</f>
        <v>0.16614102564102576</v>
      </c>
      <c r="J7029" s="2"/>
    </row>
    <row r="7030" spans="1:10">
      <c r="A7030" s="4">
        <v>32934</v>
      </c>
      <c r="B7030">
        <v>8.5399999999999991</v>
      </c>
      <c r="F7030" s="4">
        <v>29668</v>
      </c>
      <c r="G7030">
        <v>13.47</v>
      </c>
      <c r="H7030">
        <f t="shared" si="109"/>
        <v>-0.33999999999999986</v>
      </c>
      <c r="I7030" s="103">
        <f>AVERAGE(H$10:H7030)</f>
        <v>0.166068936048996</v>
      </c>
      <c r="J7030" s="2"/>
    </row>
    <row r="7031" spans="1:10">
      <c r="A7031" s="4">
        <v>32937</v>
      </c>
      <c r="B7031">
        <v>8.65</v>
      </c>
      <c r="F7031" s="4">
        <v>29669</v>
      </c>
      <c r="G7031">
        <v>13.69</v>
      </c>
      <c r="H7031">
        <f t="shared" si="109"/>
        <v>-0.38999999999999879</v>
      </c>
      <c r="I7031" s="103">
        <f>AVERAGE(H$10:H7031)</f>
        <v>0.16598974651096565</v>
      </c>
      <c r="J7031" s="2"/>
    </row>
    <row r="7032" spans="1:10">
      <c r="A7032" s="4">
        <v>32938</v>
      </c>
      <c r="B7032">
        <v>8.59</v>
      </c>
      <c r="F7032" s="4">
        <v>29670</v>
      </c>
      <c r="G7032">
        <v>14.7</v>
      </c>
      <c r="H7032">
        <f t="shared" si="109"/>
        <v>-1.4899999999999984</v>
      </c>
      <c r="I7032" s="103">
        <f>AVERAGE(H$10:H7032)</f>
        <v>0.16575395130286213</v>
      </c>
      <c r="J7032" s="2"/>
    </row>
    <row r="7033" spans="1:10">
      <c r="A7033" s="4">
        <v>32939</v>
      </c>
      <c r="B7033">
        <v>8.58</v>
      </c>
      <c r="F7033" s="4">
        <v>29671</v>
      </c>
      <c r="G7033">
        <v>14.82</v>
      </c>
      <c r="H7033">
        <f t="shared" si="109"/>
        <v>-1.4800000000000004</v>
      </c>
      <c r="I7033" s="103">
        <f>AVERAGE(H$10:H7033)</f>
        <v>0.16551964692482926</v>
      </c>
      <c r="J7033" s="2"/>
    </row>
    <row r="7034" spans="1:10">
      <c r="A7034" s="4">
        <v>32940</v>
      </c>
      <c r="B7034">
        <v>8.57</v>
      </c>
      <c r="F7034" s="4">
        <v>29672</v>
      </c>
      <c r="G7034">
        <v>15.1</v>
      </c>
      <c r="H7034">
        <f t="shared" si="109"/>
        <v>-1.7400000000000002</v>
      </c>
      <c r="I7034" s="103">
        <f>AVERAGE(H$10:H7034)</f>
        <v>0.16524839857651258</v>
      </c>
      <c r="J7034" s="2"/>
    </row>
    <row r="7035" spans="1:10">
      <c r="A7035" s="4">
        <v>32941</v>
      </c>
      <c r="B7035">
        <v>8.65</v>
      </c>
      <c r="F7035" s="4">
        <v>29673</v>
      </c>
      <c r="G7035">
        <v>15.1</v>
      </c>
      <c r="H7035">
        <f t="shared" si="109"/>
        <v>-1.7400000000000002</v>
      </c>
      <c r="I7035" s="103">
        <f>AVERAGE(H$10:H7035)</f>
        <v>0.16497722744093379</v>
      </c>
      <c r="J7035" s="2"/>
    </row>
    <row r="7036" spans="1:10">
      <c r="A7036" s="4">
        <v>32944</v>
      </c>
      <c r="B7036">
        <v>8.6300000000000008</v>
      </c>
      <c r="F7036" s="4">
        <v>29674</v>
      </c>
      <c r="G7036">
        <v>15.1</v>
      </c>
      <c r="H7036">
        <f t="shared" si="109"/>
        <v>-1.7400000000000002</v>
      </c>
      <c r="I7036" s="103">
        <f>AVERAGE(H$10:H7036)</f>
        <v>0.16470613348512891</v>
      </c>
      <c r="J7036" s="2"/>
    </row>
    <row r="7037" spans="1:10">
      <c r="A7037" s="4">
        <v>32945</v>
      </c>
      <c r="B7037">
        <v>8.73</v>
      </c>
      <c r="F7037" s="4">
        <v>29675</v>
      </c>
      <c r="G7037">
        <v>15.23</v>
      </c>
      <c r="H7037">
        <f t="shared" si="109"/>
        <v>-2.0099999999999998</v>
      </c>
      <c r="I7037" s="103">
        <f>AVERAGE(H$10:H7037)</f>
        <v>0.16439669891861139</v>
      </c>
      <c r="J7037" s="2"/>
    </row>
    <row r="7038" spans="1:10">
      <c r="A7038" s="4">
        <v>32946</v>
      </c>
      <c r="B7038">
        <v>8.65</v>
      </c>
      <c r="F7038" s="4">
        <v>29676</v>
      </c>
      <c r="G7038">
        <v>14.63</v>
      </c>
      <c r="H7038">
        <f t="shared" si="109"/>
        <v>-1.5</v>
      </c>
      <c r="I7038" s="103">
        <f>AVERAGE(H$10:H7038)</f>
        <v>0.16415990894864146</v>
      </c>
      <c r="J7038" s="2"/>
    </row>
    <row r="7039" spans="1:10">
      <c r="A7039" s="4">
        <v>32947</v>
      </c>
      <c r="B7039">
        <v>8.66</v>
      </c>
      <c r="F7039" s="4">
        <v>29677</v>
      </c>
      <c r="G7039">
        <v>14.51</v>
      </c>
      <c r="H7039">
        <f t="shared" si="109"/>
        <v>-1.3699999999999992</v>
      </c>
      <c r="I7039" s="103">
        <f>AVERAGE(H$10:H7039)</f>
        <v>0.16394167852062602</v>
      </c>
      <c r="J7039" s="2"/>
    </row>
    <row r="7040" spans="1:10">
      <c r="A7040" s="4">
        <v>32948</v>
      </c>
      <c r="B7040">
        <v>8.59</v>
      </c>
      <c r="F7040" s="4">
        <v>29678</v>
      </c>
      <c r="G7040">
        <v>14.86</v>
      </c>
      <c r="H7040">
        <f t="shared" si="109"/>
        <v>-1.6099999999999994</v>
      </c>
      <c r="I7040" s="103">
        <f>AVERAGE(H$10:H7040)</f>
        <v>0.16368937562224448</v>
      </c>
      <c r="J7040" s="2"/>
    </row>
    <row r="7041" spans="1:10">
      <c r="A7041" s="4">
        <v>32951</v>
      </c>
      <c r="B7041">
        <v>8.59</v>
      </c>
      <c r="F7041" s="4">
        <v>29679</v>
      </c>
      <c r="G7041">
        <v>15.77</v>
      </c>
      <c r="H7041">
        <f t="shared" si="109"/>
        <v>-2.3699999999999992</v>
      </c>
      <c r="I7041" s="103">
        <f>AVERAGE(H$10:H7041)</f>
        <v>0.1633290671217294</v>
      </c>
      <c r="J7041" s="2"/>
    </row>
    <row r="7042" spans="1:10">
      <c r="A7042" s="4">
        <v>32952</v>
      </c>
      <c r="B7042">
        <v>8.5399999999999991</v>
      </c>
      <c r="F7042" s="4">
        <v>29680</v>
      </c>
      <c r="G7042">
        <v>15.77</v>
      </c>
      <c r="H7042">
        <f t="shared" si="109"/>
        <v>-2.3699999999999992</v>
      </c>
      <c r="I7042" s="103">
        <f>AVERAGE(H$10:H7042)</f>
        <v>0.16296886108346384</v>
      </c>
      <c r="J7042" s="2"/>
    </row>
    <row r="7043" spans="1:10">
      <c r="A7043" s="4">
        <v>32953</v>
      </c>
      <c r="B7043">
        <v>8.5500000000000007</v>
      </c>
      <c r="F7043" s="4">
        <v>29681</v>
      </c>
      <c r="G7043">
        <v>15.77</v>
      </c>
      <c r="H7043">
        <f t="shared" si="109"/>
        <v>-2.3699999999999992</v>
      </c>
      <c r="I7043" s="103">
        <f>AVERAGE(H$10:H7043)</f>
        <v>0.1626087574637477</v>
      </c>
      <c r="J7043" s="2"/>
    </row>
    <row r="7044" spans="1:10">
      <c r="A7044" s="4">
        <v>32954</v>
      </c>
      <c r="B7044">
        <v>8.5299999999999994</v>
      </c>
      <c r="F7044" s="4">
        <v>29682</v>
      </c>
      <c r="G7044">
        <v>16.03</v>
      </c>
      <c r="H7044">
        <f t="shared" si="109"/>
        <v>-2.2900000000000009</v>
      </c>
      <c r="I7044" s="103">
        <f>AVERAGE(H$10:H7044)</f>
        <v>0.16226012793176992</v>
      </c>
      <c r="J7044" s="2"/>
    </row>
    <row r="7045" spans="1:10">
      <c r="A7045" s="4">
        <v>32955</v>
      </c>
      <c r="B7045">
        <v>8.52</v>
      </c>
      <c r="F7045" s="4">
        <v>29683</v>
      </c>
      <c r="G7045">
        <v>15.6</v>
      </c>
      <c r="H7045">
        <f t="shared" si="109"/>
        <v>-2.1899999999999995</v>
      </c>
      <c r="I7045" s="103">
        <f>AVERAGE(H$10:H7045)</f>
        <v>0.1619258101193862</v>
      </c>
      <c r="J7045" s="2"/>
    </row>
    <row r="7046" spans="1:10">
      <c r="A7046" s="4">
        <v>32958</v>
      </c>
      <c r="B7046">
        <v>8.51</v>
      </c>
      <c r="F7046" s="4">
        <v>29684</v>
      </c>
      <c r="G7046">
        <v>14.2</v>
      </c>
      <c r="H7046">
        <f t="shared" si="109"/>
        <v>-0.58999999999999986</v>
      </c>
      <c r="I7046" s="103">
        <f>AVERAGE(H$10:H7046)</f>
        <v>0.16181895694187884</v>
      </c>
      <c r="J7046" s="2"/>
    </row>
    <row r="7047" spans="1:10">
      <c r="A7047" s="4">
        <v>32959</v>
      </c>
      <c r="B7047">
        <v>8.52</v>
      </c>
      <c r="F7047" s="4">
        <v>29685</v>
      </c>
      <c r="G7047">
        <v>15.54</v>
      </c>
      <c r="H7047">
        <f t="shared" si="109"/>
        <v>-2.09</v>
      </c>
      <c r="I7047" s="103">
        <f>AVERAGE(H$10:H7047)</f>
        <v>0.16149900539926137</v>
      </c>
      <c r="J7047" s="2"/>
    </row>
    <row r="7048" spans="1:10">
      <c r="A7048" s="4">
        <v>32960</v>
      </c>
      <c r="B7048">
        <v>8.51</v>
      </c>
      <c r="F7048" s="4">
        <v>29686</v>
      </c>
      <c r="G7048">
        <v>15.56</v>
      </c>
      <c r="H7048">
        <f t="shared" si="109"/>
        <v>-1.9700000000000006</v>
      </c>
      <c r="I7048" s="103">
        <f>AVERAGE(H$10:H7048)</f>
        <v>0.16119619264100035</v>
      </c>
      <c r="J7048" s="2"/>
    </row>
    <row r="7049" spans="1:10">
      <c r="A7049" s="4">
        <v>32961</v>
      </c>
      <c r="B7049">
        <v>8.6</v>
      </c>
      <c r="F7049" s="4">
        <v>29687</v>
      </c>
      <c r="G7049">
        <v>15.56</v>
      </c>
      <c r="H7049">
        <f t="shared" si="109"/>
        <v>-1.9700000000000006</v>
      </c>
      <c r="I7049" s="103">
        <f>AVERAGE(H$10:H7049)</f>
        <v>0.16089346590909112</v>
      </c>
      <c r="J7049" s="2"/>
    </row>
    <row r="7050" spans="1:10">
      <c r="A7050" s="4">
        <v>32962</v>
      </c>
      <c r="B7050">
        <v>8.65</v>
      </c>
      <c r="F7050" s="4">
        <v>29688</v>
      </c>
      <c r="G7050">
        <v>15.56</v>
      </c>
      <c r="H7050">
        <f t="shared" ref="H7050:H7113" si="110">IFERROR(((VLOOKUP(F7050,$A$9:$B$14200,2,FALSE))-G7050),H7049)</f>
        <v>-1.9700000000000006</v>
      </c>
      <c r="I7050" s="103">
        <f>AVERAGE(H$10:H7050)</f>
        <v>0.16059082516687989</v>
      </c>
      <c r="J7050" s="2"/>
    </row>
    <row r="7051" spans="1:10">
      <c r="A7051" s="4">
        <v>32965</v>
      </c>
      <c r="B7051">
        <v>8.65</v>
      </c>
      <c r="F7051" s="4">
        <v>29689</v>
      </c>
      <c r="G7051">
        <v>15.6</v>
      </c>
      <c r="H7051">
        <f t="shared" si="110"/>
        <v>-1.92</v>
      </c>
      <c r="I7051" s="103">
        <f>AVERAGE(H$10:H7051)</f>
        <v>0.16029537063334298</v>
      </c>
      <c r="J7051" s="2"/>
    </row>
    <row r="7052" spans="1:10">
      <c r="A7052" s="4">
        <v>32966</v>
      </c>
      <c r="B7052">
        <v>8.6300000000000008</v>
      </c>
      <c r="F7052" s="4">
        <v>29690</v>
      </c>
      <c r="G7052">
        <v>14.94</v>
      </c>
      <c r="H7052">
        <f t="shared" si="110"/>
        <v>-1.3599999999999994</v>
      </c>
      <c r="I7052" s="103">
        <f>AVERAGE(H$10:H7052)</f>
        <v>0.16007951157177358</v>
      </c>
      <c r="J7052" s="2"/>
    </row>
    <row r="7053" spans="1:10">
      <c r="A7053" s="4">
        <v>32967</v>
      </c>
      <c r="B7053">
        <v>8.5500000000000007</v>
      </c>
      <c r="F7053" s="4">
        <v>29691</v>
      </c>
      <c r="G7053">
        <v>14.56</v>
      </c>
      <c r="H7053">
        <f t="shared" si="110"/>
        <v>-0.82000000000000028</v>
      </c>
      <c r="I7053" s="103">
        <f>AVERAGE(H$10:H7053)</f>
        <v>0.15994037478705303</v>
      </c>
      <c r="J7053" s="2"/>
    </row>
    <row r="7054" spans="1:10">
      <c r="A7054" s="4">
        <v>32968</v>
      </c>
      <c r="B7054">
        <v>8.57</v>
      </c>
      <c r="F7054" s="4">
        <v>29692</v>
      </c>
      <c r="G7054">
        <v>15.67</v>
      </c>
      <c r="H7054">
        <f t="shared" si="110"/>
        <v>-1.8800000000000008</v>
      </c>
      <c r="I7054" s="103">
        <f>AVERAGE(H$10:H7054)</f>
        <v>0.15965081618168933</v>
      </c>
      <c r="J7054" s="2"/>
    </row>
    <row r="7055" spans="1:10">
      <c r="A7055" s="4">
        <v>32969</v>
      </c>
      <c r="B7055">
        <v>8.56</v>
      </c>
      <c r="F7055" s="4">
        <v>29693</v>
      </c>
      <c r="G7055">
        <v>15.17</v>
      </c>
      <c r="H7055">
        <f t="shared" si="110"/>
        <v>-1.8800000000000008</v>
      </c>
      <c r="I7055" s="103">
        <f>AVERAGE(H$10:H7055)</f>
        <v>0.15936133976724401</v>
      </c>
      <c r="J7055" s="2"/>
    </row>
    <row r="7056" spans="1:10">
      <c r="A7056" s="4">
        <v>32972</v>
      </c>
      <c r="B7056">
        <v>8.59</v>
      </c>
      <c r="F7056" s="4">
        <v>29694</v>
      </c>
      <c r="G7056">
        <v>15.17</v>
      </c>
      <c r="H7056">
        <f t="shared" si="110"/>
        <v>-1.8800000000000008</v>
      </c>
      <c r="I7056" s="103">
        <f>AVERAGE(H$10:H7056)</f>
        <v>0.15907194550872727</v>
      </c>
      <c r="J7056" s="2"/>
    </row>
    <row r="7057" spans="1:10">
      <c r="A7057" s="4">
        <v>32973</v>
      </c>
      <c r="B7057">
        <v>8.6</v>
      </c>
      <c r="F7057" s="4">
        <v>29695</v>
      </c>
      <c r="G7057">
        <v>15.17</v>
      </c>
      <c r="H7057">
        <f t="shared" si="110"/>
        <v>-1.8800000000000008</v>
      </c>
      <c r="I7057" s="103">
        <f>AVERAGE(H$10:H7057)</f>
        <v>0.15878263337116927</v>
      </c>
      <c r="J7057" s="2"/>
    </row>
    <row r="7058" spans="1:10">
      <c r="A7058" s="4">
        <v>32974</v>
      </c>
      <c r="B7058">
        <v>8.6300000000000008</v>
      </c>
      <c r="F7058" s="4">
        <v>29696</v>
      </c>
      <c r="G7058">
        <v>15.6</v>
      </c>
      <c r="H7058">
        <f t="shared" si="110"/>
        <v>-1.9100000000000001</v>
      </c>
      <c r="I7058" s="103">
        <f>AVERAGE(H$10:H7058)</f>
        <v>0.15848914739679401</v>
      </c>
      <c r="J7058" s="2"/>
    </row>
    <row r="7059" spans="1:10">
      <c r="A7059" s="4">
        <v>32975</v>
      </c>
      <c r="B7059">
        <v>8.64</v>
      </c>
      <c r="F7059" s="4">
        <v>29697</v>
      </c>
      <c r="G7059">
        <v>15.86</v>
      </c>
      <c r="H7059">
        <f t="shared" si="110"/>
        <v>-2.129999999999999</v>
      </c>
      <c r="I7059" s="103">
        <f>AVERAGE(H$10:H7059)</f>
        <v>0.15816453900709232</v>
      </c>
      <c r="J7059" s="2"/>
    </row>
    <row r="7060" spans="1:10">
      <c r="A7060" s="4">
        <v>32979</v>
      </c>
      <c r="B7060">
        <v>8.68</v>
      </c>
      <c r="F7060" s="4">
        <v>29698</v>
      </c>
      <c r="G7060">
        <v>16.239999999999998</v>
      </c>
      <c r="H7060">
        <f t="shared" si="110"/>
        <v>-2.4599999999999991</v>
      </c>
      <c r="I7060" s="103">
        <f>AVERAGE(H$10:H7060)</f>
        <v>0.15779322081974201</v>
      </c>
      <c r="J7060" s="2"/>
    </row>
    <row r="7061" spans="1:10">
      <c r="A7061" s="4">
        <v>32980</v>
      </c>
      <c r="B7061">
        <v>8.77</v>
      </c>
      <c r="F7061" s="4">
        <v>29699</v>
      </c>
      <c r="G7061">
        <v>15.76</v>
      </c>
      <c r="H7061">
        <f t="shared" si="110"/>
        <v>-1.9599999999999991</v>
      </c>
      <c r="I7061" s="103">
        <f>AVERAGE(H$10:H7061)</f>
        <v>0.15749290981281916</v>
      </c>
      <c r="J7061" s="2"/>
    </row>
    <row r="7062" spans="1:10">
      <c r="A7062" s="4">
        <v>32981</v>
      </c>
      <c r="B7062">
        <v>8.86</v>
      </c>
      <c r="F7062" s="4">
        <v>29700</v>
      </c>
      <c r="G7062">
        <v>15.32</v>
      </c>
      <c r="H7062">
        <f t="shared" si="110"/>
        <v>-1.4399999999999995</v>
      </c>
      <c r="I7062" s="103">
        <f>AVERAGE(H$10:H7062)</f>
        <v>0.15726641145611805</v>
      </c>
      <c r="J7062" s="2"/>
    </row>
    <row r="7063" spans="1:10">
      <c r="A7063" s="4">
        <v>32982</v>
      </c>
      <c r="B7063">
        <v>8.8699999999999992</v>
      </c>
      <c r="F7063" s="4">
        <v>29701</v>
      </c>
      <c r="G7063">
        <v>15.32</v>
      </c>
      <c r="H7063">
        <f t="shared" si="110"/>
        <v>-1.4399999999999995</v>
      </c>
      <c r="I7063" s="103">
        <f>AVERAGE(H$10:H7063)</f>
        <v>0.15703997731783395</v>
      </c>
      <c r="J7063" s="2"/>
    </row>
    <row r="7064" spans="1:10">
      <c r="A7064" s="4">
        <v>32983</v>
      </c>
      <c r="B7064">
        <v>8.9499999999999993</v>
      </c>
      <c r="F7064" s="4">
        <v>29702</v>
      </c>
      <c r="G7064">
        <v>15.32</v>
      </c>
      <c r="H7064">
        <f t="shared" si="110"/>
        <v>-1.4399999999999995</v>
      </c>
      <c r="I7064" s="103">
        <f>AVERAGE(H$10:H7064)</f>
        <v>0.15681360737065919</v>
      </c>
      <c r="J7064" s="2"/>
    </row>
    <row r="7065" spans="1:10">
      <c r="A7065" s="4">
        <v>32986</v>
      </c>
      <c r="B7065">
        <v>8.98</v>
      </c>
      <c r="F7065" s="4">
        <v>29703</v>
      </c>
      <c r="G7065">
        <v>16.079999999999998</v>
      </c>
      <c r="H7065">
        <f t="shared" si="110"/>
        <v>-2.1599999999999984</v>
      </c>
      <c r="I7065" s="103">
        <f>AVERAGE(H$10:H7065)</f>
        <v>0.15648526077097513</v>
      </c>
      <c r="J7065" s="2"/>
    </row>
    <row r="7066" spans="1:10">
      <c r="A7066" s="4">
        <v>32987</v>
      </c>
      <c r="B7066">
        <v>9</v>
      </c>
      <c r="F7066" s="4">
        <v>29704</v>
      </c>
      <c r="G7066">
        <v>17.12</v>
      </c>
      <c r="H7066">
        <f t="shared" si="110"/>
        <v>-3.1900000000000013</v>
      </c>
      <c r="I7066" s="103">
        <f>AVERAGE(H$10:H7066)</f>
        <v>0.15601105285532102</v>
      </c>
      <c r="J7066" s="2"/>
    </row>
    <row r="7067" spans="1:10">
      <c r="A7067" s="4">
        <v>32988</v>
      </c>
      <c r="B7067">
        <v>9.01</v>
      </c>
      <c r="F7067" s="4">
        <v>29705</v>
      </c>
      <c r="G7067">
        <v>19.02</v>
      </c>
      <c r="H7067">
        <f t="shared" si="110"/>
        <v>-4.9699999999999989</v>
      </c>
      <c r="I7067" s="103">
        <f>AVERAGE(H$10:H7067)</f>
        <v>0.15528478322470962</v>
      </c>
      <c r="J7067" s="2"/>
    </row>
    <row r="7068" spans="1:10">
      <c r="A7068" s="4">
        <v>32989</v>
      </c>
      <c r="B7068">
        <v>9.07</v>
      </c>
      <c r="F7068" s="4">
        <v>29706</v>
      </c>
      <c r="G7068">
        <v>18.920000000000002</v>
      </c>
      <c r="H7068">
        <f t="shared" si="110"/>
        <v>-4.8100000000000023</v>
      </c>
      <c r="I7068" s="103">
        <f>AVERAGE(H$10:H7068)</f>
        <v>0.15458138546536343</v>
      </c>
      <c r="J7068" s="2"/>
    </row>
    <row r="7069" spans="1:10">
      <c r="A7069" s="4">
        <v>32990</v>
      </c>
      <c r="B7069">
        <v>9.06</v>
      </c>
      <c r="F7069" s="4">
        <v>29707</v>
      </c>
      <c r="G7069">
        <v>19.79</v>
      </c>
      <c r="H7069">
        <f t="shared" si="110"/>
        <v>-5.7399999999999984</v>
      </c>
      <c r="I7069" s="103">
        <f>AVERAGE(H$10:H7069)</f>
        <v>0.15374645892351282</v>
      </c>
      <c r="J7069" s="2"/>
    </row>
    <row r="7070" spans="1:10">
      <c r="A7070" s="4">
        <v>32993</v>
      </c>
      <c r="B7070">
        <v>9.0399999999999991</v>
      </c>
      <c r="F7070" s="4">
        <v>29708</v>
      </c>
      <c r="G7070">
        <v>19.79</v>
      </c>
      <c r="H7070">
        <f t="shared" si="110"/>
        <v>-5.7399999999999984</v>
      </c>
      <c r="I7070" s="103">
        <f>AVERAGE(H$10:H7070)</f>
        <v>0.15291176887126476</v>
      </c>
      <c r="J7070" s="2"/>
    </row>
    <row r="7071" spans="1:10">
      <c r="A7071" s="4">
        <v>32994</v>
      </c>
      <c r="B7071">
        <v>9.08</v>
      </c>
      <c r="F7071" s="4">
        <v>29709</v>
      </c>
      <c r="G7071">
        <v>19.79</v>
      </c>
      <c r="H7071">
        <f t="shared" si="110"/>
        <v>-5.7399999999999984</v>
      </c>
      <c r="I7071" s="103">
        <f>AVERAGE(H$10:H7071)</f>
        <v>0.1520773152081564</v>
      </c>
      <c r="J7071" s="2"/>
    </row>
    <row r="7072" spans="1:10">
      <c r="A7072" s="4">
        <v>32995</v>
      </c>
      <c r="B7072">
        <v>9.09</v>
      </c>
      <c r="F7072" s="4">
        <v>29710</v>
      </c>
      <c r="G7072">
        <v>18.670000000000002</v>
      </c>
      <c r="H7072">
        <f t="shared" si="110"/>
        <v>-4.2000000000000011</v>
      </c>
      <c r="I7072" s="103">
        <f>AVERAGE(H$10:H7072)</f>
        <v>0.15146113549483228</v>
      </c>
      <c r="J7072" s="2"/>
    </row>
    <row r="7073" spans="1:10">
      <c r="A7073" s="4">
        <v>32996</v>
      </c>
      <c r="B7073">
        <v>9.0399999999999991</v>
      </c>
      <c r="F7073" s="4">
        <v>29711</v>
      </c>
      <c r="G7073">
        <v>18.39</v>
      </c>
      <c r="H7073">
        <f t="shared" si="110"/>
        <v>-3.7000000000000011</v>
      </c>
      <c r="I7073" s="103">
        <f>AVERAGE(H$10:H7073)</f>
        <v>0.15091591166477922</v>
      </c>
      <c r="J7073" s="2"/>
    </row>
    <row r="7074" spans="1:10">
      <c r="A7074" s="4">
        <v>32997</v>
      </c>
      <c r="B7074">
        <v>8.84</v>
      </c>
      <c r="F7074" s="4">
        <v>29712</v>
      </c>
      <c r="G7074">
        <v>17.02</v>
      </c>
      <c r="H7074">
        <f t="shared" si="110"/>
        <v>-2.4599999999999991</v>
      </c>
      <c r="I7074" s="103">
        <f>AVERAGE(H$10:H7074)</f>
        <v>0.15054635527246998</v>
      </c>
      <c r="J7074" s="2"/>
    </row>
    <row r="7075" spans="1:10">
      <c r="A7075" s="4">
        <v>33000</v>
      </c>
      <c r="B7075">
        <v>8.8699999999999992</v>
      </c>
      <c r="F7075" s="4">
        <v>29713</v>
      </c>
      <c r="G7075">
        <v>18.41</v>
      </c>
      <c r="H7075">
        <f t="shared" si="110"/>
        <v>-4.08</v>
      </c>
      <c r="I7075" s="103">
        <f>AVERAGE(H$10:H7075)</f>
        <v>0.14994763656948776</v>
      </c>
      <c r="J7075" s="2"/>
    </row>
    <row r="7076" spans="1:10">
      <c r="A7076" s="4">
        <v>33001</v>
      </c>
      <c r="B7076">
        <v>8.84</v>
      </c>
      <c r="F7076" s="4">
        <v>29714</v>
      </c>
      <c r="G7076">
        <v>18.14</v>
      </c>
      <c r="H7076">
        <f t="shared" si="110"/>
        <v>-3.91</v>
      </c>
      <c r="I7076" s="103">
        <f>AVERAGE(H$10:H7076)</f>
        <v>0.14937314277628419</v>
      </c>
      <c r="J7076" s="2"/>
    </row>
    <row r="7077" spans="1:10">
      <c r="A7077" s="4">
        <v>33002</v>
      </c>
      <c r="B7077">
        <v>8.8800000000000008</v>
      </c>
      <c r="F7077" s="4">
        <v>29715</v>
      </c>
      <c r="G7077">
        <v>18.14</v>
      </c>
      <c r="H7077">
        <f t="shared" si="110"/>
        <v>-3.91</v>
      </c>
      <c r="I7077" s="103">
        <f>AVERAGE(H$10:H7077)</f>
        <v>0.14879881154499155</v>
      </c>
      <c r="J7077" s="2"/>
    </row>
    <row r="7078" spans="1:10">
      <c r="A7078" s="4">
        <v>33003</v>
      </c>
      <c r="B7078">
        <v>8.82</v>
      </c>
      <c r="F7078" s="4">
        <v>29716</v>
      </c>
      <c r="G7078">
        <v>18.14</v>
      </c>
      <c r="H7078">
        <f t="shared" si="110"/>
        <v>-3.91</v>
      </c>
      <c r="I7078" s="103">
        <f>AVERAGE(H$10:H7078)</f>
        <v>0.14822464280662048</v>
      </c>
      <c r="J7078" s="2"/>
    </row>
    <row r="7079" spans="1:10">
      <c r="A7079" s="4">
        <v>33004</v>
      </c>
      <c r="B7079">
        <v>8.64</v>
      </c>
      <c r="F7079" s="4">
        <v>29717</v>
      </c>
      <c r="G7079">
        <v>18.28</v>
      </c>
      <c r="H7079">
        <f t="shared" si="110"/>
        <v>-3.9400000000000013</v>
      </c>
      <c r="I7079" s="103">
        <f>AVERAGE(H$10:H7079)</f>
        <v>0.14764639321074965</v>
      </c>
      <c r="J7079" s="2"/>
    </row>
    <row r="7080" spans="1:10">
      <c r="A7080" s="4">
        <v>33007</v>
      </c>
      <c r="B7080">
        <v>8.61</v>
      </c>
      <c r="F7080" s="4">
        <v>29718</v>
      </c>
      <c r="G7080">
        <v>18.079999999999998</v>
      </c>
      <c r="H7080">
        <f t="shared" si="110"/>
        <v>-3.6199999999999974</v>
      </c>
      <c r="I7080" s="103">
        <f>AVERAGE(H$10:H7080)</f>
        <v>0.14711356243812759</v>
      </c>
      <c r="J7080" s="2"/>
    </row>
    <row r="7081" spans="1:10">
      <c r="A7081" s="4">
        <v>33008</v>
      </c>
      <c r="B7081">
        <v>8.65</v>
      </c>
      <c r="F7081" s="4">
        <v>29719</v>
      </c>
      <c r="G7081">
        <v>18.260000000000002</v>
      </c>
      <c r="H7081">
        <f t="shared" si="110"/>
        <v>-3.7700000000000014</v>
      </c>
      <c r="I7081" s="103">
        <f>AVERAGE(H$10:H7081)</f>
        <v>0.14655967194570138</v>
      </c>
      <c r="J7081" s="2"/>
    </row>
    <row r="7082" spans="1:10">
      <c r="A7082" s="4">
        <v>33009</v>
      </c>
      <c r="B7082">
        <v>8.68</v>
      </c>
      <c r="F7082" s="4">
        <v>29720</v>
      </c>
      <c r="G7082">
        <v>18.829999999999998</v>
      </c>
      <c r="H7082">
        <f t="shared" si="110"/>
        <v>-4.5899999999999981</v>
      </c>
      <c r="I7082" s="103">
        <f>AVERAGE(H$10:H7082)</f>
        <v>0.14589000424148174</v>
      </c>
      <c r="J7082" s="2"/>
    </row>
    <row r="7083" spans="1:10">
      <c r="A7083" s="4">
        <v>33010</v>
      </c>
      <c r="B7083">
        <v>8.69</v>
      </c>
      <c r="F7083" s="4">
        <v>29721</v>
      </c>
      <c r="G7083">
        <v>18.489999999999998</v>
      </c>
      <c r="H7083">
        <f t="shared" si="110"/>
        <v>-4.4199999999999982</v>
      </c>
      <c r="I7083" s="103">
        <f>AVERAGE(H$10:H7083)</f>
        <v>0.14524455753463392</v>
      </c>
      <c r="J7083" s="2"/>
    </row>
    <row r="7084" spans="1:10">
      <c r="A7084" s="4">
        <v>33011</v>
      </c>
      <c r="B7084">
        <v>8.75</v>
      </c>
      <c r="F7084" s="4">
        <v>29722</v>
      </c>
      <c r="G7084">
        <v>18.489999999999998</v>
      </c>
      <c r="H7084">
        <f t="shared" si="110"/>
        <v>-4.4199999999999982</v>
      </c>
      <c r="I7084" s="103">
        <f>AVERAGE(H$10:H7084)</f>
        <v>0.14459929328621912</v>
      </c>
      <c r="J7084" s="2"/>
    </row>
    <row r="7085" spans="1:10">
      <c r="A7085" s="4">
        <v>33014</v>
      </c>
      <c r="B7085">
        <v>8.74</v>
      </c>
      <c r="F7085" s="4">
        <v>29723</v>
      </c>
      <c r="G7085">
        <v>18.489999999999998</v>
      </c>
      <c r="H7085">
        <f t="shared" si="110"/>
        <v>-4.4199999999999982</v>
      </c>
      <c r="I7085" s="103">
        <f>AVERAGE(H$10:H7085)</f>
        <v>0.14395421141888076</v>
      </c>
      <c r="J7085" s="2"/>
    </row>
    <row r="7086" spans="1:10">
      <c r="A7086" s="4">
        <v>33015</v>
      </c>
      <c r="B7086">
        <v>8.65</v>
      </c>
      <c r="F7086" s="4">
        <v>29724</v>
      </c>
      <c r="G7086">
        <v>18.52</v>
      </c>
      <c r="H7086">
        <f t="shared" si="110"/>
        <v>-4.7199999999999989</v>
      </c>
      <c r="I7086" s="103">
        <f>AVERAGE(H$10:H7086)</f>
        <v>0.14326692101172817</v>
      </c>
      <c r="J7086" s="2"/>
    </row>
    <row r="7087" spans="1:10">
      <c r="A7087" s="4">
        <v>33016</v>
      </c>
      <c r="B7087">
        <v>8.61</v>
      </c>
      <c r="F7087" s="4">
        <v>29725</v>
      </c>
      <c r="G7087">
        <v>18.75</v>
      </c>
      <c r="H7087">
        <f t="shared" si="110"/>
        <v>-4.8000000000000007</v>
      </c>
      <c r="I7087" s="103">
        <f>AVERAGE(H$10:H7087)</f>
        <v>0.14256852218140723</v>
      </c>
      <c r="J7087" s="2"/>
    </row>
    <row r="7088" spans="1:10">
      <c r="A7088" s="4">
        <v>33017</v>
      </c>
      <c r="B7088">
        <v>8.6300000000000008</v>
      </c>
      <c r="F7088" s="4">
        <v>29726</v>
      </c>
      <c r="G7088">
        <v>20.64</v>
      </c>
      <c r="H7088">
        <f t="shared" si="110"/>
        <v>-6.6400000000000006</v>
      </c>
      <c r="I7088" s="103">
        <f>AVERAGE(H$10:H7088)</f>
        <v>0.14161039694872163</v>
      </c>
      <c r="J7088" s="2"/>
    </row>
    <row r="7089" spans="1:10">
      <c r="A7089" s="4">
        <v>33018</v>
      </c>
      <c r="B7089">
        <v>8.69</v>
      </c>
      <c r="F7089" s="4">
        <v>29727</v>
      </c>
      <c r="G7089">
        <v>20.27</v>
      </c>
      <c r="H7089">
        <f t="shared" si="110"/>
        <v>-6.2199999999999989</v>
      </c>
      <c r="I7089" s="103">
        <f>AVERAGE(H$10:H7089)</f>
        <v>0.14071186440677971</v>
      </c>
      <c r="J7089" s="2"/>
    </row>
    <row r="7090" spans="1:10">
      <c r="A7090" s="4">
        <v>33022</v>
      </c>
      <c r="B7090">
        <v>8.66</v>
      </c>
      <c r="F7090" s="4">
        <v>29728</v>
      </c>
      <c r="G7090">
        <v>19.29</v>
      </c>
      <c r="H7090">
        <f t="shared" si="110"/>
        <v>-5.4699999999999989</v>
      </c>
      <c r="I7090" s="103">
        <f>AVERAGE(H$10:H7090)</f>
        <v>0.13991950289507135</v>
      </c>
      <c r="J7090" s="2"/>
    </row>
    <row r="7091" spans="1:10">
      <c r="A7091" s="4">
        <v>33023</v>
      </c>
      <c r="B7091">
        <v>8.6199999999999992</v>
      </c>
      <c r="F7091" s="4">
        <v>29729</v>
      </c>
      <c r="G7091">
        <v>19.29</v>
      </c>
      <c r="H7091">
        <f t="shared" si="110"/>
        <v>-5.4699999999999989</v>
      </c>
      <c r="I7091" s="103">
        <f>AVERAGE(H$10:H7091)</f>
        <v>0.13912736515108731</v>
      </c>
      <c r="J7091" s="2"/>
    </row>
    <row r="7092" spans="1:10">
      <c r="A7092" s="4">
        <v>33024</v>
      </c>
      <c r="B7092">
        <v>8.6</v>
      </c>
      <c r="F7092" s="4">
        <v>29730</v>
      </c>
      <c r="G7092">
        <v>19.29</v>
      </c>
      <c r="H7092">
        <f t="shared" si="110"/>
        <v>-5.4699999999999989</v>
      </c>
      <c r="I7092" s="103">
        <f>AVERAGE(H$10:H7092)</f>
        <v>0.13833545108005085</v>
      </c>
      <c r="J7092" s="2"/>
    </row>
    <row r="7093" spans="1:10">
      <c r="A7093" s="4">
        <v>33025</v>
      </c>
      <c r="B7093">
        <v>8.44</v>
      </c>
      <c r="F7093" s="4">
        <v>29731</v>
      </c>
      <c r="G7093">
        <v>19.29</v>
      </c>
      <c r="H7093">
        <f t="shared" si="110"/>
        <v>-5.4699999999999989</v>
      </c>
      <c r="I7093" s="103">
        <f>AVERAGE(H$10:H7093)</f>
        <v>0.13754376058723888</v>
      </c>
      <c r="J7093" s="2"/>
    </row>
    <row r="7094" spans="1:10">
      <c r="A7094" s="4">
        <v>33028</v>
      </c>
      <c r="B7094">
        <v>8.44</v>
      </c>
      <c r="F7094" s="4">
        <v>29732</v>
      </c>
      <c r="G7094">
        <v>17.97</v>
      </c>
      <c r="H7094">
        <f t="shared" si="110"/>
        <v>-4.2999999999999989</v>
      </c>
      <c r="I7094" s="103">
        <f>AVERAGE(H$10:H7094)</f>
        <v>0.13691743119266059</v>
      </c>
      <c r="J7094" s="2"/>
    </row>
    <row r="7095" spans="1:10">
      <c r="A7095" s="4">
        <v>33029</v>
      </c>
      <c r="B7095">
        <v>8.4700000000000006</v>
      </c>
      <c r="F7095" s="4">
        <v>29733</v>
      </c>
      <c r="G7095">
        <v>15.54</v>
      </c>
      <c r="H7095">
        <f t="shared" si="110"/>
        <v>-1.8299999999999983</v>
      </c>
      <c r="I7095" s="103">
        <f>AVERAGE(H$10:H7095)</f>
        <v>0.13663985323172456</v>
      </c>
      <c r="J7095" s="2"/>
    </row>
    <row r="7096" spans="1:10">
      <c r="A7096" s="4">
        <v>33030</v>
      </c>
      <c r="B7096">
        <v>8.4600000000000009</v>
      </c>
      <c r="F7096" s="4">
        <v>29734</v>
      </c>
      <c r="G7096">
        <v>17.32</v>
      </c>
      <c r="H7096">
        <f t="shared" si="110"/>
        <v>-3.76</v>
      </c>
      <c r="I7096" s="103">
        <f>AVERAGE(H$10:H7096)</f>
        <v>0.13609002398758294</v>
      </c>
      <c r="J7096" s="2"/>
    </row>
    <row r="7097" spans="1:10">
      <c r="A7097" s="4">
        <v>33031</v>
      </c>
      <c r="B7097">
        <v>8.4600000000000009</v>
      </c>
      <c r="F7097" s="4">
        <v>29735</v>
      </c>
      <c r="G7097">
        <v>17.559999999999999</v>
      </c>
      <c r="H7097">
        <f t="shared" si="110"/>
        <v>-4.0599999999999987</v>
      </c>
      <c r="I7097" s="103">
        <f>AVERAGE(H$10:H7097)</f>
        <v>0.13549802483069981</v>
      </c>
      <c r="J7097" s="2"/>
    </row>
    <row r="7098" spans="1:10">
      <c r="A7098" s="4">
        <v>33032</v>
      </c>
      <c r="B7098">
        <v>8.4600000000000009</v>
      </c>
      <c r="F7098" s="4">
        <v>29736</v>
      </c>
      <c r="G7098">
        <v>17.559999999999999</v>
      </c>
      <c r="H7098">
        <f t="shared" si="110"/>
        <v>-4.0599999999999987</v>
      </c>
      <c r="I7098" s="103">
        <f>AVERAGE(H$10:H7098)</f>
        <v>0.13490619269290455</v>
      </c>
      <c r="J7098" s="2"/>
    </row>
    <row r="7099" spans="1:10">
      <c r="A7099" s="4">
        <v>33035</v>
      </c>
      <c r="B7099">
        <v>8.48</v>
      </c>
      <c r="F7099" s="4">
        <v>29737</v>
      </c>
      <c r="G7099">
        <v>17.559999999999999</v>
      </c>
      <c r="H7099">
        <f t="shared" si="110"/>
        <v>-4.0599999999999987</v>
      </c>
      <c r="I7099" s="103">
        <f>AVERAGE(H$10:H7099)</f>
        <v>0.13431452750352615</v>
      </c>
      <c r="J7099" s="2"/>
    </row>
    <row r="7100" spans="1:10">
      <c r="A7100" s="4">
        <v>33036</v>
      </c>
      <c r="B7100">
        <v>8.48</v>
      </c>
      <c r="F7100" s="4">
        <v>29738</v>
      </c>
      <c r="G7100">
        <v>19.010000000000002</v>
      </c>
      <c r="H7100">
        <f t="shared" si="110"/>
        <v>-5.5500000000000007</v>
      </c>
      <c r="I7100" s="103">
        <f>AVERAGE(H$10:H7100)</f>
        <v>0.13351290368072211</v>
      </c>
      <c r="J7100" s="2"/>
    </row>
    <row r="7101" spans="1:10">
      <c r="A7101" s="4">
        <v>33037</v>
      </c>
      <c r="B7101">
        <v>8.4</v>
      </c>
      <c r="F7101" s="4">
        <v>29739</v>
      </c>
      <c r="G7101">
        <v>19.45</v>
      </c>
      <c r="H7101">
        <f t="shared" si="110"/>
        <v>-5.8699999999999992</v>
      </c>
      <c r="I7101" s="103">
        <f>AVERAGE(H$10:H7101)</f>
        <v>0.13266638465877051</v>
      </c>
      <c r="J7101" s="2"/>
    </row>
    <row r="7102" spans="1:10">
      <c r="A7102" s="4">
        <v>33038</v>
      </c>
      <c r="B7102">
        <v>8.3800000000000008</v>
      </c>
      <c r="F7102" s="4">
        <v>29740</v>
      </c>
      <c r="G7102">
        <v>20.350000000000001</v>
      </c>
      <c r="H7102">
        <f t="shared" si="110"/>
        <v>-6.8000000000000007</v>
      </c>
      <c r="I7102" s="103">
        <f>AVERAGE(H$10:H7102)</f>
        <v>0.13168898914422678</v>
      </c>
      <c r="J7102" s="2"/>
    </row>
    <row r="7103" spans="1:10">
      <c r="A7103" s="4">
        <v>33039</v>
      </c>
      <c r="B7103">
        <v>8.4600000000000009</v>
      </c>
      <c r="F7103" s="4">
        <v>29741</v>
      </c>
      <c r="G7103">
        <v>20.05</v>
      </c>
      <c r="H7103">
        <f t="shared" si="110"/>
        <v>-6.5400000000000009</v>
      </c>
      <c r="I7103" s="103">
        <f>AVERAGE(H$10:H7103)</f>
        <v>0.1307485198759516</v>
      </c>
      <c r="J7103" s="2"/>
    </row>
    <row r="7104" spans="1:10">
      <c r="A7104" s="4">
        <v>33042</v>
      </c>
      <c r="B7104">
        <v>8.5</v>
      </c>
      <c r="F7104" s="4">
        <v>29742</v>
      </c>
      <c r="G7104">
        <v>19.989999999999998</v>
      </c>
      <c r="H7104">
        <f t="shared" si="110"/>
        <v>-6.4299999999999979</v>
      </c>
      <c r="I7104" s="103">
        <f>AVERAGE(H$10:H7104)</f>
        <v>0.12982381959126155</v>
      </c>
      <c r="J7104" s="2"/>
    </row>
    <row r="7105" spans="1:10">
      <c r="A7105" s="4">
        <v>33043</v>
      </c>
      <c r="B7105">
        <v>8.51</v>
      </c>
      <c r="F7105" s="4">
        <v>29743</v>
      </c>
      <c r="G7105">
        <v>19.989999999999998</v>
      </c>
      <c r="H7105">
        <f t="shared" si="110"/>
        <v>-6.4299999999999979</v>
      </c>
      <c r="I7105" s="103">
        <f>AVERAGE(H$10:H7105)</f>
        <v>0.12889937993235634</v>
      </c>
      <c r="J7105" s="2"/>
    </row>
    <row r="7106" spans="1:10">
      <c r="A7106" s="4">
        <v>33044</v>
      </c>
      <c r="B7106">
        <v>8.5500000000000007</v>
      </c>
      <c r="F7106" s="4">
        <v>29744</v>
      </c>
      <c r="G7106">
        <v>19.989999999999998</v>
      </c>
      <c r="H7106">
        <f t="shared" si="110"/>
        <v>-6.4299999999999979</v>
      </c>
      <c r="I7106" s="103">
        <f>AVERAGE(H$10:H7106)</f>
        <v>0.12797520078906591</v>
      </c>
      <c r="J7106" s="2"/>
    </row>
    <row r="7107" spans="1:10">
      <c r="A7107" s="4">
        <v>33045</v>
      </c>
      <c r="B7107">
        <v>8.52</v>
      </c>
      <c r="F7107" s="4">
        <v>29745</v>
      </c>
      <c r="G7107">
        <v>18.73</v>
      </c>
      <c r="H7107">
        <f t="shared" si="110"/>
        <v>-5.370000000000001</v>
      </c>
      <c r="I7107" s="103">
        <f>AVERAGE(H$10:H7107)</f>
        <v>0.12720061989292769</v>
      </c>
      <c r="J7107" s="2"/>
    </row>
    <row r="7108" spans="1:10">
      <c r="A7108" s="4">
        <v>33046</v>
      </c>
      <c r="B7108">
        <v>8.51</v>
      </c>
      <c r="F7108" s="4">
        <v>29746</v>
      </c>
      <c r="G7108">
        <v>18.36</v>
      </c>
      <c r="H7108">
        <f t="shared" si="110"/>
        <v>-4.99</v>
      </c>
      <c r="I7108" s="103">
        <f>AVERAGE(H$10:H7108)</f>
        <v>0.12647978588533607</v>
      </c>
      <c r="J7108" s="2"/>
    </row>
    <row r="7109" spans="1:10">
      <c r="A7109" s="4">
        <v>33049</v>
      </c>
      <c r="B7109">
        <v>8.58</v>
      </c>
      <c r="F7109" s="4">
        <v>29747</v>
      </c>
      <c r="G7109">
        <v>18.22</v>
      </c>
      <c r="H7109">
        <f t="shared" si="110"/>
        <v>-4.9099999999999984</v>
      </c>
      <c r="I7109" s="103">
        <f>AVERAGE(H$10:H7109)</f>
        <v>0.12577042253521137</v>
      </c>
      <c r="J7109" s="2"/>
    </row>
    <row r="7110" spans="1:10">
      <c r="A7110" s="4">
        <v>33050</v>
      </c>
      <c r="B7110">
        <v>8.56</v>
      </c>
      <c r="F7110" s="4">
        <v>29748</v>
      </c>
      <c r="G7110">
        <v>18.760000000000002</v>
      </c>
      <c r="H7110">
        <f t="shared" si="110"/>
        <v>-5.4400000000000013</v>
      </c>
      <c r="I7110" s="103">
        <f>AVERAGE(H$10:H7110)</f>
        <v>0.12498662160259127</v>
      </c>
      <c r="J7110" s="2"/>
    </row>
    <row r="7111" spans="1:10">
      <c r="A7111" s="4">
        <v>33051</v>
      </c>
      <c r="B7111">
        <v>8.52</v>
      </c>
      <c r="F7111" s="4">
        <v>29749</v>
      </c>
      <c r="G7111">
        <v>18.329999999999998</v>
      </c>
      <c r="H7111">
        <f t="shared" si="110"/>
        <v>-4.9799999999999986</v>
      </c>
      <c r="I7111" s="103">
        <f>AVERAGE(H$10:H7111)</f>
        <v>0.12426781188397644</v>
      </c>
      <c r="J7111" s="2"/>
    </row>
    <row r="7112" spans="1:10">
      <c r="A7112" s="4">
        <v>33052</v>
      </c>
      <c r="B7112">
        <v>8.4700000000000006</v>
      </c>
      <c r="F7112" s="4">
        <v>29750</v>
      </c>
      <c r="G7112">
        <v>18.329999999999998</v>
      </c>
      <c r="H7112">
        <f t="shared" si="110"/>
        <v>-4.9799999999999986</v>
      </c>
      <c r="I7112" s="103">
        <f>AVERAGE(H$10:H7112)</f>
        <v>0.12354920456145299</v>
      </c>
      <c r="J7112" s="2"/>
    </row>
    <row r="7113" spans="1:10">
      <c r="A7113" s="4">
        <v>33053</v>
      </c>
      <c r="B7113">
        <v>8.43</v>
      </c>
      <c r="F7113" s="4">
        <v>29751</v>
      </c>
      <c r="G7113">
        <v>18.329999999999998</v>
      </c>
      <c r="H7113">
        <f t="shared" si="110"/>
        <v>-4.9799999999999986</v>
      </c>
      <c r="I7113" s="103">
        <f>AVERAGE(H$10:H7113)</f>
        <v>0.12283079954954963</v>
      </c>
      <c r="J7113" s="2"/>
    </row>
    <row r="7114" spans="1:10">
      <c r="A7114" s="4">
        <v>33056</v>
      </c>
      <c r="B7114">
        <v>8.43</v>
      </c>
      <c r="F7114" s="4">
        <v>29752</v>
      </c>
      <c r="G7114">
        <v>18.829999999999998</v>
      </c>
      <c r="H7114">
        <f t="shared" ref="H7114:H7177" si="111">IFERROR(((VLOOKUP(F7114,$A$9:$B$14200,2,FALSE))-G7114),H7113)</f>
        <v>-5.7399999999999984</v>
      </c>
      <c r="I7114" s="103">
        <f>AVERAGE(H$10:H7114)</f>
        <v>0.12200562983814224</v>
      </c>
      <c r="J7114" s="2"/>
    </row>
    <row r="7115" spans="1:10">
      <c r="A7115" s="4">
        <v>33057</v>
      </c>
      <c r="B7115">
        <v>8.4</v>
      </c>
      <c r="F7115" s="4">
        <v>29753</v>
      </c>
      <c r="G7115">
        <v>19.39</v>
      </c>
      <c r="H7115">
        <f t="shared" si="111"/>
        <v>-6.3100000000000005</v>
      </c>
      <c r="I7115" s="103">
        <f>AVERAGE(H$10:H7115)</f>
        <v>0.12110047846889961</v>
      </c>
      <c r="J7115" s="2"/>
    </row>
    <row r="7116" spans="1:10">
      <c r="A7116" s="4">
        <v>33059</v>
      </c>
      <c r="B7116">
        <v>8.42</v>
      </c>
      <c r="F7116" s="4">
        <v>29754</v>
      </c>
      <c r="G7116">
        <v>21.71</v>
      </c>
      <c r="H7116">
        <f t="shared" si="111"/>
        <v>-8.48</v>
      </c>
      <c r="I7116" s="103">
        <f>AVERAGE(H$10:H7116)</f>
        <v>0.11989024905023225</v>
      </c>
      <c r="J7116" s="2"/>
    </row>
    <row r="7117" spans="1:10">
      <c r="A7117" s="4">
        <v>33060</v>
      </c>
      <c r="B7117">
        <v>8.51</v>
      </c>
      <c r="F7117" s="4">
        <v>29755</v>
      </c>
      <c r="G7117">
        <v>20.68</v>
      </c>
      <c r="H7117">
        <f t="shared" si="111"/>
        <v>-7.1099999999999994</v>
      </c>
      <c r="I7117" s="103">
        <f>AVERAGE(H$10:H7117)</f>
        <v>0.11887310073157015</v>
      </c>
      <c r="J7117" s="2"/>
    </row>
    <row r="7118" spans="1:10">
      <c r="A7118" s="4">
        <v>33063</v>
      </c>
      <c r="B7118">
        <v>8.57</v>
      </c>
      <c r="F7118" s="4">
        <v>29756</v>
      </c>
      <c r="G7118">
        <v>20.61</v>
      </c>
      <c r="H7118">
        <f t="shared" si="111"/>
        <v>-7.1499999999999986</v>
      </c>
      <c r="I7118" s="103">
        <f>AVERAGE(H$10:H7118)</f>
        <v>0.11785061190040802</v>
      </c>
      <c r="J7118" s="2"/>
    </row>
    <row r="7119" spans="1:10">
      <c r="A7119" s="4">
        <v>33064</v>
      </c>
      <c r="B7119">
        <v>8.57</v>
      </c>
      <c r="F7119" s="4">
        <v>29757</v>
      </c>
      <c r="G7119">
        <v>20.61</v>
      </c>
      <c r="H7119">
        <f t="shared" si="111"/>
        <v>-7.1499999999999986</v>
      </c>
      <c r="I7119" s="103">
        <f>AVERAGE(H$10:H7119)</f>
        <v>0.11682841068917027</v>
      </c>
      <c r="J7119" s="2"/>
    </row>
    <row r="7120" spans="1:10">
      <c r="A7120" s="4">
        <v>33065</v>
      </c>
      <c r="B7120">
        <v>8.57</v>
      </c>
      <c r="F7120" s="4">
        <v>29758</v>
      </c>
      <c r="G7120">
        <v>20.61</v>
      </c>
      <c r="H7120">
        <f t="shared" si="111"/>
        <v>-7.1499999999999986</v>
      </c>
      <c r="I7120" s="103">
        <f>AVERAGE(H$10:H7120)</f>
        <v>0.11580649697651535</v>
      </c>
      <c r="J7120" s="2"/>
    </row>
    <row r="7121" spans="1:10">
      <c r="A7121" s="4">
        <v>33066</v>
      </c>
      <c r="B7121">
        <v>8.5</v>
      </c>
      <c r="F7121" s="4">
        <v>29759</v>
      </c>
      <c r="G7121">
        <v>18.75</v>
      </c>
      <c r="H7121">
        <f t="shared" si="111"/>
        <v>-5.3100000000000005</v>
      </c>
      <c r="I7121" s="103">
        <f>AVERAGE(H$10:H7121)</f>
        <v>0.11504358830146243</v>
      </c>
      <c r="J7121" s="2"/>
    </row>
    <row r="7122" spans="1:10">
      <c r="A7122" s="4">
        <v>33067</v>
      </c>
      <c r="B7122">
        <v>8.4499999999999993</v>
      </c>
      <c r="F7122" s="4">
        <v>29760</v>
      </c>
      <c r="G7122">
        <v>16.75</v>
      </c>
      <c r="H7122">
        <f t="shared" si="111"/>
        <v>-3.1899999999999995</v>
      </c>
      <c r="I7122" s="103">
        <f>AVERAGE(H$10:H7122)</f>
        <v>0.11457893996907081</v>
      </c>
      <c r="J7122" s="2"/>
    </row>
    <row r="7123" spans="1:10">
      <c r="A7123" s="4">
        <v>33070</v>
      </c>
      <c r="B7123">
        <v>8.44</v>
      </c>
      <c r="F7123" s="4">
        <v>29761</v>
      </c>
      <c r="G7123">
        <v>16.37</v>
      </c>
      <c r="H7123">
        <f t="shared" si="111"/>
        <v>-2.7100000000000009</v>
      </c>
      <c r="I7123" s="103">
        <f>AVERAGE(H$10:H7123)</f>
        <v>0.11418189485521515</v>
      </c>
      <c r="J7123" s="2"/>
    </row>
    <row r="7124" spans="1:10">
      <c r="A7124" s="4">
        <v>33071</v>
      </c>
      <c r="B7124">
        <v>8.44</v>
      </c>
      <c r="F7124" s="4">
        <v>29762</v>
      </c>
      <c r="G7124">
        <v>18.43</v>
      </c>
      <c r="H7124">
        <f t="shared" si="111"/>
        <v>-4.7300000000000004</v>
      </c>
      <c r="I7124" s="103">
        <f>AVERAGE(H$10:H7124)</f>
        <v>0.11350105411103312</v>
      </c>
      <c r="J7124" s="2"/>
    </row>
    <row r="7125" spans="1:10">
      <c r="A7125" s="4">
        <v>33072</v>
      </c>
      <c r="B7125">
        <v>8.5</v>
      </c>
      <c r="F7125" s="4">
        <v>29763</v>
      </c>
      <c r="G7125">
        <v>18.39</v>
      </c>
      <c r="H7125">
        <f t="shared" si="111"/>
        <v>-4.7000000000000011</v>
      </c>
      <c r="I7125" s="103">
        <f>AVERAGE(H$10:H7125)</f>
        <v>0.1128246205733559</v>
      </c>
      <c r="J7125" s="2"/>
    </row>
    <row r="7126" spans="1:10">
      <c r="A7126" s="4">
        <v>33073</v>
      </c>
      <c r="B7126">
        <v>8.51</v>
      </c>
      <c r="F7126" s="4">
        <v>29764</v>
      </c>
      <c r="G7126">
        <v>18.39</v>
      </c>
      <c r="H7126">
        <f t="shared" si="111"/>
        <v>-4.7000000000000011</v>
      </c>
      <c r="I7126" s="103">
        <f>AVERAGE(H$10:H7126)</f>
        <v>0.11214837712519328</v>
      </c>
      <c r="J7126" s="2"/>
    </row>
    <row r="7127" spans="1:10">
      <c r="A7127" s="4">
        <v>33074</v>
      </c>
      <c r="B7127">
        <v>8.48</v>
      </c>
      <c r="F7127" s="4">
        <v>29765</v>
      </c>
      <c r="G7127">
        <v>18.39</v>
      </c>
      <c r="H7127">
        <f t="shared" si="111"/>
        <v>-4.7000000000000011</v>
      </c>
      <c r="I7127" s="103">
        <f>AVERAGE(H$10:H7127)</f>
        <v>0.11147232368642884</v>
      </c>
      <c r="J7127" s="2"/>
    </row>
    <row r="7128" spans="1:10">
      <c r="A7128" s="4">
        <v>33077</v>
      </c>
      <c r="B7128">
        <v>8.48</v>
      </c>
      <c r="F7128" s="4">
        <v>29766</v>
      </c>
      <c r="G7128">
        <v>18.55</v>
      </c>
      <c r="H7128">
        <f t="shared" si="111"/>
        <v>-4.870000000000001</v>
      </c>
      <c r="I7128" s="103">
        <f>AVERAGE(H$10:H7128)</f>
        <v>0.11077258041859818</v>
      </c>
      <c r="J7128" s="2"/>
    </row>
    <row r="7129" spans="1:10">
      <c r="A7129" s="4">
        <v>33078</v>
      </c>
      <c r="B7129">
        <v>8.5299999999999994</v>
      </c>
      <c r="F7129" s="4">
        <v>29767</v>
      </c>
      <c r="G7129">
        <v>18.64</v>
      </c>
      <c r="H7129">
        <f t="shared" si="111"/>
        <v>-4.7800000000000011</v>
      </c>
      <c r="I7129" s="103">
        <f>AVERAGE(H$10:H7129)</f>
        <v>0.11008567415730344</v>
      </c>
      <c r="J7129" s="2"/>
    </row>
    <row r="7130" spans="1:10">
      <c r="A7130" s="4">
        <v>33079</v>
      </c>
      <c r="B7130">
        <v>8.49</v>
      </c>
      <c r="F7130" s="4">
        <v>29768</v>
      </c>
      <c r="G7130">
        <v>21.09</v>
      </c>
      <c r="H7130">
        <f t="shared" si="111"/>
        <v>-7.0500000000000007</v>
      </c>
      <c r="I7130" s="103">
        <f>AVERAGE(H$10:H7130)</f>
        <v>0.10908018536722379</v>
      </c>
      <c r="J7130" s="2"/>
    </row>
    <row r="7131" spans="1:10">
      <c r="A7131" s="4">
        <v>33080</v>
      </c>
      <c r="B7131">
        <v>8.49</v>
      </c>
      <c r="F7131" s="4">
        <v>29769</v>
      </c>
      <c r="G7131">
        <v>20.54</v>
      </c>
      <c r="H7131">
        <f t="shared" si="111"/>
        <v>-6.59</v>
      </c>
      <c r="I7131" s="103">
        <f>AVERAGE(H$10:H7131)</f>
        <v>0.10813956753720873</v>
      </c>
      <c r="J7131" s="2"/>
    </row>
    <row r="7132" spans="1:10">
      <c r="A7132" s="4">
        <v>33081</v>
      </c>
      <c r="B7132">
        <v>8.42</v>
      </c>
      <c r="F7132" s="4">
        <v>29770</v>
      </c>
      <c r="G7132">
        <v>19.829999999999998</v>
      </c>
      <c r="H7132">
        <f t="shared" si="111"/>
        <v>-6.59</v>
      </c>
      <c r="I7132" s="103">
        <f>AVERAGE(H$10:H7132)</f>
        <v>0.10719921381440412</v>
      </c>
      <c r="J7132" s="2"/>
    </row>
    <row r="7133" spans="1:10">
      <c r="A7133" s="4">
        <v>33084</v>
      </c>
      <c r="B7133">
        <v>8.34</v>
      </c>
      <c r="F7133" s="4">
        <v>29771</v>
      </c>
      <c r="G7133">
        <v>19.829999999999998</v>
      </c>
      <c r="H7133">
        <f t="shared" si="111"/>
        <v>-6.59</v>
      </c>
      <c r="I7133" s="103">
        <f>AVERAGE(H$10:H7133)</f>
        <v>0.10625912408759131</v>
      </c>
      <c r="J7133" s="2"/>
    </row>
    <row r="7134" spans="1:10">
      <c r="A7134" s="4">
        <v>33085</v>
      </c>
      <c r="B7134">
        <v>8.36</v>
      </c>
      <c r="F7134" s="4">
        <v>29772</v>
      </c>
      <c r="G7134">
        <v>19.829999999999998</v>
      </c>
      <c r="H7134">
        <f t="shared" si="111"/>
        <v>-6.59</v>
      </c>
      <c r="I7134" s="103">
        <f>AVERAGE(H$10:H7134)</f>
        <v>0.10531929824561409</v>
      </c>
      <c r="J7134" s="2"/>
    </row>
    <row r="7135" spans="1:10">
      <c r="A7135" s="4">
        <v>33086</v>
      </c>
      <c r="B7135">
        <v>8.2899999999999991</v>
      </c>
      <c r="F7135" s="4">
        <v>29773</v>
      </c>
      <c r="G7135">
        <v>19.940000000000001</v>
      </c>
      <c r="H7135">
        <f t="shared" si="111"/>
        <v>-6.1300000000000008</v>
      </c>
      <c r="I7135" s="103">
        <f>AVERAGE(H$10:H7135)</f>
        <v>0.10444428852090941</v>
      </c>
      <c r="J7135" s="2"/>
    </row>
    <row r="7136" spans="1:10">
      <c r="A7136" s="4">
        <v>33087</v>
      </c>
      <c r="B7136">
        <v>8.41</v>
      </c>
      <c r="F7136" s="4">
        <v>29774</v>
      </c>
      <c r="G7136">
        <v>19.71</v>
      </c>
      <c r="H7136">
        <f t="shared" si="111"/>
        <v>-5.6700000000000017</v>
      </c>
      <c r="I7136" s="103">
        <f>AVERAGE(H$10:H7136)</f>
        <v>0.10363406763013898</v>
      </c>
      <c r="J7136" s="2"/>
    </row>
    <row r="7137" spans="1:10">
      <c r="A7137" s="4">
        <v>33088</v>
      </c>
      <c r="B7137">
        <v>8.43</v>
      </c>
      <c r="F7137" s="4">
        <v>29775</v>
      </c>
      <c r="G7137">
        <v>19.82</v>
      </c>
      <c r="H7137">
        <f t="shared" si="111"/>
        <v>-5.7100000000000009</v>
      </c>
      <c r="I7137" s="103">
        <f>AVERAGE(H$10:H7137)</f>
        <v>0.10281846240179579</v>
      </c>
      <c r="J7137" s="2"/>
    </row>
    <row r="7138" spans="1:10">
      <c r="A7138" s="4">
        <v>33091</v>
      </c>
      <c r="B7138">
        <v>8.7100000000000009</v>
      </c>
      <c r="F7138" s="4">
        <v>29776</v>
      </c>
      <c r="G7138">
        <v>20.34</v>
      </c>
      <c r="H7138">
        <f t="shared" si="111"/>
        <v>-6.2200000000000006</v>
      </c>
      <c r="I7138" s="103">
        <f>AVERAGE(H$10:H7138)</f>
        <v>0.1019315472015711</v>
      </c>
      <c r="J7138" s="2"/>
    </row>
    <row r="7139" spans="1:10">
      <c r="A7139" s="4">
        <v>33092</v>
      </c>
      <c r="B7139">
        <v>8.7799999999999994</v>
      </c>
      <c r="F7139" s="4">
        <v>29777</v>
      </c>
      <c r="G7139">
        <v>19.059999999999999</v>
      </c>
      <c r="H7139">
        <f t="shared" si="111"/>
        <v>-5.1199999999999992</v>
      </c>
      <c r="I7139" s="103">
        <f>AVERAGE(H$10:H7139)</f>
        <v>0.10119915848527355</v>
      </c>
      <c r="J7139" s="2"/>
    </row>
    <row r="7140" spans="1:10">
      <c r="A7140" s="4">
        <v>33093</v>
      </c>
      <c r="B7140">
        <v>8.77</v>
      </c>
      <c r="F7140" s="4">
        <v>29778</v>
      </c>
      <c r="G7140">
        <v>19.059999999999999</v>
      </c>
      <c r="H7140">
        <f t="shared" si="111"/>
        <v>-5.1199999999999992</v>
      </c>
      <c r="I7140" s="103">
        <f>AVERAGE(H$10:H7140)</f>
        <v>0.10046697517879687</v>
      </c>
      <c r="J7140" s="2"/>
    </row>
    <row r="7141" spans="1:10">
      <c r="A7141" s="4">
        <v>33094</v>
      </c>
      <c r="B7141">
        <v>8.66</v>
      </c>
      <c r="F7141" s="4">
        <v>29779</v>
      </c>
      <c r="G7141">
        <v>19.059999999999999</v>
      </c>
      <c r="H7141">
        <f t="shared" si="111"/>
        <v>-5.1199999999999992</v>
      </c>
      <c r="I7141" s="103">
        <f>AVERAGE(H$10:H7141)</f>
        <v>9.9734997195737571E-2</v>
      </c>
      <c r="J7141" s="2"/>
    </row>
    <row r="7142" spans="1:10">
      <c r="A7142" s="4">
        <v>33095</v>
      </c>
      <c r="B7142">
        <v>8.68</v>
      </c>
      <c r="F7142" s="4">
        <v>29780</v>
      </c>
      <c r="G7142">
        <v>18.420000000000002</v>
      </c>
      <c r="H7142">
        <f t="shared" si="111"/>
        <v>-4.4300000000000015</v>
      </c>
      <c r="I7142" s="103">
        <f>AVERAGE(H$10:H7142)</f>
        <v>9.9099957941959971E-2</v>
      </c>
      <c r="J7142" s="2"/>
    </row>
    <row r="7143" spans="1:10">
      <c r="A7143" s="4">
        <v>33098</v>
      </c>
      <c r="B7143">
        <v>8.7100000000000009</v>
      </c>
      <c r="F7143" s="4">
        <v>29781</v>
      </c>
      <c r="G7143">
        <v>17.649999999999999</v>
      </c>
      <c r="H7143">
        <f t="shared" si="111"/>
        <v>-3.4999999999999982</v>
      </c>
      <c r="I7143" s="103">
        <f>AVERAGE(H$10:H7143)</f>
        <v>9.8595458368376854E-2</v>
      </c>
      <c r="J7143" s="2"/>
    </row>
    <row r="7144" spans="1:10">
      <c r="A7144" s="4">
        <v>33099</v>
      </c>
      <c r="B7144">
        <v>8.66</v>
      </c>
      <c r="F7144" s="4">
        <v>29782</v>
      </c>
      <c r="G7144">
        <v>17.72</v>
      </c>
      <c r="H7144">
        <f t="shared" si="111"/>
        <v>-3.6499999999999986</v>
      </c>
      <c r="I7144" s="103">
        <f>AVERAGE(H$10:H7144)</f>
        <v>9.8070077084793345E-2</v>
      </c>
      <c r="J7144" s="2"/>
    </row>
    <row r="7145" spans="1:10">
      <c r="A7145" s="4">
        <v>33100</v>
      </c>
      <c r="B7145">
        <v>8.64</v>
      </c>
      <c r="F7145" s="4">
        <v>29783</v>
      </c>
      <c r="G7145">
        <v>18.8</v>
      </c>
      <c r="H7145">
        <f t="shared" si="111"/>
        <v>-4.6900000000000013</v>
      </c>
      <c r="I7145" s="103">
        <f>AVERAGE(H$10:H7145)</f>
        <v>9.739910313901351E-2</v>
      </c>
      <c r="J7145" s="2"/>
    </row>
    <row r="7146" spans="1:10">
      <c r="A7146" s="4">
        <v>33101</v>
      </c>
      <c r="B7146">
        <v>8.76</v>
      </c>
      <c r="F7146" s="4">
        <v>29784</v>
      </c>
      <c r="G7146">
        <v>17.88</v>
      </c>
      <c r="H7146">
        <f t="shared" si="111"/>
        <v>-3.7899999999999991</v>
      </c>
      <c r="I7146" s="103">
        <f>AVERAGE(H$10:H7146)</f>
        <v>9.6854420624912493E-2</v>
      </c>
      <c r="J7146" s="2"/>
    </row>
    <row r="7147" spans="1:10">
      <c r="A7147" s="4">
        <v>33102</v>
      </c>
      <c r="B7147">
        <v>8.8000000000000007</v>
      </c>
      <c r="F7147" s="4">
        <v>29785</v>
      </c>
      <c r="G7147">
        <v>17.88</v>
      </c>
      <c r="H7147">
        <f t="shared" si="111"/>
        <v>-3.7899999999999991</v>
      </c>
      <c r="I7147" s="103">
        <f>AVERAGE(H$10:H7147)</f>
        <v>9.6309890725693542E-2</v>
      </c>
      <c r="J7147" s="2"/>
    </row>
    <row r="7148" spans="1:10">
      <c r="A7148" s="4">
        <v>33105</v>
      </c>
      <c r="B7148">
        <v>8.81</v>
      </c>
      <c r="F7148" s="4">
        <v>29786</v>
      </c>
      <c r="G7148">
        <v>17.88</v>
      </c>
      <c r="H7148">
        <f t="shared" si="111"/>
        <v>-3.7899999999999991</v>
      </c>
      <c r="I7148" s="103">
        <f>AVERAGE(H$10:H7148)</f>
        <v>9.5765513377223777E-2</v>
      </c>
      <c r="J7148" s="2"/>
    </row>
    <row r="7149" spans="1:10">
      <c r="A7149" s="4">
        <v>33106</v>
      </c>
      <c r="B7149">
        <v>8.84</v>
      </c>
      <c r="F7149" s="4">
        <v>29787</v>
      </c>
      <c r="G7149">
        <v>18.579999999999998</v>
      </c>
      <c r="H7149">
        <f t="shared" si="111"/>
        <v>-3.9899999999999984</v>
      </c>
      <c r="I7149" s="103">
        <f>AVERAGE(H$10:H7149)</f>
        <v>9.5193277310924446E-2</v>
      </c>
      <c r="J7149" s="2"/>
    </row>
    <row r="7150" spans="1:10">
      <c r="A7150" s="4">
        <v>33107</v>
      </c>
      <c r="B7150">
        <v>8.91</v>
      </c>
      <c r="F7150" s="4">
        <v>29788</v>
      </c>
      <c r="G7150">
        <v>19.98</v>
      </c>
      <c r="H7150">
        <f t="shared" si="111"/>
        <v>-5.370000000000001</v>
      </c>
      <c r="I7150" s="103">
        <f>AVERAGE(H$10:H7150)</f>
        <v>9.4427951267329571E-2</v>
      </c>
      <c r="J7150" s="2"/>
    </row>
    <row r="7151" spans="1:10">
      <c r="A7151" s="4">
        <v>33108</v>
      </c>
      <c r="B7151">
        <v>9</v>
      </c>
      <c r="F7151" s="4">
        <v>29789</v>
      </c>
      <c r="G7151">
        <v>22.36</v>
      </c>
      <c r="H7151">
        <f t="shared" si="111"/>
        <v>-7.7299999999999986</v>
      </c>
      <c r="I7151" s="103">
        <f>AVERAGE(H$10:H7151)</f>
        <v>9.3332399887986625E-2</v>
      </c>
      <c r="J7151" s="2"/>
    </row>
    <row r="7152" spans="1:10">
      <c r="A7152" s="4">
        <v>33109</v>
      </c>
      <c r="B7152">
        <v>9.0500000000000007</v>
      </c>
      <c r="F7152" s="4">
        <v>29790</v>
      </c>
      <c r="G7152">
        <v>20.05</v>
      </c>
      <c r="H7152">
        <f t="shared" si="111"/>
        <v>-5.48</v>
      </c>
      <c r="I7152" s="103">
        <f>AVERAGE(H$10:H7152)</f>
        <v>9.2552148957020922E-2</v>
      </c>
      <c r="J7152" s="2"/>
    </row>
    <row r="7153" spans="1:10">
      <c r="A7153" s="4">
        <v>33112</v>
      </c>
      <c r="B7153">
        <v>8.9</v>
      </c>
      <c r="F7153" s="4">
        <v>29791</v>
      </c>
      <c r="G7153">
        <v>18.649999999999999</v>
      </c>
      <c r="H7153">
        <f t="shared" si="111"/>
        <v>-4.2399999999999984</v>
      </c>
      <c r="I7153" s="103">
        <f>AVERAGE(H$10:H7153)</f>
        <v>9.1945688689809693E-2</v>
      </c>
      <c r="J7153" s="2"/>
    </row>
    <row r="7154" spans="1:10">
      <c r="A7154" s="4">
        <v>33113</v>
      </c>
      <c r="B7154">
        <v>8.94</v>
      </c>
      <c r="F7154" s="4">
        <v>29792</v>
      </c>
      <c r="G7154">
        <v>18.649999999999999</v>
      </c>
      <c r="H7154">
        <f t="shared" si="111"/>
        <v>-4.2399999999999984</v>
      </c>
      <c r="I7154" s="103">
        <f>AVERAGE(H$10:H7154)</f>
        <v>9.13393981805459E-2</v>
      </c>
      <c r="J7154" s="2"/>
    </row>
    <row r="7155" spans="1:10">
      <c r="A7155" s="4">
        <v>33114</v>
      </c>
      <c r="B7155">
        <v>8.84</v>
      </c>
      <c r="F7155" s="4">
        <v>29793</v>
      </c>
      <c r="G7155">
        <v>18.649999999999999</v>
      </c>
      <c r="H7155">
        <f t="shared" si="111"/>
        <v>-4.2399999999999984</v>
      </c>
      <c r="I7155" s="103">
        <f>AVERAGE(H$10:H7155)</f>
        <v>9.0733277357962563E-2</v>
      </c>
      <c r="J7155" s="2"/>
    </row>
    <row r="7156" spans="1:10">
      <c r="A7156" s="4">
        <v>33115</v>
      </c>
      <c r="B7156">
        <v>8.86</v>
      </c>
      <c r="F7156" s="4">
        <v>29794</v>
      </c>
      <c r="G7156">
        <v>18.149999999999999</v>
      </c>
      <c r="H7156">
        <f t="shared" si="111"/>
        <v>-3.7199999999999989</v>
      </c>
      <c r="I7156" s="103">
        <f>AVERAGE(H$10:H7156)</f>
        <v>9.0200083951308296E-2</v>
      </c>
      <c r="J7156" s="2"/>
    </row>
    <row r="7157" spans="1:10">
      <c r="A7157" s="4">
        <v>33116</v>
      </c>
      <c r="B7157">
        <v>8.86</v>
      </c>
      <c r="F7157" s="4">
        <v>29795</v>
      </c>
      <c r="G7157">
        <v>18.149999999999999</v>
      </c>
      <c r="H7157">
        <f t="shared" si="111"/>
        <v>-3.6199999999999992</v>
      </c>
      <c r="I7157" s="103">
        <f>AVERAGE(H$10:H7157)</f>
        <v>8.9681029658645828E-2</v>
      </c>
      <c r="J7157" s="2"/>
    </row>
    <row r="7158" spans="1:10">
      <c r="A7158" s="4">
        <v>33120</v>
      </c>
      <c r="B7158">
        <v>8.9</v>
      </c>
      <c r="F7158" s="4">
        <v>29796</v>
      </c>
      <c r="G7158">
        <v>17.5</v>
      </c>
      <c r="H7158">
        <f t="shared" si="111"/>
        <v>-2.8900000000000006</v>
      </c>
      <c r="I7158" s="103">
        <f>AVERAGE(H$10:H7158)</f>
        <v>8.9264232759826603E-2</v>
      </c>
      <c r="J7158" s="2"/>
    </row>
    <row r="7159" spans="1:10">
      <c r="A7159" s="4">
        <v>33121</v>
      </c>
      <c r="B7159">
        <v>8.86</v>
      </c>
      <c r="F7159" s="4">
        <v>29797</v>
      </c>
      <c r="G7159">
        <v>17.59</v>
      </c>
      <c r="H7159">
        <f t="shared" si="111"/>
        <v>-2.879999999999999</v>
      </c>
      <c r="I7159" s="103">
        <f>AVERAGE(H$10:H7159)</f>
        <v>8.8848951048951116E-2</v>
      </c>
      <c r="J7159" s="2"/>
    </row>
    <row r="7160" spans="1:10">
      <c r="A7160" s="4">
        <v>33122</v>
      </c>
      <c r="B7160">
        <v>8.84</v>
      </c>
      <c r="F7160" s="4">
        <v>29798</v>
      </c>
      <c r="G7160">
        <v>17.46</v>
      </c>
      <c r="H7160">
        <f t="shared" si="111"/>
        <v>-2.7900000000000009</v>
      </c>
      <c r="I7160" s="103">
        <f>AVERAGE(H$10:H7160)</f>
        <v>8.8446371136903998E-2</v>
      </c>
      <c r="J7160" s="2"/>
    </row>
    <row r="7161" spans="1:10">
      <c r="A7161" s="4">
        <v>33123</v>
      </c>
      <c r="B7161">
        <v>8.81</v>
      </c>
      <c r="F7161" s="4">
        <v>29799</v>
      </c>
      <c r="G7161">
        <v>17.46</v>
      </c>
      <c r="H7161">
        <f t="shared" si="111"/>
        <v>-2.7900000000000009</v>
      </c>
      <c r="I7161" s="103">
        <f>AVERAGE(H$10:H7161)</f>
        <v>8.8043903803132068E-2</v>
      </c>
      <c r="J7161" s="2"/>
    </row>
    <row r="7162" spans="1:10">
      <c r="A7162" s="4">
        <v>33126</v>
      </c>
      <c r="B7162">
        <v>8.85</v>
      </c>
      <c r="F7162" s="4">
        <v>29800</v>
      </c>
      <c r="G7162">
        <v>17.46</v>
      </c>
      <c r="H7162">
        <f t="shared" si="111"/>
        <v>-2.7900000000000009</v>
      </c>
      <c r="I7162" s="103">
        <f>AVERAGE(H$10:H7162)</f>
        <v>8.7641549000419483E-2</v>
      </c>
      <c r="J7162" s="2"/>
    </row>
    <row r="7163" spans="1:10">
      <c r="A7163" s="4">
        <v>33127</v>
      </c>
      <c r="B7163">
        <v>8.83</v>
      </c>
      <c r="F7163" s="4">
        <v>29801</v>
      </c>
      <c r="G7163">
        <v>18.809999999999999</v>
      </c>
      <c r="H7163">
        <f t="shared" si="111"/>
        <v>-3.8599999999999994</v>
      </c>
      <c r="I7163" s="103">
        <f>AVERAGE(H$10:H7163)</f>
        <v>8.7089740005591346E-2</v>
      </c>
      <c r="J7163" s="2"/>
    </row>
    <row r="7164" spans="1:10">
      <c r="A7164" s="4">
        <v>33128</v>
      </c>
      <c r="B7164">
        <v>8.82</v>
      </c>
      <c r="F7164" s="4">
        <v>29802</v>
      </c>
      <c r="G7164">
        <v>19.920000000000002</v>
      </c>
      <c r="H7164">
        <f t="shared" si="111"/>
        <v>-4.9700000000000024</v>
      </c>
      <c r="I7164" s="103">
        <f>AVERAGE(H$10:H7164)</f>
        <v>8.6382948986722649E-2</v>
      </c>
      <c r="J7164" s="2"/>
    </row>
    <row r="7165" spans="1:10">
      <c r="A7165" s="4">
        <v>33129</v>
      </c>
      <c r="B7165">
        <v>8.82</v>
      </c>
      <c r="F7165" s="4">
        <v>29803</v>
      </c>
      <c r="G7165">
        <v>19.059999999999999</v>
      </c>
      <c r="H7165">
        <f t="shared" si="111"/>
        <v>-4.1499999999999986</v>
      </c>
      <c r="I7165" s="103">
        <f>AVERAGE(H$10:H7165)</f>
        <v>8.5790944661822327E-2</v>
      </c>
      <c r="J7165" s="2"/>
    </row>
    <row r="7166" spans="1:10">
      <c r="A7166" s="4">
        <v>33130</v>
      </c>
      <c r="B7166">
        <v>8.8699999999999992</v>
      </c>
      <c r="F7166" s="4">
        <v>29804</v>
      </c>
      <c r="G7166">
        <v>18.96</v>
      </c>
      <c r="H7166">
        <f t="shared" si="111"/>
        <v>-4.1000000000000014</v>
      </c>
      <c r="I7166" s="103">
        <f>AVERAGE(H$10:H7166)</f>
        <v>8.5206091937962899E-2</v>
      </c>
      <c r="J7166" s="2"/>
    </row>
    <row r="7167" spans="1:10">
      <c r="A7167" s="4">
        <v>33133</v>
      </c>
      <c r="B7167">
        <v>8.9</v>
      </c>
      <c r="F7167" s="4">
        <v>29805</v>
      </c>
      <c r="G7167">
        <v>18.510000000000002</v>
      </c>
      <c r="H7167">
        <f t="shared" si="111"/>
        <v>-3.6800000000000015</v>
      </c>
      <c r="I7167" s="103">
        <f>AVERAGE(H$10:H7167)</f>
        <v>8.4680078234143696E-2</v>
      </c>
      <c r="J7167" s="2"/>
    </row>
    <row r="7168" spans="1:10">
      <c r="A7168" s="4">
        <v>33134</v>
      </c>
      <c r="B7168">
        <v>8.9</v>
      </c>
      <c r="F7168" s="4">
        <v>29806</v>
      </c>
      <c r="G7168">
        <v>18.510000000000002</v>
      </c>
      <c r="H7168">
        <f t="shared" si="111"/>
        <v>-3.6800000000000015</v>
      </c>
      <c r="I7168" s="103">
        <f>AVERAGE(H$10:H7168)</f>
        <v>8.4154211482050656E-2</v>
      </c>
      <c r="J7168" s="2"/>
    </row>
    <row r="7169" spans="1:10">
      <c r="A7169" s="4">
        <v>33135</v>
      </c>
      <c r="B7169">
        <v>8.8800000000000008</v>
      </c>
      <c r="F7169" s="4">
        <v>29807</v>
      </c>
      <c r="G7169">
        <v>18.510000000000002</v>
      </c>
      <c r="H7169">
        <f t="shared" si="111"/>
        <v>-3.6800000000000015</v>
      </c>
      <c r="I7169" s="103">
        <f>AVERAGE(H$10:H7169)</f>
        <v>8.3628491620111822E-2</v>
      </c>
      <c r="J7169" s="2"/>
    </row>
    <row r="7170" spans="1:10">
      <c r="A7170" s="4">
        <v>33136</v>
      </c>
      <c r="B7170">
        <v>8.91</v>
      </c>
      <c r="F7170" s="4">
        <v>29808</v>
      </c>
      <c r="G7170">
        <v>18.11</v>
      </c>
      <c r="H7170">
        <f t="shared" si="111"/>
        <v>-3.4599999999999991</v>
      </c>
      <c r="I7170" s="103">
        <f>AVERAGE(H$10:H7170)</f>
        <v>8.3133640552995478E-2</v>
      </c>
      <c r="J7170" s="2"/>
    </row>
    <row r="7171" spans="1:10">
      <c r="A7171" s="4">
        <v>33137</v>
      </c>
      <c r="B7171">
        <v>8.99</v>
      </c>
      <c r="F7171" s="4">
        <v>29809</v>
      </c>
      <c r="G7171">
        <v>17.850000000000001</v>
      </c>
      <c r="H7171">
        <f t="shared" si="111"/>
        <v>-3.4500000000000011</v>
      </c>
      <c r="I7171" s="103">
        <f>AVERAGE(H$10:H7171)</f>
        <v>8.2640323931862686E-2</v>
      </c>
      <c r="J7171" s="2"/>
    </row>
    <row r="7172" spans="1:10">
      <c r="A7172" s="4">
        <v>33140</v>
      </c>
      <c r="B7172">
        <v>9.0399999999999991</v>
      </c>
      <c r="F7172" s="4">
        <v>29810</v>
      </c>
      <c r="G7172">
        <v>17.579999999999998</v>
      </c>
      <c r="H7172">
        <f t="shared" si="111"/>
        <v>-2.9699999999999989</v>
      </c>
      <c r="I7172" s="103">
        <f>AVERAGE(H$10:H7172)</f>
        <v>8.2214156079854883E-2</v>
      </c>
      <c r="J7172" s="2"/>
    </row>
    <row r="7173" spans="1:10">
      <c r="A7173" s="4">
        <v>33141</v>
      </c>
      <c r="B7173">
        <v>9.02</v>
      </c>
      <c r="F7173" s="4">
        <v>29811</v>
      </c>
      <c r="G7173">
        <v>17.920000000000002</v>
      </c>
      <c r="H7173">
        <f t="shared" si="111"/>
        <v>-3.2700000000000014</v>
      </c>
      <c r="I7173" s="103">
        <f>AVERAGE(H$10:H7173)</f>
        <v>8.1746231155778976E-2</v>
      </c>
      <c r="J7173" s="2"/>
    </row>
    <row r="7174" spans="1:10">
      <c r="A7174" s="4">
        <v>33142</v>
      </c>
      <c r="B7174">
        <v>9</v>
      </c>
      <c r="F7174" s="4">
        <v>29812</v>
      </c>
      <c r="G7174">
        <v>17.53</v>
      </c>
      <c r="H7174">
        <f t="shared" si="111"/>
        <v>-2.7900000000000009</v>
      </c>
      <c r="I7174" s="103">
        <f>AVERAGE(H$10:H7174)</f>
        <v>8.1345429169574407E-2</v>
      </c>
      <c r="J7174" s="2"/>
    </row>
    <row r="7175" spans="1:10">
      <c r="A7175" s="4">
        <v>33143</v>
      </c>
      <c r="B7175">
        <v>8.91</v>
      </c>
      <c r="F7175" s="4">
        <v>29813</v>
      </c>
      <c r="G7175">
        <v>17.53</v>
      </c>
      <c r="H7175">
        <f t="shared" si="111"/>
        <v>-2.7900000000000009</v>
      </c>
      <c r="I7175" s="103">
        <f>AVERAGE(H$10:H7175)</f>
        <v>8.0944739045492695E-2</v>
      </c>
      <c r="J7175" s="2"/>
    </row>
    <row r="7176" spans="1:10">
      <c r="A7176" s="4">
        <v>33144</v>
      </c>
      <c r="B7176">
        <v>8.82</v>
      </c>
      <c r="F7176" s="4">
        <v>29814</v>
      </c>
      <c r="G7176">
        <v>17.53</v>
      </c>
      <c r="H7176">
        <f t="shared" si="111"/>
        <v>-2.7900000000000009</v>
      </c>
      <c r="I7176" s="103">
        <f>AVERAGE(H$10:H7176)</f>
        <v>8.0544160736710016E-2</v>
      </c>
      <c r="J7176" s="2"/>
    </row>
    <row r="7177" spans="1:10">
      <c r="A7177" s="4">
        <v>33147</v>
      </c>
      <c r="B7177">
        <v>8.7100000000000009</v>
      </c>
      <c r="F7177" s="4">
        <v>29815</v>
      </c>
      <c r="G7177">
        <v>18.3</v>
      </c>
      <c r="H7177">
        <f t="shared" si="111"/>
        <v>-3.59</v>
      </c>
      <c r="I7177" s="103">
        <f>AVERAGE(H$10:H7177)</f>
        <v>8.0032087053571524E-2</v>
      </c>
      <c r="J7177" s="2"/>
    </row>
    <row r="7178" spans="1:10">
      <c r="A7178" s="4">
        <v>33148</v>
      </c>
      <c r="B7178">
        <v>8.69</v>
      </c>
      <c r="F7178" s="4">
        <v>29816</v>
      </c>
      <c r="G7178">
        <v>19.75</v>
      </c>
      <c r="H7178">
        <f t="shared" ref="H7178:H7241" si="112">IFERROR(((VLOOKUP(F7178,$A$9:$B$14200,2,FALSE))-G7178),H7177)</f>
        <v>-4.9600000000000009</v>
      </c>
      <c r="I7178" s="103">
        <f>AVERAGE(H$10:H7178)</f>
        <v>7.9329055656298039E-2</v>
      </c>
      <c r="J7178" s="2"/>
    </row>
    <row r="7179" spans="1:10">
      <c r="A7179" s="4">
        <v>33149</v>
      </c>
      <c r="B7179">
        <v>8.7100000000000009</v>
      </c>
      <c r="F7179" s="4">
        <v>29817</v>
      </c>
      <c r="G7179">
        <v>18.77</v>
      </c>
      <c r="H7179">
        <f t="shared" si="112"/>
        <v>-4</v>
      </c>
      <c r="I7179" s="103">
        <f>AVERAGE(H$10:H7179)</f>
        <v>7.8760111576011246E-2</v>
      </c>
      <c r="J7179" s="2"/>
    </row>
    <row r="7180" spans="1:10">
      <c r="A7180" s="4">
        <v>33150</v>
      </c>
      <c r="B7180">
        <v>8.67</v>
      </c>
      <c r="F7180" s="4">
        <v>29818</v>
      </c>
      <c r="G7180">
        <v>18.38</v>
      </c>
      <c r="H7180">
        <f t="shared" si="112"/>
        <v>-3.4899999999999984</v>
      </c>
      <c r="I7180" s="103">
        <f>AVERAGE(H$10:H7180)</f>
        <v>7.8262445962906227E-2</v>
      </c>
      <c r="J7180" s="2"/>
    </row>
    <row r="7181" spans="1:10">
      <c r="A7181" s="4">
        <v>33151</v>
      </c>
      <c r="B7181">
        <v>8.65</v>
      </c>
      <c r="F7181" s="4">
        <v>29819</v>
      </c>
      <c r="G7181">
        <v>17.53</v>
      </c>
      <c r="H7181">
        <f t="shared" si="112"/>
        <v>-2.5600000000000005</v>
      </c>
      <c r="I7181" s="103">
        <f>AVERAGE(H$10:H7181)</f>
        <v>7.789459007250428E-2</v>
      </c>
      <c r="J7181" s="2"/>
    </row>
    <row r="7182" spans="1:10">
      <c r="A7182" s="4">
        <v>33155</v>
      </c>
      <c r="B7182">
        <v>8.83</v>
      </c>
      <c r="F7182" s="4">
        <v>29820</v>
      </c>
      <c r="G7182">
        <v>17.53</v>
      </c>
      <c r="H7182">
        <f t="shared" si="112"/>
        <v>-2.5600000000000005</v>
      </c>
      <c r="I7182" s="103">
        <f>AVERAGE(H$10:H7182)</f>
        <v>7.7526836748919664E-2</v>
      </c>
      <c r="J7182" s="2"/>
    </row>
    <row r="7183" spans="1:10">
      <c r="A7183" s="4">
        <v>33156</v>
      </c>
      <c r="B7183">
        <v>8.89</v>
      </c>
      <c r="F7183" s="4">
        <v>29821</v>
      </c>
      <c r="G7183">
        <v>17.53</v>
      </c>
      <c r="H7183">
        <f t="shared" si="112"/>
        <v>-2.5600000000000005</v>
      </c>
      <c r="I7183" s="103">
        <f>AVERAGE(H$10:H7183)</f>
        <v>7.7159185949261327E-2</v>
      </c>
      <c r="J7183" s="2"/>
    </row>
    <row r="7184" spans="1:10">
      <c r="A7184" s="4">
        <v>33157</v>
      </c>
      <c r="B7184">
        <v>8.92</v>
      </c>
      <c r="F7184" s="4">
        <v>29822</v>
      </c>
      <c r="G7184">
        <v>17.920000000000002</v>
      </c>
      <c r="H7184">
        <f t="shared" si="112"/>
        <v>-2.6000000000000014</v>
      </c>
      <c r="I7184" s="103">
        <f>AVERAGE(H$10:H7184)</f>
        <v>7.6786062717770137E-2</v>
      </c>
      <c r="J7184" s="2"/>
    </row>
    <row r="7185" spans="1:10">
      <c r="A7185" s="4">
        <v>33158</v>
      </c>
      <c r="B7185">
        <v>8.84</v>
      </c>
      <c r="F7185" s="4">
        <v>29823</v>
      </c>
      <c r="G7185">
        <v>17.21</v>
      </c>
      <c r="H7185">
        <f t="shared" si="112"/>
        <v>-1.8600000000000012</v>
      </c>
      <c r="I7185" s="103">
        <f>AVERAGE(H$10:H7185)</f>
        <v>7.651616499442597E-2</v>
      </c>
      <c r="J7185" s="2"/>
    </row>
    <row r="7186" spans="1:10">
      <c r="A7186" s="4">
        <v>33161</v>
      </c>
      <c r="B7186">
        <v>8.8000000000000007</v>
      </c>
      <c r="F7186" s="4">
        <v>29824</v>
      </c>
      <c r="G7186">
        <v>15.77</v>
      </c>
      <c r="H7186">
        <f t="shared" si="112"/>
        <v>-0.45999999999999908</v>
      </c>
      <c r="I7186" s="103">
        <f>AVERAGE(H$10:H7186)</f>
        <v>7.6441410059913714E-2</v>
      </c>
      <c r="J7186" s="2"/>
    </row>
    <row r="7187" spans="1:10">
      <c r="A7187" s="4">
        <v>33162</v>
      </c>
      <c r="B7187">
        <v>8.7899999999999991</v>
      </c>
      <c r="F7187" s="4">
        <v>29825</v>
      </c>
      <c r="G7187">
        <v>17.13</v>
      </c>
      <c r="H7187">
        <f t="shared" si="112"/>
        <v>-1.7699999999999996</v>
      </c>
      <c r="I7187" s="103">
        <f>AVERAGE(H$10:H7187)</f>
        <v>7.6184173864586327E-2</v>
      </c>
      <c r="J7187" s="2"/>
    </row>
    <row r="7188" spans="1:10">
      <c r="A7188" s="4">
        <v>33163</v>
      </c>
      <c r="B7188">
        <v>8.76</v>
      </c>
      <c r="F7188" s="4">
        <v>29826</v>
      </c>
      <c r="G7188">
        <v>16.149999999999999</v>
      </c>
      <c r="H7188">
        <f t="shared" si="112"/>
        <v>-0.89999999999999858</v>
      </c>
      <c r="I7188" s="103">
        <f>AVERAGE(H$10:H7188)</f>
        <v>7.6048196127594475E-2</v>
      </c>
      <c r="J7188" s="2"/>
    </row>
    <row r="7189" spans="1:10">
      <c r="A7189" s="4">
        <v>33164</v>
      </c>
      <c r="B7189">
        <v>8.7100000000000009</v>
      </c>
      <c r="F7189" s="4">
        <v>29827</v>
      </c>
      <c r="G7189">
        <v>16.149999999999999</v>
      </c>
      <c r="H7189">
        <f t="shared" si="112"/>
        <v>-0.89999999999999858</v>
      </c>
      <c r="I7189" s="103">
        <f>AVERAGE(H$10:H7189)</f>
        <v>7.5912256267409578E-2</v>
      </c>
      <c r="J7189" s="2"/>
    </row>
    <row r="7190" spans="1:10">
      <c r="A7190" s="4">
        <v>33165</v>
      </c>
      <c r="B7190">
        <v>8.6199999999999992</v>
      </c>
      <c r="F7190" s="4">
        <v>29828</v>
      </c>
      <c r="G7190">
        <v>16.149999999999999</v>
      </c>
      <c r="H7190">
        <f t="shared" si="112"/>
        <v>-0.89999999999999858</v>
      </c>
      <c r="I7190" s="103">
        <f>AVERAGE(H$10:H7190)</f>
        <v>7.5776354268207877E-2</v>
      </c>
      <c r="J7190" s="2"/>
    </row>
    <row r="7191" spans="1:10">
      <c r="A7191" s="4">
        <v>33168</v>
      </c>
      <c r="B7191">
        <v>8.6300000000000008</v>
      </c>
      <c r="F7191" s="4">
        <v>29829</v>
      </c>
      <c r="G7191">
        <v>16.829999999999998</v>
      </c>
      <c r="H7191">
        <f t="shared" si="112"/>
        <v>-1.4199999999999982</v>
      </c>
      <c r="I7191" s="103">
        <f>AVERAGE(H$10:H7191)</f>
        <v>7.5568086883876465E-2</v>
      </c>
      <c r="J7191" s="2"/>
    </row>
    <row r="7192" spans="1:10">
      <c r="A7192" s="4">
        <v>33169</v>
      </c>
      <c r="B7192">
        <v>8.65</v>
      </c>
      <c r="F7192" s="4">
        <v>29830</v>
      </c>
      <c r="G7192">
        <v>17.52</v>
      </c>
      <c r="H7192">
        <f t="shared" si="112"/>
        <v>-2.1099999999999994</v>
      </c>
      <c r="I7192" s="103">
        <f>AVERAGE(H$10:H7192)</f>
        <v>7.5263817346512704E-2</v>
      </c>
      <c r="J7192" s="2"/>
    </row>
    <row r="7193" spans="1:10">
      <c r="A7193" s="4">
        <v>33170</v>
      </c>
      <c r="B7193">
        <v>8.66</v>
      </c>
      <c r="F7193" s="4">
        <v>29831</v>
      </c>
      <c r="G7193">
        <v>18.32</v>
      </c>
      <c r="H7193">
        <f t="shared" si="112"/>
        <v>-2.92</v>
      </c>
      <c r="I7193" s="103">
        <f>AVERAGE(H$10:H7193)</f>
        <v>7.484688195991103E-2</v>
      </c>
      <c r="J7193" s="2"/>
    </row>
    <row r="7194" spans="1:10">
      <c r="A7194" s="4">
        <v>33171</v>
      </c>
      <c r="B7194">
        <v>8.6199999999999992</v>
      </c>
      <c r="F7194" s="4">
        <v>29832</v>
      </c>
      <c r="G7194">
        <v>17.16</v>
      </c>
      <c r="H7194">
        <f t="shared" si="112"/>
        <v>-1.6799999999999997</v>
      </c>
      <c r="I7194" s="103">
        <f>AVERAGE(H$10:H7194)</f>
        <v>7.4602644398051615E-2</v>
      </c>
      <c r="J7194" s="2"/>
    </row>
    <row r="7195" spans="1:10">
      <c r="A7195" s="4">
        <v>33172</v>
      </c>
      <c r="B7195">
        <v>8.6300000000000008</v>
      </c>
      <c r="F7195" s="4">
        <v>29833</v>
      </c>
      <c r="G7195">
        <v>16.420000000000002</v>
      </c>
      <c r="H7195">
        <f t="shared" si="112"/>
        <v>-0.91000000000000192</v>
      </c>
      <c r="I7195" s="103">
        <f>AVERAGE(H$10:H7195)</f>
        <v>7.4465627609240317E-2</v>
      </c>
      <c r="J7195" s="2"/>
    </row>
    <row r="7196" spans="1:10">
      <c r="A7196" s="4">
        <v>33175</v>
      </c>
      <c r="B7196">
        <v>8.6999999999999993</v>
      </c>
      <c r="F7196" s="4">
        <v>29834</v>
      </c>
      <c r="G7196">
        <v>16.420000000000002</v>
      </c>
      <c r="H7196">
        <f t="shared" si="112"/>
        <v>-0.91000000000000192</v>
      </c>
      <c r="I7196" s="103">
        <f>AVERAGE(H$10:H7196)</f>
        <v>7.4328648949492274E-2</v>
      </c>
      <c r="J7196" s="2"/>
    </row>
    <row r="7197" spans="1:10">
      <c r="A7197" s="4">
        <v>33176</v>
      </c>
      <c r="B7197">
        <v>8.6999999999999993</v>
      </c>
      <c r="F7197" s="4">
        <v>29835</v>
      </c>
      <c r="G7197">
        <v>16.420000000000002</v>
      </c>
      <c r="H7197">
        <f t="shared" si="112"/>
        <v>-0.91000000000000192</v>
      </c>
      <c r="I7197" s="103">
        <f>AVERAGE(H$10:H7197)</f>
        <v>7.4191708402893852E-2</v>
      </c>
      <c r="J7197" s="2"/>
    </row>
    <row r="7198" spans="1:10">
      <c r="A7198" s="4">
        <v>33177</v>
      </c>
      <c r="B7198">
        <v>8.65</v>
      </c>
      <c r="F7198" s="4">
        <v>29836</v>
      </c>
      <c r="G7198">
        <v>16.420000000000002</v>
      </c>
      <c r="H7198">
        <f t="shared" si="112"/>
        <v>-0.91000000000000192</v>
      </c>
      <c r="I7198" s="103">
        <f>AVERAGE(H$10:H7198)</f>
        <v>7.4054805953540276E-2</v>
      </c>
      <c r="J7198" s="2"/>
    </row>
    <row r="7199" spans="1:10">
      <c r="A7199" s="4">
        <v>33178</v>
      </c>
      <c r="B7199">
        <v>8.57</v>
      </c>
      <c r="F7199" s="4">
        <v>29837</v>
      </c>
      <c r="G7199">
        <v>16.7</v>
      </c>
      <c r="H7199">
        <f t="shared" si="112"/>
        <v>-1.1099999999999994</v>
      </c>
      <c r="I7199" s="103">
        <f>AVERAGE(H$10:H7199)</f>
        <v>7.3890125173852711E-2</v>
      </c>
      <c r="J7199" s="2"/>
    </row>
    <row r="7200" spans="1:10">
      <c r="A7200" s="4">
        <v>33179</v>
      </c>
      <c r="B7200">
        <v>8.57</v>
      </c>
      <c r="F7200" s="4">
        <v>29838</v>
      </c>
      <c r="G7200">
        <v>15.94</v>
      </c>
      <c r="H7200">
        <f t="shared" si="112"/>
        <v>-0.41000000000000014</v>
      </c>
      <c r="I7200" s="103">
        <f>AVERAGE(H$10:H7200)</f>
        <v>7.3822834098178428E-2</v>
      </c>
      <c r="J7200" s="2"/>
    </row>
    <row r="7201" spans="1:10">
      <c r="A7201" s="4">
        <v>33182</v>
      </c>
      <c r="B7201">
        <v>8.5</v>
      </c>
      <c r="F7201" s="4">
        <v>29839</v>
      </c>
      <c r="G7201">
        <v>16.53</v>
      </c>
      <c r="H7201">
        <f t="shared" si="112"/>
        <v>-1.2300000000000004</v>
      </c>
      <c r="I7201" s="103">
        <f>AVERAGE(H$10:H7201)</f>
        <v>7.3641546162402816E-2</v>
      </c>
      <c r="J7201" s="2"/>
    </row>
    <row r="7202" spans="1:10">
      <c r="A7202" s="4">
        <v>33183</v>
      </c>
      <c r="B7202">
        <v>8.52</v>
      </c>
      <c r="F7202" s="4">
        <v>29840</v>
      </c>
      <c r="G7202">
        <v>16.149999999999999</v>
      </c>
      <c r="H7202">
        <f t="shared" si="112"/>
        <v>-1.0999999999999979</v>
      </c>
      <c r="I7202" s="103">
        <f>AVERAGE(H$10:H7202)</f>
        <v>7.347838176004462E-2</v>
      </c>
      <c r="J7202" s="2"/>
    </row>
    <row r="7203" spans="1:10">
      <c r="A7203" s="4">
        <v>33184</v>
      </c>
      <c r="B7203">
        <v>8.57</v>
      </c>
      <c r="F7203" s="4">
        <v>29841</v>
      </c>
      <c r="G7203">
        <v>16.149999999999999</v>
      </c>
      <c r="H7203">
        <f t="shared" si="112"/>
        <v>-1.0999999999999979</v>
      </c>
      <c r="I7203" s="103">
        <f>AVERAGE(H$10:H7203)</f>
        <v>7.3315262718932572E-2</v>
      </c>
      <c r="J7203" s="2"/>
    </row>
    <row r="7204" spans="1:10">
      <c r="A7204" s="4">
        <v>33185</v>
      </c>
      <c r="B7204">
        <v>8.58</v>
      </c>
      <c r="F7204" s="4">
        <v>29842</v>
      </c>
      <c r="G7204">
        <v>16.149999999999999</v>
      </c>
      <c r="H7204">
        <f t="shared" si="112"/>
        <v>-1.0999999999999979</v>
      </c>
      <c r="I7204" s="103">
        <f>AVERAGE(H$10:H7204)</f>
        <v>7.3152189020153011E-2</v>
      </c>
      <c r="J7204" s="2"/>
    </row>
    <row r="7205" spans="1:10">
      <c r="A7205" s="4">
        <v>33186</v>
      </c>
      <c r="B7205">
        <v>8.49</v>
      </c>
      <c r="F7205" s="4">
        <v>29843</v>
      </c>
      <c r="G7205">
        <v>16.11</v>
      </c>
      <c r="H7205">
        <f t="shared" si="112"/>
        <v>-0.91000000000000014</v>
      </c>
      <c r="I7205" s="103">
        <f>AVERAGE(H$10:H7205)</f>
        <v>7.3015564202334765E-2</v>
      </c>
      <c r="J7205" s="2"/>
    </row>
    <row r="7206" spans="1:10">
      <c r="A7206" s="4">
        <v>33190</v>
      </c>
      <c r="B7206">
        <v>8.3699999999999992</v>
      </c>
      <c r="F7206" s="4">
        <v>29844</v>
      </c>
      <c r="G7206">
        <v>15.78</v>
      </c>
      <c r="H7206">
        <f t="shared" si="112"/>
        <v>-0.69999999999999929</v>
      </c>
      <c r="I7206" s="103">
        <f>AVERAGE(H$10:H7206)</f>
        <v>7.2908156176184652E-2</v>
      </c>
      <c r="J7206" s="2"/>
    </row>
    <row r="7207" spans="1:10">
      <c r="A7207" s="4">
        <v>33191</v>
      </c>
      <c r="B7207">
        <v>8.36</v>
      </c>
      <c r="F7207" s="4">
        <v>29845</v>
      </c>
      <c r="G7207">
        <v>15.73</v>
      </c>
      <c r="H7207">
        <f t="shared" si="112"/>
        <v>-0.62000000000000099</v>
      </c>
      <c r="I7207" s="103">
        <f>AVERAGE(H$10:H7207)</f>
        <v>7.2811892192275768E-2</v>
      </c>
      <c r="J7207" s="2"/>
    </row>
    <row r="7208" spans="1:10">
      <c r="A7208" s="4">
        <v>33192</v>
      </c>
      <c r="B7208">
        <v>8.3699999999999992</v>
      </c>
      <c r="F7208" s="4">
        <v>29846</v>
      </c>
      <c r="G7208">
        <v>15.86</v>
      </c>
      <c r="H7208">
        <f t="shared" si="112"/>
        <v>-0.91000000000000014</v>
      </c>
      <c r="I7208" s="103">
        <f>AVERAGE(H$10:H7208)</f>
        <v>7.2675371579386167E-2</v>
      </c>
      <c r="J7208" s="2"/>
    </row>
    <row r="7209" spans="1:10">
      <c r="A7209" s="4">
        <v>33193</v>
      </c>
      <c r="B7209">
        <v>8.3000000000000007</v>
      </c>
      <c r="F7209" s="4">
        <v>29847</v>
      </c>
      <c r="G7209">
        <v>15.71</v>
      </c>
      <c r="H7209">
        <f t="shared" si="112"/>
        <v>-0.80000000000000071</v>
      </c>
      <c r="I7209" s="103">
        <f>AVERAGE(H$10:H7209)</f>
        <v>7.2554166666666808E-2</v>
      </c>
      <c r="J7209" s="2"/>
    </row>
    <row r="7210" spans="1:10">
      <c r="A7210" s="4">
        <v>33196</v>
      </c>
      <c r="B7210">
        <v>8.35</v>
      </c>
      <c r="F7210" s="4">
        <v>29848</v>
      </c>
      <c r="G7210">
        <v>15.71</v>
      </c>
      <c r="H7210">
        <f t="shared" si="112"/>
        <v>-0.80000000000000071</v>
      </c>
      <c r="I7210" s="103">
        <f>AVERAGE(H$10:H7210)</f>
        <v>7.2432995417303303E-2</v>
      </c>
      <c r="J7210" s="2"/>
    </row>
    <row r="7211" spans="1:10">
      <c r="A7211" s="4">
        <v>33197</v>
      </c>
      <c r="B7211">
        <v>8.31</v>
      </c>
      <c r="F7211" s="4">
        <v>29849</v>
      </c>
      <c r="G7211">
        <v>15.71</v>
      </c>
      <c r="H7211">
        <f t="shared" si="112"/>
        <v>-0.80000000000000071</v>
      </c>
      <c r="I7211" s="103">
        <f>AVERAGE(H$10:H7211)</f>
        <v>7.2311857817273131E-2</v>
      </c>
      <c r="J7211" s="2"/>
    </row>
    <row r="7212" spans="1:10">
      <c r="A7212" s="4">
        <v>33198</v>
      </c>
      <c r="B7212">
        <v>8.27</v>
      </c>
      <c r="F7212" s="4">
        <v>29850</v>
      </c>
      <c r="G7212">
        <v>15.43</v>
      </c>
      <c r="H7212">
        <f t="shared" si="112"/>
        <v>-0.65000000000000036</v>
      </c>
      <c r="I7212" s="103">
        <f>AVERAGE(H$10:H7212)</f>
        <v>7.2211578508954752E-2</v>
      </c>
      <c r="J7212" s="2"/>
    </row>
    <row r="7213" spans="1:10">
      <c r="A7213" s="4">
        <v>33200</v>
      </c>
      <c r="B7213">
        <v>8.2799999999999994</v>
      </c>
      <c r="F7213" s="4">
        <v>29851</v>
      </c>
      <c r="G7213">
        <v>14.64</v>
      </c>
      <c r="H7213">
        <f t="shared" si="112"/>
        <v>0.38999999999999879</v>
      </c>
      <c r="I7213" s="103">
        <f>AVERAGE(H$10:H7213)</f>
        <v>7.2255691282620924E-2</v>
      </c>
      <c r="J7213" s="2"/>
    </row>
    <row r="7214" spans="1:10">
      <c r="A7214" s="4">
        <v>33203</v>
      </c>
      <c r="B7214">
        <v>8.27</v>
      </c>
      <c r="F7214" s="4">
        <v>29852</v>
      </c>
      <c r="G7214">
        <v>14.27</v>
      </c>
      <c r="H7214">
        <f t="shared" si="112"/>
        <v>0.96000000000000085</v>
      </c>
      <c r="I7214" s="103">
        <f>AVERAGE(H$10:H7214)</f>
        <v>7.2378903539209047E-2</v>
      </c>
      <c r="J7214" s="2"/>
    </row>
    <row r="7215" spans="1:10">
      <c r="A7215" s="4">
        <v>33204</v>
      </c>
      <c r="B7215">
        <v>8.2799999999999994</v>
      </c>
      <c r="F7215" s="4">
        <v>29853</v>
      </c>
      <c r="G7215">
        <v>15.04</v>
      </c>
      <c r="H7215">
        <f t="shared" si="112"/>
        <v>0.27000000000000135</v>
      </c>
      <c r="I7215" s="103">
        <f>AVERAGE(H$10:H7215)</f>
        <v>7.2406328059950203E-2</v>
      </c>
      <c r="J7215" s="2"/>
    </row>
    <row r="7216" spans="1:10">
      <c r="A7216" s="4">
        <v>33205</v>
      </c>
      <c r="B7216">
        <v>8.3000000000000007</v>
      </c>
      <c r="F7216" s="4">
        <v>29854</v>
      </c>
      <c r="G7216">
        <v>14.39</v>
      </c>
      <c r="H7216">
        <f t="shared" si="112"/>
        <v>1.2899999999999991</v>
      </c>
      <c r="I7216" s="103">
        <f>AVERAGE(H$10:H7216)</f>
        <v>7.2575274039128779E-2</v>
      </c>
      <c r="J7216" s="2"/>
    </row>
    <row r="7217" spans="1:10">
      <c r="A7217" s="4">
        <v>33206</v>
      </c>
      <c r="B7217">
        <v>8.32</v>
      </c>
      <c r="F7217" s="4">
        <v>29855</v>
      </c>
      <c r="G7217">
        <v>14.39</v>
      </c>
      <c r="H7217">
        <f t="shared" si="112"/>
        <v>1.2899999999999991</v>
      </c>
      <c r="I7217" s="103">
        <f>AVERAGE(H$10:H7217)</f>
        <v>7.2744173140954646E-2</v>
      </c>
      <c r="J7217" s="2"/>
    </row>
    <row r="7218" spans="1:10">
      <c r="A7218" s="4">
        <v>33207</v>
      </c>
      <c r="B7218">
        <v>8.26</v>
      </c>
      <c r="F7218" s="4">
        <v>29856</v>
      </c>
      <c r="G7218">
        <v>14.39</v>
      </c>
      <c r="H7218">
        <f t="shared" si="112"/>
        <v>1.2899999999999991</v>
      </c>
      <c r="I7218" s="103">
        <f>AVERAGE(H$10:H7218)</f>
        <v>7.2913025384935645E-2</v>
      </c>
      <c r="J7218" s="2"/>
    </row>
    <row r="7219" spans="1:10">
      <c r="A7219" s="4">
        <v>33210</v>
      </c>
      <c r="B7219">
        <v>8.2200000000000006</v>
      </c>
      <c r="F7219" s="4">
        <v>29857</v>
      </c>
      <c r="G7219">
        <v>14.95</v>
      </c>
      <c r="H7219">
        <f t="shared" si="112"/>
        <v>0.70000000000000107</v>
      </c>
      <c r="I7219" s="103">
        <f>AVERAGE(H$10:H7219)</f>
        <v>7.3000000000000148E-2</v>
      </c>
      <c r="J7219" s="2"/>
    </row>
    <row r="7220" spans="1:10">
      <c r="A7220" s="4">
        <v>33211</v>
      </c>
      <c r="B7220">
        <v>8.1999999999999993</v>
      </c>
      <c r="F7220" s="4">
        <v>29858</v>
      </c>
      <c r="G7220">
        <v>15.23</v>
      </c>
      <c r="H7220">
        <f t="shared" si="112"/>
        <v>0.52999999999999936</v>
      </c>
      <c r="I7220" s="103">
        <f>AVERAGE(H$10:H7220)</f>
        <v>7.3063375398696576E-2</v>
      </c>
      <c r="J7220" s="2"/>
    </row>
    <row r="7221" spans="1:10">
      <c r="A7221" s="4">
        <v>33212</v>
      </c>
      <c r="B7221">
        <v>8.16</v>
      </c>
      <c r="F7221" s="4">
        <v>29859</v>
      </c>
      <c r="G7221">
        <v>16.579999999999998</v>
      </c>
      <c r="H7221">
        <f t="shared" si="112"/>
        <v>-0.73999999999999844</v>
      </c>
      <c r="I7221" s="103">
        <f>AVERAGE(H$10:H7221)</f>
        <v>7.295063782584596E-2</v>
      </c>
      <c r="J7221" s="2"/>
    </row>
    <row r="7222" spans="1:10">
      <c r="A7222" s="4">
        <v>33213</v>
      </c>
      <c r="B7222">
        <v>8.18</v>
      </c>
      <c r="F7222" s="4">
        <v>29860</v>
      </c>
      <c r="G7222">
        <v>16.96</v>
      </c>
      <c r="H7222">
        <f t="shared" si="112"/>
        <v>-1.2100000000000009</v>
      </c>
      <c r="I7222" s="103">
        <f>AVERAGE(H$10:H7222)</f>
        <v>7.2772771384999449E-2</v>
      </c>
      <c r="J7222" s="2"/>
    </row>
    <row r="7223" spans="1:10">
      <c r="A7223" s="4">
        <v>33214</v>
      </c>
      <c r="B7223">
        <v>8.0299999999999994</v>
      </c>
      <c r="F7223" s="4">
        <v>29861</v>
      </c>
      <c r="G7223">
        <v>16.57</v>
      </c>
      <c r="H7223">
        <f t="shared" si="112"/>
        <v>-1.1600000000000001</v>
      </c>
      <c r="I7223" s="103">
        <f>AVERAGE(H$10:H7223)</f>
        <v>7.2601885223177301E-2</v>
      </c>
      <c r="J7223" s="2"/>
    </row>
    <row r="7224" spans="1:10">
      <c r="A7224" s="4">
        <v>33217</v>
      </c>
      <c r="B7224">
        <v>7.98</v>
      </c>
      <c r="F7224" s="4">
        <v>29862</v>
      </c>
      <c r="G7224">
        <v>16.57</v>
      </c>
      <c r="H7224">
        <f t="shared" si="112"/>
        <v>-1.1600000000000001</v>
      </c>
      <c r="I7224" s="103">
        <f>AVERAGE(H$10:H7224)</f>
        <v>7.2431046431046572E-2</v>
      </c>
      <c r="J7224" s="2"/>
    </row>
    <row r="7225" spans="1:10">
      <c r="A7225" s="4">
        <v>33218</v>
      </c>
      <c r="B7225">
        <v>7.94</v>
      </c>
      <c r="F7225" s="4">
        <v>29863</v>
      </c>
      <c r="G7225">
        <v>16.57</v>
      </c>
      <c r="H7225">
        <f t="shared" si="112"/>
        <v>-1.1600000000000001</v>
      </c>
      <c r="I7225" s="103">
        <f>AVERAGE(H$10:H7225)</f>
        <v>7.2260254988913683E-2</v>
      </c>
      <c r="J7225" s="2"/>
    </row>
    <row r="7226" spans="1:10">
      <c r="A7226" s="4">
        <v>33219</v>
      </c>
      <c r="B7226">
        <v>7.91</v>
      </c>
      <c r="F7226" s="4">
        <v>29864</v>
      </c>
      <c r="G7226">
        <v>14.88</v>
      </c>
      <c r="H7226">
        <f t="shared" si="112"/>
        <v>0.30999999999999872</v>
      </c>
      <c r="I7226" s="103">
        <f>AVERAGE(H$10:H7226)</f>
        <v>7.2293196619093947E-2</v>
      </c>
      <c r="J7226" s="2"/>
    </row>
    <row r="7227" spans="1:10">
      <c r="A7227" s="4">
        <v>33220</v>
      </c>
      <c r="B7227">
        <v>7.98</v>
      </c>
      <c r="F7227" s="4">
        <v>29865</v>
      </c>
      <c r="G7227">
        <v>13.3</v>
      </c>
      <c r="H7227">
        <f t="shared" si="112"/>
        <v>1.8399999999999999</v>
      </c>
      <c r="I7227" s="103">
        <f>AVERAGE(H$10:H7227)</f>
        <v>7.2538099196453459E-2</v>
      </c>
      <c r="J7227" s="2"/>
    </row>
    <row r="7228" spans="1:10">
      <c r="A7228" s="4">
        <v>33221</v>
      </c>
      <c r="B7228">
        <v>8.0500000000000007</v>
      </c>
      <c r="F7228" s="4">
        <v>29866</v>
      </c>
      <c r="G7228">
        <v>13.4</v>
      </c>
      <c r="H7228">
        <f t="shared" si="112"/>
        <v>1.6399999999999988</v>
      </c>
      <c r="I7228" s="103">
        <f>AVERAGE(H$10:H7228)</f>
        <v>7.2755229256129803E-2</v>
      </c>
      <c r="J7228" s="2"/>
    </row>
    <row r="7229" spans="1:10">
      <c r="A7229" s="4">
        <v>33224</v>
      </c>
      <c r="B7229">
        <v>8.02</v>
      </c>
      <c r="F7229" s="4">
        <v>29867</v>
      </c>
      <c r="G7229">
        <v>14.51</v>
      </c>
      <c r="H7229">
        <f t="shared" si="112"/>
        <v>0.49000000000000021</v>
      </c>
      <c r="I7229" s="103">
        <f>AVERAGE(H$10:H7229)</f>
        <v>7.2813019390581865E-2</v>
      </c>
      <c r="J7229" s="2"/>
    </row>
    <row r="7230" spans="1:10">
      <c r="A7230" s="4">
        <v>33225</v>
      </c>
      <c r="B7230">
        <v>7.99</v>
      </c>
      <c r="F7230" s="4">
        <v>29868</v>
      </c>
      <c r="G7230">
        <v>14.71</v>
      </c>
      <c r="H7230">
        <f t="shared" si="112"/>
        <v>1.9999999999999574E-2</v>
      </c>
      <c r="I7230" s="103">
        <f>AVERAGE(H$10:H7230)</f>
        <v>7.280570558094461E-2</v>
      </c>
      <c r="J7230" s="2"/>
    </row>
    <row r="7231" spans="1:10">
      <c r="A7231" s="4">
        <v>33226</v>
      </c>
      <c r="B7231">
        <v>8</v>
      </c>
      <c r="F7231" s="4">
        <v>29869</v>
      </c>
      <c r="G7231">
        <v>14.71</v>
      </c>
      <c r="H7231">
        <f t="shared" si="112"/>
        <v>1.9999999999999574E-2</v>
      </c>
      <c r="I7231" s="103">
        <f>AVERAGE(H$10:H7231)</f>
        <v>7.279839379673235E-2</v>
      </c>
      <c r="J7231" s="2"/>
    </row>
    <row r="7232" spans="1:10">
      <c r="A7232" s="4">
        <v>33227</v>
      </c>
      <c r="B7232">
        <v>8.0500000000000007</v>
      </c>
      <c r="F7232" s="4">
        <v>29870</v>
      </c>
      <c r="G7232">
        <v>14.71</v>
      </c>
      <c r="H7232">
        <f t="shared" si="112"/>
        <v>1.9999999999999574E-2</v>
      </c>
      <c r="I7232" s="103">
        <f>AVERAGE(H$10:H7232)</f>
        <v>7.279108403710384E-2</v>
      </c>
      <c r="J7232" s="2"/>
    </row>
    <row r="7233" spans="1:10">
      <c r="A7233" s="4">
        <v>33228</v>
      </c>
      <c r="B7233">
        <v>8.11</v>
      </c>
      <c r="F7233" s="4">
        <v>29871</v>
      </c>
      <c r="G7233">
        <v>14.71</v>
      </c>
      <c r="H7233">
        <f t="shared" si="112"/>
        <v>1.9999999999999574E-2</v>
      </c>
      <c r="I7233" s="103">
        <f>AVERAGE(H$10:H7233)</f>
        <v>7.2783776301218295E-2</v>
      </c>
      <c r="J7233" s="2"/>
    </row>
    <row r="7234" spans="1:10">
      <c r="A7234" s="4">
        <v>33231</v>
      </c>
      <c r="B7234">
        <v>8.1999999999999993</v>
      </c>
      <c r="F7234" s="4">
        <v>29872</v>
      </c>
      <c r="G7234">
        <v>14.89</v>
      </c>
      <c r="H7234">
        <f t="shared" si="112"/>
        <v>-6.0000000000000497E-2</v>
      </c>
      <c r="I7234" s="103">
        <f>AVERAGE(H$10:H7234)</f>
        <v>7.2765397923875583E-2</v>
      </c>
      <c r="J7234" s="2"/>
    </row>
    <row r="7235" spans="1:10">
      <c r="A7235" s="4">
        <v>33233</v>
      </c>
      <c r="B7235">
        <v>8.15</v>
      </c>
      <c r="F7235" s="4">
        <v>29873</v>
      </c>
      <c r="G7235">
        <v>16.28</v>
      </c>
      <c r="H7235">
        <f t="shared" si="112"/>
        <v>-1.4100000000000019</v>
      </c>
      <c r="I7235" s="103">
        <f>AVERAGE(H$10:H7235)</f>
        <v>7.2560199280376561E-2</v>
      </c>
      <c r="J7235" s="2"/>
    </row>
    <row r="7236" spans="1:10">
      <c r="A7236" s="4">
        <v>33234</v>
      </c>
      <c r="B7236">
        <v>8.11</v>
      </c>
      <c r="F7236" s="4">
        <v>29874</v>
      </c>
      <c r="G7236">
        <v>15.17</v>
      </c>
      <c r="H7236">
        <f t="shared" si="112"/>
        <v>-0.28999999999999915</v>
      </c>
      <c r="I7236" s="103">
        <f>AVERAGE(H$10:H7236)</f>
        <v>7.2510031825100477E-2</v>
      </c>
      <c r="J7236" s="2"/>
    </row>
    <row r="7237" spans="1:10">
      <c r="A7237" s="4">
        <v>33235</v>
      </c>
      <c r="B7237">
        <v>8.14</v>
      </c>
      <c r="F7237" s="4">
        <v>29875</v>
      </c>
      <c r="G7237">
        <v>15.1</v>
      </c>
      <c r="H7237">
        <f t="shared" si="112"/>
        <v>-0.16000000000000014</v>
      </c>
      <c r="I7237" s="103">
        <f>AVERAGE(H$10:H7237)</f>
        <v>7.2477863862756106E-2</v>
      </c>
      <c r="J7237" s="2"/>
    </row>
    <row r="7238" spans="1:10">
      <c r="A7238" s="4">
        <v>33238</v>
      </c>
      <c r="B7238">
        <v>8.08</v>
      </c>
      <c r="F7238" s="4">
        <v>29876</v>
      </c>
      <c r="G7238">
        <v>15.1</v>
      </c>
      <c r="H7238">
        <f t="shared" si="112"/>
        <v>-0.16000000000000014</v>
      </c>
      <c r="I7238" s="103">
        <f>AVERAGE(H$10:H7238)</f>
        <v>7.2445704800110824E-2</v>
      </c>
      <c r="J7238" s="2"/>
    </row>
    <row r="7239" spans="1:10">
      <c r="A7239" s="4">
        <v>33240</v>
      </c>
      <c r="B7239">
        <v>7.97</v>
      </c>
      <c r="F7239" s="4">
        <v>29877</v>
      </c>
      <c r="G7239">
        <v>15.1</v>
      </c>
      <c r="H7239">
        <f t="shared" si="112"/>
        <v>-0.16000000000000014</v>
      </c>
      <c r="I7239" s="103">
        <f>AVERAGE(H$10:H7239)</f>
        <v>7.2413554633471808E-2</v>
      </c>
      <c r="J7239" s="2"/>
    </row>
    <row r="7240" spans="1:10">
      <c r="A7240" s="4">
        <v>33241</v>
      </c>
      <c r="B7240">
        <v>7.93</v>
      </c>
      <c r="F7240" s="4">
        <v>29878</v>
      </c>
      <c r="G7240">
        <v>15.39</v>
      </c>
      <c r="H7240">
        <f t="shared" si="112"/>
        <v>-0.44000000000000128</v>
      </c>
      <c r="I7240" s="103">
        <f>AVERAGE(H$10:H7240)</f>
        <v>7.234269119070684E-2</v>
      </c>
      <c r="J7240" s="2"/>
    </row>
    <row r="7241" spans="1:10">
      <c r="A7241" s="4">
        <v>33242</v>
      </c>
      <c r="B7241">
        <v>8.02</v>
      </c>
      <c r="F7241" s="4">
        <v>29879</v>
      </c>
      <c r="G7241">
        <v>15.73</v>
      </c>
      <c r="H7241">
        <f t="shared" si="112"/>
        <v>-0.64000000000000057</v>
      </c>
      <c r="I7241" s="103">
        <f>AVERAGE(H$10:H7241)</f>
        <v>7.2244192477876265E-2</v>
      </c>
      <c r="J7241" s="2"/>
    </row>
    <row r="7242" spans="1:10">
      <c r="A7242" s="4">
        <v>33245</v>
      </c>
      <c r="B7242">
        <v>8.1300000000000008</v>
      </c>
      <c r="F7242" s="4">
        <v>29880</v>
      </c>
      <c r="G7242">
        <v>15.66</v>
      </c>
      <c r="H7242">
        <f t="shared" ref="H7242:H7305" si="113">IFERROR(((VLOOKUP(F7242,$A$9:$B$14200,2,FALSE))-G7242),H7241)</f>
        <v>-0.32000000000000028</v>
      </c>
      <c r="I7242" s="103">
        <f>AVERAGE(H$10:H7242)</f>
        <v>7.2189962671090985E-2</v>
      </c>
      <c r="J7242" s="2"/>
    </row>
    <row r="7243" spans="1:10">
      <c r="A7243" s="4">
        <v>33246</v>
      </c>
      <c r="B7243">
        <v>8.16</v>
      </c>
      <c r="F7243" s="4">
        <v>29881</v>
      </c>
      <c r="G7243">
        <v>15.56</v>
      </c>
      <c r="H7243">
        <f t="shared" si="113"/>
        <v>-0.17999999999999972</v>
      </c>
      <c r="I7243" s="103">
        <f>AVERAGE(H$10:H7243)</f>
        <v>7.2155100912358466E-2</v>
      </c>
      <c r="J7243" s="2"/>
    </row>
    <row r="7244" spans="1:10">
      <c r="A7244" s="4">
        <v>33247</v>
      </c>
      <c r="B7244">
        <v>8.25</v>
      </c>
      <c r="F7244" s="4">
        <v>29882</v>
      </c>
      <c r="G7244">
        <v>14.98</v>
      </c>
      <c r="H7244">
        <f t="shared" si="113"/>
        <v>0.32000000000000028</v>
      </c>
      <c r="I7244" s="103">
        <f>AVERAGE(H$10:H7244)</f>
        <v>7.2189357290946957E-2</v>
      </c>
      <c r="J7244" s="2"/>
    </row>
    <row r="7245" spans="1:10">
      <c r="A7245" s="4">
        <v>33248</v>
      </c>
      <c r="B7245">
        <v>8.16</v>
      </c>
      <c r="F7245" s="4">
        <v>29883</v>
      </c>
      <c r="G7245">
        <v>14.98</v>
      </c>
      <c r="H7245">
        <f t="shared" si="113"/>
        <v>0.32000000000000028</v>
      </c>
      <c r="I7245" s="103">
        <f>AVERAGE(H$10:H7245)</f>
        <v>7.2223604201216318E-2</v>
      </c>
      <c r="J7245" s="2"/>
    </row>
    <row r="7246" spans="1:10">
      <c r="A7246" s="4">
        <v>33249</v>
      </c>
      <c r="B7246">
        <v>8.1999999999999993</v>
      </c>
      <c r="F7246" s="4">
        <v>29884</v>
      </c>
      <c r="G7246">
        <v>14.98</v>
      </c>
      <c r="H7246">
        <f t="shared" si="113"/>
        <v>0.32000000000000028</v>
      </c>
      <c r="I7246" s="103">
        <f>AVERAGE(H$10:H7246)</f>
        <v>7.2257841647091522E-2</v>
      </c>
      <c r="J7246" s="2"/>
    </row>
    <row r="7247" spans="1:10">
      <c r="A7247" s="4">
        <v>33252</v>
      </c>
      <c r="B7247">
        <v>8.23</v>
      </c>
      <c r="F7247" s="4">
        <v>29885</v>
      </c>
      <c r="G7247">
        <v>14.69</v>
      </c>
      <c r="H7247">
        <f t="shared" si="113"/>
        <v>0.91000000000000014</v>
      </c>
      <c r="I7247" s="103">
        <f>AVERAGE(H$10:H7247)</f>
        <v>7.2373583862945748E-2</v>
      </c>
      <c r="J7247" s="2"/>
    </row>
    <row r="7248" spans="1:10">
      <c r="A7248" s="4">
        <v>33253</v>
      </c>
      <c r="B7248">
        <v>8.2200000000000006</v>
      </c>
      <c r="F7248" s="4">
        <v>29886</v>
      </c>
      <c r="G7248">
        <v>14.6</v>
      </c>
      <c r="H7248">
        <f t="shared" si="113"/>
        <v>0.9399999999999995</v>
      </c>
      <c r="I7248" s="103">
        <f>AVERAGE(H$10:H7248)</f>
        <v>7.2493438320210157E-2</v>
      </c>
      <c r="J7248" s="2"/>
    </row>
    <row r="7249" spans="1:10">
      <c r="A7249" s="4">
        <v>33254</v>
      </c>
      <c r="B7249">
        <v>8.24</v>
      </c>
      <c r="F7249" s="4">
        <v>29887</v>
      </c>
      <c r="G7249">
        <v>14.31</v>
      </c>
      <c r="H7249">
        <f t="shared" si="113"/>
        <v>1.129999999999999</v>
      </c>
      <c r="I7249" s="103">
        <f>AVERAGE(H$10:H7249)</f>
        <v>7.2639502762431127E-2</v>
      </c>
      <c r="J7249" s="2"/>
    </row>
    <row r="7250" spans="1:10">
      <c r="A7250" s="4">
        <v>33255</v>
      </c>
      <c r="B7250">
        <v>8.0500000000000007</v>
      </c>
      <c r="F7250" s="4">
        <v>29888</v>
      </c>
      <c r="G7250">
        <v>14.48</v>
      </c>
      <c r="H7250">
        <f t="shared" si="113"/>
        <v>0.58000000000000007</v>
      </c>
      <c r="I7250" s="103">
        <f>AVERAGE(H$10:H7250)</f>
        <v>7.270957050131216E-2</v>
      </c>
      <c r="J7250" s="2"/>
    </row>
    <row r="7251" spans="1:10">
      <c r="A7251" s="4">
        <v>33256</v>
      </c>
      <c r="B7251">
        <v>8.0299999999999994</v>
      </c>
      <c r="F7251" s="4">
        <v>29889</v>
      </c>
      <c r="G7251">
        <v>14.44</v>
      </c>
      <c r="H7251">
        <f t="shared" si="113"/>
        <v>0.19000000000000128</v>
      </c>
      <c r="I7251" s="103">
        <f>AVERAGE(H$10:H7251)</f>
        <v>7.2725766362883373E-2</v>
      </c>
      <c r="J7251" s="2"/>
    </row>
    <row r="7252" spans="1:10">
      <c r="A7252" s="4">
        <v>33260</v>
      </c>
      <c r="B7252">
        <v>8.07</v>
      </c>
      <c r="F7252" s="4">
        <v>29890</v>
      </c>
      <c r="G7252">
        <v>14.44</v>
      </c>
      <c r="H7252">
        <f t="shared" si="113"/>
        <v>0.19000000000000128</v>
      </c>
      <c r="I7252" s="103">
        <f>AVERAGE(H$10:H7252)</f>
        <v>7.2741957752312777E-2</v>
      </c>
      <c r="J7252" s="2"/>
    </row>
    <row r="7253" spans="1:10">
      <c r="A7253" s="4">
        <v>33261</v>
      </c>
      <c r="B7253">
        <v>8.0399999999999991</v>
      </c>
      <c r="F7253" s="4">
        <v>29891</v>
      </c>
      <c r="G7253">
        <v>14.44</v>
      </c>
      <c r="H7253">
        <f t="shared" si="113"/>
        <v>0.19000000000000128</v>
      </c>
      <c r="I7253" s="103">
        <f>AVERAGE(H$10:H7253)</f>
        <v>7.2758144671452446E-2</v>
      </c>
      <c r="J7253" s="2"/>
    </row>
    <row r="7254" spans="1:10">
      <c r="A7254" s="4">
        <v>33262</v>
      </c>
      <c r="B7254">
        <v>8</v>
      </c>
      <c r="F7254" s="4">
        <v>29892</v>
      </c>
      <c r="G7254">
        <v>15.06</v>
      </c>
      <c r="H7254">
        <f t="shared" si="113"/>
        <v>-0.49000000000000021</v>
      </c>
      <c r="I7254" s="103">
        <f>AVERAGE(H$10:H7254)</f>
        <v>7.2680469289165148E-2</v>
      </c>
      <c r="J7254" s="2"/>
    </row>
    <row r="7255" spans="1:10">
      <c r="A7255" s="4">
        <v>33263</v>
      </c>
      <c r="B7255">
        <v>8.06</v>
      </c>
      <c r="F7255" s="4">
        <v>29893</v>
      </c>
      <c r="G7255">
        <v>15.15</v>
      </c>
      <c r="H7255">
        <f t="shared" si="113"/>
        <v>-0.49000000000000021</v>
      </c>
      <c r="I7255" s="103">
        <f>AVERAGE(H$10:H7255)</f>
        <v>7.2602815346398217E-2</v>
      </c>
      <c r="J7255" s="2"/>
    </row>
    <row r="7256" spans="1:10">
      <c r="A7256" s="4">
        <v>33266</v>
      </c>
      <c r="B7256">
        <v>8.06</v>
      </c>
      <c r="F7256" s="4">
        <v>29894</v>
      </c>
      <c r="G7256">
        <v>15.5</v>
      </c>
      <c r="H7256">
        <f t="shared" si="113"/>
        <v>-1.3200000000000003</v>
      </c>
      <c r="I7256" s="103">
        <f>AVERAGE(H$10:H7256)</f>
        <v>7.2410652683869384E-2</v>
      </c>
      <c r="J7256" s="2"/>
    </row>
    <row r="7257" spans="1:10">
      <c r="A7257" s="4">
        <v>33267</v>
      </c>
      <c r="B7257">
        <v>8.0500000000000007</v>
      </c>
      <c r="F7257" s="4">
        <v>29895</v>
      </c>
      <c r="G7257">
        <v>14.6</v>
      </c>
      <c r="H7257">
        <f t="shared" si="113"/>
        <v>-0.41000000000000014</v>
      </c>
      <c r="I7257" s="103">
        <f>AVERAGE(H$10:H7257)</f>
        <v>7.2344094922737509E-2</v>
      </c>
      <c r="J7257" s="2"/>
    </row>
    <row r="7258" spans="1:10">
      <c r="A7258" s="4">
        <v>33268</v>
      </c>
      <c r="B7258">
        <v>8.0500000000000007</v>
      </c>
      <c r="F7258" s="4">
        <v>29896</v>
      </c>
      <c r="G7258">
        <v>13.79</v>
      </c>
      <c r="H7258">
        <f t="shared" si="113"/>
        <v>0.15000000000000036</v>
      </c>
      <c r="I7258" s="103">
        <f>AVERAGE(H$10:H7258)</f>
        <v>7.23548075596636E-2</v>
      </c>
      <c r="J7258" s="2"/>
    </row>
    <row r="7259" spans="1:10">
      <c r="A7259" s="4">
        <v>33269</v>
      </c>
      <c r="B7259">
        <v>8.0299999999999994</v>
      </c>
      <c r="F7259" s="4">
        <v>29897</v>
      </c>
      <c r="G7259">
        <v>13.79</v>
      </c>
      <c r="H7259">
        <f t="shared" si="113"/>
        <v>0.15000000000000036</v>
      </c>
      <c r="I7259" s="103">
        <f>AVERAGE(H$10:H7259)</f>
        <v>7.2365517241379518E-2</v>
      </c>
      <c r="J7259" s="2"/>
    </row>
    <row r="7260" spans="1:10">
      <c r="A7260" s="4">
        <v>33270</v>
      </c>
      <c r="B7260">
        <v>7.91</v>
      </c>
      <c r="F7260" s="4">
        <v>29898</v>
      </c>
      <c r="G7260">
        <v>13.79</v>
      </c>
      <c r="H7260">
        <f t="shared" si="113"/>
        <v>0.15000000000000036</v>
      </c>
      <c r="I7260" s="103">
        <f>AVERAGE(H$10:H7260)</f>
        <v>7.2376223969107908E-2</v>
      </c>
      <c r="J7260" s="2"/>
    </row>
    <row r="7261" spans="1:10">
      <c r="A7261" s="4">
        <v>33273</v>
      </c>
      <c r="B7261">
        <v>7.88</v>
      </c>
      <c r="F7261" s="4">
        <v>29899</v>
      </c>
      <c r="G7261">
        <v>13.51</v>
      </c>
      <c r="H7261">
        <f t="shared" si="113"/>
        <v>-0.11999999999999922</v>
      </c>
      <c r="I7261" s="103">
        <f>AVERAGE(H$10:H7261)</f>
        <v>7.2349696635411118E-2</v>
      </c>
      <c r="J7261" s="2"/>
    </row>
    <row r="7262" spans="1:10">
      <c r="A7262" s="4">
        <v>33274</v>
      </c>
      <c r="B7262">
        <v>7.85</v>
      </c>
      <c r="F7262" s="4">
        <v>29900</v>
      </c>
      <c r="G7262">
        <v>14.29</v>
      </c>
      <c r="H7262">
        <f t="shared" si="113"/>
        <v>-0.88999999999999879</v>
      </c>
      <c r="I7262" s="103">
        <f>AVERAGE(H$10:H7262)</f>
        <v>7.2217013649524528E-2</v>
      </c>
      <c r="J7262" s="2"/>
    </row>
    <row r="7263" spans="1:10">
      <c r="A7263" s="4">
        <v>33275</v>
      </c>
      <c r="B7263">
        <v>7.79</v>
      </c>
      <c r="F7263" s="4">
        <v>29901</v>
      </c>
      <c r="G7263">
        <v>14.29</v>
      </c>
      <c r="H7263">
        <f t="shared" si="113"/>
        <v>-0.88999999999999879</v>
      </c>
      <c r="I7263" s="103">
        <f>AVERAGE(H$10:H7263)</f>
        <v>7.2084367245657768E-2</v>
      </c>
      <c r="J7263" s="2"/>
    </row>
    <row r="7264" spans="1:10">
      <c r="A7264" s="4">
        <v>33276</v>
      </c>
      <c r="B7264">
        <v>7.82</v>
      </c>
      <c r="F7264" s="4">
        <v>29902</v>
      </c>
      <c r="G7264">
        <v>13.56</v>
      </c>
      <c r="H7264">
        <f t="shared" si="113"/>
        <v>-0.37000000000000099</v>
      </c>
      <c r="I7264" s="103">
        <f>AVERAGE(H$10:H7264)</f>
        <v>7.2023432115782424E-2</v>
      </c>
      <c r="J7264" s="2"/>
    </row>
    <row r="7265" spans="1:10">
      <c r="A7265" s="4">
        <v>33277</v>
      </c>
      <c r="B7265">
        <v>7.77</v>
      </c>
      <c r="F7265" s="4">
        <v>29903</v>
      </c>
      <c r="G7265">
        <v>13.08</v>
      </c>
      <c r="H7265">
        <f t="shared" si="113"/>
        <v>9.9999999999999645E-2</v>
      </c>
      <c r="I7265" s="103">
        <f>AVERAGE(H$10:H7265)</f>
        <v>7.2027287761852465E-2</v>
      </c>
      <c r="J7265" s="2"/>
    </row>
    <row r="7266" spans="1:10">
      <c r="A7266" s="4">
        <v>33280</v>
      </c>
      <c r="B7266">
        <v>7.78</v>
      </c>
      <c r="F7266" s="4">
        <v>29904</v>
      </c>
      <c r="G7266">
        <v>13.08</v>
      </c>
      <c r="H7266">
        <f t="shared" si="113"/>
        <v>9.9999999999999645E-2</v>
      </c>
      <c r="I7266" s="103">
        <f>AVERAGE(H$10:H7266)</f>
        <v>7.2031142345321958E-2</v>
      </c>
      <c r="J7266" s="2"/>
    </row>
    <row r="7267" spans="1:10">
      <c r="A7267" s="4">
        <v>33281</v>
      </c>
      <c r="B7267">
        <v>7.78</v>
      </c>
      <c r="F7267" s="4">
        <v>29905</v>
      </c>
      <c r="G7267">
        <v>13.08</v>
      </c>
      <c r="H7267">
        <f t="shared" si="113"/>
        <v>9.9999999999999645E-2</v>
      </c>
      <c r="I7267" s="103">
        <f>AVERAGE(H$10:H7267)</f>
        <v>7.2034995866630133E-2</v>
      </c>
      <c r="J7267" s="2"/>
    </row>
    <row r="7268" spans="1:10">
      <c r="A7268" s="4">
        <v>33282</v>
      </c>
      <c r="B7268">
        <v>7.78</v>
      </c>
      <c r="F7268" s="4">
        <v>29906</v>
      </c>
      <c r="G7268">
        <v>13.33</v>
      </c>
      <c r="H7268">
        <f t="shared" si="113"/>
        <v>-0.25999999999999979</v>
      </c>
      <c r="I7268" s="103">
        <f>AVERAGE(H$10:H7268)</f>
        <v>7.1989254718280965E-2</v>
      </c>
      <c r="J7268" s="2"/>
    </row>
    <row r="7269" spans="1:10">
      <c r="A7269" s="4">
        <v>33283</v>
      </c>
      <c r="B7269">
        <v>7.8</v>
      </c>
      <c r="F7269" s="4">
        <v>29907</v>
      </c>
      <c r="G7269">
        <v>13.16</v>
      </c>
      <c r="H7269">
        <f t="shared" si="113"/>
        <v>1.9999999999999574E-2</v>
      </c>
      <c r="I7269" s="103">
        <f>AVERAGE(H$10:H7269)</f>
        <v>7.1982093663912047E-2</v>
      </c>
      <c r="J7269" s="2"/>
    </row>
    <row r="7270" spans="1:10">
      <c r="A7270" s="4">
        <v>33284</v>
      </c>
      <c r="B7270">
        <v>7.78</v>
      </c>
      <c r="F7270" s="4">
        <v>29908</v>
      </c>
      <c r="G7270">
        <v>12.9</v>
      </c>
      <c r="H7270">
        <f t="shared" si="113"/>
        <v>9.9999999999999645E-2</v>
      </c>
      <c r="I7270" s="103">
        <f>AVERAGE(H$10:H7270)</f>
        <v>7.1985952348161616E-2</v>
      </c>
      <c r="J7270" s="2"/>
    </row>
    <row r="7271" spans="1:10">
      <c r="A7271" s="4">
        <v>33288</v>
      </c>
      <c r="B7271">
        <v>7.8</v>
      </c>
      <c r="F7271" s="4">
        <v>29909</v>
      </c>
      <c r="G7271">
        <v>12.94</v>
      </c>
      <c r="H7271">
        <f t="shared" si="113"/>
        <v>9.9999999999999645E-2</v>
      </c>
      <c r="I7271" s="103">
        <f>AVERAGE(H$10:H7271)</f>
        <v>7.1989809969705526E-2</v>
      </c>
      <c r="J7271" s="2"/>
    </row>
    <row r="7272" spans="1:10">
      <c r="A7272" s="4">
        <v>33289</v>
      </c>
      <c r="B7272">
        <v>7.84</v>
      </c>
      <c r="F7272" s="4">
        <v>29910</v>
      </c>
      <c r="G7272">
        <v>12.38</v>
      </c>
      <c r="H7272">
        <f t="shared" si="113"/>
        <v>0.75999999999999979</v>
      </c>
      <c r="I7272" s="103">
        <f>AVERAGE(H$10:H7272)</f>
        <v>7.20845380696684E-2</v>
      </c>
      <c r="J7272" s="2"/>
    </row>
    <row r="7273" spans="1:10">
      <c r="A7273" s="4">
        <v>33290</v>
      </c>
      <c r="B7273">
        <v>7.88</v>
      </c>
      <c r="F7273" s="4">
        <v>29911</v>
      </c>
      <c r="G7273">
        <v>12.38</v>
      </c>
      <c r="H7273">
        <f t="shared" si="113"/>
        <v>0.75999999999999979</v>
      </c>
      <c r="I7273" s="103">
        <f>AVERAGE(H$10:H7273)</f>
        <v>7.2179240088105945E-2</v>
      </c>
      <c r="J7273" s="2"/>
    </row>
    <row r="7274" spans="1:10">
      <c r="A7274" s="4">
        <v>33291</v>
      </c>
      <c r="B7274">
        <v>7.91</v>
      </c>
      <c r="F7274" s="4">
        <v>29912</v>
      </c>
      <c r="G7274">
        <v>12.38</v>
      </c>
      <c r="H7274">
        <f t="shared" si="113"/>
        <v>0.75999999999999979</v>
      </c>
      <c r="I7274" s="103">
        <f>AVERAGE(H$10:H7274)</f>
        <v>7.2273916035788241E-2</v>
      </c>
      <c r="J7274" s="2"/>
    </row>
    <row r="7275" spans="1:10">
      <c r="A7275" s="4">
        <v>33294</v>
      </c>
      <c r="B7275">
        <v>7.91</v>
      </c>
      <c r="F7275" s="4">
        <v>29913</v>
      </c>
      <c r="G7275">
        <v>12.15</v>
      </c>
      <c r="H7275">
        <f t="shared" si="113"/>
        <v>1.2899999999999991</v>
      </c>
      <c r="I7275" s="103">
        <f>AVERAGE(H$10:H7275)</f>
        <v>7.2441508395265822E-2</v>
      </c>
      <c r="J7275" s="2"/>
    </row>
    <row r="7276" spans="1:10">
      <c r="A7276" s="4">
        <v>33295</v>
      </c>
      <c r="B7276">
        <v>7.96</v>
      </c>
      <c r="F7276" s="4">
        <v>29914</v>
      </c>
      <c r="G7276">
        <v>11.97</v>
      </c>
      <c r="H7276">
        <f t="shared" si="113"/>
        <v>1.1600000000000001</v>
      </c>
      <c r="I7276" s="103">
        <f>AVERAGE(H$10:H7276)</f>
        <v>7.259116554286521E-2</v>
      </c>
      <c r="J7276" s="2"/>
    </row>
    <row r="7277" spans="1:10">
      <c r="A7277" s="4">
        <v>33296</v>
      </c>
      <c r="B7277">
        <v>7.98</v>
      </c>
      <c r="F7277" s="4">
        <v>29915</v>
      </c>
      <c r="G7277">
        <v>12.71</v>
      </c>
      <c r="H7277">
        <f t="shared" si="113"/>
        <v>0.26999999999999957</v>
      </c>
      <c r="I7277" s="103">
        <f>AVERAGE(H$10:H7277)</f>
        <v>7.2618326912493314E-2</v>
      </c>
      <c r="J7277" s="2"/>
    </row>
    <row r="7278" spans="1:10">
      <c r="A7278" s="4">
        <v>33297</v>
      </c>
      <c r="B7278">
        <v>8.02</v>
      </c>
      <c r="F7278" s="4">
        <v>29916</v>
      </c>
      <c r="G7278">
        <v>12.71</v>
      </c>
      <c r="H7278">
        <f t="shared" si="113"/>
        <v>0.26999999999999957</v>
      </c>
      <c r="I7278" s="103">
        <f>AVERAGE(H$10:H7278)</f>
        <v>7.2645480808914767E-2</v>
      </c>
      <c r="J7278" s="2"/>
    </row>
    <row r="7279" spans="1:10">
      <c r="A7279" s="4">
        <v>33298</v>
      </c>
      <c r="B7279">
        <v>8.1199999999999992</v>
      </c>
      <c r="F7279" s="4">
        <v>29917</v>
      </c>
      <c r="G7279">
        <v>12.25</v>
      </c>
      <c r="H7279">
        <f t="shared" si="113"/>
        <v>0.66999999999999993</v>
      </c>
      <c r="I7279" s="103">
        <f>AVERAGE(H$10:H7279)</f>
        <v>7.2727647867950676E-2</v>
      </c>
      <c r="J7279" s="2"/>
    </row>
    <row r="7280" spans="1:10">
      <c r="A7280" s="4">
        <v>33301</v>
      </c>
      <c r="B7280">
        <v>8.1199999999999992</v>
      </c>
      <c r="F7280" s="4">
        <v>29918</v>
      </c>
      <c r="G7280">
        <v>12.25</v>
      </c>
      <c r="H7280">
        <f t="shared" si="113"/>
        <v>0.66999999999999993</v>
      </c>
      <c r="I7280" s="103">
        <f>AVERAGE(H$10:H7280)</f>
        <v>7.2809792325677539E-2</v>
      </c>
      <c r="J7280" s="2"/>
    </row>
    <row r="7281" spans="1:10">
      <c r="A7281" s="4">
        <v>33302</v>
      </c>
      <c r="B7281">
        <v>8.08</v>
      </c>
      <c r="F7281" s="4">
        <v>29919</v>
      </c>
      <c r="G7281">
        <v>12.25</v>
      </c>
      <c r="H7281">
        <f t="shared" si="113"/>
        <v>0.66999999999999993</v>
      </c>
      <c r="I7281" s="103">
        <f>AVERAGE(H$10:H7281)</f>
        <v>7.2891914191419327E-2</v>
      </c>
      <c r="J7281" s="2"/>
    </row>
    <row r="7282" spans="1:10">
      <c r="A7282" s="4">
        <v>33303</v>
      </c>
      <c r="B7282">
        <v>8.11</v>
      </c>
      <c r="F7282" s="4">
        <v>29920</v>
      </c>
      <c r="G7282">
        <v>12.44</v>
      </c>
      <c r="H7282">
        <f t="shared" si="113"/>
        <v>0.69000000000000128</v>
      </c>
      <c r="I7282" s="103">
        <f>AVERAGE(H$10:H7282)</f>
        <v>7.2976763371373765E-2</v>
      </c>
      <c r="J7282" s="2"/>
    </row>
    <row r="7283" spans="1:10">
      <c r="A7283" s="4">
        <v>33304</v>
      </c>
      <c r="B7283">
        <v>8.07</v>
      </c>
      <c r="F7283" s="4">
        <v>29921</v>
      </c>
      <c r="G7283">
        <v>13.03</v>
      </c>
      <c r="H7283">
        <f t="shared" si="113"/>
        <v>0.33999999999999986</v>
      </c>
      <c r="I7283" s="103">
        <f>AVERAGE(H$10:H7283)</f>
        <v>7.3013472642287788E-2</v>
      </c>
      <c r="J7283" s="2"/>
    </row>
    <row r="7284" spans="1:10">
      <c r="A7284" s="4">
        <v>33305</v>
      </c>
      <c r="B7284">
        <v>8.1300000000000008</v>
      </c>
      <c r="F7284" s="4">
        <v>29922</v>
      </c>
      <c r="G7284">
        <v>12.43</v>
      </c>
      <c r="H7284">
        <f t="shared" si="113"/>
        <v>1.0600000000000005</v>
      </c>
      <c r="I7284" s="103">
        <f>AVERAGE(H$10:H7284)</f>
        <v>7.3149140893470979E-2</v>
      </c>
      <c r="J7284" s="2"/>
    </row>
    <row r="7285" spans="1:10">
      <c r="A7285" s="4">
        <v>33308</v>
      </c>
      <c r="B7285">
        <v>8.06</v>
      </c>
      <c r="F7285" s="4">
        <v>29923</v>
      </c>
      <c r="G7285">
        <v>12.65</v>
      </c>
      <c r="H7285">
        <f t="shared" si="113"/>
        <v>0.79999999999999893</v>
      </c>
      <c r="I7285" s="103">
        <f>AVERAGE(H$10:H7285)</f>
        <v>7.3249037932930361E-2</v>
      </c>
      <c r="J7285" s="2"/>
    </row>
    <row r="7286" spans="1:10">
      <c r="A7286" s="4">
        <v>33309</v>
      </c>
      <c r="B7286">
        <v>8.09</v>
      </c>
      <c r="F7286" s="4">
        <v>29924</v>
      </c>
      <c r="G7286">
        <v>11.83</v>
      </c>
      <c r="H7286">
        <f t="shared" si="113"/>
        <v>1.3200000000000003</v>
      </c>
      <c r="I7286" s="103">
        <f>AVERAGE(H$10:H7286)</f>
        <v>7.3420365535248222E-2</v>
      </c>
      <c r="J7286" s="2"/>
    </row>
    <row r="7287" spans="1:10">
      <c r="A7287" s="4">
        <v>33310</v>
      </c>
      <c r="B7287">
        <v>8.02</v>
      </c>
      <c r="F7287" s="4">
        <v>29925</v>
      </c>
      <c r="G7287">
        <v>11.83</v>
      </c>
      <c r="H7287">
        <f t="shared" si="113"/>
        <v>1.3200000000000003</v>
      </c>
      <c r="I7287" s="103">
        <f>AVERAGE(H$10:H7287)</f>
        <v>7.3591646056609145E-2</v>
      </c>
      <c r="J7287" s="2"/>
    </row>
    <row r="7288" spans="1:10">
      <c r="A7288" s="4">
        <v>33311</v>
      </c>
      <c r="B7288">
        <v>8.02</v>
      </c>
      <c r="F7288" s="4">
        <v>29926</v>
      </c>
      <c r="G7288">
        <v>11.83</v>
      </c>
      <c r="H7288">
        <f t="shared" si="113"/>
        <v>1.3200000000000003</v>
      </c>
      <c r="I7288" s="103">
        <f>AVERAGE(H$10:H7288)</f>
        <v>7.3762879516417287E-2</v>
      </c>
      <c r="J7288" s="2"/>
    </row>
    <row r="7289" spans="1:10">
      <c r="A7289" s="4">
        <v>33312</v>
      </c>
      <c r="B7289">
        <v>8.1</v>
      </c>
      <c r="F7289" s="4">
        <v>29927</v>
      </c>
      <c r="G7289">
        <v>11.89</v>
      </c>
      <c r="H7289">
        <f t="shared" si="113"/>
        <v>1.6099999999999994</v>
      </c>
      <c r="I7289" s="103">
        <f>AVERAGE(H$10:H7289)</f>
        <v>7.3973901098901299E-2</v>
      </c>
      <c r="J7289" s="2"/>
    </row>
    <row r="7290" spans="1:10">
      <c r="A7290" s="4">
        <v>33315</v>
      </c>
      <c r="B7290">
        <v>8.15</v>
      </c>
      <c r="F7290" s="4">
        <v>29928</v>
      </c>
      <c r="G7290">
        <v>11.95</v>
      </c>
      <c r="H7290">
        <f t="shared" si="113"/>
        <v>1.5500000000000007</v>
      </c>
      <c r="I7290" s="103">
        <f>AVERAGE(H$10:H7290)</f>
        <v>7.4176624090097704E-2</v>
      </c>
      <c r="J7290" s="2"/>
    </row>
    <row r="7291" spans="1:10">
      <c r="A7291" s="4">
        <v>33316</v>
      </c>
      <c r="B7291">
        <v>8.25</v>
      </c>
      <c r="F7291" s="4">
        <v>29929</v>
      </c>
      <c r="G7291">
        <v>12.27</v>
      </c>
      <c r="H7291">
        <f t="shared" si="113"/>
        <v>1.370000000000001</v>
      </c>
      <c r="I7291" s="103">
        <f>AVERAGE(H$10:H7291)</f>
        <v>7.4354572919527795E-2</v>
      </c>
      <c r="J7291" s="2"/>
    </row>
    <row r="7292" spans="1:10">
      <c r="A7292" s="4">
        <v>33317</v>
      </c>
      <c r="B7292">
        <v>8.1999999999999993</v>
      </c>
      <c r="F7292" s="4">
        <v>29930</v>
      </c>
      <c r="G7292">
        <v>12.3</v>
      </c>
      <c r="H7292">
        <f t="shared" si="113"/>
        <v>1.5</v>
      </c>
      <c r="I7292" s="103">
        <f>AVERAGE(H$10:H7292)</f>
        <v>7.455032266922991E-2</v>
      </c>
      <c r="J7292" s="2"/>
    </row>
    <row r="7293" spans="1:10">
      <c r="A7293" s="4">
        <v>33318</v>
      </c>
      <c r="B7293">
        <v>8.16</v>
      </c>
      <c r="F7293" s="4">
        <v>29931</v>
      </c>
      <c r="G7293">
        <v>12.22</v>
      </c>
      <c r="H7293">
        <f t="shared" si="113"/>
        <v>1.6199999999999992</v>
      </c>
      <c r="I7293" s="103">
        <f>AVERAGE(H$10:H7293)</f>
        <v>7.4762493135639957E-2</v>
      </c>
      <c r="J7293" s="2"/>
    </row>
    <row r="7294" spans="1:10">
      <c r="A7294" s="4">
        <v>33319</v>
      </c>
      <c r="B7294">
        <v>8.1300000000000008</v>
      </c>
      <c r="F7294" s="4">
        <v>29932</v>
      </c>
      <c r="G7294">
        <v>12.22</v>
      </c>
      <c r="H7294">
        <f t="shared" si="113"/>
        <v>1.6199999999999992</v>
      </c>
      <c r="I7294" s="103">
        <f>AVERAGE(H$10:H7294)</f>
        <v>7.4974605353466214E-2</v>
      </c>
      <c r="J7294" s="2"/>
    </row>
    <row r="7295" spans="1:10">
      <c r="A7295" s="4">
        <v>33322</v>
      </c>
      <c r="B7295">
        <v>8.1300000000000008</v>
      </c>
      <c r="F7295" s="4">
        <v>29933</v>
      </c>
      <c r="G7295">
        <v>12.22</v>
      </c>
      <c r="H7295">
        <f t="shared" si="113"/>
        <v>1.6199999999999992</v>
      </c>
      <c r="I7295" s="103">
        <f>AVERAGE(H$10:H7295)</f>
        <v>7.5186659346692483E-2</v>
      </c>
      <c r="J7295" s="2"/>
    </row>
    <row r="7296" spans="1:10">
      <c r="A7296" s="4">
        <v>33323</v>
      </c>
      <c r="B7296">
        <v>8.1300000000000008</v>
      </c>
      <c r="F7296" s="4">
        <v>29934</v>
      </c>
      <c r="G7296">
        <v>12.28</v>
      </c>
      <c r="H7296">
        <f t="shared" si="113"/>
        <v>1.3399999999999999</v>
      </c>
      <c r="I7296" s="103">
        <f>AVERAGE(H$10:H7296)</f>
        <v>7.536023054755063E-2</v>
      </c>
      <c r="J7296" s="2"/>
    </row>
    <row r="7297" spans="1:10">
      <c r="A7297" s="4">
        <v>33324</v>
      </c>
      <c r="B7297">
        <v>8.08</v>
      </c>
      <c r="F7297" s="4">
        <v>29935</v>
      </c>
      <c r="G7297">
        <v>12.25</v>
      </c>
      <c r="H7297">
        <f t="shared" si="113"/>
        <v>1.3000000000000007</v>
      </c>
      <c r="I7297" s="103">
        <f>AVERAGE(H$10:H7297)</f>
        <v>7.5528265642151676E-2</v>
      </c>
      <c r="J7297" s="2"/>
    </row>
    <row r="7298" spans="1:10">
      <c r="A7298" s="4">
        <v>33325</v>
      </c>
      <c r="B7298">
        <v>8.0500000000000007</v>
      </c>
      <c r="F7298" s="4">
        <v>29936</v>
      </c>
      <c r="G7298">
        <v>12.35</v>
      </c>
      <c r="H7298">
        <f t="shared" si="113"/>
        <v>1.1799999999999997</v>
      </c>
      <c r="I7298" s="103">
        <f>AVERAGE(H$10:H7298)</f>
        <v>7.567979146659369E-2</v>
      </c>
      <c r="J7298" s="2"/>
    </row>
    <row r="7299" spans="1:10">
      <c r="A7299" s="4">
        <v>33329</v>
      </c>
      <c r="B7299">
        <v>8.07</v>
      </c>
      <c r="F7299" s="4">
        <v>29937</v>
      </c>
      <c r="G7299">
        <v>12.38</v>
      </c>
      <c r="H7299">
        <f t="shared" si="113"/>
        <v>1.33</v>
      </c>
      <c r="I7299" s="103">
        <f>AVERAGE(H$10:H7299)</f>
        <v>7.5851851851852045E-2</v>
      </c>
      <c r="J7299" s="2"/>
    </row>
    <row r="7300" spans="1:10">
      <c r="A7300" s="4">
        <v>33330</v>
      </c>
      <c r="B7300">
        <v>8.0299999999999994</v>
      </c>
      <c r="F7300" s="4">
        <v>29938</v>
      </c>
      <c r="G7300">
        <v>12.28</v>
      </c>
      <c r="H7300">
        <f t="shared" si="113"/>
        <v>1.2300000000000004</v>
      </c>
      <c r="I7300" s="103">
        <f>AVERAGE(H$10:H7300)</f>
        <v>7.6010149499382992E-2</v>
      </c>
      <c r="J7300" s="2"/>
    </row>
    <row r="7301" spans="1:10">
      <c r="A7301" s="4">
        <v>33331</v>
      </c>
      <c r="B7301">
        <v>8.0500000000000007</v>
      </c>
      <c r="F7301" s="4">
        <v>29939</v>
      </c>
      <c r="G7301">
        <v>12.28</v>
      </c>
      <c r="H7301">
        <f t="shared" si="113"/>
        <v>1.2300000000000004</v>
      </c>
      <c r="I7301" s="103">
        <f>AVERAGE(H$10:H7301)</f>
        <v>7.6168403730115394E-2</v>
      </c>
      <c r="J7301" s="2"/>
    </row>
    <row r="7302" spans="1:10">
      <c r="A7302" s="4">
        <v>33332</v>
      </c>
      <c r="B7302">
        <v>8</v>
      </c>
      <c r="F7302" s="4">
        <v>29940</v>
      </c>
      <c r="G7302">
        <v>12.28</v>
      </c>
      <c r="H7302">
        <f t="shared" si="113"/>
        <v>1.2300000000000004</v>
      </c>
      <c r="I7302" s="103">
        <f>AVERAGE(H$10:H7302)</f>
        <v>7.6326614561908881E-2</v>
      </c>
      <c r="J7302" s="2"/>
    </row>
    <row r="7303" spans="1:10">
      <c r="A7303" s="4">
        <v>33333</v>
      </c>
      <c r="B7303">
        <v>7.99</v>
      </c>
      <c r="F7303" s="4">
        <v>29941</v>
      </c>
      <c r="G7303">
        <v>12.33</v>
      </c>
      <c r="H7303">
        <f t="shared" si="113"/>
        <v>1.5</v>
      </c>
      <c r="I7303" s="103">
        <f>AVERAGE(H$10:H7303)</f>
        <v>7.6521798738689528E-2</v>
      </c>
      <c r="J7303" s="2"/>
    </row>
    <row r="7304" spans="1:10">
      <c r="A7304" s="4">
        <v>33336</v>
      </c>
      <c r="B7304">
        <v>7.98</v>
      </c>
      <c r="F7304" s="4">
        <v>29942</v>
      </c>
      <c r="G7304">
        <v>12.54</v>
      </c>
      <c r="H7304">
        <f t="shared" si="113"/>
        <v>1.4800000000000004</v>
      </c>
      <c r="I7304" s="103">
        <f>AVERAGE(H$10:H7304)</f>
        <v>7.6714187799863123E-2</v>
      </c>
      <c r="J7304" s="2"/>
    </row>
    <row r="7305" spans="1:10">
      <c r="A7305" s="4">
        <v>33337</v>
      </c>
      <c r="B7305">
        <v>8.0299999999999994</v>
      </c>
      <c r="F7305" s="4">
        <v>29943</v>
      </c>
      <c r="G7305">
        <v>12.92</v>
      </c>
      <c r="H7305">
        <f t="shared" si="113"/>
        <v>1.2200000000000006</v>
      </c>
      <c r="I7305" s="103">
        <f>AVERAGE(H$10:H7305)</f>
        <v>7.6870888157894945E-2</v>
      </c>
      <c r="J7305" s="2"/>
    </row>
    <row r="7306" spans="1:10">
      <c r="A7306" s="4">
        <v>33338</v>
      </c>
      <c r="B7306">
        <v>8.1</v>
      </c>
      <c r="F7306" s="4">
        <v>29944</v>
      </c>
      <c r="G7306">
        <v>12.3</v>
      </c>
      <c r="H7306">
        <f t="shared" ref="H7306:H7369" si="114">IFERROR(((VLOOKUP(F7306,$A$9:$B$14200,2,FALSE))-G7306),H7305)</f>
        <v>1.7099999999999991</v>
      </c>
      <c r="I7306" s="103">
        <f>AVERAGE(H$10:H7306)</f>
        <v>7.7094696450596342E-2</v>
      </c>
      <c r="J7306" s="2"/>
    </row>
    <row r="7307" spans="1:10">
      <c r="A7307" s="4">
        <v>33339</v>
      </c>
      <c r="B7307">
        <v>8.09</v>
      </c>
      <c r="F7307" s="4">
        <v>29945</v>
      </c>
      <c r="G7307">
        <v>12.3</v>
      </c>
      <c r="H7307">
        <f t="shared" si="114"/>
        <v>1.7099999999999991</v>
      </c>
      <c r="I7307" s="103">
        <f>AVERAGE(H$10:H7307)</f>
        <v>7.7318443409153406E-2</v>
      </c>
      <c r="J7307" s="2"/>
    </row>
    <row r="7308" spans="1:10">
      <c r="A7308" s="4">
        <v>33340</v>
      </c>
      <c r="B7308">
        <v>7.98</v>
      </c>
      <c r="F7308" s="4">
        <v>29946</v>
      </c>
      <c r="G7308">
        <v>12.3</v>
      </c>
      <c r="H7308">
        <f t="shared" si="114"/>
        <v>1.7099999999999991</v>
      </c>
      <c r="I7308" s="103">
        <f>AVERAGE(H$10:H7308)</f>
        <v>7.7542129058775389E-2</v>
      </c>
      <c r="J7308" s="2"/>
    </row>
    <row r="7309" spans="1:10">
      <c r="A7309" s="4">
        <v>33343</v>
      </c>
      <c r="B7309">
        <v>7.95</v>
      </c>
      <c r="F7309" s="4">
        <v>29947</v>
      </c>
      <c r="G7309">
        <v>12.3</v>
      </c>
      <c r="H7309">
        <f t="shared" si="114"/>
        <v>1.7099999999999991</v>
      </c>
      <c r="I7309" s="103">
        <f>AVERAGE(H$10:H7309)</f>
        <v>7.776575342465776E-2</v>
      </c>
      <c r="J7309" s="2"/>
    </row>
    <row r="7310" spans="1:10">
      <c r="A7310" s="4">
        <v>33344</v>
      </c>
      <c r="B7310">
        <v>7.97</v>
      </c>
      <c r="F7310" s="4">
        <v>29948</v>
      </c>
      <c r="G7310">
        <v>12.72</v>
      </c>
      <c r="H7310">
        <f t="shared" si="114"/>
        <v>1.2899999999999991</v>
      </c>
      <c r="I7310" s="103">
        <f>AVERAGE(H$10:H7310)</f>
        <v>7.7931790165730944E-2</v>
      </c>
      <c r="J7310" s="2"/>
    </row>
    <row r="7311" spans="1:10">
      <c r="A7311" s="4">
        <v>33345</v>
      </c>
      <c r="B7311">
        <v>7.95</v>
      </c>
      <c r="F7311" s="4">
        <v>29949</v>
      </c>
      <c r="G7311">
        <v>12.97</v>
      </c>
      <c r="H7311">
        <f t="shared" si="114"/>
        <v>1.1499999999999986</v>
      </c>
      <c r="I7311" s="103">
        <f>AVERAGE(H$10:H7311)</f>
        <v>7.8078608600383667E-2</v>
      </c>
      <c r="J7311" s="2"/>
    </row>
    <row r="7312" spans="1:10">
      <c r="A7312" s="4">
        <v>33346</v>
      </c>
      <c r="B7312">
        <v>8.02</v>
      </c>
      <c r="F7312" s="4">
        <v>29950</v>
      </c>
      <c r="G7312">
        <v>12.86</v>
      </c>
      <c r="H7312">
        <f t="shared" si="114"/>
        <v>1.3100000000000005</v>
      </c>
      <c r="I7312" s="103">
        <f>AVERAGE(H$10:H7312)</f>
        <v>7.8247295631932293E-2</v>
      </c>
      <c r="J7312" s="2"/>
    </row>
    <row r="7313" spans="1:10">
      <c r="A7313" s="4">
        <v>33347</v>
      </c>
      <c r="B7313">
        <v>8.1</v>
      </c>
      <c r="F7313" s="4">
        <v>29951</v>
      </c>
      <c r="G7313">
        <v>13.13</v>
      </c>
      <c r="H7313">
        <f t="shared" si="114"/>
        <v>0.84999999999999964</v>
      </c>
      <c r="I7313" s="103">
        <f>AVERAGE(H$10:H7313)</f>
        <v>7.8352957283680386E-2</v>
      </c>
      <c r="J7313" s="2"/>
    </row>
    <row r="7314" spans="1:10">
      <c r="A7314" s="4">
        <v>33350</v>
      </c>
      <c r="B7314">
        <v>8.15</v>
      </c>
      <c r="F7314" s="4">
        <v>29952</v>
      </c>
      <c r="G7314">
        <v>13.13</v>
      </c>
      <c r="H7314">
        <f t="shared" si="114"/>
        <v>0.84999999999999964</v>
      </c>
      <c r="I7314" s="103">
        <f>AVERAGE(H$10:H7314)</f>
        <v>7.8458590006844839E-2</v>
      </c>
      <c r="J7314" s="2"/>
    </row>
    <row r="7315" spans="1:10">
      <c r="A7315" s="4">
        <v>33351</v>
      </c>
      <c r="B7315">
        <v>8.1199999999999992</v>
      </c>
      <c r="F7315" s="4">
        <v>29953</v>
      </c>
      <c r="G7315">
        <v>13.13</v>
      </c>
      <c r="H7315">
        <f t="shared" si="114"/>
        <v>0.84999999999999964</v>
      </c>
      <c r="I7315" s="103">
        <f>AVERAGE(H$10:H7315)</f>
        <v>7.8564193813304359E-2</v>
      </c>
      <c r="J7315" s="2"/>
    </row>
    <row r="7316" spans="1:10">
      <c r="A7316" s="4">
        <v>33352</v>
      </c>
      <c r="B7316">
        <v>8.06</v>
      </c>
      <c r="F7316" s="4">
        <v>29954</v>
      </c>
      <c r="G7316">
        <v>13.13</v>
      </c>
      <c r="H7316">
        <f t="shared" si="114"/>
        <v>0.84999999999999964</v>
      </c>
      <c r="I7316" s="103">
        <f>AVERAGE(H$10:H7316)</f>
        <v>7.8669768714931115E-2</v>
      </c>
      <c r="J7316" s="2"/>
    </row>
    <row r="7317" spans="1:10">
      <c r="A7317" s="4">
        <v>33353</v>
      </c>
      <c r="B7317">
        <v>8.07</v>
      </c>
      <c r="F7317" s="4">
        <v>29955</v>
      </c>
      <c r="G7317">
        <v>13.31</v>
      </c>
      <c r="H7317">
        <f t="shared" si="114"/>
        <v>0.87999999999999901</v>
      </c>
      <c r="I7317" s="103">
        <f>AVERAGE(H$10:H7317)</f>
        <v>7.8779419813902796E-2</v>
      </c>
      <c r="J7317" s="2"/>
    </row>
    <row r="7318" spans="1:10">
      <c r="A7318" s="4">
        <v>33354</v>
      </c>
      <c r="B7318">
        <v>8.06</v>
      </c>
      <c r="F7318" s="4">
        <v>29956</v>
      </c>
      <c r="G7318">
        <v>12.9</v>
      </c>
      <c r="H7318">
        <f t="shared" si="114"/>
        <v>1.5399999999999991</v>
      </c>
      <c r="I7318" s="103">
        <f>AVERAGE(H$10:H7318)</f>
        <v>7.8979340539061652E-2</v>
      </c>
      <c r="J7318" s="2"/>
    </row>
    <row r="7319" spans="1:10">
      <c r="A7319" s="4">
        <v>33357</v>
      </c>
      <c r="B7319">
        <v>8.07</v>
      </c>
      <c r="F7319" s="4">
        <v>29957</v>
      </c>
      <c r="G7319">
        <v>12.12</v>
      </c>
      <c r="H7319">
        <f t="shared" si="114"/>
        <v>2.4700000000000006</v>
      </c>
      <c r="I7319" s="103">
        <f>AVERAGE(H$10:H7319)</f>
        <v>7.9306429548563831E-2</v>
      </c>
      <c r="J7319" s="2"/>
    </row>
    <row r="7320" spans="1:10">
      <c r="A7320" s="4">
        <v>33358</v>
      </c>
      <c r="B7320">
        <v>8.02</v>
      </c>
      <c r="F7320" s="4">
        <v>29958</v>
      </c>
      <c r="G7320">
        <v>12.37</v>
      </c>
      <c r="H7320">
        <f t="shared" si="114"/>
        <v>2.2600000000000016</v>
      </c>
      <c r="I7320" s="103">
        <f>AVERAGE(H$10:H7320)</f>
        <v>7.9604705238681656E-2</v>
      </c>
      <c r="J7320" s="2"/>
    </row>
    <row r="7321" spans="1:10">
      <c r="A7321" s="4">
        <v>33359</v>
      </c>
      <c r="B7321">
        <v>8.01</v>
      </c>
      <c r="F7321" s="4">
        <v>29959</v>
      </c>
      <c r="G7321">
        <v>12.12</v>
      </c>
      <c r="H7321">
        <f t="shared" si="114"/>
        <v>2.3600000000000012</v>
      </c>
      <c r="I7321" s="103">
        <f>AVERAGE(H$10:H7321)</f>
        <v>7.9916575492341574E-2</v>
      </c>
      <c r="J7321" s="2"/>
    </row>
    <row r="7322" spans="1:10">
      <c r="A7322" s="4">
        <v>33360</v>
      </c>
      <c r="B7322">
        <v>7.97</v>
      </c>
      <c r="F7322" s="4">
        <v>29960</v>
      </c>
      <c r="G7322">
        <v>12.12</v>
      </c>
      <c r="H7322">
        <f t="shared" si="114"/>
        <v>2.3600000000000012</v>
      </c>
      <c r="I7322" s="103">
        <f>AVERAGE(H$10:H7322)</f>
        <v>8.0228360453986278E-2</v>
      </c>
      <c r="J7322" s="2"/>
    </row>
    <row r="7323" spans="1:10">
      <c r="A7323" s="4">
        <v>33361</v>
      </c>
      <c r="B7323">
        <v>8.0399999999999991</v>
      </c>
      <c r="F7323" s="4">
        <v>29961</v>
      </c>
      <c r="G7323">
        <v>12.12</v>
      </c>
      <c r="H7323">
        <f t="shared" si="114"/>
        <v>2.3600000000000012</v>
      </c>
      <c r="I7323" s="103">
        <f>AVERAGE(H$10:H7323)</f>
        <v>8.0540060158600171E-2</v>
      </c>
      <c r="J7323" s="2"/>
    </row>
    <row r="7324" spans="1:10">
      <c r="A7324" s="4">
        <v>33364</v>
      </c>
      <c r="B7324">
        <v>8.0500000000000007</v>
      </c>
      <c r="F7324" s="4">
        <v>29962</v>
      </c>
      <c r="G7324">
        <v>12.64</v>
      </c>
      <c r="H7324">
        <f t="shared" si="114"/>
        <v>2.17</v>
      </c>
      <c r="I7324" s="103">
        <f>AVERAGE(H$10:H7324)</f>
        <v>8.0825700615174523E-2</v>
      </c>
      <c r="J7324" s="2"/>
    </row>
    <row r="7325" spans="1:10">
      <c r="A7325" s="4">
        <v>33365</v>
      </c>
      <c r="B7325">
        <v>8.06</v>
      </c>
      <c r="F7325" s="4">
        <v>29963</v>
      </c>
      <c r="G7325">
        <v>12.88</v>
      </c>
      <c r="H7325">
        <f t="shared" si="114"/>
        <v>1.7399999999999984</v>
      </c>
      <c r="I7325" s="103">
        <f>AVERAGE(H$10:H7325)</f>
        <v>8.1052487698195952E-2</v>
      </c>
      <c r="J7325" s="2"/>
    </row>
    <row r="7326" spans="1:10">
      <c r="A7326" s="4">
        <v>33366</v>
      </c>
      <c r="B7326">
        <v>8.0399999999999991</v>
      </c>
      <c r="F7326" s="4">
        <v>29964</v>
      </c>
      <c r="G7326">
        <v>12.66</v>
      </c>
      <c r="H7326">
        <f t="shared" si="114"/>
        <v>2.17</v>
      </c>
      <c r="I7326" s="103">
        <f>AVERAGE(H$10:H7326)</f>
        <v>8.1337980046467348E-2</v>
      </c>
      <c r="J7326" s="2"/>
    </row>
    <row r="7327" spans="1:10">
      <c r="A7327" s="4">
        <v>33367</v>
      </c>
      <c r="B7327">
        <v>8.02</v>
      </c>
      <c r="F7327" s="4">
        <v>29965</v>
      </c>
      <c r="G7327">
        <v>12.75</v>
      </c>
      <c r="H7327">
        <f t="shared" si="114"/>
        <v>1.9499999999999993</v>
      </c>
      <c r="I7327" s="103">
        <f>AVERAGE(H$10:H7327)</f>
        <v>8.1593331511342113E-2</v>
      </c>
      <c r="J7327" s="2"/>
    </row>
    <row r="7328" spans="1:10">
      <c r="A7328" s="4">
        <v>33368</v>
      </c>
      <c r="B7328">
        <v>8.1199999999999992</v>
      </c>
      <c r="F7328" s="4">
        <v>29966</v>
      </c>
      <c r="G7328">
        <v>12.47</v>
      </c>
      <c r="H7328">
        <f t="shared" si="114"/>
        <v>2.3499999999999996</v>
      </c>
      <c r="I7328" s="103">
        <f>AVERAGE(H$10:H7328)</f>
        <v>8.1903265473425552E-2</v>
      </c>
      <c r="J7328" s="2"/>
    </row>
    <row r="7329" spans="1:10">
      <c r="A7329" s="4">
        <v>33371</v>
      </c>
      <c r="B7329">
        <v>8.07</v>
      </c>
      <c r="F7329" s="4">
        <v>29967</v>
      </c>
      <c r="G7329">
        <v>12.47</v>
      </c>
      <c r="H7329">
        <f t="shared" si="114"/>
        <v>2.3499999999999996</v>
      </c>
      <c r="I7329" s="103">
        <f>AVERAGE(H$10:H7329)</f>
        <v>8.2213114754098593E-2</v>
      </c>
      <c r="J7329" s="2"/>
    </row>
    <row r="7330" spans="1:10">
      <c r="A7330" s="4">
        <v>33372</v>
      </c>
      <c r="B7330">
        <v>8.14</v>
      </c>
      <c r="F7330" s="4">
        <v>29968</v>
      </c>
      <c r="G7330">
        <v>12.47</v>
      </c>
      <c r="H7330">
        <f t="shared" si="114"/>
        <v>2.3499999999999996</v>
      </c>
      <c r="I7330" s="103">
        <f>AVERAGE(H$10:H7330)</f>
        <v>8.2522879388061965E-2</v>
      </c>
      <c r="J7330" s="2"/>
    </row>
    <row r="7331" spans="1:10">
      <c r="A7331" s="4">
        <v>33373</v>
      </c>
      <c r="B7331">
        <v>8.1300000000000008</v>
      </c>
      <c r="F7331" s="4">
        <v>29969</v>
      </c>
      <c r="G7331">
        <v>12.92</v>
      </c>
      <c r="H7331">
        <f t="shared" si="114"/>
        <v>1.83</v>
      </c>
      <c r="I7331" s="103">
        <f>AVERAGE(H$10:H7331)</f>
        <v>8.276154056268803E-2</v>
      </c>
      <c r="J7331" s="2"/>
    </row>
    <row r="7332" spans="1:10">
      <c r="A7332" s="4">
        <v>33374</v>
      </c>
      <c r="B7332">
        <v>8.1199999999999992</v>
      </c>
      <c r="F7332" s="4">
        <v>29970</v>
      </c>
      <c r="G7332">
        <v>13.35</v>
      </c>
      <c r="H7332">
        <f t="shared" si="114"/>
        <v>1.4500000000000011</v>
      </c>
      <c r="I7332" s="103">
        <f>AVERAGE(H$10:H7332)</f>
        <v>8.2948245254677283E-2</v>
      </c>
      <c r="J7332" s="2"/>
    </row>
    <row r="7333" spans="1:10">
      <c r="A7333" s="4">
        <v>33375</v>
      </c>
      <c r="B7333">
        <v>8.08</v>
      </c>
      <c r="F7333" s="4">
        <v>29971</v>
      </c>
      <c r="G7333">
        <v>14.26</v>
      </c>
      <c r="H7333">
        <f t="shared" si="114"/>
        <v>0.55000000000000071</v>
      </c>
      <c r="I7333" s="103">
        <f>AVERAGE(H$10:H7333)</f>
        <v>8.3012015292190294E-2</v>
      </c>
      <c r="J7333" s="2"/>
    </row>
    <row r="7334" spans="1:10">
      <c r="A7334" s="4">
        <v>33378</v>
      </c>
      <c r="B7334">
        <v>8.1</v>
      </c>
      <c r="F7334" s="4">
        <v>29972</v>
      </c>
      <c r="G7334">
        <v>13.51</v>
      </c>
      <c r="H7334">
        <f t="shared" si="114"/>
        <v>1.1099999999999994</v>
      </c>
      <c r="I7334" s="103">
        <f>AVERAGE(H$10:H7334)</f>
        <v>8.3152218430034369E-2</v>
      </c>
      <c r="J7334" s="2"/>
    </row>
    <row r="7335" spans="1:10">
      <c r="A7335" s="4">
        <v>33379</v>
      </c>
      <c r="B7335">
        <v>8.06</v>
      </c>
      <c r="F7335" s="4">
        <v>29973</v>
      </c>
      <c r="G7335">
        <v>13.8</v>
      </c>
      <c r="H7335">
        <f t="shared" si="114"/>
        <v>0.88999999999999879</v>
      </c>
      <c r="I7335" s="103">
        <f>AVERAGE(H$10:H7335)</f>
        <v>8.3262353262353497E-2</v>
      </c>
      <c r="J7335" s="2"/>
    </row>
    <row r="7336" spans="1:10">
      <c r="A7336" s="4">
        <v>33380</v>
      </c>
      <c r="B7336">
        <v>8.06</v>
      </c>
      <c r="F7336" s="4">
        <v>29974</v>
      </c>
      <c r="G7336">
        <v>13.8</v>
      </c>
      <c r="H7336">
        <f t="shared" si="114"/>
        <v>0.88999999999999879</v>
      </c>
      <c r="I7336" s="103">
        <f>AVERAGE(H$10:H7336)</f>
        <v>8.3372458031936908E-2</v>
      </c>
      <c r="J7336" s="2"/>
    </row>
    <row r="7337" spans="1:10">
      <c r="A7337" s="4">
        <v>33381</v>
      </c>
      <c r="B7337">
        <v>8.1</v>
      </c>
      <c r="F7337" s="4">
        <v>29975</v>
      </c>
      <c r="G7337">
        <v>13.8</v>
      </c>
      <c r="H7337">
        <f t="shared" si="114"/>
        <v>0.88999999999999879</v>
      </c>
      <c r="I7337" s="103">
        <f>AVERAGE(H$10:H7337)</f>
        <v>8.3482532751091937E-2</v>
      </c>
      <c r="J7337" s="2"/>
    </row>
    <row r="7338" spans="1:10">
      <c r="A7338" s="4">
        <v>33382</v>
      </c>
      <c r="B7338">
        <v>8.1</v>
      </c>
      <c r="F7338" s="4">
        <v>29976</v>
      </c>
      <c r="G7338">
        <v>14.89</v>
      </c>
      <c r="H7338">
        <f t="shared" si="114"/>
        <v>-0.27000000000000135</v>
      </c>
      <c r="I7338" s="103">
        <f>AVERAGE(H$10:H7338)</f>
        <v>8.3434302087597445E-2</v>
      </c>
      <c r="J7338" s="2"/>
    </row>
    <row r="7339" spans="1:10">
      <c r="A7339" s="4">
        <v>33386</v>
      </c>
      <c r="B7339">
        <v>8.07</v>
      </c>
      <c r="F7339" s="4">
        <v>29977</v>
      </c>
      <c r="G7339">
        <v>14.04</v>
      </c>
      <c r="H7339">
        <f t="shared" si="114"/>
        <v>0.5</v>
      </c>
      <c r="I7339" s="103">
        <f>AVERAGE(H$10:H7339)</f>
        <v>8.3491132332878817E-2</v>
      </c>
      <c r="J7339" s="2"/>
    </row>
    <row r="7340" spans="1:10">
      <c r="A7340" s="4">
        <v>33387</v>
      </c>
      <c r="B7340">
        <v>8.07</v>
      </c>
      <c r="F7340" s="4">
        <v>29978</v>
      </c>
      <c r="G7340">
        <v>13.99</v>
      </c>
      <c r="H7340">
        <f t="shared" si="114"/>
        <v>0.51999999999999957</v>
      </c>
      <c r="I7340" s="103">
        <f>AVERAGE(H$10:H7340)</f>
        <v>8.3550675214841316E-2</v>
      </c>
      <c r="J7340" s="2"/>
    </row>
    <row r="7341" spans="1:10">
      <c r="A7341" s="4">
        <v>33388</v>
      </c>
      <c r="B7341">
        <v>8.02</v>
      </c>
      <c r="F7341" s="4">
        <v>29979</v>
      </c>
      <c r="G7341">
        <v>14.06</v>
      </c>
      <c r="H7341">
        <f t="shared" si="114"/>
        <v>0.22999999999999865</v>
      </c>
      <c r="I7341" s="103">
        <f>AVERAGE(H$10:H7341)</f>
        <v>8.3570649208947315E-2</v>
      </c>
      <c r="J7341" s="2"/>
    </row>
    <row r="7342" spans="1:10">
      <c r="A7342" s="4">
        <v>33389</v>
      </c>
      <c r="B7342">
        <v>8.06</v>
      </c>
      <c r="F7342" s="4">
        <v>29980</v>
      </c>
      <c r="G7342">
        <v>14.21</v>
      </c>
      <c r="H7342">
        <f t="shared" si="114"/>
        <v>-7.0000000000000284E-2</v>
      </c>
      <c r="I7342" s="103">
        <f>AVERAGE(H$10:H7342)</f>
        <v>8.354970680485499E-2</v>
      </c>
      <c r="J7342" s="2"/>
    </row>
    <row r="7343" spans="1:10">
      <c r="A7343" s="4">
        <v>33392</v>
      </c>
      <c r="B7343">
        <v>8.14</v>
      </c>
      <c r="F7343" s="4">
        <v>29981</v>
      </c>
      <c r="G7343">
        <v>14.21</v>
      </c>
      <c r="H7343">
        <f t="shared" si="114"/>
        <v>-7.0000000000000284E-2</v>
      </c>
      <c r="I7343" s="103">
        <f>AVERAGE(H$10:H7343)</f>
        <v>8.3528770111808232E-2</v>
      </c>
      <c r="J7343" s="2"/>
    </row>
    <row r="7344" spans="1:10">
      <c r="A7344" s="4">
        <v>33393</v>
      </c>
      <c r="B7344">
        <v>8.14</v>
      </c>
      <c r="F7344" s="4">
        <v>29982</v>
      </c>
      <c r="G7344">
        <v>14.21</v>
      </c>
      <c r="H7344">
        <f t="shared" si="114"/>
        <v>-7.0000000000000284E-2</v>
      </c>
      <c r="I7344" s="103">
        <f>AVERAGE(H$10:H7344)</f>
        <v>8.3507839127471242E-2</v>
      </c>
      <c r="J7344" s="2"/>
    </row>
    <row r="7345" spans="1:10">
      <c r="A7345" s="4">
        <v>33394</v>
      </c>
      <c r="B7345">
        <v>8.19</v>
      </c>
      <c r="F7345" s="4">
        <v>29983</v>
      </c>
      <c r="G7345">
        <v>15.69</v>
      </c>
      <c r="H7345">
        <f t="shared" si="114"/>
        <v>-1.1099999999999994</v>
      </c>
      <c r="I7345" s="103">
        <f>AVERAGE(H$10:H7345)</f>
        <v>8.3345147219193227E-2</v>
      </c>
      <c r="J7345" s="2"/>
    </row>
    <row r="7346" spans="1:10">
      <c r="A7346" s="4">
        <v>33395</v>
      </c>
      <c r="B7346">
        <v>8.23</v>
      </c>
      <c r="F7346" s="4">
        <v>29984</v>
      </c>
      <c r="G7346">
        <v>15.34</v>
      </c>
      <c r="H7346">
        <f t="shared" si="114"/>
        <v>-0.86999999999999922</v>
      </c>
      <c r="I7346" s="103">
        <f>AVERAGE(H$10:H7346)</f>
        <v>8.3215210576530127E-2</v>
      </c>
      <c r="J7346" s="2"/>
    </row>
    <row r="7347" spans="1:10">
      <c r="A7347" s="4">
        <v>33396</v>
      </c>
      <c r="B7347">
        <v>8.2899999999999991</v>
      </c>
      <c r="F7347" s="4">
        <v>29985</v>
      </c>
      <c r="G7347">
        <v>15.65</v>
      </c>
      <c r="H7347">
        <f t="shared" si="114"/>
        <v>-0.96000000000000085</v>
      </c>
      <c r="I7347" s="103">
        <f>AVERAGE(H$10:H7347)</f>
        <v>8.3073044426274389E-2</v>
      </c>
      <c r="J7347" s="2"/>
    </row>
    <row r="7348" spans="1:10">
      <c r="A7348" s="4">
        <v>33399</v>
      </c>
      <c r="B7348">
        <v>8.2899999999999991</v>
      </c>
      <c r="F7348" s="4">
        <v>29986</v>
      </c>
      <c r="G7348">
        <v>15.27</v>
      </c>
      <c r="H7348">
        <f t="shared" si="114"/>
        <v>-0.50999999999999979</v>
      </c>
      <c r="I7348" s="103">
        <f>AVERAGE(H$10:H7348)</f>
        <v>8.2992233274288257E-2</v>
      </c>
      <c r="J7348" s="2"/>
    </row>
    <row r="7349" spans="1:10">
      <c r="A7349" s="4">
        <v>33400</v>
      </c>
      <c r="B7349">
        <v>8.2899999999999991</v>
      </c>
      <c r="F7349" s="4">
        <v>29987</v>
      </c>
      <c r="G7349">
        <v>15.22</v>
      </c>
      <c r="H7349">
        <f t="shared" si="114"/>
        <v>-0.57000000000000028</v>
      </c>
      <c r="I7349" s="103">
        <f>AVERAGE(H$10:H7349)</f>
        <v>8.2903269754768597E-2</v>
      </c>
      <c r="J7349" s="2"/>
    </row>
    <row r="7350" spans="1:10">
      <c r="A7350" s="4">
        <v>33401</v>
      </c>
      <c r="B7350">
        <v>8.36</v>
      </c>
      <c r="F7350" s="4">
        <v>29988</v>
      </c>
      <c r="G7350">
        <v>15.22</v>
      </c>
      <c r="H7350">
        <f t="shared" si="114"/>
        <v>-0.57000000000000028</v>
      </c>
      <c r="I7350" s="103">
        <f>AVERAGE(H$10:H7350)</f>
        <v>8.2814330472687839E-2</v>
      </c>
      <c r="J7350" s="2"/>
    </row>
    <row r="7351" spans="1:10">
      <c r="A7351" s="4">
        <v>33402</v>
      </c>
      <c r="B7351">
        <v>8.34</v>
      </c>
      <c r="F7351" s="4">
        <v>29989</v>
      </c>
      <c r="G7351">
        <v>15.22</v>
      </c>
      <c r="H7351">
        <f t="shared" si="114"/>
        <v>-0.57000000000000028</v>
      </c>
      <c r="I7351" s="103">
        <f>AVERAGE(H$10:H7351)</f>
        <v>8.2725415418142378E-2</v>
      </c>
      <c r="J7351" s="2"/>
    </row>
    <row r="7352" spans="1:10">
      <c r="A7352" s="4">
        <v>33403</v>
      </c>
      <c r="B7352">
        <v>8.2899999999999991</v>
      </c>
      <c r="F7352" s="4">
        <v>29990</v>
      </c>
      <c r="G7352">
        <v>14.88</v>
      </c>
      <c r="H7352">
        <f t="shared" si="114"/>
        <v>0</v>
      </c>
      <c r="I7352" s="103">
        <f>AVERAGE(H$10:H7352)</f>
        <v>8.2714149530164968E-2</v>
      </c>
      <c r="J7352" s="2"/>
    </row>
    <row r="7353" spans="1:10">
      <c r="A7353" s="4">
        <v>33406</v>
      </c>
      <c r="B7353">
        <v>8.3000000000000007</v>
      </c>
      <c r="F7353" s="4">
        <v>29991</v>
      </c>
      <c r="G7353">
        <v>15.1</v>
      </c>
      <c r="H7353">
        <f t="shared" si="114"/>
        <v>-0.15000000000000036</v>
      </c>
      <c r="I7353" s="103">
        <f>AVERAGE(H$10:H7353)</f>
        <v>8.2682461873638535E-2</v>
      </c>
      <c r="J7353" s="2"/>
    </row>
    <row r="7354" spans="1:10">
      <c r="A7354" s="4">
        <v>33407</v>
      </c>
      <c r="B7354">
        <v>8.32</v>
      </c>
      <c r="F7354" s="4">
        <v>29992</v>
      </c>
      <c r="G7354">
        <v>15.44</v>
      </c>
      <c r="H7354">
        <f t="shared" si="114"/>
        <v>-0.62999999999999901</v>
      </c>
      <c r="I7354" s="103">
        <f>AVERAGE(H$10:H7354)</f>
        <v>8.2585432266848391E-2</v>
      </c>
      <c r="J7354" s="2"/>
    </row>
    <row r="7355" spans="1:10">
      <c r="A7355" s="4">
        <v>33408</v>
      </c>
      <c r="B7355">
        <v>8.33</v>
      </c>
      <c r="F7355" s="4">
        <v>29993</v>
      </c>
      <c r="G7355">
        <v>15.87</v>
      </c>
      <c r="H7355">
        <f t="shared" si="114"/>
        <v>-1.1599999999999984</v>
      </c>
      <c r="I7355" s="103">
        <f>AVERAGE(H$10:H7355)</f>
        <v>8.2416280969235159E-2</v>
      </c>
      <c r="J7355" s="2"/>
    </row>
    <row r="7356" spans="1:10">
      <c r="A7356" s="4">
        <v>33409</v>
      </c>
      <c r="B7356">
        <v>8.3000000000000007</v>
      </c>
      <c r="F7356" s="4">
        <v>29994</v>
      </c>
      <c r="G7356">
        <v>15.54</v>
      </c>
      <c r="H7356">
        <f t="shared" si="114"/>
        <v>-1.1599999999999984</v>
      </c>
      <c r="I7356" s="103">
        <f>AVERAGE(H$10:H7356)</f>
        <v>8.224717571798032E-2</v>
      </c>
      <c r="J7356" s="2"/>
    </row>
    <row r="7357" spans="1:10">
      <c r="A7357" s="4">
        <v>33410</v>
      </c>
      <c r="B7357">
        <v>8.32</v>
      </c>
      <c r="F7357" s="4">
        <v>29995</v>
      </c>
      <c r="G7357">
        <v>15.54</v>
      </c>
      <c r="H7357">
        <f t="shared" si="114"/>
        <v>-1.1599999999999984</v>
      </c>
      <c r="I7357" s="103">
        <f>AVERAGE(H$10:H7357)</f>
        <v>8.2078116494284356E-2</v>
      </c>
      <c r="J7357" s="2"/>
    </row>
    <row r="7358" spans="1:10">
      <c r="A7358" s="4">
        <v>33413</v>
      </c>
      <c r="B7358">
        <v>8.33</v>
      </c>
      <c r="F7358" s="4">
        <v>29996</v>
      </c>
      <c r="G7358">
        <v>15.54</v>
      </c>
      <c r="H7358">
        <f t="shared" si="114"/>
        <v>-1.1599999999999984</v>
      </c>
      <c r="I7358" s="103">
        <f>AVERAGE(H$10:H7358)</f>
        <v>8.1909103279357937E-2</v>
      </c>
      <c r="J7358" s="2"/>
    </row>
    <row r="7359" spans="1:10">
      <c r="A7359" s="4">
        <v>33414</v>
      </c>
      <c r="B7359">
        <v>8.33</v>
      </c>
      <c r="F7359" s="4">
        <v>29997</v>
      </c>
      <c r="G7359">
        <v>15.54</v>
      </c>
      <c r="H7359">
        <f t="shared" si="114"/>
        <v>-1.1599999999999984</v>
      </c>
      <c r="I7359" s="103">
        <f>AVERAGE(H$10:H7359)</f>
        <v>8.1740136054421986E-2</v>
      </c>
      <c r="J7359" s="2"/>
    </row>
    <row r="7360" spans="1:10">
      <c r="A7360" s="4">
        <v>33415</v>
      </c>
      <c r="B7360">
        <v>8.33</v>
      </c>
      <c r="F7360" s="4">
        <v>29998</v>
      </c>
      <c r="G7360">
        <v>16.36</v>
      </c>
      <c r="H7360">
        <f t="shared" si="114"/>
        <v>-1.83</v>
      </c>
      <c r="I7360" s="103">
        <f>AVERAGE(H$10:H7360)</f>
        <v>8.148007073867522E-2</v>
      </c>
      <c r="J7360" s="2"/>
    </row>
    <row r="7361" spans="1:10">
      <c r="A7361" s="4">
        <v>33416</v>
      </c>
      <c r="B7361">
        <v>8.32</v>
      </c>
      <c r="F7361" s="4">
        <v>29999</v>
      </c>
      <c r="G7361">
        <v>14.88</v>
      </c>
      <c r="H7361">
        <f t="shared" si="114"/>
        <v>-0.38000000000000078</v>
      </c>
      <c r="I7361" s="103">
        <f>AVERAGE(H$10:H7361)</f>
        <v>8.141730141458127E-2</v>
      </c>
      <c r="J7361" s="2"/>
    </row>
    <row r="7362" spans="1:10">
      <c r="A7362" s="4">
        <v>33417</v>
      </c>
      <c r="B7362">
        <v>8.24</v>
      </c>
      <c r="F7362" s="4">
        <v>30000</v>
      </c>
      <c r="G7362">
        <v>15.07</v>
      </c>
      <c r="H7362">
        <f t="shared" si="114"/>
        <v>-0.79000000000000092</v>
      </c>
      <c r="I7362" s="103">
        <f>AVERAGE(H$10:H7362)</f>
        <v>8.1298789609683328E-2</v>
      </c>
      <c r="J7362" s="2"/>
    </row>
    <row r="7363" spans="1:10">
      <c r="A7363" s="4">
        <v>33420</v>
      </c>
      <c r="B7363">
        <v>8.26</v>
      </c>
      <c r="F7363" s="4">
        <v>30001</v>
      </c>
      <c r="G7363">
        <v>14.2</v>
      </c>
      <c r="H7363">
        <f t="shared" si="114"/>
        <v>4.0000000000000924E-2</v>
      </c>
      <c r="I7363" s="103">
        <f>AVERAGE(H$10:H7363)</f>
        <v>8.1293173782975459E-2</v>
      </c>
      <c r="J7363" s="2"/>
    </row>
    <row r="7364" spans="1:10">
      <c r="A7364" s="4">
        <v>33421</v>
      </c>
      <c r="B7364">
        <v>8.27</v>
      </c>
      <c r="F7364" s="4">
        <v>30002</v>
      </c>
      <c r="G7364">
        <v>14.2</v>
      </c>
      <c r="H7364">
        <f t="shared" si="114"/>
        <v>4.0000000000000924E-2</v>
      </c>
      <c r="I7364" s="103">
        <f>AVERAGE(H$10:H7364)</f>
        <v>8.1287559483344859E-2</v>
      </c>
      <c r="J7364" s="2"/>
    </row>
    <row r="7365" spans="1:10">
      <c r="A7365" s="4">
        <v>33422</v>
      </c>
      <c r="B7365">
        <v>8.26</v>
      </c>
      <c r="F7365" s="4">
        <v>30003</v>
      </c>
      <c r="G7365">
        <v>14.2</v>
      </c>
      <c r="H7365">
        <f t="shared" si="114"/>
        <v>4.0000000000000924E-2</v>
      </c>
      <c r="I7365" s="103">
        <f>AVERAGE(H$10:H7365)</f>
        <v>8.1281946710168765E-2</v>
      </c>
      <c r="J7365" s="2"/>
    </row>
    <row r="7366" spans="1:10">
      <c r="A7366" s="4">
        <v>33424</v>
      </c>
      <c r="B7366">
        <v>8.34</v>
      </c>
      <c r="F7366" s="4">
        <v>30004</v>
      </c>
      <c r="G7366">
        <v>13.83</v>
      </c>
      <c r="H7366">
        <f t="shared" si="114"/>
        <v>3.9999999999999147E-2</v>
      </c>
      <c r="I7366" s="103">
        <f>AVERAGE(H$10:H7366)</f>
        <v>8.1276335462824714E-2</v>
      </c>
      <c r="J7366" s="2"/>
    </row>
    <row r="7367" spans="1:10">
      <c r="A7367" s="4">
        <v>33427</v>
      </c>
      <c r="B7367">
        <v>8.34</v>
      </c>
      <c r="F7367" s="4">
        <v>30005</v>
      </c>
      <c r="G7367">
        <v>13.1</v>
      </c>
      <c r="H7367">
        <f t="shared" si="114"/>
        <v>0.83000000000000007</v>
      </c>
      <c r="I7367" s="103">
        <f>AVERAGE(H$10:H7367)</f>
        <v>8.1378091872791714E-2</v>
      </c>
      <c r="J7367" s="2"/>
    </row>
    <row r="7368" spans="1:10">
      <c r="A7368" s="4">
        <v>33428</v>
      </c>
      <c r="B7368">
        <v>8.36</v>
      </c>
      <c r="F7368" s="4">
        <v>30006</v>
      </c>
      <c r="G7368">
        <v>12.44</v>
      </c>
      <c r="H7368">
        <f t="shared" si="114"/>
        <v>1.4299999999999997</v>
      </c>
      <c r="I7368" s="103">
        <f>AVERAGE(H$10:H7368)</f>
        <v>8.1561353444761703E-2</v>
      </c>
      <c r="J7368" s="2"/>
    </row>
    <row r="7369" spans="1:10">
      <c r="A7369" s="4">
        <v>33429</v>
      </c>
      <c r="B7369">
        <v>8.35</v>
      </c>
      <c r="F7369" s="4">
        <v>30007</v>
      </c>
      <c r="G7369">
        <v>13.26</v>
      </c>
      <c r="H7369">
        <f t="shared" si="114"/>
        <v>0.65000000000000036</v>
      </c>
      <c r="I7369" s="103">
        <f>AVERAGE(H$10:H7369)</f>
        <v>8.163858695652193E-2</v>
      </c>
      <c r="J7369" s="2"/>
    </row>
    <row r="7370" spans="1:10">
      <c r="A7370" s="4">
        <v>33430</v>
      </c>
      <c r="B7370">
        <v>8.3000000000000007</v>
      </c>
      <c r="F7370" s="4">
        <v>30008</v>
      </c>
      <c r="G7370">
        <v>13.74</v>
      </c>
      <c r="H7370">
        <f t="shared" ref="H7370:H7433" si="115">IFERROR(((VLOOKUP(F7370,$A$9:$B$14200,2,FALSE))-G7370),H7369)</f>
        <v>0.28999999999999915</v>
      </c>
      <c r="I7370" s="103">
        <f>AVERAGE(H$10:H7370)</f>
        <v>8.1666893085178827E-2</v>
      </c>
      <c r="J7370" s="2"/>
    </row>
    <row r="7371" spans="1:10">
      <c r="A7371" s="4">
        <v>33431</v>
      </c>
      <c r="B7371">
        <v>8.26</v>
      </c>
      <c r="F7371" s="4">
        <v>30009</v>
      </c>
      <c r="G7371">
        <v>13.74</v>
      </c>
      <c r="H7371">
        <f t="shared" si="115"/>
        <v>0.28999999999999915</v>
      </c>
      <c r="I7371" s="103">
        <f>AVERAGE(H$10:H7371)</f>
        <v>8.169519152404256E-2</v>
      </c>
      <c r="J7371" s="2"/>
    </row>
    <row r="7372" spans="1:10">
      <c r="A7372" s="4">
        <v>33434</v>
      </c>
      <c r="B7372">
        <v>8.26</v>
      </c>
      <c r="F7372" s="4">
        <v>30010</v>
      </c>
      <c r="G7372">
        <v>13.74</v>
      </c>
      <c r="H7372">
        <f t="shared" si="115"/>
        <v>0.28999999999999915</v>
      </c>
      <c r="I7372" s="103">
        <f>AVERAGE(H$10:H7372)</f>
        <v>8.1723482276246262E-2</v>
      </c>
      <c r="J7372" s="2"/>
    </row>
    <row r="7373" spans="1:10">
      <c r="A7373" s="4">
        <v>33435</v>
      </c>
      <c r="B7373">
        <v>8.27</v>
      </c>
      <c r="F7373" s="4">
        <v>30011</v>
      </c>
      <c r="G7373">
        <v>14.11</v>
      </c>
      <c r="H7373">
        <f t="shared" si="115"/>
        <v>-0.25999999999999979</v>
      </c>
      <c r="I7373" s="103">
        <f>AVERAGE(H$10:H7373)</f>
        <v>8.1677077675176707E-2</v>
      </c>
      <c r="J7373" s="2"/>
    </row>
    <row r="7374" spans="1:10">
      <c r="A7374" s="4">
        <v>33436</v>
      </c>
      <c r="B7374">
        <v>8.3000000000000007</v>
      </c>
      <c r="F7374" s="4">
        <v>30012</v>
      </c>
      <c r="G7374">
        <v>14.63</v>
      </c>
      <c r="H7374">
        <f t="shared" si="115"/>
        <v>-0.89000000000000057</v>
      </c>
      <c r="I7374" s="103">
        <f>AVERAGE(H$10:H7374)</f>
        <v>8.1545145960624746E-2</v>
      </c>
      <c r="J7374" s="2"/>
    </row>
    <row r="7375" spans="1:10">
      <c r="A7375" s="4">
        <v>33437</v>
      </c>
      <c r="B7375">
        <v>8.31</v>
      </c>
      <c r="F7375" s="4">
        <v>30013</v>
      </c>
      <c r="G7375">
        <v>15.26</v>
      </c>
      <c r="H7375">
        <f t="shared" si="115"/>
        <v>-1.5700000000000003</v>
      </c>
      <c r="I7375" s="103">
        <f>AVERAGE(H$10:H7375)</f>
        <v>8.1320934021178556E-2</v>
      </c>
      <c r="J7375" s="2"/>
    </row>
    <row r="7376" spans="1:10">
      <c r="A7376" s="4">
        <v>33438</v>
      </c>
      <c r="B7376">
        <v>8.2799999999999994</v>
      </c>
      <c r="F7376" s="4">
        <v>30014</v>
      </c>
      <c r="G7376">
        <v>14.4</v>
      </c>
      <c r="H7376">
        <f t="shared" si="115"/>
        <v>-0.79000000000000092</v>
      </c>
      <c r="I7376" s="103">
        <f>AVERAGE(H$10:H7376)</f>
        <v>8.1202660513099129E-2</v>
      </c>
      <c r="J7376" s="2"/>
    </row>
    <row r="7377" spans="1:10">
      <c r="A7377" s="4">
        <v>33441</v>
      </c>
      <c r="B7377">
        <v>8.2799999999999994</v>
      </c>
      <c r="F7377" s="4">
        <v>30015</v>
      </c>
      <c r="G7377">
        <v>14.37</v>
      </c>
      <c r="H7377">
        <f t="shared" si="115"/>
        <v>-0.77999999999999936</v>
      </c>
      <c r="I7377" s="103">
        <f>AVERAGE(H$10:H7377)</f>
        <v>8.1085776330076187E-2</v>
      </c>
      <c r="J7377" s="2"/>
    </row>
    <row r="7378" spans="1:10">
      <c r="A7378" s="4">
        <v>33442</v>
      </c>
      <c r="B7378">
        <v>8.31</v>
      </c>
      <c r="F7378" s="4">
        <v>30016</v>
      </c>
      <c r="G7378">
        <v>14.37</v>
      </c>
      <c r="H7378">
        <f t="shared" si="115"/>
        <v>-0.77999999999999936</v>
      </c>
      <c r="I7378" s="103">
        <f>AVERAGE(H$10:H7378)</f>
        <v>8.0968923870267523E-2</v>
      </c>
      <c r="J7378" s="2"/>
    </row>
    <row r="7379" spans="1:10">
      <c r="A7379" s="4">
        <v>33443</v>
      </c>
      <c r="B7379">
        <v>8.24</v>
      </c>
      <c r="F7379" s="4">
        <v>30017</v>
      </c>
      <c r="G7379">
        <v>14.37</v>
      </c>
      <c r="H7379">
        <f t="shared" si="115"/>
        <v>-0.77999999999999936</v>
      </c>
      <c r="I7379" s="103">
        <f>AVERAGE(H$10:H7379)</f>
        <v>8.0852103120760022E-2</v>
      </c>
      <c r="J7379" s="2"/>
    </row>
    <row r="7380" spans="1:10">
      <c r="A7380" s="4">
        <v>33444</v>
      </c>
      <c r="B7380">
        <v>8.1999999999999993</v>
      </c>
      <c r="F7380" s="4">
        <v>30018</v>
      </c>
      <c r="G7380">
        <v>13.75</v>
      </c>
      <c r="H7380">
        <f t="shared" si="115"/>
        <v>-8.0000000000000071E-2</v>
      </c>
      <c r="I7380" s="103">
        <f>AVERAGE(H$10:H7380)</f>
        <v>8.0830280830281015E-2</v>
      </c>
      <c r="J7380" s="2"/>
    </row>
    <row r="7381" spans="1:10">
      <c r="A7381" s="4">
        <v>33445</v>
      </c>
      <c r="B7381">
        <v>8.1999999999999993</v>
      </c>
      <c r="F7381" s="4">
        <v>30019</v>
      </c>
      <c r="G7381">
        <v>14.01</v>
      </c>
      <c r="H7381">
        <f t="shared" si="115"/>
        <v>-0.32000000000000028</v>
      </c>
      <c r="I7381" s="103">
        <f>AVERAGE(H$10:H7381)</f>
        <v>8.0775908844275809E-2</v>
      </c>
      <c r="J7381" s="2"/>
    </row>
    <row r="7382" spans="1:10">
      <c r="A7382" s="4">
        <v>33448</v>
      </c>
      <c r="B7382">
        <v>8.1999999999999993</v>
      </c>
      <c r="F7382" s="4">
        <v>30020</v>
      </c>
      <c r="G7382">
        <v>15.21</v>
      </c>
      <c r="H7382">
        <f t="shared" si="115"/>
        <v>-1.4800000000000004</v>
      </c>
      <c r="I7382" s="103">
        <f>AVERAGE(H$10:H7382)</f>
        <v>8.0564220805642378E-2</v>
      </c>
      <c r="J7382" s="2"/>
    </row>
    <row r="7383" spans="1:10">
      <c r="A7383" s="4">
        <v>33449</v>
      </c>
      <c r="B7383">
        <v>8.2100000000000009</v>
      </c>
      <c r="F7383" s="4">
        <v>30021</v>
      </c>
      <c r="G7383">
        <v>14.52</v>
      </c>
      <c r="H7383">
        <f t="shared" si="115"/>
        <v>-0.57000000000000028</v>
      </c>
      <c r="I7383" s="103">
        <f>AVERAGE(H$10:H7383)</f>
        <v>8.0475996745321562E-2</v>
      </c>
      <c r="J7383" s="2"/>
    </row>
    <row r="7384" spans="1:10">
      <c r="A7384" s="4">
        <v>33450</v>
      </c>
      <c r="B7384">
        <v>8.1999999999999993</v>
      </c>
      <c r="F7384" s="4">
        <v>30022</v>
      </c>
      <c r="G7384">
        <v>14.72</v>
      </c>
      <c r="H7384">
        <f t="shared" si="115"/>
        <v>-0.75</v>
      </c>
      <c r="I7384" s="103">
        <f>AVERAGE(H$10:H7384)</f>
        <v>8.0363389830508641E-2</v>
      </c>
      <c r="J7384" s="2"/>
    </row>
    <row r="7385" spans="1:10">
      <c r="A7385" s="4">
        <v>33451</v>
      </c>
      <c r="B7385">
        <v>8.1999999999999993</v>
      </c>
      <c r="F7385" s="4">
        <v>30023</v>
      </c>
      <c r="G7385">
        <v>14.72</v>
      </c>
      <c r="H7385">
        <f t="shared" si="115"/>
        <v>-0.75</v>
      </c>
      <c r="I7385" s="103">
        <f>AVERAGE(H$10:H7385)</f>
        <v>8.025081344902403E-2</v>
      </c>
      <c r="J7385" s="2"/>
    </row>
    <row r="7386" spans="1:10">
      <c r="A7386" s="4">
        <v>33452</v>
      </c>
      <c r="B7386">
        <v>8.06</v>
      </c>
      <c r="F7386" s="4">
        <v>30024</v>
      </c>
      <c r="G7386">
        <v>14.72</v>
      </c>
      <c r="H7386">
        <f t="shared" si="115"/>
        <v>-0.75</v>
      </c>
      <c r="I7386" s="103">
        <f>AVERAGE(H$10:H7386)</f>
        <v>8.0138267588450746E-2</v>
      </c>
      <c r="J7386" s="2"/>
    </row>
    <row r="7387" spans="1:10">
      <c r="A7387" s="4">
        <v>33455</v>
      </c>
      <c r="B7387">
        <v>8.0399999999999991</v>
      </c>
      <c r="F7387" s="4">
        <v>30025</v>
      </c>
      <c r="G7387">
        <v>15.21</v>
      </c>
      <c r="H7387">
        <f t="shared" si="115"/>
        <v>-1.25</v>
      </c>
      <c r="I7387" s="103">
        <f>AVERAGE(H$10:H7387)</f>
        <v>7.9957983193277474E-2</v>
      </c>
      <c r="J7387" s="2"/>
    </row>
    <row r="7388" spans="1:10">
      <c r="A7388" s="4">
        <v>33456</v>
      </c>
      <c r="B7388">
        <v>7.97</v>
      </c>
      <c r="F7388" s="4">
        <v>30026</v>
      </c>
      <c r="G7388">
        <v>15.43</v>
      </c>
      <c r="H7388">
        <f t="shared" si="115"/>
        <v>-1.5199999999999996</v>
      </c>
      <c r="I7388" s="103">
        <f>AVERAGE(H$10:H7388)</f>
        <v>7.9741157338392904E-2</v>
      </c>
      <c r="J7388" s="2"/>
    </row>
    <row r="7389" spans="1:10">
      <c r="A7389" s="4">
        <v>33457</v>
      </c>
      <c r="B7389">
        <v>7.93</v>
      </c>
      <c r="F7389" s="4">
        <v>30027</v>
      </c>
      <c r="G7389">
        <v>14.92</v>
      </c>
      <c r="H7389">
        <f t="shared" si="115"/>
        <v>-1.0399999999999991</v>
      </c>
      <c r="I7389" s="103">
        <f>AVERAGE(H$10:H7389)</f>
        <v>7.9589430894309116E-2</v>
      </c>
      <c r="J7389" s="2"/>
    </row>
    <row r="7390" spans="1:10">
      <c r="A7390" s="4">
        <v>33458</v>
      </c>
      <c r="B7390">
        <v>7.98</v>
      </c>
      <c r="F7390" s="4">
        <v>30028</v>
      </c>
      <c r="G7390">
        <v>14.97</v>
      </c>
      <c r="H7390">
        <f t="shared" si="115"/>
        <v>-1.1000000000000014</v>
      </c>
      <c r="I7390" s="103">
        <f>AVERAGE(H$10:H7390)</f>
        <v>7.9429616583118992E-2</v>
      </c>
      <c r="J7390" s="2"/>
    </row>
    <row r="7391" spans="1:10">
      <c r="A7391" s="4">
        <v>33459</v>
      </c>
      <c r="B7391">
        <v>7.98</v>
      </c>
      <c r="F7391" s="4">
        <v>30029</v>
      </c>
      <c r="G7391">
        <v>14.9</v>
      </c>
      <c r="H7391">
        <f t="shared" si="115"/>
        <v>-1.0099999999999998</v>
      </c>
      <c r="I7391" s="103">
        <f>AVERAGE(H$10:H7391)</f>
        <v>7.9282037388241841E-2</v>
      </c>
      <c r="J7391" s="2"/>
    </row>
    <row r="7392" spans="1:10">
      <c r="A7392" s="4">
        <v>33462</v>
      </c>
      <c r="B7392">
        <v>7.95</v>
      </c>
      <c r="F7392" s="4">
        <v>30030</v>
      </c>
      <c r="G7392">
        <v>14.9</v>
      </c>
      <c r="H7392">
        <f t="shared" si="115"/>
        <v>-1.0099999999999998</v>
      </c>
      <c r="I7392" s="103">
        <f>AVERAGE(H$10:H7392)</f>
        <v>7.9134498171475179E-2</v>
      </c>
      <c r="J7392" s="2"/>
    </row>
    <row r="7393" spans="1:10">
      <c r="A7393" s="4">
        <v>33463</v>
      </c>
      <c r="B7393">
        <v>7.91</v>
      </c>
      <c r="F7393" s="4">
        <v>30031</v>
      </c>
      <c r="G7393">
        <v>14.9</v>
      </c>
      <c r="H7393">
        <f t="shared" si="115"/>
        <v>-1.0099999999999998</v>
      </c>
      <c r="I7393" s="103">
        <f>AVERAGE(H$10:H7393)</f>
        <v>7.8986998916576553E-2</v>
      </c>
      <c r="J7393" s="2"/>
    </row>
    <row r="7394" spans="1:10">
      <c r="A7394" s="4">
        <v>33464</v>
      </c>
      <c r="B7394">
        <v>7.82</v>
      </c>
      <c r="F7394" s="4">
        <v>30032</v>
      </c>
      <c r="G7394">
        <v>14.43</v>
      </c>
      <c r="H7394">
        <f t="shared" si="115"/>
        <v>-0.6899999999999995</v>
      </c>
      <c r="I7394" s="103">
        <f>AVERAGE(H$10:H7394)</f>
        <v>7.8882870683818718E-2</v>
      </c>
      <c r="J7394" s="2"/>
    </row>
    <row r="7395" spans="1:10">
      <c r="A7395" s="4">
        <v>33465</v>
      </c>
      <c r="B7395">
        <v>7.84</v>
      </c>
      <c r="F7395" s="4">
        <v>30033</v>
      </c>
      <c r="G7395">
        <v>13.88</v>
      </c>
      <c r="H7395">
        <f t="shared" si="115"/>
        <v>-0.16000000000000014</v>
      </c>
      <c r="I7395" s="103">
        <f>AVERAGE(H$10:H7395)</f>
        <v>7.8850528025995292E-2</v>
      </c>
      <c r="J7395" s="2"/>
    </row>
    <row r="7396" spans="1:10">
      <c r="A7396" s="4">
        <v>33466</v>
      </c>
      <c r="B7396">
        <v>7.84</v>
      </c>
      <c r="F7396" s="4">
        <v>30034</v>
      </c>
      <c r="G7396">
        <v>13.37</v>
      </c>
      <c r="H7396">
        <f t="shared" si="115"/>
        <v>0.54000000000000092</v>
      </c>
      <c r="I7396" s="103">
        <f>AVERAGE(H$10:H7396)</f>
        <v>7.8912955191552892E-2</v>
      </c>
      <c r="J7396" s="2"/>
    </row>
    <row r="7397" spans="1:10">
      <c r="A7397" s="4">
        <v>33469</v>
      </c>
      <c r="B7397">
        <v>7.83</v>
      </c>
      <c r="F7397" s="4">
        <v>30035</v>
      </c>
      <c r="G7397">
        <v>14.11</v>
      </c>
      <c r="H7397">
        <f t="shared" si="115"/>
        <v>-0.20999999999999908</v>
      </c>
      <c r="I7397" s="103">
        <f>AVERAGE(H$10:H7397)</f>
        <v>7.887384948565257E-2</v>
      </c>
      <c r="J7397" s="2"/>
    </row>
    <row r="7398" spans="1:10">
      <c r="A7398" s="4">
        <v>33470</v>
      </c>
      <c r="B7398">
        <v>7.81</v>
      </c>
      <c r="F7398" s="4">
        <v>30036</v>
      </c>
      <c r="G7398">
        <v>14.39</v>
      </c>
      <c r="H7398">
        <f t="shared" si="115"/>
        <v>-0.38000000000000078</v>
      </c>
      <c r="I7398" s="103">
        <f>AVERAGE(H$10:H7398)</f>
        <v>7.8811747191771711E-2</v>
      </c>
      <c r="J7398" s="2"/>
    </row>
    <row r="7399" spans="1:10">
      <c r="A7399" s="4">
        <v>33471</v>
      </c>
      <c r="B7399">
        <v>7.8</v>
      </c>
      <c r="F7399" s="4">
        <v>30037</v>
      </c>
      <c r="G7399">
        <v>14.39</v>
      </c>
      <c r="H7399">
        <f t="shared" si="115"/>
        <v>-0.38000000000000078</v>
      </c>
      <c r="I7399" s="103">
        <f>AVERAGE(H$10:H7399)</f>
        <v>7.8749661705006926E-2</v>
      </c>
      <c r="J7399" s="2"/>
    </row>
    <row r="7400" spans="1:10">
      <c r="A7400" s="4">
        <v>33472</v>
      </c>
      <c r="B7400">
        <v>7.78</v>
      </c>
      <c r="F7400" s="4">
        <v>30038</v>
      </c>
      <c r="G7400">
        <v>14.39</v>
      </c>
      <c r="H7400">
        <f t="shared" si="115"/>
        <v>-0.38000000000000078</v>
      </c>
      <c r="I7400" s="103">
        <f>AVERAGE(H$10:H7400)</f>
        <v>7.8687593018536214E-2</v>
      </c>
      <c r="J7400" s="2"/>
    </row>
    <row r="7401" spans="1:10">
      <c r="A7401" s="4">
        <v>33473</v>
      </c>
      <c r="B7401">
        <v>7.88</v>
      </c>
      <c r="F7401" s="4">
        <v>30039</v>
      </c>
      <c r="G7401">
        <v>15.37</v>
      </c>
      <c r="H7401">
        <f t="shared" si="115"/>
        <v>-1.2099999999999991</v>
      </c>
      <c r="I7401" s="103">
        <f>AVERAGE(H$10:H7401)</f>
        <v>7.8513257575757736E-2</v>
      </c>
      <c r="J7401" s="2"/>
    </row>
    <row r="7402" spans="1:10">
      <c r="A7402" s="4">
        <v>33476</v>
      </c>
      <c r="B7402">
        <v>7.91</v>
      </c>
      <c r="F7402" s="4">
        <v>30040</v>
      </c>
      <c r="G7402">
        <v>15.49</v>
      </c>
      <c r="H7402">
        <f t="shared" si="115"/>
        <v>-1.3000000000000007</v>
      </c>
      <c r="I7402" s="103">
        <f>AVERAGE(H$10:H7402)</f>
        <v>7.8326795617476158E-2</v>
      </c>
      <c r="J7402" s="2"/>
    </row>
    <row r="7403" spans="1:10">
      <c r="A7403" s="4">
        <v>33477</v>
      </c>
      <c r="B7403">
        <v>7.89</v>
      </c>
      <c r="F7403" s="4">
        <v>30041</v>
      </c>
      <c r="G7403">
        <v>16.8</v>
      </c>
      <c r="H7403">
        <f t="shared" si="115"/>
        <v>-2.620000000000001</v>
      </c>
      <c r="I7403" s="103">
        <f>AVERAGE(H$10:H7403)</f>
        <v>7.7961860968352878E-2</v>
      </c>
      <c r="J7403" s="2"/>
    </row>
    <row r="7404" spans="1:10">
      <c r="A7404" s="4">
        <v>33478</v>
      </c>
      <c r="B7404">
        <v>7.82</v>
      </c>
      <c r="F7404" s="4">
        <v>30042</v>
      </c>
      <c r="G7404">
        <v>15.48</v>
      </c>
      <c r="H7404">
        <f t="shared" si="115"/>
        <v>-1.3800000000000008</v>
      </c>
      <c r="I7404" s="103">
        <f>AVERAGE(H$10:H7404)</f>
        <v>7.7764705882353097E-2</v>
      </c>
      <c r="J7404" s="2"/>
    </row>
    <row r="7405" spans="1:10">
      <c r="A7405" s="4">
        <v>33479</v>
      </c>
      <c r="B7405">
        <v>7.74</v>
      </c>
      <c r="F7405" s="4">
        <v>30043</v>
      </c>
      <c r="G7405">
        <v>16.02</v>
      </c>
      <c r="H7405">
        <f t="shared" si="115"/>
        <v>-1.92</v>
      </c>
      <c r="I7405" s="103">
        <f>AVERAGE(H$10:H7405)</f>
        <v>7.7494591671173771E-2</v>
      </c>
      <c r="J7405" s="2"/>
    </row>
    <row r="7406" spans="1:10">
      <c r="A7406" s="4">
        <v>33480</v>
      </c>
      <c r="B7406">
        <v>7.82</v>
      </c>
      <c r="F7406" s="4">
        <v>30044</v>
      </c>
      <c r="G7406">
        <v>16.02</v>
      </c>
      <c r="H7406">
        <f t="shared" si="115"/>
        <v>-1.92</v>
      </c>
      <c r="I7406" s="103">
        <f>AVERAGE(H$10:H7406)</f>
        <v>7.7224550493443456E-2</v>
      </c>
      <c r="J7406" s="2"/>
    </row>
    <row r="7407" spans="1:10">
      <c r="A7407" s="4">
        <v>33484</v>
      </c>
      <c r="B7407">
        <v>7.81</v>
      </c>
      <c r="F7407" s="4">
        <v>30045</v>
      </c>
      <c r="G7407">
        <v>16.02</v>
      </c>
      <c r="H7407">
        <f t="shared" si="115"/>
        <v>-1.92</v>
      </c>
      <c r="I7407" s="103">
        <f>AVERAGE(H$10:H7407)</f>
        <v>7.6954582319545994E-2</v>
      </c>
      <c r="J7407" s="2"/>
    </row>
    <row r="7408" spans="1:10">
      <c r="A7408" s="4">
        <v>33485</v>
      </c>
      <c r="B7408">
        <v>7.81</v>
      </c>
      <c r="F7408" s="4">
        <v>30046</v>
      </c>
      <c r="G7408">
        <v>14.62</v>
      </c>
      <c r="H7408">
        <f t="shared" si="115"/>
        <v>-0.45999999999999908</v>
      </c>
      <c r="I7408" s="103">
        <f>AVERAGE(H$10:H7408)</f>
        <v>7.6882011082578902E-2</v>
      </c>
      <c r="J7408" s="2"/>
    </row>
    <row r="7409" spans="1:10">
      <c r="A7409" s="4">
        <v>33486</v>
      </c>
      <c r="B7409">
        <v>7.83</v>
      </c>
      <c r="F7409" s="4">
        <v>30047</v>
      </c>
      <c r="G7409">
        <v>14.21</v>
      </c>
      <c r="H7409">
        <f t="shared" si="115"/>
        <v>-3.0000000000001137E-2</v>
      </c>
      <c r="I7409" s="103">
        <f>AVERAGE(H$10:H7409)</f>
        <v>7.6867567567567741E-2</v>
      </c>
      <c r="J7409" s="2"/>
    </row>
    <row r="7410" spans="1:10">
      <c r="A7410" s="4">
        <v>33487</v>
      </c>
      <c r="B7410">
        <v>7.76</v>
      </c>
      <c r="F7410" s="4">
        <v>30048</v>
      </c>
      <c r="G7410">
        <v>13.69</v>
      </c>
      <c r="H7410">
        <f t="shared" si="115"/>
        <v>0.49000000000000021</v>
      </c>
      <c r="I7410" s="103">
        <f>AVERAGE(H$10:H7410)</f>
        <v>7.6923388731252706E-2</v>
      </c>
      <c r="J7410" s="2"/>
    </row>
    <row r="7411" spans="1:10">
      <c r="A7411" s="4">
        <v>33490</v>
      </c>
      <c r="B7411">
        <v>7.73</v>
      </c>
      <c r="F7411" s="4">
        <v>30049</v>
      </c>
      <c r="G7411">
        <v>14.61</v>
      </c>
      <c r="H7411">
        <f t="shared" si="115"/>
        <v>-0.62999999999999901</v>
      </c>
      <c r="I7411" s="103">
        <f>AVERAGE(H$10:H7411)</f>
        <v>7.6827884355579745E-2</v>
      </c>
      <c r="J7411" s="2"/>
    </row>
    <row r="7412" spans="1:10">
      <c r="A7412" s="4">
        <v>33491</v>
      </c>
      <c r="B7412">
        <v>7.73</v>
      </c>
      <c r="F7412" s="4">
        <v>30050</v>
      </c>
      <c r="G7412">
        <v>14.28</v>
      </c>
      <c r="H7412">
        <f t="shared" si="115"/>
        <v>-0.62999999999999901</v>
      </c>
      <c r="I7412" s="103">
        <f>AVERAGE(H$10:H7412)</f>
        <v>7.6732405781440138E-2</v>
      </c>
      <c r="J7412" s="2"/>
    </row>
    <row r="7413" spans="1:10">
      <c r="A7413" s="4">
        <v>33492</v>
      </c>
      <c r="B7413">
        <v>7.74</v>
      </c>
      <c r="F7413" s="4">
        <v>30051</v>
      </c>
      <c r="G7413">
        <v>14.28</v>
      </c>
      <c r="H7413">
        <f t="shared" si="115"/>
        <v>-0.62999999999999901</v>
      </c>
      <c r="I7413" s="103">
        <f>AVERAGE(H$10:H7413)</f>
        <v>7.6636952998379429E-2</v>
      </c>
      <c r="J7413" s="2"/>
    </row>
    <row r="7414" spans="1:10">
      <c r="A7414" s="4">
        <v>33493</v>
      </c>
      <c r="B7414">
        <v>7.67</v>
      </c>
      <c r="F7414" s="4">
        <v>30052</v>
      </c>
      <c r="G7414">
        <v>14.28</v>
      </c>
      <c r="H7414">
        <f t="shared" si="115"/>
        <v>-0.62999999999999901</v>
      </c>
      <c r="I7414" s="103">
        <f>AVERAGE(H$10:H7414)</f>
        <v>7.6541525995948864E-2</v>
      </c>
      <c r="J7414" s="2"/>
    </row>
    <row r="7415" spans="1:10">
      <c r="A7415" s="4">
        <v>33494</v>
      </c>
      <c r="B7415">
        <v>7.66</v>
      </c>
      <c r="F7415" s="4">
        <v>30053</v>
      </c>
      <c r="G7415">
        <v>14.33</v>
      </c>
      <c r="H7415">
        <f t="shared" si="115"/>
        <v>-0.5</v>
      </c>
      <c r="I7415" s="103">
        <f>AVERAGE(H$10:H7415)</f>
        <v>7.6463678098838958E-2</v>
      </c>
      <c r="J7415" s="2"/>
    </row>
    <row r="7416" spans="1:10">
      <c r="A7416" s="4">
        <v>33497</v>
      </c>
      <c r="B7416">
        <v>7.63</v>
      </c>
      <c r="F7416" s="4">
        <v>30054</v>
      </c>
      <c r="G7416">
        <v>14.74</v>
      </c>
      <c r="H7416">
        <f t="shared" si="115"/>
        <v>-0.91000000000000014</v>
      </c>
      <c r="I7416" s="103">
        <f>AVERAGE(H$10:H7416)</f>
        <v>7.6330498177399939E-2</v>
      </c>
      <c r="J7416" s="2"/>
    </row>
    <row r="7417" spans="1:10">
      <c r="A7417" s="4">
        <v>33498</v>
      </c>
      <c r="B7417">
        <v>7.62</v>
      </c>
      <c r="F7417" s="4">
        <v>30055</v>
      </c>
      <c r="G7417">
        <v>16.25</v>
      </c>
      <c r="H7417">
        <f t="shared" si="115"/>
        <v>-2.3000000000000007</v>
      </c>
      <c r="I7417" s="103">
        <f>AVERAGE(H$10:H7417)</f>
        <v>7.6009719222462399E-2</v>
      </c>
      <c r="J7417" s="2"/>
    </row>
    <row r="7418" spans="1:10">
      <c r="A7418" s="4">
        <v>33499</v>
      </c>
      <c r="B7418">
        <v>7.62</v>
      </c>
      <c r="F7418" s="4">
        <v>30056</v>
      </c>
      <c r="G7418">
        <v>15.81</v>
      </c>
      <c r="H7418">
        <f t="shared" si="115"/>
        <v>-1.9000000000000004</v>
      </c>
      <c r="I7418" s="103">
        <f>AVERAGE(H$10:H7418)</f>
        <v>7.5743015251721071E-2</v>
      </c>
      <c r="J7418" s="2"/>
    </row>
    <row r="7419" spans="1:10">
      <c r="A7419" s="4">
        <v>33500</v>
      </c>
      <c r="B7419">
        <v>7.61</v>
      </c>
      <c r="F7419" s="4">
        <v>30057</v>
      </c>
      <c r="G7419">
        <v>15.27</v>
      </c>
      <c r="H7419">
        <f t="shared" si="115"/>
        <v>-1.5599999999999987</v>
      </c>
      <c r="I7419" s="103">
        <f>AVERAGE(H$10:H7419)</f>
        <v>7.5522267206477936E-2</v>
      </c>
      <c r="J7419" s="2"/>
    </row>
    <row r="7420" spans="1:10">
      <c r="A7420" s="4">
        <v>33501</v>
      </c>
      <c r="B7420">
        <v>7.57</v>
      </c>
      <c r="F7420" s="4">
        <v>30058</v>
      </c>
      <c r="G7420">
        <v>15.27</v>
      </c>
      <c r="H7420">
        <f t="shared" si="115"/>
        <v>-1.5599999999999987</v>
      </c>
      <c r="I7420" s="103">
        <f>AVERAGE(H$10:H7420)</f>
        <v>7.5301578734314062E-2</v>
      </c>
      <c r="J7420" s="2"/>
    </row>
    <row r="7421" spans="1:10">
      <c r="A7421" s="4">
        <v>33504</v>
      </c>
      <c r="B7421">
        <v>7.55</v>
      </c>
      <c r="F7421" s="4">
        <v>30059</v>
      </c>
      <c r="G7421">
        <v>15.27</v>
      </c>
      <c r="H7421">
        <f t="shared" si="115"/>
        <v>-1.5599999999999987</v>
      </c>
      <c r="I7421" s="103">
        <f>AVERAGE(H$10:H7421)</f>
        <v>7.508094981111732E-2</v>
      </c>
      <c r="J7421" s="2"/>
    </row>
    <row r="7422" spans="1:10">
      <c r="A7422" s="4">
        <v>33505</v>
      </c>
      <c r="B7422">
        <v>7.56</v>
      </c>
      <c r="F7422" s="4">
        <v>30060</v>
      </c>
      <c r="G7422">
        <v>14.87</v>
      </c>
      <c r="H7422">
        <f t="shared" si="115"/>
        <v>-1.2099999999999991</v>
      </c>
      <c r="I7422" s="103">
        <f>AVERAGE(H$10:H7422)</f>
        <v>7.4907594765951921E-2</v>
      </c>
      <c r="J7422" s="2"/>
    </row>
    <row r="7423" spans="1:10">
      <c r="A7423" s="4">
        <v>33506</v>
      </c>
      <c r="B7423">
        <v>7.58</v>
      </c>
      <c r="F7423" s="4">
        <v>30061</v>
      </c>
      <c r="G7423">
        <v>14.34</v>
      </c>
      <c r="H7423">
        <f t="shared" si="115"/>
        <v>-0.61999999999999922</v>
      </c>
      <c r="I7423" s="103">
        <f>AVERAGE(H$10:H7423)</f>
        <v>7.4813865659563203E-2</v>
      </c>
      <c r="J7423" s="2"/>
    </row>
    <row r="7424" spans="1:10">
      <c r="A7424" s="4">
        <v>33507</v>
      </c>
      <c r="B7424">
        <v>7.56</v>
      </c>
      <c r="F7424" s="4">
        <v>30062</v>
      </c>
      <c r="G7424">
        <v>14.26</v>
      </c>
      <c r="H7424">
        <f t="shared" si="115"/>
        <v>-0.57000000000000028</v>
      </c>
      <c r="I7424" s="103">
        <f>AVERAGE(H$10:H7424)</f>
        <v>7.4726904922454693E-2</v>
      </c>
      <c r="J7424" s="2"/>
    </row>
    <row r="7425" spans="1:10">
      <c r="A7425" s="4">
        <v>33508</v>
      </c>
      <c r="B7425">
        <v>7.49</v>
      </c>
      <c r="F7425" s="4">
        <v>30063</v>
      </c>
      <c r="G7425">
        <v>14.81</v>
      </c>
      <c r="H7425">
        <f t="shared" si="115"/>
        <v>-1.0999999999999996</v>
      </c>
      <c r="I7425" s="103">
        <f>AVERAGE(H$10:H7425)</f>
        <v>7.4568500539374527E-2</v>
      </c>
      <c r="J7425" s="2"/>
    </row>
    <row r="7426" spans="1:10">
      <c r="A7426" s="4">
        <v>33511</v>
      </c>
      <c r="B7426">
        <v>7.47</v>
      </c>
      <c r="F7426" s="4">
        <v>30064</v>
      </c>
      <c r="G7426">
        <v>14.63</v>
      </c>
      <c r="H7426">
        <f t="shared" si="115"/>
        <v>-0.94000000000000128</v>
      </c>
      <c r="I7426" s="103">
        <f>AVERAGE(H$10:H7426)</f>
        <v>7.4431710934340228E-2</v>
      </c>
      <c r="J7426" s="2"/>
    </row>
    <row r="7427" spans="1:10">
      <c r="A7427" s="4">
        <v>33512</v>
      </c>
      <c r="B7427">
        <v>7.45</v>
      </c>
      <c r="F7427" s="4">
        <v>30065</v>
      </c>
      <c r="G7427">
        <v>14.63</v>
      </c>
      <c r="H7427">
        <f t="shared" si="115"/>
        <v>-0.94000000000000128</v>
      </c>
      <c r="I7427" s="103">
        <f>AVERAGE(H$10:H7427)</f>
        <v>7.4294958209760231E-2</v>
      </c>
      <c r="J7427" s="2"/>
    </row>
    <row r="7428" spans="1:10">
      <c r="A7428" s="4">
        <v>33513</v>
      </c>
      <c r="B7428">
        <v>7.47</v>
      </c>
      <c r="F7428" s="4">
        <v>30066</v>
      </c>
      <c r="G7428">
        <v>14.63</v>
      </c>
      <c r="H7428">
        <f t="shared" si="115"/>
        <v>-0.94000000000000128</v>
      </c>
      <c r="I7428" s="103">
        <f>AVERAGE(H$10:H7428)</f>
        <v>7.4158242350721298E-2</v>
      </c>
      <c r="J7428" s="2"/>
    </row>
    <row r="7429" spans="1:10">
      <c r="A7429" s="4">
        <v>33514</v>
      </c>
      <c r="B7429">
        <v>7.47</v>
      </c>
      <c r="F7429" s="4">
        <v>30067</v>
      </c>
      <c r="G7429">
        <v>14.3</v>
      </c>
      <c r="H7429">
        <f t="shared" si="115"/>
        <v>-0.60000000000000142</v>
      </c>
      <c r="I7429" s="103">
        <f>AVERAGE(H$10:H7429)</f>
        <v>7.4067385444744116E-2</v>
      </c>
      <c r="J7429" s="2"/>
    </row>
    <row r="7430" spans="1:10">
      <c r="A7430" s="4">
        <v>33515</v>
      </c>
      <c r="B7430">
        <v>7.39</v>
      </c>
      <c r="F7430" s="4">
        <v>30068</v>
      </c>
      <c r="G7430">
        <v>13.92</v>
      </c>
      <c r="H7430">
        <f t="shared" si="115"/>
        <v>-0.22000000000000064</v>
      </c>
      <c r="I7430" s="103">
        <f>AVERAGE(H$10:H7430)</f>
        <v>7.4027759062121182E-2</v>
      </c>
      <c r="J7430" s="2"/>
    </row>
    <row r="7431" spans="1:10">
      <c r="A7431" s="4">
        <v>33518</v>
      </c>
      <c r="B7431">
        <v>7.4</v>
      </c>
      <c r="F7431" s="4">
        <v>30069</v>
      </c>
      <c r="G7431">
        <v>16.100000000000001</v>
      </c>
      <c r="H7431">
        <f t="shared" si="115"/>
        <v>-2.3300000000000018</v>
      </c>
      <c r="I7431" s="103">
        <f>AVERAGE(H$10:H7431)</f>
        <v>7.3703853408784853E-2</v>
      </c>
      <c r="J7431" s="2"/>
    </row>
    <row r="7432" spans="1:10">
      <c r="A7432" s="4">
        <v>33519</v>
      </c>
      <c r="B7432">
        <v>7.43</v>
      </c>
      <c r="F7432" s="4">
        <v>30070</v>
      </c>
      <c r="G7432">
        <v>15.89</v>
      </c>
      <c r="H7432">
        <f t="shared" si="115"/>
        <v>-2.0200000000000014</v>
      </c>
      <c r="I7432" s="103">
        <f>AVERAGE(H$10:H7432)</f>
        <v>7.3421797117068741E-2</v>
      </c>
      <c r="J7432" s="2"/>
    </row>
    <row r="7433" spans="1:10">
      <c r="A7433" s="4">
        <v>33520</v>
      </c>
      <c r="B7433">
        <v>7.51</v>
      </c>
      <c r="F7433" s="4">
        <v>30071</v>
      </c>
      <c r="G7433">
        <v>15.28</v>
      </c>
      <c r="H7433">
        <f t="shared" si="115"/>
        <v>-1.4100000000000001</v>
      </c>
      <c r="I7433" s="103">
        <f>AVERAGE(H$10:H7433)</f>
        <v>7.3221982758620865E-2</v>
      </c>
      <c r="J7433" s="2"/>
    </row>
    <row r="7434" spans="1:10">
      <c r="A7434" s="4">
        <v>33521</v>
      </c>
      <c r="B7434">
        <v>7.58</v>
      </c>
      <c r="F7434" s="4">
        <v>30072</v>
      </c>
      <c r="G7434">
        <v>15.28</v>
      </c>
      <c r="H7434">
        <f t="shared" ref="H7434:H7497" si="116">IFERROR(((VLOOKUP(F7434,$A$9:$B$14200,2,FALSE))-G7434),H7433)</f>
        <v>-1.4100000000000001</v>
      </c>
      <c r="I7434" s="103">
        <f>AVERAGE(H$10:H7434)</f>
        <v>7.3022222222222405E-2</v>
      </c>
      <c r="J7434" s="2"/>
    </row>
    <row r="7435" spans="1:10">
      <c r="A7435" s="4">
        <v>33522</v>
      </c>
      <c r="B7435">
        <v>7.49</v>
      </c>
      <c r="F7435" s="4">
        <v>30073</v>
      </c>
      <c r="G7435">
        <v>15.28</v>
      </c>
      <c r="H7435">
        <f t="shared" si="116"/>
        <v>-1.4100000000000001</v>
      </c>
      <c r="I7435" s="103">
        <f>AVERAGE(H$10:H7435)</f>
        <v>7.2822515486129988E-2</v>
      </c>
      <c r="J7435" s="2"/>
    </row>
    <row r="7436" spans="1:10">
      <c r="A7436" s="4">
        <v>33526</v>
      </c>
      <c r="B7436">
        <v>7.46</v>
      </c>
      <c r="F7436" s="4">
        <v>30074</v>
      </c>
      <c r="G7436">
        <v>15.27</v>
      </c>
      <c r="H7436">
        <f t="shared" si="116"/>
        <v>-1.3200000000000003</v>
      </c>
      <c r="I7436" s="103">
        <f>AVERAGE(H$10:H7436)</f>
        <v>7.2634980476639466E-2</v>
      </c>
      <c r="J7436" s="2"/>
    </row>
    <row r="7437" spans="1:10">
      <c r="A7437" s="4">
        <v>33527</v>
      </c>
      <c r="B7437">
        <v>7.45</v>
      </c>
      <c r="F7437" s="4">
        <v>30075</v>
      </c>
      <c r="G7437">
        <v>15.94</v>
      </c>
      <c r="H7437">
        <f t="shared" si="116"/>
        <v>-2.0700000000000003</v>
      </c>
      <c r="I7437" s="103">
        <f>AVERAGE(H$10:H7437)</f>
        <v>7.2346526655896776E-2</v>
      </c>
      <c r="J7437" s="2"/>
    </row>
    <row r="7438" spans="1:10">
      <c r="A7438" s="4">
        <v>33528</v>
      </c>
      <c r="B7438">
        <v>7.55</v>
      </c>
      <c r="F7438" s="4">
        <v>30076</v>
      </c>
      <c r="G7438">
        <v>15.74</v>
      </c>
      <c r="H7438">
        <f t="shared" si="116"/>
        <v>-1.9399999999999995</v>
      </c>
      <c r="I7438" s="103">
        <f>AVERAGE(H$10:H7438)</f>
        <v>7.2075649481760831E-2</v>
      </c>
      <c r="J7438" s="2"/>
    </row>
    <row r="7439" spans="1:10">
      <c r="A7439" s="4">
        <v>33529</v>
      </c>
      <c r="B7439">
        <v>7.53</v>
      </c>
      <c r="F7439" s="4">
        <v>30077</v>
      </c>
      <c r="G7439">
        <v>15.25</v>
      </c>
      <c r="H7439">
        <f t="shared" si="116"/>
        <v>-1.7100000000000009</v>
      </c>
      <c r="I7439" s="103">
        <f>AVERAGE(H$10:H7439)</f>
        <v>7.1835800807537167E-2</v>
      </c>
      <c r="J7439" s="2"/>
    </row>
    <row r="7440" spans="1:10">
      <c r="A7440" s="4">
        <v>33532</v>
      </c>
      <c r="B7440">
        <v>7.62</v>
      </c>
      <c r="F7440" s="4">
        <v>30078</v>
      </c>
      <c r="G7440">
        <v>14.9</v>
      </c>
      <c r="H7440">
        <f t="shared" si="116"/>
        <v>-1.42</v>
      </c>
      <c r="I7440" s="103">
        <f>AVERAGE(H$10:H7440)</f>
        <v>7.1635042389988052E-2</v>
      </c>
      <c r="J7440" s="2"/>
    </row>
    <row r="7441" spans="1:10">
      <c r="A7441" s="4">
        <v>33533</v>
      </c>
      <c r="B7441">
        <v>7.67</v>
      </c>
      <c r="F7441" s="4">
        <v>30079</v>
      </c>
      <c r="G7441">
        <v>14.9</v>
      </c>
      <c r="H7441">
        <f t="shared" si="116"/>
        <v>-1.42</v>
      </c>
      <c r="I7441" s="103">
        <f>AVERAGE(H$10:H7441)</f>
        <v>7.1434337997847319E-2</v>
      </c>
      <c r="J7441" s="2"/>
    </row>
    <row r="7442" spans="1:10">
      <c r="A7442" s="4">
        <v>33534</v>
      </c>
      <c r="B7442">
        <v>7.69</v>
      </c>
      <c r="F7442" s="4">
        <v>30080</v>
      </c>
      <c r="G7442">
        <v>14.9</v>
      </c>
      <c r="H7442">
        <f t="shared" si="116"/>
        <v>-1.42</v>
      </c>
      <c r="I7442" s="103">
        <f>AVERAGE(H$10:H7442)</f>
        <v>7.1233687609310009E-2</v>
      </c>
      <c r="J7442" s="2"/>
    </row>
    <row r="7443" spans="1:10">
      <c r="A7443" s="4">
        <v>33535</v>
      </c>
      <c r="B7443">
        <v>7.65</v>
      </c>
      <c r="F7443" s="4">
        <v>30081</v>
      </c>
      <c r="G7443">
        <v>14.59</v>
      </c>
      <c r="H7443">
        <f t="shared" si="116"/>
        <v>-1.0999999999999996</v>
      </c>
      <c r="I7443" s="103">
        <f>AVERAGE(H$10:H7443)</f>
        <v>7.1076136669357179E-2</v>
      </c>
      <c r="J7443" s="2"/>
    </row>
    <row r="7444" spans="1:10">
      <c r="A7444" s="4">
        <v>33536</v>
      </c>
      <c r="B7444">
        <v>7.68</v>
      </c>
      <c r="F7444" s="4">
        <v>30082</v>
      </c>
      <c r="G7444">
        <v>14.89</v>
      </c>
      <c r="H7444">
        <f t="shared" si="116"/>
        <v>-1.4299999999999997</v>
      </c>
      <c r="I7444" s="103">
        <f>AVERAGE(H$10:H7444)</f>
        <v>7.0874243443174348E-2</v>
      </c>
      <c r="J7444" s="2"/>
    </row>
    <row r="7445" spans="1:10">
      <c r="A7445" s="4">
        <v>33539</v>
      </c>
      <c r="B7445">
        <v>7.65</v>
      </c>
      <c r="F7445" s="4">
        <v>30083</v>
      </c>
      <c r="G7445">
        <v>15.38</v>
      </c>
      <c r="H7445">
        <f t="shared" si="116"/>
        <v>-1.7900000000000009</v>
      </c>
      <c r="I7445" s="103">
        <f>AVERAGE(H$10:H7445)</f>
        <v>7.0623991393222341E-2</v>
      </c>
      <c r="J7445" s="2"/>
    </row>
    <row r="7446" spans="1:10">
      <c r="A7446" s="4">
        <v>33540</v>
      </c>
      <c r="B7446">
        <v>7.51</v>
      </c>
      <c r="F7446" s="4">
        <v>30084</v>
      </c>
      <c r="G7446">
        <v>14.89</v>
      </c>
      <c r="H7446">
        <f t="shared" si="116"/>
        <v>-1.2700000000000014</v>
      </c>
      <c r="I7446" s="103">
        <f>AVERAGE(H$10:H7446)</f>
        <v>7.0443727309399129E-2</v>
      </c>
      <c r="J7446" s="2"/>
    </row>
    <row r="7447" spans="1:10">
      <c r="A7447" s="4">
        <v>33541</v>
      </c>
      <c r="B7447">
        <v>7.48</v>
      </c>
      <c r="F7447" s="4">
        <v>30085</v>
      </c>
      <c r="G7447">
        <v>14.52</v>
      </c>
      <c r="H7447">
        <f t="shared" si="116"/>
        <v>-1.0399999999999991</v>
      </c>
      <c r="I7447" s="103">
        <f>AVERAGE(H$10:H7447)</f>
        <v>7.0294433987631272E-2</v>
      </c>
      <c r="J7447" s="2"/>
    </row>
    <row r="7448" spans="1:10">
      <c r="A7448" s="4">
        <v>33542</v>
      </c>
      <c r="B7448">
        <v>7.47</v>
      </c>
      <c r="F7448" s="4">
        <v>30086</v>
      </c>
      <c r="G7448">
        <v>14.52</v>
      </c>
      <c r="H7448">
        <f t="shared" si="116"/>
        <v>-1.0399999999999991</v>
      </c>
      <c r="I7448" s="103">
        <f>AVERAGE(H$10:H7448)</f>
        <v>7.0145180803871679E-2</v>
      </c>
      <c r="J7448" s="2"/>
    </row>
    <row r="7449" spans="1:10">
      <c r="A7449" s="4">
        <v>33543</v>
      </c>
      <c r="B7449">
        <v>7.48</v>
      </c>
      <c r="F7449" s="4">
        <v>30087</v>
      </c>
      <c r="G7449">
        <v>14.52</v>
      </c>
      <c r="H7449">
        <f t="shared" si="116"/>
        <v>-1.0399999999999991</v>
      </c>
      <c r="I7449" s="103">
        <f>AVERAGE(H$10:H7449)</f>
        <v>6.9995967741935686E-2</v>
      </c>
      <c r="J7449" s="2"/>
    </row>
    <row r="7450" spans="1:10">
      <c r="A7450" s="4">
        <v>33546</v>
      </c>
      <c r="B7450">
        <v>7.5</v>
      </c>
      <c r="F7450" s="4">
        <v>30088</v>
      </c>
      <c r="G7450">
        <v>14.68</v>
      </c>
      <c r="H7450">
        <f t="shared" si="116"/>
        <v>-1.1099999999999994</v>
      </c>
      <c r="I7450" s="103">
        <f>AVERAGE(H$10:H7450)</f>
        <v>6.9837387447923865E-2</v>
      </c>
      <c r="J7450" s="2"/>
    </row>
    <row r="7451" spans="1:10">
      <c r="A7451" s="4">
        <v>33547</v>
      </c>
      <c r="B7451">
        <v>7.56</v>
      </c>
      <c r="F7451" s="4">
        <v>30089</v>
      </c>
      <c r="G7451">
        <v>14.7</v>
      </c>
      <c r="H7451">
        <f t="shared" si="116"/>
        <v>-1.0999999999999996</v>
      </c>
      <c r="I7451" s="103">
        <f>AVERAGE(H$10:H7451)</f>
        <v>6.9680193496372139E-2</v>
      </c>
      <c r="J7451" s="2"/>
    </row>
    <row r="7452" spans="1:10">
      <c r="A7452" s="4">
        <v>33548</v>
      </c>
      <c r="B7452">
        <v>7.51</v>
      </c>
      <c r="F7452" s="4">
        <v>30090</v>
      </c>
      <c r="G7452">
        <v>14.86</v>
      </c>
      <c r="H7452">
        <f t="shared" si="116"/>
        <v>-1.2199999999999989</v>
      </c>
      <c r="I7452" s="103">
        <f>AVERAGE(H$10:H7452)</f>
        <v>6.9506919252989574E-2</v>
      </c>
      <c r="J7452" s="2"/>
    </row>
    <row r="7453" spans="1:10">
      <c r="A7453" s="4">
        <v>33549</v>
      </c>
      <c r="B7453">
        <v>7.43</v>
      </c>
      <c r="F7453" s="4">
        <v>30091</v>
      </c>
      <c r="G7453">
        <v>14.28</v>
      </c>
      <c r="H7453">
        <f t="shared" si="116"/>
        <v>-0.75</v>
      </c>
      <c r="I7453" s="103">
        <f>AVERAGE(H$10:H7453)</f>
        <v>6.9396829661472509E-2</v>
      </c>
      <c r="J7453" s="2"/>
    </row>
    <row r="7454" spans="1:10">
      <c r="A7454" s="4">
        <v>33550</v>
      </c>
      <c r="B7454">
        <v>7.41</v>
      </c>
      <c r="F7454" s="4">
        <v>30092</v>
      </c>
      <c r="G7454">
        <v>13.56</v>
      </c>
      <c r="H7454">
        <f t="shared" si="116"/>
        <v>-4.0000000000000924E-2</v>
      </c>
      <c r="I7454" s="103">
        <f>AVERAGE(H$10:H7454)</f>
        <v>6.9382135661517991E-2</v>
      </c>
      <c r="J7454" s="2"/>
    </row>
    <row r="7455" spans="1:10">
      <c r="A7455" s="4">
        <v>33554</v>
      </c>
      <c r="B7455">
        <v>7.37</v>
      </c>
      <c r="F7455" s="4">
        <v>30093</v>
      </c>
      <c r="G7455">
        <v>13.56</v>
      </c>
      <c r="H7455">
        <f t="shared" si="116"/>
        <v>-4.0000000000000924E-2</v>
      </c>
      <c r="I7455" s="103">
        <f>AVERAGE(H$10:H7455)</f>
        <v>6.936744560838054E-2</v>
      </c>
      <c r="J7455" s="2"/>
    </row>
    <row r="7456" spans="1:10">
      <c r="A7456" s="4">
        <v>33555</v>
      </c>
      <c r="B7456">
        <v>7.41</v>
      </c>
      <c r="F7456" s="4">
        <v>30094</v>
      </c>
      <c r="G7456">
        <v>13.56</v>
      </c>
      <c r="H7456">
        <f t="shared" si="116"/>
        <v>-4.0000000000000924E-2</v>
      </c>
      <c r="I7456" s="103">
        <f>AVERAGE(H$10:H7456)</f>
        <v>6.9352759500470193E-2</v>
      </c>
      <c r="J7456" s="2"/>
    </row>
    <row r="7457" spans="1:10">
      <c r="A7457" s="4">
        <v>33556</v>
      </c>
      <c r="B7457">
        <v>7.35</v>
      </c>
      <c r="F7457" s="4">
        <v>30095</v>
      </c>
      <c r="G7457">
        <v>13.71</v>
      </c>
      <c r="H7457">
        <f t="shared" si="116"/>
        <v>-0.13000000000000078</v>
      </c>
      <c r="I7457" s="103">
        <f>AVERAGE(H$10:H7457)</f>
        <v>6.9325993555317073E-2</v>
      </c>
      <c r="J7457" s="2"/>
    </row>
    <row r="7458" spans="1:10">
      <c r="A7458" s="4">
        <v>33557</v>
      </c>
      <c r="B7458">
        <v>7.33</v>
      </c>
      <c r="F7458" s="4">
        <v>30096</v>
      </c>
      <c r="G7458">
        <v>13.94</v>
      </c>
      <c r="H7458">
        <f t="shared" si="116"/>
        <v>-0.32000000000000028</v>
      </c>
      <c r="I7458" s="103">
        <f>AVERAGE(H$10:H7458)</f>
        <v>6.9273728017183706E-2</v>
      </c>
      <c r="J7458" s="2"/>
    </row>
    <row r="7459" spans="1:10">
      <c r="A7459" s="4">
        <v>33560</v>
      </c>
      <c r="B7459">
        <v>7.33</v>
      </c>
      <c r="F7459" s="4">
        <v>30097</v>
      </c>
      <c r="G7459">
        <v>13.27</v>
      </c>
      <c r="H7459">
        <f t="shared" si="116"/>
        <v>0.41000000000000014</v>
      </c>
      <c r="I7459" s="103">
        <f>AVERAGE(H$10:H7459)</f>
        <v>6.9319463087248512E-2</v>
      </c>
      <c r="J7459" s="2"/>
    </row>
    <row r="7460" spans="1:10">
      <c r="A7460" s="4">
        <v>33561</v>
      </c>
      <c r="B7460">
        <v>7.37</v>
      </c>
      <c r="F7460" s="4">
        <v>30098</v>
      </c>
      <c r="G7460">
        <v>13.69</v>
      </c>
      <c r="H7460">
        <f t="shared" si="116"/>
        <v>3.0000000000001137E-2</v>
      </c>
      <c r="I7460" s="103">
        <f>AVERAGE(H$10:H7460)</f>
        <v>6.931418601530015E-2</v>
      </c>
      <c r="J7460" s="2"/>
    </row>
    <row r="7461" spans="1:10">
      <c r="A7461" s="4">
        <v>33562</v>
      </c>
      <c r="B7461">
        <v>7.38</v>
      </c>
      <c r="F7461" s="4">
        <v>30099</v>
      </c>
      <c r="G7461">
        <v>13.38</v>
      </c>
      <c r="H7461">
        <f t="shared" si="116"/>
        <v>0.33000000000000007</v>
      </c>
      <c r="I7461" s="103">
        <f>AVERAGE(H$10:H7461)</f>
        <v>6.9349168008588494E-2</v>
      </c>
      <c r="J7461" s="2"/>
    </row>
    <row r="7462" spans="1:10">
      <c r="A7462" s="4">
        <v>33563</v>
      </c>
      <c r="B7462">
        <v>7.39</v>
      </c>
      <c r="F7462" s="4">
        <v>30100</v>
      </c>
      <c r="G7462">
        <v>13.38</v>
      </c>
      <c r="H7462">
        <f t="shared" si="116"/>
        <v>0.33000000000000007</v>
      </c>
      <c r="I7462" s="103">
        <f>AVERAGE(H$10:H7462)</f>
        <v>6.9384140614517836E-2</v>
      </c>
      <c r="J7462" s="2"/>
    </row>
    <row r="7463" spans="1:10">
      <c r="A7463" s="4">
        <v>33564</v>
      </c>
      <c r="B7463">
        <v>7.44</v>
      </c>
      <c r="F7463" s="4">
        <v>30101</v>
      </c>
      <c r="G7463">
        <v>13.38</v>
      </c>
      <c r="H7463">
        <f t="shared" si="116"/>
        <v>0.33000000000000007</v>
      </c>
      <c r="I7463" s="103">
        <f>AVERAGE(H$10:H7463)</f>
        <v>6.9419103836866322E-2</v>
      </c>
      <c r="J7463" s="2"/>
    </row>
    <row r="7464" spans="1:10">
      <c r="A7464" s="4">
        <v>33567</v>
      </c>
      <c r="B7464">
        <v>7.45</v>
      </c>
      <c r="F7464" s="4">
        <v>30102</v>
      </c>
      <c r="G7464">
        <v>13.38</v>
      </c>
      <c r="H7464">
        <f t="shared" si="116"/>
        <v>0.33000000000000007</v>
      </c>
      <c r="I7464" s="103">
        <f>AVERAGE(H$10:H7464)</f>
        <v>6.945405767941E-2</v>
      </c>
      <c r="J7464" s="2"/>
    </row>
    <row r="7465" spans="1:10">
      <c r="A7465" s="4">
        <v>33568</v>
      </c>
      <c r="B7465">
        <v>7.42</v>
      </c>
      <c r="F7465" s="4">
        <v>30103</v>
      </c>
      <c r="G7465">
        <v>13.76</v>
      </c>
      <c r="H7465">
        <f t="shared" si="116"/>
        <v>0.16999999999999993</v>
      </c>
      <c r="I7465" s="103">
        <f>AVERAGE(H$10:H7465)</f>
        <v>6.9467542918455139E-2</v>
      </c>
      <c r="J7465" s="2"/>
    </row>
    <row r="7466" spans="1:10">
      <c r="A7466" s="4">
        <v>33569</v>
      </c>
      <c r="B7466">
        <v>7.42</v>
      </c>
      <c r="F7466" s="4">
        <v>30104</v>
      </c>
      <c r="G7466">
        <v>13.05</v>
      </c>
      <c r="H7466">
        <f t="shared" si="116"/>
        <v>0.80999999999999872</v>
      </c>
      <c r="I7466" s="103">
        <f>AVERAGE(H$10:H7466)</f>
        <v>6.9566849939654216E-2</v>
      </c>
      <c r="J7466" s="2"/>
    </row>
    <row r="7467" spans="1:10">
      <c r="A7467" s="4">
        <v>33571</v>
      </c>
      <c r="B7467">
        <v>7.38</v>
      </c>
      <c r="F7467" s="4">
        <v>30105</v>
      </c>
      <c r="G7467">
        <v>13.54</v>
      </c>
      <c r="H7467">
        <f t="shared" si="116"/>
        <v>0.36000000000000121</v>
      </c>
      <c r="I7467" s="103">
        <f>AVERAGE(H$10:H7467)</f>
        <v>6.960579243765104E-2</v>
      </c>
      <c r="J7467" s="2"/>
    </row>
    <row r="7468" spans="1:10">
      <c r="A7468" s="4">
        <v>33574</v>
      </c>
      <c r="B7468">
        <v>7.32</v>
      </c>
      <c r="F7468" s="4">
        <v>30106</v>
      </c>
      <c r="G7468">
        <v>13.55</v>
      </c>
      <c r="H7468">
        <f t="shared" si="116"/>
        <v>0.42999999999999972</v>
      </c>
      <c r="I7468" s="103">
        <f>AVERAGE(H$10:H7468)</f>
        <v>6.9654109129910366E-2</v>
      </c>
      <c r="J7468" s="2"/>
    </row>
    <row r="7469" spans="1:10">
      <c r="A7469" s="4">
        <v>33575</v>
      </c>
      <c r="B7469">
        <v>7.28</v>
      </c>
      <c r="F7469" s="4">
        <v>30107</v>
      </c>
      <c r="G7469">
        <v>13.55</v>
      </c>
      <c r="H7469">
        <f t="shared" si="116"/>
        <v>0.42999999999999972</v>
      </c>
      <c r="I7469" s="103">
        <f>AVERAGE(H$10:H7469)</f>
        <v>6.9702412868632893E-2</v>
      </c>
      <c r="J7469" s="2"/>
    </row>
    <row r="7470" spans="1:10">
      <c r="A7470" s="4">
        <v>33576</v>
      </c>
      <c r="B7470">
        <v>7.17</v>
      </c>
      <c r="F7470" s="4">
        <v>30108</v>
      </c>
      <c r="G7470">
        <v>13.55</v>
      </c>
      <c r="H7470">
        <f t="shared" si="116"/>
        <v>0.42999999999999972</v>
      </c>
      <c r="I7470" s="103">
        <f>AVERAGE(H$10:H7470)</f>
        <v>6.9750703659027122E-2</v>
      </c>
      <c r="J7470" s="2"/>
    </row>
    <row r="7471" spans="1:10">
      <c r="A7471" s="4">
        <v>33577</v>
      </c>
      <c r="B7471">
        <v>7.21</v>
      </c>
      <c r="F7471" s="4">
        <v>30109</v>
      </c>
      <c r="G7471">
        <v>13.54</v>
      </c>
      <c r="H7471">
        <f t="shared" si="116"/>
        <v>0.40000000000000036</v>
      </c>
      <c r="I7471" s="103">
        <f>AVERAGE(H$10:H7471)</f>
        <v>6.9794961136424721E-2</v>
      </c>
      <c r="J7471" s="2"/>
    </row>
    <row r="7472" spans="1:10">
      <c r="A7472" s="4">
        <v>33578</v>
      </c>
      <c r="B7472">
        <v>7.26</v>
      </c>
      <c r="F7472" s="4">
        <v>30110</v>
      </c>
      <c r="G7472">
        <v>13.62</v>
      </c>
      <c r="H7472">
        <f t="shared" si="116"/>
        <v>0.36000000000000121</v>
      </c>
      <c r="I7472" s="103">
        <f>AVERAGE(H$10:H7472)</f>
        <v>6.983384697842708E-2</v>
      </c>
      <c r="J7472" s="2"/>
    </row>
    <row r="7473" spans="1:10">
      <c r="A7473" s="4">
        <v>33581</v>
      </c>
      <c r="B7473">
        <v>7.22</v>
      </c>
      <c r="F7473" s="4">
        <v>30111</v>
      </c>
      <c r="G7473">
        <v>13.83</v>
      </c>
      <c r="H7473">
        <f t="shared" si="116"/>
        <v>0.16000000000000014</v>
      </c>
      <c r="I7473" s="103">
        <f>AVERAGE(H$10:H7473)</f>
        <v>6.9845927116827605E-2</v>
      </c>
      <c r="J7473" s="2"/>
    </row>
    <row r="7474" spans="1:10">
      <c r="A7474" s="4">
        <v>33582</v>
      </c>
      <c r="B7474">
        <v>7.21</v>
      </c>
      <c r="F7474" s="4">
        <v>30112</v>
      </c>
      <c r="G7474">
        <v>13.95</v>
      </c>
      <c r="H7474">
        <f t="shared" si="116"/>
        <v>7.0000000000000284E-2</v>
      </c>
      <c r="I7474" s="103">
        <f>AVERAGE(H$10:H7474)</f>
        <v>6.9845947756195764E-2</v>
      </c>
      <c r="J7474" s="2"/>
    </row>
    <row r="7475" spans="1:10">
      <c r="A7475" s="4">
        <v>33583</v>
      </c>
      <c r="B7475">
        <v>7.22</v>
      </c>
      <c r="F7475" s="4">
        <v>30113</v>
      </c>
      <c r="G7475">
        <v>14.11</v>
      </c>
      <c r="H7475">
        <f t="shared" si="116"/>
        <v>-0.17999999999999972</v>
      </c>
      <c r="I7475" s="103">
        <f>AVERAGE(H$10:H7475)</f>
        <v>6.9812483257433888E-2</v>
      </c>
      <c r="J7475" s="2"/>
    </row>
    <row r="7476" spans="1:10">
      <c r="A7476" s="4">
        <v>33584</v>
      </c>
      <c r="B7476">
        <v>7.19</v>
      </c>
      <c r="F7476" s="4">
        <v>30114</v>
      </c>
      <c r="G7476">
        <v>14.11</v>
      </c>
      <c r="H7476">
        <f t="shared" si="116"/>
        <v>-0.17999999999999972</v>
      </c>
      <c r="I7476" s="103">
        <f>AVERAGE(H$10:H7476)</f>
        <v>6.9779027721976888E-2</v>
      </c>
      <c r="J7476" s="2"/>
    </row>
    <row r="7477" spans="1:10">
      <c r="A7477" s="4">
        <v>33585</v>
      </c>
      <c r="B7477">
        <v>7.22</v>
      </c>
      <c r="F7477" s="4">
        <v>30115</v>
      </c>
      <c r="G7477">
        <v>14.11</v>
      </c>
      <c r="H7477">
        <f t="shared" si="116"/>
        <v>-0.17999999999999972</v>
      </c>
      <c r="I7477" s="103">
        <f>AVERAGE(H$10:H7477)</f>
        <v>6.9745581146224089E-2</v>
      </c>
      <c r="J7477" s="2"/>
    </row>
    <row r="7478" spans="1:10">
      <c r="A7478" s="4">
        <v>33588</v>
      </c>
      <c r="B7478">
        <v>7.21</v>
      </c>
      <c r="F7478" s="4">
        <v>30116</v>
      </c>
      <c r="G7478">
        <v>14.26</v>
      </c>
      <c r="H7478">
        <f t="shared" si="116"/>
        <v>-4.9999999999998934E-2</v>
      </c>
      <c r="I7478" s="103">
        <f>AVERAGE(H$10:H7478)</f>
        <v>6.9729548801713961E-2</v>
      </c>
      <c r="J7478" s="2"/>
    </row>
    <row r="7479" spans="1:10">
      <c r="A7479" s="4">
        <v>33589</v>
      </c>
      <c r="B7479">
        <v>7.18</v>
      </c>
      <c r="F7479" s="4">
        <v>30117</v>
      </c>
      <c r="G7479">
        <v>14.5</v>
      </c>
      <c r="H7479">
        <f t="shared" si="116"/>
        <v>-0.28999999999999915</v>
      </c>
      <c r="I7479" s="103">
        <f>AVERAGE(H$10:H7479)</f>
        <v>6.9681392235609318E-2</v>
      </c>
      <c r="J7479" s="2"/>
    </row>
    <row r="7480" spans="1:10">
      <c r="A7480" s="4">
        <v>33590</v>
      </c>
      <c r="B7480">
        <v>7.19</v>
      </c>
      <c r="F7480" s="4">
        <v>30118</v>
      </c>
      <c r="G7480">
        <v>14.66</v>
      </c>
      <c r="H7480">
        <f t="shared" si="116"/>
        <v>-0.40000000000000036</v>
      </c>
      <c r="I7480" s="103">
        <f>AVERAGE(H$10:H7480)</f>
        <v>6.9618524963191222E-2</v>
      </c>
      <c r="J7480" s="2"/>
    </row>
    <row r="7481" spans="1:10">
      <c r="A7481" s="4">
        <v>33591</v>
      </c>
      <c r="B7481">
        <v>7.11</v>
      </c>
      <c r="F7481" s="4">
        <v>30119</v>
      </c>
      <c r="G7481">
        <v>14.48</v>
      </c>
      <c r="H7481">
        <f t="shared" si="116"/>
        <v>0</v>
      </c>
      <c r="I7481" s="103">
        <f>AVERAGE(H$10:H7481)</f>
        <v>6.9609207708779652E-2</v>
      </c>
      <c r="J7481" s="2"/>
    </row>
    <row r="7482" spans="1:10">
      <c r="A7482" s="4">
        <v>33592</v>
      </c>
      <c r="B7482">
        <v>6.97</v>
      </c>
      <c r="F7482" s="4">
        <v>30120</v>
      </c>
      <c r="G7482">
        <v>14.11</v>
      </c>
      <c r="H7482">
        <f t="shared" si="116"/>
        <v>0.50999999999999979</v>
      </c>
      <c r="I7482" s="103">
        <f>AVERAGE(H$10:H7482)</f>
        <v>6.9668138632410226E-2</v>
      </c>
      <c r="J7482" s="2"/>
    </row>
    <row r="7483" spans="1:10">
      <c r="A7483" s="4">
        <v>33595</v>
      </c>
      <c r="B7483">
        <v>6.88</v>
      </c>
      <c r="F7483" s="4">
        <v>30121</v>
      </c>
      <c r="G7483">
        <v>14.11</v>
      </c>
      <c r="H7483">
        <f t="shared" si="116"/>
        <v>0.50999999999999979</v>
      </c>
      <c r="I7483" s="103">
        <f>AVERAGE(H$10:H7483)</f>
        <v>6.9727053786459936E-2</v>
      </c>
      <c r="J7483" s="2"/>
    </row>
    <row r="7484" spans="1:10">
      <c r="A7484" s="4">
        <v>33596</v>
      </c>
      <c r="B7484">
        <v>6.88</v>
      </c>
      <c r="F7484" s="4">
        <v>30122</v>
      </c>
      <c r="G7484">
        <v>14.11</v>
      </c>
      <c r="H7484">
        <f t="shared" si="116"/>
        <v>0.50999999999999979</v>
      </c>
      <c r="I7484" s="103">
        <f>AVERAGE(H$10:H7484)</f>
        <v>6.9785953177257734E-2</v>
      </c>
      <c r="J7484" s="2"/>
    </row>
    <row r="7485" spans="1:10">
      <c r="A7485" s="4">
        <v>33598</v>
      </c>
      <c r="B7485">
        <v>6.85</v>
      </c>
      <c r="F7485" s="4">
        <v>30123</v>
      </c>
      <c r="G7485">
        <v>14.05</v>
      </c>
      <c r="H7485">
        <f t="shared" si="116"/>
        <v>0.58000000000000007</v>
      </c>
      <c r="I7485" s="103">
        <f>AVERAGE(H$10:H7485)</f>
        <v>6.9854200107009309E-2</v>
      </c>
      <c r="J7485" s="2"/>
    </row>
    <row r="7486" spans="1:10">
      <c r="A7486" s="4">
        <v>33599</v>
      </c>
      <c r="B7486">
        <v>6.82</v>
      </c>
      <c r="F7486" s="4">
        <v>30124</v>
      </c>
      <c r="G7486">
        <v>14.05</v>
      </c>
      <c r="H7486">
        <f t="shared" si="116"/>
        <v>0.60999999999999943</v>
      </c>
      <c r="I7486" s="103">
        <f>AVERAGE(H$10:H7486)</f>
        <v>6.9926441085997271E-2</v>
      </c>
      <c r="J7486" s="2"/>
    </row>
    <row r="7487" spans="1:10">
      <c r="A7487" s="4">
        <v>33602</v>
      </c>
      <c r="B7487">
        <v>6.76</v>
      </c>
      <c r="F7487" s="4">
        <v>30125</v>
      </c>
      <c r="G7487">
        <v>14.3</v>
      </c>
      <c r="H7487">
        <f t="shared" si="116"/>
        <v>0.4399999999999995</v>
      </c>
      <c r="I7487" s="103">
        <f>AVERAGE(H$10:H7487)</f>
        <v>6.9975929392886022E-2</v>
      </c>
      <c r="J7487" s="2"/>
    </row>
    <row r="7488" spans="1:10">
      <c r="A7488" s="4">
        <v>33603</v>
      </c>
      <c r="B7488">
        <v>6.71</v>
      </c>
      <c r="F7488" s="4">
        <v>30126</v>
      </c>
      <c r="G7488">
        <v>14.71</v>
      </c>
      <c r="H7488">
        <f t="shared" si="116"/>
        <v>0</v>
      </c>
      <c r="I7488" s="103">
        <f>AVERAGE(H$10:H7488)</f>
        <v>6.9966573071266441E-2</v>
      </c>
      <c r="J7488" s="2"/>
    </row>
    <row r="7489" spans="1:10">
      <c r="A7489" s="4">
        <v>33605</v>
      </c>
      <c r="B7489">
        <v>6.78</v>
      </c>
      <c r="F7489" s="4">
        <v>30127</v>
      </c>
      <c r="G7489">
        <v>14.9</v>
      </c>
      <c r="H7489">
        <f t="shared" si="116"/>
        <v>-0.14000000000000057</v>
      </c>
      <c r="I7489" s="103">
        <f>AVERAGE(H$10:H7489)</f>
        <v>6.9938502673797018E-2</v>
      </c>
      <c r="J7489" s="2"/>
    </row>
    <row r="7490" spans="1:10">
      <c r="A7490" s="4">
        <v>33606</v>
      </c>
      <c r="B7490">
        <v>6.85</v>
      </c>
      <c r="F7490" s="4">
        <v>30128</v>
      </c>
      <c r="G7490">
        <v>14.9</v>
      </c>
      <c r="H7490">
        <f t="shared" si="116"/>
        <v>-0.14000000000000057</v>
      </c>
      <c r="I7490" s="103">
        <f>AVERAGE(H$10:H7490)</f>
        <v>6.9910439780778197E-2</v>
      </c>
      <c r="J7490" s="2"/>
    </row>
    <row r="7491" spans="1:10">
      <c r="A7491" s="4">
        <v>33609</v>
      </c>
      <c r="B7491">
        <v>6.82</v>
      </c>
      <c r="F7491" s="4">
        <v>30129</v>
      </c>
      <c r="G7491">
        <v>14.9</v>
      </c>
      <c r="H7491">
        <f t="shared" si="116"/>
        <v>-0.14000000000000057</v>
      </c>
      <c r="I7491" s="103">
        <f>AVERAGE(H$10:H7491)</f>
        <v>6.9882384389200983E-2</v>
      </c>
      <c r="J7491" s="2"/>
    </row>
    <row r="7492" spans="1:10">
      <c r="A7492" s="4">
        <v>33610</v>
      </c>
      <c r="B7492">
        <v>6.76</v>
      </c>
      <c r="F7492" s="4">
        <v>30130</v>
      </c>
      <c r="G7492">
        <v>14.98</v>
      </c>
      <c r="H7492">
        <f t="shared" si="116"/>
        <v>-0.25</v>
      </c>
      <c r="I7492" s="103">
        <f>AVERAGE(H$10:H7492)</f>
        <v>6.9839636509421585E-2</v>
      </c>
      <c r="J7492" s="2"/>
    </row>
    <row r="7493" spans="1:10">
      <c r="A7493" s="4">
        <v>33611</v>
      </c>
      <c r="B7493">
        <v>6.77</v>
      </c>
      <c r="F7493" s="4">
        <v>30131</v>
      </c>
      <c r="G7493">
        <v>14.71</v>
      </c>
      <c r="H7493">
        <f t="shared" si="116"/>
        <v>-0.10000000000000142</v>
      </c>
      <c r="I7493" s="103">
        <f>AVERAGE(H$10:H7493)</f>
        <v>6.9816942811331065E-2</v>
      </c>
      <c r="J7493" s="2"/>
    </row>
    <row r="7494" spans="1:10">
      <c r="A7494" s="4">
        <v>33612</v>
      </c>
      <c r="B7494">
        <v>6.79</v>
      </c>
      <c r="F7494" s="4">
        <v>30132</v>
      </c>
      <c r="G7494">
        <v>14.58</v>
      </c>
      <c r="H7494">
        <f t="shared" si="116"/>
        <v>-0.14000000000000057</v>
      </c>
      <c r="I7494" s="103">
        <f>AVERAGE(H$10:H7494)</f>
        <v>6.9788911155644853E-2</v>
      </c>
      <c r="J7494" s="2"/>
    </row>
    <row r="7495" spans="1:10">
      <c r="A7495" s="4">
        <v>33613</v>
      </c>
      <c r="B7495">
        <v>6.85</v>
      </c>
      <c r="F7495" s="4">
        <v>30133</v>
      </c>
      <c r="G7495">
        <v>14.73</v>
      </c>
      <c r="H7495">
        <f t="shared" si="116"/>
        <v>-0.33000000000000007</v>
      </c>
      <c r="I7495" s="103">
        <f>AVERAGE(H$10:H7495)</f>
        <v>6.9735506278386539E-2</v>
      </c>
      <c r="J7495" s="2"/>
    </row>
    <row r="7496" spans="1:10">
      <c r="A7496" s="4">
        <v>33616</v>
      </c>
      <c r="B7496">
        <v>6.92</v>
      </c>
      <c r="F7496" s="4">
        <v>30134</v>
      </c>
      <c r="G7496">
        <v>14.61</v>
      </c>
      <c r="H7496">
        <f t="shared" si="116"/>
        <v>-0.10999999999999943</v>
      </c>
      <c r="I7496" s="103">
        <f>AVERAGE(H$10:H7496)</f>
        <v>6.9711499933217805E-2</v>
      </c>
      <c r="J7496" s="2"/>
    </row>
    <row r="7497" spans="1:10">
      <c r="A7497" s="4">
        <v>33617</v>
      </c>
      <c r="B7497">
        <v>7.03</v>
      </c>
      <c r="F7497" s="4">
        <v>30135</v>
      </c>
      <c r="G7497">
        <v>14.61</v>
      </c>
      <c r="H7497">
        <f t="shared" si="116"/>
        <v>-0.10999999999999943</v>
      </c>
      <c r="I7497" s="103">
        <f>AVERAGE(H$10:H7497)</f>
        <v>6.9687500000000221E-2</v>
      </c>
      <c r="J7497" s="2"/>
    </row>
    <row r="7498" spans="1:10">
      <c r="A7498" s="4">
        <v>33618</v>
      </c>
      <c r="B7498">
        <v>7.05</v>
      </c>
      <c r="F7498" s="4">
        <v>30136</v>
      </c>
      <c r="G7498">
        <v>14.61</v>
      </c>
      <c r="H7498">
        <f t="shared" ref="H7498:H7561" si="117">IFERROR(((VLOOKUP(F7498,$A$9:$B$14200,2,FALSE))-G7498),H7497)</f>
        <v>-0.10999999999999943</v>
      </c>
      <c r="I7498" s="103">
        <f>AVERAGE(H$10:H7498)</f>
        <v>6.966350647616526E-2</v>
      </c>
      <c r="J7498" s="2"/>
    </row>
    <row r="7499" spans="1:10">
      <c r="A7499" s="4">
        <v>33619</v>
      </c>
      <c r="B7499">
        <v>7.13</v>
      </c>
      <c r="F7499" s="4">
        <v>30137</v>
      </c>
      <c r="G7499">
        <v>14.61</v>
      </c>
      <c r="H7499">
        <f t="shared" si="117"/>
        <v>-0.10999999999999943</v>
      </c>
      <c r="I7499" s="103">
        <f>AVERAGE(H$10:H7499)</f>
        <v>6.9639519359145738E-2</v>
      </c>
      <c r="J7499" s="2"/>
    </row>
    <row r="7500" spans="1:10">
      <c r="A7500" s="4">
        <v>33620</v>
      </c>
      <c r="B7500">
        <v>7.09</v>
      </c>
      <c r="F7500" s="4">
        <v>30138</v>
      </c>
      <c r="G7500">
        <v>14.53</v>
      </c>
      <c r="H7500">
        <f t="shared" si="117"/>
        <v>-4.9999999999998934E-2</v>
      </c>
      <c r="I7500" s="103">
        <f>AVERAGE(H$10:H7500)</f>
        <v>6.9623548257909715E-2</v>
      </c>
      <c r="J7500" s="2"/>
    </row>
    <row r="7501" spans="1:10">
      <c r="A7501" s="4">
        <v>33624</v>
      </c>
      <c r="B7501">
        <v>7.03</v>
      </c>
      <c r="F7501" s="4">
        <v>30139</v>
      </c>
      <c r="G7501">
        <v>13.57</v>
      </c>
      <c r="H7501">
        <f t="shared" si="117"/>
        <v>0.91999999999999993</v>
      </c>
      <c r="I7501" s="103">
        <f>AVERAGE(H$10:H7501)</f>
        <v>6.9737052856380349E-2</v>
      </c>
      <c r="J7501" s="2"/>
    </row>
    <row r="7502" spans="1:10">
      <c r="A7502" s="4">
        <v>33625</v>
      </c>
      <c r="B7502">
        <v>7.09</v>
      </c>
      <c r="F7502" s="4">
        <v>30140</v>
      </c>
      <c r="G7502">
        <v>13.86</v>
      </c>
      <c r="H7502">
        <f t="shared" si="117"/>
        <v>0.33000000000000007</v>
      </c>
      <c r="I7502" s="103">
        <f>AVERAGE(H$10:H7502)</f>
        <v>6.9771787001201346E-2</v>
      </c>
      <c r="J7502" s="2"/>
    </row>
    <row r="7503" spans="1:10">
      <c r="A7503" s="4">
        <v>33626</v>
      </c>
      <c r="B7503">
        <v>7.2</v>
      </c>
      <c r="F7503" s="4">
        <v>30141</v>
      </c>
      <c r="G7503">
        <v>13.05</v>
      </c>
      <c r="H7503">
        <f t="shared" si="117"/>
        <v>0.97999999999999865</v>
      </c>
      <c r="I7503" s="103">
        <f>AVERAGE(H$10:H7503)</f>
        <v>6.9893247931678906E-2</v>
      </c>
      <c r="J7503" s="2"/>
    </row>
    <row r="7504" spans="1:10">
      <c r="A7504" s="4">
        <v>33627</v>
      </c>
      <c r="B7504">
        <v>7.25</v>
      </c>
      <c r="F7504" s="4">
        <v>30142</v>
      </c>
      <c r="G7504">
        <v>13.05</v>
      </c>
      <c r="H7504">
        <f t="shared" si="117"/>
        <v>0.97999999999999865</v>
      </c>
      <c r="I7504" s="103">
        <f>AVERAGE(H$10:H7504)</f>
        <v>7.0014676450967539E-2</v>
      </c>
      <c r="J7504" s="2"/>
    </row>
    <row r="7505" spans="1:10">
      <c r="A7505" s="4">
        <v>33630</v>
      </c>
      <c r="B7505">
        <v>7.24</v>
      </c>
      <c r="F7505" s="4">
        <v>30143</v>
      </c>
      <c r="G7505">
        <v>13.05</v>
      </c>
      <c r="H7505">
        <f t="shared" si="117"/>
        <v>0.97999999999999865</v>
      </c>
      <c r="I7505" s="103">
        <f>AVERAGE(H$10:H7505)</f>
        <v>7.0136072572038646E-2</v>
      </c>
      <c r="J7505" s="2"/>
    </row>
    <row r="7506" spans="1:10">
      <c r="A7506" s="4">
        <v>33631</v>
      </c>
      <c r="B7506">
        <v>7.16</v>
      </c>
      <c r="F7506" s="4">
        <v>30144</v>
      </c>
      <c r="G7506">
        <v>13.12</v>
      </c>
      <c r="H7506">
        <f t="shared" si="117"/>
        <v>0.75</v>
      </c>
      <c r="I7506" s="103">
        <f>AVERAGE(H$10:H7506)</f>
        <v>7.0226757369614742E-2</v>
      </c>
      <c r="J7506" s="2"/>
    </row>
    <row r="7507" spans="1:10">
      <c r="A7507" s="4">
        <v>33632</v>
      </c>
      <c r="B7507">
        <v>7.25</v>
      </c>
      <c r="F7507" s="4">
        <v>30145</v>
      </c>
      <c r="G7507">
        <v>13.25</v>
      </c>
      <c r="H7507">
        <f t="shared" si="117"/>
        <v>0.76999999999999957</v>
      </c>
      <c r="I7507" s="103">
        <f>AVERAGE(H$10:H7507)</f>
        <v>7.0320085356095186E-2</v>
      </c>
      <c r="J7507" s="2"/>
    </row>
    <row r="7508" spans="1:10">
      <c r="A7508" s="4">
        <v>33633</v>
      </c>
      <c r="B7508">
        <v>7.31</v>
      </c>
      <c r="F7508" s="4">
        <v>30146</v>
      </c>
      <c r="G7508">
        <v>12.88</v>
      </c>
      <c r="H7508">
        <f t="shared" si="117"/>
        <v>1.2199999999999989</v>
      </c>
      <c r="I7508" s="103">
        <f>AVERAGE(H$10:H7508)</f>
        <v>7.0473396452860618E-2</v>
      </c>
      <c r="J7508" s="2"/>
    </row>
    <row r="7509" spans="1:10">
      <c r="A7509" s="4">
        <v>33634</v>
      </c>
      <c r="B7509">
        <v>7.31</v>
      </c>
      <c r="F7509" s="4">
        <v>30147</v>
      </c>
      <c r="G7509">
        <v>13.07</v>
      </c>
      <c r="H7509">
        <f t="shared" si="117"/>
        <v>0.89000000000000057</v>
      </c>
      <c r="I7509" s="103">
        <f>AVERAGE(H$10:H7509)</f>
        <v>7.0582666666666891E-2</v>
      </c>
      <c r="J7509" s="2"/>
    </row>
    <row r="7510" spans="1:10">
      <c r="A7510" s="4">
        <v>33637</v>
      </c>
      <c r="B7510">
        <v>7.36</v>
      </c>
      <c r="F7510" s="4">
        <v>30148</v>
      </c>
      <c r="G7510">
        <v>12.64</v>
      </c>
      <c r="H7510">
        <f t="shared" si="117"/>
        <v>1.0599999999999987</v>
      </c>
      <c r="I7510" s="103">
        <f>AVERAGE(H$10:H7510)</f>
        <v>7.0714571390481484E-2</v>
      </c>
      <c r="J7510" s="2"/>
    </row>
    <row r="7511" spans="1:10">
      <c r="A7511" s="4">
        <v>33638</v>
      </c>
      <c r="B7511">
        <v>7.29</v>
      </c>
      <c r="F7511" s="4">
        <v>30149</v>
      </c>
      <c r="G7511">
        <v>12.64</v>
      </c>
      <c r="H7511">
        <f t="shared" si="117"/>
        <v>1.0599999999999987</v>
      </c>
      <c r="I7511" s="103">
        <f>AVERAGE(H$10:H7511)</f>
        <v>7.0846440949080464E-2</v>
      </c>
      <c r="J7511" s="2"/>
    </row>
    <row r="7512" spans="1:10">
      <c r="A7512" s="4">
        <v>33639</v>
      </c>
      <c r="B7512">
        <v>7.21</v>
      </c>
      <c r="F7512" s="4">
        <v>30150</v>
      </c>
      <c r="G7512">
        <v>12.64</v>
      </c>
      <c r="H7512">
        <f t="shared" si="117"/>
        <v>1.0599999999999987</v>
      </c>
      <c r="I7512" s="103">
        <f>AVERAGE(H$10:H7512)</f>
        <v>7.0978275356524262E-2</v>
      </c>
      <c r="J7512" s="2"/>
    </row>
    <row r="7513" spans="1:10">
      <c r="A7513" s="4">
        <v>33640</v>
      </c>
      <c r="B7513">
        <v>7.2</v>
      </c>
      <c r="F7513" s="4">
        <v>30151</v>
      </c>
      <c r="G7513">
        <v>12.09</v>
      </c>
      <c r="H7513">
        <f t="shared" si="117"/>
        <v>1.5899999999999999</v>
      </c>
      <c r="I7513" s="103">
        <f>AVERAGE(H$10:H7513)</f>
        <v>7.1180703624733679E-2</v>
      </c>
      <c r="J7513" s="2"/>
    </row>
    <row r="7514" spans="1:10">
      <c r="A7514" s="4">
        <v>33641</v>
      </c>
      <c r="B7514">
        <v>7.2</v>
      </c>
      <c r="F7514" s="4">
        <v>30152</v>
      </c>
      <c r="G7514">
        <v>11.22</v>
      </c>
      <c r="H7514">
        <f t="shared" si="117"/>
        <v>2.3099999999999987</v>
      </c>
      <c r="I7514" s="103">
        <f>AVERAGE(H$10:H7514)</f>
        <v>7.1479013990673093E-2</v>
      </c>
      <c r="J7514" s="2"/>
    </row>
    <row r="7515" spans="1:10">
      <c r="A7515" s="4">
        <v>33644</v>
      </c>
      <c r="B7515">
        <v>7.21</v>
      </c>
      <c r="F7515" s="4">
        <v>30153</v>
      </c>
      <c r="G7515">
        <v>10.71</v>
      </c>
      <c r="H7515">
        <f t="shared" si="117"/>
        <v>2.8899999999999988</v>
      </c>
      <c r="I7515" s="103">
        <f>AVERAGE(H$10:H7515)</f>
        <v>7.1854516386890693E-2</v>
      </c>
      <c r="J7515" s="2"/>
    </row>
    <row r="7516" spans="1:10">
      <c r="A7516" s="4">
        <v>33645</v>
      </c>
      <c r="B7516">
        <v>7.23</v>
      </c>
      <c r="F7516" s="4">
        <v>30154</v>
      </c>
      <c r="G7516">
        <v>11.04</v>
      </c>
      <c r="H7516">
        <f t="shared" si="117"/>
        <v>2.4700000000000006</v>
      </c>
      <c r="I7516" s="103">
        <f>AVERAGE(H$10:H7516)</f>
        <v>7.2173970960437137E-2</v>
      </c>
      <c r="J7516" s="2"/>
    </row>
    <row r="7517" spans="1:10">
      <c r="A7517" s="4">
        <v>33646</v>
      </c>
      <c r="B7517">
        <v>7.3</v>
      </c>
      <c r="F7517" s="4">
        <v>30155</v>
      </c>
      <c r="G7517">
        <v>10.65</v>
      </c>
      <c r="H7517">
        <f t="shared" si="117"/>
        <v>2.91</v>
      </c>
      <c r="I7517" s="103">
        <f>AVERAGE(H$10:H7517)</f>
        <v>7.2551944592434942E-2</v>
      </c>
      <c r="J7517" s="2"/>
    </row>
    <row r="7518" spans="1:10">
      <c r="A7518" s="4">
        <v>33647</v>
      </c>
      <c r="B7518">
        <v>7.4</v>
      </c>
      <c r="F7518" s="4">
        <v>30156</v>
      </c>
      <c r="G7518">
        <v>10.65</v>
      </c>
      <c r="H7518">
        <f t="shared" si="117"/>
        <v>2.91</v>
      </c>
      <c r="I7518" s="103">
        <f>AVERAGE(H$10:H7518)</f>
        <v>7.2929817552270806E-2</v>
      </c>
      <c r="J7518" s="2"/>
    </row>
    <row r="7519" spans="1:10">
      <c r="A7519" s="4">
        <v>33648</v>
      </c>
      <c r="B7519">
        <v>7.41</v>
      </c>
      <c r="F7519" s="4">
        <v>30157</v>
      </c>
      <c r="G7519">
        <v>10.65</v>
      </c>
      <c r="H7519">
        <f t="shared" si="117"/>
        <v>2.91</v>
      </c>
      <c r="I7519" s="103">
        <f>AVERAGE(H$10:H7519)</f>
        <v>7.3307589880159979E-2</v>
      </c>
      <c r="J7519" s="2"/>
    </row>
    <row r="7520" spans="1:10">
      <c r="A7520" s="4">
        <v>33652</v>
      </c>
      <c r="B7520">
        <v>7.47</v>
      </c>
      <c r="F7520" s="4">
        <v>30158</v>
      </c>
      <c r="G7520">
        <v>10.84</v>
      </c>
      <c r="H7520">
        <f t="shared" si="117"/>
        <v>3.0700000000000003</v>
      </c>
      <c r="I7520" s="103">
        <f>AVERAGE(H$10:H7520)</f>
        <v>7.3706563706563907E-2</v>
      </c>
      <c r="J7520" s="2"/>
    </row>
    <row r="7521" spans="1:10">
      <c r="A7521" s="4">
        <v>33653</v>
      </c>
      <c r="B7521">
        <v>7.42</v>
      </c>
      <c r="F7521" s="4">
        <v>30159</v>
      </c>
      <c r="G7521">
        <v>11.28</v>
      </c>
      <c r="H7521">
        <f t="shared" si="117"/>
        <v>2.58</v>
      </c>
      <c r="I7521" s="103">
        <f>AVERAGE(H$10:H7521)</f>
        <v>7.4040202342918207E-2</v>
      </c>
      <c r="J7521" s="2"/>
    </row>
    <row r="7522" spans="1:10">
      <c r="A7522" s="4">
        <v>33654</v>
      </c>
      <c r="B7522">
        <v>7.41</v>
      </c>
      <c r="F7522" s="4">
        <v>30160</v>
      </c>
      <c r="G7522">
        <v>12.01</v>
      </c>
      <c r="H7522">
        <f t="shared" si="117"/>
        <v>1.9600000000000009</v>
      </c>
      <c r="I7522" s="103">
        <f>AVERAGE(H$10:H7522)</f>
        <v>7.4291228537202394E-2</v>
      </c>
      <c r="J7522" s="2"/>
    </row>
    <row r="7523" spans="1:10">
      <c r="A7523" s="4">
        <v>33655</v>
      </c>
      <c r="B7523">
        <v>7.45</v>
      </c>
      <c r="F7523" s="4">
        <v>30161</v>
      </c>
      <c r="G7523">
        <v>11.71</v>
      </c>
      <c r="H7523">
        <f t="shared" si="117"/>
        <v>2.1199999999999992</v>
      </c>
      <c r="I7523" s="103">
        <f>AVERAGE(H$10:H7523)</f>
        <v>7.4563481501197973E-2</v>
      </c>
      <c r="J7523" s="2"/>
    </row>
    <row r="7524" spans="1:10">
      <c r="A7524" s="4">
        <v>33658</v>
      </c>
      <c r="B7524">
        <v>7.47</v>
      </c>
      <c r="F7524" s="4">
        <v>30162</v>
      </c>
      <c r="G7524">
        <v>11.41</v>
      </c>
      <c r="H7524">
        <f t="shared" si="117"/>
        <v>2.2699999999999996</v>
      </c>
      <c r="I7524" s="103">
        <f>AVERAGE(H$10:H7524)</f>
        <v>7.4855622089155235E-2</v>
      </c>
      <c r="J7524" s="2"/>
    </row>
    <row r="7525" spans="1:10">
      <c r="A7525" s="4">
        <v>33659</v>
      </c>
      <c r="B7525">
        <v>7.44</v>
      </c>
      <c r="F7525" s="4">
        <v>30163</v>
      </c>
      <c r="G7525">
        <v>11.41</v>
      </c>
      <c r="H7525">
        <f t="shared" si="117"/>
        <v>2.2699999999999996</v>
      </c>
      <c r="I7525" s="103">
        <f>AVERAGE(H$10:H7525)</f>
        <v>7.5147684938797435E-2</v>
      </c>
      <c r="J7525" s="2"/>
    </row>
    <row r="7526" spans="1:10">
      <c r="A7526" s="4">
        <v>33660</v>
      </c>
      <c r="B7526">
        <v>7.33</v>
      </c>
      <c r="F7526" s="4">
        <v>30164</v>
      </c>
      <c r="G7526">
        <v>11.41</v>
      </c>
      <c r="H7526">
        <f t="shared" si="117"/>
        <v>2.2699999999999996</v>
      </c>
      <c r="I7526" s="103">
        <f>AVERAGE(H$10:H7526)</f>
        <v>7.5439670081149601E-2</v>
      </c>
      <c r="J7526" s="2"/>
    </row>
    <row r="7527" spans="1:10">
      <c r="A7527" s="4">
        <v>33661</v>
      </c>
      <c r="B7527">
        <v>7.35</v>
      </c>
      <c r="F7527" s="4">
        <v>30165</v>
      </c>
      <c r="G7527">
        <v>10.83</v>
      </c>
      <c r="H7527">
        <f t="shared" si="117"/>
        <v>2.58</v>
      </c>
      <c r="I7527" s="103">
        <f>AVERAGE(H$10:H7527)</f>
        <v>7.5772811918063523E-2</v>
      </c>
      <c r="J7527" s="2"/>
    </row>
    <row r="7528" spans="1:10">
      <c r="A7528" s="4">
        <v>33662</v>
      </c>
      <c r="B7528">
        <v>7.27</v>
      </c>
      <c r="F7528" s="4">
        <v>30166</v>
      </c>
      <c r="G7528">
        <v>10.61</v>
      </c>
      <c r="H7528">
        <f t="shared" si="117"/>
        <v>2.9000000000000004</v>
      </c>
      <c r="I7528" s="103">
        <f>AVERAGE(H$10:H7528)</f>
        <v>7.6148423992552408E-2</v>
      </c>
      <c r="J7528" s="2"/>
    </row>
    <row r="7529" spans="1:10">
      <c r="A7529" s="4">
        <v>33665</v>
      </c>
      <c r="B7529">
        <v>7.38</v>
      </c>
      <c r="F7529" s="4">
        <v>30167</v>
      </c>
      <c r="G7529">
        <v>10.68</v>
      </c>
      <c r="H7529">
        <f t="shared" si="117"/>
        <v>3</v>
      </c>
      <c r="I7529" s="103">
        <f>AVERAGE(H$10:H7529)</f>
        <v>7.6537234042553401E-2</v>
      </c>
      <c r="J7529" s="2"/>
    </row>
    <row r="7530" spans="1:10">
      <c r="A7530" s="4">
        <v>33666</v>
      </c>
      <c r="B7530">
        <v>7.43</v>
      </c>
      <c r="F7530" s="4">
        <v>30168</v>
      </c>
      <c r="G7530">
        <v>10.76</v>
      </c>
      <c r="H7530">
        <f t="shared" si="117"/>
        <v>2.9399999999999995</v>
      </c>
      <c r="I7530" s="103">
        <f>AVERAGE(H$10:H7530)</f>
        <v>7.691796303683042E-2</v>
      </c>
      <c r="J7530" s="2"/>
    </row>
    <row r="7531" spans="1:10">
      <c r="A7531" s="4">
        <v>33667</v>
      </c>
      <c r="B7531">
        <v>7.43</v>
      </c>
      <c r="F7531" s="4">
        <v>30169</v>
      </c>
      <c r="G7531">
        <v>10.82</v>
      </c>
      <c r="H7531">
        <f t="shared" si="117"/>
        <v>3.0299999999999994</v>
      </c>
      <c r="I7531" s="103">
        <f>AVERAGE(H$10:H7531)</f>
        <v>7.7310555703270611E-2</v>
      </c>
      <c r="J7531" s="2"/>
    </row>
    <row r="7532" spans="1:10">
      <c r="A7532" s="4">
        <v>33668</v>
      </c>
      <c r="B7532">
        <v>7.51</v>
      </c>
      <c r="F7532" s="4">
        <v>30170</v>
      </c>
      <c r="G7532">
        <v>10.82</v>
      </c>
      <c r="H7532">
        <f t="shared" si="117"/>
        <v>3.0299999999999994</v>
      </c>
      <c r="I7532" s="103">
        <f>AVERAGE(H$10:H7532)</f>
        <v>7.7703043998405094E-2</v>
      </c>
      <c r="J7532" s="2"/>
    </row>
    <row r="7533" spans="1:10">
      <c r="A7533" s="4">
        <v>33669</v>
      </c>
      <c r="B7533">
        <v>7.48</v>
      </c>
      <c r="F7533" s="4">
        <v>30171</v>
      </c>
      <c r="G7533">
        <v>10.82</v>
      </c>
      <c r="H7533">
        <f t="shared" si="117"/>
        <v>3.0299999999999994</v>
      </c>
      <c r="I7533" s="103">
        <f>AVERAGE(H$10:H7533)</f>
        <v>7.8095427963849218E-2</v>
      </c>
      <c r="J7533" s="2"/>
    </row>
    <row r="7534" spans="1:10">
      <c r="A7534" s="4">
        <v>33672</v>
      </c>
      <c r="B7534">
        <v>7.42</v>
      </c>
      <c r="F7534" s="4">
        <v>30172</v>
      </c>
      <c r="G7534">
        <v>11.07</v>
      </c>
      <c r="H7534">
        <f t="shared" si="117"/>
        <v>2.629999999999999</v>
      </c>
      <c r="I7534" s="103">
        <f>AVERAGE(H$10:H7534)</f>
        <v>7.843455149501681E-2</v>
      </c>
      <c r="J7534" s="2"/>
    </row>
    <row r="7535" spans="1:10">
      <c r="A7535" s="4">
        <v>33673</v>
      </c>
      <c r="B7535">
        <v>7.43</v>
      </c>
      <c r="F7535" s="4">
        <v>30173</v>
      </c>
      <c r="G7535">
        <v>10.99</v>
      </c>
      <c r="H7535">
        <f t="shared" si="117"/>
        <v>2.6999999999999993</v>
      </c>
      <c r="I7535" s="103">
        <f>AVERAGE(H$10:H7535)</f>
        <v>7.8782885995216795E-2</v>
      </c>
      <c r="J7535" s="2"/>
    </row>
    <row r="7536" spans="1:10">
      <c r="A7536" s="4">
        <v>33674</v>
      </c>
      <c r="B7536">
        <v>7.51</v>
      </c>
      <c r="F7536" s="4">
        <v>30174</v>
      </c>
      <c r="G7536">
        <v>11</v>
      </c>
      <c r="H7536">
        <f t="shared" si="117"/>
        <v>2.7100000000000009</v>
      </c>
      <c r="I7536" s="103">
        <f>AVERAGE(H$10:H7536)</f>
        <v>7.9132456489969652E-2</v>
      </c>
      <c r="J7536" s="2"/>
    </row>
    <row r="7537" spans="1:10">
      <c r="A7537" s="4">
        <v>33675</v>
      </c>
      <c r="B7537">
        <v>7.62</v>
      </c>
      <c r="F7537" s="4">
        <v>30175</v>
      </c>
      <c r="G7537">
        <v>10.88</v>
      </c>
      <c r="H7537">
        <f t="shared" si="117"/>
        <v>2.67</v>
      </c>
      <c r="I7537" s="103">
        <f>AVERAGE(H$10:H7537)</f>
        <v>7.9476620616365776E-2</v>
      </c>
      <c r="J7537" s="2"/>
    </row>
    <row r="7538" spans="1:10">
      <c r="A7538" s="4">
        <v>33676</v>
      </c>
      <c r="B7538">
        <v>7.71</v>
      </c>
      <c r="F7538" s="4">
        <v>30176</v>
      </c>
      <c r="G7538">
        <v>10.38</v>
      </c>
      <c r="H7538">
        <f t="shared" si="117"/>
        <v>2.8199999999999985</v>
      </c>
      <c r="I7538" s="103">
        <f>AVERAGE(H$10:H7538)</f>
        <v>7.9840616283703231E-2</v>
      </c>
      <c r="J7538" s="2"/>
    </row>
    <row r="7539" spans="1:10">
      <c r="A7539" s="4">
        <v>33679</v>
      </c>
      <c r="B7539">
        <v>7.69</v>
      </c>
      <c r="F7539" s="4">
        <v>30177</v>
      </c>
      <c r="G7539">
        <v>10.38</v>
      </c>
      <c r="H7539">
        <f t="shared" si="117"/>
        <v>2.8199999999999985</v>
      </c>
      <c r="I7539" s="103">
        <f>AVERAGE(H$10:H7539)</f>
        <v>8.0204515272244578E-2</v>
      </c>
      <c r="J7539" s="2"/>
    </row>
    <row r="7540" spans="1:10">
      <c r="A7540" s="4">
        <v>33680</v>
      </c>
      <c r="B7540">
        <v>7.62</v>
      </c>
      <c r="F7540" s="4">
        <v>30178</v>
      </c>
      <c r="G7540">
        <v>10.38</v>
      </c>
      <c r="H7540">
        <f t="shared" si="117"/>
        <v>2.8199999999999985</v>
      </c>
      <c r="I7540" s="103">
        <f>AVERAGE(H$10:H7540)</f>
        <v>8.056831762050215E-2</v>
      </c>
      <c r="J7540" s="2"/>
    </row>
    <row r="7541" spans="1:10">
      <c r="A7541" s="4">
        <v>33681</v>
      </c>
      <c r="B7541">
        <v>7.62</v>
      </c>
      <c r="F7541" s="4">
        <v>30179</v>
      </c>
      <c r="G7541">
        <v>9.91</v>
      </c>
      <c r="H7541">
        <f t="shared" si="117"/>
        <v>3.1799999999999997</v>
      </c>
      <c r="I7541" s="103">
        <f>AVERAGE(H$10:H7541)</f>
        <v>8.0979819437068723E-2</v>
      </c>
      <c r="J7541" s="2"/>
    </row>
    <row r="7542" spans="1:10">
      <c r="A7542" s="4">
        <v>33682</v>
      </c>
      <c r="B7542">
        <v>7.57</v>
      </c>
      <c r="F7542" s="4">
        <v>30180</v>
      </c>
      <c r="G7542">
        <v>9.74</v>
      </c>
      <c r="H7542">
        <f t="shared" si="117"/>
        <v>2.91</v>
      </c>
      <c r="I7542" s="103">
        <f>AVERAGE(H$10:H7542)</f>
        <v>8.1355369706624395E-2</v>
      </c>
      <c r="J7542" s="2"/>
    </row>
    <row r="7543" spans="1:10">
      <c r="A7543" s="4">
        <v>33683</v>
      </c>
      <c r="B7543">
        <v>7.64</v>
      </c>
      <c r="F7543" s="4">
        <v>30181</v>
      </c>
      <c r="G7543">
        <v>9.1300000000000008</v>
      </c>
      <c r="H7543">
        <f t="shared" si="117"/>
        <v>3.4399999999999995</v>
      </c>
      <c r="I7543" s="103">
        <f>AVERAGE(H$10:H7543)</f>
        <v>8.1801168038226929E-2</v>
      </c>
      <c r="J7543" s="2"/>
    </row>
    <row r="7544" spans="1:10">
      <c r="A7544" s="4">
        <v>33686</v>
      </c>
      <c r="B7544">
        <v>7.62</v>
      </c>
      <c r="F7544" s="4">
        <v>30182</v>
      </c>
      <c r="G7544">
        <v>9.1</v>
      </c>
      <c r="H7544">
        <f t="shared" si="117"/>
        <v>3.370000000000001</v>
      </c>
      <c r="I7544" s="103">
        <f>AVERAGE(H$10:H7544)</f>
        <v>8.2237558062375801E-2</v>
      </c>
      <c r="J7544" s="2"/>
    </row>
    <row r="7545" spans="1:10">
      <c r="A7545" s="4">
        <v>33687</v>
      </c>
      <c r="B7545">
        <v>7.53</v>
      </c>
      <c r="F7545" s="4">
        <v>30183</v>
      </c>
      <c r="G7545">
        <v>8.75</v>
      </c>
      <c r="H7545">
        <f t="shared" si="117"/>
        <v>3.49</v>
      </c>
      <c r="I7545" s="103">
        <f>AVERAGE(H$10:H7545)</f>
        <v>8.268975583864141E-2</v>
      </c>
      <c r="J7545" s="2"/>
    </row>
    <row r="7546" spans="1:10">
      <c r="A7546" s="4">
        <v>33688</v>
      </c>
      <c r="B7546">
        <v>7.53</v>
      </c>
      <c r="F7546" s="4">
        <v>30184</v>
      </c>
      <c r="G7546">
        <v>8.75</v>
      </c>
      <c r="H7546">
        <f t="shared" si="117"/>
        <v>3.49</v>
      </c>
      <c r="I7546" s="103">
        <f>AVERAGE(H$10:H7546)</f>
        <v>8.3141833620804254E-2</v>
      </c>
      <c r="J7546" s="2"/>
    </row>
    <row r="7547" spans="1:10">
      <c r="A7547" s="4">
        <v>33689</v>
      </c>
      <c r="B7547">
        <v>7.57</v>
      </c>
      <c r="F7547" s="4">
        <v>30185</v>
      </c>
      <c r="G7547">
        <v>8.75</v>
      </c>
      <c r="H7547">
        <f t="shared" si="117"/>
        <v>3.49</v>
      </c>
      <c r="I7547" s="103">
        <f>AVERAGE(H$10:H7547)</f>
        <v>8.359379145662002E-2</v>
      </c>
      <c r="J7547" s="2"/>
    </row>
    <row r="7548" spans="1:10">
      <c r="A7548" s="4">
        <v>33690</v>
      </c>
      <c r="B7548">
        <v>7.54</v>
      </c>
      <c r="F7548" s="4">
        <v>30186</v>
      </c>
      <c r="G7548">
        <v>9.01</v>
      </c>
      <c r="H7548">
        <f t="shared" si="117"/>
        <v>3.4600000000000009</v>
      </c>
      <c r="I7548" s="103">
        <f>AVERAGE(H$10:H7548)</f>
        <v>8.4041650086218556E-2</v>
      </c>
      <c r="J7548" s="2"/>
    </row>
    <row r="7549" spans="1:10">
      <c r="A7549" s="4">
        <v>33693</v>
      </c>
      <c r="B7549">
        <v>7.54</v>
      </c>
      <c r="F7549" s="4">
        <v>30187</v>
      </c>
      <c r="G7549">
        <v>9.0299999999999994</v>
      </c>
      <c r="H7549">
        <f t="shared" si="117"/>
        <v>3.3200000000000003</v>
      </c>
      <c r="I7549" s="103">
        <f>AVERAGE(H$10:H7549)</f>
        <v>8.447082228116734E-2</v>
      </c>
      <c r="J7549" s="2"/>
    </row>
    <row r="7550" spans="1:10">
      <c r="A7550" s="4">
        <v>33694</v>
      </c>
      <c r="B7550">
        <v>7.54</v>
      </c>
      <c r="F7550" s="4">
        <v>30188</v>
      </c>
      <c r="G7550">
        <v>9.91</v>
      </c>
      <c r="H7550">
        <f t="shared" si="117"/>
        <v>2.5199999999999996</v>
      </c>
      <c r="I7550" s="103">
        <f>AVERAGE(H$10:H7550)</f>
        <v>8.4793793926535174E-2</v>
      </c>
      <c r="J7550" s="2"/>
    </row>
    <row r="7551" spans="1:10">
      <c r="A7551" s="4">
        <v>33695</v>
      </c>
      <c r="B7551">
        <v>7.46</v>
      </c>
      <c r="F7551" s="4">
        <v>30189</v>
      </c>
      <c r="G7551">
        <v>9.36</v>
      </c>
      <c r="H7551">
        <f t="shared" si="117"/>
        <v>3.1900000000000013</v>
      </c>
      <c r="I7551" s="103">
        <f>AVERAGE(H$10:H7551)</f>
        <v>8.5205515778308386E-2</v>
      </c>
      <c r="J7551" s="2"/>
    </row>
    <row r="7552" spans="1:10">
      <c r="A7552" s="4">
        <v>33696</v>
      </c>
      <c r="B7552">
        <v>7.47</v>
      </c>
      <c r="F7552" s="4">
        <v>30190</v>
      </c>
      <c r="G7552">
        <v>9.91</v>
      </c>
      <c r="H7552">
        <f t="shared" si="117"/>
        <v>2.8599999999999994</v>
      </c>
      <c r="I7552" s="103">
        <f>AVERAGE(H$10:H7552)</f>
        <v>8.5573379292059104E-2</v>
      </c>
      <c r="J7552" s="2"/>
    </row>
    <row r="7553" spans="1:10">
      <c r="A7553" s="4">
        <v>33697</v>
      </c>
      <c r="B7553">
        <v>7.42</v>
      </c>
      <c r="F7553" s="4">
        <v>30191</v>
      </c>
      <c r="G7553">
        <v>9.91</v>
      </c>
      <c r="H7553">
        <f t="shared" si="117"/>
        <v>2.8599999999999994</v>
      </c>
      <c r="I7553" s="103">
        <f>AVERAGE(H$10:H7553)</f>
        <v>8.5941145281018275E-2</v>
      </c>
      <c r="J7553" s="2"/>
    </row>
    <row r="7554" spans="1:10">
      <c r="A7554" s="4">
        <v>33700</v>
      </c>
      <c r="B7554">
        <v>7.41</v>
      </c>
      <c r="F7554" s="4">
        <v>30192</v>
      </c>
      <c r="G7554">
        <v>9.91</v>
      </c>
      <c r="H7554">
        <f t="shared" si="117"/>
        <v>2.8599999999999994</v>
      </c>
      <c r="I7554" s="103">
        <f>AVERAGE(H$10:H7554)</f>
        <v>8.6308813783963143E-2</v>
      </c>
      <c r="J7554" s="2"/>
    </row>
    <row r="7555" spans="1:10">
      <c r="A7555" s="4">
        <v>33701</v>
      </c>
      <c r="B7555">
        <v>7.41</v>
      </c>
      <c r="F7555" s="4">
        <v>30193</v>
      </c>
      <c r="G7555">
        <v>10.06</v>
      </c>
      <c r="H7555">
        <f t="shared" si="117"/>
        <v>2.75</v>
      </c>
      <c r="I7555" s="103">
        <f>AVERAGE(H$10:H7555)</f>
        <v>8.6661807580175179E-2</v>
      </c>
      <c r="J7555" s="2"/>
    </row>
    <row r="7556" spans="1:10">
      <c r="A7556" s="4">
        <v>33702</v>
      </c>
      <c r="B7556">
        <v>7.44</v>
      </c>
      <c r="F7556" s="4">
        <v>30194</v>
      </c>
      <c r="G7556">
        <v>10.63</v>
      </c>
      <c r="H7556">
        <f t="shared" si="117"/>
        <v>2.1799999999999997</v>
      </c>
      <c r="I7556" s="103">
        <f>AVERAGE(H$10:H7556)</f>
        <v>8.6939181131575699E-2</v>
      </c>
      <c r="J7556" s="2"/>
    </row>
    <row r="7557" spans="1:10">
      <c r="A7557" s="4">
        <v>33703</v>
      </c>
      <c r="B7557">
        <v>7.35</v>
      </c>
      <c r="F7557" s="4">
        <v>30195</v>
      </c>
      <c r="G7557">
        <v>11.28</v>
      </c>
      <c r="H7557">
        <f t="shared" si="117"/>
        <v>1.4800000000000004</v>
      </c>
      <c r="I7557" s="103">
        <f>AVERAGE(H$10:H7557)</f>
        <v>8.7123741388447515E-2</v>
      </c>
      <c r="J7557" s="2"/>
    </row>
    <row r="7558" spans="1:10">
      <c r="A7558" s="4">
        <v>33704</v>
      </c>
      <c r="B7558">
        <v>7.37</v>
      </c>
      <c r="F7558" s="4">
        <v>30196</v>
      </c>
      <c r="G7558">
        <v>10.55</v>
      </c>
      <c r="H7558">
        <f t="shared" si="117"/>
        <v>2.0499999999999989</v>
      </c>
      <c r="I7558" s="103">
        <f>AVERAGE(H$10:H7558)</f>
        <v>8.7383759438336442E-2</v>
      </c>
      <c r="J7558" s="2"/>
    </row>
    <row r="7559" spans="1:10">
      <c r="A7559" s="4">
        <v>33707</v>
      </c>
      <c r="B7559">
        <v>7.33</v>
      </c>
      <c r="F7559" s="4">
        <v>30197</v>
      </c>
      <c r="G7559">
        <v>10.25</v>
      </c>
      <c r="H7559">
        <f t="shared" si="117"/>
        <v>2.2200000000000006</v>
      </c>
      <c r="I7559" s="103">
        <f>AVERAGE(H$10:H7559)</f>
        <v>8.7666225165563161E-2</v>
      </c>
      <c r="J7559" s="2"/>
    </row>
    <row r="7560" spans="1:10">
      <c r="A7560" s="4">
        <v>33708</v>
      </c>
      <c r="B7560">
        <v>7.35</v>
      </c>
      <c r="F7560" s="4">
        <v>30198</v>
      </c>
      <c r="G7560">
        <v>10.25</v>
      </c>
      <c r="H7560">
        <f t="shared" si="117"/>
        <v>2.2200000000000006</v>
      </c>
      <c r="I7560" s="103">
        <f>AVERAGE(H$10:H7560)</f>
        <v>8.7948616077340988E-2</v>
      </c>
      <c r="J7560" s="2"/>
    </row>
    <row r="7561" spans="1:10">
      <c r="A7561" s="4">
        <v>33709</v>
      </c>
      <c r="B7561">
        <v>7.37</v>
      </c>
      <c r="F7561" s="4">
        <v>30199</v>
      </c>
      <c r="G7561">
        <v>10.25</v>
      </c>
      <c r="H7561">
        <f t="shared" si="117"/>
        <v>2.2200000000000006</v>
      </c>
      <c r="I7561" s="103">
        <f>AVERAGE(H$10:H7561)</f>
        <v>8.8230932203390081E-2</v>
      </c>
      <c r="J7561" s="2"/>
    </row>
    <row r="7562" spans="1:10">
      <c r="A7562" s="4">
        <v>33710</v>
      </c>
      <c r="B7562">
        <v>7.45</v>
      </c>
      <c r="F7562" s="4">
        <v>30200</v>
      </c>
      <c r="G7562">
        <v>10.25</v>
      </c>
      <c r="H7562">
        <f t="shared" ref="H7562:H7625" si="118">IFERROR(((VLOOKUP(F7562,$A$9:$B$14200,2,FALSE))-G7562),H7561)</f>
        <v>2.2200000000000006</v>
      </c>
      <c r="I7562" s="103">
        <f>AVERAGE(H$10:H7562)</f>
        <v>8.8513173573414788E-2</v>
      </c>
      <c r="J7562" s="2"/>
    </row>
    <row r="7563" spans="1:10">
      <c r="A7563" s="4">
        <v>33714</v>
      </c>
      <c r="B7563">
        <v>7.59</v>
      </c>
      <c r="F7563" s="4">
        <v>30201</v>
      </c>
      <c r="G7563">
        <v>9.74</v>
      </c>
      <c r="H7563">
        <f t="shared" si="118"/>
        <v>2.7899999999999991</v>
      </c>
      <c r="I7563" s="103">
        <f>AVERAGE(H$10:H7563)</f>
        <v>8.8870796928779694E-2</v>
      </c>
      <c r="J7563" s="2"/>
    </row>
    <row r="7564" spans="1:10">
      <c r="A7564" s="4">
        <v>33715</v>
      </c>
      <c r="B7564">
        <v>7.58</v>
      </c>
      <c r="F7564" s="4">
        <v>30202</v>
      </c>
      <c r="G7564">
        <v>9.68</v>
      </c>
      <c r="H7564">
        <f t="shared" si="118"/>
        <v>2.83</v>
      </c>
      <c r="I7564" s="103">
        <f>AVERAGE(H$10:H7564)</f>
        <v>8.9233620119126653E-2</v>
      </c>
      <c r="J7564" s="2"/>
    </row>
    <row r="7565" spans="1:10">
      <c r="A7565" s="4">
        <v>33716</v>
      </c>
      <c r="B7565">
        <v>7.57</v>
      </c>
      <c r="F7565" s="4">
        <v>30203</v>
      </c>
      <c r="G7565">
        <v>9.99</v>
      </c>
      <c r="H7565">
        <f t="shared" si="118"/>
        <v>2.5399999999999991</v>
      </c>
      <c r="I7565" s="103">
        <f>AVERAGE(H$10:H7565)</f>
        <v>8.9557967178401518E-2</v>
      </c>
      <c r="J7565" s="2"/>
    </row>
    <row r="7566" spans="1:10">
      <c r="A7566" s="4">
        <v>33717</v>
      </c>
      <c r="B7566">
        <v>7.59</v>
      </c>
      <c r="F7566" s="4">
        <v>30204</v>
      </c>
      <c r="G7566">
        <v>10.08</v>
      </c>
      <c r="H7566">
        <f t="shared" si="118"/>
        <v>2.6500000000000004</v>
      </c>
      <c r="I7566" s="103">
        <f>AVERAGE(H$10:H7566)</f>
        <v>8.98967844382694E-2</v>
      </c>
      <c r="J7566" s="2"/>
    </row>
    <row r="7567" spans="1:10">
      <c r="A7567" s="4">
        <v>33718</v>
      </c>
      <c r="B7567">
        <v>7.55</v>
      </c>
      <c r="F7567" s="4">
        <v>30205</v>
      </c>
      <c r="G7567">
        <v>10.08</v>
      </c>
      <c r="H7567">
        <f t="shared" si="118"/>
        <v>2.6500000000000004</v>
      </c>
      <c r="I7567" s="103">
        <f>AVERAGE(H$10:H7567)</f>
        <v>9.0235512040222524E-2</v>
      </c>
      <c r="J7567" s="2"/>
    </row>
    <row r="7568" spans="1:10">
      <c r="A7568" s="4">
        <v>33721</v>
      </c>
      <c r="B7568">
        <v>7.6</v>
      </c>
      <c r="F7568" s="4">
        <v>30206</v>
      </c>
      <c r="G7568">
        <v>10.08</v>
      </c>
      <c r="H7568">
        <f t="shared" si="118"/>
        <v>2.6500000000000004</v>
      </c>
      <c r="I7568" s="103">
        <f>AVERAGE(H$10:H7568)</f>
        <v>9.0574150019844132E-2</v>
      </c>
      <c r="J7568" s="2"/>
    </row>
    <row r="7569" spans="1:10">
      <c r="A7569" s="4">
        <v>33722</v>
      </c>
      <c r="B7569">
        <v>7.57</v>
      </c>
      <c r="F7569" s="4">
        <v>30207</v>
      </c>
      <c r="G7569">
        <v>10.58</v>
      </c>
      <c r="H7569">
        <f t="shared" si="118"/>
        <v>2.0500000000000007</v>
      </c>
      <c r="I7569" s="103">
        <f>AVERAGE(H$10:H7569)</f>
        <v>9.0833333333333571E-2</v>
      </c>
      <c r="J7569" s="2"/>
    </row>
    <row r="7570" spans="1:10">
      <c r="A7570" s="4">
        <v>33723</v>
      </c>
      <c r="B7570">
        <v>7.6</v>
      </c>
      <c r="F7570" s="4">
        <v>30208</v>
      </c>
      <c r="G7570">
        <v>10.43</v>
      </c>
      <c r="H7570">
        <f t="shared" si="118"/>
        <v>2.1300000000000008</v>
      </c>
      <c r="I7570" s="103">
        <f>AVERAGE(H$10:H7570)</f>
        <v>9.1103028699907648E-2</v>
      </c>
      <c r="J7570" s="2"/>
    </row>
    <row r="7571" spans="1:10">
      <c r="A7571" s="4">
        <v>33724</v>
      </c>
      <c r="B7571">
        <v>7.61</v>
      </c>
      <c r="F7571" s="4">
        <v>30209</v>
      </c>
      <c r="G7571">
        <v>10.63</v>
      </c>
      <c r="H7571">
        <f t="shared" si="118"/>
        <v>1.9699999999999989</v>
      </c>
      <c r="I7571" s="103">
        <f>AVERAGE(H$10:H7571)</f>
        <v>9.135149431367387E-2</v>
      </c>
      <c r="J7571" s="2"/>
    </row>
    <row r="7572" spans="1:10">
      <c r="A7572" s="4">
        <v>33725</v>
      </c>
      <c r="B7572">
        <v>7.56</v>
      </c>
      <c r="F7572" s="4">
        <v>30210</v>
      </c>
      <c r="G7572">
        <v>10.76</v>
      </c>
      <c r="H7572">
        <f t="shared" si="118"/>
        <v>1.8399999999999999</v>
      </c>
      <c r="I7572" s="103">
        <f>AVERAGE(H$10:H7572)</f>
        <v>9.1582705275684489E-2</v>
      </c>
      <c r="J7572" s="2"/>
    </row>
    <row r="7573" spans="1:10">
      <c r="A7573" s="4">
        <v>33728</v>
      </c>
      <c r="B7573">
        <v>7.58</v>
      </c>
      <c r="F7573" s="4">
        <v>30211</v>
      </c>
      <c r="G7573">
        <v>10.33</v>
      </c>
      <c r="H7573">
        <f t="shared" si="118"/>
        <v>2.1799999999999997</v>
      </c>
      <c r="I7573" s="103">
        <f>AVERAGE(H$10:H7573)</f>
        <v>9.1858804865150939E-2</v>
      </c>
      <c r="J7573" s="2"/>
    </row>
    <row r="7574" spans="1:10">
      <c r="A7574" s="4">
        <v>33729</v>
      </c>
      <c r="B7574">
        <v>7.56</v>
      </c>
      <c r="F7574" s="4">
        <v>30212</v>
      </c>
      <c r="G7574">
        <v>10.33</v>
      </c>
      <c r="H7574">
        <f t="shared" si="118"/>
        <v>2.1799999999999997</v>
      </c>
      <c r="I7574" s="103">
        <f>AVERAGE(H$10:H7574)</f>
        <v>9.2134831460674388E-2</v>
      </c>
      <c r="J7574" s="2"/>
    </row>
    <row r="7575" spans="1:10">
      <c r="A7575" s="4">
        <v>33730</v>
      </c>
      <c r="B7575">
        <v>7.46</v>
      </c>
      <c r="F7575" s="4">
        <v>30213</v>
      </c>
      <c r="G7575">
        <v>10.33</v>
      </c>
      <c r="H7575">
        <f t="shared" si="118"/>
        <v>2.1799999999999997</v>
      </c>
      <c r="I7575" s="103">
        <f>AVERAGE(H$10:H7575)</f>
        <v>9.2410785091197684E-2</v>
      </c>
      <c r="J7575" s="2"/>
    </row>
    <row r="7576" spans="1:10">
      <c r="A7576" s="4">
        <v>33731</v>
      </c>
      <c r="B7576">
        <v>7.49</v>
      </c>
      <c r="F7576" s="4">
        <v>30214</v>
      </c>
      <c r="G7576">
        <v>10.18</v>
      </c>
      <c r="H7576">
        <f t="shared" si="118"/>
        <v>2.2900000000000009</v>
      </c>
      <c r="I7576" s="103">
        <f>AVERAGE(H$10:H7576)</f>
        <v>9.2701202590194473E-2</v>
      </c>
      <c r="J7576" s="2"/>
    </row>
    <row r="7577" spans="1:10">
      <c r="A7577" s="4">
        <v>33732</v>
      </c>
      <c r="B7577">
        <v>7.41</v>
      </c>
      <c r="F7577" s="4">
        <v>30215</v>
      </c>
      <c r="G7577">
        <v>10.11</v>
      </c>
      <c r="H7577">
        <f t="shared" si="118"/>
        <v>2.0700000000000003</v>
      </c>
      <c r="I7577" s="103">
        <f>AVERAGE(H$10:H7577)</f>
        <v>9.2962473572938908E-2</v>
      </c>
      <c r="J7577" s="2"/>
    </row>
    <row r="7578" spans="1:10">
      <c r="A7578" s="4">
        <v>33735</v>
      </c>
      <c r="B7578">
        <v>7.4</v>
      </c>
      <c r="F7578" s="4">
        <v>30216</v>
      </c>
      <c r="G7578">
        <v>10.130000000000001</v>
      </c>
      <c r="H7578">
        <f t="shared" si="118"/>
        <v>1.9099999999999984</v>
      </c>
      <c r="I7578" s="103">
        <f>AVERAGE(H$10:H7578)</f>
        <v>9.3202536662703353E-2</v>
      </c>
      <c r="J7578" s="2"/>
    </row>
    <row r="7579" spans="1:10">
      <c r="A7579" s="4">
        <v>33736</v>
      </c>
      <c r="B7579">
        <v>7.36</v>
      </c>
      <c r="F7579" s="4">
        <v>30217</v>
      </c>
      <c r="G7579">
        <v>10.38</v>
      </c>
      <c r="H7579">
        <f t="shared" si="118"/>
        <v>1.5599999999999987</v>
      </c>
      <c r="I7579" s="103">
        <f>AVERAGE(H$10:H7579)</f>
        <v>9.3396301188903783E-2</v>
      </c>
      <c r="J7579" s="2"/>
    </row>
    <row r="7580" spans="1:10">
      <c r="A7580" s="4">
        <v>33737</v>
      </c>
      <c r="B7580">
        <v>7.34</v>
      </c>
      <c r="F7580" s="4">
        <v>30218</v>
      </c>
      <c r="G7580">
        <v>10.23</v>
      </c>
      <c r="H7580">
        <f t="shared" si="118"/>
        <v>1.8599999999999994</v>
      </c>
      <c r="I7580" s="103">
        <f>AVERAGE(H$10:H7580)</f>
        <v>9.3629639413551916E-2</v>
      </c>
      <c r="J7580" s="2"/>
    </row>
    <row r="7581" spans="1:10">
      <c r="A7581" s="4">
        <v>33738</v>
      </c>
      <c r="B7581">
        <v>7.34</v>
      </c>
      <c r="F7581" s="4">
        <v>30219</v>
      </c>
      <c r="G7581">
        <v>10.23</v>
      </c>
      <c r="H7581">
        <f t="shared" si="118"/>
        <v>1.8599999999999994</v>
      </c>
      <c r="I7581" s="103">
        <f>AVERAGE(H$10:H7581)</f>
        <v>9.386291600633935E-2</v>
      </c>
      <c r="J7581" s="2"/>
    </row>
    <row r="7582" spans="1:10">
      <c r="A7582" s="4">
        <v>33739</v>
      </c>
      <c r="B7582">
        <v>7.28</v>
      </c>
      <c r="F7582" s="4">
        <v>30220</v>
      </c>
      <c r="G7582">
        <v>10.23</v>
      </c>
      <c r="H7582">
        <f t="shared" si="118"/>
        <v>1.8599999999999994</v>
      </c>
      <c r="I7582" s="103">
        <f>AVERAGE(H$10:H7582)</f>
        <v>9.4096130991681182E-2</v>
      </c>
      <c r="J7582" s="2"/>
    </row>
    <row r="7583" spans="1:10">
      <c r="A7583" s="4">
        <v>33742</v>
      </c>
      <c r="B7583">
        <v>7.28</v>
      </c>
      <c r="F7583" s="4">
        <v>30221</v>
      </c>
      <c r="G7583">
        <v>10.18</v>
      </c>
      <c r="H7583">
        <f t="shared" si="118"/>
        <v>1.8100000000000005</v>
      </c>
      <c r="I7583" s="103">
        <f>AVERAGE(H$10:H7583)</f>
        <v>9.432268286242429E-2</v>
      </c>
      <c r="J7583" s="2"/>
    </row>
    <row r="7584" spans="1:10">
      <c r="A7584" s="4">
        <v>33743</v>
      </c>
      <c r="B7584">
        <v>7.2</v>
      </c>
      <c r="F7584" s="4">
        <v>30222</v>
      </c>
      <c r="G7584">
        <v>9.6999999999999993</v>
      </c>
      <c r="H7584">
        <f t="shared" si="118"/>
        <v>2.1500000000000004</v>
      </c>
      <c r="I7584" s="103">
        <f>AVERAGE(H$10:H7584)</f>
        <v>9.4594059405940803E-2</v>
      </c>
      <c r="J7584" s="2"/>
    </row>
    <row r="7585" spans="1:10">
      <c r="A7585" s="4">
        <v>33744</v>
      </c>
      <c r="B7585">
        <v>7.25</v>
      </c>
      <c r="F7585" s="4">
        <v>30223</v>
      </c>
      <c r="G7585">
        <v>9.8800000000000008</v>
      </c>
      <c r="H7585">
        <f t="shared" si="118"/>
        <v>1.92</v>
      </c>
      <c r="I7585" s="103">
        <f>AVERAGE(H$10:H7585)</f>
        <v>9.4835005279831242E-2</v>
      </c>
      <c r="J7585" s="2"/>
    </row>
    <row r="7586" spans="1:10">
      <c r="A7586" s="4">
        <v>33745</v>
      </c>
      <c r="B7586">
        <v>7.39</v>
      </c>
      <c r="F7586" s="4">
        <v>30224</v>
      </c>
      <c r="G7586">
        <v>12.17</v>
      </c>
      <c r="H7586">
        <f t="shared" si="118"/>
        <v>-0.4399999999999995</v>
      </c>
      <c r="I7586" s="103">
        <f>AVERAGE(H$10:H7586)</f>
        <v>9.4764418635343989E-2</v>
      </c>
      <c r="J7586" s="2"/>
    </row>
    <row r="7587" spans="1:10">
      <c r="A7587" s="4">
        <v>33746</v>
      </c>
      <c r="B7587">
        <v>7.35</v>
      </c>
      <c r="F7587" s="4">
        <v>30225</v>
      </c>
      <c r="G7587">
        <v>10.87</v>
      </c>
      <c r="H7587">
        <f t="shared" si="118"/>
        <v>0.64000000000000057</v>
      </c>
      <c r="I7587" s="103">
        <f>AVERAGE(H$10:H7587)</f>
        <v>9.4836368434943447E-2</v>
      </c>
      <c r="J7587" s="2"/>
    </row>
    <row r="7588" spans="1:10">
      <c r="A7588" s="4">
        <v>33750</v>
      </c>
      <c r="B7588">
        <v>7.46</v>
      </c>
      <c r="F7588" s="4">
        <v>30226</v>
      </c>
      <c r="G7588">
        <v>10.87</v>
      </c>
      <c r="H7588">
        <f t="shared" si="118"/>
        <v>0.64000000000000057</v>
      </c>
      <c r="I7588" s="103">
        <f>AVERAGE(H$10:H7588)</f>
        <v>9.4908299247922073E-2</v>
      </c>
      <c r="J7588" s="2"/>
    </row>
    <row r="7589" spans="1:10">
      <c r="A7589" s="4">
        <v>33751</v>
      </c>
      <c r="B7589">
        <v>7.44</v>
      </c>
      <c r="F7589" s="4">
        <v>30227</v>
      </c>
      <c r="G7589">
        <v>10.87</v>
      </c>
      <c r="H7589">
        <f t="shared" si="118"/>
        <v>0.64000000000000057</v>
      </c>
      <c r="I7589" s="103">
        <f>AVERAGE(H$10:H7589)</f>
        <v>9.4980211081794386E-2</v>
      </c>
      <c r="J7589" s="2"/>
    </row>
    <row r="7590" spans="1:10">
      <c r="A7590" s="4">
        <v>33752</v>
      </c>
      <c r="B7590">
        <v>7.36</v>
      </c>
      <c r="F7590" s="4">
        <v>30228</v>
      </c>
      <c r="G7590">
        <v>10.9</v>
      </c>
      <c r="H7590">
        <f t="shared" si="118"/>
        <v>0.82000000000000028</v>
      </c>
      <c r="I7590" s="103">
        <f>AVERAGE(H$10:H7590)</f>
        <v>9.5075847513520842E-2</v>
      </c>
      <c r="J7590" s="2"/>
    </row>
    <row r="7591" spans="1:10">
      <c r="A7591" s="4">
        <v>33753</v>
      </c>
      <c r="B7591">
        <v>7.33</v>
      </c>
      <c r="F7591" s="4">
        <v>30229</v>
      </c>
      <c r="G7591">
        <v>10.27</v>
      </c>
      <c r="H7591">
        <f t="shared" si="118"/>
        <v>1.42</v>
      </c>
      <c r="I7591" s="103">
        <f>AVERAGE(H$10:H7591)</f>
        <v>9.5250593510947168E-2</v>
      </c>
      <c r="J7591" s="2"/>
    </row>
    <row r="7592" spans="1:10">
      <c r="A7592" s="4">
        <v>33756</v>
      </c>
      <c r="B7592">
        <v>7.39</v>
      </c>
      <c r="F7592" s="4">
        <v>30230</v>
      </c>
      <c r="G7592">
        <v>9.4499999999999993</v>
      </c>
      <c r="H7592">
        <f t="shared" si="118"/>
        <v>2.0500000000000007</v>
      </c>
      <c r="I7592" s="103">
        <f>AVERAGE(H$10:H7592)</f>
        <v>9.5508373994461479E-2</v>
      </c>
      <c r="J7592" s="2"/>
    </row>
    <row r="7593" spans="1:10">
      <c r="A7593" s="4">
        <v>33757</v>
      </c>
      <c r="B7593">
        <v>7.35</v>
      </c>
      <c r="F7593" s="4">
        <v>30231</v>
      </c>
      <c r="G7593">
        <v>9.82</v>
      </c>
      <c r="H7593">
        <f t="shared" si="118"/>
        <v>1.0899999999999999</v>
      </c>
      <c r="I7593" s="103">
        <f>AVERAGE(H$10:H7593)</f>
        <v>9.5639504219409463E-2</v>
      </c>
      <c r="J7593" s="2"/>
    </row>
    <row r="7594" spans="1:10">
      <c r="A7594" s="4">
        <v>33758</v>
      </c>
      <c r="B7594">
        <v>7.34</v>
      </c>
      <c r="F7594" s="4">
        <v>30232</v>
      </c>
      <c r="G7594">
        <v>9.6300000000000008</v>
      </c>
      <c r="H7594">
        <f t="shared" si="118"/>
        <v>1.1999999999999993</v>
      </c>
      <c r="I7594" s="103">
        <f>AVERAGE(H$10:H7594)</f>
        <v>9.5785102175346262E-2</v>
      </c>
      <c r="J7594" s="2"/>
    </row>
    <row r="7595" spans="1:10">
      <c r="A7595" s="4">
        <v>33759</v>
      </c>
      <c r="B7595">
        <v>7.34</v>
      </c>
      <c r="F7595" s="4">
        <v>30233</v>
      </c>
      <c r="G7595">
        <v>9.6300000000000008</v>
      </c>
      <c r="H7595">
        <f t="shared" si="118"/>
        <v>1.1999999999999993</v>
      </c>
      <c r="I7595" s="103">
        <f>AVERAGE(H$10:H7595)</f>
        <v>9.5930661745320528E-2</v>
      </c>
      <c r="J7595" s="2"/>
    </row>
    <row r="7596" spans="1:10">
      <c r="A7596" s="4">
        <v>33760</v>
      </c>
      <c r="B7596">
        <v>7.31</v>
      </c>
      <c r="F7596" s="4">
        <v>30234</v>
      </c>
      <c r="G7596">
        <v>9.6300000000000008</v>
      </c>
      <c r="H7596">
        <f t="shared" si="118"/>
        <v>1.1999999999999993</v>
      </c>
      <c r="I7596" s="103">
        <f>AVERAGE(H$10:H7596)</f>
        <v>9.6076182944510549E-2</v>
      </c>
      <c r="J7596" s="2"/>
    </row>
    <row r="7597" spans="1:10">
      <c r="A7597" s="4">
        <v>33763</v>
      </c>
      <c r="B7597">
        <v>7.31</v>
      </c>
      <c r="F7597" s="4">
        <v>30235</v>
      </c>
      <c r="G7597">
        <v>9.6300000000000008</v>
      </c>
      <c r="H7597">
        <f t="shared" si="118"/>
        <v>1.1999999999999993</v>
      </c>
      <c r="I7597" s="103">
        <f>AVERAGE(H$10:H7597)</f>
        <v>9.6221665788086663E-2</v>
      </c>
      <c r="J7597" s="2"/>
    </row>
    <row r="7598" spans="1:10">
      <c r="A7598" s="4">
        <v>33764</v>
      </c>
      <c r="B7598">
        <v>7.33</v>
      </c>
      <c r="F7598" s="4">
        <v>30236</v>
      </c>
      <c r="G7598">
        <v>9.1999999999999993</v>
      </c>
      <c r="H7598">
        <f t="shared" si="118"/>
        <v>1.33</v>
      </c>
      <c r="I7598" s="103">
        <f>AVERAGE(H$10:H7598)</f>
        <v>9.638424034787213E-2</v>
      </c>
      <c r="J7598" s="2"/>
    </row>
    <row r="7599" spans="1:10">
      <c r="A7599" s="4">
        <v>33765</v>
      </c>
      <c r="B7599">
        <v>7.35</v>
      </c>
      <c r="F7599" s="4">
        <v>30237</v>
      </c>
      <c r="G7599">
        <v>9.69</v>
      </c>
      <c r="H7599">
        <f t="shared" si="118"/>
        <v>0.70000000000000107</v>
      </c>
      <c r="I7599" s="103">
        <f>AVERAGE(H$10:H7599)</f>
        <v>9.6463768115942247E-2</v>
      </c>
      <c r="J7599" s="2"/>
    </row>
    <row r="7600" spans="1:10">
      <c r="A7600" s="4">
        <v>33766</v>
      </c>
      <c r="B7600">
        <v>7.33</v>
      </c>
      <c r="F7600" s="4">
        <v>30238</v>
      </c>
      <c r="G7600">
        <v>9.57</v>
      </c>
      <c r="H7600">
        <f t="shared" si="118"/>
        <v>1.0399999999999991</v>
      </c>
      <c r="I7600" s="103">
        <f>AVERAGE(H$10:H7600)</f>
        <v>9.6588064813595262E-2</v>
      </c>
      <c r="J7600" s="2"/>
    </row>
    <row r="7601" spans="1:10">
      <c r="A7601" s="4">
        <v>33767</v>
      </c>
      <c r="B7601">
        <v>7.29</v>
      </c>
      <c r="F7601" s="4">
        <v>30239</v>
      </c>
      <c r="G7601">
        <v>9.43</v>
      </c>
      <c r="H7601">
        <f t="shared" si="118"/>
        <v>1.3200000000000003</v>
      </c>
      <c r="I7601" s="103">
        <f>AVERAGE(H$10:H7601)</f>
        <v>9.6749209694415403E-2</v>
      </c>
      <c r="J7601" s="2"/>
    </row>
    <row r="7602" spans="1:10">
      <c r="A7602" s="4">
        <v>33770</v>
      </c>
      <c r="B7602">
        <v>7.28</v>
      </c>
      <c r="F7602" s="4">
        <v>30240</v>
      </c>
      <c r="G7602">
        <v>9.43</v>
      </c>
      <c r="H7602">
        <f t="shared" si="118"/>
        <v>1.3200000000000003</v>
      </c>
      <c r="I7602" s="103">
        <f>AVERAGE(H$10:H7602)</f>
        <v>9.6910312129593279E-2</v>
      </c>
      <c r="J7602" s="2"/>
    </row>
    <row r="7603" spans="1:10">
      <c r="A7603" s="4">
        <v>33771</v>
      </c>
      <c r="B7603">
        <v>7.24</v>
      </c>
      <c r="F7603" s="4">
        <v>30241</v>
      </c>
      <c r="G7603">
        <v>9.43</v>
      </c>
      <c r="H7603">
        <f t="shared" si="118"/>
        <v>1.3200000000000003</v>
      </c>
      <c r="I7603" s="103">
        <f>AVERAGE(H$10:H7603)</f>
        <v>9.7071372135896991E-2</v>
      </c>
      <c r="J7603" s="2"/>
    </row>
    <row r="7604" spans="1:10">
      <c r="A7604" s="4">
        <v>33772</v>
      </c>
      <c r="B7604">
        <v>7.23</v>
      </c>
      <c r="F7604" s="4">
        <v>30242</v>
      </c>
      <c r="G7604">
        <v>9.59</v>
      </c>
      <c r="H7604">
        <f t="shared" si="118"/>
        <v>0.99000000000000021</v>
      </c>
      <c r="I7604" s="103">
        <f>AVERAGE(H$10:H7604)</f>
        <v>9.7188940092166137E-2</v>
      </c>
      <c r="J7604" s="2"/>
    </row>
    <row r="7605" spans="1:10">
      <c r="A7605" s="4">
        <v>33773</v>
      </c>
      <c r="B7605">
        <v>7.19</v>
      </c>
      <c r="F7605" s="4">
        <v>30243</v>
      </c>
      <c r="G7605">
        <v>9.42</v>
      </c>
      <c r="H7605">
        <f t="shared" si="118"/>
        <v>1.1400000000000006</v>
      </c>
      <c r="I7605" s="103">
        <f>AVERAGE(H$10:H7605)</f>
        <v>9.7326224328594238E-2</v>
      </c>
      <c r="J7605" s="2"/>
    </row>
    <row r="7606" spans="1:10">
      <c r="A7606" s="4">
        <v>33774</v>
      </c>
      <c r="B7606">
        <v>7.24</v>
      </c>
      <c r="F7606" s="4">
        <v>30244</v>
      </c>
      <c r="G7606">
        <v>9.81</v>
      </c>
      <c r="H7606">
        <f t="shared" si="118"/>
        <v>0.87999999999999901</v>
      </c>
      <c r="I7606" s="103">
        <f>AVERAGE(H$10:H7606)</f>
        <v>9.7429248387521622E-2</v>
      </c>
      <c r="J7606" s="2"/>
    </row>
    <row r="7607" spans="1:10">
      <c r="A7607" s="4">
        <v>33777</v>
      </c>
      <c r="B7607">
        <v>7.24</v>
      </c>
      <c r="F7607" s="4">
        <v>30245</v>
      </c>
      <c r="G7607">
        <v>9.49</v>
      </c>
      <c r="H7607">
        <f t="shared" si="118"/>
        <v>1.1999999999999993</v>
      </c>
      <c r="I7607" s="103">
        <f>AVERAGE(H$10:H7607)</f>
        <v>9.7574361674125004E-2</v>
      </c>
      <c r="J7607" s="2"/>
    </row>
    <row r="7608" spans="1:10">
      <c r="A7608" s="4">
        <v>33778</v>
      </c>
      <c r="B7608">
        <v>7.25</v>
      </c>
      <c r="F7608" s="4">
        <v>30246</v>
      </c>
      <c r="G7608">
        <v>9.42</v>
      </c>
      <c r="H7608">
        <f t="shared" si="118"/>
        <v>1.3900000000000006</v>
      </c>
      <c r="I7608" s="103">
        <f>AVERAGE(H$10:H7608)</f>
        <v>9.7744440057902587E-2</v>
      </c>
      <c r="J7608" s="2"/>
    </row>
    <row r="7609" spans="1:10">
      <c r="A7609" s="4">
        <v>33779</v>
      </c>
      <c r="B7609">
        <v>7.2</v>
      </c>
      <c r="F7609" s="4">
        <v>30247</v>
      </c>
      <c r="G7609">
        <v>9.42</v>
      </c>
      <c r="H7609">
        <f t="shared" si="118"/>
        <v>1.3900000000000006</v>
      </c>
      <c r="I7609" s="103">
        <f>AVERAGE(H$10:H7609)</f>
        <v>9.7914473684210759E-2</v>
      </c>
      <c r="J7609" s="2"/>
    </row>
    <row r="7610" spans="1:10">
      <c r="A7610" s="4">
        <v>33780</v>
      </c>
      <c r="B7610">
        <v>7.14</v>
      </c>
      <c r="F7610" s="4">
        <v>30248</v>
      </c>
      <c r="G7610">
        <v>9.42</v>
      </c>
      <c r="H7610">
        <f t="shared" si="118"/>
        <v>1.3900000000000006</v>
      </c>
      <c r="I7610" s="103">
        <f>AVERAGE(H$10:H7610)</f>
        <v>9.8084462570714612E-2</v>
      </c>
      <c r="J7610" s="2"/>
    </row>
    <row r="7611" spans="1:10">
      <c r="A7611" s="4">
        <v>33781</v>
      </c>
      <c r="B7611">
        <v>7.15</v>
      </c>
      <c r="F7611" s="4">
        <v>30249</v>
      </c>
      <c r="G7611">
        <v>9.5500000000000007</v>
      </c>
      <c r="H7611">
        <f t="shared" si="118"/>
        <v>1.5599999999999987</v>
      </c>
      <c r="I7611" s="103">
        <f>AVERAGE(H$10:H7611)</f>
        <v>9.8276769271244638E-2</v>
      </c>
      <c r="J7611" s="2"/>
    </row>
    <row r="7612" spans="1:10">
      <c r="A7612" s="4">
        <v>33784</v>
      </c>
      <c r="B7612">
        <v>7.12</v>
      </c>
      <c r="F7612" s="4">
        <v>30250</v>
      </c>
      <c r="G7612">
        <v>9.4</v>
      </c>
      <c r="H7612">
        <f t="shared" si="118"/>
        <v>1.4699999999999989</v>
      </c>
      <c r="I7612" s="103">
        <f>AVERAGE(H$10:H7612)</f>
        <v>9.8457187952124395E-2</v>
      </c>
      <c r="J7612" s="2"/>
    </row>
    <row r="7613" spans="1:10">
      <c r="A7613" s="4">
        <v>33785</v>
      </c>
      <c r="B7613">
        <v>7.14</v>
      </c>
      <c r="F7613" s="4">
        <v>30251</v>
      </c>
      <c r="G7613">
        <v>9.41</v>
      </c>
      <c r="H7613">
        <f t="shared" si="118"/>
        <v>1.4900000000000002</v>
      </c>
      <c r="I7613" s="103">
        <f>AVERAGE(H$10:H7613)</f>
        <v>9.8640189374013906E-2</v>
      </c>
      <c r="J7613" s="2"/>
    </row>
    <row r="7614" spans="1:10">
      <c r="A7614" s="4">
        <v>33786</v>
      </c>
      <c r="B7614">
        <v>7.1</v>
      </c>
      <c r="F7614" s="4">
        <v>30252</v>
      </c>
      <c r="G7614">
        <v>9.44</v>
      </c>
      <c r="H7614">
        <f t="shared" si="118"/>
        <v>1.33</v>
      </c>
      <c r="I7614" s="103">
        <f>AVERAGE(H$10:H7614)</f>
        <v>9.8802103879027187E-2</v>
      </c>
      <c r="J7614" s="2"/>
    </row>
    <row r="7615" spans="1:10">
      <c r="A7615" s="4">
        <v>33787</v>
      </c>
      <c r="B7615">
        <v>6.93</v>
      </c>
      <c r="F7615" s="4">
        <v>30253</v>
      </c>
      <c r="G7615">
        <v>9.41</v>
      </c>
      <c r="H7615">
        <f t="shared" si="118"/>
        <v>1.3000000000000007</v>
      </c>
      <c r="I7615" s="103">
        <f>AVERAGE(H$10:H7615)</f>
        <v>9.8960031554036515E-2</v>
      </c>
      <c r="J7615" s="2"/>
    </row>
    <row r="7616" spans="1:10">
      <c r="A7616" s="4">
        <v>33791</v>
      </c>
      <c r="B7616">
        <v>6.9</v>
      </c>
      <c r="F7616" s="4">
        <v>30254</v>
      </c>
      <c r="G7616">
        <v>9.41</v>
      </c>
      <c r="H7616">
        <f t="shared" si="118"/>
        <v>1.3000000000000007</v>
      </c>
      <c r="I7616" s="103">
        <f>AVERAGE(H$10:H7616)</f>
        <v>9.9117917707375006E-2</v>
      </c>
      <c r="J7616" s="2"/>
    </row>
    <row r="7617" spans="1:10">
      <c r="A7617" s="4">
        <v>33792</v>
      </c>
      <c r="B7617">
        <v>6.87</v>
      </c>
      <c r="F7617" s="4">
        <v>30255</v>
      </c>
      <c r="G7617">
        <v>9.41</v>
      </c>
      <c r="H7617">
        <f t="shared" si="118"/>
        <v>1.3000000000000007</v>
      </c>
      <c r="I7617" s="103">
        <f>AVERAGE(H$10:H7617)</f>
        <v>9.9275762355415575E-2</v>
      </c>
      <c r="J7617" s="2"/>
    </row>
    <row r="7618" spans="1:10">
      <c r="A7618" s="4">
        <v>33793</v>
      </c>
      <c r="B7618">
        <v>6.91</v>
      </c>
      <c r="F7618" s="4">
        <v>30256</v>
      </c>
      <c r="G7618">
        <v>9.43</v>
      </c>
      <c r="H7618">
        <f t="shared" si="118"/>
        <v>1.1300000000000008</v>
      </c>
      <c r="I7618" s="103">
        <f>AVERAGE(H$10:H7618)</f>
        <v>9.9411223551058178E-2</v>
      </c>
      <c r="J7618" s="2"/>
    </row>
    <row r="7619" spans="1:10">
      <c r="A7619" s="4">
        <v>33794</v>
      </c>
      <c r="B7619">
        <v>6.91</v>
      </c>
      <c r="F7619" s="4">
        <v>30257</v>
      </c>
      <c r="G7619">
        <v>9.25</v>
      </c>
      <c r="H7619">
        <f t="shared" si="118"/>
        <v>1.1300000000000008</v>
      </c>
      <c r="I7619" s="103">
        <f>AVERAGE(H$10:H7619)</f>
        <v>9.9546649145860922E-2</v>
      </c>
      <c r="J7619" s="2"/>
    </row>
    <row r="7620" spans="1:10">
      <c r="A7620" s="4">
        <v>33795</v>
      </c>
      <c r="B7620">
        <v>6.93</v>
      </c>
      <c r="F7620" s="4">
        <v>30258</v>
      </c>
      <c r="G7620">
        <v>9.68</v>
      </c>
      <c r="H7620">
        <f t="shared" si="118"/>
        <v>0.78000000000000114</v>
      </c>
      <c r="I7620" s="103">
        <f>AVERAGE(H$10:H7620)</f>
        <v>9.9636053081067086E-2</v>
      </c>
      <c r="J7620" s="2"/>
    </row>
    <row r="7621" spans="1:10">
      <c r="A7621" s="4">
        <v>33798</v>
      </c>
      <c r="B7621">
        <v>6.97</v>
      </c>
      <c r="F7621" s="4">
        <v>30259</v>
      </c>
      <c r="G7621">
        <v>9.5500000000000007</v>
      </c>
      <c r="H7621">
        <f t="shared" si="118"/>
        <v>0.86999999999999922</v>
      </c>
      <c r="I7621" s="103">
        <f>AVERAGE(H$10:H7621)</f>
        <v>9.9737256962690701E-2</v>
      </c>
      <c r="J7621" s="2"/>
    </row>
    <row r="7622" spans="1:10">
      <c r="A7622" s="4">
        <v>33799</v>
      </c>
      <c r="B7622">
        <v>6.97</v>
      </c>
      <c r="F7622" s="4">
        <v>30260</v>
      </c>
      <c r="G7622">
        <v>9.4</v>
      </c>
      <c r="H7622">
        <f t="shared" si="118"/>
        <v>1.08</v>
      </c>
      <c r="I7622" s="103">
        <f>AVERAGE(H$10:H7622)</f>
        <v>9.9866018652305488E-2</v>
      </c>
      <c r="J7622" s="2"/>
    </row>
    <row r="7623" spans="1:10">
      <c r="A7623" s="4">
        <v>33800</v>
      </c>
      <c r="B7623">
        <v>6.9</v>
      </c>
      <c r="F7623" s="4">
        <v>30261</v>
      </c>
      <c r="G7623">
        <v>9.4</v>
      </c>
      <c r="H7623">
        <f t="shared" si="118"/>
        <v>1.08</v>
      </c>
      <c r="I7623" s="103">
        <f>AVERAGE(H$10:H7623)</f>
        <v>9.9994746519569438E-2</v>
      </c>
      <c r="J7623" s="2"/>
    </row>
    <row r="7624" spans="1:10">
      <c r="A7624" s="4">
        <v>33801</v>
      </c>
      <c r="B7624">
        <v>6.87</v>
      </c>
      <c r="F7624" s="4">
        <v>30262</v>
      </c>
      <c r="G7624">
        <v>9.4</v>
      </c>
      <c r="H7624">
        <f t="shared" si="118"/>
        <v>1.08</v>
      </c>
      <c r="I7624" s="103">
        <f>AVERAGE(H$10:H7624)</f>
        <v>0.10012344057780719</v>
      </c>
      <c r="J7624" s="2"/>
    </row>
    <row r="7625" spans="1:10">
      <c r="A7625" s="4">
        <v>33802</v>
      </c>
      <c r="B7625">
        <v>6.9</v>
      </c>
      <c r="F7625" s="4">
        <v>30263</v>
      </c>
      <c r="G7625">
        <v>9.4499999999999993</v>
      </c>
      <c r="H7625">
        <f t="shared" si="118"/>
        <v>1.1000000000000014</v>
      </c>
      <c r="I7625" s="103">
        <f>AVERAGE(H$10:H7625)</f>
        <v>0.10025472689075654</v>
      </c>
      <c r="J7625" s="2"/>
    </row>
    <row r="7626" spans="1:10">
      <c r="A7626" s="4">
        <v>33805</v>
      </c>
      <c r="B7626">
        <v>6.9</v>
      </c>
      <c r="F7626" s="4">
        <v>30264</v>
      </c>
      <c r="G7626">
        <v>9.31</v>
      </c>
      <c r="H7626">
        <f t="shared" ref="H7626:H7689" si="119">IFERROR(((VLOOKUP(F7626,$A$9:$B$14200,2,FALSE))-G7626),H7625)</f>
        <v>1.1999999999999993</v>
      </c>
      <c r="I7626" s="103">
        <f>AVERAGE(H$10:H7626)</f>
        <v>0.10039910726007639</v>
      </c>
      <c r="J7626" s="2"/>
    </row>
    <row r="7627" spans="1:10">
      <c r="A7627" s="4">
        <v>33806</v>
      </c>
      <c r="B7627">
        <v>6.89</v>
      </c>
      <c r="F7627" s="4">
        <v>30265</v>
      </c>
      <c r="G7627">
        <v>9.64</v>
      </c>
      <c r="H7627">
        <f t="shared" si="119"/>
        <v>0.83999999999999986</v>
      </c>
      <c r="I7627" s="103">
        <f>AVERAGE(H$10:H7627)</f>
        <v>0.1004961932265689</v>
      </c>
      <c r="J7627" s="2"/>
    </row>
    <row r="7628" spans="1:10">
      <c r="A7628" s="4">
        <v>33807</v>
      </c>
      <c r="B7628">
        <v>6.85</v>
      </c>
      <c r="F7628" s="4">
        <v>30266</v>
      </c>
      <c r="G7628">
        <v>9.64</v>
      </c>
      <c r="H7628">
        <f t="shared" si="119"/>
        <v>0.83999999999999986</v>
      </c>
      <c r="I7628" s="103">
        <f>AVERAGE(H$10:H7628)</f>
        <v>0.10059325370783592</v>
      </c>
      <c r="J7628" s="2"/>
    </row>
    <row r="7629" spans="1:10">
      <c r="A7629" s="4">
        <v>33808</v>
      </c>
      <c r="B7629">
        <v>6.72</v>
      </c>
      <c r="F7629" s="4">
        <v>30267</v>
      </c>
      <c r="G7629">
        <v>9.61</v>
      </c>
      <c r="H7629">
        <f t="shared" si="119"/>
        <v>0.97000000000000064</v>
      </c>
      <c r="I7629" s="103">
        <f>AVERAGE(H$10:H7629)</f>
        <v>0.10070734908136508</v>
      </c>
      <c r="J7629" s="2"/>
    </row>
    <row r="7630" spans="1:10">
      <c r="A7630" s="4">
        <v>33809</v>
      </c>
      <c r="B7630">
        <v>6.73</v>
      </c>
      <c r="F7630" s="4">
        <v>30268</v>
      </c>
      <c r="G7630">
        <v>9.61</v>
      </c>
      <c r="H7630">
        <f t="shared" si="119"/>
        <v>0.97000000000000064</v>
      </c>
      <c r="I7630" s="103">
        <f>AVERAGE(H$10:H7630)</f>
        <v>0.10082141451253142</v>
      </c>
      <c r="J7630" s="2"/>
    </row>
    <row r="7631" spans="1:10">
      <c r="A7631" s="4">
        <v>33812</v>
      </c>
      <c r="B7631">
        <v>6.69</v>
      </c>
      <c r="F7631" s="4">
        <v>30269</v>
      </c>
      <c r="G7631">
        <v>9.61</v>
      </c>
      <c r="H7631">
        <f t="shared" si="119"/>
        <v>0.97000000000000064</v>
      </c>
      <c r="I7631" s="103">
        <f>AVERAGE(H$10:H7631)</f>
        <v>0.10093545001312018</v>
      </c>
      <c r="J7631" s="2"/>
    </row>
    <row r="7632" spans="1:10">
      <c r="A7632" s="4">
        <v>33813</v>
      </c>
      <c r="B7632">
        <v>6.63</v>
      </c>
      <c r="F7632" s="4">
        <v>30270</v>
      </c>
      <c r="G7632">
        <v>9.82</v>
      </c>
      <c r="H7632">
        <f t="shared" si="119"/>
        <v>0.83000000000000007</v>
      </c>
      <c r="I7632" s="103">
        <f>AVERAGE(H$10:H7632)</f>
        <v>0.10103109012199948</v>
      </c>
      <c r="J7632" s="2"/>
    </row>
    <row r="7633" spans="1:10">
      <c r="A7633" s="4">
        <v>33814</v>
      </c>
      <c r="B7633">
        <v>6.6</v>
      </c>
      <c r="F7633" s="4">
        <v>30271</v>
      </c>
      <c r="G7633">
        <v>9.56</v>
      </c>
      <c r="H7633">
        <f t="shared" si="119"/>
        <v>1.1099999999999994</v>
      </c>
      <c r="I7633" s="103">
        <f>AVERAGE(H$10:H7633)</f>
        <v>0.10116343126967497</v>
      </c>
      <c r="J7633" s="2"/>
    </row>
    <row r="7634" spans="1:10">
      <c r="A7634" s="4">
        <v>33815</v>
      </c>
      <c r="B7634">
        <v>6.69</v>
      </c>
      <c r="F7634" s="4">
        <v>30272</v>
      </c>
      <c r="G7634">
        <v>9.42</v>
      </c>
      <c r="H7634">
        <f t="shared" si="119"/>
        <v>1.17</v>
      </c>
      <c r="I7634" s="103">
        <f>AVERAGE(H$10:H7634)</f>
        <v>0.10130360655737732</v>
      </c>
      <c r="J7634" s="2"/>
    </row>
    <row r="7635" spans="1:10">
      <c r="A7635" s="4">
        <v>33816</v>
      </c>
      <c r="B7635">
        <v>6.72</v>
      </c>
      <c r="F7635" s="4">
        <v>30273</v>
      </c>
      <c r="G7635">
        <v>9.5</v>
      </c>
      <c r="H7635">
        <f t="shared" si="119"/>
        <v>0.96000000000000085</v>
      </c>
      <c r="I7635" s="103">
        <f>AVERAGE(H$10:H7635)</f>
        <v>0.10141620771046447</v>
      </c>
      <c r="J7635" s="2"/>
    </row>
    <row r="7636" spans="1:10">
      <c r="A7636" s="4">
        <v>33819</v>
      </c>
      <c r="B7636">
        <v>6.72</v>
      </c>
      <c r="F7636" s="4">
        <v>30274</v>
      </c>
      <c r="G7636">
        <v>9.06</v>
      </c>
      <c r="H7636">
        <f t="shared" si="119"/>
        <v>1.3599999999999994</v>
      </c>
      <c r="I7636" s="103">
        <f>AVERAGE(H$10:H7636)</f>
        <v>0.10158122459682734</v>
      </c>
      <c r="J7636" s="2"/>
    </row>
    <row r="7637" spans="1:10">
      <c r="A7637" s="4">
        <v>33820</v>
      </c>
      <c r="B7637">
        <v>6.66</v>
      </c>
      <c r="F7637" s="4">
        <v>30275</v>
      </c>
      <c r="G7637">
        <v>9.06</v>
      </c>
      <c r="H7637">
        <f t="shared" si="119"/>
        <v>1.3599999999999994</v>
      </c>
      <c r="I7637" s="103">
        <f>AVERAGE(H$10:H7637)</f>
        <v>0.10174619821709519</v>
      </c>
      <c r="J7637" s="2"/>
    </row>
    <row r="7638" spans="1:10">
      <c r="A7638" s="4">
        <v>33821</v>
      </c>
      <c r="B7638">
        <v>6.64</v>
      </c>
      <c r="F7638" s="4">
        <v>30276</v>
      </c>
      <c r="G7638">
        <v>9.06</v>
      </c>
      <c r="H7638">
        <f t="shared" si="119"/>
        <v>1.3599999999999994</v>
      </c>
      <c r="I7638" s="103">
        <f>AVERAGE(H$10:H7638)</f>
        <v>0.10191112858828183</v>
      </c>
      <c r="J7638" s="2"/>
    </row>
    <row r="7639" spans="1:10">
      <c r="A7639" s="4">
        <v>33822</v>
      </c>
      <c r="B7639">
        <v>6.65</v>
      </c>
      <c r="F7639" s="4">
        <v>30277</v>
      </c>
      <c r="G7639">
        <v>8.7899999999999991</v>
      </c>
      <c r="H7639">
        <f t="shared" si="119"/>
        <v>1.6400000000000006</v>
      </c>
      <c r="I7639" s="103">
        <f>AVERAGE(H$10:H7639)</f>
        <v>0.10211271297509857</v>
      </c>
      <c r="J7639" s="2"/>
    </row>
    <row r="7640" spans="1:10">
      <c r="A7640" s="4">
        <v>33823</v>
      </c>
      <c r="B7640">
        <v>6.57</v>
      </c>
      <c r="F7640" s="4">
        <v>30278</v>
      </c>
      <c r="G7640">
        <v>8.5399999999999991</v>
      </c>
      <c r="H7640">
        <f t="shared" si="119"/>
        <v>1.9900000000000002</v>
      </c>
      <c r="I7640" s="103">
        <f>AVERAGE(H$10:H7640)</f>
        <v>0.10236011007731648</v>
      </c>
      <c r="J7640" s="2"/>
    </row>
    <row r="7641" spans="1:10">
      <c r="A7641" s="4">
        <v>33826</v>
      </c>
      <c r="B7641">
        <v>6.52</v>
      </c>
      <c r="F7641" s="4">
        <v>30279</v>
      </c>
      <c r="G7641">
        <v>8.36</v>
      </c>
      <c r="H7641">
        <f t="shared" si="119"/>
        <v>2.2300000000000004</v>
      </c>
      <c r="I7641" s="103">
        <f>AVERAGE(H$10:H7641)</f>
        <v>0.10263888888888915</v>
      </c>
      <c r="J7641" s="2"/>
    </row>
    <row r="7642" spans="1:10">
      <c r="A7642" s="4">
        <v>33827</v>
      </c>
      <c r="B7642">
        <v>6.5</v>
      </c>
      <c r="F7642" s="4">
        <v>30280</v>
      </c>
      <c r="G7642">
        <v>8.36</v>
      </c>
      <c r="H7642">
        <f t="shared" si="119"/>
        <v>2.2300000000000004</v>
      </c>
      <c r="I7642" s="103">
        <f>AVERAGE(H$10:H7642)</f>
        <v>0.1029175946547887</v>
      </c>
      <c r="J7642" s="2"/>
    </row>
    <row r="7643" spans="1:10">
      <c r="A7643" s="4">
        <v>33828</v>
      </c>
      <c r="B7643">
        <v>6.48</v>
      </c>
      <c r="F7643" s="4">
        <v>30281</v>
      </c>
      <c r="G7643">
        <v>8.5399999999999991</v>
      </c>
      <c r="H7643">
        <f t="shared" si="119"/>
        <v>1.9700000000000006</v>
      </c>
      <c r="I7643" s="103">
        <f>AVERAGE(H$10:H7643)</f>
        <v>0.10316216924286116</v>
      </c>
      <c r="J7643" s="2"/>
    </row>
    <row r="7644" spans="1:10">
      <c r="A7644" s="4">
        <v>33829</v>
      </c>
      <c r="B7644">
        <v>6.55</v>
      </c>
      <c r="F7644" s="4">
        <v>30282</v>
      </c>
      <c r="G7644">
        <v>8.5399999999999991</v>
      </c>
      <c r="H7644">
        <f t="shared" si="119"/>
        <v>1.9700000000000006</v>
      </c>
      <c r="I7644" s="103">
        <f>AVERAGE(H$10:H7644)</f>
        <v>0.10340667976424389</v>
      </c>
      <c r="J7644" s="2"/>
    </row>
    <row r="7645" spans="1:10">
      <c r="A7645" s="4">
        <v>33830</v>
      </c>
      <c r="B7645">
        <v>6.53</v>
      </c>
      <c r="F7645" s="4">
        <v>30283</v>
      </c>
      <c r="G7645">
        <v>8.5399999999999991</v>
      </c>
      <c r="H7645">
        <f t="shared" si="119"/>
        <v>1.9700000000000006</v>
      </c>
      <c r="I7645" s="103">
        <f>AVERAGE(H$10:H7645)</f>
        <v>0.10365112624410715</v>
      </c>
      <c r="J7645" s="2"/>
    </row>
    <row r="7646" spans="1:10">
      <c r="A7646" s="4">
        <v>33833</v>
      </c>
      <c r="B7646">
        <v>6.56</v>
      </c>
      <c r="F7646" s="4">
        <v>30284</v>
      </c>
      <c r="G7646">
        <v>8.83</v>
      </c>
      <c r="H7646">
        <f t="shared" si="119"/>
        <v>1.9499999999999993</v>
      </c>
      <c r="I7646" s="103">
        <f>AVERAGE(H$10:H7646)</f>
        <v>0.10389288987822473</v>
      </c>
      <c r="J7646" s="2"/>
    </row>
    <row r="7647" spans="1:10">
      <c r="A7647" s="4">
        <v>33834</v>
      </c>
      <c r="B7647">
        <v>6.48</v>
      </c>
      <c r="F7647" s="4">
        <v>30285</v>
      </c>
      <c r="G7647">
        <v>8.93</v>
      </c>
      <c r="H7647">
        <f t="shared" si="119"/>
        <v>1.8599999999999994</v>
      </c>
      <c r="I7647" s="103">
        <f>AVERAGE(H$10:H7647)</f>
        <v>0.10412280701754416</v>
      </c>
      <c r="J7647" s="2"/>
    </row>
    <row r="7648" spans="1:10">
      <c r="A7648" s="4">
        <v>33835</v>
      </c>
      <c r="B7648">
        <v>6.47</v>
      </c>
      <c r="F7648" s="4">
        <v>30286</v>
      </c>
      <c r="G7648">
        <v>9.1</v>
      </c>
      <c r="H7648">
        <f t="shared" si="119"/>
        <v>1.6400000000000006</v>
      </c>
      <c r="I7648" s="103">
        <f>AVERAGE(H$10:H7648)</f>
        <v>0.10432386438015476</v>
      </c>
      <c r="J7648" s="2"/>
    </row>
    <row r="7649" spans="1:10">
      <c r="A7649" s="4">
        <v>33836</v>
      </c>
      <c r="B7649">
        <v>6.46</v>
      </c>
      <c r="F7649" s="4">
        <v>30287</v>
      </c>
      <c r="G7649">
        <v>9.09</v>
      </c>
      <c r="H7649">
        <f t="shared" si="119"/>
        <v>1.5899999999999999</v>
      </c>
      <c r="I7649" s="103">
        <f>AVERAGE(H$10:H7649)</f>
        <v>0.10451832460733014</v>
      </c>
      <c r="J7649" s="2"/>
    </row>
    <row r="7650" spans="1:10">
      <c r="A7650" s="4">
        <v>33837</v>
      </c>
      <c r="B7650">
        <v>6.53</v>
      </c>
      <c r="F7650" s="4">
        <v>30288</v>
      </c>
      <c r="G7650">
        <v>8.93</v>
      </c>
      <c r="H7650">
        <f t="shared" si="119"/>
        <v>1.5400000000000009</v>
      </c>
      <c r="I7650" s="103">
        <f>AVERAGE(H$10:H7650)</f>
        <v>0.10470619028922945</v>
      </c>
      <c r="J7650" s="2"/>
    </row>
    <row r="7651" spans="1:10">
      <c r="A7651" s="4">
        <v>33840</v>
      </c>
      <c r="B7651">
        <v>6.68</v>
      </c>
      <c r="F7651" s="4">
        <v>30289</v>
      </c>
      <c r="G7651">
        <v>8.93</v>
      </c>
      <c r="H7651">
        <f t="shared" si="119"/>
        <v>1.5400000000000009</v>
      </c>
      <c r="I7651" s="103">
        <f>AVERAGE(H$10:H7651)</f>
        <v>0.10489400680450173</v>
      </c>
      <c r="J7651" s="2"/>
    </row>
    <row r="7652" spans="1:10">
      <c r="A7652" s="4">
        <v>33841</v>
      </c>
      <c r="B7652">
        <v>6.73</v>
      </c>
      <c r="F7652" s="4">
        <v>30290</v>
      </c>
      <c r="G7652">
        <v>8.93</v>
      </c>
      <c r="H7652">
        <f t="shared" si="119"/>
        <v>1.5400000000000009</v>
      </c>
      <c r="I7652" s="103">
        <f>AVERAGE(H$10:H7652)</f>
        <v>0.10508177417244566</v>
      </c>
      <c r="J7652" s="2"/>
    </row>
    <row r="7653" spans="1:10">
      <c r="A7653" s="4">
        <v>33842</v>
      </c>
      <c r="B7653">
        <v>6.68</v>
      </c>
      <c r="F7653" s="4">
        <v>30291</v>
      </c>
      <c r="G7653">
        <v>8.81</v>
      </c>
      <c r="H7653">
        <f t="shared" si="119"/>
        <v>1.6500000000000004</v>
      </c>
      <c r="I7653" s="103">
        <f>AVERAGE(H$10:H7653)</f>
        <v>0.10528388278388306</v>
      </c>
      <c r="J7653" s="2"/>
    </row>
    <row r="7654" spans="1:10">
      <c r="A7654" s="4">
        <v>33843</v>
      </c>
      <c r="B7654">
        <v>6.64</v>
      </c>
      <c r="F7654" s="4">
        <v>30292</v>
      </c>
      <c r="G7654">
        <v>8.51</v>
      </c>
      <c r="H7654">
        <f t="shared" si="119"/>
        <v>1.9700000000000006</v>
      </c>
      <c r="I7654" s="103">
        <f>AVERAGE(H$10:H7654)</f>
        <v>0.10552779594506241</v>
      </c>
      <c r="J7654" s="2"/>
    </row>
    <row r="7655" spans="1:10">
      <c r="A7655" s="4">
        <v>33844</v>
      </c>
      <c r="B7655">
        <v>6.63</v>
      </c>
      <c r="F7655" s="4">
        <v>30293</v>
      </c>
      <c r="G7655">
        <v>8.6999999999999993</v>
      </c>
      <c r="H7655">
        <f t="shared" si="119"/>
        <v>1.92</v>
      </c>
      <c r="I7655" s="103">
        <f>AVERAGE(H$10:H7655)</f>
        <v>0.1057651059377455</v>
      </c>
      <c r="J7655" s="2"/>
    </row>
    <row r="7656" spans="1:10">
      <c r="A7656" s="4">
        <v>33847</v>
      </c>
      <c r="B7656">
        <v>6.62</v>
      </c>
      <c r="F7656" s="4">
        <v>30294</v>
      </c>
      <c r="G7656">
        <v>8.84</v>
      </c>
      <c r="H7656">
        <f t="shared" si="119"/>
        <v>1.7400000000000002</v>
      </c>
      <c r="I7656" s="103">
        <f>AVERAGE(H$10:H7656)</f>
        <v>0.10597881522165582</v>
      </c>
      <c r="J7656" s="2"/>
    </row>
    <row r="7657" spans="1:10">
      <c r="A7657" s="4">
        <v>33848</v>
      </c>
      <c r="B7657">
        <v>6.56</v>
      </c>
      <c r="F7657" s="4">
        <v>30295</v>
      </c>
      <c r="G7657">
        <v>8.83</v>
      </c>
      <c r="H7657">
        <f t="shared" si="119"/>
        <v>1.83</v>
      </c>
      <c r="I7657" s="103">
        <f>AVERAGE(H$10:H7657)</f>
        <v>0.10620423640167392</v>
      </c>
      <c r="J7657" s="2"/>
    </row>
    <row r="7658" spans="1:10">
      <c r="A7658" s="4">
        <v>33849</v>
      </c>
      <c r="B7658">
        <v>6.54</v>
      </c>
      <c r="F7658" s="4">
        <v>30296</v>
      </c>
      <c r="G7658">
        <v>8.83</v>
      </c>
      <c r="H7658">
        <f t="shared" si="119"/>
        <v>1.83</v>
      </c>
      <c r="I7658" s="103">
        <f>AVERAGE(H$10:H7658)</f>
        <v>0.10642959864034543</v>
      </c>
      <c r="J7658" s="2"/>
    </row>
    <row r="7659" spans="1:10">
      <c r="A7659" s="4">
        <v>33850</v>
      </c>
      <c r="B7659">
        <v>6.54</v>
      </c>
      <c r="F7659" s="4">
        <v>30297</v>
      </c>
      <c r="G7659">
        <v>8.83</v>
      </c>
      <c r="H7659">
        <f t="shared" si="119"/>
        <v>1.83</v>
      </c>
      <c r="I7659" s="103">
        <f>AVERAGE(H$10:H7659)</f>
        <v>0.1066549019607846</v>
      </c>
      <c r="J7659" s="2"/>
    </row>
    <row r="7660" spans="1:10">
      <c r="A7660" s="4">
        <v>33851</v>
      </c>
      <c r="B7660">
        <v>6.4</v>
      </c>
      <c r="F7660" s="4">
        <v>30298</v>
      </c>
      <c r="G7660">
        <v>8.99</v>
      </c>
      <c r="H7660">
        <f t="shared" si="119"/>
        <v>1.6199999999999992</v>
      </c>
      <c r="I7660" s="103">
        <f>AVERAGE(H$10:H7660)</f>
        <v>0.1068526989935959</v>
      </c>
      <c r="J7660" s="2"/>
    </row>
    <row r="7661" spans="1:10">
      <c r="A7661" s="4">
        <v>33855</v>
      </c>
      <c r="B7661">
        <v>6.29</v>
      </c>
      <c r="F7661" s="4">
        <v>30299</v>
      </c>
      <c r="G7661">
        <v>8.5500000000000007</v>
      </c>
      <c r="H7661">
        <f t="shared" si="119"/>
        <v>1.9100000000000001</v>
      </c>
      <c r="I7661" s="103">
        <f>AVERAGE(H$10:H7661)</f>
        <v>0.10708834291688477</v>
      </c>
      <c r="J7661" s="2"/>
    </row>
    <row r="7662" spans="1:10">
      <c r="A7662" s="4">
        <v>33856</v>
      </c>
      <c r="B7662">
        <v>6.31</v>
      </c>
      <c r="F7662" s="4">
        <v>30300</v>
      </c>
      <c r="G7662">
        <v>9.1300000000000008</v>
      </c>
      <c r="H7662">
        <f t="shared" si="119"/>
        <v>1.3699999999999992</v>
      </c>
      <c r="I7662" s="103">
        <f>AVERAGE(H$10:H7662)</f>
        <v>0.1072533646935845</v>
      </c>
      <c r="J7662" s="2"/>
    </row>
    <row r="7663" spans="1:10">
      <c r="A7663" s="4">
        <v>33857</v>
      </c>
      <c r="B7663">
        <v>6.31</v>
      </c>
      <c r="F7663" s="4">
        <v>30301</v>
      </c>
      <c r="G7663">
        <v>8.99</v>
      </c>
      <c r="H7663">
        <f t="shared" si="119"/>
        <v>1.5999999999999996</v>
      </c>
      <c r="I7663" s="103">
        <f>AVERAGE(H$10:H7663)</f>
        <v>0.10744839299712598</v>
      </c>
      <c r="J7663" s="2"/>
    </row>
    <row r="7664" spans="1:10">
      <c r="A7664" s="4">
        <v>33858</v>
      </c>
      <c r="B7664">
        <v>6.37</v>
      </c>
      <c r="F7664" s="4">
        <v>30302</v>
      </c>
      <c r="G7664">
        <v>8.7899999999999991</v>
      </c>
      <c r="H7664">
        <f t="shared" si="119"/>
        <v>1.8500000000000014</v>
      </c>
      <c r="I7664" s="103">
        <f>AVERAGE(H$10:H7664)</f>
        <v>0.10767602873938632</v>
      </c>
      <c r="J7664" s="2"/>
    </row>
    <row r="7665" spans="1:10">
      <c r="A7665" s="4">
        <v>33861</v>
      </c>
      <c r="B7665">
        <v>6.32</v>
      </c>
      <c r="F7665" s="4">
        <v>30303</v>
      </c>
      <c r="G7665">
        <v>8.7899999999999991</v>
      </c>
      <c r="H7665">
        <f t="shared" si="119"/>
        <v>1.8500000000000014</v>
      </c>
      <c r="I7665" s="103">
        <f>AVERAGE(H$10:H7665)</f>
        <v>0.10790360501567428</v>
      </c>
      <c r="J7665" s="2"/>
    </row>
    <row r="7666" spans="1:10">
      <c r="A7666" s="4">
        <v>33862</v>
      </c>
      <c r="B7666">
        <v>6.4</v>
      </c>
      <c r="F7666" s="4">
        <v>30304</v>
      </c>
      <c r="G7666">
        <v>8.7899999999999991</v>
      </c>
      <c r="H7666">
        <f t="shared" si="119"/>
        <v>1.8500000000000014</v>
      </c>
      <c r="I7666" s="103">
        <f>AVERAGE(H$10:H7666)</f>
        <v>0.10813112184928854</v>
      </c>
      <c r="J7666" s="2"/>
    </row>
    <row r="7667" spans="1:10">
      <c r="A7667" s="4">
        <v>33863</v>
      </c>
      <c r="B7667">
        <v>6.41</v>
      </c>
      <c r="F7667" s="4">
        <v>30305</v>
      </c>
      <c r="G7667">
        <v>8.6</v>
      </c>
      <c r="H7667">
        <f t="shared" si="119"/>
        <v>2.0999999999999996</v>
      </c>
      <c r="I7667" s="103">
        <f>AVERAGE(H$10:H7667)</f>
        <v>0.10839122486288878</v>
      </c>
      <c r="J7667" s="2"/>
    </row>
    <row r="7668" spans="1:10">
      <c r="A7668" s="4">
        <v>33864</v>
      </c>
      <c r="B7668">
        <v>6.4</v>
      </c>
      <c r="F7668" s="4">
        <v>30306</v>
      </c>
      <c r="G7668">
        <v>8.39</v>
      </c>
      <c r="H7668">
        <f t="shared" si="119"/>
        <v>2.1499999999999986</v>
      </c>
      <c r="I7668" s="103">
        <f>AVERAGE(H$10:H7668)</f>
        <v>0.10865778822300591</v>
      </c>
      <c r="J7668" s="2"/>
    </row>
    <row r="7669" spans="1:10">
      <c r="A7669" s="4">
        <v>33865</v>
      </c>
      <c r="B7669">
        <v>6.41</v>
      </c>
      <c r="F7669" s="4">
        <v>30307</v>
      </c>
      <c r="G7669">
        <v>8.5</v>
      </c>
      <c r="H7669">
        <f t="shared" si="119"/>
        <v>2.0299999999999994</v>
      </c>
      <c r="I7669" s="103">
        <f>AVERAGE(H$10:H7669)</f>
        <v>0.10890861618798986</v>
      </c>
      <c r="J7669" s="2"/>
    </row>
    <row r="7670" spans="1:10">
      <c r="A7670" s="4">
        <v>33868</v>
      </c>
      <c r="B7670">
        <v>6.42</v>
      </c>
      <c r="F7670" s="4">
        <v>30308</v>
      </c>
      <c r="G7670">
        <v>8.6199999999999992</v>
      </c>
      <c r="H7670">
        <f t="shared" si="119"/>
        <v>1.8500000000000014</v>
      </c>
      <c r="I7670" s="103">
        <f>AVERAGE(H$10:H7670)</f>
        <v>0.10913588304398934</v>
      </c>
      <c r="J7670" s="2"/>
    </row>
    <row r="7671" spans="1:10">
      <c r="A7671" s="4">
        <v>33869</v>
      </c>
      <c r="B7671">
        <v>6.5</v>
      </c>
      <c r="F7671" s="4">
        <v>30309</v>
      </c>
      <c r="G7671">
        <v>8.58</v>
      </c>
      <c r="H7671">
        <f t="shared" si="119"/>
        <v>1.8500000000000014</v>
      </c>
      <c r="I7671" s="103">
        <f>AVERAGE(H$10:H7671)</f>
        <v>0.10936309057687318</v>
      </c>
      <c r="J7671" s="2"/>
    </row>
    <row r="7672" spans="1:10">
      <c r="A7672" s="4">
        <v>33870</v>
      </c>
      <c r="B7672">
        <v>6.54</v>
      </c>
      <c r="F7672" s="4">
        <v>30310</v>
      </c>
      <c r="G7672">
        <v>8.58</v>
      </c>
      <c r="H7672">
        <f t="shared" si="119"/>
        <v>1.8500000000000014</v>
      </c>
      <c r="I7672" s="103">
        <f>AVERAGE(H$10:H7672)</f>
        <v>0.10959023880986589</v>
      </c>
      <c r="J7672" s="2"/>
    </row>
    <row r="7673" spans="1:10">
      <c r="A7673" s="4">
        <v>33871</v>
      </c>
      <c r="B7673">
        <v>6.48</v>
      </c>
      <c r="F7673" s="4">
        <v>30311</v>
      </c>
      <c r="G7673">
        <v>8.58</v>
      </c>
      <c r="H7673">
        <f t="shared" si="119"/>
        <v>1.8500000000000014</v>
      </c>
      <c r="I7673" s="103">
        <f>AVERAGE(H$10:H7673)</f>
        <v>0.10981732776617985</v>
      </c>
      <c r="J7673" s="2"/>
    </row>
    <row r="7674" spans="1:10">
      <c r="A7674" s="4">
        <v>33872</v>
      </c>
      <c r="B7674">
        <v>6.41</v>
      </c>
      <c r="F7674" s="4">
        <v>30312</v>
      </c>
      <c r="G7674">
        <v>8.6999999999999993</v>
      </c>
      <c r="H7674">
        <f t="shared" si="119"/>
        <v>1.7400000000000002</v>
      </c>
      <c r="I7674" s="103">
        <f>AVERAGE(H$10:H7674)</f>
        <v>0.11003000652315752</v>
      </c>
      <c r="J7674" s="2"/>
    </row>
    <row r="7675" spans="1:10">
      <c r="A7675" s="4">
        <v>33875</v>
      </c>
      <c r="B7675">
        <v>6.37</v>
      </c>
      <c r="F7675" s="4">
        <v>30313</v>
      </c>
      <c r="G7675">
        <v>8.99</v>
      </c>
      <c r="H7675">
        <f t="shared" si="119"/>
        <v>1.4499999999999993</v>
      </c>
      <c r="I7675" s="103">
        <f>AVERAGE(H$10:H7675)</f>
        <v>0.11020480041742792</v>
      </c>
      <c r="J7675" s="2"/>
    </row>
    <row r="7676" spans="1:10">
      <c r="A7676" s="4">
        <v>33876</v>
      </c>
      <c r="B7676">
        <v>6.37</v>
      </c>
      <c r="F7676" s="4">
        <v>30314</v>
      </c>
      <c r="G7676">
        <v>9.4600000000000009</v>
      </c>
      <c r="H7676">
        <f t="shared" si="119"/>
        <v>1.0099999999999998</v>
      </c>
      <c r="I7676" s="103">
        <f>AVERAGE(H$10:H7676)</f>
        <v>0.11032215990609136</v>
      </c>
      <c r="J7676" s="2"/>
    </row>
    <row r="7677" spans="1:10">
      <c r="A7677" s="4">
        <v>33877</v>
      </c>
      <c r="B7677">
        <v>6.37</v>
      </c>
      <c r="F7677" s="4">
        <v>30315</v>
      </c>
      <c r="G7677">
        <v>10.75</v>
      </c>
      <c r="H7677">
        <f t="shared" si="119"/>
        <v>-0.3100000000000005</v>
      </c>
      <c r="I7677" s="103">
        <f>AVERAGE(H$10:H7677)</f>
        <v>0.11026734480959866</v>
      </c>
      <c r="J7677" s="2"/>
    </row>
    <row r="7678" spans="1:10">
      <c r="A7678" s="4">
        <v>33878</v>
      </c>
      <c r="B7678">
        <v>6.23</v>
      </c>
      <c r="F7678" s="4">
        <v>30316</v>
      </c>
      <c r="G7678">
        <v>11.2</v>
      </c>
      <c r="H7678">
        <f t="shared" si="119"/>
        <v>-0.83999999999999986</v>
      </c>
      <c r="I7678" s="103">
        <f>AVERAGE(H$10:H7678)</f>
        <v>0.1101434346068591</v>
      </c>
      <c r="J7678" s="2"/>
    </row>
    <row r="7679" spans="1:10">
      <c r="A7679" s="4">
        <v>33879</v>
      </c>
      <c r="B7679">
        <v>6.26</v>
      </c>
      <c r="F7679" s="4">
        <v>30317</v>
      </c>
      <c r="G7679">
        <v>11.2</v>
      </c>
      <c r="H7679">
        <f t="shared" si="119"/>
        <v>-0.83999999999999986</v>
      </c>
      <c r="I7679" s="103">
        <f>AVERAGE(H$10:H7679)</f>
        <v>0.11001955671447228</v>
      </c>
      <c r="J7679" s="2"/>
    </row>
    <row r="7680" spans="1:10">
      <c r="A7680" s="4">
        <v>33882</v>
      </c>
      <c r="B7680">
        <v>6.24</v>
      </c>
      <c r="F7680" s="4">
        <v>30318</v>
      </c>
      <c r="G7680">
        <v>11.2</v>
      </c>
      <c r="H7680">
        <f t="shared" si="119"/>
        <v>-0.83999999999999986</v>
      </c>
      <c r="I7680" s="103">
        <f>AVERAGE(H$10:H7680)</f>
        <v>0.10989571111980216</v>
      </c>
      <c r="J7680" s="2"/>
    </row>
    <row r="7681" spans="1:10">
      <c r="A7681" s="4">
        <v>33883</v>
      </c>
      <c r="B7681">
        <v>6.3</v>
      </c>
      <c r="F7681" s="4">
        <v>30319</v>
      </c>
      <c r="G7681">
        <v>9.19</v>
      </c>
      <c r="H7681">
        <f t="shared" si="119"/>
        <v>1.1300000000000008</v>
      </c>
      <c r="I7681" s="103">
        <f>AVERAGE(H$10:H7681)</f>
        <v>0.11002867570385849</v>
      </c>
      <c r="J7681" s="2"/>
    </row>
    <row r="7682" spans="1:10">
      <c r="A7682" s="4">
        <v>33884</v>
      </c>
      <c r="B7682">
        <v>6.46</v>
      </c>
      <c r="F7682" s="4">
        <v>30320</v>
      </c>
      <c r="G7682">
        <v>9.4700000000000006</v>
      </c>
      <c r="H7682">
        <f t="shared" si="119"/>
        <v>0.89999999999999858</v>
      </c>
      <c r="I7682" s="103">
        <f>AVERAGE(H$10:H7682)</f>
        <v>0.11013163039228493</v>
      </c>
      <c r="J7682" s="2"/>
    </row>
    <row r="7683" spans="1:10">
      <c r="A7683" s="4">
        <v>33885</v>
      </c>
      <c r="B7683">
        <v>6.41</v>
      </c>
      <c r="F7683" s="4">
        <v>30321</v>
      </c>
      <c r="G7683">
        <v>8.4600000000000009</v>
      </c>
      <c r="H7683">
        <f t="shared" si="119"/>
        <v>1.8899999999999988</v>
      </c>
      <c r="I7683" s="103">
        <f>AVERAGE(H$10:H7683)</f>
        <v>0.11036356528537951</v>
      </c>
      <c r="J7683" s="2"/>
    </row>
    <row r="7684" spans="1:10">
      <c r="A7684" s="4">
        <v>33886</v>
      </c>
      <c r="B7684">
        <v>6.52</v>
      </c>
      <c r="F7684" s="4">
        <v>30322</v>
      </c>
      <c r="G7684">
        <v>8.48</v>
      </c>
      <c r="H7684">
        <f t="shared" si="119"/>
        <v>1.9100000000000001</v>
      </c>
      <c r="I7684" s="103">
        <f>AVERAGE(H$10:H7684)</f>
        <v>0.11059804560260617</v>
      </c>
      <c r="J7684" s="2"/>
    </row>
    <row r="7685" spans="1:10">
      <c r="A7685" s="4">
        <v>33890</v>
      </c>
      <c r="B7685">
        <v>6.51</v>
      </c>
      <c r="F7685" s="4">
        <v>30323</v>
      </c>
      <c r="G7685">
        <v>8.27</v>
      </c>
      <c r="H7685">
        <f t="shared" si="119"/>
        <v>2.09</v>
      </c>
      <c r="I7685" s="103">
        <f>AVERAGE(H$10:H7685)</f>
        <v>0.11085591453882261</v>
      </c>
      <c r="J7685" s="2"/>
    </row>
    <row r="7686" spans="1:10">
      <c r="A7686" s="4">
        <v>33891</v>
      </c>
      <c r="B7686">
        <v>6.51</v>
      </c>
      <c r="F7686" s="4">
        <v>30324</v>
      </c>
      <c r="G7686">
        <v>8.27</v>
      </c>
      <c r="H7686">
        <f t="shared" si="119"/>
        <v>2.09</v>
      </c>
      <c r="I7686" s="103">
        <f>AVERAGE(H$10:H7686)</f>
        <v>0.11111371629542821</v>
      </c>
      <c r="J7686" s="2"/>
    </row>
    <row r="7687" spans="1:10">
      <c r="A7687" s="4">
        <v>33892</v>
      </c>
      <c r="B7687">
        <v>6.53</v>
      </c>
      <c r="F7687" s="4">
        <v>30325</v>
      </c>
      <c r="G7687">
        <v>8.27</v>
      </c>
      <c r="H7687">
        <f t="shared" si="119"/>
        <v>2.09</v>
      </c>
      <c r="I7687" s="103">
        <f>AVERAGE(H$10:H7687)</f>
        <v>0.11137145089867184</v>
      </c>
      <c r="J7687" s="2"/>
    </row>
    <row r="7688" spans="1:10">
      <c r="A7688" s="4">
        <v>33893</v>
      </c>
      <c r="B7688">
        <v>6.6</v>
      </c>
      <c r="F7688" s="4">
        <v>30326</v>
      </c>
      <c r="G7688">
        <v>8.34</v>
      </c>
      <c r="H7688">
        <f t="shared" si="119"/>
        <v>2.0400000000000009</v>
      </c>
      <c r="I7688" s="103">
        <f>AVERAGE(H$10:H7688)</f>
        <v>0.11162260711030113</v>
      </c>
      <c r="J7688" s="2"/>
    </row>
    <row r="7689" spans="1:10">
      <c r="A7689" s="4">
        <v>33896</v>
      </c>
      <c r="B7689">
        <v>6.69</v>
      </c>
      <c r="F7689" s="4">
        <v>30327</v>
      </c>
      <c r="G7689">
        <v>8.4700000000000006</v>
      </c>
      <c r="H7689">
        <f t="shared" si="119"/>
        <v>1.8699999999999992</v>
      </c>
      <c r="I7689" s="103">
        <f>AVERAGE(H$10:H7689)</f>
        <v>0.11185156250000031</v>
      </c>
      <c r="J7689" s="2"/>
    </row>
    <row r="7690" spans="1:10">
      <c r="A7690" s="4">
        <v>33897</v>
      </c>
      <c r="B7690">
        <v>6.86</v>
      </c>
      <c r="F7690" s="4">
        <v>30328</v>
      </c>
      <c r="G7690">
        <v>8.8699999999999992</v>
      </c>
      <c r="H7690">
        <f t="shared" ref="H7690:H7753" si="120">IFERROR(((VLOOKUP(F7690,$A$9:$B$14200,2,FALSE))-G7690),H7689)</f>
        <v>1.4500000000000011</v>
      </c>
      <c r="I7690" s="103">
        <f>AVERAGE(H$10:H7690)</f>
        <v>0.11202577789350376</v>
      </c>
      <c r="J7690" s="2"/>
    </row>
    <row r="7691" spans="1:10">
      <c r="A7691" s="4">
        <v>33898</v>
      </c>
      <c r="B7691">
        <v>6.8</v>
      </c>
      <c r="F7691" s="4">
        <v>30329</v>
      </c>
      <c r="G7691">
        <v>8.64</v>
      </c>
      <c r="H7691">
        <f t="shared" si="120"/>
        <v>1.629999999999999</v>
      </c>
      <c r="I7691" s="103">
        <f>AVERAGE(H$10:H7691)</f>
        <v>0.11222337932830023</v>
      </c>
      <c r="J7691" s="2"/>
    </row>
    <row r="7692" spans="1:10">
      <c r="A7692" s="4">
        <v>33899</v>
      </c>
      <c r="B7692">
        <v>6.74</v>
      </c>
      <c r="F7692" s="4">
        <v>30330</v>
      </c>
      <c r="G7692">
        <v>8.43</v>
      </c>
      <c r="H7692">
        <f t="shared" si="120"/>
        <v>1.8499999999999996</v>
      </c>
      <c r="I7692" s="103">
        <f>AVERAGE(H$10:H7692)</f>
        <v>0.11244956397240694</v>
      </c>
      <c r="J7692" s="2"/>
    </row>
    <row r="7693" spans="1:10">
      <c r="A7693" s="4">
        <v>33900</v>
      </c>
      <c r="B7693">
        <v>6.83</v>
      </c>
      <c r="F7693" s="4">
        <v>30331</v>
      </c>
      <c r="G7693">
        <v>8.43</v>
      </c>
      <c r="H7693">
        <f t="shared" si="120"/>
        <v>1.8499999999999996</v>
      </c>
      <c r="I7693" s="103">
        <f>AVERAGE(H$10:H7693)</f>
        <v>0.11267568974492484</v>
      </c>
      <c r="J7693" s="2"/>
    </row>
    <row r="7694" spans="1:10">
      <c r="A7694" s="4">
        <v>33903</v>
      </c>
      <c r="B7694">
        <v>6.83</v>
      </c>
      <c r="F7694" s="4">
        <v>30332</v>
      </c>
      <c r="G7694">
        <v>8.43</v>
      </c>
      <c r="H7694">
        <f t="shared" si="120"/>
        <v>1.8499999999999996</v>
      </c>
      <c r="I7694" s="103">
        <f>AVERAGE(H$10:H7694)</f>
        <v>0.11290175666883571</v>
      </c>
      <c r="J7694" s="2"/>
    </row>
    <row r="7695" spans="1:10">
      <c r="A7695" s="4">
        <v>33904</v>
      </c>
      <c r="B7695">
        <v>6.78</v>
      </c>
      <c r="F7695" s="4">
        <v>30333</v>
      </c>
      <c r="G7695">
        <v>8.5399999999999991</v>
      </c>
      <c r="H7695">
        <f t="shared" si="120"/>
        <v>1.7400000000000002</v>
      </c>
      <c r="I7695" s="103">
        <f>AVERAGE(H$10:H7695)</f>
        <v>0.11311345303148614</v>
      </c>
      <c r="J7695" s="2"/>
    </row>
    <row r="7696" spans="1:10">
      <c r="A7696" s="4">
        <v>33905</v>
      </c>
      <c r="B7696">
        <v>6.76</v>
      </c>
      <c r="F7696" s="4">
        <v>30334</v>
      </c>
      <c r="G7696">
        <v>8.36</v>
      </c>
      <c r="H7696">
        <f t="shared" si="120"/>
        <v>1.9400000000000013</v>
      </c>
      <c r="I7696" s="103">
        <f>AVERAGE(H$10:H7696)</f>
        <v>0.11335111226746489</v>
      </c>
      <c r="J7696" s="2"/>
    </row>
    <row r="7697" spans="1:10">
      <c r="A7697" s="4">
        <v>33906</v>
      </c>
      <c r="B7697">
        <v>6.71</v>
      </c>
      <c r="F7697" s="4">
        <v>30335</v>
      </c>
      <c r="G7697">
        <v>8.59</v>
      </c>
      <c r="H7697">
        <f t="shared" si="120"/>
        <v>1.8200000000000003</v>
      </c>
      <c r="I7697" s="103">
        <f>AVERAGE(H$10:H7697)</f>
        <v>0.11357310093652478</v>
      </c>
      <c r="J7697" s="2"/>
    </row>
    <row r="7698" spans="1:10">
      <c r="A7698" s="4">
        <v>33907</v>
      </c>
      <c r="B7698">
        <v>6.8</v>
      </c>
      <c r="F7698" s="4">
        <v>30336</v>
      </c>
      <c r="G7698">
        <v>8.4700000000000006</v>
      </c>
      <c r="H7698">
        <f t="shared" si="120"/>
        <v>1.9599999999999991</v>
      </c>
      <c r="I7698" s="103">
        <f>AVERAGE(H$10:H7698)</f>
        <v>0.11381323969306836</v>
      </c>
      <c r="J7698" s="2"/>
    </row>
    <row r="7699" spans="1:10">
      <c r="A7699" s="4">
        <v>33910</v>
      </c>
      <c r="B7699">
        <v>6.88</v>
      </c>
      <c r="F7699" s="4">
        <v>30337</v>
      </c>
      <c r="G7699">
        <v>8.2799999999999994</v>
      </c>
      <c r="H7699">
        <f t="shared" si="120"/>
        <v>2.33</v>
      </c>
      <c r="I7699" s="103">
        <f>AVERAGE(H$10:H7699)</f>
        <v>0.11410143042912908</v>
      </c>
      <c r="J7699" s="2"/>
    </row>
    <row r="7700" spans="1:10">
      <c r="A7700" s="4">
        <v>33911</v>
      </c>
      <c r="B7700">
        <v>6.87</v>
      </c>
      <c r="F7700" s="4">
        <v>30338</v>
      </c>
      <c r="G7700">
        <v>8.2799999999999994</v>
      </c>
      <c r="H7700">
        <f t="shared" si="120"/>
        <v>2.33</v>
      </c>
      <c r="I7700" s="103">
        <f>AVERAGE(H$10:H7700)</f>
        <v>0.11438954622285824</v>
      </c>
      <c r="J7700" s="2"/>
    </row>
    <row r="7701" spans="1:10">
      <c r="A7701" s="4">
        <v>33912</v>
      </c>
      <c r="B7701">
        <v>6.89</v>
      </c>
      <c r="F7701" s="4">
        <v>30339</v>
      </c>
      <c r="G7701">
        <v>8.2799999999999994</v>
      </c>
      <c r="H7701">
        <f t="shared" si="120"/>
        <v>2.33</v>
      </c>
      <c r="I7701" s="103">
        <f>AVERAGE(H$10:H7701)</f>
        <v>0.1146775871034845</v>
      </c>
      <c r="J7701" s="2"/>
    </row>
    <row r="7702" spans="1:10">
      <c r="A7702" s="4">
        <v>33913</v>
      </c>
      <c r="B7702">
        <v>6.87</v>
      </c>
      <c r="F7702" s="4">
        <v>30340</v>
      </c>
      <c r="G7702">
        <v>8.5299999999999994</v>
      </c>
      <c r="H7702">
        <f t="shared" si="120"/>
        <v>2.17</v>
      </c>
      <c r="I7702" s="103">
        <f>AVERAGE(H$10:H7702)</f>
        <v>0.11494475497205286</v>
      </c>
      <c r="J7702" s="2"/>
    </row>
    <row r="7703" spans="1:10">
      <c r="A7703" s="4">
        <v>33914</v>
      </c>
      <c r="B7703">
        <v>6.97</v>
      </c>
      <c r="F7703" s="4">
        <v>30341</v>
      </c>
      <c r="G7703">
        <v>8.56</v>
      </c>
      <c r="H7703">
        <f t="shared" si="120"/>
        <v>2.0599999999999987</v>
      </c>
      <c r="I7703" s="103">
        <f>AVERAGE(H$10:H7703)</f>
        <v>0.11519755653756208</v>
      </c>
      <c r="J7703" s="2"/>
    </row>
    <row r="7704" spans="1:10">
      <c r="A7704" s="4">
        <v>33917</v>
      </c>
      <c r="B7704">
        <v>7</v>
      </c>
      <c r="F7704" s="4">
        <v>30342</v>
      </c>
      <c r="G7704">
        <v>8.69</v>
      </c>
      <c r="H7704">
        <f t="shared" si="120"/>
        <v>2</v>
      </c>
      <c r="I7704" s="103">
        <f>AVERAGE(H$10:H7704)</f>
        <v>0.115442495126706</v>
      </c>
      <c r="J7704" s="2"/>
    </row>
    <row r="7705" spans="1:10">
      <c r="A7705" s="4">
        <v>33918</v>
      </c>
      <c r="B7705">
        <v>6.91</v>
      </c>
      <c r="F7705" s="4">
        <v>30343</v>
      </c>
      <c r="G7705">
        <v>8.4499999999999993</v>
      </c>
      <c r="H7705">
        <f t="shared" si="120"/>
        <v>2.2200000000000006</v>
      </c>
      <c r="I7705" s="103">
        <f>AVERAGE(H$10:H7705)</f>
        <v>0.11571595634095669</v>
      </c>
      <c r="J7705" s="2"/>
    </row>
    <row r="7706" spans="1:10">
      <c r="A7706" s="4">
        <v>33920</v>
      </c>
      <c r="B7706">
        <v>6.79</v>
      </c>
      <c r="F7706" s="4">
        <v>30344</v>
      </c>
      <c r="G7706">
        <v>8.39</v>
      </c>
      <c r="H7706">
        <f t="shared" si="120"/>
        <v>2.3200000000000003</v>
      </c>
      <c r="I7706" s="103">
        <f>AVERAGE(H$10:H7706)</f>
        <v>0.11600233857347053</v>
      </c>
      <c r="J7706" s="2"/>
    </row>
    <row r="7707" spans="1:10">
      <c r="A7707" s="4">
        <v>33921</v>
      </c>
      <c r="B7707">
        <v>6.82</v>
      </c>
      <c r="F7707" s="4">
        <v>30345</v>
      </c>
      <c r="G7707">
        <v>8.39</v>
      </c>
      <c r="H7707">
        <f t="shared" si="120"/>
        <v>2.3200000000000003</v>
      </c>
      <c r="I7707" s="103">
        <f>AVERAGE(H$10:H7707)</f>
        <v>0.11628864640166313</v>
      </c>
      <c r="J7707" s="2"/>
    </row>
    <row r="7708" spans="1:10">
      <c r="A7708" s="4">
        <v>33924</v>
      </c>
      <c r="B7708">
        <v>6.9</v>
      </c>
      <c r="F7708" s="4">
        <v>30346</v>
      </c>
      <c r="G7708">
        <v>8.39</v>
      </c>
      <c r="H7708">
        <f t="shared" si="120"/>
        <v>2.3200000000000003</v>
      </c>
      <c r="I7708" s="103">
        <f>AVERAGE(H$10:H7708)</f>
        <v>0.11657487985452693</v>
      </c>
      <c r="J7708" s="2"/>
    </row>
    <row r="7709" spans="1:10">
      <c r="A7709" s="4">
        <v>33925</v>
      </c>
      <c r="B7709">
        <v>6.86</v>
      </c>
      <c r="F7709" s="4">
        <v>30347</v>
      </c>
      <c r="G7709">
        <v>8.56</v>
      </c>
      <c r="H7709">
        <f t="shared" si="120"/>
        <v>2.2400000000000002</v>
      </c>
      <c r="I7709" s="103">
        <f>AVERAGE(H$10:H7709)</f>
        <v>0.11685064935064972</v>
      </c>
      <c r="J7709" s="2"/>
    </row>
    <row r="7710" spans="1:10">
      <c r="A7710" s="4">
        <v>33926</v>
      </c>
      <c r="B7710">
        <v>6.78</v>
      </c>
      <c r="F7710" s="4">
        <v>30348</v>
      </c>
      <c r="G7710">
        <v>8.6300000000000008</v>
      </c>
      <c r="H7710">
        <f t="shared" si="120"/>
        <v>2.1499999999999986</v>
      </c>
      <c r="I7710" s="103">
        <f>AVERAGE(H$10:H7710)</f>
        <v>0.11711466043371027</v>
      </c>
      <c r="J7710" s="2"/>
    </row>
    <row r="7711" spans="1:10">
      <c r="A7711" s="4">
        <v>33927</v>
      </c>
      <c r="B7711">
        <v>6.81</v>
      </c>
      <c r="F7711" s="4">
        <v>30349</v>
      </c>
      <c r="G7711">
        <v>8.9</v>
      </c>
      <c r="H7711">
        <f t="shared" si="120"/>
        <v>1.9800000000000004</v>
      </c>
      <c r="I7711" s="103">
        <f>AVERAGE(H$10:H7711)</f>
        <v>0.11735653077122862</v>
      </c>
      <c r="J7711" s="2"/>
    </row>
    <row r="7712" spans="1:10">
      <c r="A7712" s="4">
        <v>33928</v>
      </c>
      <c r="B7712">
        <v>6.84</v>
      </c>
      <c r="F7712" s="4">
        <v>30350</v>
      </c>
      <c r="G7712">
        <v>8.5399999999999991</v>
      </c>
      <c r="H7712">
        <f t="shared" si="120"/>
        <v>2.3900000000000006</v>
      </c>
      <c r="I7712" s="103">
        <f>AVERAGE(H$10:H7712)</f>
        <v>0.11765156432558781</v>
      </c>
      <c r="J7712" s="2"/>
    </row>
    <row r="7713" spans="1:10">
      <c r="A7713" s="4">
        <v>33931</v>
      </c>
      <c r="B7713">
        <v>6.86</v>
      </c>
      <c r="F7713" s="4">
        <v>30351</v>
      </c>
      <c r="G7713">
        <v>8.4600000000000009</v>
      </c>
      <c r="H7713">
        <f t="shared" si="120"/>
        <v>2.5299999999999994</v>
      </c>
      <c r="I7713" s="103">
        <f>AVERAGE(H$10:H7713)</f>
        <v>0.1179646936656286</v>
      </c>
      <c r="J7713" s="2"/>
    </row>
    <row r="7714" spans="1:10">
      <c r="A7714" s="4">
        <v>33932</v>
      </c>
      <c r="B7714">
        <v>6.82</v>
      </c>
      <c r="F7714" s="4">
        <v>30352</v>
      </c>
      <c r="G7714">
        <v>8.4600000000000009</v>
      </c>
      <c r="H7714">
        <f t="shared" si="120"/>
        <v>2.5299999999999994</v>
      </c>
      <c r="I7714" s="103">
        <f>AVERAGE(H$10:H7714)</f>
        <v>0.11827774172615221</v>
      </c>
      <c r="J7714" s="2"/>
    </row>
    <row r="7715" spans="1:10">
      <c r="A7715" s="4">
        <v>33933</v>
      </c>
      <c r="B7715">
        <v>6.84</v>
      </c>
      <c r="F7715" s="4">
        <v>30353</v>
      </c>
      <c r="G7715">
        <v>8.4600000000000009</v>
      </c>
      <c r="H7715">
        <f t="shared" si="120"/>
        <v>2.5299999999999994</v>
      </c>
      <c r="I7715" s="103">
        <f>AVERAGE(H$10:H7715)</f>
        <v>0.11859070853880128</v>
      </c>
      <c r="J7715" s="2"/>
    </row>
    <row r="7716" spans="1:10">
      <c r="A7716" s="4">
        <v>33935</v>
      </c>
      <c r="B7716">
        <v>6.93</v>
      </c>
      <c r="F7716" s="4">
        <v>30354</v>
      </c>
      <c r="G7716">
        <v>8.56</v>
      </c>
      <c r="H7716">
        <f t="shared" si="120"/>
        <v>2.4000000000000004</v>
      </c>
      <c r="I7716" s="103">
        <f>AVERAGE(H$10:H7716)</f>
        <v>0.11888672635266676</v>
      </c>
      <c r="J7716" s="2"/>
    </row>
    <row r="7717" spans="1:10">
      <c r="A7717" s="4">
        <v>33938</v>
      </c>
      <c r="B7717">
        <v>6.95</v>
      </c>
      <c r="F7717" s="4">
        <v>30355</v>
      </c>
      <c r="G7717">
        <v>8.44</v>
      </c>
      <c r="H7717">
        <f t="shared" si="120"/>
        <v>2.5500000000000007</v>
      </c>
      <c r="I7717" s="103">
        <f>AVERAGE(H$10:H7717)</f>
        <v>0.11920212765957482</v>
      </c>
      <c r="J7717" s="2"/>
    </row>
    <row r="7718" spans="1:10">
      <c r="A7718" s="4">
        <v>33939</v>
      </c>
      <c r="B7718">
        <v>6.94</v>
      </c>
      <c r="F7718" s="4">
        <v>30356</v>
      </c>
      <c r="G7718">
        <v>8.58</v>
      </c>
      <c r="H7718">
        <f t="shared" si="120"/>
        <v>2.42</v>
      </c>
      <c r="I7718" s="103">
        <f>AVERAGE(H$10:H7718)</f>
        <v>0.11950058373329908</v>
      </c>
      <c r="J7718" s="2"/>
    </row>
    <row r="7719" spans="1:10">
      <c r="A7719" s="4">
        <v>33940</v>
      </c>
      <c r="B7719">
        <v>6.93</v>
      </c>
      <c r="F7719" s="4">
        <v>30357</v>
      </c>
      <c r="G7719">
        <v>8.64</v>
      </c>
      <c r="H7719">
        <f t="shared" si="120"/>
        <v>2.1899999999999995</v>
      </c>
      <c r="I7719" s="103">
        <f>AVERAGE(H$10:H7719)</f>
        <v>0.11976913099870333</v>
      </c>
      <c r="J7719" s="2"/>
    </row>
    <row r="7720" spans="1:10">
      <c r="A7720" s="4">
        <v>33941</v>
      </c>
      <c r="B7720">
        <v>6.91</v>
      </c>
      <c r="F7720" s="4">
        <v>30358</v>
      </c>
      <c r="G7720">
        <v>8.5299999999999994</v>
      </c>
      <c r="H7720">
        <f t="shared" si="120"/>
        <v>2.2700000000000014</v>
      </c>
      <c r="I7720" s="103">
        <f>AVERAGE(H$10:H7720)</f>
        <v>0.12004798340033752</v>
      </c>
      <c r="J7720" s="2"/>
    </row>
    <row r="7721" spans="1:10">
      <c r="A7721" s="4">
        <v>33942</v>
      </c>
      <c r="B7721">
        <v>6.84</v>
      </c>
      <c r="F7721" s="4">
        <v>30359</v>
      </c>
      <c r="G7721">
        <v>8.5299999999999994</v>
      </c>
      <c r="H7721">
        <f t="shared" si="120"/>
        <v>2.2700000000000014</v>
      </c>
      <c r="I7721" s="103">
        <f>AVERAGE(H$10:H7721)</f>
        <v>0.12032676348547752</v>
      </c>
      <c r="J7721" s="2"/>
    </row>
    <row r="7722" spans="1:10">
      <c r="A7722" s="4">
        <v>33945</v>
      </c>
      <c r="B7722">
        <v>6.78</v>
      </c>
      <c r="F7722" s="4">
        <v>30360</v>
      </c>
      <c r="G7722">
        <v>8.5299999999999994</v>
      </c>
      <c r="H7722">
        <f t="shared" si="120"/>
        <v>2.2700000000000014</v>
      </c>
      <c r="I7722" s="103">
        <f>AVERAGE(H$10:H7722)</f>
        <v>0.12060547128225109</v>
      </c>
      <c r="J7722" s="2"/>
    </row>
    <row r="7723" spans="1:10">
      <c r="A7723" s="4">
        <v>33946</v>
      </c>
      <c r="B7723">
        <v>6.73</v>
      </c>
      <c r="F7723" s="4">
        <v>30361</v>
      </c>
      <c r="G7723">
        <v>8.49</v>
      </c>
      <c r="H7723">
        <f t="shared" si="120"/>
        <v>2.3100000000000005</v>
      </c>
      <c r="I7723" s="103">
        <f>AVERAGE(H$10:H7723)</f>
        <v>0.12088929219600759</v>
      </c>
      <c r="J7723" s="2"/>
    </row>
    <row r="7724" spans="1:10">
      <c r="A7724" s="4">
        <v>33947</v>
      </c>
      <c r="B7724">
        <v>6.76</v>
      </c>
      <c r="F7724" s="4">
        <v>30362</v>
      </c>
      <c r="G7724">
        <v>8.6</v>
      </c>
      <c r="H7724">
        <f t="shared" si="120"/>
        <v>2.2400000000000002</v>
      </c>
      <c r="I7724" s="103">
        <f>AVERAGE(H$10:H7724)</f>
        <v>0.12116396629941706</v>
      </c>
      <c r="J7724" s="2"/>
    </row>
    <row r="7725" spans="1:10">
      <c r="A7725" s="4">
        <v>33948</v>
      </c>
      <c r="B7725">
        <v>6.77</v>
      </c>
      <c r="F7725" s="4">
        <v>30363</v>
      </c>
      <c r="G7725">
        <v>9</v>
      </c>
      <c r="H7725">
        <f t="shared" si="120"/>
        <v>1.8100000000000005</v>
      </c>
      <c r="I7725" s="103">
        <f>AVERAGE(H$10:H7725)</f>
        <v>0.12138284085018176</v>
      </c>
      <c r="J7725" s="2"/>
    </row>
    <row r="7726" spans="1:10">
      <c r="A7726" s="4">
        <v>33949</v>
      </c>
      <c r="B7726">
        <v>6.8</v>
      </c>
      <c r="F7726" s="4">
        <v>30364</v>
      </c>
      <c r="G7726">
        <v>8.67</v>
      </c>
      <c r="H7726">
        <f t="shared" si="120"/>
        <v>2.0400000000000009</v>
      </c>
      <c r="I7726" s="103">
        <f>AVERAGE(H$10:H7726)</f>
        <v>0.12163146300375827</v>
      </c>
      <c r="J7726" s="2"/>
    </row>
    <row r="7727" spans="1:10">
      <c r="A7727" s="4">
        <v>33952</v>
      </c>
      <c r="B7727">
        <v>6.83</v>
      </c>
      <c r="F7727" s="4">
        <v>30365</v>
      </c>
      <c r="G7727">
        <v>8.42</v>
      </c>
      <c r="H7727">
        <f t="shared" si="120"/>
        <v>2.1799999999999997</v>
      </c>
      <c r="I7727" s="103">
        <f>AVERAGE(H$10:H7727)</f>
        <v>0.12189816014511563</v>
      </c>
      <c r="J7727" s="2"/>
    </row>
    <row r="7728" spans="1:10">
      <c r="A7728" s="4">
        <v>33953</v>
      </c>
      <c r="B7728">
        <v>6.83</v>
      </c>
      <c r="F7728" s="4">
        <v>30366</v>
      </c>
      <c r="G7728">
        <v>8.42</v>
      </c>
      <c r="H7728">
        <f t="shared" si="120"/>
        <v>2.1799999999999997</v>
      </c>
      <c r="I7728" s="103">
        <f>AVERAGE(H$10:H7728)</f>
        <v>0.12216478818499837</v>
      </c>
      <c r="J7728" s="2"/>
    </row>
    <row r="7729" spans="1:10">
      <c r="A7729" s="4">
        <v>33954</v>
      </c>
      <c r="B7729">
        <v>6.77</v>
      </c>
      <c r="F7729" s="4">
        <v>30367</v>
      </c>
      <c r="G7729">
        <v>8.42</v>
      </c>
      <c r="H7729">
        <f t="shared" si="120"/>
        <v>2.1799999999999997</v>
      </c>
      <c r="I7729" s="103">
        <f>AVERAGE(H$10:H7729)</f>
        <v>0.12243134715025937</v>
      </c>
      <c r="J7729" s="2"/>
    </row>
    <row r="7730" spans="1:10">
      <c r="A7730" s="4">
        <v>33955</v>
      </c>
      <c r="B7730">
        <v>6.77</v>
      </c>
      <c r="F7730" s="4">
        <v>30368</v>
      </c>
      <c r="G7730">
        <v>8.42</v>
      </c>
      <c r="H7730">
        <f t="shared" si="120"/>
        <v>2.1799999999999997</v>
      </c>
      <c r="I7730" s="103">
        <f>AVERAGE(H$10:H7730)</f>
        <v>0.12269783706773764</v>
      </c>
      <c r="J7730" s="2"/>
    </row>
    <row r="7731" spans="1:10">
      <c r="A7731" s="4">
        <v>33956</v>
      </c>
      <c r="B7731">
        <v>6.76</v>
      </c>
      <c r="F7731" s="4">
        <v>30369</v>
      </c>
      <c r="G7731">
        <v>8.48</v>
      </c>
      <c r="H7731">
        <f t="shared" si="120"/>
        <v>1.9800000000000004</v>
      </c>
      <c r="I7731" s="103">
        <f>AVERAGE(H$10:H7731)</f>
        <v>0.12293835793835824</v>
      </c>
      <c r="J7731" s="2"/>
    </row>
    <row r="7732" spans="1:10">
      <c r="A7732" s="4">
        <v>33959</v>
      </c>
      <c r="B7732">
        <v>6.71</v>
      </c>
      <c r="F7732" s="4">
        <v>30370</v>
      </c>
      <c r="G7732">
        <v>8.49</v>
      </c>
      <c r="H7732">
        <f t="shared" si="120"/>
        <v>1.9499999999999993</v>
      </c>
      <c r="I7732" s="103">
        <f>AVERAGE(H$10:H7732)</f>
        <v>0.12317493202123558</v>
      </c>
      <c r="J7732" s="2"/>
    </row>
    <row r="7733" spans="1:10">
      <c r="A7733" s="4">
        <v>33960</v>
      </c>
      <c r="B7733">
        <v>6.65</v>
      </c>
      <c r="F7733" s="4">
        <v>30371</v>
      </c>
      <c r="G7733">
        <v>8.39</v>
      </c>
      <c r="H7733">
        <f t="shared" si="120"/>
        <v>2.0299999999999994</v>
      </c>
      <c r="I7733" s="103">
        <f>AVERAGE(H$10:H7733)</f>
        <v>0.12342180217503915</v>
      </c>
      <c r="J7733" s="2"/>
    </row>
    <row r="7734" spans="1:10">
      <c r="A7734" s="4">
        <v>33961</v>
      </c>
      <c r="B7734">
        <v>6.68</v>
      </c>
      <c r="F7734" s="4">
        <v>30372</v>
      </c>
      <c r="G7734">
        <v>8.2200000000000006</v>
      </c>
      <c r="H7734">
        <f t="shared" si="120"/>
        <v>2.0399999999999991</v>
      </c>
      <c r="I7734" s="103">
        <f>AVERAGE(H$10:H7734)</f>
        <v>0.12366990291262166</v>
      </c>
      <c r="J7734" s="2"/>
    </row>
    <row r="7735" spans="1:10">
      <c r="A7735" s="4">
        <v>33962</v>
      </c>
      <c r="B7735">
        <v>6.69</v>
      </c>
      <c r="F7735" s="4">
        <v>30373</v>
      </c>
      <c r="G7735">
        <v>8.2200000000000006</v>
      </c>
      <c r="H7735">
        <f t="shared" si="120"/>
        <v>2.0399999999999991</v>
      </c>
      <c r="I7735" s="103">
        <f>AVERAGE(H$10:H7735)</f>
        <v>0.1239179394253174</v>
      </c>
      <c r="J7735" s="2"/>
    </row>
    <row r="7736" spans="1:10">
      <c r="A7736" s="4">
        <v>33966</v>
      </c>
      <c r="B7736">
        <v>6.72</v>
      </c>
      <c r="F7736" s="4">
        <v>30374</v>
      </c>
      <c r="G7736">
        <v>8.2200000000000006</v>
      </c>
      <c r="H7736">
        <f t="shared" si="120"/>
        <v>2.0399999999999991</v>
      </c>
      <c r="I7736" s="103">
        <f>AVERAGE(H$10:H7736)</f>
        <v>0.12416591173806163</v>
      </c>
      <c r="J7736" s="2"/>
    </row>
    <row r="7737" spans="1:10">
      <c r="A7737" s="4">
        <v>33967</v>
      </c>
      <c r="B7737">
        <v>6.69</v>
      </c>
      <c r="F7737" s="4">
        <v>30375</v>
      </c>
      <c r="G7737">
        <v>8.5299999999999994</v>
      </c>
      <c r="H7737">
        <f t="shared" si="120"/>
        <v>1.7400000000000002</v>
      </c>
      <c r="I7737" s="103">
        <f>AVERAGE(H$10:H7737)</f>
        <v>0.12437500000000029</v>
      </c>
      <c r="J7737" s="2"/>
    </row>
    <row r="7738" spans="1:10">
      <c r="A7738" s="4">
        <v>33968</v>
      </c>
      <c r="B7738">
        <v>6.68</v>
      </c>
      <c r="F7738" s="4">
        <v>30376</v>
      </c>
      <c r="G7738">
        <v>8.65</v>
      </c>
      <c r="H7738">
        <f t="shared" si="120"/>
        <v>1.5700000000000003</v>
      </c>
      <c r="I7738" s="103">
        <f>AVERAGE(H$10:H7738)</f>
        <v>0.12456203907361914</v>
      </c>
      <c r="J7738" s="2"/>
    </row>
    <row r="7739" spans="1:10">
      <c r="A7739" s="4">
        <v>33969</v>
      </c>
      <c r="B7739">
        <v>6.7</v>
      </c>
      <c r="F7739" s="4">
        <v>30377</v>
      </c>
      <c r="G7739">
        <v>8.83</v>
      </c>
      <c r="H7739">
        <f t="shared" si="120"/>
        <v>1.4299999999999997</v>
      </c>
      <c r="I7739" s="103">
        <f>AVERAGE(H$10:H7739)</f>
        <v>0.12473091849935346</v>
      </c>
      <c r="J7739" s="2"/>
    </row>
    <row r="7740" spans="1:10">
      <c r="A7740" s="4">
        <v>33973</v>
      </c>
      <c r="B7740">
        <v>6.6</v>
      </c>
      <c r="F7740" s="4">
        <v>30378</v>
      </c>
      <c r="G7740">
        <v>8.5299999999999994</v>
      </c>
      <c r="H7740">
        <f t="shared" si="120"/>
        <v>1.7000000000000011</v>
      </c>
      <c r="I7740" s="103">
        <f>AVERAGE(H$10:H7740)</f>
        <v>0.12493467856680925</v>
      </c>
      <c r="J7740" s="2"/>
    </row>
    <row r="7741" spans="1:10">
      <c r="A7741" s="4">
        <v>33974</v>
      </c>
      <c r="B7741">
        <v>6.61</v>
      </c>
      <c r="F7741" s="4">
        <v>30379</v>
      </c>
      <c r="G7741">
        <v>8.5</v>
      </c>
      <c r="H7741">
        <f t="shared" si="120"/>
        <v>1.7699999999999996</v>
      </c>
      <c r="I7741" s="103">
        <f>AVERAGE(H$10:H7741)</f>
        <v>0.12514743921365781</v>
      </c>
      <c r="J7741" s="2"/>
    </row>
    <row r="7742" spans="1:10">
      <c r="A7742" s="4">
        <v>33975</v>
      </c>
      <c r="B7742">
        <v>6.63</v>
      </c>
      <c r="F7742" s="4">
        <v>30380</v>
      </c>
      <c r="G7742">
        <v>8.5</v>
      </c>
      <c r="H7742">
        <f t="shared" si="120"/>
        <v>1.7699999999999996</v>
      </c>
      <c r="I7742" s="103">
        <f>AVERAGE(H$10:H7742)</f>
        <v>0.12536014483382935</v>
      </c>
      <c r="J7742" s="2"/>
    </row>
    <row r="7743" spans="1:10">
      <c r="A7743" s="4">
        <v>33976</v>
      </c>
      <c r="B7743">
        <v>6.76</v>
      </c>
      <c r="F7743" s="4">
        <v>30381</v>
      </c>
      <c r="G7743">
        <v>8.5</v>
      </c>
      <c r="H7743">
        <f t="shared" si="120"/>
        <v>1.7699999999999996</v>
      </c>
      <c r="I7743" s="103">
        <f>AVERAGE(H$10:H7743)</f>
        <v>0.12557279544866851</v>
      </c>
      <c r="J7743" s="2"/>
    </row>
    <row r="7744" spans="1:10">
      <c r="A7744" s="4">
        <v>33977</v>
      </c>
      <c r="B7744">
        <v>6.75</v>
      </c>
      <c r="F7744" s="4">
        <v>30382</v>
      </c>
      <c r="G7744">
        <v>8.82</v>
      </c>
      <c r="H7744">
        <f t="shared" si="120"/>
        <v>1.6099999999999994</v>
      </c>
      <c r="I7744" s="103">
        <f>AVERAGE(H$10:H7744)</f>
        <v>0.12576470588235322</v>
      </c>
      <c r="J7744" s="2"/>
    </row>
    <row r="7745" spans="1:10">
      <c r="A7745" s="4">
        <v>33980</v>
      </c>
      <c r="B7745">
        <v>6.71</v>
      </c>
      <c r="F7745" s="4">
        <v>30383</v>
      </c>
      <c r="G7745">
        <v>8.7899999999999991</v>
      </c>
      <c r="H7745">
        <f t="shared" si="120"/>
        <v>1.7300000000000004</v>
      </c>
      <c r="I7745" s="103">
        <f>AVERAGE(H$10:H7745)</f>
        <v>0.12597207859358872</v>
      </c>
      <c r="J7745" s="2"/>
    </row>
    <row r="7746" spans="1:10">
      <c r="A7746" s="4">
        <v>33981</v>
      </c>
      <c r="B7746">
        <v>6.72</v>
      </c>
      <c r="F7746" s="4">
        <v>30384</v>
      </c>
      <c r="G7746">
        <v>8.49</v>
      </c>
      <c r="H7746">
        <f t="shared" si="120"/>
        <v>1.9900000000000002</v>
      </c>
      <c r="I7746" s="103">
        <f>AVERAGE(H$10:H7746)</f>
        <v>0.1262130024557325</v>
      </c>
      <c r="J7746" s="2"/>
    </row>
    <row r="7747" spans="1:10">
      <c r="A7747" s="4">
        <v>33982</v>
      </c>
      <c r="B7747">
        <v>6.71</v>
      </c>
      <c r="F7747" s="4">
        <v>30385</v>
      </c>
      <c r="G7747">
        <v>8.48</v>
      </c>
      <c r="H7747">
        <f t="shared" si="120"/>
        <v>2.0700000000000003</v>
      </c>
      <c r="I7747" s="103">
        <f>AVERAGE(H$10:H7747)</f>
        <v>0.12646420263634045</v>
      </c>
      <c r="J7747" s="2"/>
    </row>
    <row r="7748" spans="1:10">
      <c r="A7748" s="4">
        <v>33983</v>
      </c>
      <c r="B7748">
        <v>6.65</v>
      </c>
      <c r="F7748" s="4">
        <v>30386</v>
      </c>
      <c r="G7748">
        <v>8.4</v>
      </c>
      <c r="H7748">
        <f t="shared" si="120"/>
        <v>2.1899999999999995</v>
      </c>
      <c r="I7748" s="103">
        <f>AVERAGE(H$10:H7748)</f>
        <v>0.12673084377826624</v>
      </c>
      <c r="J7748" s="2"/>
    </row>
    <row r="7749" spans="1:10">
      <c r="A7749" s="4">
        <v>33984</v>
      </c>
      <c r="B7749">
        <v>6.6</v>
      </c>
      <c r="F7749" s="4">
        <v>30387</v>
      </c>
      <c r="G7749">
        <v>8.4</v>
      </c>
      <c r="H7749">
        <f t="shared" si="120"/>
        <v>2.1899999999999995</v>
      </c>
      <c r="I7749" s="103">
        <f>AVERAGE(H$10:H7749)</f>
        <v>0.12699741602067216</v>
      </c>
      <c r="J7749" s="2"/>
    </row>
    <row r="7750" spans="1:10">
      <c r="A7750" s="4">
        <v>33988</v>
      </c>
      <c r="B7750">
        <v>6.59</v>
      </c>
      <c r="F7750" s="4">
        <v>30388</v>
      </c>
      <c r="G7750">
        <v>8.4</v>
      </c>
      <c r="H7750">
        <f t="shared" si="120"/>
        <v>2.1899999999999995</v>
      </c>
      <c r="I7750" s="103">
        <f>AVERAGE(H$10:H7750)</f>
        <v>0.12726391939025997</v>
      </c>
      <c r="J7750" s="2"/>
    </row>
    <row r="7751" spans="1:10">
      <c r="A7751" s="4">
        <v>33989</v>
      </c>
      <c r="B7751">
        <v>6.61</v>
      </c>
      <c r="F7751" s="4">
        <v>30389</v>
      </c>
      <c r="G7751">
        <v>8.5299999999999994</v>
      </c>
      <c r="H7751">
        <f t="shared" si="120"/>
        <v>1.9500000000000011</v>
      </c>
      <c r="I7751" s="103">
        <f>AVERAGE(H$10:H7751)</f>
        <v>0.12749935417204888</v>
      </c>
      <c r="J7751" s="2"/>
    </row>
    <row r="7752" spans="1:10">
      <c r="A7752" s="4">
        <v>33990</v>
      </c>
      <c r="B7752">
        <v>6.6</v>
      </c>
      <c r="F7752" s="4">
        <v>30390</v>
      </c>
      <c r="G7752">
        <v>8.82</v>
      </c>
      <c r="H7752">
        <f t="shared" si="120"/>
        <v>1.6400000000000006</v>
      </c>
      <c r="I7752" s="103">
        <f>AVERAGE(H$10:H7752)</f>
        <v>0.12769469197985309</v>
      </c>
      <c r="J7752" s="2"/>
    </row>
    <row r="7753" spans="1:10">
      <c r="A7753" s="4">
        <v>33991</v>
      </c>
      <c r="B7753">
        <v>6.57</v>
      </c>
      <c r="F7753" s="4">
        <v>30391</v>
      </c>
      <c r="G7753">
        <v>8.93</v>
      </c>
      <c r="H7753">
        <f t="shared" si="120"/>
        <v>1.5999999999999996</v>
      </c>
      <c r="I7753" s="103">
        <f>AVERAGE(H$10:H7753)</f>
        <v>0.1278848140495871</v>
      </c>
      <c r="J7753" s="2"/>
    </row>
    <row r="7754" spans="1:10">
      <c r="A7754" s="4">
        <v>33994</v>
      </c>
      <c r="B7754">
        <v>6.48</v>
      </c>
      <c r="F7754" s="4">
        <v>30392</v>
      </c>
      <c r="G7754">
        <v>8.74</v>
      </c>
      <c r="H7754">
        <f t="shared" ref="H7754:H7817" si="121">IFERROR(((VLOOKUP(F7754,$A$9:$B$14200,2,FALSE))-G7754),H7753)</f>
        <v>1.8200000000000003</v>
      </c>
      <c r="I7754" s="103">
        <f>AVERAGE(H$10:H7754)</f>
        <v>0.12810329244674015</v>
      </c>
      <c r="J7754" s="2"/>
    </row>
    <row r="7755" spans="1:10">
      <c r="A7755" s="4">
        <v>33995</v>
      </c>
      <c r="B7755">
        <v>6.5</v>
      </c>
      <c r="F7755" s="4">
        <v>30393</v>
      </c>
      <c r="G7755">
        <v>8.6999999999999993</v>
      </c>
      <c r="H7755">
        <f t="shared" si="121"/>
        <v>1.8800000000000008</v>
      </c>
      <c r="I7755" s="103">
        <f>AVERAGE(H$10:H7755)</f>
        <v>0.12832946036664117</v>
      </c>
      <c r="J7755" s="2"/>
    </row>
    <row r="7756" spans="1:10">
      <c r="A7756" s="4">
        <v>33996</v>
      </c>
      <c r="B7756">
        <v>6.48</v>
      </c>
      <c r="F7756" s="4">
        <v>30394</v>
      </c>
      <c r="G7756">
        <v>8.6999999999999993</v>
      </c>
      <c r="H7756">
        <f t="shared" si="121"/>
        <v>1.8800000000000008</v>
      </c>
      <c r="I7756" s="103">
        <f>AVERAGE(H$10:H7756)</f>
        <v>0.12855556989802538</v>
      </c>
      <c r="J7756" s="2"/>
    </row>
    <row r="7757" spans="1:10">
      <c r="A7757" s="4">
        <v>33997</v>
      </c>
      <c r="B7757">
        <v>6.44</v>
      </c>
      <c r="F7757" s="4">
        <v>30395</v>
      </c>
      <c r="G7757">
        <v>8.6999999999999993</v>
      </c>
      <c r="H7757">
        <f t="shared" si="121"/>
        <v>1.8800000000000008</v>
      </c>
      <c r="I7757" s="103">
        <f>AVERAGE(H$10:H7757)</f>
        <v>0.12878162106350058</v>
      </c>
      <c r="J7757" s="2"/>
    </row>
    <row r="7758" spans="1:10">
      <c r="A7758" s="4">
        <v>33998</v>
      </c>
      <c r="B7758">
        <v>6.39</v>
      </c>
      <c r="F7758" s="4">
        <v>30396</v>
      </c>
      <c r="G7758">
        <v>8.7799999999999994</v>
      </c>
      <c r="H7758">
        <f t="shared" si="121"/>
        <v>1.8200000000000003</v>
      </c>
      <c r="I7758" s="103">
        <f>AVERAGE(H$10:H7758)</f>
        <v>0.12899987095109081</v>
      </c>
      <c r="J7758" s="2"/>
    </row>
    <row r="7759" spans="1:10">
      <c r="A7759" s="4">
        <v>34001</v>
      </c>
      <c r="B7759">
        <v>6.38</v>
      </c>
      <c r="F7759" s="4">
        <v>30397</v>
      </c>
      <c r="G7759">
        <v>8.84</v>
      </c>
      <c r="H7759">
        <f t="shared" si="121"/>
        <v>1.7799999999999994</v>
      </c>
      <c r="I7759" s="103">
        <f>AVERAGE(H$10:H7759)</f>
        <v>0.12921290322580678</v>
      </c>
      <c r="J7759" s="2"/>
    </row>
    <row r="7760" spans="1:10">
      <c r="A7760" s="4">
        <v>34002</v>
      </c>
      <c r="B7760">
        <v>6.46</v>
      </c>
      <c r="F7760" s="4">
        <v>30398</v>
      </c>
      <c r="G7760">
        <v>8.76</v>
      </c>
      <c r="H7760">
        <f t="shared" si="121"/>
        <v>1.8200000000000003</v>
      </c>
      <c r="I7760" s="103">
        <f>AVERAGE(H$10:H7760)</f>
        <v>0.12943104115598023</v>
      </c>
      <c r="J7760" s="2"/>
    </row>
    <row r="7761" spans="1:10">
      <c r="A7761" s="4">
        <v>34003</v>
      </c>
      <c r="B7761">
        <v>6.45</v>
      </c>
      <c r="F7761" s="4">
        <v>30399</v>
      </c>
      <c r="G7761">
        <v>8.85</v>
      </c>
      <c r="H7761">
        <f t="shared" si="121"/>
        <v>1.7300000000000004</v>
      </c>
      <c r="I7761" s="103">
        <f>AVERAGE(H$10:H7761)</f>
        <v>0.12963751289989714</v>
      </c>
      <c r="J7761" s="2"/>
    </row>
    <row r="7762" spans="1:10">
      <c r="A7762" s="4">
        <v>34004</v>
      </c>
      <c r="B7762">
        <v>6.39</v>
      </c>
      <c r="F7762" s="4">
        <v>30400</v>
      </c>
      <c r="G7762">
        <v>8.76</v>
      </c>
      <c r="H7762">
        <f t="shared" si="121"/>
        <v>1.8800000000000008</v>
      </c>
      <c r="I7762" s="103">
        <f>AVERAGE(H$10:H7762)</f>
        <v>0.12986327873081421</v>
      </c>
      <c r="J7762" s="2"/>
    </row>
    <row r="7763" spans="1:10">
      <c r="A7763" s="4">
        <v>34005</v>
      </c>
      <c r="B7763">
        <v>6.32</v>
      </c>
      <c r="F7763" s="4">
        <v>30401</v>
      </c>
      <c r="G7763">
        <v>8.76</v>
      </c>
      <c r="H7763">
        <f t="shared" si="121"/>
        <v>1.8800000000000008</v>
      </c>
      <c r="I7763" s="103">
        <f>AVERAGE(H$10:H7763)</f>
        <v>0.13008898632963667</v>
      </c>
      <c r="J7763" s="2"/>
    </row>
    <row r="7764" spans="1:10">
      <c r="A7764" s="4">
        <v>34008</v>
      </c>
      <c r="B7764">
        <v>6.37</v>
      </c>
      <c r="F7764" s="4">
        <v>30402</v>
      </c>
      <c r="G7764">
        <v>8.76</v>
      </c>
      <c r="H7764">
        <f t="shared" si="121"/>
        <v>1.8800000000000008</v>
      </c>
      <c r="I7764" s="103">
        <f>AVERAGE(H$10:H7764)</f>
        <v>0.13031463571889138</v>
      </c>
      <c r="J7764" s="2"/>
    </row>
    <row r="7765" spans="1:10">
      <c r="A7765" s="4">
        <v>34009</v>
      </c>
      <c r="B7765">
        <v>6.41</v>
      </c>
      <c r="F7765" s="4">
        <v>30403</v>
      </c>
      <c r="G7765">
        <v>8.89</v>
      </c>
      <c r="H7765">
        <f t="shared" si="121"/>
        <v>1.7699999999999996</v>
      </c>
      <c r="I7765" s="103">
        <f>AVERAGE(H$10:H7765)</f>
        <v>0.1305260443527595</v>
      </c>
      <c r="J7765" s="2"/>
    </row>
    <row r="7766" spans="1:10">
      <c r="A7766" s="4">
        <v>34010</v>
      </c>
      <c r="B7766">
        <v>6.4</v>
      </c>
      <c r="F7766" s="4">
        <v>30404</v>
      </c>
      <c r="G7766">
        <v>8.9600000000000009</v>
      </c>
      <c r="H7766">
        <f t="shared" si="121"/>
        <v>1.6399999999999988</v>
      </c>
      <c r="I7766" s="103">
        <f>AVERAGE(H$10:H7766)</f>
        <v>0.13072063942245749</v>
      </c>
      <c r="J7766" s="2"/>
    </row>
    <row r="7767" spans="1:10">
      <c r="A7767" s="4">
        <v>34011</v>
      </c>
      <c r="B7767">
        <v>6.37</v>
      </c>
      <c r="F7767" s="4">
        <v>30405</v>
      </c>
      <c r="G7767">
        <v>9.17</v>
      </c>
      <c r="H7767">
        <f t="shared" si="121"/>
        <v>1.42</v>
      </c>
      <c r="I7767" s="103">
        <f>AVERAGE(H$10:H7767)</f>
        <v>0.13088682650167602</v>
      </c>
      <c r="J7767" s="2"/>
    </row>
    <row r="7768" spans="1:10">
      <c r="A7768" s="4">
        <v>34012</v>
      </c>
      <c r="B7768">
        <v>6.35</v>
      </c>
      <c r="F7768" s="4">
        <v>30406</v>
      </c>
      <c r="G7768">
        <v>10.81</v>
      </c>
      <c r="H7768">
        <f t="shared" si="121"/>
        <v>-0.19000000000000128</v>
      </c>
      <c r="I7768" s="103">
        <f>AVERAGE(H$10:H7768)</f>
        <v>0.13084546977703346</v>
      </c>
      <c r="J7768" s="2"/>
    </row>
    <row r="7769" spans="1:10">
      <c r="A7769" s="4">
        <v>34016</v>
      </c>
      <c r="B7769">
        <v>6.34</v>
      </c>
      <c r="F7769" s="4">
        <v>30407</v>
      </c>
      <c r="G7769">
        <v>9.1199999999999992</v>
      </c>
      <c r="H7769">
        <f t="shared" si="121"/>
        <v>-0.19000000000000128</v>
      </c>
      <c r="I7769" s="103">
        <f>AVERAGE(H$10:H7769)</f>
        <v>0.13080412371134054</v>
      </c>
      <c r="J7769" s="2"/>
    </row>
    <row r="7770" spans="1:10">
      <c r="A7770" s="4">
        <v>34017</v>
      </c>
      <c r="B7770">
        <v>6.28</v>
      </c>
      <c r="F7770" s="4">
        <v>30408</v>
      </c>
      <c r="G7770">
        <v>9.1199999999999992</v>
      </c>
      <c r="H7770">
        <f t="shared" si="121"/>
        <v>-0.19000000000000128</v>
      </c>
      <c r="I7770" s="103">
        <f>AVERAGE(H$10:H7770)</f>
        <v>0.13076278830047705</v>
      </c>
      <c r="J7770" s="2"/>
    </row>
    <row r="7771" spans="1:10">
      <c r="A7771" s="4">
        <v>34018</v>
      </c>
      <c r="B7771">
        <v>6.17</v>
      </c>
      <c r="F7771" s="4">
        <v>30409</v>
      </c>
      <c r="G7771">
        <v>9.1199999999999992</v>
      </c>
      <c r="H7771">
        <f t="shared" si="121"/>
        <v>-0.19000000000000128</v>
      </c>
      <c r="I7771" s="103">
        <f>AVERAGE(H$10:H7771)</f>
        <v>0.13072146354032496</v>
      </c>
      <c r="J7771" s="2"/>
    </row>
    <row r="7772" spans="1:10">
      <c r="A7772" s="4">
        <v>34019</v>
      </c>
      <c r="B7772">
        <v>6.15</v>
      </c>
      <c r="F7772" s="4">
        <v>30410</v>
      </c>
      <c r="G7772">
        <v>9.24</v>
      </c>
      <c r="H7772">
        <f t="shared" si="121"/>
        <v>1.3599999999999994</v>
      </c>
      <c r="I7772" s="103">
        <f>AVERAGE(H$10:H7772)</f>
        <v>0.1308798145047021</v>
      </c>
      <c r="J7772" s="2"/>
    </row>
    <row r="7773" spans="1:10">
      <c r="A7773" s="4">
        <v>34022</v>
      </c>
      <c r="B7773">
        <v>6.09</v>
      </c>
      <c r="F7773" s="4">
        <v>30411</v>
      </c>
      <c r="G7773">
        <v>9.5299999999999994</v>
      </c>
      <c r="H7773">
        <f t="shared" si="121"/>
        <v>0.96000000000000085</v>
      </c>
      <c r="I7773" s="103">
        <f>AVERAGE(H$10:H7773)</f>
        <v>0.13098660484286481</v>
      </c>
      <c r="J7773" s="2"/>
    </row>
    <row r="7774" spans="1:10">
      <c r="A7774" s="4">
        <v>34023</v>
      </c>
      <c r="B7774">
        <v>5.92</v>
      </c>
      <c r="F7774" s="4">
        <v>30412</v>
      </c>
      <c r="G7774">
        <v>9.1</v>
      </c>
      <c r="H7774">
        <f t="shared" si="121"/>
        <v>1.3900000000000006</v>
      </c>
      <c r="I7774" s="103">
        <f>AVERAGE(H$10:H7774)</f>
        <v>0.13114874436574403</v>
      </c>
      <c r="J7774" s="2"/>
    </row>
    <row r="7775" spans="1:10">
      <c r="A7775" s="4">
        <v>34024</v>
      </c>
      <c r="B7775">
        <v>6.01</v>
      </c>
      <c r="F7775" s="4">
        <v>30413</v>
      </c>
      <c r="G7775">
        <v>9</v>
      </c>
      <c r="H7775">
        <f t="shared" si="121"/>
        <v>1.5099999999999998</v>
      </c>
      <c r="I7775" s="103">
        <f>AVERAGE(H$10:H7775)</f>
        <v>0.13132629410249838</v>
      </c>
      <c r="J7775" s="2"/>
    </row>
    <row r="7776" spans="1:10">
      <c r="A7776" s="4">
        <v>34025</v>
      </c>
      <c r="B7776">
        <v>6.03</v>
      </c>
      <c r="F7776" s="4">
        <v>30414</v>
      </c>
      <c r="G7776">
        <v>8.84</v>
      </c>
      <c r="H7776">
        <f t="shared" si="121"/>
        <v>1.67</v>
      </c>
      <c r="I7776" s="103">
        <f>AVERAGE(H$10:H7776)</f>
        <v>0.13152439809450267</v>
      </c>
      <c r="J7776" s="2"/>
    </row>
    <row r="7777" spans="1:10">
      <c r="A7777" s="4">
        <v>34026</v>
      </c>
      <c r="B7777">
        <v>6.03</v>
      </c>
      <c r="F7777" s="4">
        <v>30415</v>
      </c>
      <c r="G7777">
        <v>8.84</v>
      </c>
      <c r="H7777">
        <f t="shared" si="121"/>
        <v>1.67</v>
      </c>
      <c r="I7777" s="103">
        <f>AVERAGE(H$10:H7777)</f>
        <v>0.13172245108135971</v>
      </c>
      <c r="J7777" s="2"/>
    </row>
    <row r="7778" spans="1:10">
      <c r="A7778" s="4">
        <v>34029</v>
      </c>
      <c r="B7778">
        <v>5.94</v>
      </c>
      <c r="F7778" s="4">
        <v>30416</v>
      </c>
      <c r="G7778">
        <v>8.84</v>
      </c>
      <c r="H7778">
        <f t="shared" si="121"/>
        <v>1.67</v>
      </c>
      <c r="I7778" s="103">
        <f>AVERAGE(H$10:H7778)</f>
        <v>0.13192045308276515</v>
      </c>
      <c r="J7778" s="2"/>
    </row>
    <row r="7779" spans="1:10">
      <c r="A7779" s="4">
        <v>34030</v>
      </c>
      <c r="B7779">
        <v>5.95</v>
      </c>
      <c r="F7779" s="4">
        <v>30417</v>
      </c>
      <c r="G7779">
        <v>8.73</v>
      </c>
      <c r="H7779">
        <f t="shared" si="121"/>
        <v>1.6799999999999997</v>
      </c>
      <c r="I7779" s="103">
        <f>AVERAGE(H$10:H7779)</f>
        <v>0.13211969111969143</v>
      </c>
      <c r="J7779" s="2"/>
    </row>
    <row r="7780" spans="1:10">
      <c r="A7780" s="4">
        <v>34031</v>
      </c>
      <c r="B7780">
        <v>5.88</v>
      </c>
      <c r="F7780" s="4">
        <v>30418</v>
      </c>
      <c r="G7780">
        <v>8.61</v>
      </c>
      <c r="H7780">
        <f t="shared" si="121"/>
        <v>1.8100000000000005</v>
      </c>
      <c r="I7780" s="103">
        <f>AVERAGE(H$10:H7780)</f>
        <v>0.13233560674301922</v>
      </c>
      <c r="J7780" s="2"/>
    </row>
    <row r="7781" spans="1:10">
      <c r="A7781" s="4">
        <v>34032</v>
      </c>
      <c r="B7781">
        <v>5.83</v>
      </c>
      <c r="F7781" s="4">
        <v>30419</v>
      </c>
      <c r="G7781">
        <v>8.4700000000000006</v>
      </c>
      <c r="H7781">
        <f t="shared" si="121"/>
        <v>1.92</v>
      </c>
      <c r="I7781" s="103">
        <f>AVERAGE(H$10:H7781)</f>
        <v>0.13256562017498744</v>
      </c>
      <c r="J7781" s="2"/>
    </row>
    <row r="7782" spans="1:10">
      <c r="A7782" s="4">
        <v>34033</v>
      </c>
      <c r="B7782">
        <v>5.9</v>
      </c>
      <c r="F7782" s="4">
        <v>30420</v>
      </c>
      <c r="G7782">
        <v>8.69</v>
      </c>
      <c r="H7782">
        <f t="shared" si="121"/>
        <v>1.5999999999999996</v>
      </c>
      <c r="I7782" s="103">
        <f>AVERAGE(H$10:H7782)</f>
        <v>0.13275440627814258</v>
      </c>
      <c r="J7782" s="2"/>
    </row>
    <row r="7783" spans="1:10">
      <c r="A7783" s="4">
        <v>34036</v>
      </c>
      <c r="B7783">
        <v>5.85</v>
      </c>
      <c r="F7783" s="4">
        <v>30421</v>
      </c>
      <c r="G7783">
        <v>8.73</v>
      </c>
      <c r="H7783">
        <f t="shared" si="121"/>
        <v>1.5999999999999996</v>
      </c>
      <c r="I7783" s="103">
        <f>AVERAGE(H$10:H7783)</f>
        <v>0.13294314381270933</v>
      </c>
      <c r="J7783" s="2"/>
    </row>
    <row r="7784" spans="1:10">
      <c r="A7784" s="4">
        <v>34037</v>
      </c>
      <c r="B7784">
        <v>5.91</v>
      </c>
      <c r="F7784" s="4">
        <v>30422</v>
      </c>
      <c r="G7784">
        <v>8.73</v>
      </c>
      <c r="H7784">
        <f t="shared" si="121"/>
        <v>1.5999999999999996</v>
      </c>
      <c r="I7784" s="103">
        <f>AVERAGE(H$10:H7784)</f>
        <v>0.13313183279742793</v>
      </c>
      <c r="J7784" s="2"/>
    </row>
    <row r="7785" spans="1:10">
      <c r="A7785" s="4">
        <v>34038</v>
      </c>
      <c r="B7785">
        <v>5.97</v>
      </c>
      <c r="F7785" s="4">
        <v>30423</v>
      </c>
      <c r="G7785">
        <v>8.73</v>
      </c>
      <c r="H7785">
        <f t="shared" si="121"/>
        <v>1.5999999999999996</v>
      </c>
      <c r="I7785" s="103">
        <f>AVERAGE(H$10:H7785)</f>
        <v>0.13332047325102908</v>
      </c>
      <c r="J7785" s="2"/>
    </row>
    <row r="7786" spans="1:10">
      <c r="A7786" s="4">
        <v>34039</v>
      </c>
      <c r="B7786">
        <v>5.96</v>
      </c>
      <c r="F7786" s="4">
        <v>30424</v>
      </c>
      <c r="G7786">
        <v>8.65</v>
      </c>
      <c r="H7786">
        <f t="shared" si="121"/>
        <v>1.6399999999999988</v>
      </c>
      <c r="I7786" s="103">
        <f>AVERAGE(H$10:H7786)</f>
        <v>0.13351420856371379</v>
      </c>
      <c r="J7786" s="2"/>
    </row>
    <row r="7787" spans="1:10">
      <c r="A7787" s="4">
        <v>34040</v>
      </c>
      <c r="B7787">
        <v>6.11</v>
      </c>
      <c r="F7787" s="4">
        <v>30425</v>
      </c>
      <c r="G7787">
        <v>8.76</v>
      </c>
      <c r="H7787">
        <f t="shared" si="121"/>
        <v>1.6300000000000008</v>
      </c>
      <c r="I7787" s="103">
        <f>AVERAGE(H$10:H7787)</f>
        <v>0.13370660838261794</v>
      </c>
      <c r="J7787" s="2"/>
    </row>
    <row r="7788" spans="1:10">
      <c r="A7788" s="4">
        <v>34043</v>
      </c>
      <c r="B7788">
        <v>6.17</v>
      </c>
      <c r="F7788" s="4">
        <v>30426</v>
      </c>
      <c r="G7788">
        <v>8.61</v>
      </c>
      <c r="H7788">
        <f t="shared" si="121"/>
        <v>1.7800000000000011</v>
      </c>
      <c r="I7788" s="103">
        <f>AVERAGE(H$10:H7788)</f>
        <v>0.13391824141920586</v>
      </c>
      <c r="J7788" s="2"/>
    </row>
    <row r="7789" spans="1:10">
      <c r="A7789" s="4">
        <v>34044</v>
      </c>
      <c r="B7789">
        <v>6.06</v>
      </c>
      <c r="F7789" s="4">
        <v>30427</v>
      </c>
      <c r="G7789">
        <v>8.6999999999999993</v>
      </c>
      <c r="H7789">
        <f t="shared" si="121"/>
        <v>1.7300000000000004</v>
      </c>
      <c r="I7789" s="103">
        <f>AVERAGE(H$10:H7789)</f>
        <v>0.13412339331619566</v>
      </c>
      <c r="J7789" s="2"/>
    </row>
    <row r="7790" spans="1:10">
      <c r="A7790" s="4">
        <v>34045</v>
      </c>
      <c r="B7790">
        <v>6.02</v>
      </c>
      <c r="F7790" s="4">
        <v>30428</v>
      </c>
      <c r="G7790">
        <v>8.52</v>
      </c>
      <c r="H7790">
        <f t="shared" si="121"/>
        <v>1.9000000000000004</v>
      </c>
      <c r="I7790" s="103">
        <f>AVERAGE(H$10:H7790)</f>
        <v>0.13435034057319142</v>
      </c>
      <c r="J7790" s="2"/>
    </row>
    <row r="7791" spans="1:10">
      <c r="A7791" s="4">
        <v>34046</v>
      </c>
      <c r="B7791">
        <v>5.93</v>
      </c>
      <c r="F7791" s="4">
        <v>30429</v>
      </c>
      <c r="G7791">
        <v>8.52</v>
      </c>
      <c r="H7791">
        <f t="shared" si="121"/>
        <v>1.9000000000000004</v>
      </c>
      <c r="I7791" s="103">
        <f>AVERAGE(H$10:H7791)</f>
        <v>0.13457722950398388</v>
      </c>
      <c r="J7791" s="2"/>
    </row>
    <row r="7792" spans="1:10">
      <c r="A7792" s="4">
        <v>34047</v>
      </c>
      <c r="B7792">
        <v>5.95</v>
      </c>
      <c r="F7792" s="4">
        <v>30430</v>
      </c>
      <c r="G7792">
        <v>8.52</v>
      </c>
      <c r="H7792">
        <f t="shared" si="121"/>
        <v>1.9000000000000004</v>
      </c>
      <c r="I7792" s="103">
        <f>AVERAGE(H$10:H7792)</f>
        <v>0.1348040601310552</v>
      </c>
      <c r="J7792" s="2"/>
    </row>
    <row r="7793" spans="1:10">
      <c r="A7793" s="4">
        <v>34050</v>
      </c>
      <c r="B7793">
        <v>5.96</v>
      </c>
      <c r="F7793" s="4">
        <v>30431</v>
      </c>
      <c r="G7793">
        <v>8.48</v>
      </c>
      <c r="H7793">
        <f t="shared" si="121"/>
        <v>1.92</v>
      </c>
      <c r="I7793" s="103">
        <f>AVERAGE(H$10:H7793)</f>
        <v>0.13503340184994894</v>
      </c>
      <c r="J7793" s="2"/>
    </row>
    <row r="7794" spans="1:10">
      <c r="A7794" s="4">
        <v>34051</v>
      </c>
      <c r="B7794">
        <v>5.91</v>
      </c>
      <c r="F7794" s="4">
        <v>30432</v>
      </c>
      <c r="G7794">
        <v>8.4499999999999993</v>
      </c>
      <c r="H7794">
        <f t="shared" si="121"/>
        <v>1.92</v>
      </c>
      <c r="I7794" s="103">
        <f>AVERAGE(H$10:H7794)</f>
        <v>0.13526268464996824</v>
      </c>
      <c r="J7794" s="2"/>
    </row>
    <row r="7795" spans="1:10">
      <c r="A7795" s="4">
        <v>34052</v>
      </c>
      <c r="B7795">
        <v>5.95</v>
      </c>
      <c r="F7795" s="4">
        <v>30433</v>
      </c>
      <c r="G7795">
        <v>8.9</v>
      </c>
      <c r="H7795">
        <f t="shared" si="121"/>
        <v>1.3899999999999988</v>
      </c>
      <c r="I7795" s="103">
        <f>AVERAGE(H$10:H7795)</f>
        <v>0.13542383765733404</v>
      </c>
      <c r="J7795" s="2"/>
    </row>
    <row r="7796" spans="1:10">
      <c r="A7796" s="4">
        <v>34053</v>
      </c>
      <c r="B7796">
        <v>5.98</v>
      </c>
      <c r="F7796" s="4">
        <v>30434</v>
      </c>
      <c r="G7796">
        <v>8.83</v>
      </c>
      <c r="H7796">
        <f t="shared" si="121"/>
        <v>1.4800000000000004</v>
      </c>
      <c r="I7796" s="103">
        <f>AVERAGE(H$10:H7796)</f>
        <v>0.1355965069988446</v>
      </c>
      <c r="J7796" s="2"/>
    </row>
    <row r="7797" spans="1:10">
      <c r="A7797" s="4">
        <v>34054</v>
      </c>
      <c r="B7797">
        <v>6.09</v>
      </c>
      <c r="F7797" s="4">
        <v>30435</v>
      </c>
      <c r="G7797">
        <v>8.84</v>
      </c>
      <c r="H7797">
        <f t="shared" si="121"/>
        <v>1.4299999999999997</v>
      </c>
      <c r="I7797" s="103">
        <f>AVERAGE(H$10:H7797)</f>
        <v>0.13576271186440714</v>
      </c>
      <c r="J7797" s="2"/>
    </row>
    <row r="7798" spans="1:10">
      <c r="A7798" s="4">
        <v>34057</v>
      </c>
      <c r="B7798">
        <v>6.06</v>
      </c>
      <c r="F7798" s="4">
        <v>30436</v>
      </c>
      <c r="G7798">
        <v>8.84</v>
      </c>
      <c r="H7798">
        <f t="shared" si="121"/>
        <v>1.4299999999999997</v>
      </c>
      <c r="I7798" s="103">
        <f>AVERAGE(H$10:H7798)</f>
        <v>0.13592887405315227</v>
      </c>
      <c r="J7798" s="2"/>
    </row>
    <row r="7799" spans="1:10">
      <c r="A7799" s="4">
        <v>34058</v>
      </c>
      <c r="B7799">
        <v>6.02</v>
      </c>
      <c r="F7799" s="4">
        <v>30437</v>
      </c>
      <c r="G7799">
        <v>8.84</v>
      </c>
      <c r="H7799">
        <f t="shared" si="121"/>
        <v>1.4299999999999997</v>
      </c>
      <c r="I7799" s="103">
        <f>AVERAGE(H$10:H7799)</f>
        <v>0.13609499358151514</v>
      </c>
      <c r="J7799" s="2"/>
    </row>
    <row r="7800" spans="1:10">
      <c r="A7800" s="4">
        <v>34059</v>
      </c>
      <c r="B7800">
        <v>6.03</v>
      </c>
      <c r="F7800" s="4">
        <v>30438</v>
      </c>
      <c r="G7800">
        <v>8.77</v>
      </c>
      <c r="H7800">
        <f t="shared" si="121"/>
        <v>1.4900000000000002</v>
      </c>
      <c r="I7800" s="103">
        <f>AVERAGE(H$10:H7800)</f>
        <v>0.13626877165960763</v>
      </c>
      <c r="J7800" s="2"/>
    </row>
    <row r="7801" spans="1:10">
      <c r="A7801" s="4">
        <v>34060</v>
      </c>
      <c r="B7801">
        <v>6.06</v>
      </c>
      <c r="F7801" s="4">
        <v>30439</v>
      </c>
      <c r="G7801">
        <v>8.81</v>
      </c>
      <c r="H7801">
        <f t="shared" si="121"/>
        <v>1.4499999999999993</v>
      </c>
      <c r="I7801" s="103">
        <f>AVERAGE(H$10:H7801)</f>
        <v>0.13643737166324474</v>
      </c>
      <c r="J7801" s="2"/>
    </row>
    <row r="7802" spans="1:10">
      <c r="A7802" s="4">
        <v>34061</v>
      </c>
      <c r="B7802">
        <v>6.16</v>
      </c>
      <c r="F7802" s="4">
        <v>30440</v>
      </c>
      <c r="G7802">
        <v>8.64</v>
      </c>
      <c r="H7802">
        <f t="shared" si="121"/>
        <v>1.4799999999999986</v>
      </c>
      <c r="I7802" s="103">
        <f>AVERAGE(H$10:H7802)</f>
        <v>0.13660977800590313</v>
      </c>
      <c r="J7802" s="2"/>
    </row>
    <row r="7803" spans="1:10">
      <c r="A7803" s="4">
        <v>34064</v>
      </c>
      <c r="B7803">
        <v>6.13</v>
      </c>
      <c r="F7803" s="4">
        <v>30441</v>
      </c>
      <c r="G7803">
        <v>8.69</v>
      </c>
      <c r="H7803">
        <f t="shared" si="121"/>
        <v>1.4700000000000006</v>
      </c>
      <c r="I7803" s="103">
        <f>AVERAGE(H$10:H7803)</f>
        <v>0.13678085706954107</v>
      </c>
      <c r="J7803" s="2"/>
    </row>
    <row r="7804" spans="1:10">
      <c r="A7804" s="4">
        <v>34065</v>
      </c>
      <c r="B7804">
        <v>6.08</v>
      </c>
      <c r="F7804" s="4">
        <v>30442</v>
      </c>
      <c r="G7804">
        <v>8.4499999999999993</v>
      </c>
      <c r="H7804">
        <f t="shared" si="121"/>
        <v>1.6800000000000015</v>
      </c>
      <c r="I7804" s="103">
        <f>AVERAGE(H$10:H7804)</f>
        <v>0.1369788325849908</v>
      </c>
      <c r="J7804" s="2"/>
    </row>
    <row r="7805" spans="1:10">
      <c r="A7805" s="4">
        <v>34066</v>
      </c>
      <c r="B7805">
        <v>6.07</v>
      </c>
      <c r="F7805" s="4">
        <v>30443</v>
      </c>
      <c r="G7805">
        <v>8.4499999999999993</v>
      </c>
      <c r="H7805">
        <f t="shared" si="121"/>
        <v>1.6800000000000015</v>
      </c>
      <c r="I7805" s="103">
        <f>AVERAGE(H$10:H7805)</f>
        <v>0.13717675731144219</v>
      </c>
      <c r="J7805" s="2"/>
    </row>
    <row r="7806" spans="1:10">
      <c r="A7806" s="4">
        <v>34067</v>
      </c>
      <c r="B7806">
        <v>5.97</v>
      </c>
      <c r="F7806" s="4">
        <v>30444</v>
      </c>
      <c r="G7806">
        <v>8.4499999999999993</v>
      </c>
      <c r="H7806">
        <f t="shared" si="121"/>
        <v>1.6800000000000015</v>
      </c>
      <c r="I7806" s="103">
        <f>AVERAGE(H$10:H7806)</f>
        <v>0.13737463126843699</v>
      </c>
      <c r="J7806" s="2"/>
    </row>
    <row r="7807" spans="1:10">
      <c r="A7807" s="4">
        <v>34071</v>
      </c>
      <c r="B7807">
        <v>5.92</v>
      </c>
      <c r="F7807" s="4">
        <v>30445</v>
      </c>
      <c r="G7807">
        <v>8.4600000000000009</v>
      </c>
      <c r="H7807">
        <f t="shared" si="121"/>
        <v>1.7899999999999991</v>
      </c>
      <c r="I7807" s="103">
        <f>AVERAGE(H$10:H7807)</f>
        <v>0.13758656065657904</v>
      </c>
      <c r="J7807" s="2"/>
    </row>
    <row r="7808" spans="1:10">
      <c r="A7808" s="4">
        <v>34072</v>
      </c>
      <c r="B7808">
        <v>5.93</v>
      </c>
      <c r="F7808" s="4">
        <v>30446</v>
      </c>
      <c r="G7808">
        <v>8.35</v>
      </c>
      <c r="H7808">
        <f t="shared" si="121"/>
        <v>1.8100000000000005</v>
      </c>
      <c r="I7808" s="103">
        <f>AVERAGE(H$10:H7808)</f>
        <v>0.13780100012822197</v>
      </c>
      <c r="J7808" s="2"/>
    </row>
    <row r="7809" spans="1:10">
      <c r="A7809" s="4">
        <v>34073</v>
      </c>
      <c r="B7809">
        <v>5.9</v>
      </c>
      <c r="F7809" s="4">
        <v>30447</v>
      </c>
      <c r="G7809">
        <v>8.51</v>
      </c>
      <c r="H7809">
        <f t="shared" si="121"/>
        <v>1.67</v>
      </c>
      <c r="I7809" s="103">
        <f>AVERAGE(H$10:H7809)</f>
        <v>0.13799743589743632</v>
      </c>
      <c r="J7809" s="2"/>
    </row>
    <row r="7810" spans="1:10">
      <c r="A7810" s="4">
        <v>34074</v>
      </c>
      <c r="B7810">
        <v>5.88</v>
      </c>
      <c r="F7810" s="4">
        <v>30448</v>
      </c>
      <c r="G7810">
        <v>8.56</v>
      </c>
      <c r="H7810">
        <f t="shared" si="121"/>
        <v>1.67</v>
      </c>
      <c r="I7810" s="103">
        <f>AVERAGE(H$10:H7810)</f>
        <v>0.13819382130496133</v>
      </c>
      <c r="J7810" s="2"/>
    </row>
    <row r="7811" spans="1:10">
      <c r="A7811" s="4">
        <v>34075</v>
      </c>
      <c r="B7811">
        <v>5.89</v>
      </c>
      <c r="F7811" s="4">
        <v>30449</v>
      </c>
      <c r="G7811">
        <v>8.39</v>
      </c>
      <c r="H7811">
        <f t="shared" si="121"/>
        <v>1.83</v>
      </c>
      <c r="I7811" s="103">
        <f>AVERAGE(H$10:H7811)</f>
        <v>0.13841066393232546</v>
      </c>
      <c r="J7811" s="2"/>
    </row>
    <row r="7812" spans="1:10">
      <c r="A7812" s="4">
        <v>34078</v>
      </c>
      <c r="B7812">
        <v>5.87</v>
      </c>
      <c r="F7812" s="4">
        <v>30450</v>
      </c>
      <c r="G7812">
        <v>8.39</v>
      </c>
      <c r="H7812">
        <f t="shared" si="121"/>
        <v>1.83</v>
      </c>
      <c r="I7812" s="103">
        <f>AVERAGE(H$10:H7812)</f>
        <v>0.13862745098039256</v>
      </c>
      <c r="J7812" s="2"/>
    </row>
    <row r="7813" spans="1:10">
      <c r="A7813" s="4">
        <v>34079</v>
      </c>
      <c r="B7813">
        <v>5.87</v>
      </c>
      <c r="F7813" s="4">
        <v>30451</v>
      </c>
      <c r="G7813">
        <v>8.39</v>
      </c>
      <c r="H7813">
        <f t="shared" si="121"/>
        <v>1.83</v>
      </c>
      <c r="I7813" s="103">
        <f>AVERAGE(H$10:H7813)</f>
        <v>0.13884418247052835</v>
      </c>
      <c r="J7813" s="2"/>
    </row>
    <row r="7814" spans="1:10">
      <c r="A7814" s="4">
        <v>34080</v>
      </c>
      <c r="B7814">
        <v>5.86</v>
      </c>
      <c r="F7814" s="4">
        <v>30452</v>
      </c>
      <c r="G7814">
        <v>8.73</v>
      </c>
      <c r="H7814">
        <f t="shared" si="121"/>
        <v>1.6399999999999988</v>
      </c>
      <c r="I7814" s="103">
        <f>AVERAGE(H$10:H7814)</f>
        <v>0.13903651505445269</v>
      </c>
      <c r="J7814" s="2"/>
    </row>
    <row r="7815" spans="1:10">
      <c r="A7815" s="4">
        <v>34081</v>
      </c>
      <c r="B7815">
        <v>5.85</v>
      </c>
      <c r="F7815" s="4">
        <v>30453</v>
      </c>
      <c r="G7815">
        <v>8.81</v>
      </c>
      <c r="H7815">
        <f t="shared" si="121"/>
        <v>1.5999999999999996</v>
      </c>
      <c r="I7815" s="103">
        <f>AVERAGE(H$10:H7815)</f>
        <v>0.13922367409684899</v>
      </c>
      <c r="J7815" s="2"/>
    </row>
    <row r="7816" spans="1:10">
      <c r="A7816" s="4">
        <v>34082</v>
      </c>
      <c r="B7816">
        <v>5.89</v>
      </c>
      <c r="F7816" s="4">
        <v>30454</v>
      </c>
      <c r="G7816">
        <v>8.83</v>
      </c>
      <c r="H7816">
        <f t="shared" si="121"/>
        <v>1.5999999999999996</v>
      </c>
      <c r="I7816" s="103">
        <f>AVERAGE(H$10:H7816)</f>
        <v>0.13941078519277611</v>
      </c>
      <c r="J7816" s="2"/>
    </row>
    <row r="7817" spans="1:10">
      <c r="A7817" s="4">
        <v>34085</v>
      </c>
      <c r="B7817">
        <v>5.94</v>
      </c>
      <c r="F7817" s="4">
        <v>30455</v>
      </c>
      <c r="G7817">
        <v>8.75</v>
      </c>
      <c r="H7817">
        <f t="shared" si="121"/>
        <v>1.7400000000000002</v>
      </c>
      <c r="I7817" s="103">
        <f>AVERAGE(H$10:H7817)</f>
        <v>0.13961577868852498</v>
      </c>
      <c r="J7817" s="2"/>
    </row>
    <row r="7818" spans="1:10">
      <c r="A7818" s="4">
        <v>34086</v>
      </c>
      <c r="B7818">
        <v>6.02</v>
      </c>
      <c r="F7818" s="4">
        <v>30456</v>
      </c>
      <c r="G7818">
        <v>8.68</v>
      </c>
      <c r="H7818">
        <f t="shared" ref="H7818:H7881" si="122">IFERROR(((VLOOKUP(F7818,$A$9:$B$14200,2,FALSE))-G7818),H7817)</f>
        <v>1.8599999999999994</v>
      </c>
      <c r="I7818" s="103">
        <f>AVERAGE(H$10:H7818)</f>
        <v>0.13983608656678229</v>
      </c>
      <c r="J7818" s="2"/>
    </row>
    <row r="7819" spans="1:10">
      <c r="A7819" s="4">
        <v>34087</v>
      </c>
      <c r="B7819">
        <v>6.03</v>
      </c>
      <c r="F7819" s="4">
        <v>30457</v>
      </c>
      <c r="G7819">
        <v>8.68</v>
      </c>
      <c r="H7819">
        <f t="shared" si="122"/>
        <v>1.8599999999999994</v>
      </c>
      <c r="I7819" s="103">
        <f>AVERAGE(H$10:H7819)</f>
        <v>0.14005633802816939</v>
      </c>
      <c r="J7819" s="2"/>
    </row>
    <row r="7820" spans="1:10">
      <c r="A7820" s="4">
        <v>34088</v>
      </c>
      <c r="B7820">
        <v>5.99</v>
      </c>
      <c r="F7820" s="4">
        <v>30458</v>
      </c>
      <c r="G7820">
        <v>8.68</v>
      </c>
      <c r="H7820">
        <f t="shared" si="122"/>
        <v>1.8599999999999994</v>
      </c>
      <c r="I7820" s="103">
        <f>AVERAGE(H$10:H7820)</f>
        <v>0.14027653309435448</v>
      </c>
      <c r="J7820" s="2"/>
    </row>
    <row r="7821" spans="1:10">
      <c r="A7821" s="4">
        <v>34089</v>
      </c>
      <c r="B7821">
        <v>6.05</v>
      </c>
      <c r="F7821" s="4">
        <v>30459</v>
      </c>
      <c r="G7821">
        <v>8.74</v>
      </c>
      <c r="H7821">
        <f t="shared" si="122"/>
        <v>1.83</v>
      </c>
      <c r="I7821" s="103">
        <f>AVERAGE(H$10:H7821)</f>
        <v>0.14049283154121897</v>
      </c>
      <c r="J7821" s="2"/>
    </row>
    <row r="7822" spans="1:10">
      <c r="A7822" s="4">
        <v>34092</v>
      </c>
      <c r="B7822">
        <v>5.96</v>
      </c>
      <c r="F7822" s="4">
        <v>30460</v>
      </c>
      <c r="G7822">
        <v>8.7200000000000006</v>
      </c>
      <c r="H7822">
        <f t="shared" si="122"/>
        <v>1.8399999999999999</v>
      </c>
      <c r="I7822" s="103">
        <f>AVERAGE(H$10:H7822)</f>
        <v>0.14071035453730996</v>
      </c>
      <c r="J7822" s="2"/>
    </row>
    <row r="7823" spans="1:10">
      <c r="A7823" s="4">
        <v>34093</v>
      </c>
      <c r="B7823">
        <v>5.92</v>
      </c>
      <c r="F7823" s="4">
        <v>30461</v>
      </c>
      <c r="G7823">
        <v>8.76</v>
      </c>
      <c r="H7823">
        <f t="shared" si="122"/>
        <v>1.8200000000000003</v>
      </c>
      <c r="I7823" s="103">
        <f>AVERAGE(H$10:H7823)</f>
        <v>0.14092526234962921</v>
      </c>
      <c r="J7823" s="2"/>
    </row>
    <row r="7824" spans="1:10">
      <c r="A7824" s="4">
        <v>34094</v>
      </c>
      <c r="B7824">
        <v>5.93</v>
      </c>
      <c r="F7824" s="4">
        <v>30462</v>
      </c>
      <c r="G7824">
        <v>8.6999999999999993</v>
      </c>
      <c r="H7824">
        <f t="shared" si="122"/>
        <v>1.9300000000000015</v>
      </c>
      <c r="I7824" s="103">
        <f>AVERAGE(H$10:H7824)</f>
        <v>0.14115419065898946</v>
      </c>
      <c r="J7824" s="2"/>
    </row>
    <row r="7825" spans="1:10">
      <c r="A7825" s="4">
        <v>34095</v>
      </c>
      <c r="B7825">
        <v>5.89</v>
      </c>
      <c r="F7825" s="4">
        <v>30463</v>
      </c>
      <c r="G7825">
        <v>8.59</v>
      </c>
      <c r="H7825">
        <f t="shared" si="122"/>
        <v>2.0299999999999994</v>
      </c>
      <c r="I7825" s="103">
        <f>AVERAGE(H$10:H7825)</f>
        <v>0.14139585465711393</v>
      </c>
      <c r="J7825" s="2"/>
    </row>
    <row r="7826" spans="1:10">
      <c r="A7826" s="4">
        <v>34096</v>
      </c>
      <c r="B7826">
        <v>5.92</v>
      </c>
      <c r="F7826" s="4">
        <v>30464</v>
      </c>
      <c r="G7826">
        <v>8.59</v>
      </c>
      <c r="H7826">
        <f t="shared" si="122"/>
        <v>2.0299999999999994</v>
      </c>
      <c r="I7826" s="103">
        <f>AVERAGE(H$10:H7826)</f>
        <v>0.1416374568248692</v>
      </c>
      <c r="J7826" s="2"/>
    </row>
    <row r="7827" spans="1:10">
      <c r="A7827" s="4">
        <v>34099</v>
      </c>
      <c r="B7827">
        <v>5.89</v>
      </c>
      <c r="F7827" s="4">
        <v>30465</v>
      </c>
      <c r="G7827">
        <v>8.59</v>
      </c>
      <c r="H7827">
        <f t="shared" si="122"/>
        <v>2.0299999999999994</v>
      </c>
      <c r="I7827" s="103">
        <f>AVERAGE(H$10:H7827)</f>
        <v>0.1418789971859814</v>
      </c>
      <c r="J7827" s="2"/>
    </row>
    <row r="7828" spans="1:10">
      <c r="A7828" s="4">
        <v>34100</v>
      </c>
      <c r="B7828">
        <v>5.89</v>
      </c>
      <c r="F7828" s="4">
        <v>30466</v>
      </c>
      <c r="G7828">
        <v>8.59</v>
      </c>
      <c r="H7828">
        <f t="shared" si="122"/>
        <v>2.0299999999999994</v>
      </c>
      <c r="I7828" s="103">
        <f>AVERAGE(H$10:H7828)</f>
        <v>0.14212047576416453</v>
      </c>
      <c r="J7828" s="2"/>
    </row>
    <row r="7829" spans="1:10">
      <c r="A7829" s="4">
        <v>34101</v>
      </c>
      <c r="B7829">
        <v>5.96</v>
      </c>
      <c r="F7829" s="4">
        <v>30467</v>
      </c>
      <c r="G7829">
        <v>8.94</v>
      </c>
      <c r="H7829">
        <f t="shared" si="122"/>
        <v>1.870000000000001</v>
      </c>
      <c r="I7829" s="103">
        <f>AVERAGE(H$10:H7829)</f>
        <v>0.14234143222506423</v>
      </c>
      <c r="J7829" s="2"/>
    </row>
    <row r="7830" spans="1:10">
      <c r="A7830" s="4">
        <v>34102</v>
      </c>
      <c r="B7830">
        <v>6.02</v>
      </c>
      <c r="F7830" s="4">
        <v>30468</v>
      </c>
      <c r="G7830">
        <v>9.3800000000000008</v>
      </c>
      <c r="H7830">
        <f t="shared" si="122"/>
        <v>1.3899999999999988</v>
      </c>
      <c r="I7830" s="103">
        <f>AVERAGE(H$10:H7830)</f>
        <v>0.14250095895665549</v>
      </c>
      <c r="J7830" s="2"/>
    </row>
    <row r="7831" spans="1:10">
      <c r="A7831" s="4">
        <v>34103</v>
      </c>
      <c r="B7831">
        <v>6.03</v>
      </c>
      <c r="F7831" s="4">
        <v>30469</v>
      </c>
      <c r="G7831">
        <v>8.84</v>
      </c>
      <c r="H7831">
        <f t="shared" si="122"/>
        <v>1.9399999999999995</v>
      </c>
      <c r="I7831" s="103">
        <f>AVERAGE(H$10:H7831)</f>
        <v>0.14273075939657409</v>
      </c>
      <c r="J7831" s="2"/>
    </row>
    <row r="7832" spans="1:10">
      <c r="A7832" s="4">
        <v>34106</v>
      </c>
      <c r="B7832">
        <v>6.07</v>
      </c>
      <c r="F7832" s="4">
        <v>30470</v>
      </c>
      <c r="G7832">
        <v>8.77</v>
      </c>
      <c r="H7832">
        <f t="shared" si="122"/>
        <v>2.0199999999999996</v>
      </c>
      <c r="I7832" s="103">
        <f>AVERAGE(H$10:H7832)</f>
        <v>0.14297072734245206</v>
      </c>
      <c r="J7832" s="2"/>
    </row>
    <row r="7833" spans="1:10">
      <c r="A7833" s="4">
        <v>34107</v>
      </c>
      <c r="B7833">
        <v>6.15</v>
      </c>
      <c r="F7833" s="4">
        <v>30471</v>
      </c>
      <c r="G7833">
        <v>8.77</v>
      </c>
      <c r="H7833">
        <f t="shared" si="122"/>
        <v>2.0199999999999996</v>
      </c>
      <c r="I7833" s="103">
        <f>AVERAGE(H$10:H7833)</f>
        <v>0.14321063394683059</v>
      </c>
      <c r="J7833" s="2"/>
    </row>
    <row r="7834" spans="1:10">
      <c r="A7834" s="4">
        <v>34108</v>
      </c>
      <c r="B7834">
        <v>6.11</v>
      </c>
      <c r="F7834" s="4">
        <v>30472</v>
      </c>
      <c r="G7834">
        <v>8.77</v>
      </c>
      <c r="H7834">
        <f t="shared" si="122"/>
        <v>2.0199999999999996</v>
      </c>
      <c r="I7834" s="103">
        <f>AVERAGE(H$10:H7834)</f>
        <v>0.14345047923322715</v>
      </c>
      <c r="J7834" s="2"/>
    </row>
    <row r="7835" spans="1:10">
      <c r="A7835" s="4">
        <v>34109</v>
      </c>
      <c r="B7835">
        <v>6.09</v>
      </c>
      <c r="F7835" s="4">
        <v>30473</v>
      </c>
      <c r="G7835">
        <v>8.92</v>
      </c>
      <c r="H7835">
        <f t="shared" si="122"/>
        <v>1.8699999999999992</v>
      </c>
      <c r="I7835" s="103">
        <f>AVERAGE(H$10:H7835)</f>
        <v>0.14367109634551525</v>
      </c>
      <c r="J7835" s="2"/>
    </row>
    <row r="7836" spans="1:10">
      <c r="A7836" s="4">
        <v>34110</v>
      </c>
      <c r="B7836">
        <v>6.16</v>
      </c>
      <c r="F7836" s="4">
        <v>30474</v>
      </c>
      <c r="G7836">
        <v>8.9499999999999993</v>
      </c>
      <c r="H7836">
        <f t="shared" si="122"/>
        <v>1.9000000000000004</v>
      </c>
      <c r="I7836" s="103">
        <f>AVERAGE(H$10:H7836)</f>
        <v>0.14389548997061485</v>
      </c>
      <c r="J7836" s="2"/>
    </row>
    <row r="7837" spans="1:10">
      <c r="A7837" s="4">
        <v>34113</v>
      </c>
      <c r="B7837">
        <v>6.16</v>
      </c>
      <c r="F7837" s="4">
        <v>30475</v>
      </c>
      <c r="G7837">
        <v>8.84</v>
      </c>
      <c r="H7837">
        <f t="shared" si="122"/>
        <v>2.08</v>
      </c>
      <c r="I7837" s="103">
        <f>AVERAGE(H$10:H7837)</f>
        <v>0.14414282064384293</v>
      </c>
      <c r="J7837" s="2"/>
    </row>
    <row r="7838" spans="1:10">
      <c r="A7838" s="4">
        <v>34114</v>
      </c>
      <c r="B7838">
        <v>6.17</v>
      </c>
      <c r="F7838" s="4">
        <v>30476</v>
      </c>
      <c r="G7838">
        <v>8.83</v>
      </c>
      <c r="H7838">
        <f t="shared" si="122"/>
        <v>2.0500000000000007</v>
      </c>
      <c r="I7838" s="103">
        <f>AVERAGE(H$10:H7838)</f>
        <v>0.1443862562268492</v>
      </c>
      <c r="J7838" s="2"/>
    </row>
    <row r="7839" spans="1:10">
      <c r="A7839" s="4">
        <v>34115</v>
      </c>
      <c r="B7839">
        <v>6.12</v>
      </c>
      <c r="F7839" s="4">
        <v>30477</v>
      </c>
      <c r="G7839">
        <v>8.75</v>
      </c>
      <c r="H7839">
        <f t="shared" si="122"/>
        <v>2.1400000000000006</v>
      </c>
      <c r="I7839" s="103">
        <f>AVERAGE(H$10:H7839)</f>
        <v>0.1446411238825035</v>
      </c>
      <c r="J7839" s="2"/>
    </row>
    <row r="7840" spans="1:10">
      <c r="A7840" s="4">
        <v>34116</v>
      </c>
      <c r="B7840">
        <v>6.11</v>
      </c>
      <c r="F7840" s="4">
        <v>30478</v>
      </c>
      <c r="G7840">
        <v>8.75</v>
      </c>
      <c r="H7840">
        <f t="shared" si="122"/>
        <v>2.1400000000000006</v>
      </c>
      <c r="I7840" s="103">
        <f>AVERAGE(H$10:H7840)</f>
        <v>0.14489592644617577</v>
      </c>
      <c r="J7840" s="2"/>
    </row>
    <row r="7841" spans="1:10">
      <c r="A7841" s="4">
        <v>34117</v>
      </c>
      <c r="B7841">
        <v>6.16</v>
      </c>
      <c r="F7841" s="4">
        <v>30479</v>
      </c>
      <c r="G7841">
        <v>8.75</v>
      </c>
      <c r="H7841">
        <f t="shared" si="122"/>
        <v>2.1400000000000006</v>
      </c>
      <c r="I7841" s="103">
        <f>AVERAGE(H$10:H7841)</f>
        <v>0.1451506639427991</v>
      </c>
      <c r="J7841" s="2"/>
    </row>
    <row r="7842" spans="1:10">
      <c r="A7842" s="4">
        <v>34121</v>
      </c>
      <c r="B7842">
        <v>6.07</v>
      </c>
      <c r="F7842" s="4">
        <v>30480</v>
      </c>
      <c r="G7842">
        <v>8.7799999999999994</v>
      </c>
      <c r="H7842">
        <f t="shared" si="122"/>
        <v>1.9700000000000006</v>
      </c>
      <c r="I7842" s="103">
        <f>AVERAGE(H$10:H7842)</f>
        <v>0.14538363334610019</v>
      </c>
      <c r="J7842" s="2"/>
    </row>
    <row r="7843" spans="1:10">
      <c r="A7843" s="4">
        <v>34122</v>
      </c>
      <c r="B7843">
        <v>6.06</v>
      </c>
      <c r="F7843" s="4">
        <v>30481</v>
      </c>
      <c r="G7843">
        <v>8.93</v>
      </c>
      <c r="H7843">
        <f t="shared" si="122"/>
        <v>1.8399999999999999</v>
      </c>
      <c r="I7843" s="103">
        <f>AVERAGE(H$10:H7843)</f>
        <v>0.14559994894051603</v>
      </c>
      <c r="J7843" s="2"/>
    </row>
    <row r="7844" spans="1:10">
      <c r="A7844" s="4">
        <v>34123</v>
      </c>
      <c r="B7844">
        <v>6.02</v>
      </c>
      <c r="F7844" s="4">
        <v>30482</v>
      </c>
      <c r="G7844">
        <v>9.1</v>
      </c>
      <c r="H7844">
        <f t="shared" si="122"/>
        <v>1.620000000000001</v>
      </c>
      <c r="I7844" s="103">
        <f>AVERAGE(H$10:H7844)</f>
        <v>0.14578813018506734</v>
      </c>
      <c r="J7844" s="2"/>
    </row>
    <row r="7845" spans="1:10">
      <c r="A7845" s="4">
        <v>34124</v>
      </c>
      <c r="B7845">
        <v>6.11</v>
      </c>
      <c r="F7845" s="4">
        <v>30483</v>
      </c>
      <c r="G7845">
        <v>9.08</v>
      </c>
      <c r="H7845">
        <f t="shared" si="122"/>
        <v>1.5600000000000005</v>
      </c>
      <c r="I7845" s="103">
        <f>AVERAGE(H$10:H7845)</f>
        <v>0.1459686064318533</v>
      </c>
      <c r="J7845" s="2"/>
    </row>
    <row r="7846" spans="1:10">
      <c r="A7846" s="4">
        <v>34127</v>
      </c>
      <c r="B7846">
        <v>6.08</v>
      </c>
      <c r="F7846" s="4">
        <v>30484</v>
      </c>
      <c r="G7846">
        <v>9.02</v>
      </c>
      <c r="H7846">
        <f t="shared" si="122"/>
        <v>1.6600000000000001</v>
      </c>
      <c r="I7846" s="103">
        <f>AVERAGE(H$10:H7846)</f>
        <v>0.14616179660584439</v>
      </c>
      <c r="J7846" s="2"/>
    </row>
    <row r="7847" spans="1:10">
      <c r="A7847" s="4">
        <v>34128</v>
      </c>
      <c r="B7847">
        <v>6.09</v>
      </c>
      <c r="F7847" s="4">
        <v>30485</v>
      </c>
      <c r="G7847">
        <v>9.02</v>
      </c>
      <c r="H7847">
        <f t="shared" si="122"/>
        <v>1.6600000000000001</v>
      </c>
      <c r="I7847" s="103">
        <f>AVERAGE(H$10:H7847)</f>
        <v>0.1463549374840524</v>
      </c>
      <c r="J7847" s="2"/>
    </row>
    <row r="7848" spans="1:10">
      <c r="A7848" s="4">
        <v>34129</v>
      </c>
      <c r="B7848">
        <v>6.07</v>
      </c>
      <c r="F7848" s="4">
        <v>30486</v>
      </c>
      <c r="G7848">
        <v>9.02</v>
      </c>
      <c r="H7848">
        <f t="shared" si="122"/>
        <v>1.6600000000000001</v>
      </c>
      <c r="I7848" s="103">
        <f>AVERAGE(H$10:H7848)</f>
        <v>0.14654802908534287</v>
      </c>
      <c r="J7848" s="2"/>
    </row>
    <row r="7849" spans="1:10">
      <c r="A7849" s="4">
        <v>34130</v>
      </c>
      <c r="B7849">
        <v>6.07</v>
      </c>
      <c r="F7849" s="4">
        <v>30487</v>
      </c>
      <c r="G7849">
        <v>9.24</v>
      </c>
      <c r="H7849">
        <f t="shared" si="122"/>
        <v>1.5600000000000005</v>
      </c>
      <c r="I7849" s="103">
        <f>AVERAGE(H$10:H7849)</f>
        <v>0.14672831632653094</v>
      </c>
      <c r="J7849" s="2"/>
    </row>
    <row r="7850" spans="1:10">
      <c r="A7850" s="4">
        <v>34131</v>
      </c>
      <c r="B7850">
        <v>5.97</v>
      </c>
      <c r="F7850" s="4">
        <v>30488</v>
      </c>
      <c r="G7850">
        <v>9.43</v>
      </c>
      <c r="H7850">
        <f t="shared" si="122"/>
        <v>1.3599999999999994</v>
      </c>
      <c r="I7850" s="103">
        <f>AVERAGE(H$10:H7850)</f>
        <v>0.14688305063129736</v>
      </c>
      <c r="J7850" s="2"/>
    </row>
    <row r="7851" spans="1:10">
      <c r="A7851" s="4">
        <v>34134</v>
      </c>
      <c r="B7851">
        <v>5.97</v>
      </c>
      <c r="F7851" s="4">
        <v>30489</v>
      </c>
      <c r="G7851">
        <v>9.14</v>
      </c>
      <c r="H7851">
        <f t="shared" si="122"/>
        <v>1.6899999999999995</v>
      </c>
      <c r="I7851" s="103">
        <f>AVERAGE(H$10:H7851)</f>
        <v>0.14707982657485369</v>
      </c>
      <c r="J7851" s="2"/>
    </row>
    <row r="7852" spans="1:10">
      <c r="A7852" s="4">
        <v>34135</v>
      </c>
      <c r="B7852">
        <v>5.96</v>
      </c>
      <c r="F7852" s="4">
        <v>30490</v>
      </c>
      <c r="G7852">
        <v>9.06</v>
      </c>
      <c r="H7852">
        <f t="shared" si="122"/>
        <v>1.8399999999999999</v>
      </c>
      <c r="I7852" s="103">
        <f>AVERAGE(H$10:H7852)</f>
        <v>0.14729567767435961</v>
      </c>
      <c r="J7852" s="2"/>
    </row>
    <row r="7853" spans="1:10">
      <c r="A7853" s="4">
        <v>34136</v>
      </c>
      <c r="B7853">
        <v>5.96</v>
      </c>
      <c r="F7853" s="4">
        <v>30491</v>
      </c>
      <c r="G7853">
        <v>9.01</v>
      </c>
      <c r="H7853">
        <f t="shared" si="122"/>
        <v>2.0099999999999998</v>
      </c>
      <c r="I7853" s="103">
        <f>AVERAGE(H$10:H7853)</f>
        <v>0.14753314635390138</v>
      </c>
      <c r="J7853" s="2"/>
    </row>
    <row r="7854" spans="1:10">
      <c r="A7854" s="4">
        <v>34137</v>
      </c>
      <c r="B7854">
        <v>5.93</v>
      </c>
      <c r="F7854" s="4">
        <v>30492</v>
      </c>
      <c r="G7854">
        <v>9.01</v>
      </c>
      <c r="H7854">
        <f t="shared" si="122"/>
        <v>2.0099999999999998</v>
      </c>
      <c r="I7854" s="103">
        <f>AVERAGE(H$10:H7854)</f>
        <v>0.14777055449330817</v>
      </c>
      <c r="J7854" s="2"/>
    </row>
    <row r="7855" spans="1:10">
      <c r="A7855" s="4">
        <v>34138</v>
      </c>
      <c r="B7855">
        <v>5.97</v>
      </c>
      <c r="F7855" s="4">
        <v>30493</v>
      </c>
      <c r="G7855">
        <v>9.01</v>
      </c>
      <c r="H7855">
        <f t="shared" si="122"/>
        <v>2.0099999999999998</v>
      </c>
      <c r="I7855" s="103">
        <f>AVERAGE(H$10:H7855)</f>
        <v>0.14800790211572806</v>
      </c>
      <c r="J7855" s="2"/>
    </row>
    <row r="7856" spans="1:10">
      <c r="A7856" s="4">
        <v>34141</v>
      </c>
      <c r="B7856">
        <v>5.92</v>
      </c>
      <c r="F7856" s="4">
        <v>30494</v>
      </c>
      <c r="G7856">
        <v>9</v>
      </c>
      <c r="H7856">
        <f t="shared" si="122"/>
        <v>2.1099999999999994</v>
      </c>
      <c r="I7856" s="103">
        <f>AVERAGE(H$10:H7856)</f>
        <v>0.14825793296801357</v>
      </c>
      <c r="J7856" s="2"/>
    </row>
    <row r="7857" spans="1:10">
      <c r="A7857" s="4">
        <v>34142</v>
      </c>
      <c r="B7857">
        <v>5.91</v>
      </c>
      <c r="F7857" s="4">
        <v>30495</v>
      </c>
      <c r="G7857">
        <v>8.8000000000000007</v>
      </c>
      <c r="H7857">
        <f t="shared" si="122"/>
        <v>2.2399999999999984</v>
      </c>
      <c r="I7857" s="103">
        <f>AVERAGE(H$10:H7857)</f>
        <v>0.14852446483180459</v>
      </c>
      <c r="J7857" s="2"/>
    </row>
    <row r="7858" spans="1:10">
      <c r="A7858" s="4">
        <v>34143</v>
      </c>
      <c r="B7858">
        <v>5.91</v>
      </c>
      <c r="F7858" s="4">
        <v>30496</v>
      </c>
      <c r="G7858">
        <v>8.43</v>
      </c>
      <c r="H7858">
        <f t="shared" si="122"/>
        <v>2.5600000000000005</v>
      </c>
      <c r="I7858" s="103">
        <f>AVERAGE(H$10:H7858)</f>
        <v>0.14883169830551693</v>
      </c>
      <c r="J7858" s="2"/>
    </row>
    <row r="7859" spans="1:10">
      <c r="A7859" s="4">
        <v>34144</v>
      </c>
      <c r="B7859">
        <v>5.88</v>
      </c>
      <c r="F7859" s="4">
        <v>30497</v>
      </c>
      <c r="G7859">
        <v>10.06</v>
      </c>
      <c r="H7859">
        <f t="shared" si="122"/>
        <v>0.90000000000000036</v>
      </c>
      <c r="I7859" s="103">
        <f>AVERAGE(H$10:H7859)</f>
        <v>0.14892738853503215</v>
      </c>
      <c r="J7859" s="2"/>
    </row>
    <row r="7860" spans="1:10">
      <c r="A7860" s="4">
        <v>34145</v>
      </c>
      <c r="B7860">
        <v>5.84</v>
      </c>
      <c r="F7860" s="4">
        <v>30498</v>
      </c>
      <c r="G7860">
        <v>9.31</v>
      </c>
      <c r="H7860">
        <f t="shared" si="122"/>
        <v>1.6199999999999992</v>
      </c>
      <c r="I7860" s="103">
        <f>AVERAGE(H$10:H7860)</f>
        <v>0.14911476245064353</v>
      </c>
      <c r="J7860" s="2"/>
    </row>
    <row r="7861" spans="1:10">
      <c r="A7861" s="4">
        <v>34148</v>
      </c>
      <c r="B7861">
        <v>5.8</v>
      </c>
      <c r="F7861" s="4">
        <v>30499</v>
      </c>
      <c r="G7861">
        <v>9.31</v>
      </c>
      <c r="H7861">
        <f t="shared" si="122"/>
        <v>1.6199999999999992</v>
      </c>
      <c r="I7861" s="103">
        <f>AVERAGE(H$10:H7861)</f>
        <v>0.14930208863983727</v>
      </c>
      <c r="J7861" s="2"/>
    </row>
    <row r="7862" spans="1:10">
      <c r="A7862" s="4">
        <v>34149</v>
      </c>
      <c r="B7862">
        <v>5.79</v>
      </c>
      <c r="F7862" s="4">
        <v>30500</v>
      </c>
      <c r="G7862">
        <v>9.31</v>
      </c>
      <c r="H7862">
        <f t="shared" si="122"/>
        <v>1.6199999999999992</v>
      </c>
      <c r="I7862" s="103">
        <f>AVERAGE(H$10:H7862)</f>
        <v>0.14948936712084582</v>
      </c>
      <c r="J7862" s="2"/>
    </row>
    <row r="7863" spans="1:10">
      <c r="A7863" s="4">
        <v>34150</v>
      </c>
      <c r="B7863">
        <v>5.8</v>
      </c>
      <c r="F7863" s="4">
        <v>30501</v>
      </c>
      <c r="G7863">
        <v>9.31</v>
      </c>
      <c r="H7863">
        <f t="shared" si="122"/>
        <v>1.6199999999999992</v>
      </c>
      <c r="I7863" s="103">
        <f>AVERAGE(H$10:H7863)</f>
        <v>0.14967659791189228</v>
      </c>
      <c r="J7863" s="2"/>
    </row>
    <row r="7864" spans="1:10">
      <c r="A7864" s="4">
        <v>34151</v>
      </c>
      <c r="B7864">
        <v>5.8</v>
      </c>
      <c r="F7864" s="4">
        <v>30502</v>
      </c>
      <c r="G7864">
        <v>9.19</v>
      </c>
      <c r="H7864">
        <f t="shared" si="122"/>
        <v>2.0200000000000014</v>
      </c>
      <c r="I7864" s="103">
        <f>AVERAGE(H$10:H7864)</f>
        <v>0.14991470401018483</v>
      </c>
      <c r="J7864" s="2"/>
    </row>
    <row r="7865" spans="1:10">
      <c r="A7865" s="4">
        <v>34152</v>
      </c>
      <c r="B7865">
        <v>5.76</v>
      </c>
      <c r="F7865" s="4">
        <v>30503</v>
      </c>
      <c r="G7865">
        <v>9.27</v>
      </c>
      <c r="H7865">
        <f t="shared" si="122"/>
        <v>1.8900000000000006</v>
      </c>
      <c r="I7865" s="103">
        <f>AVERAGE(H$10:H7865)</f>
        <v>0.15013620162932817</v>
      </c>
      <c r="J7865" s="2"/>
    </row>
    <row r="7866" spans="1:10">
      <c r="A7866" s="4">
        <v>34156</v>
      </c>
      <c r="B7866">
        <v>5.8</v>
      </c>
      <c r="F7866" s="4">
        <v>30504</v>
      </c>
      <c r="G7866">
        <v>9.23</v>
      </c>
      <c r="H7866">
        <f t="shared" si="122"/>
        <v>2.0599999999999987</v>
      </c>
      <c r="I7866" s="103">
        <f>AVERAGE(H$10:H7866)</f>
        <v>0.15037927962326614</v>
      </c>
      <c r="J7866" s="2"/>
    </row>
    <row r="7867" spans="1:10">
      <c r="A7867" s="4">
        <v>34157</v>
      </c>
      <c r="B7867">
        <v>5.8</v>
      </c>
      <c r="F7867" s="4">
        <v>30505</v>
      </c>
      <c r="G7867">
        <v>9.14</v>
      </c>
      <c r="H7867">
        <f t="shared" si="122"/>
        <v>2.1899999999999995</v>
      </c>
      <c r="I7867" s="103">
        <f>AVERAGE(H$10:H7867)</f>
        <v>0.15063883939933853</v>
      </c>
      <c r="J7867" s="2"/>
    </row>
    <row r="7868" spans="1:10">
      <c r="A7868" s="4">
        <v>34158</v>
      </c>
      <c r="B7868">
        <v>5.78</v>
      </c>
      <c r="F7868" s="4">
        <v>30506</v>
      </c>
      <c r="G7868">
        <v>9.14</v>
      </c>
      <c r="H7868">
        <f t="shared" si="122"/>
        <v>2.1899999999999995</v>
      </c>
      <c r="I7868" s="103">
        <f>AVERAGE(H$10:H7868)</f>
        <v>0.15089833312126252</v>
      </c>
      <c r="J7868" s="2"/>
    </row>
    <row r="7869" spans="1:10">
      <c r="A7869" s="4">
        <v>34159</v>
      </c>
      <c r="B7869">
        <v>5.76</v>
      </c>
      <c r="F7869" s="4">
        <v>30507</v>
      </c>
      <c r="G7869">
        <v>9.14</v>
      </c>
      <c r="H7869">
        <f t="shared" si="122"/>
        <v>2.1899999999999995</v>
      </c>
      <c r="I7869" s="103">
        <f>AVERAGE(H$10:H7869)</f>
        <v>0.15115776081424964</v>
      </c>
      <c r="J7869" s="2"/>
    </row>
    <row r="7870" spans="1:10">
      <c r="A7870" s="4">
        <v>34162</v>
      </c>
      <c r="B7870">
        <v>5.75</v>
      </c>
      <c r="F7870" s="4">
        <v>30508</v>
      </c>
      <c r="G7870">
        <v>9.2100000000000009</v>
      </c>
      <c r="H7870">
        <f t="shared" si="122"/>
        <v>2.0699999999999985</v>
      </c>
      <c r="I7870" s="103">
        <f>AVERAGE(H$10:H7870)</f>
        <v>0.15140185727006769</v>
      </c>
      <c r="J7870" s="2"/>
    </row>
    <row r="7871" spans="1:10">
      <c r="A7871" s="4">
        <v>34163</v>
      </c>
      <c r="B7871">
        <v>5.78</v>
      </c>
      <c r="F7871" s="4">
        <v>30509</v>
      </c>
      <c r="G7871">
        <v>9.2200000000000006</v>
      </c>
      <c r="H7871">
        <f t="shared" si="122"/>
        <v>2.1999999999999993</v>
      </c>
      <c r="I7871" s="103">
        <f>AVERAGE(H$10:H7871)</f>
        <v>0.15166242686339382</v>
      </c>
      <c r="J7871" s="2"/>
    </row>
    <row r="7872" spans="1:10">
      <c r="A7872" s="4">
        <v>34164</v>
      </c>
      <c r="B7872">
        <v>5.72</v>
      </c>
      <c r="F7872" s="4">
        <v>30510</v>
      </c>
      <c r="G7872">
        <v>9.39</v>
      </c>
      <c r="H7872">
        <f t="shared" si="122"/>
        <v>2.0099999999999998</v>
      </c>
      <c r="I7872" s="103">
        <f>AVERAGE(H$10:H7872)</f>
        <v>0.15189876637415772</v>
      </c>
      <c r="J7872" s="2"/>
    </row>
    <row r="7873" spans="1:10">
      <c r="A7873" s="4">
        <v>34165</v>
      </c>
      <c r="B7873">
        <v>5.72</v>
      </c>
      <c r="F7873" s="4">
        <v>30511</v>
      </c>
      <c r="G7873">
        <v>9.25</v>
      </c>
      <c r="H7873">
        <f t="shared" si="122"/>
        <v>2.1300000000000008</v>
      </c>
      <c r="I7873" s="103">
        <f>AVERAGE(H$10:H7873)</f>
        <v>0.15215030518819966</v>
      </c>
      <c r="J7873" s="2"/>
    </row>
    <row r="7874" spans="1:10">
      <c r="A7874" s="4">
        <v>34166</v>
      </c>
      <c r="B7874">
        <v>5.71</v>
      </c>
      <c r="F7874" s="4">
        <v>30512</v>
      </c>
      <c r="G7874">
        <v>9.39</v>
      </c>
      <c r="H7874">
        <f t="shared" si="122"/>
        <v>2.1199999999999992</v>
      </c>
      <c r="I7874" s="103">
        <f>AVERAGE(H$10:H7874)</f>
        <v>0.15240050858232704</v>
      </c>
      <c r="J7874" s="2"/>
    </row>
    <row r="7875" spans="1:10">
      <c r="A7875" s="4">
        <v>34169</v>
      </c>
      <c r="B7875">
        <v>5.71</v>
      </c>
      <c r="F7875" s="4">
        <v>30513</v>
      </c>
      <c r="G7875">
        <v>9.39</v>
      </c>
      <c r="H7875">
        <f t="shared" si="122"/>
        <v>2.1199999999999992</v>
      </c>
      <c r="I7875" s="103">
        <f>AVERAGE(H$10:H7875)</f>
        <v>0.15265064836003078</v>
      </c>
      <c r="J7875" s="2"/>
    </row>
    <row r="7876" spans="1:10">
      <c r="A7876" s="4">
        <v>34170</v>
      </c>
      <c r="B7876">
        <v>5.75</v>
      </c>
      <c r="F7876" s="4">
        <v>30514</v>
      </c>
      <c r="G7876">
        <v>9.39</v>
      </c>
      <c r="H7876">
        <f t="shared" si="122"/>
        <v>2.1199999999999992</v>
      </c>
      <c r="I7876" s="103">
        <f>AVERAGE(H$10:H7876)</f>
        <v>0.15290072454557035</v>
      </c>
      <c r="J7876" s="2"/>
    </row>
    <row r="7877" spans="1:10">
      <c r="A7877" s="4">
        <v>34171</v>
      </c>
      <c r="B7877">
        <v>5.83</v>
      </c>
      <c r="F7877" s="4">
        <v>30515</v>
      </c>
      <c r="G7877">
        <v>9.5399999999999991</v>
      </c>
      <c r="H7877">
        <f t="shared" si="122"/>
        <v>1.870000000000001</v>
      </c>
      <c r="I7877" s="103">
        <f>AVERAGE(H$10:H7877)</f>
        <v>0.1531189628876464</v>
      </c>
      <c r="J7877" s="2"/>
    </row>
    <row r="7878" spans="1:10">
      <c r="A7878" s="4">
        <v>34172</v>
      </c>
      <c r="B7878">
        <v>5.9</v>
      </c>
      <c r="F7878" s="4">
        <v>30516</v>
      </c>
      <c r="G7878">
        <v>9.5299999999999994</v>
      </c>
      <c r="H7878">
        <f t="shared" si="122"/>
        <v>1.83</v>
      </c>
      <c r="I7878" s="103">
        <f>AVERAGE(H$10:H7878)</f>
        <v>0.15333206252382789</v>
      </c>
      <c r="J7878" s="2"/>
    </row>
    <row r="7879" spans="1:10">
      <c r="A7879" s="4">
        <v>34173</v>
      </c>
      <c r="B7879">
        <v>5.95</v>
      </c>
      <c r="F7879" s="4">
        <v>30517</v>
      </c>
      <c r="G7879">
        <v>9.49</v>
      </c>
      <c r="H7879">
        <f t="shared" si="122"/>
        <v>1.7899999999999991</v>
      </c>
      <c r="I7879" s="103">
        <f>AVERAGE(H$10:H7879)</f>
        <v>0.15354002541296083</v>
      </c>
      <c r="J7879" s="2"/>
    </row>
    <row r="7880" spans="1:10">
      <c r="A7880" s="4">
        <v>34176</v>
      </c>
      <c r="B7880">
        <v>5.93</v>
      </c>
      <c r="F7880" s="4">
        <v>30518</v>
      </c>
      <c r="G7880">
        <v>9.43</v>
      </c>
      <c r="H7880">
        <f t="shared" si="122"/>
        <v>1.8900000000000006</v>
      </c>
      <c r="I7880" s="103">
        <f>AVERAGE(H$10:H7880)</f>
        <v>0.15376064032524481</v>
      </c>
      <c r="J7880" s="2"/>
    </row>
    <row r="7881" spans="1:10">
      <c r="A7881" s="4">
        <v>34177</v>
      </c>
      <c r="B7881">
        <v>5.92</v>
      </c>
      <c r="F7881" s="4">
        <v>30519</v>
      </c>
      <c r="G7881">
        <v>9.48</v>
      </c>
      <c r="H7881">
        <f t="shared" si="122"/>
        <v>1.9499999999999993</v>
      </c>
      <c r="I7881" s="103">
        <f>AVERAGE(H$10:H7881)</f>
        <v>0.15398882113821161</v>
      </c>
      <c r="J7881" s="2"/>
    </row>
    <row r="7882" spans="1:10">
      <c r="A7882" s="4">
        <v>34178</v>
      </c>
      <c r="B7882">
        <v>5.9</v>
      </c>
      <c r="F7882" s="4">
        <v>30520</v>
      </c>
      <c r="G7882">
        <v>9.48</v>
      </c>
      <c r="H7882">
        <f t="shared" ref="H7882:H7945" si="123">IFERROR(((VLOOKUP(F7882,$A$9:$B$14200,2,FALSE))-G7882),H7881)</f>
        <v>1.9499999999999993</v>
      </c>
      <c r="I7882" s="103">
        <f>AVERAGE(H$10:H7882)</f>
        <v>0.1542169439857744</v>
      </c>
      <c r="J7882" s="2"/>
    </row>
    <row r="7883" spans="1:10">
      <c r="A7883" s="4">
        <v>34179</v>
      </c>
      <c r="B7883">
        <v>5.81</v>
      </c>
      <c r="F7883" s="4">
        <v>30521</v>
      </c>
      <c r="G7883">
        <v>9.48</v>
      </c>
      <c r="H7883">
        <f t="shared" si="123"/>
        <v>1.9499999999999993</v>
      </c>
      <c r="I7883" s="103">
        <f>AVERAGE(H$10:H7883)</f>
        <v>0.15444500889001803</v>
      </c>
      <c r="J7883" s="2"/>
    </row>
    <row r="7884" spans="1:10">
      <c r="A7884" s="4">
        <v>34180</v>
      </c>
      <c r="B7884">
        <v>5.83</v>
      </c>
      <c r="F7884" s="4">
        <v>30522</v>
      </c>
      <c r="G7884">
        <v>9.48</v>
      </c>
      <c r="H7884">
        <f t="shared" si="123"/>
        <v>1.9299999999999997</v>
      </c>
      <c r="I7884" s="103">
        <f>AVERAGE(H$10:H7884)</f>
        <v>0.15467047619047644</v>
      </c>
      <c r="J7884" s="2"/>
    </row>
    <row r="7885" spans="1:10">
      <c r="A7885" s="4">
        <v>34183</v>
      </c>
      <c r="B7885">
        <v>5.85</v>
      </c>
      <c r="F7885" s="4">
        <v>30523</v>
      </c>
      <c r="G7885">
        <v>9.49</v>
      </c>
      <c r="H7885">
        <f t="shared" si="123"/>
        <v>2</v>
      </c>
      <c r="I7885" s="103">
        <f>AVERAGE(H$10:H7885)</f>
        <v>0.15490477399695302</v>
      </c>
      <c r="J7885" s="2"/>
    </row>
    <row r="7886" spans="1:10">
      <c r="A7886" s="4">
        <v>34184</v>
      </c>
      <c r="B7886">
        <v>5.83</v>
      </c>
      <c r="F7886" s="4">
        <v>30524</v>
      </c>
      <c r="G7886">
        <v>9.4</v>
      </c>
      <c r="H7886">
        <f t="shared" si="123"/>
        <v>2.1099999999999994</v>
      </c>
      <c r="I7886" s="103">
        <f>AVERAGE(H$10:H7886)</f>
        <v>0.15515297702170902</v>
      </c>
      <c r="J7886" s="2"/>
    </row>
    <row r="7887" spans="1:10">
      <c r="A7887" s="4">
        <v>34185</v>
      </c>
      <c r="B7887">
        <v>5.87</v>
      </c>
      <c r="F7887" s="4">
        <v>30525</v>
      </c>
      <c r="G7887">
        <v>9.4499999999999993</v>
      </c>
      <c r="H7887">
        <f t="shared" si="123"/>
        <v>2.2100000000000009</v>
      </c>
      <c r="I7887" s="103">
        <f>AVERAGE(H$10:H7887)</f>
        <v>0.15541381061183066</v>
      </c>
      <c r="J7887" s="2"/>
    </row>
    <row r="7888" spans="1:10">
      <c r="A7888" s="4">
        <v>34186</v>
      </c>
      <c r="B7888">
        <v>5.86</v>
      </c>
      <c r="F7888" s="4">
        <v>30526</v>
      </c>
      <c r="G7888">
        <v>9.52</v>
      </c>
      <c r="H7888">
        <f t="shared" si="123"/>
        <v>2.2400000000000002</v>
      </c>
      <c r="I7888" s="103">
        <f>AVERAGE(H$10:H7888)</f>
        <v>0.1556783855819269</v>
      </c>
      <c r="J7888" s="2"/>
    </row>
    <row r="7889" spans="1:10">
      <c r="A7889" s="4">
        <v>34187</v>
      </c>
      <c r="B7889">
        <v>5.86</v>
      </c>
      <c r="F7889" s="4">
        <v>30527</v>
      </c>
      <c r="G7889">
        <v>9.52</v>
      </c>
      <c r="H7889">
        <f t="shared" si="123"/>
        <v>2.2400000000000002</v>
      </c>
      <c r="I7889" s="103">
        <f>AVERAGE(H$10:H7889)</f>
        <v>0.15594289340101547</v>
      </c>
      <c r="J7889" s="2"/>
    </row>
    <row r="7890" spans="1:10">
      <c r="A7890" s="4">
        <v>34190</v>
      </c>
      <c r="B7890">
        <v>5.82</v>
      </c>
      <c r="F7890" s="4">
        <v>30528</v>
      </c>
      <c r="G7890">
        <v>9.52</v>
      </c>
      <c r="H7890">
        <f t="shared" si="123"/>
        <v>2.2400000000000002</v>
      </c>
      <c r="I7890" s="103">
        <f>AVERAGE(H$10:H7890)</f>
        <v>0.15620733409465828</v>
      </c>
      <c r="J7890" s="2"/>
    </row>
    <row r="7891" spans="1:10">
      <c r="A7891" s="4">
        <v>34191</v>
      </c>
      <c r="B7891">
        <v>5.82</v>
      </c>
      <c r="F7891" s="4">
        <v>30529</v>
      </c>
      <c r="G7891">
        <v>9.64</v>
      </c>
      <c r="H7891">
        <f t="shared" si="123"/>
        <v>2.16</v>
      </c>
      <c r="I7891" s="103">
        <f>AVERAGE(H$10:H7891)</f>
        <v>0.15646155798020833</v>
      </c>
      <c r="J7891" s="2"/>
    </row>
    <row r="7892" spans="1:10">
      <c r="A7892" s="4">
        <v>34192</v>
      </c>
      <c r="B7892">
        <v>5.75</v>
      </c>
      <c r="F7892" s="4">
        <v>30530</v>
      </c>
      <c r="G7892">
        <v>9.84</v>
      </c>
      <c r="H7892">
        <f t="shared" si="123"/>
        <v>1.9800000000000004</v>
      </c>
      <c r="I7892" s="103">
        <f>AVERAGE(H$10:H7892)</f>
        <v>0.15669288342001803</v>
      </c>
      <c r="J7892" s="2"/>
    </row>
    <row r="7893" spans="1:10">
      <c r="A7893" s="4">
        <v>34193</v>
      </c>
      <c r="B7893">
        <v>5.77</v>
      </c>
      <c r="F7893" s="4">
        <v>30531</v>
      </c>
      <c r="G7893">
        <v>9.6300000000000008</v>
      </c>
      <c r="H7893">
        <f t="shared" si="123"/>
        <v>2.2899999999999991</v>
      </c>
      <c r="I7893" s="103">
        <f>AVERAGE(H$10:H7893)</f>
        <v>0.15696347031963495</v>
      </c>
      <c r="J7893" s="2"/>
    </row>
    <row r="7894" spans="1:10">
      <c r="A7894" s="4">
        <v>34194</v>
      </c>
      <c r="B7894">
        <v>5.72</v>
      </c>
      <c r="F7894" s="4">
        <v>30532</v>
      </c>
      <c r="G7894">
        <v>9.64</v>
      </c>
      <c r="H7894">
        <f t="shared" si="123"/>
        <v>2.4799999999999986</v>
      </c>
      <c r="I7894" s="103">
        <f>AVERAGE(H$10:H7894)</f>
        <v>0.15725808497146507</v>
      </c>
      <c r="J7894" s="2"/>
    </row>
    <row r="7895" spans="1:10">
      <c r="A7895" s="4">
        <v>34197</v>
      </c>
      <c r="B7895">
        <v>5.68</v>
      </c>
      <c r="F7895" s="4">
        <v>30533</v>
      </c>
      <c r="G7895">
        <v>9.6300000000000008</v>
      </c>
      <c r="H7895">
        <f t="shared" si="123"/>
        <v>2.4699999999999989</v>
      </c>
      <c r="I7895" s="103">
        <f>AVERAGE(H$10:H7895)</f>
        <v>0.15755135683489754</v>
      </c>
      <c r="J7895" s="2"/>
    </row>
    <row r="7896" spans="1:10">
      <c r="A7896" s="4">
        <v>34198</v>
      </c>
      <c r="B7896">
        <v>5.7</v>
      </c>
      <c r="F7896" s="4">
        <v>30534</v>
      </c>
      <c r="G7896">
        <v>9.6300000000000008</v>
      </c>
      <c r="H7896">
        <f t="shared" si="123"/>
        <v>2.4699999999999989</v>
      </c>
      <c r="I7896" s="103">
        <f>AVERAGE(H$10:H7896)</f>
        <v>0.15784455432991024</v>
      </c>
      <c r="J7896" s="2"/>
    </row>
    <row r="7897" spans="1:10">
      <c r="A7897" s="4">
        <v>34199</v>
      </c>
      <c r="B7897">
        <v>5.69</v>
      </c>
      <c r="F7897" s="4">
        <v>30535</v>
      </c>
      <c r="G7897">
        <v>9.6300000000000008</v>
      </c>
      <c r="H7897">
        <f t="shared" si="123"/>
        <v>2.4699999999999989</v>
      </c>
      <c r="I7897" s="103">
        <f>AVERAGE(H$10:H7897)</f>
        <v>0.1581376774847873</v>
      </c>
      <c r="J7897" s="2"/>
    </row>
    <row r="7898" spans="1:10">
      <c r="A7898" s="4">
        <v>34200</v>
      </c>
      <c r="B7898">
        <v>5.64</v>
      </c>
      <c r="F7898" s="4">
        <v>30536</v>
      </c>
      <c r="G7898">
        <v>9.74</v>
      </c>
      <c r="H7898">
        <f t="shared" si="123"/>
        <v>2.4599999999999991</v>
      </c>
      <c r="I7898" s="103">
        <f>AVERAGE(H$10:H7898)</f>
        <v>0.15842945874001801</v>
      </c>
      <c r="J7898" s="2"/>
    </row>
    <row r="7899" spans="1:10">
      <c r="A7899" s="4">
        <v>34201</v>
      </c>
      <c r="B7899">
        <v>5.61</v>
      </c>
      <c r="F7899" s="4">
        <v>30537</v>
      </c>
      <c r="G7899">
        <v>9.7200000000000006</v>
      </c>
      <c r="H7899">
        <f t="shared" si="123"/>
        <v>2.41</v>
      </c>
      <c r="I7899" s="103">
        <f>AVERAGE(H$10:H7899)</f>
        <v>0.15871482889733868</v>
      </c>
      <c r="J7899" s="2"/>
    </row>
    <row r="7900" spans="1:10">
      <c r="A7900" s="4">
        <v>34204</v>
      </c>
      <c r="B7900">
        <v>5.6</v>
      </c>
      <c r="F7900" s="4">
        <v>30538</v>
      </c>
      <c r="G7900">
        <v>9.6</v>
      </c>
      <c r="H7900">
        <f t="shared" si="123"/>
        <v>2.5700000000000003</v>
      </c>
      <c r="I7900" s="103">
        <f>AVERAGE(H$10:H7900)</f>
        <v>0.15902040299074924</v>
      </c>
      <c r="J7900" s="2"/>
    </row>
    <row r="7901" spans="1:10">
      <c r="A7901" s="4">
        <v>34205</v>
      </c>
      <c r="B7901">
        <v>5.54</v>
      </c>
      <c r="F7901" s="4">
        <v>30539</v>
      </c>
      <c r="G7901">
        <v>9.68</v>
      </c>
      <c r="H7901">
        <f t="shared" si="123"/>
        <v>2.3599999999999994</v>
      </c>
      <c r="I7901" s="103">
        <f>AVERAGE(H$10:H7901)</f>
        <v>0.15929929042067945</v>
      </c>
      <c r="J7901" s="2"/>
    </row>
    <row r="7902" spans="1:10">
      <c r="A7902" s="4">
        <v>34206</v>
      </c>
      <c r="B7902">
        <v>5.51</v>
      </c>
      <c r="F7902" s="4">
        <v>30540</v>
      </c>
      <c r="G7902">
        <v>9.67</v>
      </c>
      <c r="H7902">
        <f t="shared" si="123"/>
        <v>2.2900000000000009</v>
      </c>
      <c r="I7902" s="103">
        <f>AVERAGE(H$10:H7902)</f>
        <v>0.15956923856581806</v>
      </c>
      <c r="J7902" s="2"/>
    </row>
    <row r="7903" spans="1:10">
      <c r="A7903" s="4">
        <v>34207</v>
      </c>
      <c r="B7903">
        <v>5.42</v>
      </c>
      <c r="F7903" s="4">
        <v>30541</v>
      </c>
      <c r="G7903">
        <v>9.67</v>
      </c>
      <c r="H7903">
        <f t="shared" si="123"/>
        <v>2.2900000000000009</v>
      </c>
      <c r="I7903" s="103">
        <f>AVERAGE(H$10:H7903)</f>
        <v>0.15983911831770992</v>
      </c>
      <c r="J7903" s="2"/>
    </row>
    <row r="7904" spans="1:10">
      <c r="A7904" s="4">
        <v>34208</v>
      </c>
      <c r="B7904">
        <v>5.48</v>
      </c>
      <c r="F7904" s="4">
        <v>30542</v>
      </c>
      <c r="G7904">
        <v>9.67</v>
      </c>
      <c r="H7904">
        <f t="shared" si="123"/>
        <v>2.2900000000000009</v>
      </c>
      <c r="I7904" s="103">
        <f>AVERAGE(H$10:H7904)</f>
        <v>0.1601089297023435</v>
      </c>
      <c r="J7904" s="2"/>
    </row>
    <row r="7905" spans="1:10">
      <c r="A7905" s="4">
        <v>34211</v>
      </c>
      <c r="B7905">
        <v>5.44</v>
      </c>
      <c r="F7905" s="4">
        <v>30543</v>
      </c>
      <c r="G7905">
        <v>9.85</v>
      </c>
      <c r="H7905">
        <f t="shared" si="123"/>
        <v>1.9100000000000001</v>
      </c>
      <c r="I7905" s="103">
        <f>AVERAGE(H$10:H7905)</f>
        <v>0.16033054711246228</v>
      </c>
      <c r="J7905" s="2"/>
    </row>
    <row r="7906" spans="1:10">
      <c r="A7906" s="4">
        <v>34212</v>
      </c>
      <c r="B7906">
        <v>5.45</v>
      </c>
      <c r="F7906" s="4">
        <v>30544</v>
      </c>
      <c r="G7906">
        <v>9.67</v>
      </c>
      <c r="H7906">
        <f t="shared" si="123"/>
        <v>2.0400000000000009</v>
      </c>
      <c r="I7906" s="103">
        <f>AVERAGE(H$10:H7906)</f>
        <v>0.16056857034316854</v>
      </c>
      <c r="J7906" s="2"/>
    </row>
    <row r="7907" spans="1:10">
      <c r="A7907" s="4">
        <v>34213</v>
      </c>
      <c r="B7907">
        <v>5.46</v>
      </c>
      <c r="F7907" s="4">
        <v>30545</v>
      </c>
      <c r="G7907">
        <v>9.4600000000000009</v>
      </c>
      <c r="H7907">
        <f t="shared" si="123"/>
        <v>2.1899999999999995</v>
      </c>
      <c r="I7907" s="103">
        <f>AVERAGE(H$10:H7907)</f>
        <v>0.16082552544948114</v>
      </c>
      <c r="J7907" s="2"/>
    </row>
    <row r="7908" spans="1:10">
      <c r="A7908" s="4">
        <v>34214</v>
      </c>
      <c r="B7908">
        <v>5.41</v>
      </c>
      <c r="F7908" s="4">
        <v>30546</v>
      </c>
      <c r="G7908">
        <v>9.59</v>
      </c>
      <c r="H7908">
        <f t="shared" si="123"/>
        <v>2.1099999999999994</v>
      </c>
      <c r="I7908" s="103">
        <f>AVERAGE(H$10:H7908)</f>
        <v>0.16107228763134598</v>
      </c>
      <c r="J7908" s="2"/>
    </row>
    <row r="7909" spans="1:10">
      <c r="A7909" s="4">
        <v>34215</v>
      </c>
      <c r="B7909">
        <v>5.31</v>
      </c>
      <c r="F7909" s="4">
        <v>30547</v>
      </c>
      <c r="G7909">
        <v>9.4700000000000006</v>
      </c>
      <c r="H7909">
        <f t="shared" si="123"/>
        <v>2.25</v>
      </c>
      <c r="I7909" s="103">
        <f>AVERAGE(H$10:H7909)</f>
        <v>0.16133670886075974</v>
      </c>
      <c r="J7909" s="2"/>
    </row>
    <row r="7910" spans="1:10">
      <c r="A7910" s="4">
        <v>34219</v>
      </c>
      <c r="B7910">
        <v>5.23</v>
      </c>
      <c r="F7910" s="4">
        <v>30548</v>
      </c>
      <c r="G7910">
        <v>9.4700000000000006</v>
      </c>
      <c r="H7910">
        <f t="shared" si="123"/>
        <v>2.25</v>
      </c>
      <c r="I7910" s="103">
        <f>AVERAGE(H$10:H7910)</f>
        <v>0.16160106315656272</v>
      </c>
      <c r="J7910" s="2"/>
    </row>
    <row r="7911" spans="1:10">
      <c r="A7911" s="4">
        <v>34220</v>
      </c>
      <c r="B7911">
        <v>5.23</v>
      </c>
      <c r="F7911" s="4">
        <v>30549</v>
      </c>
      <c r="G7911">
        <v>9.4700000000000006</v>
      </c>
      <c r="H7911">
        <f t="shared" si="123"/>
        <v>2.25</v>
      </c>
      <c r="I7911" s="103">
        <f>AVERAGE(H$10:H7911)</f>
        <v>0.16186535054416629</v>
      </c>
      <c r="J7911" s="2"/>
    </row>
    <row r="7912" spans="1:10">
      <c r="A7912" s="4">
        <v>34221</v>
      </c>
      <c r="B7912">
        <v>5.35</v>
      </c>
      <c r="F7912" s="4">
        <v>30550</v>
      </c>
      <c r="G7912">
        <v>9.3699999999999992</v>
      </c>
      <c r="H7912">
        <f t="shared" si="123"/>
        <v>2.17</v>
      </c>
      <c r="I7912" s="103">
        <f>AVERAGE(H$10:H7912)</f>
        <v>0.16211944831076833</v>
      </c>
      <c r="J7912" s="2"/>
    </row>
    <row r="7913" spans="1:10">
      <c r="A7913" s="4">
        <v>34222</v>
      </c>
      <c r="B7913">
        <v>5.29</v>
      </c>
      <c r="F7913" s="4">
        <v>30551</v>
      </c>
      <c r="G7913">
        <v>9.32</v>
      </c>
      <c r="H7913">
        <f t="shared" si="123"/>
        <v>2.25</v>
      </c>
      <c r="I7913" s="103">
        <f>AVERAGE(H$10:H7913)</f>
        <v>0.16238360323886666</v>
      </c>
      <c r="J7913" s="2"/>
    </row>
    <row r="7914" spans="1:10">
      <c r="A7914" s="4">
        <v>34225</v>
      </c>
      <c r="B7914">
        <v>5.26</v>
      </c>
      <c r="F7914" s="4">
        <v>30552</v>
      </c>
      <c r="G7914">
        <v>9.17</v>
      </c>
      <c r="H7914">
        <f t="shared" si="123"/>
        <v>2.3699999999999992</v>
      </c>
      <c r="I7914" s="103">
        <f>AVERAGE(H$10:H7914)</f>
        <v>0.16266287160025325</v>
      </c>
      <c r="J7914" s="2"/>
    </row>
    <row r="7915" spans="1:10">
      <c r="A7915" s="4">
        <v>34226</v>
      </c>
      <c r="B7915">
        <v>5.37</v>
      </c>
      <c r="F7915" s="4">
        <v>30553</v>
      </c>
      <c r="G7915">
        <v>9.3000000000000007</v>
      </c>
      <c r="H7915">
        <f t="shared" si="123"/>
        <v>2.3199999999999985</v>
      </c>
      <c r="I7915" s="103">
        <f>AVERAGE(H$10:H7915)</f>
        <v>0.16293574500379482</v>
      </c>
      <c r="J7915" s="2"/>
    </row>
    <row r="7916" spans="1:10">
      <c r="A7916" s="4">
        <v>34227</v>
      </c>
      <c r="B7916">
        <v>5.39</v>
      </c>
      <c r="F7916" s="4">
        <v>30554</v>
      </c>
      <c r="G7916">
        <v>9.43</v>
      </c>
      <c r="H7916">
        <f t="shared" si="123"/>
        <v>2.2200000000000006</v>
      </c>
      <c r="I7916" s="103">
        <f>AVERAGE(H$10:H7916)</f>
        <v>0.16319590236499329</v>
      </c>
      <c r="J7916" s="2"/>
    </row>
    <row r="7917" spans="1:10">
      <c r="A7917" s="4">
        <v>34228</v>
      </c>
      <c r="B7917">
        <v>5.37</v>
      </c>
      <c r="F7917" s="4">
        <v>30555</v>
      </c>
      <c r="G7917">
        <v>9.43</v>
      </c>
      <c r="H7917">
        <f t="shared" si="123"/>
        <v>2.2200000000000006</v>
      </c>
      <c r="I7917" s="103">
        <f>AVERAGE(H$10:H7917)</f>
        <v>0.16345599393019752</v>
      </c>
      <c r="J7917" s="2"/>
    </row>
    <row r="7918" spans="1:10">
      <c r="A7918" s="4">
        <v>34229</v>
      </c>
      <c r="B7918">
        <v>5.38</v>
      </c>
      <c r="F7918" s="4">
        <v>30556</v>
      </c>
      <c r="G7918">
        <v>9.43</v>
      </c>
      <c r="H7918">
        <f t="shared" si="123"/>
        <v>2.2200000000000006</v>
      </c>
      <c r="I7918" s="103">
        <f>AVERAGE(H$10:H7918)</f>
        <v>0.16371601972436489</v>
      </c>
      <c r="J7918" s="2"/>
    </row>
    <row r="7919" spans="1:10">
      <c r="A7919" s="4">
        <v>34232</v>
      </c>
      <c r="B7919">
        <v>5.42</v>
      </c>
      <c r="F7919" s="4">
        <v>30557</v>
      </c>
      <c r="G7919">
        <v>9.43</v>
      </c>
      <c r="H7919">
        <f t="shared" si="123"/>
        <v>2.4299999999999997</v>
      </c>
      <c r="I7919" s="103">
        <f>AVERAGE(H$10:H7919)</f>
        <v>0.16400252844500657</v>
      </c>
      <c r="J7919" s="2"/>
    </row>
    <row r="7920" spans="1:10">
      <c r="A7920" s="4">
        <v>34233</v>
      </c>
      <c r="B7920">
        <v>5.47</v>
      </c>
      <c r="F7920" s="4">
        <v>30558</v>
      </c>
      <c r="G7920">
        <v>9.4700000000000006</v>
      </c>
      <c r="H7920">
        <f t="shared" si="123"/>
        <v>2.4299999999999997</v>
      </c>
      <c r="I7920" s="103">
        <f>AVERAGE(H$10:H7920)</f>
        <v>0.164288964732651</v>
      </c>
      <c r="J7920" s="2"/>
    </row>
    <row r="7921" spans="1:10">
      <c r="A7921" s="4">
        <v>34234</v>
      </c>
      <c r="B7921">
        <v>5.45</v>
      </c>
      <c r="F7921" s="4">
        <v>30559</v>
      </c>
      <c r="G7921">
        <v>9.59</v>
      </c>
      <c r="H7921">
        <f t="shared" si="123"/>
        <v>2.3900000000000006</v>
      </c>
      <c r="I7921" s="103">
        <f>AVERAGE(H$10:H7921)</f>
        <v>0.16457027300303365</v>
      </c>
      <c r="J7921" s="2"/>
    </row>
    <row r="7922" spans="1:10">
      <c r="A7922" s="4">
        <v>34235</v>
      </c>
      <c r="B7922">
        <v>5.42</v>
      </c>
      <c r="F7922" s="4">
        <v>30560</v>
      </c>
      <c r="G7922">
        <v>9.61</v>
      </c>
      <c r="H7922">
        <f t="shared" si="123"/>
        <v>2.3600000000000012</v>
      </c>
      <c r="I7922" s="103">
        <f>AVERAGE(H$10:H7922)</f>
        <v>0.16484771894351094</v>
      </c>
      <c r="J7922" s="2"/>
    </row>
    <row r="7923" spans="1:10">
      <c r="A7923" s="4">
        <v>34236</v>
      </c>
      <c r="B7923">
        <v>5.42</v>
      </c>
      <c r="F7923" s="4">
        <v>30561</v>
      </c>
      <c r="G7923">
        <v>9.52</v>
      </c>
      <c r="H7923">
        <f t="shared" si="123"/>
        <v>2.4900000000000002</v>
      </c>
      <c r="I7923" s="103">
        <f>AVERAGE(H$10:H7923)</f>
        <v>0.16514152135456181</v>
      </c>
      <c r="J7923" s="2"/>
    </row>
    <row r="7924" spans="1:10">
      <c r="A7924" s="4">
        <v>34239</v>
      </c>
      <c r="B7924">
        <v>5.3</v>
      </c>
      <c r="F7924" s="4">
        <v>30562</v>
      </c>
      <c r="G7924">
        <v>9.52</v>
      </c>
      <c r="H7924">
        <f t="shared" si="123"/>
        <v>2.4900000000000002</v>
      </c>
      <c r="I7924" s="103">
        <f>AVERAGE(H$10:H7924)</f>
        <v>0.16543524952621633</v>
      </c>
      <c r="J7924" s="2"/>
    </row>
    <row r="7925" spans="1:10">
      <c r="A7925" s="4">
        <v>34240</v>
      </c>
      <c r="B7925">
        <v>5.28</v>
      </c>
      <c r="F7925" s="4">
        <v>30563</v>
      </c>
      <c r="G7925">
        <v>9.52</v>
      </c>
      <c r="H7925">
        <f t="shared" si="123"/>
        <v>2.4900000000000002</v>
      </c>
      <c r="I7925" s="103">
        <f>AVERAGE(H$10:H7925)</f>
        <v>0.16572890348660968</v>
      </c>
      <c r="J7925" s="2"/>
    </row>
    <row r="7926" spans="1:10">
      <c r="A7926" s="4">
        <v>34241</v>
      </c>
      <c r="B7926">
        <v>5.35</v>
      </c>
      <c r="F7926" s="4">
        <v>30564</v>
      </c>
      <c r="G7926">
        <v>9.52</v>
      </c>
      <c r="H7926">
        <f t="shared" si="123"/>
        <v>2.4900000000000002</v>
      </c>
      <c r="I7926" s="103">
        <f>AVERAGE(H$10:H7926)</f>
        <v>0.16602248326386285</v>
      </c>
      <c r="J7926" s="2"/>
    </row>
    <row r="7927" spans="1:10">
      <c r="A7927" s="4">
        <v>34242</v>
      </c>
      <c r="B7927">
        <v>5.4</v>
      </c>
      <c r="F7927" s="4">
        <v>30565</v>
      </c>
      <c r="G7927">
        <v>9.4700000000000006</v>
      </c>
      <c r="H7927">
        <f t="shared" si="123"/>
        <v>2.379999999999999</v>
      </c>
      <c r="I7927" s="103">
        <f>AVERAGE(H$10:H7927)</f>
        <v>0.16630209648901267</v>
      </c>
      <c r="J7927" s="2"/>
    </row>
    <row r="7928" spans="1:10">
      <c r="A7928" s="4">
        <v>34243</v>
      </c>
      <c r="B7928">
        <v>5.34</v>
      </c>
      <c r="F7928" s="4">
        <v>30566</v>
      </c>
      <c r="G7928">
        <v>9.57</v>
      </c>
      <c r="H7928">
        <f t="shared" si="123"/>
        <v>2.129999999999999</v>
      </c>
      <c r="I7928" s="103">
        <f>AVERAGE(H$10:H7928)</f>
        <v>0.1665500694532141</v>
      </c>
      <c r="J7928" s="2"/>
    </row>
    <row r="7929" spans="1:10">
      <c r="A7929" s="4">
        <v>34246</v>
      </c>
      <c r="B7929">
        <v>5.34</v>
      </c>
      <c r="F7929" s="4">
        <v>30567</v>
      </c>
      <c r="G7929">
        <v>9.5299999999999994</v>
      </c>
      <c r="H7929">
        <f t="shared" si="123"/>
        <v>2.2400000000000002</v>
      </c>
      <c r="I7929" s="103">
        <f>AVERAGE(H$10:H7929)</f>
        <v>0.16681186868686898</v>
      </c>
      <c r="J7929" s="2"/>
    </row>
    <row r="7930" spans="1:10">
      <c r="A7930" s="4">
        <v>34247</v>
      </c>
      <c r="B7930">
        <v>5.35</v>
      </c>
      <c r="F7930" s="4">
        <v>30568</v>
      </c>
      <c r="G7930">
        <v>9.6</v>
      </c>
      <c r="H7930">
        <f t="shared" si="123"/>
        <v>2.1300000000000008</v>
      </c>
      <c r="I7930" s="103">
        <f>AVERAGE(H$10:H7930)</f>
        <v>0.1670597146824899</v>
      </c>
      <c r="J7930" s="2"/>
    </row>
    <row r="7931" spans="1:10">
      <c r="A7931" s="4">
        <v>34248</v>
      </c>
      <c r="B7931">
        <v>5.35</v>
      </c>
      <c r="F7931" s="4">
        <v>30569</v>
      </c>
      <c r="G7931">
        <v>9.6</v>
      </c>
      <c r="H7931">
        <f t="shared" si="123"/>
        <v>2.1300000000000008</v>
      </c>
      <c r="I7931" s="103">
        <f>AVERAGE(H$10:H7931)</f>
        <v>0.16730749810653908</v>
      </c>
      <c r="J7931" s="2"/>
    </row>
    <row r="7932" spans="1:10">
      <c r="A7932" s="4">
        <v>34249</v>
      </c>
      <c r="B7932">
        <v>5.33</v>
      </c>
      <c r="F7932" s="4">
        <v>30570</v>
      </c>
      <c r="G7932">
        <v>9.6</v>
      </c>
      <c r="H7932">
        <f t="shared" si="123"/>
        <v>2.1300000000000008</v>
      </c>
      <c r="I7932" s="103">
        <f>AVERAGE(H$10:H7932)</f>
        <v>0.16755521898270892</v>
      </c>
      <c r="J7932" s="2"/>
    </row>
    <row r="7933" spans="1:10">
      <c r="A7933" s="4">
        <v>34250</v>
      </c>
      <c r="B7933">
        <v>5.26</v>
      </c>
      <c r="F7933" s="4">
        <v>30571</v>
      </c>
      <c r="G7933">
        <v>9.4499999999999993</v>
      </c>
      <c r="H7933">
        <f t="shared" si="123"/>
        <v>2.1100000000000012</v>
      </c>
      <c r="I7933" s="103">
        <f>AVERAGE(H$10:H7933)</f>
        <v>0.16780035335689078</v>
      </c>
      <c r="J7933" s="2"/>
    </row>
    <row r="7934" spans="1:10">
      <c r="A7934" s="4">
        <v>34254</v>
      </c>
      <c r="B7934">
        <v>5.27</v>
      </c>
      <c r="F7934" s="4">
        <v>30572</v>
      </c>
      <c r="G7934">
        <v>9.5399999999999991</v>
      </c>
      <c r="H7934">
        <f t="shared" si="123"/>
        <v>2.0900000000000016</v>
      </c>
      <c r="I7934" s="103">
        <f>AVERAGE(H$10:H7934)</f>
        <v>0.1680429022082022</v>
      </c>
      <c r="J7934" s="2"/>
    </row>
    <row r="7935" spans="1:10">
      <c r="A7935" s="4">
        <v>34255</v>
      </c>
      <c r="B7935">
        <v>5.27</v>
      </c>
      <c r="F7935" s="4">
        <v>30573</v>
      </c>
      <c r="G7935">
        <v>9.49</v>
      </c>
      <c r="H7935">
        <f t="shared" si="123"/>
        <v>2.2699999999999996</v>
      </c>
      <c r="I7935" s="103">
        <f>AVERAGE(H$10:H7935)</f>
        <v>0.1683080999243001</v>
      </c>
      <c r="J7935" s="2"/>
    </row>
    <row r="7936" spans="1:10">
      <c r="A7936" s="4">
        <v>34256</v>
      </c>
      <c r="B7936">
        <v>5.23</v>
      </c>
      <c r="F7936" s="4">
        <v>30574</v>
      </c>
      <c r="G7936">
        <v>9.66</v>
      </c>
      <c r="H7936">
        <f t="shared" si="123"/>
        <v>2.16</v>
      </c>
      <c r="I7936" s="103">
        <f>AVERAGE(H$10:H7936)</f>
        <v>0.16855935410621958</v>
      </c>
      <c r="J7936" s="2"/>
    </row>
    <row r="7937" spans="1:10">
      <c r="A7937" s="4">
        <v>34257</v>
      </c>
      <c r="B7937">
        <v>5.19</v>
      </c>
      <c r="F7937" s="4">
        <v>30575</v>
      </c>
      <c r="G7937">
        <v>9.59</v>
      </c>
      <c r="H7937">
        <f t="shared" si="123"/>
        <v>2.09</v>
      </c>
      <c r="I7937" s="103">
        <f>AVERAGE(H$10:H7937)</f>
        <v>0.16880171543895087</v>
      </c>
      <c r="J7937" s="2"/>
    </row>
    <row r="7938" spans="1:10">
      <c r="A7938" s="4">
        <v>34260</v>
      </c>
      <c r="B7938">
        <v>5.27</v>
      </c>
      <c r="F7938" s="4">
        <v>30576</v>
      </c>
      <c r="G7938">
        <v>9.59</v>
      </c>
      <c r="H7938">
        <f t="shared" si="123"/>
        <v>2.09</v>
      </c>
      <c r="I7938" s="103">
        <f>AVERAGE(H$10:H7938)</f>
        <v>0.16904401563879459</v>
      </c>
      <c r="J7938" s="2"/>
    </row>
    <row r="7939" spans="1:10">
      <c r="A7939" s="4">
        <v>34261</v>
      </c>
      <c r="B7939">
        <v>5.27</v>
      </c>
      <c r="F7939" s="4">
        <v>30577</v>
      </c>
      <c r="G7939">
        <v>9.59</v>
      </c>
      <c r="H7939">
        <f t="shared" si="123"/>
        <v>2.09</v>
      </c>
      <c r="I7939" s="103">
        <f>AVERAGE(H$10:H7939)</f>
        <v>0.16928625472887798</v>
      </c>
      <c r="J7939" s="2"/>
    </row>
    <row r="7940" spans="1:10">
      <c r="A7940" s="4">
        <v>34262</v>
      </c>
      <c r="B7940">
        <v>5.26</v>
      </c>
      <c r="F7940" s="4">
        <v>30578</v>
      </c>
      <c r="G7940">
        <v>9.3699999999999992</v>
      </c>
      <c r="H7940">
        <f t="shared" si="123"/>
        <v>2.2900000000000009</v>
      </c>
      <c r="I7940" s="103">
        <f>AVERAGE(H$10:H7940)</f>
        <v>0.16955365023326216</v>
      </c>
      <c r="J7940" s="2"/>
    </row>
    <row r="7941" spans="1:10">
      <c r="A7941" s="4">
        <v>34263</v>
      </c>
      <c r="B7941">
        <v>5.35</v>
      </c>
      <c r="F7941" s="4">
        <v>30579</v>
      </c>
      <c r="G7941">
        <v>9.2200000000000006</v>
      </c>
      <c r="H7941">
        <f t="shared" si="123"/>
        <v>2.3499999999999996</v>
      </c>
      <c r="I7941" s="103">
        <f>AVERAGE(H$10:H7941)</f>
        <v>0.16982854261220401</v>
      </c>
      <c r="J7941" s="2"/>
    </row>
    <row r="7942" spans="1:10">
      <c r="A7942" s="4">
        <v>34264</v>
      </c>
      <c r="B7942">
        <v>5.42</v>
      </c>
      <c r="F7942" s="4">
        <v>30580</v>
      </c>
      <c r="G7942">
        <v>9.35</v>
      </c>
      <c r="H7942">
        <f t="shared" si="123"/>
        <v>2.2900000000000009</v>
      </c>
      <c r="I7942" s="103">
        <f>AVERAGE(H$10:H7942)</f>
        <v>0.17009580234463662</v>
      </c>
      <c r="J7942" s="2"/>
    </row>
    <row r="7943" spans="1:10">
      <c r="A7943" s="4">
        <v>34267</v>
      </c>
      <c r="B7943">
        <v>5.47</v>
      </c>
      <c r="F7943" s="4">
        <v>30581</v>
      </c>
      <c r="G7943">
        <v>9.44</v>
      </c>
      <c r="H7943">
        <f t="shared" si="123"/>
        <v>2.16</v>
      </c>
      <c r="I7943" s="103">
        <f>AVERAGE(H$10:H7943)</f>
        <v>0.17034660952861133</v>
      </c>
      <c r="J7943" s="2"/>
    </row>
    <row r="7944" spans="1:10">
      <c r="A7944" s="4">
        <v>34268</v>
      </c>
      <c r="B7944">
        <v>5.43</v>
      </c>
      <c r="F7944" s="4">
        <v>30582</v>
      </c>
      <c r="G7944">
        <v>9.08</v>
      </c>
      <c r="H7944">
        <f t="shared" si="123"/>
        <v>2.41</v>
      </c>
      <c r="I7944" s="103">
        <f>AVERAGE(H$10:H7944)</f>
        <v>0.17062885948330211</v>
      </c>
      <c r="J7944" s="2"/>
    </row>
    <row r="7945" spans="1:10">
      <c r="A7945" s="4">
        <v>34269</v>
      </c>
      <c r="B7945">
        <v>5.44</v>
      </c>
      <c r="F7945" s="4">
        <v>30583</v>
      </c>
      <c r="G7945">
        <v>9.08</v>
      </c>
      <c r="H7945">
        <f t="shared" si="123"/>
        <v>2.41</v>
      </c>
      <c r="I7945" s="103">
        <f>AVERAGE(H$10:H7945)</f>
        <v>0.17091103830645191</v>
      </c>
      <c r="J7945" s="2"/>
    </row>
    <row r="7946" spans="1:10">
      <c r="A7946" s="4">
        <v>34270</v>
      </c>
      <c r="B7946">
        <v>5.41</v>
      </c>
      <c r="F7946" s="4">
        <v>30584</v>
      </c>
      <c r="G7946">
        <v>9.08</v>
      </c>
      <c r="H7946">
        <f t="shared" ref="H7946:H8009" si="124">IFERROR(((VLOOKUP(F7946,$A$9:$B$14200,2,FALSE))-G7946),H7945)</f>
        <v>2.41</v>
      </c>
      <c r="I7946" s="103">
        <f>AVERAGE(H$10:H7946)</f>
        <v>0.17119314602494676</v>
      </c>
      <c r="J7946" s="2"/>
    </row>
    <row r="7947" spans="1:10">
      <c r="A7947" s="4">
        <v>34271</v>
      </c>
      <c r="B7947">
        <v>5.43</v>
      </c>
      <c r="F7947" s="4">
        <v>30585</v>
      </c>
      <c r="G7947">
        <v>8.91</v>
      </c>
      <c r="H7947">
        <f t="shared" si="124"/>
        <v>2.5</v>
      </c>
      <c r="I7947" s="103">
        <f>AVERAGE(H$10:H7947)</f>
        <v>0.1714865205341399</v>
      </c>
      <c r="J7947" s="2"/>
    </row>
    <row r="7948" spans="1:10">
      <c r="A7948" s="4">
        <v>34274</v>
      </c>
      <c r="B7948">
        <v>5.56</v>
      </c>
      <c r="F7948" s="4">
        <v>30586</v>
      </c>
      <c r="G7948">
        <v>8.66</v>
      </c>
      <c r="H7948">
        <f t="shared" si="124"/>
        <v>2.7899999999999991</v>
      </c>
      <c r="I7948" s="103">
        <f>AVERAGE(H$10:H7948)</f>
        <v>0.17181634966620513</v>
      </c>
      <c r="J7948" s="2"/>
    </row>
    <row r="7949" spans="1:10">
      <c r="A7949" s="4">
        <v>34275</v>
      </c>
      <c r="B7949">
        <v>5.63</v>
      </c>
      <c r="F7949" s="4">
        <v>30587</v>
      </c>
      <c r="G7949">
        <v>9.01</v>
      </c>
      <c r="H7949">
        <f t="shared" si="124"/>
        <v>2.4800000000000004</v>
      </c>
      <c r="I7949" s="103">
        <f>AVERAGE(H$10:H7949)</f>
        <v>0.17210705289672576</v>
      </c>
      <c r="J7949" s="2"/>
    </row>
    <row r="7950" spans="1:10">
      <c r="A7950" s="4">
        <v>34276</v>
      </c>
      <c r="B7950">
        <v>5.67</v>
      </c>
      <c r="F7950" s="4">
        <v>30588</v>
      </c>
      <c r="G7950">
        <v>9.68</v>
      </c>
      <c r="H7950">
        <f t="shared" si="124"/>
        <v>1.8200000000000003</v>
      </c>
      <c r="I7950" s="103">
        <f>AVERAGE(H$10:H7950)</f>
        <v>0.17231456995340669</v>
      </c>
      <c r="J7950" s="2"/>
    </row>
    <row r="7951" spans="1:10">
      <c r="A7951" s="4">
        <v>34277</v>
      </c>
      <c r="B7951">
        <v>5.67</v>
      </c>
      <c r="F7951" s="4">
        <v>30589</v>
      </c>
      <c r="G7951">
        <v>10.59</v>
      </c>
      <c r="H7951">
        <f t="shared" si="124"/>
        <v>0.84999999999999964</v>
      </c>
      <c r="I7951" s="103">
        <f>AVERAGE(H$10:H7951)</f>
        <v>0.17239989926970564</v>
      </c>
      <c r="J7951" s="2"/>
    </row>
    <row r="7952" spans="1:10">
      <c r="A7952" s="4">
        <v>34278</v>
      </c>
      <c r="B7952">
        <v>5.75</v>
      </c>
      <c r="F7952" s="4">
        <v>30590</v>
      </c>
      <c r="G7952">
        <v>10.59</v>
      </c>
      <c r="H7952">
        <f t="shared" si="124"/>
        <v>0.84999999999999964</v>
      </c>
      <c r="I7952" s="103">
        <f>AVERAGE(H$10:H7952)</f>
        <v>0.17248520710059201</v>
      </c>
      <c r="J7952" s="2"/>
    </row>
    <row r="7953" spans="1:10">
      <c r="A7953" s="4">
        <v>34281</v>
      </c>
      <c r="B7953">
        <v>5.7</v>
      </c>
      <c r="F7953" s="4">
        <v>30591</v>
      </c>
      <c r="G7953">
        <v>10.59</v>
      </c>
      <c r="H7953">
        <f t="shared" si="124"/>
        <v>0.84999999999999964</v>
      </c>
      <c r="I7953" s="103">
        <f>AVERAGE(H$10:H7953)</f>
        <v>0.17257049345417952</v>
      </c>
      <c r="J7953" s="2"/>
    </row>
    <row r="7954" spans="1:10">
      <c r="A7954" s="4">
        <v>34282</v>
      </c>
      <c r="B7954">
        <v>5.64</v>
      </c>
      <c r="F7954" s="4">
        <v>30592</v>
      </c>
      <c r="G7954">
        <v>9.6199999999999992</v>
      </c>
      <c r="H7954">
        <f t="shared" si="124"/>
        <v>1.8500000000000014</v>
      </c>
      <c r="I7954" s="103">
        <f>AVERAGE(H$10:H7954)</f>
        <v>0.17278162366268118</v>
      </c>
      <c r="J7954" s="2"/>
    </row>
    <row r="7955" spans="1:10">
      <c r="A7955" s="4">
        <v>34283</v>
      </c>
      <c r="B7955">
        <v>5.72</v>
      </c>
      <c r="F7955" s="4">
        <v>30593</v>
      </c>
      <c r="G7955">
        <v>9.5500000000000007</v>
      </c>
      <c r="H7955">
        <f t="shared" si="124"/>
        <v>1.9100000000000001</v>
      </c>
      <c r="I7955" s="103">
        <f>AVERAGE(H$10:H7955)</f>
        <v>0.17300025169896829</v>
      </c>
      <c r="J7955" s="2"/>
    </row>
    <row r="7956" spans="1:10">
      <c r="A7956" s="4">
        <v>34285</v>
      </c>
      <c r="B7956">
        <v>5.66</v>
      </c>
      <c r="F7956" s="4">
        <v>30594</v>
      </c>
      <c r="G7956">
        <v>9.3699999999999992</v>
      </c>
      <c r="H7956">
        <f t="shared" si="124"/>
        <v>1.9800000000000004</v>
      </c>
      <c r="I7956" s="103">
        <f>AVERAGE(H$10:H7956)</f>
        <v>0.17322763306908295</v>
      </c>
      <c r="J7956" s="2"/>
    </row>
    <row r="7957" spans="1:10">
      <c r="A7957" s="4">
        <v>34288</v>
      </c>
      <c r="B7957">
        <v>5.69</v>
      </c>
      <c r="F7957" s="4">
        <v>30595</v>
      </c>
      <c r="G7957">
        <v>9.4600000000000009</v>
      </c>
      <c r="H7957">
        <f t="shared" si="124"/>
        <v>1.8499999999999996</v>
      </c>
      <c r="I7957" s="103">
        <f>AVERAGE(H$10:H7957)</f>
        <v>0.17343860090588853</v>
      </c>
      <c r="J7957" s="2"/>
    </row>
    <row r="7958" spans="1:10">
      <c r="A7958" s="4">
        <v>34289</v>
      </c>
      <c r="B7958">
        <v>5.66</v>
      </c>
      <c r="F7958" s="4">
        <v>30596</v>
      </c>
      <c r="G7958">
        <v>9.3800000000000008</v>
      </c>
      <c r="H7958">
        <f t="shared" si="124"/>
        <v>1.9499999999999993</v>
      </c>
      <c r="I7958" s="103">
        <f>AVERAGE(H$10:H7958)</f>
        <v>0.17366209586111486</v>
      </c>
      <c r="J7958" s="2"/>
    </row>
    <row r="7959" spans="1:10">
      <c r="A7959" s="4">
        <v>34290</v>
      </c>
      <c r="B7959">
        <v>5.65</v>
      </c>
      <c r="F7959" s="4">
        <v>30597</v>
      </c>
      <c r="G7959">
        <v>9.3800000000000008</v>
      </c>
      <c r="H7959">
        <f t="shared" si="124"/>
        <v>1.9499999999999993</v>
      </c>
      <c r="I7959" s="103">
        <f>AVERAGE(H$10:H7959)</f>
        <v>0.17388553459119524</v>
      </c>
      <c r="J7959" s="2"/>
    </row>
    <row r="7960" spans="1:10">
      <c r="A7960" s="4">
        <v>34291</v>
      </c>
      <c r="B7960">
        <v>5.72</v>
      </c>
      <c r="F7960" s="4">
        <v>30598</v>
      </c>
      <c r="G7960">
        <v>9.3800000000000008</v>
      </c>
      <c r="H7960">
        <f t="shared" si="124"/>
        <v>1.9499999999999993</v>
      </c>
      <c r="I7960" s="103">
        <f>AVERAGE(H$10:H7960)</f>
        <v>0.174108917117344</v>
      </c>
      <c r="J7960" s="2"/>
    </row>
    <row r="7961" spans="1:10">
      <c r="A7961" s="4">
        <v>34292</v>
      </c>
      <c r="B7961">
        <v>5.84</v>
      </c>
      <c r="F7961" s="4">
        <v>30599</v>
      </c>
      <c r="G7961">
        <v>9.3800000000000008</v>
      </c>
      <c r="H7961">
        <f t="shared" si="124"/>
        <v>1.9499999999999993</v>
      </c>
      <c r="I7961" s="103">
        <f>AVERAGE(H$10:H7961)</f>
        <v>0.17433224346076487</v>
      </c>
      <c r="J7961" s="2"/>
    </row>
    <row r="7962" spans="1:10">
      <c r="A7962" s="4">
        <v>34295</v>
      </c>
      <c r="B7962">
        <v>5.89</v>
      </c>
      <c r="F7962" s="4">
        <v>30600</v>
      </c>
      <c r="G7962">
        <v>9.56</v>
      </c>
      <c r="H7962">
        <f t="shared" si="124"/>
        <v>2.0099999999999998</v>
      </c>
      <c r="I7962" s="103">
        <f>AVERAGE(H$10:H7962)</f>
        <v>0.17456305796554789</v>
      </c>
      <c r="J7962" s="2"/>
    </row>
    <row r="7963" spans="1:10">
      <c r="A7963" s="4">
        <v>34296</v>
      </c>
      <c r="B7963">
        <v>5.82</v>
      </c>
      <c r="F7963" s="4">
        <v>30601</v>
      </c>
      <c r="G7963">
        <v>9.67</v>
      </c>
      <c r="H7963">
        <f t="shared" si="124"/>
        <v>1.92</v>
      </c>
      <c r="I7963" s="103">
        <f>AVERAGE(H$10:H7963)</f>
        <v>0.17478249937138576</v>
      </c>
      <c r="J7963" s="2"/>
    </row>
    <row r="7964" spans="1:10">
      <c r="A7964" s="4">
        <v>34297</v>
      </c>
      <c r="B7964">
        <v>5.84</v>
      </c>
      <c r="F7964" s="4">
        <v>30602</v>
      </c>
      <c r="G7964">
        <v>9.51</v>
      </c>
      <c r="H7964">
        <f t="shared" si="124"/>
        <v>2.1400000000000006</v>
      </c>
      <c r="I7964" s="103">
        <f>AVERAGE(H$10:H7964)</f>
        <v>0.17502954116907635</v>
      </c>
      <c r="J7964" s="2"/>
    </row>
    <row r="7965" spans="1:10">
      <c r="A7965" s="4">
        <v>34299</v>
      </c>
      <c r="B7965">
        <v>5.78</v>
      </c>
      <c r="F7965" s="4">
        <v>30603</v>
      </c>
      <c r="G7965">
        <v>9.31</v>
      </c>
      <c r="H7965">
        <f t="shared" si="124"/>
        <v>2.2699999999999996</v>
      </c>
      <c r="I7965" s="103">
        <f>AVERAGE(H$10:H7965)</f>
        <v>0.17529286073403749</v>
      </c>
      <c r="J7965" s="2"/>
    </row>
    <row r="7966" spans="1:10">
      <c r="A7966" s="4">
        <v>34302</v>
      </c>
      <c r="B7966">
        <v>5.76</v>
      </c>
      <c r="F7966" s="4">
        <v>30604</v>
      </c>
      <c r="G7966">
        <v>9.31</v>
      </c>
      <c r="H7966">
        <f t="shared" si="124"/>
        <v>2.2699999999999996</v>
      </c>
      <c r="I7966" s="103">
        <f>AVERAGE(H$10:H7966)</f>
        <v>0.17555611411335961</v>
      </c>
      <c r="J7966" s="2"/>
    </row>
    <row r="7967" spans="1:10">
      <c r="A7967" s="4">
        <v>34303</v>
      </c>
      <c r="B7967">
        <v>5.83</v>
      </c>
      <c r="F7967" s="4">
        <v>30605</v>
      </c>
      <c r="G7967">
        <v>9.31</v>
      </c>
      <c r="H7967">
        <f t="shared" si="124"/>
        <v>2.2699999999999996</v>
      </c>
      <c r="I7967" s="103">
        <f>AVERAGE(H$10:H7967)</f>
        <v>0.17581930133199325</v>
      </c>
      <c r="J7967" s="2"/>
    </row>
    <row r="7968" spans="1:10">
      <c r="A7968" s="4">
        <v>34304</v>
      </c>
      <c r="B7968">
        <v>5.82</v>
      </c>
      <c r="F7968" s="4">
        <v>30606</v>
      </c>
      <c r="G7968">
        <v>9.33</v>
      </c>
      <c r="H7968">
        <f t="shared" si="124"/>
        <v>2.1400000000000006</v>
      </c>
      <c r="I7968" s="103">
        <f>AVERAGE(H$10:H7968)</f>
        <v>0.17606608870461143</v>
      </c>
      <c r="J7968" s="2"/>
    </row>
    <row r="7969" spans="1:10">
      <c r="A7969" s="4">
        <v>34305</v>
      </c>
      <c r="B7969">
        <v>5.81</v>
      </c>
      <c r="F7969" s="4">
        <v>30607</v>
      </c>
      <c r="G7969">
        <v>9.2899999999999991</v>
      </c>
      <c r="H7969">
        <f t="shared" si="124"/>
        <v>2.2000000000000011</v>
      </c>
      <c r="I7969" s="103">
        <f>AVERAGE(H$10:H7969)</f>
        <v>0.17632035175879429</v>
      </c>
      <c r="J7969" s="2"/>
    </row>
    <row r="7970" spans="1:10">
      <c r="A7970" s="4">
        <v>34306</v>
      </c>
      <c r="B7970">
        <v>5.8</v>
      </c>
      <c r="F7970" s="4">
        <v>30608</v>
      </c>
      <c r="G7970">
        <v>9.49</v>
      </c>
      <c r="H7970">
        <f t="shared" si="124"/>
        <v>2</v>
      </c>
      <c r="I7970" s="103">
        <f>AVERAGE(H$10:H7970)</f>
        <v>0.17654942846376115</v>
      </c>
      <c r="J7970" s="2"/>
    </row>
    <row r="7971" spans="1:10">
      <c r="A7971" s="4">
        <v>34309</v>
      </c>
      <c r="B7971">
        <v>5.72</v>
      </c>
      <c r="F7971" s="4">
        <v>30609</v>
      </c>
      <c r="G7971">
        <v>9.44</v>
      </c>
      <c r="H7971">
        <f t="shared" si="124"/>
        <v>2.0300000000000011</v>
      </c>
      <c r="I7971" s="103">
        <f>AVERAGE(H$10:H7971)</f>
        <v>0.17678221552373807</v>
      </c>
      <c r="J7971" s="2"/>
    </row>
    <row r="7972" spans="1:10">
      <c r="A7972" s="4">
        <v>34310</v>
      </c>
      <c r="B7972">
        <v>5.71</v>
      </c>
      <c r="F7972" s="4">
        <v>30610</v>
      </c>
      <c r="G7972">
        <v>9.36</v>
      </c>
      <c r="H7972">
        <f t="shared" si="124"/>
        <v>2.0700000000000003</v>
      </c>
      <c r="I7972" s="103">
        <f>AVERAGE(H$10:H7972)</f>
        <v>0.17701996734898937</v>
      </c>
      <c r="J7972" s="2"/>
    </row>
    <row r="7973" spans="1:10">
      <c r="A7973" s="4">
        <v>34311</v>
      </c>
      <c r="B7973">
        <v>5.71</v>
      </c>
      <c r="F7973" s="4">
        <v>30611</v>
      </c>
      <c r="G7973">
        <v>9.36</v>
      </c>
      <c r="H7973">
        <f t="shared" si="124"/>
        <v>2.0700000000000003</v>
      </c>
      <c r="I7973" s="103">
        <f>AVERAGE(H$10:H7973)</f>
        <v>0.17725765946760452</v>
      </c>
      <c r="J7973" s="2"/>
    </row>
    <row r="7974" spans="1:10">
      <c r="A7974" s="4">
        <v>34312</v>
      </c>
      <c r="B7974">
        <v>5.68</v>
      </c>
      <c r="F7974" s="4">
        <v>30612</v>
      </c>
      <c r="G7974">
        <v>9.36</v>
      </c>
      <c r="H7974">
        <f t="shared" si="124"/>
        <v>2.0700000000000003</v>
      </c>
      <c r="I7974" s="103">
        <f>AVERAGE(H$10:H7974)</f>
        <v>0.17749529190207186</v>
      </c>
      <c r="J7974" s="2"/>
    </row>
    <row r="7975" spans="1:10">
      <c r="A7975" s="4">
        <v>34313</v>
      </c>
      <c r="B7975">
        <v>5.73</v>
      </c>
      <c r="F7975" s="4">
        <v>30613</v>
      </c>
      <c r="G7975">
        <v>9.4700000000000006</v>
      </c>
      <c r="H7975">
        <f t="shared" si="124"/>
        <v>2.1899999999999995</v>
      </c>
      <c r="I7975" s="103">
        <f>AVERAGE(H$10:H7975)</f>
        <v>0.17774792869696238</v>
      </c>
      <c r="J7975" s="2"/>
    </row>
    <row r="7976" spans="1:10">
      <c r="A7976" s="4">
        <v>34316</v>
      </c>
      <c r="B7976">
        <v>5.78</v>
      </c>
      <c r="F7976" s="4">
        <v>30614</v>
      </c>
      <c r="G7976">
        <v>9.3000000000000007</v>
      </c>
      <c r="H7976">
        <f t="shared" si="124"/>
        <v>2.3999999999999986</v>
      </c>
      <c r="I7976" s="103">
        <f>AVERAGE(H$10:H7976)</f>
        <v>0.17802686080080363</v>
      </c>
      <c r="J7976" s="2"/>
    </row>
    <row r="7977" spans="1:10">
      <c r="A7977" s="4">
        <v>34317</v>
      </c>
      <c r="B7977">
        <v>5.82</v>
      </c>
      <c r="F7977" s="4">
        <v>30615</v>
      </c>
      <c r="G7977">
        <v>9.23</v>
      </c>
      <c r="H7977">
        <f t="shared" si="124"/>
        <v>2.4900000000000002</v>
      </c>
      <c r="I7977" s="103">
        <f>AVERAGE(H$10:H7977)</f>
        <v>0.17831701807228947</v>
      </c>
      <c r="J7977" s="2"/>
    </row>
    <row r="7978" spans="1:10">
      <c r="A7978" s="4">
        <v>34318</v>
      </c>
      <c r="B7978">
        <v>5.83</v>
      </c>
      <c r="F7978" s="4">
        <v>30616</v>
      </c>
      <c r="G7978">
        <v>9.4</v>
      </c>
      <c r="H7978">
        <f t="shared" si="124"/>
        <v>2.2599999999999998</v>
      </c>
      <c r="I7978" s="103">
        <f>AVERAGE(H$10:H7978)</f>
        <v>0.17857824068264555</v>
      </c>
      <c r="J7978" s="2"/>
    </row>
    <row r="7979" spans="1:10">
      <c r="A7979" s="4">
        <v>34319</v>
      </c>
      <c r="B7979">
        <v>5.84</v>
      </c>
      <c r="F7979" s="4">
        <v>30617</v>
      </c>
      <c r="G7979">
        <v>9.31</v>
      </c>
      <c r="H7979">
        <f t="shared" si="124"/>
        <v>2.3699999999999992</v>
      </c>
      <c r="I7979" s="103">
        <f>AVERAGE(H$10:H7979)</f>
        <v>0.17885319949811823</v>
      </c>
      <c r="J7979" s="2"/>
    </row>
    <row r="7980" spans="1:10">
      <c r="A7980" s="4">
        <v>34320</v>
      </c>
      <c r="B7980">
        <v>5.81</v>
      </c>
      <c r="F7980" s="4">
        <v>30618</v>
      </c>
      <c r="G7980">
        <v>9.31</v>
      </c>
      <c r="H7980">
        <f t="shared" si="124"/>
        <v>2.3699999999999992</v>
      </c>
      <c r="I7980" s="103">
        <f>AVERAGE(H$10:H7980)</f>
        <v>0.17912808932379903</v>
      </c>
      <c r="J7980" s="2"/>
    </row>
    <row r="7981" spans="1:10">
      <c r="A7981" s="4">
        <v>34323</v>
      </c>
      <c r="B7981">
        <v>5.83</v>
      </c>
      <c r="F7981" s="4">
        <v>30619</v>
      </c>
      <c r="G7981">
        <v>9.31</v>
      </c>
      <c r="H7981">
        <f t="shared" si="124"/>
        <v>2.3699999999999992</v>
      </c>
      <c r="I7981" s="103">
        <f>AVERAGE(H$10:H7981)</f>
        <v>0.17940291018565005</v>
      </c>
      <c r="J7981" s="2"/>
    </row>
    <row r="7982" spans="1:10">
      <c r="A7982" s="4">
        <v>34324</v>
      </c>
      <c r="B7982">
        <v>5.85</v>
      </c>
      <c r="F7982" s="4">
        <v>30620</v>
      </c>
      <c r="G7982">
        <v>9.43</v>
      </c>
      <c r="H7982">
        <f t="shared" si="124"/>
        <v>2.3100000000000005</v>
      </c>
      <c r="I7982" s="103">
        <f>AVERAGE(H$10:H7982)</f>
        <v>0.17967013671140122</v>
      </c>
      <c r="J7982" s="2"/>
    </row>
    <row r="7983" spans="1:10">
      <c r="A7983" s="4">
        <v>34325</v>
      </c>
      <c r="B7983">
        <v>5.74</v>
      </c>
      <c r="F7983" s="4">
        <v>30621</v>
      </c>
      <c r="G7983">
        <v>9.4499999999999993</v>
      </c>
      <c r="H7983">
        <f t="shared" si="124"/>
        <v>2.2400000000000002</v>
      </c>
      <c r="I7983" s="103">
        <f>AVERAGE(H$10:H7983)</f>
        <v>0.17992851768246829</v>
      </c>
      <c r="J7983" s="2"/>
    </row>
    <row r="7984" spans="1:10">
      <c r="A7984" s="4">
        <v>34326</v>
      </c>
      <c r="B7984">
        <v>5.72</v>
      </c>
      <c r="F7984" s="4">
        <v>30622</v>
      </c>
      <c r="G7984">
        <v>9.57</v>
      </c>
      <c r="H7984">
        <f t="shared" si="124"/>
        <v>2.129999999999999</v>
      </c>
      <c r="I7984" s="103">
        <f>AVERAGE(H$10:H7984)</f>
        <v>0.18017304075235135</v>
      </c>
      <c r="J7984" s="2"/>
    </row>
    <row r="7985" spans="1:10">
      <c r="A7985" s="4">
        <v>34330</v>
      </c>
      <c r="B7985">
        <v>5.72</v>
      </c>
      <c r="F7985" s="4">
        <v>30623</v>
      </c>
      <c r="G7985">
        <v>9.5299999999999994</v>
      </c>
      <c r="H7985">
        <f t="shared" si="124"/>
        <v>2.2200000000000006</v>
      </c>
      <c r="I7985" s="103">
        <f>AVERAGE(H$10:H7985)</f>
        <v>0.1804287863590775</v>
      </c>
      <c r="J7985" s="2"/>
    </row>
    <row r="7986" spans="1:10">
      <c r="A7986" s="4">
        <v>34331</v>
      </c>
      <c r="B7986">
        <v>5.72</v>
      </c>
      <c r="F7986" s="4">
        <v>30624</v>
      </c>
      <c r="G7986">
        <v>9.32</v>
      </c>
      <c r="H7986">
        <f t="shared" si="124"/>
        <v>2.5299999999999994</v>
      </c>
      <c r="I7986" s="103">
        <f>AVERAGE(H$10:H7986)</f>
        <v>0.18072332957252127</v>
      </c>
      <c r="J7986" s="2"/>
    </row>
    <row r="7987" spans="1:10">
      <c r="A7987" s="4">
        <v>34332</v>
      </c>
      <c r="B7987">
        <v>5.74</v>
      </c>
      <c r="F7987" s="4">
        <v>30625</v>
      </c>
      <c r="G7987">
        <v>9.32</v>
      </c>
      <c r="H7987">
        <f t="shared" si="124"/>
        <v>2.5299999999999994</v>
      </c>
      <c r="I7987" s="103">
        <f>AVERAGE(H$10:H7987)</f>
        <v>0.18101779894710479</v>
      </c>
      <c r="J7987" s="2"/>
    </row>
    <row r="7988" spans="1:10">
      <c r="A7988" s="4">
        <v>34333</v>
      </c>
      <c r="B7988">
        <v>5.82</v>
      </c>
      <c r="F7988" s="4">
        <v>30626</v>
      </c>
      <c r="G7988">
        <v>9.32</v>
      </c>
      <c r="H7988">
        <f t="shared" si="124"/>
        <v>2.5299999999999994</v>
      </c>
      <c r="I7988" s="103">
        <f>AVERAGE(H$10:H7988)</f>
        <v>0.18131219451059055</v>
      </c>
      <c r="J7988" s="2"/>
    </row>
    <row r="7989" spans="1:10">
      <c r="A7989" s="4">
        <v>34334</v>
      </c>
      <c r="B7989">
        <v>5.83</v>
      </c>
      <c r="F7989" s="4">
        <v>30627</v>
      </c>
      <c r="G7989">
        <v>9.3800000000000008</v>
      </c>
      <c r="H7989">
        <f t="shared" si="124"/>
        <v>2.4699999999999989</v>
      </c>
      <c r="I7989" s="103">
        <f>AVERAGE(H$10:H7989)</f>
        <v>0.18159899749373459</v>
      </c>
      <c r="J7989" s="2"/>
    </row>
    <row r="7990" spans="1:10">
      <c r="A7990" s="4">
        <v>34337</v>
      </c>
      <c r="B7990">
        <v>5.92</v>
      </c>
      <c r="F7990" s="4">
        <v>30628</v>
      </c>
      <c r="G7990">
        <v>9.25</v>
      </c>
      <c r="H7990">
        <f t="shared" si="124"/>
        <v>2.4699999999999989</v>
      </c>
      <c r="I7990" s="103">
        <f>AVERAGE(H$10:H7990)</f>
        <v>0.1818857286054382</v>
      </c>
      <c r="J7990" s="2"/>
    </row>
    <row r="7991" spans="1:10">
      <c r="A7991" s="4">
        <v>34338</v>
      </c>
      <c r="B7991">
        <v>5.88</v>
      </c>
      <c r="F7991" s="4">
        <v>30629</v>
      </c>
      <c r="G7991">
        <v>9.42</v>
      </c>
      <c r="H7991">
        <f t="shared" si="124"/>
        <v>2.42</v>
      </c>
      <c r="I7991" s="103">
        <f>AVERAGE(H$10:H7991)</f>
        <v>0.18216612377850191</v>
      </c>
      <c r="J7991" s="2"/>
    </row>
    <row r="7992" spans="1:10">
      <c r="A7992" s="4">
        <v>34339</v>
      </c>
      <c r="B7992">
        <v>5.9</v>
      </c>
      <c r="F7992" s="4">
        <v>30630</v>
      </c>
      <c r="G7992">
        <v>9.3800000000000008</v>
      </c>
      <c r="H7992">
        <f t="shared" si="124"/>
        <v>2.33</v>
      </c>
      <c r="I7992" s="103">
        <f>AVERAGE(H$10:H7992)</f>
        <v>0.18243517474633622</v>
      </c>
      <c r="J7992" s="2"/>
    </row>
    <row r="7993" spans="1:10">
      <c r="A7993" s="4">
        <v>34340</v>
      </c>
      <c r="B7993">
        <v>5.84</v>
      </c>
      <c r="F7993" s="4">
        <v>30631</v>
      </c>
      <c r="G7993">
        <v>9.3800000000000008</v>
      </c>
      <c r="H7993">
        <f t="shared" si="124"/>
        <v>2.33</v>
      </c>
      <c r="I7993" s="103">
        <f>AVERAGE(H$10:H7993)</f>
        <v>0.18270415831663353</v>
      </c>
      <c r="J7993" s="2"/>
    </row>
    <row r="7994" spans="1:10">
      <c r="A7994" s="4">
        <v>34341</v>
      </c>
      <c r="B7994">
        <v>5.7</v>
      </c>
      <c r="F7994" s="4">
        <v>30632</v>
      </c>
      <c r="G7994">
        <v>9.3800000000000008</v>
      </c>
      <c r="H7994">
        <f t="shared" si="124"/>
        <v>2.33</v>
      </c>
      <c r="I7994" s="103">
        <f>AVERAGE(H$10:H7994)</f>
        <v>0.18297307451471534</v>
      </c>
      <c r="J7994" s="2"/>
    </row>
    <row r="7995" spans="1:10">
      <c r="A7995" s="4">
        <v>34344</v>
      </c>
      <c r="B7995">
        <v>5.67</v>
      </c>
      <c r="F7995" s="4">
        <v>30633</v>
      </c>
      <c r="G7995">
        <v>9.3800000000000008</v>
      </c>
      <c r="H7995">
        <f t="shared" si="124"/>
        <v>2.33</v>
      </c>
      <c r="I7995" s="103">
        <f>AVERAGE(H$10:H7995)</f>
        <v>0.18324192336589054</v>
      </c>
      <c r="J7995" s="2"/>
    </row>
    <row r="7996" spans="1:10">
      <c r="A7996" s="4">
        <v>34345</v>
      </c>
      <c r="B7996">
        <v>5.67</v>
      </c>
      <c r="F7996" s="4">
        <v>30634</v>
      </c>
      <c r="G7996">
        <v>9.3699999999999992</v>
      </c>
      <c r="H7996">
        <f t="shared" si="124"/>
        <v>2.3100000000000005</v>
      </c>
      <c r="I7996" s="103">
        <f>AVERAGE(H$10:H7996)</f>
        <v>0.18350820082634303</v>
      </c>
      <c r="J7996" s="2"/>
    </row>
    <row r="7997" spans="1:10">
      <c r="A7997" s="4">
        <v>34346</v>
      </c>
      <c r="B7997">
        <v>5.6</v>
      </c>
      <c r="F7997" s="4">
        <v>30635</v>
      </c>
      <c r="G7997">
        <v>9.5</v>
      </c>
      <c r="H7997">
        <f t="shared" si="124"/>
        <v>2.1999999999999993</v>
      </c>
      <c r="I7997" s="103">
        <f>AVERAGE(H$10:H7997)</f>
        <v>0.1837606409614424</v>
      </c>
      <c r="J7997" s="2"/>
    </row>
    <row r="7998" spans="1:10">
      <c r="A7998" s="4">
        <v>34347</v>
      </c>
      <c r="B7998">
        <v>5.71</v>
      </c>
      <c r="F7998" s="4">
        <v>30636</v>
      </c>
      <c r="G7998">
        <v>9.5399999999999991</v>
      </c>
      <c r="H7998">
        <f t="shared" si="124"/>
        <v>2.16</v>
      </c>
      <c r="I7998" s="103">
        <f>AVERAGE(H$10:H7998)</f>
        <v>0.18400801101514608</v>
      </c>
      <c r="J7998" s="2"/>
    </row>
    <row r="7999" spans="1:10">
      <c r="A7999" s="4">
        <v>34348</v>
      </c>
      <c r="B7999">
        <v>5.78</v>
      </c>
      <c r="F7999" s="4">
        <v>30637</v>
      </c>
      <c r="G7999">
        <v>9.4499999999999993</v>
      </c>
      <c r="H7999">
        <f t="shared" si="124"/>
        <v>2.2700000000000014</v>
      </c>
      <c r="I7999" s="103">
        <f>AVERAGE(H$10:H7999)</f>
        <v>0.18426908635794767</v>
      </c>
      <c r="J7999" s="2"/>
    </row>
    <row r="8000" spans="1:10">
      <c r="A8000" s="4">
        <v>34352</v>
      </c>
      <c r="B8000">
        <v>5.74</v>
      </c>
      <c r="F8000" s="4">
        <v>30638</v>
      </c>
      <c r="G8000">
        <v>9.23</v>
      </c>
      <c r="H8000">
        <f t="shared" si="124"/>
        <v>2.4900000000000002</v>
      </c>
      <c r="I8000" s="103">
        <f>AVERAGE(H$10:H8000)</f>
        <v>0.18455762733074735</v>
      </c>
      <c r="J8000" s="2"/>
    </row>
    <row r="8001" spans="1:10">
      <c r="A8001" s="4">
        <v>34353</v>
      </c>
      <c r="B8001">
        <v>5.76</v>
      </c>
      <c r="F8001" s="4">
        <v>30639</v>
      </c>
      <c r="G8001">
        <v>9.23</v>
      </c>
      <c r="H8001">
        <f t="shared" si="124"/>
        <v>2.4900000000000002</v>
      </c>
      <c r="I8001" s="103">
        <f>AVERAGE(H$10:H8001)</f>
        <v>0.18484609609609634</v>
      </c>
      <c r="J8001" s="2"/>
    </row>
    <row r="8002" spans="1:10">
      <c r="A8002" s="4">
        <v>34354</v>
      </c>
      <c r="B8002">
        <v>5.71</v>
      </c>
      <c r="F8002" s="4">
        <v>30640</v>
      </c>
      <c r="G8002">
        <v>9.23</v>
      </c>
      <c r="H8002">
        <f t="shared" si="124"/>
        <v>2.4900000000000002</v>
      </c>
      <c r="I8002" s="103">
        <f>AVERAGE(H$10:H8002)</f>
        <v>0.18513449268109622</v>
      </c>
      <c r="J8002" s="2"/>
    </row>
    <row r="8003" spans="1:10">
      <c r="A8003" s="4">
        <v>34355</v>
      </c>
      <c r="B8003">
        <v>5.73</v>
      </c>
      <c r="F8003" s="4">
        <v>30641</v>
      </c>
      <c r="G8003">
        <v>9.24</v>
      </c>
      <c r="H8003">
        <f t="shared" si="124"/>
        <v>2.41</v>
      </c>
      <c r="I8003" s="103">
        <f>AVERAGE(H$10:H8003)</f>
        <v>0.18541280960720566</v>
      </c>
      <c r="J8003" s="2"/>
    </row>
    <row r="8004" spans="1:10">
      <c r="A8004" s="4">
        <v>34358</v>
      </c>
      <c r="B8004">
        <v>5.74</v>
      </c>
      <c r="F8004" s="4">
        <v>30642</v>
      </c>
      <c r="G8004">
        <v>9.07</v>
      </c>
      <c r="H8004">
        <f t="shared" si="124"/>
        <v>2.5</v>
      </c>
      <c r="I8004" s="103">
        <f>AVERAGE(H$10:H8004)</f>
        <v>0.18570231394621664</v>
      </c>
      <c r="J8004" s="2"/>
    </row>
    <row r="8005" spans="1:10">
      <c r="A8005" s="4">
        <v>34359</v>
      </c>
      <c r="B8005">
        <v>5.78</v>
      </c>
      <c r="F8005" s="4">
        <v>30643</v>
      </c>
      <c r="G8005">
        <v>9.35</v>
      </c>
      <c r="H8005">
        <f t="shared" si="124"/>
        <v>2.2400000000000002</v>
      </c>
      <c r="I8005" s="103">
        <f>AVERAGE(H$10:H8005)</f>
        <v>0.18595922961480768</v>
      </c>
      <c r="J8005" s="2"/>
    </row>
    <row r="8006" spans="1:10">
      <c r="A8006" s="4">
        <v>34360</v>
      </c>
      <c r="B8006">
        <v>5.77</v>
      </c>
      <c r="F8006" s="4">
        <v>30644</v>
      </c>
      <c r="G8006">
        <v>9.35</v>
      </c>
      <c r="H8006">
        <f t="shared" si="124"/>
        <v>2.2400000000000002</v>
      </c>
      <c r="I8006" s="103">
        <f>AVERAGE(H$10:H8006)</f>
        <v>0.18621608103038667</v>
      </c>
      <c r="J8006" s="2"/>
    </row>
    <row r="8007" spans="1:10">
      <c r="A8007" s="4">
        <v>34361</v>
      </c>
      <c r="B8007">
        <v>5.73</v>
      </c>
      <c r="F8007" s="4">
        <v>30645</v>
      </c>
      <c r="G8007">
        <v>9.24</v>
      </c>
      <c r="H8007">
        <f t="shared" si="124"/>
        <v>2.3100000000000005</v>
      </c>
      <c r="I8007" s="103">
        <f>AVERAGE(H$10:H8007)</f>
        <v>0.18648162040510152</v>
      </c>
      <c r="J8007" s="2"/>
    </row>
    <row r="8008" spans="1:10">
      <c r="A8008" s="4">
        <v>34362</v>
      </c>
      <c r="B8008">
        <v>5.68</v>
      </c>
      <c r="F8008" s="4">
        <v>30646</v>
      </c>
      <c r="G8008">
        <v>9.24</v>
      </c>
      <c r="H8008">
        <f t="shared" si="124"/>
        <v>2.3100000000000005</v>
      </c>
      <c r="I8008" s="103">
        <f>AVERAGE(H$10:H8008)</f>
        <v>0.18674709338667358</v>
      </c>
      <c r="J8008" s="2"/>
    </row>
    <row r="8009" spans="1:10">
      <c r="A8009" s="4">
        <v>34365</v>
      </c>
      <c r="B8009">
        <v>5.7</v>
      </c>
      <c r="F8009" s="4">
        <v>30647</v>
      </c>
      <c r="G8009">
        <v>9.24</v>
      </c>
      <c r="H8009">
        <f t="shared" si="124"/>
        <v>2.3100000000000005</v>
      </c>
      <c r="I8009" s="103">
        <f>AVERAGE(H$10:H8009)</f>
        <v>0.18701250000000025</v>
      </c>
      <c r="J8009" s="2"/>
    </row>
    <row r="8010" spans="1:10">
      <c r="A8010" s="4">
        <v>34366</v>
      </c>
      <c r="B8010">
        <v>5.77</v>
      </c>
      <c r="F8010" s="4">
        <v>30648</v>
      </c>
      <c r="G8010">
        <v>9.23</v>
      </c>
      <c r="H8010">
        <f t="shared" ref="H8010:H8073" si="125">IFERROR(((VLOOKUP(F8010,$A$9:$B$14200,2,FALSE))-G8010),H8009)</f>
        <v>2.4000000000000004</v>
      </c>
      <c r="I8010" s="103">
        <f>AVERAGE(H$10:H8010)</f>
        <v>0.18728908886389226</v>
      </c>
      <c r="J8010" s="2"/>
    </row>
    <row r="8011" spans="1:10">
      <c r="A8011" s="4">
        <v>34367</v>
      </c>
      <c r="B8011">
        <v>5.77</v>
      </c>
      <c r="F8011" s="4">
        <v>30649</v>
      </c>
      <c r="G8011">
        <v>9.27</v>
      </c>
      <c r="H8011">
        <f t="shared" si="125"/>
        <v>2.3100000000000005</v>
      </c>
      <c r="I8011" s="103">
        <f>AVERAGE(H$10:H8011)</f>
        <v>0.18755436140964785</v>
      </c>
      <c r="J8011" s="2"/>
    </row>
    <row r="8012" spans="1:10">
      <c r="A8012" s="4">
        <v>34368</v>
      </c>
      <c r="B8012">
        <v>5.81</v>
      </c>
      <c r="F8012" s="4">
        <v>30650</v>
      </c>
      <c r="G8012">
        <v>9.34</v>
      </c>
      <c r="H8012">
        <f t="shared" si="125"/>
        <v>2.2900000000000009</v>
      </c>
      <c r="I8012" s="103">
        <f>AVERAGE(H$10:H8012)</f>
        <v>0.18781706859927552</v>
      </c>
      <c r="J8012" s="2"/>
    </row>
    <row r="8013" spans="1:10">
      <c r="A8013" s="4">
        <v>34369</v>
      </c>
      <c r="B8013">
        <v>5.94</v>
      </c>
      <c r="F8013" s="4">
        <v>30651</v>
      </c>
      <c r="G8013">
        <v>9.4600000000000009</v>
      </c>
      <c r="H8013">
        <f t="shared" si="125"/>
        <v>2.17</v>
      </c>
      <c r="I8013" s="103">
        <f>AVERAGE(H$10:H8013)</f>
        <v>0.18806471764117966</v>
      </c>
      <c r="J8013" s="2"/>
    </row>
    <row r="8014" spans="1:10">
      <c r="A8014" s="4">
        <v>34372</v>
      </c>
      <c r="B8014">
        <v>5.96</v>
      </c>
      <c r="F8014" s="4">
        <v>30652</v>
      </c>
      <c r="G8014">
        <v>9.51</v>
      </c>
      <c r="H8014">
        <f t="shared" si="125"/>
        <v>2.2400000000000002</v>
      </c>
      <c r="I8014" s="103">
        <f>AVERAGE(H$10:H8014)</f>
        <v>0.18832104934416016</v>
      </c>
      <c r="J8014" s="2"/>
    </row>
    <row r="8015" spans="1:10">
      <c r="A8015" s="4">
        <v>34373</v>
      </c>
      <c r="B8015">
        <v>6.01</v>
      </c>
      <c r="F8015" s="4">
        <v>30653</v>
      </c>
      <c r="G8015">
        <v>9.51</v>
      </c>
      <c r="H8015">
        <f t="shared" si="125"/>
        <v>2.2400000000000002</v>
      </c>
      <c r="I8015" s="103">
        <f>AVERAGE(H$10:H8015)</f>
        <v>0.18857731701224106</v>
      </c>
      <c r="J8015" s="2"/>
    </row>
    <row r="8016" spans="1:10">
      <c r="A8016" s="4">
        <v>34374</v>
      </c>
      <c r="B8016">
        <v>5.92</v>
      </c>
      <c r="F8016" s="4">
        <v>30654</v>
      </c>
      <c r="G8016">
        <v>9.51</v>
      </c>
      <c r="H8016">
        <f t="shared" si="125"/>
        <v>2.2400000000000002</v>
      </c>
      <c r="I8016" s="103">
        <f>AVERAGE(H$10:H8016)</f>
        <v>0.18883352066941453</v>
      </c>
      <c r="J8016" s="2"/>
    </row>
    <row r="8017" spans="1:10">
      <c r="A8017" s="4">
        <v>34375</v>
      </c>
      <c r="B8017">
        <v>5.91</v>
      </c>
      <c r="F8017" s="4">
        <v>30655</v>
      </c>
      <c r="G8017">
        <v>9.5500000000000007</v>
      </c>
      <c r="H8017">
        <f t="shared" si="125"/>
        <v>2.2299999999999986</v>
      </c>
      <c r="I8017" s="103">
        <f>AVERAGE(H$10:H8017)</f>
        <v>0.18908841158841186</v>
      </c>
      <c r="J8017" s="2"/>
    </row>
    <row r="8018" spans="1:10">
      <c r="A8018" s="4">
        <v>34376</v>
      </c>
      <c r="B8018">
        <v>5.88</v>
      </c>
      <c r="F8018" s="4">
        <v>30656</v>
      </c>
      <c r="G8018">
        <v>9.3800000000000008</v>
      </c>
      <c r="H8018">
        <f t="shared" si="125"/>
        <v>2.379999999999999</v>
      </c>
      <c r="I8018" s="103">
        <f>AVERAGE(H$10:H8018)</f>
        <v>0.18936196778624076</v>
      </c>
      <c r="J8018" s="2"/>
    </row>
    <row r="8019" spans="1:10">
      <c r="A8019" s="4">
        <v>34379</v>
      </c>
      <c r="B8019">
        <v>5.9</v>
      </c>
      <c r="F8019" s="4">
        <v>30657</v>
      </c>
      <c r="G8019">
        <v>9.52</v>
      </c>
      <c r="H8019">
        <f t="shared" si="125"/>
        <v>2.2699999999999996</v>
      </c>
      <c r="I8019" s="103">
        <f>AVERAGE(H$10:H8019)</f>
        <v>0.18962172284644221</v>
      </c>
      <c r="J8019" s="2"/>
    </row>
    <row r="8020" spans="1:10">
      <c r="A8020" s="4">
        <v>34380</v>
      </c>
      <c r="B8020">
        <v>5.88</v>
      </c>
      <c r="F8020" s="4">
        <v>30658</v>
      </c>
      <c r="G8020">
        <v>9.56</v>
      </c>
      <c r="H8020">
        <f t="shared" si="125"/>
        <v>2.33</v>
      </c>
      <c r="I8020" s="103">
        <f>AVERAGE(H$10:H8020)</f>
        <v>0.18988890275870704</v>
      </c>
      <c r="J8020" s="2"/>
    </row>
    <row r="8021" spans="1:10">
      <c r="A8021" s="4">
        <v>34381</v>
      </c>
      <c r="B8021">
        <v>5.89</v>
      </c>
      <c r="F8021" s="4">
        <v>30659</v>
      </c>
      <c r="G8021">
        <v>9.43</v>
      </c>
      <c r="H8021">
        <f t="shared" si="125"/>
        <v>2.4700000000000006</v>
      </c>
      <c r="I8021" s="103">
        <f>AVERAGE(H$10:H8021)</f>
        <v>0.19017348976535223</v>
      </c>
      <c r="J8021" s="2"/>
    </row>
    <row r="8022" spans="1:10">
      <c r="A8022" s="4">
        <v>34382</v>
      </c>
      <c r="B8022">
        <v>6</v>
      </c>
      <c r="F8022" s="4">
        <v>30660</v>
      </c>
      <c r="G8022">
        <v>9.43</v>
      </c>
      <c r="H8022">
        <f t="shared" si="125"/>
        <v>2.4700000000000006</v>
      </c>
      <c r="I8022" s="103">
        <f>AVERAGE(H$10:H8022)</f>
        <v>0.19045800574067168</v>
      </c>
      <c r="J8022" s="2"/>
    </row>
    <row r="8023" spans="1:10">
      <c r="A8023" s="4">
        <v>34383</v>
      </c>
      <c r="B8023">
        <v>6.09</v>
      </c>
      <c r="F8023" s="4">
        <v>30661</v>
      </c>
      <c r="G8023">
        <v>9.43</v>
      </c>
      <c r="H8023">
        <f t="shared" si="125"/>
        <v>2.4700000000000006</v>
      </c>
      <c r="I8023" s="103">
        <f>AVERAGE(H$10:H8023)</f>
        <v>0.19074245071125556</v>
      </c>
      <c r="J8023" s="2"/>
    </row>
    <row r="8024" spans="1:10">
      <c r="A8024" s="4">
        <v>34387</v>
      </c>
      <c r="B8024">
        <v>6.05</v>
      </c>
      <c r="F8024" s="4">
        <v>30662</v>
      </c>
      <c r="G8024">
        <v>9.5299999999999994</v>
      </c>
      <c r="H8024">
        <f t="shared" si="125"/>
        <v>2.34</v>
      </c>
      <c r="I8024" s="103">
        <f>AVERAGE(H$10:H8024)</f>
        <v>0.19101060511540888</v>
      </c>
      <c r="J8024" s="2"/>
    </row>
    <row r="8025" spans="1:10">
      <c r="A8025" s="4">
        <v>34388</v>
      </c>
      <c r="B8025">
        <v>6.13</v>
      </c>
      <c r="F8025" s="4">
        <v>30663</v>
      </c>
      <c r="G8025">
        <v>9.5</v>
      </c>
      <c r="H8025">
        <f t="shared" si="125"/>
        <v>2.4499999999999993</v>
      </c>
      <c r="I8025" s="103">
        <f>AVERAGE(H$10:H8025)</f>
        <v>0.19129241516966095</v>
      </c>
      <c r="J8025" s="2"/>
    </row>
    <row r="8026" spans="1:10">
      <c r="A8026" s="4">
        <v>34389</v>
      </c>
      <c r="B8026">
        <v>6.22</v>
      </c>
      <c r="F8026" s="4">
        <v>30664</v>
      </c>
      <c r="G8026">
        <v>9.74</v>
      </c>
      <c r="H8026">
        <f t="shared" si="125"/>
        <v>2.2300000000000004</v>
      </c>
      <c r="I8026" s="103">
        <f>AVERAGE(H$10:H8026)</f>
        <v>0.19154671323437722</v>
      </c>
      <c r="J8026" s="2"/>
    </row>
    <row r="8027" spans="1:10">
      <c r="A8027" s="4">
        <v>34390</v>
      </c>
      <c r="B8027">
        <v>6.21</v>
      </c>
      <c r="F8027" s="4">
        <v>30665</v>
      </c>
      <c r="G8027">
        <v>9.94</v>
      </c>
      <c r="H8027">
        <f t="shared" si="125"/>
        <v>2.0200000000000014</v>
      </c>
      <c r="I8027" s="103">
        <f>AVERAGE(H$10:H8027)</f>
        <v>0.19177475679720654</v>
      </c>
      <c r="J8027" s="2"/>
    </row>
    <row r="8028" spans="1:10">
      <c r="A8028" s="4">
        <v>34393</v>
      </c>
      <c r="B8028">
        <v>6.15</v>
      </c>
      <c r="F8028" s="4">
        <v>30666</v>
      </c>
      <c r="G8028">
        <v>9.73</v>
      </c>
      <c r="H8028">
        <f t="shared" si="125"/>
        <v>2.1500000000000004</v>
      </c>
      <c r="I8028" s="103">
        <f>AVERAGE(H$10:H8028)</f>
        <v>0.19201895498191823</v>
      </c>
      <c r="J8028" s="2"/>
    </row>
    <row r="8029" spans="1:10">
      <c r="A8029" s="4">
        <v>34394</v>
      </c>
      <c r="B8029">
        <v>6.28</v>
      </c>
      <c r="F8029" s="4">
        <v>30667</v>
      </c>
      <c r="G8029">
        <v>9.73</v>
      </c>
      <c r="H8029">
        <f t="shared" si="125"/>
        <v>2.1500000000000004</v>
      </c>
      <c r="I8029" s="103">
        <f>AVERAGE(H$10:H8029)</f>
        <v>0.19226309226932697</v>
      </c>
      <c r="J8029" s="2"/>
    </row>
    <row r="8030" spans="1:10">
      <c r="A8030" s="4">
        <v>34395</v>
      </c>
      <c r="B8030">
        <v>6.3</v>
      </c>
      <c r="F8030" s="4">
        <v>30668</v>
      </c>
      <c r="G8030">
        <v>9.73</v>
      </c>
      <c r="H8030">
        <f t="shared" si="125"/>
        <v>2.1500000000000004</v>
      </c>
      <c r="I8030" s="103">
        <f>AVERAGE(H$10:H8030)</f>
        <v>0.19250716868220949</v>
      </c>
      <c r="J8030" s="2"/>
    </row>
    <row r="8031" spans="1:10">
      <c r="A8031" s="4">
        <v>34396</v>
      </c>
      <c r="B8031">
        <v>6.35</v>
      </c>
      <c r="F8031" s="4">
        <v>30669</v>
      </c>
      <c r="G8031">
        <v>9.66</v>
      </c>
      <c r="H8031">
        <f t="shared" si="125"/>
        <v>2.2099999999999991</v>
      </c>
      <c r="I8031" s="103">
        <f>AVERAGE(H$10:H8031)</f>
        <v>0.19275866367489436</v>
      </c>
      <c r="J8031" s="2"/>
    </row>
    <row r="8032" spans="1:10">
      <c r="A8032" s="4">
        <v>34397</v>
      </c>
      <c r="B8032">
        <v>6.38</v>
      </c>
      <c r="F8032" s="4">
        <v>30670</v>
      </c>
      <c r="G8032">
        <v>9.43</v>
      </c>
      <c r="H8032">
        <f t="shared" si="125"/>
        <v>2.4299999999999997</v>
      </c>
      <c r="I8032" s="103">
        <f>AVERAGE(H$10:H8032)</f>
        <v>0.19303751713822792</v>
      </c>
      <c r="J8032" s="2"/>
    </row>
    <row r="8033" spans="1:10">
      <c r="A8033" s="4">
        <v>34400</v>
      </c>
      <c r="B8033">
        <v>6.32</v>
      </c>
      <c r="F8033" s="4">
        <v>30671</v>
      </c>
      <c r="G8033">
        <v>9.1300000000000008</v>
      </c>
      <c r="H8033">
        <f t="shared" si="125"/>
        <v>2.6999999999999993</v>
      </c>
      <c r="I8033" s="103">
        <f>AVERAGE(H$10:H8033)</f>
        <v>0.19334995014955167</v>
      </c>
      <c r="J8033" s="2"/>
    </row>
    <row r="8034" spans="1:10">
      <c r="A8034" s="4">
        <v>34401</v>
      </c>
      <c r="B8034">
        <v>6.38</v>
      </c>
      <c r="F8034" s="4">
        <v>30672</v>
      </c>
      <c r="G8034">
        <v>9.35</v>
      </c>
      <c r="H8034">
        <f t="shared" si="125"/>
        <v>2.42</v>
      </c>
      <c r="I8034" s="103">
        <f>AVERAGE(H$10:H8034)</f>
        <v>0.19362741433021841</v>
      </c>
      <c r="J8034" s="2"/>
    </row>
    <row r="8035" spans="1:10">
      <c r="A8035" s="4">
        <v>34402</v>
      </c>
      <c r="B8035">
        <v>6.38</v>
      </c>
      <c r="F8035" s="4">
        <v>30673</v>
      </c>
      <c r="G8035">
        <v>8.66</v>
      </c>
      <c r="H8035">
        <f t="shared" si="125"/>
        <v>3.129999999999999</v>
      </c>
      <c r="I8035" s="103">
        <f>AVERAGE(H$10:H8035)</f>
        <v>0.19399327186643442</v>
      </c>
      <c r="J8035" s="2"/>
    </row>
    <row r="8036" spans="1:10">
      <c r="A8036" s="4">
        <v>34403</v>
      </c>
      <c r="B8036">
        <v>6.48</v>
      </c>
      <c r="F8036" s="4">
        <v>30674</v>
      </c>
      <c r="G8036">
        <v>8.66</v>
      </c>
      <c r="H8036">
        <f t="shared" si="125"/>
        <v>3.129999999999999</v>
      </c>
      <c r="I8036" s="103">
        <f>AVERAGE(H$10:H8036)</f>
        <v>0.19435903824592038</v>
      </c>
      <c r="J8036" s="2"/>
    </row>
    <row r="8037" spans="1:10">
      <c r="A8037" s="4">
        <v>34404</v>
      </c>
      <c r="B8037">
        <v>6.46</v>
      </c>
      <c r="F8037" s="4">
        <v>30675</v>
      </c>
      <c r="G8037">
        <v>8.66</v>
      </c>
      <c r="H8037">
        <f t="shared" si="125"/>
        <v>3.129999999999999</v>
      </c>
      <c r="I8037" s="103">
        <f>AVERAGE(H$10:H8037)</f>
        <v>0.19472471350274079</v>
      </c>
      <c r="J8037" s="2"/>
    </row>
    <row r="8038" spans="1:10">
      <c r="A8038" s="4">
        <v>34407</v>
      </c>
      <c r="B8038">
        <v>6.5</v>
      </c>
      <c r="F8038" s="4">
        <v>30676</v>
      </c>
      <c r="G8038">
        <v>8.66</v>
      </c>
      <c r="H8038">
        <f t="shared" si="125"/>
        <v>3.129999999999999</v>
      </c>
      <c r="I8038" s="103">
        <f>AVERAGE(H$10:H8038)</f>
        <v>0.19509029767094321</v>
      </c>
      <c r="J8038" s="2"/>
    </row>
    <row r="8039" spans="1:10">
      <c r="A8039" s="4">
        <v>34408</v>
      </c>
      <c r="B8039">
        <v>6.47</v>
      </c>
      <c r="F8039" s="4">
        <v>30677</v>
      </c>
      <c r="G8039">
        <v>9.06</v>
      </c>
      <c r="H8039">
        <f t="shared" si="125"/>
        <v>2.6899999999999995</v>
      </c>
      <c r="I8039" s="103">
        <f>AVERAGE(H$10:H8039)</f>
        <v>0.19540099626401036</v>
      </c>
      <c r="J8039" s="2"/>
    </row>
    <row r="8040" spans="1:10">
      <c r="A8040" s="4">
        <v>34409</v>
      </c>
      <c r="B8040">
        <v>6.4</v>
      </c>
      <c r="F8040" s="4">
        <v>30678</v>
      </c>
      <c r="G8040">
        <v>9.6999999999999993</v>
      </c>
      <c r="H8040">
        <f t="shared" si="125"/>
        <v>2.1100000000000012</v>
      </c>
      <c r="I8040" s="103">
        <f>AVERAGE(H$10:H8040)</f>
        <v>0.19563939733532598</v>
      </c>
      <c r="J8040" s="2"/>
    </row>
    <row r="8041" spans="1:10">
      <c r="A8041" s="4">
        <v>34410</v>
      </c>
      <c r="B8041">
        <v>6.4</v>
      </c>
      <c r="F8041" s="4">
        <v>30679</v>
      </c>
      <c r="G8041">
        <v>10.61</v>
      </c>
      <c r="H8041">
        <f t="shared" si="125"/>
        <v>1.1799999999999997</v>
      </c>
      <c r="I8041" s="103">
        <f>AVERAGE(H$10:H8041)</f>
        <v>0.19576195219123543</v>
      </c>
      <c r="J8041" s="2"/>
    </row>
    <row r="8042" spans="1:10">
      <c r="A8042" s="4">
        <v>34411</v>
      </c>
      <c r="B8042">
        <v>6.49</v>
      </c>
      <c r="F8042" s="4">
        <v>30680</v>
      </c>
      <c r="G8042">
        <v>9.92</v>
      </c>
      <c r="H8042">
        <f t="shared" si="125"/>
        <v>1.9000000000000004</v>
      </c>
      <c r="I8042" s="103">
        <f>AVERAGE(H$10:H8042)</f>
        <v>0.19597410680941157</v>
      </c>
      <c r="J8042" s="2"/>
    </row>
    <row r="8043" spans="1:10">
      <c r="A8043" s="4">
        <v>34414</v>
      </c>
      <c r="B8043">
        <v>6.55</v>
      </c>
      <c r="F8043" s="4">
        <v>30681</v>
      </c>
      <c r="G8043">
        <v>9.92</v>
      </c>
      <c r="H8043">
        <f t="shared" si="125"/>
        <v>1.9000000000000004</v>
      </c>
      <c r="I8043" s="103">
        <f>AVERAGE(H$10:H8043)</f>
        <v>0.19618620861339348</v>
      </c>
      <c r="J8043" s="2"/>
    </row>
    <row r="8044" spans="1:10">
      <c r="A8044" s="4">
        <v>34415</v>
      </c>
      <c r="B8044">
        <v>6.44</v>
      </c>
      <c r="F8044" s="4">
        <v>30682</v>
      </c>
      <c r="G8044">
        <v>9.92</v>
      </c>
      <c r="H8044">
        <f t="shared" si="125"/>
        <v>1.9000000000000004</v>
      </c>
      <c r="I8044" s="103">
        <f>AVERAGE(H$10:H8044)</f>
        <v>0.19639825762290022</v>
      </c>
      <c r="J8044" s="2"/>
    </row>
    <row r="8045" spans="1:10">
      <c r="A8045" s="4">
        <v>34416</v>
      </c>
      <c r="B8045">
        <v>6.44</v>
      </c>
      <c r="F8045" s="4">
        <v>30683</v>
      </c>
      <c r="G8045">
        <v>9.92</v>
      </c>
      <c r="H8045">
        <f t="shared" si="125"/>
        <v>1.9000000000000004</v>
      </c>
      <c r="I8045" s="103">
        <f>AVERAGE(H$10:H8045)</f>
        <v>0.19661025385764105</v>
      </c>
      <c r="J8045" s="2"/>
    </row>
    <row r="8046" spans="1:10">
      <c r="A8046" s="4">
        <v>34417</v>
      </c>
      <c r="B8046">
        <v>6.58</v>
      </c>
      <c r="F8046" s="4">
        <v>30684</v>
      </c>
      <c r="G8046">
        <v>10.15</v>
      </c>
      <c r="H8046">
        <f t="shared" si="125"/>
        <v>1.7099999999999991</v>
      </c>
      <c r="I8046" s="103">
        <f>AVERAGE(H$10:H8046)</f>
        <v>0.19679855667537682</v>
      </c>
      <c r="J8046" s="2"/>
    </row>
    <row r="8047" spans="1:10">
      <c r="A8047" s="4">
        <v>34418</v>
      </c>
      <c r="B8047">
        <v>6.61</v>
      </c>
      <c r="F8047" s="4">
        <v>30685</v>
      </c>
      <c r="G8047">
        <v>9.9600000000000009</v>
      </c>
      <c r="H8047">
        <f t="shared" si="125"/>
        <v>1.8199999999999985</v>
      </c>
      <c r="I8047" s="103">
        <f>AVERAGE(H$10:H8047)</f>
        <v>0.19700049763622834</v>
      </c>
      <c r="J8047" s="2"/>
    </row>
    <row r="8048" spans="1:10">
      <c r="A8048" s="4">
        <v>34421</v>
      </c>
      <c r="B8048">
        <v>6.63</v>
      </c>
      <c r="F8048" s="4">
        <v>30686</v>
      </c>
      <c r="G8048">
        <v>9.6199999999999992</v>
      </c>
      <c r="H8048">
        <f t="shared" si="125"/>
        <v>2.1500000000000004</v>
      </c>
      <c r="I8048" s="103">
        <f>AVERAGE(H$10:H8048)</f>
        <v>0.19724343823858734</v>
      </c>
      <c r="J8048" s="2"/>
    </row>
    <row r="8049" spans="1:10">
      <c r="A8049" s="4">
        <v>34422</v>
      </c>
      <c r="B8049">
        <v>6.71</v>
      </c>
      <c r="F8049" s="4">
        <v>30687</v>
      </c>
      <c r="G8049">
        <v>9.43</v>
      </c>
      <c r="H8049">
        <f t="shared" si="125"/>
        <v>2.3000000000000007</v>
      </c>
      <c r="I8049" s="103">
        <f>AVERAGE(H$10:H8049)</f>
        <v>0.19750497512437853</v>
      </c>
      <c r="J8049" s="2"/>
    </row>
    <row r="8050" spans="1:10">
      <c r="A8050" s="4">
        <v>34423</v>
      </c>
      <c r="B8050">
        <v>6.78</v>
      </c>
      <c r="F8050" s="4">
        <v>30688</v>
      </c>
      <c r="G8050">
        <v>9.43</v>
      </c>
      <c r="H8050">
        <f t="shared" si="125"/>
        <v>2.3000000000000007</v>
      </c>
      <c r="I8050" s="103">
        <f>AVERAGE(H$10:H8050)</f>
        <v>0.19776644695933385</v>
      </c>
      <c r="J8050" s="2"/>
    </row>
    <row r="8051" spans="1:10">
      <c r="A8051" s="4">
        <v>34424</v>
      </c>
      <c r="B8051">
        <v>6.77</v>
      </c>
      <c r="F8051" s="4">
        <v>30689</v>
      </c>
      <c r="G8051">
        <v>9.43</v>
      </c>
      <c r="H8051">
        <f t="shared" si="125"/>
        <v>2.3000000000000007</v>
      </c>
      <c r="I8051" s="103">
        <f>AVERAGE(H$10:H8051)</f>
        <v>0.19802785376771989</v>
      </c>
      <c r="J8051" s="2"/>
    </row>
    <row r="8052" spans="1:10">
      <c r="A8052" s="4">
        <v>34428</v>
      </c>
      <c r="B8052">
        <v>7.16</v>
      </c>
      <c r="F8052" s="4">
        <v>30690</v>
      </c>
      <c r="G8052">
        <v>9.5500000000000007</v>
      </c>
      <c r="H8052">
        <f t="shared" si="125"/>
        <v>2.1999999999999993</v>
      </c>
      <c r="I8052" s="103">
        <f>AVERAGE(H$10:H8052)</f>
        <v>0.19827676240208919</v>
      </c>
      <c r="J8052" s="2"/>
    </row>
    <row r="8053" spans="1:10">
      <c r="A8053" s="4">
        <v>34429</v>
      </c>
      <c r="B8053">
        <v>6.97</v>
      </c>
      <c r="F8053" s="4">
        <v>30691</v>
      </c>
      <c r="G8053">
        <v>9.42</v>
      </c>
      <c r="H8053">
        <f t="shared" si="125"/>
        <v>2.2900000000000009</v>
      </c>
      <c r="I8053" s="103">
        <f>AVERAGE(H$10:H8053)</f>
        <v>0.19853679761312823</v>
      </c>
      <c r="J8053" s="2"/>
    </row>
    <row r="8054" spans="1:10">
      <c r="A8054" s="4">
        <v>34430</v>
      </c>
      <c r="B8054">
        <v>6.93</v>
      </c>
      <c r="F8054" s="4">
        <v>30692</v>
      </c>
      <c r="G8054">
        <v>9.83</v>
      </c>
      <c r="H8054">
        <f t="shared" si="125"/>
        <v>1.9299999999999997</v>
      </c>
      <c r="I8054" s="103">
        <f>AVERAGE(H$10:H8054)</f>
        <v>0.19875201988812971</v>
      </c>
      <c r="J8054" s="2"/>
    </row>
    <row r="8055" spans="1:10">
      <c r="A8055" s="4">
        <v>34431</v>
      </c>
      <c r="B8055">
        <v>6.86</v>
      </c>
      <c r="F8055" s="4">
        <v>30693</v>
      </c>
      <c r="G8055">
        <v>9.61</v>
      </c>
      <c r="H8055">
        <f t="shared" si="125"/>
        <v>2.1500000000000004</v>
      </c>
      <c r="I8055" s="103">
        <f>AVERAGE(H$10:H8055)</f>
        <v>0.19899453144419632</v>
      </c>
      <c r="J8055" s="2"/>
    </row>
    <row r="8056" spans="1:10">
      <c r="A8056" s="4">
        <v>34432</v>
      </c>
      <c r="B8056">
        <v>6.94</v>
      </c>
      <c r="F8056" s="4">
        <v>30694</v>
      </c>
      <c r="G8056">
        <v>9.4</v>
      </c>
      <c r="H8056">
        <f t="shared" si="125"/>
        <v>2.1899999999999995</v>
      </c>
      <c r="I8056" s="103">
        <f>AVERAGE(H$10:H8056)</f>
        <v>0.19924195352305252</v>
      </c>
      <c r="J8056" s="2"/>
    </row>
    <row r="8057" spans="1:10">
      <c r="A8057" s="4">
        <v>34435</v>
      </c>
      <c r="B8057">
        <v>6.92</v>
      </c>
      <c r="F8057" s="4">
        <v>30695</v>
      </c>
      <c r="G8057">
        <v>9.4</v>
      </c>
      <c r="H8057">
        <f t="shared" si="125"/>
        <v>2.1899999999999995</v>
      </c>
      <c r="I8057" s="103">
        <f>AVERAGE(H$10:H8057)</f>
        <v>0.1994893141153086</v>
      </c>
      <c r="J8057" s="2"/>
    </row>
    <row r="8058" spans="1:10">
      <c r="A8058" s="4">
        <v>34436</v>
      </c>
      <c r="B8058">
        <v>6.87</v>
      </c>
      <c r="F8058" s="4">
        <v>30696</v>
      </c>
      <c r="G8058">
        <v>9.4</v>
      </c>
      <c r="H8058">
        <f t="shared" si="125"/>
        <v>2.1899999999999995</v>
      </c>
      <c r="I8058" s="103">
        <f>AVERAGE(H$10:H8058)</f>
        <v>0.1997366132438817</v>
      </c>
      <c r="J8058" s="2"/>
    </row>
    <row r="8059" spans="1:10">
      <c r="A8059" s="4">
        <v>34437</v>
      </c>
      <c r="B8059">
        <v>6.93</v>
      </c>
      <c r="F8059" s="4">
        <v>30697</v>
      </c>
      <c r="G8059">
        <v>9.51</v>
      </c>
      <c r="H8059">
        <f t="shared" si="125"/>
        <v>2.0299999999999994</v>
      </c>
      <c r="I8059" s="103">
        <f>AVERAGE(H$10:H8059)</f>
        <v>0.19996397515527997</v>
      </c>
      <c r="J8059" s="2"/>
    </row>
    <row r="8060" spans="1:10">
      <c r="A8060" s="4">
        <v>34438</v>
      </c>
      <c r="B8060">
        <v>6.97</v>
      </c>
      <c r="F8060" s="4">
        <v>30698</v>
      </c>
      <c r="G8060">
        <v>9.4499999999999993</v>
      </c>
      <c r="H8060">
        <f t="shared" si="125"/>
        <v>2.120000000000001</v>
      </c>
      <c r="I8060" s="103">
        <f>AVERAGE(H$10:H8060)</f>
        <v>0.20020245932182382</v>
      </c>
      <c r="J8060" s="2"/>
    </row>
    <row r="8061" spans="1:10">
      <c r="A8061" s="4">
        <v>34439</v>
      </c>
      <c r="B8061">
        <v>6.97</v>
      </c>
      <c r="F8061" s="4">
        <v>30699</v>
      </c>
      <c r="G8061">
        <v>10.039999999999999</v>
      </c>
      <c r="H8061">
        <f t="shared" si="125"/>
        <v>1.5700000000000003</v>
      </c>
      <c r="I8061" s="103">
        <f>AVERAGE(H$10:H8061)</f>
        <v>0.20037257824143115</v>
      </c>
      <c r="J8061" s="2"/>
    </row>
    <row r="8062" spans="1:10">
      <c r="A8062" s="4">
        <v>34442</v>
      </c>
      <c r="B8062">
        <v>7.14</v>
      </c>
      <c r="F8062" s="4">
        <v>30700</v>
      </c>
      <c r="G8062">
        <v>9.6300000000000008</v>
      </c>
      <c r="H8062">
        <f t="shared" si="125"/>
        <v>1.9699999999999989</v>
      </c>
      <c r="I8062" s="103">
        <f>AVERAGE(H$10:H8062)</f>
        <v>0.20059232584130182</v>
      </c>
      <c r="J8062" s="2"/>
    </row>
    <row r="8063" spans="1:10">
      <c r="A8063" s="4">
        <v>34443</v>
      </c>
      <c r="B8063">
        <v>7.1</v>
      </c>
      <c r="F8063" s="4">
        <v>30701</v>
      </c>
      <c r="G8063">
        <v>9.48</v>
      </c>
      <c r="H8063">
        <f t="shared" si="125"/>
        <v>2.16</v>
      </c>
      <c r="I8063" s="103">
        <f>AVERAGE(H$10:H8063)</f>
        <v>0.20083560963496444</v>
      </c>
      <c r="J8063" s="2"/>
    </row>
    <row r="8064" spans="1:10">
      <c r="A8064" s="4">
        <v>34444</v>
      </c>
      <c r="B8064">
        <v>7.05</v>
      </c>
      <c r="F8064" s="4">
        <v>30702</v>
      </c>
      <c r="G8064">
        <v>9.48</v>
      </c>
      <c r="H8064">
        <f t="shared" si="125"/>
        <v>2.16</v>
      </c>
      <c r="I8064" s="103">
        <f>AVERAGE(H$10:H8064)</f>
        <v>0.20107883302296756</v>
      </c>
      <c r="J8064" s="2"/>
    </row>
    <row r="8065" spans="1:10">
      <c r="A8065" s="4">
        <v>34445</v>
      </c>
      <c r="B8065">
        <v>6.91</v>
      </c>
      <c r="F8065" s="4">
        <v>30703</v>
      </c>
      <c r="G8065">
        <v>9.48</v>
      </c>
      <c r="H8065">
        <f t="shared" si="125"/>
        <v>2.16</v>
      </c>
      <c r="I8065" s="103">
        <f>AVERAGE(H$10:H8065)</f>
        <v>0.20132199602780584</v>
      </c>
      <c r="J8065" s="2"/>
    </row>
    <row r="8066" spans="1:10">
      <c r="A8066" s="4">
        <v>34446</v>
      </c>
      <c r="B8066">
        <v>6.93</v>
      </c>
      <c r="F8066" s="4">
        <v>30704</v>
      </c>
      <c r="G8066">
        <v>9.66</v>
      </c>
      <c r="H8066">
        <f t="shared" si="125"/>
        <v>1.9700000000000006</v>
      </c>
      <c r="I8066" s="103">
        <f>AVERAGE(H$10:H8066)</f>
        <v>0.20154151669355888</v>
      </c>
      <c r="J8066" s="2"/>
    </row>
    <row r="8067" spans="1:10">
      <c r="A8067" s="4">
        <v>34449</v>
      </c>
      <c r="B8067">
        <v>6.86</v>
      </c>
      <c r="F8067" s="4">
        <v>30705</v>
      </c>
      <c r="G8067">
        <v>9.57</v>
      </c>
      <c r="H8067">
        <f t="shared" si="125"/>
        <v>2.0600000000000005</v>
      </c>
      <c r="I8067" s="103">
        <f>AVERAGE(H$10:H8067)</f>
        <v>0.20177215189873465</v>
      </c>
      <c r="J8067" s="2"/>
    </row>
    <row r="8068" spans="1:10">
      <c r="A8068" s="4">
        <v>34450</v>
      </c>
      <c r="B8068">
        <v>6.86</v>
      </c>
      <c r="F8068" s="4">
        <v>30706</v>
      </c>
      <c r="G8068">
        <v>9.44</v>
      </c>
      <c r="H8068">
        <f t="shared" si="125"/>
        <v>2.2000000000000011</v>
      </c>
      <c r="I8068" s="103">
        <f>AVERAGE(H$10:H8068)</f>
        <v>0.2020201017495972</v>
      </c>
      <c r="J8068" s="2"/>
    </row>
    <row r="8069" spans="1:10">
      <c r="A8069" s="4">
        <v>34452</v>
      </c>
      <c r="B8069">
        <v>7.04</v>
      </c>
      <c r="F8069" s="4">
        <v>30707</v>
      </c>
      <c r="G8069">
        <v>9.48</v>
      </c>
      <c r="H8069">
        <f t="shared" si="125"/>
        <v>2.1500000000000004</v>
      </c>
      <c r="I8069" s="103">
        <f>AVERAGE(H$10:H8069)</f>
        <v>0.20226178660049676</v>
      </c>
      <c r="J8069" s="2"/>
    </row>
    <row r="8070" spans="1:10">
      <c r="A8070" s="4">
        <v>34453</v>
      </c>
      <c r="B8070">
        <v>7.06</v>
      </c>
      <c r="F8070" s="4">
        <v>30708</v>
      </c>
      <c r="G8070">
        <v>9.31</v>
      </c>
      <c r="H8070">
        <f t="shared" si="125"/>
        <v>2.3200000000000003</v>
      </c>
      <c r="I8070" s="103">
        <f>AVERAGE(H$10:H8070)</f>
        <v>0.20252450068229796</v>
      </c>
      <c r="J8070" s="2"/>
    </row>
    <row r="8071" spans="1:10">
      <c r="A8071" s="4">
        <v>34456</v>
      </c>
      <c r="B8071">
        <v>7.09</v>
      </c>
      <c r="F8071" s="4">
        <v>30709</v>
      </c>
      <c r="G8071">
        <v>9.31</v>
      </c>
      <c r="H8071">
        <f t="shared" si="125"/>
        <v>2.3200000000000003</v>
      </c>
      <c r="I8071" s="103">
        <f>AVERAGE(H$10:H8071)</f>
        <v>0.20278714959067276</v>
      </c>
      <c r="J8071" s="2"/>
    </row>
    <row r="8072" spans="1:10">
      <c r="A8072" s="4">
        <v>34457</v>
      </c>
      <c r="B8072">
        <v>7.13</v>
      </c>
      <c r="F8072" s="4">
        <v>30710</v>
      </c>
      <c r="G8072">
        <v>9.31</v>
      </c>
      <c r="H8072">
        <f t="shared" si="125"/>
        <v>2.3200000000000003</v>
      </c>
      <c r="I8072" s="103">
        <f>AVERAGE(H$10:H8072)</f>
        <v>0.20304973334987023</v>
      </c>
      <c r="J8072" s="2"/>
    </row>
    <row r="8073" spans="1:10">
      <c r="A8073" s="4">
        <v>34458</v>
      </c>
      <c r="B8073">
        <v>7.14</v>
      </c>
      <c r="F8073" s="4">
        <v>30711</v>
      </c>
      <c r="G8073">
        <v>9.34</v>
      </c>
      <c r="H8073">
        <f t="shared" si="125"/>
        <v>2.3200000000000003</v>
      </c>
      <c r="I8073" s="103">
        <f>AVERAGE(H$10:H8073)</f>
        <v>0.20331225198412745</v>
      </c>
      <c r="J8073" s="2"/>
    </row>
    <row r="8074" spans="1:10">
      <c r="A8074" s="4">
        <v>34459</v>
      </c>
      <c r="B8074">
        <v>7.11</v>
      </c>
      <c r="F8074" s="4">
        <v>30712</v>
      </c>
      <c r="G8074">
        <v>9.35</v>
      </c>
      <c r="H8074">
        <f t="shared" ref="H8074:H8137" si="126">IFERROR(((VLOOKUP(F8074,$A$9:$B$14200,2,FALSE))-G8074),H8073)</f>
        <v>2.3200000000000003</v>
      </c>
      <c r="I8074" s="103">
        <f>AVERAGE(H$10:H8074)</f>
        <v>0.20357470551766937</v>
      </c>
      <c r="J8074" s="2"/>
    </row>
    <row r="8075" spans="1:10">
      <c r="A8075" s="4">
        <v>34460</v>
      </c>
      <c r="B8075">
        <v>7.35</v>
      </c>
      <c r="F8075" s="4">
        <v>30713</v>
      </c>
      <c r="G8075">
        <v>9.74</v>
      </c>
      <c r="H8075">
        <f t="shared" si="126"/>
        <v>1.9000000000000004</v>
      </c>
      <c r="I8075" s="103">
        <f>AVERAGE(H$10:H8075)</f>
        <v>0.20378502355566622</v>
      </c>
      <c r="J8075" s="2"/>
    </row>
    <row r="8076" spans="1:10">
      <c r="A8076" s="4">
        <v>34463</v>
      </c>
      <c r="B8076">
        <v>7.49</v>
      </c>
      <c r="F8076" s="4">
        <v>30714</v>
      </c>
      <c r="G8076">
        <v>9.6</v>
      </c>
      <c r="H8076">
        <f t="shared" si="126"/>
        <v>2</v>
      </c>
      <c r="I8076" s="103">
        <f>AVERAGE(H$10:H8076)</f>
        <v>0.20400768563282554</v>
      </c>
      <c r="J8076" s="2"/>
    </row>
    <row r="8077" spans="1:10">
      <c r="A8077" s="4">
        <v>34464</v>
      </c>
      <c r="B8077">
        <v>7.33</v>
      </c>
      <c r="F8077" s="4">
        <v>30715</v>
      </c>
      <c r="G8077">
        <v>9.51</v>
      </c>
      <c r="H8077">
        <f t="shared" si="126"/>
        <v>2.09</v>
      </c>
      <c r="I8077" s="103">
        <f>AVERAGE(H$10:H8077)</f>
        <v>0.20424144769459637</v>
      </c>
      <c r="J8077" s="2"/>
    </row>
    <row r="8078" spans="1:10">
      <c r="A8078" s="4">
        <v>34465</v>
      </c>
      <c r="B8078">
        <v>7.4</v>
      </c>
      <c r="F8078" s="4">
        <v>30716</v>
      </c>
      <c r="G8078">
        <v>9.51</v>
      </c>
      <c r="H8078">
        <f t="shared" si="126"/>
        <v>2.09</v>
      </c>
      <c r="I8078" s="103">
        <f>AVERAGE(H$10:H8078)</f>
        <v>0.20447515181559098</v>
      </c>
      <c r="J8078" s="2"/>
    </row>
    <row r="8079" spans="1:10">
      <c r="A8079" s="4">
        <v>34466</v>
      </c>
      <c r="B8079">
        <v>7.36</v>
      </c>
      <c r="F8079" s="4">
        <v>30717</v>
      </c>
      <c r="G8079">
        <v>9.51</v>
      </c>
      <c r="H8079">
        <f t="shared" si="126"/>
        <v>2.09</v>
      </c>
      <c r="I8079" s="103">
        <f>AVERAGE(H$10:H8079)</f>
        <v>0.20470879801734862</v>
      </c>
      <c r="J8079" s="2"/>
    </row>
    <row r="8080" spans="1:10">
      <c r="A8080" s="4">
        <v>34467</v>
      </c>
      <c r="B8080">
        <v>7.29</v>
      </c>
      <c r="F8080" s="4">
        <v>30718</v>
      </c>
      <c r="G8080">
        <v>9.69</v>
      </c>
      <c r="H8080">
        <f t="shared" si="126"/>
        <v>2.0099999999999998</v>
      </c>
      <c r="I8080" s="103">
        <f>AVERAGE(H$10:H8080)</f>
        <v>0.20493247429067071</v>
      </c>
      <c r="J8080" s="2"/>
    </row>
    <row r="8081" spans="1:10">
      <c r="A8081" s="4">
        <v>34470</v>
      </c>
      <c r="B8081">
        <v>7.24</v>
      </c>
      <c r="F8081" s="4">
        <v>30719</v>
      </c>
      <c r="G8081">
        <v>9.69</v>
      </c>
      <c r="H8081">
        <f t="shared" si="126"/>
        <v>2.0200000000000014</v>
      </c>
      <c r="I8081" s="103">
        <f>AVERAGE(H$10:H8081)</f>
        <v>0.20515733399405395</v>
      </c>
      <c r="J8081" s="2"/>
    </row>
    <row r="8082" spans="1:10">
      <c r="A8082" s="4">
        <v>34471</v>
      </c>
      <c r="B8082">
        <v>7.03</v>
      </c>
      <c r="F8082" s="4">
        <v>30720</v>
      </c>
      <c r="G8082">
        <v>9.57</v>
      </c>
      <c r="H8082">
        <f t="shared" si="126"/>
        <v>2.1500000000000004</v>
      </c>
      <c r="I8082" s="103">
        <f>AVERAGE(H$10:H8082)</f>
        <v>0.2053982410504154</v>
      </c>
      <c r="J8082" s="2"/>
    </row>
    <row r="8083" spans="1:10">
      <c r="A8083" s="4">
        <v>34472</v>
      </c>
      <c r="B8083">
        <v>7.03</v>
      </c>
      <c r="F8083" s="4">
        <v>30721</v>
      </c>
      <c r="G8083">
        <v>9.49</v>
      </c>
      <c r="H8083">
        <f t="shared" si="126"/>
        <v>2.2400000000000002</v>
      </c>
      <c r="I8083" s="103">
        <f>AVERAGE(H$10:H8083)</f>
        <v>0.20565023532326027</v>
      </c>
      <c r="J8083" s="2"/>
    </row>
    <row r="8084" spans="1:10">
      <c r="A8084" s="4">
        <v>34473</v>
      </c>
      <c r="B8084">
        <v>6.96</v>
      </c>
      <c r="F8084" s="4">
        <v>30722</v>
      </c>
      <c r="G8084">
        <v>9.44</v>
      </c>
      <c r="H8084">
        <f t="shared" si="126"/>
        <v>2.3900000000000006</v>
      </c>
      <c r="I8084" s="103">
        <f>AVERAGE(H$10:H8084)</f>
        <v>0.20592074303405616</v>
      </c>
      <c r="J8084" s="2"/>
    </row>
    <row r="8085" spans="1:10">
      <c r="A8085" s="4">
        <v>34474</v>
      </c>
      <c r="B8085">
        <v>7.02</v>
      </c>
      <c r="F8085" s="4">
        <v>30723</v>
      </c>
      <c r="G8085">
        <v>9.44</v>
      </c>
      <c r="H8085">
        <f t="shared" si="126"/>
        <v>2.3900000000000006</v>
      </c>
      <c r="I8085" s="103">
        <f>AVERAGE(H$10:H8085)</f>
        <v>0.20619118375433429</v>
      </c>
      <c r="J8085" s="2"/>
    </row>
    <row r="8086" spans="1:10">
      <c r="A8086" s="4">
        <v>34477</v>
      </c>
      <c r="B8086">
        <v>7.19</v>
      </c>
      <c r="F8086" s="4">
        <v>30724</v>
      </c>
      <c r="G8086">
        <v>9.44</v>
      </c>
      <c r="H8086">
        <f t="shared" si="126"/>
        <v>2.3900000000000006</v>
      </c>
      <c r="I8086" s="103">
        <f>AVERAGE(H$10:H8086)</f>
        <v>0.20646155750897657</v>
      </c>
      <c r="J8086" s="2"/>
    </row>
    <row r="8087" spans="1:10">
      <c r="A8087" s="4">
        <v>34478</v>
      </c>
      <c r="B8087">
        <v>7.17</v>
      </c>
      <c r="F8087" s="4">
        <v>30725</v>
      </c>
      <c r="G8087">
        <v>9.41</v>
      </c>
      <c r="H8087">
        <f t="shared" si="126"/>
        <v>2.3900000000000006</v>
      </c>
      <c r="I8087" s="103">
        <f>AVERAGE(H$10:H8087)</f>
        <v>0.20673186432285268</v>
      </c>
      <c r="J8087" s="2"/>
    </row>
    <row r="8088" spans="1:10">
      <c r="A8088" s="4">
        <v>34479</v>
      </c>
      <c r="B8088">
        <v>7.14</v>
      </c>
      <c r="F8088" s="4">
        <v>30726</v>
      </c>
      <c r="G8088">
        <v>9.67</v>
      </c>
      <c r="H8088">
        <f t="shared" si="126"/>
        <v>2.1799999999999997</v>
      </c>
      <c r="I8088" s="103">
        <f>AVERAGE(H$10:H8088)</f>
        <v>0.20697611090481544</v>
      </c>
      <c r="J8088" s="2"/>
    </row>
    <row r="8089" spans="1:10">
      <c r="A8089" s="4">
        <v>34480</v>
      </c>
      <c r="B8089">
        <v>7.09</v>
      </c>
      <c r="F8089" s="4">
        <v>30727</v>
      </c>
      <c r="G8089">
        <v>9.83</v>
      </c>
      <c r="H8089">
        <f t="shared" si="126"/>
        <v>1.9800000000000004</v>
      </c>
      <c r="I8089" s="103">
        <f>AVERAGE(H$10:H8089)</f>
        <v>0.20719554455445593</v>
      </c>
      <c r="J8089" s="2"/>
    </row>
    <row r="8090" spans="1:10">
      <c r="A8090" s="4">
        <v>34481</v>
      </c>
      <c r="B8090">
        <v>7.12</v>
      </c>
      <c r="F8090" s="4">
        <v>30728</v>
      </c>
      <c r="G8090">
        <v>9.64</v>
      </c>
      <c r="H8090">
        <f t="shared" si="126"/>
        <v>2.1899999999999995</v>
      </c>
      <c r="I8090" s="103">
        <f>AVERAGE(H$10:H8090)</f>
        <v>0.20744091077836951</v>
      </c>
      <c r="J8090" s="2"/>
    </row>
    <row r="8091" spans="1:10">
      <c r="A8091" s="4">
        <v>34485</v>
      </c>
      <c r="B8091">
        <v>7.17</v>
      </c>
      <c r="F8091" s="4">
        <v>30729</v>
      </c>
      <c r="G8091">
        <v>9.56</v>
      </c>
      <c r="H8091">
        <f t="shared" si="126"/>
        <v>2.3599999999999994</v>
      </c>
      <c r="I8091" s="103">
        <f>AVERAGE(H$10:H8091)</f>
        <v>0.20770725068052512</v>
      </c>
      <c r="J8091" s="2"/>
    </row>
    <row r="8092" spans="1:10">
      <c r="A8092" s="4">
        <v>34486</v>
      </c>
      <c r="B8092">
        <v>7.12</v>
      </c>
      <c r="F8092" s="4">
        <v>30730</v>
      </c>
      <c r="G8092">
        <v>9.56</v>
      </c>
      <c r="H8092">
        <f t="shared" si="126"/>
        <v>2.3599999999999994</v>
      </c>
      <c r="I8092" s="103">
        <f>AVERAGE(H$10:H8092)</f>
        <v>0.20797352468143063</v>
      </c>
      <c r="J8092" s="2"/>
    </row>
    <row r="8093" spans="1:10">
      <c r="A8093" s="4">
        <v>34487</v>
      </c>
      <c r="B8093">
        <v>7.07</v>
      </c>
      <c r="F8093" s="4">
        <v>30731</v>
      </c>
      <c r="G8093">
        <v>9.56</v>
      </c>
      <c r="H8093">
        <f t="shared" si="126"/>
        <v>2.3599999999999994</v>
      </c>
      <c r="I8093" s="103">
        <f>AVERAGE(H$10:H8093)</f>
        <v>0.20823973280554228</v>
      </c>
      <c r="J8093" s="2"/>
    </row>
    <row r="8094" spans="1:10">
      <c r="A8094" s="4">
        <v>34488</v>
      </c>
      <c r="B8094">
        <v>6.98</v>
      </c>
      <c r="F8094" s="4">
        <v>30732</v>
      </c>
      <c r="G8094">
        <v>9.56</v>
      </c>
      <c r="H8094">
        <f t="shared" si="126"/>
        <v>2.3599999999999994</v>
      </c>
      <c r="I8094" s="103">
        <f>AVERAGE(H$10:H8094)</f>
        <v>0.20850587507730409</v>
      </c>
      <c r="J8094" s="2"/>
    </row>
    <row r="8095" spans="1:10">
      <c r="A8095" s="4">
        <v>34491</v>
      </c>
      <c r="B8095">
        <v>6.91</v>
      </c>
      <c r="F8095" s="4">
        <v>30733</v>
      </c>
      <c r="G8095">
        <v>9.64</v>
      </c>
      <c r="H8095">
        <f t="shared" si="126"/>
        <v>2.2699999999999996</v>
      </c>
      <c r="I8095" s="103">
        <f>AVERAGE(H$10:H8095)</f>
        <v>0.20876082117239719</v>
      </c>
      <c r="J8095" s="2"/>
    </row>
    <row r="8096" spans="1:10">
      <c r="A8096" s="4">
        <v>34492</v>
      </c>
      <c r="B8096">
        <v>6.95</v>
      </c>
      <c r="F8096" s="4">
        <v>30734</v>
      </c>
      <c r="G8096">
        <v>9.67</v>
      </c>
      <c r="H8096">
        <f t="shared" si="126"/>
        <v>2.2599999999999998</v>
      </c>
      <c r="I8096" s="103">
        <f>AVERAGE(H$10:H8096)</f>
        <v>0.2090144676641528</v>
      </c>
      <c r="J8096" s="2"/>
    </row>
    <row r="8097" spans="1:10">
      <c r="A8097" s="4">
        <v>34493</v>
      </c>
      <c r="B8097">
        <v>6.96</v>
      </c>
      <c r="F8097" s="4">
        <v>30735</v>
      </c>
      <c r="G8097">
        <v>9.7200000000000006</v>
      </c>
      <c r="H8097">
        <f t="shared" si="126"/>
        <v>2.33</v>
      </c>
      <c r="I8097" s="103">
        <f>AVERAGE(H$10:H8097)</f>
        <v>0.20927670623145445</v>
      </c>
      <c r="J8097" s="2"/>
    </row>
    <row r="8098" spans="1:10">
      <c r="A8098" s="4">
        <v>34494</v>
      </c>
      <c r="B8098">
        <v>6.98</v>
      </c>
      <c r="F8098" s="4">
        <v>30736</v>
      </c>
      <c r="G8098">
        <v>9.6300000000000008</v>
      </c>
      <c r="H8098">
        <f t="shared" si="126"/>
        <v>2.3599999999999994</v>
      </c>
      <c r="I8098" s="103">
        <f>AVERAGE(H$10:H8098)</f>
        <v>0.20954258870070508</v>
      </c>
      <c r="J8098" s="2"/>
    </row>
    <row r="8099" spans="1:10">
      <c r="A8099" s="4">
        <v>34495</v>
      </c>
      <c r="B8099">
        <v>7.03</v>
      </c>
      <c r="F8099" s="4">
        <v>30737</v>
      </c>
      <c r="G8099">
        <v>9.6300000000000008</v>
      </c>
      <c r="H8099">
        <f t="shared" si="126"/>
        <v>2.3599999999999994</v>
      </c>
      <c r="I8099" s="103">
        <f>AVERAGE(H$10:H8099)</f>
        <v>0.20980840543881377</v>
      </c>
      <c r="J8099" s="2"/>
    </row>
    <row r="8100" spans="1:10">
      <c r="A8100" s="4">
        <v>34498</v>
      </c>
      <c r="B8100">
        <v>7.07</v>
      </c>
      <c r="F8100" s="4">
        <v>30738</v>
      </c>
      <c r="G8100">
        <v>9.6300000000000008</v>
      </c>
      <c r="H8100">
        <f t="shared" si="126"/>
        <v>2.3599999999999994</v>
      </c>
      <c r="I8100" s="103">
        <f>AVERAGE(H$10:H8100)</f>
        <v>0.21007415647015243</v>
      </c>
      <c r="J8100" s="2"/>
    </row>
    <row r="8101" spans="1:10">
      <c r="A8101" s="4">
        <v>34499</v>
      </c>
      <c r="B8101">
        <v>7</v>
      </c>
      <c r="F8101" s="4">
        <v>30739</v>
      </c>
      <c r="G8101">
        <v>9.7200000000000006</v>
      </c>
      <c r="H8101">
        <f t="shared" si="126"/>
        <v>2.33</v>
      </c>
      <c r="I8101" s="103">
        <f>AVERAGE(H$10:H8101)</f>
        <v>0.21033613445378191</v>
      </c>
      <c r="J8101" s="2"/>
    </row>
    <row r="8102" spans="1:10">
      <c r="A8102" s="4">
        <v>34500</v>
      </c>
      <c r="B8102">
        <v>7.1</v>
      </c>
      <c r="F8102" s="4">
        <v>30740</v>
      </c>
      <c r="G8102">
        <v>9.5299999999999994</v>
      </c>
      <c r="H8102">
        <f t="shared" si="126"/>
        <v>2.5600000000000005</v>
      </c>
      <c r="I8102" s="103">
        <f>AVERAGE(H$10:H8102)</f>
        <v>0.2106264673174352</v>
      </c>
      <c r="J8102" s="2"/>
    </row>
    <row r="8103" spans="1:10">
      <c r="A8103" s="4">
        <v>34501</v>
      </c>
      <c r="B8103">
        <v>7.07</v>
      </c>
      <c r="F8103" s="4">
        <v>30741</v>
      </c>
      <c r="G8103">
        <v>9.4499999999999993</v>
      </c>
      <c r="H8103">
        <f t="shared" si="126"/>
        <v>2.59</v>
      </c>
      <c r="I8103" s="103">
        <f>AVERAGE(H$10:H8103)</f>
        <v>0.21092043489004239</v>
      </c>
      <c r="J8103" s="2"/>
    </row>
    <row r="8104" spans="1:10">
      <c r="A8104" s="4">
        <v>34502</v>
      </c>
      <c r="B8104">
        <v>7.14</v>
      </c>
      <c r="F8104" s="4">
        <v>30742</v>
      </c>
      <c r="G8104">
        <v>9.73</v>
      </c>
      <c r="H8104">
        <f t="shared" si="126"/>
        <v>2.34</v>
      </c>
      <c r="I8104" s="103">
        <f>AVERAGE(H$10:H8104)</f>
        <v>0.21118344657195837</v>
      </c>
      <c r="J8104" s="2"/>
    </row>
    <row r="8105" spans="1:10">
      <c r="A8105" s="4">
        <v>34505</v>
      </c>
      <c r="B8105">
        <v>7.16</v>
      </c>
      <c r="F8105" s="4">
        <v>30743</v>
      </c>
      <c r="G8105">
        <v>9.75</v>
      </c>
      <c r="H8105">
        <f t="shared" si="126"/>
        <v>2.2400000000000002</v>
      </c>
      <c r="I8105" s="103">
        <f>AVERAGE(H$10:H8105)</f>
        <v>0.21143404150197664</v>
      </c>
      <c r="J8105" s="2"/>
    </row>
    <row r="8106" spans="1:10">
      <c r="A8106" s="4">
        <v>34506</v>
      </c>
      <c r="B8106">
        <v>7.22</v>
      </c>
      <c r="F8106" s="4">
        <v>30744</v>
      </c>
      <c r="G8106">
        <v>9.75</v>
      </c>
      <c r="H8106">
        <f t="shared" si="126"/>
        <v>2.2400000000000002</v>
      </c>
      <c r="I8106" s="103">
        <f>AVERAGE(H$10:H8106)</f>
        <v>0.21168457453377831</v>
      </c>
      <c r="J8106" s="2"/>
    </row>
    <row r="8107" spans="1:10">
      <c r="A8107" s="4">
        <v>34507</v>
      </c>
      <c r="B8107">
        <v>7.13</v>
      </c>
      <c r="F8107" s="4">
        <v>30745</v>
      </c>
      <c r="G8107">
        <v>9.75</v>
      </c>
      <c r="H8107">
        <f t="shared" si="126"/>
        <v>2.2400000000000002</v>
      </c>
      <c r="I8107" s="103">
        <f>AVERAGE(H$10:H8107)</f>
        <v>0.21193504569029425</v>
      </c>
      <c r="J8107" s="2"/>
    </row>
    <row r="8108" spans="1:10">
      <c r="A8108" s="4">
        <v>34508</v>
      </c>
      <c r="B8108">
        <v>7.1</v>
      </c>
      <c r="F8108" s="4">
        <v>30746</v>
      </c>
      <c r="G8108">
        <v>9.81</v>
      </c>
      <c r="H8108">
        <f t="shared" si="126"/>
        <v>2.2599999999999998</v>
      </c>
      <c r="I8108" s="103">
        <f>AVERAGE(H$10:H8108)</f>
        <v>0.2121879244351158</v>
      </c>
      <c r="J8108" s="2"/>
    </row>
    <row r="8109" spans="1:10">
      <c r="A8109" s="4">
        <v>34509</v>
      </c>
      <c r="B8109">
        <v>7.22</v>
      </c>
      <c r="F8109" s="4">
        <v>30747</v>
      </c>
      <c r="G8109">
        <v>9.7200000000000006</v>
      </c>
      <c r="H8109">
        <f t="shared" si="126"/>
        <v>2.3699999999999992</v>
      </c>
      <c r="I8109" s="103">
        <f>AVERAGE(H$10:H8109)</f>
        <v>0.21245432098765468</v>
      </c>
      <c r="J8109" s="2"/>
    </row>
    <row r="8110" spans="1:10">
      <c r="A8110" s="4">
        <v>34512</v>
      </c>
      <c r="B8110">
        <v>7.18</v>
      </c>
      <c r="F8110" s="4">
        <v>30748</v>
      </c>
      <c r="G8110">
        <v>9.66</v>
      </c>
      <c r="H8110">
        <f t="shared" si="126"/>
        <v>2.5600000000000005</v>
      </c>
      <c r="I8110" s="103">
        <f>AVERAGE(H$10:H8110)</f>
        <v>0.21274410566596752</v>
      </c>
      <c r="J8110" s="2"/>
    </row>
    <row r="8111" spans="1:10">
      <c r="A8111" s="4">
        <v>34513</v>
      </c>
      <c r="B8111">
        <v>7.26</v>
      </c>
      <c r="F8111" s="4">
        <v>30749</v>
      </c>
      <c r="G8111">
        <v>9.74</v>
      </c>
      <c r="H8111">
        <f t="shared" si="126"/>
        <v>2.5</v>
      </c>
      <c r="I8111" s="103">
        <f>AVERAGE(H$10:H8111)</f>
        <v>0.21302641323130125</v>
      </c>
      <c r="J8111" s="2"/>
    </row>
    <row r="8112" spans="1:10">
      <c r="A8112" s="4">
        <v>34514</v>
      </c>
      <c r="B8112">
        <v>7.24</v>
      </c>
      <c r="F8112" s="4">
        <v>30750</v>
      </c>
      <c r="G8112">
        <v>9.73</v>
      </c>
      <c r="H8112">
        <f t="shared" si="126"/>
        <v>2.5499999999999989</v>
      </c>
      <c r="I8112" s="103">
        <f>AVERAGE(H$10:H8112)</f>
        <v>0.21331482167098639</v>
      </c>
      <c r="J8112" s="2"/>
    </row>
    <row r="8113" spans="1:10">
      <c r="A8113" s="4">
        <v>34515</v>
      </c>
      <c r="B8113">
        <v>7.34</v>
      </c>
      <c r="F8113" s="4">
        <v>30751</v>
      </c>
      <c r="G8113">
        <v>9.73</v>
      </c>
      <c r="H8113">
        <f t="shared" si="126"/>
        <v>2.5499999999999989</v>
      </c>
      <c r="I8113" s="103">
        <f>AVERAGE(H$10:H8113)</f>
        <v>0.21360315893386014</v>
      </c>
      <c r="J8113" s="2"/>
    </row>
    <row r="8114" spans="1:10">
      <c r="A8114" s="4">
        <v>34516</v>
      </c>
      <c r="B8114">
        <v>7.34</v>
      </c>
      <c r="F8114" s="4">
        <v>30752</v>
      </c>
      <c r="G8114">
        <v>9.73</v>
      </c>
      <c r="H8114">
        <f t="shared" si="126"/>
        <v>2.5499999999999989</v>
      </c>
      <c r="I8114" s="103">
        <f>AVERAGE(H$10:H8114)</f>
        <v>0.21389142504626807</v>
      </c>
      <c r="J8114" s="2"/>
    </row>
    <row r="8115" spans="1:10">
      <c r="A8115" s="4">
        <v>34520</v>
      </c>
      <c r="B8115">
        <v>7.31</v>
      </c>
      <c r="F8115" s="4">
        <v>30753</v>
      </c>
      <c r="G8115">
        <v>9.84</v>
      </c>
      <c r="H8115">
        <f t="shared" si="126"/>
        <v>2.4000000000000004</v>
      </c>
      <c r="I8115" s="103">
        <f>AVERAGE(H$10:H8115)</f>
        <v>0.21416111522329173</v>
      </c>
      <c r="J8115" s="2"/>
    </row>
    <row r="8116" spans="1:10">
      <c r="A8116" s="4">
        <v>34521</v>
      </c>
      <c r="B8116">
        <v>7.32</v>
      </c>
      <c r="F8116" s="4">
        <v>30754</v>
      </c>
      <c r="G8116">
        <v>9.7899999999999991</v>
      </c>
      <c r="H8116">
        <f t="shared" si="126"/>
        <v>2.4800000000000004</v>
      </c>
      <c r="I8116" s="103">
        <f>AVERAGE(H$10:H8116)</f>
        <v>0.214440606882941</v>
      </c>
      <c r="J8116" s="2"/>
    </row>
    <row r="8117" spans="1:10">
      <c r="A8117" s="4">
        <v>34522</v>
      </c>
      <c r="B8117">
        <v>7.3</v>
      </c>
      <c r="F8117" s="4">
        <v>30755</v>
      </c>
      <c r="G8117">
        <v>9.9600000000000009</v>
      </c>
      <c r="H8117">
        <f t="shared" si="126"/>
        <v>2.3499999999999996</v>
      </c>
      <c r="I8117" s="103">
        <f>AVERAGE(H$10:H8117)</f>
        <v>0.21470399605328103</v>
      </c>
      <c r="J8117" s="2"/>
    </row>
    <row r="8118" spans="1:10">
      <c r="A8118" s="4">
        <v>34523</v>
      </c>
      <c r="B8118">
        <v>7.42</v>
      </c>
      <c r="F8118" s="4">
        <v>30756</v>
      </c>
      <c r="G8118">
        <v>10.09</v>
      </c>
      <c r="H8118">
        <f t="shared" si="126"/>
        <v>2.2200000000000006</v>
      </c>
      <c r="I8118" s="103">
        <f>AVERAGE(H$10:H8118)</f>
        <v>0.21495128869157759</v>
      </c>
      <c r="J8118" s="2"/>
    </row>
    <row r="8119" spans="1:10">
      <c r="A8119" s="4">
        <v>34526</v>
      </c>
      <c r="B8119">
        <v>7.47</v>
      </c>
      <c r="F8119" s="4">
        <v>30757</v>
      </c>
      <c r="G8119">
        <v>9.84</v>
      </c>
      <c r="H8119">
        <f t="shared" si="126"/>
        <v>2.5</v>
      </c>
      <c r="I8119" s="103">
        <f>AVERAGE(H$10:H8119)</f>
        <v>0.21523304562268838</v>
      </c>
      <c r="J8119" s="2"/>
    </row>
    <row r="8120" spans="1:10">
      <c r="A8120" s="4">
        <v>34527</v>
      </c>
      <c r="B8120">
        <v>7.43</v>
      </c>
      <c r="F8120" s="4">
        <v>30758</v>
      </c>
      <c r="G8120">
        <v>9.84</v>
      </c>
      <c r="H8120">
        <f t="shared" si="126"/>
        <v>2.5</v>
      </c>
      <c r="I8120" s="103">
        <f>AVERAGE(H$10:H8120)</f>
        <v>0.21551473307853566</v>
      </c>
      <c r="J8120" s="2"/>
    </row>
    <row r="8121" spans="1:10">
      <c r="A8121" s="4">
        <v>34528</v>
      </c>
      <c r="B8121">
        <v>7.41</v>
      </c>
      <c r="F8121" s="4">
        <v>30759</v>
      </c>
      <c r="G8121">
        <v>9.84</v>
      </c>
      <c r="H8121">
        <f t="shared" si="126"/>
        <v>2.5</v>
      </c>
      <c r="I8121" s="103">
        <f>AVERAGE(H$10:H8121)</f>
        <v>0.21579635108481296</v>
      </c>
      <c r="J8121" s="2"/>
    </row>
    <row r="8122" spans="1:10">
      <c r="A8122" s="4">
        <v>34529</v>
      </c>
      <c r="B8122">
        <v>7.25</v>
      </c>
      <c r="F8122" s="4">
        <v>30760</v>
      </c>
      <c r="G8122">
        <v>10.07</v>
      </c>
      <c r="H8122">
        <f t="shared" si="126"/>
        <v>2.379999999999999</v>
      </c>
      <c r="I8122" s="103">
        <f>AVERAGE(H$10:H8122)</f>
        <v>0.21606310859115035</v>
      </c>
      <c r="J8122" s="2"/>
    </row>
    <row r="8123" spans="1:10">
      <c r="A8123" s="4">
        <v>34530</v>
      </c>
      <c r="B8123">
        <v>7.25</v>
      </c>
      <c r="F8123" s="4">
        <v>30761</v>
      </c>
      <c r="G8123">
        <v>10.25</v>
      </c>
      <c r="H8123">
        <f t="shared" si="126"/>
        <v>2.1899999999999995</v>
      </c>
      <c r="I8123" s="103">
        <f>AVERAGE(H$10:H8123)</f>
        <v>0.21630638402760696</v>
      </c>
      <c r="J8123" s="2"/>
    </row>
    <row r="8124" spans="1:10">
      <c r="A8124" s="4">
        <v>34533</v>
      </c>
      <c r="B8124">
        <v>7.2</v>
      </c>
      <c r="F8124" s="4">
        <v>30762</v>
      </c>
      <c r="G8124">
        <v>10.36</v>
      </c>
      <c r="H8124">
        <f t="shared" si="126"/>
        <v>2.09</v>
      </c>
      <c r="I8124" s="103">
        <f>AVERAGE(H$10:H8124)</f>
        <v>0.21653727664818273</v>
      </c>
      <c r="J8124" s="2"/>
    </row>
    <row r="8125" spans="1:10">
      <c r="A8125" s="4">
        <v>34534</v>
      </c>
      <c r="B8125">
        <v>7.15</v>
      </c>
      <c r="F8125" s="4">
        <v>30763</v>
      </c>
      <c r="G8125">
        <v>10.45</v>
      </c>
      <c r="H8125">
        <f t="shared" si="126"/>
        <v>2.0400000000000009</v>
      </c>
      <c r="I8125" s="103">
        <f>AVERAGE(H$10:H8125)</f>
        <v>0.21676195170034535</v>
      </c>
      <c r="J8125" s="2"/>
    </row>
    <row r="8126" spans="1:10">
      <c r="A8126" s="4">
        <v>34535</v>
      </c>
      <c r="B8126">
        <v>7.25</v>
      </c>
      <c r="F8126" s="4">
        <v>30764</v>
      </c>
      <c r="G8126">
        <v>10.28</v>
      </c>
      <c r="H8126">
        <f t="shared" si="126"/>
        <v>2.2000000000000011</v>
      </c>
      <c r="I8126" s="103">
        <f>AVERAGE(H$10:H8126)</f>
        <v>0.21700628310952358</v>
      </c>
      <c r="J8126" s="2"/>
    </row>
    <row r="8127" spans="1:10">
      <c r="A8127" s="4">
        <v>34536</v>
      </c>
      <c r="B8127">
        <v>7.27</v>
      </c>
      <c r="F8127" s="4">
        <v>30765</v>
      </c>
      <c r="G8127">
        <v>10.28</v>
      </c>
      <c r="H8127">
        <f t="shared" si="126"/>
        <v>2.2000000000000011</v>
      </c>
      <c r="I8127" s="103">
        <f>AVERAGE(H$10:H8127)</f>
        <v>0.21725055432372539</v>
      </c>
      <c r="J8127" s="2"/>
    </row>
    <row r="8128" spans="1:10">
      <c r="A8128" s="4">
        <v>34537</v>
      </c>
      <c r="B8128">
        <v>7.29</v>
      </c>
      <c r="F8128" s="4">
        <v>30766</v>
      </c>
      <c r="G8128">
        <v>10.28</v>
      </c>
      <c r="H8128">
        <f t="shared" si="126"/>
        <v>2.2000000000000011</v>
      </c>
      <c r="I8128" s="103">
        <f>AVERAGE(H$10:H8128)</f>
        <v>0.2174947653651931</v>
      </c>
      <c r="J8128" s="2"/>
    </row>
    <row r="8129" spans="1:10">
      <c r="A8129" s="4">
        <v>34540</v>
      </c>
      <c r="B8129">
        <v>7.27</v>
      </c>
      <c r="F8129" s="4">
        <v>30767</v>
      </c>
      <c r="G8129">
        <v>10.06</v>
      </c>
      <c r="H8129">
        <f t="shared" si="126"/>
        <v>2.4000000000000004</v>
      </c>
      <c r="I8129" s="103">
        <f>AVERAGE(H$10:H8129)</f>
        <v>0.21776354679802992</v>
      </c>
      <c r="J8129" s="2"/>
    </row>
    <row r="8130" spans="1:10">
      <c r="A8130" s="4">
        <v>34541</v>
      </c>
      <c r="B8130">
        <v>7.28</v>
      </c>
      <c r="F8130" s="4">
        <v>30768</v>
      </c>
      <c r="G8130">
        <v>9.6199999999999992</v>
      </c>
      <c r="H8130">
        <f t="shared" si="126"/>
        <v>2.8400000000000016</v>
      </c>
      <c r="I8130" s="103">
        <f>AVERAGE(H$10:H8130)</f>
        <v>0.21808644255633577</v>
      </c>
      <c r="J8130" s="2"/>
    </row>
    <row r="8131" spans="1:10">
      <c r="A8131" s="4">
        <v>34542</v>
      </c>
      <c r="B8131">
        <v>7.34</v>
      </c>
      <c r="F8131" s="4">
        <v>30769</v>
      </c>
      <c r="G8131">
        <v>8.81</v>
      </c>
      <c r="H8131">
        <f t="shared" si="126"/>
        <v>3.6099999999999994</v>
      </c>
      <c r="I8131" s="103">
        <f>AVERAGE(H$10:H8131)</f>
        <v>0.21850406303866077</v>
      </c>
      <c r="J8131" s="2"/>
    </row>
    <row r="8132" spans="1:10">
      <c r="A8132" s="4">
        <v>34543</v>
      </c>
      <c r="B8132">
        <v>7.29</v>
      </c>
      <c r="F8132" s="4">
        <v>30770</v>
      </c>
      <c r="G8132">
        <v>10.07</v>
      </c>
      <c r="H8132">
        <f t="shared" si="126"/>
        <v>2.34</v>
      </c>
      <c r="I8132" s="103">
        <f>AVERAGE(H$10:H8132)</f>
        <v>0.2187652345192666</v>
      </c>
      <c r="J8132" s="2"/>
    </row>
    <row r="8133" spans="1:10">
      <c r="A8133" s="4">
        <v>34544</v>
      </c>
      <c r="B8133">
        <v>7.12</v>
      </c>
      <c r="F8133" s="4">
        <v>30771</v>
      </c>
      <c r="G8133">
        <v>10.24</v>
      </c>
      <c r="H8133">
        <f t="shared" si="126"/>
        <v>2.2899999999999991</v>
      </c>
      <c r="I8133" s="103">
        <f>AVERAGE(H$10:H8133)</f>
        <v>0.21902018709995108</v>
      </c>
      <c r="J8133" s="2"/>
    </row>
    <row r="8134" spans="1:10">
      <c r="A8134" s="4">
        <v>34547</v>
      </c>
      <c r="B8134">
        <v>7.13</v>
      </c>
      <c r="F8134" s="4">
        <v>30772</v>
      </c>
      <c r="G8134">
        <v>10.24</v>
      </c>
      <c r="H8134">
        <f t="shared" si="126"/>
        <v>2.2899999999999991</v>
      </c>
      <c r="I8134" s="103">
        <f>AVERAGE(H$10:H8134)</f>
        <v>0.21927507692307724</v>
      </c>
      <c r="J8134" s="2"/>
    </row>
    <row r="8135" spans="1:10">
      <c r="A8135" s="4">
        <v>34548</v>
      </c>
      <c r="B8135">
        <v>7.11</v>
      </c>
      <c r="F8135" s="4">
        <v>30773</v>
      </c>
      <c r="G8135">
        <v>10.24</v>
      </c>
      <c r="H8135">
        <f t="shared" si="126"/>
        <v>2.2899999999999991</v>
      </c>
      <c r="I8135" s="103">
        <f>AVERAGE(H$10:H8135)</f>
        <v>0.21952990401181424</v>
      </c>
      <c r="J8135" s="2"/>
    </row>
    <row r="8136" spans="1:10">
      <c r="A8136" s="4">
        <v>34549</v>
      </c>
      <c r="B8136">
        <v>7.09</v>
      </c>
      <c r="F8136" s="4">
        <v>30774</v>
      </c>
      <c r="G8136">
        <v>10.42</v>
      </c>
      <c r="H8136">
        <f t="shared" si="126"/>
        <v>2.1400000000000006</v>
      </c>
      <c r="I8136" s="103">
        <f>AVERAGE(H$10:H8136)</f>
        <v>0.2197662113941187</v>
      </c>
      <c r="J8136" s="2"/>
    </row>
    <row r="8137" spans="1:10">
      <c r="A8137" s="4">
        <v>34550</v>
      </c>
      <c r="B8137">
        <v>7.12</v>
      </c>
      <c r="F8137" s="4">
        <v>30775</v>
      </c>
      <c r="G8137">
        <v>10.75</v>
      </c>
      <c r="H8137">
        <f t="shared" si="126"/>
        <v>1.9000000000000004</v>
      </c>
      <c r="I8137" s="103">
        <f>AVERAGE(H$10:H8137)</f>
        <v>0.21997293307086649</v>
      </c>
      <c r="J8137" s="2"/>
    </row>
    <row r="8138" spans="1:10">
      <c r="A8138" s="4">
        <v>34551</v>
      </c>
      <c r="B8138">
        <v>7.28</v>
      </c>
      <c r="F8138" s="4">
        <v>30776</v>
      </c>
      <c r="G8138">
        <v>10.9</v>
      </c>
      <c r="H8138">
        <f t="shared" ref="H8138:H8201" si="127">IFERROR(((VLOOKUP(F8138,$A$9:$B$14200,2,FALSE))-G8138),H8137)</f>
        <v>1.7699999999999996</v>
      </c>
      <c r="I8138" s="103">
        <f>AVERAGE(H$10:H8138)</f>
        <v>0.22016361176036447</v>
      </c>
      <c r="J8138" s="2"/>
    </row>
    <row r="8139" spans="1:10">
      <c r="A8139" s="4">
        <v>34554</v>
      </c>
      <c r="B8139">
        <v>7.28</v>
      </c>
      <c r="F8139" s="4">
        <v>30777</v>
      </c>
      <c r="G8139">
        <v>10.74</v>
      </c>
      <c r="H8139">
        <f t="shared" si="127"/>
        <v>1.9100000000000001</v>
      </c>
      <c r="I8139" s="103">
        <f>AVERAGE(H$10:H8139)</f>
        <v>0.22037146371463751</v>
      </c>
      <c r="J8139" s="2"/>
    </row>
    <row r="8140" spans="1:10">
      <c r="A8140" s="4">
        <v>34555</v>
      </c>
      <c r="B8140">
        <v>7.33</v>
      </c>
      <c r="F8140" s="4">
        <v>30778</v>
      </c>
      <c r="G8140">
        <v>10.37</v>
      </c>
      <c r="H8140">
        <f t="shared" si="127"/>
        <v>2.1400000000000006</v>
      </c>
      <c r="I8140" s="103">
        <f>AVERAGE(H$10:H8140)</f>
        <v>0.22060755134669818</v>
      </c>
      <c r="J8140" s="2"/>
    </row>
    <row r="8141" spans="1:10">
      <c r="A8141" s="4">
        <v>34556</v>
      </c>
      <c r="B8141">
        <v>7.3</v>
      </c>
      <c r="F8141" s="4">
        <v>30779</v>
      </c>
      <c r="G8141">
        <v>10.37</v>
      </c>
      <c r="H8141">
        <f t="shared" si="127"/>
        <v>2.1400000000000006</v>
      </c>
      <c r="I8141" s="103">
        <f>AVERAGE(H$10:H8141)</f>
        <v>0.22084358091490447</v>
      </c>
      <c r="J8141" s="2"/>
    </row>
    <row r="8142" spans="1:10">
      <c r="A8142" s="4">
        <v>34557</v>
      </c>
      <c r="B8142">
        <v>7.36</v>
      </c>
      <c r="F8142" s="4">
        <v>30780</v>
      </c>
      <c r="G8142">
        <v>10.37</v>
      </c>
      <c r="H8142">
        <f t="shared" si="127"/>
        <v>2.1400000000000006</v>
      </c>
      <c r="I8142" s="103">
        <f>AVERAGE(H$10:H8142)</f>
        <v>0.22107955244067418</v>
      </c>
      <c r="J8142" s="2"/>
    </row>
    <row r="8143" spans="1:10">
      <c r="A8143" s="4">
        <v>34558</v>
      </c>
      <c r="B8143">
        <v>7.27</v>
      </c>
      <c r="F8143" s="4">
        <v>30781</v>
      </c>
      <c r="G8143">
        <v>10.32</v>
      </c>
      <c r="H8143">
        <f t="shared" si="127"/>
        <v>2.1500000000000004</v>
      </c>
      <c r="I8143" s="103">
        <f>AVERAGE(H$10:H8143)</f>
        <v>0.22131669535284032</v>
      </c>
      <c r="J8143" s="2"/>
    </row>
    <row r="8144" spans="1:10">
      <c r="A8144" s="4">
        <v>34561</v>
      </c>
      <c r="B8144">
        <v>7.3</v>
      </c>
      <c r="F8144" s="4">
        <v>30782</v>
      </c>
      <c r="G8144">
        <v>9.49</v>
      </c>
      <c r="H8144">
        <f t="shared" si="127"/>
        <v>3.0299999999999994</v>
      </c>
      <c r="I8144" s="103">
        <f>AVERAGE(H$10:H8144)</f>
        <v>0.2216619545175173</v>
      </c>
      <c r="J8144" s="2"/>
    </row>
    <row r="8145" spans="1:10">
      <c r="A8145" s="4">
        <v>34562</v>
      </c>
      <c r="B8145">
        <v>7.19</v>
      </c>
      <c r="F8145" s="4">
        <v>30783</v>
      </c>
      <c r="G8145">
        <v>9.25</v>
      </c>
      <c r="H8145">
        <f t="shared" si="127"/>
        <v>3.25</v>
      </c>
      <c r="I8145" s="103">
        <f>AVERAGE(H$10:H8145)</f>
        <v>0.22203416912487747</v>
      </c>
      <c r="J8145" s="2"/>
    </row>
    <row r="8146" spans="1:10">
      <c r="A8146" s="4">
        <v>34563</v>
      </c>
      <c r="B8146">
        <v>7.15</v>
      </c>
      <c r="F8146" s="4">
        <v>30784</v>
      </c>
      <c r="G8146">
        <v>10.34</v>
      </c>
      <c r="H8146">
        <f t="shared" si="127"/>
        <v>2.0600000000000005</v>
      </c>
      <c r="I8146" s="103">
        <f>AVERAGE(H$10:H8146)</f>
        <v>0.22226004670025848</v>
      </c>
      <c r="J8146" s="2"/>
    </row>
    <row r="8147" spans="1:10">
      <c r="A8147" s="4">
        <v>34564</v>
      </c>
      <c r="B8147">
        <v>7.28</v>
      </c>
      <c r="F8147" s="4">
        <v>30785</v>
      </c>
      <c r="G8147">
        <v>10.24</v>
      </c>
      <c r="H8147">
        <f t="shared" si="127"/>
        <v>2.33</v>
      </c>
      <c r="I8147" s="103">
        <f>AVERAGE(H$10:H8147)</f>
        <v>0.22251904644875928</v>
      </c>
      <c r="J8147" s="2"/>
    </row>
    <row r="8148" spans="1:10">
      <c r="A8148" s="4">
        <v>34565</v>
      </c>
      <c r="B8148">
        <v>7.27</v>
      </c>
      <c r="F8148" s="4">
        <v>30786</v>
      </c>
      <c r="G8148">
        <v>10.24</v>
      </c>
      <c r="H8148">
        <f t="shared" si="127"/>
        <v>2.33</v>
      </c>
      <c r="I8148" s="103">
        <f>AVERAGE(H$10:H8148)</f>
        <v>0.22277798255313958</v>
      </c>
      <c r="J8148" s="2"/>
    </row>
    <row r="8149" spans="1:10">
      <c r="A8149" s="4">
        <v>34568</v>
      </c>
      <c r="B8149">
        <v>7.31</v>
      </c>
      <c r="F8149" s="4">
        <v>30787</v>
      </c>
      <c r="G8149">
        <v>10.24</v>
      </c>
      <c r="H8149">
        <f t="shared" si="127"/>
        <v>2.33</v>
      </c>
      <c r="I8149" s="103">
        <f>AVERAGE(H$10:H8149)</f>
        <v>0.22303685503685539</v>
      </c>
      <c r="J8149" s="2"/>
    </row>
    <row r="8150" spans="1:10">
      <c r="A8150" s="4">
        <v>34569</v>
      </c>
      <c r="B8150">
        <v>7.28</v>
      </c>
      <c r="F8150" s="4">
        <v>30788</v>
      </c>
      <c r="G8150">
        <v>10.5</v>
      </c>
      <c r="H8150">
        <f t="shared" si="127"/>
        <v>2.1099999999999994</v>
      </c>
      <c r="I8150" s="103">
        <f>AVERAGE(H$10:H8150)</f>
        <v>0.22326864021619</v>
      </c>
      <c r="J8150" s="2"/>
    </row>
    <row r="8151" spans="1:10">
      <c r="A8151" s="4">
        <v>34570</v>
      </c>
      <c r="B8151">
        <v>7.22</v>
      </c>
      <c r="F8151" s="4">
        <v>30789</v>
      </c>
      <c r="G8151">
        <v>10.45</v>
      </c>
      <c r="H8151">
        <f t="shared" si="127"/>
        <v>2.120000000000001</v>
      </c>
      <c r="I8151" s="103">
        <f>AVERAGE(H$10:H8151)</f>
        <v>0.22350159665929781</v>
      </c>
      <c r="J8151" s="2"/>
    </row>
    <row r="8152" spans="1:10">
      <c r="A8152" s="4">
        <v>34571</v>
      </c>
      <c r="B8152">
        <v>7.29</v>
      </c>
      <c r="F8152" s="4">
        <v>30790</v>
      </c>
      <c r="G8152">
        <v>10.61</v>
      </c>
      <c r="H8152">
        <f t="shared" si="127"/>
        <v>2.09</v>
      </c>
      <c r="I8152" s="103">
        <f>AVERAGE(H$10:H8152)</f>
        <v>0.22373081174014522</v>
      </c>
      <c r="J8152" s="2"/>
    </row>
    <row r="8153" spans="1:10">
      <c r="A8153" s="4">
        <v>34572</v>
      </c>
      <c r="B8153">
        <v>7.24</v>
      </c>
      <c r="F8153" s="4">
        <v>30791</v>
      </c>
      <c r="G8153">
        <v>10.73</v>
      </c>
      <c r="H8153">
        <f t="shared" si="127"/>
        <v>2.0399999999999991</v>
      </c>
      <c r="I8153" s="103">
        <f>AVERAGE(H$10:H8153)</f>
        <v>0.22395383104125768</v>
      </c>
      <c r="J8153" s="2"/>
    </row>
    <row r="8154" spans="1:10">
      <c r="A8154" s="4">
        <v>34575</v>
      </c>
      <c r="B8154">
        <v>7.24</v>
      </c>
      <c r="F8154" s="4">
        <v>30792</v>
      </c>
      <c r="G8154">
        <v>9.77</v>
      </c>
      <c r="H8154">
        <f t="shared" si="127"/>
        <v>2.0399999999999991</v>
      </c>
      <c r="I8154" s="103">
        <f>AVERAGE(H$10:H8154)</f>
        <v>0.2241767955801108</v>
      </c>
      <c r="J8154" s="2"/>
    </row>
    <row r="8155" spans="1:10">
      <c r="A8155" s="4">
        <v>34576</v>
      </c>
      <c r="B8155">
        <v>7.2</v>
      </c>
      <c r="F8155" s="4">
        <v>30793</v>
      </c>
      <c r="G8155">
        <v>9.77</v>
      </c>
      <c r="H8155">
        <f t="shared" si="127"/>
        <v>2.0399999999999991</v>
      </c>
      <c r="I8155" s="103">
        <f>AVERAGE(H$10:H8155)</f>
        <v>0.2243997053768724</v>
      </c>
      <c r="J8155" s="2"/>
    </row>
    <row r="8156" spans="1:10">
      <c r="A8156" s="4">
        <v>34577</v>
      </c>
      <c r="B8156">
        <v>7.19</v>
      </c>
      <c r="F8156" s="4">
        <v>30794</v>
      </c>
      <c r="G8156">
        <v>9.77</v>
      </c>
      <c r="H8156">
        <f t="shared" si="127"/>
        <v>2.0399999999999991</v>
      </c>
      <c r="I8156" s="103">
        <f>AVERAGE(H$10:H8156)</f>
        <v>0.22462256045170031</v>
      </c>
      <c r="J8156" s="2"/>
    </row>
    <row r="8157" spans="1:10">
      <c r="A8157" s="4">
        <v>34578</v>
      </c>
      <c r="B8157">
        <v>7.19</v>
      </c>
      <c r="F8157" s="4">
        <v>30795</v>
      </c>
      <c r="G8157">
        <v>9.6300000000000008</v>
      </c>
      <c r="H8157">
        <f t="shared" si="127"/>
        <v>3.17</v>
      </c>
      <c r="I8157" s="103">
        <f>AVERAGE(H$10:H8157)</f>
        <v>0.22498404516445786</v>
      </c>
      <c r="J8157" s="2"/>
    </row>
    <row r="8158" spans="1:10">
      <c r="A8158" s="4">
        <v>34579</v>
      </c>
      <c r="B8158">
        <v>7.21</v>
      </c>
      <c r="F8158" s="4">
        <v>30796</v>
      </c>
      <c r="G8158">
        <v>9.5500000000000007</v>
      </c>
      <c r="H8158">
        <f t="shared" si="127"/>
        <v>3.1999999999999993</v>
      </c>
      <c r="I8158" s="103">
        <f>AVERAGE(H$10:H8158)</f>
        <v>0.22534912259172937</v>
      </c>
      <c r="J8158" s="2"/>
    </row>
    <row r="8159" spans="1:10">
      <c r="A8159" s="4">
        <v>34583</v>
      </c>
      <c r="B8159">
        <v>7.27</v>
      </c>
      <c r="F8159" s="4">
        <v>30797</v>
      </c>
      <c r="G8159">
        <v>10.67</v>
      </c>
      <c r="H8159">
        <f t="shared" si="127"/>
        <v>2.0199999999999996</v>
      </c>
      <c r="I8159" s="103">
        <f>AVERAGE(H$10:H8159)</f>
        <v>0.22556932515337455</v>
      </c>
      <c r="J8159" s="2"/>
    </row>
    <row r="8160" spans="1:10">
      <c r="A8160" s="4">
        <v>34584</v>
      </c>
      <c r="B8160">
        <v>7.29</v>
      </c>
      <c r="F8160" s="4">
        <v>30798</v>
      </c>
      <c r="G8160">
        <v>10.63</v>
      </c>
      <c r="H8160">
        <f t="shared" si="127"/>
        <v>2.0399999999999991</v>
      </c>
      <c r="I8160" s="103">
        <f>AVERAGE(H$10:H8160)</f>
        <v>0.22579192737087506</v>
      </c>
      <c r="J8160" s="2"/>
    </row>
    <row r="8161" spans="1:10">
      <c r="A8161" s="4">
        <v>34585</v>
      </c>
      <c r="B8161">
        <v>7.3</v>
      </c>
      <c r="F8161" s="4">
        <v>30799</v>
      </c>
      <c r="G8161">
        <v>10.49</v>
      </c>
      <c r="H8161">
        <f t="shared" si="127"/>
        <v>2.2999999999999989</v>
      </c>
      <c r="I8161" s="103">
        <f>AVERAGE(H$10:H8161)</f>
        <v>0.22604636898920541</v>
      </c>
      <c r="J8161" s="2"/>
    </row>
    <row r="8162" spans="1:10">
      <c r="A8162" s="4">
        <v>34586</v>
      </c>
      <c r="B8162">
        <v>7.44</v>
      </c>
      <c r="F8162" s="4">
        <v>30800</v>
      </c>
      <c r="G8162">
        <v>10.49</v>
      </c>
      <c r="H8162">
        <f t="shared" si="127"/>
        <v>2.2999999999999989</v>
      </c>
      <c r="I8162" s="103">
        <f>AVERAGE(H$10:H8162)</f>
        <v>0.2263007481908503</v>
      </c>
      <c r="J8162" s="2"/>
    </row>
    <row r="8163" spans="1:10">
      <c r="A8163" s="4">
        <v>34589</v>
      </c>
      <c r="B8163">
        <v>7.46</v>
      </c>
      <c r="F8163" s="4">
        <v>30801</v>
      </c>
      <c r="G8163">
        <v>10.49</v>
      </c>
      <c r="H8163">
        <f t="shared" si="127"/>
        <v>2.2999999999999989</v>
      </c>
      <c r="I8163" s="103">
        <f>AVERAGE(H$10:H8163)</f>
        <v>0.2265550649987739</v>
      </c>
      <c r="J8163" s="2"/>
    </row>
    <row r="8164" spans="1:10">
      <c r="A8164" s="4">
        <v>34590</v>
      </c>
      <c r="B8164">
        <v>7.44</v>
      </c>
      <c r="F8164" s="4">
        <v>30802</v>
      </c>
      <c r="G8164">
        <v>10.9</v>
      </c>
      <c r="H8164">
        <f t="shared" si="127"/>
        <v>1.92</v>
      </c>
      <c r="I8164" s="103">
        <f>AVERAGE(H$10:H8164)</f>
        <v>0.2267627222562848</v>
      </c>
      <c r="J8164" s="2"/>
    </row>
    <row r="8165" spans="1:10">
      <c r="A8165" s="4">
        <v>34591</v>
      </c>
      <c r="B8165">
        <v>7.41</v>
      </c>
      <c r="F8165" s="4">
        <v>30803</v>
      </c>
      <c r="G8165">
        <v>11.04</v>
      </c>
      <c r="H8165">
        <f t="shared" si="127"/>
        <v>1.7800000000000011</v>
      </c>
      <c r="I8165" s="103">
        <f>AVERAGE(H$10:H8165)</f>
        <v>0.22695316331535095</v>
      </c>
      <c r="J8165" s="2"/>
    </row>
    <row r="8166" spans="1:10">
      <c r="A8166" s="4">
        <v>34592</v>
      </c>
      <c r="B8166">
        <v>7.35</v>
      </c>
      <c r="F8166" s="4">
        <v>30804</v>
      </c>
      <c r="G8166">
        <v>10.88</v>
      </c>
      <c r="H8166">
        <f t="shared" si="127"/>
        <v>1.9799999999999986</v>
      </c>
      <c r="I8166" s="103">
        <f>AVERAGE(H$10:H8166)</f>
        <v>0.22716807649871307</v>
      </c>
      <c r="J8166" s="2"/>
    </row>
    <row r="8167" spans="1:10">
      <c r="A8167" s="4">
        <v>34593</v>
      </c>
      <c r="B8167">
        <v>7.52</v>
      </c>
      <c r="F8167" s="4">
        <v>30805</v>
      </c>
      <c r="G8167">
        <v>10.45</v>
      </c>
      <c r="H8167">
        <f t="shared" si="127"/>
        <v>2.4400000000000013</v>
      </c>
      <c r="I8167" s="103">
        <f>AVERAGE(H$10:H8167)</f>
        <v>0.22743932336356981</v>
      </c>
      <c r="J8167" s="2"/>
    </row>
    <row r="8168" spans="1:10">
      <c r="A8168" s="4">
        <v>34596</v>
      </c>
      <c r="B8168">
        <v>7.49</v>
      </c>
      <c r="F8168" s="4">
        <v>30806</v>
      </c>
      <c r="G8168">
        <v>10.039999999999999</v>
      </c>
      <c r="H8168">
        <f t="shared" si="127"/>
        <v>3.0300000000000011</v>
      </c>
      <c r="I8168" s="103">
        <f>AVERAGE(H$10:H8168)</f>
        <v>0.22778281652163287</v>
      </c>
      <c r="J8168" s="2"/>
    </row>
    <row r="8169" spans="1:10">
      <c r="A8169" s="4">
        <v>34597</v>
      </c>
      <c r="B8169">
        <v>7.53</v>
      </c>
      <c r="F8169" s="4">
        <v>30807</v>
      </c>
      <c r="G8169">
        <v>10.039999999999999</v>
      </c>
      <c r="H8169">
        <f t="shared" si="127"/>
        <v>3.0300000000000011</v>
      </c>
      <c r="I8169" s="103">
        <f>AVERAGE(H$10:H8169)</f>
        <v>0.22812622549019637</v>
      </c>
      <c r="J8169" s="2"/>
    </row>
    <row r="8170" spans="1:10">
      <c r="A8170" s="4">
        <v>34598</v>
      </c>
      <c r="B8170">
        <v>7.56</v>
      </c>
      <c r="F8170" s="4">
        <v>30808</v>
      </c>
      <c r="G8170">
        <v>10.039999999999999</v>
      </c>
      <c r="H8170">
        <f t="shared" si="127"/>
        <v>3.0300000000000011</v>
      </c>
      <c r="I8170" s="103">
        <f>AVERAGE(H$10:H8170)</f>
        <v>0.2284695503002086</v>
      </c>
      <c r="J8170" s="2"/>
    </row>
    <row r="8171" spans="1:10">
      <c r="A8171" s="4">
        <v>34599</v>
      </c>
      <c r="B8171">
        <v>7.56</v>
      </c>
      <c r="F8171" s="4">
        <v>30809</v>
      </c>
      <c r="G8171">
        <v>10.48</v>
      </c>
      <c r="H8171">
        <f t="shared" si="127"/>
        <v>2.6500000000000004</v>
      </c>
      <c r="I8171" s="103">
        <f>AVERAGE(H$10:H8171)</f>
        <v>0.22876623376623409</v>
      </c>
      <c r="J8171" s="2"/>
    </row>
    <row r="8172" spans="1:10">
      <c r="A8172" s="4">
        <v>34600</v>
      </c>
      <c r="B8172">
        <v>7.57</v>
      </c>
      <c r="F8172" s="4">
        <v>30810</v>
      </c>
      <c r="G8172">
        <v>11.06</v>
      </c>
      <c r="H8172">
        <f t="shared" si="127"/>
        <v>2.0299999999999994</v>
      </c>
      <c r="I8172" s="103">
        <f>AVERAGE(H$10:H8172)</f>
        <v>0.22898689207399273</v>
      </c>
      <c r="J8172" s="2"/>
    </row>
    <row r="8173" spans="1:10">
      <c r="A8173" s="4">
        <v>34603</v>
      </c>
      <c r="B8173">
        <v>7.57</v>
      </c>
      <c r="F8173" s="4">
        <v>30811</v>
      </c>
      <c r="G8173">
        <v>11.12</v>
      </c>
      <c r="H8173">
        <f t="shared" si="127"/>
        <v>2.0900000000000016</v>
      </c>
      <c r="I8173" s="103">
        <f>AVERAGE(H$10:H8173)</f>
        <v>0.22921484566389055</v>
      </c>
      <c r="J8173" s="2"/>
    </row>
    <row r="8174" spans="1:10">
      <c r="A8174" s="4">
        <v>34604</v>
      </c>
      <c r="B8174">
        <v>7.61</v>
      </c>
      <c r="F8174" s="4">
        <v>30812</v>
      </c>
      <c r="G8174">
        <v>11</v>
      </c>
      <c r="H8174">
        <f t="shared" si="127"/>
        <v>2.25</v>
      </c>
      <c r="I8174" s="103">
        <f>AVERAGE(H$10:H8174)</f>
        <v>0.22946233925290907</v>
      </c>
      <c r="J8174" s="2"/>
    </row>
    <row r="8175" spans="1:10">
      <c r="A8175" s="4">
        <v>34605</v>
      </c>
      <c r="B8175">
        <v>7.57</v>
      </c>
      <c r="F8175" s="4">
        <v>30813</v>
      </c>
      <c r="G8175">
        <v>10.58</v>
      </c>
      <c r="H8175">
        <f t="shared" si="127"/>
        <v>2.8800000000000008</v>
      </c>
      <c r="I8175" s="103">
        <f>AVERAGE(H$10:H8175)</f>
        <v>0.22978692138133758</v>
      </c>
      <c r="J8175" s="2"/>
    </row>
    <row r="8176" spans="1:10">
      <c r="A8176" s="4">
        <v>34606</v>
      </c>
      <c r="B8176">
        <v>7.64</v>
      </c>
      <c r="F8176" s="4">
        <v>30814</v>
      </c>
      <c r="G8176">
        <v>10.58</v>
      </c>
      <c r="H8176">
        <f t="shared" si="127"/>
        <v>2.8800000000000008</v>
      </c>
      <c r="I8176" s="103">
        <f>AVERAGE(H$10:H8176)</f>
        <v>0.23011142402350956</v>
      </c>
      <c r="J8176" s="2"/>
    </row>
    <row r="8177" spans="1:10">
      <c r="A8177" s="4">
        <v>34607</v>
      </c>
      <c r="B8177">
        <v>7.62</v>
      </c>
      <c r="F8177" s="4">
        <v>30815</v>
      </c>
      <c r="G8177">
        <v>10.58</v>
      </c>
      <c r="H8177">
        <f t="shared" si="127"/>
        <v>2.8800000000000008</v>
      </c>
      <c r="I8177" s="103">
        <f>AVERAGE(H$10:H8177)</f>
        <v>0.23043584720861934</v>
      </c>
      <c r="J8177" s="2"/>
    </row>
    <row r="8178" spans="1:10">
      <c r="A8178" s="4">
        <v>34610</v>
      </c>
      <c r="B8178">
        <v>7.66</v>
      </c>
      <c r="F8178" s="4">
        <v>30816</v>
      </c>
      <c r="G8178">
        <v>10.33</v>
      </c>
      <c r="H8178">
        <f t="shared" si="127"/>
        <v>3.25</v>
      </c>
      <c r="I8178" s="103">
        <f>AVERAGE(H$10:H8178)</f>
        <v>0.2308054841473868</v>
      </c>
      <c r="J8178" s="2"/>
    </row>
    <row r="8179" spans="1:10">
      <c r="A8179" s="4">
        <v>34611</v>
      </c>
      <c r="B8179">
        <v>7.7</v>
      </c>
      <c r="F8179" s="4">
        <v>30817</v>
      </c>
      <c r="G8179">
        <v>10.55</v>
      </c>
      <c r="H8179">
        <f t="shared" si="127"/>
        <v>2.9299999999999997</v>
      </c>
      <c r="I8179" s="103">
        <f>AVERAGE(H$10:H8179)</f>
        <v>0.23113586291309704</v>
      </c>
      <c r="J8179" s="2"/>
    </row>
    <row r="8180" spans="1:10">
      <c r="A8180" s="4">
        <v>34612</v>
      </c>
      <c r="B8180">
        <v>7.77</v>
      </c>
      <c r="F8180" s="4">
        <v>30818</v>
      </c>
      <c r="G8180">
        <v>9.99</v>
      </c>
      <c r="H8180">
        <f t="shared" si="127"/>
        <v>3.42</v>
      </c>
      <c r="I8180" s="103">
        <f>AVERAGE(H$10:H8180)</f>
        <v>0.23152612899277969</v>
      </c>
      <c r="J8180" s="2"/>
    </row>
    <row r="8181" spans="1:10">
      <c r="A8181" s="4">
        <v>34613</v>
      </c>
      <c r="B8181">
        <v>7.78</v>
      </c>
      <c r="F8181" s="4">
        <v>30819</v>
      </c>
      <c r="G8181">
        <v>9.92</v>
      </c>
      <c r="H8181">
        <f t="shared" si="127"/>
        <v>3.6199999999999992</v>
      </c>
      <c r="I8181" s="103">
        <f>AVERAGE(H$10:H8181)</f>
        <v>0.23194077337249178</v>
      </c>
      <c r="J8181" s="2"/>
    </row>
    <row r="8182" spans="1:10">
      <c r="A8182" s="4">
        <v>34614</v>
      </c>
      <c r="B8182">
        <v>7.7</v>
      </c>
      <c r="F8182" s="4">
        <v>30820</v>
      </c>
      <c r="G8182">
        <v>9.01</v>
      </c>
      <c r="H8182">
        <f t="shared" si="127"/>
        <v>4.4399999999999995</v>
      </c>
      <c r="I8182" s="103">
        <f>AVERAGE(H$10:H8182)</f>
        <v>0.23245564664138049</v>
      </c>
      <c r="J8182" s="2"/>
    </row>
    <row r="8183" spans="1:10">
      <c r="A8183" s="4">
        <v>34618</v>
      </c>
      <c r="B8183">
        <v>7.65</v>
      </c>
      <c r="F8183" s="4">
        <v>30821</v>
      </c>
      <c r="G8183">
        <v>9.01</v>
      </c>
      <c r="H8183">
        <f t="shared" si="127"/>
        <v>4.4399999999999995</v>
      </c>
      <c r="I8183" s="103">
        <f>AVERAGE(H$10:H8183)</f>
        <v>0.2329703939319798</v>
      </c>
      <c r="J8183" s="2"/>
    </row>
    <row r="8184" spans="1:10">
      <c r="A8184" s="4">
        <v>34619</v>
      </c>
      <c r="B8184">
        <v>7.69</v>
      </c>
      <c r="F8184" s="4">
        <v>30822</v>
      </c>
      <c r="G8184">
        <v>9.01</v>
      </c>
      <c r="H8184">
        <f t="shared" si="127"/>
        <v>4.4399999999999995</v>
      </c>
      <c r="I8184" s="103">
        <f>AVERAGE(H$10:H8184)</f>
        <v>0.23348501529052024</v>
      </c>
      <c r="J8184" s="2"/>
    </row>
    <row r="8185" spans="1:10">
      <c r="A8185" s="4">
        <v>34620</v>
      </c>
      <c r="B8185">
        <v>7.64</v>
      </c>
      <c r="F8185" s="4">
        <v>30823</v>
      </c>
      <c r="G8185">
        <v>9.7100000000000009</v>
      </c>
      <c r="H8185">
        <f t="shared" si="127"/>
        <v>3.7199999999999989</v>
      </c>
      <c r="I8185" s="103">
        <f>AVERAGE(H$10:H8185)</f>
        <v>0.23391144814090056</v>
      </c>
      <c r="J8185" s="2"/>
    </row>
    <row r="8186" spans="1:10">
      <c r="A8186" s="4">
        <v>34621</v>
      </c>
      <c r="B8186">
        <v>7.61</v>
      </c>
      <c r="F8186" s="4">
        <v>30824</v>
      </c>
      <c r="G8186">
        <v>10.73</v>
      </c>
      <c r="H8186">
        <f t="shared" si="127"/>
        <v>2.7899999999999991</v>
      </c>
      <c r="I8186" s="103">
        <f>AVERAGE(H$10:H8186)</f>
        <v>0.23422404304757283</v>
      </c>
      <c r="J8186" s="2"/>
    </row>
    <row r="8187" spans="1:10">
      <c r="A8187" s="4">
        <v>34624</v>
      </c>
      <c r="B8187">
        <v>7.62</v>
      </c>
      <c r="F8187" s="4">
        <v>30825</v>
      </c>
      <c r="G8187">
        <v>10.84</v>
      </c>
      <c r="H8187">
        <f t="shared" si="127"/>
        <v>2.6999999999999993</v>
      </c>
      <c r="I8187" s="103">
        <f>AVERAGE(H$10:H8187)</f>
        <v>0.23452555637075115</v>
      </c>
      <c r="J8187" s="2"/>
    </row>
    <row r="8188" spans="1:10">
      <c r="A8188" s="4">
        <v>34625</v>
      </c>
      <c r="B8188">
        <v>7.64</v>
      </c>
      <c r="F8188" s="4">
        <v>30826</v>
      </c>
      <c r="G8188">
        <v>10.72</v>
      </c>
      <c r="H8188">
        <f t="shared" si="127"/>
        <v>3</v>
      </c>
      <c r="I8188" s="103">
        <f>AVERAGE(H$10:H8188)</f>
        <v>0.2348636752659253</v>
      </c>
      <c r="J8188" s="2"/>
    </row>
    <row r="8189" spans="1:10">
      <c r="A8189" s="4">
        <v>34626</v>
      </c>
      <c r="B8189">
        <v>7.68</v>
      </c>
      <c r="F8189" s="4">
        <v>30827</v>
      </c>
      <c r="G8189">
        <v>10.039999999999999</v>
      </c>
      <c r="H8189">
        <f t="shared" si="127"/>
        <v>3.7100000000000009</v>
      </c>
      <c r="I8189" s="103">
        <f>AVERAGE(H$10:H8189)</f>
        <v>0.23528850855745759</v>
      </c>
      <c r="J8189" s="2"/>
    </row>
    <row r="8190" spans="1:10">
      <c r="A8190" s="4">
        <v>34627</v>
      </c>
      <c r="B8190">
        <v>7.8</v>
      </c>
      <c r="F8190" s="4">
        <v>30828</v>
      </c>
      <c r="G8190">
        <v>10.039999999999999</v>
      </c>
      <c r="H8190">
        <f t="shared" si="127"/>
        <v>3.7100000000000009</v>
      </c>
      <c r="I8190" s="103">
        <f>AVERAGE(H$10:H8190)</f>
        <v>0.23571323799046609</v>
      </c>
      <c r="J8190" s="2"/>
    </row>
    <row r="8191" spans="1:10">
      <c r="A8191" s="4">
        <v>34628</v>
      </c>
      <c r="B8191">
        <v>7.81</v>
      </c>
      <c r="F8191" s="4">
        <v>30829</v>
      </c>
      <c r="G8191">
        <v>10.039999999999999</v>
      </c>
      <c r="H8191">
        <f t="shared" si="127"/>
        <v>3.7100000000000009</v>
      </c>
      <c r="I8191" s="103">
        <f>AVERAGE(H$10:H8191)</f>
        <v>0.23613786360303143</v>
      </c>
      <c r="J8191" s="2"/>
    </row>
    <row r="8192" spans="1:10">
      <c r="A8192" s="4">
        <v>34631</v>
      </c>
      <c r="B8192">
        <v>7.86</v>
      </c>
      <c r="F8192" s="4">
        <v>30830</v>
      </c>
      <c r="G8192">
        <v>10.039999999999999</v>
      </c>
      <c r="H8192">
        <f t="shared" si="127"/>
        <v>3.7100000000000009</v>
      </c>
      <c r="I8192" s="103">
        <f>AVERAGE(H$10:H8192)</f>
        <v>0.23656238543321559</v>
      </c>
      <c r="J8192" s="2"/>
    </row>
    <row r="8193" spans="1:10">
      <c r="A8193" s="4">
        <v>34632</v>
      </c>
      <c r="B8193">
        <v>7.88</v>
      </c>
      <c r="F8193" s="4">
        <v>30831</v>
      </c>
      <c r="G8193">
        <v>10.51</v>
      </c>
      <c r="H8193">
        <f t="shared" si="127"/>
        <v>3.3800000000000008</v>
      </c>
      <c r="I8193" s="103">
        <f>AVERAGE(H$10:H8193)</f>
        <v>0.23694648093841683</v>
      </c>
      <c r="J8193" s="2"/>
    </row>
    <row r="8194" spans="1:10">
      <c r="A8194" s="4">
        <v>34633</v>
      </c>
      <c r="B8194">
        <v>7.88</v>
      </c>
      <c r="F8194" s="4">
        <v>30832</v>
      </c>
      <c r="G8194">
        <v>10.71</v>
      </c>
      <c r="H8194">
        <f t="shared" si="127"/>
        <v>3.2799999999999994</v>
      </c>
      <c r="I8194" s="103">
        <f>AVERAGE(H$10:H8194)</f>
        <v>0.23731826511912074</v>
      </c>
      <c r="J8194" s="2"/>
    </row>
    <row r="8195" spans="1:10">
      <c r="A8195" s="4">
        <v>34634</v>
      </c>
      <c r="B8195">
        <v>7.88</v>
      </c>
      <c r="F8195" s="4">
        <v>30833</v>
      </c>
      <c r="G8195">
        <v>10.81</v>
      </c>
      <c r="H8195">
        <f t="shared" si="127"/>
        <v>3.0999999999999996</v>
      </c>
      <c r="I8195" s="103">
        <f>AVERAGE(H$10:H8195)</f>
        <v>0.2376679697043737</v>
      </c>
      <c r="J8195" s="2"/>
    </row>
    <row r="8196" spans="1:10">
      <c r="A8196" s="4">
        <v>34635</v>
      </c>
      <c r="B8196">
        <v>7.82</v>
      </c>
      <c r="F8196" s="4">
        <v>30834</v>
      </c>
      <c r="G8196">
        <v>10.53</v>
      </c>
      <c r="H8196">
        <f t="shared" si="127"/>
        <v>3.1000000000000014</v>
      </c>
      <c r="I8196" s="103">
        <f>AVERAGE(H$10:H8196)</f>
        <v>0.23801758886038879</v>
      </c>
      <c r="J8196" s="2"/>
    </row>
    <row r="8197" spans="1:10">
      <c r="A8197" s="4">
        <v>34638</v>
      </c>
      <c r="B8197">
        <v>7.81</v>
      </c>
      <c r="F8197" s="4">
        <v>30835</v>
      </c>
      <c r="G8197">
        <v>10.53</v>
      </c>
      <c r="H8197">
        <f t="shared" si="127"/>
        <v>3.1000000000000014</v>
      </c>
      <c r="I8197" s="103">
        <f>AVERAGE(H$10:H8197)</f>
        <v>0.2383671226184664</v>
      </c>
      <c r="J8197" s="2"/>
    </row>
    <row r="8198" spans="1:10">
      <c r="A8198" s="4">
        <v>34639</v>
      </c>
      <c r="B8198">
        <v>7.91</v>
      </c>
      <c r="F8198" s="4">
        <v>30836</v>
      </c>
      <c r="G8198">
        <v>10.53</v>
      </c>
      <c r="H8198">
        <f t="shared" si="127"/>
        <v>3.1000000000000014</v>
      </c>
      <c r="I8198" s="103">
        <f>AVERAGE(H$10:H8198)</f>
        <v>0.23871657100989166</v>
      </c>
      <c r="J8198" s="2"/>
    </row>
    <row r="8199" spans="1:10">
      <c r="A8199" s="4">
        <v>34640</v>
      </c>
      <c r="B8199">
        <v>7.96</v>
      </c>
      <c r="F8199" s="4">
        <v>30837</v>
      </c>
      <c r="G8199">
        <v>10.99</v>
      </c>
      <c r="H8199">
        <f t="shared" si="127"/>
        <v>2.4299999999999997</v>
      </c>
      <c r="I8199" s="103">
        <f>AVERAGE(H$10:H8199)</f>
        <v>0.23898412698412735</v>
      </c>
      <c r="J8199" s="2"/>
    </row>
    <row r="8200" spans="1:10">
      <c r="A8200" s="4">
        <v>34641</v>
      </c>
      <c r="B8200">
        <v>7.96</v>
      </c>
      <c r="F8200" s="4">
        <v>30838</v>
      </c>
      <c r="G8200">
        <v>10.65</v>
      </c>
      <c r="H8200">
        <f t="shared" si="127"/>
        <v>2.7199999999999989</v>
      </c>
      <c r="I8200" s="103">
        <f>AVERAGE(H$10:H8200)</f>
        <v>0.2392870223415948</v>
      </c>
      <c r="J8200" s="2"/>
    </row>
    <row r="8201" spans="1:10">
      <c r="A8201" s="4">
        <v>34642</v>
      </c>
      <c r="B8201">
        <v>8.0399999999999991</v>
      </c>
      <c r="F8201" s="4">
        <v>30839</v>
      </c>
      <c r="G8201">
        <v>11.03</v>
      </c>
      <c r="H8201">
        <f t="shared" si="127"/>
        <v>2.5099999999999998</v>
      </c>
      <c r="I8201" s="103">
        <f>AVERAGE(H$10:H8201)</f>
        <v>0.23956420898437536</v>
      </c>
      <c r="J8201" s="2"/>
    </row>
    <row r="8202" spans="1:10">
      <c r="A8202" s="4">
        <v>34645</v>
      </c>
      <c r="B8202">
        <v>8.0500000000000007</v>
      </c>
      <c r="F8202" s="4">
        <v>30840</v>
      </c>
      <c r="G8202">
        <v>11.01</v>
      </c>
      <c r="H8202">
        <f t="shared" ref="H8202:H8265" si="128">IFERROR(((VLOOKUP(F8202,$A$9:$B$14200,2,FALSE))-G8202),H8201)</f>
        <v>2.5299999999999994</v>
      </c>
      <c r="I8202" s="103">
        <f>AVERAGE(H$10:H8202)</f>
        <v>0.23984376907115867</v>
      </c>
      <c r="J8202" s="2"/>
    </row>
    <row r="8203" spans="1:10">
      <c r="A8203" s="4">
        <v>34646</v>
      </c>
      <c r="B8203">
        <v>8.01</v>
      </c>
      <c r="F8203" s="4">
        <v>30841</v>
      </c>
      <c r="G8203">
        <v>10.76</v>
      </c>
      <c r="H8203">
        <f t="shared" si="128"/>
        <v>2.7000000000000011</v>
      </c>
      <c r="I8203" s="103">
        <f>AVERAGE(H$10:H8203)</f>
        <v>0.24014400781059347</v>
      </c>
      <c r="J8203" s="2"/>
    </row>
    <row r="8204" spans="1:10">
      <c r="A8204" s="4">
        <v>34647</v>
      </c>
      <c r="B8204">
        <v>7.94</v>
      </c>
      <c r="F8204" s="4">
        <v>30842</v>
      </c>
      <c r="G8204">
        <v>10.76</v>
      </c>
      <c r="H8204">
        <f t="shared" si="128"/>
        <v>2.7000000000000011</v>
      </c>
      <c r="I8204" s="103">
        <f>AVERAGE(H$10:H8204)</f>
        <v>0.2404441732763884</v>
      </c>
      <c r="J8204" s="2"/>
    </row>
    <row r="8205" spans="1:10">
      <c r="A8205" s="4">
        <v>34648</v>
      </c>
      <c r="B8205">
        <v>7.98</v>
      </c>
      <c r="F8205" s="4">
        <v>30843</v>
      </c>
      <c r="G8205">
        <v>10.76</v>
      </c>
      <c r="H8205">
        <f t="shared" si="128"/>
        <v>2.7000000000000011</v>
      </c>
      <c r="I8205" s="103">
        <f>AVERAGE(H$10:H8205)</f>
        <v>0.24074426549536396</v>
      </c>
      <c r="J8205" s="2"/>
    </row>
    <row r="8206" spans="1:10">
      <c r="A8206" s="4">
        <v>34652</v>
      </c>
      <c r="B8206">
        <v>7.94</v>
      </c>
      <c r="F8206" s="4">
        <v>30844</v>
      </c>
      <c r="G8206">
        <v>11.16</v>
      </c>
      <c r="H8206">
        <f t="shared" si="128"/>
        <v>2.42</v>
      </c>
      <c r="I8206" s="103">
        <f>AVERAGE(H$10:H8206)</f>
        <v>0.24101012565572807</v>
      </c>
      <c r="J8206" s="2"/>
    </row>
    <row r="8207" spans="1:10">
      <c r="A8207" s="4">
        <v>34653</v>
      </c>
      <c r="B8207">
        <v>7.92</v>
      </c>
      <c r="F8207" s="4">
        <v>30845</v>
      </c>
      <c r="G8207">
        <v>10.83</v>
      </c>
      <c r="H8207">
        <f t="shared" si="128"/>
        <v>2.7099999999999991</v>
      </c>
      <c r="I8207" s="103">
        <f>AVERAGE(H$10:H8207)</f>
        <v>0.24131129543791208</v>
      </c>
      <c r="J8207" s="2"/>
    </row>
    <row r="8208" spans="1:10">
      <c r="A8208" s="4">
        <v>34654</v>
      </c>
      <c r="B8208">
        <v>7.97</v>
      </c>
      <c r="F8208" s="4">
        <v>30846</v>
      </c>
      <c r="G8208">
        <v>10.66</v>
      </c>
      <c r="H8208">
        <f t="shared" si="128"/>
        <v>2.7799999999999994</v>
      </c>
      <c r="I8208" s="103">
        <f>AVERAGE(H$10:H8208)</f>
        <v>0.24162092938163229</v>
      </c>
      <c r="J8208" s="2"/>
    </row>
    <row r="8209" spans="1:10">
      <c r="A8209" s="4">
        <v>34655</v>
      </c>
      <c r="B8209">
        <v>8.0299999999999994</v>
      </c>
      <c r="F8209" s="4">
        <v>30847</v>
      </c>
      <c r="G8209">
        <v>11.04</v>
      </c>
      <c r="H8209">
        <f t="shared" si="128"/>
        <v>2.3500000000000014</v>
      </c>
      <c r="I8209" s="103">
        <f>AVERAGE(H$10:H8209)</f>
        <v>0.24187804878048819</v>
      </c>
      <c r="J8209" s="2"/>
    </row>
    <row r="8210" spans="1:10">
      <c r="A8210" s="4">
        <v>34656</v>
      </c>
      <c r="B8210">
        <v>8.01</v>
      </c>
      <c r="F8210" s="4">
        <v>30848</v>
      </c>
      <c r="G8210">
        <v>11.33</v>
      </c>
      <c r="H8210">
        <f t="shared" si="128"/>
        <v>1.8800000000000008</v>
      </c>
      <c r="I8210" s="103">
        <f>AVERAGE(H$10:H8210)</f>
        <v>0.24207779539080637</v>
      </c>
      <c r="J8210" s="2"/>
    </row>
    <row r="8211" spans="1:10">
      <c r="A8211" s="4">
        <v>34659</v>
      </c>
      <c r="B8211">
        <v>8.0299999999999994</v>
      </c>
      <c r="F8211" s="4">
        <v>30849</v>
      </c>
      <c r="G8211">
        <v>11.33</v>
      </c>
      <c r="H8211">
        <f t="shared" si="128"/>
        <v>1.8800000000000008</v>
      </c>
      <c r="I8211" s="103">
        <f>AVERAGE(H$10:H8211)</f>
        <v>0.24227749329431886</v>
      </c>
      <c r="J8211" s="2"/>
    </row>
    <row r="8212" spans="1:10">
      <c r="A8212" s="4">
        <v>34660</v>
      </c>
      <c r="B8212">
        <v>8</v>
      </c>
      <c r="F8212" s="4">
        <v>30850</v>
      </c>
      <c r="G8212">
        <v>11.33</v>
      </c>
      <c r="H8212">
        <f t="shared" si="128"/>
        <v>1.8800000000000008</v>
      </c>
      <c r="I8212" s="103">
        <f>AVERAGE(H$10:H8212)</f>
        <v>0.24247714250883864</v>
      </c>
      <c r="J8212" s="2"/>
    </row>
    <row r="8213" spans="1:10">
      <c r="A8213" s="4">
        <v>34661</v>
      </c>
      <c r="B8213">
        <v>7.81</v>
      </c>
      <c r="F8213" s="4">
        <v>30851</v>
      </c>
      <c r="G8213">
        <v>11.56</v>
      </c>
      <c r="H8213">
        <f t="shared" si="128"/>
        <v>1.7099999999999991</v>
      </c>
      <c r="I8213" s="103">
        <f>AVERAGE(H$10:H8213)</f>
        <v>0.2426560214529502</v>
      </c>
      <c r="J8213" s="2"/>
    </row>
    <row r="8214" spans="1:10">
      <c r="A8214" s="4">
        <v>34663</v>
      </c>
      <c r="B8214">
        <v>7.8</v>
      </c>
      <c r="F8214" s="4">
        <v>30852</v>
      </c>
      <c r="G8214">
        <v>11.55</v>
      </c>
      <c r="H8214">
        <f t="shared" si="128"/>
        <v>1.83</v>
      </c>
      <c r="I8214" s="103">
        <f>AVERAGE(H$10:H8214)</f>
        <v>0.24284948202315701</v>
      </c>
      <c r="J8214" s="2"/>
    </row>
    <row r="8215" spans="1:10">
      <c r="A8215" s="4">
        <v>34666</v>
      </c>
      <c r="B8215">
        <v>7.88</v>
      </c>
      <c r="F8215" s="4">
        <v>30853</v>
      </c>
      <c r="G8215">
        <v>12.31</v>
      </c>
      <c r="H8215">
        <f t="shared" si="128"/>
        <v>1.3399999999999999</v>
      </c>
      <c r="I8215" s="103">
        <f>AVERAGE(H$10:H8215)</f>
        <v>0.24298318303680275</v>
      </c>
      <c r="J8215" s="2"/>
    </row>
    <row r="8216" spans="1:10">
      <c r="A8216" s="4">
        <v>34667</v>
      </c>
      <c r="B8216">
        <v>7.95</v>
      </c>
      <c r="F8216" s="4">
        <v>30854</v>
      </c>
      <c r="G8216">
        <v>11.9</v>
      </c>
      <c r="H8216">
        <f t="shared" si="128"/>
        <v>1.8200000000000003</v>
      </c>
      <c r="I8216" s="103">
        <f>AVERAGE(H$10:H8216)</f>
        <v>0.2431753381259904</v>
      </c>
      <c r="J8216" s="2"/>
    </row>
    <row r="8217" spans="1:10">
      <c r="A8217" s="4">
        <v>34668</v>
      </c>
      <c r="B8217">
        <v>7.91</v>
      </c>
      <c r="F8217" s="4">
        <v>30855</v>
      </c>
      <c r="G8217">
        <v>11.51</v>
      </c>
      <c r="H8217">
        <f t="shared" si="128"/>
        <v>2.2300000000000004</v>
      </c>
      <c r="I8217" s="103">
        <f>AVERAGE(H$10:H8217)</f>
        <v>0.2434173976608191</v>
      </c>
      <c r="J8217" s="2"/>
    </row>
    <row r="8218" spans="1:10">
      <c r="A8218" s="4">
        <v>34669</v>
      </c>
      <c r="B8218">
        <v>7.92</v>
      </c>
      <c r="F8218" s="4">
        <v>30856</v>
      </c>
      <c r="G8218">
        <v>11.51</v>
      </c>
      <c r="H8218">
        <f t="shared" si="128"/>
        <v>2.2300000000000004</v>
      </c>
      <c r="I8218" s="103">
        <f>AVERAGE(H$10:H8218)</f>
        <v>0.24365939822146465</v>
      </c>
      <c r="J8218" s="2"/>
    </row>
    <row r="8219" spans="1:10">
      <c r="A8219" s="4">
        <v>34670</v>
      </c>
      <c r="B8219">
        <v>7.81</v>
      </c>
      <c r="F8219" s="4">
        <v>30857</v>
      </c>
      <c r="G8219">
        <v>11.51</v>
      </c>
      <c r="H8219">
        <f t="shared" si="128"/>
        <v>2.2300000000000004</v>
      </c>
      <c r="I8219" s="103">
        <f>AVERAGE(H$10:H8219)</f>
        <v>0.24390133982947665</v>
      </c>
      <c r="J8219" s="2"/>
    </row>
    <row r="8220" spans="1:10">
      <c r="A8220" s="4">
        <v>34673</v>
      </c>
      <c r="B8220">
        <v>7.83</v>
      </c>
      <c r="F8220" s="4">
        <v>30858</v>
      </c>
      <c r="G8220">
        <v>11.08</v>
      </c>
      <c r="H8220">
        <f t="shared" si="128"/>
        <v>2.67</v>
      </c>
      <c r="I8220" s="103">
        <f>AVERAGE(H$10:H8220)</f>
        <v>0.24419680915844638</v>
      </c>
      <c r="J8220" s="2"/>
    </row>
    <row r="8221" spans="1:10">
      <c r="A8221" s="4">
        <v>34674</v>
      </c>
      <c r="B8221">
        <v>7.73</v>
      </c>
      <c r="F8221" s="4">
        <v>30859</v>
      </c>
      <c r="G8221">
        <v>10.84</v>
      </c>
      <c r="H8221">
        <f t="shared" si="128"/>
        <v>2.9499999999999993</v>
      </c>
      <c r="I8221" s="103">
        <f>AVERAGE(H$10:H8221)</f>
        <v>0.24452630297126199</v>
      </c>
      <c r="J8221" s="2"/>
    </row>
    <row r="8222" spans="1:10">
      <c r="A8222" s="4">
        <v>34675</v>
      </c>
      <c r="B8222">
        <v>7.81</v>
      </c>
      <c r="F8222" s="4">
        <v>30860</v>
      </c>
      <c r="G8222">
        <v>10.51</v>
      </c>
      <c r="H8222">
        <f t="shared" si="128"/>
        <v>3.25</v>
      </c>
      <c r="I8222" s="103">
        <f>AVERAGE(H$10:H8222)</f>
        <v>0.24489224400340964</v>
      </c>
      <c r="J8222" s="2"/>
    </row>
    <row r="8223" spans="1:10">
      <c r="A8223" s="4">
        <v>34676</v>
      </c>
      <c r="B8223">
        <v>7.79</v>
      </c>
      <c r="F8223" s="4">
        <v>30861</v>
      </c>
      <c r="G8223">
        <v>10.64</v>
      </c>
      <c r="H8223">
        <f t="shared" si="128"/>
        <v>3.16</v>
      </c>
      <c r="I8223" s="103">
        <f>AVERAGE(H$10:H8223)</f>
        <v>0.24524713903092324</v>
      </c>
      <c r="J8223" s="2"/>
    </row>
    <row r="8224" spans="1:10">
      <c r="A8224" s="4">
        <v>34677</v>
      </c>
      <c r="B8224">
        <v>7.79</v>
      </c>
      <c r="F8224" s="4">
        <v>30862</v>
      </c>
      <c r="G8224">
        <v>10.85</v>
      </c>
      <c r="H8224">
        <f t="shared" si="128"/>
        <v>2.99</v>
      </c>
      <c r="I8224" s="103">
        <f>AVERAGE(H$10:H8224)</f>
        <v>0.24558125380401746</v>
      </c>
      <c r="J8224" s="2"/>
    </row>
    <row r="8225" spans="1:10">
      <c r="A8225" s="4">
        <v>34680</v>
      </c>
      <c r="B8225">
        <v>7.85</v>
      </c>
      <c r="F8225" s="4">
        <v>30863</v>
      </c>
      <c r="G8225">
        <v>10.85</v>
      </c>
      <c r="H8225">
        <f t="shared" si="128"/>
        <v>2.99</v>
      </c>
      <c r="I8225" s="103">
        <f>AVERAGE(H$10:H8225)</f>
        <v>0.24591528724440159</v>
      </c>
      <c r="J8225" s="2"/>
    </row>
    <row r="8226" spans="1:10">
      <c r="A8226" s="4">
        <v>34681</v>
      </c>
      <c r="B8226">
        <v>7.83</v>
      </c>
      <c r="F8226" s="4">
        <v>30864</v>
      </c>
      <c r="G8226">
        <v>10.85</v>
      </c>
      <c r="H8226">
        <f t="shared" si="128"/>
        <v>2.99</v>
      </c>
      <c r="I8226" s="103">
        <f>AVERAGE(H$10:H8226)</f>
        <v>0.24624923938176993</v>
      </c>
      <c r="J8226" s="2"/>
    </row>
    <row r="8227" spans="1:10">
      <c r="A8227" s="4">
        <v>34682</v>
      </c>
      <c r="B8227">
        <v>7.8</v>
      </c>
      <c r="F8227" s="4">
        <v>30865</v>
      </c>
      <c r="G8227">
        <v>11.43</v>
      </c>
      <c r="H8227">
        <f t="shared" si="128"/>
        <v>2.4399999999999995</v>
      </c>
      <c r="I8227" s="103">
        <f>AVERAGE(H$10:H8227)</f>
        <v>0.24651618398637182</v>
      </c>
      <c r="J8227" s="2"/>
    </row>
    <row r="8228" spans="1:10">
      <c r="A8228" s="4">
        <v>34683</v>
      </c>
      <c r="B8228">
        <v>7.79</v>
      </c>
      <c r="F8228" s="4">
        <v>30866</v>
      </c>
      <c r="G8228">
        <v>10.88</v>
      </c>
      <c r="H8228">
        <f t="shared" si="128"/>
        <v>2.92</v>
      </c>
      <c r="I8228" s="103">
        <f>AVERAGE(H$10:H8228)</f>
        <v>0.24684146489840658</v>
      </c>
      <c r="J8228" s="2"/>
    </row>
    <row r="8229" spans="1:10">
      <c r="A8229" s="4">
        <v>34684</v>
      </c>
      <c r="B8229">
        <v>7.81</v>
      </c>
      <c r="F8229" s="4">
        <v>30867</v>
      </c>
      <c r="G8229">
        <v>10.88</v>
      </c>
      <c r="H8229">
        <f t="shared" si="128"/>
        <v>2.92</v>
      </c>
      <c r="I8229" s="103">
        <f>AVERAGE(H$10:H8229)</f>
        <v>0.24716666666666712</v>
      </c>
      <c r="J8229" s="2"/>
    </row>
    <row r="8230" spans="1:10">
      <c r="A8230" s="4">
        <v>34687</v>
      </c>
      <c r="B8230">
        <v>7.81</v>
      </c>
      <c r="F8230" s="4">
        <v>30868</v>
      </c>
      <c r="G8230">
        <v>11.25</v>
      </c>
      <c r="H8230">
        <f t="shared" si="128"/>
        <v>2.5199999999999996</v>
      </c>
      <c r="I8230" s="103">
        <f>AVERAGE(H$10:H8230)</f>
        <v>0.24744313343875485</v>
      </c>
      <c r="J8230" s="2"/>
    </row>
    <row r="8231" spans="1:10">
      <c r="A8231" s="4">
        <v>34688</v>
      </c>
      <c r="B8231">
        <v>7.81</v>
      </c>
      <c r="F8231" s="4">
        <v>30869</v>
      </c>
      <c r="G8231">
        <v>11.13</v>
      </c>
      <c r="H8231">
        <f t="shared" si="128"/>
        <v>2.6199999999999992</v>
      </c>
      <c r="I8231" s="103">
        <f>AVERAGE(H$10:H8231)</f>
        <v>0.24773169545122883</v>
      </c>
      <c r="J8231" s="2"/>
    </row>
    <row r="8232" spans="1:10">
      <c r="A8232" s="4">
        <v>34689</v>
      </c>
      <c r="B8232">
        <v>7.8</v>
      </c>
      <c r="F8232" s="4">
        <v>30870</v>
      </c>
      <c r="G8232">
        <v>11.13</v>
      </c>
      <c r="H8232">
        <f t="shared" si="128"/>
        <v>2.6199999999999992</v>
      </c>
      <c r="I8232" s="103">
        <f>AVERAGE(H$10:H8232)</f>
        <v>0.24802018727958208</v>
      </c>
      <c r="J8232" s="2"/>
    </row>
    <row r="8233" spans="1:10">
      <c r="A8233" s="4">
        <v>34690</v>
      </c>
      <c r="B8233">
        <v>7.84</v>
      </c>
      <c r="F8233" s="4">
        <v>30871</v>
      </c>
      <c r="G8233">
        <v>11.13</v>
      </c>
      <c r="H8233">
        <f t="shared" si="128"/>
        <v>2.6199999999999992</v>
      </c>
      <c r="I8233" s="103">
        <f>AVERAGE(H$10:H8233)</f>
        <v>0.24830860894941675</v>
      </c>
      <c r="J8233" s="2"/>
    </row>
    <row r="8234" spans="1:10">
      <c r="A8234" s="4">
        <v>34691</v>
      </c>
      <c r="B8234">
        <v>7.85</v>
      </c>
      <c r="F8234" s="4">
        <v>30872</v>
      </c>
      <c r="G8234">
        <v>11.52</v>
      </c>
      <c r="H8234">
        <f t="shared" si="128"/>
        <v>1.9600000000000009</v>
      </c>
      <c r="I8234" s="103">
        <f>AVERAGE(H$10:H8234)</f>
        <v>0.24851671732522837</v>
      </c>
      <c r="J8234" s="2"/>
    </row>
    <row r="8235" spans="1:10">
      <c r="A8235" s="4">
        <v>34695</v>
      </c>
      <c r="B8235">
        <v>7.76</v>
      </c>
      <c r="F8235" s="4">
        <v>30873</v>
      </c>
      <c r="G8235">
        <v>11.37</v>
      </c>
      <c r="H8235">
        <f t="shared" si="128"/>
        <v>2.16</v>
      </c>
      <c r="I8235" s="103">
        <f>AVERAGE(H$10:H8235)</f>
        <v>0.24874908825674732</v>
      </c>
      <c r="J8235" s="2"/>
    </row>
    <row r="8236" spans="1:10">
      <c r="A8236" s="4">
        <v>34696</v>
      </c>
      <c r="B8236">
        <v>7.8</v>
      </c>
      <c r="F8236" s="4">
        <v>30874</v>
      </c>
      <c r="G8236">
        <v>11.22</v>
      </c>
      <c r="H8236">
        <f t="shared" si="128"/>
        <v>2.33</v>
      </c>
      <c r="I8236" s="103">
        <f>AVERAGE(H$10:H8236)</f>
        <v>0.24900206636684133</v>
      </c>
      <c r="J8236" s="2"/>
    </row>
    <row r="8237" spans="1:10">
      <c r="A8237" s="4">
        <v>34697</v>
      </c>
      <c r="B8237">
        <v>7.82</v>
      </c>
      <c r="F8237" s="4">
        <v>30875</v>
      </c>
      <c r="G8237">
        <v>11.03</v>
      </c>
      <c r="H8237">
        <f t="shared" si="128"/>
        <v>2.3900000000000006</v>
      </c>
      <c r="I8237" s="103">
        <f>AVERAGE(H$10:H8237)</f>
        <v>0.24926227515799751</v>
      </c>
      <c r="J8237" s="2"/>
    </row>
    <row r="8238" spans="1:10">
      <c r="A8238" s="4">
        <v>34698</v>
      </c>
      <c r="B8238">
        <v>7.84</v>
      </c>
      <c r="F8238" s="4">
        <v>30876</v>
      </c>
      <c r="G8238">
        <v>11</v>
      </c>
      <c r="H8238">
        <f t="shared" si="128"/>
        <v>2.3000000000000007</v>
      </c>
      <c r="I8238" s="103">
        <f>AVERAGE(H$10:H8238)</f>
        <v>0.24951148377688706</v>
      </c>
      <c r="J8238" s="2"/>
    </row>
    <row r="8239" spans="1:10">
      <c r="A8239" s="4">
        <v>34702</v>
      </c>
      <c r="B8239">
        <v>7.88</v>
      </c>
      <c r="F8239" s="4">
        <v>30877</v>
      </c>
      <c r="G8239">
        <v>11</v>
      </c>
      <c r="H8239">
        <f t="shared" si="128"/>
        <v>2.3000000000000007</v>
      </c>
      <c r="I8239" s="103">
        <f>AVERAGE(H$10:H8239)</f>
        <v>0.24976063183475139</v>
      </c>
      <c r="J8239" s="2"/>
    </row>
    <row r="8240" spans="1:10">
      <c r="A8240" s="4">
        <v>34703</v>
      </c>
      <c r="B8240">
        <v>7.82</v>
      </c>
      <c r="F8240" s="4">
        <v>30878</v>
      </c>
      <c r="G8240">
        <v>11</v>
      </c>
      <c r="H8240">
        <f t="shared" si="128"/>
        <v>2.3000000000000007</v>
      </c>
      <c r="I8240" s="103">
        <f>AVERAGE(H$10:H8240)</f>
        <v>0.25000971935366345</v>
      </c>
      <c r="J8240" s="2"/>
    </row>
    <row r="8241" spans="1:10">
      <c r="A8241" s="4">
        <v>34704</v>
      </c>
      <c r="B8241">
        <v>7.88</v>
      </c>
      <c r="F8241" s="4">
        <v>30879</v>
      </c>
      <c r="G8241">
        <v>11.45</v>
      </c>
      <c r="H8241">
        <f t="shared" si="128"/>
        <v>1.870000000000001</v>
      </c>
      <c r="I8241" s="103">
        <f>AVERAGE(H$10:H8241)</f>
        <v>0.25020651117589943</v>
      </c>
      <c r="J8241" s="2"/>
    </row>
    <row r="8242" spans="1:10">
      <c r="A8242" s="4">
        <v>34705</v>
      </c>
      <c r="B8242">
        <v>7.87</v>
      </c>
      <c r="F8242" s="4">
        <v>30880</v>
      </c>
      <c r="G8242">
        <v>11.4</v>
      </c>
      <c r="H8242">
        <f t="shared" si="128"/>
        <v>1.9699999999999989</v>
      </c>
      <c r="I8242" s="103">
        <f>AVERAGE(H$10:H8242)</f>
        <v>0.25041540143325686</v>
      </c>
      <c r="J8242" s="2"/>
    </row>
    <row r="8243" spans="1:10">
      <c r="A8243" s="4">
        <v>34708</v>
      </c>
      <c r="B8243">
        <v>7.89</v>
      </c>
      <c r="F8243" s="4">
        <v>30881</v>
      </c>
      <c r="G8243">
        <v>11.6</v>
      </c>
      <c r="H8243">
        <f t="shared" si="128"/>
        <v>1.7200000000000006</v>
      </c>
      <c r="I8243" s="103">
        <f>AVERAGE(H$10:H8243)</f>
        <v>0.25059387903813501</v>
      </c>
      <c r="J8243" s="2"/>
    </row>
    <row r="8244" spans="1:10">
      <c r="A8244" s="4">
        <v>34709</v>
      </c>
      <c r="B8244">
        <v>7.84</v>
      </c>
      <c r="F8244" s="4">
        <v>30882</v>
      </c>
      <c r="G8244">
        <v>11.36</v>
      </c>
      <c r="H8244">
        <f t="shared" si="128"/>
        <v>1.8900000000000006</v>
      </c>
      <c r="I8244" s="103">
        <f>AVERAGE(H$10:H8244)</f>
        <v>0.25079295689131798</v>
      </c>
      <c r="J8244" s="2"/>
    </row>
    <row r="8245" spans="1:10">
      <c r="A8245" s="4">
        <v>34710</v>
      </c>
      <c r="B8245">
        <v>7.79</v>
      </c>
      <c r="F8245" s="4">
        <v>30883</v>
      </c>
      <c r="G8245">
        <v>11.09</v>
      </c>
      <c r="H8245">
        <f t="shared" si="128"/>
        <v>2.2699999999999996</v>
      </c>
      <c r="I8245" s="103">
        <f>AVERAGE(H$10:H8245)</f>
        <v>0.2510381253035458</v>
      </c>
      <c r="J8245" s="2"/>
    </row>
    <row r="8246" spans="1:10">
      <c r="A8246" s="4">
        <v>34711</v>
      </c>
      <c r="B8246">
        <v>7.8</v>
      </c>
      <c r="F8246" s="4">
        <v>30884</v>
      </c>
      <c r="G8246">
        <v>11.09</v>
      </c>
      <c r="H8246">
        <f t="shared" si="128"/>
        <v>2.2699999999999996</v>
      </c>
      <c r="I8246" s="103">
        <f>AVERAGE(H$10:H8246)</f>
        <v>0.2512832341872045</v>
      </c>
      <c r="J8246" s="2"/>
    </row>
    <row r="8247" spans="1:10">
      <c r="A8247" s="4">
        <v>34712</v>
      </c>
      <c r="B8247">
        <v>7.69</v>
      </c>
      <c r="F8247" s="4">
        <v>30885</v>
      </c>
      <c r="G8247">
        <v>11.09</v>
      </c>
      <c r="H8247">
        <f t="shared" si="128"/>
        <v>2.2699999999999996</v>
      </c>
      <c r="I8247" s="103">
        <f>AVERAGE(H$10:H8247)</f>
        <v>0.25152828356397222</v>
      </c>
      <c r="J8247" s="2"/>
    </row>
    <row r="8248" spans="1:10">
      <c r="A8248" s="4">
        <v>34716</v>
      </c>
      <c r="B8248">
        <v>7.7</v>
      </c>
      <c r="F8248" s="4">
        <v>30886</v>
      </c>
      <c r="G8248">
        <v>11.49</v>
      </c>
      <c r="H8248">
        <f t="shared" si="128"/>
        <v>1.8599999999999994</v>
      </c>
      <c r="I8248" s="103">
        <f>AVERAGE(H$10:H8248)</f>
        <v>0.25172351013472549</v>
      </c>
      <c r="J8248" s="2"/>
    </row>
    <row r="8249" spans="1:10">
      <c r="A8249" s="4">
        <v>34717</v>
      </c>
      <c r="B8249">
        <v>7.71</v>
      </c>
      <c r="F8249" s="4">
        <v>30887</v>
      </c>
      <c r="G8249">
        <v>11.21</v>
      </c>
      <c r="H8249">
        <f t="shared" si="128"/>
        <v>2.0999999999999996</v>
      </c>
      <c r="I8249" s="103">
        <f>AVERAGE(H$10:H8249)</f>
        <v>0.25194781553398099</v>
      </c>
      <c r="J8249" s="2"/>
    </row>
    <row r="8250" spans="1:10">
      <c r="A8250" s="4">
        <v>34718</v>
      </c>
      <c r="B8250">
        <v>7.74</v>
      </c>
      <c r="F8250" s="4">
        <v>30888</v>
      </c>
      <c r="G8250">
        <v>11.02</v>
      </c>
      <c r="H8250">
        <f t="shared" si="128"/>
        <v>2.0400000000000009</v>
      </c>
      <c r="I8250" s="103">
        <f>AVERAGE(H$10:H8250)</f>
        <v>0.25216478582696317</v>
      </c>
      <c r="J8250" s="2"/>
    </row>
    <row r="8251" spans="1:10">
      <c r="A8251" s="4">
        <v>34719</v>
      </c>
      <c r="B8251">
        <v>7.82</v>
      </c>
      <c r="F8251" s="4">
        <v>30889</v>
      </c>
      <c r="G8251">
        <v>11.29</v>
      </c>
      <c r="H8251">
        <f t="shared" si="128"/>
        <v>1.6000000000000014</v>
      </c>
      <c r="I8251" s="103">
        <f>AVERAGE(H$10:H8251)</f>
        <v>0.25232831836932823</v>
      </c>
      <c r="J8251" s="2"/>
    </row>
    <row r="8252" spans="1:10">
      <c r="A8252" s="4">
        <v>34722</v>
      </c>
      <c r="B8252">
        <v>7.83</v>
      </c>
      <c r="F8252" s="4">
        <v>30890</v>
      </c>
      <c r="G8252">
        <v>11.33</v>
      </c>
      <c r="H8252">
        <f t="shared" si="128"/>
        <v>1.6199999999999992</v>
      </c>
      <c r="I8252" s="103">
        <f>AVERAGE(H$10:H8252)</f>
        <v>0.25249423753487849</v>
      </c>
      <c r="J8252" s="2"/>
    </row>
    <row r="8253" spans="1:10">
      <c r="A8253" s="4">
        <v>34723</v>
      </c>
      <c r="B8253">
        <v>7.86</v>
      </c>
      <c r="F8253" s="4">
        <v>30891</v>
      </c>
      <c r="G8253">
        <v>11.33</v>
      </c>
      <c r="H8253">
        <f t="shared" si="128"/>
        <v>1.6199999999999992</v>
      </c>
      <c r="I8253" s="103">
        <f>AVERAGE(H$10:H8253)</f>
        <v>0.25266011644832642</v>
      </c>
      <c r="J8253" s="2"/>
    </row>
    <row r="8254" spans="1:10">
      <c r="A8254" s="4">
        <v>34724</v>
      </c>
      <c r="B8254">
        <v>7.8</v>
      </c>
      <c r="F8254" s="4">
        <v>30892</v>
      </c>
      <c r="G8254">
        <v>11.33</v>
      </c>
      <c r="H8254">
        <f t="shared" si="128"/>
        <v>1.6199999999999992</v>
      </c>
      <c r="I8254" s="103">
        <f>AVERAGE(H$10:H8254)</f>
        <v>0.2528259551243181</v>
      </c>
      <c r="J8254" s="2"/>
    </row>
    <row r="8255" spans="1:10">
      <c r="A8255" s="4">
        <v>34725</v>
      </c>
      <c r="B8255">
        <v>7.76</v>
      </c>
      <c r="F8255" s="4">
        <v>30893</v>
      </c>
      <c r="G8255">
        <v>11.53</v>
      </c>
      <c r="H8255">
        <f t="shared" si="128"/>
        <v>1.5200000000000014</v>
      </c>
      <c r="I8255" s="103">
        <f>AVERAGE(H$10:H8255)</f>
        <v>0.2529796264855691</v>
      </c>
      <c r="J8255" s="2"/>
    </row>
    <row r="8256" spans="1:10">
      <c r="A8256" s="4">
        <v>34726</v>
      </c>
      <c r="B8256">
        <v>7.66</v>
      </c>
      <c r="F8256" s="4">
        <v>30894</v>
      </c>
      <c r="G8256">
        <v>11.83</v>
      </c>
      <c r="H8256">
        <f t="shared" si="128"/>
        <v>1.08</v>
      </c>
      <c r="I8256" s="103">
        <f>AVERAGE(H$10:H8256)</f>
        <v>0.2530799078452774</v>
      </c>
      <c r="J8256" s="2"/>
    </row>
    <row r="8257" spans="1:10">
      <c r="A8257" s="4">
        <v>34729</v>
      </c>
      <c r="B8257">
        <v>7.65</v>
      </c>
      <c r="F8257" s="4">
        <v>30895</v>
      </c>
      <c r="G8257">
        <v>12.04</v>
      </c>
      <c r="H8257">
        <f t="shared" si="128"/>
        <v>0.77000000000000135</v>
      </c>
      <c r="I8257" s="103">
        <f>AVERAGE(H$10:H8257)</f>
        <v>0.25314258001939899</v>
      </c>
      <c r="J8257" s="2"/>
    </row>
    <row r="8258" spans="1:10">
      <c r="A8258" s="4">
        <v>34730</v>
      </c>
      <c r="B8258">
        <v>7.6</v>
      </c>
      <c r="F8258" s="4">
        <v>30896</v>
      </c>
      <c r="G8258">
        <v>11.65</v>
      </c>
      <c r="H8258">
        <f t="shared" si="128"/>
        <v>1.0899999999999999</v>
      </c>
      <c r="I8258" s="103">
        <f>AVERAGE(H$10:H8258)</f>
        <v>0.25324402957934333</v>
      </c>
      <c r="J8258" s="2"/>
    </row>
    <row r="8259" spans="1:10">
      <c r="A8259" s="4">
        <v>34731</v>
      </c>
      <c r="B8259">
        <v>7.66</v>
      </c>
      <c r="F8259" s="4">
        <v>30897</v>
      </c>
      <c r="G8259">
        <v>11.5</v>
      </c>
      <c r="H8259">
        <f t="shared" si="128"/>
        <v>1.1099999999999994</v>
      </c>
      <c r="I8259" s="103">
        <f>AVERAGE(H$10:H8259)</f>
        <v>0.25334787878787918</v>
      </c>
      <c r="J8259" s="2"/>
    </row>
    <row r="8260" spans="1:10">
      <c r="A8260" s="4">
        <v>34732</v>
      </c>
      <c r="B8260">
        <v>7.68</v>
      </c>
      <c r="F8260" s="4">
        <v>30898</v>
      </c>
      <c r="G8260">
        <v>11.5</v>
      </c>
      <c r="H8260">
        <f t="shared" si="128"/>
        <v>1.1099999999999994</v>
      </c>
      <c r="I8260" s="103">
        <f>AVERAGE(H$10:H8260)</f>
        <v>0.2534517028239005</v>
      </c>
      <c r="J8260" s="2"/>
    </row>
    <row r="8261" spans="1:10">
      <c r="A8261" s="4">
        <v>34733</v>
      </c>
      <c r="B8261">
        <v>7.49</v>
      </c>
      <c r="F8261" s="4">
        <v>30899</v>
      </c>
      <c r="G8261">
        <v>11.5</v>
      </c>
      <c r="H8261">
        <f t="shared" si="128"/>
        <v>1.1099999999999994</v>
      </c>
      <c r="I8261" s="103">
        <f>AVERAGE(H$10:H8261)</f>
        <v>0.25355550169655883</v>
      </c>
      <c r="J8261" s="2"/>
    </row>
    <row r="8262" spans="1:10">
      <c r="A8262" s="4">
        <v>34736</v>
      </c>
      <c r="B8262">
        <v>7.53</v>
      </c>
      <c r="F8262" s="4">
        <v>30900</v>
      </c>
      <c r="G8262">
        <v>11.76</v>
      </c>
      <c r="H8262">
        <f t="shared" si="128"/>
        <v>0.97000000000000064</v>
      </c>
      <c r="I8262" s="103">
        <f>AVERAGE(H$10:H8262)</f>
        <v>0.25364231188658709</v>
      </c>
      <c r="J8262" s="2"/>
    </row>
    <row r="8263" spans="1:10">
      <c r="A8263" s="4">
        <v>34737</v>
      </c>
      <c r="B8263">
        <v>7.52</v>
      </c>
      <c r="F8263" s="4">
        <v>30901</v>
      </c>
      <c r="G8263">
        <v>11.74</v>
      </c>
      <c r="H8263">
        <f t="shared" si="128"/>
        <v>0.94999999999999929</v>
      </c>
      <c r="I8263" s="103">
        <f>AVERAGE(H$10:H8263)</f>
        <v>0.25372667797431586</v>
      </c>
      <c r="J8263" s="2"/>
    </row>
    <row r="8264" spans="1:10">
      <c r="A8264" s="4">
        <v>34738</v>
      </c>
      <c r="B8264">
        <v>7.53</v>
      </c>
      <c r="F8264" s="4">
        <v>30902</v>
      </c>
      <c r="G8264">
        <v>11.5</v>
      </c>
      <c r="H8264">
        <f t="shared" si="128"/>
        <v>1.1600000000000001</v>
      </c>
      <c r="I8264" s="103">
        <f>AVERAGE(H$10:H8264)</f>
        <v>0.25383646274984889</v>
      </c>
      <c r="J8264" s="2"/>
    </row>
    <row r="8265" spans="1:10">
      <c r="A8265" s="4">
        <v>34739</v>
      </c>
      <c r="B8265">
        <v>7.58</v>
      </c>
      <c r="F8265" s="4">
        <v>30903</v>
      </c>
      <c r="G8265">
        <v>11.62</v>
      </c>
      <c r="H8265">
        <f t="shared" si="128"/>
        <v>0.99000000000000021</v>
      </c>
      <c r="I8265" s="103">
        <f>AVERAGE(H$10:H8265)</f>
        <v>0.25392562984496153</v>
      </c>
      <c r="J8265" s="2"/>
    </row>
    <row r="8266" spans="1:10">
      <c r="A8266" s="4">
        <v>34740</v>
      </c>
      <c r="B8266">
        <v>7.62</v>
      </c>
      <c r="F8266" s="4">
        <v>30904</v>
      </c>
      <c r="G8266">
        <v>11.57</v>
      </c>
      <c r="H8266">
        <f t="shared" ref="H8266:H8329" si="129">IFERROR(((VLOOKUP(F8266,$A$9:$B$14200,2,FALSE))-G8266),H8265)</f>
        <v>1.1099999999999994</v>
      </c>
      <c r="I8266" s="103">
        <f>AVERAGE(H$10:H8266)</f>
        <v>0.25402930846554472</v>
      </c>
      <c r="J8266" s="2"/>
    </row>
    <row r="8267" spans="1:10">
      <c r="A8267" s="4">
        <v>34743</v>
      </c>
      <c r="B8267">
        <v>7.61</v>
      </c>
      <c r="F8267" s="4">
        <v>30905</v>
      </c>
      <c r="G8267">
        <v>11.57</v>
      </c>
      <c r="H8267">
        <f t="shared" si="129"/>
        <v>1.1099999999999994</v>
      </c>
      <c r="I8267" s="103">
        <f>AVERAGE(H$10:H8267)</f>
        <v>0.25413296197626578</v>
      </c>
      <c r="J8267" s="2"/>
    </row>
    <row r="8268" spans="1:10">
      <c r="A8268" s="4">
        <v>34744</v>
      </c>
      <c r="B8268">
        <v>7.51</v>
      </c>
      <c r="F8268" s="4">
        <v>30906</v>
      </c>
      <c r="G8268">
        <v>11.57</v>
      </c>
      <c r="H8268">
        <f t="shared" si="129"/>
        <v>1.1099999999999994</v>
      </c>
      <c r="I8268" s="103">
        <f>AVERAGE(H$10:H8268)</f>
        <v>0.25423659038624569</v>
      </c>
      <c r="J8268" s="2"/>
    </row>
    <row r="8269" spans="1:10">
      <c r="A8269" s="4">
        <v>34745</v>
      </c>
      <c r="B8269">
        <v>7.45</v>
      </c>
      <c r="F8269" s="4">
        <v>30907</v>
      </c>
      <c r="G8269">
        <v>11.73</v>
      </c>
      <c r="H8269">
        <f t="shared" si="129"/>
        <v>1.0099999999999998</v>
      </c>
      <c r="I8269" s="103">
        <f>AVERAGE(H$10:H8269)</f>
        <v>0.25432808716707062</v>
      </c>
      <c r="J8269" s="2"/>
    </row>
    <row r="8270" spans="1:10">
      <c r="A8270" s="4">
        <v>34746</v>
      </c>
      <c r="B8270">
        <v>7.4</v>
      </c>
      <c r="F8270" s="4">
        <v>30908</v>
      </c>
      <c r="G8270">
        <v>11.52</v>
      </c>
      <c r="H8270">
        <f t="shared" si="129"/>
        <v>1.1500000000000004</v>
      </c>
      <c r="I8270" s="103">
        <f>AVERAGE(H$10:H8270)</f>
        <v>0.25443650889722835</v>
      </c>
      <c r="J8270" s="2"/>
    </row>
    <row r="8271" spans="1:10">
      <c r="A8271" s="4">
        <v>34747</v>
      </c>
      <c r="B8271">
        <v>7.43</v>
      </c>
      <c r="F8271" s="4">
        <v>30909</v>
      </c>
      <c r="G8271">
        <v>11.82</v>
      </c>
      <c r="H8271">
        <f t="shared" si="129"/>
        <v>0.91999999999999993</v>
      </c>
      <c r="I8271" s="103">
        <f>AVERAGE(H$10:H8271)</f>
        <v>0.25451706608569397</v>
      </c>
      <c r="J8271" s="2"/>
    </row>
    <row r="8272" spans="1:10">
      <c r="A8272" s="4">
        <v>34751</v>
      </c>
      <c r="B8272">
        <v>7.44</v>
      </c>
      <c r="F8272" s="4">
        <v>30910</v>
      </c>
      <c r="G8272">
        <v>11.74</v>
      </c>
      <c r="H8272">
        <f t="shared" si="129"/>
        <v>0.95999999999999908</v>
      </c>
      <c r="I8272" s="103">
        <f>AVERAGE(H$10:H8272)</f>
        <v>0.25460244463270038</v>
      </c>
      <c r="J8272" s="2"/>
    </row>
    <row r="8273" spans="1:10">
      <c r="A8273" s="4">
        <v>34752</v>
      </c>
      <c r="B8273">
        <v>7.34</v>
      </c>
      <c r="F8273" s="4">
        <v>30911</v>
      </c>
      <c r="G8273">
        <v>11.77</v>
      </c>
      <c r="H8273">
        <f t="shared" si="129"/>
        <v>0.92999999999999972</v>
      </c>
      <c r="I8273" s="103">
        <f>AVERAGE(H$10:H8273)</f>
        <v>0.25468417231364998</v>
      </c>
      <c r="J8273" s="2"/>
    </row>
    <row r="8274" spans="1:10">
      <c r="A8274" s="4">
        <v>34753</v>
      </c>
      <c r="B8274">
        <v>7.34</v>
      </c>
      <c r="F8274" s="4">
        <v>30912</v>
      </c>
      <c r="G8274">
        <v>11.77</v>
      </c>
      <c r="H8274">
        <f t="shared" si="129"/>
        <v>0.92999999999999972</v>
      </c>
      <c r="I8274" s="103">
        <f>AVERAGE(H$10:H8274)</f>
        <v>0.25476588021778623</v>
      </c>
      <c r="J8274" s="2"/>
    </row>
    <row r="8275" spans="1:10">
      <c r="A8275" s="4">
        <v>34754</v>
      </c>
      <c r="B8275">
        <v>7.33</v>
      </c>
      <c r="F8275" s="4">
        <v>30913</v>
      </c>
      <c r="G8275">
        <v>11.77</v>
      </c>
      <c r="H8275">
        <f t="shared" si="129"/>
        <v>0.92999999999999972</v>
      </c>
      <c r="I8275" s="103">
        <f>AVERAGE(H$10:H8275)</f>
        <v>0.25484756835228684</v>
      </c>
      <c r="J8275" s="2"/>
    </row>
    <row r="8276" spans="1:10">
      <c r="A8276" s="4">
        <v>34757</v>
      </c>
      <c r="B8276">
        <v>7.24</v>
      </c>
      <c r="F8276" s="4">
        <v>30914</v>
      </c>
      <c r="G8276">
        <v>11.87</v>
      </c>
      <c r="H8276">
        <f t="shared" si="129"/>
        <v>0.82000000000000028</v>
      </c>
      <c r="I8276" s="103">
        <f>AVERAGE(H$10:H8276)</f>
        <v>0.25491593080924191</v>
      </c>
      <c r="J8276" s="2"/>
    </row>
    <row r="8277" spans="1:10">
      <c r="A8277" s="4">
        <v>34758</v>
      </c>
      <c r="B8277">
        <v>7.22</v>
      </c>
      <c r="F8277" s="4">
        <v>30915</v>
      </c>
      <c r="G8277">
        <v>11.83</v>
      </c>
      <c r="H8277">
        <f t="shared" si="129"/>
        <v>0.78999999999999915</v>
      </c>
      <c r="I8277" s="103">
        <f>AVERAGE(H$10:H8277)</f>
        <v>0.25498064828253542</v>
      </c>
      <c r="J8277" s="2"/>
    </row>
    <row r="8278" spans="1:10">
      <c r="A8278" s="4">
        <v>34759</v>
      </c>
      <c r="B8278">
        <v>7.23</v>
      </c>
      <c r="F8278" s="4">
        <v>30916</v>
      </c>
      <c r="G8278">
        <v>11.61</v>
      </c>
      <c r="H8278">
        <f t="shared" si="129"/>
        <v>1.0400000000000009</v>
      </c>
      <c r="I8278" s="103">
        <f>AVERAGE(H$10:H8278)</f>
        <v>0.25507558350465631</v>
      </c>
      <c r="J8278" s="2"/>
    </row>
    <row r="8279" spans="1:10">
      <c r="A8279" s="4">
        <v>34760</v>
      </c>
      <c r="B8279">
        <v>7.3</v>
      </c>
      <c r="F8279" s="4">
        <v>30917</v>
      </c>
      <c r="G8279">
        <v>11.57</v>
      </c>
      <c r="H8279">
        <f t="shared" si="129"/>
        <v>1.1199999999999992</v>
      </c>
      <c r="I8279" s="103">
        <f>AVERAGE(H$10:H8279)</f>
        <v>0.25518016928657833</v>
      </c>
      <c r="J8279" s="2"/>
    </row>
    <row r="8280" spans="1:10">
      <c r="A8280" s="4">
        <v>34761</v>
      </c>
      <c r="B8280">
        <v>7.36</v>
      </c>
      <c r="F8280" s="4">
        <v>30918</v>
      </c>
      <c r="G8280">
        <v>11.53</v>
      </c>
      <c r="H8280">
        <f t="shared" si="129"/>
        <v>1.1300000000000008</v>
      </c>
      <c r="I8280" s="103">
        <f>AVERAGE(H$10:H8280)</f>
        <v>0.25528593882239187</v>
      </c>
      <c r="J8280" s="2"/>
    </row>
    <row r="8281" spans="1:10">
      <c r="A8281" s="4">
        <v>34764</v>
      </c>
      <c r="B8281">
        <v>7.41</v>
      </c>
      <c r="F8281" s="4">
        <v>30919</v>
      </c>
      <c r="G8281">
        <v>11.53</v>
      </c>
      <c r="H8281">
        <f t="shared" si="129"/>
        <v>1.1300000000000008</v>
      </c>
      <c r="I8281" s="103">
        <f>AVERAGE(H$10:H8281)</f>
        <v>0.25539168278530017</v>
      </c>
      <c r="J8281" s="2"/>
    </row>
    <row r="8282" spans="1:10">
      <c r="A8282" s="4">
        <v>34765</v>
      </c>
      <c r="B8282">
        <v>7.44</v>
      </c>
      <c r="F8282" s="4">
        <v>30920</v>
      </c>
      <c r="G8282">
        <v>11.53</v>
      </c>
      <c r="H8282">
        <f t="shared" si="129"/>
        <v>1.1300000000000008</v>
      </c>
      <c r="I8282" s="103">
        <f>AVERAGE(H$10:H8282)</f>
        <v>0.2554974011845767</v>
      </c>
      <c r="J8282" s="2"/>
    </row>
    <row r="8283" spans="1:10">
      <c r="A8283" s="4">
        <v>34766</v>
      </c>
      <c r="B8283">
        <v>7.36</v>
      </c>
      <c r="F8283" s="4">
        <v>30921</v>
      </c>
      <c r="G8283">
        <v>11.68</v>
      </c>
      <c r="H8283">
        <f t="shared" si="129"/>
        <v>1.1300000000000008</v>
      </c>
      <c r="I8283" s="103">
        <f>AVERAGE(H$10:H8283)</f>
        <v>0.25560309402949039</v>
      </c>
      <c r="J8283" s="2"/>
    </row>
    <row r="8284" spans="1:10">
      <c r="A8284" s="4">
        <v>34767</v>
      </c>
      <c r="B8284">
        <v>7.3</v>
      </c>
      <c r="F8284" s="4">
        <v>30922</v>
      </c>
      <c r="G8284">
        <v>11.47</v>
      </c>
      <c r="H8284">
        <f t="shared" si="129"/>
        <v>1.3399999999999999</v>
      </c>
      <c r="I8284" s="103">
        <f>AVERAGE(H$10:H8284)</f>
        <v>0.25573413897281011</v>
      </c>
      <c r="J8284" s="2"/>
    </row>
    <row r="8285" spans="1:10">
      <c r="A8285" s="4">
        <v>34768</v>
      </c>
      <c r="B8285">
        <v>7.23</v>
      </c>
      <c r="F8285" s="4">
        <v>30923</v>
      </c>
      <c r="G8285">
        <v>11.2</v>
      </c>
      <c r="H8285">
        <f t="shared" si="129"/>
        <v>1.6300000000000008</v>
      </c>
      <c r="I8285" s="103">
        <f>AVERAGE(H$10:H8285)</f>
        <v>0.2559001933301116</v>
      </c>
      <c r="J8285" s="2"/>
    </row>
    <row r="8286" spans="1:10">
      <c r="A8286" s="4">
        <v>34771</v>
      </c>
      <c r="B8286">
        <v>7.19</v>
      </c>
      <c r="F8286" s="4">
        <v>30924</v>
      </c>
      <c r="G8286">
        <v>11.65</v>
      </c>
      <c r="H8286">
        <f t="shared" si="129"/>
        <v>1.1899999999999995</v>
      </c>
      <c r="I8286" s="103">
        <f>AVERAGE(H$10:H8286)</f>
        <v>0.25601304820587212</v>
      </c>
      <c r="J8286" s="2"/>
    </row>
    <row r="8287" spans="1:10">
      <c r="A8287" s="4">
        <v>34772</v>
      </c>
      <c r="B8287">
        <v>7.09</v>
      </c>
      <c r="F8287" s="4">
        <v>30925</v>
      </c>
      <c r="G8287">
        <v>11.64</v>
      </c>
      <c r="H8287">
        <f t="shared" si="129"/>
        <v>1.1499999999999986</v>
      </c>
      <c r="I8287" s="103">
        <f>AVERAGE(H$10:H8287)</f>
        <v>0.25612104373037009</v>
      </c>
      <c r="J8287" s="2"/>
    </row>
    <row r="8288" spans="1:10">
      <c r="A8288" s="4">
        <v>34773</v>
      </c>
      <c r="B8288">
        <v>7.09</v>
      </c>
      <c r="F8288" s="4">
        <v>30926</v>
      </c>
      <c r="G8288">
        <v>11.64</v>
      </c>
      <c r="H8288">
        <f t="shared" si="129"/>
        <v>1.1499999999999986</v>
      </c>
      <c r="I8288" s="103">
        <f>AVERAGE(H$10:H8288)</f>
        <v>0.25622901316584173</v>
      </c>
      <c r="J8288" s="2"/>
    </row>
    <row r="8289" spans="1:10">
      <c r="A8289" s="4">
        <v>34774</v>
      </c>
      <c r="B8289">
        <v>7.05</v>
      </c>
      <c r="F8289" s="4">
        <v>30927</v>
      </c>
      <c r="G8289">
        <v>11.64</v>
      </c>
      <c r="H8289">
        <f t="shared" si="129"/>
        <v>1.1499999999999986</v>
      </c>
      <c r="I8289" s="103">
        <f>AVERAGE(H$10:H8289)</f>
        <v>0.2563369565217396</v>
      </c>
      <c r="J8289" s="2"/>
    </row>
    <row r="8290" spans="1:10">
      <c r="A8290" s="4">
        <v>34775</v>
      </c>
      <c r="B8290">
        <v>7.12</v>
      </c>
      <c r="F8290" s="4">
        <v>30928</v>
      </c>
      <c r="G8290">
        <v>11.64</v>
      </c>
      <c r="H8290">
        <f t="shared" si="129"/>
        <v>1.1499999999999986</v>
      </c>
      <c r="I8290" s="103">
        <f>AVERAGE(H$10:H8290)</f>
        <v>0.25644487380751163</v>
      </c>
      <c r="J8290" s="2"/>
    </row>
    <row r="8291" spans="1:10">
      <c r="A8291" s="4">
        <v>34778</v>
      </c>
      <c r="B8291">
        <v>7.12</v>
      </c>
      <c r="F8291" s="4">
        <v>30929</v>
      </c>
      <c r="G8291">
        <v>11.81</v>
      </c>
      <c r="H8291">
        <f t="shared" si="129"/>
        <v>1.0700000000000003</v>
      </c>
      <c r="I8291" s="103">
        <f>AVERAGE(H$10:H8291)</f>
        <v>0.25654310553006571</v>
      </c>
      <c r="J8291" s="2"/>
    </row>
    <row r="8292" spans="1:10">
      <c r="A8292" s="4">
        <v>34779</v>
      </c>
      <c r="B8292">
        <v>7.16</v>
      </c>
      <c r="F8292" s="4">
        <v>30930</v>
      </c>
      <c r="G8292">
        <v>11.72</v>
      </c>
      <c r="H8292">
        <f t="shared" si="129"/>
        <v>1.1999999999999993</v>
      </c>
      <c r="I8292" s="103">
        <f>AVERAGE(H$10:H8292)</f>
        <v>0.25665700833031557</v>
      </c>
      <c r="J8292" s="2"/>
    </row>
    <row r="8293" spans="1:10">
      <c r="A8293" s="4">
        <v>34780</v>
      </c>
      <c r="B8293">
        <v>7.21</v>
      </c>
      <c r="F8293" s="4">
        <v>30931</v>
      </c>
      <c r="G8293">
        <v>11.71</v>
      </c>
      <c r="H8293">
        <f t="shared" si="129"/>
        <v>1.0999999999999996</v>
      </c>
      <c r="I8293" s="103">
        <f>AVERAGE(H$10:H8293)</f>
        <v>0.25675881216803526</v>
      </c>
      <c r="J8293" s="2"/>
    </row>
    <row r="8294" spans="1:10">
      <c r="A8294" s="4">
        <v>34781</v>
      </c>
      <c r="B8294">
        <v>7.21</v>
      </c>
      <c r="F8294" s="4">
        <v>30932</v>
      </c>
      <c r="G8294">
        <v>11.56</v>
      </c>
      <c r="H8294">
        <f t="shared" si="129"/>
        <v>1.1399999999999988</v>
      </c>
      <c r="I8294" s="103">
        <f>AVERAGE(H$10:H8294)</f>
        <v>0.25686541943271018</v>
      </c>
      <c r="J8294" s="2"/>
    </row>
    <row r="8295" spans="1:10">
      <c r="A8295" s="4">
        <v>34782</v>
      </c>
      <c r="B8295">
        <v>7.09</v>
      </c>
      <c r="F8295" s="4">
        <v>30933</v>
      </c>
      <c r="G8295">
        <v>11.56</v>
      </c>
      <c r="H8295">
        <f t="shared" si="129"/>
        <v>1.1399999999999988</v>
      </c>
      <c r="I8295" s="103">
        <f>AVERAGE(H$10:H8295)</f>
        <v>0.25697200096548439</v>
      </c>
      <c r="J8295" s="2"/>
    </row>
    <row r="8296" spans="1:10">
      <c r="A8296" s="4">
        <v>34785</v>
      </c>
      <c r="B8296">
        <v>7.05</v>
      </c>
      <c r="F8296" s="4">
        <v>30934</v>
      </c>
      <c r="G8296">
        <v>11.56</v>
      </c>
      <c r="H8296">
        <f t="shared" si="129"/>
        <v>1.1399999999999988</v>
      </c>
      <c r="I8296" s="103">
        <f>AVERAGE(H$10:H8296)</f>
        <v>0.25707855677567315</v>
      </c>
      <c r="J8296" s="2"/>
    </row>
    <row r="8297" spans="1:10">
      <c r="A8297" s="4">
        <v>34786</v>
      </c>
      <c r="B8297">
        <v>7.16</v>
      </c>
      <c r="F8297" s="4">
        <v>30935</v>
      </c>
      <c r="G8297">
        <v>11.36</v>
      </c>
      <c r="H8297">
        <f t="shared" si="129"/>
        <v>1.2599999999999998</v>
      </c>
      <c r="I8297" s="103">
        <f>AVERAGE(H$10:H8297)</f>
        <v>0.25719956563706609</v>
      </c>
      <c r="J8297" s="2"/>
    </row>
    <row r="8298" spans="1:10">
      <c r="A8298" s="4">
        <v>34787</v>
      </c>
      <c r="B8298">
        <v>7.16</v>
      </c>
      <c r="F8298" s="4">
        <v>30936</v>
      </c>
      <c r="G8298">
        <v>11.23</v>
      </c>
      <c r="H8298">
        <f t="shared" si="129"/>
        <v>1.3099999999999987</v>
      </c>
      <c r="I8298" s="103">
        <f>AVERAGE(H$10:H8298)</f>
        <v>0.25732657739172443</v>
      </c>
      <c r="J8298" s="2"/>
    </row>
    <row r="8299" spans="1:10">
      <c r="A8299" s="4">
        <v>34788</v>
      </c>
      <c r="B8299">
        <v>7.18</v>
      </c>
      <c r="F8299" s="4">
        <v>30937</v>
      </c>
      <c r="G8299">
        <v>11.66</v>
      </c>
      <c r="H8299">
        <f t="shared" si="129"/>
        <v>0.89000000000000057</v>
      </c>
      <c r="I8299" s="103">
        <f>AVERAGE(H$10:H8299)</f>
        <v>0.25740289505428271</v>
      </c>
      <c r="J8299" s="2"/>
    </row>
    <row r="8300" spans="1:10">
      <c r="A8300" s="4">
        <v>34789</v>
      </c>
      <c r="B8300">
        <v>7.2</v>
      </c>
      <c r="F8300" s="4">
        <v>30938</v>
      </c>
      <c r="G8300">
        <v>11.55</v>
      </c>
      <c r="H8300">
        <f t="shared" si="129"/>
        <v>0.88999999999999879</v>
      </c>
      <c r="I8300" s="103">
        <f>AVERAGE(H$10:H8300)</f>
        <v>0.25747919430708038</v>
      </c>
      <c r="J8300" s="2"/>
    </row>
    <row r="8301" spans="1:10">
      <c r="A8301" s="4">
        <v>34792</v>
      </c>
      <c r="B8301">
        <v>7.14</v>
      </c>
      <c r="F8301" s="4">
        <v>30939</v>
      </c>
      <c r="G8301">
        <v>11.38</v>
      </c>
      <c r="H8301">
        <f t="shared" si="129"/>
        <v>1.0399999999999991</v>
      </c>
      <c r="I8301" s="103">
        <f>AVERAGE(H$10:H8301)</f>
        <v>0.25757356488181421</v>
      </c>
      <c r="J8301" s="2"/>
    </row>
    <row r="8302" spans="1:10">
      <c r="A8302" s="4">
        <v>34793</v>
      </c>
      <c r="B8302">
        <v>7.12</v>
      </c>
      <c r="F8302" s="4">
        <v>30940</v>
      </c>
      <c r="G8302">
        <v>11.38</v>
      </c>
      <c r="H8302">
        <f t="shared" si="129"/>
        <v>1.0399999999999991</v>
      </c>
      <c r="I8302" s="103">
        <f>AVERAGE(H$10:H8302)</f>
        <v>0.25766791269745609</v>
      </c>
      <c r="J8302" s="2"/>
    </row>
    <row r="8303" spans="1:10">
      <c r="A8303" s="4">
        <v>34794</v>
      </c>
      <c r="B8303">
        <v>7.12</v>
      </c>
      <c r="F8303" s="4">
        <v>30941</v>
      </c>
      <c r="G8303">
        <v>11.38</v>
      </c>
      <c r="H8303">
        <f t="shared" si="129"/>
        <v>1.0399999999999991</v>
      </c>
      <c r="I8303" s="103">
        <f>AVERAGE(H$10:H8303)</f>
        <v>0.25776223776223817</v>
      </c>
      <c r="J8303" s="2"/>
    </row>
    <row r="8304" spans="1:10">
      <c r="A8304" s="4">
        <v>34795</v>
      </c>
      <c r="B8304">
        <v>7.09</v>
      </c>
      <c r="F8304" s="4">
        <v>30942</v>
      </c>
      <c r="G8304">
        <v>11.64</v>
      </c>
      <c r="H8304">
        <f t="shared" si="129"/>
        <v>0.75999999999999979</v>
      </c>
      <c r="I8304" s="103">
        <f>AVERAGE(H$10:H8304)</f>
        <v>0.25782278481012699</v>
      </c>
      <c r="J8304" s="2"/>
    </row>
    <row r="8305" spans="1:10">
      <c r="A8305" s="4">
        <v>34796</v>
      </c>
      <c r="B8305">
        <v>7.11</v>
      </c>
      <c r="F8305" s="4">
        <v>30943</v>
      </c>
      <c r="G8305">
        <v>11.53</v>
      </c>
      <c r="H8305">
        <f t="shared" si="129"/>
        <v>0.82000000000000028</v>
      </c>
      <c r="I8305" s="103">
        <f>AVERAGE(H$10:H8305)</f>
        <v>0.25789054966248837</v>
      </c>
      <c r="J8305" s="2"/>
    </row>
    <row r="8306" spans="1:10">
      <c r="A8306" s="4">
        <v>34799</v>
      </c>
      <c r="B8306">
        <v>7.12</v>
      </c>
      <c r="F8306" s="4">
        <v>30944</v>
      </c>
      <c r="G8306">
        <v>11.35</v>
      </c>
      <c r="H8306">
        <f t="shared" si="129"/>
        <v>0.90000000000000036</v>
      </c>
      <c r="I8306" s="103">
        <f>AVERAGE(H$10:H8306)</f>
        <v>0.25796794021935687</v>
      </c>
      <c r="J8306" s="2"/>
    </row>
    <row r="8307" spans="1:10">
      <c r="A8307" s="4">
        <v>34800</v>
      </c>
      <c r="B8307">
        <v>7.09</v>
      </c>
      <c r="F8307" s="4">
        <v>30945</v>
      </c>
      <c r="G8307">
        <v>11.12</v>
      </c>
      <c r="H8307">
        <f t="shared" si="129"/>
        <v>1.1600000000000001</v>
      </c>
      <c r="I8307" s="103">
        <f>AVERAGE(H$10:H8307)</f>
        <v>0.25807664497469313</v>
      </c>
      <c r="J8307" s="2"/>
    </row>
    <row r="8308" spans="1:10">
      <c r="A8308" s="4">
        <v>34801</v>
      </c>
      <c r="B8308">
        <v>7.06</v>
      </c>
      <c r="F8308" s="4">
        <v>30946</v>
      </c>
      <c r="G8308">
        <v>10.89</v>
      </c>
      <c r="H8308">
        <f t="shared" si="129"/>
        <v>1.5599999999999987</v>
      </c>
      <c r="I8308" s="103">
        <f>AVERAGE(H$10:H8308)</f>
        <v>0.25823352211109818</v>
      </c>
      <c r="J8308" s="2"/>
    </row>
    <row r="8309" spans="1:10">
      <c r="A8309" s="4">
        <v>34802</v>
      </c>
      <c r="B8309">
        <v>7.03</v>
      </c>
      <c r="F8309" s="4">
        <v>30947</v>
      </c>
      <c r="G8309">
        <v>10.89</v>
      </c>
      <c r="H8309">
        <f t="shared" si="129"/>
        <v>1.5599999999999987</v>
      </c>
      <c r="I8309" s="103">
        <f>AVERAGE(H$10:H8309)</f>
        <v>0.25839036144578353</v>
      </c>
      <c r="J8309" s="2"/>
    </row>
    <row r="8310" spans="1:10">
      <c r="A8310" s="4">
        <v>34806</v>
      </c>
      <c r="B8310">
        <v>7.04</v>
      </c>
      <c r="F8310" s="4">
        <v>30948</v>
      </c>
      <c r="G8310">
        <v>10.89</v>
      </c>
      <c r="H8310">
        <f t="shared" si="129"/>
        <v>1.5599999999999987</v>
      </c>
      <c r="I8310" s="103">
        <f>AVERAGE(H$10:H8310)</f>
        <v>0.25854716299241098</v>
      </c>
      <c r="J8310" s="2"/>
    </row>
    <row r="8311" spans="1:10">
      <c r="A8311" s="4">
        <v>34807</v>
      </c>
      <c r="B8311">
        <v>7.04</v>
      </c>
      <c r="F8311" s="4">
        <v>30949</v>
      </c>
      <c r="G8311">
        <v>10.94</v>
      </c>
      <c r="H8311">
        <f t="shared" si="129"/>
        <v>1.58</v>
      </c>
      <c r="I8311" s="103">
        <f>AVERAGE(H$10:H8311)</f>
        <v>0.25870633582269376</v>
      </c>
      <c r="J8311" s="2"/>
    </row>
    <row r="8312" spans="1:10">
      <c r="A8312" s="4">
        <v>34808</v>
      </c>
      <c r="B8312">
        <v>7.06</v>
      </c>
      <c r="F8312" s="4">
        <v>30950</v>
      </c>
      <c r="G8312">
        <v>10.52</v>
      </c>
      <c r="H8312">
        <f t="shared" si="129"/>
        <v>2.0400000000000009</v>
      </c>
      <c r="I8312" s="103">
        <f>AVERAGE(H$10:H8312)</f>
        <v>0.25892087197398572</v>
      </c>
      <c r="J8312" s="2"/>
    </row>
    <row r="8313" spans="1:10">
      <c r="A8313" s="4">
        <v>34809</v>
      </c>
      <c r="B8313">
        <v>7.02</v>
      </c>
      <c r="F8313" s="4">
        <v>30951</v>
      </c>
      <c r="G8313">
        <v>9.84</v>
      </c>
      <c r="H8313">
        <f t="shared" si="129"/>
        <v>2.620000000000001</v>
      </c>
      <c r="I8313" s="103">
        <f>AVERAGE(H$10:H8313)</f>
        <v>0.25920520231213912</v>
      </c>
      <c r="J8313" s="2"/>
    </row>
    <row r="8314" spans="1:10">
      <c r="A8314" s="4">
        <v>34810</v>
      </c>
      <c r="B8314">
        <v>7.01</v>
      </c>
      <c r="F8314" s="4">
        <v>30952</v>
      </c>
      <c r="G8314">
        <v>11</v>
      </c>
      <c r="H8314">
        <f t="shared" si="129"/>
        <v>1.3100000000000005</v>
      </c>
      <c r="I8314" s="103">
        <f>AVERAGE(H$10:H8314)</f>
        <v>0.2593317278747746</v>
      </c>
      <c r="J8314" s="2"/>
    </row>
    <row r="8315" spans="1:10">
      <c r="A8315" s="4">
        <v>34813</v>
      </c>
      <c r="B8315">
        <v>7.01</v>
      </c>
      <c r="F8315" s="4">
        <v>30953</v>
      </c>
      <c r="G8315">
        <v>11.23</v>
      </c>
      <c r="H8315">
        <f t="shared" si="129"/>
        <v>1.2400000000000002</v>
      </c>
      <c r="I8315" s="103">
        <f>AVERAGE(H$10:H8315)</f>
        <v>0.2594497953286784</v>
      </c>
      <c r="J8315" s="2"/>
    </row>
    <row r="8316" spans="1:10">
      <c r="A8316" s="4">
        <v>34814</v>
      </c>
      <c r="B8316">
        <v>7.01</v>
      </c>
      <c r="F8316" s="4">
        <v>30954</v>
      </c>
      <c r="G8316">
        <v>11.23</v>
      </c>
      <c r="H8316">
        <f t="shared" si="129"/>
        <v>1.2400000000000002</v>
      </c>
      <c r="I8316" s="103">
        <f>AVERAGE(H$10:H8316)</f>
        <v>0.25956783435656711</v>
      </c>
      <c r="J8316" s="2"/>
    </row>
    <row r="8317" spans="1:10">
      <c r="A8317" s="4">
        <v>34815</v>
      </c>
      <c r="B8317">
        <v>7.01</v>
      </c>
      <c r="F8317" s="4">
        <v>30955</v>
      </c>
      <c r="G8317">
        <v>11.23</v>
      </c>
      <c r="H8317">
        <f t="shared" si="129"/>
        <v>1.2400000000000002</v>
      </c>
      <c r="I8317" s="103">
        <f>AVERAGE(H$10:H8317)</f>
        <v>0.25968584496870517</v>
      </c>
      <c r="J8317" s="2"/>
    </row>
    <row r="8318" spans="1:10">
      <c r="A8318" s="4">
        <v>34816</v>
      </c>
      <c r="B8318">
        <v>7.04</v>
      </c>
      <c r="F8318" s="4">
        <v>30956</v>
      </c>
      <c r="G8318">
        <v>11.38</v>
      </c>
      <c r="H8318">
        <f t="shared" si="129"/>
        <v>1.1599999999999984</v>
      </c>
      <c r="I8318" s="103">
        <f>AVERAGE(H$10:H8318)</f>
        <v>0.25979419906125917</v>
      </c>
      <c r="J8318" s="2"/>
    </row>
    <row r="8319" spans="1:10">
      <c r="A8319" s="4">
        <v>34817</v>
      </c>
      <c r="B8319">
        <v>7.07</v>
      </c>
      <c r="F8319" s="4">
        <v>30957</v>
      </c>
      <c r="G8319">
        <v>11.42</v>
      </c>
      <c r="H8319">
        <f t="shared" si="129"/>
        <v>1.1199999999999992</v>
      </c>
      <c r="I8319" s="103">
        <f>AVERAGE(H$10:H8319)</f>
        <v>0.2598977135980749</v>
      </c>
      <c r="J8319" s="2"/>
    </row>
    <row r="8320" spans="1:10">
      <c r="A8320" s="4">
        <v>34820</v>
      </c>
      <c r="B8320">
        <v>7.09</v>
      </c>
      <c r="F8320" s="4">
        <v>30958</v>
      </c>
      <c r="G8320">
        <v>10.91</v>
      </c>
      <c r="H8320">
        <f t="shared" si="129"/>
        <v>1.629999999999999</v>
      </c>
      <c r="I8320" s="103">
        <f>AVERAGE(H$10:H8320)</f>
        <v>0.26006256768138641</v>
      </c>
      <c r="J8320" s="2"/>
    </row>
    <row r="8321" spans="1:10">
      <c r="A8321" s="4">
        <v>34821</v>
      </c>
      <c r="B8321">
        <v>7.04</v>
      </c>
      <c r="F8321" s="4">
        <v>30959</v>
      </c>
      <c r="G8321">
        <v>10.58</v>
      </c>
      <c r="H8321">
        <f t="shared" si="129"/>
        <v>1.9399999999999995</v>
      </c>
      <c r="I8321" s="103">
        <f>AVERAGE(H$10:H8321)</f>
        <v>0.26026467757459126</v>
      </c>
      <c r="J8321" s="2"/>
    </row>
    <row r="8322" spans="1:10">
      <c r="A8322" s="4">
        <v>34822</v>
      </c>
      <c r="B8322">
        <v>6.96</v>
      </c>
      <c r="F8322" s="4">
        <v>30960</v>
      </c>
      <c r="G8322">
        <v>10.210000000000001</v>
      </c>
      <c r="H8322">
        <f t="shared" si="129"/>
        <v>2.1799999999999997</v>
      </c>
      <c r="I8322" s="103">
        <f>AVERAGE(H$10:H8322)</f>
        <v>0.26049560928665971</v>
      </c>
      <c r="J8322" s="2"/>
    </row>
    <row r="8323" spans="1:10">
      <c r="A8323" s="4">
        <v>34823</v>
      </c>
      <c r="B8323">
        <v>6.85</v>
      </c>
      <c r="F8323" s="4">
        <v>30961</v>
      </c>
      <c r="G8323">
        <v>10.210000000000001</v>
      </c>
      <c r="H8323">
        <f t="shared" si="129"/>
        <v>2.1799999999999997</v>
      </c>
      <c r="I8323" s="103">
        <f>AVERAGE(H$10:H8323)</f>
        <v>0.2607264854462355</v>
      </c>
      <c r="J8323" s="2"/>
    </row>
    <row r="8324" spans="1:10">
      <c r="A8324" s="4">
        <v>34824</v>
      </c>
      <c r="B8324">
        <v>6.69</v>
      </c>
      <c r="F8324" s="4">
        <v>30962</v>
      </c>
      <c r="G8324">
        <v>10.210000000000001</v>
      </c>
      <c r="H8324">
        <f t="shared" si="129"/>
        <v>2.1799999999999997</v>
      </c>
      <c r="I8324" s="103">
        <f>AVERAGE(H$10:H8324)</f>
        <v>0.26095730607336165</v>
      </c>
      <c r="J8324" s="2"/>
    </row>
    <row r="8325" spans="1:10">
      <c r="A8325" s="4">
        <v>34827</v>
      </c>
      <c r="B8325">
        <v>6.7</v>
      </c>
      <c r="F8325" s="4">
        <v>30963</v>
      </c>
      <c r="G8325">
        <v>10.210000000000001</v>
      </c>
      <c r="H8325">
        <f t="shared" si="129"/>
        <v>2.1799999999999997</v>
      </c>
      <c r="I8325" s="103">
        <f>AVERAGE(H$10:H8325)</f>
        <v>0.26118807118807141</v>
      </c>
      <c r="J8325" s="2"/>
    </row>
    <row r="8326" spans="1:10">
      <c r="A8326" s="4">
        <v>34828</v>
      </c>
      <c r="B8326">
        <v>6.61</v>
      </c>
      <c r="F8326" s="4">
        <v>30964</v>
      </c>
      <c r="G8326">
        <v>9.91</v>
      </c>
      <c r="H8326">
        <f t="shared" si="129"/>
        <v>2.4499999999999993</v>
      </c>
      <c r="I8326" s="103">
        <f>AVERAGE(H$10:H8326)</f>
        <v>0.26145124443910084</v>
      </c>
      <c r="J8326" s="2"/>
    </row>
    <row r="8327" spans="1:10">
      <c r="A8327" s="4">
        <v>34829</v>
      </c>
      <c r="B8327">
        <v>6.66</v>
      </c>
      <c r="F8327" s="4">
        <v>30965</v>
      </c>
      <c r="G8327">
        <v>8.7200000000000006</v>
      </c>
      <c r="H8327">
        <f t="shared" si="129"/>
        <v>3.6399999999999988</v>
      </c>
      <c r="I8327" s="103">
        <f>AVERAGE(H$10:H8327)</f>
        <v>0.26185741764847337</v>
      </c>
      <c r="J8327" s="2"/>
    </row>
    <row r="8328" spans="1:10">
      <c r="A8328" s="4">
        <v>34830</v>
      </c>
      <c r="B8328">
        <v>6.68</v>
      </c>
      <c r="F8328" s="4">
        <v>30966</v>
      </c>
      <c r="G8328">
        <v>10.25</v>
      </c>
      <c r="H8328">
        <f t="shared" si="129"/>
        <v>2.0600000000000005</v>
      </c>
      <c r="I8328" s="103">
        <f>AVERAGE(H$10:H8328)</f>
        <v>0.26207356653443942</v>
      </c>
      <c r="J8328" s="2"/>
    </row>
    <row r="8329" spans="1:10">
      <c r="A8329" s="4">
        <v>34831</v>
      </c>
      <c r="B8329">
        <v>6.67</v>
      </c>
      <c r="F8329" s="4">
        <v>30967</v>
      </c>
      <c r="G8329">
        <v>10.02</v>
      </c>
      <c r="H8329">
        <f t="shared" si="129"/>
        <v>2.2599999999999998</v>
      </c>
      <c r="I8329" s="103">
        <f>AVERAGE(H$10:H8329)</f>
        <v>0.26231370192307712</v>
      </c>
      <c r="J8329" s="2"/>
    </row>
    <row r="8330" spans="1:10">
      <c r="A8330" s="4">
        <v>34834</v>
      </c>
      <c r="B8330">
        <v>6.62</v>
      </c>
      <c r="F8330" s="4">
        <v>30968</v>
      </c>
      <c r="G8330">
        <v>10.02</v>
      </c>
      <c r="H8330">
        <f t="shared" ref="H8330:H8393" si="130">IFERROR(((VLOOKUP(F8330,$A$9:$B$14200,2,FALSE))-G8330),H8329)</f>
        <v>2.2599999999999998</v>
      </c>
      <c r="I8330" s="103">
        <f>AVERAGE(H$10:H8330)</f>
        <v>0.26255377959379905</v>
      </c>
      <c r="J8330" s="2"/>
    </row>
    <row r="8331" spans="1:10">
      <c r="A8331" s="4">
        <v>34835</v>
      </c>
      <c r="B8331">
        <v>6.57</v>
      </c>
      <c r="F8331" s="4">
        <v>30969</v>
      </c>
      <c r="G8331">
        <v>10.02</v>
      </c>
      <c r="H8331">
        <f t="shared" si="130"/>
        <v>2.2599999999999998</v>
      </c>
      <c r="I8331" s="103">
        <f>AVERAGE(H$10:H8331)</f>
        <v>0.26279379956741195</v>
      </c>
      <c r="J8331" s="2"/>
    </row>
    <row r="8332" spans="1:10">
      <c r="A8332" s="4">
        <v>34836</v>
      </c>
      <c r="B8332">
        <v>6.53</v>
      </c>
      <c r="F8332" s="4">
        <v>30970</v>
      </c>
      <c r="G8332">
        <v>10.54</v>
      </c>
      <c r="H8332">
        <f t="shared" si="130"/>
        <v>1.8000000000000007</v>
      </c>
      <c r="I8332" s="103">
        <f>AVERAGE(H$10:H8332)</f>
        <v>0.26297849333173162</v>
      </c>
      <c r="J8332" s="2"/>
    </row>
    <row r="8333" spans="1:10">
      <c r="A8333" s="4">
        <v>34837</v>
      </c>
      <c r="B8333">
        <v>6.61</v>
      </c>
      <c r="F8333" s="4">
        <v>30971</v>
      </c>
      <c r="G8333">
        <v>10.45</v>
      </c>
      <c r="H8333">
        <f t="shared" si="130"/>
        <v>1.870000000000001</v>
      </c>
      <c r="I8333" s="103">
        <f>AVERAGE(H$10:H8333)</f>
        <v>0.26317155213839527</v>
      </c>
      <c r="J8333" s="2"/>
    </row>
    <row r="8334" spans="1:10">
      <c r="A8334" s="4">
        <v>34838</v>
      </c>
      <c r="B8334">
        <v>6.61</v>
      </c>
      <c r="F8334" s="4">
        <v>30972</v>
      </c>
      <c r="G8334">
        <v>10.27</v>
      </c>
      <c r="H8334">
        <f t="shared" si="130"/>
        <v>2.0099999999999998</v>
      </c>
      <c r="I8334" s="103">
        <f>AVERAGE(H$10:H8334)</f>
        <v>0.26338138138138167</v>
      </c>
      <c r="J8334" s="2"/>
    </row>
    <row r="8335" spans="1:10">
      <c r="A8335" s="4">
        <v>34841</v>
      </c>
      <c r="B8335">
        <v>6.63</v>
      </c>
      <c r="F8335" s="4">
        <v>30973</v>
      </c>
      <c r="G8335">
        <v>9.92</v>
      </c>
      <c r="H8335">
        <f t="shared" si="130"/>
        <v>2.17</v>
      </c>
      <c r="I8335" s="103">
        <f>AVERAGE(H$10:H8335)</f>
        <v>0.26361037713187635</v>
      </c>
      <c r="J8335" s="2"/>
    </row>
    <row r="8336" spans="1:10">
      <c r="A8336" s="4">
        <v>34842</v>
      </c>
      <c r="B8336">
        <v>6.57</v>
      </c>
      <c r="F8336" s="4">
        <v>30974</v>
      </c>
      <c r="G8336">
        <v>9.83</v>
      </c>
      <c r="H8336">
        <f t="shared" si="130"/>
        <v>2.0999999999999996</v>
      </c>
      <c r="I8336" s="103">
        <f>AVERAGE(H$10:H8336)</f>
        <v>0.26383091149273474</v>
      </c>
      <c r="J8336" s="2"/>
    </row>
    <row r="8337" spans="1:10">
      <c r="A8337" s="4">
        <v>34843</v>
      </c>
      <c r="B8337">
        <v>6.44</v>
      </c>
      <c r="F8337" s="4">
        <v>30975</v>
      </c>
      <c r="G8337">
        <v>9.83</v>
      </c>
      <c r="H8337">
        <f t="shared" si="130"/>
        <v>2.0999999999999996</v>
      </c>
      <c r="I8337" s="103">
        <f>AVERAGE(H$10:H8337)</f>
        <v>0.2640513928914508</v>
      </c>
      <c r="J8337" s="2"/>
    </row>
    <row r="8338" spans="1:10">
      <c r="A8338" s="4">
        <v>34844</v>
      </c>
      <c r="B8338">
        <v>6.39</v>
      </c>
      <c r="F8338" s="4">
        <v>30976</v>
      </c>
      <c r="G8338">
        <v>9.83</v>
      </c>
      <c r="H8338">
        <f t="shared" si="130"/>
        <v>2.0999999999999996</v>
      </c>
      <c r="I8338" s="103">
        <f>AVERAGE(H$10:H8338)</f>
        <v>0.26427182134710075</v>
      </c>
      <c r="J8338" s="2"/>
    </row>
    <row r="8339" spans="1:10">
      <c r="A8339" s="4">
        <v>34845</v>
      </c>
      <c r="B8339">
        <v>6.4</v>
      </c>
      <c r="F8339" s="4">
        <v>30977</v>
      </c>
      <c r="G8339">
        <v>9.9499999999999993</v>
      </c>
      <c r="H8339">
        <f t="shared" si="130"/>
        <v>1.9500000000000011</v>
      </c>
      <c r="I8339" s="103">
        <f>AVERAGE(H$10:H8339)</f>
        <v>0.26447418967587061</v>
      </c>
      <c r="J8339" s="2"/>
    </row>
    <row r="8340" spans="1:10">
      <c r="A8340" s="4">
        <v>34849</v>
      </c>
      <c r="B8340">
        <v>6.3</v>
      </c>
      <c r="F8340" s="4">
        <v>30978</v>
      </c>
      <c r="G8340">
        <v>9.24</v>
      </c>
      <c r="H8340">
        <f t="shared" si="130"/>
        <v>2.5399999999999991</v>
      </c>
      <c r="I8340" s="103">
        <f>AVERAGE(H$10:H8340)</f>
        <v>0.26474732925219085</v>
      </c>
      <c r="J8340" s="2"/>
    </row>
    <row r="8341" spans="1:10">
      <c r="A8341" s="4">
        <v>34850</v>
      </c>
      <c r="B8341">
        <v>6.3</v>
      </c>
      <c r="F8341" s="4">
        <v>30979</v>
      </c>
      <c r="G8341">
        <v>7.53</v>
      </c>
      <c r="H8341">
        <f t="shared" si="130"/>
        <v>4.21</v>
      </c>
      <c r="I8341" s="103">
        <f>AVERAGE(H$10:H8341)</f>
        <v>0.26522083533365365</v>
      </c>
      <c r="J8341" s="2"/>
    </row>
    <row r="8342" spans="1:10">
      <c r="A8342" s="4">
        <v>34851</v>
      </c>
      <c r="B8342">
        <v>6.2</v>
      </c>
      <c r="F8342" s="4">
        <v>30980</v>
      </c>
      <c r="G8342">
        <v>9.24</v>
      </c>
      <c r="H8342">
        <f t="shared" si="130"/>
        <v>2.59</v>
      </c>
      <c r="I8342" s="103">
        <f>AVERAGE(H$10:H8342)</f>
        <v>0.26549981999279998</v>
      </c>
      <c r="J8342" s="2"/>
    </row>
    <row r="8343" spans="1:10">
      <c r="A8343" s="4">
        <v>34852</v>
      </c>
      <c r="B8343">
        <v>6.1</v>
      </c>
      <c r="F8343" s="4">
        <v>30981</v>
      </c>
      <c r="G8343">
        <v>9.59</v>
      </c>
      <c r="H8343">
        <f t="shared" si="130"/>
        <v>2.4000000000000004</v>
      </c>
      <c r="I8343" s="103">
        <f>AVERAGE(H$10:H8343)</f>
        <v>0.26575593952483828</v>
      </c>
      <c r="J8343" s="2"/>
    </row>
    <row r="8344" spans="1:10">
      <c r="A8344" s="4">
        <v>34855</v>
      </c>
      <c r="B8344">
        <v>6.08</v>
      </c>
      <c r="F8344" s="4">
        <v>30982</v>
      </c>
      <c r="G8344">
        <v>9.59</v>
      </c>
      <c r="H8344">
        <f t="shared" si="130"/>
        <v>2.4000000000000004</v>
      </c>
      <c r="I8344" s="103">
        <f>AVERAGE(H$10:H8344)</f>
        <v>0.26601199760048017</v>
      </c>
      <c r="J8344" s="2"/>
    </row>
    <row r="8345" spans="1:10">
      <c r="A8345" s="4">
        <v>34856</v>
      </c>
      <c r="B8345">
        <v>6.08</v>
      </c>
      <c r="F8345" s="4">
        <v>30983</v>
      </c>
      <c r="G8345">
        <v>9.59</v>
      </c>
      <c r="H8345">
        <f t="shared" si="130"/>
        <v>2.4000000000000004</v>
      </c>
      <c r="I8345" s="103">
        <f>AVERAGE(H$10:H8345)</f>
        <v>0.26626799424184289</v>
      </c>
      <c r="J8345" s="2"/>
    </row>
    <row r="8346" spans="1:10">
      <c r="A8346" s="4">
        <v>34857</v>
      </c>
      <c r="B8346">
        <v>6.2</v>
      </c>
      <c r="F8346" s="4">
        <v>30984</v>
      </c>
      <c r="G8346">
        <v>9.99</v>
      </c>
      <c r="H8346">
        <f t="shared" si="130"/>
        <v>1.9599999999999991</v>
      </c>
      <c r="I8346" s="103">
        <f>AVERAGE(H$10:H8346)</f>
        <v>0.26647115269281546</v>
      </c>
      <c r="J8346" s="2"/>
    </row>
    <row r="8347" spans="1:10">
      <c r="A8347" s="4">
        <v>34858</v>
      </c>
      <c r="B8347">
        <v>6.22</v>
      </c>
      <c r="F8347" s="4">
        <v>30985</v>
      </c>
      <c r="G8347">
        <v>10.1</v>
      </c>
      <c r="H8347">
        <f t="shared" si="130"/>
        <v>1.6500000000000004</v>
      </c>
      <c r="I8347" s="103">
        <f>AVERAGE(H$10:H8347)</f>
        <v>0.26663708323338958</v>
      </c>
      <c r="J8347" s="2"/>
    </row>
    <row r="8348" spans="1:10">
      <c r="A8348" s="4">
        <v>34859</v>
      </c>
      <c r="B8348">
        <v>6.4</v>
      </c>
      <c r="F8348" s="4">
        <v>30986</v>
      </c>
      <c r="G8348">
        <v>9.99</v>
      </c>
      <c r="H8348">
        <f t="shared" si="130"/>
        <v>1.7999999999999989</v>
      </c>
      <c r="I8348" s="103">
        <f>AVERAGE(H$10:H8348)</f>
        <v>0.26682096174601305</v>
      </c>
      <c r="J8348" s="2"/>
    </row>
    <row r="8349" spans="1:10">
      <c r="A8349" s="4">
        <v>34862</v>
      </c>
      <c r="B8349">
        <v>6.37</v>
      </c>
      <c r="F8349" s="4">
        <v>30987</v>
      </c>
      <c r="G8349">
        <v>10.26</v>
      </c>
      <c r="H8349">
        <f t="shared" si="130"/>
        <v>1.4000000000000004</v>
      </c>
      <c r="I8349" s="103">
        <f>AVERAGE(H$10:H8349)</f>
        <v>0.26695683453237445</v>
      </c>
      <c r="J8349" s="2"/>
    </row>
    <row r="8350" spans="1:10">
      <c r="A8350" s="4">
        <v>34863</v>
      </c>
      <c r="B8350">
        <v>6.14</v>
      </c>
      <c r="F8350" s="4">
        <v>30988</v>
      </c>
      <c r="G8350">
        <v>10.15</v>
      </c>
      <c r="H8350">
        <f t="shared" si="130"/>
        <v>1.5099999999999998</v>
      </c>
      <c r="I8350" s="103">
        <f>AVERAGE(H$10:H8350)</f>
        <v>0.26710586260640246</v>
      </c>
      <c r="J8350" s="2"/>
    </row>
    <row r="8351" spans="1:10">
      <c r="A8351" s="4">
        <v>34864</v>
      </c>
      <c r="B8351">
        <v>6.15</v>
      </c>
      <c r="F8351" s="4">
        <v>30989</v>
      </c>
      <c r="G8351">
        <v>10.15</v>
      </c>
      <c r="H8351">
        <f t="shared" si="130"/>
        <v>1.5099999999999998</v>
      </c>
      <c r="I8351" s="103">
        <f>AVERAGE(H$10:H8351)</f>
        <v>0.26725485495085149</v>
      </c>
      <c r="J8351" s="2"/>
    </row>
    <row r="8352" spans="1:10">
      <c r="A8352" s="4">
        <v>34865</v>
      </c>
      <c r="B8352">
        <v>6.18</v>
      </c>
      <c r="F8352" s="4">
        <v>30990</v>
      </c>
      <c r="G8352">
        <v>10.15</v>
      </c>
      <c r="H8352">
        <f t="shared" si="130"/>
        <v>1.5099999999999998</v>
      </c>
      <c r="I8352" s="103">
        <f>AVERAGE(H$10:H8352)</f>
        <v>0.26740381157856929</v>
      </c>
      <c r="J8352" s="2"/>
    </row>
    <row r="8353" spans="1:10">
      <c r="A8353" s="4">
        <v>34866</v>
      </c>
      <c r="B8353">
        <v>6.21</v>
      </c>
      <c r="F8353" s="4">
        <v>30991</v>
      </c>
      <c r="G8353">
        <v>9.57</v>
      </c>
      <c r="H8353">
        <f t="shared" si="130"/>
        <v>2.0299999999999994</v>
      </c>
      <c r="I8353" s="103">
        <f>AVERAGE(H$10:H8353)</f>
        <v>0.26761505273250286</v>
      </c>
      <c r="J8353" s="2"/>
    </row>
    <row r="8354" spans="1:10">
      <c r="A8354" s="4">
        <v>34869</v>
      </c>
      <c r="B8354">
        <v>6.13</v>
      </c>
      <c r="F8354" s="4">
        <v>30992</v>
      </c>
      <c r="G8354">
        <v>9.4700000000000006</v>
      </c>
      <c r="H8354">
        <f t="shared" si="130"/>
        <v>2.0299999999999994</v>
      </c>
      <c r="I8354" s="103">
        <f>AVERAGE(H$10:H8354)</f>
        <v>0.26782624325943727</v>
      </c>
      <c r="J8354" s="2"/>
    </row>
    <row r="8355" spans="1:10">
      <c r="A8355" s="4">
        <v>34870</v>
      </c>
      <c r="B8355">
        <v>6.16</v>
      </c>
      <c r="F8355" s="4">
        <v>30993</v>
      </c>
      <c r="G8355">
        <v>9.35</v>
      </c>
      <c r="H8355">
        <f t="shared" si="130"/>
        <v>2.370000000000001</v>
      </c>
      <c r="I8355" s="103">
        <f>AVERAGE(H$10:H8355)</f>
        <v>0.2680781212556918</v>
      </c>
      <c r="J8355" s="2"/>
    </row>
    <row r="8356" spans="1:10">
      <c r="A8356" s="4">
        <v>34871</v>
      </c>
      <c r="B8356">
        <v>6.13</v>
      </c>
      <c r="F8356" s="4">
        <v>30994</v>
      </c>
      <c r="G8356">
        <v>9.76</v>
      </c>
      <c r="H8356">
        <f t="shared" si="130"/>
        <v>2.0500000000000007</v>
      </c>
      <c r="I8356" s="103">
        <f>AVERAGE(H$10:H8356)</f>
        <v>0.26829160177309258</v>
      </c>
      <c r="J8356" s="2"/>
    </row>
    <row r="8357" spans="1:10">
      <c r="A8357" s="4">
        <v>34872</v>
      </c>
      <c r="B8357">
        <v>6.04</v>
      </c>
      <c r="F8357" s="4">
        <v>30995</v>
      </c>
      <c r="G8357">
        <v>9.5</v>
      </c>
      <c r="H8357">
        <f t="shared" si="130"/>
        <v>2.2100000000000009</v>
      </c>
      <c r="I8357" s="103">
        <f>AVERAGE(H$10:H8357)</f>
        <v>0.2685241974125544</v>
      </c>
      <c r="J8357" s="2"/>
    </row>
    <row r="8358" spans="1:10">
      <c r="A8358" s="4">
        <v>34873</v>
      </c>
      <c r="B8358">
        <v>6.06</v>
      </c>
      <c r="F8358" s="4">
        <v>30996</v>
      </c>
      <c r="G8358">
        <v>9.5</v>
      </c>
      <c r="H8358">
        <f t="shared" si="130"/>
        <v>2.2100000000000009</v>
      </c>
      <c r="I8358" s="103">
        <f>AVERAGE(H$10:H8358)</f>
        <v>0.26875673733381289</v>
      </c>
      <c r="J8358" s="2"/>
    </row>
    <row r="8359" spans="1:10">
      <c r="A8359" s="4">
        <v>34876</v>
      </c>
      <c r="B8359">
        <v>6.11</v>
      </c>
      <c r="F8359" s="4">
        <v>30997</v>
      </c>
      <c r="G8359">
        <v>9.5</v>
      </c>
      <c r="H8359">
        <f t="shared" si="130"/>
        <v>2.2100000000000009</v>
      </c>
      <c r="I8359" s="103">
        <f>AVERAGE(H$10:H8359)</f>
        <v>0.2689892215568867</v>
      </c>
      <c r="J8359" s="2"/>
    </row>
    <row r="8360" spans="1:10">
      <c r="A8360" s="4">
        <v>34877</v>
      </c>
      <c r="B8360">
        <v>6.15</v>
      </c>
      <c r="F8360" s="4">
        <v>30998</v>
      </c>
      <c r="G8360">
        <v>9.5</v>
      </c>
      <c r="H8360">
        <f t="shared" si="130"/>
        <v>2.2100000000000009</v>
      </c>
      <c r="I8360" s="103">
        <f>AVERAGE(H$10:H8360)</f>
        <v>0.26922165010178473</v>
      </c>
      <c r="J8360" s="2"/>
    </row>
    <row r="8361" spans="1:10">
      <c r="A8361" s="4">
        <v>34878</v>
      </c>
      <c r="B8361">
        <v>6.1</v>
      </c>
      <c r="F8361" s="4">
        <v>30999</v>
      </c>
      <c r="G8361">
        <v>9.51</v>
      </c>
      <c r="H8361">
        <f t="shared" si="130"/>
        <v>2.2699999999999996</v>
      </c>
      <c r="I8361" s="103">
        <f>AVERAGE(H$10:H8361)</f>
        <v>0.26946120689655223</v>
      </c>
      <c r="J8361" s="2"/>
    </row>
    <row r="8362" spans="1:10">
      <c r="A8362" s="4">
        <v>34879</v>
      </c>
      <c r="B8362">
        <v>6.28</v>
      </c>
      <c r="F8362" s="4">
        <v>31000</v>
      </c>
      <c r="G8362">
        <v>9.56</v>
      </c>
      <c r="H8362">
        <f t="shared" si="130"/>
        <v>2.25</v>
      </c>
      <c r="I8362" s="103">
        <f>AVERAGE(H$10:H8362)</f>
        <v>0.26969831198371891</v>
      </c>
      <c r="J8362" s="2"/>
    </row>
    <row r="8363" spans="1:10">
      <c r="A8363" s="4">
        <v>34880</v>
      </c>
      <c r="B8363">
        <v>6.21</v>
      </c>
      <c r="F8363" s="4">
        <v>31001</v>
      </c>
      <c r="G8363">
        <v>9.6199999999999992</v>
      </c>
      <c r="H8363">
        <f t="shared" si="130"/>
        <v>2.1100000000000012</v>
      </c>
      <c r="I8363" s="103">
        <f>AVERAGE(H$10:H8363)</f>
        <v>0.26991860186736943</v>
      </c>
      <c r="J8363" s="2"/>
    </row>
    <row r="8364" spans="1:10">
      <c r="A8364" s="4">
        <v>34883</v>
      </c>
      <c r="B8364">
        <v>6.21</v>
      </c>
      <c r="F8364" s="4">
        <v>31002</v>
      </c>
      <c r="G8364">
        <v>9.5399999999999991</v>
      </c>
      <c r="H8364">
        <f t="shared" si="130"/>
        <v>2.1500000000000004</v>
      </c>
      <c r="I8364" s="103">
        <f>AVERAGE(H$10:H8364)</f>
        <v>0.27014362657091612</v>
      </c>
      <c r="J8364" s="2"/>
    </row>
    <row r="8365" spans="1:10">
      <c r="A8365" s="4">
        <v>34885</v>
      </c>
      <c r="B8365">
        <v>6.19</v>
      </c>
      <c r="F8365" s="4">
        <v>31003</v>
      </c>
      <c r="G8365">
        <v>9.5399999999999991</v>
      </c>
      <c r="H8365">
        <f t="shared" si="130"/>
        <v>2.1500000000000004</v>
      </c>
      <c r="I8365" s="103">
        <f>AVERAGE(H$10:H8365)</f>
        <v>0.27036859741503166</v>
      </c>
      <c r="J8365" s="2"/>
    </row>
    <row r="8366" spans="1:10">
      <c r="A8366" s="4">
        <v>34886</v>
      </c>
      <c r="B8366">
        <v>6.05</v>
      </c>
      <c r="F8366" s="4">
        <v>31004</v>
      </c>
      <c r="G8366">
        <v>9.5399999999999991</v>
      </c>
      <c r="H8366">
        <f t="shared" si="130"/>
        <v>2.1500000000000004</v>
      </c>
      <c r="I8366" s="103">
        <f>AVERAGE(H$10:H8366)</f>
        <v>0.27059351441905044</v>
      </c>
      <c r="J8366" s="2"/>
    </row>
    <row r="8367" spans="1:10">
      <c r="A8367" s="4">
        <v>34887</v>
      </c>
      <c r="B8367">
        <v>6.04</v>
      </c>
      <c r="F8367" s="4">
        <v>31005</v>
      </c>
      <c r="G8367">
        <v>9.4499999999999993</v>
      </c>
      <c r="H8367">
        <f t="shared" si="130"/>
        <v>2.16</v>
      </c>
      <c r="I8367" s="103">
        <f>AVERAGE(H$10:H8367)</f>
        <v>0.27081957406078061</v>
      </c>
      <c r="J8367" s="2"/>
    </row>
    <row r="8368" spans="1:10">
      <c r="A8368" s="4">
        <v>34890</v>
      </c>
      <c r="B8368">
        <v>6.04</v>
      </c>
      <c r="F8368" s="4">
        <v>31006</v>
      </c>
      <c r="G8368">
        <v>9.2799999999999994</v>
      </c>
      <c r="H8368">
        <f t="shared" si="130"/>
        <v>2.25</v>
      </c>
      <c r="I8368" s="103">
        <f>AVERAGE(H$10:H8368)</f>
        <v>0.27105634645292553</v>
      </c>
      <c r="J8368" s="2"/>
    </row>
    <row r="8369" spans="1:10">
      <c r="A8369" s="4">
        <v>34891</v>
      </c>
      <c r="B8369">
        <v>6.09</v>
      </c>
      <c r="F8369" s="4">
        <v>31007</v>
      </c>
      <c r="G8369">
        <v>9.32</v>
      </c>
      <c r="H8369">
        <f t="shared" si="130"/>
        <v>2.0700000000000003</v>
      </c>
      <c r="I8369" s="103">
        <f>AVERAGE(H$10:H8369)</f>
        <v>0.27127153110047902</v>
      </c>
      <c r="J8369" s="2"/>
    </row>
    <row r="8370" spans="1:10">
      <c r="A8370" s="4">
        <v>34892</v>
      </c>
      <c r="B8370">
        <v>6.1</v>
      </c>
      <c r="F8370" s="4">
        <v>31008</v>
      </c>
      <c r="G8370">
        <v>9.32</v>
      </c>
      <c r="H8370">
        <f t="shared" si="130"/>
        <v>2.0700000000000003</v>
      </c>
      <c r="I8370" s="103">
        <f>AVERAGE(H$10:H8370)</f>
        <v>0.27148666427460888</v>
      </c>
      <c r="J8370" s="2"/>
    </row>
    <row r="8371" spans="1:10">
      <c r="A8371" s="4">
        <v>34893</v>
      </c>
      <c r="B8371">
        <v>6.09</v>
      </c>
      <c r="F8371" s="4">
        <v>31009</v>
      </c>
      <c r="G8371">
        <v>8.9700000000000006</v>
      </c>
      <c r="H8371">
        <f t="shared" si="130"/>
        <v>2.2699999999999996</v>
      </c>
      <c r="I8371" s="103">
        <f>AVERAGE(H$10:H8371)</f>
        <v>0.27172566371681472</v>
      </c>
      <c r="J8371" s="2"/>
    </row>
    <row r="8372" spans="1:10">
      <c r="A8372" s="4">
        <v>34894</v>
      </c>
      <c r="B8372">
        <v>6.15</v>
      </c>
      <c r="F8372" s="4">
        <v>31010</v>
      </c>
      <c r="G8372">
        <v>8.9700000000000006</v>
      </c>
      <c r="H8372">
        <f t="shared" si="130"/>
        <v>2.2699999999999996</v>
      </c>
      <c r="I8372" s="103">
        <f>AVERAGE(H$10:H8372)</f>
        <v>0.27196460600263117</v>
      </c>
      <c r="J8372" s="2"/>
    </row>
    <row r="8373" spans="1:10">
      <c r="A8373" s="4">
        <v>34897</v>
      </c>
      <c r="B8373">
        <v>6.22</v>
      </c>
      <c r="F8373" s="4">
        <v>31011</v>
      </c>
      <c r="G8373">
        <v>8.9700000000000006</v>
      </c>
      <c r="H8373">
        <f t="shared" si="130"/>
        <v>2.2699999999999996</v>
      </c>
      <c r="I8373" s="103">
        <f>AVERAGE(H$10:H8373)</f>
        <v>0.27220349115255915</v>
      </c>
      <c r="J8373" s="2"/>
    </row>
    <row r="8374" spans="1:10">
      <c r="A8374" s="4">
        <v>34898</v>
      </c>
      <c r="B8374">
        <v>6.25</v>
      </c>
      <c r="F8374" s="4">
        <v>31012</v>
      </c>
      <c r="G8374">
        <v>9.0299999999999994</v>
      </c>
      <c r="H8374">
        <f t="shared" si="130"/>
        <v>2.25</v>
      </c>
      <c r="I8374" s="103">
        <f>AVERAGE(H$10:H8374)</f>
        <v>0.2724399282725648</v>
      </c>
      <c r="J8374" s="2"/>
    </row>
    <row r="8375" spans="1:10">
      <c r="A8375" s="4">
        <v>34899</v>
      </c>
      <c r="B8375">
        <v>6.43</v>
      </c>
      <c r="F8375" s="4">
        <v>31013</v>
      </c>
      <c r="G8375">
        <v>8.9600000000000009</v>
      </c>
      <c r="H8375">
        <f t="shared" si="130"/>
        <v>2.3199999999999985</v>
      </c>
      <c r="I8375" s="103">
        <f>AVERAGE(H$10:H8375)</f>
        <v>0.27268467606980695</v>
      </c>
      <c r="J8375" s="2"/>
    </row>
    <row r="8376" spans="1:10">
      <c r="A8376" s="4">
        <v>34900</v>
      </c>
      <c r="B8376">
        <v>6.43</v>
      </c>
      <c r="F8376" s="4">
        <v>31014</v>
      </c>
      <c r="G8376">
        <v>8.7799999999999994</v>
      </c>
      <c r="H8376">
        <f t="shared" si="130"/>
        <v>2.6000000000000014</v>
      </c>
      <c r="I8376" s="103">
        <f>AVERAGE(H$10:H8376)</f>
        <v>0.27296283016612938</v>
      </c>
      <c r="J8376" s="2"/>
    </row>
    <row r="8377" spans="1:10">
      <c r="A8377" s="4">
        <v>34901</v>
      </c>
      <c r="B8377">
        <v>6.53</v>
      </c>
      <c r="F8377" s="4">
        <v>31015</v>
      </c>
      <c r="G8377">
        <v>8.6300000000000008</v>
      </c>
      <c r="H8377">
        <f t="shared" si="130"/>
        <v>2.7899999999999991</v>
      </c>
      <c r="I8377" s="103">
        <f>AVERAGE(H$10:H8377)</f>
        <v>0.27326362332696041</v>
      </c>
      <c r="J8377" s="2"/>
    </row>
    <row r="8378" spans="1:10">
      <c r="A8378" s="4">
        <v>34904</v>
      </c>
      <c r="B8378">
        <v>6.46</v>
      </c>
      <c r="F8378" s="4">
        <v>31016</v>
      </c>
      <c r="G8378">
        <v>8.92</v>
      </c>
      <c r="H8378">
        <f t="shared" si="130"/>
        <v>2.66</v>
      </c>
      <c r="I8378" s="103">
        <f>AVERAGE(H$10:H8378)</f>
        <v>0.27354881108854157</v>
      </c>
      <c r="J8378" s="2"/>
    </row>
    <row r="8379" spans="1:10">
      <c r="A8379" s="4">
        <v>34905</v>
      </c>
      <c r="B8379">
        <v>6.43</v>
      </c>
      <c r="F8379" s="4">
        <v>31017</v>
      </c>
      <c r="G8379">
        <v>8.92</v>
      </c>
      <c r="H8379">
        <f t="shared" si="130"/>
        <v>2.66</v>
      </c>
      <c r="I8379" s="103">
        <f>AVERAGE(H$10:H8379)</f>
        <v>0.27383393070489898</v>
      </c>
      <c r="J8379" s="2"/>
    </row>
    <row r="8380" spans="1:10">
      <c r="A8380" s="4">
        <v>34906</v>
      </c>
      <c r="B8380">
        <v>6.48</v>
      </c>
      <c r="F8380" s="4">
        <v>31018</v>
      </c>
      <c r="G8380">
        <v>8.92</v>
      </c>
      <c r="H8380">
        <f t="shared" si="130"/>
        <v>2.66</v>
      </c>
      <c r="I8380" s="103">
        <f>AVERAGE(H$10:H8380)</f>
        <v>0.27411898220045444</v>
      </c>
      <c r="J8380" s="2"/>
    </row>
    <row r="8381" spans="1:10">
      <c r="A8381" s="4">
        <v>34907</v>
      </c>
      <c r="B8381">
        <v>6.43</v>
      </c>
      <c r="F8381" s="4">
        <v>31019</v>
      </c>
      <c r="G8381">
        <v>9.27</v>
      </c>
      <c r="H8381">
        <f t="shared" si="130"/>
        <v>2.2900000000000009</v>
      </c>
      <c r="I8381" s="103">
        <f>AVERAGE(H$10:H8381)</f>
        <v>0.27435977066411898</v>
      </c>
      <c r="J8381" s="2"/>
    </row>
    <row r="8382" spans="1:10">
      <c r="A8382" s="4">
        <v>34908</v>
      </c>
      <c r="B8382">
        <v>6.49</v>
      </c>
      <c r="F8382" s="4">
        <v>31020</v>
      </c>
      <c r="G8382">
        <v>8.8000000000000007</v>
      </c>
      <c r="H8382">
        <f t="shared" si="130"/>
        <v>2.7199999999999989</v>
      </c>
      <c r="I8382" s="103">
        <f>AVERAGE(H$10:H8382)</f>
        <v>0.27465185715991924</v>
      </c>
      <c r="J8382" s="2"/>
    </row>
    <row r="8383" spans="1:10">
      <c r="A8383" s="4">
        <v>34911</v>
      </c>
      <c r="B8383">
        <v>6.45</v>
      </c>
      <c r="F8383" s="4">
        <v>31021</v>
      </c>
      <c r="G8383">
        <v>8.35</v>
      </c>
      <c r="H8383">
        <f t="shared" si="130"/>
        <v>3.17</v>
      </c>
      <c r="I8383" s="103">
        <f>AVERAGE(H$10:H8383)</f>
        <v>0.27499761165512349</v>
      </c>
      <c r="J8383" s="2"/>
    </row>
    <row r="8384" spans="1:10">
      <c r="A8384" s="4">
        <v>34912</v>
      </c>
      <c r="B8384">
        <v>6.5</v>
      </c>
      <c r="F8384" s="4">
        <v>31022</v>
      </c>
      <c r="G8384">
        <v>8.93</v>
      </c>
      <c r="H8384">
        <f t="shared" si="130"/>
        <v>2.6799999999999997</v>
      </c>
      <c r="I8384" s="103">
        <f>AVERAGE(H$10:H8384)</f>
        <v>0.27528477611940344</v>
      </c>
      <c r="J8384" s="2"/>
    </row>
    <row r="8385" spans="1:10">
      <c r="A8385" s="4">
        <v>34913</v>
      </c>
      <c r="B8385">
        <v>6.44</v>
      </c>
      <c r="F8385" s="4">
        <v>31023</v>
      </c>
      <c r="G8385">
        <v>8.6199999999999992</v>
      </c>
      <c r="H8385">
        <f t="shared" si="130"/>
        <v>3.08</v>
      </c>
      <c r="I8385" s="103">
        <f>AVERAGE(H$10:H8385)</f>
        <v>0.27561962750716379</v>
      </c>
      <c r="J8385" s="2"/>
    </row>
    <row r="8386" spans="1:10">
      <c r="A8386" s="4">
        <v>34914</v>
      </c>
      <c r="B8386">
        <v>6.53</v>
      </c>
      <c r="F8386" s="4">
        <v>31024</v>
      </c>
      <c r="G8386">
        <v>8.6199999999999992</v>
      </c>
      <c r="H8386">
        <f t="shared" si="130"/>
        <v>3.08</v>
      </c>
      <c r="I8386" s="103">
        <f>AVERAGE(H$10:H8386)</f>
        <v>0.27595439894950502</v>
      </c>
      <c r="J8386" s="2"/>
    </row>
    <row r="8387" spans="1:10">
      <c r="A8387" s="4">
        <v>34915</v>
      </c>
      <c r="B8387">
        <v>6.5</v>
      </c>
      <c r="F8387" s="4">
        <v>31025</v>
      </c>
      <c r="G8387">
        <v>8.6199999999999992</v>
      </c>
      <c r="H8387">
        <f t="shared" si="130"/>
        <v>3.08</v>
      </c>
      <c r="I8387" s="103">
        <f>AVERAGE(H$10:H8387)</f>
        <v>0.27628909047505412</v>
      </c>
      <c r="J8387" s="2"/>
    </row>
    <row r="8388" spans="1:10">
      <c r="A8388" s="4">
        <v>34918</v>
      </c>
      <c r="B8388">
        <v>6.48</v>
      </c>
      <c r="F8388" s="4">
        <v>31026</v>
      </c>
      <c r="G8388">
        <v>8.75</v>
      </c>
      <c r="H8388">
        <f t="shared" si="130"/>
        <v>2.91</v>
      </c>
      <c r="I8388" s="103">
        <f>AVERAGE(H$10:H8388)</f>
        <v>0.27660341329514304</v>
      </c>
      <c r="J8388" s="2"/>
    </row>
    <row r="8389" spans="1:10">
      <c r="A8389" s="4">
        <v>34919</v>
      </c>
      <c r="B8389">
        <v>6.47</v>
      </c>
      <c r="F8389" s="4">
        <v>31027</v>
      </c>
      <c r="G8389">
        <v>8.75</v>
      </c>
      <c r="H8389">
        <f t="shared" si="130"/>
        <v>2.8200000000000003</v>
      </c>
      <c r="I8389" s="103">
        <f>AVERAGE(H$10:H8389)</f>
        <v>0.27690692124105054</v>
      </c>
      <c r="J8389" s="2"/>
    </row>
    <row r="8390" spans="1:10">
      <c r="A8390" s="4">
        <v>34920</v>
      </c>
      <c r="B8390">
        <v>6.47</v>
      </c>
      <c r="F8390" s="4">
        <v>31028</v>
      </c>
      <c r="G8390">
        <v>8.58</v>
      </c>
      <c r="H8390">
        <f t="shared" si="130"/>
        <v>2.9599999999999991</v>
      </c>
      <c r="I8390" s="103">
        <f>AVERAGE(H$10:H8390)</f>
        <v>0.27722706120987994</v>
      </c>
      <c r="J8390" s="2"/>
    </row>
    <row r="8391" spans="1:10">
      <c r="A8391" s="4">
        <v>34921</v>
      </c>
      <c r="B8391">
        <v>6.51</v>
      </c>
      <c r="F8391" s="4">
        <v>31029</v>
      </c>
      <c r="G8391">
        <v>8.42</v>
      </c>
      <c r="H8391">
        <f t="shared" si="130"/>
        <v>3.2799999999999994</v>
      </c>
      <c r="I8391" s="103">
        <f>AVERAGE(H$10:H8391)</f>
        <v>0.27758530183727081</v>
      </c>
      <c r="J8391" s="2"/>
    </row>
    <row r="8392" spans="1:10">
      <c r="A8392" s="4">
        <v>34922</v>
      </c>
      <c r="B8392">
        <v>6.59</v>
      </c>
      <c r="F8392" s="4">
        <v>31030</v>
      </c>
      <c r="G8392">
        <v>8.26</v>
      </c>
      <c r="H8392">
        <f t="shared" si="130"/>
        <v>3.3000000000000007</v>
      </c>
      <c r="I8392" s="103">
        <f>AVERAGE(H$10:H8392)</f>
        <v>0.27794584277704926</v>
      </c>
      <c r="J8392" s="2"/>
    </row>
    <row r="8393" spans="1:10">
      <c r="A8393" s="4">
        <v>34925</v>
      </c>
      <c r="B8393">
        <v>6.59</v>
      </c>
      <c r="F8393" s="4">
        <v>31031</v>
      </c>
      <c r="G8393">
        <v>8.26</v>
      </c>
      <c r="H8393">
        <f t="shared" si="130"/>
        <v>3.3000000000000007</v>
      </c>
      <c r="I8393" s="103">
        <f>AVERAGE(H$10:H8393)</f>
        <v>0.27830629770992416</v>
      </c>
      <c r="J8393" s="2"/>
    </row>
    <row r="8394" spans="1:10">
      <c r="A8394" s="4">
        <v>34926</v>
      </c>
      <c r="B8394">
        <v>6.57</v>
      </c>
      <c r="F8394" s="4">
        <v>31032</v>
      </c>
      <c r="G8394">
        <v>8.26</v>
      </c>
      <c r="H8394">
        <f t="shared" ref="H8394:H8457" si="131">IFERROR(((VLOOKUP(F8394,$A$9:$B$14200,2,FALSE))-G8394),H8393)</f>
        <v>3.3000000000000007</v>
      </c>
      <c r="I8394" s="103">
        <f>AVERAGE(H$10:H8394)</f>
        <v>0.27866666666666717</v>
      </c>
      <c r="J8394" s="2"/>
    </row>
    <row r="8395" spans="1:10">
      <c r="A8395" s="4">
        <v>34927</v>
      </c>
      <c r="B8395">
        <v>6.54</v>
      </c>
      <c r="F8395" s="4">
        <v>31033</v>
      </c>
      <c r="G8395">
        <v>7.83</v>
      </c>
      <c r="H8395">
        <f t="shared" si="131"/>
        <v>3.66</v>
      </c>
      <c r="I8395" s="103">
        <f>AVERAGE(H$10:H8395)</f>
        <v>0.27906987836871028</v>
      </c>
      <c r="J8395" s="2"/>
    </row>
    <row r="8396" spans="1:10">
      <c r="A8396" s="4">
        <v>34928</v>
      </c>
      <c r="B8396">
        <v>6.57</v>
      </c>
      <c r="F8396" s="4">
        <v>31034</v>
      </c>
      <c r="G8396">
        <v>6.93</v>
      </c>
      <c r="H8396">
        <f t="shared" si="131"/>
        <v>4.3599999999999994</v>
      </c>
      <c r="I8396" s="103">
        <f>AVERAGE(H$10:H8396)</f>
        <v>0.27955645642065152</v>
      </c>
      <c r="J8396" s="2"/>
    </row>
    <row r="8397" spans="1:10">
      <c r="A8397" s="4">
        <v>34929</v>
      </c>
      <c r="B8397">
        <v>6.57</v>
      </c>
      <c r="F8397" s="4">
        <v>31035</v>
      </c>
      <c r="G8397">
        <v>7.98</v>
      </c>
      <c r="H8397">
        <f t="shared" si="131"/>
        <v>3.3599999999999994</v>
      </c>
      <c r="I8397" s="103">
        <f>AVERAGE(H$10:H8397)</f>
        <v>0.27992370052455945</v>
      </c>
      <c r="J8397" s="2"/>
    </row>
    <row r="8398" spans="1:10">
      <c r="A8398" s="4">
        <v>34932</v>
      </c>
      <c r="B8398">
        <v>6.54</v>
      </c>
      <c r="F8398" s="4">
        <v>31036</v>
      </c>
      <c r="G8398">
        <v>8.2899999999999991</v>
      </c>
      <c r="H8398">
        <f t="shared" si="131"/>
        <v>3.08</v>
      </c>
      <c r="I8398" s="103">
        <f>AVERAGE(H$10:H8398)</f>
        <v>0.28025748003337758</v>
      </c>
      <c r="J8398" s="2"/>
    </row>
    <row r="8399" spans="1:10">
      <c r="A8399" s="4">
        <v>34933</v>
      </c>
      <c r="B8399">
        <v>6.57</v>
      </c>
      <c r="F8399" s="4">
        <v>31037</v>
      </c>
      <c r="G8399">
        <v>8.06</v>
      </c>
      <c r="H8399">
        <f t="shared" si="131"/>
        <v>3.2799999999999994</v>
      </c>
      <c r="I8399" s="103">
        <f>AVERAGE(H$10:H8399)</f>
        <v>0.28061501787842724</v>
      </c>
      <c r="J8399" s="2"/>
    </row>
    <row r="8400" spans="1:10">
      <c r="A8400" s="4">
        <v>34934</v>
      </c>
      <c r="B8400">
        <v>6.6</v>
      </c>
      <c r="F8400" s="4">
        <v>31038</v>
      </c>
      <c r="G8400">
        <v>8.06</v>
      </c>
      <c r="H8400">
        <f t="shared" si="131"/>
        <v>3.2799999999999994</v>
      </c>
      <c r="I8400" s="103">
        <f>AVERAGE(H$10:H8400)</f>
        <v>0.28097247050411212</v>
      </c>
      <c r="J8400" s="2"/>
    </row>
    <row r="8401" spans="1:10">
      <c r="A8401" s="4">
        <v>34935</v>
      </c>
      <c r="B8401">
        <v>6.5</v>
      </c>
      <c r="F8401" s="4">
        <v>31039</v>
      </c>
      <c r="G8401">
        <v>8.06</v>
      </c>
      <c r="H8401">
        <f t="shared" si="131"/>
        <v>3.2799999999999994</v>
      </c>
      <c r="I8401" s="103">
        <f>AVERAGE(H$10:H8401)</f>
        <v>0.28132983794089672</v>
      </c>
      <c r="J8401" s="2"/>
    </row>
    <row r="8402" spans="1:10">
      <c r="A8402" s="4">
        <v>34936</v>
      </c>
      <c r="B8402">
        <v>6.38</v>
      </c>
      <c r="F8402" s="4">
        <v>31040</v>
      </c>
      <c r="G8402">
        <v>7.53</v>
      </c>
      <c r="H8402">
        <f t="shared" si="131"/>
        <v>3.7800000000000002</v>
      </c>
      <c r="I8402" s="103">
        <f>AVERAGE(H$10:H8402)</f>
        <v>0.2817466936732998</v>
      </c>
      <c r="J8402" s="2"/>
    </row>
    <row r="8403" spans="1:10">
      <c r="A8403" s="4">
        <v>34939</v>
      </c>
      <c r="B8403">
        <v>6.34</v>
      </c>
      <c r="F8403" s="4">
        <v>31041</v>
      </c>
      <c r="G8403">
        <v>7.53</v>
      </c>
      <c r="H8403">
        <f t="shared" si="131"/>
        <v>3.7800000000000002</v>
      </c>
      <c r="I8403" s="103">
        <f>AVERAGE(H$10:H8403)</f>
        <v>0.28216345008339355</v>
      </c>
      <c r="J8403" s="2"/>
    </row>
    <row r="8404" spans="1:10">
      <c r="A8404" s="4">
        <v>34940</v>
      </c>
      <c r="B8404">
        <v>6.36</v>
      </c>
      <c r="F8404" s="4">
        <v>31042</v>
      </c>
      <c r="G8404">
        <v>8.1199999999999992</v>
      </c>
      <c r="H8404">
        <f t="shared" si="131"/>
        <v>3.33</v>
      </c>
      <c r="I8404" s="103">
        <f>AVERAGE(H$10:H8404)</f>
        <v>0.28252650387135264</v>
      </c>
      <c r="J8404" s="2"/>
    </row>
    <row r="8405" spans="1:10">
      <c r="A8405" s="4">
        <v>34941</v>
      </c>
      <c r="B8405">
        <v>6.33</v>
      </c>
      <c r="F8405" s="4">
        <v>31043</v>
      </c>
      <c r="G8405">
        <v>8.51</v>
      </c>
      <c r="H8405">
        <f t="shared" si="131"/>
        <v>2.9399999999999995</v>
      </c>
      <c r="I8405" s="103">
        <f>AVERAGE(H$10:H8405)</f>
        <v>0.28284302048594634</v>
      </c>
      <c r="J8405" s="2"/>
    </row>
    <row r="8406" spans="1:10">
      <c r="A8406" s="4">
        <v>34942</v>
      </c>
      <c r="B8406">
        <v>6.28</v>
      </c>
      <c r="F8406" s="4">
        <v>31044</v>
      </c>
      <c r="G8406">
        <v>8.6199999999999992</v>
      </c>
      <c r="H8406">
        <f t="shared" si="131"/>
        <v>2.8400000000000016</v>
      </c>
      <c r="I8406" s="103">
        <f>AVERAGE(H$10:H8406)</f>
        <v>0.28314755269739261</v>
      </c>
      <c r="J8406" s="2"/>
    </row>
    <row r="8407" spans="1:10">
      <c r="A8407" s="4">
        <v>34943</v>
      </c>
      <c r="B8407">
        <v>6.22</v>
      </c>
      <c r="F8407" s="4">
        <v>31045</v>
      </c>
      <c r="G8407">
        <v>8.6199999999999992</v>
      </c>
      <c r="H8407">
        <f t="shared" si="131"/>
        <v>2.8400000000000016</v>
      </c>
      <c r="I8407" s="103">
        <f>AVERAGE(H$10:H8407)</f>
        <v>0.28345201238390161</v>
      </c>
      <c r="J8407" s="2"/>
    </row>
    <row r="8408" spans="1:10">
      <c r="A8408" s="4">
        <v>34947</v>
      </c>
      <c r="B8408">
        <v>6.18</v>
      </c>
      <c r="F8408" s="4">
        <v>31046</v>
      </c>
      <c r="G8408">
        <v>8.6199999999999992</v>
      </c>
      <c r="H8408">
        <f t="shared" si="131"/>
        <v>2.8400000000000016</v>
      </c>
      <c r="I8408" s="103">
        <f>AVERAGE(H$10:H8408)</f>
        <v>0.28375639957137827</v>
      </c>
      <c r="J8408" s="2"/>
    </row>
    <row r="8409" spans="1:10">
      <c r="A8409" s="4">
        <v>34948</v>
      </c>
      <c r="B8409">
        <v>6.17</v>
      </c>
      <c r="F8409" s="4">
        <v>31047</v>
      </c>
      <c r="G8409">
        <v>8.74</v>
      </c>
      <c r="H8409">
        <f t="shared" si="131"/>
        <v>2.8100000000000005</v>
      </c>
      <c r="I8409" s="103">
        <f>AVERAGE(H$10:H8409)</f>
        <v>0.28405714285714356</v>
      </c>
      <c r="J8409" s="2"/>
    </row>
    <row r="8410" spans="1:10">
      <c r="A8410" s="4">
        <v>34949</v>
      </c>
      <c r="B8410">
        <v>6.21</v>
      </c>
      <c r="F8410" s="4">
        <v>31048</v>
      </c>
      <c r="G8410">
        <v>8.74</v>
      </c>
      <c r="H8410">
        <f t="shared" si="131"/>
        <v>2.8100000000000005</v>
      </c>
      <c r="I8410" s="103">
        <f>AVERAGE(H$10:H8410)</f>
        <v>0.2843578145458881</v>
      </c>
      <c r="J8410" s="2"/>
    </row>
    <row r="8411" spans="1:10">
      <c r="A8411" s="4">
        <v>34950</v>
      </c>
      <c r="B8411">
        <v>6.24</v>
      </c>
      <c r="F8411" s="4">
        <v>31049</v>
      </c>
      <c r="G8411">
        <v>9.3699999999999992</v>
      </c>
      <c r="H8411">
        <f t="shared" si="131"/>
        <v>2.33</v>
      </c>
      <c r="I8411" s="103">
        <f>AVERAGE(H$10:H8411)</f>
        <v>0.28460128540823681</v>
      </c>
      <c r="J8411" s="2"/>
    </row>
    <row r="8412" spans="1:10">
      <c r="A8412" s="4">
        <v>34953</v>
      </c>
      <c r="B8412">
        <v>6.24</v>
      </c>
      <c r="F8412" s="4">
        <v>31050</v>
      </c>
      <c r="G8412">
        <v>8.77</v>
      </c>
      <c r="H8412">
        <f t="shared" si="131"/>
        <v>2.8499999999999996</v>
      </c>
      <c r="I8412" s="103">
        <f>AVERAGE(H$10:H8412)</f>
        <v>0.28490658098298294</v>
      </c>
      <c r="J8412" s="2"/>
    </row>
    <row r="8413" spans="1:10">
      <c r="A8413" s="4">
        <v>34954</v>
      </c>
      <c r="B8413">
        <v>6.16</v>
      </c>
      <c r="F8413" s="4">
        <v>31051</v>
      </c>
      <c r="G8413">
        <v>8.18</v>
      </c>
      <c r="H8413">
        <f t="shared" si="131"/>
        <v>3.49</v>
      </c>
      <c r="I8413" s="103">
        <f>AVERAGE(H$10:H8413)</f>
        <v>0.28528795811518387</v>
      </c>
      <c r="J8413" s="2"/>
    </row>
    <row r="8414" spans="1:10">
      <c r="A8414" s="4">
        <v>34955</v>
      </c>
      <c r="B8414">
        <v>6.18</v>
      </c>
      <c r="F8414" s="4">
        <v>31052</v>
      </c>
      <c r="G8414">
        <v>8.18</v>
      </c>
      <c r="H8414">
        <f t="shared" si="131"/>
        <v>3.49</v>
      </c>
      <c r="I8414" s="103">
        <f>AVERAGE(H$10:H8414)</f>
        <v>0.28566924449732362</v>
      </c>
      <c r="J8414" s="2"/>
    </row>
    <row r="8415" spans="1:10">
      <c r="A8415" s="4">
        <v>34956</v>
      </c>
      <c r="B8415">
        <v>6.08</v>
      </c>
      <c r="F8415" s="4">
        <v>31053</v>
      </c>
      <c r="G8415">
        <v>8.18</v>
      </c>
      <c r="H8415">
        <f t="shared" si="131"/>
        <v>3.49</v>
      </c>
      <c r="I8415" s="103">
        <f>AVERAGE(H$10:H8415)</f>
        <v>0.28605044016178977</v>
      </c>
      <c r="J8415" s="2"/>
    </row>
    <row r="8416" spans="1:10">
      <c r="A8416" s="4">
        <v>34957</v>
      </c>
      <c r="B8416">
        <v>6.11</v>
      </c>
      <c r="F8416" s="4">
        <v>31054</v>
      </c>
      <c r="G8416">
        <v>8.23</v>
      </c>
      <c r="H8416">
        <f t="shared" si="131"/>
        <v>3.2699999999999996</v>
      </c>
      <c r="I8416" s="103">
        <f>AVERAGE(H$10:H8416)</f>
        <v>0.28640537647198822</v>
      </c>
      <c r="J8416" s="2"/>
    </row>
    <row r="8417" spans="1:10">
      <c r="A8417" s="4">
        <v>34960</v>
      </c>
      <c r="B8417">
        <v>6.17</v>
      </c>
      <c r="F8417" s="4">
        <v>31055</v>
      </c>
      <c r="G8417">
        <v>8.3000000000000007</v>
      </c>
      <c r="H8417">
        <f t="shared" si="131"/>
        <v>3.1499999999999986</v>
      </c>
      <c r="I8417" s="103">
        <f>AVERAGE(H$10:H8417)</f>
        <v>0.28674595623216043</v>
      </c>
      <c r="J8417" s="2"/>
    </row>
    <row r="8418" spans="1:10">
      <c r="A8418" s="4">
        <v>34961</v>
      </c>
      <c r="B8418">
        <v>6.14</v>
      </c>
      <c r="F8418" s="4">
        <v>31056</v>
      </c>
      <c r="G8418">
        <v>8.02</v>
      </c>
      <c r="H8418">
        <f t="shared" si="131"/>
        <v>3.4500000000000011</v>
      </c>
      <c r="I8418" s="103">
        <f>AVERAGE(H$10:H8418)</f>
        <v>0.28712213105006601</v>
      </c>
      <c r="J8418" s="2"/>
    </row>
    <row r="8419" spans="1:10">
      <c r="A8419" s="4">
        <v>34962</v>
      </c>
      <c r="B8419">
        <v>6.1</v>
      </c>
      <c r="F8419" s="4">
        <v>31057</v>
      </c>
      <c r="G8419">
        <v>8.23</v>
      </c>
      <c r="H8419">
        <f t="shared" si="131"/>
        <v>3.25</v>
      </c>
      <c r="I8419" s="103">
        <f>AVERAGE(H$10:H8419)</f>
        <v>0.28747443519619559</v>
      </c>
      <c r="J8419" s="2"/>
    </row>
    <row r="8420" spans="1:10">
      <c r="A8420" s="4">
        <v>34963</v>
      </c>
      <c r="B8420">
        <v>6.21</v>
      </c>
      <c r="F8420" s="4">
        <v>31058</v>
      </c>
      <c r="G8420">
        <v>8.24</v>
      </c>
      <c r="H8420">
        <f t="shared" si="131"/>
        <v>3.3499999999999996</v>
      </c>
      <c r="I8420" s="103">
        <f>AVERAGE(H$10:H8420)</f>
        <v>0.28783854476281118</v>
      </c>
      <c r="J8420" s="2"/>
    </row>
    <row r="8421" spans="1:10">
      <c r="A8421" s="4">
        <v>34964</v>
      </c>
      <c r="B8421">
        <v>6.25</v>
      </c>
      <c r="F8421" s="4">
        <v>31059</v>
      </c>
      <c r="G8421">
        <v>8.24</v>
      </c>
      <c r="H8421">
        <f t="shared" si="131"/>
        <v>3.3499999999999996</v>
      </c>
      <c r="I8421" s="103">
        <f>AVERAGE(H$10:H8421)</f>
        <v>0.28820256776034292</v>
      </c>
      <c r="J8421" s="2"/>
    </row>
    <row r="8422" spans="1:10">
      <c r="A8422" s="4">
        <v>34967</v>
      </c>
      <c r="B8422">
        <v>6.26</v>
      </c>
      <c r="F8422" s="4">
        <v>31060</v>
      </c>
      <c r="G8422">
        <v>8.24</v>
      </c>
      <c r="H8422">
        <f t="shared" si="131"/>
        <v>3.3499999999999996</v>
      </c>
      <c r="I8422" s="103">
        <f>AVERAGE(H$10:H8422)</f>
        <v>0.28856650421966057</v>
      </c>
      <c r="J8422" s="2"/>
    </row>
    <row r="8423" spans="1:10">
      <c r="A8423" s="4">
        <v>34968</v>
      </c>
      <c r="B8423">
        <v>6.28</v>
      </c>
      <c r="F8423" s="4">
        <v>31061</v>
      </c>
      <c r="G8423">
        <v>8.15</v>
      </c>
      <c r="H8423">
        <f t="shared" si="131"/>
        <v>3.4499999999999993</v>
      </c>
      <c r="I8423" s="103">
        <f>AVERAGE(H$10:H8423)</f>
        <v>0.28894223912526795</v>
      </c>
      <c r="J8423" s="2"/>
    </row>
    <row r="8424" spans="1:10">
      <c r="A8424" s="4">
        <v>34969</v>
      </c>
      <c r="B8424">
        <v>6.3</v>
      </c>
      <c r="F8424" s="4">
        <v>31062</v>
      </c>
      <c r="G8424">
        <v>8.0299999999999994</v>
      </c>
      <c r="H8424">
        <f t="shared" si="131"/>
        <v>3.4600000000000009</v>
      </c>
      <c r="I8424" s="103">
        <f>AVERAGE(H$10:H8424)</f>
        <v>0.28931907308377952</v>
      </c>
      <c r="J8424" s="2"/>
    </row>
    <row r="8425" spans="1:10">
      <c r="A8425" s="4">
        <v>34970</v>
      </c>
      <c r="B8425">
        <v>6.28</v>
      </c>
      <c r="F8425" s="4">
        <v>31063</v>
      </c>
      <c r="G8425">
        <v>8.51</v>
      </c>
      <c r="H8425">
        <f t="shared" si="131"/>
        <v>3</v>
      </c>
      <c r="I8425" s="103">
        <f>AVERAGE(H$10:H8425)</f>
        <v>0.289641159695818</v>
      </c>
      <c r="J8425" s="2"/>
    </row>
    <row r="8426" spans="1:10">
      <c r="A8426" s="4">
        <v>34971</v>
      </c>
      <c r="B8426">
        <v>6.17</v>
      </c>
      <c r="F8426" s="4">
        <v>31064</v>
      </c>
      <c r="G8426">
        <v>8.27</v>
      </c>
      <c r="H8426">
        <f t="shared" si="131"/>
        <v>3.2100000000000009</v>
      </c>
      <c r="I8426" s="103">
        <f>AVERAGE(H$10:H8426)</f>
        <v>0.2899881192824052</v>
      </c>
      <c r="J8426" s="2"/>
    </row>
    <row r="8427" spans="1:10">
      <c r="A8427" s="4">
        <v>34974</v>
      </c>
      <c r="B8427">
        <v>6.15</v>
      </c>
      <c r="F8427" s="4">
        <v>31065</v>
      </c>
      <c r="G8427">
        <v>8.1</v>
      </c>
      <c r="H8427">
        <f t="shared" si="131"/>
        <v>3.2900000000000009</v>
      </c>
      <c r="I8427" s="103">
        <f>AVERAGE(H$10:H8427)</f>
        <v>0.29034449988120747</v>
      </c>
      <c r="J8427" s="2"/>
    </row>
    <row r="8428" spans="1:10">
      <c r="A8428" s="4">
        <v>34975</v>
      </c>
      <c r="B8428">
        <v>6.13</v>
      </c>
      <c r="F8428" s="4">
        <v>31066</v>
      </c>
      <c r="G8428">
        <v>8.1</v>
      </c>
      <c r="H8428">
        <f t="shared" si="131"/>
        <v>3.2900000000000009</v>
      </c>
      <c r="I8428" s="103">
        <f>AVERAGE(H$10:H8428)</f>
        <v>0.29070079581898139</v>
      </c>
      <c r="J8428" s="2"/>
    </row>
    <row r="8429" spans="1:10">
      <c r="A8429" s="4">
        <v>34976</v>
      </c>
      <c r="B8429">
        <v>6.12</v>
      </c>
      <c r="F8429" s="4">
        <v>31067</v>
      </c>
      <c r="G8429">
        <v>8.1</v>
      </c>
      <c r="H8429">
        <f t="shared" si="131"/>
        <v>3.2900000000000009</v>
      </c>
      <c r="I8429" s="103">
        <f>AVERAGE(H$10:H8429)</f>
        <v>0.29105700712589128</v>
      </c>
      <c r="J8429" s="2"/>
    </row>
    <row r="8430" spans="1:10">
      <c r="A8430" s="4">
        <v>34977</v>
      </c>
      <c r="B8430">
        <v>6.06</v>
      </c>
      <c r="F8430" s="4">
        <v>31068</v>
      </c>
      <c r="G8430">
        <v>8.1</v>
      </c>
      <c r="H8430">
        <f t="shared" si="131"/>
        <v>3.2900000000000009</v>
      </c>
      <c r="I8430" s="103">
        <f>AVERAGE(H$10:H8430)</f>
        <v>0.29141313383208695</v>
      </c>
      <c r="J8430" s="2"/>
    </row>
    <row r="8431" spans="1:10">
      <c r="A8431" s="4">
        <v>34978</v>
      </c>
      <c r="B8431">
        <v>6.06</v>
      </c>
      <c r="F8431" s="4">
        <v>31069</v>
      </c>
      <c r="G8431">
        <v>8.2899999999999991</v>
      </c>
      <c r="H8431">
        <f t="shared" si="131"/>
        <v>2.9800000000000004</v>
      </c>
      <c r="I8431" s="103">
        <f>AVERAGE(H$10:H8431)</f>
        <v>0.29173236760864452</v>
      </c>
      <c r="J8431" s="2"/>
    </row>
    <row r="8432" spans="1:10">
      <c r="A8432" s="4">
        <v>34982</v>
      </c>
      <c r="B8432">
        <v>6.07</v>
      </c>
      <c r="F8432" s="4">
        <v>31070</v>
      </c>
      <c r="G8432">
        <v>8.36</v>
      </c>
      <c r="H8432">
        <f t="shared" si="131"/>
        <v>2.8500000000000014</v>
      </c>
      <c r="I8432" s="103">
        <f>AVERAGE(H$10:H8432)</f>
        <v>0.29203609165380556</v>
      </c>
      <c r="J8432" s="2"/>
    </row>
    <row r="8433" spans="1:10">
      <c r="A8433" s="4">
        <v>34983</v>
      </c>
      <c r="B8433">
        <v>6.09</v>
      </c>
      <c r="F8433" s="4">
        <v>31071</v>
      </c>
      <c r="G8433">
        <v>8.33</v>
      </c>
      <c r="H8433">
        <f t="shared" si="131"/>
        <v>2.7300000000000004</v>
      </c>
      <c r="I8433" s="103">
        <f>AVERAGE(H$10:H8433)</f>
        <v>0.29232549857549911</v>
      </c>
      <c r="J8433" s="2"/>
    </row>
    <row r="8434" spans="1:10">
      <c r="A8434" s="4">
        <v>34984</v>
      </c>
      <c r="B8434">
        <v>6.07</v>
      </c>
      <c r="F8434" s="4">
        <v>31072</v>
      </c>
      <c r="G8434">
        <v>8.3699999999999992</v>
      </c>
      <c r="H8434">
        <f t="shared" si="131"/>
        <v>2.74</v>
      </c>
      <c r="I8434" s="103">
        <f>AVERAGE(H$10:H8434)</f>
        <v>0.29261602373887291</v>
      </c>
      <c r="J8434" s="2"/>
    </row>
    <row r="8435" spans="1:10">
      <c r="A8435" s="4">
        <v>34985</v>
      </c>
      <c r="B8435">
        <v>5.97</v>
      </c>
      <c r="F8435" s="4">
        <v>31073</v>
      </c>
      <c r="G8435">
        <v>8.3699999999999992</v>
      </c>
      <c r="H8435">
        <f t="shared" si="131"/>
        <v>2.74</v>
      </c>
      <c r="I8435" s="103">
        <f>AVERAGE(H$10:H8435)</f>
        <v>0.29290647994303393</v>
      </c>
      <c r="J8435" s="2"/>
    </row>
    <row r="8436" spans="1:10">
      <c r="A8436" s="4">
        <v>34988</v>
      </c>
      <c r="B8436">
        <v>5.97</v>
      </c>
      <c r="F8436" s="4">
        <v>31074</v>
      </c>
      <c r="G8436">
        <v>8.3699999999999992</v>
      </c>
      <c r="H8436">
        <f t="shared" si="131"/>
        <v>2.74</v>
      </c>
      <c r="I8436" s="103">
        <f>AVERAGE(H$10:H8436)</f>
        <v>0.29319686721253158</v>
      </c>
      <c r="J8436" s="2"/>
    </row>
    <row r="8437" spans="1:10">
      <c r="A8437" s="4">
        <v>34989</v>
      </c>
      <c r="B8437">
        <v>5.97</v>
      </c>
      <c r="F8437" s="4">
        <v>31075</v>
      </c>
      <c r="G8437">
        <v>8.6199999999999992</v>
      </c>
      <c r="H8437">
        <f t="shared" si="131"/>
        <v>2.4900000000000002</v>
      </c>
      <c r="I8437" s="103">
        <f>AVERAGE(H$10:H8437)</f>
        <v>0.29345752254390167</v>
      </c>
      <c r="J8437" s="2"/>
    </row>
    <row r="8438" spans="1:10">
      <c r="A8438" s="4">
        <v>34990</v>
      </c>
      <c r="B8438">
        <v>5.99</v>
      </c>
      <c r="F8438" s="4">
        <v>31076</v>
      </c>
      <c r="G8438">
        <v>8.61</v>
      </c>
      <c r="H8438">
        <f t="shared" si="131"/>
        <v>2.5</v>
      </c>
      <c r="I8438" s="103">
        <f>AVERAGE(H$10:H8438)</f>
        <v>0.29371930240835253</v>
      </c>
      <c r="J8438" s="2"/>
    </row>
    <row r="8439" spans="1:10">
      <c r="A8439" s="4">
        <v>34991</v>
      </c>
      <c r="B8439">
        <v>5.98</v>
      </c>
      <c r="F8439" s="4">
        <v>31077</v>
      </c>
      <c r="G8439">
        <v>8.49</v>
      </c>
      <c r="H8439">
        <f t="shared" si="131"/>
        <v>2.59</v>
      </c>
      <c r="I8439" s="103">
        <f>AVERAGE(H$10:H8439)</f>
        <v>0.29399169632265759</v>
      </c>
      <c r="J8439" s="2"/>
    </row>
    <row r="8440" spans="1:10">
      <c r="A8440" s="4">
        <v>34992</v>
      </c>
      <c r="B8440">
        <v>6.04</v>
      </c>
      <c r="F8440" s="4">
        <v>31078</v>
      </c>
      <c r="G8440">
        <v>8.73</v>
      </c>
      <c r="H8440">
        <f t="shared" si="131"/>
        <v>2.4399999999999995</v>
      </c>
      <c r="I8440" s="103">
        <f>AVERAGE(H$10:H8440)</f>
        <v>0.29424623413592738</v>
      </c>
      <c r="J8440" s="2"/>
    </row>
    <row r="8441" spans="1:10">
      <c r="A8441" s="4">
        <v>34995</v>
      </c>
      <c r="B8441">
        <v>6.07</v>
      </c>
      <c r="F8441" s="4">
        <v>31079</v>
      </c>
      <c r="G8441">
        <v>8.74</v>
      </c>
      <c r="H8441">
        <f t="shared" si="131"/>
        <v>2.5499999999999989</v>
      </c>
      <c r="I8441" s="103">
        <f>AVERAGE(H$10:H8441)</f>
        <v>0.29451375711574995</v>
      </c>
      <c r="J8441" s="2"/>
    </row>
    <row r="8442" spans="1:10">
      <c r="A8442" s="4">
        <v>34996</v>
      </c>
      <c r="B8442">
        <v>6.02</v>
      </c>
      <c r="F8442" s="4">
        <v>31080</v>
      </c>
      <c r="G8442">
        <v>8.74</v>
      </c>
      <c r="H8442">
        <f t="shared" si="131"/>
        <v>2.5499999999999989</v>
      </c>
      <c r="I8442" s="103">
        <f>AVERAGE(H$10:H8442)</f>
        <v>0.29478121664887985</v>
      </c>
      <c r="J8442" s="2"/>
    </row>
    <row r="8443" spans="1:10">
      <c r="A8443" s="4">
        <v>34997</v>
      </c>
      <c r="B8443">
        <v>6</v>
      </c>
      <c r="F8443" s="4">
        <v>31081</v>
      </c>
      <c r="G8443">
        <v>8.74</v>
      </c>
      <c r="H8443">
        <f t="shared" si="131"/>
        <v>2.5499999999999989</v>
      </c>
      <c r="I8443" s="103">
        <f>AVERAGE(H$10:H8443)</f>
        <v>0.29504861275788524</v>
      </c>
      <c r="J8443" s="2"/>
    </row>
    <row r="8444" spans="1:10">
      <c r="A8444" s="4">
        <v>34998</v>
      </c>
      <c r="B8444">
        <v>6.06</v>
      </c>
      <c r="F8444" s="4">
        <v>31082</v>
      </c>
      <c r="G8444">
        <v>8.61</v>
      </c>
      <c r="H8444">
        <f t="shared" si="131"/>
        <v>2.74</v>
      </c>
      <c r="I8444" s="103">
        <f>AVERAGE(H$10:H8444)</f>
        <v>0.2953384706579732</v>
      </c>
      <c r="J8444" s="2"/>
    </row>
    <row r="8445" spans="1:10">
      <c r="A8445" s="4">
        <v>34999</v>
      </c>
      <c r="B8445">
        <v>6.05</v>
      </c>
      <c r="F8445" s="4">
        <v>31083</v>
      </c>
      <c r="G8445">
        <v>8.36</v>
      </c>
      <c r="H8445">
        <f t="shared" si="131"/>
        <v>2.9400000000000013</v>
      </c>
      <c r="I8445" s="103">
        <f>AVERAGE(H$10:H8445)</f>
        <v>0.2956519677572314</v>
      </c>
      <c r="J8445" s="2"/>
    </row>
    <row r="8446" spans="1:10">
      <c r="A8446" s="4">
        <v>35002</v>
      </c>
      <c r="B8446">
        <v>6.04</v>
      </c>
      <c r="F8446" s="4">
        <v>31084</v>
      </c>
      <c r="G8446">
        <v>8.2200000000000006</v>
      </c>
      <c r="H8446">
        <f t="shared" si="131"/>
        <v>3.1799999999999997</v>
      </c>
      <c r="I8446" s="103">
        <f>AVERAGE(H$10:H8446)</f>
        <v>0.29599383667180323</v>
      </c>
      <c r="J8446" s="2"/>
    </row>
    <row r="8447" spans="1:10">
      <c r="A8447" s="4">
        <v>35003</v>
      </c>
      <c r="B8447">
        <v>6.03</v>
      </c>
      <c r="F8447" s="4">
        <v>31085</v>
      </c>
      <c r="G8447">
        <v>8.41</v>
      </c>
      <c r="H8447">
        <f t="shared" si="131"/>
        <v>3</v>
      </c>
      <c r="I8447" s="103">
        <f>AVERAGE(H$10:H8447)</f>
        <v>0.29631429248637164</v>
      </c>
      <c r="J8447" s="2"/>
    </row>
    <row r="8448" spans="1:10">
      <c r="A8448" s="4">
        <v>35004</v>
      </c>
      <c r="B8448">
        <v>5.98</v>
      </c>
      <c r="F8448" s="4">
        <v>31086</v>
      </c>
      <c r="G8448">
        <v>8.49</v>
      </c>
      <c r="H8448">
        <f t="shared" si="131"/>
        <v>2.879999999999999</v>
      </c>
      <c r="I8448" s="103">
        <f>AVERAGE(H$10:H8448)</f>
        <v>0.29662045266026826</v>
      </c>
      <c r="J8448" s="2"/>
    </row>
    <row r="8449" spans="1:10">
      <c r="A8449" s="4">
        <v>35005</v>
      </c>
      <c r="B8449">
        <v>5.92</v>
      </c>
      <c r="F8449" s="4">
        <v>31087</v>
      </c>
      <c r="G8449">
        <v>8.49</v>
      </c>
      <c r="H8449">
        <f t="shared" si="131"/>
        <v>2.879999999999999</v>
      </c>
      <c r="I8449" s="103">
        <f>AVERAGE(H$10:H8449)</f>
        <v>0.29692654028436066</v>
      </c>
      <c r="J8449" s="2"/>
    </row>
    <row r="8450" spans="1:10">
      <c r="A8450" s="4">
        <v>35006</v>
      </c>
      <c r="B8450">
        <v>5.94</v>
      </c>
      <c r="F8450" s="4">
        <v>31088</v>
      </c>
      <c r="G8450">
        <v>8.49</v>
      </c>
      <c r="H8450">
        <f t="shared" si="131"/>
        <v>2.879999999999999</v>
      </c>
      <c r="I8450" s="103">
        <f>AVERAGE(H$10:H8450)</f>
        <v>0.29723255538443361</v>
      </c>
      <c r="J8450" s="2"/>
    </row>
    <row r="8451" spans="1:10">
      <c r="A8451" s="4">
        <v>35009</v>
      </c>
      <c r="B8451">
        <v>5.96</v>
      </c>
      <c r="F8451" s="4">
        <v>31089</v>
      </c>
      <c r="G8451">
        <v>8.3000000000000007</v>
      </c>
      <c r="H8451">
        <f t="shared" si="131"/>
        <v>3.1199999999999992</v>
      </c>
      <c r="I8451" s="103">
        <f>AVERAGE(H$10:H8451)</f>
        <v>0.29756692726842027</v>
      </c>
      <c r="J8451" s="2"/>
    </row>
    <row r="8452" spans="1:10">
      <c r="A8452" s="4">
        <v>35010</v>
      </c>
      <c r="B8452">
        <v>5.99</v>
      </c>
      <c r="F8452" s="4">
        <v>31090</v>
      </c>
      <c r="G8452">
        <v>8.3000000000000007</v>
      </c>
      <c r="H8452">
        <f t="shared" si="131"/>
        <v>3.1199999999999992</v>
      </c>
      <c r="I8452" s="103">
        <f>AVERAGE(H$10:H8452)</f>
        <v>0.29790121994551744</v>
      </c>
      <c r="J8452" s="2"/>
    </row>
    <row r="8453" spans="1:10">
      <c r="A8453" s="4">
        <v>35011</v>
      </c>
      <c r="B8453">
        <v>5.92</v>
      </c>
      <c r="F8453" s="4">
        <v>31091</v>
      </c>
      <c r="G8453">
        <v>8.61</v>
      </c>
      <c r="H8453">
        <f t="shared" si="131"/>
        <v>2.7800000000000011</v>
      </c>
      <c r="I8453" s="103">
        <f>AVERAGE(H$10:H8453)</f>
        <v>0.29819516816674613</v>
      </c>
      <c r="J8453" s="2"/>
    </row>
    <row r="8454" spans="1:10">
      <c r="A8454" s="4">
        <v>35012</v>
      </c>
      <c r="B8454">
        <v>5.97</v>
      </c>
      <c r="F8454" s="4">
        <v>31092</v>
      </c>
      <c r="G8454">
        <v>8.59</v>
      </c>
      <c r="H8454">
        <f t="shared" si="131"/>
        <v>2.6999999999999993</v>
      </c>
      <c r="I8454" s="103">
        <f>AVERAGE(H$10:H8454)</f>
        <v>0.29847957371225625</v>
      </c>
      <c r="J8454" s="2"/>
    </row>
    <row r="8455" spans="1:10">
      <c r="A8455" s="4">
        <v>35013</v>
      </c>
      <c r="B8455">
        <v>6</v>
      </c>
      <c r="F8455" s="4">
        <v>31093</v>
      </c>
      <c r="G8455">
        <v>8.5299999999999994</v>
      </c>
      <c r="H8455">
        <f t="shared" si="131"/>
        <v>2.8500000000000014</v>
      </c>
      <c r="I8455" s="103">
        <f>AVERAGE(H$10:H8455)</f>
        <v>0.29878167179730097</v>
      </c>
      <c r="J8455" s="2"/>
    </row>
    <row r="8456" spans="1:10">
      <c r="A8456" s="4">
        <v>35016</v>
      </c>
      <c r="B8456">
        <v>5.98</v>
      </c>
      <c r="F8456" s="4">
        <v>31094</v>
      </c>
      <c r="G8456">
        <v>8.5299999999999994</v>
      </c>
      <c r="H8456">
        <f t="shared" si="131"/>
        <v>2.8500000000000014</v>
      </c>
      <c r="I8456" s="103">
        <f>AVERAGE(H$10:H8456)</f>
        <v>0.29908369835444581</v>
      </c>
      <c r="J8456" s="2"/>
    </row>
    <row r="8457" spans="1:10">
      <c r="A8457" s="4">
        <v>35017</v>
      </c>
      <c r="B8457">
        <v>5.97</v>
      </c>
      <c r="F8457" s="4">
        <v>31095</v>
      </c>
      <c r="G8457">
        <v>8.5299999999999994</v>
      </c>
      <c r="H8457">
        <f t="shared" si="131"/>
        <v>2.8500000000000014</v>
      </c>
      <c r="I8457" s="103">
        <f>AVERAGE(H$10:H8457)</f>
        <v>0.29938565340909135</v>
      </c>
      <c r="J8457" s="2"/>
    </row>
    <row r="8458" spans="1:10">
      <c r="A8458" s="4">
        <v>35018</v>
      </c>
      <c r="B8458">
        <v>6</v>
      </c>
      <c r="F8458" s="4">
        <v>31096</v>
      </c>
      <c r="G8458">
        <v>8.5299999999999994</v>
      </c>
      <c r="H8458">
        <f t="shared" ref="H8458:H8521" si="132">IFERROR(((VLOOKUP(F8458,$A$9:$B$14200,2,FALSE))-G8458),H8457)</f>
        <v>2.8500000000000014</v>
      </c>
      <c r="I8458" s="103">
        <f>AVERAGE(H$10:H8458)</f>
        <v>0.29968753698662604</v>
      </c>
      <c r="J8458" s="2"/>
    </row>
    <row r="8459" spans="1:10">
      <c r="A8459" s="4">
        <v>35019</v>
      </c>
      <c r="B8459">
        <v>5.93</v>
      </c>
      <c r="F8459" s="4">
        <v>31097</v>
      </c>
      <c r="G8459">
        <v>8.6300000000000008</v>
      </c>
      <c r="H8459">
        <f t="shared" si="132"/>
        <v>2.7399999999999984</v>
      </c>
      <c r="I8459" s="103">
        <f>AVERAGE(H$10:H8459)</f>
        <v>0.29997633136094715</v>
      </c>
      <c r="J8459" s="2"/>
    </row>
    <row r="8460" spans="1:10">
      <c r="A8460" s="4">
        <v>35020</v>
      </c>
      <c r="B8460">
        <v>5.92</v>
      </c>
      <c r="F8460" s="4">
        <v>31098</v>
      </c>
      <c r="G8460">
        <v>8.67</v>
      </c>
      <c r="H8460">
        <f t="shared" si="132"/>
        <v>2.8499999999999996</v>
      </c>
      <c r="I8460" s="103">
        <f>AVERAGE(H$10:H8460)</f>
        <v>0.3002780736007577</v>
      </c>
      <c r="J8460" s="2"/>
    </row>
    <row r="8461" spans="1:10">
      <c r="A8461" s="4">
        <v>35023</v>
      </c>
      <c r="B8461">
        <v>5.93</v>
      </c>
      <c r="F8461" s="4">
        <v>31099</v>
      </c>
      <c r="G8461">
        <v>8.67</v>
      </c>
      <c r="H8461">
        <f t="shared" si="132"/>
        <v>2.9700000000000006</v>
      </c>
      <c r="I8461" s="103">
        <f>AVERAGE(H$10:H8461)</f>
        <v>0.30059394226218683</v>
      </c>
      <c r="J8461" s="2"/>
    </row>
    <row r="8462" spans="1:10">
      <c r="A8462" s="4">
        <v>35024</v>
      </c>
      <c r="B8462">
        <v>5.92</v>
      </c>
      <c r="F8462" s="4">
        <v>31100</v>
      </c>
      <c r="G8462">
        <v>8.5</v>
      </c>
      <c r="H8462">
        <f t="shared" si="132"/>
        <v>3.26</v>
      </c>
      <c r="I8462" s="103">
        <f>AVERAGE(H$10:H8462)</f>
        <v>0.30094404353484011</v>
      </c>
      <c r="J8462" s="2"/>
    </row>
    <row r="8463" spans="1:10">
      <c r="A8463" s="4">
        <v>35025</v>
      </c>
      <c r="B8463">
        <v>5.93</v>
      </c>
      <c r="F8463" s="4">
        <v>31101</v>
      </c>
      <c r="G8463">
        <v>8.5</v>
      </c>
      <c r="H8463">
        <f t="shared" si="132"/>
        <v>3.26</v>
      </c>
      <c r="I8463" s="103">
        <f>AVERAGE(H$10:H8463)</f>
        <v>0.30129406198249392</v>
      </c>
      <c r="J8463" s="2"/>
    </row>
    <row r="8464" spans="1:10">
      <c r="A8464" s="4">
        <v>35027</v>
      </c>
      <c r="B8464">
        <v>5.91</v>
      </c>
      <c r="F8464" s="4">
        <v>31102</v>
      </c>
      <c r="G8464">
        <v>8.5</v>
      </c>
      <c r="H8464">
        <f t="shared" si="132"/>
        <v>3.26</v>
      </c>
      <c r="I8464" s="103">
        <f>AVERAGE(H$10:H8464)</f>
        <v>0.3016439976345362</v>
      </c>
      <c r="J8464" s="2"/>
    </row>
    <row r="8465" spans="1:10">
      <c r="A8465" s="4">
        <v>35030</v>
      </c>
      <c r="B8465">
        <v>5.88</v>
      </c>
      <c r="F8465" s="4">
        <v>31103</v>
      </c>
      <c r="G8465">
        <v>8.52</v>
      </c>
      <c r="H8465">
        <f t="shared" si="132"/>
        <v>3.2300000000000004</v>
      </c>
      <c r="I8465" s="103">
        <f>AVERAGE(H$10:H8465)</f>
        <v>0.30199030274361444</v>
      </c>
      <c r="J8465" s="2"/>
    </row>
    <row r="8466" spans="1:10">
      <c r="A8466" s="4">
        <v>35031</v>
      </c>
      <c r="B8466">
        <v>5.88</v>
      </c>
      <c r="F8466" s="4">
        <v>31104</v>
      </c>
      <c r="G8466">
        <v>8.0399999999999991</v>
      </c>
      <c r="H8466">
        <f t="shared" si="132"/>
        <v>3.6800000000000015</v>
      </c>
      <c r="I8466" s="103">
        <f>AVERAGE(H$10:H8466)</f>
        <v>0.30238973631311383</v>
      </c>
      <c r="J8466" s="2"/>
    </row>
    <row r="8467" spans="1:10">
      <c r="A8467" s="4">
        <v>35032</v>
      </c>
      <c r="B8467">
        <v>5.85</v>
      </c>
      <c r="F8467" s="4">
        <v>31105</v>
      </c>
      <c r="G8467">
        <v>8.06</v>
      </c>
      <c r="H8467">
        <f t="shared" si="132"/>
        <v>3.83</v>
      </c>
      <c r="I8467" s="103">
        <f>AVERAGE(H$10:H8467)</f>
        <v>0.30280681012059629</v>
      </c>
      <c r="J8467" s="2"/>
    </row>
    <row r="8468" spans="1:10">
      <c r="A8468" s="4">
        <v>35033</v>
      </c>
      <c r="B8468">
        <v>5.76</v>
      </c>
      <c r="F8468" s="4">
        <v>31106</v>
      </c>
      <c r="G8468">
        <v>8.74</v>
      </c>
      <c r="H8468">
        <f t="shared" si="132"/>
        <v>3.17</v>
      </c>
      <c r="I8468" s="103">
        <f>AVERAGE(H$10:H8468)</f>
        <v>0.30314576191039172</v>
      </c>
      <c r="J8468" s="2"/>
    </row>
    <row r="8469" spans="1:10">
      <c r="A8469" s="4">
        <v>35034</v>
      </c>
      <c r="B8469">
        <v>5.71</v>
      </c>
      <c r="F8469" s="4">
        <v>31107</v>
      </c>
      <c r="G8469">
        <v>8.74</v>
      </c>
      <c r="H8469">
        <f t="shared" si="132"/>
        <v>3.1199999999999992</v>
      </c>
      <c r="I8469" s="103">
        <f>AVERAGE(H$10:H8469)</f>
        <v>0.30347872340425575</v>
      </c>
      <c r="J8469" s="2"/>
    </row>
    <row r="8470" spans="1:10">
      <c r="A8470" s="4">
        <v>35037</v>
      </c>
      <c r="B8470">
        <v>5.63</v>
      </c>
      <c r="F8470" s="4">
        <v>31108</v>
      </c>
      <c r="G8470">
        <v>8.74</v>
      </c>
      <c r="H8470">
        <f t="shared" si="132"/>
        <v>3.1199999999999992</v>
      </c>
      <c r="I8470" s="103">
        <f>AVERAGE(H$10:H8470)</f>
        <v>0.30381160619312175</v>
      </c>
      <c r="J8470" s="2"/>
    </row>
    <row r="8471" spans="1:10">
      <c r="A8471" s="4">
        <v>35038</v>
      </c>
      <c r="B8471">
        <v>5.65</v>
      </c>
      <c r="F8471" s="4">
        <v>31109</v>
      </c>
      <c r="G8471">
        <v>8.74</v>
      </c>
      <c r="H8471">
        <f t="shared" si="132"/>
        <v>3.1199999999999992</v>
      </c>
      <c r="I8471" s="103">
        <f>AVERAGE(H$10:H8471)</f>
        <v>0.30414441030489286</v>
      </c>
      <c r="J8471" s="2"/>
    </row>
    <row r="8472" spans="1:10">
      <c r="A8472" s="4">
        <v>35039</v>
      </c>
      <c r="B8472">
        <v>5.67</v>
      </c>
      <c r="F8472" s="4">
        <v>31110</v>
      </c>
      <c r="G8472">
        <v>8.73</v>
      </c>
      <c r="H8472">
        <f t="shared" si="132"/>
        <v>3.1999999999999993</v>
      </c>
      <c r="I8472" s="103">
        <f>AVERAGE(H$10:H8472)</f>
        <v>0.30448658868013745</v>
      </c>
      <c r="J8472" s="2"/>
    </row>
    <row r="8473" spans="1:10">
      <c r="A8473" s="4">
        <v>35040</v>
      </c>
      <c r="B8473">
        <v>5.72</v>
      </c>
      <c r="F8473" s="4">
        <v>31111</v>
      </c>
      <c r="G8473">
        <v>8.5299999999999994</v>
      </c>
      <c r="H8473">
        <f t="shared" si="132"/>
        <v>3.33</v>
      </c>
      <c r="I8473" s="103">
        <f>AVERAGE(H$10:H8473)</f>
        <v>0.30484404536862042</v>
      </c>
      <c r="J8473" s="2"/>
    </row>
    <row r="8474" spans="1:10">
      <c r="A8474" s="4">
        <v>35041</v>
      </c>
      <c r="B8474">
        <v>5.73</v>
      </c>
      <c r="F8474" s="4">
        <v>31112</v>
      </c>
      <c r="G8474">
        <v>8.2100000000000009</v>
      </c>
      <c r="H8474">
        <f t="shared" si="132"/>
        <v>3.7099999999999991</v>
      </c>
      <c r="I8474" s="103">
        <f>AVERAGE(H$10:H8474)</f>
        <v>0.30524630832841149</v>
      </c>
      <c r="J8474" s="2"/>
    </row>
    <row r="8475" spans="1:10">
      <c r="A8475" s="4">
        <v>35044</v>
      </c>
      <c r="B8475">
        <v>5.71</v>
      </c>
      <c r="F8475" s="4">
        <v>31113</v>
      </c>
      <c r="G8475">
        <v>8.4700000000000006</v>
      </c>
      <c r="H8475">
        <f t="shared" si="132"/>
        <v>3.4699999999999989</v>
      </c>
      <c r="I8475" s="103">
        <f>AVERAGE(H$10:H8475)</f>
        <v>0.30562012756910029</v>
      </c>
      <c r="J8475" s="2"/>
    </row>
    <row r="8476" spans="1:10">
      <c r="A8476" s="4">
        <v>35045</v>
      </c>
      <c r="B8476">
        <v>5.72</v>
      </c>
      <c r="F8476" s="4">
        <v>31114</v>
      </c>
      <c r="G8476">
        <v>8.42</v>
      </c>
      <c r="H8476">
        <f t="shared" si="132"/>
        <v>3.2900000000000009</v>
      </c>
      <c r="I8476" s="103">
        <f>AVERAGE(H$10:H8476)</f>
        <v>0.30597259950395689</v>
      </c>
      <c r="J8476" s="2"/>
    </row>
    <row r="8477" spans="1:10">
      <c r="A8477" s="4">
        <v>35046</v>
      </c>
      <c r="B8477">
        <v>5.74</v>
      </c>
      <c r="F8477" s="4">
        <v>31115</v>
      </c>
      <c r="G8477">
        <v>8.42</v>
      </c>
      <c r="H8477">
        <f t="shared" si="132"/>
        <v>3.2900000000000009</v>
      </c>
      <c r="I8477" s="103">
        <f>AVERAGE(H$10:H8477)</f>
        <v>0.30632498819083642</v>
      </c>
      <c r="J8477" s="2"/>
    </row>
    <row r="8478" spans="1:10">
      <c r="A8478" s="4">
        <v>35047</v>
      </c>
      <c r="B8478">
        <v>5.74</v>
      </c>
      <c r="F8478" s="4">
        <v>31116</v>
      </c>
      <c r="G8478">
        <v>8.42</v>
      </c>
      <c r="H8478">
        <f t="shared" si="132"/>
        <v>3.2900000000000009</v>
      </c>
      <c r="I8478" s="103">
        <f>AVERAGE(H$10:H8478)</f>
        <v>0.30667729365922808</v>
      </c>
      <c r="J8478" s="2"/>
    </row>
    <row r="8479" spans="1:10">
      <c r="A8479" s="4">
        <v>35048</v>
      </c>
      <c r="B8479">
        <v>5.75</v>
      </c>
      <c r="F8479" s="4">
        <v>31117</v>
      </c>
      <c r="G8479">
        <v>8.26</v>
      </c>
      <c r="H8479">
        <f t="shared" si="132"/>
        <v>3.4600000000000009</v>
      </c>
      <c r="I8479" s="103">
        <f>AVERAGE(H$10:H8479)</f>
        <v>0.30704958677685984</v>
      </c>
      <c r="J8479" s="2"/>
    </row>
    <row r="8480" spans="1:10">
      <c r="A8480" s="4">
        <v>35051</v>
      </c>
      <c r="B8480">
        <v>5.85</v>
      </c>
      <c r="F8480" s="4">
        <v>31118</v>
      </c>
      <c r="G8480">
        <v>8.5299999999999994</v>
      </c>
      <c r="H8480">
        <f t="shared" si="132"/>
        <v>3.25</v>
      </c>
      <c r="I8480" s="103">
        <f>AVERAGE(H$10:H8480)</f>
        <v>0.30739700153464794</v>
      </c>
      <c r="J8480" s="2"/>
    </row>
    <row r="8481" spans="1:10">
      <c r="A8481" s="4">
        <v>35052</v>
      </c>
      <c r="B8481">
        <v>5.81</v>
      </c>
      <c r="F8481" s="4">
        <v>31119</v>
      </c>
      <c r="G8481">
        <v>9.1199999999999992</v>
      </c>
      <c r="H8481">
        <f t="shared" si="132"/>
        <v>2.7800000000000011</v>
      </c>
      <c r="I8481" s="103">
        <f>AVERAGE(H$10:H8481)</f>
        <v>0.30768885741265378</v>
      </c>
      <c r="J8481" s="2"/>
    </row>
    <row r="8482" spans="1:10">
      <c r="A8482" s="4">
        <v>35053</v>
      </c>
      <c r="B8482">
        <v>5.76</v>
      </c>
      <c r="F8482" s="4">
        <v>31120</v>
      </c>
      <c r="G8482">
        <v>9.1199999999999992</v>
      </c>
      <c r="H8482">
        <f t="shared" si="132"/>
        <v>2.8000000000000007</v>
      </c>
      <c r="I8482" s="103">
        <f>AVERAGE(H$10:H8482)</f>
        <v>0.3079830048389004</v>
      </c>
      <c r="J8482" s="2"/>
    </row>
    <row r="8483" spans="1:10">
      <c r="A8483" s="4">
        <v>35054</v>
      </c>
      <c r="B8483">
        <v>5.77</v>
      </c>
      <c r="F8483" s="4">
        <v>31121</v>
      </c>
      <c r="G8483">
        <v>8.81</v>
      </c>
      <c r="H8483">
        <f t="shared" si="132"/>
        <v>3.1199999999999992</v>
      </c>
      <c r="I8483" s="103">
        <f>AVERAGE(H$10:H8483)</f>
        <v>0.30831484540948823</v>
      </c>
      <c r="J8483" s="2"/>
    </row>
    <row r="8484" spans="1:10">
      <c r="A8484" s="4">
        <v>35055</v>
      </c>
      <c r="B8484">
        <v>5.71</v>
      </c>
      <c r="F8484" s="4">
        <v>31122</v>
      </c>
      <c r="G8484">
        <v>8.81</v>
      </c>
      <c r="H8484">
        <f t="shared" si="132"/>
        <v>3.1199999999999992</v>
      </c>
      <c r="I8484" s="103">
        <f>AVERAGE(H$10:H8484)</f>
        <v>0.30864660766961688</v>
      </c>
      <c r="J8484" s="2"/>
    </row>
    <row r="8485" spans="1:10">
      <c r="A8485" s="4">
        <v>35059</v>
      </c>
      <c r="B8485">
        <v>5.69</v>
      </c>
      <c r="F8485" s="4">
        <v>31123</v>
      </c>
      <c r="G8485">
        <v>8.81</v>
      </c>
      <c r="H8485">
        <f t="shared" si="132"/>
        <v>3.1199999999999992</v>
      </c>
      <c r="I8485" s="103">
        <f>AVERAGE(H$10:H8485)</f>
        <v>0.30897829164700363</v>
      </c>
      <c r="J8485" s="2"/>
    </row>
    <row r="8486" spans="1:10">
      <c r="A8486" s="4">
        <v>35060</v>
      </c>
      <c r="B8486">
        <v>5.66</v>
      </c>
      <c r="F8486" s="4">
        <v>31124</v>
      </c>
      <c r="G8486">
        <v>8.6199999999999992</v>
      </c>
      <c r="H8486">
        <f t="shared" si="132"/>
        <v>3.4000000000000004</v>
      </c>
      <c r="I8486" s="103">
        <f>AVERAGE(H$10:H8486)</f>
        <v>0.30934292792261447</v>
      </c>
      <c r="J8486" s="2"/>
    </row>
    <row r="8487" spans="1:10">
      <c r="A8487" s="4">
        <v>35061</v>
      </c>
      <c r="B8487">
        <v>5.63</v>
      </c>
      <c r="F8487" s="4">
        <v>31125</v>
      </c>
      <c r="G8487">
        <v>8.6199999999999992</v>
      </c>
      <c r="H8487">
        <f t="shared" si="132"/>
        <v>3.370000000000001</v>
      </c>
      <c r="I8487" s="103">
        <f>AVERAGE(H$10:H8487)</f>
        <v>0.30970393960839854</v>
      </c>
      <c r="J8487" s="2"/>
    </row>
    <row r="8488" spans="1:10">
      <c r="A8488" s="4">
        <v>35062</v>
      </c>
      <c r="B8488">
        <v>5.58</v>
      </c>
      <c r="F8488" s="4">
        <v>31126</v>
      </c>
      <c r="G8488">
        <v>8.49</v>
      </c>
      <c r="H8488">
        <f t="shared" si="132"/>
        <v>3.42</v>
      </c>
      <c r="I8488" s="103">
        <f>AVERAGE(H$10:H8488)</f>
        <v>0.31007076306168213</v>
      </c>
      <c r="J8488" s="2"/>
    </row>
    <row r="8489" spans="1:10">
      <c r="A8489" s="4">
        <v>35066</v>
      </c>
      <c r="B8489">
        <v>5.6</v>
      </c>
      <c r="F8489" s="4">
        <v>31127</v>
      </c>
      <c r="G8489">
        <v>8.6</v>
      </c>
      <c r="H8489">
        <f t="shared" si="132"/>
        <v>3.2200000000000006</v>
      </c>
      <c r="I8489" s="103">
        <f>AVERAGE(H$10:H8489)</f>
        <v>0.31041391509433996</v>
      </c>
      <c r="J8489" s="2"/>
    </row>
    <row r="8490" spans="1:10">
      <c r="A8490" s="4">
        <v>35067</v>
      </c>
      <c r="B8490">
        <v>5.58</v>
      </c>
      <c r="F8490" s="4">
        <v>31128</v>
      </c>
      <c r="G8490">
        <v>8.61</v>
      </c>
      <c r="H8490">
        <f t="shared" si="132"/>
        <v>3.2700000000000014</v>
      </c>
      <c r="I8490" s="103">
        <f>AVERAGE(H$10:H8490)</f>
        <v>0.3107628817356447</v>
      </c>
      <c r="J8490" s="2"/>
    </row>
    <row r="8491" spans="1:10">
      <c r="A8491" s="4">
        <v>35068</v>
      </c>
      <c r="B8491">
        <v>5.65</v>
      </c>
      <c r="F8491" s="4">
        <v>31129</v>
      </c>
      <c r="G8491">
        <v>8.61</v>
      </c>
      <c r="H8491">
        <f t="shared" si="132"/>
        <v>3.2700000000000014</v>
      </c>
      <c r="I8491" s="103">
        <f>AVERAGE(H$10:H8491)</f>
        <v>0.31111176609290292</v>
      </c>
      <c r="J8491" s="2"/>
    </row>
    <row r="8492" spans="1:10">
      <c r="A8492" s="4">
        <v>35069</v>
      </c>
      <c r="B8492">
        <v>5.69</v>
      </c>
      <c r="F8492" s="4">
        <v>31130</v>
      </c>
      <c r="G8492">
        <v>8.61</v>
      </c>
      <c r="H8492">
        <f t="shared" si="132"/>
        <v>3.2700000000000014</v>
      </c>
      <c r="I8492" s="103">
        <f>AVERAGE(H$10:H8492)</f>
        <v>0.31146056819521428</v>
      </c>
      <c r="J8492" s="2"/>
    </row>
    <row r="8493" spans="1:10">
      <c r="A8493" s="4">
        <v>35072</v>
      </c>
      <c r="B8493">
        <v>5.68</v>
      </c>
      <c r="F8493" s="4">
        <v>31131</v>
      </c>
      <c r="G8493">
        <v>8.4499999999999993</v>
      </c>
      <c r="H8493">
        <f t="shared" si="132"/>
        <v>3.41</v>
      </c>
      <c r="I8493" s="103">
        <f>AVERAGE(H$10:H8493)</f>
        <v>0.31182578972182962</v>
      </c>
      <c r="J8493" s="2"/>
    </row>
    <row r="8494" spans="1:10">
      <c r="A8494" s="4">
        <v>35073</v>
      </c>
      <c r="B8494">
        <v>5.7</v>
      </c>
      <c r="F8494" s="4">
        <v>31132</v>
      </c>
      <c r="G8494">
        <v>7.99</v>
      </c>
      <c r="H8494">
        <f t="shared" si="132"/>
        <v>3.7799999999999994</v>
      </c>
      <c r="I8494" s="103">
        <f>AVERAGE(H$10:H8494)</f>
        <v>0.31223453152622305</v>
      </c>
      <c r="J8494" s="2"/>
    </row>
    <row r="8495" spans="1:10">
      <c r="A8495" s="4">
        <v>35074</v>
      </c>
      <c r="B8495">
        <v>5.8</v>
      </c>
      <c r="F8495" s="4">
        <v>31133</v>
      </c>
      <c r="G8495">
        <v>7.79</v>
      </c>
      <c r="H8495">
        <f t="shared" si="132"/>
        <v>4.05</v>
      </c>
      <c r="I8495" s="103">
        <f>AVERAGE(H$10:H8495)</f>
        <v>0.31267499410794281</v>
      </c>
      <c r="J8495" s="2"/>
    </row>
    <row r="8496" spans="1:10">
      <c r="A8496" s="4">
        <v>35075</v>
      </c>
      <c r="B8496">
        <v>5.78</v>
      </c>
      <c r="F8496" s="4">
        <v>31134</v>
      </c>
      <c r="G8496">
        <v>8.89</v>
      </c>
      <c r="H8496">
        <f t="shared" si="132"/>
        <v>2.8599999999999994</v>
      </c>
      <c r="I8496" s="103">
        <f>AVERAGE(H$10:H8496)</f>
        <v>0.312975138447037</v>
      </c>
      <c r="J8496" s="2"/>
    </row>
    <row r="8497" spans="1:10">
      <c r="A8497" s="4">
        <v>35076</v>
      </c>
      <c r="B8497">
        <v>5.75</v>
      </c>
      <c r="F8497" s="4">
        <v>31135</v>
      </c>
      <c r="G8497">
        <v>8.58</v>
      </c>
      <c r="H8497">
        <f t="shared" si="132"/>
        <v>3.0700000000000003</v>
      </c>
      <c r="I8497" s="103">
        <f>AVERAGE(H$10:H8497)</f>
        <v>0.3132999528746469</v>
      </c>
      <c r="J8497" s="2"/>
    </row>
    <row r="8498" spans="1:10">
      <c r="A8498" s="4">
        <v>35080</v>
      </c>
      <c r="B8498">
        <v>5.66</v>
      </c>
      <c r="F8498" s="4">
        <v>31136</v>
      </c>
      <c r="G8498">
        <v>8.58</v>
      </c>
      <c r="H8498">
        <f t="shared" si="132"/>
        <v>3.0700000000000003</v>
      </c>
      <c r="I8498" s="103">
        <f>AVERAGE(H$10:H8498)</f>
        <v>0.31362469077629912</v>
      </c>
      <c r="J8498" s="2"/>
    </row>
    <row r="8499" spans="1:10">
      <c r="A8499" s="4">
        <v>35081</v>
      </c>
      <c r="B8499">
        <v>5.58</v>
      </c>
      <c r="F8499" s="4">
        <v>31137</v>
      </c>
      <c r="G8499">
        <v>8.58</v>
      </c>
      <c r="H8499">
        <f t="shared" si="132"/>
        <v>3.0700000000000003</v>
      </c>
      <c r="I8499" s="103">
        <f>AVERAGE(H$10:H8499)</f>
        <v>0.31394935217903458</v>
      </c>
      <c r="J8499" s="2"/>
    </row>
    <row r="8500" spans="1:10">
      <c r="A8500" s="4">
        <v>35082</v>
      </c>
      <c r="B8500">
        <v>5.53</v>
      </c>
      <c r="F8500" s="4">
        <v>31138</v>
      </c>
      <c r="G8500">
        <v>8.83</v>
      </c>
      <c r="H8500">
        <f t="shared" si="132"/>
        <v>2.83</v>
      </c>
      <c r="I8500" s="103">
        <f>AVERAGE(H$10:H8500)</f>
        <v>0.31424567188788166</v>
      </c>
      <c r="J8500" s="2"/>
    </row>
    <row r="8501" spans="1:10">
      <c r="A8501" s="4">
        <v>35083</v>
      </c>
      <c r="B8501">
        <v>5.54</v>
      </c>
      <c r="F8501" s="4">
        <v>31139</v>
      </c>
      <c r="G8501">
        <v>8.7899999999999991</v>
      </c>
      <c r="H8501">
        <f t="shared" si="132"/>
        <v>2.91</v>
      </c>
      <c r="I8501" s="103">
        <f>AVERAGE(H$10:H8501)</f>
        <v>0.31455134243994387</v>
      </c>
      <c r="J8501" s="2"/>
    </row>
    <row r="8502" spans="1:10">
      <c r="A8502" s="4">
        <v>35086</v>
      </c>
      <c r="B8502">
        <v>5.61</v>
      </c>
      <c r="F8502" s="4">
        <v>31140</v>
      </c>
      <c r="G8502">
        <v>8.49</v>
      </c>
      <c r="H8502">
        <f t="shared" si="132"/>
        <v>3.24</v>
      </c>
      <c r="I8502" s="103">
        <f>AVERAGE(H$10:H8502)</f>
        <v>0.31489579653832606</v>
      </c>
      <c r="J8502" s="2"/>
    </row>
    <row r="8503" spans="1:10">
      <c r="A8503" s="4">
        <v>35087</v>
      </c>
      <c r="B8503">
        <v>5.66</v>
      </c>
      <c r="F8503" s="4">
        <v>31141</v>
      </c>
      <c r="G8503">
        <v>8.56</v>
      </c>
      <c r="H8503">
        <f t="shared" si="132"/>
        <v>3.1899999999999995</v>
      </c>
      <c r="I8503" s="103">
        <f>AVERAGE(H$10:H8503)</f>
        <v>0.31523428302331091</v>
      </c>
      <c r="J8503" s="2"/>
    </row>
    <row r="8504" spans="1:10">
      <c r="A8504" s="4">
        <v>35088</v>
      </c>
      <c r="B8504">
        <v>5.62</v>
      </c>
      <c r="F8504" s="4">
        <v>31142</v>
      </c>
      <c r="G8504">
        <v>8.14</v>
      </c>
      <c r="H8504">
        <f t="shared" si="132"/>
        <v>3.1899999999999995</v>
      </c>
      <c r="I8504" s="103">
        <f>AVERAGE(H$10:H8504)</f>
        <v>0.31557268981754011</v>
      </c>
      <c r="J8504" s="2"/>
    </row>
    <row r="8505" spans="1:10">
      <c r="A8505" s="4">
        <v>35089</v>
      </c>
      <c r="B8505">
        <v>5.7</v>
      </c>
      <c r="F8505" s="4">
        <v>31143</v>
      </c>
      <c r="G8505">
        <v>8.14</v>
      </c>
      <c r="H8505">
        <f t="shared" si="132"/>
        <v>3.1899999999999995</v>
      </c>
      <c r="I8505" s="103">
        <f>AVERAGE(H$10:H8505)</f>
        <v>0.31591101694915291</v>
      </c>
      <c r="J8505" s="2"/>
    </row>
    <row r="8506" spans="1:10">
      <c r="A8506" s="4">
        <v>35090</v>
      </c>
      <c r="B8506">
        <v>5.65</v>
      </c>
      <c r="F8506" s="4">
        <v>31144</v>
      </c>
      <c r="G8506">
        <v>8.14</v>
      </c>
      <c r="H8506">
        <f t="shared" si="132"/>
        <v>3.1899999999999995</v>
      </c>
      <c r="I8506" s="103">
        <f>AVERAGE(H$10:H8506)</f>
        <v>0.31624926444627555</v>
      </c>
      <c r="J8506" s="2"/>
    </row>
    <row r="8507" spans="1:10">
      <c r="A8507" s="4">
        <v>35093</v>
      </c>
      <c r="B8507">
        <v>5.69</v>
      </c>
      <c r="F8507" s="4">
        <v>31145</v>
      </c>
      <c r="G8507">
        <v>8.58</v>
      </c>
      <c r="H8507">
        <f t="shared" si="132"/>
        <v>3.1899999999999995</v>
      </c>
      <c r="I8507" s="103">
        <f>AVERAGE(H$10:H8507)</f>
        <v>0.31658743233702086</v>
      </c>
      <c r="J8507" s="2"/>
    </row>
    <row r="8508" spans="1:10">
      <c r="A8508" s="4">
        <v>35094</v>
      </c>
      <c r="B8508">
        <v>5.63</v>
      </c>
      <c r="F8508" s="4">
        <v>31146</v>
      </c>
      <c r="G8508">
        <v>8.68</v>
      </c>
      <c r="H8508">
        <f t="shared" si="132"/>
        <v>2.9800000000000004</v>
      </c>
      <c r="I8508" s="103">
        <f>AVERAGE(H$10:H8508)</f>
        <v>0.31690081186021923</v>
      </c>
      <c r="J8508" s="2"/>
    </row>
    <row r="8509" spans="1:10">
      <c r="A8509" s="4">
        <v>35095</v>
      </c>
      <c r="B8509">
        <v>5.6</v>
      </c>
      <c r="F8509" s="4">
        <v>31147</v>
      </c>
      <c r="G8509">
        <v>8.94</v>
      </c>
      <c r="H8509">
        <f t="shared" si="132"/>
        <v>2.6400000000000006</v>
      </c>
      <c r="I8509" s="103">
        <f>AVERAGE(H$10:H8509)</f>
        <v>0.31717411764705922</v>
      </c>
      <c r="J8509" s="2"/>
    </row>
    <row r="8510" spans="1:10">
      <c r="A8510" s="4">
        <v>35096</v>
      </c>
      <c r="B8510">
        <v>5.63</v>
      </c>
      <c r="F8510" s="4">
        <v>31148</v>
      </c>
      <c r="G8510">
        <v>8.81</v>
      </c>
      <c r="H8510">
        <f t="shared" si="132"/>
        <v>2.6099999999999994</v>
      </c>
      <c r="I8510" s="103">
        <f>AVERAGE(H$10:H8510)</f>
        <v>0.31744383013763128</v>
      </c>
      <c r="J8510" s="2"/>
    </row>
    <row r="8511" spans="1:10">
      <c r="A8511" s="4">
        <v>35097</v>
      </c>
      <c r="B8511">
        <v>5.66</v>
      </c>
      <c r="F8511" s="4">
        <v>31149</v>
      </c>
      <c r="G8511">
        <v>8.49</v>
      </c>
      <c r="H8511">
        <f t="shared" si="132"/>
        <v>2.9399999999999995</v>
      </c>
      <c r="I8511" s="103">
        <f>AVERAGE(H$10:H8511)</f>
        <v>0.31775229357798207</v>
      </c>
      <c r="J8511" s="2"/>
    </row>
    <row r="8512" spans="1:10">
      <c r="A8512" s="4">
        <v>35100</v>
      </c>
      <c r="B8512">
        <v>5.7</v>
      </c>
      <c r="F8512" s="4">
        <v>31150</v>
      </c>
      <c r="G8512">
        <v>8.49</v>
      </c>
      <c r="H8512">
        <f t="shared" si="132"/>
        <v>2.9399999999999995</v>
      </c>
      <c r="I8512" s="103">
        <f>AVERAGE(H$10:H8512)</f>
        <v>0.31806068446430713</v>
      </c>
      <c r="J8512" s="2"/>
    </row>
    <row r="8513" spans="1:10">
      <c r="A8513" s="4">
        <v>35101</v>
      </c>
      <c r="B8513">
        <v>5.68</v>
      </c>
      <c r="F8513" s="4">
        <v>31151</v>
      </c>
      <c r="G8513">
        <v>8.49</v>
      </c>
      <c r="H8513">
        <f t="shared" si="132"/>
        <v>2.9399999999999995</v>
      </c>
      <c r="I8513" s="103">
        <f>AVERAGE(H$10:H8513)</f>
        <v>0.31836900282220171</v>
      </c>
      <c r="J8513" s="2"/>
    </row>
    <row r="8514" spans="1:10">
      <c r="A8514" s="4">
        <v>35102</v>
      </c>
      <c r="B8514">
        <v>5.66</v>
      </c>
      <c r="F8514" s="4">
        <v>31152</v>
      </c>
      <c r="G8514">
        <v>8.57</v>
      </c>
      <c r="H8514">
        <f t="shared" si="132"/>
        <v>2.7999999999999989</v>
      </c>
      <c r="I8514" s="103">
        <f>AVERAGE(H$10:H8514)</f>
        <v>0.31866078777189932</v>
      </c>
      <c r="J8514" s="2"/>
    </row>
    <row r="8515" spans="1:10">
      <c r="A8515" s="4">
        <v>35103</v>
      </c>
      <c r="B8515">
        <v>5.66</v>
      </c>
      <c r="F8515" s="4">
        <v>31153</v>
      </c>
      <c r="G8515">
        <v>8.3000000000000007</v>
      </c>
      <c r="H8515">
        <f t="shared" si="132"/>
        <v>2.9499999999999993</v>
      </c>
      <c r="I8515" s="103">
        <f>AVERAGE(H$10:H8515)</f>
        <v>0.31897013872560587</v>
      </c>
      <c r="J8515" s="2"/>
    </row>
    <row r="8516" spans="1:10">
      <c r="A8516" s="4">
        <v>35104</v>
      </c>
      <c r="B8516">
        <v>5.66</v>
      </c>
      <c r="F8516" s="4">
        <v>31154</v>
      </c>
      <c r="G8516">
        <v>8.09</v>
      </c>
      <c r="H8516">
        <f t="shared" si="132"/>
        <v>3.1999999999999993</v>
      </c>
      <c r="I8516" s="103">
        <f>AVERAGE(H$10:H8516)</f>
        <v>0.31930880451393007</v>
      </c>
      <c r="J8516" s="2"/>
    </row>
    <row r="8517" spans="1:10">
      <c r="A8517" s="4">
        <v>35107</v>
      </c>
      <c r="B8517">
        <v>5.61</v>
      </c>
      <c r="F8517" s="4">
        <v>31155</v>
      </c>
      <c r="G8517">
        <v>7.84</v>
      </c>
      <c r="H8517">
        <f t="shared" si="132"/>
        <v>3.2900000000000009</v>
      </c>
      <c r="I8517" s="103">
        <f>AVERAGE(H$10:H8517)</f>
        <v>0.31965796897038118</v>
      </c>
      <c r="J8517" s="2"/>
    </row>
    <row r="8518" spans="1:10">
      <c r="A8518" s="4">
        <v>35108</v>
      </c>
      <c r="B8518">
        <v>5.58</v>
      </c>
      <c r="F8518" s="4">
        <v>31156</v>
      </c>
      <c r="G8518">
        <v>7.6</v>
      </c>
      <c r="H8518">
        <f t="shared" si="132"/>
        <v>3.5600000000000005</v>
      </c>
      <c r="I8518" s="103">
        <f>AVERAGE(H$10:H8518)</f>
        <v>0.320038782465625</v>
      </c>
      <c r="J8518" s="2"/>
    </row>
    <row r="8519" spans="1:10">
      <c r="A8519" s="4">
        <v>35109</v>
      </c>
      <c r="B8519">
        <v>5.62</v>
      </c>
      <c r="F8519" s="4">
        <v>31157</v>
      </c>
      <c r="G8519">
        <v>7.6</v>
      </c>
      <c r="H8519">
        <f t="shared" si="132"/>
        <v>3.5600000000000005</v>
      </c>
      <c r="I8519" s="103">
        <f>AVERAGE(H$10:H8519)</f>
        <v>0.32041950646298512</v>
      </c>
      <c r="J8519" s="2"/>
    </row>
    <row r="8520" spans="1:10">
      <c r="A8520" s="4">
        <v>35110</v>
      </c>
      <c r="B8520">
        <v>5.7</v>
      </c>
      <c r="F8520" s="4">
        <v>31158</v>
      </c>
      <c r="G8520">
        <v>7.6</v>
      </c>
      <c r="H8520">
        <f t="shared" si="132"/>
        <v>3.5600000000000005</v>
      </c>
      <c r="I8520" s="103">
        <f>AVERAGE(H$10:H8520)</f>
        <v>0.32080014099400811</v>
      </c>
      <c r="J8520" s="2"/>
    </row>
    <row r="8521" spans="1:10">
      <c r="A8521" s="4">
        <v>35111</v>
      </c>
      <c r="B8521">
        <v>5.76</v>
      </c>
      <c r="F8521" s="4">
        <v>31159</v>
      </c>
      <c r="G8521">
        <v>7.52</v>
      </c>
      <c r="H8521">
        <f t="shared" si="132"/>
        <v>3.6100000000000012</v>
      </c>
      <c r="I8521" s="103">
        <f>AVERAGE(H$10:H8521)</f>
        <v>0.32118656015037633</v>
      </c>
      <c r="J8521" s="2"/>
    </row>
    <row r="8522" spans="1:10">
      <c r="A8522" s="4">
        <v>35115</v>
      </c>
      <c r="B8522">
        <v>6.01</v>
      </c>
      <c r="F8522" s="4">
        <v>31160</v>
      </c>
      <c r="G8522">
        <v>7.88</v>
      </c>
      <c r="H8522">
        <f t="shared" ref="H8522:H8585" si="133">IFERROR(((VLOOKUP(F8522,$A$9:$B$14200,2,FALSE))-G8522),H8521)</f>
        <v>3.37</v>
      </c>
      <c r="I8522" s="103">
        <f>AVERAGE(H$10:H8522)</f>
        <v>0.32154469634676414</v>
      </c>
      <c r="J8522" s="2"/>
    </row>
    <row r="8523" spans="1:10">
      <c r="A8523" s="4">
        <v>35116</v>
      </c>
      <c r="B8523">
        <v>5.98</v>
      </c>
      <c r="F8523" s="4">
        <v>31161</v>
      </c>
      <c r="G8523">
        <v>7.81</v>
      </c>
      <c r="H8523">
        <f t="shared" si="133"/>
        <v>3.4400000000000004</v>
      </c>
      <c r="I8523" s="103">
        <f>AVERAGE(H$10:H8523)</f>
        <v>0.32191097016678449</v>
      </c>
      <c r="J8523" s="2"/>
    </row>
    <row r="8524" spans="1:10">
      <c r="A8524" s="4">
        <v>35117</v>
      </c>
      <c r="B8524">
        <v>5.92</v>
      </c>
      <c r="F8524" s="4">
        <v>31162</v>
      </c>
      <c r="G8524">
        <v>8.23</v>
      </c>
      <c r="H8524">
        <f t="shared" si="133"/>
        <v>3.1399999999999988</v>
      </c>
      <c r="I8524" s="103">
        <f>AVERAGE(H$10:H8524)</f>
        <v>0.32224192601291873</v>
      </c>
      <c r="J8524" s="2"/>
    </row>
    <row r="8525" spans="1:10">
      <c r="A8525" s="4">
        <v>35118</v>
      </c>
      <c r="B8525">
        <v>5.97</v>
      </c>
      <c r="F8525" s="4">
        <v>31163</v>
      </c>
      <c r="G8525">
        <v>8.14</v>
      </c>
      <c r="H8525">
        <f t="shared" si="133"/>
        <v>3.2099999999999991</v>
      </c>
      <c r="I8525" s="103">
        <f>AVERAGE(H$10:H8525)</f>
        <v>0.32258102395490879</v>
      </c>
      <c r="J8525" s="2"/>
    </row>
    <row r="8526" spans="1:10">
      <c r="A8526" s="4">
        <v>35121</v>
      </c>
      <c r="B8526">
        <v>6.01</v>
      </c>
      <c r="F8526" s="4">
        <v>31164</v>
      </c>
      <c r="G8526">
        <v>8.14</v>
      </c>
      <c r="H8526">
        <f t="shared" si="133"/>
        <v>3.2099999999999991</v>
      </c>
      <c r="I8526" s="103">
        <f>AVERAGE(H$10:H8526)</f>
        <v>0.32292004226840476</v>
      </c>
      <c r="J8526" s="2"/>
    </row>
    <row r="8527" spans="1:10">
      <c r="A8527" s="4">
        <v>35122</v>
      </c>
      <c r="B8527">
        <v>6.06</v>
      </c>
      <c r="F8527" s="4">
        <v>31165</v>
      </c>
      <c r="G8527">
        <v>8.14</v>
      </c>
      <c r="H8527">
        <f t="shared" si="133"/>
        <v>3.2099999999999991</v>
      </c>
      <c r="I8527" s="103">
        <f>AVERAGE(H$10:H8527)</f>
        <v>0.32325898098145139</v>
      </c>
      <c r="J8527" s="2"/>
    </row>
    <row r="8528" spans="1:10">
      <c r="A8528" s="4">
        <v>35123</v>
      </c>
      <c r="B8528">
        <v>6.11</v>
      </c>
      <c r="F8528" s="4">
        <v>31166</v>
      </c>
      <c r="G8528">
        <v>8.41</v>
      </c>
      <c r="H8528">
        <f t="shared" si="133"/>
        <v>3.0600000000000005</v>
      </c>
      <c r="I8528" s="103">
        <f>AVERAGE(H$10:H8528)</f>
        <v>0.32358023242164607</v>
      </c>
      <c r="J8528" s="2"/>
    </row>
    <row r="8529" spans="1:10">
      <c r="A8529" s="4">
        <v>35124</v>
      </c>
      <c r="B8529">
        <v>6.13</v>
      </c>
      <c r="F8529" s="4">
        <v>31167</v>
      </c>
      <c r="G8529">
        <v>8.58</v>
      </c>
      <c r="H8529">
        <f t="shared" si="133"/>
        <v>2.83</v>
      </c>
      <c r="I8529" s="103">
        <f>AVERAGE(H$10:H8529)</f>
        <v>0.32387441314554027</v>
      </c>
      <c r="J8529" s="2"/>
    </row>
    <row r="8530" spans="1:10">
      <c r="A8530" s="4">
        <v>35125</v>
      </c>
      <c r="B8530">
        <v>5.99</v>
      </c>
      <c r="F8530" s="4">
        <v>31168</v>
      </c>
      <c r="G8530">
        <v>8.83</v>
      </c>
      <c r="H8530">
        <f t="shared" si="133"/>
        <v>2.4399999999999995</v>
      </c>
      <c r="I8530" s="103">
        <f>AVERAGE(H$10:H8530)</f>
        <v>0.32412275554512415</v>
      </c>
      <c r="J8530" s="2"/>
    </row>
    <row r="8531" spans="1:10">
      <c r="A8531" s="4">
        <v>35128</v>
      </c>
      <c r="B8531">
        <v>5.92</v>
      </c>
      <c r="F8531" s="4">
        <v>31169</v>
      </c>
      <c r="G8531">
        <v>8.83</v>
      </c>
      <c r="H8531">
        <f t="shared" si="133"/>
        <v>2.4599999999999991</v>
      </c>
      <c r="I8531" s="103">
        <f>AVERAGE(H$10:H8531)</f>
        <v>0.32437338652898418</v>
      </c>
      <c r="J8531" s="2"/>
    </row>
    <row r="8532" spans="1:10">
      <c r="A8532" s="4">
        <v>35129</v>
      </c>
      <c r="B8532">
        <v>5.96</v>
      </c>
      <c r="F8532" s="4">
        <v>31170</v>
      </c>
      <c r="G8532">
        <v>8.2799999999999994</v>
      </c>
      <c r="H8532">
        <f t="shared" si="133"/>
        <v>2.9300000000000015</v>
      </c>
      <c r="I8532" s="103">
        <f>AVERAGE(H$10:H8532)</f>
        <v>0.3246791036020184</v>
      </c>
      <c r="J8532" s="2"/>
    </row>
    <row r="8533" spans="1:10">
      <c r="A8533" s="4">
        <v>35130</v>
      </c>
      <c r="B8533">
        <v>6.05</v>
      </c>
      <c r="F8533" s="4">
        <v>31171</v>
      </c>
      <c r="G8533">
        <v>8.2799999999999994</v>
      </c>
      <c r="H8533">
        <f t="shared" si="133"/>
        <v>2.9300000000000015</v>
      </c>
      <c r="I8533" s="103">
        <f>AVERAGE(H$10:H8533)</f>
        <v>0.32498474894415802</v>
      </c>
      <c r="J8533" s="2"/>
    </row>
    <row r="8534" spans="1:10">
      <c r="A8534" s="4">
        <v>35131</v>
      </c>
      <c r="B8534">
        <v>6.07</v>
      </c>
      <c r="F8534" s="4">
        <v>31172</v>
      </c>
      <c r="G8534">
        <v>8.2799999999999994</v>
      </c>
      <c r="H8534">
        <f t="shared" si="133"/>
        <v>2.9300000000000015</v>
      </c>
      <c r="I8534" s="103">
        <f>AVERAGE(H$10:H8534)</f>
        <v>0.3252903225806455</v>
      </c>
      <c r="J8534" s="2"/>
    </row>
    <row r="8535" spans="1:10">
      <c r="A8535" s="4">
        <v>35132</v>
      </c>
      <c r="B8535">
        <v>6.41</v>
      </c>
      <c r="F8535" s="4">
        <v>31173</v>
      </c>
      <c r="G8535">
        <v>7.97</v>
      </c>
      <c r="H8535">
        <f t="shared" si="133"/>
        <v>3.2199999999999998</v>
      </c>
      <c r="I8535" s="103">
        <f>AVERAGE(H$10:H8535)</f>
        <v>0.32562983814215368</v>
      </c>
      <c r="J8535" s="2"/>
    </row>
    <row r="8536" spans="1:10">
      <c r="A8536" s="4">
        <v>35135</v>
      </c>
      <c r="B8536">
        <v>6.33</v>
      </c>
      <c r="F8536" s="4">
        <v>31174</v>
      </c>
      <c r="G8536">
        <v>7.98</v>
      </c>
      <c r="H8536">
        <f t="shared" si="133"/>
        <v>3.1899999999999995</v>
      </c>
      <c r="I8536" s="103">
        <f>AVERAGE(H$10:H8536)</f>
        <v>0.32596575583440862</v>
      </c>
      <c r="J8536" s="2"/>
    </row>
    <row r="8537" spans="1:10">
      <c r="A8537" s="4">
        <v>35136</v>
      </c>
      <c r="B8537">
        <v>6.36</v>
      </c>
      <c r="F8537" s="4">
        <v>31175</v>
      </c>
      <c r="G8537">
        <v>7.71</v>
      </c>
      <c r="H8537">
        <f t="shared" si="133"/>
        <v>3.55</v>
      </c>
      <c r="I8537" s="103">
        <f>AVERAGE(H$10:H8537)</f>
        <v>0.32634380863039431</v>
      </c>
      <c r="J8537" s="2"/>
    </row>
    <row r="8538" spans="1:10">
      <c r="A8538" s="4">
        <v>35137</v>
      </c>
      <c r="B8538">
        <v>6.35</v>
      </c>
      <c r="F8538" s="4">
        <v>31176</v>
      </c>
      <c r="G8538">
        <v>8.08</v>
      </c>
      <c r="H8538">
        <f t="shared" si="133"/>
        <v>3.1199999999999992</v>
      </c>
      <c r="I8538" s="103">
        <f>AVERAGE(H$10:H8538)</f>
        <v>0.32667135654824747</v>
      </c>
      <c r="J8538" s="2"/>
    </row>
    <row r="8539" spans="1:10">
      <c r="A8539" s="4">
        <v>35138</v>
      </c>
      <c r="B8539">
        <v>6.36</v>
      </c>
      <c r="F8539" s="4">
        <v>31177</v>
      </c>
      <c r="G8539">
        <v>8.18</v>
      </c>
      <c r="H8539">
        <f t="shared" si="133"/>
        <v>2.8599999999999994</v>
      </c>
      <c r="I8539" s="103">
        <f>AVERAGE(H$10:H8539)</f>
        <v>0.32696834701055133</v>
      </c>
      <c r="J8539" s="2"/>
    </row>
    <row r="8540" spans="1:10">
      <c r="A8540" s="4">
        <v>35139</v>
      </c>
      <c r="B8540">
        <v>6.46</v>
      </c>
      <c r="F8540" s="4">
        <v>31178</v>
      </c>
      <c r="G8540">
        <v>8.18</v>
      </c>
      <c r="H8540">
        <f t="shared" si="133"/>
        <v>2.8599999999999994</v>
      </c>
      <c r="I8540" s="103">
        <f>AVERAGE(H$10:H8540)</f>
        <v>0.32726526784667714</v>
      </c>
      <c r="J8540" s="2"/>
    </row>
    <row r="8541" spans="1:10">
      <c r="A8541" s="4">
        <v>35142</v>
      </c>
      <c r="B8541">
        <v>6.43</v>
      </c>
      <c r="F8541" s="4">
        <v>31179</v>
      </c>
      <c r="G8541">
        <v>8.18</v>
      </c>
      <c r="H8541">
        <f t="shared" si="133"/>
        <v>2.8599999999999994</v>
      </c>
      <c r="I8541" s="103">
        <f>AVERAGE(H$10:H8541)</f>
        <v>0.32756211908110677</v>
      </c>
      <c r="J8541" s="2"/>
    </row>
    <row r="8542" spans="1:10">
      <c r="A8542" s="4">
        <v>35143</v>
      </c>
      <c r="B8542">
        <v>6.41</v>
      </c>
      <c r="F8542" s="4">
        <v>31180</v>
      </c>
      <c r="G8542">
        <v>8.16</v>
      </c>
      <c r="H8542">
        <f t="shared" si="133"/>
        <v>2.879999999999999</v>
      </c>
      <c r="I8542" s="103">
        <f>AVERAGE(H$10:H8542)</f>
        <v>0.32786124457986676</v>
      </c>
      <c r="J8542" s="2"/>
    </row>
    <row r="8543" spans="1:10">
      <c r="A8543" s="4">
        <v>35144</v>
      </c>
      <c r="B8543">
        <v>6.34</v>
      </c>
      <c r="F8543" s="4">
        <v>31181</v>
      </c>
      <c r="G8543">
        <v>8.02</v>
      </c>
      <c r="H8543">
        <f t="shared" si="133"/>
        <v>2.8499999999999996</v>
      </c>
      <c r="I8543" s="103">
        <f>AVERAGE(H$10:H8543)</f>
        <v>0.3281567846262014</v>
      </c>
      <c r="J8543" s="2"/>
    </row>
    <row r="8544" spans="1:10">
      <c r="A8544" s="4">
        <v>35145</v>
      </c>
      <c r="B8544">
        <v>6.28</v>
      </c>
      <c r="F8544" s="4">
        <v>31182</v>
      </c>
      <c r="G8544">
        <v>8.17</v>
      </c>
      <c r="H8544">
        <f t="shared" si="133"/>
        <v>2.7200000000000006</v>
      </c>
      <c r="I8544" s="103">
        <f>AVERAGE(H$10:H8544)</f>
        <v>0.32843702401874664</v>
      </c>
      <c r="J8544" s="2"/>
    </row>
    <row r="8545" spans="1:10">
      <c r="A8545" s="4">
        <v>35146</v>
      </c>
      <c r="B8545">
        <v>6.32</v>
      </c>
      <c r="F8545" s="4">
        <v>31183</v>
      </c>
      <c r="G8545">
        <v>8.24</v>
      </c>
      <c r="H8545">
        <f t="shared" si="133"/>
        <v>2.5700000000000003</v>
      </c>
      <c r="I8545" s="103">
        <f>AVERAGE(H$10:H8545)</f>
        <v>0.32869962511715123</v>
      </c>
      <c r="J8545" s="2"/>
    </row>
    <row r="8546" spans="1:10">
      <c r="A8546" s="4">
        <v>35149</v>
      </c>
      <c r="B8546">
        <v>6.26</v>
      </c>
      <c r="F8546" s="4">
        <v>31184</v>
      </c>
      <c r="G8546">
        <v>8</v>
      </c>
      <c r="H8546">
        <f t="shared" si="133"/>
        <v>2.84</v>
      </c>
      <c r="I8546" s="103">
        <f>AVERAGE(H$10:H8546)</f>
        <v>0.32899379173011634</v>
      </c>
      <c r="J8546" s="2"/>
    </row>
    <row r="8547" spans="1:10">
      <c r="A8547" s="4">
        <v>35150</v>
      </c>
      <c r="B8547">
        <v>6.25</v>
      </c>
      <c r="F8547" s="4">
        <v>31185</v>
      </c>
      <c r="G8547">
        <v>8</v>
      </c>
      <c r="H8547">
        <f t="shared" si="133"/>
        <v>2.84</v>
      </c>
      <c r="I8547" s="103">
        <f>AVERAGE(H$10:H8547)</f>
        <v>0.32928788943546533</v>
      </c>
      <c r="J8547" s="2"/>
    </row>
    <row r="8548" spans="1:10">
      <c r="A8548" s="4">
        <v>35151</v>
      </c>
      <c r="B8548">
        <v>6.34</v>
      </c>
      <c r="F8548" s="4">
        <v>31186</v>
      </c>
      <c r="G8548">
        <v>8</v>
      </c>
      <c r="H8548">
        <f t="shared" si="133"/>
        <v>2.84</v>
      </c>
      <c r="I8548" s="103">
        <f>AVERAGE(H$10:H8548)</f>
        <v>0.32958191825740757</v>
      </c>
      <c r="J8548" s="2"/>
    </row>
    <row r="8549" spans="1:10">
      <c r="A8549" s="4">
        <v>35152</v>
      </c>
      <c r="B8549">
        <v>6.41</v>
      </c>
      <c r="F8549" s="4">
        <v>31187</v>
      </c>
      <c r="G8549">
        <v>7.75</v>
      </c>
      <c r="H8549">
        <f t="shared" si="133"/>
        <v>2.8100000000000005</v>
      </c>
      <c r="I8549" s="103">
        <f>AVERAGE(H$10:H8549)</f>
        <v>0.32987236533957887</v>
      </c>
      <c r="J8549" s="2"/>
    </row>
    <row r="8550" spans="1:10">
      <c r="A8550" s="4">
        <v>35153</v>
      </c>
      <c r="B8550">
        <v>6.34</v>
      </c>
      <c r="F8550" s="4">
        <v>31188</v>
      </c>
      <c r="G8550">
        <v>7.65</v>
      </c>
      <c r="H8550">
        <f t="shared" si="133"/>
        <v>2.9499999999999993</v>
      </c>
      <c r="I8550" s="103">
        <f>AVERAGE(H$10:H8550)</f>
        <v>0.33017913593256093</v>
      </c>
      <c r="J8550" s="2"/>
    </row>
    <row r="8551" spans="1:10">
      <c r="A8551" s="4">
        <v>35156</v>
      </c>
      <c r="B8551">
        <v>6.31</v>
      </c>
      <c r="F8551" s="4">
        <v>31189</v>
      </c>
      <c r="G8551">
        <v>7.76</v>
      </c>
      <c r="H8551">
        <f t="shared" si="133"/>
        <v>2.8599999999999994</v>
      </c>
      <c r="I8551" s="103">
        <f>AVERAGE(H$10:H8551)</f>
        <v>0.33047529852493601</v>
      </c>
      <c r="J8551" s="2"/>
    </row>
    <row r="8552" spans="1:10">
      <c r="A8552" s="4">
        <v>35157</v>
      </c>
      <c r="B8552">
        <v>6.25</v>
      </c>
      <c r="F8552" s="4">
        <v>31190</v>
      </c>
      <c r="G8552">
        <v>7.8</v>
      </c>
      <c r="H8552">
        <f t="shared" si="133"/>
        <v>2.8400000000000007</v>
      </c>
      <c r="I8552" s="103">
        <f>AVERAGE(H$10:H8552)</f>
        <v>0.33076905068477158</v>
      </c>
      <c r="J8552" s="2"/>
    </row>
    <row r="8553" spans="1:10">
      <c r="A8553" s="4">
        <v>35158</v>
      </c>
      <c r="B8553">
        <v>6.27</v>
      </c>
      <c r="F8553" s="4">
        <v>31191</v>
      </c>
      <c r="G8553">
        <v>7.46</v>
      </c>
      <c r="H8553">
        <f t="shared" si="133"/>
        <v>3.1100000000000003</v>
      </c>
      <c r="I8553" s="103">
        <f>AVERAGE(H$10:H8553)</f>
        <v>0.33109433520599291</v>
      </c>
      <c r="J8553" s="2"/>
    </row>
    <row r="8554" spans="1:10">
      <c r="A8554" s="4">
        <v>35159</v>
      </c>
      <c r="B8554">
        <v>6.33</v>
      </c>
      <c r="F8554" s="4">
        <v>31192</v>
      </c>
      <c r="G8554">
        <v>7.46</v>
      </c>
      <c r="H8554">
        <f t="shared" si="133"/>
        <v>3.1100000000000003</v>
      </c>
      <c r="I8554" s="103">
        <f>AVERAGE(H$10:H8554)</f>
        <v>0.33141954359274473</v>
      </c>
      <c r="J8554" s="2"/>
    </row>
    <row r="8555" spans="1:10">
      <c r="A8555" s="4">
        <v>35160</v>
      </c>
      <c r="B8555">
        <v>6.57</v>
      </c>
      <c r="F8555" s="4">
        <v>31193</v>
      </c>
      <c r="G8555">
        <v>7.46</v>
      </c>
      <c r="H8555">
        <f t="shared" si="133"/>
        <v>3.1100000000000003</v>
      </c>
      <c r="I8555" s="103">
        <f>AVERAGE(H$10:H8555)</f>
        <v>0.33174467587175333</v>
      </c>
      <c r="J8555" s="2"/>
    </row>
    <row r="8556" spans="1:10">
      <c r="A8556" s="4">
        <v>35163</v>
      </c>
      <c r="B8556">
        <v>6.63</v>
      </c>
      <c r="F8556" s="4">
        <v>31194</v>
      </c>
      <c r="G8556">
        <v>7.46</v>
      </c>
      <c r="H8556">
        <f t="shared" si="133"/>
        <v>3.1100000000000003</v>
      </c>
      <c r="I8556" s="103">
        <f>AVERAGE(H$10:H8556)</f>
        <v>0.3320697320697325</v>
      </c>
      <c r="J8556" s="2"/>
    </row>
    <row r="8557" spans="1:10">
      <c r="A8557" s="4">
        <v>35164</v>
      </c>
      <c r="B8557">
        <v>6.56</v>
      </c>
      <c r="F8557" s="4">
        <v>31195</v>
      </c>
      <c r="G8557">
        <v>7.71</v>
      </c>
      <c r="H8557">
        <f t="shared" si="133"/>
        <v>2.7199999999999998</v>
      </c>
      <c r="I8557" s="103">
        <f>AVERAGE(H$10:H8557)</f>
        <v>0.33234908750584974</v>
      </c>
      <c r="J8557" s="2"/>
    </row>
    <row r="8558" spans="1:10">
      <c r="A8558" s="4">
        <v>35165</v>
      </c>
      <c r="B8558">
        <v>6.63</v>
      </c>
      <c r="F8558" s="4">
        <v>31196</v>
      </c>
      <c r="G8558">
        <v>7.87</v>
      </c>
      <c r="H8558">
        <f t="shared" si="133"/>
        <v>2.5900000000000007</v>
      </c>
      <c r="I8558" s="103">
        <f>AVERAGE(H$10:H8558)</f>
        <v>0.33261317113112687</v>
      </c>
      <c r="J8558" s="2"/>
    </row>
    <row r="8559" spans="1:10">
      <c r="A8559" s="4">
        <v>35166</v>
      </c>
      <c r="B8559">
        <v>6.68</v>
      </c>
      <c r="F8559" s="4">
        <v>31197</v>
      </c>
      <c r="G8559">
        <v>7.71</v>
      </c>
      <c r="H8559">
        <f t="shared" si="133"/>
        <v>2.6800000000000006</v>
      </c>
      <c r="I8559" s="103">
        <f>AVERAGE(H$10:H8559)</f>
        <v>0.33288771929824607</v>
      </c>
      <c r="J8559" s="2"/>
    </row>
    <row r="8560" spans="1:10">
      <c r="A8560" s="4">
        <v>35167</v>
      </c>
      <c r="B8560">
        <v>6.52</v>
      </c>
      <c r="F8560" s="4">
        <v>31198</v>
      </c>
      <c r="G8560">
        <v>7.64</v>
      </c>
      <c r="H8560">
        <f t="shared" si="133"/>
        <v>2.6399999999999997</v>
      </c>
      <c r="I8560" s="103">
        <f>AVERAGE(H$10:H8560)</f>
        <v>0.33315752543562199</v>
      </c>
      <c r="J8560" s="2"/>
    </row>
    <row r="8561" spans="1:10">
      <c r="A8561" s="4">
        <v>35170</v>
      </c>
      <c r="B8561">
        <v>6.47</v>
      </c>
      <c r="F8561" s="4">
        <v>31199</v>
      </c>
      <c r="G8561">
        <v>7.64</v>
      </c>
      <c r="H8561">
        <f t="shared" si="133"/>
        <v>2.6399999999999997</v>
      </c>
      <c r="I8561" s="103">
        <f>AVERAGE(H$10:H8561)</f>
        <v>0.33342726847521087</v>
      </c>
      <c r="J8561" s="2"/>
    </row>
    <row r="8562" spans="1:10">
      <c r="A8562" s="4">
        <v>35171</v>
      </c>
      <c r="B8562">
        <v>6.48</v>
      </c>
      <c r="F8562" s="4">
        <v>31200</v>
      </c>
      <c r="G8562">
        <v>7.64</v>
      </c>
      <c r="H8562">
        <f t="shared" si="133"/>
        <v>2.6399999999999997</v>
      </c>
      <c r="I8562" s="103">
        <f>AVERAGE(H$10:H8562)</f>
        <v>0.33369694843914455</v>
      </c>
      <c r="J8562" s="2"/>
    </row>
    <row r="8563" spans="1:10">
      <c r="A8563" s="4">
        <v>35172</v>
      </c>
      <c r="B8563">
        <v>6.52</v>
      </c>
      <c r="F8563" s="4">
        <v>31201</v>
      </c>
      <c r="G8563">
        <v>7.84</v>
      </c>
      <c r="H8563">
        <f t="shared" si="133"/>
        <v>2.2100000000000009</v>
      </c>
      <c r="I8563" s="103">
        <f>AVERAGE(H$10:H8563)</f>
        <v>0.33391629646948834</v>
      </c>
      <c r="J8563" s="2"/>
    </row>
    <row r="8564" spans="1:10">
      <c r="A8564" s="4">
        <v>35173</v>
      </c>
      <c r="B8564">
        <v>6.58</v>
      </c>
      <c r="F8564" s="4">
        <v>31202</v>
      </c>
      <c r="G8564">
        <v>7.91</v>
      </c>
      <c r="H8564">
        <f t="shared" si="133"/>
        <v>2.1400000000000006</v>
      </c>
      <c r="I8564" s="103">
        <f>AVERAGE(H$10:H8564)</f>
        <v>0.33412741087083614</v>
      </c>
      <c r="J8564" s="2"/>
    </row>
    <row r="8565" spans="1:10">
      <c r="A8565" s="4">
        <v>35174</v>
      </c>
      <c r="B8565">
        <v>6.53</v>
      </c>
      <c r="F8565" s="4">
        <v>31203</v>
      </c>
      <c r="G8565">
        <v>7.87</v>
      </c>
      <c r="H8565">
        <f t="shared" si="133"/>
        <v>1.96</v>
      </c>
      <c r="I8565" s="103">
        <f>AVERAGE(H$10:H8565)</f>
        <v>0.33431743805516634</v>
      </c>
      <c r="J8565" s="2"/>
    </row>
    <row r="8566" spans="1:10">
      <c r="A8566" s="4">
        <v>35177</v>
      </c>
      <c r="B8566">
        <v>6.48</v>
      </c>
      <c r="F8566" s="4">
        <v>31204</v>
      </c>
      <c r="G8566">
        <v>7.77</v>
      </c>
      <c r="H8566">
        <f t="shared" si="133"/>
        <v>2.120000000000001</v>
      </c>
      <c r="I8566" s="103">
        <f>AVERAGE(H$10:H8566)</f>
        <v>0.33452611896692802</v>
      </c>
      <c r="J8566" s="2"/>
    </row>
    <row r="8567" spans="1:10">
      <c r="A8567" s="4">
        <v>35178</v>
      </c>
      <c r="B8567">
        <v>6.52</v>
      </c>
      <c r="F8567" s="4">
        <v>31205</v>
      </c>
      <c r="G8567">
        <v>7.6</v>
      </c>
      <c r="H8567">
        <f t="shared" si="133"/>
        <v>2.59</v>
      </c>
      <c r="I8567" s="103">
        <f>AVERAGE(H$10:H8567)</f>
        <v>0.33478967048375829</v>
      </c>
      <c r="J8567" s="2"/>
    </row>
    <row r="8568" spans="1:10">
      <c r="A8568" s="4">
        <v>35179</v>
      </c>
      <c r="B8568">
        <v>6.57</v>
      </c>
      <c r="F8568" s="4">
        <v>31206</v>
      </c>
      <c r="G8568">
        <v>7.6</v>
      </c>
      <c r="H8568">
        <f t="shared" si="133"/>
        <v>2.59</v>
      </c>
      <c r="I8568" s="103">
        <f>AVERAGE(H$10:H8568)</f>
        <v>0.33505316041593686</v>
      </c>
      <c r="J8568" s="2"/>
    </row>
    <row r="8569" spans="1:10">
      <c r="A8569" s="4">
        <v>35180</v>
      </c>
      <c r="B8569">
        <v>6.56</v>
      </c>
      <c r="F8569" s="4">
        <v>31207</v>
      </c>
      <c r="G8569">
        <v>7.6</v>
      </c>
      <c r="H8569">
        <f t="shared" si="133"/>
        <v>2.59</v>
      </c>
      <c r="I8569" s="103">
        <f>AVERAGE(H$10:H8569)</f>
        <v>0.33531658878504716</v>
      </c>
      <c r="J8569" s="2"/>
    </row>
    <row r="8570" spans="1:10">
      <c r="A8570" s="4">
        <v>35181</v>
      </c>
      <c r="B8570">
        <v>6.54</v>
      </c>
      <c r="F8570" s="4">
        <v>31208</v>
      </c>
      <c r="G8570">
        <v>7.76</v>
      </c>
      <c r="H8570">
        <f t="shared" si="133"/>
        <v>2.4000000000000004</v>
      </c>
      <c r="I8570" s="103">
        <f>AVERAGE(H$10:H8570)</f>
        <v>0.33555776194369857</v>
      </c>
      <c r="J8570" s="2"/>
    </row>
    <row r="8571" spans="1:10">
      <c r="A8571" s="4">
        <v>35184</v>
      </c>
      <c r="B8571">
        <v>6.59</v>
      </c>
      <c r="F8571" s="4">
        <v>31209</v>
      </c>
      <c r="G8571">
        <v>7.62</v>
      </c>
      <c r="H8571">
        <f t="shared" si="133"/>
        <v>2.46</v>
      </c>
      <c r="I8571" s="103">
        <f>AVERAGE(H$10:H8571)</f>
        <v>0.33580588647512305</v>
      </c>
      <c r="J8571" s="2"/>
    </row>
    <row r="8572" spans="1:10">
      <c r="A8572" s="4">
        <v>35185</v>
      </c>
      <c r="B8572">
        <v>6.66</v>
      </c>
      <c r="F8572" s="4">
        <v>31210</v>
      </c>
      <c r="G8572">
        <v>7.4</v>
      </c>
      <c r="H8572">
        <f t="shared" si="133"/>
        <v>2.76</v>
      </c>
      <c r="I8572" s="103">
        <f>AVERAGE(H$10:H8572)</f>
        <v>0.33608898750437977</v>
      </c>
      <c r="J8572" s="2"/>
    </row>
    <row r="8573" spans="1:10">
      <c r="A8573" s="4">
        <v>35186</v>
      </c>
      <c r="B8573">
        <v>6.68</v>
      </c>
      <c r="F8573" s="4">
        <v>31211</v>
      </c>
      <c r="G8573">
        <v>7.38</v>
      </c>
      <c r="H8573">
        <f t="shared" si="133"/>
        <v>2.830000000000001</v>
      </c>
      <c r="I8573" s="103">
        <f>AVERAGE(H$10:H8573)</f>
        <v>0.33638019617001447</v>
      </c>
      <c r="J8573" s="2"/>
    </row>
    <row r="8574" spans="1:10">
      <c r="A8574" s="4">
        <v>35187</v>
      </c>
      <c r="B8574">
        <v>6.85</v>
      </c>
      <c r="F8574" s="4">
        <v>31212</v>
      </c>
      <c r="G8574">
        <v>7.27</v>
      </c>
      <c r="H8574">
        <f t="shared" si="133"/>
        <v>2.7100000000000009</v>
      </c>
      <c r="I8574" s="103">
        <f>AVERAGE(H$10:H8574)</f>
        <v>0.33665732632807982</v>
      </c>
      <c r="J8574" s="2"/>
    </row>
    <row r="8575" spans="1:10">
      <c r="A8575" s="4">
        <v>35188</v>
      </c>
      <c r="B8575">
        <v>6.9</v>
      </c>
      <c r="F8575" s="4">
        <v>31213</v>
      </c>
      <c r="G8575">
        <v>7.27</v>
      </c>
      <c r="H8575">
        <f t="shared" si="133"/>
        <v>2.7100000000000009</v>
      </c>
      <c r="I8575" s="103">
        <f>AVERAGE(H$10:H8575)</f>
        <v>0.33693439178146206</v>
      </c>
      <c r="J8575" s="2"/>
    </row>
    <row r="8576" spans="1:10">
      <c r="A8576" s="4">
        <v>35191</v>
      </c>
      <c r="B8576">
        <v>6.86</v>
      </c>
      <c r="F8576" s="4">
        <v>31214</v>
      </c>
      <c r="G8576">
        <v>7.27</v>
      </c>
      <c r="H8576">
        <f t="shared" si="133"/>
        <v>2.7100000000000009</v>
      </c>
      <c r="I8576" s="103">
        <f>AVERAGE(H$10:H8576)</f>
        <v>0.3372113925528194</v>
      </c>
      <c r="J8576" s="2"/>
    </row>
    <row r="8577" spans="1:10">
      <c r="A8577" s="4">
        <v>35192</v>
      </c>
      <c r="B8577">
        <v>6.87</v>
      </c>
      <c r="F8577" s="4">
        <v>31215</v>
      </c>
      <c r="G8577">
        <v>7.25</v>
      </c>
      <c r="H8577">
        <f t="shared" si="133"/>
        <v>2.7200000000000006</v>
      </c>
      <c r="I8577" s="103">
        <f>AVERAGE(H$10:H8577)</f>
        <v>0.33748949579831977</v>
      </c>
      <c r="J8577" s="2"/>
    </row>
    <row r="8578" spans="1:10">
      <c r="A8578" s="4">
        <v>35193</v>
      </c>
      <c r="B8578">
        <v>6.78</v>
      </c>
      <c r="F8578" s="4">
        <v>31216</v>
      </c>
      <c r="G8578">
        <v>6.77</v>
      </c>
      <c r="H8578">
        <f t="shared" si="133"/>
        <v>3.1300000000000008</v>
      </c>
      <c r="I8578" s="103">
        <f>AVERAGE(H$10:H8578)</f>
        <v>0.33781538102462411</v>
      </c>
      <c r="J8578" s="2"/>
    </row>
    <row r="8579" spans="1:10">
      <c r="A8579" s="4">
        <v>35194</v>
      </c>
      <c r="B8579">
        <v>6.84</v>
      </c>
      <c r="F8579" s="4">
        <v>31217</v>
      </c>
      <c r="G8579">
        <v>6.73</v>
      </c>
      <c r="H8579">
        <f t="shared" si="133"/>
        <v>3.3099999999999987</v>
      </c>
      <c r="I8579" s="103">
        <f>AVERAGE(H$10:H8579)</f>
        <v>0.33816219369895029</v>
      </c>
      <c r="J8579" s="2"/>
    </row>
    <row r="8580" spans="1:10">
      <c r="A8580" s="4">
        <v>35195</v>
      </c>
      <c r="B8580">
        <v>6.75</v>
      </c>
      <c r="F8580" s="4">
        <v>31218</v>
      </c>
      <c r="G8580">
        <v>7.34</v>
      </c>
      <c r="H8580">
        <f t="shared" si="133"/>
        <v>2.8000000000000007</v>
      </c>
      <c r="I8580" s="103">
        <f>AVERAGE(H$10:H8580)</f>
        <v>0.33844942247112403</v>
      </c>
      <c r="J8580" s="2"/>
    </row>
    <row r="8581" spans="1:10">
      <c r="A8581" s="4">
        <v>35198</v>
      </c>
      <c r="B8581">
        <v>6.72</v>
      </c>
      <c r="F8581" s="4">
        <v>31219</v>
      </c>
      <c r="G8581">
        <v>7.41</v>
      </c>
      <c r="H8581">
        <f t="shared" si="133"/>
        <v>2.9299999999999997</v>
      </c>
      <c r="I8581" s="103">
        <f>AVERAGE(H$10:H8581)</f>
        <v>0.33875174988334156</v>
      </c>
      <c r="J8581" s="2"/>
    </row>
    <row r="8582" spans="1:10">
      <c r="A8582" s="4">
        <v>35199</v>
      </c>
      <c r="B8582">
        <v>6.66</v>
      </c>
      <c r="F8582" s="4">
        <v>31220</v>
      </c>
      <c r="G8582">
        <v>7.41</v>
      </c>
      <c r="H8582">
        <f t="shared" si="133"/>
        <v>2.9299999999999997</v>
      </c>
      <c r="I8582" s="103">
        <f>AVERAGE(H$10:H8582)</f>
        <v>0.33905400676542674</v>
      </c>
      <c r="J8582" s="2"/>
    </row>
    <row r="8583" spans="1:10">
      <c r="A8583" s="4">
        <v>35200</v>
      </c>
      <c r="B8583">
        <v>6.65</v>
      </c>
      <c r="F8583" s="4">
        <v>31221</v>
      </c>
      <c r="G8583">
        <v>7.41</v>
      </c>
      <c r="H8583">
        <f t="shared" si="133"/>
        <v>2.9299999999999997</v>
      </c>
      <c r="I8583" s="103">
        <f>AVERAGE(H$10:H8583)</f>
        <v>0.33935619314205778</v>
      </c>
      <c r="J8583" s="2"/>
    </row>
    <row r="8584" spans="1:10">
      <c r="A8584" s="4">
        <v>35201</v>
      </c>
      <c r="B8584">
        <v>6.7</v>
      </c>
      <c r="F8584" s="4">
        <v>31222</v>
      </c>
      <c r="G8584">
        <v>7.59</v>
      </c>
      <c r="H8584">
        <f t="shared" si="133"/>
        <v>2.8599999999999994</v>
      </c>
      <c r="I8584" s="103">
        <f>AVERAGE(H$10:H8584)</f>
        <v>0.33965014577259517</v>
      </c>
      <c r="J8584" s="2"/>
    </row>
    <row r="8585" spans="1:10">
      <c r="A8585" s="4">
        <v>35202</v>
      </c>
      <c r="B8585">
        <v>6.65</v>
      </c>
      <c r="F8585" s="4">
        <v>31223</v>
      </c>
      <c r="G8585">
        <v>7.6</v>
      </c>
      <c r="H8585">
        <f t="shared" si="133"/>
        <v>2.9000000000000004</v>
      </c>
      <c r="I8585" s="103">
        <f>AVERAGE(H$10:H8585)</f>
        <v>0.33994869402985117</v>
      </c>
      <c r="J8585" s="2"/>
    </row>
    <row r="8586" spans="1:10">
      <c r="A8586" s="4">
        <v>35205</v>
      </c>
      <c r="B8586">
        <v>6.62</v>
      </c>
      <c r="F8586" s="4">
        <v>31224</v>
      </c>
      <c r="G8586">
        <v>7.46</v>
      </c>
      <c r="H8586">
        <f t="shared" ref="H8586:H8649" si="134">IFERROR(((VLOOKUP(F8586,$A$9:$B$14200,2,FALSE))-G8586),H8585)</f>
        <v>3.0799999999999992</v>
      </c>
      <c r="I8586" s="103">
        <f>AVERAGE(H$10:H8586)</f>
        <v>0.34026815902996427</v>
      </c>
      <c r="J8586" s="2"/>
    </row>
    <row r="8587" spans="1:10">
      <c r="A8587" s="4">
        <v>35206</v>
      </c>
      <c r="B8587">
        <v>6.65</v>
      </c>
      <c r="F8587" s="4">
        <v>31225</v>
      </c>
      <c r="G8587">
        <v>7.74</v>
      </c>
      <c r="H8587">
        <f t="shared" si="134"/>
        <v>2.6500000000000004</v>
      </c>
      <c r="I8587" s="103">
        <f>AVERAGE(H$10:H8587)</f>
        <v>0.34053742131032916</v>
      </c>
      <c r="J8587" s="2"/>
    </row>
    <row r="8588" spans="1:10">
      <c r="A8588" s="4">
        <v>35207</v>
      </c>
      <c r="B8588">
        <v>6.63</v>
      </c>
      <c r="F8588" s="4">
        <v>31226</v>
      </c>
      <c r="G8588">
        <v>7.95</v>
      </c>
      <c r="H8588">
        <f t="shared" si="134"/>
        <v>2.2999999999999998</v>
      </c>
      <c r="I8588" s="103">
        <f>AVERAGE(H$10:H8588)</f>
        <v>0.34076582352255552</v>
      </c>
      <c r="J8588" s="2"/>
    </row>
    <row r="8589" spans="1:10">
      <c r="A8589" s="4">
        <v>35208</v>
      </c>
      <c r="B8589">
        <v>6.68</v>
      </c>
      <c r="F8589" s="4">
        <v>31227</v>
      </c>
      <c r="G8589">
        <v>7.95</v>
      </c>
      <c r="H8589">
        <f t="shared" si="134"/>
        <v>2.2999999999999998</v>
      </c>
      <c r="I8589" s="103">
        <f>AVERAGE(H$10:H8589)</f>
        <v>0.34099417249417296</v>
      </c>
      <c r="J8589" s="2"/>
    </row>
    <row r="8590" spans="1:10">
      <c r="A8590" s="4">
        <v>35209</v>
      </c>
      <c r="B8590">
        <v>6.65</v>
      </c>
      <c r="F8590" s="4">
        <v>31228</v>
      </c>
      <c r="G8590">
        <v>7.95</v>
      </c>
      <c r="H8590">
        <f t="shared" si="134"/>
        <v>2.2999999999999998</v>
      </c>
      <c r="I8590" s="103">
        <f>AVERAGE(H$10:H8590)</f>
        <v>0.34122246824379493</v>
      </c>
      <c r="J8590" s="2"/>
    </row>
    <row r="8591" spans="1:10">
      <c r="A8591" s="4">
        <v>35213</v>
      </c>
      <c r="B8591">
        <v>6.67</v>
      </c>
      <c r="F8591" s="4">
        <v>31229</v>
      </c>
      <c r="G8591">
        <v>8.1199999999999992</v>
      </c>
      <c r="H8591">
        <f t="shared" si="134"/>
        <v>2.0700000000000003</v>
      </c>
      <c r="I8591" s="103">
        <f>AVERAGE(H$10:H8591)</f>
        <v>0.34142391051037108</v>
      </c>
      <c r="J8591" s="2"/>
    </row>
    <row r="8592" spans="1:10">
      <c r="A8592" s="4">
        <v>35214</v>
      </c>
      <c r="B8592">
        <v>6.77</v>
      </c>
      <c r="F8592" s="4">
        <v>31230</v>
      </c>
      <c r="G8592">
        <v>8.1300000000000008</v>
      </c>
      <c r="H8592">
        <f t="shared" si="134"/>
        <v>2.0699999999999985</v>
      </c>
      <c r="I8592" s="103">
        <f>AVERAGE(H$10:H8592)</f>
        <v>0.34162530583712042</v>
      </c>
      <c r="J8592" s="2"/>
    </row>
    <row r="8593" spans="1:10">
      <c r="A8593" s="4">
        <v>35215</v>
      </c>
      <c r="B8593">
        <v>6.78</v>
      </c>
      <c r="F8593" s="4">
        <v>31231</v>
      </c>
      <c r="G8593">
        <v>8.58</v>
      </c>
      <c r="H8593">
        <f t="shared" si="134"/>
        <v>1.6500000000000004</v>
      </c>
      <c r="I8593" s="103">
        <f>AVERAGE(H$10:H8593)</f>
        <v>0.34177772600186446</v>
      </c>
      <c r="J8593" s="2"/>
    </row>
    <row r="8594" spans="1:10">
      <c r="A8594" s="4">
        <v>35216</v>
      </c>
      <c r="B8594">
        <v>6.85</v>
      </c>
      <c r="F8594" s="4">
        <v>31232</v>
      </c>
      <c r="G8594">
        <v>8.58</v>
      </c>
      <c r="H8594">
        <f t="shared" si="134"/>
        <v>1.6500000000000004</v>
      </c>
      <c r="I8594" s="103">
        <f>AVERAGE(H$10:H8594)</f>
        <v>0.34193011065812517</v>
      </c>
      <c r="J8594" s="2"/>
    </row>
    <row r="8595" spans="1:10">
      <c r="A8595" s="4">
        <v>35219</v>
      </c>
      <c r="B8595">
        <v>6.87</v>
      </c>
      <c r="F8595" s="4">
        <v>31233</v>
      </c>
      <c r="G8595">
        <v>8.0500000000000007</v>
      </c>
      <c r="H8595">
        <f t="shared" si="134"/>
        <v>1.879999999999999</v>
      </c>
      <c r="I8595" s="103">
        <f>AVERAGE(H$10:H8595)</f>
        <v>0.34210924761239286</v>
      </c>
      <c r="J8595" s="2"/>
    </row>
    <row r="8596" spans="1:10">
      <c r="A8596" s="4">
        <v>35220</v>
      </c>
      <c r="B8596">
        <v>6.86</v>
      </c>
      <c r="F8596" s="4">
        <v>31234</v>
      </c>
      <c r="G8596">
        <v>8.0500000000000007</v>
      </c>
      <c r="H8596">
        <f t="shared" si="134"/>
        <v>1.879999999999999</v>
      </c>
      <c r="I8596" s="103">
        <f>AVERAGE(H$10:H8596)</f>
        <v>0.3422883428438343</v>
      </c>
      <c r="J8596" s="2"/>
    </row>
    <row r="8597" spans="1:10">
      <c r="A8597" s="4">
        <v>35221</v>
      </c>
      <c r="B8597">
        <v>6.82</v>
      </c>
      <c r="F8597" s="4">
        <v>31235</v>
      </c>
      <c r="G8597">
        <v>8.0500000000000007</v>
      </c>
      <c r="H8597">
        <f t="shared" si="134"/>
        <v>1.879999999999999</v>
      </c>
      <c r="I8597" s="103">
        <f>AVERAGE(H$10:H8597)</f>
        <v>0.34246739636702433</v>
      </c>
      <c r="J8597" s="2"/>
    </row>
    <row r="8598" spans="1:10">
      <c r="A8598" s="4">
        <v>35222</v>
      </c>
      <c r="B8598">
        <v>6.76</v>
      </c>
      <c r="F8598" s="4">
        <v>31236</v>
      </c>
      <c r="G8598">
        <v>8.1300000000000008</v>
      </c>
      <c r="H8598">
        <f t="shared" si="134"/>
        <v>1.92</v>
      </c>
      <c r="I8598" s="103">
        <f>AVERAGE(H$10:H8598)</f>
        <v>0.34265106531610262</v>
      </c>
      <c r="J8598" s="2"/>
    </row>
    <row r="8599" spans="1:10">
      <c r="A8599" s="4">
        <v>35223</v>
      </c>
      <c r="B8599">
        <v>6.93</v>
      </c>
      <c r="F8599" s="4">
        <v>31237</v>
      </c>
      <c r="G8599">
        <v>7.96</v>
      </c>
      <c r="H8599">
        <f t="shared" si="134"/>
        <v>2.0900000000000007</v>
      </c>
      <c r="I8599" s="103">
        <f>AVERAGE(H$10:H8599)</f>
        <v>0.34285448195576312</v>
      </c>
      <c r="J8599" s="2"/>
    </row>
    <row r="8600" spans="1:10">
      <c r="A8600" s="4">
        <v>35226</v>
      </c>
      <c r="B8600">
        <v>6.97</v>
      </c>
      <c r="F8600" s="4">
        <v>31238</v>
      </c>
      <c r="G8600">
        <v>7.7</v>
      </c>
      <c r="H8600">
        <f t="shared" si="134"/>
        <v>2.37</v>
      </c>
      <c r="I8600" s="103">
        <f>AVERAGE(H$10:H8600)</f>
        <v>0.34309044348737111</v>
      </c>
      <c r="J8600" s="2"/>
    </row>
    <row r="8601" spans="1:10">
      <c r="A8601" s="4">
        <v>35227</v>
      </c>
      <c r="B8601">
        <v>6.99</v>
      </c>
      <c r="F8601" s="4">
        <v>31239</v>
      </c>
      <c r="G8601">
        <v>7.8</v>
      </c>
      <c r="H8601">
        <f t="shared" si="134"/>
        <v>2.4200000000000008</v>
      </c>
      <c r="I8601" s="103">
        <f>AVERAGE(H$10:H8601)</f>
        <v>0.34333216945996337</v>
      </c>
      <c r="J8601" s="2"/>
    </row>
    <row r="8602" spans="1:10">
      <c r="A8602" s="4">
        <v>35228</v>
      </c>
      <c r="B8602">
        <v>7.03</v>
      </c>
      <c r="F8602" s="4">
        <v>31240</v>
      </c>
      <c r="G8602">
        <v>7.67</v>
      </c>
      <c r="H8602">
        <f t="shared" si="134"/>
        <v>2.5600000000000005</v>
      </c>
      <c r="I8602" s="103">
        <f>AVERAGE(H$10:H8602)</f>
        <v>0.34359013150238626</v>
      </c>
      <c r="J8602" s="2"/>
    </row>
    <row r="8603" spans="1:10">
      <c r="A8603" s="4">
        <v>35229</v>
      </c>
      <c r="B8603">
        <v>7.01</v>
      </c>
      <c r="F8603" s="4">
        <v>31241</v>
      </c>
      <c r="G8603">
        <v>7.67</v>
      </c>
      <c r="H8603">
        <f t="shared" si="134"/>
        <v>2.5600000000000005</v>
      </c>
      <c r="I8603" s="103">
        <f>AVERAGE(H$10:H8603)</f>
        <v>0.34384803351175297</v>
      </c>
      <c r="J8603" s="2"/>
    </row>
    <row r="8604" spans="1:10">
      <c r="A8604" s="4">
        <v>35230</v>
      </c>
      <c r="B8604">
        <v>6.95</v>
      </c>
      <c r="F8604" s="4">
        <v>31242</v>
      </c>
      <c r="G8604">
        <v>7.67</v>
      </c>
      <c r="H8604">
        <f t="shared" si="134"/>
        <v>2.5600000000000005</v>
      </c>
      <c r="I8604" s="103">
        <f>AVERAGE(H$10:H8604)</f>
        <v>0.34410587550901744</v>
      </c>
      <c r="J8604" s="2"/>
    </row>
    <row r="8605" spans="1:10">
      <c r="A8605" s="4">
        <v>35233</v>
      </c>
      <c r="B8605">
        <v>6.9</v>
      </c>
      <c r="F8605" s="4">
        <v>31243</v>
      </c>
      <c r="G8605">
        <v>7.71</v>
      </c>
      <c r="H8605">
        <f t="shared" si="134"/>
        <v>2.5100000000000007</v>
      </c>
      <c r="I8605" s="103">
        <f>AVERAGE(H$10:H8605)</f>
        <v>0.34435784085621279</v>
      </c>
      <c r="J8605" s="2"/>
    </row>
    <row r="8606" spans="1:10">
      <c r="A8606" s="4">
        <v>35234</v>
      </c>
      <c r="B8606">
        <v>6.93</v>
      </c>
      <c r="F8606" s="4">
        <v>31244</v>
      </c>
      <c r="G8606">
        <v>7.58</v>
      </c>
      <c r="H8606">
        <f t="shared" si="134"/>
        <v>2.5700000000000003</v>
      </c>
      <c r="I8606" s="103">
        <f>AVERAGE(H$10:H8606)</f>
        <v>0.34461672676515126</v>
      </c>
      <c r="J8606" s="2"/>
    </row>
    <row r="8607" spans="1:10">
      <c r="A8607" s="4">
        <v>35235</v>
      </c>
      <c r="B8607">
        <v>6.96</v>
      </c>
      <c r="F8607" s="4">
        <v>31245</v>
      </c>
      <c r="G8607">
        <v>8.26</v>
      </c>
      <c r="H8607">
        <f t="shared" si="134"/>
        <v>1.8599999999999994</v>
      </c>
      <c r="I8607" s="103">
        <f>AVERAGE(H$10:H8607)</f>
        <v>0.34479297511049145</v>
      </c>
      <c r="J8607" s="2"/>
    </row>
    <row r="8608" spans="1:10">
      <c r="A8608" s="4">
        <v>35236</v>
      </c>
      <c r="B8608">
        <v>6.98</v>
      </c>
      <c r="F8608" s="4">
        <v>31246</v>
      </c>
      <c r="G8608">
        <v>8.01</v>
      </c>
      <c r="H8608">
        <f t="shared" si="134"/>
        <v>2.2900000000000009</v>
      </c>
      <c r="I8608" s="103">
        <f>AVERAGE(H$10:H8608)</f>
        <v>0.34501918827770739</v>
      </c>
      <c r="J8608" s="2"/>
    </row>
    <row r="8609" spans="1:10">
      <c r="A8609" s="4">
        <v>35237</v>
      </c>
      <c r="B8609">
        <v>6.96</v>
      </c>
      <c r="F8609" s="4">
        <v>31247</v>
      </c>
      <c r="G8609">
        <v>7.91</v>
      </c>
      <c r="H8609">
        <f t="shared" si="134"/>
        <v>2.4299999999999997</v>
      </c>
      <c r="I8609" s="103">
        <f>AVERAGE(H$10:H8609)</f>
        <v>0.3452616279069774</v>
      </c>
      <c r="J8609" s="2"/>
    </row>
    <row r="8610" spans="1:10">
      <c r="A8610" s="4">
        <v>35240</v>
      </c>
      <c r="B8610">
        <v>6.94</v>
      </c>
      <c r="F8610" s="4">
        <v>31248</v>
      </c>
      <c r="G8610">
        <v>7.91</v>
      </c>
      <c r="H8610">
        <f t="shared" si="134"/>
        <v>2.4299999999999997</v>
      </c>
      <c r="I8610" s="103">
        <f>AVERAGE(H$10:H8610)</f>
        <v>0.34550401116149349</v>
      </c>
      <c r="J8610" s="2"/>
    </row>
    <row r="8611" spans="1:10">
      <c r="A8611" s="4">
        <v>35241</v>
      </c>
      <c r="B8611">
        <v>6.91</v>
      </c>
      <c r="F8611" s="4">
        <v>31249</v>
      </c>
      <c r="G8611">
        <v>7.91</v>
      </c>
      <c r="H8611">
        <f t="shared" si="134"/>
        <v>2.4299999999999997</v>
      </c>
      <c r="I8611" s="103">
        <f>AVERAGE(H$10:H8611)</f>
        <v>0.34574633806091665</v>
      </c>
      <c r="J8611" s="2"/>
    </row>
    <row r="8612" spans="1:10">
      <c r="A8612" s="4">
        <v>35242</v>
      </c>
      <c r="B8612">
        <v>6.91</v>
      </c>
      <c r="F8612" s="4">
        <v>31250</v>
      </c>
      <c r="G8612">
        <v>8.07</v>
      </c>
      <c r="H8612">
        <f t="shared" si="134"/>
        <v>2.3900000000000006</v>
      </c>
      <c r="I8612" s="103">
        <f>AVERAGE(H$10:H8612)</f>
        <v>0.34598395908404106</v>
      </c>
      <c r="J8612" s="2"/>
    </row>
    <row r="8613" spans="1:10">
      <c r="A8613" s="4">
        <v>35243</v>
      </c>
      <c r="B8613">
        <v>6.83</v>
      </c>
      <c r="F8613" s="4">
        <v>31251</v>
      </c>
      <c r="G8613">
        <v>7.83</v>
      </c>
      <c r="H8613">
        <f t="shared" si="134"/>
        <v>2.6400000000000006</v>
      </c>
      <c r="I8613" s="103">
        <f>AVERAGE(H$10:H8613)</f>
        <v>0.34625058112505869</v>
      </c>
      <c r="J8613" s="2"/>
    </row>
    <row r="8614" spans="1:10">
      <c r="A8614" s="4">
        <v>35244</v>
      </c>
      <c r="B8614">
        <v>6.73</v>
      </c>
      <c r="F8614" s="4">
        <v>31252</v>
      </c>
      <c r="G8614">
        <v>7.55</v>
      </c>
      <c r="H8614">
        <f t="shared" si="134"/>
        <v>2.96</v>
      </c>
      <c r="I8614" s="103">
        <f>AVERAGE(H$10:H8614)</f>
        <v>0.34655432887855953</v>
      </c>
      <c r="J8614" s="2"/>
    </row>
    <row r="8615" spans="1:10">
      <c r="A8615" s="4">
        <v>35247</v>
      </c>
      <c r="B8615">
        <v>6.74</v>
      </c>
      <c r="F8615" s="4">
        <v>31253</v>
      </c>
      <c r="G8615">
        <v>7.49</v>
      </c>
      <c r="H8615">
        <f t="shared" si="134"/>
        <v>3.0299999999999994</v>
      </c>
      <c r="I8615" s="103">
        <f>AVERAGE(H$10:H8615)</f>
        <v>0.34686613990239429</v>
      </c>
      <c r="J8615" s="2"/>
    </row>
    <row r="8616" spans="1:10">
      <c r="A8616" s="4">
        <v>35248</v>
      </c>
      <c r="B8616">
        <v>6.8</v>
      </c>
      <c r="F8616" s="4">
        <v>31254</v>
      </c>
      <c r="G8616">
        <v>7.41</v>
      </c>
      <c r="H8616">
        <f t="shared" si="134"/>
        <v>3.1799999999999997</v>
      </c>
      <c r="I8616" s="103">
        <f>AVERAGE(H$10:H8616)</f>
        <v>0.34719530614616068</v>
      </c>
      <c r="J8616" s="2"/>
    </row>
    <row r="8617" spans="1:10">
      <c r="A8617" s="4">
        <v>35249</v>
      </c>
      <c r="B8617">
        <v>6.78</v>
      </c>
      <c r="F8617" s="4">
        <v>31255</v>
      </c>
      <c r="G8617">
        <v>7.41</v>
      </c>
      <c r="H8617">
        <f t="shared" si="134"/>
        <v>3.1799999999999997</v>
      </c>
      <c r="I8617" s="103">
        <f>AVERAGE(H$10:H8617)</f>
        <v>0.34752439591078121</v>
      </c>
      <c r="J8617" s="2"/>
    </row>
    <row r="8618" spans="1:10">
      <c r="A8618" s="4">
        <v>35251</v>
      </c>
      <c r="B8618">
        <v>7.06</v>
      </c>
      <c r="F8618" s="4">
        <v>31256</v>
      </c>
      <c r="G8618">
        <v>7.41</v>
      </c>
      <c r="H8618">
        <f t="shared" si="134"/>
        <v>3.1799999999999997</v>
      </c>
      <c r="I8618" s="103">
        <f>AVERAGE(H$10:H8618)</f>
        <v>0.34785340922290681</v>
      </c>
      <c r="J8618" s="2"/>
    </row>
    <row r="8619" spans="1:10">
      <c r="A8619" s="4">
        <v>35254</v>
      </c>
      <c r="B8619">
        <v>7.05</v>
      </c>
      <c r="F8619" s="4">
        <v>31257</v>
      </c>
      <c r="G8619">
        <v>7.6</v>
      </c>
      <c r="H8619">
        <f t="shared" si="134"/>
        <v>3.0700000000000003</v>
      </c>
      <c r="I8619" s="103">
        <f>AVERAGE(H$10:H8619)</f>
        <v>0.3481695702671318</v>
      </c>
      <c r="J8619" s="2"/>
    </row>
    <row r="8620" spans="1:10">
      <c r="A8620" s="4">
        <v>35255</v>
      </c>
      <c r="B8620">
        <v>7</v>
      </c>
      <c r="F8620" s="4">
        <v>31258</v>
      </c>
      <c r="G8620">
        <v>7.57</v>
      </c>
      <c r="H8620">
        <f t="shared" si="134"/>
        <v>3.09</v>
      </c>
      <c r="I8620" s="103">
        <f>AVERAGE(H$10:H8620)</f>
        <v>0.3484879804900714</v>
      </c>
      <c r="J8620" s="2"/>
    </row>
    <row r="8621" spans="1:10">
      <c r="A8621" s="4">
        <v>35256</v>
      </c>
      <c r="B8621">
        <v>6.95</v>
      </c>
      <c r="F8621" s="4">
        <v>31259</v>
      </c>
      <c r="G8621">
        <v>8.61</v>
      </c>
      <c r="H8621">
        <f t="shared" si="134"/>
        <v>1.9600000000000009</v>
      </c>
      <c r="I8621" s="103">
        <f>AVERAGE(H$10:H8621)</f>
        <v>0.34867510450534195</v>
      </c>
      <c r="J8621" s="2"/>
    </row>
    <row r="8622" spans="1:10">
      <c r="A8622" s="4">
        <v>35257</v>
      </c>
      <c r="B8622">
        <v>6.9</v>
      </c>
      <c r="F8622" s="4">
        <v>31260</v>
      </c>
      <c r="G8622">
        <v>8.26</v>
      </c>
      <c r="H8622">
        <f t="shared" si="134"/>
        <v>2.25</v>
      </c>
      <c r="I8622" s="103">
        <f>AVERAGE(H$10:H8622)</f>
        <v>0.34889585510275223</v>
      </c>
      <c r="J8622" s="2"/>
    </row>
    <row r="8623" spans="1:10">
      <c r="A8623" s="4">
        <v>35258</v>
      </c>
      <c r="B8623">
        <v>6.85</v>
      </c>
      <c r="F8623" s="4">
        <v>31261</v>
      </c>
      <c r="G8623">
        <v>7.94</v>
      </c>
      <c r="H8623">
        <f t="shared" si="134"/>
        <v>2.7199999999999998</v>
      </c>
      <c r="I8623" s="103">
        <f>AVERAGE(H$10:H8623)</f>
        <v>0.34917111678662699</v>
      </c>
      <c r="J8623" s="2"/>
    </row>
    <row r="8624" spans="1:10">
      <c r="A8624" s="4">
        <v>35261</v>
      </c>
      <c r="B8624">
        <v>6.89</v>
      </c>
      <c r="F8624" s="4">
        <v>31262</v>
      </c>
      <c r="G8624">
        <v>7.94</v>
      </c>
      <c r="H8624">
        <f t="shared" si="134"/>
        <v>2.7199999999999998</v>
      </c>
      <c r="I8624" s="103">
        <f>AVERAGE(H$10:H8624)</f>
        <v>0.34944631456761516</v>
      </c>
      <c r="J8624" s="2"/>
    </row>
    <row r="8625" spans="1:10">
      <c r="A8625" s="4">
        <v>35262</v>
      </c>
      <c r="B8625">
        <v>6.84</v>
      </c>
      <c r="F8625" s="4">
        <v>31263</v>
      </c>
      <c r="G8625">
        <v>7.94</v>
      </c>
      <c r="H8625">
        <f t="shared" si="134"/>
        <v>2.7199999999999998</v>
      </c>
      <c r="I8625" s="103">
        <f>AVERAGE(H$10:H8625)</f>
        <v>0.3497214484679671</v>
      </c>
      <c r="J8625" s="2"/>
    </row>
    <row r="8626" spans="1:10">
      <c r="A8626" s="4">
        <v>35263</v>
      </c>
      <c r="B8626">
        <v>6.83</v>
      </c>
      <c r="F8626" s="4">
        <v>31264</v>
      </c>
      <c r="G8626">
        <v>7.85</v>
      </c>
      <c r="H8626">
        <f t="shared" si="134"/>
        <v>2.7900000000000009</v>
      </c>
      <c r="I8626" s="103">
        <f>AVERAGE(H$10:H8626)</f>
        <v>0.35000464198677084</v>
      </c>
      <c r="J8626" s="2"/>
    </row>
    <row r="8627" spans="1:10">
      <c r="A8627" s="4">
        <v>35264</v>
      </c>
      <c r="B8627">
        <v>6.72</v>
      </c>
      <c r="F8627" s="4">
        <v>31265</v>
      </c>
      <c r="G8627">
        <v>7.76</v>
      </c>
      <c r="H8627">
        <f t="shared" si="134"/>
        <v>2.8900000000000006</v>
      </c>
      <c r="I8627" s="103">
        <f>AVERAGE(H$10:H8627)</f>
        <v>0.35029937340450268</v>
      </c>
      <c r="J8627" s="2"/>
    </row>
    <row r="8628" spans="1:10">
      <c r="A8628" s="4">
        <v>35265</v>
      </c>
      <c r="B8628">
        <v>6.78</v>
      </c>
      <c r="F8628" s="4">
        <v>31266</v>
      </c>
      <c r="G8628">
        <v>7.73</v>
      </c>
      <c r="H8628">
        <f t="shared" si="134"/>
        <v>2.8200000000000003</v>
      </c>
      <c r="I8628" s="103">
        <f>AVERAGE(H$10:H8628)</f>
        <v>0.35058591483930901</v>
      </c>
      <c r="J8628" s="2"/>
    </row>
    <row r="8629" spans="1:10">
      <c r="A8629" s="4">
        <v>35268</v>
      </c>
      <c r="B8629">
        <v>6.84</v>
      </c>
      <c r="F8629" s="4">
        <v>31267</v>
      </c>
      <c r="G8629">
        <v>7.68</v>
      </c>
      <c r="H8629">
        <f t="shared" si="134"/>
        <v>2.75</v>
      </c>
      <c r="I8629" s="103">
        <f>AVERAGE(H$10:H8629)</f>
        <v>0.35086426914153185</v>
      </c>
      <c r="J8629" s="2"/>
    </row>
    <row r="8630" spans="1:10">
      <c r="A8630" s="4">
        <v>35269</v>
      </c>
      <c r="B8630">
        <v>6.8</v>
      </c>
      <c r="F8630" s="4">
        <v>31268</v>
      </c>
      <c r="G8630">
        <v>7.61</v>
      </c>
      <c r="H8630">
        <f t="shared" si="134"/>
        <v>2.7599999999999989</v>
      </c>
      <c r="I8630" s="103">
        <f>AVERAGE(H$10:H8630)</f>
        <v>0.35114371882612277</v>
      </c>
      <c r="J8630" s="2"/>
    </row>
    <row r="8631" spans="1:10">
      <c r="A8631" s="4">
        <v>35270</v>
      </c>
      <c r="B8631">
        <v>6.87</v>
      </c>
      <c r="F8631" s="4">
        <v>31269</v>
      </c>
      <c r="G8631">
        <v>7.61</v>
      </c>
      <c r="H8631">
        <f t="shared" si="134"/>
        <v>2.7599999999999989</v>
      </c>
      <c r="I8631" s="103">
        <f>AVERAGE(H$10:H8631)</f>
        <v>0.35142310368823992</v>
      </c>
      <c r="J8631" s="2"/>
    </row>
    <row r="8632" spans="1:10">
      <c r="A8632" s="4">
        <v>35271</v>
      </c>
      <c r="B8632">
        <v>6.87</v>
      </c>
      <c r="F8632" s="4">
        <v>31270</v>
      </c>
      <c r="G8632">
        <v>7.61</v>
      </c>
      <c r="H8632">
        <f t="shared" si="134"/>
        <v>2.7599999999999989</v>
      </c>
      <c r="I8632" s="103">
        <f>AVERAGE(H$10:H8632)</f>
        <v>0.35170242375043548</v>
      </c>
      <c r="J8632" s="2"/>
    </row>
    <row r="8633" spans="1:10">
      <c r="A8633" s="4">
        <v>35272</v>
      </c>
      <c r="B8633">
        <v>6.85</v>
      </c>
      <c r="F8633" s="4">
        <v>31271</v>
      </c>
      <c r="G8633">
        <v>7.85</v>
      </c>
      <c r="H8633">
        <f t="shared" si="134"/>
        <v>2.5300000000000011</v>
      </c>
      <c r="I8633" s="103">
        <f>AVERAGE(H$10:H8633)</f>
        <v>0.35195500927643847</v>
      </c>
      <c r="J8633" s="2"/>
    </row>
    <row r="8634" spans="1:10">
      <c r="A8634" s="4">
        <v>35275</v>
      </c>
      <c r="B8634">
        <v>6.93</v>
      </c>
      <c r="F8634" s="4">
        <v>31272</v>
      </c>
      <c r="G8634">
        <v>8.02</v>
      </c>
      <c r="H8634">
        <f t="shared" si="134"/>
        <v>2.4400000000000013</v>
      </c>
      <c r="I8634" s="103">
        <f>AVERAGE(H$10:H8634)</f>
        <v>0.35219710144927596</v>
      </c>
      <c r="J8634" s="2"/>
    </row>
    <row r="8635" spans="1:10">
      <c r="A8635" s="4">
        <v>35276</v>
      </c>
      <c r="B8635">
        <v>6.89</v>
      </c>
      <c r="F8635" s="4">
        <v>31273</v>
      </c>
      <c r="G8635">
        <v>8.75</v>
      </c>
      <c r="H8635">
        <f t="shared" si="134"/>
        <v>1.6300000000000008</v>
      </c>
      <c r="I8635" s="103">
        <f>AVERAGE(H$10:H8635)</f>
        <v>0.35234523533503426</v>
      </c>
      <c r="J8635" s="2"/>
    </row>
    <row r="8636" spans="1:10">
      <c r="A8636" s="4">
        <v>35277</v>
      </c>
      <c r="B8636">
        <v>6.8</v>
      </c>
      <c r="F8636" s="4">
        <v>31274</v>
      </c>
      <c r="G8636">
        <v>8.5299999999999994</v>
      </c>
      <c r="H8636">
        <f t="shared" si="134"/>
        <v>1.83</v>
      </c>
      <c r="I8636" s="103">
        <f>AVERAGE(H$10:H8636)</f>
        <v>0.35251651790889132</v>
      </c>
      <c r="J8636" s="2"/>
    </row>
    <row r="8637" spans="1:10">
      <c r="A8637" s="4">
        <v>35278</v>
      </c>
      <c r="B8637">
        <v>6.65</v>
      </c>
      <c r="F8637" s="4">
        <v>31275</v>
      </c>
      <c r="G8637">
        <v>8.2200000000000006</v>
      </c>
      <c r="H8637">
        <f t="shared" si="134"/>
        <v>2.0399999999999991</v>
      </c>
      <c r="I8637" s="103">
        <f>AVERAGE(H$10:H8637)</f>
        <v>0.35271210013908266</v>
      </c>
      <c r="J8637" s="2"/>
    </row>
    <row r="8638" spans="1:10">
      <c r="A8638" s="4">
        <v>35279</v>
      </c>
      <c r="B8638">
        <v>6.51</v>
      </c>
      <c r="F8638" s="4">
        <v>31276</v>
      </c>
      <c r="G8638">
        <v>8.2200000000000006</v>
      </c>
      <c r="H8638">
        <f t="shared" si="134"/>
        <v>2.0399999999999991</v>
      </c>
      <c r="I8638" s="103">
        <f>AVERAGE(H$10:H8638)</f>
        <v>0.35290763703789607</v>
      </c>
      <c r="J8638" s="2"/>
    </row>
    <row r="8639" spans="1:10">
      <c r="A8639" s="4">
        <v>35282</v>
      </c>
      <c r="B8639">
        <v>6.53</v>
      </c>
      <c r="F8639" s="4">
        <v>31277</v>
      </c>
      <c r="G8639">
        <v>8.2200000000000006</v>
      </c>
      <c r="H8639">
        <f t="shared" si="134"/>
        <v>2.0399999999999991</v>
      </c>
      <c r="I8639" s="103">
        <f>AVERAGE(H$10:H8639)</f>
        <v>0.35310312862108983</v>
      </c>
      <c r="J8639" s="2"/>
    </row>
    <row r="8640" spans="1:10">
      <c r="A8640" s="4">
        <v>35283</v>
      </c>
      <c r="B8640">
        <v>6.54</v>
      </c>
      <c r="F8640" s="4">
        <v>31278</v>
      </c>
      <c r="G8640">
        <v>7.99</v>
      </c>
      <c r="H8640">
        <f t="shared" si="134"/>
        <v>2.2400000000000002</v>
      </c>
      <c r="I8640" s="103">
        <f>AVERAGE(H$10:H8640)</f>
        <v>0.35332174719036091</v>
      </c>
      <c r="J8640" s="2"/>
    </row>
    <row r="8641" spans="1:10">
      <c r="A8641" s="4">
        <v>35284</v>
      </c>
      <c r="B8641">
        <v>6.55</v>
      </c>
      <c r="F8641" s="4">
        <v>31279</v>
      </c>
      <c r="G8641">
        <v>7.67</v>
      </c>
      <c r="H8641">
        <f t="shared" si="134"/>
        <v>2.5299999999999994</v>
      </c>
      <c r="I8641" s="103">
        <f>AVERAGE(H$10:H8641)</f>
        <v>0.35357391102873093</v>
      </c>
      <c r="J8641" s="2"/>
    </row>
    <row r="8642" spans="1:10">
      <c r="A8642" s="4">
        <v>35285</v>
      </c>
      <c r="B8642">
        <v>6.56</v>
      </c>
      <c r="F8642" s="4">
        <v>31280</v>
      </c>
      <c r="G8642">
        <v>7.57</v>
      </c>
      <c r="H8642">
        <f t="shared" si="134"/>
        <v>2.5499999999999989</v>
      </c>
      <c r="I8642" s="103">
        <f>AVERAGE(H$10:H8642)</f>
        <v>0.35382833314027629</v>
      </c>
      <c r="J8642" s="2"/>
    </row>
    <row r="8643" spans="1:10">
      <c r="A8643" s="4">
        <v>35286</v>
      </c>
      <c r="B8643">
        <v>6.5</v>
      </c>
      <c r="F8643" s="4">
        <v>31281</v>
      </c>
      <c r="G8643">
        <v>7.79</v>
      </c>
      <c r="H8643">
        <f t="shared" si="134"/>
        <v>2.3099999999999996</v>
      </c>
      <c r="I8643" s="103">
        <f>AVERAGE(H$10:H8643)</f>
        <v>0.35405489923558087</v>
      </c>
      <c r="J8643" s="2"/>
    </row>
    <row r="8644" spans="1:10">
      <c r="A8644" s="4">
        <v>35289</v>
      </c>
      <c r="B8644">
        <v>6.49</v>
      </c>
      <c r="F8644" s="4">
        <v>31282</v>
      </c>
      <c r="G8644">
        <v>7.69</v>
      </c>
      <c r="H8644">
        <f t="shared" si="134"/>
        <v>2.4500000000000002</v>
      </c>
      <c r="I8644" s="103">
        <f>AVERAGE(H$10:H8644)</f>
        <v>0.35429762594093861</v>
      </c>
      <c r="J8644" s="2"/>
    </row>
    <row r="8645" spans="1:10">
      <c r="A8645" s="4">
        <v>35290</v>
      </c>
      <c r="B8645">
        <v>6.57</v>
      </c>
      <c r="F8645" s="4">
        <v>31283</v>
      </c>
      <c r="G8645">
        <v>7.69</v>
      </c>
      <c r="H8645">
        <f t="shared" si="134"/>
        <v>2.4500000000000002</v>
      </c>
      <c r="I8645" s="103">
        <f>AVERAGE(H$10:H8645)</f>
        <v>0.35454029643353463</v>
      </c>
      <c r="J8645" s="2"/>
    </row>
    <row r="8646" spans="1:10">
      <c r="A8646" s="4">
        <v>35291</v>
      </c>
      <c r="B8646">
        <v>6.58</v>
      </c>
      <c r="F8646" s="4">
        <v>31284</v>
      </c>
      <c r="G8646">
        <v>7.69</v>
      </c>
      <c r="H8646">
        <f t="shared" si="134"/>
        <v>2.4500000000000002</v>
      </c>
      <c r="I8646" s="103">
        <f>AVERAGE(H$10:H8646)</f>
        <v>0.35478291073289392</v>
      </c>
      <c r="J8646" s="2"/>
    </row>
    <row r="8647" spans="1:10">
      <c r="A8647" s="4">
        <v>35292</v>
      </c>
      <c r="B8647">
        <v>6.62</v>
      </c>
      <c r="F8647" s="4">
        <v>31285</v>
      </c>
      <c r="G8647">
        <v>7.86</v>
      </c>
      <c r="H8647">
        <f t="shared" si="134"/>
        <v>2.3199999999999994</v>
      </c>
      <c r="I8647" s="103">
        <f>AVERAGE(H$10:H8647)</f>
        <v>0.35501041907849096</v>
      </c>
      <c r="J8647" s="2"/>
    </row>
    <row r="8648" spans="1:10">
      <c r="A8648" s="4">
        <v>35293</v>
      </c>
      <c r="B8648">
        <v>6.56</v>
      </c>
      <c r="F8648" s="4">
        <v>31286</v>
      </c>
      <c r="G8648">
        <v>7.93</v>
      </c>
      <c r="H8648">
        <f t="shared" si="134"/>
        <v>2.1899999999999995</v>
      </c>
      <c r="I8648" s="103">
        <f>AVERAGE(H$10:H8648)</f>
        <v>0.35522282671605565</v>
      </c>
      <c r="J8648" s="2"/>
    </row>
    <row r="8649" spans="1:10">
      <c r="A8649" s="4">
        <v>35296</v>
      </c>
      <c r="B8649">
        <v>6.59</v>
      </c>
      <c r="F8649" s="4">
        <v>31287</v>
      </c>
      <c r="G8649">
        <v>7.82</v>
      </c>
      <c r="H8649">
        <f t="shared" si="134"/>
        <v>2.34</v>
      </c>
      <c r="I8649" s="103">
        <f>AVERAGE(H$10:H8649)</f>
        <v>0.35545254629629691</v>
      </c>
      <c r="J8649" s="2"/>
    </row>
    <row r="8650" spans="1:10">
      <c r="A8650" s="4">
        <v>35297</v>
      </c>
      <c r="B8650">
        <v>6.59</v>
      </c>
      <c r="F8650" s="4">
        <v>31288</v>
      </c>
      <c r="G8650">
        <v>7.81</v>
      </c>
      <c r="H8650">
        <f t="shared" ref="H8650:H8713" si="135">IFERROR(((VLOOKUP(F8650,$A$9:$B$14200,2,FALSE))-G8650),H8649)</f>
        <v>2.3099999999999996</v>
      </c>
      <c r="I8650" s="103">
        <f>AVERAGE(H$10:H8650)</f>
        <v>0.35567874088647206</v>
      </c>
      <c r="J8650" s="2"/>
    </row>
    <row r="8651" spans="1:10">
      <c r="A8651" s="4">
        <v>35298</v>
      </c>
      <c r="B8651">
        <v>6.61</v>
      </c>
      <c r="F8651" s="4">
        <v>31289</v>
      </c>
      <c r="G8651">
        <v>7.8</v>
      </c>
      <c r="H8651">
        <f t="shared" si="135"/>
        <v>2.4799999999999995</v>
      </c>
      <c r="I8651" s="103">
        <f>AVERAGE(H$10:H8651)</f>
        <v>0.35592455450127342</v>
      </c>
      <c r="J8651" s="2"/>
    </row>
    <row r="8652" spans="1:10">
      <c r="A8652" s="4">
        <v>35299</v>
      </c>
      <c r="B8652">
        <v>6.62</v>
      </c>
      <c r="F8652" s="4">
        <v>31290</v>
      </c>
      <c r="G8652">
        <v>7.8</v>
      </c>
      <c r="H8652">
        <f t="shared" si="135"/>
        <v>2.4799999999999995</v>
      </c>
      <c r="I8652" s="103">
        <f>AVERAGE(H$10:H8652)</f>
        <v>0.35617031123452564</v>
      </c>
      <c r="J8652" s="2"/>
    </row>
    <row r="8653" spans="1:10">
      <c r="A8653" s="4">
        <v>35300</v>
      </c>
      <c r="B8653">
        <v>6.72</v>
      </c>
      <c r="F8653" s="4">
        <v>31291</v>
      </c>
      <c r="G8653">
        <v>7.8</v>
      </c>
      <c r="H8653">
        <f t="shared" si="135"/>
        <v>2.4799999999999995</v>
      </c>
      <c r="I8653" s="103">
        <f>AVERAGE(H$10:H8653)</f>
        <v>0.35641601110597004</v>
      </c>
      <c r="J8653" s="2"/>
    </row>
    <row r="8654" spans="1:10">
      <c r="A8654" s="4">
        <v>35303</v>
      </c>
      <c r="B8654">
        <v>6.8</v>
      </c>
      <c r="F8654" s="4">
        <v>31292</v>
      </c>
      <c r="G8654">
        <v>7.8</v>
      </c>
      <c r="H8654">
        <f t="shared" si="135"/>
        <v>2.4799999999999995</v>
      </c>
      <c r="I8654" s="103">
        <f>AVERAGE(H$10:H8654)</f>
        <v>0.35666165413533896</v>
      </c>
      <c r="J8654" s="2"/>
    </row>
    <row r="8655" spans="1:10">
      <c r="A8655" s="4">
        <v>35304</v>
      </c>
      <c r="B8655">
        <v>6.78</v>
      </c>
      <c r="F8655" s="4">
        <v>31293</v>
      </c>
      <c r="G8655">
        <v>8.24</v>
      </c>
      <c r="H8655">
        <f t="shared" si="135"/>
        <v>2</v>
      </c>
      <c r="I8655" s="103">
        <f>AVERAGE(H$10:H8655)</f>
        <v>0.35685172334027354</v>
      </c>
      <c r="J8655" s="2"/>
    </row>
    <row r="8656" spans="1:10">
      <c r="A8656" s="4">
        <v>35305</v>
      </c>
      <c r="B8656">
        <v>6.79</v>
      </c>
      <c r="F8656" s="4">
        <v>31294</v>
      </c>
      <c r="G8656">
        <v>7.91</v>
      </c>
      <c r="H8656">
        <f t="shared" si="135"/>
        <v>2.25</v>
      </c>
      <c r="I8656" s="103">
        <f>AVERAGE(H$10:H8656)</f>
        <v>0.35707066034462881</v>
      </c>
      <c r="J8656" s="2"/>
    </row>
    <row r="8657" spans="1:10">
      <c r="A8657" s="4">
        <v>35306</v>
      </c>
      <c r="B8657">
        <v>6.86</v>
      </c>
      <c r="F8657" s="4">
        <v>31295</v>
      </c>
      <c r="G8657">
        <v>7.72</v>
      </c>
      <c r="H8657">
        <f t="shared" si="135"/>
        <v>2.5499999999999998</v>
      </c>
      <c r="I8657" s="103">
        <f>AVERAGE(H$10:H8657)</f>
        <v>0.35732423681776193</v>
      </c>
      <c r="J8657" s="2"/>
    </row>
    <row r="8658" spans="1:10">
      <c r="A8658" s="4">
        <v>35307</v>
      </c>
      <c r="B8658">
        <v>6.96</v>
      </c>
      <c r="F8658" s="4">
        <v>31296</v>
      </c>
      <c r="G8658">
        <v>7.68</v>
      </c>
      <c r="H8658">
        <f t="shared" si="135"/>
        <v>2.8200000000000003</v>
      </c>
      <c r="I8658" s="103">
        <f>AVERAGE(H$10:H8658)</f>
        <v>0.35760897213550763</v>
      </c>
      <c r="J8658" s="2"/>
    </row>
    <row r="8659" spans="1:10">
      <c r="A8659" s="4">
        <v>35311</v>
      </c>
      <c r="B8659">
        <v>6.92</v>
      </c>
      <c r="F8659" s="4">
        <v>31297</v>
      </c>
      <c r="G8659">
        <v>7.68</v>
      </c>
      <c r="H8659">
        <f t="shared" si="135"/>
        <v>2.8200000000000003</v>
      </c>
      <c r="I8659" s="103">
        <f>AVERAGE(H$10:H8659)</f>
        <v>0.35789364161849774</v>
      </c>
      <c r="J8659" s="2"/>
    </row>
    <row r="8660" spans="1:10">
      <c r="A8660" s="4">
        <v>35312</v>
      </c>
      <c r="B8660">
        <v>6.94</v>
      </c>
      <c r="F8660" s="4">
        <v>31298</v>
      </c>
      <c r="G8660">
        <v>7.68</v>
      </c>
      <c r="H8660">
        <f t="shared" si="135"/>
        <v>2.8200000000000003</v>
      </c>
      <c r="I8660" s="103">
        <f>AVERAGE(H$10:H8660)</f>
        <v>0.35817824528956255</v>
      </c>
      <c r="J8660" s="2"/>
    </row>
    <row r="8661" spans="1:10">
      <c r="A8661" s="4">
        <v>35313</v>
      </c>
      <c r="B8661">
        <v>6.98</v>
      </c>
      <c r="F8661" s="4">
        <v>31299</v>
      </c>
      <c r="G8661">
        <v>7.95</v>
      </c>
      <c r="H8661">
        <f t="shared" si="135"/>
        <v>2.54</v>
      </c>
      <c r="I8661" s="103">
        <f>AVERAGE(H$10:H8661)</f>
        <v>0.35843042071197478</v>
      </c>
      <c r="J8661" s="2"/>
    </row>
    <row r="8662" spans="1:10">
      <c r="A8662" s="4">
        <v>35314</v>
      </c>
      <c r="B8662">
        <v>6.94</v>
      </c>
      <c r="F8662" s="4">
        <v>31300</v>
      </c>
      <c r="G8662">
        <v>7.83</v>
      </c>
      <c r="H8662">
        <f t="shared" si="135"/>
        <v>2.6500000000000004</v>
      </c>
      <c r="I8662" s="103">
        <f>AVERAGE(H$10:H8662)</f>
        <v>0.35869525020224269</v>
      </c>
      <c r="J8662" s="2"/>
    </row>
    <row r="8663" spans="1:10">
      <c r="A8663" s="4">
        <v>35317</v>
      </c>
      <c r="B8663">
        <v>6.9</v>
      </c>
      <c r="F8663" s="4">
        <v>31301</v>
      </c>
      <c r="G8663">
        <v>8.0299999999999994</v>
      </c>
      <c r="H8663">
        <f t="shared" si="135"/>
        <v>2.4800000000000004</v>
      </c>
      <c r="I8663" s="103">
        <f>AVERAGE(H$10:H8663)</f>
        <v>0.35894037439334481</v>
      </c>
      <c r="J8663" s="2"/>
    </row>
    <row r="8664" spans="1:10">
      <c r="A8664" s="4">
        <v>35318</v>
      </c>
      <c r="B8664">
        <v>6.94</v>
      </c>
      <c r="F8664" s="4">
        <v>31302</v>
      </c>
      <c r="G8664">
        <v>7.95</v>
      </c>
      <c r="H8664">
        <f t="shared" si="135"/>
        <v>2.5699999999999994</v>
      </c>
      <c r="I8664" s="103">
        <f>AVERAGE(H$10:H8664)</f>
        <v>0.35919584055459342</v>
      </c>
      <c r="J8664" s="2"/>
    </row>
    <row r="8665" spans="1:10">
      <c r="A8665" s="4">
        <v>35319</v>
      </c>
      <c r="B8665">
        <v>6.94</v>
      </c>
      <c r="F8665" s="4">
        <v>31303</v>
      </c>
      <c r="G8665">
        <v>7.77</v>
      </c>
      <c r="H8665">
        <f t="shared" si="135"/>
        <v>2.6300000000000008</v>
      </c>
      <c r="I8665" s="103">
        <f>AVERAGE(H$10:H8665)</f>
        <v>0.35945817929759777</v>
      </c>
      <c r="J8665" s="2"/>
    </row>
    <row r="8666" spans="1:10">
      <c r="A8666" s="4">
        <v>35320</v>
      </c>
      <c r="B8666">
        <v>6.88</v>
      </c>
      <c r="F8666" s="4">
        <v>31304</v>
      </c>
      <c r="G8666">
        <v>7.77</v>
      </c>
      <c r="H8666">
        <f t="shared" si="135"/>
        <v>2.6300000000000008</v>
      </c>
      <c r="I8666" s="103">
        <f>AVERAGE(H$10:H8666)</f>
        <v>0.35972045743329173</v>
      </c>
      <c r="J8666" s="2"/>
    </row>
    <row r="8667" spans="1:10">
      <c r="A8667" s="4">
        <v>35321</v>
      </c>
      <c r="B8667">
        <v>6.74</v>
      </c>
      <c r="F8667" s="4">
        <v>31305</v>
      </c>
      <c r="G8667">
        <v>7.77</v>
      </c>
      <c r="H8667">
        <f t="shared" si="135"/>
        <v>2.6300000000000008</v>
      </c>
      <c r="I8667" s="103">
        <f>AVERAGE(H$10:H8667)</f>
        <v>0.35998267498267572</v>
      </c>
      <c r="J8667" s="2"/>
    </row>
    <row r="8668" spans="1:10">
      <c r="A8668" s="4">
        <v>35324</v>
      </c>
      <c r="B8668">
        <v>6.73</v>
      </c>
      <c r="F8668" s="4">
        <v>31306</v>
      </c>
      <c r="G8668">
        <v>8.06</v>
      </c>
      <c r="H8668">
        <f t="shared" si="135"/>
        <v>2.3099999999999987</v>
      </c>
      <c r="I8668" s="103">
        <f>AVERAGE(H$10:H8668)</f>
        <v>0.36020787619817601</v>
      </c>
      <c r="J8668" s="2"/>
    </row>
    <row r="8669" spans="1:10">
      <c r="A8669" s="4">
        <v>35325</v>
      </c>
      <c r="B8669">
        <v>6.81</v>
      </c>
      <c r="F8669" s="4">
        <v>31307</v>
      </c>
      <c r="G8669">
        <v>7.82</v>
      </c>
      <c r="H8669">
        <f t="shared" si="135"/>
        <v>2.59</v>
      </c>
      <c r="I8669" s="103">
        <f>AVERAGE(H$10:H8669)</f>
        <v>0.36046535796766821</v>
      </c>
      <c r="J8669" s="2"/>
    </row>
    <row r="8670" spans="1:10">
      <c r="A8670" s="4">
        <v>35326</v>
      </c>
      <c r="B8670">
        <v>6.83</v>
      </c>
      <c r="F8670" s="4">
        <v>31308</v>
      </c>
      <c r="G8670">
        <v>7.82</v>
      </c>
      <c r="H8670">
        <f t="shared" si="135"/>
        <v>2.6099999999999994</v>
      </c>
      <c r="I8670" s="103">
        <f>AVERAGE(H$10:H8670)</f>
        <v>0.36072508948158488</v>
      </c>
      <c r="J8670" s="2"/>
    </row>
    <row r="8671" spans="1:10">
      <c r="A8671" s="4">
        <v>35327</v>
      </c>
      <c r="B8671">
        <v>6.87</v>
      </c>
      <c r="F8671" s="4">
        <v>31309</v>
      </c>
      <c r="G8671">
        <v>8.0299999999999994</v>
      </c>
      <c r="H8671">
        <f t="shared" si="135"/>
        <v>2.4000000000000004</v>
      </c>
      <c r="I8671" s="103">
        <f>AVERAGE(H$10:H8671)</f>
        <v>0.36096051720157085</v>
      </c>
      <c r="J8671" s="2"/>
    </row>
    <row r="8672" spans="1:10">
      <c r="A8672" s="4">
        <v>35328</v>
      </c>
      <c r="B8672">
        <v>6.85</v>
      </c>
      <c r="F8672" s="4">
        <v>31310</v>
      </c>
      <c r="G8672">
        <v>7.93</v>
      </c>
      <c r="H8672">
        <f t="shared" si="135"/>
        <v>2.4299999999999997</v>
      </c>
      <c r="I8672" s="103">
        <f>AVERAGE(H$10:H8672)</f>
        <v>0.36119935357266614</v>
      </c>
      <c r="J8672" s="2"/>
    </row>
    <row r="8673" spans="1:10">
      <c r="A8673" s="4">
        <v>35331</v>
      </c>
      <c r="B8673">
        <v>6.83</v>
      </c>
      <c r="F8673" s="4">
        <v>31311</v>
      </c>
      <c r="G8673">
        <v>7.93</v>
      </c>
      <c r="H8673">
        <f t="shared" si="135"/>
        <v>2.4299999999999997</v>
      </c>
      <c r="I8673" s="103">
        <f>AVERAGE(H$10:H8673)</f>
        <v>0.36143813481071174</v>
      </c>
      <c r="J8673" s="2"/>
    </row>
    <row r="8674" spans="1:10">
      <c r="A8674" s="4">
        <v>35332</v>
      </c>
      <c r="B8674">
        <v>6.77</v>
      </c>
      <c r="F8674" s="4">
        <v>31312</v>
      </c>
      <c r="G8674">
        <v>7.93</v>
      </c>
      <c r="H8674">
        <f t="shared" si="135"/>
        <v>2.4299999999999997</v>
      </c>
      <c r="I8674" s="103">
        <f>AVERAGE(H$10:H8674)</f>
        <v>0.3616768609347959</v>
      </c>
      <c r="J8674" s="2"/>
    </row>
    <row r="8675" spans="1:10">
      <c r="A8675" s="4">
        <v>35333</v>
      </c>
      <c r="B8675">
        <v>6.71</v>
      </c>
      <c r="F8675" s="4">
        <v>31313</v>
      </c>
      <c r="G8675">
        <v>7.92</v>
      </c>
      <c r="H8675">
        <f t="shared" si="135"/>
        <v>2.4700000000000006</v>
      </c>
      <c r="I8675" s="103">
        <f>AVERAGE(H$10:H8675)</f>
        <v>0.3619201477036702</v>
      </c>
      <c r="J8675" s="2"/>
    </row>
    <row r="8676" spans="1:10">
      <c r="A8676" s="4">
        <v>35334</v>
      </c>
      <c r="B8676">
        <v>6.66</v>
      </c>
      <c r="F8676" s="4">
        <v>31314</v>
      </c>
      <c r="G8676">
        <v>7.85</v>
      </c>
      <c r="H8676">
        <f t="shared" si="135"/>
        <v>2.4800000000000004</v>
      </c>
      <c r="I8676" s="103">
        <f>AVERAGE(H$10:H8676)</f>
        <v>0.36216453213338018</v>
      </c>
      <c r="J8676" s="2"/>
    </row>
    <row r="8677" spans="1:10">
      <c r="A8677" s="4">
        <v>35335</v>
      </c>
      <c r="B8677">
        <v>6.68</v>
      </c>
      <c r="F8677" s="4">
        <v>31315</v>
      </c>
      <c r="G8677">
        <v>8.15</v>
      </c>
      <c r="H8677">
        <f t="shared" si="135"/>
        <v>2.1199999999999992</v>
      </c>
      <c r="I8677" s="103">
        <f>AVERAGE(H$10:H8677)</f>
        <v>0.36236732810336941</v>
      </c>
      <c r="J8677" s="2"/>
    </row>
    <row r="8678" spans="1:10">
      <c r="A8678" s="4">
        <v>35338</v>
      </c>
      <c r="B8678">
        <v>6.72</v>
      </c>
      <c r="F8678" s="4">
        <v>31316</v>
      </c>
      <c r="G8678">
        <v>7.87</v>
      </c>
      <c r="H8678">
        <f t="shared" si="135"/>
        <v>2.3500000000000005</v>
      </c>
      <c r="I8678" s="103">
        <f>AVERAGE(H$10:H8678)</f>
        <v>0.36259660860537613</v>
      </c>
      <c r="J8678" s="2"/>
    </row>
    <row r="8679" spans="1:10">
      <c r="A8679" s="4">
        <v>35339</v>
      </c>
      <c r="B8679">
        <v>6.65</v>
      </c>
      <c r="F8679" s="4">
        <v>31317</v>
      </c>
      <c r="G8679">
        <v>7.97</v>
      </c>
      <c r="H8679">
        <f t="shared" si="135"/>
        <v>2.3500000000000005</v>
      </c>
      <c r="I8679" s="103">
        <f>AVERAGE(H$10:H8679)</f>
        <v>0.36282583621684034</v>
      </c>
      <c r="J8679" s="2"/>
    </row>
    <row r="8680" spans="1:10">
      <c r="A8680" s="4">
        <v>35340</v>
      </c>
      <c r="B8680">
        <v>6.61</v>
      </c>
      <c r="F8680" s="4">
        <v>31318</v>
      </c>
      <c r="G8680">
        <v>7.97</v>
      </c>
      <c r="H8680">
        <f t="shared" si="135"/>
        <v>2.3500000000000005</v>
      </c>
      <c r="I8680" s="103">
        <f>AVERAGE(H$10:H8680)</f>
        <v>0.36305501095606107</v>
      </c>
      <c r="J8680" s="2"/>
    </row>
    <row r="8681" spans="1:10">
      <c r="A8681" s="4">
        <v>35341</v>
      </c>
      <c r="B8681">
        <v>6.61</v>
      </c>
      <c r="F8681" s="4">
        <v>31319</v>
      </c>
      <c r="G8681">
        <v>7.97</v>
      </c>
      <c r="H8681">
        <f t="shared" si="135"/>
        <v>2.3500000000000005</v>
      </c>
      <c r="I8681" s="103">
        <f>AVERAGE(H$10:H8681)</f>
        <v>0.36328413284132904</v>
      </c>
      <c r="J8681" s="2"/>
    </row>
    <row r="8682" spans="1:10">
      <c r="A8682" s="4">
        <v>35342</v>
      </c>
      <c r="B8682">
        <v>6.48</v>
      </c>
      <c r="F8682" s="4">
        <v>31320</v>
      </c>
      <c r="G8682">
        <v>8.84</v>
      </c>
      <c r="H8682">
        <f t="shared" si="135"/>
        <v>1.4700000000000006</v>
      </c>
      <c r="I8682" s="103">
        <f>AVERAGE(H$10:H8682)</f>
        <v>0.36341173757638712</v>
      </c>
      <c r="J8682" s="2"/>
    </row>
    <row r="8683" spans="1:10">
      <c r="A8683" s="4">
        <v>35345</v>
      </c>
      <c r="B8683">
        <v>6.53</v>
      </c>
      <c r="F8683" s="4">
        <v>31321</v>
      </c>
      <c r="G8683">
        <v>8.26</v>
      </c>
      <c r="H8683">
        <f t="shared" si="135"/>
        <v>2.0299999999999994</v>
      </c>
      <c r="I8683" s="103">
        <f>AVERAGE(H$10:H8683)</f>
        <v>0.36360387364537761</v>
      </c>
      <c r="J8683" s="2"/>
    </row>
    <row r="8684" spans="1:10">
      <c r="A8684" s="4">
        <v>35346</v>
      </c>
      <c r="B8684">
        <v>6.53</v>
      </c>
      <c r="F8684" s="4">
        <v>31322</v>
      </c>
      <c r="G8684">
        <v>7.97</v>
      </c>
      <c r="H8684">
        <f t="shared" si="135"/>
        <v>2.330000000000001</v>
      </c>
      <c r="I8684" s="103">
        <f>AVERAGE(H$10:H8684)</f>
        <v>0.36383054755043293</v>
      </c>
      <c r="J8684" s="2"/>
    </row>
    <row r="8685" spans="1:10">
      <c r="A8685" s="4">
        <v>35347</v>
      </c>
      <c r="B8685">
        <v>6.55</v>
      </c>
      <c r="F8685" s="4">
        <v>31323</v>
      </c>
      <c r="G8685">
        <v>7.9</v>
      </c>
      <c r="H8685">
        <f t="shared" si="135"/>
        <v>2.42</v>
      </c>
      <c r="I8685" s="103">
        <f>AVERAGE(H$10:H8685)</f>
        <v>0.36406754264638147</v>
      </c>
      <c r="J8685" s="2"/>
    </row>
    <row r="8686" spans="1:10">
      <c r="A8686" s="4">
        <v>35348</v>
      </c>
      <c r="B8686">
        <v>6.61</v>
      </c>
      <c r="F8686" s="4">
        <v>31324</v>
      </c>
      <c r="G8686">
        <v>7.73</v>
      </c>
      <c r="H8686">
        <f t="shared" si="135"/>
        <v>2.629999999999999</v>
      </c>
      <c r="I8686" s="103">
        <f>AVERAGE(H$10:H8686)</f>
        <v>0.3643286850293887</v>
      </c>
      <c r="J8686" s="2"/>
    </row>
    <row r="8687" spans="1:10">
      <c r="A8687" s="4">
        <v>35349</v>
      </c>
      <c r="B8687">
        <v>6.55</v>
      </c>
      <c r="F8687" s="4">
        <v>31325</v>
      </c>
      <c r="G8687">
        <v>7.73</v>
      </c>
      <c r="H8687">
        <f t="shared" si="135"/>
        <v>2.629999999999999</v>
      </c>
      <c r="I8687" s="103">
        <f>AVERAGE(H$10:H8687)</f>
        <v>0.36458976722747244</v>
      </c>
      <c r="J8687" s="2"/>
    </row>
    <row r="8688" spans="1:10">
      <c r="A8688" s="4">
        <v>35353</v>
      </c>
      <c r="B8688">
        <v>6.56</v>
      </c>
      <c r="F8688" s="4">
        <v>31326</v>
      </c>
      <c r="G8688">
        <v>7.73</v>
      </c>
      <c r="H8688">
        <f t="shared" si="135"/>
        <v>2.629999999999999</v>
      </c>
      <c r="I8688" s="103">
        <f>AVERAGE(H$10:H8688)</f>
        <v>0.36485078926143633</v>
      </c>
      <c r="J8688" s="2"/>
    </row>
    <row r="8689" spans="1:10">
      <c r="A8689" s="4">
        <v>35354</v>
      </c>
      <c r="B8689">
        <v>6.57</v>
      </c>
      <c r="F8689" s="4">
        <v>31327</v>
      </c>
      <c r="G8689">
        <v>7.8</v>
      </c>
      <c r="H8689">
        <f t="shared" si="135"/>
        <v>2.62</v>
      </c>
      <c r="I8689" s="103">
        <f>AVERAGE(H$10:H8689)</f>
        <v>0.3651105990783417</v>
      </c>
      <c r="J8689" s="2"/>
    </row>
    <row r="8690" spans="1:10">
      <c r="A8690" s="4">
        <v>35355</v>
      </c>
      <c r="B8690">
        <v>6.51</v>
      </c>
      <c r="F8690" s="4">
        <v>31328</v>
      </c>
      <c r="G8690">
        <v>7.7</v>
      </c>
      <c r="H8690">
        <f t="shared" si="135"/>
        <v>2.6599999999999993</v>
      </c>
      <c r="I8690" s="103">
        <f>AVERAGE(H$10:H8690)</f>
        <v>0.36537495680221238</v>
      </c>
      <c r="J8690" s="2"/>
    </row>
    <row r="8691" spans="1:10">
      <c r="A8691" s="4">
        <v>35356</v>
      </c>
      <c r="B8691">
        <v>6.5</v>
      </c>
      <c r="F8691" s="4">
        <v>31329</v>
      </c>
      <c r="G8691">
        <v>8.32</v>
      </c>
      <c r="H8691">
        <f t="shared" si="135"/>
        <v>2.0499999999999989</v>
      </c>
      <c r="I8691" s="103">
        <f>AVERAGE(H$10:H8691)</f>
        <v>0.36556899331951231</v>
      </c>
      <c r="J8691" s="2"/>
    </row>
    <row r="8692" spans="1:10">
      <c r="A8692" s="4">
        <v>35359</v>
      </c>
      <c r="B8692">
        <v>6.52</v>
      </c>
      <c r="F8692" s="4">
        <v>31330</v>
      </c>
      <c r="G8692">
        <v>8.2799999999999994</v>
      </c>
      <c r="H8692">
        <f t="shared" si="135"/>
        <v>2.0700000000000003</v>
      </c>
      <c r="I8692" s="103">
        <f>AVERAGE(H$10:H8692)</f>
        <v>0.36576528849476059</v>
      </c>
      <c r="J8692" s="2"/>
    </row>
    <row r="8693" spans="1:10">
      <c r="A8693" s="4">
        <v>35360</v>
      </c>
      <c r="B8693">
        <v>6.56</v>
      </c>
      <c r="F8693" s="4">
        <v>31331</v>
      </c>
      <c r="G8693">
        <v>7.94</v>
      </c>
      <c r="H8693">
        <f t="shared" si="135"/>
        <v>2.3999999999999995</v>
      </c>
      <c r="I8693" s="103">
        <f>AVERAGE(H$10:H8693)</f>
        <v>0.36599953938277363</v>
      </c>
      <c r="J8693" s="2"/>
    </row>
    <row r="8694" spans="1:10">
      <c r="A8694" s="4">
        <v>35361</v>
      </c>
      <c r="B8694">
        <v>6.56</v>
      </c>
      <c r="F8694" s="4">
        <v>31332</v>
      </c>
      <c r="G8694">
        <v>7.94</v>
      </c>
      <c r="H8694">
        <f t="shared" si="135"/>
        <v>2.3999999999999995</v>
      </c>
      <c r="I8694" s="103">
        <f>AVERAGE(H$10:H8694)</f>
        <v>0.36623373632700129</v>
      </c>
      <c r="J8694" s="2"/>
    </row>
    <row r="8695" spans="1:10">
      <c r="A8695" s="4">
        <v>35362</v>
      </c>
      <c r="B8695">
        <v>6.57</v>
      </c>
      <c r="F8695" s="4">
        <v>31333</v>
      </c>
      <c r="G8695">
        <v>7.94</v>
      </c>
      <c r="H8695">
        <f t="shared" si="135"/>
        <v>2.3999999999999995</v>
      </c>
      <c r="I8695" s="103">
        <f>AVERAGE(H$10:H8695)</f>
        <v>0.36646787934607489</v>
      </c>
      <c r="J8695" s="2"/>
    </row>
    <row r="8696" spans="1:10">
      <c r="A8696" s="4">
        <v>35363</v>
      </c>
      <c r="B8696">
        <v>6.54</v>
      </c>
      <c r="F8696" s="4">
        <v>31334</v>
      </c>
      <c r="G8696">
        <v>7.94</v>
      </c>
      <c r="H8696">
        <f t="shared" si="135"/>
        <v>2.3999999999999995</v>
      </c>
      <c r="I8696" s="103">
        <f>AVERAGE(H$10:H8696)</f>
        <v>0.36670196845861708</v>
      </c>
      <c r="J8696" s="2"/>
    </row>
    <row r="8697" spans="1:10">
      <c r="A8697" s="4">
        <v>35366</v>
      </c>
      <c r="B8697">
        <v>6.56</v>
      </c>
      <c r="F8697" s="4">
        <v>31335</v>
      </c>
      <c r="G8697">
        <v>8.16</v>
      </c>
      <c r="H8697">
        <f t="shared" si="135"/>
        <v>2.1400000000000006</v>
      </c>
      <c r="I8697" s="103">
        <f>AVERAGE(H$10:H8697)</f>
        <v>0.36690607734806702</v>
      </c>
      <c r="J8697" s="2"/>
    </row>
    <row r="8698" spans="1:10">
      <c r="A8698" s="4">
        <v>35367</v>
      </c>
      <c r="B8698">
        <v>6.4</v>
      </c>
      <c r="F8698" s="4">
        <v>31336</v>
      </c>
      <c r="G8698">
        <v>7.98</v>
      </c>
      <c r="H8698">
        <f t="shared" si="135"/>
        <v>2.2699999999999996</v>
      </c>
      <c r="I8698" s="103">
        <f>AVERAGE(H$10:H8698)</f>
        <v>0.36712510070203774</v>
      </c>
      <c r="J8698" s="2"/>
    </row>
    <row r="8699" spans="1:10">
      <c r="A8699" s="4">
        <v>35368</v>
      </c>
      <c r="B8699">
        <v>6.4</v>
      </c>
      <c r="F8699" s="4">
        <v>31337</v>
      </c>
      <c r="G8699">
        <v>7.99</v>
      </c>
      <c r="H8699">
        <f t="shared" si="135"/>
        <v>2.2200000000000006</v>
      </c>
      <c r="I8699" s="103">
        <f>AVERAGE(H$10:H8699)</f>
        <v>0.36733831990794086</v>
      </c>
      <c r="J8699" s="2"/>
    </row>
    <row r="8700" spans="1:10">
      <c r="A8700" s="4">
        <v>35369</v>
      </c>
      <c r="B8700">
        <v>6.37</v>
      </c>
      <c r="F8700" s="4">
        <v>31338</v>
      </c>
      <c r="G8700">
        <v>8</v>
      </c>
      <c r="H8700">
        <f t="shared" si="135"/>
        <v>2.17</v>
      </c>
      <c r="I8700" s="103">
        <f>AVERAGE(H$10:H8700)</f>
        <v>0.36754573696927928</v>
      </c>
      <c r="J8700" s="2"/>
    </row>
    <row r="8701" spans="1:10">
      <c r="A8701" s="4">
        <v>35370</v>
      </c>
      <c r="B8701">
        <v>6.38</v>
      </c>
      <c r="F8701" s="4">
        <v>31339</v>
      </c>
      <c r="G8701">
        <v>8</v>
      </c>
      <c r="H8701">
        <f t="shared" si="135"/>
        <v>2.17</v>
      </c>
      <c r="I8701" s="103">
        <f>AVERAGE(H$10:H8701)</f>
        <v>0.36775310630464864</v>
      </c>
      <c r="J8701" s="2"/>
    </row>
    <row r="8702" spans="1:10">
      <c r="A8702" s="4">
        <v>35373</v>
      </c>
      <c r="B8702">
        <v>6.36</v>
      </c>
      <c r="F8702" s="4">
        <v>31340</v>
      </c>
      <c r="G8702">
        <v>8</v>
      </c>
      <c r="H8702">
        <f t="shared" si="135"/>
        <v>2.17</v>
      </c>
      <c r="I8702" s="103">
        <f>AVERAGE(H$10:H8702)</f>
        <v>0.36796042793051953</v>
      </c>
      <c r="J8702" s="2"/>
    </row>
    <row r="8703" spans="1:10">
      <c r="A8703" s="4">
        <v>35374</v>
      </c>
      <c r="B8703">
        <v>6.28</v>
      </c>
      <c r="F8703" s="4">
        <v>31341</v>
      </c>
      <c r="G8703">
        <v>8.15</v>
      </c>
      <c r="H8703">
        <f t="shared" si="135"/>
        <v>2.0299999999999994</v>
      </c>
      <c r="I8703" s="103">
        <f>AVERAGE(H$10:H8703)</f>
        <v>0.36815159880377346</v>
      </c>
      <c r="J8703" s="2"/>
    </row>
    <row r="8704" spans="1:10">
      <c r="A8704" s="4">
        <v>35375</v>
      </c>
      <c r="B8704">
        <v>6.3</v>
      </c>
      <c r="F8704" s="4">
        <v>31342</v>
      </c>
      <c r="G8704">
        <v>8.11</v>
      </c>
      <c r="H8704">
        <f t="shared" si="135"/>
        <v>2.0099999999999998</v>
      </c>
      <c r="I8704" s="103">
        <f>AVERAGE(H$10:H8704)</f>
        <v>0.36834042553191565</v>
      </c>
      <c r="J8704" s="2"/>
    </row>
    <row r="8705" spans="1:10">
      <c r="A8705" s="4">
        <v>35376</v>
      </c>
      <c r="B8705">
        <v>6.26</v>
      </c>
      <c r="F8705" s="4">
        <v>31343</v>
      </c>
      <c r="G8705">
        <v>8.7100000000000009</v>
      </c>
      <c r="H8705">
        <f t="shared" si="135"/>
        <v>1.4299999999999997</v>
      </c>
      <c r="I8705" s="103">
        <f>AVERAGE(H$10:H8705)</f>
        <v>0.36846251149954073</v>
      </c>
      <c r="J8705" s="2"/>
    </row>
    <row r="8706" spans="1:10">
      <c r="A8706" s="4">
        <v>35377</v>
      </c>
      <c r="B8706">
        <v>6.29</v>
      </c>
      <c r="F8706" s="4">
        <v>31344</v>
      </c>
      <c r="G8706">
        <v>8.2200000000000006</v>
      </c>
      <c r="H8706">
        <f t="shared" si="135"/>
        <v>1.9299999999999997</v>
      </c>
      <c r="I8706" s="103">
        <f>AVERAGE(H$10:H8706)</f>
        <v>0.3686420604806262</v>
      </c>
      <c r="J8706" s="2"/>
    </row>
    <row r="8707" spans="1:10">
      <c r="A8707" s="4">
        <v>35381</v>
      </c>
      <c r="B8707">
        <v>6.19</v>
      </c>
      <c r="F8707" s="4">
        <v>31345</v>
      </c>
      <c r="G8707">
        <v>7.87</v>
      </c>
      <c r="H8707">
        <f t="shared" si="135"/>
        <v>2.3400000000000007</v>
      </c>
      <c r="I8707" s="103">
        <f>AVERAGE(H$10:H8707)</f>
        <v>0.36886870544952938</v>
      </c>
      <c r="J8707" s="2"/>
    </row>
    <row r="8708" spans="1:10">
      <c r="A8708" s="4">
        <v>35382</v>
      </c>
      <c r="B8708">
        <v>6.2</v>
      </c>
      <c r="F8708" s="4">
        <v>31346</v>
      </c>
      <c r="G8708">
        <v>7.87</v>
      </c>
      <c r="H8708">
        <f t="shared" si="135"/>
        <v>2.3400000000000007</v>
      </c>
      <c r="I8708" s="103">
        <f>AVERAGE(H$10:H8708)</f>
        <v>0.36909529831015137</v>
      </c>
      <c r="J8708" s="2"/>
    </row>
    <row r="8709" spans="1:10">
      <c r="A8709" s="4">
        <v>35383</v>
      </c>
      <c r="B8709">
        <v>6.15</v>
      </c>
      <c r="F8709" s="4">
        <v>31347</v>
      </c>
      <c r="G8709">
        <v>7.87</v>
      </c>
      <c r="H8709">
        <f t="shared" si="135"/>
        <v>2.3400000000000007</v>
      </c>
      <c r="I8709" s="103">
        <f>AVERAGE(H$10:H8709)</f>
        <v>0.36932183908046057</v>
      </c>
      <c r="J8709" s="2"/>
    </row>
    <row r="8710" spans="1:10">
      <c r="A8710" s="4">
        <v>35384</v>
      </c>
      <c r="B8710">
        <v>6.19</v>
      </c>
      <c r="F8710" s="4">
        <v>31348</v>
      </c>
      <c r="G8710">
        <v>7.86</v>
      </c>
      <c r="H8710">
        <f t="shared" si="135"/>
        <v>2.419999999999999</v>
      </c>
      <c r="I8710" s="103">
        <f>AVERAGE(H$10:H8710)</f>
        <v>0.36955752212389459</v>
      </c>
      <c r="J8710" s="2"/>
    </row>
    <row r="8711" spans="1:10">
      <c r="A8711" s="4">
        <v>35387</v>
      </c>
      <c r="B8711">
        <v>6.2</v>
      </c>
      <c r="F8711" s="4">
        <v>31349</v>
      </c>
      <c r="G8711">
        <v>7.73</v>
      </c>
      <c r="H8711">
        <f t="shared" si="135"/>
        <v>2.379999999999999</v>
      </c>
      <c r="I8711" s="103">
        <f>AVERAGE(H$10:H8711)</f>
        <v>0.36978855435532143</v>
      </c>
      <c r="J8711" s="2"/>
    </row>
    <row r="8712" spans="1:10">
      <c r="A8712" s="4">
        <v>35388</v>
      </c>
      <c r="B8712">
        <v>6.17</v>
      </c>
      <c r="F8712" s="4">
        <v>31350</v>
      </c>
      <c r="G8712">
        <v>7.8</v>
      </c>
      <c r="H8712">
        <f t="shared" si="135"/>
        <v>2.1700000000000008</v>
      </c>
      <c r="I8712" s="103">
        <f>AVERAGE(H$10:H8712)</f>
        <v>0.36999540388371904</v>
      </c>
      <c r="J8712" s="2"/>
    </row>
    <row r="8713" spans="1:10">
      <c r="A8713" s="4">
        <v>35389</v>
      </c>
      <c r="B8713">
        <v>6.14</v>
      </c>
      <c r="F8713" s="4">
        <v>31351</v>
      </c>
      <c r="G8713">
        <v>8.08</v>
      </c>
      <c r="H8713">
        <f t="shared" si="135"/>
        <v>1.9299999999999997</v>
      </c>
      <c r="I8713" s="103">
        <f>AVERAGE(H$10:H8713)</f>
        <v>0.37017463235294196</v>
      </c>
      <c r="J8713" s="2"/>
    </row>
    <row r="8714" spans="1:10">
      <c r="A8714" s="4">
        <v>35390</v>
      </c>
      <c r="B8714">
        <v>6.15</v>
      </c>
      <c r="F8714" s="4">
        <v>31352</v>
      </c>
      <c r="G8714">
        <v>8.32</v>
      </c>
      <c r="H8714">
        <f t="shared" ref="H8714:H8777" si="136">IFERROR(((VLOOKUP(F8714,$A$9:$B$14200,2,FALSE))-G8714),H8713)</f>
        <v>1.6600000000000001</v>
      </c>
      <c r="I8714" s="103">
        <f>AVERAGE(H$10:H8714)</f>
        <v>0.37032280298678999</v>
      </c>
      <c r="J8714" s="2"/>
    </row>
    <row r="8715" spans="1:10">
      <c r="A8715" s="4">
        <v>35391</v>
      </c>
      <c r="B8715">
        <v>6.15</v>
      </c>
      <c r="F8715" s="4">
        <v>31353</v>
      </c>
      <c r="G8715">
        <v>8.32</v>
      </c>
      <c r="H8715">
        <f t="shared" si="136"/>
        <v>1.6600000000000001</v>
      </c>
      <c r="I8715" s="103">
        <f>AVERAGE(H$10:H8715)</f>
        <v>0.37047093958189831</v>
      </c>
      <c r="J8715" s="2"/>
    </row>
    <row r="8716" spans="1:10">
      <c r="A8716" s="4">
        <v>35394</v>
      </c>
      <c r="B8716">
        <v>6.13</v>
      </c>
      <c r="F8716" s="4">
        <v>31354</v>
      </c>
      <c r="G8716">
        <v>8.32</v>
      </c>
      <c r="H8716">
        <f t="shared" si="136"/>
        <v>1.6600000000000001</v>
      </c>
      <c r="I8716" s="103">
        <f>AVERAGE(H$10:H8716)</f>
        <v>0.37061904214999497</v>
      </c>
      <c r="J8716" s="2"/>
    </row>
    <row r="8717" spans="1:10">
      <c r="A8717" s="4">
        <v>35395</v>
      </c>
      <c r="B8717">
        <v>6.13</v>
      </c>
      <c r="F8717" s="4">
        <v>31355</v>
      </c>
      <c r="G8717">
        <v>8.33</v>
      </c>
      <c r="H8717">
        <f t="shared" si="136"/>
        <v>1.6500000000000004</v>
      </c>
      <c r="I8717" s="103">
        <f>AVERAGE(H$10:H8717)</f>
        <v>0.37076596233348719</v>
      </c>
      <c r="J8717" s="2"/>
    </row>
    <row r="8718" spans="1:10">
      <c r="A8718" s="4">
        <v>35396</v>
      </c>
      <c r="B8718">
        <v>6.14</v>
      </c>
      <c r="F8718" s="4">
        <v>31356</v>
      </c>
      <c r="G8718">
        <v>8.2899999999999991</v>
      </c>
      <c r="H8718">
        <f t="shared" si="136"/>
        <v>1.6400000000000006</v>
      </c>
      <c r="I8718" s="103">
        <f>AVERAGE(H$10:H8718)</f>
        <v>0.37091170053967232</v>
      </c>
      <c r="J8718" s="2"/>
    </row>
    <row r="8719" spans="1:10">
      <c r="A8719" s="4">
        <v>35398</v>
      </c>
      <c r="B8719">
        <v>6.06</v>
      </c>
      <c r="F8719" s="4">
        <v>31357</v>
      </c>
      <c r="G8719">
        <v>8.42</v>
      </c>
      <c r="H8719">
        <f t="shared" si="136"/>
        <v>1.5099999999999998</v>
      </c>
      <c r="I8719" s="103">
        <f>AVERAGE(H$10:H8719)</f>
        <v>0.37104247990815231</v>
      </c>
      <c r="J8719" s="2"/>
    </row>
    <row r="8720" spans="1:10">
      <c r="A8720" s="4">
        <v>35401</v>
      </c>
      <c r="B8720">
        <v>6.08</v>
      </c>
      <c r="F8720" s="4">
        <v>31358</v>
      </c>
      <c r="G8720">
        <v>8.18</v>
      </c>
      <c r="H8720">
        <f t="shared" si="136"/>
        <v>1.7300000000000004</v>
      </c>
      <c r="I8720" s="103">
        <f>AVERAGE(H$10:H8720)</f>
        <v>0.37119848467455019</v>
      </c>
      <c r="J8720" s="2"/>
    </row>
    <row r="8721" spans="1:10">
      <c r="A8721" s="4">
        <v>35402</v>
      </c>
      <c r="B8721">
        <v>6.06</v>
      </c>
      <c r="F8721" s="4">
        <v>31359</v>
      </c>
      <c r="G8721">
        <v>7.87</v>
      </c>
      <c r="H8721">
        <f t="shared" si="136"/>
        <v>1.9699999999999998</v>
      </c>
      <c r="I8721" s="103">
        <f>AVERAGE(H$10:H8721)</f>
        <v>0.37138200183654801</v>
      </c>
      <c r="J8721" s="2"/>
    </row>
    <row r="8722" spans="1:10">
      <c r="A8722" s="4">
        <v>35403</v>
      </c>
      <c r="B8722">
        <v>6.11</v>
      </c>
      <c r="F8722" s="4">
        <v>31360</v>
      </c>
      <c r="G8722">
        <v>7.87</v>
      </c>
      <c r="H8722">
        <f t="shared" si="136"/>
        <v>1.9699999999999998</v>
      </c>
      <c r="I8722" s="103">
        <f>AVERAGE(H$10:H8722)</f>
        <v>0.37156547687363778</v>
      </c>
      <c r="J8722" s="2"/>
    </row>
    <row r="8723" spans="1:10">
      <c r="A8723" s="4">
        <v>35404</v>
      </c>
      <c r="B8723">
        <v>6.22</v>
      </c>
      <c r="F8723" s="4">
        <v>31361</v>
      </c>
      <c r="G8723">
        <v>7.87</v>
      </c>
      <c r="H8723">
        <f t="shared" si="136"/>
        <v>1.9699999999999998</v>
      </c>
      <c r="I8723" s="103">
        <f>AVERAGE(H$10:H8723)</f>
        <v>0.37174890980032199</v>
      </c>
      <c r="J8723" s="2"/>
    </row>
    <row r="8724" spans="1:10">
      <c r="A8724" s="4">
        <v>35405</v>
      </c>
      <c r="B8724">
        <v>6.26</v>
      </c>
      <c r="F8724" s="4">
        <v>31362</v>
      </c>
      <c r="G8724">
        <v>7.87</v>
      </c>
      <c r="H8724">
        <f t="shared" si="136"/>
        <v>1.9699999999999998</v>
      </c>
      <c r="I8724" s="103">
        <f>AVERAGE(H$10:H8724)</f>
        <v>0.3719323006310965</v>
      </c>
      <c r="J8724" s="2"/>
    </row>
    <row r="8725" spans="1:10">
      <c r="A8725" s="4">
        <v>35408</v>
      </c>
      <c r="B8725">
        <v>6.21</v>
      </c>
      <c r="F8725" s="4">
        <v>31363</v>
      </c>
      <c r="G8725">
        <v>8.0299999999999994</v>
      </c>
      <c r="H8725">
        <f t="shared" si="136"/>
        <v>1.7100000000000009</v>
      </c>
      <c r="I8725" s="103">
        <f>AVERAGE(H$10:H8725)</f>
        <v>0.37208581918311218</v>
      </c>
      <c r="J8725" s="2"/>
    </row>
    <row r="8726" spans="1:10">
      <c r="A8726" s="4">
        <v>35409</v>
      </c>
      <c r="B8726">
        <v>6.23</v>
      </c>
      <c r="F8726" s="4">
        <v>31364</v>
      </c>
      <c r="G8726">
        <v>7.97</v>
      </c>
      <c r="H8726">
        <f t="shared" si="136"/>
        <v>1.8099999999999996</v>
      </c>
      <c r="I8726" s="103">
        <f>AVERAGE(H$10:H8726)</f>
        <v>0.37225077434897391</v>
      </c>
      <c r="J8726" s="2"/>
    </row>
    <row r="8727" spans="1:10">
      <c r="A8727" s="4">
        <v>35410</v>
      </c>
      <c r="B8727">
        <v>6.38</v>
      </c>
      <c r="F8727" s="4">
        <v>31365</v>
      </c>
      <c r="G8727">
        <v>7.95</v>
      </c>
      <c r="H8727">
        <f t="shared" si="136"/>
        <v>1.8899999999999997</v>
      </c>
      <c r="I8727" s="103">
        <f>AVERAGE(H$10:H8727)</f>
        <v>0.37242486808901187</v>
      </c>
      <c r="J8727" s="2"/>
    </row>
    <row r="8728" spans="1:10">
      <c r="A8728" s="4">
        <v>35411</v>
      </c>
      <c r="B8728">
        <v>6.4</v>
      </c>
      <c r="F8728" s="4">
        <v>31366</v>
      </c>
      <c r="G8728">
        <v>8.58</v>
      </c>
      <c r="H8728">
        <f t="shared" si="136"/>
        <v>1.3399999999999999</v>
      </c>
      <c r="I8728" s="103">
        <f>AVERAGE(H$10:H8728)</f>
        <v>0.37253584126620093</v>
      </c>
      <c r="J8728" s="2"/>
    </row>
    <row r="8729" spans="1:10">
      <c r="A8729" s="4">
        <v>35412</v>
      </c>
      <c r="B8729">
        <v>6.33</v>
      </c>
      <c r="F8729" s="4">
        <v>31367</v>
      </c>
      <c r="G8729">
        <v>8.58</v>
      </c>
      <c r="H8729">
        <f t="shared" si="136"/>
        <v>1.3399999999999999</v>
      </c>
      <c r="I8729" s="103">
        <f>AVERAGE(H$10:H8729)</f>
        <v>0.37264678899082637</v>
      </c>
      <c r="J8729" s="2"/>
    </row>
    <row r="8730" spans="1:10">
      <c r="A8730" s="4">
        <v>35415</v>
      </c>
      <c r="B8730">
        <v>6.39</v>
      </c>
      <c r="F8730" s="4">
        <v>31368</v>
      </c>
      <c r="G8730">
        <v>8.58</v>
      </c>
      <c r="H8730">
        <f t="shared" si="136"/>
        <v>1.3399999999999999</v>
      </c>
      <c r="I8730" s="103">
        <f>AVERAGE(H$10:H8730)</f>
        <v>0.37275771127164387</v>
      </c>
      <c r="J8730" s="2"/>
    </row>
    <row r="8731" spans="1:10">
      <c r="A8731" s="4">
        <v>35416</v>
      </c>
      <c r="B8731">
        <v>6.42</v>
      </c>
      <c r="F8731" s="4">
        <v>31369</v>
      </c>
      <c r="G8731">
        <v>7.81</v>
      </c>
      <c r="H8731">
        <f t="shared" si="136"/>
        <v>1.910000000000001</v>
      </c>
      <c r="I8731" s="103">
        <f>AVERAGE(H$10:H8731)</f>
        <v>0.37293396010089497</v>
      </c>
      <c r="J8731" s="2"/>
    </row>
    <row r="8732" spans="1:10">
      <c r="A8732" s="4">
        <v>35417</v>
      </c>
      <c r="B8732">
        <v>6.46</v>
      </c>
      <c r="F8732" s="4">
        <v>31370</v>
      </c>
      <c r="G8732">
        <v>7.29</v>
      </c>
      <c r="H8732">
        <f t="shared" si="136"/>
        <v>2.4400000000000004</v>
      </c>
      <c r="I8732" s="103">
        <f>AVERAGE(H$10:H8732)</f>
        <v>0.37317092743322322</v>
      </c>
      <c r="J8732" s="2"/>
    </row>
    <row r="8733" spans="1:10">
      <c r="A8733" s="4">
        <v>35418</v>
      </c>
      <c r="B8733">
        <v>6.36</v>
      </c>
      <c r="F8733" s="4">
        <v>31371</v>
      </c>
      <c r="G8733">
        <v>8.1199999999999992</v>
      </c>
      <c r="H8733">
        <f t="shared" si="136"/>
        <v>1.6000000000000014</v>
      </c>
      <c r="I8733" s="103">
        <f>AVERAGE(H$10:H8733)</f>
        <v>0.37331155433287549</v>
      </c>
      <c r="J8733" s="2"/>
    </row>
    <row r="8734" spans="1:10">
      <c r="A8734" s="4">
        <v>35419</v>
      </c>
      <c r="B8734">
        <v>6.35</v>
      </c>
      <c r="F8734" s="4">
        <v>31372</v>
      </c>
      <c r="G8734">
        <v>8.0399999999999991</v>
      </c>
      <c r="H8734">
        <f t="shared" si="136"/>
        <v>1.5400000000000009</v>
      </c>
      <c r="I8734" s="103">
        <f>AVERAGE(H$10:H8734)</f>
        <v>0.37344527220630441</v>
      </c>
      <c r="J8734" s="2"/>
    </row>
    <row r="8735" spans="1:10">
      <c r="A8735" s="4">
        <v>35422</v>
      </c>
      <c r="B8735">
        <v>6.34</v>
      </c>
      <c r="F8735" s="4">
        <v>31373</v>
      </c>
      <c r="G8735">
        <v>7.41</v>
      </c>
      <c r="H8735">
        <f t="shared" si="136"/>
        <v>2.25</v>
      </c>
      <c r="I8735" s="103">
        <f>AVERAGE(H$10:H8735)</f>
        <v>0.37366032546413086</v>
      </c>
      <c r="J8735" s="2"/>
    </row>
    <row r="8736" spans="1:10">
      <c r="A8736" s="4">
        <v>35423</v>
      </c>
      <c r="B8736">
        <v>6.36</v>
      </c>
      <c r="F8736" s="4">
        <v>31374</v>
      </c>
      <c r="G8736">
        <v>7.41</v>
      </c>
      <c r="H8736">
        <f t="shared" si="136"/>
        <v>2.25</v>
      </c>
      <c r="I8736" s="103">
        <f>AVERAGE(H$10:H8736)</f>
        <v>0.37387532943737894</v>
      </c>
      <c r="J8736" s="2"/>
    </row>
    <row r="8737" spans="1:10">
      <c r="A8737" s="4">
        <v>35425</v>
      </c>
      <c r="B8737">
        <v>6.35</v>
      </c>
      <c r="F8737" s="4">
        <v>31375</v>
      </c>
      <c r="G8737">
        <v>7.41</v>
      </c>
      <c r="H8737">
        <f t="shared" si="136"/>
        <v>2.25</v>
      </c>
      <c r="I8737" s="103">
        <f>AVERAGE(H$10:H8737)</f>
        <v>0.37409028414298878</v>
      </c>
      <c r="J8737" s="2"/>
    </row>
    <row r="8738" spans="1:10">
      <c r="A8738" s="4">
        <v>35426</v>
      </c>
      <c r="B8738">
        <v>6.3</v>
      </c>
      <c r="F8738" s="4">
        <v>31376</v>
      </c>
      <c r="G8738">
        <v>7.94</v>
      </c>
      <c r="H8738">
        <f t="shared" si="136"/>
        <v>1.7399999999999993</v>
      </c>
      <c r="I8738" s="103">
        <f>AVERAGE(H$10:H8738)</f>
        <v>0.37424676366135934</v>
      </c>
      <c r="J8738" s="2"/>
    </row>
    <row r="8739" spans="1:10">
      <c r="A8739" s="4">
        <v>35429</v>
      </c>
      <c r="B8739">
        <v>6.31</v>
      </c>
      <c r="F8739" s="4">
        <v>31377</v>
      </c>
      <c r="G8739">
        <v>7.9</v>
      </c>
      <c r="H8739">
        <f t="shared" si="136"/>
        <v>1.7799999999999994</v>
      </c>
      <c r="I8739" s="103">
        <f>AVERAGE(H$10:H8739)</f>
        <v>0.37440778923253215</v>
      </c>
      <c r="J8739" s="2"/>
    </row>
    <row r="8740" spans="1:10">
      <c r="A8740" s="4">
        <v>35430</v>
      </c>
      <c r="B8740">
        <v>6.43</v>
      </c>
      <c r="F8740" s="4">
        <v>31378</v>
      </c>
      <c r="G8740">
        <v>7.88</v>
      </c>
      <c r="H8740">
        <f t="shared" si="136"/>
        <v>1.7600000000000007</v>
      </c>
      <c r="I8740" s="103">
        <f>AVERAGE(H$10:H8740)</f>
        <v>0.37456648722941316</v>
      </c>
      <c r="J8740" s="2"/>
    </row>
    <row r="8741" spans="1:10">
      <c r="A8741" s="4">
        <v>35432</v>
      </c>
      <c r="B8741">
        <v>6.54</v>
      </c>
      <c r="F8741" s="4">
        <v>31379</v>
      </c>
      <c r="G8741">
        <v>7.88</v>
      </c>
      <c r="H8741">
        <f t="shared" si="136"/>
        <v>1.7600000000000007</v>
      </c>
      <c r="I8741" s="103">
        <f>AVERAGE(H$10:H8741)</f>
        <v>0.37472514887769198</v>
      </c>
      <c r="J8741" s="2"/>
    </row>
    <row r="8742" spans="1:10">
      <c r="A8742" s="4">
        <v>35433</v>
      </c>
      <c r="B8742">
        <v>6.52</v>
      </c>
      <c r="F8742" s="4">
        <v>31380</v>
      </c>
      <c r="G8742">
        <v>8.5399999999999991</v>
      </c>
      <c r="H8742">
        <f t="shared" si="136"/>
        <v>1.0500000000000007</v>
      </c>
      <c r="I8742" s="103">
        <f>AVERAGE(H$10:H8742)</f>
        <v>0.37480247337684719</v>
      </c>
      <c r="J8742" s="2"/>
    </row>
    <row r="8743" spans="1:10">
      <c r="A8743" s="4">
        <v>35436</v>
      </c>
      <c r="B8743">
        <v>6.54</v>
      </c>
      <c r="F8743" s="4">
        <v>31381</v>
      </c>
      <c r="G8743">
        <v>8.5399999999999991</v>
      </c>
      <c r="H8743">
        <f t="shared" si="136"/>
        <v>1.0500000000000007</v>
      </c>
      <c r="I8743" s="103">
        <f>AVERAGE(H$10:H8743)</f>
        <v>0.37487978016945345</v>
      </c>
      <c r="J8743" s="2"/>
    </row>
    <row r="8744" spans="1:10">
      <c r="A8744" s="4">
        <v>35437</v>
      </c>
      <c r="B8744">
        <v>6.57</v>
      </c>
      <c r="F8744" s="4">
        <v>31382</v>
      </c>
      <c r="G8744">
        <v>8.5399999999999991</v>
      </c>
      <c r="H8744">
        <f t="shared" si="136"/>
        <v>1.0500000000000007</v>
      </c>
      <c r="I8744" s="103">
        <f>AVERAGE(H$10:H8744)</f>
        <v>0.37495706926159206</v>
      </c>
      <c r="J8744" s="2"/>
    </row>
    <row r="8745" spans="1:10">
      <c r="A8745" s="4">
        <v>35438</v>
      </c>
      <c r="B8745">
        <v>6.6</v>
      </c>
      <c r="F8745" s="4">
        <v>31383</v>
      </c>
      <c r="G8745">
        <v>8.56</v>
      </c>
      <c r="H8745">
        <f t="shared" si="136"/>
        <v>1.129999999999999</v>
      </c>
      <c r="I8745" s="103">
        <f>AVERAGE(H$10:H8745)</f>
        <v>0.37504349816849897</v>
      </c>
      <c r="J8745" s="2"/>
    </row>
    <row r="8746" spans="1:10">
      <c r="A8746" s="4">
        <v>35439</v>
      </c>
      <c r="B8746">
        <v>6.52</v>
      </c>
      <c r="F8746" s="4">
        <v>31384</v>
      </c>
      <c r="G8746">
        <v>8.68</v>
      </c>
      <c r="H8746">
        <f t="shared" si="136"/>
        <v>1</v>
      </c>
      <c r="I8746" s="103">
        <f>AVERAGE(H$10:H8746)</f>
        <v>0.37511502804166269</v>
      </c>
      <c r="J8746" s="2"/>
    </row>
    <row r="8747" spans="1:10">
      <c r="A8747" s="4">
        <v>35440</v>
      </c>
      <c r="B8747">
        <v>6.63</v>
      </c>
      <c r="F8747" s="4">
        <v>31385</v>
      </c>
      <c r="G8747">
        <v>8.69</v>
      </c>
      <c r="H8747">
        <f t="shared" si="136"/>
        <v>0.94000000000000128</v>
      </c>
      <c r="I8747" s="103">
        <f>AVERAGE(H$10:H8747)</f>
        <v>0.37517967498283439</v>
      </c>
      <c r="J8747" s="2"/>
    </row>
    <row r="8748" spans="1:10">
      <c r="A8748" s="4">
        <v>35443</v>
      </c>
      <c r="B8748">
        <v>6.63</v>
      </c>
      <c r="F8748" s="4">
        <v>31386</v>
      </c>
      <c r="G8748">
        <v>8.2899999999999991</v>
      </c>
      <c r="H8748">
        <f t="shared" si="136"/>
        <v>1.33</v>
      </c>
      <c r="I8748" s="103">
        <f>AVERAGE(H$10:H8748)</f>
        <v>0.37528893466071711</v>
      </c>
      <c r="J8748" s="2"/>
    </row>
    <row r="8749" spans="1:10">
      <c r="A8749" s="4">
        <v>35444</v>
      </c>
      <c r="B8749">
        <v>6.53</v>
      </c>
      <c r="F8749" s="4">
        <v>31387</v>
      </c>
      <c r="G8749">
        <v>7.99</v>
      </c>
      <c r="H8749">
        <f t="shared" si="136"/>
        <v>1.6600000000000001</v>
      </c>
      <c r="I8749" s="103">
        <f>AVERAGE(H$10:H8749)</f>
        <v>0.37543592677345616</v>
      </c>
      <c r="J8749" s="2"/>
    </row>
    <row r="8750" spans="1:10">
      <c r="A8750" s="4">
        <v>35445</v>
      </c>
      <c r="B8750">
        <v>6.53</v>
      </c>
      <c r="F8750" s="4">
        <v>31388</v>
      </c>
      <c r="G8750">
        <v>7.99</v>
      </c>
      <c r="H8750">
        <f t="shared" si="136"/>
        <v>1.6600000000000001</v>
      </c>
      <c r="I8750" s="103">
        <f>AVERAGE(H$10:H8750)</f>
        <v>0.37558288525340427</v>
      </c>
      <c r="J8750" s="2"/>
    </row>
    <row r="8751" spans="1:10">
      <c r="A8751" s="4">
        <v>35446</v>
      </c>
      <c r="B8751">
        <v>6.57</v>
      </c>
      <c r="F8751" s="4">
        <v>31389</v>
      </c>
      <c r="G8751">
        <v>7.99</v>
      </c>
      <c r="H8751">
        <f t="shared" si="136"/>
        <v>1.6600000000000001</v>
      </c>
      <c r="I8751" s="103">
        <f>AVERAGE(H$10:H8751)</f>
        <v>0.37572981011210321</v>
      </c>
      <c r="J8751" s="2"/>
    </row>
    <row r="8752" spans="1:10">
      <c r="A8752" s="4">
        <v>35447</v>
      </c>
      <c r="B8752">
        <v>6.56</v>
      </c>
      <c r="F8752" s="4">
        <v>31390</v>
      </c>
      <c r="G8752">
        <v>8.02</v>
      </c>
      <c r="H8752">
        <f t="shared" si="136"/>
        <v>1.4700000000000006</v>
      </c>
      <c r="I8752" s="103">
        <f>AVERAGE(H$10:H8752)</f>
        <v>0.37585496969003845</v>
      </c>
      <c r="J8752" s="2"/>
    </row>
    <row r="8753" spans="1:10">
      <c r="A8753" s="4">
        <v>35451</v>
      </c>
      <c r="B8753">
        <v>6.52</v>
      </c>
      <c r="F8753" s="4">
        <v>31391</v>
      </c>
      <c r="G8753">
        <v>7.93</v>
      </c>
      <c r="H8753">
        <f t="shared" si="136"/>
        <v>1.4299999999999997</v>
      </c>
      <c r="I8753" s="103">
        <f>AVERAGE(H$10:H8753)</f>
        <v>0.37597552607502355</v>
      </c>
      <c r="J8753" s="2"/>
    </row>
    <row r="8754" spans="1:10">
      <c r="A8754" s="4">
        <v>35452</v>
      </c>
      <c r="B8754">
        <v>6.56</v>
      </c>
      <c r="F8754" s="4">
        <v>31392</v>
      </c>
      <c r="G8754">
        <v>7.99</v>
      </c>
      <c r="H8754">
        <f t="shared" si="136"/>
        <v>1.2099999999999991</v>
      </c>
      <c r="I8754" s="103">
        <f>AVERAGE(H$10:H8754)</f>
        <v>0.37607089765580404</v>
      </c>
      <c r="J8754" s="2"/>
    </row>
    <row r="8755" spans="1:10">
      <c r="A8755" s="4">
        <v>35453</v>
      </c>
      <c r="B8755">
        <v>6.6</v>
      </c>
      <c r="F8755" s="4">
        <v>31393</v>
      </c>
      <c r="G8755">
        <v>7.9</v>
      </c>
      <c r="H8755">
        <f t="shared" si="136"/>
        <v>1.3699999999999992</v>
      </c>
      <c r="I8755" s="103">
        <f>AVERAGE(H$10:H8755)</f>
        <v>0.37618454150468855</v>
      </c>
      <c r="J8755" s="2"/>
    </row>
    <row r="8756" spans="1:10">
      <c r="A8756" s="4">
        <v>35454</v>
      </c>
      <c r="B8756">
        <v>6.64</v>
      </c>
      <c r="F8756" s="4">
        <v>31394</v>
      </c>
      <c r="G8756">
        <v>7.84</v>
      </c>
      <c r="H8756">
        <f t="shared" si="136"/>
        <v>1.370000000000001</v>
      </c>
      <c r="I8756" s="103">
        <f>AVERAGE(H$10:H8756)</f>
        <v>0.37629815936892719</v>
      </c>
      <c r="J8756" s="2"/>
    </row>
    <row r="8757" spans="1:10">
      <c r="A8757" s="4">
        <v>35457</v>
      </c>
      <c r="B8757">
        <v>6.69</v>
      </c>
      <c r="F8757" s="4">
        <v>31395</v>
      </c>
      <c r="G8757">
        <v>7.84</v>
      </c>
      <c r="H8757">
        <f t="shared" si="136"/>
        <v>1.370000000000001</v>
      </c>
      <c r="I8757" s="103">
        <f>AVERAGE(H$10:H8757)</f>
        <v>0.37641175125743093</v>
      </c>
      <c r="J8757" s="2"/>
    </row>
    <row r="8758" spans="1:10">
      <c r="A8758" s="4">
        <v>35458</v>
      </c>
      <c r="B8758">
        <v>6.64</v>
      </c>
      <c r="F8758" s="4">
        <v>31396</v>
      </c>
      <c r="G8758">
        <v>7.84</v>
      </c>
      <c r="H8758">
        <f t="shared" si="136"/>
        <v>1.370000000000001</v>
      </c>
      <c r="I8758" s="103">
        <f>AVERAGE(H$10:H8758)</f>
        <v>0.37652531717910681</v>
      </c>
      <c r="J8758" s="2"/>
    </row>
    <row r="8759" spans="1:10">
      <c r="A8759" s="4">
        <v>35459</v>
      </c>
      <c r="B8759">
        <v>6.63</v>
      </c>
      <c r="F8759" s="4">
        <v>31397</v>
      </c>
      <c r="G8759">
        <v>8</v>
      </c>
      <c r="H8759">
        <f t="shared" si="136"/>
        <v>1.1600000000000001</v>
      </c>
      <c r="I8759" s="103">
        <f>AVERAGE(H$10:H8759)</f>
        <v>0.37661485714285781</v>
      </c>
      <c r="J8759" s="2"/>
    </row>
    <row r="8760" spans="1:10">
      <c r="A8760" s="4">
        <v>35460</v>
      </c>
      <c r="B8760">
        <v>6.61</v>
      </c>
      <c r="F8760" s="4">
        <v>31398</v>
      </c>
      <c r="G8760">
        <v>7.93</v>
      </c>
      <c r="H8760">
        <f t="shared" si="136"/>
        <v>1.1099999999999994</v>
      </c>
      <c r="I8760" s="103">
        <f>AVERAGE(H$10:H8760)</f>
        <v>0.37669866300994237</v>
      </c>
      <c r="J8760" s="2"/>
    </row>
    <row r="8761" spans="1:10">
      <c r="A8761" s="4">
        <v>35461</v>
      </c>
      <c r="B8761">
        <v>6.53</v>
      </c>
      <c r="F8761" s="4">
        <v>31399</v>
      </c>
      <c r="G8761">
        <v>8.98</v>
      </c>
      <c r="H8761">
        <f t="shared" si="136"/>
        <v>0.12999999999999901</v>
      </c>
      <c r="I8761" s="103">
        <f>AVERAGE(H$10:H8761)</f>
        <v>0.37667047531992753</v>
      </c>
      <c r="J8761" s="2"/>
    </row>
    <row r="8762" spans="1:10">
      <c r="A8762" s="4">
        <v>35464</v>
      </c>
      <c r="B8762">
        <v>6.47</v>
      </c>
      <c r="F8762" s="4">
        <v>31400</v>
      </c>
      <c r="G8762">
        <v>8.17</v>
      </c>
      <c r="H8762">
        <f t="shared" si="136"/>
        <v>0.92999999999999972</v>
      </c>
      <c r="I8762" s="103">
        <f>AVERAGE(H$10:H8762)</f>
        <v>0.37673369130583867</v>
      </c>
      <c r="J8762" s="2"/>
    </row>
    <row r="8763" spans="1:10">
      <c r="A8763" s="4">
        <v>35465</v>
      </c>
      <c r="B8763">
        <v>6.45</v>
      </c>
      <c r="F8763" s="4">
        <v>31401</v>
      </c>
      <c r="G8763">
        <v>7.99</v>
      </c>
      <c r="H8763">
        <f t="shared" si="136"/>
        <v>1.0499999999999989</v>
      </c>
      <c r="I8763" s="103">
        <f>AVERAGE(H$10:H8763)</f>
        <v>0.37681060086817519</v>
      </c>
      <c r="J8763" s="2"/>
    </row>
    <row r="8764" spans="1:10">
      <c r="A8764" s="4">
        <v>35466</v>
      </c>
      <c r="B8764">
        <v>6.47</v>
      </c>
      <c r="F8764" s="4">
        <v>31402</v>
      </c>
      <c r="G8764">
        <v>7.99</v>
      </c>
      <c r="H8764">
        <f t="shared" si="136"/>
        <v>1.0499999999999989</v>
      </c>
      <c r="I8764" s="103">
        <f>AVERAGE(H$10:H8764)</f>
        <v>0.37688749286122286</v>
      </c>
      <c r="J8764" s="2"/>
    </row>
    <row r="8765" spans="1:10">
      <c r="A8765" s="4">
        <v>35467</v>
      </c>
      <c r="B8765">
        <v>6.49</v>
      </c>
      <c r="F8765" s="4">
        <v>31403</v>
      </c>
      <c r="G8765">
        <v>7.99</v>
      </c>
      <c r="H8765">
        <f t="shared" si="136"/>
        <v>1.0499999999999989</v>
      </c>
      <c r="I8765" s="103">
        <f>AVERAGE(H$10:H8765)</f>
        <v>0.37696436729100119</v>
      </c>
      <c r="J8765" s="2"/>
    </row>
    <row r="8766" spans="1:10">
      <c r="A8766" s="4">
        <v>35468</v>
      </c>
      <c r="B8766">
        <v>6.43</v>
      </c>
      <c r="F8766" s="4">
        <v>31404</v>
      </c>
      <c r="G8766">
        <v>8.0299999999999994</v>
      </c>
      <c r="H8766">
        <f t="shared" si="136"/>
        <v>1.0500000000000007</v>
      </c>
      <c r="I8766" s="103">
        <f>AVERAGE(H$10:H8766)</f>
        <v>0.37704122416352703</v>
      </c>
      <c r="J8766" s="2"/>
    </row>
    <row r="8767" spans="1:10">
      <c r="A8767" s="4">
        <v>35471</v>
      </c>
      <c r="B8767">
        <v>6.43</v>
      </c>
      <c r="F8767" s="4">
        <v>31405</v>
      </c>
      <c r="G8767">
        <v>7.97</v>
      </c>
      <c r="H8767">
        <f t="shared" si="136"/>
        <v>1.1000000000000005</v>
      </c>
      <c r="I8767" s="103">
        <f>AVERAGE(H$10:H8767)</f>
        <v>0.37712377255081142</v>
      </c>
      <c r="J8767" s="2"/>
    </row>
    <row r="8768" spans="1:10">
      <c r="A8768" s="4">
        <v>35472</v>
      </c>
      <c r="B8768">
        <v>6.43</v>
      </c>
      <c r="F8768" s="4">
        <v>31406</v>
      </c>
      <c r="G8768">
        <v>7.97</v>
      </c>
      <c r="H8768">
        <f t="shared" si="136"/>
        <v>1.1000000000000005</v>
      </c>
      <c r="I8768" s="103">
        <f>AVERAGE(H$10:H8768)</f>
        <v>0.3772063020892803</v>
      </c>
      <c r="J8768" s="2"/>
    </row>
    <row r="8769" spans="1:10">
      <c r="A8769" s="4">
        <v>35473</v>
      </c>
      <c r="B8769">
        <v>6.39</v>
      </c>
      <c r="F8769" s="4">
        <v>31407</v>
      </c>
      <c r="G8769">
        <v>8</v>
      </c>
      <c r="H8769">
        <f t="shared" si="136"/>
        <v>1.0399999999999991</v>
      </c>
      <c r="I8769" s="103">
        <f>AVERAGE(H$10:H8769)</f>
        <v>0.37728196347032034</v>
      </c>
      <c r="J8769" s="2"/>
    </row>
    <row r="8770" spans="1:10">
      <c r="A8770" s="4">
        <v>35474</v>
      </c>
      <c r="B8770">
        <v>6.32</v>
      </c>
      <c r="F8770" s="4">
        <v>31408</v>
      </c>
      <c r="G8770">
        <v>7.62</v>
      </c>
      <c r="H8770">
        <f t="shared" si="136"/>
        <v>1.37</v>
      </c>
      <c r="I8770" s="103">
        <f>AVERAGE(H$10:H8770)</f>
        <v>0.37739527451204269</v>
      </c>
      <c r="J8770" s="2"/>
    </row>
    <row r="8771" spans="1:10">
      <c r="A8771" s="4">
        <v>35475</v>
      </c>
      <c r="B8771">
        <v>6.28</v>
      </c>
      <c r="F8771" s="4">
        <v>31409</v>
      </c>
      <c r="G8771">
        <v>7.62</v>
      </c>
      <c r="H8771">
        <f t="shared" si="136"/>
        <v>1.37</v>
      </c>
      <c r="I8771" s="103">
        <f>AVERAGE(H$10:H8771)</f>
        <v>0.37750855968956926</v>
      </c>
      <c r="J8771" s="2"/>
    </row>
    <row r="8772" spans="1:10">
      <c r="A8772" s="4">
        <v>35479</v>
      </c>
      <c r="B8772">
        <v>6.28</v>
      </c>
      <c r="F8772" s="4">
        <v>31410</v>
      </c>
      <c r="G8772">
        <v>7.62</v>
      </c>
      <c r="H8772">
        <f t="shared" si="136"/>
        <v>1.37</v>
      </c>
      <c r="I8772" s="103">
        <f>AVERAGE(H$10:H8772)</f>
        <v>0.37762181901175462</v>
      </c>
      <c r="J8772" s="2"/>
    </row>
    <row r="8773" spans="1:10">
      <c r="A8773" s="4">
        <v>35480</v>
      </c>
      <c r="B8773">
        <v>6.3</v>
      </c>
      <c r="F8773" s="4">
        <v>31411</v>
      </c>
      <c r="G8773">
        <v>9.08</v>
      </c>
      <c r="H8773">
        <f t="shared" si="136"/>
        <v>-7.0000000000000284E-2</v>
      </c>
      <c r="I8773" s="103">
        <f>AVERAGE(H$10:H8773)</f>
        <v>0.37757074395253376</v>
      </c>
      <c r="J8773" s="2"/>
    </row>
    <row r="8774" spans="1:10">
      <c r="A8774" s="4">
        <v>35481</v>
      </c>
      <c r="B8774">
        <v>6.38</v>
      </c>
      <c r="F8774" s="4">
        <v>31412</v>
      </c>
      <c r="G8774">
        <v>13.46</v>
      </c>
      <c r="H8774">
        <f t="shared" si="136"/>
        <v>-4.4600000000000009</v>
      </c>
      <c r="I8774" s="103">
        <f>AVERAGE(H$10:H8774)</f>
        <v>0.37701882487164923</v>
      </c>
      <c r="J8774" s="2"/>
    </row>
    <row r="8775" spans="1:10">
      <c r="A8775" s="4">
        <v>35482</v>
      </c>
      <c r="B8775">
        <v>6.36</v>
      </c>
      <c r="F8775" s="4">
        <v>31413</v>
      </c>
      <c r="G8775">
        <v>13.46</v>
      </c>
      <c r="H8775">
        <f t="shared" si="136"/>
        <v>-4.4600000000000009</v>
      </c>
      <c r="I8775" s="103">
        <f>AVERAGE(H$10:H8775)</f>
        <v>0.37646703171343893</v>
      </c>
      <c r="J8775" s="2"/>
    </row>
    <row r="8776" spans="1:10">
      <c r="A8776" s="4">
        <v>35485</v>
      </c>
      <c r="B8776">
        <v>6.39</v>
      </c>
      <c r="F8776" s="4">
        <v>31414</v>
      </c>
      <c r="G8776">
        <v>8.76</v>
      </c>
      <c r="H8776">
        <f t="shared" si="136"/>
        <v>0.27999999999999936</v>
      </c>
      <c r="I8776" s="103">
        <f>AVERAGE(H$10:H8776)</f>
        <v>0.37645602828789848</v>
      </c>
      <c r="J8776" s="2"/>
    </row>
    <row r="8777" spans="1:10">
      <c r="A8777" s="4">
        <v>35486</v>
      </c>
      <c r="B8777">
        <v>6.4</v>
      </c>
      <c r="F8777" s="4">
        <v>31415</v>
      </c>
      <c r="G8777">
        <v>8.34</v>
      </c>
      <c r="H8777">
        <f t="shared" si="136"/>
        <v>0.71000000000000085</v>
      </c>
      <c r="I8777" s="103">
        <f>AVERAGE(H$10:H8777)</f>
        <v>0.37649406934306634</v>
      </c>
      <c r="J8777" s="2"/>
    </row>
    <row r="8778" spans="1:10">
      <c r="A8778" s="4">
        <v>35487</v>
      </c>
      <c r="B8778">
        <v>6.56</v>
      </c>
      <c r="F8778" s="4">
        <v>31416</v>
      </c>
      <c r="G8778">
        <v>8.34</v>
      </c>
      <c r="H8778">
        <f t="shared" ref="H8778:H8841" si="137">IFERROR(((VLOOKUP(F8778,$A$9:$B$14200,2,FALSE))-G8778),H8777)</f>
        <v>0.71000000000000085</v>
      </c>
      <c r="I8778" s="103">
        <f>AVERAGE(H$10:H8778)</f>
        <v>0.37653210172197582</v>
      </c>
      <c r="J8778" s="2"/>
    </row>
    <row r="8779" spans="1:10">
      <c r="A8779" s="4">
        <v>35488</v>
      </c>
      <c r="B8779">
        <v>6.58</v>
      </c>
      <c r="F8779" s="4">
        <v>31417</v>
      </c>
      <c r="G8779">
        <v>8.34</v>
      </c>
      <c r="H8779">
        <f t="shared" si="137"/>
        <v>0.71000000000000085</v>
      </c>
      <c r="I8779" s="103">
        <f>AVERAGE(H$10:H8779)</f>
        <v>0.37657012542759472</v>
      </c>
      <c r="J8779" s="2"/>
    </row>
    <row r="8780" spans="1:10">
      <c r="A8780" s="4">
        <v>35489</v>
      </c>
      <c r="B8780">
        <v>6.56</v>
      </c>
      <c r="F8780" s="4">
        <v>31418</v>
      </c>
      <c r="G8780">
        <v>8</v>
      </c>
      <c r="H8780">
        <f t="shared" si="137"/>
        <v>1.0700000000000003</v>
      </c>
      <c r="I8780" s="103">
        <f>AVERAGE(H$10:H8780)</f>
        <v>0.37664918481359094</v>
      </c>
      <c r="J8780" s="2"/>
    </row>
    <row r="8781" spans="1:10">
      <c r="A8781" s="4">
        <v>35492</v>
      </c>
      <c r="B8781">
        <v>6.58</v>
      </c>
      <c r="F8781" s="4">
        <v>31419</v>
      </c>
      <c r="G8781">
        <v>7.82</v>
      </c>
      <c r="H8781">
        <f t="shared" si="137"/>
        <v>1.1199999999999992</v>
      </c>
      <c r="I8781" s="103">
        <f>AVERAGE(H$10:H8781)</f>
        <v>0.37673392612859163</v>
      </c>
      <c r="J8781" s="2"/>
    </row>
    <row r="8782" spans="1:10">
      <c r="A8782" s="4">
        <v>35493</v>
      </c>
      <c r="B8782">
        <v>6.6</v>
      </c>
      <c r="F8782" s="4">
        <v>31420</v>
      </c>
      <c r="G8782">
        <v>7.79</v>
      </c>
      <c r="H8782">
        <f t="shared" si="137"/>
        <v>1.3400000000000007</v>
      </c>
      <c r="I8782" s="103">
        <f>AVERAGE(H$10:H8782)</f>
        <v>0.3768437250655427</v>
      </c>
      <c r="J8782" s="2"/>
    </row>
    <row r="8783" spans="1:10">
      <c r="A8783" s="4">
        <v>35494</v>
      </c>
      <c r="B8783">
        <v>6.6</v>
      </c>
      <c r="F8783" s="4">
        <v>31421</v>
      </c>
      <c r="G8783">
        <v>7.93</v>
      </c>
      <c r="H8783">
        <f t="shared" si="137"/>
        <v>1.3399999999999999</v>
      </c>
      <c r="I8783" s="103">
        <f>AVERAGE(H$10:H8783)</f>
        <v>0.3769534989742428</v>
      </c>
      <c r="J8783" s="2"/>
    </row>
    <row r="8784" spans="1:10">
      <c r="A8784" s="4">
        <v>35495</v>
      </c>
      <c r="B8784">
        <v>6.62</v>
      </c>
      <c r="F8784" s="4">
        <v>31422</v>
      </c>
      <c r="G8784">
        <v>7.87</v>
      </c>
      <c r="H8784">
        <f t="shared" si="137"/>
        <v>1.5200000000000005</v>
      </c>
      <c r="I8784" s="103">
        <f>AVERAGE(H$10:H8784)</f>
        <v>0.37708376068376137</v>
      </c>
      <c r="J8784" s="2"/>
    </row>
    <row r="8785" spans="1:10">
      <c r="A8785" s="4">
        <v>35496</v>
      </c>
      <c r="B8785">
        <v>6.57</v>
      </c>
      <c r="F8785" s="4">
        <v>31423</v>
      </c>
      <c r="G8785">
        <v>7.87</v>
      </c>
      <c r="H8785">
        <f t="shared" si="137"/>
        <v>1.5200000000000005</v>
      </c>
      <c r="I8785" s="103">
        <f>AVERAGE(H$10:H8785)</f>
        <v>0.37721399270738448</v>
      </c>
      <c r="J8785" s="2"/>
    </row>
    <row r="8786" spans="1:10">
      <c r="A8786" s="4">
        <v>35499</v>
      </c>
      <c r="B8786">
        <v>6.56</v>
      </c>
      <c r="F8786" s="4">
        <v>31424</v>
      </c>
      <c r="G8786">
        <v>7.87</v>
      </c>
      <c r="H8786">
        <f t="shared" si="137"/>
        <v>1.5200000000000005</v>
      </c>
      <c r="I8786" s="103">
        <f>AVERAGE(H$10:H8786)</f>
        <v>0.37734419505525879</v>
      </c>
      <c r="J8786" s="2"/>
    </row>
    <row r="8787" spans="1:10">
      <c r="A8787" s="4">
        <v>35500</v>
      </c>
      <c r="B8787">
        <v>6.57</v>
      </c>
      <c r="F8787" s="4">
        <v>31425</v>
      </c>
      <c r="G8787">
        <v>8.08</v>
      </c>
      <c r="H8787">
        <f t="shared" si="137"/>
        <v>1.4100000000000001</v>
      </c>
      <c r="I8787" s="103">
        <f>AVERAGE(H$10:H8787)</f>
        <v>0.3774618364092055</v>
      </c>
      <c r="J8787" s="2"/>
    </row>
    <row r="8788" spans="1:10">
      <c r="A8788" s="4">
        <v>35501</v>
      </c>
      <c r="B8788">
        <v>6.6</v>
      </c>
      <c r="F8788" s="4">
        <v>31426</v>
      </c>
      <c r="G8788">
        <v>7.94</v>
      </c>
      <c r="H8788">
        <f t="shared" si="137"/>
        <v>1.4899999999999993</v>
      </c>
      <c r="I8788" s="103">
        <f>AVERAGE(H$10:H8788)</f>
        <v>0.3775885636177248</v>
      </c>
      <c r="J8788" s="2"/>
    </row>
    <row r="8789" spans="1:10">
      <c r="A8789" s="4">
        <v>35502</v>
      </c>
      <c r="B8789">
        <v>6.72</v>
      </c>
      <c r="F8789" s="4">
        <v>31427</v>
      </c>
      <c r="G8789">
        <v>8.0399999999999991</v>
      </c>
      <c r="H8789">
        <f t="shared" si="137"/>
        <v>1.2700000000000014</v>
      </c>
      <c r="I8789" s="103">
        <f>AVERAGE(H$10:H8789)</f>
        <v>0.37769020501139017</v>
      </c>
      <c r="J8789" s="2"/>
    </row>
    <row r="8790" spans="1:10">
      <c r="A8790" s="4">
        <v>35503</v>
      </c>
      <c r="B8790">
        <v>6.71</v>
      </c>
      <c r="F8790" s="4">
        <v>31428</v>
      </c>
      <c r="G8790">
        <v>7.92</v>
      </c>
      <c r="H8790">
        <f t="shared" si="137"/>
        <v>1.3800000000000008</v>
      </c>
      <c r="I8790" s="103">
        <f>AVERAGE(H$10:H8790)</f>
        <v>0.37780435030178861</v>
      </c>
      <c r="J8790" s="2"/>
    </row>
    <row r="8791" spans="1:10">
      <c r="A8791" s="4">
        <v>35506</v>
      </c>
      <c r="B8791">
        <v>6.72</v>
      </c>
      <c r="F8791" s="4">
        <v>31429</v>
      </c>
      <c r="G8791">
        <v>7.8</v>
      </c>
      <c r="H8791">
        <f t="shared" si="137"/>
        <v>1.4400000000000004</v>
      </c>
      <c r="I8791" s="103">
        <f>AVERAGE(H$10:H8791)</f>
        <v>0.37792530175358757</v>
      </c>
      <c r="J8791" s="2"/>
    </row>
    <row r="8792" spans="1:10">
      <c r="A8792" s="4">
        <v>35507</v>
      </c>
      <c r="B8792">
        <v>6.72</v>
      </c>
      <c r="F8792" s="4">
        <v>31430</v>
      </c>
      <c r="G8792">
        <v>7.8</v>
      </c>
      <c r="H8792">
        <f t="shared" si="137"/>
        <v>1.4400000000000004</v>
      </c>
      <c r="I8792" s="103">
        <f>AVERAGE(H$10:H8792)</f>
        <v>0.37804622566321372</v>
      </c>
      <c r="J8792" s="2"/>
    </row>
    <row r="8793" spans="1:10">
      <c r="A8793" s="4">
        <v>35508</v>
      </c>
      <c r="B8793">
        <v>6.74</v>
      </c>
      <c r="F8793" s="4">
        <v>31431</v>
      </c>
      <c r="G8793">
        <v>7.8</v>
      </c>
      <c r="H8793">
        <f t="shared" si="137"/>
        <v>1.4400000000000004</v>
      </c>
      <c r="I8793" s="103">
        <f>AVERAGE(H$10:H8793)</f>
        <v>0.37816712204007358</v>
      </c>
      <c r="J8793" s="2"/>
    </row>
    <row r="8794" spans="1:10">
      <c r="A8794" s="4">
        <v>35509</v>
      </c>
      <c r="B8794">
        <v>6.75</v>
      </c>
      <c r="F8794" s="4">
        <v>31432</v>
      </c>
      <c r="G8794">
        <v>7.8</v>
      </c>
      <c r="H8794">
        <f t="shared" si="137"/>
        <v>1.4400000000000004</v>
      </c>
      <c r="I8794" s="103">
        <f>AVERAGE(H$10:H8794)</f>
        <v>0.37828799089356929</v>
      </c>
      <c r="J8794" s="2"/>
    </row>
    <row r="8795" spans="1:10">
      <c r="A8795" s="4">
        <v>35510</v>
      </c>
      <c r="B8795">
        <v>6.74</v>
      </c>
      <c r="F8795" s="4">
        <v>31433</v>
      </c>
      <c r="G8795">
        <v>7.96</v>
      </c>
      <c r="H8795">
        <f t="shared" si="137"/>
        <v>1.2600000000000007</v>
      </c>
      <c r="I8795" s="103">
        <f>AVERAGE(H$10:H8795)</f>
        <v>0.37838834509446917</v>
      </c>
      <c r="J8795" s="2"/>
    </row>
    <row r="8796" spans="1:10">
      <c r="A8796" s="4">
        <v>35513</v>
      </c>
      <c r="B8796">
        <v>6.72</v>
      </c>
      <c r="F8796" s="4">
        <v>31434</v>
      </c>
      <c r="G8796">
        <v>8.01</v>
      </c>
      <c r="H8796">
        <f t="shared" si="137"/>
        <v>1.2699999999999996</v>
      </c>
      <c r="I8796" s="103">
        <f>AVERAGE(H$10:H8796)</f>
        <v>0.37848981449869196</v>
      </c>
      <c r="J8796" s="2"/>
    </row>
    <row r="8797" spans="1:10">
      <c r="A8797" s="4">
        <v>35514</v>
      </c>
      <c r="B8797">
        <v>6.75</v>
      </c>
      <c r="F8797" s="4">
        <v>31435</v>
      </c>
      <c r="G8797">
        <v>7.89</v>
      </c>
      <c r="H8797">
        <f t="shared" si="137"/>
        <v>1.3400000000000007</v>
      </c>
      <c r="I8797" s="103">
        <f>AVERAGE(H$10:H8797)</f>
        <v>0.37859922621757014</v>
      </c>
      <c r="J8797" s="2"/>
    </row>
    <row r="8798" spans="1:10">
      <c r="A8798" s="4">
        <v>35515</v>
      </c>
      <c r="B8798">
        <v>6.8</v>
      </c>
      <c r="F8798" s="4">
        <v>31436</v>
      </c>
      <c r="G8798">
        <v>7.79</v>
      </c>
      <c r="H8798">
        <f t="shared" si="137"/>
        <v>1.4400000000000004</v>
      </c>
      <c r="I8798" s="103">
        <f>AVERAGE(H$10:H8798)</f>
        <v>0.3787199908977138</v>
      </c>
      <c r="J8798" s="2"/>
    </row>
    <row r="8799" spans="1:10">
      <c r="A8799" s="4">
        <v>35516</v>
      </c>
      <c r="B8799">
        <v>6.9</v>
      </c>
      <c r="F8799" s="4">
        <v>31437</v>
      </c>
      <c r="G8799">
        <v>7.79</v>
      </c>
      <c r="H8799">
        <f t="shared" si="137"/>
        <v>1.4400000000000004</v>
      </c>
      <c r="I8799" s="103">
        <f>AVERAGE(H$10:H8799)</f>
        <v>0.37884072810011449</v>
      </c>
      <c r="J8799" s="2"/>
    </row>
    <row r="8800" spans="1:10">
      <c r="A8800" s="4">
        <v>35520</v>
      </c>
      <c r="B8800">
        <v>6.92</v>
      </c>
      <c r="F8800" s="4">
        <v>31438</v>
      </c>
      <c r="G8800">
        <v>7.79</v>
      </c>
      <c r="H8800">
        <f t="shared" si="137"/>
        <v>1.4400000000000004</v>
      </c>
      <c r="I8800" s="103">
        <f>AVERAGE(H$10:H8800)</f>
        <v>0.37896143783414932</v>
      </c>
      <c r="J8800" s="2"/>
    </row>
    <row r="8801" spans="1:10">
      <c r="A8801" s="4">
        <v>35521</v>
      </c>
      <c r="B8801">
        <v>6.9</v>
      </c>
      <c r="F8801" s="4">
        <v>31439</v>
      </c>
      <c r="G8801">
        <v>7.95</v>
      </c>
      <c r="H8801">
        <f t="shared" si="137"/>
        <v>1.1800000000000006</v>
      </c>
      <c r="I8801" s="103">
        <f>AVERAGE(H$10:H8801)</f>
        <v>0.37905254777070135</v>
      </c>
      <c r="J8801" s="2"/>
    </row>
    <row r="8802" spans="1:10">
      <c r="A8802" s="4">
        <v>35522</v>
      </c>
      <c r="B8802">
        <v>6.88</v>
      </c>
      <c r="F8802" s="4">
        <v>31440</v>
      </c>
      <c r="G8802">
        <v>7.85</v>
      </c>
      <c r="H8802">
        <f t="shared" si="137"/>
        <v>1.2000000000000011</v>
      </c>
      <c r="I8802" s="103">
        <f>AVERAGE(H$10:H8802)</f>
        <v>0.3791459115205284</v>
      </c>
      <c r="J8802" s="2"/>
    </row>
    <row r="8803" spans="1:10">
      <c r="A8803" s="4">
        <v>35523</v>
      </c>
      <c r="B8803">
        <v>6.86</v>
      </c>
      <c r="F8803" s="4">
        <v>31441</v>
      </c>
      <c r="G8803">
        <v>7.78</v>
      </c>
      <c r="H8803">
        <f t="shared" si="137"/>
        <v>1.3099999999999996</v>
      </c>
      <c r="I8803" s="103">
        <f>AVERAGE(H$10:H8803)</f>
        <v>0.37925176256538617</v>
      </c>
      <c r="J8803" s="2"/>
    </row>
    <row r="8804" spans="1:10">
      <c r="A8804" s="4">
        <v>35524</v>
      </c>
      <c r="B8804">
        <v>6.92</v>
      </c>
      <c r="F8804" s="4">
        <v>31442</v>
      </c>
      <c r="G8804">
        <v>8.02</v>
      </c>
      <c r="H8804">
        <f t="shared" si="137"/>
        <v>1.08</v>
      </c>
      <c r="I8804" s="103">
        <f>AVERAGE(H$10:H8804)</f>
        <v>0.37933143831722638</v>
      </c>
      <c r="J8804" s="2"/>
    </row>
    <row r="8805" spans="1:10">
      <c r="A8805" s="4">
        <v>35527</v>
      </c>
      <c r="B8805">
        <v>6.87</v>
      </c>
      <c r="F8805" s="4">
        <v>31443</v>
      </c>
      <c r="G8805">
        <v>8.09</v>
      </c>
      <c r="H8805">
        <f t="shared" si="137"/>
        <v>0.99000000000000021</v>
      </c>
      <c r="I8805" s="103">
        <f>AVERAGE(H$10:H8805)</f>
        <v>0.37940086402910483</v>
      </c>
      <c r="J8805" s="2"/>
    </row>
    <row r="8806" spans="1:10">
      <c r="A8806" s="4">
        <v>35528</v>
      </c>
      <c r="B8806">
        <v>6.91</v>
      </c>
      <c r="F8806" s="4">
        <v>31444</v>
      </c>
      <c r="G8806">
        <v>8.09</v>
      </c>
      <c r="H8806">
        <f t="shared" si="137"/>
        <v>0.99000000000000021</v>
      </c>
      <c r="I8806" s="103">
        <f>AVERAGE(H$10:H8806)</f>
        <v>0.37947027395703148</v>
      </c>
      <c r="J8806" s="2"/>
    </row>
    <row r="8807" spans="1:10">
      <c r="A8807" s="4">
        <v>35529</v>
      </c>
      <c r="B8807">
        <v>6.91</v>
      </c>
      <c r="F8807" s="4">
        <v>31445</v>
      </c>
      <c r="G8807">
        <v>8.09</v>
      </c>
      <c r="H8807">
        <f t="shared" si="137"/>
        <v>0.99000000000000021</v>
      </c>
      <c r="I8807" s="103">
        <f>AVERAGE(H$10:H8807)</f>
        <v>0.37953966810638845</v>
      </c>
      <c r="J8807" s="2"/>
    </row>
    <row r="8808" spans="1:10">
      <c r="A8808" s="4">
        <v>35530</v>
      </c>
      <c r="B8808">
        <v>6.91</v>
      </c>
      <c r="F8808" s="4">
        <v>31446</v>
      </c>
      <c r="G8808">
        <v>8.02</v>
      </c>
      <c r="H8808">
        <f t="shared" si="137"/>
        <v>1</v>
      </c>
      <c r="I8808" s="103">
        <f>AVERAGE(H$10:H8808)</f>
        <v>0.37961018297533872</v>
      </c>
      <c r="J8808" s="2"/>
    </row>
    <row r="8809" spans="1:10">
      <c r="A8809" s="4">
        <v>35531</v>
      </c>
      <c r="B8809">
        <v>6.98</v>
      </c>
      <c r="F8809" s="4">
        <v>31447</v>
      </c>
      <c r="G8809">
        <v>7.79</v>
      </c>
      <c r="H8809">
        <f t="shared" si="137"/>
        <v>1.1700000000000008</v>
      </c>
      <c r="I8809" s="103">
        <f>AVERAGE(H$10:H8809)</f>
        <v>0.37970000000000065</v>
      </c>
      <c r="J8809" s="2"/>
    </row>
    <row r="8810" spans="1:10">
      <c r="A8810" s="4">
        <v>35534</v>
      </c>
      <c r="B8810">
        <v>6.98</v>
      </c>
      <c r="F8810" s="4">
        <v>31448</v>
      </c>
      <c r="G8810">
        <v>7.69</v>
      </c>
      <c r="H8810">
        <f t="shared" si="137"/>
        <v>1.2800000000000002</v>
      </c>
      <c r="I8810" s="103">
        <f>AVERAGE(H$10:H8810)</f>
        <v>0.37980229519372866</v>
      </c>
      <c r="J8810" s="2"/>
    </row>
    <row r="8811" spans="1:10">
      <c r="A8811" s="4">
        <v>35535</v>
      </c>
      <c r="B8811">
        <v>6.88</v>
      </c>
      <c r="F8811" s="4">
        <v>31449</v>
      </c>
      <c r="G8811">
        <v>7.73</v>
      </c>
      <c r="H8811">
        <f t="shared" si="137"/>
        <v>1.2999999999999989</v>
      </c>
      <c r="I8811" s="103">
        <f>AVERAGE(H$10:H8811)</f>
        <v>0.37990683935469277</v>
      </c>
      <c r="J8811" s="2"/>
    </row>
    <row r="8812" spans="1:10">
      <c r="A8812" s="4">
        <v>35536</v>
      </c>
      <c r="B8812">
        <v>6.9</v>
      </c>
      <c r="F8812" s="4">
        <v>31450</v>
      </c>
      <c r="G8812">
        <v>7.8</v>
      </c>
      <c r="H8812">
        <f t="shared" si="137"/>
        <v>1.3099999999999996</v>
      </c>
      <c r="I8812" s="103">
        <f>AVERAGE(H$10:H8812)</f>
        <v>0.38001249574008927</v>
      </c>
      <c r="J8812" s="2"/>
    </row>
    <row r="8813" spans="1:10">
      <c r="A8813" s="4">
        <v>35537</v>
      </c>
      <c r="B8813">
        <v>6.86</v>
      </c>
      <c r="F8813" s="4">
        <v>31451</v>
      </c>
      <c r="G8813">
        <v>7.8</v>
      </c>
      <c r="H8813">
        <f t="shared" si="137"/>
        <v>1.3099999999999996</v>
      </c>
      <c r="I8813" s="103">
        <f>AVERAGE(H$10:H8813)</f>
        <v>0.38011812812358087</v>
      </c>
      <c r="J8813" s="2"/>
    </row>
    <row r="8814" spans="1:10">
      <c r="A8814" s="4">
        <v>35538</v>
      </c>
      <c r="B8814">
        <v>6.84</v>
      </c>
      <c r="F8814" s="4">
        <v>31452</v>
      </c>
      <c r="G8814">
        <v>7.8</v>
      </c>
      <c r="H8814">
        <f t="shared" si="137"/>
        <v>1.3099999999999996</v>
      </c>
      <c r="I8814" s="103">
        <f>AVERAGE(H$10:H8814)</f>
        <v>0.38022373651334535</v>
      </c>
      <c r="J8814" s="2"/>
    </row>
    <row r="8815" spans="1:10">
      <c r="A8815" s="4">
        <v>35541</v>
      </c>
      <c r="B8815">
        <v>6.87</v>
      </c>
      <c r="F8815" s="4">
        <v>31453</v>
      </c>
      <c r="G8815">
        <v>7.92</v>
      </c>
      <c r="H8815">
        <f t="shared" si="137"/>
        <v>1.08</v>
      </c>
      <c r="I8815" s="103">
        <f>AVERAGE(H$10:H8815)</f>
        <v>0.38030320236202653</v>
      </c>
      <c r="J8815" s="2"/>
    </row>
    <row r="8816" spans="1:10">
      <c r="A8816" s="4">
        <v>35542</v>
      </c>
      <c r="B8816">
        <v>6.84</v>
      </c>
      <c r="F8816" s="4">
        <v>31454</v>
      </c>
      <c r="G8816">
        <v>7.84</v>
      </c>
      <c r="H8816">
        <f t="shared" si="137"/>
        <v>1.0899999999999999</v>
      </c>
      <c r="I8816" s="103">
        <f>AVERAGE(H$10:H8816)</f>
        <v>0.38038378562507164</v>
      </c>
      <c r="J8816" s="2"/>
    </row>
    <row r="8817" spans="1:10">
      <c r="A8817" s="4">
        <v>35543</v>
      </c>
      <c r="B8817">
        <v>6.89</v>
      </c>
      <c r="F8817" s="4">
        <v>31455</v>
      </c>
      <c r="G8817">
        <v>8.0299999999999994</v>
      </c>
      <c r="H8817">
        <f t="shared" si="137"/>
        <v>0.88000000000000078</v>
      </c>
      <c r="I8817" s="103">
        <f>AVERAGE(H$10:H8817)</f>
        <v>0.38044050862852019</v>
      </c>
      <c r="J8817" s="2"/>
    </row>
    <row r="8818" spans="1:10">
      <c r="A8818" s="4">
        <v>35544</v>
      </c>
      <c r="B8818">
        <v>6.93</v>
      </c>
      <c r="F8818" s="4">
        <v>31456</v>
      </c>
      <c r="G8818">
        <v>7.89</v>
      </c>
      <c r="H8818">
        <f t="shared" si="137"/>
        <v>0.96</v>
      </c>
      <c r="I8818" s="103">
        <f>AVERAGE(H$10:H8818)</f>
        <v>0.38050630037461758</v>
      </c>
      <c r="J8818" s="2"/>
    </row>
    <row r="8819" spans="1:10">
      <c r="A8819" s="4">
        <v>35545</v>
      </c>
      <c r="B8819">
        <v>6.94</v>
      </c>
      <c r="F8819" s="4">
        <v>31457</v>
      </c>
      <c r="G8819">
        <v>7.75</v>
      </c>
      <c r="H8819">
        <f t="shared" si="137"/>
        <v>0.92999999999999972</v>
      </c>
      <c r="I8819" s="103">
        <f>AVERAGE(H$10:H8819)</f>
        <v>0.38056867196367833</v>
      </c>
      <c r="J8819" s="2"/>
    </row>
    <row r="8820" spans="1:10">
      <c r="A8820" s="4">
        <v>35548</v>
      </c>
      <c r="B8820">
        <v>6.92</v>
      </c>
      <c r="F8820" s="4">
        <v>31458</v>
      </c>
      <c r="G8820">
        <v>7.75</v>
      </c>
      <c r="H8820">
        <f t="shared" si="137"/>
        <v>0.92999999999999972</v>
      </c>
      <c r="I8820" s="103">
        <f>AVERAGE(H$10:H8820)</f>
        <v>0.38063102939507498</v>
      </c>
      <c r="J8820" s="2"/>
    </row>
    <row r="8821" spans="1:10">
      <c r="A8821" s="4">
        <v>35549</v>
      </c>
      <c r="B8821">
        <v>6.77</v>
      </c>
      <c r="F8821" s="4">
        <v>31459</v>
      </c>
      <c r="G8821">
        <v>7.75</v>
      </c>
      <c r="H8821">
        <f t="shared" si="137"/>
        <v>0.92999999999999972</v>
      </c>
      <c r="I8821" s="103">
        <f>AVERAGE(H$10:H8821)</f>
        <v>0.38069337267362752</v>
      </c>
      <c r="J8821" s="2"/>
    </row>
    <row r="8822" spans="1:10">
      <c r="A8822" s="4">
        <v>35550</v>
      </c>
      <c r="B8822">
        <v>6.72</v>
      </c>
      <c r="F8822" s="4">
        <v>31460</v>
      </c>
      <c r="G8822">
        <v>7.75</v>
      </c>
      <c r="H8822">
        <f t="shared" si="137"/>
        <v>0.92999999999999972</v>
      </c>
      <c r="I8822" s="103">
        <f>AVERAGE(H$10:H8822)</f>
        <v>0.38075570180415358</v>
      </c>
      <c r="J8822" s="2"/>
    </row>
    <row r="8823" spans="1:10">
      <c r="A8823" s="4">
        <v>35551</v>
      </c>
      <c r="B8823">
        <v>6.69</v>
      </c>
      <c r="F8823" s="4">
        <v>31461</v>
      </c>
      <c r="G8823">
        <v>8.09</v>
      </c>
      <c r="H8823">
        <f t="shared" si="137"/>
        <v>0.55000000000000071</v>
      </c>
      <c r="I8823" s="103">
        <f>AVERAGE(H$10:H8823)</f>
        <v>0.38077490356251481</v>
      </c>
      <c r="J8823" s="2"/>
    </row>
    <row r="8824" spans="1:10">
      <c r="A8824" s="4">
        <v>35552</v>
      </c>
      <c r="B8824">
        <v>6.68</v>
      </c>
      <c r="F8824" s="4">
        <v>31462</v>
      </c>
      <c r="G8824">
        <v>7.91</v>
      </c>
      <c r="H8824">
        <f t="shared" si="137"/>
        <v>0.78999999999999915</v>
      </c>
      <c r="I8824" s="103">
        <f>AVERAGE(H$10:H8824)</f>
        <v>0.38082132728304091</v>
      </c>
      <c r="J8824" s="2"/>
    </row>
    <row r="8825" spans="1:10">
      <c r="A8825" s="4">
        <v>35555</v>
      </c>
      <c r="B8825">
        <v>6.67</v>
      </c>
      <c r="F8825" s="4">
        <v>31463</v>
      </c>
      <c r="G8825">
        <v>7.82</v>
      </c>
      <c r="H8825">
        <f t="shared" si="137"/>
        <v>0.84999999999999964</v>
      </c>
      <c r="I8825" s="103">
        <f>AVERAGE(H$10:H8825)</f>
        <v>0.38087454627949247</v>
      </c>
      <c r="J8825" s="2"/>
    </row>
    <row r="8826" spans="1:10">
      <c r="A8826" s="4">
        <v>35556</v>
      </c>
      <c r="B8826">
        <v>6.67</v>
      </c>
      <c r="F8826" s="4">
        <v>31464</v>
      </c>
      <c r="G8826">
        <v>7.73</v>
      </c>
      <c r="H8826">
        <f t="shared" si="137"/>
        <v>0.75</v>
      </c>
      <c r="I8826" s="103">
        <f>AVERAGE(H$10:H8826)</f>
        <v>0.38091641147782757</v>
      </c>
      <c r="J8826" s="2"/>
    </row>
    <row r="8827" spans="1:10">
      <c r="A8827" s="4">
        <v>35557</v>
      </c>
      <c r="B8827">
        <v>6.76</v>
      </c>
      <c r="F8827" s="4">
        <v>31465</v>
      </c>
      <c r="G8827">
        <v>7.73</v>
      </c>
      <c r="H8827">
        <f t="shared" si="137"/>
        <v>0.75</v>
      </c>
      <c r="I8827" s="103">
        <f>AVERAGE(H$10:H8827)</f>
        <v>0.38095826718076725</v>
      </c>
      <c r="J8827" s="2"/>
    </row>
    <row r="8828" spans="1:10">
      <c r="A8828" s="4">
        <v>35558</v>
      </c>
      <c r="B8828">
        <v>6.72</v>
      </c>
      <c r="F8828" s="4">
        <v>31466</v>
      </c>
      <c r="G8828">
        <v>7.73</v>
      </c>
      <c r="H8828">
        <f t="shared" si="137"/>
        <v>0.75</v>
      </c>
      <c r="I8828" s="103">
        <f>AVERAGE(H$10:H8828)</f>
        <v>0.38100011339154161</v>
      </c>
      <c r="J8828" s="2"/>
    </row>
    <row r="8829" spans="1:10">
      <c r="A8829" s="4">
        <v>35559</v>
      </c>
      <c r="B8829">
        <v>6.67</v>
      </c>
      <c r="F8829" s="4">
        <v>31467</v>
      </c>
      <c r="G8829">
        <v>7.89</v>
      </c>
      <c r="H8829">
        <f t="shared" si="137"/>
        <v>0.50000000000000089</v>
      </c>
      <c r="I8829" s="103">
        <f>AVERAGE(H$10:H8829)</f>
        <v>0.38101360544217749</v>
      </c>
      <c r="J8829" s="2"/>
    </row>
    <row r="8830" spans="1:10">
      <c r="A8830" s="4">
        <v>35562</v>
      </c>
      <c r="B8830">
        <v>6.65</v>
      </c>
      <c r="F8830" s="4">
        <v>31468</v>
      </c>
      <c r="G8830">
        <v>7.88</v>
      </c>
      <c r="H8830">
        <f t="shared" si="137"/>
        <v>0.52000000000000046</v>
      </c>
      <c r="I8830" s="103">
        <f>AVERAGE(H$10:H8830)</f>
        <v>0.38102936175036906</v>
      </c>
      <c r="J8830" s="2"/>
    </row>
    <row r="8831" spans="1:10">
      <c r="A8831" s="4">
        <v>35563</v>
      </c>
      <c r="B8831">
        <v>6.71</v>
      </c>
      <c r="F8831" s="4">
        <v>31469</v>
      </c>
      <c r="G8831">
        <v>7.95</v>
      </c>
      <c r="H8831">
        <f t="shared" si="137"/>
        <v>0.40999999999999925</v>
      </c>
      <c r="I8831" s="103">
        <f>AVERAGE(H$10:H8831)</f>
        <v>0.38103264565858141</v>
      </c>
      <c r="J8831" s="2"/>
    </row>
    <row r="8832" spans="1:10">
      <c r="A8832" s="4">
        <v>35564</v>
      </c>
      <c r="B8832">
        <v>6.68</v>
      </c>
      <c r="F8832" s="4">
        <v>31470</v>
      </c>
      <c r="G8832">
        <v>7.91</v>
      </c>
      <c r="H8832">
        <f t="shared" si="137"/>
        <v>0.24000000000000021</v>
      </c>
      <c r="I8832" s="103">
        <f>AVERAGE(H$10:H8832)</f>
        <v>0.38101666099966053</v>
      </c>
      <c r="J8832" s="2"/>
    </row>
    <row r="8833" spans="1:10">
      <c r="A8833" s="4">
        <v>35565</v>
      </c>
      <c r="B8833">
        <v>6.67</v>
      </c>
      <c r="F8833" s="4">
        <v>31471</v>
      </c>
      <c r="G8833">
        <v>7.95</v>
      </c>
      <c r="H8833">
        <f t="shared" si="137"/>
        <v>0.1800000000000006</v>
      </c>
      <c r="I8833" s="103">
        <f>AVERAGE(H$10:H8833)</f>
        <v>0.38099388032638315</v>
      </c>
      <c r="J8833" s="2"/>
    </row>
    <row r="8834" spans="1:10">
      <c r="A8834" s="4">
        <v>35566</v>
      </c>
      <c r="B8834">
        <v>6.7</v>
      </c>
      <c r="F8834" s="4">
        <v>31472</v>
      </c>
      <c r="G8834">
        <v>7.95</v>
      </c>
      <c r="H8834">
        <f t="shared" si="137"/>
        <v>0.1800000000000006</v>
      </c>
      <c r="I8834" s="103">
        <f>AVERAGE(H$10:H8834)</f>
        <v>0.38097110481586455</v>
      </c>
      <c r="J8834" s="2"/>
    </row>
    <row r="8835" spans="1:10">
      <c r="A8835" s="4">
        <v>35569</v>
      </c>
      <c r="B8835">
        <v>6.71</v>
      </c>
      <c r="F8835" s="4">
        <v>31473</v>
      </c>
      <c r="G8835">
        <v>7.95</v>
      </c>
      <c r="H8835">
        <f t="shared" si="137"/>
        <v>0.1800000000000006</v>
      </c>
      <c r="I8835" s="103">
        <f>AVERAGE(H$10:H8835)</f>
        <v>0.38094833446634996</v>
      </c>
      <c r="J8835" s="2"/>
    </row>
    <row r="8836" spans="1:10">
      <c r="A8836" s="4">
        <v>35570</v>
      </c>
      <c r="B8836">
        <v>6.7</v>
      </c>
      <c r="F8836" s="4">
        <v>31474</v>
      </c>
      <c r="G8836">
        <v>7.93</v>
      </c>
      <c r="H8836">
        <f t="shared" si="137"/>
        <v>6.0000000000000497E-2</v>
      </c>
      <c r="I8836" s="103">
        <f>AVERAGE(H$10:H8836)</f>
        <v>0.38091197462331533</v>
      </c>
      <c r="J8836" s="2"/>
    </row>
    <row r="8837" spans="1:10">
      <c r="A8837" s="4">
        <v>35571</v>
      </c>
      <c r="B8837">
        <v>6.74</v>
      </c>
      <c r="F8837" s="4">
        <v>31475</v>
      </c>
      <c r="G8837">
        <v>7.76</v>
      </c>
      <c r="H8837">
        <f t="shared" si="137"/>
        <v>0.16999999999999993</v>
      </c>
      <c r="I8837" s="103">
        <f>AVERAGE(H$10:H8837)</f>
        <v>0.38088808337109248</v>
      </c>
      <c r="J8837" s="2"/>
    </row>
    <row r="8838" spans="1:10">
      <c r="A8838" s="4">
        <v>35572</v>
      </c>
      <c r="B8838">
        <v>6.76</v>
      </c>
      <c r="F8838" s="4">
        <v>31476</v>
      </c>
      <c r="G8838">
        <v>7.77</v>
      </c>
      <c r="H8838">
        <f t="shared" si="137"/>
        <v>0.34999999999999964</v>
      </c>
      <c r="I8838" s="103">
        <f>AVERAGE(H$10:H8838)</f>
        <v>0.38088458489070159</v>
      </c>
      <c r="J8838" s="2"/>
    </row>
    <row r="8839" spans="1:10">
      <c r="A8839" s="4">
        <v>35573</v>
      </c>
      <c r="B8839">
        <v>6.74</v>
      </c>
      <c r="F8839" s="4">
        <v>31477</v>
      </c>
      <c r="G8839">
        <v>7.66</v>
      </c>
      <c r="H8839">
        <f t="shared" si="137"/>
        <v>0.37999999999999901</v>
      </c>
      <c r="I8839" s="103">
        <f>AVERAGE(H$10:H8839)</f>
        <v>0.38088448471121228</v>
      </c>
      <c r="J8839" s="2"/>
    </row>
    <row r="8840" spans="1:10">
      <c r="A8840" s="4">
        <v>35577</v>
      </c>
      <c r="B8840">
        <v>6.79</v>
      </c>
      <c r="F8840" s="4">
        <v>31478</v>
      </c>
      <c r="G8840">
        <v>7.39</v>
      </c>
      <c r="H8840">
        <f t="shared" si="137"/>
        <v>0.57000000000000028</v>
      </c>
      <c r="I8840" s="103">
        <f>AVERAGE(H$10:H8840)</f>
        <v>0.38090589967161192</v>
      </c>
      <c r="J8840" s="2"/>
    </row>
    <row r="8841" spans="1:10">
      <c r="A8841" s="4">
        <v>35578</v>
      </c>
      <c r="B8841">
        <v>6.8</v>
      </c>
      <c r="F8841" s="4">
        <v>31479</v>
      </c>
      <c r="G8841">
        <v>7.39</v>
      </c>
      <c r="H8841">
        <f t="shared" si="137"/>
        <v>0.57000000000000028</v>
      </c>
      <c r="I8841" s="103">
        <f>AVERAGE(H$10:H8841)</f>
        <v>0.38092730978260925</v>
      </c>
      <c r="J8841" s="2"/>
    </row>
    <row r="8842" spans="1:10">
      <c r="A8842" s="4">
        <v>35579</v>
      </c>
      <c r="B8842">
        <v>6.75</v>
      </c>
      <c r="F8842" s="4">
        <v>31480</v>
      </c>
      <c r="G8842">
        <v>7.39</v>
      </c>
      <c r="H8842">
        <f t="shared" ref="H8842:H8905" si="138">IFERROR(((VLOOKUP(F8842,$A$9:$B$14200,2,FALSE))-G8842),H8841)</f>
        <v>0.57000000000000028</v>
      </c>
      <c r="I8842" s="103">
        <f>AVERAGE(H$10:H8842)</f>
        <v>0.38094871504585137</v>
      </c>
      <c r="J8842" s="2"/>
    </row>
    <row r="8843" spans="1:10">
      <c r="A8843" s="4">
        <v>35580</v>
      </c>
      <c r="B8843">
        <v>6.67</v>
      </c>
      <c r="F8843" s="4">
        <v>31481</v>
      </c>
      <c r="G8843">
        <v>7.42</v>
      </c>
      <c r="H8843">
        <f t="shared" si="138"/>
        <v>0.33999999999999986</v>
      </c>
      <c r="I8843" s="103">
        <f>AVERAGE(H$10:H8843)</f>
        <v>0.38094407969209931</v>
      </c>
      <c r="J8843" s="2"/>
    </row>
    <row r="8844" spans="1:10">
      <c r="A8844" s="4">
        <v>35583</v>
      </c>
      <c r="B8844">
        <v>6.66</v>
      </c>
      <c r="F8844" s="4">
        <v>31482</v>
      </c>
      <c r="G8844">
        <v>7.53</v>
      </c>
      <c r="H8844">
        <f t="shared" si="138"/>
        <v>0.16999999999999993</v>
      </c>
      <c r="I8844" s="103">
        <f>AVERAGE(H$10:H8844)</f>
        <v>0.3809202037351449</v>
      </c>
      <c r="J8844" s="2"/>
    </row>
    <row r="8845" spans="1:10">
      <c r="A8845" s="4">
        <v>35584</v>
      </c>
      <c r="B8845">
        <v>6.63</v>
      </c>
      <c r="F8845" s="4">
        <v>31483</v>
      </c>
      <c r="G8845">
        <v>7.88</v>
      </c>
      <c r="H8845">
        <f t="shared" si="138"/>
        <v>-0.20000000000000018</v>
      </c>
      <c r="I8845" s="103">
        <f>AVERAGE(H$10:H8845)</f>
        <v>0.38085445903123649</v>
      </c>
      <c r="J8845" s="2"/>
    </row>
    <row r="8846" spans="1:10">
      <c r="A8846" s="4">
        <v>35585</v>
      </c>
      <c r="B8846">
        <v>6.62</v>
      </c>
      <c r="F8846" s="4">
        <v>31484</v>
      </c>
      <c r="G8846">
        <v>7.56</v>
      </c>
      <c r="H8846">
        <f t="shared" si="138"/>
        <v>0.19000000000000039</v>
      </c>
      <c r="I8846" s="103">
        <f>AVERAGE(H$10:H8846)</f>
        <v>0.38083286183093873</v>
      </c>
      <c r="J8846" s="2"/>
    </row>
    <row r="8847" spans="1:10">
      <c r="A8847" s="4">
        <v>35586</v>
      </c>
      <c r="B8847">
        <v>6.62</v>
      </c>
      <c r="F8847" s="4">
        <v>31485</v>
      </c>
      <c r="G8847">
        <v>7.39</v>
      </c>
      <c r="H8847">
        <f t="shared" si="138"/>
        <v>0.33000000000000007</v>
      </c>
      <c r="I8847" s="103">
        <f>AVERAGE(H$10:H8847)</f>
        <v>0.38082711020592958</v>
      </c>
      <c r="J8847" s="2"/>
    </row>
    <row r="8848" spans="1:10">
      <c r="A8848" s="4">
        <v>35587</v>
      </c>
      <c r="B8848">
        <v>6.51</v>
      </c>
      <c r="F8848" s="4">
        <v>31486</v>
      </c>
      <c r="G8848">
        <v>7.39</v>
      </c>
      <c r="H8848">
        <f t="shared" si="138"/>
        <v>0.33000000000000007</v>
      </c>
      <c r="I8848" s="103">
        <f>AVERAGE(H$10:H8848)</f>
        <v>0.38082135988234023</v>
      </c>
      <c r="J8848" s="2"/>
    </row>
    <row r="8849" spans="1:10">
      <c r="A8849" s="4">
        <v>35590</v>
      </c>
      <c r="B8849">
        <v>6.55</v>
      </c>
      <c r="F8849" s="4">
        <v>31487</v>
      </c>
      <c r="G8849">
        <v>7.39</v>
      </c>
      <c r="H8849">
        <f t="shared" si="138"/>
        <v>0.33000000000000007</v>
      </c>
      <c r="I8849" s="103">
        <f>AVERAGE(H$10:H8849)</f>
        <v>0.38081561085972909</v>
      </c>
      <c r="J8849" s="2"/>
    </row>
    <row r="8850" spans="1:10">
      <c r="A8850" s="4">
        <v>35591</v>
      </c>
      <c r="B8850">
        <v>6.57</v>
      </c>
      <c r="F8850" s="4">
        <v>31488</v>
      </c>
      <c r="G8850">
        <v>7.6</v>
      </c>
      <c r="H8850">
        <f t="shared" si="138"/>
        <v>0.16999999999999993</v>
      </c>
      <c r="I8850" s="103">
        <f>AVERAGE(H$10:H8850)</f>
        <v>0.38079176563737194</v>
      </c>
      <c r="J8850" s="2"/>
    </row>
    <row r="8851" spans="1:10">
      <c r="A8851" s="4">
        <v>35592</v>
      </c>
      <c r="B8851">
        <v>6.56</v>
      </c>
      <c r="F8851" s="4">
        <v>31489</v>
      </c>
      <c r="G8851">
        <v>7.55</v>
      </c>
      <c r="H8851">
        <f t="shared" si="138"/>
        <v>0.28000000000000025</v>
      </c>
      <c r="I8851" s="103">
        <f>AVERAGE(H$10:H8851)</f>
        <v>0.38078036643293434</v>
      </c>
      <c r="J8851" s="2"/>
    </row>
    <row r="8852" spans="1:10">
      <c r="A8852" s="4">
        <v>35593</v>
      </c>
      <c r="B8852">
        <v>6.48</v>
      </c>
      <c r="F8852" s="4">
        <v>31490</v>
      </c>
      <c r="G8852">
        <v>7.38</v>
      </c>
      <c r="H8852">
        <f t="shared" si="138"/>
        <v>0.44000000000000039</v>
      </c>
      <c r="I8852" s="103">
        <f>AVERAGE(H$10:H8852)</f>
        <v>0.38078706321384209</v>
      </c>
      <c r="J8852" s="2"/>
    </row>
    <row r="8853" spans="1:10">
      <c r="A8853" s="4">
        <v>35594</v>
      </c>
      <c r="B8853">
        <v>6.43</v>
      </c>
      <c r="F8853" s="4">
        <v>31491</v>
      </c>
      <c r="G8853">
        <v>7.25</v>
      </c>
      <c r="H8853">
        <f t="shared" si="138"/>
        <v>0.53000000000000025</v>
      </c>
      <c r="I8853" s="103">
        <f>AVERAGE(H$10:H8853)</f>
        <v>0.3808039348710997</v>
      </c>
      <c r="J8853" s="2"/>
    </row>
    <row r="8854" spans="1:10">
      <c r="A8854" s="4">
        <v>35597</v>
      </c>
      <c r="B8854">
        <v>6.4</v>
      </c>
      <c r="F8854" s="4">
        <v>31492</v>
      </c>
      <c r="G8854">
        <v>7.17</v>
      </c>
      <c r="H8854">
        <f t="shared" si="138"/>
        <v>0.62999999999999989</v>
      </c>
      <c r="I8854" s="103">
        <f>AVERAGE(H$10:H8854)</f>
        <v>0.38083210853589666</v>
      </c>
      <c r="J8854" s="2"/>
    </row>
    <row r="8855" spans="1:10">
      <c r="A8855" s="4">
        <v>35598</v>
      </c>
      <c r="B8855">
        <v>6.43</v>
      </c>
      <c r="F8855" s="4">
        <v>31493</v>
      </c>
      <c r="G8855">
        <v>7.17</v>
      </c>
      <c r="H8855">
        <f t="shared" si="138"/>
        <v>0.62999999999999989</v>
      </c>
      <c r="I8855" s="103">
        <f>AVERAGE(H$10:H8855)</f>
        <v>0.38086027583088472</v>
      </c>
      <c r="J8855" s="2"/>
    </row>
    <row r="8856" spans="1:10">
      <c r="A8856" s="4">
        <v>35599</v>
      </c>
      <c r="B8856">
        <v>6.4</v>
      </c>
      <c r="F8856" s="4">
        <v>31494</v>
      </c>
      <c r="G8856">
        <v>7.17</v>
      </c>
      <c r="H8856">
        <f t="shared" si="138"/>
        <v>0.62999999999999989</v>
      </c>
      <c r="I8856" s="103">
        <f>AVERAGE(H$10:H8856)</f>
        <v>0.38088843675822381</v>
      </c>
      <c r="J8856" s="2"/>
    </row>
    <row r="8857" spans="1:10">
      <c r="A8857" s="4">
        <v>35600</v>
      </c>
      <c r="B8857">
        <v>6.4</v>
      </c>
      <c r="F8857" s="4">
        <v>31495</v>
      </c>
      <c r="G8857">
        <v>7.24</v>
      </c>
      <c r="H8857">
        <f t="shared" si="138"/>
        <v>0.45999999999999996</v>
      </c>
      <c r="I8857" s="103">
        <f>AVERAGE(H$10:H8857)</f>
        <v>0.38089737793851786</v>
      </c>
      <c r="J8857" s="2"/>
    </row>
    <row r="8858" spans="1:10">
      <c r="A8858" s="4">
        <v>35601</v>
      </c>
      <c r="B8858">
        <v>6.37</v>
      </c>
      <c r="F8858" s="4">
        <v>31496</v>
      </c>
      <c r="G8858">
        <v>7.35</v>
      </c>
      <c r="H8858">
        <f t="shared" si="138"/>
        <v>0.35000000000000053</v>
      </c>
      <c r="I8858" s="103">
        <f>AVERAGE(H$10:H8858)</f>
        <v>0.3808938863148385</v>
      </c>
      <c r="J8858" s="2"/>
    </row>
    <row r="8859" spans="1:10">
      <c r="A8859" s="4">
        <v>35604</v>
      </c>
      <c r="B8859">
        <v>6.4</v>
      </c>
      <c r="F8859" s="4">
        <v>31497</v>
      </c>
      <c r="G8859">
        <v>7.41</v>
      </c>
      <c r="H8859">
        <f t="shared" si="138"/>
        <v>0.22999999999999954</v>
      </c>
      <c r="I8859" s="103">
        <f>AVERAGE(H$10:H8859)</f>
        <v>0.38087683615819279</v>
      </c>
      <c r="J8859" s="2"/>
    </row>
    <row r="8860" spans="1:10">
      <c r="A8860" s="4">
        <v>35605</v>
      </c>
      <c r="B8860">
        <v>6.42</v>
      </c>
      <c r="F8860" s="4">
        <v>31498</v>
      </c>
      <c r="G8860">
        <v>7.42</v>
      </c>
      <c r="H8860">
        <f t="shared" si="138"/>
        <v>7.0000000000000284E-2</v>
      </c>
      <c r="I8860" s="103">
        <f>AVERAGE(H$10:H8860)</f>
        <v>0.38084171280081419</v>
      </c>
      <c r="J8860" s="2"/>
    </row>
    <row r="8861" spans="1:10">
      <c r="A8861" s="4">
        <v>35606</v>
      </c>
      <c r="B8861">
        <v>6.45</v>
      </c>
      <c r="F8861" s="4">
        <v>31499</v>
      </c>
      <c r="G8861">
        <v>7.11</v>
      </c>
      <c r="H8861">
        <f t="shared" si="138"/>
        <v>7.0000000000000284E-2</v>
      </c>
      <c r="I8861" s="103">
        <f>AVERAGE(H$10:H8861)</f>
        <v>0.38080659737912409</v>
      </c>
      <c r="J8861" s="2"/>
    </row>
    <row r="8862" spans="1:10">
      <c r="A8862" s="4">
        <v>35607</v>
      </c>
      <c r="B8862">
        <v>6.5</v>
      </c>
      <c r="F8862" s="4">
        <v>31500</v>
      </c>
      <c r="G8862">
        <v>7.11</v>
      </c>
      <c r="H8862">
        <f t="shared" si="138"/>
        <v>7.0000000000000284E-2</v>
      </c>
      <c r="I8862" s="103">
        <f>AVERAGE(H$10:H8862)</f>
        <v>0.38077148989043336</v>
      </c>
      <c r="J8862" s="2"/>
    </row>
    <row r="8863" spans="1:10">
      <c r="A8863" s="4">
        <v>35608</v>
      </c>
      <c r="B8863">
        <v>6.46</v>
      </c>
      <c r="F8863" s="4">
        <v>31501</v>
      </c>
      <c r="G8863">
        <v>7.11</v>
      </c>
      <c r="H8863">
        <f t="shared" si="138"/>
        <v>7.0000000000000284E-2</v>
      </c>
      <c r="I8863" s="103">
        <f>AVERAGE(H$10:H8863)</f>
        <v>0.38073639033205409</v>
      </c>
      <c r="J8863" s="2"/>
    </row>
    <row r="8864" spans="1:10">
      <c r="A8864" s="4">
        <v>35611</v>
      </c>
      <c r="B8864">
        <v>6.51</v>
      </c>
      <c r="F8864" s="4">
        <v>31502</v>
      </c>
      <c r="G8864">
        <v>8.06</v>
      </c>
      <c r="H8864">
        <f t="shared" si="138"/>
        <v>-0.67000000000000082</v>
      </c>
      <c r="I8864" s="103">
        <f>AVERAGE(H$10:H8864)</f>
        <v>0.3806177300959917</v>
      </c>
      <c r="J8864" s="2"/>
    </row>
    <row r="8865" spans="1:10">
      <c r="A8865" s="4">
        <v>35612</v>
      </c>
      <c r="B8865">
        <v>6.45</v>
      </c>
      <c r="F8865" s="4">
        <v>31503</v>
      </c>
      <c r="G8865">
        <v>7.49</v>
      </c>
      <c r="H8865">
        <f t="shared" si="138"/>
        <v>-0.12000000000000011</v>
      </c>
      <c r="I8865" s="103">
        <f>AVERAGE(H$10:H8865)</f>
        <v>0.38056120144534855</v>
      </c>
      <c r="J8865" s="2"/>
    </row>
    <row r="8866" spans="1:10">
      <c r="A8866" s="4">
        <v>35613</v>
      </c>
      <c r="B8866">
        <v>6.42</v>
      </c>
      <c r="F8866" s="4">
        <v>31504</v>
      </c>
      <c r="G8866">
        <v>7.45</v>
      </c>
      <c r="H8866">
        <f t="shared" si="138"/>
        <v>-0.12000000000000011</v>
      </c>
      <c r="I8866" s="103">
        <f>AVERAGE(H$10:H8866)</f>
        <v>0.38050468555944528</v>
      </c>
      <c r="J8866" s="2"/>
    </row>
    <row r="8867" spans="1:10">
      <c r="A8867" s="4">
        <v>35614</v>
      </c>
      <c r="B8867">
        <v>6.31</v>
      </c>
      <c r="F8867" s="4">
        <v>31505</v>
      </c>
      <c r="G8867">
        <v>7.44</v>
      </c>
      <c r="H8867">
        <f t="shared" si="138"/>
        <v>-3.0000000000000249E-2</v>
      </c>
      <c r="I8867" s="103">
        <f>AVERAGE(H$10:H8867)</f>
        <v>0.3804583427410258</v>
      </c>
      <c r="J8867" s="2"/>
    </row>
    <row r="8868" spans="1:10">
      <c r="A8868" s="4">
        <v>35618</v>
      </c>
      <c r="B8868">
        <v>6.27</v>
      </c>
      <c r="F8868" s="4">
        <v>31506</v>
      </c>
      <c r="G8868">
        <v>6.97</v>
      </c>
      <c r="H8868">
        <f t="shared" si="138"/>
        <v>0.48000000000000043</v>
      </c>
      <c r="I8868" s="103">
        <f>AVERAGE(H$10:H8868)</f>
        <v>0.38046957895925126</v>
      </c>
      <c r="J8868" s="2"/>
    </row>
    <row r="8869" spans="1:10">
      <c r="A8869" s="4">
        <v>35619</v>
      </c>
      <c r="B8869">
        <v>6.27</v>
      </c>
      <c r="F8869" s="4">
        <v>31507</v>
      </c>
      <c r="G8869">
        <v>6.97</v>
      </c>
      <c r="H8869">
        <f t="shared" si="138"/>
        <v>0.48000000000000043</v>
      </c>
      <c r="I8869" s="103">
        <f>AVERAGE(H$10:H8869)</f>
        <v>0.3804808126410843</v>
      </c>
      <c r="J8869" s="2"/>
    </row>
    <row r="8870" spans="1:10">
      <c r="A8870" s="4">
        <v>35620</v>
      </c>
      <c r="B8870">
        <v>6.25</v>
      </c>
      <c r="F8870" s="4">
        <v>31508</v>
      </c>
      <c r="G8870">
        <v>6.97</v>
      </c>
      <c r="H8870">
        <f t="shared" si="138"/>
        <v>0.48000000000000043</v>
      </c>
      <c r="I8870" s="103">
        <f>AVERAGE(H$10:H8870)</f>
        <v>0.38049204378738366</v>
      </c>
      <c r="J8870" s="2"/>
    </row>
    <row r="8871" spans="1:10">
      <c r="A8871" s="4">
        <v>35621</v>
      </c>
      <c r="B8871">
        <v>6.26</v>
      </c>
      <c r="F8871" s="4">
        <v>31509</v>
      </c>
      <c r="G8871">
        <v>7.09</v>
      </c>
      <c r="H8871">
        <f t="shared" si="138"/>
        <v>0.33999999999999986</v>
      </c>
      <c r="I8871" s="103">
        <f>AVERAGE(H$10:H8871)</f>
        <v>0.38048747461069815</v>
      </c>
      <c r="J8871" s="2"/>
    </row>
    <row r="8872" spans="1:10">
      <c r="A8872" s="4">
        <v>35622</v>
      </c>
      <c r="B8872">
        <v>6.23</v>
      </c>
      <c r="F8872" s="4">
        <v>31510</v>
      </c>
      <c r="G8872">
        <v>6.96</v>
      </c>
      <c r="H8872">
        <f t="shared" si="138"/>
        <v>0.34999999999999964</v>
      </c>
      <c r="I8872" s="103">
        <f>AVERAGE(H$10:H8872)</f>
        <v>0.38048403475121367</v>
      </c>
      <c r="J8872" s="2"/>
    </row>
    <row r="8873" spans="1:10">
      <c r="A8873" s="4">
        <v>35625</v>
      </c>
      <c r="B8873">
        <v>6.26</v>
      </c>
      <c r="F8873" s="4">
        <v>31511</v>
      </c>
      <c r="G8873">
        <v>6.92</v>
      </c>
      <c r="H8873">
        <f t="shared" si="138"/>
        <v>0.34999999999999964</v>
      </c>
      <c r="I8873" s="103">
        <f>AVERAGE(H$10:H8873)</f>
        <v>0.38048059566787079</v>
      </c>
      <c r="J8873" s="2"/>
    </row>
    <row r="8874" spans="1:10">
      <c r="A8874" s="4">
        <v>35626</v>
      </c>
      <c r="B8874">
        <v>6.26</v>
      </c>
      <c r="F8874" s="4">
        <v>31512</v>
      </c>
      <c r="G8874">
        <v>7.11</v>
      </c>
      <c r="H8874">
        <f t="shared" si="138"/>
        <v>0.12000000000000011</v>
      </c>
      <c r="I8874" s="103">
        <f>AVERAGE(H$10:H8874)</f>
        <v>0.38045121263395448</v>
      </c>
      <c r="J8874" s="2"/>
    </row>
    <row r="8875" spans="1:10">
      <c r="A8875" s="4">
        <v>35627</v>
      </c>
      <c r="B8875">
        <v>6.2</v>
      </c>
      <c r="F8875" s="4">
        <v>31513</v>
      </c>
      <c r="G8875">
        <v>6.87</v>
      </c>
      <c r="H8875">
        <f t="shared" si="138"/>
        <v>0.41999999999999993</v>
      </c>
      <c r="I8875" s="103">
        <f>AVERAGE(H$10:H8875)</f>
        <v>0.3804556733588999</v>
      </c>
      <c r="J8875" s="2"/>
    </row>
    <row r="8876" spans="1:10">
      <c r="A8876" s="4">
        <v>35628</v>
      </c>
      <c r="B8876">
        <v>6.19</v>
      </c>
      <c r="F8876" s="4">
        <v>31514</v>
      </c>
      <c r="G8876">
        <v>6.87</v>
      </c>
      <c r="H8876">
        <f t="shared" si="138"/>
        <v>0.41999999999999993</v>
      </c>
      <c r="I8876" s="103">
        <f>AVERAGE(H$10:H8876)</f>
        <v>0.3804601330777046</v>
      </c>
      <c r="J8876" s="2"/>
    </row>
    <row r="8877" spans="1:10">
      <c r="A8877" s="4">
        <v>35629</v>
      </c>
      <c r="B8877">
        <v>6.24</v>
      </c>
      <c r="F8877" s="4">
        <v>31515</v>
      </c>
      <c r="G8877">
        <v>6.87</v>
      </c>
      <c r="H8877">
        <f t="shared" si="138"/>
        <v>0.41999999999999993</v>
      </c>
      <c r="I8877" s="103">
        <f>AVERAGE(H$10:H8877)</f>
        <v>0.38046459179070896</v>
      </c>
      <c r="J8877" s="2"/>
    </row>
    <row r="8878" spans="1:10">
      <c r="A8878" s="4">
        <v>35632</v>
      </c>
      <c r="B8878">
        <v>6.27</v>
      </c>
      <c r="F8878" s="4">
        <v>31516</v>
      </c>
      <c r="G8878">
        <v>6.99</v>
      </c>
      <c r="H8878">
        <f t="shared" si="138"/>
        <v>0.20000000000000018</v>
      </c>
      <c r="I8878" s="103">
        <f>AVERAGE(H$10:H8878)</f>
        <v>0.38044424399594168</v>
      </c>
      <c r="J8878" s="2"/>
    </row>
    <row r="8879" spans="1:10">
      <c r="A8879" s="4">
        <v>35633</v>
      </c>
      <c r="B8879">
        <v>6.15</v>
      </c>
      <c r="F8879" s="4">
        <v>31517</v>
      </c>
      <c r="G8879">
        <v>7.07</v>
      </c>
      <c r="H8879">
        <f t="shared" si="138"/>
        <v>0.14999999999999947</v>
      </c>
      <c r="I8879" s="103">
        <f>AVERAGE(H$10:H8879)</f>
        <v>0.38041826381059829</v>
      </c>
      <c r="J8879" s="2"/>
    </row>
    <row r="8880" spans="1:10">
      <c r="A8880" s="4">
        <v>35634</v>
      </c>
      <c r="B8880">
        <v>6.14</v>
      </c>
      <c r="F8880" s="4">
        <v>31518</v>
      </c>
      <c r="G8880">
        <v>7.02</v>
      </c>
      <c r="H8880">
        <f t="shared" si="138"/>
        <v>-3.9999999999999147E-2</v>
      </c>
      <c r="I8880" s="103">
        <f>AVERAGE(H$10:H8880)</f>
        <v>0.38037087137865028</v>
      </c>
      <c r="J8880" s="2"/>
    </row>
    <row r="8881" spans="1:10">
      <c r="A8881" s="4">
        <v>35635</v>
      </c>
      <c r="B8881">
        <v>6.16</v>
      </c>
      <c r="F8881" s="4">
        <v>31519</v>
      </c>
      <c r="G8881">
        <v>6.79</v>
      </c>
      <c r="H8881">
        <f t="shared" si="138"/>
        <v>0.24000000000000021</v>
      </c>
      <c r="I8881" s="103">
        <f>AVERAGE(H$10:H8881)</f>
        <v>0.38035504959422978</v>
      </c>
      <c r="J8881" s="2"/>
    </row>
    <row r="8882" spans="1:10">
      <c r="A8882" s="4">
        <v>35636</v>
      </c>
      <c r="B8882">
        <v>6.18</v>
      </c>
      <c r="F8882" s="4">
        <v>31520</v>
      </c>
      <c r="G8882">
        <v>6.71</v>
      </c>
      <c r="H8882">
        <f t="shared" si="138"/>
        <v>0.37999999999999989</v>
      </c>
      <c r="I8882" s="103">
        <f>AVERAGE(H$10:H8882)</f>
        <v>0.38035500957962431</v>
      </c>
      <c r="J8882" s="2"/>
    </row>
    <row r="8883" spans="1:10">
      <c r="A8883" s="4">
        <v>35639</v>
      </c>
      <c r="B8883">
        <v>6.16</v>
      </c>
      <c r="F8883" s="4">
        <v>31521</v>
      </c>
      <c r="G8883">
        <v>6.71</v>
      </c>
      <c r="H8883">
        <f t="shared" si="138"/>
        <v>0.37999999999999989</v>
      </c>
      <c r="I8883" s="103">
        <f>AVERAGE(H$10:H8883)</f>
        <v>0.3803549695740373</v>
      </c>
      <c r="J8883" s="2"/>
    </row>
    <row r="8884" spans="1:10">
      <c r="A8884" s="4">
        <v>35640</v>
      </c>
      <c r="B8884">
        <v>6.11</v>
      </c>
      <c r="F8884" s="4">
        <v>31522</v>
      </c>
      <c r="G8884">
        <v>6.71</v>
      </c>
      <c r="H8884">
        <f t="shared" si="138"/>
        <v>0.37999999999999989</v>
      </c>
      <c r="I8884" s="103">
        <f>AVERAGE(H$10:H8884)</f>
        <v>0.38035492957746558</v>
      </c>
      <c r="J8884" s="2"/>
    </row>
    <row r="8885" spans="1:10">
      <c r="A8885" s="4">
        <v>35641</v>
      </c>
      <c r="B8885">
        <v>6.05</v>
      </c>
      <c r="F8885" s="4">
        <v>31523</v>
      </c>
      <c r="G8885">
        <v>7</v>
      </c>
      <c r="H8885">
        <f t="shared" si="138"/>
        <v>4.0000000000000036E-2</v>
      </c>
      <c r="I8885" s="103">
        <f>AVERAGE(H$10:H8885)</f>
        <v>0.38031658404686874</v>
      </c>
      <c r="J8885" s="2"/>
    </row>
    <row r="8886" spans="1:10">
      <c r="A8886" s="4">
        <v>35642</v>
      </c>
      <c r="B8886">
        <v>6.02</v>
      </c>
      <c r="F8886" s="4">
        <v>31524</v>
      </c>
      <c r="G8886">
        <v>7.14</v>
      </c>
      <c r="H8886">
        <f t="shared" si="138"/>
        <v>0.11000000000000032</v>
      </c>
      <c r="I8886" s="103">
        <f>AVERAGE(H$10:H8886)</f>
        <v>0.38028613270249034</v>
      </c>
      <c r="J8886" s="2"/>
    </row>
    <row r="8887" spans="1:10">
      <c r="A8887" s="4">
        <v>35643</v>
      </c>
      <c r="B8887">
        <v>6.2</v>
      </c>
      <c r="F8887" s="4">
        <v>31525</v>
      </c>
      <c r="G8887">
        <v>7.37</v>
      </c>
      <c r="H8887">
        <f t="shared" si="138"/>
        <v>-9.9999999999997868E-3</v>
      </c>
      <c r="I8887" s="103">
        <f>AVERAGE(H$10:H8887)</f>
        <v>0.38024217166028462</v>
      </c>
      <c r="J8887" s="2"/>
    </row>
    <row r="8888" spans="1:10">
      <c r="A8888" s="4">
        <v>35646</v>
      </c>
      <c r="B8888">
        <v>6.23</v>
      </c>
      <c r="F8888" s="4">
        <v>31526</v>
      </c>
      <c r="G8888">
        <v>6.99</v>
      </c>
      <c r="H8888">
        <f t="shared" si="138"/>
        <v>0.51999999999999957</v>
      </c>
      <c r="I8888" s="103">
        <f>AVERAGE(H$10:H8888)</f>
        <v>0.38025791192701958</v>
      </c>
      <c r="J8888" s="2"/>
    </row>
    <row r="8889" spans="1:10">
      <c r="A8889" s="4">
        <v>35647</v>
      </c>
      <c r="B8889">
        <v>6.23</v>
      </c>
      <c r="F8889" s="4">
        <v>31527</v>
      </c>
      <c r="G8889">
        <v>6.78</v>
      </c>
      <c r="H8889">
        <f t="shared" si="138"/>
        <v>0.79999999999999982</v>
      </c>
      <c r="I8889" s="103">
        <f>AVERAGE(H$10:H8889)</f>
        <v>0.38030518018018095</v>
      </c>
      <c r="J8889" s="2"/>
    </row>
    <row r="8890" spans="1:10">
      <c r="A8890" s="4">
        <v>35648</v>
      </c>
      <c r="B8890">
        <v>6.21</v>
      </c>
      <c r="F8890" s="4">
        <v>31528</v>
      </c>
      <c r="G8890">
        <v>6.78</v>
      </c>
      <c r="H8890">
        <f t="shared" si="138"/>
        <v>0.79999999999999982</v>
      </c>
      <c r="I8890" s="103">
        <f>AVERAGE(H$10:H8890)</f>
        <v>0.38035243778853811</v>
      </c>
      <c r="J8890" s="2"/>
    </row>
    <row r="8891" spans="1:10">
      <c r="A8891" s="4">
        <v>35649</v>
      </c>
      <c r="B8891">
        <v>6.24</v>
      </c>
      <c r="F8891" s="4">
        <v>31529</v>
      </c>
      <c r="G8891">
        <v>6.78</v>
      </c>
      <c r="H8891">
        <f t="shared" si="138"/>
        <v>0.79999999999999982</v>
      </c>
      <c r="I8891" s="103">
        <f>AVERAGE(H$10:H8891)</f>
        <v>0.38039968475568647</v>
      </c>
      <c r="J8891" s="2"/>
    </row>
    <row r="8892" spans="1:10">
      <c r="A8892" s="4">
        <v>35650</v>
      </c>
      <c r="B8892">
        <v>6.38</v>
      </c>
      <c r="F8892" s="4">
        <v>31530</v>
      </c>
      <c r="G8892">
        <v>6.9</v>
      </c>
      <c r="H8892">
        <f t="shared" si="138"/>
        <v>0.58000000000000007</v>
      </c>
      <c r="I8892" s="103">
        <f>AVERAGE(H$10:H8892)</f>
        <v>0.38042215467747464</v>
      </c>
      <c r="J8892" s="2"/>
    </row>
    <row r="8893" spans="1:10">
      <c r="A8893" s="4">
        <v>35653</v>
      </c>
      <c r="B8893">
        <v>6.36</v>
      </c>
      <c r="F8893" s="4">
        <v>31531</v>
      </c>
      <c r="G8893">
        <v>6.87</v>
      </c>
      <c r="H8893">
        <f t="shared" si="138"/>
        <v>0.50999999999999979</v>
      </c>
      <c r="I8893" s="103">
        <f>AVERAGE(H$10:H8893)</f>
        <v>0.38043674020711477</v>
      </c>
      <c r="J8893" s="2"/>
    </row>
    <row r="8894" spans="1:10">
      <c r="A8894" s="4">
        <v>35654</v>
      </c>
      <c r="B8894">
        <v>6.39</v>
      </c>
      <c r="F8894" s="4">
        <v>31532</v>
      </c>
      <c r="G8894">
        <v>7.05</v>
      </c>
      <c r="H8894">
        <f t="shared" si="138"/>
        <v>0.33000000000000007</v>
      </c>
      <c r="I8894" s="103">
        <f>AVERAGE(H$10:H8894)</f>
        <v>0.38043106359032158</v>
      </c>
      <c r="J8894" s="2"/>
    </row>
    <row r="8895" spans="1:10">
      <c r="A8895" s="4">
        <v>35655</v>
      </c>
      <c r="B8895">
        <v>6.36</v>
      </c>
      <c r="F8895" s="4">
        <v>31533</v>
      </c>
      <c r="G8895">
        <v>7.13</v>
      </c>
      <c r="H8895">
        <f t="shared" si="138"/>
        <v>0.32000000000000028</v>
      </c>
      <c r="I8895" s="103">
        <f>AVERAGE(H$10:H8895)</f>
        <v>0.38042426288543862</v>
      </c>
      <c r="J8895" s="2"/>
    </row>
    <row r="8896" spans="1:10">
      <c r="A8896" s="4">
        <v>35656</v>
      </c>
      <c r="B8896">
        <v>6.27</v>
      </c>
      <c r="F8896" s="4">
        <v>31534</v>
      </c>
      <c r="G8896">
        <v>6.86</v>
      </c>
      <c r="H8896">
        <f t="shared" si="138"/>
        <v>0.64999999999999947</v>
      </c>
      <c r="I8896" s="103">
        <f>AVERAGE(H$10:H8896)</f>
        <v>0.38045459660177872</v>
      </c>
      <c r="J8896" s="2"/>
    </row>
    <row r="8897" spans="1:10">
      <c r="A8897" s="4">
        <v>35657</v>
      </c>
      <c r="B8897">
        <v>6.27</v>
      </c>
      <c r="F8897" s="4">
        <v>31535</v>
      </c>
      <c r="G8897">
        <v>6.86</v>
      </c>
      <c r="H8897">
        <f t="shared" si="138"/>
        <v>0.64999999999999947</v>
      </c>
      <c r="I8897" s="103">
        <f>AVERAGE(H$10:H8897)</f>
        <v>0.38048492349235008</v>
      </c>
      <c r="J8897" s="2"/>
    </row>
    <row r="8898" spans="1:10">
      <c r="A8898" s="4">
        <v>35660</v>
      </c>
      <c r="B8898">
        <v>6.21</v>
      </c>
      <c r="F8898" s="4">
        <v>31536</v>
      </c>
      <c r="G8898">
        <v>6.86</v>
      </c>
      <c r="H8898">
        <f t="shared" si="138"/>
        <v>0.64999999999999947</v>
      </c>
      <c r="I8898" s="103">
        <f>AVERAGE(H$10:H8898)</f>
        <v>0.38051524355945637</v>
      </c>
      <c r="J8898" s="2"/>
    </row>
    <row r="8899" spans="1:10">
      <c r="A8899" s="4">
        <v>35661</v>
      </c>
      <c r="B8899">
        <v>6.21</v>
      </c>
      <c r="F8899" s="4">
        <v>31537</v>
      </c>
      <c r="G8899">
        <v>6.88</v>
      </c>
      <c r="H8899">
        <f t="shared" si="138"/>
        <v>0.57000000000000028</v>
      </c>
      <c r="I8899" s="103">
        <f>AVERAGE(H$10:H8899)</f>
        <v>0.38053655793025959</v>
      </c>
      <c r="J8899" s="2"/>
    </row>
    <row r="8900" spans="1:10">
      <c r="A8900" s="4">
        <v>35662</v>
      </c>
      <c r="B8900">
        <v>6.24</v>
      </c>
      <c r="F8900" s="4">
        <v>31538</v>
      </c>
      <c r="G8900">
        <v>6.73</v>
      </c>
      <c r="H8900">
        <f t="shared" si="138"/>
        <v>0.72999999999999954</v>
      </c>
      <c r="I8900" s="103">
        <f>AVERAGE(H$10:H8900)</f>
        <v>0.38057586323248316</v>
      </c>
      <c r="J8900" s="2"/>
    </row>
    <row r="8901" spans="1:10">
      <c r="A8901" s="4">
        <v>35663</v>
      </c>
      <c r="B8901">
        <v>6.3</v>
      </c>
      <c r="F8901" s="4">
        <v>31539</v>
      </c>
      <c r="G8901">
        <v>6.74</v>
      </c>
      <c r="H8901">
        <f t="shared" si="138"/>
        <v>0.6899999999999995</v>
      </c>
      <c r="I8901" s="103">
        <f>AVERAGE(H$10:H8901)</f>
        <v>0.38061066126855692</v>
      </c>
      <c r="J8901" s="2"/>
    </row>
    <row r="8902" spans="1:10">
      <c r="A8902" s="4">
        <v>35664</v>
      </c>
      <c r="B8902">
        <v>6.38</v>
      </c>
      <c r="F8902" s="4">
        <v>31540</v>
      </c>
      <c r="G8902">
        <v>6.84</v>
      </c>
      <c r="H8902">
        <f t="shared" si="138"/>
        <v>0.5600000000000005</v>
      </c>
      <c r="I8902" s="103">
        <f>AVERAGE(H$10:H8902)</f>
        <v>0.3806308332396276</v>
      </c>
      <c r="J8902" s="2"/>
    </row>
    <row r="8903" spans="1:10">
      <c r="A8903" s="4">
        <v>35667</v>
      </c>
      <c r="B8903">
        <v>6.39</v>
      </c>
      <c r="F8903" s="4">
        <v>31541</v>
      </c>
      <c r="G8903">
        <v>6.78</v>
      </c>
      <c r="H8903">
        <f t="shared" si="138"/>
        <v>0.70000000000000018</v>
      </c>
      <c r="I8903" s="103">
        <f>AVERAGE(H$10:H8903)</f>
        <v>0.38066674162356734</v>
      </c>
      <c r="J8903" s="2"/>
    </row>
    <row r="8904" spans="1:10">
      <c r="A8904" s="4">
        <v>35668</v>
      </c>
      <c r="B8904">
        <v>6.38</v>
      </c>
      <c r="F8904" s="4">
        <v>31542</v>
      </c>
      <c r="G8904">
        <v>6.78</v>
      </c>
      <c r="H8904">
        <f t="shared" si="138"/>
        <v>0.70000000000000018</v>
      </c>
      <c r="I8904" s="103">
        <f>AVERAGE(H$10:H8904)</f>
        <v>0.38070264193367148</v>
      </c>
      <c r="J8904" s="2"/>
    </row>
    <row r="8905" spans="1:10">
      <c r="A8905" s="4">
        <v>35669</v>
      </c>
      <c r="B8905">
        <v>6.38</v>
      </c>
      <c r="F8905" s="4">
        <v>31543</v>
      </c>
      <c r="G8905">
        <v>6.78</v>
      </c>
      <c r="H8905">
        <f t="shared" si="138"/>
        <v>0.70000000000000018</v>
      </c>
      <c r="I8905" s="103">
        <f>AVERAGE(H$10:H8905)</f>
        <v>0.38073853417266273</v>
      </c>
      <c r="J8905" s="2"/>
    </row>
    <row r="8906" spans="1:10">
      <c r="A8906" s="4">
        <v>35670</v>
      </c>
      <c r="B8906">
        <v>6.3</v>
      </c>
      <c r="F8906" s="4">
        <v>31544</v>
      </c>
      <c r="G8906">
        <v>6.92</v>
      </c>
      <c r="H8906">
        <f t="shared" ref="H8906:H8969" si="139">IFERROR(((VLOOKUP(F8906,$A$9:$B$14200,2,FALSE))-G8906),H8905)</f>
        <v>0.75</v>
      </c>
      <c r="I8906" s="103">
        <f>AVERAGE(H$10:H8906)</f>
        <v>0.38078003821512951</v>
      </c>
      <c r="J8906" s="2"/>
    </row>
    <row r="8907" spans="1:10">
      <c r="A8907" s="4">
        <v>35671</v>
      </c>
      <c r="B8907">
        <v>6.34</v>
      </c>
      <c r="F8907" s="4">
        <v>31545</v>
      </c>
      <c r="G8907">
        <v>6.85</v>
      </c>
      <c r="H8907">
        <f t="shared" si="139"/>
        <v>0.78000000000000025</v>
      </c>
      <c r="I8907" s="103">
        <f>AVERAGE(H$10:H8907)</f>
        <v>0.38082490447291611</v>
      </c>
      <c r="J8907" s="2"/>
    </row>
    <row r="8908" spans="1:10">
      <c r="A8908" s="4">
        <v>35675</v>
      </c>
      <c r="B8908">
        <v>6.31</v>
      </c>
      <c r="F8908" s="4">
        <v>31546</v>
      </c>
      <c r="G8908">
        <v>6.82</v>
      </c>
      <c r="H8908">
        <f t="shared" si="139"/>
        <v>0.83999999999999986</v>
      </c>
      <c r="I8908" s="103">
        <f>AVERAGE(H$10:H8908)</f>
        <v>0.38087650297786357</v>
      </c>
      <c r="J8908" s="2"/>
    </row>
    <row r="8909" spans="1:10">
      <c r="A8909" s="4">
        <v>35676</v>
      </c>
      <c r="B8909">
        <v>6.33</v>
      </c>
      <c r="F8909" s="4">
        <v>31547</v>
      </c>
      <c r="G8909">
        <v>7</v>
      </c>
      <c r="H8909">
        <f t="shared" si="139"/>
        <v>0.79</v>
      </c>
      <c r="I8909" s="103">
        <f>AVERAGE(H$10:H8909)</f>
        <v>0.38092247191011325</v>
      </c>
      <c r="J8909" s="2"/>
    </row>
    <row r="8910" spans="1:10">
      <c r="A8910" s="4">
        <v>35677</v>
      </c>
      <c r="B8910">
        <v>6.33</v>
      </c>
      <c r="F8910" s="4">
        <v>31548</v>
      </c>
      <c r="G8910">
        <v>6.8</v>
      </c>
      <c r="H8910">
        <f t="shared" si="139"/>
        <v>1.1900000000000004</v>
      </c>
      <c r="I8910" s="103">
        <f>AVERAGE(H$10:H8910)</f>
        <v>0.38101336928435098</v>
      </c>
      <c r="J8910" s="2"/>
    </row>
    <row r="8911" spans="1:10">
      <c r="A8911" s="4">
        <v>35678</v>
      </c>
      <c r="B8911">
        <v>6.37</v>
      </c>
      <c r="F8911" s="4">
        <v>31549</v>
      </c>
      <c r="G8911">
        <v>6.8</v>
      </c>
      <c r="H8911">
        <f t="shared" si="139"/>
        <v>1.1900000000000004</v>
      </c>
      <c r="I8911" s="103">
        <f>AVERAGE(H$10:H8911)</f>
        <v>0.38110424623680161</v>
      </c>
      <c r="J8911" s="2"/>
    </row>
    <row r="8912" spans="1:10">
      <c r="A8912" s="4">
        <v>35681</v>
      </c>
      <c r="B8912">
        <v>6.33</v>
      </c>
      <c r="F8912" s="4">
        <v>31550</v>
      </c>
      <c r="G8912">
        <v>6.8</v>
      </c>
      <c r="H8912">
        <f t="shared" si="139"/>
        <v>1.1900000000000004</v>
      </c>
      <c r="I8912" s="103">
        <f>AVERAGE(H$10:H8912)</f>
        <v>0.38119510277434659</v>
      </c>
      <c r="J8912" s="2"/>
    </row>
    <row r="8913" spans="1:10">
      <c r="A8913" s="4">
        <v>35682</v>
      </c>
      <c r="B8913">
        <v>6.34</v>
      </c>
      <c r="F8913" s="4">
        <v>31551</v>
      </c>
      <c r="G8913">
        <v>6.89</v>
      </c>
      <c r="H8913">
        <f t="shared" si="139"/>
        <v>1.0900000000000007</v>
      </c>
      <c r="I8913" s="103">
        <f>AVERAGE(H$10:H8913)</f>
        <v>0.381274707996407</v>
      </c>
      <c r="J8913" s="2"/>
    </row>
    <row r="8914" spans="1:10">
      <c r="A8914" s="4">
        <v>35683</v>
      </c>
      <c r="B8914">
        <v>6.37</v>
      </c>
      <c r="F8914" s="4">
        <v>31552</v>
      </c>
      <c r="G8914">
        <v>6.86</v>
      </c>
      <c r="H8914">
        <f t="shared" si="139"/>
        <v>1.0199999999999996</v>
      </c>
      <c r="I8914" s="103">
        <f>AVERAGE(H$10:H8914)</f>
        <v>0.38134643458731138</v>
      </c>
      <c r="J8914" s="2"/>
    </row>
    <row r="8915" spans="1:10">
      <c r="A8915" s="4">
        <v>35684</v>
      </c>
      <c r="B8915">
        <v>6.39</v>
      </c>
      <c r="F8915" s="4">
        <v>31553</v>
      </c>
      <c r="G8915">
        <v>6.96</v>
      </c>
      <c r="H8915">
        <f t="shared" si="139"/>
        <v>0.94000000000000039</v>
      </c>
      <c r="I8915" s="103">
        <f>AVERAGE(H$10:H8915)</f>
        <v>0.3814091623624532</v>
      </c>
      <c r="J8915" s="2"/>
    </row>
    <row r="8916" spans="1:10">
      <c r="A8916" s="4">
        <v>35685</v>
      </c>
      <c r="B8916">
        <v>6.29</v>
      </c>
      <c r="F8916" s="4">
        <v>31554</v>
      </c>
      <c r="G8916">
        <v>6.87</v>
      </c>
      <c r="H8916">
        <f t="shared" si="139"/>
        <v>1.0099999999999998</v>
      </c>
      <c r="I8916" s="103">
        <f>AVERAGE(H$10:H8916)</f>
        <v>0.38147973503985722</v>
      </c>
      <c r="J8916" s="2"/>
    </row>
    <row r="8917" spans="1:10">
      <c r="A8917" s="4">
        <v>35688</v>
      </c>
      <c r="B8917">
        <v>6.28</v>
      </c>
      <c r="F8917" s="4">
        <v>31555</v>
      </c>
      <c r="G8917">
        <v>6.79</v>
      </c>
      <c r="H8917">
        <f t="shared" si="139"/>
        <v>1.0499999999999998</v>
      </c>
      <c r="I8917" s="103">
        <f>AVERAGE(H$10:H8917)</f>
        <v>0.38155478221823175</v>
      </c>
      <c r="J8917" s="2"/>
    </row>
    <row r="8918" spans="1:10">
      <c r="A8918" s="4">
        <v>35689</v>
      </c>
      <c r="B8918">
        <v>6.11</v>
      </c>
      <c r="F8918" s="4">
        <v>31556</v>
      </c>
      <c r="G8918">
        <v>6.79</v>
      </c>
      <c r="H8918">
        <f t="shared" si="139"/>
        <v>1.0499999999999998</v>
      </c>
      <c r="I8918" s="103">
        <f>AVERAGE(H$10:H8918)</f>
        <v>0.3816298125491086</v>
      </c>
      <c r="J8918" s="2"/>
    </row>
    <row r="8919" spans="1:10">
      <c r="A8919" s="4">
        <v>35690</v>
      </c>
      <c r="B8919">
        <v>6.1</v>
      </c>
      <c r="F8919" s="4">
        <v>31557</v>
      </c>
      <c r="G8919">
        <v>6.79</v>
      </c>
      <c r="H8919">
        <f t="shared" si="139"/>
        <v>1.0499999999999998</v>
      </c>
      <c r="I8919" s="103">
        <f>AVERAGE(H$10:H8919)</f>
        <v>0.38170482603816036</v>
      </c>
      <c r="J8919" s="2"/>
    </row>
    <row r="8920" spans="1:10">
      <c r="A8920" s="4">
        <v>35691</v>
      </c>
      <c r="B8920">
        <v>6.11</v>
      </c>
      <c r="F8920" s="4">
        <v>31558</v>
      </c>
      <c r="G8920">
        <v>6.79</v>
      </c>
      <c r="H8920">
        <f t="shared" si="139"/>
        <v>1.0499999999999998</v>
      </c>
      <c r="I8920" s="103">
        <f>AVERAGE(H$10:H8920)</f>
        <v>0.38177982269105704</v>
      </c>
      <c r="J8920" s="2"/>
    </row>
    <row r="8921" spans="1:10">
      <c r="A8921" s="4">
        <v>35692</v>
      </c>
      <c r="B8921">
        <v>6.09</v>
      </c>
      <c r="F8921" s="4">
        <v>31559</v>
      </c>
      <c r="G8921">
        <v>6.98</v>
      </c>
      <c r="H8921">
        <f t="shared" si="139"/>
        <v>0.75</v>
      </c>
      <c r="I8921" s="103">
        <f>AVERAGE(H$10:H8921)</f>
        <v>0.38182114003590767</v>
      </c>
      <c r="J8921" s="2"/>
    </row>
    <row r="8922" spans="1:10">
      <c r="A8922" s="4">
        <v>35695</v>
      </c>
      <c r="B8922">
        <v>6.06</v>
      </c>
      <c r="F8922" s="4">
        <v>31560</v>
      </c>
      <c r="G8922">
        <v>6.97</v>
      </c>
      <c r="H8922">
        <f t="shared" si="139"/>
        <v>0.76000000000000068</v>
      </c>
      <c r="I8922" s="103">
        <f>AVERAGE(H$10:H8922)</f>
        <v>0.38186357006619648</v>
      </c>
      <c r="J8922" s="2"/>
    </row>
    <row r="8923" spans="1:10">
      <c r="A8923" s="4">
        <v>35696</v>
      </c>
      <c r="B8923">
        <v>6.1</v>
      </c>
      <c r="F8923" s="4">
        <v>31561</v>
      </c>
      <c r="G8923">
        <v>6.84</v>
      </c>
      <c r="H8923">
        <f t="shared" si="139"/>
        <v>1.1500000000000004</v>
      </c>
      <c r="I8923" s="103">
        <f>AVERAGE(H$10:H8923)</f>
        <v>0.38194974197891063</v>
      </c>
      <c r="J8923" s="2"/>
    </row>
    <row r="8924" spans="1:10">
      <c r="A8924" s="4">
        <v>35697</v>
      </c>
      <c r="B8924">
        <v>6.04</v>
      </c>
      <c r="F8924" s="4">
        <v>31562</v>
      </c>
      <c r="G8924">
        <v>6.84</v>
      </c>
      <c r="H8924">
        <f t="shared" si="139"/>
        <v>1.2100000000000009</v>
      </c>
      <c r="I8924" s="103">
        <f>AVERAGE(H$10:H8924)</f>
        <v>0.38204262478968137</v>
      </c>
      <c r="J8924" s="2"/>
    </row>
    <row r="8925" spans="1:10">
      <c r="A8925" s="4">
        <v>35698</v>
      </c>
      <c r="B8925">
        <v>6.13</v>
      </c>
      <c r="F8925" s="4">
        <v>31563</v>
      </c>
      <c r="G8925">
        <v>6.84</v>
      </c>
      <c r="H8925">
        <f t="shared" si="139"/>
        <v>1.2100000000000009</v>
      </c>
      <c r="I8925" s="103">
        <f>AVERAGE(H$10:H8925)</f>
        <v>0.38213548676536668</v>
      </c>
      <c r="J8925" s="2"/>
    </row>
    <row r="8926" spans="1:10">
      <c r="A8926" s="4">
        <v>35699</v>
      </c>
      <c r="B8926">
        <v>6.08</v>
      </c>
      <c r="F8926" s="4">
        <v>31564</v>
      </c>
      <c r="G8926">
        <v>6.84</v>
      </c>
      <c r="H8926">
        <f t="shared" si="139"/>
        <v>1.2100000000000009</v>
      </c>
      <c r="I8926" s="103">
        <f>AVERAGE(H$10:H8926)</f>
        <v>0.38222832791297628</v>
      </c>
      <c r="J8926" s="2"/>
    </row>
    <row r="8927" spans="1:10">
      <c r="A8927" s="4">
        <v>35702</v>
      </c>
      <c r="B8927">
        <v>6.1</v>
      </c>
      <c r="F8927" s="4">
        <v>31565</v>
      </c>
      <c r="G8927">
        <v>7.05</v>
      </c>
      <c r="H8927">
        <f t="shared" si="139"/>
        <v>1.2700000000000005</v>
      </c>
      <c r="I8927" s="103">
        <f>AVERAGE(H$10:H8927)</f>
        <v>0.3823278762054283</v>
      </c>
      <c r="J8927" s="2"/>
    </row>
    <row r="8928" spans="1:10">
      <c r="A8928" s="4">
        <v>35703</v>
      </c>
      <c r="B8928">
        <v>6.12</v>
      </c>
      <c r="F8928" s="4">
        <v>31566</v>
      </c>
      <c r="G8928">
        <v>7.1</v>
      </c>
      <c r="H8928">
        <f t="shared" si="139"/>
        <v>1.0899999999999999</v>
      </c>
      <c r="I8928" s="103">
        <f>AVERAGE(H$10:H8928)</f>
        <v>0.38240722054042042</v>
      </c>
      <c r="J8928" s="2"/>
    </row>
    <row r="8929" spans="1:10">
      <c r="A8929" s="4">
        <v>35704</v>
      </c>
      <c r="B8929">
        <v>6.04</v>
      </c>
      <c r="F8929" s="4">
        <v>31567</v>
      </c>
      <c r="G8929">
        <v>7.16</v>
      </c>
      <c r="H8929">
        <f t="shared" si="139"/>
        <v>1.2300000000000004</v>
      </c>
      <c r="I8929" s="103">
        <f>AVERAGE(H$10:H8929)</f>
        <v>0.38250224215246742</v>
      </c>
      <c r="J8929" s="2"/>
    </row>
    <row r="8930" spans="1:10">
      <c r="A8930" s="4">
        <v>35705</v>
      </c>
      <c r="B8930">
        <v>6.01</v>
      </c>
      <c r="F8930" s="4">
        <v>31568</v>
      </c>
      <c r="G8930">
        <v>6.99</v>
      </c>
      <c r="H8930">
        <f t="shared" si="139"/>
        <v>1.3200000000000003</v>
      </c>
      <c r="I8930" s="103">
        <f>AVERAGE(H$10:H8930)</f>
        <v>0.38260733101670324</v>
      </c>
      <c r="J8930" s="2"/>
    </row>
    <row r="8931" spans="1:10">
      <c r="A8931" s="4">
        <v>35706</v>
      </c>
      <c r="B8931">
        <v>6.01</v>
      </c>
      <c r="F8931" s="4">
        <v>31569</v>
      </c>
      <c r="G8931">
        <v>6.85</v>
      </c>
      <c r="H8931">
        <f t="shared" si="139"/>
        <v>1.1000000000000005</v>
      </c>
      <c r="I8931" s="103">
        <f>AVERAGE(H$10:H8931)</f>
        <v>0.38268773817529811</v>
      </c>
      <c r="J8931" s="2"/>
    </row>
    <row r="8932" spans="1:10">
      <c r="A8932" s="4">
        <v>35709</v>
      </c>
      <c r="B8932">
        <v>5.96</v>
      </c>
      <c r="F8932" s="4">
        <v>31570</v>
      </c>
      <c r="G8932">
        <v>6.85</v>
      </c>
      <c r="H8932">
        <f t="shared" si="139"/>
        <v>1.1000000000000005</v>
      </c>
      <c r="I8932" s="103">
        <f>AVERAGE(H$10:H8932)</f>
        <v>0.38276812731144344</v>
      </c>
      <c r="J8932" s="2"/>
    </row>
    <row r="8933" spans="1:10">
      <c r="A8933" s="4">
        <v>35710</v>
      </c>
      <c r="B8933">
        <v>5.94</v>
      </c>
      <c r="F8933" s="4">
        <v>31571</v>
      </c>
      <c r="G8933">
        <v>6.85</v>
      </c>
      <c r="H8933">
        <f t="shared" si="139"/>
        <v>1.1000000000000005</v>
      </c>
      <c r="I8933" s="103">
        <f>AVERAGE(H$10:H8933)</f>
        <v>0.38284849843119784</v>
      </c>
      <c r="J8933" s="2"/>
    </row>
    <row r="8934" spans="1:10">
      <c r="A8934" s="4">
        <v>35711</v>
      </c>
      <c r="B8934">
        <v>6.08</v>
      </c>
      <c r="F8934" s="4">
        <v>31572</v>
      </c>
      <c r="G8934">
        <v>7</v>
      </c>
      <c r="H8934">
        <f t="shared" si="139"/>
        <v>1.1300000000000008</v>
      </c>
      <c r="I8934" s="103">
        <f>AVERAGE(H$10:H8934)</f>
        <v>0.38293221288515517</v>
      </c>
      <c r="J8934" s="2"/>
    </row>
    <row r="8935" spans="1:10">
      <c r="A8935" s="4">
        <v>35712</v>
      </c>
      <c r="B8935">
        <v>6.09</v>
      </c>
      <c r="F8935" s="4">
        <v>31573</v>
      </c>
      <c r="G8935">
        <v>6.87</v>
      </c>
      <c r="H8935">
        <f t="shared" si="139"/>
        <v>1.2000000000000002</v>
      </c>
      <c r="I8935" s="103">
        <f>AVERAGE(H$10:H8935)</f>
        <v>0.38302375084024304</v>
      </c>
      <c r="J8935" s="2"/>
    </row>
    <row r="8936" spans="1:10">
      <c r="A8936" s="4">
        <v>35713</v>
      </c>
      <c r="B8936">
        <v>6.15</v>
      </c>
      <c r="F8936" s="4">
        <v>31574</v>
      </c>
      <c r="G8936">
        <v>6.84</v>
      </c>
      <c r="H8936">
        <f t="shared" si="139"/>
        <v>1.17</v>
      </c>
      <c r="I8936" s="103">
        <f>AVERAGE(H$10:H8936)</f>
        <v>0.38311190769575554</v>
      </c>
      <c r="J8936" s="2"/>
    </row>
    <row r="8937" spans="1:10">
      <c r="A8937" s="4">
        <v>35717</v>
      </c>
      <c r="B8937">
        <v>6.07</v>
      </c>
      <c r="F8937" s="4">
        <v>31575</v>
      </c>
      <c r="G8937">
        <v>6.9</v>
      </c>
      <c r="H8937">
        <f t="shared" si="139"/>
        <v>1.08</v>
      </c>
      <c r="I8937" s="103">
        <f>AVERAGE(H$10:H8937)</f>
        <v>0.38318996415770717</v>
      </c>
      <c r="J8937" s="2"/>
    </row>
    <row r="8938" spans="1:10">
      <c r="A8938" s="4">
        <v>35718</v>
      </c>
      <c r="B8938">
        <v>6.1</v>
      </c>
      <c r="F8938" s="4">
        <v>31576</v>
      </c>
      <c r="G8938">
        <v>6.84</v>
      </c>
      <c r="H8938">
        <f t="shared" si="139"/>
        <v>0.89000000000000057</v>
      </c>
      <c r="I8938" s="103">
        <f>AVERAGE(H$10:H8938)</f>
        <v>0.38324672415724148</v>
      </c>
      <c r="J8938" s="2"/>
    </row>
    <row r="8939" spans="1:10">
      <c r="A8939" s="4">
        <v>35719</v>
      </c>
      <c r="B8939">
        <v>6.09</v>
      </c>
      <c r="F8939" s="4">
        <v>31577</v>
      </c>
      <c r="G8939">
        <v>6.84</v>
      </c>
      <c r="H8939">
        <f t="shared" si="139"/>
        <v>0.89000000000000057</v>
      </c>
      <c r="I8939" s="103">
        <f>AVERAGE(H$10:H8939)</f>
        <v>0.38330347144456989</v>
      </c>
      <c r="J8939" s="2"/>
    </row>
    <row r="8940" spans="1:10">
      <c r="A8940" s="4">
        <v>35720</v>
      </c>
      <c r="B8940">
        <v>6.17</v>
      </c>
      <c r="F8940" s="4">
        <v>31578</v>
      </c>
      <c r="G8940">
        <v>6.84</v>
      </c>
      <c r="H8940">
        <f t="shared" si="139"/>
        <v>0.89000000000000057</v>
      </c>
      <c r="I8940" s="103">
        <f>AVERAGE(H$10:H8940)</f>
        <v>0.38336020602396248</v>
      </c>
      <c r="J8940" s="2"/>
    </row>
    <row r="8941" spans="1:10">
      <c r="A8941" s="4">
        <v>35723</v>
      </c>
      <c r="B8941">
        <v>6.15</v>
      </c>
      <c r="F8941" s="4">
        <v>31579</v>
      </c>
      <c r="G8941">
        <v>6.95</v>
      </c>
      <c r="H8941">
        <f t="shared" si="139"/>
        <v>0.67999999999999972</v>
      </c>
      <c r="I8941" s="103">
        <f>AVERAGE(H$10:H8941)</f>
        <v>0.38339341692790069</v>
      </c>
      <c r="J8941" s="2"/>
    </row>
    <row r="8942" spans="1:10">
      <c r="A8942" s="4">
        <v>35724</v>
      </c>
      <c r="B8942">
        <v>6.14</v>
      </c>
      <c r="F8942" s="4">
        <v>31580</v>
      </c>
      <c r="G8942">
        <v>6.83</v>
      </c>
      <c r="H8942">
        <f t="shared" si="139"/>
        <v>0.79999999999999982</v>
      </c>
      <c r="I8942" s="103">
        <f>AVERAGE(H$10:H8942)</f>
        <v>0.38344005373334927</v>
      </c>
      <c r="J8942" s="2"/>
    </row>
    <row r="8943" spans="1:10">
      <c r="A8943" s="4">
        <v>35725</v>
      </c>
      <c r="B8943">
        <v>6.12</v>
      </c>
      <c r="F8943" s="4">
        <v>31581</v>
      </c>
      <c r="G8943">
        <v>6.87</v>
      </c>
      <c r="H8943">
        <f t="shared" si="139"/>
        <v>0.70000000000000018</v>
      </c>
      <c r="I8943" s="103">
        <f>AVERAGE(H$10:H8943)</f>
        <v>0.38347548690396338</v>
      </c>
      <c r="J8943" s="2"/>
    </row>
    <row r="8944" spans="1:10">
      <c r="A8944" s="4">
        <v>35726</v>
      </c>
      <c r="B8944">
        <v>6.04</v>
      </c>
      <c r="F8944" s="4">
        <v>31582</v>
      </c>
      <c r="G8944">
        <v>6.88</v>
      </c>
      <c r="H8944">
        <f t="shared" si="139"/>
        <v>0.8100000000000005</v>
      </c>
      <c r="I8944" s="103">
        <f>AVERAGE(H$10:H8944)</f>
        <v>0.38352322327923993</v>
      </c>
      <c r="J8944" s="2"/>
    </row>
    <row r="8945" spans="1:10">
      <c r="A8945" s="4">
        <v>35727</v>
      </c>
      <c r="B8945">
        <v>6.01</v>
      </c>
      <c r="F8945" s="4">
        <v>31583</v>
      </c>
      <c r="G8945">
        <v>6.83</v>
      </c>
      <c r="H8945">
        <f t="shared" si="139"/>
        <v>0.76999999999999957</v>
      </c>
      <c r="I8945" s="103">
        <f>AVERAGE(H$10:H8945)</f>
        <v>0.383566472694719</v>
      </c>
      <c r="J8945" s="2"/>
    </row>
    <row r="8946" spans="1:10">
      <c r="A8946" s="4">
        <v>35730</v>
      </c>
      <c r="B8946">
        <v>5.91</v>
      </c>
      <c r="F8946" s="4">
        <v>31584</v>
      </c>
      <c r="G8946">
        <v>6.83</v>
      </c>
      <c r="H8946">
        <f t="shared" si="139"/>
        <v>0.76999999999999957</v>
      </c>
      <c r="I8946" s="103">
        <f>AVERAGE(H$10:H8946)</f>
        <v>0.38360971243146569</v>
      </c>
      <c r="J8946" s="2"/>
    </row>
    <row r="8947" spans="1:10">
      <c r="A8947" s="4">
        <v>35731</v>
      </c>
      <c r="B8947">
        <v>5.98</v>
      </c>
      <c r="F8947" s="4">
        <v>31585</v>
      </c>
      <c r="G8947">
        <v>6.83</v>
      </c>
      <c r="H8947">
        <f t="shared" si="139"/>
        <v>0.76999999999999957</v>
      </c>
      <c r="I8947" s="103">
        <f>AVERAGE(H$10:H8947)</f>
        <v>0.38365294249272869</v>
      </c>
      <c r="J8947" s="2"/>
    </row>
    <row r="8948" spans="1:10">
      <c r="A8948" s="4">
        <v>35732</v>
      </c>
      <c r="B8948">
        <v>5.91</v>
      </c>
      <c r="F8948" s="4">
        <v>31586</v>
      </c>
      <c r="G8948">
        <v>6.91</v>
      </c>
      <c r="H8948">
        <f t="shared" si="139"/>
        <v>0.63999999999999968</v>
      </c>
      <c r="I8948" s="103">
        <f>AVERAGE(H$10:H8948)</f>
        <v>0.38368161986799515</v>
      </c>
      <c r="J8948" s="2"/>
    </row>
    <row r="8949" spans="1:10">
      <c r="A8949" s="4">
        <v>35733</v>
      </c>
      <c r="B8949">
        <v>5.84</v>
      </c>
      <c r="F8949" s="4">
        <v>31587</v>
      </c>
      <c r="G8949">
        <v>6.88</v>
      </c>
      <c r="H8949">
        <f t="shared" si="139"/>
        <v>0.58999999999999986</v>
      </c>
      <c r="I8949" s="103">
        <f>AVERAGE(H$10:H8949)</f>
        <v>0.38370469798657819</v>
      </c>
      <c r="J8949" s="2"/>
    </row>
    <row r="8950" spans="1:10">
      <c r="A8950" s="4">
        <v>35734</v>
      </c>
      <c r="B8950">
        <v>5.84</v>
      </c>
      <c r="F8950" s="4">
        <v>31588</v>
      </c>
      <c r="G8950">
        <v>6.84</v>
      </c>
      <c r="H8950">
        <f t="shared" si="139"/>
        <v>0.58000000000000007</v>
      </c>
      <c r="I8950" s="103">
        <f>AVERAGE(H$10:H8950)</f>
        <v>0.38372665249972138</v>
      </c>
      <c r="J8950" s="2"/>
    </row>
    <row r="8951" spans="1:10">
      <c r="A8951" s="4">
        <v>35737</v>
      </c>
      <c r="B8951">
        <v>5.91</v>
      </c>
      <c r="F8951" s="4">
        <v>31589</v>
      </c>
      <c r="G8951">
        <v>6.85</v>
      </c>
      <c r="H8951">
        <f t="shared" si="139"/>
        <v>0.57000000000000028</v>
      </c>
      <c r="I8951" s="103">
        <f>AVERAGE(H$10:H8951)</f>
        <v>0.38374748378438928</v>
      </c>
      <c r="J8951" s="2"/>
    </row>
    <row r="8952" spans="1:10">
      <c r="A8952" s="4">
        <v>35738</v>
      </c>
      <c r="B8952">
        <v>5.95</v>
      </c>
      <c r="F8952" s="4">
        <v>31590</v>
      </c>
      <c r="G8952">
        <v>6.82</v>
      </c>
      <c r="H8952">
        <f t="shared" si="139"/>
        <v>0.55999999999999961</v>
      </c>
      <c r="I8952" s="103">
        <f>AVERAGE(H$10:H8952)</f>
        <v>0.38376719221737771</v>
      </c>
      <c r="J8952" s="2"/>
    </row>
    <row r="8953" spans="1:10">
      <c r="A8953" s="4">
        <v>35739</v>
      </c>
      <c r="B8953">
        <v>5.95</v>
      </c>
      <c r="F8953" s="4">
        <v>31591</v>
      </c>
      <c r="G8953">
        <v>6.82</v>
      </c>
      <c r="H8953">
        <f t="shared" si="139"/>
        <v>0.55999999999999961</v>
      </c>
      <c r="I8953" s="103">
        <f>AVERAGE(H$10:H8953)</f>
        <v>0.3837868962432926</v>
      </c>
      <c r="J8953" s="2"/>
    </row>
    <row r="8954" spans="1:10">
      <c r="A8954" s="4">
        <v>35740</v>
      </c>
      <c r="B8954">
        <v>5.9</v>
      </c>
      <c r="F8954" s="4">
        <v>31592</v>
      </c>
      <c r="G8954">
        <v>6.82</v>
      </c>
      <c r="H8954">
        <f t="shared" si="139"/>
        <v>0.55999999999999961</v>
      </c>
      <c r="I8954" s="103">
        <f>AVERAGE(H$10:H8954)</f>
        <v>0.38380659586361193</v>
      </c>
      <c r="J8954" s="2"/>
    </row>
    <row r="8955" spans="1:10">
      <c r="A8955" s="4">
        <v>35741</v>
      </c>
      <c r="B8955">
        <v>5.9</v>
      </c>
      <c r="F8955" s="4">
        <v>31593</v>
      </c>
      <c r="G8955">
        <v>7.72</v>
      </c>
      <c r="H8955">
        <f t="shared" si="139"/>
        <v>-0.37000000000000011</v>
      </c>
      <c r="I8955" s="103">
        <f>AVERAGE(H$10:H8955)</f>
        <v>0.38372233400402511</v>
      </c>
      <c r="J8955" s="2"/>
    </row>
    <row r="8956" spans="1:10">
      <c r="A8956" s="4">
        <v>35744</v>
      </c>
      <c r="B8956">
        <v>5.91</v>
      </c>
      <c r="F8956" s="4">
        <v>31594</v>
      </c>
      <c r="G8956">
        <v>6.97</v>
      </c>
      <c r="H8956">
        <f t="shared" si="139"/>
        <v>0.40000000000000036</v>
      </c>
      <c r="I8956" s="103">
        <f>AVERAGE(H$10:H8956)</f>
        <v>0.38372415334749177</v>
      </c>
      <c r="J8956" s="2"/>
    </row>
    <row r="8957" spans="1:10">
      <c r="A8957" s="4">
        <v>35746</v>
      </c>
      <c r="B8957">
        <v>5.89</v>
      </c>
      <c r="F8957" s="4">
        <v>31595</v>
      </c>
      <c r="G8957">
        <v>7.12</v>
      </c>
      <c r="H8957">
        <f t="shared" si="139"/>
        <v>0.25</v>
      </c>
      <c r="I8957" s="103">
        <f>AVERAGE(H$10:H8957)</f>
        <v>0.38370920876173548</v>
      </c>
      <c r="J8957" s="2"/>
    </row>
    <row r="8958" spans="1:10">
      <c r="A8958" s="4">
        <v>35747</v>
      </c>
      <c r="B8958">
        <v>5.87</v>
      </c>
      <c r="F8958" s="4">
        <v>31596</v>
      </c>
      <c r="G8958">
        <v>6.87</v>
      </c>
      <c r="H8958">
        <f t="shared" si="139"/>
        <v>0.4399999999999995</v>
      </c>
      <c r="I8958" s="103">
        <f>AVERAGE(H$10:H8958)</f>
        <v>0.38371549893842988</v>
      </c>
      <c r="J8958" s="2"/>
    </row>
    <row r="8959" spans="1:10">
      <c r="A8959" s="4">
        <v>35748</v>
      </c>
      <c r="B8959">
        <v>5.86</v>
      </c>
      <c r="F8959" s="4">
        <v>31597</v>
      </c>
      <c r="G8959">
        <v>6.87</v>
      </c>
      <c r="H8959">
        <f t="shared" si="139"/>
        <v>0.4399999999999995</v>
      </c>
      <c r="I8959" s="103">
        <f>AVERAGE(H$10:H8959)</f>
        <v>0.38372178770949822</v>
      </c>
      <c r="J8959" s="2"/>
    </row>
    <row r="8960" spans="1:10">
      <c r="A8960" s="4">
        <v>35751</v>
      </c>
      <c r="B8960">
        <v>5.85</v>
      </c>
      <c r="F8960" s="4">
        <v>31598</v>
      </c>
      <c r="G8960">
        <v>6.87</v>
      </c>
      <c r="H8960">
        <f t="shared" si="139"/>
        <v>0.4399999999999995</v>
      </c>
      <c r="I8960" s="103">
        <f>AVERAGE(H$10:H8960)</f>
        <v>0.38372807507541157</v>
      </c>
      <c r="J8960" s="2"/>
    </row>
    <row r="8961" spans="1:10">
      <c r="A8961" s="4">
        <v>35752</v>
      </c>
      <c r="B8961">
        <v>5.85</v>
      </c>
      <c r="F8961" s="4">
        <v>31599</v>
      </c>
      <c r="G8961">
        <v>6.87</v>
      </c>
      <c r="H8961">
        <f t="shared" si="139"/>
        <v>0.4399999999999995</v>
      </c>
      <c r="I8961" s="103">
        <f>AVERAGE(H$10:H8961)</f>
        <v>0.38373436103664088</v>
      </c>
      <c r="J8961" s="2"/>
    </row>
    <row r="8962" spans="1:10">
      <c r="A8962" s="4">
        <v>35753</v>
      </c>
      <c r="B8962">
        <v>5.82</v>
      </c>
      <c r="F8962" s="4">
        <v>31600</v>
      </c>
      <c r="G8962">
        <v>6.93</v>
      </c>
      <c r="H8962">
        <f t="shared" si="139"/>
        <v>0.37999999999999989</v>
      </c>
      <c r="I8962" s="103">
        <f>AVERAGE(H$10:H8962)</f>
        <v>0.38373394392941018</v>
      </c>
      <c r="J8962" s="2"/>
    </row>
    <row r="8963" spans="1:10">
      <c r="A8963" s="4">
        <v>35754</v>
      </c>
      <c r="B8963">
        <v>5.84</v>
      </c>
      <c r="F8963" s="4">
        <v>31601</v>
      </c>
      <c r="G8963">
        <v>6.88</v>
      </c>
      <c r="H8963">
        <f t="shared" si="139"/>
        <v>0.5600000000000005</v>
      </c>
      <c r="I8963" s="103">
        <f>AVERAGE(H$10:H8963)</f>
        <v>0.38375362966272158</v>
      </c>
      <c r="J8963" s="2"/>
    </row>
    <row r="8964" spans="1:10">
      <c r="A8964" s="4">
        <v>35755</v>
      </c>
      <c r="B8964">
        <v>5.82</v>
      </c>
      <c r="F8964" s="4">
        <v>31602</v>
      </c>
      <c r="G8964">
        <v>6.8</v>
      </c>
      <c r="H8964">
        <f t="shared" si="139"/>
        <v>0.50999999999999979</v>
      </c>
      <c r="I8964" s="103">
        <f>AVERAGE(H$10:H8964)</f>
        <v>0.38376772752652255</v>
      </c>
      <c r="J8964" s="2"/>
    </row>
    <row r="8965" spans="1:10">
      <c r="A8965" s="4">
        <v>35758</v>
      </c>
      <c r="B8965">
        <v>5.86</v>
      </c>
      <c r="F8965" s="4">
        <v>31603</v>
      </c>
      <c r="G8965">
        <v>6.78</v>
      </c>
      <c r="H8965">
        <f t="shared" si="139"/>
        <v>0.52999999999999936</v>
      </c>
      <c r="I8965" s="103">
        <f>AVERAGE(H$10:H8965)</f>
        <v>0.38378405538186799</v>
      </c>
      <c r="J8965" s="2"/>
    </row>
    <row r="8966" spans="1:10">
      <c r="A8966" s="4">
        <v>35759</v>
      </c>
      <c r="B8966">
        <v>5.85</v>
      </c>
      <c r="F8966" s="4">
        <v>31604</v>
      </c>
      <c r="G8966">
        <v>6.47</v>
      </c>
      <c r="H8966">
        <f t="shared" si="139"/>
        <v>0.83000000000000007</v>
      </c>
      <c r="I8966" s="103">
        <f>AVERAGE(H$10:H8966)</f>
        <v>0.38383387294853294</v>
      </c>
      <c r="J8966" s="2"/>
    </row>
    <row r="8967" spans="1:10">
      <c r="A8967" s="4">
        <v>35760</v>
      </c>
      <c r="B8967">
        <v>5.86</v>
      </c>
      <c r="F8967" s="4">
        <v>31605</v>
      </c>
      <c r="G8967">
        <v>6.47</v>
      </c>
      <c r="H8967">
        <f t="shared" si="139"/>
        <v>0.83000000000000007</v>
      </c>
      <c r="I8967" s="103">
        <f>AVERAGE(H$10:H8967)</f>
        <v>0.38388367939272267</v>
      </c>
      <c r="J8967" s="2"/>
    </row>
    <row r="8968" spans="1:10">
      <c r="A8968" s="4">
        <v>35762</v>
      </c>
      <c r="B8968">
        <v>5.86</v>
      </c>
      <c r="F8968" s="4">
        <v>31606</v>
      </c>
      <c r="G8968">
        <v>6.47</v>
      </c>
      <c r="H8968">
        <f t="shared" si="139"/>
        <v>0.83000000000000007</v>
      </c>
      <c r="I8968" s="103">
        <f>AVERAGE(H$10:H8968)</f>
        <v>0.38393347471816158</v>
      </c>
      <c r="J8968" s="2"/>
    </row>
    <row r="8969" spans="1:10">
      <c r="A8969" s="4">
        <v>35765</v>
      </c>
      <c r="B8969">
        <v>5.86</v>
      </c>
      <c r="F8969" s="4">
        <v>31607</v>
      </c>
      <c r="G8969">
        <v>6.48</v>
      </c>
      <c r="H8969">
        <f t="shared" si="139"/>
        <v>0.76999999999999957</v>
      </c>
      <c r="I8969" s="103">
        <f>AVERAGE(H$10:H8969)</f>
        <v>0.38397656250000106</v>
      </c>
      <c r="J8969" s="2"/>
    </row>
    <row r="8970" spans="1:10">
      <c r="A8970" s="4">
        <v>35766</v>
      </c>
      <c r="B8970">
        <v>5.86</v>
      </c>
      <c r="F8970" s="4">
        <v>31608</v>
      </c>
      <c r="G8970">
        <v>6.39</v>
      </c>
      <c r="H8970">
        <f t="shared" ref="H8970:H9033" si="140">IFERROR(((VLOOKUP(F8970,$A$9:$B$14200,2,FALSE))-G8970),H8969)</f>
        <v>0.77000000000000046</v>
      </c>
      <c r="I8970" s="103">
        <f>AVERAGE(H$10:H8970)</f>
        <v>0.38401964066510541</v>
      </c>
      <c r="J8970" s="2"/>
    </row>
    <row r="8971" spans="1:10">
      <c r="A8971" s="4">
        <v>35767</v>
      </c>
      <c r="B8971">
        <v>5.83</v>
      </c>
      <c r="F8971" s="4">
        <v>31609</v>
      </c>
      <c r="G8971">
        <v>6.54</v>
      </c>
      <c r="H8971">
        <f t="shared" si="140"/>
        <v>0.66000000000000014</v>
      </c>
      <c r="I8971" s="103">
        <f>AVERAGE(H$10:H8971)</f>
        <v>0.38405043517072185</v>
      </c>
      <c r="J8971" s="2"/>
    </row>
    <row r="8972" spans="1:10">
      <c r="A8972" s="4">
        <v>35768</v>
      </c>
      <c r="B8972">
        <v>5.84</v>
      </c>
      <c r="F8972" s="4">
        <v>31610</v>
      </c>
      <c r="G8972">
        <v>6.5</v>
      </c>
      <c r="H8972">
        <f t="shared" si="140"/>
        <v>0.67999999999999972</v>
      </c>
      <c r="I8972" s="103">
        <f>AVERAGE(H$10:H8972)</f>
        <v>0.38408345420060347</v>
      </c>
      <c r="J8972" s="2"/>
    </row>
    <row r="8973" spans="1:10">
      <c r="A8973" s="4">
        <v>35769</v>
      </c>
      <c r="B8973">
        <v>5.92</v>
      </c>
      <c r="F8973" s="4">
        <v>31611</v>
      </c>
      <c r="G8973">
        <v>6.38</v>
      </c>
      <c r="H8973">
        <f t="shared" si="140"/>
        <v>0.78000000000000025</v>
      </c>
      <c r="I8973" s="103">
        <f>AVERAGE(H$10:H8973)</f>
        <v>0.38412762159750213</v>
      </c>
      <c r="J8973" s="2"/>
    </row>
    <row r="8974" spans="1:10">
      <c r="A8974" s="4">
        <v>35772</v>
      </c>
      <c r="B8974">
        <v>5.96</v>
      </c>
      <c r="F8974" s="4">
        <v>31612</v>
      </c>
      <c r="G8974">
        <v>6.38</v>
      </c>
      <c r="H8974">
        <f t="shared" si="140"/>
        <v>0.78000000000000025</v>
      </c>
      <c r="I8974" s="103">
        <f>AVERAGE(H$10:H8974)</f>
        <v>0.38417177914110534</v>
      </c>
      <c r="J8974" s="2"/>
    </row>
    <row r="8975" spans="1:10">
      <c r="A8975" s="4">
        <v>35773</v>
      </c>
      <c r="B8975">
        <v>5.95</v>
      </c>
      <c r="F8975" s="4">
        <v>31613</v>
      </c>
      <c r="G8975">
        <v>6.38</v>
      </c>
      <c r="H8975">
        <f t="shared" si="140"/>
        <v>0.78000000000000025</v>
      </c>
      <c r="I8975" s="103">
        <f>AVERAGE(H$10:H8975)</f>
        <v>0.38421592683470995</v>
      </c>
      <c r="J8975" s="2"/>
    </row>
    <row r="8976" spans="1:10">
      <c r="A8976" s="4">
        <v>35774</v>
      </c>
      <c r="B8976">
        <v>5.9</v>
      </c>
      <c r="F8976" s="4">
        <v>31614</v>
      </c>
      <c r="G8976">
        <v>6.48</v>
      </c>
      <c r="H8976">
        <f t="shared" si="140"/>
        <v>0.65999999999999925</v>
      </c>
      <c r="I8976" s="103">
        <f>AVERAGE(H$10:H8976)</f>
        <v>0.38424668227947023</v>
      </c>
      <c r="J8976" s="2"/>
    </row>
    <row r="8977" spans="1:10">
      <c r="A8977" s="4">
        <v>35775</v>
      </c>
      <c r="B8977">
        <v>5.82</v>
      </c>
      <c r="F8977" s="4">
        <v>31615</v>
      </c>
      <c r="G8977">
        <v>6.39</v>
      </c>
      <c r="H8977">
        <f t="shared" si="140"/>
        <v>0.8100000000000005</v>
      </c>
      <c r="I8977" s="103">
        <f>AVERAGE(H$10:H8977)</f>
        <v>0.38429415700267722</v>
      </c>
      <c r="J8977" s="2"/>
    </row>
    <row r="8978" spans="1:10">
      <c r="A8978" s="4">
        <v>35776</v>
      </c>
      <c r="B8978">
        <v>5.74</v>
      </c>
      <c r="F8978" s="4">
        <v>31616</v>
      </c>
      <c r="G8978">
        <v>6.41</v>
      </c>
      <c r="H8978">
        <f t="shared" si="140"/>
        <v>0.87999999999999989</v>
      </c>
      <c r="I8978" s="103">
        <f>AVERAGE(H$10:H8978)</f>
        <v>0.38434942579997877</v>
      </c>
      <c r="J8978" s="2"/>
    </row>
    <row r="8979" spans="1:10">
      <c r="A8979" s="4">
        <v>35779</v>
      </c>
      <c r="B8979">
        <v>5.78</v>
      </c>
      <c r="F8979" s="4">
        <v>31617</v>
      </c>
      <c r="G8979">
        <v>6.33</v>
      </c>
      <c r="H8979">
        <f t="shared" si="140"/>
        <v>1.0199999999999996</v>
      </c>
      <c r="I8979" s="103">
        <f>AVERAGE(H$10:H8979)</f>
        <v>0.38442028985507354</v>
      </c>
      <c r="J8979" s="2"/>
    </row>
    <row r="8980" spans="1:10">
      <c r="A8980" s="4">
        <v>35780</v>
      </c>
      <c r="B8980">
        <v>5.77</v>
      </c>
      <c r="F8980" s="4">
        <v>31618</v>
      </c>
      <c r="G8980">
        <v>6.3</v>
      </c>
      <c r="H8980">
        <f t="shared" si="140"/>
        <v>1.0300000000000002</v>
      </c>
      <c r="I8980" s="103">
        <f>AVERAGE(H$10:H8980)</f>
        <v>0.38449225281462601</v>
      </c>
      <c r="J8980" s="2"/>
    </row>
    <row r="8981" spans="1:10">
      <c r="A8981" s="4">
        <v>35781</v>
      </c>
      <c r="B8981">
        <v>5.81</v>
      </c>
      <c r="F8981" s="4">
        <v>31619</v>
      </c>
      <c r="G8981">
        <v>6.3</v>
      </c>
      <c r="H8981">
        <f t="shared" si="140"/>
        <v>1.0300000000000002</v>
      </c>
      <c r="I8981" s="103">
        <f>AVERAGE(H$10:H8981)</f>
        <v>0.38456419973250222</v>
      </c>
      <c r="J8981" s="2"/>
    </row>
    <row r="8982" spans="1:10">
      <c r="A8982" s="4">
        <v>35782</v>
      </c>
      <c r="B8982">
        <v>5.76</v>
      </c>
      <c r="F8982" s="4">
        <v>31620</v>
      </c>
      <c r="G8982">
        <v>6.3</v>
      </c>
      <c r="H8982">
        <f t="shared" si="140"/>
        <v>1.0300000000000002</v>
      </c>
      <c r="I8982" s="103">
        <f>AVERAGE(H$10:H8982)</f>
        <v>0.38463613061406554</v>
      </c>
      <c r="J8982" s="2"/>
    </row>
    <row r="8983" spans="1:10">
      <c r="A8983" s="4">
        <v>35783</v>
      </c>
      <c r="B8983">
        <v>5.72</v>
      </c>
      <c r="F8983" s="4">
        <v>31621</v>
      </c>
      <c r="G8983">
        <v>6.42</v>
      </c>
      <c r="H8983">
        <f t="shared" si="140"/>
        <v>1.1100000000000003</v>
      </c>
      <c r="I8983" s="103">
        <f>AVERAGE(H$10:H8983)</f>
        <v>0.38471696010697687</v>
      </c>
      <c r="J8983" s="2"/>
    </row>
    <row r="8984" spans="1:10">
      <c r="A8984" s="4">
        <v>35786</v>
      </c>
      <c r="B8984">
        <v>5.72</v>
      </c>
      <c r="F8984" s="4">
        <v>31622</v>
      </c>
      <c r="G8984">
        <v>6.31</v>
      </c>
      <c r="H8984">
        <f t="shared" si="140"/>
        <v>1.1000000000000005</v>
      </c>
      <c r="I8984" s="103">
        <f>AVERAGE(H$10:H8984)</f>
        <v>0.38479665738161672</v>
      </c>
      <c r="J8984" s="2"/>
    </row>
    <row r="8985" spans="1:10">
      <c r="A8985" s="4">
        <v>35787</v>
      </c>
      <c r="B8985">
        <v>5.73</v>
      </c>
      <c r="F8985" s="4">
        <v>31623</v>
      </c>
      <c r="G8985">
        <v>6.26</v>
      </c>
      <c r="H8985">
        <f t="shared" si="140"/>
        <v>1.1500000000000004</v>
      </c>
      <c r="I8985" s="103">
        <f>AVERAGE(H$10:H8985)</f>
        <v>0.38488190730837907</v>
      </c>
      <c r="J8985" s="2"/>
    </row>
    <row r="8986" spans="1:10">
      <c r="A8986" s="4">
        <v>35788</v>
      </c>
      <c r="B8986">
        <v>5.76</v>
      </c>
      <c r="F8986" s="4">
        <v>31624</v>
      </c>
      <c r="G8986">
        <v>6.35</v>
      </c>
      <c r="H8986">
        <f t="shared" si="140"/>
        <v>0.99000000000000021</v>
      </c>
      <c r="I8986" s="103">
        <f>AVERAGE(H$10:H8986)</f>
        <v>0.38494931491589729</v>
      </c>
      <c r="J8986" s="2"/>
    </row>
    <row r="8987" spans="1:10">
      <c r="A8987" s="4">
        <v>35790</v>
      </c>
      <c r="B8987">
        <v>5.75</v>
      </c>
      <c r="F8987" s="4">
        <v>31625</v>
      </c>
      <c r="G8987">
        <v>6.38</v>
      </c>
      <c r="H8987">
        <f t="shared" si="140"/>
        <v>0.96</v>
      </c>
      <c r="I8987" s="103">
        <f>AVERAGE(H$10:H8987)</f>
        <v>0.38501336600579306</v>
      </c>
      <c r="J8987" s="2"/>
    </row>
    <row r="8988" spans="1:10">
      <c r="A8988" s="4">
        <v>35793</v>
      </c>
      <c r="B8988">
        <v>5.76</v>
      </c>
      <c r="F8988" s="4">
        <v>31626</v>
      </c>
      <c r="G8988">
        <v>6.38</v>
      </c>
      <c r="H8988">
        <f t="shared" si="140"/>
        <v>0.96</v>
      </c>
      <c r="I8988" s="103">
        <f>AVERAGE(H$10:H8988)</f>
        <v>0.38507740282882391</v>
      </c>
      <c r="J8988" s="2"/>
    </row>
    <row r="8989" spans="1:10">
      <c r="A8989" s="4">
        <v>35794</v>
      </c>
      <c r="B8989">
        <v>5.8</v>
      </c>
      <c r="F8989" s="4">
        <v>31627</v>
      </c>
      <c r="G8989">
        <v>6.38</v>
      </c>
      <c r="H8989">
        <f t="shared" si="140"/>
        <v>0.96</v>
      </c>
      <c r="I8989" s="103">
        <f>AVERAGE(H$10:H8989)</f>
        <v>0.38514142538975615</v>
      </c>
      <c r="J8989" s="2"/>
    </row>
    <row r="8990" spans="1:10">
      <c r="A8990" s="4">
        <v>35795</v>
      </c>
      <c r="B8990">
        <v>5.75</v>
      </c>
      <c r="F8990" s="4">
        <v>31628</v>
      </c>
      <c r="G8990">
        <v>6.38</v>
      </c>
      <c r="H8990">
        <f t="shared" si="140"/>
        <v>0.95000000000000018</v>
      </c>
      <c r="I8990" s="103">
        <f>AVERAGE(H$10:H8990)</f>
        <v>0.38520432023160117</v>
      </c>
      <c r="J8990" s="2"/>
    </row>
    <row r="8991" spans="1:10">
      <c r="A8991" s="4">
        <v>35797</v>
      </c>
      <c r="B8991">
        <v>5.67</v>
      </c>
      <c r="F8991" s="4">
        <v>31629</v>
      </c>
      <c r="G8991">
        <v>6.35</v>
      </c>
      <c r="H8991">
        <f t="shared" si="140"/>
        <v>1.04</v>
      </c>
      <c r="I8991" s="103">
        <f>AVERAGE(H$10:H8991)</f>
        <v>0.38527722110888557</v>
      </c>
      <c r="J8991" s="2"/>
    </row>
    <row r="8992" spans="1:10">
      <c r="A8992" s="4">
        <v>35800</v>
      </c>
      <c r="B8992">
        <v>5.52</v>
      </c>
      <c r="F8992" s="4">
        <v>31630</v>
      </c>
      <c r="G8992">
        <v>6.28</v>
      </c>
      <c r="H8992">
        <f t="shared" si="140"/>
        <v>1.1899999999999995</v>
      </c>
      <c r="I8992" s="103">
        <f>AVERAGE(H$10:H8992)</f>
        <v>0.3853668039630424</v>
      </c>
      <c r="J8992" s="2"/>
    </row>
    <row r="8993" spans="1:10">
      <c r="A8993" s="4">
        <v>35801</v>
      </c>
      <c r="B8993">
        <v>5.49</v>
      </c>
      <c r="F8993" s="4">
        <v>31631</v>
      </c>
      <c r="G8993">
        <v>6.33</v>
      </c>
      <c r="H8993">
        <f t="shared" si="140"/>
        <v>1.1200000000000001</v>
      </c>
      <c r="I8993" s="103">
        <f>AVERAGE(H$10:H8993)</f>
        <v>0.38544857524488091</v>
      </c>
      <c r="J8993" s="2"/>
    </row>
    <row r="8994" spans="1:10">
      <c r="A8994" s="4">
        <v>35802</v>
      </c>
      <c r="B8994">
        <v>5.55</v>
      </c>
      <c r="F8994" s="4">
        <v>31632</v>
      </c>
      <c r="G8994">
        <v>6.36</v>
      </c>
      <c r="H8994">
        <f t="shared" si="140"/>
        <v>0.9399999999999995</v>
      </c>
      <c r="I8994" s="103">
        <f>AVERAGE(H$10:H8994)</f>
        <v>0.38551029493600558</v>
      </c>
      <c r="J8994" s="2"/>
    </row>
    <row r="8995" spans="1:10">
      <c r="A8995" s="4">
        <v>35803</v>
      </c>
      <c r="B8995">
        <v>5.49</v>
      </c>
      <c r="F8995" s="4">
        <v>31633</v>
      </c>
      <c r="G8995">
        <v>6.36</v>
      </c>
      <c r="H8995">
        <f t="shared" si="140"/>
        <v>0.9399999999999995</v>
      </c>
      <c r="I8995" s="103">
        <f>AVERAGE(H$10:H8995)</f>
        <v>0.38557200089027488</v>
      </c>
      <c r="J8995" s="2"/>
    </row>
    <row r="8996" spans="1:10">
      <c r="A8996" s="4">
        <v>35804</v>
      </c>
      <c r="B8996">
        <v>5.4</v>
      </c>
      <c r="F8996" s="4">
        <v>31634</v>
      </c>
      <c r="G8996">
        <v>6.36</v>
      </c>
      <c r="H8996">
        <f t="shared" si="140"/>
        <v>0.9399999999999995</v>
      </c>
      <c r="I8996" s="103">
        <f>AVERAGE(H$10:H8996)</f>
        <v>0.38563369311227441</v>
      </c>
      <c r="J8996" s="2"/>
    </row>
    <row r="8997" spans="1:10">
      <c r="A8997" s="4">
        <v>35807</v>
      </c>
      <c r="B8997">
        <v>5.39</v>
      </c>
      <c r="F8997" s="4">
        <v>31635</v>
      </c>
      <c r="G8997">
        <v>6.4</v>
      </c>
      <c r="H8997">
        <f t="shared" si="140"/>
        <v>0.84999999999999964</v>
      </c>
      <c r="I8997" s="103">
        <f>AVERAGE(H$10:H8997)</f>
        <v>0.3856853582554528</v>
      </c>
      <c r="J8997" s="2"/>
    </row>
    <row r="8998" spans="1:10">
      <c r="A8998" s="4">
        <v>35808</v>
      </c>
      <c r="B8998">
        <v>5.41</v>
      </c>
      <c r="F8998" s="4">
        <v>31636</v>
      </c>
      <c r="G8998">
        <v>6.28</v>
      </c>
      <c r="H8998">
        <f t="shared" si="140"/>
        <v>0.95000000000000018</v>
      </c>
      <c r="I8998" s="103">
        <f>AVERAGE(H$10:H8998)</f>
        <v>0.38574813661141505</v>
      </c>
      <c r="J8998" s="2"/>
    </row>
    <row r="8999" spans="1:10">
      <c r="A8999" s="4">
        <v>35809</v>
      </c>
      <c r="B8999">
        <v>5.45</v>
      </c>
      <c r="F8999" s="4">
        <v>31637</v>
      </c>
      <c r="G8999">
        <v>6.09</v>
      </c>
      <c r="H8999">
        <f t="shared" si="140"/>
        <v>1.0600000000000005</v>
      </c>
      <c r="I8999" s="103">
        <f>AVERAGE(H$10:H8999)</f>
        <v>0.38582313681868852</v>
      </c>
      <c r="J8999" s="2"/>
    </row>
    <row r="9000" spans="1:10">
      <c r="A9000" s="4">
        <v>35810</v>
      </c>
      <c r="B9000">
        <v>5.48</v>
      </c>
      <c r="F9000" s="4">
        <v>31638</v>
      </c>
      <c r="G9000">
        <v>6.29</v>
      </c>
      <c r="H9000">
        <f t="shared" si="140"/>
        <v>0.87000000000000011</v>
      </c>
      <c r="I9000" s="103">
        <f>AVERAGE(H$10:H9000)</f>
        <v>0.38587698809921139</v>
      </c>
      <c r="J9000" s="2"/>
    </row>
    <row r="9001" spans="1:10">
      <c r="A9001" s="4">
        <v>35811</v>
      </c>
      <c r="B9001">
        <v>5.54</v>
      </c>
      <c r="F9001" s="4">
        <v>31639</v>
      </c>
      <c r="G9001">
        <v>6.47</v>
      </c>
      <c r="H9001">
        <f t="shared" si="140"/>
        <v>0.66999999999999993</v>
      </c>
      <c r="I9001" s="103">
        <f>AVERAGE(H$10:H9001)</f>
        <v>0.38590858540925377</v>
      </c>
      <c r="J9001" s="2"/>
    </row>
    <row r="9002" spans="1:10">
      <c r="A9002" s="4">
        <v>35815</v>
      </c>
      <c r="B9002">
        <v>5.57</v>
      </c>
      <c r="F9002" s="4">
        <v>31640</v>
      </c>
      <c r="G9002">
        <v>6.47</v>
      </c>
      <c r="H9002">
        <f t="shared" si="140"/>
        <v>0.66999999999999993</v>
      </c>
      <c r="I9002" s="103">
        <f>AVERAGE(H$10:H9002)</f>
        <v>0.38594017569220612</v>
      </c>
      <c r="J9002" s="2"/>
    </row>
    <row r="9003" spans="1:10">
      <c r="A9003" s="4">
        <v>35816</v>
      </c>
      <c r="B9003">
        <v>5.54</v>
      </c>
      <c r="F9003" s="4">
        <v>31641</v>
      </c>
      <c r="G9003">
        <v>6.47</v>
      </c>
      <c r="H9003">
        <f t="shared" si="140"/>
        <v>0.66999999999999993</v>
      </c>
      <c r="I9003" s="103">
        <f>AVERAGE(H$10:H9003)</f>
        <v>0.38597175895041247</v>
      </c>
      <c r="J9003" s="2"/>
    </row>
    <row r="9004" spans="1:10">
      <c r="A9004" s="4">
        <v>35817</v>
      </c>
      <c r="B9004">
        <v>5.56</v>
      </c>
      <c r="F9004" s="4">
        <v>31642</v>
      </c>
      <c r="G9004">
        <v>6.41</v>
      </c>
      <c r="H9004">
        <f t="shared" si="140"/>
        <v>0.72999999999999954</v>
      </c>
      <c r="I9004" s="103">
        <f>AVERAGE(H$10:H9004)</f>
        <v>0.38601000555864479</v>
      </c>
      <c r="J9004" s="2"/>
    </row>
    <row r="9005" spans="1:10">
      <c r="A9005" s="4">
        <v>35818</v>
      </c>
      <c r="B9005">
        <v>5.7</v>
      </c>
      <c r="F9005" s="4">
        <v>31643</v>
      </c>
      <c r="G9005">
        <v>6.32</v>
      </c>
      <c r="H9005">
        <f t="shared" si="140"/>
        <v>0.69999999999999929</v>
      </c>
      <c r="I9005" s="103">
        <f>AVERAGE(H$10:H9005)</f>
        <v>0.38604490884837811</v>
      </c>
      <c r="J9005" s="2"/>
    </row>
    <row r="9006" spans="1:10">
      <c r="A9006" s="4">
        <v>35821</v>
      </c>
      <c r="B9006">
        <v>5.63</v>
      </c>
      <c r="F9006" s="4">
        <v>31644</v>
      </c>
      <c r="G9006">
        <v>6.24</v>
      </c>
      <c r="H9006">
        <f t="shared" si="140"/>
        <v>0.75999999999999979</v>
      </c>
      <c r="I9006" s="103">
        <f>AVERAGE(H$10:H9006)</f>
        <v>0.38608647326886852</v>
      </c>
      <c r="J9006" s="2"/>
    </row>
    <row r="9007" spans="1:10">
      <c r="A9007" s="4">
        <v>35822</v>
      </c>
      <c r="B9007">
        <v>5.7</v>
      </c>
      <c r="F9007" s="4">
        <v>31645</v>
      </c>
      <c r="G9007">
        <v>5.94</v>
      </c>
      <c r="H9007">
        <f t="shared" si="140"/>
        <v>1.0199999999999996</v>
      </c>
      <c r="I9007" s="103">
        <f>AVERAGE(H$10:H9007)</f>
        <v>0.38615692376083682</v>
      </c>
      <c r="J9007" s="2"/>
    </row>
    <row r="9008" spans="1:10">
      <c r="A9008" s="4">
        <v>35823</v>
      </c>
      <c r="B9008">
        <v>5.69</v>
      </c>
      <c r="F9008" s="4">
        <v>31646</v>
      </c>
      <c r="G9008">
        <v>5.86</v>
      </c>
      <c r="H9008">
        <f t="shared" si="140"/>
        <v>1.21</v>
      </c>
      <c r="I9008" s="103">
        <f>AVERAGE(H$10:H9008)</f>
        <v>0.38624847205245139</v>
      </c>
      <c r="J9008" s="2"/>
    </row>
    <row r="9009" spans="1:10">
      <c r="A9009" s="4">
        <v>35824</v>
      </c>
      <c r="B9009">
        <v>5.58</v>
      </c>
      <c r="F9009" s="4">
        <v>31647</v>
      </c>
      <c r="G9009">
        <v>5.86</v>
      </c>
      <c r="H9009">
        <f t="shared" si="140"/>
        <v>1.21</v>
      </c>
      <c r="I9009" s="103">
        <f>AVERAGE(H$10:H9009)</f>
        <v>0.38634000000000113</v>
      </c>
      <c r="J9009" s="2"/>
    </row>
    <row r="9010" spans="1:10">
      <c r="A9010" s="4">
        <v>35825</v>
      </c>
      <c r="B9010">
        <v>5.53</v>
      </c>
      <c r="F9010" s="4">
        <v>31648</v>
      </c>
      <c r="G9010">
        <v>5.86</v>
      </c>
      <c r="H9010">
        <f t="shared" si="140"/>
        <v>1.21</v>
      </c>
      <c r="I9010" s="103">
        <f>AVERAGE(H$10:H9010)</f>
        <v>0.38643150761026662</v>
      </c>
      <c r="J9010" s="2"/>
    </row>
    <row r="9011" spans="1:10">
      <c r="A9011" s="4">
        <v>35828</v>
      </c>
      <c r="B9011">
        <v>5.57</v>
      </c>
      <c r="F9011" s="4">
        <v>31649</v>
      </c>
      <c r="G9011">
        <v>5.9</v>
      </c>
      <c r="H9011">
        <f t="shared" si="140"/>
        <v>1.1599999999999993</v>
      </c>
      <c r="I9011" s="103">
        <f>AVERAGE(H$10:H9011)</f>
        <v>0.38651744056876358</v>
      </c>
      <c r="J9011" s="2"/>
    </row>
    <row r="9012" spans="1:10">
      <c r="A9012" s="4">
        <v>35829</v>
      </c>
      <c r="B9012">
        <v>5.56</v>
      </c>
      <c r="F9012" s="4">
        <v>31650</v>
      </c>
      <c r="G9012">
        <v>5.83</v>
      </c>
      <c r="H9012">
        <f t="shared" si="140"/>
        <v>1.1399999999999997</v>
      </c>
      <c r="I9012" s="103">
        <f>AVERAGE(H$10:H9012)</f>
        <v>0.38660113295568249</v>
      </c>
      <c r="J9012" s="2"/>
    </row>
    <row r="9013" spans="1:10">
      <c r="A9013" s="4">
        <v>35830</v>
      </c>
      <c r="B9013">
        <v>5.57</v>
      </c>
      <c r="F9013" s="4">
        <v>31651</v>
      </c>
      <c r="G9013">
        <v>5.86</v>
      </c>
      <c r="H9013">
        <f t="shared" si="140"/>
        <v>1.1999999999999993</v>
      </c>
      <c r="I9013" s="103">
        <f>AVERAGE(H$10:H9013)</f>
        <v>0.38669147045757546</v>
      </c>
      <c r="J9013" s="2"/>
    </row>
    <row r="9014" spans="1:10">
      <c r="A9014" s="4">
        <v>35831</v>
      </c>
      <c r="B9014">
        <v>5.62</v>
      </c>
      <c r="F9014" s="4">
        <v>31652</v>
      </c>
      <c r="G9014">
        <v>5.87</v>
      </c>
      <c r="H9014">
        <f t="shared" si="140"/>
        <v>1.17</v>
      </c>
      <c r="I9014" s="103">
        <f>AVERAGE(H$10:H9014)</f>
        <v>0.38677845641310488</v>
      </c>
      <c r="J9014" s="2"/>
    </row>
    <row r="9015" spans="1:10">
      <c r="A9015" s="4">
        <v>35832</v>
      </c>
      <c r="B9015">
        <v>5.62</v>
      </c>
      <c r="F9015" s="4">
        <v>31653</v>
      </c>
      <c r="G9015">
        <v>5.77</v>
      </c>
      <c r="H9015">
        <f t="shared" si="140"/>
        <v>1.1800000000000006</v>
      </c>
      <c r="I9015" s="103">
        <f>AVERAGE(H$10:H9015)</f>
        <v>0.38686653342216404</v>
      </c>
      <c r="J9015" s="2"/>
    </row>
    <row r="9016" spans="1:10">
      <c r="A9016" s="4">
        <v>35835</v>
      </c>
      <c r="B9016">
        <v>5.65</v>
      </c>
      <c r="F9016" s="4">
        <v>31654</v>
      </c>
      <c r="G9016">
        <v>5.77</v>
      </c>
      <c r="H9016">
        <f t="shared" si="140"/>
        <v>1.1800000000000006</v>
      </c>
      <c r="I9016" s="103">
        <f>AVERAGE(H$10:H9016)</f>
        <v>0.38695459087376588</v>
      </c>
      <c r="J9016" s="2"/>
    </row>
    <row r="9017" spans="1:10">
      <c r="A9017" s="4">
        <v>35836</v>
      </c>
      <c r="B9017">
        <v>5.64</v>
      </c>
      <c r="F9017" s="4">
        <v>31655</v>
      </c>
      <c r="G9017">
        <v>5.77</v>
      </c>
      <c r="H9017">
        <f t="shared" si="140"/>
        <v>1.1800000000000006</v>
      </c>
      <c r="I9017" s="103">
        <f>AVERAGE(H$10:H9017)</f>
        <v>0.38704262877442375</v>
      </c>
      <c r="J9017" s="2"/>
    </row>
    <row r="9018" spans="1:10">
      <c r="A9018" s="4">
        <v>35837</v>
      </c>
      <c r="B9018">
        <v>5.53</v>
      </c>
      <c r="F9018" s="4">
        <v>31656</v>
      </c>
      <c r="G9018">
        <v>5.77</v>
      </c>
      <c r="H9018">
        <f t="shared" si="140"/>
        <v>1.1800000000000006</v>
      </c>
      <c r="I9018" s="103">
        <f>AVERAGE(H$10:H9018)</f>
        <v>0.3871306471306481</v>
      </c>
      <c r="J9018" s="2"/>
    </row>
    <row r="9019" spans="1:10">
      <c r="A9019" s="4">
        <v>35838</v>
      </c>
      <c r="B9019">
        <v>5.52</v>
      </c>
      <c r="F9019" s="4">
        <v>31657</v>
      </c>
      <c r="G9019">
        <v>5.94</v>
      </c>
      <c r="H9019">
        <f t="shared" si="140"/>
        <v>1.0899999999999999</v>
      </c>
      <c r="I9019" s="103">
        <f>AVERAGE(H$10:H9019)</f>
        <v>0.38720865704772578</v>
      </c>
      <c r="J9019" s="2"/>
    </row>
    <row r="9020" spans="1:10">
      <c r="A9020" s="4">
        <v>35839</v>
      </c>
      <c r="B9020">
        <v>5.49</v>
      </c>
      <c r="F9020" s="4">
        <v>31658</v>
      </c>
      <c r="G9020">
        <v>5.92</v>
      </c>
      <c r="H9020">
        <f t="shared" si="140"/>
        <v>1.2800000000000002</v>
      </c>
      <c r="I9020" s="103">
        <f>AVERAGE(H$10:H9020)</f>
        <v>0.38730773499056814</v>
      </c>
      <c r="J9020" s="2"/>
    </row>
    <row r="9021" spans="1:10">
      <c r="A9021" s="4">
        <v>35843</v>
      </c>
      <c r="B9021">
        <v>5.44</v>
      </c>
      <c r="F9021" s="4">
        <v>31659</v>
      </c>
      <c r="G9021">
        <v>5.83</v>
      </c>
      <c r="H9021">
        <f t="shared" si="140"/>
        <v>1.3200000000000003</v>
      </c>
      <c r="I9021" s="103">
        <f>AVERAGE(H$10:H9021)</f>
        <v>0.38741122947181639</v>
      </c>
      <c r="J9021" s="2"/>
    </row>
    <row r="9022" spans="1:10">
      <c r="A9022" s="4">
        <v>35844</v>
      </c>
      <c r="B9022">
        <v>5.49</v>
      </c>
      <c r="F9022" s="4">
        <v>31660</v>
      </c>
      <c r="G9022">
        <v>5.75</v>
      </c>
      <c r="H9022">
        <f t="shared" si="140"/>
        <v>1.5700000000000003</v>
      </c>
      <c r="I9022" s="103">
        <f>AVERAGE(H$10:H9022)</f>
        <v>0.3875424386996571</v>
      </c>
      <c r="J9022" s="2"/>
    </row>
    <row r="9023" spans="1:10">
      <c r="A9023" s="4">
        <v>35845</v>
      </c>
      <c r="B9023">
        <v>5.51</v>
      </c>
      <c r="F9023" s="4">
        <v>31661</v>
      </c>
      <c r="G9023">
        <v>5.75</v>
      </c>
      <c r="H9023">
        <f t="shared" si="140"/>
        <v>1.5700000000000003</v>
      </c>
      <c r="I9023" s="103">
        <f>AVERAGE(H$10:H9023)</f>
        <v>0.38767361881517748</v>
      </c>
      <c r="J9023" s="2"/>
    </row>
    <row r="9024" spans="1:10">
      <c r="A9024" s="4">
        <v>35846</v>
      </c>
      <c r="B9024">
        <v>5.54</v>
      </c>
      <c r="F9024" s="4">
        <v>31662</v>
      </c>
      <c r="G9024">
        <v>5.75</v>
      </c>
      <c r="H9024">
        <f t="shared" si="140"/>
        <v>1.5700000000000003</v>
      </c>
      <c r="I9024" s="103">
        <f>AVERAGE(H$10:H9024)</f>
        <v>0.38780476982806544</v>
      </c>
      <c r="J9024" s="2"/>
    </row>
    <row r="9025" spans="1:10">
      <c r="A9025" s="4">
        <v>35849</v>
      </c>
      <c r="B9025">
        <v>5.58</v>
      </c>
      <c r="F9025" s="4">
        <v>31663</v>
      </c>
      <c r="G9025">
        <v>5.86</v>
      </c>
      <c r="H9025">
        <f t="shared" si="140"/>
        <v>1.5199999999999996</v>
      </c>
      <c r="I9025" s="103">
        <f>AVERAGE(H$10:H9025)</f>
        <v>0.38793034605146515</v>
      </c>
      <c r="J9025" s="2"/>
    </row>
    <row r="9026" spans="1:10">
      <c r="A9026" s="4">
        <v>35850</v>
      </c>
      <c r="B9026">
        <v>5.69</v>
      </c>
      <c r="F9026" s="4">
        <v>31664</v>
      </c>
      <c r="G9026">
        <v>5.83</v>
      </c>
      <c r="H9026">
        <f t="shared" si="140"/>
        <v>1.5199999999999996</v>
      </c>
      <c r="I9026" s="103">
        <f>AVERAGE(H$10:H9026)</f>
        <v>0.38805589442164912</v>
      </c>
      <c r="J9026" s="2"/>
    </row>
    <row r="9027" spans="1:10">
      <c r="A9027" s="4">
        <v>35851</v>
      </c>
      <c r="B9027">
        <v>5.63</v>
      </c>
      <c r="F9027" s="4">
        <v>31665</v>
      </c>
      <c r="G9027">
        <v>6</v>
      </c>
      <c r="H9027">
        <f t="shared" si="140"/>
        <v>1.3499999999999996</v>
      </c>
      <c r="I9027" s="103">
        <f>AVERAGE(H$10:H9027)</f>
        <v>0.38816256376136726</v>
      </c>
      <c r="J9027" s="2"/>
    </row>
    <row r="9028" spans="1:10">
      <c r="A9028" s="4">
        <v>35852</v>
      </c>
      <c r="B9028">
        <v>5.65</v>
      </c>
      <c r="F9028" s="4">
        <v>31666</v>
      </c>
      <c r="G9028">
        <v>5.88</v>
      </c>
      <c r="H9028">
        <f t="shared" si="140"/>
        <v>1.6900000000000004</v>
      </c>
      <c r="I9028" s="103">
        <f>AVERAGE(H$10:H9028)</f>
        <v>0.38830690763942899</v>
      </c>
      <c r="J9028" s="2"/>
    </row>
    <row r="9029" spans="1:10">
      <c r="A9029" s="4">
        <v>35853</v>
      </c>
      <c r="B9029">
        <v>5.62</v>
      </c>
      <c r="F9029" s="4">
        <v>31667</v>
      </c>
      <c r="G9029">
        <v>5.86</v>
      </c>
      <c r="H9029">
        <f t="shared" si="140"/>
        <v>1.7699999999999996</v>
      </c>
      <c r="I9029" s="103">
        <f>AVERAGE(H$10:H9029)</f>
        <v>0.3884600886917971</v>
      </c>
      <c r="J9029" s="2"/>
    </row>
    <row r="9030" spans="1:10">
      <c r="A9030" s="4">
        <v>35856</v>
      </c>
      <c r="B9030">
        <v>5.72</v>
      </c>
      <c r="F9030" s="4">
        <v>31668</v>
      </c>
      <c r="G9030">
        <v>5.86</v>
      </c>
      <c r="H9030">
        <f t="shared" si="140"/>
        <v>1.7699999999999996</v>
      </c>
      <c r="I9030" s="103">
        <f>AVERAGE(H$10:H9030)</f>
        <v>0.38861323578317369</v>
      </c>
      <c r="J9030" s="2"/>
    </row>
    <row r="9031" spans="1:10">
      <c r="A9031" s="4">
        <v>35857</v>
      </c>
      <c r="B9031">
        <v>5.77</v>
      </c>
      <c r="F9031" s="4">
        <v>31669</v>
      </c>
      <c r="G9031">
        <v>5.86</v>
      </c>
      <c r="H9031">
        <f t="shared" si="140"/>
        <v>1.7699999999999996</v>
      </c>
      <c r="I9031" s="103">
        <f>AVERAGE(H$10:H9031)</f>
        <v>0.38876634892485146</v>
      </c>
      <c r="J9031" s="2"/>
    </row>
    <row r="9032" spans="1:10">
      <c r="A9032" s="4">
        <v>35858</v>
      </c>
      <c r="B9032">
        <v>5.76</v>
      </c>
      <c r="F9032" s="4">
        <v>31670</v>
      </c>
      <c r="G9032">
        <v>5.97</v>
      </c>
      <c r="H9032">
        <f t="shared" si="140"/>
        <v>1.5600000000000005</v>
      </c>
      <c r="I9032" s="103">
        <f>AVERAGE(H$10:H9032)</f>
        <v>0.38889615427241603</v>
      </c>
      <c r="J9032" s="2"/>
    </row>
    <row r="9033" spans="1:10">
      <c r="A9033" s="4">
        <v>35859</v>
      </c>
      <c r="B9033">
        <v>5.78</v>
      </c>
      <c r="F9033" s="4">
        <v>31671</v>
      </c>
      <c r="G9033">
        <v>5.88</v>
      </c>
      <c r="H9033">
        <f t="shared" si="140"/>
        <v>1.6500000000000004</v>
      </c>
      <c r="I9033" s="103">
        <f>AVERAGE(H$10:H9033)</f>
        <v>0.38903590425532025</v>
      </c>
      <c r="J9033" s="2"/>
    </row>
    <row r="9034" spans="1:10">
      <c r="A9034" s="4">
        <v>35860</v>
      </c>
      <c r="B9034">
        <v>5.73</v>
      </c>
      <c r="F9034" s="4">
        <v>31672</v>
      </c>
      <c r="G9034">
        <v>5.82</v>
      </c>
      <c r="H9034">
        <f t="shared" ref="H9034:H9097" si="141">IFERROR(((VLOOKUP(F9034,$A$9:$B$14200,2,FALSE))-G9034),H9033)</f>
        <v>1.6399999999999997</v>
      </c>
      <c r="I9034" s="103">
        <f>AVERAGE(H$10:H9034)</f>
        <v>0.38917451523545815</v>
      </c>
      <c r="J9034" s="2"/>
    </row>
    <row r="9035" spans="1:10">
      <c r="A9035" s="4">
        <v>35863</v>
      </c>
      <c r="B9035">
        <v>5.67</v>
      </c>
      <c r="F9035" s="4">
        <v>31673</v>
      </c>
      <c r="G9035">
        <v>5.84</v>
      </c>
      <c r="H9035">
        <f t="shared" si="141"/>
        <v>1.7800000000000002</v>
      </c>
      <c r="I9035" s="103">
        <f>AVERAGE(H$10:H9035)</f>
        <v>0.3893286062486162</v>
      </c>
      <c r="J9035" s="2"/>
    </row>
    <row r="9036" spans="1:10">
      <c r="A9036" s="4">
        <v>35864</v>
      </c>
      <c r="B9036">
        <v>5.67</v>
      </c>
      <c r="F9036" s="4">
        <v>31674</v>
      </c>
      <c r="G9036">
        <v>5.8</v>
      </c>
      <c r="H9036">
        <f t="shared" si="141"/>
        <v>1.87</v>
      </c>
      <c r="I9036" s="103">
        <f>AVERAGE(H$10:H9036)</f>
        <v>0.38949263321147776</v>
      </c>
      <c r="J9036" s="2"/>
    </row>
    <row r="9037" spans="1:10">
      <c r="A9037" s="4">
        <v>35865</v>
      </c>
      <c r="B9037">
        <v>5.63</v>
      </c>
      <c r="F9037" s="4">
        <v>31675</v>
      </c>
      <c r="G9037">
        <v>5.8</v>
      </c>
      <c r="H9037">
        <f t="shared" si="141"/>
        <v>1.87</v>
      </c>
      <c r="I9037" s="103">
        <f>AVERAGE(H$10:H9037)</f>
        <v>0.38965662383695276</v>
      </c>
      <c r="J9037" s="2"/>
    </row>
    <row r="9038" spans="1:10">
      <c r="A9038" s="4">
        <v>35866</v>
      </c>
      <c r="B9038">
        <v>5.56</v>
      </c>
      <c r="F9038" s="4">
        <v>31676</v>
      </c>
      <c r="G9038">
        <v>5.8</v>
      </c>
      <c r="H9038">
        <f t="shared" si="141"/>
        <v>1.87</v>
      </c>
      <c r="I9038" s="103">
        <f>AVERAGE(H$10:H9038)</f>
        <v>0.38982057813711479</v>
      </c>
      <c r="J9038" s="2"/>
    </row>
    <row r="9039" spans="1:10">
      <c r="A9039" s="4">
        <v>35867</v>
      </c>
      <c r="B9039">
        <v>5.58</v>
      </c>
      <c r="F9039" s="4">
        <v>31677</v>
      </c>
      <c r="G9039">
        <v>5.89</v>
      </c>
      <c r="H9039">
        <f t="shared" si="141"/>
        <v>1.7300000000000004</v>
      </c>
      <c r="I9039" s="103">
        <f>AVERAGE(H$10:H9039)</f>
        <v>0.38996899224806308</v>
      </c>
      <c r="J9039" s="2"/>
    </row>
    <row r="9040" spans="1:10">
      <c r="A9040" s="4">
        <v>35870</v>
      </c>
      <c r="B9040">
        <v>5.54</v>
      </c>
      <c r="F9040" s="4">
        <v>31678</v>
      </c>
      <c r="G9040">
        <v>5.75</v>
      </c>
      <c r="H9040">
        <f t="shared" si="141"/>
        <v>1.83</v>
      </c>
      <c r="I9040" s="103">
        <f>AVERAGE(H$10:H9040)</f>
        <v>0.39012844646218686</v>
      </c>
      <c r="J9040" s="2"/>
    </row>
    <row r="9041" spans="1:10">
      <c r="A9041" s="4">
        <v>35871</v>
      </c>
      <c r="B9041">
        <v>5.56</v>
      </c>
      <c r="F9041" s="4">
        <v>31679</v>
      </c>
      <c r="G9041">
        <v>5.76</v>
      </c>
      <c r="H9041">
        <f t="shared" si="141"/>
        <v>1.7200000000000006</v>
      </c>
      <c r="I9041" s="103">
        <f>AVERAGE(H$10:H9041)</f>
        <v>0.39027568644818528</v>
      </c>
      <c r="J9041" s="2"/>
    </row>
    <row r="9042" spans="1:10">
      <c r="A9042" s="4">
        <v>35872</v>
      </c>
      <c r="B9042">
        <v>5.58</v>
      </c>
      <c r="F9042" s="4">
        <v>31680</v>
      </c>
      <c r="G9042">
        <v>5.91</v>
      </c>
      <c r="H9042">
        <f t="shared" si="141"/>
        <v>1.5599999999999996</v>
      </c>
      <c r="I9042" s="103">
        <f>AVERAGE(H$10:H9042)</f>
        <v>0.39040518100299004</v>
      </c>
      <c r="J9042" s="2"/>
    </row>
    <row r="9043" spans="1:10">
      <c r="A9043" s="4">
        <v>35873</v>
      </c>
      <c r="B9043">
        <v>5.58</v>
      </c>
      <c r="F9043" s="4">
        <v>31681</v>
      </c>
      <c r="G9043">
        <v>5.9</v>
      </c>
      <c r="H9043">
        <f t="shared" si="141"/>
        <v>1.5699999999999994</v>
      </c>
      <c r="I9043" s="103">
        <f>AVERAGE(H$10:H9043)</f>
        <v>0.39053575381890743</v>
      </c>
      <c r="J9043" s="2"/>
    </row>
    <row r="9044" spans="1:10">
      <c r="A9044" s="4">
        <v>35874</v>
      </c>
      <c r="B9044">
        <v>5.57</v>
      </c>
      <c r="F9044" s="4">
        <v>31682</v>
      </c>
      <c r="G9044">
        <v>5.9</v>
      </c>
      <c r="H9044">
        <f t="shared" si="141"/>
        <v>1.5699999999999994</v>
      </c>
      <c r="I9044" s="103">
        <f>AVERAGE(H$10:H9044)</f>
        <v>0.390666297731047</v>
      </c>
      <c r="J9044" s="2"/>
    </row>
    <row r="9045" spans="1:10">
      <c r="A9045" s="4">
        <v>35877</v>
      </c>
      <c r="B9045">
        <v>5.57</v>
      </c>
      <c r="F9045" s="4">
        <v>31683</v>
      </c>
      <c r="G9045">
        <v>5.9</v>
      </c>
      <c r="H9045">
        <f t="shared" si="141"/>
        <v>1.5699999999999994</v>
      </c>
      <c r="I9045" s="103">
        <f>AVERAGE(H$10:H9045)</f>
        <v>0.39079681274900507</v>
      </c>
      <c r="J9045" s="2"/>
    </row>
    <row r="9046" spans="1:10">
      <c r="A9046" s="4">
        <v>35878</v>
      </c>
      <c r="B9046">
        <v>5.58</v>
      </c>
      <c r="F9046" s="4">
        <v>31684</v>
      </c>
      <c r="G9046">
        <v>6.03</v>
      </c>
      <c r="H9046">
        <f t="shared" si="141"/>
        <v>1.5099999999999998</v>
      </c>
      <c r="I9046" s="103">
        <f>AVERAGE(H$10:H9046)</f>
        <v>0.39092065951090071</v>
      </c>
      <c r="J9046" s="2"/>
    </row>
    <row r="9047" spans="1:10">
      <c r="A9047" s="4">
        <v>35879</v>
      </c>
      <c r="B9047">
        <v>5.64</v>
      </c>
      <c r="F9047" s="4">
        <v>31685</v>
      </c>
      <c r="G9047">
        <v>6.9</v>
      </c>
      <c r="H9047">
        <f t="shared" si="141"/>
        <v>0.54999999999999982</v>
      </c>
      <c r="I9047" s="103">
        <f>AVERAGE(H$10:H9047)</f>
        <v>0.3909382606771421</v>
      </c>
      <c r="J9047" s="2"/>
    </row>
    <row r="9048" spans="1:10">
      <c r="A9048" s="4">
        <v>35880</v>
      </c>
      <c r="B9048">
        <v>5.68</v>
      </c>
      <c r="F9048" s="4">
        <v>31686</v>
      </c>
      <c r="G9048">
        <v>5.99</v>
      </c>
      <c r="H9048">
        <f t="shared" si="141"/>
        <v>1.42</v>
      </c>
      <c r="I9048" s="103">
        <f>AVERAGE(H$10:H9048)</f>
        <v>0.39105210753402037</v>
      </c>
      <c r="J9048" s="2"/>
    </row>
    <row r="9049" spans="1:10">
      <c r="A9049" s="4">
        <v>35881</v>
      </c>
      <c r="B9049">
        <v>5.68</v>
      </c>
      <c r="F9049" s="4">
        <v>31687</v>
      </c>
      <c r="G9049">
        <v>5.94</v>
      </c>
      <c r="H9049">
        <f t="shared" si="141"/>
        <v>1.5099999999999998</v>
      </c>
      <c r="I9049" s="103">
        <f>AVERAGE(H$10:H9049)</f>
        <v>0.39117588495575339</v>
      </c>
      <c r="J9049" s="2"/>
    </row>
    <row r="9050" spans="1:10">
      <c r="A9050" s="4">
        <v>35884</v>
      </c>
      <c r="B9050">
        <v>5.72</v>
      </c>
      <c r="F9050" s="4">
        <v>31688</v>
      </c>
      <c r="G9050">
        <v>5.79</v>
      </c>
      <c r="H9050">
        <f t="shared" si="141"/>
        <v>1.5199999999999996</v>
      </c>
      <c r="I9050" s="103">
        <f>AVERAGE(H$10:H9050)</f>
        <v>0.39130074106846702</v>
      </c>
      <c r="J9050" s="2"/>
    </row>
    <row r="9051" spans="1:10">
      <c r="A9051" s="4">
        <v>35885</v>
      </c>
      <c r="B9051">
        <v>5.67</v>
      </c>
      <c r="F9051" s="4">
        <v>31689</v>
      </c>
      <c r="G9051">
        <v>5.79</v>
      </c>
      <c r="H9051">
        <f t="shared" si="141"/>
        <v>1.5199999999999996</v>
      </c>
      <c r="I9051" s="103">
        <f>AVERAGE(H$10:H9051)</f>
        <v>0.39142556956425684</v>
      </c>
      <c r="J9051" s="2"/>
    </row>
    <row r="9052" spans="1:10">
      <c r="A9052" s="4">
        <v>35886</v>
      </c>
      <c r="B9052">
        <v>5.62</v>
      </c>
      <c r="F9052" s="4">
        <v>31690</v>
      </c>
      <c r="G9052">
        <v>5.79</v>
      </c>
      <c r="H9052">
        <f t="shared" si="141"/>
        <v>1.5199999999999996</v>
      </c>
      <c r="I9052" s="103">
        <f>AVERAGE(H$10:H9052)</f>
        <v>0.39155037045228469</v>
      </c>
      <c r="J9052" s="2"/>
    </row>
    <row r="9053" spans="1:10">
      <c r="A9053" s="4">
        <v>35887</v>
      </c>
      <c r="B9053">
        <v>5.56</v>
      </c>
      <c r="F9053" s="4">
        <v>31691</v>
      </c>
      <c r="G9053">
        <v>5.78</v>
      </c>
      <c r="H9053">
        <f t="shared" si="141"/>
        <v>1.5</v>
      </c>
      <c r="I9053" s="103">
        <f>AVERAGE(H$10:H9053)</f>
        <v>0.39167293233082823</v>
      </c>
      <c r="J9053" s="2"/>
    </row>
    <row r="9054" spans="1:10">
      <c r="A9054" s="4">
        <v>35888</v>
      </c>
      <c r="B9054">
        <v>5.47</v>
      </c>
      <c r="F9054" s="4">
        <v>31692</v>
      </c>
      <c r="G9054">
        <v>5.56</v>
      </c>
      <c r="H9054">
        <f t="shared" si="141"/>
        <v>1.7200000000000006</v>
      </c>
      <c r="I9054" s="103">
        <f>AVERAGE(H$10:H9054)</f>
        <v>0.39181978993919403</v>
      </c>
      <c r="J9054" s="2"/>
    </row>
    <row r="9055" spans="1:10">
      <c r="A9055" s="4">
        <v>35891</v>
      </c>
      <c r="B9055">
        <v>5.51</v>
      </c>
      <c r="F9055" s="4">
        <v>31693</v>
      </c>
      <c r="G9055">
        <v>5.57</v>
      </c>
      <c r="H9055">
        <f t="shared" si="141"/>
        <v>1.7399999999999993</v>
      </c>
      <c r="I9055" s="103">
        <f>AVERAGE(H$10:H9055)</f>
        <v>0.3919688260004433</v>
      </c>
      <c r="J9055" s="2"/>
    </row>
    <row r="9056" spans="1:10">
      <c r="A9056" s="4">
        <v>35892</v>
      </c>
      <c r="B9056">
        <v>5.53</v>
      </c>
      <c r="F9056" s="4">
        <v>31694</v>
      </c>
      <c r="G9056">
        <v>5.84</v>
      </c>
      <c r="H9056">
        <f t="shared" si="141"/>
        <v>1.4900000000000002</v>
      </c>
      <c r="I9056" s="103">
        <f>AVERAGE(H$10:H9056)</f>
        <v>0.39209019564496628</v>
      </c>
      <c r="J9056" s="2"/>
    </row>
    <row r="9057" spans="1:10">
      <c r="A9057" s="4">
        <v>35893</v>
      </c>
      <c r="B9057">
        <v>5.58</v>
      </c>
      <c r="F9057" s="4">
        <v>31695</v>
      </c>
      <c r="G9057">
        <v>5.78</v>
      </c>
      <c r="H9057">
        <f t="shared" si="141"/>
        <v>1.58</v>
      </c>
      <c r="I9057" s="103">
        <f>AVERAGE(H$10:H9057)</f>
        <v>0.39222148541114166</v>
      </c>
      <c r="J9057" s="2"/>
    </row>
    <row r="9058" spans="1:10">
      <c r="A9058" s="4">
        <v>35894</v>
      </c>
      <c r="B9058">
        <v>5.59</v>
      </c>
      <c r="F9058" s="4">
        <v>31696</v>
      </c>
      <c r="G9058">
        <v>5.78</v>
      </c>
      <c r="H9058">
        <f t="shared" si="141"/>
        <v>1.58</v>
      </c>
      <c r="I9058" s="103">
        <f>AVERAGE(H$10:H9058)</f>
        <v>0.39235274615979771</v>
      </c>
      <c r="J9058" s="2"/>
    </row>
    <row r="9059" spans="1:10">
      <c r="A9059" s="4">
        <v>35898</v>
      </c>
      <c r="B9059">
        <v>5.66</v>
      </c>
      <c r="F9059" s="4">
        <v>31697</v>
      </c>
      <c r="G9059">
        <v>5.78</v>
      </c>
      <c r="H9059">
        <f t="shared" si="141"/>
        <v>1.58</v>
      </c>
      <c r="I9059" s="103">
        <f>AVERAGE(H$10:H9059)</f>
        <v>0.39248397790055356</v>
      </c>
      <c r="J9059" s="2"/>
    </row>
    <row r="9060" spans="1:10">
      <c r="A9060" s="4">
        <v>35899</v>
      </c>
      <c r="B9060">
        <v>5.63</v>
      </c>
      <c r="F9060" s="4">
        <v>31698</v>
      </c>
      <c r="G9060">
        <v>5.78</v>
      </c>
      <c r="H9060">
        <f t="shared" si="141"/>
        <v>1.58</v>
      </c>
      <c r="I9060" s="103">
        <f>AVERAGE(H$10:H9060)</f>
        <v>0.39261518064302392</v>
      </c>
      <c r="J9060" s="2"/>
    </row>
    <row r="9061" spans="1:10">
      <c r="A9061" s="4">
        <v>35900</v>
      </c>
      <c r="B9061">
        <v>5.6</v>
      </c>
      <c r="F9061" s="4">
        <v>31699</v>
      </c>
      <c r="G9061">
        <v>5.95</v>
      </c>
      <c r="H9061">
        <f t="shared" si="141"/>
        <v>1.54</v>
      </c>
      <c r="I9061" s="103">
        <f>AVERAGE(H$10:H9061)</f>
        <v>0.39274193548387204</v>
      </c>
      <c r="J9061" s="2"/>
    </row>
    <row r="9062" spans="1:10">
      <c r="A9062" s="4">
        <v>35901</v>
      </c>
      <c r="B9062">
        <v>5.59</v>
      </c>
      <c r="F9062" s="4">
        <v>31700</v>
      </c>
      <c r="G9062">
        <v>5.93</v>
      </c>
      <c r="H9062">
        <f t="shared" si="141"/>
        <v>1.58</v>
      </c>
      <c r="I9062" s="103">
        <f>AVERAGE(H$10:H9062)</f>
        <v>0.39287308074671484</v>
      </c>
      <c r="J9062" s="2"/>
    </row>
    <row r="9063" spans="1:10">
      <c r="A9063" s="4">
        <v>35902</v>
      </c>
      <c r="B9063">
        <v>5.59</v>
      </c>
      <c r="F9063" s="4">
        <v>31701</v>
      </c>
      <c r="G9063">
        <v>5.89</v>
      </c>
      <c r="H9063">
        <f t="shared" si="141"/>
        <v>1.6400000000000006</v>
      </c>
      <c r="I9063" s="103">
        <f>AVERAGE(H$10:H9063)</f>
        <v>0.39301082394521858</v>
      </c>
      <c r="J9063" s="2"/>
    </row>
    <row r="9064" spans="1:10">
      <c r="A9064" s="4">
        <v>35905</v>
      </c>
      <c r="B9064">
        <v>5.65</v>
      </c>
      <c r="F9064" s="4">
        <v>31702</v>
      </c>
      <c r="G9064">
        <v>5.84</v>
      </c>
      <c r="H9064">
        <f t="shared" si="141"/>
        <v>1.7300000000000004</v>
      </c>
      <c r="I9064" s="103">
        <f>AVERAGE(H$10:H9064)</f>
        <v>0.39315847598012249</v>
      </c>
      <c r="J9064" s="2"/>
    </row>
    <row r="9065" spans="1:10">
      <c r="A9065" s="4">
        <v>35906</v>
      </c>
      <c r="B9065">
        <v>5.68</v>
      </c>
      <c r="F9065" s="4">
        <v>31703</v>
      </c>
      <c r="G9065">
        <v>5.84</v>
      </c>
      <c r="H9065">
        <f t="shared" si="141"/>
        <v>1.7300000000000004</v>
      </c>
      <c r="I9065" s="103">
        <f>AVERAGE(H$10:H9065)</f>
        <v>0.39330609540636147</v>
      </c>
      <c r="J9065" s="2"/>
    </row>
    <row r="9066" spans="1:10">
      <c r="A9066" s="4">
        <v>35907</v>
      </c>
      <c r="B9066">
        <v>5.68</v>
      </c>
      <c r="F9066" s="4">
        <v>31704</v>
      </c>
      <c r="G9066">
        <v>5.84</v>
      </c>
      <c r="H9066">
        <f t="shared" si="141"/>
        <v>1.7300000000000004</v>
      </c>
      <c r="I9066" s="103">
        <f>AVERAGE(H$10:H9066)</f>
        <v>0.39345368223473659</v>
      </c>
      <c r="J9066" s="2"/>
    </row>
    <row r="9067" spans="1:10">
      <c r="A9067" s="4">
        <v>35908</v>
      </c>
      <c r="B9067">
        <v>5.69</v>
      </c>
      <c r="F9067" s="4">
        <v>31705</v>
      </c>
      <c r="G9067">
        <v>5.91</v>
      </c>
      <c r="H9067">
        <f t="shared" si="141"/>
        <v>1.75</v>
      </c>
      <c r="I9067" s="103">
        <f>AVERAGE(H$10:H9067)</f>
        <v>0.39360344446897871</v>
      </c>
      <c r="J9067" s="2"/>
    </row>
    <row r="9068" spans="1:10">
      <c r="A9068" s="4">
        <v>35909</v>
      </c>
      <c r="B9068">
        <v>5.67</v>
      </c>
      <c r="F9068" s="4">
        <v>31706</v>
      </c>
      <c r="G9068">
        <v>5.86</v>
      </c>
      <c r="H9068">
        <f t="shared" si="141"/>
        <v>1.71</v>
      </c>
      <c r="I9068" s="103">
        <f>AVERAGE(H$10:H9068)</f>
        <v>0.39374875814107618</v>
      </c>
      <c r="J9068" s="2"/>
    </row>
    <row r="9069" spans="1:10">
      <c r="A9069" s="4">
        <v>35912</v>
      </c>
      <c r="B9069">
        <v>5.8</v>
      </c>
      <c r="F9069" s="4">
        <v>31707</v>
      </c>
      <c r="G9069">
        <v>6.17</v>
      </c>
      <c r="H9069">
        <f t="shared" si="141"/>
        <v>1.3200000000000003</v>
      </c>
      <c r="I9069" s="103">
        <f>AVERAGE(H$10:H9069)</f>
        <v>0.39385099337748447</v>
      </c>
      <c r="J9069" s="2"/>
    </row>
    <row r="9070" spans="1:10">
      <c r="A9070" s="4">
        <v>35913</v>
      </c>
      <c r="B9070">
        <v>5.8</v>
      </c>
      <c r="F9070" s="4">
        <v>31708</v>
      </c>
      <c r="G9070">
        <v>5.94</v>
      </c>
      <c r="H9070">
        <f t="shared" si="141"/>
        <v>1.4899999999999993</v>
      </c>
      <c r="I9070" s="103">
        <f>AVERAGE(H$10:H9070)</f>
        <v>0.39397196777397742</v>
      </c>
      <c r="J9070" s="2"/>
    </row>
    <row r="9071" spans="1:10">
      <c r="A9071" s="4">
        <v>35914</v>
      </c>
      <c r="B9071">
        <v>5.81</v>
      </c>
      <c r="F9071" s="4">
        <v>31709</v>
      </c>
      <c r="G9071">
        <v>5.83</v>
      </c>
      <c r="H9071">
        <f t="shared" si="141"/>
        <v>1.6399999999999997</v>
      </c>
      <c r="I9071" s="103">
        <f>AVERAGE(H$10:H9071)</f>
        <v>0.39410946810858632</v>
      </c>
      <c r="J9071" s="2"/>
    </row>
    <row r="9072" spans="1:10">
      <c r="A9072" s="4">
        <v>35915</v>
      </c>
      <c r="B9072">
        <v>5.68</v>
      </c>
      <c r="F9072" s="4">
        <v>31710</v>
      </c>
      <c r="G9072">
        <v>5.83</v>
      </c>
      <c r="H9072">
        <f t="shared" si="141"/>
        <v>1.6399999999999997</v>
      </c>
      <c r="I9072" s="103">
        <f>AVERAGE(H$10:H9072)</f>
        <v>0.39424693809996791</v>
      </c>
      <c r="J9072" s="2"/>
    </row>
    <row r="9073" spans="1:10">
      <c r="A9073" s="4">
        <v>35916</v>
      </c>
      <c r="B9073">
        <v>5.67</v>
      </c>
      <c r="F9073" s="4">
        <v>31711</v>
      </c>
      <c r="G9073">
        <v>5.83</v>
      </c>
      <c r="H9073">
        <f t="shared" si="141"/>
        <v>1.6399999999999997</v>
      </c>
      <c r="I9073" s="103">
        <f>AVERAGE(H$10:H9073)</f>
        <v>0.39438437775816515</v>
      </c>
      <c r="J9073" s="2"/>
    </row>
    <row r="9074" spans="1:10">
      <c r="A9074" s="4">
        <v>35919</v>
      </c>
      <c r="B9074">
        <v>5.67</v>
      </c>
      <c r="F9074" s="4">
        <v>31712</v>
      </c>
      <c r="G9074">
        <v>5.9</v>
      </c>
      <c r="H9074">
        <f t="shared" si="141"/>
        <v>1.5199999999999996</v>
      </c>
      <c r="I9074" s="103">
        <f>AVERAGE(H$10:H9074)</f>
        <v>0.39450854936569318</v>
      </c>
      <c r="J9074" s="2"/>
    </row>
    <row r="9075" spans="1:10">
      <c r="A9075" s="4">
        <v>35920</v>
      </c>
      <c r="B9075">
        <v>5.7</v>
      </c>
      <c r="F9075" s="4">
        <v>31713</v>
      </c>
      <c r="G9075">
        <v>5.85</v>
      </c>
      <c r="H9075">
        <f t="shared" si="141"/>
        <v>1.6000000000000005</v>
      </c>
      <c r="I9075" s="103">
        <f>AVERAGE(H$10:H9075)</f>
        <v>0.39464151775865969</v>
      </c>
      <c r="J9075" s="2"/>
    </row>
    <row r="9076" spans="1:10">
      <c r="A9076" s="4">
        <v>35921</v>
      </c>
      <c r="B9076">
        <v>5.67</v>
      </c>
      <c r="F9076" s="4">
        <v>31714</v>
      </c>
      <c r="G9076">
        <v>5.83</v>
      </c>
      <c r="H9076">
        <f t="shared" si="141"/>
        <v>1.58</v>
      </c>
      <c r="I9076" s="103">
        <f>AVERAGE(H$10:H9076)</f>
        <v>0.39477225102018404</v>
      </c>
      <c r="J9076" s="2"/>
    </row>
    <row r="9077" spans="1:10">
      <c r="A9077" s="4">
        <v>35922</v>
      </c>
      <c r="B9077">
        <v>5.67</v>
      </c>
      <c r="F9077" s="4">
        <v>31715</v>
      </c>
      <c r="G9077">
        <v>5.88</v>
      </c>
      <c r="H9077">
        <f t="shared" si="141"/>
        <v>1.4299999999999997</v>
      </c>
      <c r="I9077" s="103">
        <f>AVERAGE(H$10:H9077)</f>
        <v>0.39488641376268291</v>
      </c>
      <c r="J9077" s="2"/>
    </row>
    <row r="9078" spans="1:10">
      <c r="A9078" s="4">
        <v>35923</v>
      </c>
      <c r="B9078">
        <v>5.71</v>
      </c>
      <c r="F9078" s="4">
        <v>31716</v>
      </c>
      <c r="G9078">
        <v>5.93</v>
      </c>
      <c r="H9078">
        <f t="shared" si="141"/>
        <v>1.4100000000000001</v>
      </c>
      <c r="I9078" s="103">
        <f>AVERAGE(H$10:H9078)</f>
        <v>0.39499834601389439</v>
      </c>
      <c r="J9078" s="2"/>
    </row>
    <row r="9079" spans="1:10">
      <c r="A9079" s="4">
        <v>35926</v>
      </c>
      <c r="B9079">
        <v>5.79</v>
      </c>
      <c r="F9079" s="4">
        <v>31717</v>
      </c>
      <c r="G9079">
        <v>5.93</v>
      </c>
      <c r="H9079">
        <f t="shared" si="141"/>
        <v>1.4100000000000001</v>
      </c>
      <c r="I9079" s="103">
        <f>AVERAGE(H$10:H9079)</f>
        <v>0.39511025358324237</v>
      </c>
      <c r="J9079" s="2"/>
    </row>
    <row r="9080" spans="1:10">
      <c r="A9080" s="4">
        <v>35927</v>
      </c>
      <c r="B9080">
        <v>5.7</v>
      </c>
      <c r="F9080" s="4">
        <v>31718</v>
      </c>
      <c r="G9080">
        <v>5.93</v>
      </c>
      <c r="H9080">
        <f t="shared" si="141"/>
        <v>1.4100000000000001</v>
      </c>
      <c r="I9080" s="103">
        <f>AVERAGE(H$10:H9080)</f>
        <v>0.39522213647888965</v>
      </c>
      <c r="J9080" s="2"/>
    </row>
    <row r="9081" spans="1:10">
      <c r="A9081" s="4">
        <v>35928</v>
      </c>
      <c r="B9081">
        <v>5.64</v>
      </c>
      <c r="F9081" s="4">
        <v>31719</v>
      </c>
      <c r="G9081">
        <v>6</v>
      </c>
      <c r="H9081">
        <f t="shared" si="141"/>
        <v>1.29</v>
      </c>
      <c r="I9081" s="103">
        <f>AVERAGE(H$10:H9081)</f>
        <v>0.39532076719576809</v>
      </c>
      <c r="J9081" s="2"/>
    </row>
    <row r="9082" spans="1:10">
      <c r="A9082" s="4">
        <v>35929</v>
      </c>
      <c r="B9082">
        <v>5.67</v>
      </c>
      <c r="F9082" s="4">
        <v>31720</v>
      </c>
      <c r="G9082">
        <v>5.94</v>
      </c>
      <c r="H9082">
        <f t="shared" si="141"/>
        <v>1.3699999999999992</v>
      </c>
      <c r="I9082" s="103">
        <f>AVERAGE(H$10:H9082)</f>
        <v>0.39542819354127717</v>
      </c>
      <c r="J9082" s="2"/>
    </row>
    <row r="9083" spans="1:10">
      <c r="A9083" s="4">
        <v>35930</v>
      </c>
      <c r="B9083">
        <v>5.68</v>
      </c>
      <c r="F9083" s="4">
        <v>31721</v>
      </c>
      <c r="G9083">
        <v>6.55</v>
      </c>
      <c r="H9083">
        <f t="shared" si="141"/>
        <v>0.69000000000000039</v>
      </c>
      <c r="I9083" s="103">
        <f>AVERAGE(H$10:H9083)</f>
        <v>0.39546065682168924</v>
      </c>
      <c r="J9083" s="2"/>
    </row>
    <row r="9084" spans="1:10">
      <c r="A9084" s="4">
        <v>35933</v>
      </c>
      <c r="B9084">
        <v>5.64</v>
      </c>
      <c r="F9084" s="4">
        <v>31722</v>
      </c>
      <c r="G9084">
        <v>6.07</v>
      </c>
      <c r="H9084">
        <f t="shared" si="141"/>
        <v>1.25</v>
      </c>
      <c r="I9084" s="103">
        <f>AVERAGE(H$10:H9084)</f>
        <v>0.39555482093664002</v>
      </c>
      <c r="J9084" s="2"/>
    </row>
    <row r="9085" spans="1:10">
      <c r="A9085" s="4">
        <v>35934</v>
      </c>
      <c r="B9085">
        <v>5.65</v>
      </c>
      <c r="F9085" s="4">
        <v>31723</v>
      </c>
      <c r="G9085">
        <v>5.94</v>
      </c>
      <c r="H9085">
        <f t="shared" si="141"/>
        <v>1.46</v>
      </c>
      <c r="I9085" s="103">
        <f>AVERAGE(H$10:H9085)</f>
        <v>0.39567210224768712</v>
      </c>
      <c r="J9085" s="2"/>
    </row>
    <row r="9086" spans="1:10">
      <c r="A9086" s="4">
        <v>35935</v>
      </c>
      <c r="B9086">
        <v>5.61</v>
      </c>
      <c r="F9086" s="4">
        <v>31724</v>
      </c>
      <c r="G9086">
        <v>5.94</v>
      </c>
      <c r="H9086">
        <f t="shared" si="141"/>
        <v>1.46</v>
      </c>
      <c r="I9086" s="103">
        <f>AVERAGE(H$10:H9086)</f>
        <v>0.39578935771730839</v>
      </c>
      <c r="J9086" s="2"/>
    </row>
    <row r="9087" spans="1:10">
      <c r="A9087" s="4">
        <v>35936</v>
      </c>
      <c r="B9087">
        <v>5.65</v>
      </c>
      <c r="F9087" s="4">
        <v>31725</v>
      </c>
      <c r="G9087">
        <v>5.94</v>
      </c>
      <c r="H9087">
        <f t="shared" si="141"/>
        <v>1.46</v>
      </c>
      <c r="I9087" s="103">
        <f>AVERAGE(H$10:H9087)</f>
        <v>0.39590658735404366</v>
      </c>
      <c r="J9087" s="2"/>
    </row>
    <row r="9088" spans="1:10">
      <c r="A9088" s="4">
        <v>35937</v>
      </c>
      <c r="B9088">
        <v>5.64</v>
      </c>
      <c r="F9088" s="4">
        <v>31726</v>
      </c>
      <c r="G9088">
        <v>5.99</v>
      </c>
      <c r="H9088">
        <f t="shared" si="141"/>
        <v>1.3899999999999997</v>
      </c>
      <c r="I9088" s="103">
        <f>AVERAGE(H$10:H9088)</f>
        <v>0.39601608106619762</v>
      </c>
      <c r="J9088" s="2"/>
    </row>
    <row r="9089" spans="1:10">
      <c r="A9089" s="4">
        <v>35941</v>
      </c>
      <c r="B9089">
        <v>5.59</v>
      </c>
      <c r="F9089" s="4">
        <v>31727</v>
      </c>
      <c r="G9089">
        <v>5.99</v>
      </c>
      <c r="H9089">
        <f t="shared" si="141"/>
        <v>1.3899999999999997</v>
      </c>
      <c r="I9089" s="103">
        <f>AVERAGE(H$10:H9089)</f>
        <v>0.3961255506607938</v>
      </c>
      <c r="J9089" s="2"/>
    </row>
    <row r="9090" spans="1:10">
      <c r="A9090" s="4">
        <v>35942</v>
      </c>
      <c r="B9090">
        <v>5.56</v>
      </c>
      <c r="F9090" s="4">
        <v>31728</v>
      </c>
      <c r="G9090">
        <v>5.99</v>
      </c>
      <c r="H9090">
        <f t="shared" si="141"/>
        <v>1.3599999999999994</v>
      </c>
      <c r="I9090" s="103">
        <f>AVERAGE(H$10:H9090)</f>
        <v>0.39623169254487478</v>
      </c>
      <c r="J9090" s="2"/>
    </row>
    <row r="9091" spans="1:10">
      <c r="A9091" s="4">
        <v>35943</v>
      </c>
      <c r="B9091">
        <v>5.58</v>
      </c>
      <c r="F9091" s="4">
        <v>31729</v>
      </c>
      <c r="G9091">
        <v>5.94</v>
      </c>
      <c r="H9091">
        <f t="shared" si="141"/>
        <v>1.3899999999999997</v>
      </c>
      <c r="I9091" s="103">
        <f>AVERAGE(H$10:H9091)</f>
        <v>0.39634111429200702</v>
      </c>
      <c r="J9091" s="2"/>
    </row>
    <row r="9092" spans="1:10">
      <c r="A9092" s="4">
        <v>35944</v>
      </c>
      <c r="B9092">
        <v>5.56</v>
      </c>
      <c r="F9092" s="4">
        <v>31730</v>
      </c>
      <c r="G9092">
        <v>5.89</v>
      </c>
      <c r="H9092">
        <f t="shared" si="141"/>
        <v>1.4000000000000004</v>
      </c>
      <c r="I9092" s="103">
        <f>AVERAGE(H$10:H9092)</f>
        <v>0.39645161290322667</v>
      </c>
      <c r="J9092" s="2"/>
    </row>
    <row r="9093" spans="1:10">
      <c r="A9093" s="4">
        <v>35947</v>
      </c>
      <c r="B9093">
        <v>5.53</v>
      </c>
      <c r="F9093" s="4">
        <v>31731</v>
      </c>
      <c r="G9093">
        <v>5.89</v>
      </c>
      <c r="H9093">
        <f t="shared" si="141"/>
        <v>1.4000000000000004</v>
      </c>
      <c r="I9093" s="103">
        <f>AVERAGE(H$10:H9093)</f>
        <v>0.39656208718626246</v>
      </c>
      <c r="J9093" s="2"/>
    </row>
    <row r="9094" spans="1:10">
      <c r="A9094" s="4">
        <v>35948</v>
      </c>
      <c r="B9094">
        <v>5.56</v>
      </c>
      <c r="F9094" s="4">
        <v>31732</v>
      </c>
      <c r="G9094">
        <v>5.89</v>
      </c>
      <c r="H9094">
        <f t="shared" si="141"/>
        <v>1.4000000000000004</v>
      </c>
      <c r="I9094" s="103">
        <f>AVERAGE(H$10:H9094)</f>
        <v>0.39667253714914785</v>
      </c>
      <c r="J9094" s="2"/>
    </row>
    <row r="9095" spans="1:10">
      <c r="A9095" s="4">
        <v>35949</v>
      </c>
      <c r="B9095">
        <v>5.57</v>
      </c>
      <c r="F9095" s="4">
        <v>31733</v>
      </c>
      <c r="G9095">
        <v>6.14</v>
      </c>
      <c r="H9095">
        <f t="shared" si="141"/>
        <v>1.08</v>
      </c>
      <c r="I9095" s="103">
        <f>AVERAGE(H$10:H9095)</f>
        <v>0.39674774378164296</v>
      </c>
      <c r="J9095" s="2"/>
    </row>
    <row r="9096" spans="1:10">
      <c r="A9096" s="4">
        <v>35950</v>
      </c>
      <c r="B9096">
        <v>5.59</v>
      </c>
      <c r="F9096" s="4">
        <v>31734</v>
      </c>
      <c r="G9096">
        <v>6.02</v>
      </c>
      <c r="H9096">
        <f t="shared" si="141"/>
        <v>1.25</v>
      </c>
      <c r="I9096" s="103">
        <f>AVERAGE(H$10:H9096)</f>
        <v>0.3968416419060205</v>
      </c>
      <c r="J9096" s="2"/>
    </row>
    <row r="9097" spans="1:10">
      <c r="A9097" s="4">
        <v>35951</v>
      </c>
      <c r="B9097">
        <v>5.58</v>
      </c>
      <c r="F9097" s="4">
        <v>31735</v>
      </c>
      <c r="G9097">
        <v>7.13</v>
      </c>
      <c r="H9097">
        <f t="shared" si="141"/>
        <v>6.0000000000000497E-2</v>
      </c>
      <c r="I9097" s="103">
        <f>AVERAGE(H$10:H9097)</f>
        <v>0.39680457746478964</v>
      </c>
      <c r="J9097" s="2"/>
    </row>
    <row r="9098" spans="1:10">
      <c r="A9098" s="4">
        <v>35954</v>
      </c>
      <c r="B9098">
        <v>5.58</v>
      </c>
      <c r="F9098" s="4">
        <v>31736</v>
      </c>
      <c r="G9098">
        <v>6.16</v>
      </c>
      <c r="H9098">
        <f t="shared" ref="H9098:H9161" si="142">IFERROR(((VLOOKUP(F9098,$A$9:$B$14200,2,FALSE))-G9098),H9097)</f>
        <v>1.0300000000000002</v>
      </c>
      <c r="I9098" s="103">
        <f>AVERAGE(H$10:H9098)</f>
        <v>0.39687424359115503</v>
      </c>
      <c r="J9098" s="2"/>
    </row>
    <row r="9099" spans="1:10">
      <c r="A9099" s="4">
        <v>35955</v>
      </c>
      <c r="B9099">
        <v>5.59</v>
      </c>
      <c r="F9099" s="4">
        <v>31737</v>
      </c>
      <c r="G9099">
        <v>5.96</v>
      </c>
      <c r="H9099">
        <f t="shared" si="142"/>
        <v>1.21</v>
      </c>
      <c r="I9099" s="103">
        <f>AVERAGE(H$10:H9099)</f>
        <v>0.39696369636963785</v>
      </c>
      <c r="J9099" s="2"/>
    </row>
    <row r="9100" spans="1:10">
      <c r="A9100" s="4">
        <v>35956</v>
      </c>
      <c r="B9100">
        <v>5.51</v>
      </c>
      <c r="F9100" s="4">
        <v>31738</v>
      </c>
      <c r="G9100">
        <v>5.96</v>
      </c>
      <c r="H9100">
        <f t="shared" si="142"/>
        <v>1.21</v>
      </c>
      <c r="I9100" s="103">
        <f>AVERAGE(H$10:H9100)</f>
        <v>0.39705312946870625</v>
      </c>
      <c r="J9100" s="2"/>
    </row>
    <row r="9101" spans="1:10">
      <c r="A9101" s="4">
        <v>35957</v>
      </c>
      <c r="B9101">
        <v>5.44</v>
      </c>
      <c r="F9101" s="4">
        <v>31739</v>
      </c>
      <c r="G9101">
        <v>5.96</v>
      </c>
      <c r="H9101">
        <f t="shared" si="142"/>
        <v>1.21</v>
      </c>
      <c r="I9101" s="103">
        <f>AVERAGE(H$10:H9101)</f>
        <v>0.39714254289485351</v>
      </c>
      <c r="J9101" s="2"/>
    </row>
    <row r="9102" spans="1:10">
      <c r="A9102" s="4">
        <v>35958</v>
      </c>
      <c r="B9102">
        <v>5.43</v>
      </c>
      <c r="F9102" s="4">
        <v>31740</v>
      </c>
      <c r="G9102">
        <v>5.98</v>
      </c>
      <c r="H9102">
        <f t="shared" si="142"/>
        <v>1.1299999999999999</v>
      </c>
      <c r="I9102" s="103">
        <f>AVERAGE(H$10:H9102)</f>
        <v>0.39722313867810499</v>
      </c>
      <c r="J9102" s="2"/>
    </row>
    <row r="9103" spans="1:10">
      <c r="A9103" s="4">
        <v>35961</v>
      </c>
      <c r="B9103">
        <v>5.38</v>
      </c>
      <c r="F9103" s="4">
        <v>31741</v>
      </c>
      <c r="G9103">
        <v>5.98</v>
      </c>
      <c r="H9103">
        <f t="shared" si="142"/>
        <v>1.17</v>
      </c>
      <c r="I9103" s="103">
        <f>AVERAGE(H$10:H9103)</f>
        <v>0.39730811524081905</v>
      </c>
      <c r="J9103" s="2"/>
    </row>
    <row r="9104" spans="1:10">
      <c r="A9104" s="4">
        <v>35962</v>
      </c>
      <c r="B9104">
        <v>5.45</v>
      </c>
      <c r="F9104" s="4">
        <v>31742</v>
      </c>
      <c r="G9104">
        <v>5.99</v>
      </c>
      <c r="H9104">
        <f t="shared" si="142"/>
        <v>1.1600000000000001</v>
      </c>
      <c r="I9104" s="103">
        <f>AVERAGE(H$10:H9104)</f>
        <v>0.39739197361187556</v>
      </c>
      <c r="J9104" s="2"/>
    </row>
    <row r="9105" spans="1:10">
      <c r="A9105" s="4">
        <v>35963</v>
      </c>
      <c r="B9105">
        <v>5.54</v>
      </c>
      <c r="F9105" s="4">
        <v>31743</v>
      </c>
      <c r="G9105">
        <v>5.99</v>
      </c>
      <c r="H9105">
        <f t="shared" si="142"/>
        <v>1.1600000000000001</v>
      </c>
      <c r="I9105" s="103">
        <f>AVERAGE(H$10:H9105)</f>
        <v>0.39747581354441602</v>
      </c>
      <c r="J9105" s="2"/>
    </row>
    <row r="9106" spans="1:10">
      <c r="A9106" s="4">
        <v>35964</v>
      </c>
      <c r="B9106">
        <v>5.5</v>
      </c>
      <c r="F9106" s="4">
        <v>31744</v>
      </c>
      <c r="G9106">
        <v>6.03</v>
      </c>
      <c r="H9106">
        <f t="shared" si="142"/>
        <v>1.1200000000000001</v>
      </c>
      <c r="I9106" s="103">
        <f>AVERAGE(H$10:H9106)</f>
        <v>0.39755523799054721</v>
      </c>
      <c r="J9106" s="2"/>
    </row>
    <row r="9107" spans="1:10">
      <c r="A9107" s="4">
        <v>35965</v>
      </c>
      <c r="B9107">
        <v>5.47</v>
      </c>
      <c r="F9107" s="4">
        <v>31745</v>
      </c>
      <c r="G9107">
        <v>6.03</v>
      </c>
      <c r="H9107">
        <f t="shared" si="142"/>
        <v>1.1200000000000001</v>
      </c>
      <c r="I9107" s="103">
        <f>AVERAGE(H$10:H9107)</f>
        <v>0.39763464497691886</v>
      </c>
      <c r="J9107" s="2"/>
    </row>
    <row r="9108" spans="1:10">
      <c r="A9108" s="4">
        <v>35968</v>
      </c>
      <c r="B9108">
        <v>5.46</v>
      </c>
      <c r="F9108" s="4">
        <v>31746</v>
      </c>
      <c r="G9108">
        <v>6.03</v>
      </c>
      <c r="H9108">
        <f t="shared" si="142"/>
        <v>1.1200000000000001</v>
      </c>
      <c r="I9108" s="103">
        <f>AVERAGE(H$10:H9108)</f>
        <v>0.39771403450928761</v>
      </c>
      <c r="J9108" s="2"/>
    </row>
    <row r="9109" spans="1:10">
      <c r="A9109" s="4">
        <v>35969</v>
      </c>
      <c r="B9109">
        <v>5.45</v>
      </c>
      <c r="F9109" s="4">
        <v>31747</v>
      </c>
      <c r="G9109">
        <v>6.38</v>
      </c>
      <c r="H9109">
        <f t="shared" si="142"/>
        <v>0.79999999999999982</v>
      </c>
      <c r="I9109" s="103">
        <f>AVERAGE(H$10:H9109)</f>
        <v>0.39775824175824265</v>
      </c>
      <c r="J9109" s="2"/>
    </row>
    <row r="9110" spans="1:10">
      <c r="A9110" s="4">
        <v>35970</v>
      </c>
      <c r="B9110">
        <v>5.46</v>
      </c>
      <c r="F9110" s="4">
        <v>31748</v>
      </c>
      <c r="G9110">
        <v>6.54</v>
      </c>
      <c r="H9110">
        <f t="shared" si="142"/>
        <v>0.54</v>
      </c>
      <c r="I9110" s="103">
        <f>AVERAGE(H$10:H9110)</f>
        <v>0.39777387100318734</v>
      </c>
      <c r="J9110" s="2"/>
    </row>
    <row r="9111" spans="1:10">
      <c r="A9111" s="4">
        <v>35971</v>
      </c>
      <c r="B9111">
        <v>5.46</v>
      </c>
      <c r="F9111" s="4">
        <v>31749</v>
      </c>
      <c r="G9111">
        <v>6.72</v>
      </c>
      <c r="H9111">
        <f t="shared" si="142"/>
        <v>0.33999999999999986</v>
      </c>
      <c r="I9111" s="103">
        <f>AVERAGE(H$10:H9111)</f>
        <v>0.39776752362118306</v>
      </c>
      <c r="J9111" s="2"/>
    </row>
    <row r="9112" spans="1:10">
      <c r="A9112" s="4">
        <v>35972</v>
      </c>
      <c r="B9112">
        <v>5.46</v>
      </c>
      <c r="F9112" s="4">
        <v>31750</v>
      </c>
      <c r="G9112">
        <v>6.14</v>
      </c>
      <c r="H9112">
        <f t="shared" si="142"/>
        <v>0.87000000000000011</v>
      </c>
      <c r="I9112" s="103">
        <f>AVERAGE(H$10:H9112)</f>
        <v>0.39781940019773787</v>
      </c>
      <c r="J9112" s="2"/>
    </row>
    <row r="9113" spans="1:10">
      <c r="A9113" s="4">
        <v>35975</v>
      </c>
      <c r="B9113">
        <v>5.47</v>
      </c>
      <c r="F9113" s="4">
        <v>31751</v>
      </c>
      <c r="G9113">
        <v>5.94</v>
      </c>
      <c r="H9113">
        <f t="shared" si="142"/>
        <v>1.1799999999999997</v>
      </c>
      <c r="I9113" s="103">
        <f>AVERAGE(H$10:H9113)</f>
        <v>0.39790531634446485</v>
      </c>
      <c r="J9113" s="2"/>
    </row>
    <row r="9114" spans="1:10">
      <c r="A9114" s="4">
        <v>35976</v>
      </c>
      <c r="B9114">
        <v>5.44</v>
      </c>
      <c r="F9114" s="4">
        <v>31752</v>
      </c>
      <c r="G9114">
        <v>5.94</v>
      </c>
      <c r="H9114">
        <f t="shared" si="142"/>
        <v>1.1799999999999997</v>
      </c>
      <c r="I9114" s="103">
        <f>AVERAGE(H$10:H9114)</f>
        <v>0.39799121361889156</v>
      </c>
      <c r="J9114" s="2"/>
    </row>
    <row r="9115" spans="1:10">
      <c r="A9115" s="4">
        <v>35977</v>
      </c>
      <c r="B9115">
        <v>5.44</v>
      </c>
      <c r="F9115" s="4">
        <v>31753</v>
      </c>
      <c r="G9115">
        <v>5.94</v>
      </c>
      <c r="H9115">
        <f t="shared" si="142"/>
        <v>1.1799999999999997</v>
      </c>
      <c r="I9115" s="103">
        <f>AVERAGE(H$10:H9115)</f>
        <v>0.39807709202723562</v>
      </c>
      <c r="J9115" s="2"/>
    </row>
    <row r="9116" spans="1:10">
      <c r="A9116" s="4">
        <v>35978</v>
      </c>
      <c r="B9116">
        <v>5.42</v>
      </c>
      <c r="F9116" s="4">
        <v>31754</v>
      </c>
      <c r="G9116">
        <v>6.02</v>
      </c>
      <c r="H9116">
        <f t="shared" si="142"/>
        <v>1.08</v>
      </c>
      <c r="I9116" s="103">
        <f>AVERAGE(H$10:H9116)</f>
        <v>0.39815197101131083</v>
      </c>
      <c r="J9116" s="2"/>
    </row>
    <row r="9117" spans="1:10">
      <c r="A9117" s="4">
        <v>35982</v>
      </c>
      <c r="B9117">
        <v>5.39</v>
      </c>
      <c r="F9117" s="4">
        <v>31755</v>
      </c>
      <c r="G9117">
        <v>5.95</v>
      </c>
      <c r="H9117">
        <f t="shared" si="142"/>
        <v>1.1200000000000001</v>
      </c>
      <c r="I9117" s="103">
        <f>AVERAGE(H$10:H9117)</f>
        <v>0.3982312252964435</v>
      </c>
      <c r="J9117" s="2"/>
    </row>
    <row r="9118" spans="1:10">
      <c r="A9118" s="4">
        <v>35983</v>
      </c>
      <c r="B9118">
        <v>5.42</v>
      </c>
      <c r="F9118" s="4">
        <v>31756</v>
      </c>
      <c r="G9118">
        <v>5.86</v>
      </c>
      <c r="H9118">
        <f t="shared" si="142"/>
        <v>1.1899999999999995</v>
      </c>
      <c r="I9118" s="103">
        <f>AVERAGE(H$10:H9118)</f>
        <v>0.39831814688769429</v>
      </c>
      <c r="J9118" s="2"/>
    </row>
    <row r="9119" spans="1:10">
      <c r="A9119" s="4">
        <v>35984</v>
      </c>
      <c r="B9119">
        <v>5.43</v>
      </c>
      <c r="F9119" s="4">
        <v>31757</v>
      </c>
      <c r="G9119">
        <v>5.86</v>
      </c>
      <c r="H9119">
        <f t="shared" si="142"/>
        <v>1.2599999999999998</v>
      </c>
      <c r="I9119" s="103">
        <f>AVERAGE(H$10:H9119)</f>
        <v>0.39841273326015453</v>
      </c>
      <c r="J9119" s="2"/>
    </row>
    <row r="9120" spans="1:10">
      <c r="A9120" s="4">
        <v>35985</v>
      </c>
      <c r="B9120">
        <v>5.41</v>
      </c>
      <c r="F9120" s="4">
        <v>31758</v>
      </c>
      <c r="G9120">
        <v>5.93</v>
      </c>
      <c r="H9120">
        <f t="shared" si="142"/>
        <v>1.2000000000000002</v>
      </c>
      <c r="I9120" s="103">
        <f>AVERAGE(H$10:H9120)</f>
        <v>0.39850071342333526</v>
      </c>
      <c r="J9120" s="2"/>
    </row>
    <row r="9121" spans="1:10">
      <c r="A9121" s="4">
        <v>35986</v>
      </c>
      <c r="B9121">
        <v>5.42</v>
      </c>
      <c r="F9121" s="4">
        <v>31759</v>
      </c>
      <c r="G9121">
        <v>5.93</v>
      </c>
      <c r="H9121">
        <f t="shared" si="142"/>
        <v>1.2000000000000002</v>
      </c>
      <c r="I9121" s="103">
        <f>AVERAGE(H$10:H9121)</f>
        <v>0.39858867427568123</v>
      </c>
      <c r="J9121" s="2"/>
    </row>
    <row r="9122" spans="1:10">
      <c r="A9122" s="4">
        <v>35989</v>
      </c>
      <c r="B9122">
        <v>5.46</v>
      </c>
      <c r="F9122" s="4">
        <v>31760</v>
      </c>
      <c r="G9122">
        <v>5.93</v>
      </c>
      <c r="H9122">
        <f t="shared" si="142"/>
        <v>1.2000000000000002</v>
      </c>
      <c r="I9122" s="103">
        <f>AVERAGE(H$10:H9122)</f>
        <v>0.39867661582354957</v>
      </c>
      <c r="J9122" s="2"/>
    </row>
    <row r="9123" spans="1:10">
      <c r="A9123" s="4">
        <v>35990</v>
      </c>
      <c r="B9123">
        <v>5.49</v>
      </c>
      <c r="F9123" s="4">
        <v>31761</v>
      </c>
      <c r="G9123">
        <v>6.53</v>
      </c>
      <c r="H9123">
        <f t="shared" si="142"/>
        <v>0.62000000000000011</v>
      </c>
      <c r="I9123" s="103">
        <f>AVERAGE(H$10:H9123)</f>
        <v>0.39870089971472539</v>
      </c>
      <c r="J9123" s="2"/>
    </row>
    <row r="9124" spans="1:10">
      <c r="A9124" s="4">
        <v>35991</v>
      </c>
      <c r="B9124">
        <v>5.48</v>
      </c>
      <c r="F9124" s="4">
        <v>31762</v>
      </c>
      <c r="G9124">
        <v>6.48</v>
      </c>
      <c r="H9124">
        <f t="shared" si="142"/>
        <v>0.63999999999999968</v>
      </c>
      <c r="I9124" s="103">
        <f>AVERAGE(H$10:H9124)</f>
        <v>0.39872737246297391</v>
      </c>
      <c r="J9124" s="2"/>
    </row>
    <row r="9125" spans="1:10">
      <c r="A9125" s="4">
        <v>35992</v>
      </c>
      <c r="B9125">
        <v>5.5</v>
      </c>
      <c r="F9125" s="4">
        <v>31763</v>
      </c>
      <c r="G9125">
        <v>7.46</v>
      </c>
      <c r="H9125">
        <f t="shared" si="142"/>
        <v>-0.33999999999999986</v>
      </c>
      <c r="I9125" s="103">
        <f>AVERAGE(H$10:H9125)</f>
        <v>0.39864633611233069</v>
      </c>
      <c r="J9125" s="2"/>
    </row>
    <row r="9126" spans="1:10">
      <c r="A9126" s="4">
        <v>35993</v>
      </c>
      <c r="B9126">
        <v>5.51</v>
      </c>
      <c r="F9126" s="4">
        <v>31764</v>
      </c>
      <c r="G9126">
        <v>6.44</v>
      </c>
      <c r="H9126">
        <f t="shared" si="142"/>
        <v>0.66999999999999993</v>
      </c>
      <c r="I9126" s="103">
        <f>AVERAGE(H$10:H9126)</f>
        <v>0.3986760995941655</v>
      </c>
      <c r="J9126" s="2"/>
    </row>
    <row r="9127" spans="1:10">
      <c r="A9127" s="4">
        <v>35996</v>
      </c>
      <c r="B9127">
        <v>5.48</v>
      </c>
      <c r="F9127" s="4">
        <v>31765</v>
      </c>
      <c r="G9127">
        <v>6.22</v>
      </c>
      <c r="H9127">
        <f t="shared" si="142"/>
        <v>0.87999999999999989</v>
      </c>
      <c r="I9127" s="103">
        <f>AVERAGE(H$10:H9127)</f>
        <v>0.39872888791401701</v>
      </c>
      <c r="J9127" s="2"/>
    </row>
    <row r="9128" spans="1:10">
      <c r="A9128" s="4">
        <v>35997</v>
      </c>
      <c r="B9128">
        <v>5.45</v>
      </c>
      <c r="F9128" s="4">
        <v>31766</v>
      </c>
      <c r="G9128">
        <v>6.22</v>
      </c>
      <c r="H9128">
        <f t="shared" si="142"/>
        <v>0.87999999999999989</v>
      </c>
      <c r="I9128" s="103">
        <f>AVERAGE(H$10:H9128)</f>
        <v>0.39878166465621306</v>
      </c>
      <c r="J9128" s="2"/>
    </row>
    <row r="9129" spans="1:10">
      <c r="A9129" s="4">
        <v>35998</v>
      </c>
      <c r="B9129">
        <v>5.46</v>
      </c>
      <c r="F9129" s="4">
        <v>31767</v>
      </c>
      <c r="G9129">
        <v>6.22</v>
      </c>
      <c r="H9129">
        <f t="shared" si="142"/>
        <v>0.87999999999999989</v>
      </c>
      <c r="I9129" s="103">
        <f>AVERAGE(H$10:H9129)</f>
        <v>0.39883442982456219</v>
      </c>
      <c r="J9129" s="2"/>
    </row>
    <row r="9130" spans="1:10">
      <c r="A9130" s="4">
        <v>35999</v>
      </c>
      <c r="B9130">
        <v>5.45</v>
      </c>
      <c r="F9130" s="4">
        <v>31768</v>
      </c>
      <c r="G9130">
        <v>6.48</v>
      </c>
      <c r="H9130">
        <f t="shared" si="142"/>
        <v>0.61999999999999922</v>
      </c>
      <c r="I9130" s="103">
        <f>AVERAGE(H$10:H9130)</f>
        <v>0.39885867777656037</v>
      </c>
      <c r="J9130" s="2"/>
    </row>
    <row r="9131" spans="1:10">
      <c r="A9131" s="4">
        <v>36000</v>
      </c>
      <c r="B9131">
        <v>5.45</v>
      </c>
      <c r="F9131" s="4">
        <v>31769</v>
      </c>
      <c r="G9131">
        <v>6.39</v>
      </c>
      <c r="H9131">
        <f t="shared" si="142"/>
        <v>0.69000000000000039</v>
      </c>
      <c r="I9131" s="103">
        <f>AVERAGE(H$10:H9131)</f>
        <v>0.39889059416794642</v>
      </c>
      <c r="J9131" s="2"/>
    </row>
    <row r="9132" spans="1:10">
      <c r="A9132" s="4">
        <v>36003</v>
      </c>
      <c r="B9132">
        <v>5.47</v>
      </c>
      <c r="F9132" s="4">
        <v>31770</v>
      </c>
      <c r="G9132">
        <v>6.23</v>
      </c>
      <c r="H9132">
        <f t="shared" si="142"/>
        <v>0.83999999999999986</v>
      </c>
      <c r="I9132" s="103">
        <f>AVERAGE(H$10:H9132)</f>
        <v>0.39893894552230708</v>
      </c>
      <c r="J9132" s="2"/>
    </row>
    <row r="9133" spans="1:10">
      <c r="A9133" s="4">
        <v>36004</v>
      </c>
      <c r="B9133">
        <v>5.5</v>
      </c>
      <c r="F9133" s="4">
        <v>31771</v>
      </c>
      <c r="G9133">
        <v>6.23</v>
      </c>
      <c r="H9133">
        <f t="shared" si="142"/>
        <v>0.83999999999999986</v>
      </c>
      <c r="I9133" s="103">
        <f>AVERAGE(H$10:H9133)</f>
        <v>0.3989872862779491</v>
      </c>
      <c r="J9133" s="2"/>
    </row>
    <row r="9134" spans="1:10">
      <c r="A9134" s="4">
        <v>36005</v>
      </c>
      <c r="B9134">
        <v>5.52</v>
      </c>
      <c r="F9134" s="4">
        <v>31772</v>
      </c>
      <c r="G9134">
        <v>6.42</v>
      </c>
      <c r="H9134">
        <f t="shared" si="142"/>
        <v>0.66000000000000014</v>
      </c>
      <c r="I9134" s="103">
        <f>AVERAGE(H$10:H9134)</f>
        <v>0.39901589041095969</v>
      </c>
      <c r="J9134" s="2"/>
    </row>
    <row r="9135" spans="1:10">
      <c r="A9135" s="4">
        <v>36006</v>
      </c>
      <c r="B9135">
        <v>5.5</v>
      </c>
      <c r="F9135" s="4">
        <v>31773</v>
      </c>
      <c r="G9135">
        <v>6.42</v>
      </c>
      <c r="H9135">
        <f t="shared" si="142"/>
        <v>0.66000000000000014</v>
      </c>
      <c r="I9135" s="103">
        <f>AVERAGE(H$10:H9135)</f>
        <v>0.39904448827525829</v>
      </c>
      <c r="J9135" s="2"/>
    </row>
    <row r="9136" spans="1:10">
      <c r="A9136" s="4">
        <v>36007</v>
      </c>
      <c r="B9136">
        <v>5.5</v>
      </c>
      <c r="F9136" s="4">
        <v>31774</v>
      </c>
      <c r="G9136">
        <v>6.42</v>
      </c>
      <c r="H9136">
        <f t="shared" si="142"/>
        <v>0.66000000000000014</v>
      </c>
      <c r="I9136" s="103">
        <f>AVERAGE(H$10:H9136)</f>
        <v>0.39907307987290536</v>
      </c>
      <c r="J9136" s="2"/>
    </row>
    <row r="9137" spans="1:10">
      <c r="A9137" s="4">
        <v>36010</v>
      </c>
      <c r="B9137">
        <v>5.46</v>
      </c>
      <c r="F9137" s="4">
        <v>31775</v>
      </c>
      <c r="G9137">
        <v>8.3800000000000008</v>
      </c>
      <c r="H9137">
        <f t="shared" si="142"/>
        <v>-1.2100000000000009</v>
      </c>
      <c r="I9137" s="103">
        <f>AVERAGE(H$10:H9137)</f>
        <v>0.39889680105170977</v>
      </c>
      <c r="J9137" s="2"/>
    </row>
    <row r="9138" spans="1:10">
      <c r="A9138" s="4">
        <v>36011</v>
      </c>
      <c r="B9138">
        <v>5.43</v>
      </c>
      <c r="F9138" s="4">
        <v>31776</v>
      </c>
      <c r="G9138">
        <v>16.170000000000002</v>
      </c>
      <c r="H9138">
        <f t="shared" si="142"/>
        <v>-8.9400000000000013</v>
      </c>
      <c r="I9138" s="103">
        <f>AVERAGE(H$10:H9138)</f>
        <v>0.3978738087413744</v>
      </c>
      <c r="J9138" s="2"/>
    </row>
    <row r="9139" spans="1:10">
      <c r="A9139" s="4">
        <v>36012</v>
      </c>
      <c r="B9139">
        <v>5.43</v>
      </c>
      <c r="F9139" s="4">
        <v>31777</v>
      </c>
      <c r="G9139">
        <v>14.35</v>
      </c>
      <c r="H9139">
        <f t="shared" si="142"/>
        <v>-7.1199999999999992</v>
      </c>
      <c r="I9139" s="103">
        <f>AVERAGE(H$10:H9139)</f>
        <v>0.39705038335158893</v>
      </c>
      <c r="J9139" s="2"/>
    </row>
    <row r="9140" spans="1:10">
      <c r="A9140" s="4">
        <v>36013</v>
      </c>
      <c r="B9140">
        <v>5.44</v>
      </c>
      <c r="F9140" s="4">
        <v>31778</v>
      </c>
      <c r="G9140">
        <v>14.35</v>
      </c>
      <c r="H9140">
        <f t="shared" si="142"/>
        <v>-7.1199999999999992</v>
      </c>
      <c r="I9140" s="103">
        <f>AVERAGE(H$10:H9140)</f>
        <v>0.39622713832000955</v>
      </c>
      <c r="J9140" s="2"/>
    </row>
    <row r="9141" spans="1:10">
      <c r="A9141" s="4">
        <v>36014</v>
      </c>
      <c r="B9141">
        <v>5.4</v>
      </c>
      <c r="F9141" s="4">
        <v>31779</v>
      </c>
      <c r="G9141">
        <v>6.46</v>
      </c>
      <c r="H9141">
        <f t="shared" si="142"/>
        <v>0.71999999999999975</v>
      </c>
      <c r="I9141" s="103">
        <f>AVERAGE(H$10:H9141)</f>
        <v>0.39626259307928241</v>
      </c>
      <c r="J9141" s="2"/>
    </row>
    <row r="9142" spans="1:10">
      <c r="A9142" s="4">
        <v>36017</v>
      </c>
      <c r="B9142">
        <v>5.41</v>
      </c>
      <c r="F9142" s="4">
        <v>31780</v>
      </c>
      <c r="G9142">
        <v>6.46</v>
      </c>
      <c r="H9142">
        <f t="shared" si="142"/>
        <v>0.71999999999999975</v>
      </c>
      <c r="I9142" s="103">
        <f>AVERAGE(H$10:H9142)</f>
        <v>0.39629804007445601</v>
      </c>
      <c r="J9142" s="2"/>
    </row>
    <row r="9143" spans="1:10">
      <c r="A9143" s="4">
        <v>36018</v>
      </c>
      <c r="B9143">
        <v>5.37</v>
      </c>
      <c r="F9143" s="4">
        <v>31781</v>
      </c>
      <c r="G9143">
        <v>6.46</v>
      </c>
      <c r="H9143">
        <f t="shared" si="142"/>
        <v>0.71999999999999975</v>
      </c>
      <c r="I9143" s="103">
        <f>AVERAGE(H$10:H9143)</f>
        <v>0.39633347930808044</v>
      </c>
      <c r="J9143" s="2"/>
    </row>
    <row r="9144" spans="1:10">
      <c r="A9144" s="4">
        <v>36019</v>
      </c>
      <c r="B9144">
        <v>5.4</v>
      </c>
      <c r="F9144" s="4">
        <v>31782</v>
      </c>
      <c r="G9144">
        <v>6.86</v>
      </c>
      <c r="H9144">
        <f t="shared" si="142"/>
        <v>0.21999999999999975</v>
      </c>
      <c r="I9144" s="103">
        <f>AVERAGE(H$10:H9144)</f>
        <v>0.39631417624521142</v>
      </c>
      <c r="J9144" s="2"/>
    </row>
    <row r="9145" spans="1:10">
      <c r="A9145" s="4">
        <v>36020</v>
      </c>
      <c r="B9145">
        <v>5.44</v>
      </c>
      <c r="F9145" s="4">
        <v>31783</v>
      </c>
      <c r="G9145">
        <v>6.56</v>
      </c>
      <c r="H9145">
        <f t="shared" si="142"/>
        <v>0.52000000000000046</v>
      </c>
      <c r="I9145" s="103">
        <f>AVERAGE(H$10:H9145)</f>
        <v>0.3963277145359026</v>
      </c>
      <c r="J9145" s="2"/>
    </row>
    <row r="9146" spans="1:10">
      <c r="A9146" s="4">
        <v>36021</v>
      </c>
      <c r="B9146">
        <v>5.4</v>
      </c>
      <c r="F9146" s="4">
        <v>31784</v>
      </c>
      <c r="G9146">
        <v>6.2</v>
      </c>
      <c r="H9146">
        <f t="shared" si="142"/>
        <v>0.84999999999999964</v>
      </c>
      <c r="I9146" s="103">
        <f>AVERAGE(H$10:H9146)</f>
        <v>0.39637736675057528</v>
      </c>
      <c r="J9146" s="2"/>
    </row>
    <row r="9147" spans="1:10">
      <c r="A9147" s="4">
        <v>36024</v>
      </c>
      <c r="B9147">
        <v>5.4</v>
      </c>
      <c r="F9147" s="4">
        <v>31785</v>
      </c>
      <c r="G9147">
        <v>5.98</v>
      </c>
      <c r="H9147">
        <f t="shared" si="142"/>
        <v>1.0599999999999996</v>
      </c>
      <c r="I9147" s="103">
        <f>AVERAGE(H$10:H9147)</f>
        <v>0.39644998905668705</v>
      </c>
      <c r="J9147" s="2"/>
    </row>
    <row r="9148" spans="1:10">
      <c r="A9148" s="4">
        <v>36025</v>
      </c>
      <c r="B9148">
        <v>5.41</v>
      </c>
      <c r="F9148" s="4">
        <v>31786</v>
      </c>
      <c r="G9148">
        <v>5.93</v>
      </c>
      <c r="H9148">
        <f t="shared" si="142"/>
        <v>1.08</v>
      </c>
      <c r="I9148" s="103">
        <f>AVERAGE(H$10:H9148)</f>
        <v>0.39652478389320561</v>
      </c>
      <c r="J9148" s="2"/>
    </row>
    <row r="9149" spans="1:10">
      <c r="A9149" s="4">
        <v>36026</v>
      </c>
      <c r="B9149">
        <v>5.42</v>
      </c>
      <c r="F9149" s="4">
        <v>31787</v>
      </c>
      <c r="G9149">
        <v>5.93</v>
      </c>
      <c r="H9149">
        <f t="shared" si="142"/>
        <v>1.08</v>
      </c>
      <c r="I9149" s="103">
        <f>AVERAGE(H$10:H9149)</f>
        <v>0.39659956236323918</v>
      </c>
      <c r="J9149" s="2"/>
    </row>
    <row r="9150" spans="1:10">
      <c r="A9150" s="4">
        <v>36027</v>
      </c>
      <c r="B9150">
        <v>5.38</v>
      </c>
      <c r="F9150" s="4">
        <v>31788</v>
      </c>
      <c r="G9150">
        <v>5.93</v>
      </c>
      <c r="H9150">
        <f t="shared" si="142"/>
        <v>1.08</v>
      </c>
      <c r="I9150" s="103">
        <f>AVERAGE(H$10:H9150)</f>
        <v>0.39667432447215906</v>
      </c>
      <c r="J9150" s="2"/>
    </row>
    <row r="9151" spans="1:10">
      <c r="A9151" s="4">
        <v>36028</v>
      </c>
      <c r="B9151">
        <v>5.32</v>
      </c>
      <c r="F9151" s="4">
        <v>31789</v>
      </c>
      <c r="G9151">
        <v>6.22</v>
      </c>
      <c r="H9151">
        <f t="shared" si="142"/>
        <v>0.83000000000000007</v>
      </c>
      <c r="I9151" s="103">
        <f>AVERAGE(H$10:H9151)</f>
        <v>0.39672172391161736</v>
      </c>
      <c r="J9151" s="2"/>
    </row>
    <row r="9152" spans="1:10">
      <c r="A9152" s="4">
        <v>36031</v>
      </c>
      <c r="B9152">
        <v>5.3</v>
      </c>
      <c r="F9152" s="4">
        <v>31790</v>
      </c>
      <c r="G9152">
        <v>6.19</v>
      </c>
      <c r="H9152">
        <f t="shared" si="142"/>
        <v>0.90999999999999925</v>
      </c>
      <c r="I9152" s="103">
        <f>AVERAGE(H$10:H9152)</f>
        <v>0.39677786284589367</v>
      </c>
      <c r="J9152" s="2"/>
    </row>
    <row r="9153" spans="1:10">
      <c r="A9153" s="4">
        <v>36032</v>
      </c>
      <c r="B9153">
        <v>5.25</v>
      </c>
      <c r="F9153" s="4">
        <v>31791</v>
      </c>
      <c r="G9153">
        <v>5.89</v>
      </c>
      <c r="H9153">
        <f t="shared" si="142"/>
        <v>1.2200000000000006</v>
      </c>
      <c r="I9153" s="103">
        <f>AVERAGE(H$10:H9153)</f>
        <v>0.39686789151356139</v>
      </c>
      <c r="J9153" s="2"/>
    </row>
    <row r="9154" spans="1:10">
      <c r="A9154" s="4">
        <v>36033</v>
      </c>
      <c r="B9154">
        <v>5.26</v>
      </c>
      <c r="F9154" s="4">
        <v>31792</v>
      </c>
      <c r="G9154">
        <v>6.01</v>
      </c>
      <c r="H9154">
        <f t="shared" si="142"/>
        <v>1.0700000000000003</v>
      </c>
      <c r="I9154" s="103">
        <f>AVERAGE(H$10:H9154)</f>
        <v>0.39694149808638662</v>
      </c>
      <c r="J9154" s="2"/>
    </row>
    <row r="9155" spans="1:10">
      <c r="A9155" s="4">
        <v>36034</v>
      </c>
      <c r="B9155">
        <v>5.12</v>
      </c>
      <c r="F9155" s="4">
        <v>31793</v>
      </c>
      <c r="G9155">
        <v>5.97</v>
      </c>
      <c r="H9155">
        <f t="shared" si="142"/>
        <v>1.0600000000000005</v>
      </c>
      <c r="I9155" s="103">
        <f>AVERAGE(H$10:H9155)</f>
        <v>0.39701399518915437</v>
      </c>
      <c r="J9155" s="2"/>
    </row>
    <row r="9156" spans="1:10">
      <c r="A9156" s="4">
        <v>36035</v>
      </c>
      <c r="B9156">
        <v>5.09</v>
      </c>
      <c r="F9156" s="4">
        <v>31794</v>
      </c>
      <c r="G9156">
        <v>5.97</v>
      </c>
      <c r="H9156">
        <f t="shared" si="142"/>
        <v>1.0600000000000005</v>
      </c>
      <c r="I9156" s="103">
        <f>AVERAGE(H$10:H9156)</f>
        <v>0.39708647644036354</v>
      </c>
      <c r="J9156" s="2"/>
    </row>
    <row r="9157" spans="1:10">
      <c r="A9157" s="4">
        <v>36038</v>
      </c>
      <c r="B9157">
        <v>5.05</v>
      </c>
      <c r="F9157" s="4">
        <v>31795</v>
      </c>
      <c r="G9157">
        <v>5.97</v>
      </c>
      <c r="H9157">
        <f t="shared" si="142"/>
        <v>1.0600000000000005</v>
      </c>
      <c r="I9157" s="103">
        <f>AVERAGE(H$10:H9157)</f>
        <v>0.39715894184521267</v>
      </c>
      <c r="J9157" s="2"/>
    </row>
    <row r="9158" spans="1:10">
      <c r="A9158" s="4">
        <v>36039</v>
      </c>
      <c r="B9158">
        <v>5.05</v>
      </c>
      <c r="F9158" s="4">
        <v>31796</v>
      </c>
      <c r="G9158">
        <v>5.97</v>
      </c>
      <c r="H9158">
        <f t="shared" si="142"/>
        <v>1.0600000000000005</v>
      </c>
      <c r="I9158" s="103">
        <f>AVERAGE(H$10:H9158)</f>
        <v>0.39723139140889774</v>
      </c>
      <c r="J9158" s="2"/>
    </row>
    <row r="9159" spans="1:10">
      <c r="A9159" s="4">
        <v>36040</v>
      </c>
      <c r="B9159">
        <v>5.0999999999999996</v>
      </c>
      <c r="F9159" s="4">
        <v>31797</v>
      </c>
      <c r="G9159">
        <v>6.13</v>
      </c>
      <c r="H9159">
        <f t="shared" si="142"/>
        <v>0.87999999999999989</v>
      </c>
      <c r="I9159" s="103">
        <f>AVERAGE(H$10:H9159)</f>
        <v>0.3972841530054651</v>
      </c>
      <c r="J9159" s="2"/>
    </row>
    <row r="9160" spans="1:10">
      <c r="A9160" s="4">
        <v>36041</v>
      </c>
      <c r="B9160">
        <v>5.03</v>
      </c>
      <c r="F9160" s="4">
        <v>31798</v>
      </c>
      <c r="G9160">
        <v>6.07</v>
      </c>
      <c r="H9160">
        <f t="shared" si="142"/>
        <v>0.9399999999999995</v>
      </c>
      <c r="I9160" s="103">
        <f>AVERAGE(H$10:H9160)</f>
        <v>0.39734345973117752</v>
      </c>
      <c r="J9160" s="2"/>
    </row>
    <row r="9161" spans="1:10">
      <c r="A9161" s="4">
        <v>36042</v>
      </c>
      <c r="B9161">
        <v>5.0199999999999996</v>
      </c>
      <c r="F9161" s="4">
        <v>31799</v>
      </c>
      <c r="G9161">
        <v>6.08</v>
      </c>
      <c r="H9161">
        <f t="shared" si="142"/>
        <v>0.95000000000000018</v>
      </c>
      <c r="I9161" s="103">
        <f>AVERAGE(H$10:H9161)</f>
        <v>0.39740384615384677</v>
      </c>
      <c r="J9161" s="2"/>
    </row>
    <row r="9162" spans="1:10">
      <c r="A9162" s="4">
        <v>36046</v>
      </c>
      <c r="B9162">
        <v>5.04</v>
      </c>
      <c r="F9162" s="4">
        <v>31800</v>
      </c>
      <c r="G9162">
        <v>6.02</v>
      </c>
      <c r="H9162">
        <f t="shared" ref="H9162:H9225" si="143">IFERROR(((VLOOKUP(F9162,$A$9:$B$14200,2,FALSE))-G9162),H9161)</f>
        <v>1.04</v>
      </c>
      <c r="I9162" s="103">
        <f>AVERAGE(H$10:H9162)</f>
        <v>0.39747405222331533</v>
      </c>
      <c r="J9162" s="2"/>
    </row>
    <row r="9163" spans="1:10">
      <c r="A9163" s="4">
        <v>36047</v>
      </c>
      <c r="B9163">
        <v>4.95</v>
      </c>
      <c r="F9163" s="4">
        <v>31801</v>
      </c>
      <c r="G9163">
        <v>6.02</v>
      </c>
      <c r="H9163">
        <f t="shared" si="143"/>
        <v>1.04</v>
      </c>
      <c r="I9163" s="103">
        <f>AVERAGE(H$10:H9163)</f>
        <v>0.39754424295390051</v>
      </c>
      <c r="J9163" s="2"/>
    </row>
    <row r="9164" spans="1:10">
      <c r="A9164" s="4">
        <v>36048</v>
      </c>
      <c r="B9164">
        <v>4.76</v>
      </c>
      <c r="F9164" s="4">
        <v>31802</v>
      </c>
      <c r="G9164">
        <v>6.02</v>
      </c>
      <c r="H9164">
        <f t="shared" si="143"/>
        <v>1.04</v>
      </c>
      <c r="I9164" s="103">
        <f>AVERAGE(H$10:H9164)</f>
        <v>0.39761441835062866</v>
      </c>
      <c r="J9164" s="2"/>
    </row>
    <row r="9165" spans="1:10">
      <c r="A9165" s="4">
        <v>36049</v>
      </c>
      <c r="B9165">
        <v>4.8499999999999996</v>
      </c>
      <c r="F9165" s="4">
        <v>31803</v>
      </c>
      <c r="G9165">
        <v>6.14</v>
      </c>
      <c r="H9165">
        <f t="shared" si="143"/>
        <v>1.0300000000000002</v>
      </c>
      <c r="I9165" s="103">
        <f>AVERAGE(H$10:H9165)</f>
        <v>0.39768348623853272</v>
      </c>
      <c r="J9165" s="2"/>
    </row>
    <row r="9166" spans="1:10">
      <c r="A9166" s="4">
        <v>36052</v>
      </c>
      <c r="B9166">
        <v>4.87</v>
      </c>
      <c r="F9166" s="4">
        <v>31804</v>
      </c>
      <c r="G9166">
        <v>6.15</v>
      </c>
      <c r="H9166">
        <f t="shared" si="143"/>
        <v>1.0099999999999998</v>
      </c>
      <c r="I9166" s="103">
        <f>AVERAGE(H$10:H9166)</f>
        <v>0.39775035491973415</v>
      </c>
      <c r="J9166" s="2"/>
    </row>
    <row r="9167" spans="1:10">
      <c r="A9167" s="4">
        <v>36053</v>
      </c>
      <c r="B9167">
        <v>4.9000000000000004</v>
      </c>
      <c r="F9167" s="4">
        <v>31805</v>
      </c>
      <c r="G9167">
        <v>6.5</v>
      </c>
      <c r="H9167">
        <f t="shared" si="143"/>
        <v>0.62999999999999989</v>
      </c>
      <c r="I9167" s="103">
        <f>AVERAGE(H$10:H9167)</f>
        <v>0.39777571522166477</v>
      </c>
      <c r="J9167" s="2"/>
    </row>
    <row r="9168" spans="1:10">
      <c r="A9168" s="4">
        <v>36054</v>
      </c>
      <c r="B9168">
        <v>4.88</v>
      </c>
      <c r="F9168" s="4">
        <v>31806</v>
      </c>
      <c r="G9168">
        <v>6.22</v>
      </c>
      <c r="H9168">
        <f t="shared" si="143"/>
        <v>0.91000000000000014</v>
      </c>
      <c r="I9168" s="103">
        <f>AVERAGE(H$10:H9168)</f>
        <v>0.39783164100884438</v>
      </c>
      <c r="J9168" s="2"/>
    </row>
    <row r="9169" spans="1:10">
      <c r="A9169" s="4">
        <v>36055</v>
      </c>
      <c r="B9169">
        <v>4.8</v>
      </c>
      <c r="F9169" s="4">
        <v>31807</v>
      </c>
      <c r="G9169">
        <v>6.28</v>
      </c>
      <c r="H9169">
        <f t="shared" si="143"/>
        <v>0.89999999999999947</v>
      </c>
      <c r="I9169" s="103">
        <f>AVERAGE(H$10:H9169)</f>
        <v>0.39788646288209673</v>
      </c>
      <c r="J9169" s="2"/>
    </row>
    <row r="9170" spans="1:10">
      <c r="A9170" s="4">
        <v>36056</v>
      </c>
      <c r="B9170">
        <v>4.7</v>
      </c>
      <c r="F9170" s="4">
        <v>31808</v>
      </c>
      <c r="G9170">
        <v>6.28</v>
      </c>
      <c r="H9170">
        <f t="shared" si="143"/>
        <v>0.89999999999999947</v>
      </c>
      <c r="I9170" s="103">
        <f>AVERAGE(H$10:H9170)</f>
        <v>0.39794127278681429</v>
      </c>
      <c r="J9170" s="2"/>
    </row>
    <row r="9171" spans="1:10">
      <c r="A9171" s="4">
        <v>36059</v>
      </c>
      <c r="B9171">
        <v>4.6900000000000004</v>
      </c>
      <c r="F9171" s="4">
        <v>31809</v>
      </c>
      <c r="G9171">
        <v>6.28</v>
      </c>
      <c r="H9171">
        <f t="shared" si="143"/>
        <v>0.89999999999999947</v>
      </c>
      <c r="I9171" s="103">
        <f>AVERAGE(H$10:H9171)</f>
        <v>0.39799607072691617</v>
      </c>
      <c r="J9171" s="2"/>
    </row>
    <row r="9172" spans="1:10">
      <c r="A9172" s="4">
        <v>36060</v>
      </c>
      <c r="B9172">
        <v>4.7300000000000004</v>
      </c>
      <c r="F9172" s="4">
        <v>31810</v>
      </c>
      <c r="G9172">
        <v>6.3</v>
      </c>
      <c r="H9172">
        <f t="shared" si="143"/>
        <v>0.9300000000000006</v>
      </c>
      <c r="I9172" s="103">
        <f>AVERAGE(H$10:H9172)</f>
        <v>0.398054130743207</v>
      </c>
      <c r="J9172" s="2"/>
    </row>
    <row r="9173" spans="1:10">
      <c r="A9173" s="4">
        <v>36061</v>
      </c>
      <c r="B9173">
        <v>4.6900000000000004</v>
      </c>
      <c r="F9173" s="4">
        <v>31811</v>
      </c>
      <c r="G9173">
        <v>6.2</v>
      </c>
      <c r="H9173">
        <f t="shared" si="143"/>
        <v>1.0499999999999998</v>
      </c>
      <c r="I9173" s="103">
        <f>AVERAGE(H$10:H9173)</f>
        <v>0.39812527280663529</v>
      </c>
      <c r="J9173" s="2"/>
    </row>
    <row r="9174" spans="1:10">
      <c r="A9174" s="4">
        <v>36062</v>
      </c>
      <c r="B9174">
        <v>4.6399999999999997</v>
      </c>
      <c r="F9174" s="4">
        <v>31812</v>
      </c>
      <c r="G9174">
        <v>5.97</v>
      </c>
      <c r="H9174">
        <f t="shared" si="143"/>
        <v>1.2600000000000007</v>
      </c>
      <c r="I9174" s="103">
        <f>AVERAGE(H$10:H9174)</f>
        <v>0.39821931260229199</v>
      </c>
      <c r="J9174" s="2"/>
    </row>
    <row r="9175" spans="1:10">
      <c r="A9175" s="4">
        <v>36063</v>
      </c>
      <c r="B9175">
        <v>4.5999999999999996</v>
      </c>
      <c r="F9175" s="4">
        <v>31813</v>
      </c>
      <c r="G9175">
        <v>5.95</v>
      </c>
      <c r="H9175">
        <f t="shared" si="143"/>
        <v>1.25</v>
      </c>
      <c r="I9175" s="103">
        <f>AVERAGE(H$10:H9175)</f>
        <v>0.39831224089024725</v>
      </c>
      <c r="J9175" s="2"/>
    </row>
    <row r="9176" spans="1:10">
      <c r="A9176" s="4">
        <v>36066</v>
      </c>
      <c r="B9176">
        <v>4.6100000000000003</v>
      </c>
      <c r="F9176" s="4">
        <v>31814</v>
      </c>
      <c r="G9176">
        <v>6.07</v>
      </c>
      <c r="H9176">
        <f t="shared" si="143"/>
        <v>1.1200000000000001</v>
      </c>
      <c r="I9176" s="103">
        <f>AVERAGE(H$10:H9176)</f>
        <v>0.39839096760117881</v>
      </c>
      <c r="J9176" s="2"/>
    </row>
    <row r="9177" spans="1:10">
      <c r="A9177" s="4">
        <v>36067</v>
      </c>
      <c r="B9177">
        <v>4.59</v>
      </c>
      <c r="F9177" s="4">
        <v>31815</v>
      </c>
      <c r="G9177">
        <v>6.07</v>
      </c>
      <c r="H9177">
        <f t="shared" si="143"/>
        <v>1.1200000000000001</v>
      </c>
      <c r="I9177" s="103">
        <f>AVERAGE(H$10:H9177)</f>
        <v>0.39846967713787151</v>
      </c>
      <c r="J9177" s="2"/>
    </row>
    <row r="9178" spans="1:10">
      <c r="A9178" s="4">
        <v>36068</v>
      </c>
      <c r="B9178">
        <v>4.4400000000000004</v>
      </c>
      <c r="F9178" s="4">
        <v>31816</v>
      </c>
      <c r="G9178">
        <v>6.07</v>
      </c>
      <c r="H9178">
        <f t="shared" si="143"/>
        <v>1.1200000000000001</v>
      </c>
      <c r="I9178" s="103">
        <f>AVERAGE(H$10:H9178)</f>
        <v>0.39854836950594458</v>
      </c>
      <c r="J9178" s="2"/>
    </row>
    <row r="9179" spans="1:10">
      <c r="A9179" s="4">
        <v>36069</v>
      </c>
      <c r="B9179">
        <v>4.33</v>
      </c>
      <c r="F9179" s="4">
        <v>31817</v>
      </c>
      <c r="G9179">
        <v>6.29</v>
      </c>
      <c r="H9179">
        <f t="shared" si="143"/>
        <v>0.96</v>
      </c>
      <c r="I9179" s="103">
        <f>AVERAGE(H$10:H9179)</f>
        <v>0.39860959651036049</v>
      </c>
      <c r="J9179" s="2"/>
    </row>
    <row r="9180" spans="1:10">
      <c r="A9180" s="4">
        <v>36070</v>
      </c>
      <c r="B9180">
        <v>4.3099999999999996</v>
      </c>
      <c r="F9180" s="4">
        <v>31818</v>
      </c>
      <c r="G9180">
        <v>6.33</v>
      </c>
      <c r="H9180">
        <f t="shared" si="143"/>
        <v>1</v>
      </c>
      <c r="I9180" s="103">
        <f>AVERAGE(H$10:H9180)</f>
        <v>0.39867517173699768</v>
      </c>
      <c r="J9180" s="2"/>
    </row>
    <row r="9181" spans="1:10">
      <c r="A9181" s="4">
        <v>36073</v>
      </c>
      <c r="B9181">
        <v>4.16</v>
      </c>
      <c r="F9181" s="4">
        <v>31819</v>
      </c>
      <c r="G9181">
        <v>6.17</v>
      </c>
      <c r="H9181">
        <f t="shared" si="143"/>
        <v>1.2000000000000002</v>
      </c>
      <c r="I9181" s="103">
        <f>AVERAGE(H$10:H9181)</f>
        <v>0.39876253815961687</v>
      </c>
      <c r="J9181" s="2"/>
    </row>
    <row r="9182" spans="1:10">
      <c r="A9182" s="4">
        <v>36074</v>
      </c>
      <c r="B9182">
        <v>4.24</v>
      </c>
      <c r="F9182" s="4">
        <v>31820</v>
      </c>
      <c r="G9182">
        <v>6.22</v>
      </c>
      <c r="H9182">
        <f t="shared" si="143"/>
        <v>1.0899999999999999</v>
      </c>
      <c r="I9182" s="103">
        <f>AVERAGE(H$10:H9182)</f>
        <v>0.39883789381881674</v>
      </c>
      <c r="J9182" s="2"/>
    </row>
    <row r="9183" spans="1:10">
      <c r="A9183" s="4">
        <v>36075</v>
      </c>
      <c r="B9183">
        <v>4.34</v>
      </c>
      <c r="F9183" s="4">
        <v>31821</v>
      </c>
      <c r="G9183">
        <v>6.1</v>
      </c>
      <c r="H9183">
        <f t="shared" si="143"/>
        <v>1.1800000000000006</v>
      </c>
      <c r="I9183" s="103">
        <f>AVERAGE(H$10:H9183)</f>
        <v>0.39892304338347567</v>
      </c>
      <c r="J9183" s="2"/>
    </row>
    <row r="9184" spans="1:10">
      <c r="A9184" s="4">
        <v>36076</v>
      </c>
      <c r="B9184">
        <v>4.5599999999999996</v>
      </c>
      <c r="F9184" s="4">
        <v>31822</v>
      </c>
      <c r="G9184">
        <v>6.1</v>
      </c>
      <c r="H9184">
        <f t="shared" si="143"/>
        <v>1.1800000000000006</v>
      </c>
      <c r="I9184" s="103">
        <f>AVERAGE(H$10:H9184)</f>
        <v>0.3990081743869216</v>
      </c>
      <c r="J9184" s="2"/>
    </row>
    <row r="9185" spans="1:10">
      <c r="A9185" s="4">
        <v>36077</v>
      </c>
      <c r="B9185">
        <v>4.7699999999999996</v>
      </c>
      <c r="F9185" s="4">
        <v>31823</v>
      </c>
      <c r="G9185">
        <v>6.1</v>
      </c>
      <c r="H9185">
        <f t="shared" si="143"/>
        <v>1.1800000000000006</v>
      </c>
      <c r="I9185" s="103">
        <f>AVERAGE(H$10:H9185)</f>
        <v>0.39909328683522288</v>
      </c>
      <c r="J9185" s="2"/>
    </row>
    <row r="9186" spans="1:10">
      <c r="A9186" s="4">
        <v>36081</v>
      </c>
      <c r="B9186">
        <v>4.7300000000000004</v>
      </c>
      <c r="F9186" s="4">
        <v>31824</v>
      </c>
      <c r="G9186">
        <v>6.1</v>
      </c>
      <c r="H9186">
        <f t="shared" si="143"/>
        <v>1.1800000000000006</v>
      </c>
      <c r="I9186" s="103">
        <f>AVERAGE(H$10:H9186)</f>
        <v>0.39917838073444539</v>
      </c>
      <c r="J9186" s="2"/>
    </row>
    <row r="9187" spans="1:10">
      <c r="A9187" s="4">
        <v>36082</v>
      </c>
      <c r="B9187">
        <v>4.58</v>
      </c>
      <c r="F9187" s="4">
        <v>31825</v>
      </c>
      <c r="G9187">
        <v>6.59</v>
      </c>
      <c r="H9187">
        <f t="shared" si="143"/>
        <v>0.74000000000000021</v>
      </c>
      <c r="I9187" s="103">
        <f>AVERAGE(H$10:H9187)</f>
        <v>0.39921551536282468</v>
      </c>
      <c r="J9187" s="2"/>
    </row>
    <row r="9188" spans="1:10">
      <c r="A9188" s="4">
        <v>36083</v>
      </c>
      <c r="B9188">
        <v>4.58</v>
      </c>
      <c r="F9188" s="4">
        <v>31826</v>
      </c>
      <c r="G9188">
        <v>6.25</v>
      </c>
      <c r="H9188">
        <f t="shared" si="143"/>
        <v>1.0499999999999998</v>
      </c>
      <c r="I9188" s="103">
        <f>AVERAGE(H$10:H9188)</f>
        <v>0.39928641464211845</v>
      </c>
      <c r="J9188" s="2"/>
    </row>
    <row r="9189" spans="1:10">
      <c r="A9189" s="4">
        <v>36084</v>
      </c>
      <c r="B9189">
        <v>4.4400000000000004</v>
      </c>
      <c r="F9189" s="4">
        <v>31827</v>
      </c>
      <c r="G9189">
        <v>6</v>
      </c>
      <c r="H9189">
        <f t="shared" si="143"/>
        <v>1.2300000000000004</v>
      </c>
      <c r="I9189" s="103">
        <f>AVERAGE(H$10:H9189)</f>
        <v>0.39937690631808337</v>
      </c>
      <c r="J9189" s="2"/>
    </row>
    <row r="9190" spans="1:10">
      <c r="A9190" s="4">
        <v>36087</v>
      </c>
      <c r="B9190">
        <v>4.47</v>
      </c>
      <c r="F9190" s="4">
        <v>31828</v>
      </c>
      <c r="G9190">
        <v>5.92</v>
      </c>
      <c r="H9190">
        <f t="shared" si="143"/>
        <v>1.3200000000000003</v>
      </c>
      <c r="I9190" s="103">
        <f>AVERAGE(H$10:H9190)</f>
        <v>0.39947718113495323</v>
      </c>
      <c r="J9190" s="2"/>
    </row>
    <row r="9191" spans="1:10">
      <c r="A9191" s="4">
        <v>36088</v>
      </c>
      <c r="B9191">
        <v>4.57</v>
      </c>
      <c r="F9191" s="4">
        <v>31829</v>
      </c>
      <c r="G9191">
        <v>5.92</v>
      </c>
      <c r="H9191">
        <f t="shared" si="143"/>
        <v>1.3200000000000003</v>
      </c>
      <c r="I9191" s="103">
        <f>AVERAGE(H$10:H9191)</f>
        <v>0.39957743411021623</v>
      </c>
      <c r="J9191" s="2"/>
    </row>
    <row r="9192" spans="1:10">
      <c r="A9192" s="4">
        <v>36089</v>
      </c>
      <c r="B9192">
        <v>4.59</v>
      </c>
      <c r="F9192" s="4">
        <v>31830</v>
      </c>
      <c r="G9192">
        <v>5.92</v>
      </c>
      <c r="H9192">
        <f t="shared" si="143"/>
        <v>1.3200000000000003</v>
      </c>
      <c r="I9192" s="103">
        <f>AVERAGE(H$10:H9192)</f>
        <v>0.3996776652510079</v>
      </c>
      <c r="J9192" s="2"/>
    </row>
    <row r="9193" spans="1:10">
      <c r="A9193" s="4">
        <v>36090</v>
      </c>
      <c r="B9193">
        <v>4.62</v>
      </c>
      <c r="F9193" s="4">
        <v>31831</v>
      </c>
      <c r="G9193">
        <v>6.06</v>
      </c>
      <c r="H9193">
        <f t="shared" si="143"/>
        <v>1.1700000000000008</v>
      </c>
      <c r="I9193" s="103">
        <f>AVERAGE(H$10:H9193)</f>
        <v>0.39976154181184731</v>
      </c>
      <c r="J9193" s="2"/>
    </row>
    <row r="9194" spans="1:10">
      <c r="A9194" s="4">
        <v>36091</v>
      </c>
      <c r="B9194">
        <v>4.7</v>
      </c>
      <c r="F9194" s="4">
        <v>31832</v>
      </c>
      <c r="G9194">
        <v>5.95</v>
      </c>
      <c r="H9194">
        <f t="shared" si="143"/>
        <v>1.2299999999999995</v>
      </c>
      <c r="I9194" s="103">
        <f>AVERAGE(H$10:H9194)</f>
        <v>0.39985193249863971</v>
      </c>
      <c r="J9194" s="2"/>
    </row>
    <row r="9195" spans="1:10">
      <c r="A9195" s="4">
        <v>36094</v>
      </c>
      <c r="B9195">
        <v>4.7300000000000004</v>
      </c>
      <c r="F9195" s="4">
        <v>31833</v>
      </c>
      <c r="G9195">
        <v>5.89</v>
      </c>
      <c r="H9195">
        <f t="shared" si="143"/>
        <v>1.3200000000000003</v>
      </c>
      <c r="I9195" s="103">
        <f>AVERAGE(H$10:H9195)</f>
        <v>0.39995210102329698</v>
      </c>
      <c r="J9195" s="2"/>
    </row>
    <row r="9196" spans="1:10">
      <c r="A9196" s="4">
        <v>36095</v>
      </c>
      <c r="B9196">
        <v>4.63</v>
      </c>
      <c r="F9196" s="4">
        <v>31834</v>
      </c>
      <c r="G9196">
        <v>5.97</v>
      </c>
      <c r="H9196">
        <f t="shared" si="143"/>
        <v>1.2400000000000002</v>
      </c>
      <c r="I9196" s="103">
        <f>AVERAGE(H$10:H9196)</f>
        <v>0.40004353978447871</v>
      </c>
      <c r="J9196" s="2"/>
    </row>
    <row r="9197" spans="1:10">
      <c r="A9197" s="4">
        <v>36096</v>
      </c>
      <c r="B9197">
        <v>4.5999999999999996</v>
      </c>
      <c r="F9197" s="4">
        <v>31835</v>
      </c>
      <c r="G9197">
        <v>6.02</v>
      </c>
      <c r="H9197">
        <f t="shared" si="143"/>
        <v>1.1700000000000008</v>
      </c>
      <c r="I9197" s="103">
        <f>AVERAGE(H$10:H9197)</f>
        <v>0.40012734000870764</v>
      </c>
      <c r="J9197" s="2"/>
    </row>
    <row r="9198" spans="1:10">
      <c r="A9198" s="4">
        <v>36097</v>
      </c>
      <c r="B9198">
        <v>4.54</v>
      </c>
      <c r="F9198" s="4">
        <v>31836</v>
      </c>
      <c r="G9198">
        <v>6.02</v>
      </c>
      <c r="H9198">
        <f t="shared" si="143"/>
        <v>1.1700000000000008</v>
      </c>
      <c r="I9198" s="103">
        <f>AVERAGE(H$10:H9198)</f>
        <v>0.40021112199368875</v>
      </c>
      <c r="J9198" s="2"/>
    </row>
    <row r="9199" spans="1:10">
      <c r="A9199" s="4">
        <v>36098</v>
      </c>
      <c r="B9199">
        <v>4.6399999999999997</v>
      </c>
      <c r="F9199" s="4">
        <v>31837</v>
      </c>
      <c r="G9199">
        <v>6.02</v>
      </c>
      <c r="H9199">
        <f t="shared" si="143"/>
        <v>1.1700000000000008</v>
      </c>
      <c r="I9199" s="103">
        <f>AVERAGE(H$10:H9199)</f>
        <v>0.40029488574537603</v>
      </c>
      <c r="J9199" s="2"/>
    </row>
    <row r="9200" spans="1:10">
      <c r="A9200" s="4">
        <v>36101</v>
      </c>
      <c r="B9200">
        <v>4.7699999999999996</v>
      </c>
      <c r="F9200" s="4">
        <v>31838</v>
      </c>
      <c r="G9200">
        <v>6.18</v>
      </c>
      <c r="H9200">
        <f t="shared" si="143"/>
        <v>0.99000000000000021</v>
      </c>
      <c r="I9200" s="103">
        <f>AVERAGE(H$10:H9200)</f>
        <v>0.400359046893701</v>
      </c>
      <c r="J9200" s="2"/>
    </row>
    <row r="9201" spans="1:10">
      <c r="A9201" s="4">
        <v>36102</v>
      </c>
      <c r="B9201">
        <v>4.78</v>
      </c>
      <c r="F9201" s="4">
        <v>31839</v>
      </c>
      <c r="G9201">
        <v>6.22</v>
      </c>
      <c r="H9201">
        <f t="shared" si="143"/>
        <v>0.99000000000000021</v>
      </c>
      <c r="I9201" s="103">
        <f>AVERAGE(H$10:H9201)</f>
        <v>0.40042319408181087</v>
      </c>
      <c r="J9201" s="2"/>
    </row>
    <row r="9202" spans="1:10">
      <c r="A9202" s="4">
        <v>36103</v>
      </c>
      <c r="B9202">
        <v>4.83</v>
      </c>
      <c r="F9202" s="4">
        <v>31840</v>
      </c>
      <c r="G9202">
        <v>6.01</v>
      </c>
      <c r="H9202">
        <f t="shared" si="143"/>
        <v>1.1299999999999999</v>
      </c>
      <c r="I9202" s="103">
        <f>AVERAGE(H$10:H9202)</f>
        <v>0.4005025562928321</v>
      </c>
      <c r="J9202" s="2"/>
    </row>
    <row r="9203" spans="1:10">
      <c r="A9203" s="4">
        <v>36104</v>
      </c>
      <c r="B9203">
        <v>4.82</v>
      </c>
      <c r="F9203" s="4">
        <v>31841</v>
      </c>
      <c r="G9203">
        <v>5.99</v>
      </c>
      <c r="H9203">
        <f t="shared" si="143"/>
        <v>1.17</v>
      </c>
      <c r="I9203" s="103">
        <f>AVERAGE(H$10:H9203)</f>
        <v>0.4005862519034159</v>
      </c>
      <c r="J9203" s="2"/>
    </row>
    <row r="9204" spans="1:10">
      <c r="A9204" s="4">
        <v>36105</v>
      </c>
      <c r="B9204">
        <v>4.93</v>
      </c>
      <c r="F9204" s="4">
        <v>31842</v>
      </c>
      <c r="G9204">
        <v>6</v>
      </c>
      <c r="H9204">
        <f t="shared" si="143"/>
        <v>1.2300000000000004</v>
      </c>
      <c r="I9204" s="103">
        <f>AVERAGE(H$10:H9204)</f>
        <v>0.40067645459488915</v>
      </c>
      <c r="J9204" s="2"/>
    </row>
    <row r="9205" spans="1:10">
      <c r="A9205" s="4">
        <v>36108</v>
      </c>
      <c r="B9205">
        <v>4.88</v>
      </c>
      <c r="F9205" s="4">
        <v>31843</v>
      </c>
      <c r="G9205">
        <v>6</v>
      </c>
      <c r="H9205">
        <f t="shared" si="143"/>
        <v>1.2300000000000004</v>
      </c>
      <c r="I9205" s="103">
        <f>AVERAGE(H$10:H9205)</f>
        <v>0.40076663766855219</v>
      </c>
      <c r="J9205" s="2"/>
    </row>
    <row r="9206" spans="1:10">
      <c r="A9206" s="4">
        <v>36109</v>
      </c>
      <c r="B9206">
        <v>4.8099999999999996</v>
      </c>
      <c r="F9206" s="4">
        <v>31844</v>
      </c>
      <c r="G9206">
        <v>6</v>
      </c>
      <c r="H9206">
        <f t="shared" si="143"/>
        <v>1.2300000000000004</v>
      </c>
      <c r="I9206" s="103">
        <f>AVERAGE(H$10:H9206)</f>
        <v>0.40085680113080413</v>
      </c>
      <c r="J9206" s="2"/>
    </row>
    <row r="9207" spans="1:10">
      <c r="A9207" s="4">
        <v>36111</v>
      </c>
      <c r="B9207">
        <v>4.7699999999999996</v>
      </c>
      <c r="F9207" s="4">
        <v>31845</v>
      </c>
      <c r="G9207">
        <v>6.21</v>
      </c>
      <c r="H9207">
        <f t="shared" si="143"/>
        <v>1.0200000000000005</v>
      </c>
      <c r="I9207" s="103">
        <f>AVERAGE(H$10:H9207)</f>
        <v>0.40092411393781319</v>
      </c>
      <c r="J9207" s="2"/>
    </row>
    <row r="9208" spans="1:10">
      <c r="A9208" s="4">
        <v>36112</v>
      </c>
      <c r="B9208">
        <v>4.82</v>
      </c>
      <c r="F9208" s="4">
        <v>31846</v>
      </c>
      <c r="G9208">
        <v>6.29</v>
      </c>
      <c r="H9208">
        <f t="shared" si="143"/>
        <v>0.94000000000000039</v>
      </c>
      <c r="I9208" s="103">
        <f>AVERAGE(H$10:H9208)</f>
        <v>0.40098271551255632</v>
      </c>
      <c r="J9208" s="2"/>
    </row>
    <row r="9209" spans="1:10">
      <c r="A9209" s="4">
        <v>36115</v>
      </c>
      <c r="B9209">
        <v>4.8499999999999996</v>
      </c>
      <c r="F9209" s="4">
        <v>31847</v>
      </c>
      <c r="G9209">
        <v>6.32</v>
      </c>
      <c r="H9209">
        <f t="shared" si="143"/>
        <v>0.91000000000000014</v>
      </c>
      <c r="I9209" s="103">
        <f>AVERAGE(H$10:H9209)</f>
        <v>0.4010380434782615</v>
      </c>
      <c r="J9209" s="2"/>
    </row>
    <row r="9210" spans="1:10">
      <c r="A9210" s="4">
        <v>36116</v>
      </c>
      <c r="B9210">
        <v>4.87</v>
      </c>
      <c r="F9210" s="4">
        <v>31848</v>
      </c>
      <c r="G9210">
        <v>6.14</v>
      </c>
      <c r="H9210">
        <f t="shared" si="143"/>
        <v>1.08</v>
      </c>
      <c r="I9210" s="103">
        <f>AVERAGE(H$10:H9210)</f>
        <v>0.40111183567003644</v>
      </c>
      <c r="J9210" s="2"/>
    </row>
    <row r="9211" spans="1:10">
      <c r="A9211" s="4">
        <v>36117</v>
      </c>
      <c r="B9211">
        <v>4.8499999999999996</v>
      </c>
      <c r="F9211" s="4">
        <v>31849</v>
      </c>
      <c r="G9211">
        <v>6.05</v>
      </c>
      <c r="H9211">
        <f t="shared" si="143"/>
        <v>1.1400000000000006</v>
      </c>
      <c r="I9211" s="103">
        <f>AVERAGE(H$10:H9211)</f>
        <v>0.4011921321451864</v>
      </c>
      <c r="J9211" s="2"/>
    </row>
    <row r="9212" spans="1:10">
      <c r="A9212" s="4">
        <v>36118</v>
      </c>
      <c r="B9212">
        <v>4.8499999999999996</v>
      </c>
      <c r="F9212" s="4">
        <v>31850</v>
      </c>
      <c r="G9212">
        <v>6.05</v>
      </c>
      <c r="H9212">
        <f t="shared" si="143"/>
        <v>1.1400000000000006</v>
      </c>
      <c r="I9212" s="103">
        <f>AVERAGE(H$10:H9212)</f>
        <v>0.40127241117027113</v>
      </c>
      <c r="J9212" s="2"/>
    </row>
    <row r="9213" spans="1:10">
      <c r="A9213" s="4">
        <v>36119</v>
      </c>
      <c r="B9213">
        <v>4.82</v>
      </c>
      <c r="F9213" s="4">
        <v>31851</v>
      </c>
      <c r="G9213">
        <v>6.05</v>
      </c>
      <c r="H9213">
        <f t="shared" si="143"/>
        <v>1.1400000000000006</v>
      </c>
      <c r="I9213" s="103">
        <f>AVERAGE(H$10:H9213)</f>
        <v>0.40135267275097841</v>
      </c>
      <c r="J9213" s="2"/>
    </row>
    <row r="9214" spans="1:10">
      <c r="A9214" s="4">
        <v>36122</v>
      </c>
      <c r="B9214">
        <v>4.84</v>
      </c>
      <c r="F9214" s="4">
        <v>31852</v>
      </c>
      <c r="G9214">
        <v>6.25</v>
      </c>
      <c r="H9214">
        <f t="shared" si="143"/>
        <v>0.96999999999999975</v>
      </c>
      <c r="I9214" s="103">
        <f>AVERAGE(H$10:H9214)</f>
        <v>0.40141444866920206</v>
      </c>
      <c r="J9214" s="2"/>
    </row>
    <row r="9215" spans="1:10">
      <c r="A9215" s="4">
        <v>36123</v>
      </c>
      <c r="B9215">
        <v>4.8499999999999996</v>
      </c>
      <c r="F9215" s="4">
        <v>31853</v>
      </c>
      <c r="G9215">
        <v>6.05</v>
      </c>
      <c r="H9215">
        <f t="shared" si="143"/>
        <v>1.1500000000000004</v>
      </c>
      <c r="I9215" s="103">
        <f>AVERAGE(H$10:H9215)</f>
        <v>0.40149576363241418</v>
      </c>
      <c r="J9215" s="2"/>
    </row>
    <row r="9216" spans="1:10">
      <c r="A9216" s="4">
        <v>36124</v>
      </c>
      <c r="B9216">
        <v>4.83</v>
      </c>
      <c r="F9216" s="4">
        <v>31854</v>
      </c>
      <c r="G9216">
        <v>5.97</v>
      </c>
      <c r="H9216">
        <f t="shared" si="143"/>
        <v>1.2400000000000002</v>
      </c>
      <c r="I9216" s="103">
        <f>AVERAGE(H$10:H9216)</f>
        <v>0.40158683610296564</v>
      </c>
      <c r="J9216" s="2"/>
    </row>
    <row r="9217" spans="1:10">
      <c r="A9217" s="4">
        <v>36126</v>
      </c>
      <c r="B9217">
        <v>4.8099999999999996</v>
      </c>
      <c r="F9217" s="4">
        <v>31855</v>
      </c>
      <c r="G9217">
        <v>6.06</v>
      </c>
      <c r="H9217">
        <f t="shared" si="143"/>
        <v>1.1500000000000004</v>
      </c>
      <c r="I9217" s="103">
        <f>AVERAGE(H$10:H9217)</f>
        <v>0.40166811468288499</v>
      </c>
      <c r="J9217" s="2"/>
    </row>
    <row r="9218" spans="1:10">
      <c r="A9218" s="4">
        <v>36129</v>
      </c>
      <c r="B9218">
        <v>4.74</v>
      </c>
      <c r="F9218" s="4">
        <v>31856</v>
      </c>
      <c r="G9218">
        <v>6.09</v>
      </c>
      <c r="H9218">
        <f t="shared" si="143"/>
        <v>1.1299999999999999</v>
      </c>
      <c r="I9218" s="103">
        <f>AVERAGE(H$10:H9218)</f>
        <v>0.40174720382234824</v>
      </c>
      <c r="J9218" s="2"/>
    </row>
    <row r="9219" spans="1:10">
      <c r="A9219" s="4">
        <v>36130</v>
      </c>
      <c r="B9219">
        <v>4.67</v>
      </c>
      <c r="F9219" s="4">
        <v>31857</v>
      </c>
      <c r="G9219">
        <v>6.09</v>
      </c>
      <c r="H9219">
        <f t="shared" si="143"/>
        <v>1.1299999999999999</v>
      </c>
      <c r="I9219" s="103">
        <f>AVERAGE(H$10:H9219)</f>
        <v>0.40182627578718838</v>
      </c>
      <c r="J9219" s="2"/>
    </row>
    <row r="9220" spans="1:10">
      <c r="A9220" s="4">
        <v>36131</v>
      </c>
      <c r="B9220">
        <v>4.59</v>
      </c>
      <c r="F9220" s="4">
        <v>31858</v>
      </c>
      <c r="G9220">
        <v>6.09</v>
      </c>
      <c r="H9220">
        <f t="shared" si="143"/>
        <v>1.1299999999999999</v>
      </c>
      <c r="I9220" s="103">
        <f>AVERAGE(H$10:H9220)</f>
        <v>0.40190533058299915</v>
      </c>
      <c r="J9220" s="2"/>
    </row>
    <row r="9221" spans="1:10">
      <c r="A9221" s="4">
        <v>36132</v>
      </c>
      <c r="B9221">
        <v>4.58</v>
      </c>
      <c r="F9221" s="4">
        <v>31859</v>
      </c>
      <c r="G9221">
        <v>6.21</v>
      </c>
      <c r="H9221">
        <f t="shared" si="143"/>
        <v>1.04</v>
      </c>
      <c r="I9221" s="103">
        <f>AVERAGE(H$10:H9221)</f>
        <v>0.40197459834997884</v>
      </c>
      <c r="J9221" s="2"/>
    </row>
    <row r="9222" spans="1:10">
      <c r="A9222" s="4">
        <v>36133</v>
      </c>
      <c r="B9222">
        <v>4.62</v>
      </c>
      <c r="F9222" s="4">
        <v>31860</v>
      </c>
      <c r="G9222">
        <v>6.14</v>
      </c>
      <c r="H9222">
        <f t="shared" si="143"/>
        <v>1.1299999999999999</v>
      </c>
      <c r="I9222" s="103">
        <f>AVERAGE(H$10:H9222)</f>
        <v>0.40205361988494576</v>
      </c>
      <c r="J9222" s="2"/>
    </row>
    <row r="9223" spans="1:10">
      <c r="A9223" s="4">
        <v>36136</v>
      </c>
      <c r="B9223">
        <v>4.6900000000000004</v>
      </c>
      <c r="F9223" s="4">
        <v>31861</v>
      </c>
      <c r="G9223">
        <v>6.28</v>
      </c>
      <c r="H9223">
        <f t="shared" si="143"/>
        <v>0.97999999999999954</v>
      </c>
      <c r="I9223" s="103">
        <f>AVERAGE(H$10:H9223)</f>
        <v>0.40211634469285928</v>
      </c>
      <c r="J9223" s="2"/>
    </row>
    <row r="9224" spans="1:10">
      <c r="A9224" s="4">
        <v>36137</v>
      </c>
      <c r="B9224">
        <v>4.5999999999999996</v>
      </c>
      <c r="F9224" s="4">
        <v>31862</v>
      </c>
      <c r="G9224">
        <v>6.21</v>
      </c>
      <c r="H9224">
        <f t="shared" si="143"/>
        <v>1.0300000000000002</v>
      </c>
      <c r="I9224" s="103">
        <f>AVERAGE(H$10:H9224)</f>
        <v>0.40218448182311511</v>
      </c>
      <c r="J9224" s="2"/>
    </row>
    <row r="9225" spans="1:10">
      <c r="A9225" s="4">
        <v>36138</v>
      </c>
      <c r="B9225">
        <v>4.5599999999999996</v>
      </c>
      <c r="F9225" s="4">
        <v>31863</v>
      </c>
      <c r="G9225">
        <v>6.15</v>
      </c>
      <c r="H9225">
        <f t="shared" si="143"/>
        <v>1.1799999999999997</v>
      </c>
      <c r="I9225" s="103">
        <f>AVERAGE(H$10:H9225)</f>
        <v>0.4022688802083339</v>
      </c>
      <c r="J9225" s="2"/>
    </row>
    <row r="9226" spans="1:10">
      <c r="A9226" s="4">
        <v>36139</v>
      </c>
      <c r="B9226">
        <v>4.53</v>
      </c>
      <c r="F9226" s="4">
        <v>31864</v>
      </c>
      <c r="G9226">
        <v>6.15</v>
      </c>
      <c r="H9226">
        <f t="shared" ref="H9226:H9289" si="144">IFERROR(((VLOOKUP(F9226,$A$9:$B$14200,2,FALSE))-G9226),H9225)</f>
        <v>1.1799999999999997</v>
      </c>
      <c r="I9226" s="103">
        <f>AVERAGE(H$10:H9226)</f>
        <v>0.40235326027991813</v>
      </c>
      <c r="J9226" s="2"/>
    </row>
    <row r="9227" spans="1:10">
      <c r="A9227" s="4">
        <v>36140</v>
      </c>
      <c r="B9227">
        <v>4.6100000000000003</v>
      </c>
      <c r="F9227" s="4">
        <v>31865</v>
      </c>
      <c r="G9227">
        <v>6.15</v>
      </c>
      <c r="H9227">
        <f t="shared" si="144"/>
        <v>1.1799999999999997</v>
      </c>
      <c r="I9227" s="103">
        <f>AVERAGE(H$10:H9227)</f>
        <v>0.40243762204382783</v>
      </c>
      <c r="J9227" s="2"/>
    </row>
    <row r="9228" spans="1:10">
      <c r="A9228" s="4">
        <v>36143</v>
      </c>
      <c r="B9228">
        <v>4.58</v>
      </c>
      <c r="F9228" s="4">
        <v>31866</v>
      </c>
      <c r="G9228">
        <v>6.33</v>
      </c>
      <c r="H9228">
        <f t="shared" si="144"/>
        <v>1.21</v>
      </c>
      <c r="I9228" s="103">
        <f>AVERAGE(H$10:H9228)</f>
        <v>0.40252521965506077</v>
      </c>
      <c r="J9228" s="2"/>
    </row>
    <row r="9229" spans="1:10">
      <c r="A9229" s="4">
        <v>36144</v>
      </c>
      <c r="B9229">
        <v>4.62</v>
      </c>
      <c r="F9229" s="4">
        <v>31867</v>
      </c>
      <c r="G9229">
        <v>6.23</v>
      </c>
      <c r="H9229">
        <f t="shared" si="144"/>
        <v>1.2799999999999994</v>
      </c>
      <c r="I9229" s="103">
        <f>AVERAGE(H$10:H9229)</f>
        <v>0.40262039045553205</v>
      </c>
      <c r="J9229" s="2"/>
    </row>
    <row r="9230" spans="1:10">
      <c r="A9230" s="4">
        <v>36145</v>
      </c>
      <c r="B9230">
        <v>4.58</v>
      </c>
      <c r="F9230" s="4">
        <v>31868</v>
      </c>
      <c r="G9230">
        <v>6.22</v>
      </c>
      <c r="H9230">
        <f t="shared" si="144"/>
        <v>1.37</v>
      </c>
      <c r="I9230" s="103">
        <f>AVERAGE(H$10:H9230)</f>
        <v>0.40272530094349912</v>
      </c>
      <c r="J9230" s="2"/>
    </row>
    <row r="9231" spans="1:10">
      <c r="A9231" s="4">
        <v>36146</v>
      </c>
      <c r="B9231">
        <v>4.58</v>
      </c>
      <c r="F9231" s="4">
        <v>31869</v>
      </c>
      <c r="G9231">
        <v>6.14</v>
      </c>
      <c r="H9231">
        <f t="shared" si="144"/>
        <v>1.4500000000000002</v>
      </c>
      <c r="I9231" s="103">
        <f>AVERAGE(H$10:H9231)</f>
        <v>0.40283886358707494</v>
      </c>
      <c r="J9231" s="2"/>
    </row>
    <row r="9232" spans="1:10">
      <c r="A9232" s="4">
        <v>36147</v>
      </c>
      <c r="B9232">
        <v>4.58</v>
      </c>
      <c r="F9232" s="4">
        <v>31870</v>
      </c>
      <c r="G9232">
        <v>5.99</v>
      </c>
      <c r="H9232">
        <f t="shared" si="144"/>
        <v>1.5999999999999996</v>
      </c>
      <c r="I9232" s="103">
        <f>AVERAGE(H$10:H9232)</f>
        <v>0.40296866529328906</v>
      </c>
      <c r="J9232" s="2"/>
    </row>
    <row r="9233" spans="1:10">
      <c r="A9233" s="4">
        <v>36150</v>
      </c>
      <c r="B9233">
        <v>4.6399999999999997</v>
      </c>
      <c r="F9233" s="4">
        <v>31871</v>
      </c>
      <c r="G9233">
        <v>5.99</v>
      </c>
      <c r="H9233">
        <f t="shared" si="144"/>
        <v>1.5999999999999996</v>
      </c>
      <c r="I9233" s="103">
        <f>AVERAGE(H$10:H9233)</f>
        <v>0.403098438855161</v>
      </c>
      <c r="J9233" s="2"/>
    </row>
    <row r="9234" spans="1:10">
      <c r="A9234" s="4">
        <v>36151</v>
      </c>
      <c r="B9234">
        <v>4.7</v>
      </c>
      <c r="F9234" s="4">
        <v>31872</v>
      </c>
      <c r="G9234">
        <v>5.99</v>
      </c>
      <c r="H9234">
        <f t="shared" si="144"/>
        <v>1.5999999999999996</v>
      </c>
      <c r="I9234" s="103">
        <f>AVERAGE(H$10:H9234)</f>
        <v>0.40322818428184332</v>
      </c>
      <c r="J9234" s="2"/>
    </row>
    <row r="9235" spans="1:10">
      <c r="A9235" s="4">
        <v>36152</v>
      </c>
      <c r="B9235">
        <v>4.8099999999999996</v>
      </c>
      <c r="F9235" s="4">
        <v>31873</v>
      </c>
      <c r="G9235">
        <v>6.2</v>
      </c>
      <c r="H9235">
        <f t="shared" si="144"/>
        <v>1.3399999999999999</v>
      </c>
      <c r="I9235" s="103">
        <f>AVERAGE(H$10:H9235)</f>
        <v>0.40332972035551756</v>
      </c>
      <c r="J9235" s="2"/>
    </row>
    <row r="9236" spans="1:10">
      <c r="A9236" s="4">
        <v>36153</v>
      </c>
      <c r="B9236">
        <v>4.8600000000000003</v>
      </c>
      <c r="F9236" s="4">
        <v>31874</v>
      </c>
      <c r="G9236">
        <v>6.17</v>
      </c>
      <c r="H9236">
        <f t="shared" si="144"/>
        <v>1.4500000000000002</v>
      </c>
      <c r="I9236" s="103">
        <f>AVERAGE(H$10:H9236)</f>
        <v>0.40344315595534896</v>
      </c>
      <c r="J9236" s="2"/>
    </row>
    <row r="9237" spans="1:10">
      <c r="A9237" s="4">
        <v>36157</v>
      </c>
      <c r="B9237">
        <v>4.78</v>
      </c>
      <c r="F9237" s="4">
        <v>31875</v>
      </c>
      <c r="G9237">
        <v>6.45</v>
      </c>
      <c r="H9237">
        <f t="shared" si="144"/>
        <v>1.1600000000000001</v>
      </c>
      <c r="I9237" s="103">
        <f>AVERAGE(H$10:H9237)</f>
        <v>0.40352514087559649</v>
      </c>
      <c r="J9237" s="2"/>
    </row>
    <row r="9238" spans="1:10">
      <c r="A9238" s="4">
        <v>36158</v>
      </c>
      <c r="B9238">
        <v>4.71</v>
      </c>
      <c r="F9238" s="4">
        <v>31876</v>
      </c>
      <c r="G9238">
        <v>6.27</v>
      </c>
      <c r="H9238">
        <f t="shared" si="144"/>
        <v>1.5100000000000007</v>
      </c>
      <c r="I9238" s="103">
        <f>AVERAGE(H$10:H9238)</f>
        <v>0.40364503196446039</v>
      </c>
      <c r="J9238" s="2"/>
    </row>
    <row r="9239" spans="1:10">
      <c r="A9239" s="4">
        <v>36159</v>
      </c>
      <c r="B9239">
        <v>4.6500000000000004</v>
      </c>
      <c r="F9239" s="4">
        <v>31877</v>
      </c>
      <c r="G9239">
        <v>6.35</v>
      </c>
      <c r="H9239">
        <f t="shared" si="144"/>
        <v>1.6300000000000008</v>
      </c>
      <c r="I9239" s="103">
        <f>AVERAGE(H$10:H9239)</f>
        <v>0.40377789815818038</v>
      </c>
      <c r="J9239" s="2"/>
    </row>
    <row r="9240" spans="1:10">
      <c r="A9240" s="4">
        <v>36160</v>
      </c>
      <c r="B9240">
        <v>4.6500000000000004</v>
      </c>
      <c r="F9240" s="4">
        <v>31878</v>
      </c>
      <c r="G9240">
        <v>6.35</v>
      </c>
      <c r="H9240">
        <f t="shared" si="144"/>
        <v>1.6300000000000008</v>
      </c>
      <c r="I9240" s="103">
        <f>AVERAGE(H$10:H9240)</f>
        <v>0.40391073556494478</v>
      </c>
      <c r="J9240" s="2"/>
    </row>
    <row r="9241" spans="1:10">
      <c r="A9241" s="4">
        <v>36164</v>
      </c>
      <c r="B9241">
        <v>4.6900000000000004</v>
      </c>
      <c r="F9241" s="4">
        <v>31879</v>
      </c>
      <c r="G9241">
        <v>6.35</v>
      </c>
      <c r="H9241">
        <f t="shared" si="144"/>
        <v>1.6300000000000008</v>
      </c>
      <c r="I9241" s="103">
        <f>AVERAGE(H$10:H9241)</f>
        <v>0.40404354419410798</v>
      </c>
      <c r="J9241" s="2"/>
    </row>
    <row r="9242" spans="1:10">
      <c r="A9242" s="4">
        <v>36165</v>
      </c>
      <c r="B9242">
        <v>4.74</v>
      </c>
      <c r="F9242" s="4">
        <v>31880</v>
      </c>
      <c r="G9242">
        <v>6.56</v>
      </c>
      <c r="H9242">
        <f t="shared" si="144"/>
        <v>1.5100000000000007</v>
      </c>
      <c r="I9242" s="103">
        <f>AVERAGE(H$10:H9242)</f>
        <v>0.40416332719592823</v>
      </c>
      <c r="J9242" s="2"/>
    </row>
    <row r="9243" spans="1:10">
      <c r="A9243" s="4">
        <v>36166</v>
      </c>
      <c r="B9243">
        <v>4.7300000000000004</v>
      </c>
      <c r="F9243" s="4">
        <v>31881</v>
      </c>
      <c r="G9243">
        <v>6.55</v>
      </c>
      <c r="H9243">
        <f t="shared" si="144"/>
        <v>1.7299999999999995</v>
      </c>
      <c r="I9243" s="103">
        <f>AVERAGE(H$10:H9243)</f>
        <v>0.40430690924843027</v>
      </c>
      <c r="J9243" s="2"/>
    </row>
    <row r="9244" spans="1:10">
      <c r="A9244" s="4">
        <v>36167</v>
      </c>
      <c r="B9244">
        <v>4.7699999999999996</v>
      </c>
      <c r="F9244" s="4">
        <v>31882</v>
      </c>
      <c r="G9244">
        <v>6.45</v>
      </c>
      <c r="H9244">
        <f t="shared" si="144"/>
        <v>1.6499999999999995</v>
      </c>
      <c r="I9244" s="103">
        <f>AVERAGE(H$10:H9244)</f>
        <v>0.4044417975094754</v>
      </c>
      <c r="J9244" s="2"/>
    </row>
    <row r="9245" spans="1:10">
      <c r="A9245" s="4">
        <v>36168</v>
      </c>
      <c r="B9245">
        <v>4.8600000000000003</v>
      </c>
      <c r="F9245" s="4">
        <v>31883</v>
      </c>
      <c r="G9245">
        <v>6.26</v>
      </c>
      <c r="H9245">
        <f t="shared" si="144"/>
        <v>1.7699999999999996</v>
      </c>
      <c r="I9245" s="103">
        <f>AVERAGE(H$10:H9245)</f>
        <v>0.40458964919878793</v>
      </c>
      <c r="J9245" s="2"/>
    </row>
    <row r="9246" spans="1:10">
      <c r="A9246" s="4">
        <v>36171</v>
      </c>
      <c r="B9246">
        <v>4.9000000000000004</v>
      </c>
      <c r="F9246" s="4">
        <v>31884</v>
      </c>
      <c r="G9246">
        <v>6.05</v>
      </c>
      <c r="H9246">
        <f t="shared" si="144"/>
        <v>1.7699999999999996</v>
      </c>
      <c r="I9246" s="103">
        <f>AVERAGE(H$10:H9246)</f>
        <v>0.40473746887517653</v>
      </c>
      <c r="J9246" s="2"/>
    </row>
    <row r="9247" spans="1:10">
      <c r="A9247" s="4">
        <v>36172</v>
      </c>
      <c r="B9247">
        <v>4.82</v>
      </c>
      <c r="F9247" s="4">
        <v>31885</v>
      </c>
      <c r="G9247">
        <v>6.05</v>
      </c>
      <c r="H9247">
        <f t="shared" si="144"/>
        <v>1.7699999999999996</v>
      </c>
      <c r="I9247" s="103">
        <f>AVERAGE(H$10:H9247)</f>
        <v>0.40488525654903718</v>
      </c>
      <c r="J9247" s="2"/>
    </row>
    <row r="9248" spans="1:10">
      <c r="A9248" s="4">
        <v>36173</v>
      </c>
      <c r="B9248">
        <v>4.74</v>
      </c>
      <c r="F9248" s="4">
        <v>31886</v>
      </c>
      <c r="G9248">
        <v>6.05</v>
      </c>
      <c r="H9248">
        <f t="shared" si="144"/>
        <v>1.7699999999999996</v>
      </c>
      <c r="I9248" s="103">
        <f>AVERAGE(H$10:H9248)</f>
        <v>0.40503301223076149</v>
      </c>
      <c r="J9248" s="2"/>
    </row>
    <row r="9249" spans="1:10">
      <c r="A9249" s="4">
        <v>36174</v>
      </c>
      <c r="B9249">
        <v>4.63</v>
      </c>
      <c r="F9249" s="4">
        <v>31887</v>
      </c>
      <c r="G9249">
        <v>6.21</v>
      </c>
      <c r="H9249">
        <f t="shared" si="144"/>
        <v>1.9899999999999993</v>
      </c>
      <c r="I9249" s="103">
        <f>AVERAGE(H$10:H9249)</f>
        <v>0.40520454545454604</v>
      </c>
      <c r="J9249" s="2"/>
    </row>
    <row r="9250" spans="1:10">
      <c r="A9250" s="4">
        <v>36175</v>
      </c>
      <c r="B9250">
        <v>4.66</v>
      </c>
      <c r="F9250" s="4">
        <v>31888</v>
      </c>
      <c r="G9250">
        <v>6.42</v>
      </c>
      <c r="H9250">
        <f t="shared" si="144"/>
        <v>1.7699999999999996</v>
      </c>
      <c r="I9250" s="103">
        <f>AVERAGE(H$10:H9250)</f>
        <v>0.40535223460664488</v>
      </c>
      <c r="J9250" s="2"/>
    </row>
    <row r="9251" spans="1:10">
      <c r="A9251" s="4">
        <v>36179</v>
      </c>
      <c r="B9251">
        <v>4.71</v>
      </c>
      <c r="F9251" s="4">
        <v>31889</v>
      </c>
      <c r="G9251">
        <v>6.78</v>
      </c>
      <c r="H9251">
        <f t="shared" si="144"/>
        <v>1.46</v>
      </c>
      <c r="I9251" s="103">
        <f>AVERAGE(H$10:H9251)</f>
        <v>0.40546634927504926</v>
      </c>
      <c r="J9251" s="2"/>
    </row>
    <row r="9252" spans="1:10">
      <c r="A9252" s="4">
        <v>36180</v>
      </c>
      <c r="B9252">
        <v>4.76</v>
      </c>
      <c r="F9252" s="4">
        <v>31890</v>
      </c>
      <c r="G9252">
        <v>6.42</v>
      </c>
      <c r="H9252">
        <f t="shared" si="144"/>
        <v>1.9700000000000006</v>
      </c>
      <c r="I9252" s="103">
        <f>AVERAGE(H$10:H9252)</f>
        <v>0.40563561614194582</v>
      </c>
      <c r="J9252" s="2"/>
    </row>
    <row r="9253" spans="1:10">
      <c r="A9253" s="4">
        <v>36181</v>
      </c>
      <c r="B9253">
        <v>4.7</v>
      </c>
      <c r="F9253" s="4">
        <v>31891</v>
      </c>
      <c r="G9253">
        <v>6.29</v>
      </c>
      <c r="H9253">
        <f t="shared" si="144"/>
        <v>2.1800000000000006</v>
      </c>
      <c r="I9253" s="103">
        <f>AVERAGE(H$10:H9253)</f>
        <v>0.40582756382518442</v>
      </c>
      <c r="J9253" s="2"/>
    </row>
    <row r="9254" spans="1:10">
      <c r="A9254" s="4">
        <v>36182</v>
      </c>
      <c r="B9254">
        <v>4.6399999999999997</v>
      </c>
      <c r="F9254" s="4">
        <v>31892</v>
      </c>
      <c r="G9254">
        <v>6.29</v>
      </c>
      <c r="H9254">
        <f t="shared" si="144"/>
        <v>2.1800000000000006</v>
      </c>
      <c r="I9254" s="103">
        <f>AVERAGE(H$10:H9254)</f>
        <v>0.40601946998377553</v>
      </c>
      <c r="J9254" s="2"/>
    </row>
    <row r="9255" spans="1:10">
      <c r="A9255" s="4">
        <v>36185</v>
      </c>
      <c r="B9255">
        <v>4.67</v>
      </c>
      <c r="F9255" s="4">
        <v>31893</v>
      </c>
      <c r="G9255">
        <v>6.29</v>
      </c>
      <c r="H9255">
        <f t="shared" si="144"/>
        <v>2.1800000000000006</v>
      </c>
      <c r="I9255" s="103">
        <f>AVERAGE(H$10:H9255)</f>
        <v>0.40621133463119236</v>
      </c>
      <c r="J9255" s="2"/>
    </row>
    <row r="9256" spans="1:10">
      <c r="A9256" s="4">
        <v>36186</v>
      </c>
      <c r="B9256">
        <v>4.6900000000000004</v>
      </c>
      <c r="F9256" s="4">
        <v>31894</v>
      </c>
      <c r="G9256">
        <v>6.57</v>
      </c>
      <c r="H9256">
        <f t="shared" si="144"/>
        <v>1.7999999999999989</v>
      </c>
      <c r="I9256" s="103">
        <f>AVERAGE(H$10:H9256)</f>
        <v>0.40636206337190489</v>
      </c>
      <c r="J9256" s="2"/>
    </row>
    <row r="9257" spans="1:10">
      <c r="A9257" s="4">
        <v>36187</v>
      </c>
      <c r="B9257">
        <v>4.68</v>
      </c>
      <c r="F9257" s="4">
        <v>31895</v>
      </c>
      <c r="G9257">
        <v>6.75</v>
      </c>
      <c r="H9257">
        <f t="shared" si="144"/>
        <v>1.5299999999999994</v>
      </c>
      <c r="I9257" s="103">
        <f>AVERAGE(H$10:H9257)</f>
        <v>0.40648356401384134</v>
      </c>
      <c r="J9257" s="2"/>
    </row>
    <row r="9258" spans="1:10">
      <c r="A9258" s="4">
        <v>36188</v>
      </c>
      <c r="B9258">
        <v>4.67</v>
      </c>
      <c r="F9258" s="4">
        <v>31896</v>
      </c>
      <c r="G9258">
        <v>6.87</v>
      </c>
      <c r="H9258">
        <f t="shared" si="144"/>
        <v>1.4799999999999995</v>
      </c>
      <c r="I9258" s="103">
        <f>AVERAGE(H$10:H9258)</f>
        <v>0.40659963239269165</v>
      </c>
      <c r="J9258" s="2"/>
    </row>
    <row r="9259" spans="1:10">
      <c r="A9259" s="4">
        <v>36189</v>
      </c>
      <c r="B9259">
        <v>4.66</v>
      </c>
      <c r="F9259" s="4">
        <v>31897</v>
      </c>
      <c r="G9259">
        <v>7.63</v>
      </c>
      <c r="H9259">
        <f t="shared" si="144"/>
        <v>0.58000000000000096</v>
      </c>
      <c r="I9259" s="103">
        <f>AVERAGE(H$10:H9259)</f>
        <v>0.40661837837837889</v>
      </c>
      <c r="J9259" s="2"/>
    </row>
    <row r="9260" spans="1:10">
      <c r="A9260" s="4">
        <v>36192</v>
      </c>
      <c r="B9260">
        <v>4.75</v>
      </c>
      <c r="F9260" s="4">
        <v>31898</v>
      </c>
      <c r="G9260">
        <v>7.67</v>
      </c>
      <c r="H9260">
        <f t="shared" si="144"/>
        <v>0.72000000000000064</v>
      </c>
      <c r="I9260" s="103">
        <f>AVERAGE(H$10:H9260)</f>
        <v>0.40665225381039938</v>
      </c>
      <c r="J9260" s="2"/>
    </row>
    <row r="9261" spans="1:10">
      <c r="A9261" s="4">
        <v>36193</v>
      </c>
      <c r="B9261">
        <v>4.79</v>
      </c>
      <c r="F9261" s="4">
        <v>31899</v>
      </c>
      <c r="G9261">
        <v>7.67</v>
      </c>
      <c r="H9261">
        <f t="shared" si="144"/>
        <v>0.72000000000000064</v>
      </c>
      <c r="I9261" s="103">
        <f>AVERAGE(H$10:H9261)</f>
        <v>0.40668612191958542</v>
      </c>
      <c r="J9261" s="2"/>
    </row>
    <row r="9262" spans="1:10">
      <c r="A9262" s="4">
        <v>36194</v>
      </c>
      <c r="B9262">
        <v>4.83</v>
      </c>
      <c r="F9262" s="4">
        <v>31900</v>
      </c>
      <c r="G9262">
        <v>7.67</v>
      </c>
      <c r="H9262">
        <f t="shared" si="144"/>
        <v>0.72000000000000064</v>
      </c>
      <c r="I9262" s="103">
        <f>AVERAGE(H$10:H9262)</f>
        <v>0.40671998270831128</v>
      </c>
      <c r="J9262" s="2"/>
    </row>
    <row r="9263" spans="1:10">
      <c r="A9263" s="4">
        <v>36195</v>
      </c>
      <c r="B9263">
        <v>4.8899999999999997</v>
      </c>
      <c r="F9263" s="4">
        <v>31901</v>
      </c>
      <c r="G9263">
        <v>7</v>
      </c>
      <c r="H9263">
        <f t="shared" si="144"/>
        <v>1.5199999999999996</v>
      </c>
      <c r="I9263" s="103">
        <f>AVERAGE(H$10:H9263)</f>
        <v>0.40684028528204064</v>
      </c>
      <c r="J9263" s="2"/>
    </row>
    <row r="9264" spans="1:10">
      <c r="A9264" s="4">
        <v>36196</v>
      </c>
      <c r="B9264">
        <v>4.9400000000000004</v>
      </c>
      <c r="F9264" s="4">
        <v>31902</v>
      </c>
      <c r="G9264">
        <v>6.86</v>
      </c>
      <c r="H9264">
        <f t="shared" si="144"/>
        <v>1.589999999999999</v>
      </c>
      <c r="I9264" s="103">
        <f>AVERAGE(H$10:H9264)</f>
        <v>0.40696812533765581</v>
      </c>
      <c r="J9264" s="2"/>
    </row>
    <row r="9265" spans="1:10">
      <c r="A9265" s="4">
        <v>36199</v>
      </c>
      <c r="B9265">
        <v>4.9400000000000004</v>
      </c>
      <c r="F9265" s="4">
        <v>31903</v>
      </c>
      <c r="G9265">
        <v>6.61</v>
      </c>
      <c r="H9265">
        <f t="shared" si="144"/>
        <v>1.9299999999999988</v>
      </c>
      <c r="I9265" s="103">
        <f>AVERAGE(H$10:H9265)</f>
        <v>0.40713267070008691</v>
      </c>
      <c r="J9265" s="2"/>
    </row>
    <row r="9266" spans="1:10">
      <c r="A9266" s="4">
        <v>36200</v>
      </c>
      <c r="B9266">
        <v>4.91</v>
      </c>
      <c r="F9266" s="4">
        <v>31904</v>
      </c>
      <c r="G9266">
        <v>6.84</v>
      </c>
      <c r="H9266">
        <f t="shared" si="144"/>
        <v>1.6600000000000001</v>
      </c>
      <c r="I9266" s="103">
        <f>AVERAGE(H$10:H9266)</f>
        <v>0.40726801339526886</v>
      </c>
      <c r="J9266" s="2"/>
    </row>
    <row r="9267" spans="1:10">
      <c r="A9267" s="4">
        <v>36201</v>
      </c>
      <c r="B9267">
        <v>4.9000000000000004</v>
      </c>
      <c r="F9267" s="4">
        <v>31905</v>
      </c>
      <c r="G9267">
        <v>6.72</v>
      </c>
      <c r="H9267">
        <f t="shared" si="144"/>
        <v>1.71</v>
      </c>
      <c r="I9267" s="103">
        <f>AVERAGE(H$10:H9267)</f>
        <v>0.40740872758695229</v>
      </c>
      <c r="J9267" s="2"/>
    </row>
    <row r="9268" spans="1:10">
      <c r="A9268" s="4">
        <v>36202</v>
      </c>
      <c r="B9268">
        <v>4.93</v>
      </c>
      <c r="F9268" s="4">
        <v>31906</v>
      </c>
      <c r="G9268">
        <v>6.72</v>
      </c>
      <c r="H9268">
        <f t="shared" si="144"/>
        <v>1.71</v>
      </c>
      <c r="I9268" s="103">
        <f>AVERAGE(H$10:H9268)</f>
        <v>0.40754941138351919</v>
      </c>
      <c r="J9268" s="2"/>
    </row>
    <row r="9269" spans="1:10">
      <c r="A9269" s="4">
        <v>36203</v>
      </c>
      <c r="B9269">
        <v>5.0599999999999996</v>
      </c>
      <c r="F9269" s="4">
        <v>31907</v>
      </c>
      <c r="G9269">
        <v>6.72</v>
      </c>
      <c r="H9269">
        <f t="shared" si="144"/>
        <v>1.71</v>
      </c>
      <c r="I9269" s="103">
        <f>AVERAGE(H$10:H9269)</f>
        <v>0.40769006479481684</v>
      </c>
      <c r="J9269" s="2"/>
    </row>
    <row r="9270" spans="1:10">
      <c r="A9270" s="4">
        <v>36207</v>
      </c>
      <c r="B9270">
        <v>5.03</v>
      </c>
      <c r="F9270" s="4">
        <v>31908</v>
      </c>
      <c r="G9270">
        <v>6.84</v>
      </c>
      <c r="H9270">
        <f t="shared" si="144"/>
        <v>1.7300000000000004</v>
      </c>
      <c r="I9270" s="103">
        <f>AVERAGE(H$10:H9270)</f>
        <v>0.40783284742468462</v>
      </c>
      <c r="J9270" s="2"/>
    </row>
    <row r="9271" spans="1:10">
      <c r="A9271" s="4">
        <v>36208</v>
      </c>
      <c r="B9271">
        <v>4.9800000000000004</v>
      </c>
      <c r="F9271" s="4">
        <v>31909</v>
      </c>
      <c r="G9271">
        <v>6.75</v>
      </c>
      <c r="H9271">
        <f t="shared" si="144"/>
        <v>1.8000000000000007</v>
      </c>
      <c r="I9271" s="103">
        <f>AVERAGE(H$10:H9271)</f>
        <v>0.40798315698553272</v>
      </c>
      <c r="J9271" s="2"/>
    </row>
    <row r="9272" spans="1:10">
      <c r="A9272" s="4">
        <v>36209</v>
      </c>
      <c r="B9272">
        <v>5.04</v>
      </c>
      <c r="F9272" s="4">
        <v>31910</v>
      </c>
      <c r="G9272">
        <v>6.67</v>
      </c>
      <c r="H9272">
        <f t="shared" si="144"/>
        <v>1.8800000000000008</v>
      </c>
      <c r="I9272" s="103">
        <f>AVERAGE(H$10:H9272)</f>
        <v>0.40814207060347668</v>
      </c>
      <c r="J9272" s="2"/>
    </row>
    <row r="9273" spans="1:10">
      <c r="A9273" s="4">
        <v>36210</v>
      </c>
      <c r="B9273">
        <v>5.07</v>
      </c>
      <c r="F9273" s="4">
        <v>31911</v>
      </c>
      <c r="G9273">
        <v>6.75</v>
      </c>
      <c r="H9273">
        <f t="shared" si="144"/>
        <v>1.8200000000000003</v>
      </c>
      <c r="I9273" s="103">
        <f>AVERAGE(H$10:H9273)</f>
        <v>0.40829447322970691</v>
      </c>
      <c r="J9273" s="2"/>
    </row>
    <row r="9274" spans="1:10">
      <c r="A9274" s="4">
        <v>36213</v>
      </c>
      <c r="B9274">
        <v>5.03</v>
      </c>
      <c r="F9274" s="4">
        <v>31912</v>
      </c>
      <c r="G9274">
        <v>6.84</v>
      </c>
      <c r="H9274">
        <f t="shared" si="144"/>
        <v>1.9600000000000009</v>
      </c>
      <c r="I9274" s="103">
        <f>AVERAGE(H$10:H9274)</f>
        <v>0.40846195358877546</v>
      </c>
      <c r="J9274" s="2"/>
    </row>
    <row r="9275" spans="1:10">
      <c r="A9275" s="4">
        <v>36214</v>
      </c>
      <c r="B9275">
        <v>5.0999999999999996</v>
      </c>
      <c r="F9275" s="4">
        <v>31913</v>
      </c>
      <c r="G9275">
        <v>6.84</v>
      </c>
      <c r="H9275">
        <f t="shared" si="144"/>
        <v>1.9600000000000009</v>
      </c>
      <c r="I9275" s="103">
        <f>AVERAGE(H$10:H9275)</f>
        <v>0.40862939779840329</v>
      </c>
      <c r="J9275" s="2"/>
    </row>
    <row r="9276" spans="1:10">
      <c r="A9276" s="4">
        <v>36215</v>
      </c>
      <c r="B9276">
        <v>5.18</v>
      </c>
      <c r="F9276" s="4">
        <v>31914</v>
      </c>
      <c r="G9276">
        <v>6.84</v>
      </c>
      <c r="H9276">
        <f t="shared" si="144"/>
        <v>1.9600000000000009</v>
      </c>
      <c r="I9276" s="103">
        <f>AVERAGE(H$10:H9276)</f>
        <v>0.40879680587029293</v>
      </c>
      <c r="J9276" s="2"/>
    </row>
    <row r="9277" spans="1:10">
      <c r="A9277" s="4">
        <v>36216</v>
      </c>
      <c r="B9277">
        <v>5.32</v>
      </c>
      <c r="F9277" s="4">
        <v>31915</v>
      </c>
      <c r="G9277">
        <v>6.88</v>
      </c>
      <c r="H9277">
        <f t="shared" si="144"/>
        <v>1.8500000000000005</v>
      </c>
      <c r="I9277" s="103">
        <f>AVERAGE(H$10:H9277)</f>
        <v>0.40895230902028534</v>
      </c>
      <c r="J9277" s="2"/>
    </row>
    <row r="9278" spans="1:10">
      <c r="A9278" s="4">
        <v>36217</v>
      </c>
      <c r="B9278">
        <v>5.29</v>
      </c>
      <c r="F9278" s="4">
        <v>31916</v>
      </c>
      <c r="G9278">
        <v>6.67</v>
      </c>
      <c r="H9278">
        <f t="shared" si="144"/>
        <v>2.2200000000000006</v>
      </c>
      <c r="I9278" s="103">
        <f>AVERAGE(H$10:H9278)</f>
        <v>0.40914769662315292</v>
      </c>
      <c r="J9278" s="2"/>
    </row>
    <row r="9279" spans="1:10">
      <c r="A9279" s="4">
        <v>36220</v>
      </c>
      <c r="B9279">
        <v>5.4</v>
      </c>
      <c r="F9279" s="4">
        <v>31917</v>
      </c>
      <c r="G9279">
        <v>6.6</v>
      </c>
      <c r="H9279">
        <f t="shared" si="144"/>
        <v>2.3200000000000003</v>
      </c>
      <c r="I9279" s="103">
        <f>AVERAGE(H$10:H9279)</f>
        <v>0.40935382955771354</v>
      </c>
      <c r="J9279" s="2"/>
    </row>
    <row r="9280" spans="1:10">
      <c r="A9280" s="4">
        <v>36221</v>
      </c>
      <c r="B9280">
        <v>5.35</v>
      </c>
      <c r="F9280" s="4">
        <v>31918</v>
      </c>
      <c r="G9280">
        <v>6.77</v>
      </c>
      <c r="H9280">
        <f t="shared" si="144"/>
        <v>2.0999999999999996</v>
      </c>
      <c r="I9280" s="103">
        <f>AVERAGE(H$10:H9280)</f>
        <v>0.40953618811347259</v>
      </c>
      <c r="J9280" s="2"/>
    </row>
    <row r="9281" spans="1:10">
      <c r="A9281" s="4">
        <v>36222</v>
      </c>
      <c r="B9281">
        <v>5.39</v>
      </c>
      <c r="F9281" s="4">
        <v>31919</v>
      </c>
      <c r="G9281">
        <v>6.72</v>
      </c>
      <c r="H9281">
        <f t="shared" si="144"/>
        <v>2.0599999999999996</v>
      </c>
      <c r="I9281" s="103">
        <f>AVERAGE(H$10:H9281)</f>
        <v>0.40971419327006087</v>
      </c>
      <c r="J9281" s="2"/>
    </row>
    <row r="9282" spans="1:10">
      <c r="A9282" s="4">
        <v>36223</v>
      </c>
      <c r="B9282">
        <v>5.41</v>
      </c>
      <c r="F9282" s="4">
        <v>31920</v>
      </c>
      <c r="G9282">
        <v>6.72</v>
      </c>
      <c r="H9282">
        <f t="shared" si="144"/>
        <v>2.0599999999999996</v>
      </c>
      <c r="I9282" s="103">
        <f>AVERAGE(H$10:H9282)</f>
        <v>0.40989216003450923</v>
      </c>
      <c r="J9282" s="2"/>
    </row>
    <row r="9283" spans="1:10">
      <c r="A9283" s="4">
        <v>36224</v>
      </c>
      <c r="B9283">
        <v>5.34</v>
      </c>
      <c r="F9283" s="4">
        <v>31921</v>
      </c>
      <c r="G9283">
        <v>6.72</v>
      </c>
      <c r="H9283">
        <f t="shared" si="144"/>
        <v>2.0599999999999996</v>
      </c>
      <c r="I9283" s="103">
        <f>AVERAGE(H$10:H9283)</f>
        <v>0.41007008841923703</v>
      </c>
      <c r="J9283" s="2"/>
    </row>
    <row r="9284" spans="1:10">
      <c r="A9284" s="4">
        <v>36227</v>
      </c>
      <c r="B9284">
        <v>5.29</v>
      </c>
      <c r="F9284" s="4">
        <v>31922</v>
      </c>
      <c r="G9284">
        <v>6.72</v>
      </c>
      <c r="H9284">
        <f t="shared" si="144"/>
        <v>2.0599999999999996</v>
      </c>
      <c r="I9284" s="103">
        <f>AVERAGE(H$10:H9284)</f>
        <v>0.41024797843665817</v>
      </c>
      <c r="J9284" s="2"/>
    </row>
    <row r="9285" spans="1:10">
      <c r="A9285" s="4">
        <v>36228</v>
      </c>
      <c r="B9285">
        <v>5.18</v>
      </c>
      <c r="F9285" s="4">
        <v>31923</v>
      </c>
      <c r="G9285">
        <v>6.97</v>
      </c>
      <c r="H9285">
        <f t="shared" si="144"/>
        <v>1.580000000000001</v>
      </c>
      <c r="I9285" s="103">
        <f>AVERAGE(H$10:H9285)</f>
        <v>0.41037408365674904</v>
      </c>
      <c r="J9285" s="2"/>
    </row>
    <row r="9286" spans="1:10">
      <c r="A9286" s="4">
        <v>36229</v>
      </c>
      <c r="B9286">
        <v>5.2</v>
      </c>
      <c r="F9286" s="4">
        <v>31924</v>
      </c>
      <c r="G9286">
        <v>6.97</v>
      </c>
      <c r="H9286">
        <f t="shared" si="144"/>
        <v>1.63</v>
      </c>
      <c r="I9286" s="103">
        <f>AVERAGE(H$10:H9286)</f>
        <v>0.41050555136358785</v>
      </c>
      <c r="J9286" s="2"/>
    </row>
    <row r="9287" spans="1:10">
      <c r="A9287" s="4">
        <v>36230</v>
      </c>
      <c r="B9287">
        <v>5.21</v>
      </c>
      <c r="F9287" s="4">
        <v>31925</v>
      </c>
      <c r="G9287">
        <v>6.8</v>
      </c>
      <c r="H9287">
        <f t="shared" si="144"/>
        <v>1.7600000000000007</v>
      </c>
      <c r="I9287" s="103">
        <f>AVERAGE(H$10:H9287)</f>
        <v>0.41065100237120117</v>
      </c>
      <c r="J9287" s="2"/>
    </row>
    <row r="9288" spans="1:10">
      <c r="A9288" s="4">
        <v>36231</v>
      </c>
      <c r="B9288">
        <v>5.16</v>
      </c>
      <c r="F9288" s="4">
        <v>31926</v>
      </c>
      <c r="G9288">
        <v>6.63</v>
      </c>
      <c r="H9288">
        <f t="shared" si="144"/>
        <v>1.8600000000000003</v>
      </c>
      <c r="I9288" s="103">
        <f>AVERAGE(H$10:H9288)</f>
        <v>0.41080719905162244</v>
      </c>
      <c r="J9288" s="2"/>
    </row>
    <row r="9289" spans="1:10">
      <c r="A9289" s="4">
        <v>36234</v>
      </c>
      <c r="B9289">
        <v>5.15</v>
      </c>
      <c r="F9289" s="4">
        <v>31927</v>
      </c>
      <c r="G9289">
        <v>6.63</v>
      </c>
      <c r="H9289">
        <f t="shared" si="144"/>
        <v>1.8600000000000003</v>
      </c>
      <c r="I9289" s="103">
        <f>AVERAGE(H$10:H9289)</f>
        <v>0.41096336206896605</v>
      </c>
      <c r="J9289" s="2"/>
    </row>
    <row r="9290" spans="1:10">
      <c r="A9290" s="4">
        <v>36235</v>
      </c>
      <c r="B9290">
        <v>5.1100000000000003</v>
      </c>
      <c r="F9290" s="4">
        <v>31928</v>
      </c>
      <c r="G9290">
        <v>6.63</v>
      </c>
      <c r="H9290">
        <f t="shared" ref="H9290:H9353" si="145">IFERROR(((VLOOKUP(F9290,$A$9:$B$14200,2,FALSE))-G9290),H9289)</f>
        <v>1.8600000000000003</v>
      </c>
      <c r="I9290" s="103">
        <f>AVERAGE(H$10:H9290)</f>
        <v>0.41111949143411325</v>
      </c>
      <c r="J9290" s="2"/>
    </row>
    <row r="9291" spans="1:10">
      <c r="A9291" s="4">
        <v>36236</v>
      </c>
      <c r="B9291">
        <v>5.14</v>
      </c>
      <c r="F9291" s="4">
        <v>31929</v>
      </c>
      <c r="G9291">
        <v>6.74</v>
      </c>
      <c r="H9291">
        <f t="shared" si="145"/>
        <v>1.7099999999999991</v>
      </c>
      <c r="I9291" s="103">
        <f>AVERAGE(H$10:H9291)</f>
        <v>0.4112594268476627</v>
      </c>
      <c r="J9291" s="2"/>
    </row>
    <row r="9292" spans="1:10">
      <c r="A9292" s="4">
        <v>36237</v>
      </c>
      <c r="B9292">
        <v>5.1100000000000003</v>
      </c>
      <c r="F9292" s="4">
        <v>31930</v>
      </c>
      <c r="G9292">
        <v>6.56</v>
      </c>
      <c r="H9292">
        <f t="shared" si="145"/>
        <v>2.160000000000001</v>
      </c>
      <c r="I9292" s="103">
        <f>AVERAGE(H$10:H9292)</f>
        <v>0.41144780782074813</v>
      </c>
      <c r="J9292" s="2"/>
    </row>
    <row r="9293" spans="1:10">
      <c r="A9293" s="4">
        <v>36238</v>
      </c>
      <c r="B9293">
        <v>5.17</v>
      </c>
      <c r="F9293" s="4">
        <v>31931</v>
      </c>
      <c r="G9293">
        <v>6.58</v>
      </c>
      <c r="H9293">
        <f t="shared" si="145"/>
        <v>2.0600000000000005</v>
      </c>
      <c r="I9293" s="103">
        <f>AVERAGE(H$10:H9293)</f>
        <v>0.4116253769926761</v>
      </c>
      <c r="J9293" s="2"/>
    </row>
    <row r="9294" spans="1:10">
      <c r="A9294" s="4">
        <v>36241</v>
      </c>
      <c r="B9294">
        <v>5.21</v>
      </c>
      <c r="F9294" s="4">
        <v>31932</v>
      </c>
      <c r="G9294">
        <v>6.74</v>
      </c>
      <c r="H9294">
        <f t="shared" si="145"/>
        <v>1.8399999999999999</v>
      </c>
      <c r="I9294" s="103">
        <f>AVERAGE(H$10:H9294)</f>
        <v>0.41177921378567633</v>
      </c>
      <c r="J9294" s="2"/>
    </row>
    <row r="9295" spans="1:10">
      <c r="A9295" s="4">
        <v>36242</v>
      </c>
      <c r="B9295">
        <v>5.2</v>
      </c>
      <c r="F9295" s="4">
        <v>31933</v>
      </c>
      <c r="G9295">
        <v>6.7</v>
      </c>
      <c r="H9295">
        <f t="shared" si="145"/>
        <v>1.7999999999999998</v>
      </c>
      <c r="I9295" s="103">
        <f>AVERAGE(H$10:H9295)</f>
        <v>0.41192870988585023</v>
      </c>
      <c r="J9295" s="2"/>
    </row>
    <row r="9296" spans="1:10">
      <c r="A9296" s="4">
        <v>36243</v>
      </c>
      <c r="B9296">
        <v>5.17</v>
      </c>
      <c r="F9296" s="4">
        <v>31934</v>
      </c>
      <c r="G9296">
        <v>6.7</v>
      </c>
      <c r="H9296">
        <f t="shared" si="145"/>
        <v>1.7999999999999998</v>
      </c>
      <c r="I9296" s="103">
        <f>AVERAGE(H$10:H9296)</f>
        <v>0.41207817379132178</v>
      </c>
      <c r="J9296" s="2"/>
    </row>
    <row r="9297" spans="1:10">
      <c r="A9297" s="4">
        <v>36244</v>
      </c>
      <c r="B9297">
        <v>5.21</v>
      </c>
      <c r="F9297" s="4">
        <v>31935</v>
      </c>
      <c r="G9297">
        <v>6.7</v>
      </c>
      <c r="H9297">
        <f t="shared" si="145"/>
        <v>1.7999999999999998</v>
      </c>
      <c r="I9297" s="103">
        <f>AVERAGE(H$10:H9297)</f>
        <v>0.41222760551248983</v>
      </c>
      <c r="J9297" s="2"/>
    </row>
    <row r="9298" spans="1:10">
      <c r="A9298" s="4">
        <v>36245</v>
      </c>
      <c r="B9298">
        <v>5.21</v>
      </c>
      <c r="F9298" s="4">
        <v>31936</v>
      </c>
      <c r="G9298">
        <v>6.75</v>
      </c>
      <c r="H9298">
        <f t="shared" si="145"/>
        <v>1.7799999999999994</v>
      </c>
      <c r="I9298" s="103">
        <f>AVERAGE(H$10:H9298)</f>
        <v>0.41237485197545543</v>
      </c>
      <c r="J9298" s="2"/>
    </row>
    <row r="9299" spans="1:10">
      <c r="A9299" s="4">
        <v>36248</v>
      </c>
      <c r="B9299">
        <v>5.28</v>
      </c>
      <c r="F9299" s="4">
        <v>31937</v>
      </c>
      <c r="G9299">
        <v>6.68</v>
      </c>
      <c r="H9299">
        <f t="shared" si="145"/>
        <v>1.8800000000000008</v>
      </c>
      <c r="I9299" s="103">
        <f>AVERAGE(H$10:H9299)</f>
        <v>0.41253283100107707</v>
      </c>
      <c r="J9299" s="2"/>
    </row>
    <row r="9300" spans="1:10">
      <c r="A9300" s="4">
        <v>36249</v>
      </c>
      <c r="B9300">
        <v>5.21</v>
      </c>
      <c r="F9300" s="4">
        <v>31938</v>
      </c>
      <c r="G9300">
        <v>6.63</v>
      </c>
      <c r="H9300">
        <f t="shared" si="145"/>
        <v>1.9300000000000006</v>
      </c>
      <c r="I9300" s="103">
        <f>AVERAGE(H$10:H9300)</f>
        <v>0.4126961575718443</v>
      </c>
      <c r="J9300" s="2"/>
    </row>
    <row r="9301" spans="1:10">
      <c r="A9301" s="4">
        <v>36250</v>
      </c>
      <c r="B9301">
        <v>5.25</v>
      </c>
      <c r="F9301" s="4">
        <v>31939</v>
      </c>
      <c r="G9301">
        <v>6.73</v>
      </c>
      <c r="H9301">
        <f t="shared" si="145"/>
        <v>1.7899999999999991</v>
      </c>
      <c r="I9301" s="103">
        <f>AVERAGE(H$10:H9301)</f>
        <v>0.41284438226431397</v>
      </c>
      <c r="J9301" s="2"/>
    </row>
    <row r="9302" spans="1:10">
      <c r="A9302" s="4">
        <v>36251</v>
      </c>
      <c r="B9302">
        <v>5.27</v>
      </c>
      <c r="F9302" s="4">
        <v>31940</v>
      </c>
      <c r="G9302">
        <v>6.71</v>
      </c>
      <c r="H9302">
        <f t="shared" si="145"/>
        <v>1.6100000000000003</v>
      </c>
      <c r="I9302" s="103">
        <f>AVERAGE(H$10:H9302)</f>
        <v>0.41297320563865336</v>
      </c>
      <c r="J9302" s="2"/>
    </row>
    <row r="9303" spans="1:10">
      <c r="A9303" s="4">
        <v>36252</v>
      </c>
      <c r="B9303">
        <v>5.2</v>
      </c>
      <c r="F9303" s="4">
        <v>31941</v>
      </c>
      <c r="G9303">
        <v>6.71</v>
      </c>
      <c r="H9303">
        <f t="shared" si="145"/>
        <v>1.6100000000000003</v>
      </c>
      <c r="I9303" s="103">
        <f>AVERAGE(H$10:H9303)</f>
        <v>0.41310200129115621</v>
      </c>
      <c r="J9303" s="2"/>
    </row>
    <row r="9304" spans="1:10">
      <c r="A9304" s="4">
        <v>36255</v>
      </c>
      <c r="B9304">
        <v>5.2</v>
      </c>
      <c r="F9304" s="4">
        <v>31942</v>
      </c>
      <c r="G9304">
        <v>6.71</v>
      </c>
      <c r="H9304">
        <f t="shared" si="145"/>
        <v>1.6100000000000003</v>
      </c>
      <c r="I9304" s="103">
        <f>AVERAGE(H$10:H9304)</f>
        <v>0.41323076923076985</v>
      </c>
      <c r="J9304" s="2"/>
    </row>
    <row r="9305" spans="1:10">
      <c r="A9305" s="4">
        <v>36256</v>
      </c>
      <c r="B9305">
        <v>5.13</v>
      </c>
      <c r="F9305" s="4">
        <v>31943</v>
      </c>
      <c r="G9305">
        <v>6.85</v>
      </c>
      <c r="H9305">
        <f t="shared" si="145"/>
        <v>1.4299999999999997</v>
      </c>
      <c r="I9305" s="103">
        <f>AVERAGE(H$10:H9305)</f>
        <v>0.41334014629948429</v>
      </c>
      <c r="J9305" s="2"/>
    </row>
    <row r="9306" spans="1:10">
      <c r="A9306" s="4">
        <v>36257</v>
      </c>
      <c r="B9306">
        <v>5.14</v>
      </c>
      <c r="F9306" s="4">
        <v>31944</v>
      </c>
      <c r="G9306">
        <v>6.74</v>
      </c>
      <c r="H9306">
        <f t="shared" si="145"/>
        <v>1.5399999999999991</v>
      </c>
      <c r="I9306" s="103">
        <f>AVERAGE(H$10:H9306)</f>
        <v>0.41346133161234866</v>
      </c>
      <c r="J9306" s="2"/>
    </row>
    <row r="9307" spans="1:10">
      <c r="A9307" s="4">
        <v>36258</v>
      </c>
      <c r="B9307">
        <v>5.03</v>
      </c>
      <c r="F9307" s="4">
        <v>31945</v>
      </c>
      <c r="G9307">
        <v>6.8</v>
      </c>
      <c r="H9307">
        <f t="shared" si="145"/>
        <v>1.4300000000000006</v>
      </c>
      <c r="I9307" s="103">
        <f>AVERAGE(H$10:H9307)</f>
        <v>0.41357066035706663</v>
      </c>
      <c r="J9307" s="2"/>
    </row>
    <row r="9308" spans="1:10">
      <c r="A9308" s="4">
        <v>36259</v>
      </c>
      <c r="B9308">
        <v>5.05</v>
      </c>
      <c r="F9308" s="4">
        <v>31946</v>
      </c>
      <c r="G9308">
        <v>6.81</v>
      </c>
      <c r="H9308">
        <f t="shared" si="145"/>
        <v>1.46</v>
      </c>
      <c r="I9308" s="103">
        <f>AVERAGE(H$10:H9308)</f>
        <v>0.41368319174104801</v>
      </c>
      <c r="J9308" s="2"/>
    </row>
    <row r="9309" spans="1:10">
      <c r="A9309" s="4">
        <v>36262</v>
      </c>
      <c r="B9309">
        <v>5.0599999999999996</v>
      </c>
      <c r="F9309" s="4">
        <v>31947</v>
      </c>
      <c r="G9309">
        <v>6.76</v>
      </c>
      <c r="H9309">
        <f t="shared" si="145"/>
        <v>1.5400000000000009</v>
      </c>
      <c r="I9309" s="103">
        <f>AVERAGE(H$10:H9309)</f>
        <v>0.41380430107526944</v>
      </c>
      <c r="J9309" s="2"/>
    </row>
    <row r="9310" spans="1:10">
      <c r="A9310" s="4">
        <v>36263</v>
      </c>
      <c r="B9310">
        <v>5.12</v>
      </c>
      <c r="F9310" s="4">
        <v>31948</v>
      </c>
      <c r="G9310">
        <v>6.76</v>
      </c>
      <c r="H9310">
        <f t="shared" si="145"/>
        <v>1.5400000000000009</v>
      </c>
      <c r="I9310" s="103">
        <f>AVERAGE(H$10:H9310)</f>
        <v>0.41392538436727294</v>
      </c>
      <c r="J9310" s="2"/>
    </row>
    <row r="9311" spans="1:10">
      <c r="A9311" s="4">
        <v>36264</v>
      </c>
      <c r="B9311">
        <v>5.13</v>
      </c>
      <c r="F9311" s="4">
        <v>31949</v>
      </c>
      <c r="G9311">
        <v>6.76</v>
      </c>
      <c r="H9311">
        <f t="shared" si="145"/>
        <v>1.5400000000000009</v>
      </c>
      <c r="I9311" s="103">
        <f>AVERAGE(H$10:H9311)</f>
        <v>0.41404644162545751</v>
      </c>
      <c r="J9311" s="2"/>
    </row>
    <row r="9312" spans="1:10">
      <c r="A9312" s="4">
        <v>36265</v>
      </c>
      <c r="B9312">
        <v>5.18</v>
      </c>
      <c r="F9312" s="4">
        <v>31950</v>
      </c>
      <c r="G9312">
        <v>6.83</v>
      </c>
      <c r="H9312">
        <f t="shared" si="145"/>
        <v>1.4000000000000004</v>
      </c>
      <c r="I9312" s="103">
        <f>AVERAGE(H$10:H9312)</f>
        <v>0.41415242394926427</v>
      </c>
      <c r="J9312" s="2"/>
    </row>
    <row r="9313" spans="1:10">
      <c r="A9313" s="4">
        <v>36266</v>
      </c>
      <c r="B9313">
        <v>5.23</v>
      </c>
      <c r="F9313" s="4">
        <v>31951</v>
      </c>
      <c r="G9313">
        <v>6.84</v>
      </c>
      <c r="H9313">
        <f t="shared" si="145"/>
        <v>1.3900000000000006</v>
      </c>
      <c r="I9313" s="103">
        <f>AVERAGE(H$10:H9313)</f>
        <v>0.41425730868443739</v>
      </c>
      <c r="J9313" s="2"/>
    </row>
    <row r="9314" spans="1:10">
      <c r="A9314" s="4">
        <v>36269</v>
      </c>
      <c r="B9314">
        <v>5.18</v>
      </c>
      <c r="F9314" s="4">
        <v>31952</v>
      </c>
      <c r="G9314">
        <v>6.75</v>
      </c>
      <c r="H9314">
        <f t="shared" si="145"/>
        <v>1.5600000000000005</v>
      </c>
      <c r="I9314" s="103">
        <f>AVERAGE(H$10:H9314)</f>
        <v>0.41438044062332136</v>
      </c>
      <c r="J9314" s="2"/>
    </row>
    <row r="9315" spans="1:10">
      <c r="A9315" s="4">
        <v>36270</v>
      </c>
      <c r="B9315">
        <v>5.16</v>
      </c>
      <c r="F9315" s="4">
        <v>31953</v>
      </c>
      <c r="G9315">
        <v>6.81</v>
      </c>
      <c r="H9315">
        <f t="shared" si="145"/>
        <v>1.4400000000000004</v>
      </c>
      <c r="I9315" s="103">
        <f>AVERAGE(H$10:H9315)</f>
        <v>0.41449065119277945</v>
      </c>
      <c r="J9315" s="2"/>
    </row>
    <row r="9316" spans="1:10">
      <c r="A9316" s="4">
        <v>36271</v>
      </c>
      <c r="B9316">
        <v>5.17</v>
      </c>
      <c r="F9316" s="4">
        <v>31954</v>
      </c>
      <c r="G9316">
        <v>6.72</v>
      </c>
      <c r="H9316">
        <f t="shared" si="145"/>
        <v>1.6499999999999995</v>
      </c>
      <c r="I9316" s="103">
        <f>AVERAGE(H$10:H9316)</f>
        <v>0.41462340174062595</v>
      </c>
      <c r="J9316" s="2"/>
    </row>
    <row r="9317" spans="1:10">
      <c r="A9317" s="4">
        <v>36272</v>
      </c>
      <c r="B9317">
        <v>5.25</v>
      </c>
      <c r="F9317" s="4">
        <v>31955</v>
      </c>
      <c r="G9317">
        <v>6.72</v>
      </c>
      <c r="H9317">
        <f t="shared" si="145"/>
        <v>1.6499999999999995</v>
      </c>
      <c r="I9317" s="103">
        <f>AVERAGE(H$10:H9317)</f>
        <v>0.41475612376450427</v>
      </c>
      <c r="J9317" s="2"/>
    </row>
    <row r="9318" spans="1:10">
      <c r="A9318" s="4">
        <v>36273</v>
      </c>
      <c r="B9318">
        <v>5.26</v>
      </c>
      <c r="F9318" s="4">
        <v>31956</v>
      </c>
      <c r="G9318">
        <v>6.72</v>
      </c>
      <c r="H9318">
        <f t="shared" si="145"/>
        <v>1.6499999999999995</v>
      </c>
      <c r="I9318" s="103">
        <f>AVERAGE(H$10:H9318)</f>
        <v>0.41488881727360682</v>
      </c>
      <c r="J9318" s="2"/>
    </row>
    <row r="9319" spans="1:10">
      <c r="A9319" s="4">
        <v>36276</v>
      </c>
      <c r="B9319">
        <v>5.23</v>
      </c>
      <c r="F9319" s="4">
        <v>31957</v>
      </c>
      <c r="G9319">
        <v>6.68</v>
      </c>
      <c r="H9319">
        <f t="shared" si="145"/>
        <v>1.6600000000000001</v>
      </c>
      <c r="I9319" s="103">
        <f>AVERAGE(H$10:H9319)</f>
        <v>0.41502255639097807</v>
      </c>
      <c r="J9319" s="2"/>
    </row>
    <row r="9320" spans="1:10">
      <c r="A9320" s="4">
        <v>36277</v>
      </c>
      <c r="B9320">
        <v>5.22</v>
      </c>
      <c r="F9320" s="4">
        <v>31958</v>
      </c>
      <c r="G9320">
        <v>6.56</v>
      </c>
      <c r="H9320">
        <f t="shared" si="145"/>
        <v>1.8200000000000012</v>
      </c>
      <c r="I9320" s="103">
        <f>AVERAGE(H$10:H9320)</f>
        <v>0.41517345075716955</v>
      </c>
      <c r="J9320" s="2"/>
    </row>
    <row r="9321" spans="1:10">
      <c r="A9321" s="4">
        <v>36278</v>
      </c>
      <c r="B9321">
        <v>5.27</v>
      </c>
      <c r="F9321" s="4">
        <v>31959</v>
      </c>
      <c r="G9321">
        <v>6.07</v>
      </c>
      <c r="H9321">
        <f t="shared" si="145"/>
        <v>2.2899999999999991</v>
      </c>
      <c r="I9321" s="103">
        <f>AVERAGE(H$10:H9321)</f>
        <v>0.41537478522336829</v>
      </c>
      <c r="J9321" s="2"/>
    </row>
    <row r="9322" spans="1:10">
      <c r="A9322" s="4">
        <v>36279</v>
      </c>
      <c r="B9322">
        <v>5.22</v>
      </c>
      <c r="F9322" s="4">
        <v>31960</v>
      </c>
      <c r="G9322">
        <v>6.68</v>
      </c>
      <c r="H9322">
        <f t="shared" si="145"/>
        <v>1.620000000000001</v>
      </c>
      <c r="I9322" s="103">
        <f>AVERAGE(H$10:H9322)</f>
        <v>0.41550413400622843</v>
      </c>
      <c r="J9322" s="2"/>
    </row>
    <row r="9323" spans="1:10">
      <c r="A9323" s="4">
        <v>36280</v>
      </c>
      <c r="B9323">
        <v>5.36</v>
      </c>
      <c r="F9323" s="4">
        <v>31961</v>
      </c>
      <c r="G9323">
        <v>6.59</v>
      </c>
      <c r="H9323">
        <f t="shared" si="145"/>
        <v>1.620000000000001</v>
      </c>
      <c r="I9323" s="103">
        <f>AVERAGE(H$10:H9323)</f>
        <v>0.4156334550139581</v>
      </c>
      <c r="J9323" s="2"/>
    </row>
    <row r="9324" spans="1:10">
      <c r="A9324" s="4">
        <v>36283</v>
      </c>
      <c r="B9324">
        <v>5.38</v>
      </c>
      <c r="F9324" s="4">
        <v>31962</v>
      </c>
      <c r="G9324">
        <v>6.59</v>
      </c>
      <c r="H9324">
        <f t="shared" si="145"/>
        <v>1.620000000000001</v>
      </c>
      <c r="I9324" s="103">
        <f>AVERAGE(H$10:H9324)</f>
        <v>0.41576274825550247</v>
      </c>
      <c r="J9324" s="2"/>
    </row>
    <row r="9325" spans="1:10">
      <c r="A9325" s="4">
        <v>36284</v>
      </c>
      <c r="B9325">
        <v>5.42</v>
      </c>
      <c r="F9325" s="4">
        <v>31963</v>
      </c>
      <c r="G9325">
        <v>6.59</v>
      </c>
      <c r="H9325">
        <f t="shared" si="145"/>
        <v>1.620000000000001</v>
      </c>
      <c r="I9325" s="103">
        <f>AVERAGE(H$10:H9325)</f>
        <v>0.41589201373980306</v>
      </c>
      <c r="J9325" s="2"/>
    </row>
    <row r="9326" spans="1:10">
      <c r="A9326" s="4">
        <v>36285</v>
      </c>
      <c r="B9326">
        <v>5.4</v>
      </c>
      <c r="F9326" s="4">
        <v>31964</v>
      </c>
      <c r="G9326">
        <v>6.73</v>
      </c>
      <c r="H9326">
        <f t="shared" si="145"/>
        <v>1.5599999999999987</v>
      </c>
      <c r="I9326" s="103">
        <f>AVERAGE(H$10:H9326)</f>
        <v>0.41601481163464693</v>
      </c>
      <c r="J9326" s="2"/>
    </row>
    <row r="9327" spans="1:10">
      <c r="A9327" s="4">
        <v>36286</v>
      </c>
      <c r="B9327">
        <v>5.52</v>
      </c>
      <c r="F9327" s="4">
        <v>31965</v>
      </c>
      <c r="G9327">
        <v>6.72</v>
      </c>
      <c r="H9327">
        <f t="shared" si="145"/>
        <v>1.5599999999999996</v>
      </c>
      <c r="I9327" s="103">
        <f>AVERAGE(H$10:H9327)</f>
        <v>0.41613758317235516</v>
      </c>
      <c r="J9327" s="2"/>
    </row>
    <row r="9328" spans="1:10">
      <c r="A9328" s="4">
        <v>36287</v>
      </c>
      <c r="B9328">
        <v>5.54</v>
      </c>
      <c r="F9328" s="4">
        <v>31966</v>
      </c>
      <c r="G9328">
        <v>6.59</v>
      </c>
      <c r="H9328">
        <f t="shared" si="145"/>
        <v>1.7300000000000004</v>
      </c>
      <c r="I9328" s="103">
        <f>AVERAGE(H$10:H9328)</f>
        <v>0.41627857066208879</v>
      </c>
      <c r="J9328" s="2"/>
    </row>
    <row r="9329" spans="1:10">
      <c r="A9329" s="4">
        <v>36290</v>
      </c>
      <c r="B9329">
        <v>5.54</v>
      </c>
      <c r="F9329" s="4">
        <v>31967</v>
      </c>
      <c r="G9329">
        <v>6.62</v>
      </c>
      <c r="H9329">
        <f t="shared" si="145"/>
        <v>1.7499999999999991</v>
      </c>
      <c r="I9329" s="103">
        <f>AVERAGE(H$10:H9329)</f>
        <v>0.41642167381974304</v>
      </c>
      <c r="J9329" s="2"/>
    </row>
    <row r="9330" spans="1:10">
      <c r="A9330" s="4">
        <v>36291</v>
      </c>
      <c r="B9330">
        <v>5.59</v>
      </c>
      <c r="F9330" s="4">
        <v>31968</v>
      </c>
      <c r="G9330">
        <v>6.54</v>
      </c>
      <c r="H9330">
        <f t="shared" si="145"/>
        <v>1.7800000000000002</v>
      </c>
      <c r="I9330" s="103">
        <f>AVERAGE(H$10:H9330)</f>
        <v>0.41656796481064323</v>
      </c>
      <c r="J9330" s="2"/>
    </row>
    <row r="9331" spans="1:10">
      <c r="A9331" s="4">
        <v>36292</v>
      </c>
      <c r="B9331">
        <v>5.51</v>
      </c>
      <c r="F9331" s="4">
        <v>31969</v>
      </c>
      <c r="G9331">
        <v>6.54</v>
      </c>
      <c r="H9331">
        <f t="shared" si="145"/>
        <v>1.7800000000000002</v>
      </c>
      <c r="I9331" s="103">
        <f>AVERAGE(H$10:H9331)</f>
        <v>0.4167142244153621</v>
      </c>
      <c r="J9331" s="2"/>
    </row>
    <row r="9332" spans="1:10">
      <c r="A9332" s="4">
        <v>36293</v>
      </c>
      <c r="B9332">
        <v>5.41</v>
      </c>
      <c r="F9332" s="4">
        <v>31970</v>
      </c>
      <c r="G9332">
        <v>6.54</v>
      </c>
      <c r="H9332">
        <f t="shared" si="145"/>
        <v>1.7800000000000002</v>
      </c>
      <c r="I9332" s="103">
        <f>AVERAGE(H$10:H9332)</f>
        <v>0.41686045264399935</v>
      </c>
      <c r="J9332" s="2"/>
    </row>
    <row r="9333" spans="1:10">
      <c r="A9333" s="4">
        <v>36294</v>
      </c>
      <c r="B9333">
        <v>5.62</v>
      </c>
      <c r="F9333" s="4">
        <v>31971</v>
      </c>
      <c r="G9333">
        <v>6.62</v>
      </c>
      <c r="H9333">
        <f t="shared" si="145"/>
        <v>1.7600000000000007</v>
      </c>
      <c r="I9333" s="103">
        <f>AVERAGE(H$10:H9333)</f>
        <v>0.41700450450450516</v>
      </c>
      <c r="J9333" s="2"/>
    </row>
    <row r="9334" spans="1:10">
      <c r="A9334" s="4">
        <v>36297</v>
      </c>
      <c r="B9334">
        <v>5.66</v>
      </c>
      <c r="F9334" s="4">
        <v>31972</v>
      </c>
      <c r="G9334">
        <v>6.4</v>
      </c>
      <c r="H9334">
        <f t="shared" si="145"/>
        <v>1.9299999999999997</v>
      </c>
      <c r="I9334" s="103">
        <f>AVERAGE(H$10:H9334)</f>
        <v>0.41716675603217218</v>
      </c>
      <c r="J9334" s="2"/>
    </row>
    <row r="9335" spans="1:10">
      <c r="A9335" s="4">
        <v>36298</v>
      </c>
      <c r="B9335">
        <v>5.68</v>
      </c>
      <c r="F9335" s="4">
        <v>31973</v>
      </c>
      <c r="G9335">
        <v>6.38</v>
      </c>
      <c r="H9335">
        <f t="shared" si="145"/>
        <v>2.0499999999999998</v>
      </c>
      <c r="I9335" s="103">
        <f>AVERAGE(H$10:H9335)</f>
        <v>0.41734184001715696</v>
      </c>
      <c r="J9335" s="2"/>
    </row>
    <row r="9336" spans="1:10">
      <c r="A9336" s="4">
        <v>36299</v>
      </c>
      <c r="B9336">
        <v>5.6</v>
      </c>
      <c r="F9336" s="4">
        <v>31974</v>
      </c>
      <c r="G9336">
        <v>6.56</v>
      </c>
      <c r="H9336">
        <f t="shared" si="145"/>
        <v>1.8500000000000005</v>
      </c>
      <c r="I9336" s="103">
        <f>AVERAGE(H$10:H9336)</f>
        <v>0.41749544333655042</v>
      </c>
      <c r="J9336" s="2"/>
    </row>
    <row r="9337" spans="1:10">
      <c r="A9337" s="4">
        <v>36300</v>
      </c>
      <c r="B9337">
        <v>5.6</v>
      </c>
      <c r="F9337" s="4">
        <v>31975</v>
      </c>
      <c r="G9337">
        <v>6.56</v>
      </c>
      <c r="H9337">
        <f t="shared" si="145"/>
        <v>1.7999999999999998</v>
      </c>
      <c r="I9337" s="103">
        <f>AVERAGE(H$10:H9337)</f>
        <v>0.41764365351629568</v>
      </c>
      <c r="J9337" s="2"/>
    </row>
    <row r="9338" spans="1:10">
      <c r="A9338" s="4">
        <v>36301</v>
      </c>
      <c r="B9338">
        <v>5.52</v>
      </c>
      <c r="F9338" s="4">
        <v>31976</v>
      </c>
      <c r="G9338">
        <v>6.56</v>
      </c>
      <c r="H9338">
        <f t="shared" si="145"/>
        <v>1.7999999999999998</v>
      </c>
      <c r="I9338" s="103">
        <f>AVERAGE(H$10:H9338)</f>
        <v>0.41779183192196445</v>
      </c>
      <c r="J9338" s="2"/>
    </row>
    <row r="9339" spans="1:10">
      <c r="A9339" s="4">
        <v>36304</v>
      </c>
      <c r="B9339">
        <v>5.5</v>
      </c>
      <c r="F9339" s="4">
        <v>31977</v>
      </c>
      <c r="G9339">
        <v>6.56</v>
      </c>
      <c r="H9339">
        <f t="shared" si="145"/>
        <v>1.7999999999999998</v>
      </c>
      <c r="I9339" s="103">
        <f>AVERAGE(H$10:H9339)</f>
        <v>0.41793997856377346</v>
      </c>
      <c r="J9339" s="2"/>
    </row>
    <row r="9340" spans="1:10">
      <c r="A9340" s="4">
        <v>36305</v>
      </c>
      <c r="B9340">
        <v>5.49</v>
      </c>
      <c r="F9340" s="4">
        <v>31978</v>
      </c>
      <c r="G9340">
        <v>6.66</v>
      </c>
      <c r="H9340">
        <f t="shared" si="145"/>
        <v>1.75</v>
      </c>
      <c r="I9340" s="103">
        <f>AVERAGE(H$10:H9340)</f>
        <v>0.41808273496945736</v>
      </c>
      <c r="J9340" s="2"/>
    </row>
    <row r="9341" spans="1:10">
      <c r="A9341" s="4">
        <v>36306</v>
      </c>
      <c r="B9341">
        <v>5.55</v>
      </c>
      <c r="F9341" s="4">
        <v>31979</v>
      </c>
      <c r="G9341">
        <v>6.58</v>
      </c>
      <c r="H9341">
        <f t="shared" si="145"/>
        <v>1.9100000000000001</v>
      </c>
      <c r="I9341" s="103">
        <f>AVERAGE(H$10:H9341)</f>
        <v>0.41824260608658448</v>
      </c>
      <c r="J9341" s="2"/>
    </row>
    <row r="9342" spans="1:10">
      <c r="A9342" s="4">
        <v>36307</v>
      </c>
      <c r="B9342">
        <v>5.62</v>
      </c>
      <c r="F9342" s="4">
        <v>31980</v>
      </c>
      <c r="G9342">
        <v>6.52</v>
      </c>
      <c r="H9342">
        <f t="shared" si="145"/>
        <v>2.0199999999999996</v>
      </c>
      <c r="I9342" s="103">
        <f>AVERAGE(H$10:H9342)</f>
        <v>0.41841422907961068</v>
      </c>
      <c r="J9342" s="2"/>
    </row>
    <row r="9343" spans="1:10">
      <c r="A9343" s="4">
        <v>36308</v>
      </c>
      <c r="B9343">
        <v>5.64</v>
      </c>
      <c r="F9343" s="4">
        <v>31981</v>
      </c>
      <c r="G9343">
        <v>6.6</v>
      </c>
      <c r="H9343">
        <f t="shared" si="145"/>
        <v>1.9600000000000009</v>
      </c>
      <c r="I9343" s="103">
        <f>AVERAGE(H$10:H9343)</f>
        <v>0.41857938718663018</v>
      </c>
      <c r="J9343" s="2"/>
    </row>
    <row r="9344" spans="1:10">
      <c r="A9344" s="4">
        <v>36312</v>
      </c>
      <c r="B9344">
        <v>5.78</v>
      </c>
      <c r="F9344" s="4">
        <v>31982</v>
      </c>
      <c r="G9344">
        <v>6.62</v>
      </c>
      <c r="H9344">
        <f t="shared" si="145"/>
        <v>1.96</v>
      </c>
      <c r="I9344" s="103">
        <f>AVERAGE(H$10:H9344)</f>
        <v>0.41874450990894552</v>
      </c>
      <c r="J9344" s="2"/>
    </row>
    <row r="9345" spans="1:10">
      <c r="A9345" s="4">
        <v>36313</v>
      </c>
      <c r="B9345">
        <v>5.8</v>
      </c>
      <c r="F9345" s="4">
        <v>31983</v>
      </c>
      <c r="G9345">
        <v>6.62</v>
      </c>
      <c r="H9345">
        <f t="shared" si="145"/>
        <v>1.96</v>
      </c>
      <c r="I9345" s="103">
        <f>AVERAGE(H$10:H9345)</f>
        <v>0.41890959725792698</v>
      </c>
      <c r="J9345" s="2"/>
    </row>
    <row r="9346" spans="1:10">
      <c r="A9346" s="4">
        <v>36314</v>
      </c>
      <c r="B9346">
        <v>5.8</v>
      </c>
      <c r="F9346" s="4">
        <v>31984</v>
      </c>
      <c r="G9346">
        <v>6.62</v>
      </c>
      <c r="H9346">
        <f t="shared" si="145"/>
        <v>1.96</v>
      </c>
      <c r="I9346" s="103">
        <f>AVERAGE(H$10:H9346)</f>
        <v>0.4190746492449402</v>
      </c>
      <c r="J9346" s="2"/>
    </row>
    <row r="9347" spans="1:10">
      <c r="A9347" s="4">
        <v>36315</v>
      </c>
      <c r="B9347">
        <v>5.82</v>
      </c>
      <c r="F9347" s="4">
        <v>31985</v>
      </c>
      <c r="G9347">
        <v>6.64</v>
      </c>
      <c r="H9347">
        <f t="shared" si="145"/>
        <v>1.96</v>
      </c>
      <c r="I9347" s="103">
        <f>AVERAGE(H$10:H9347)</f>
        <v>0.41923966588134576</v>
      </c>
      <c r="J9347" s="2"/>
    </row>
    <row r="9348" spans="1:10">
      <c r="A9348" s="4">
        <v>36318</v>
      </c>
      <c r="B9348">
        <v>5.81</v>
      </c>
      <c r="F9348" s="4">
        <v>31986</v>
      </c>
      <c r="G9348">
        <v>6.58</v>
      </c>
      <c r="H9348">
        <f t="shared" si="145"/>
        <v>2.0399999999999991</v>
      </c>
      <c r="I9348" s="103">
        <f>AVERAGE(H$10:H9348)</f>
        <v>0.41941321340614696</v>
      </c>
      <c r="J9348" s="2"/>
    </row>
    <row r="9349" spans="1:10">
      <c r="A9349" s="4">
        <v>36319</v>
      </c>
      <c r="B9349">
        <v>5.83</v>
      </c>
      <c r="F9349" s="4">
        <v>31987</v>
      </c>
      <c r="G9349">
        <v>6.7</v>
      </c>
      <c r="H9349">
        <f t="shared" si="145"/>
        <v>1.9099999999999993</v>
      </c>
      <c r="I9349" s="103">
        <f>AVERAGE(H$10:H9349)</f>
        <v>0.41957280513918699</v>
      </c>
      <c r="J9349" s="2"/>
    </row>
    <row r="9350" spans="1:10">
      <c r="A9350" s="4">
        <v>36320</v>
      </c>
      <c r="B9350">
        <v>5.87</v>
      </c>
      <c r="F9350" s="4">
        <v>31988</v>
      </c>
      <c r="G9350">
        <v>6.72</v>
      </c>
      <c r="H9350">
        <f t="shared" si="145"/>
        <v>1.8899999999999997</v>
      </c>
      <c r="I9350" s="103">
        <f>AVERAGE(H$10:H9350)</f>
        <v>0.41973022160368334</v>
      </c>
      <c r="J9350" s="2"/>
    </row>
    <row r="9351" spans="1:10">
      <c r="A9351" s="4">
        <v>36321</v>
      </c>
      <c r="B9351">
        <v>5.92</v>
      </c>
      <c r="F9351" s="4">
        <v>31989</v>
      </c>
      <c r="G9351">
        <v>6.75</v>
      </c>
      <c r="H9351">
        <f t="shared" si="145"/>
        <v>1.9100000000000001</v>
      </c>
      <c r="I9351" s="103">
        <f>AVERAGE(H$10:H9351)</f>
        <v>0.41988974523656669</v>
      </c>
      <c r="J9351" s="2"/>
    </row>
    <row r="9352" spans="1:10">
      <c r="A9352" s="4">
        <v>36322</v>
      </c>
      <c r="B9352">
        <v>6.02</v>
      </c>
      <c r="F9352" s="4">
        <v>31990</v>
      </c>
      <c r="G9352">
        <v>6.75</v>
      </c>
      <c r="H9352">
        <f t="shared" si="145"/>
        <v>1.9100000000000001</v>
      </c>
      <c r="I9352" s="103">
        <f>AVERAGE(H$10:H9352)</f>
        <v>0.42004923472118227</v>
      </c>
      <c r="J9352" s="2"/>
    </row>
    <row r="9353" spans="1:10">
      <c r="A9353" s="4">
        <v>36325</v>
      </c>
      <c r="B9353">
        <v>5.98</v>
      </c>
      <c r="F9353" s="4">
        <v>31991</v>
      </c>
      <c r="G9353">
        <v>6.75</v>
      </c>
      <c r="H9353">
        <f t="shared" si="145"/>
        <v>1.9100000000000001</v>
      </c>
      <c r="I9353" s="103">
        <f>AVERAGE(H$10:H9353)</f>
        <v>0.42020869006849376</v>
      </c>
      <c r="J9353" s="2"/>
    </row>
    <row r="9354" spans="1:10">
      <c r="A9354" s="4">
        <v>36326</v>
      </c>
      <c r="B9354">
        <v>5.98</v>
      </c>
      <c r="F9354" s="4">
        <v>31992</v>
      </c>
      <c r="G9354">
        <v>6.82</v>
      </c>
      <c r="H9354">
        <f t="shared" ref="H9354:H9417" si="146">IFERROR(((VLOOKUP(F9354,$A$9:$B$14200,2,FALSE))-G9354),H9353)</f>
        <v>1.9900000000000002</v>
      </c>
      <c r="I9354" s="103">
        <f>AVERAGE(H$10:H9354)</f>
        <v>0.42037667201712203</v>
      </c>
      <c r="J9354" s="2"/>
    </row>
    <row r="9355" spans="1:10">
      <c r="A9355" s="4">
        <v>36327</v>
      </c>
      <c r="B9355">
        <v>5.94</v>
      </c>
      <c r="F9355" s="4">
        <v>31993</v>
      </c>
      <c r="G9355">
        <v>6.76</v>
      </c>
      <c r="H9355">
        <f t="shared" si="146"/>
        <v>2.0500000000000007</v>
      </c>
      <c r="I9355" s="103">
        <f>AVERAGE(H$10:H9355)</f>
        <v>0.4205510378771673</v>
      </c>
      <c r="J9355" s="2"/>
    </row>
    <row r="9356" spans="1:10">
      <c r="A9356" s="4">
        <v>36328</v>
      </c>
      <c r="B9356">
        <v>5.79</v>
      </c>
      <c r="F9356" s="4">
        <v>31994</v>
      </c>
      <c r="G9356">
        <v>6.68</v>
      </c>
      <c r="H9356">
        <f t="shared" si="146"/>
        <v>2.0300000000000011</v>
      </c>
      <c r="I9356" s="103">
        <f>AVERAGE(H$10:H9356)</f>
        <v>0.42072322670375584</v>
      </c>
      <c r="J9356" s="2"/>
    </row>
    <row r="9357" spans="1:10">
      <c r="A9357" s="4">
        <v>36329</v>
      </c>
      <c r="B9357">
        <v>5.84</v>
      </c>
      <c r="F9357" s="4">
        <v>31995</v>
      </c>
      <c r="G9357">
        <v>6.62</v>
      </c>
      <c r="H9357">
        <f t="shared" si="146"/>
        <v>2.1100000000000003</v>
      </c>
      <c r="I9357" s="103">
        <f>AVERAGE(H$10:H9357)</f>
        <v>0.42090393667094628</v>
      </c>
      <c r="J9357" s="2"/>
    </row>
    <row r="9358" spans="1:10">
      <c r="A9358" s="4">
        <v>36332</v>
      </c>
      <c r="B9358">
        <v>5.9</v>
      </c>
      <c r="F9358" s="4">
        <v>31996</v>
      </c>
      <c r="G9358">
        <v>6.57</v>
      </c>
      <c r="H9358">
        <f t="shared" si="146"/>
        <v>2.129999999999999</v>
      </c>
      <c r="I9358" s="103">
        <f>AVERAGE(H$10:H9358)</f>
        <v>0.42108674724569539</v>
      </c>
      <c r="J9358" s="2"/>
    </row>
    <row r="9359" spans="1:10">
      <c r="A9359" s="4">
        <v>36333</v>
      </c>
      <c r="B9359">
        <v>5.94</v>
      </c>
      <c r="F9359" s="4">
        <v>31997</v>
      </c>
      <c r="G9359">
        <v>6.57</v>
      </c>
      <c r="H9359">
        <f t="shared" si="146"/>
        <v>2.129999999999999</v>
      </c>
      <c r="I9359" s="103">
        <f>AVERAGE(H$10:H9359)</f>
        <v>0.4212695187165782</v>
      </c>
      <c r="J9359" s="2"/>
    </row>
    <row r="9360" spans="1:10">
      <c r="A9360" s="4">
        <v>36334</v>
      </c>
      <c r="B9360">
        <v>6</v>
      </c>
      <c r="F9360" s="4">
        <v>31998</v>
      </c>
      <c r="G9360">
        <v>6.57</v>
      </c>
      <c r="H9360">
        <f t="shared" si="146"/>
        <v>2.129999999999999</v>
      </c>
      <c r="I9360" s="103">
        <f>AVERAGE(H$10:H9360)</f>
        <v>0.42145225109614015</v>
      </c>
      <c r="J9360" s="2"/>
    </row>
    <row r="9361" spans="1:10">
      <c r="A9361" s="4">
        <v>36335</v>
      </c>
      <c r="B9361">
        <v>6.05</v>
      </c>
      <c r="F9361" s="4">
        <v>31999</v>
      </c>
      <c r="G9361">
        <v>6.58</v>
      </c>
      <c r="H9361">
        <f t="shared" si="146"/>
        <v>2.16</v>
      </c>
      <c r="I9361" s="103">
        <f>AVERAGE(H$10:H9361)</f>
        <v>0.42163815226689544</v>
      </c>
      <c r="J9361" s="2"/>
    </row>
    <row r="9362" spans="1:10">
      <c r="A9362" s="4">
        <v>36336</v>
      </c>
      <c r="B9362">
        <v>6.02</v>
      </c>
      <c r="F9362" s="4">
        <v>32000</v>
      </c>
      <c r="G9362">
        <v>6.47</v>
      </c>
      <c r="H9362">
        <f t="shared" si="146"/>
        <v>2.2600000000000007</v>
      </c>
      <c r="I9362" s="103">
        <f>AVERAGE(H$10:H9362)</f>
        <v>0.42183470544210483</v>
      </c>
      <c r="J9362" s="2"/>
    </row>
    <row r="9363" spans="1:10">
      <c r="A9363" s="4">
        <v>36339</v>
      </c>
      <c r="B9363">
        <v>5.96</v>
      </c>
      <c r="F9363" s="4">
        <v>32001</v>
      </c>
      <c r="G9363">
        <v>6.65</v>
      </c>
      <c r="H9363">
        <f t="shared" si="146"/>
        <v>2.0700000000000003</v>
      </c>
      <c r="I9363" s="103">
        <f>AVERAGE(H$10:H9363)</f>
        <v>0.42201090442591477</v>
      </c>
      <c r="J9363" s="2"/>
    </row>
    <row r="9364" spans="1:10">
      <c r="A9364" s="4">
        <v>36340</v>
      </c>
      <c r="B9364">
        <v>5.93</v>
      </c>
      <c r="F9364" s="4">
        <v>32002</v>
      </c>
      <c r="G9364">
        <v>6.67</v>
      </c>
      <c r="H9364">
        <f t="shared" si="146"/>
        <v>1.9600000000000009</v>
      </c>
      <c r="I9364" s="103">
        <f>AVERAGE(H$10:H9364)</f>
        <v>0.42217530732228825</v>
      </c>
      <c r="J9364" s="2"/>
    </row>
    <row r="9365" spans="1:10">
      <c r="A9365" s="4">
        <v>36341</v>
      </c>
      <c r="B9365">
        <v>5.81</v>
      </c>
      <c r="F9365" s="4">
        <v>32003</v>
      </c>
      <c r="G9365">
        <v>6.75</v>
      </c>
      <c r="H9365">
        <f t="shared" si="146"/>
        <v>1.83</v>
      </c>
      <c r="I9365" s="103">
        <f>AVERAGE(H$10:H9365)</f>
        <v>0.42232578024796991</v>
      </c>
      <c r="J9365" s="2"/>
    </row>
    <row r="9366" spans="1:10">
      <c r="A9366" s="4">
        <v>36342</v>
      </c>
      <c r="B9366">
        <v>5.85</v>
      </c>
      <c r="F9366" s="4">
        <v>32004</v>
      </c>
      <c r="G9366">
        <v>6.75</v>
      </c>
      <c r="H9366">
        <f t="shared" si="146"/>
        <v>1.83</v>
      </c>
      <c r="I9366" s="103">
        <f>AVERAGE(H$10:H9366)</f>
        <v>0.42247622101100851</v>
      </c>
      <c r="J9366" s="2"/>
    </row>
    <row r="9367" spans="1:10">
      <c r="A9367" s="4">
        <v>36343</v>
      </c>
      <c r="B9367">
        <v>5.82</v>
      </c>
      <c r="F9367" s="4">
        <v>32005</v>
      </c>
      <c r="G9367">
        <v>6.75</v>
      </c>
      <c r="H9367">
        <f t="shared" si="146"/>
        <v>1.83</v>
      </c>
      <c r="I9367" s="103">
        <f>AVERAGE(H$10:H9367)</f>
        <v>0.42262662962171471</v>
      </c>
      <c r="J9367" s="2"/>
    </row>
    <row r="9368" spans="1:10">
      <c r="A9368" s="4">
        <v>36347</v>
      </c>
      <c r="B9368">
        <v>5.88</v>
      </c>
      <c r="F9368" s="4">
        <v>32006</v>
      </c>
      <c r="G9368">
        <v>6.91</v>
      </c>
      <c r="H9368">
        <f t="shared" si="146"/>
        <v>1.6500000000000004</v>
      </c>
      <c r="I9368" s="103">
        <f>AVERAGE(H$10:H9368)</f>
        <v>0.42275777326637531</v>
      </c>
      <c r="J9368" s="2"/>
    </row>
    <row r="9369" spans="1:10">
      <c r="A9369" s="4">
        <v>36348</v>
      </c>
      <c r="B9369">
        <v>5.92</v>
      </c>
      <c r="F9369" s="4">
        <v>32007</v>
      </c>
      <c r="G9369">
        <v>6.7</v>
      </c>
      <c r="H9369">
        <f t="shared" si="146"/>
        <v>2.0300000000000002</v>
      </c>
      <c r="I9369" s="103">
        <f>AVERAGE(H$10:H9369)</f>
        <v>0.42292948717948792</v>
      </c>
      <c r="J9369" s="2"/>
    </row>
    <row r="9370" spans="1:10">
      <c r="A9370" s="4">
        <v>36349</v>
      </c>
      <c r="B9370">
        <v>5.85</v>
      </c>
      <c r="F9370" s="4">
        <v>32008</v>
      </c>
      <c r="G9370">
        <v>6.66</v>
      </c>
      <c r="H9370">
        <f t="shared" si="146"/>
        <v>2.1099999999999994</v>
      </c>
      <c r="I9370" s="103">
        <f>AVERAGE(H$10:H9370)</f>
        <v>0.42310971050101559</v>
      </c>
      <c r="J9370" s="2"/>
    </row>
    <row r="9371" spans="1:10">
      <c r="A9371" s="4">
        <v>36350</v>
      </c>
      <c r="B9371">
        <v>5.84</v>
      </c>
      <c r="F9371" s="4">
        <v>32009</v>
      </c>
      <c r="G9371">
        <v>6.63</v>
      </c>
      <c r="H9371">
        <f t="shared" si="146"/>
        <v>2.1100000000000003</v>
      </c>
      <c r="I9371" s="103">
        <f>AVERAGE(H$10:H9371)</f>
        <v>0.42328989532151323</v>
      </c>
      <c r="J9371" s="2"/>
    </row>
    <row r="9372" spans="1:10">
      <c r="A9372" s="4">
        <v>36353</v>
      </c>
      <c r="B9372">
        <v>5.74</v>
      </c>
      <c r="F9372" s="4">
        <v>32010</v>
      </c>
      <c r="G9372">
        <v>6.62</v>
      </c>
      <c r="H9372">
        <f t="shared" si="146"/>
        <v>2.1499999999999995</v>
      </c>
      <c r="I9372" s="103">
        <f>AVERAGE(H$10:H9372)</f>
        <v>0.42347431378831646</v>
      </c>
      <c r="J9372" s="2"/>
    </row>
    <row r="9373" spans="1:10">
      <c r="A9373" s="4">
        <v>36354</v>
      </c>
      <c r="B9373">
        <v>5.71</v>
      </c>
      <c r="F9373" s="4">
        <v>32011</v>
      </c>
      <c r="G9373">
        <v>6.62</v>
      </c>
      <c r="H9373">
        <f t="shared" si="146"/>
        <v>2.1499999999999995</v>
      </c>
      <c r="I9373" s="103">
        <f>AVERAGE(H$10:H9373)</f>
        <v>0.4236586928662972</v>
      </c>
      <c r="J9373" s="2"/>
    </row>
    <row r="9374" spans="1:10">
      <c r="A9374" s="4">
        <v>36355</v>
      </c>
      <c r="B9374">
        <v>5.74</v>
      </c>
      <c r="F9374" s="4">
        <v>32012</v>
      </c>
      <c r="G9374">
        <v>6.62</v>
      </c>
      <c r="H9374">
        <f t="shared" si="146"/>
        <v>2.1499999999999995</v>
      </c>
      <c r="I9374" s="103">
        <f>AVERAGE(H$10:H9374)</f>
        <v>0.42384303256807337</v>
      </c>
      <c r="J9374" s="2"/>
    </row>
    <row r="9375" spans="1:10">
      <c r="A9375" s="4">
        <v>36356</v>
      </c>
      <c r="B9375">
        <v>5.72</v>
      </c>
      <c r="F9375" s="4">
        <v>32013</v>
      </c>
      <c r="G9375">
        <v>6.77</v>
      </c>
      <c r="H9375">
        <f t="shared" si="146"/>
        <v>2.0099999999999998</v>
      </c>
      <c r="I9375" s="103">
        <f>AVERAGE(H$10:H9375)</f>
        <v>0.42401238522314832</v>
      </c>
      <c r="J9375" s="2"/>
    </row>
    <row r="9376" spans="1:10">
      <c r="A9376" s="4">
        <v>36357</v>
      </c>
      <c r="B9376">
        <v>5.68</v>
      </c>
      <c r="F9376" s="4">
        <v>32014</v>
      </c>
      <c r="G9376">
        <v>6.85</v>
      </c>
      <c r="H9376">
        <f t="shared" si="146"/>
        <v>1.8800000000000008</v>
      </c>
      <c r="I9376" s="103">
        <f>AVERAGE(H$10:H9376)</f>
        <v>0.42416782320913926</v>
      </c>
      <c r="J9376" s="2"/>
    </row>
    <row r="9377" spans="1:10">
      <c r="A9377" s="4">
        <v>36360</v>
      </c>
      <c r="B9377">
        <v>5.66</v>
      </c>
      <c r="F9377" s="4">
        <v>32015</v>
      </c>
      <c r="G9377">
        <v>7.24</v>
      </c>
      <c r="H9377">
        <f t="shared" si="146"/>
        <v>1.5499999999999989</v>
      </c>
      <c r="I9377" s="103">
        <f>AVERAGE(H$10:H9377)</f>
        <v>0.42428800170794273</v>
      </c>
      <c r="J9377" s="2"/>
    </row>
    <row r="9378" spans="1:10">
      <c r="A9378" s="4">
        <v>36361</v>
      </c>
      <c r="B9378">
        <v>5.65</v>
      </c>
      <c r="F9378" s="4">
        <v>32016</v>
      </c>
      <c r="G9378">
        <v>6.9</v>
      </c>
      <c r="H9378">
        <f t="shared" si="146"/>
        <v>2.0199999999999996</v>
      </c>
      <c r="I9378" s="103">
        <f>AVERAGE(H$10:H9378)</f>
        <v>0.42445831999146205</v>
      </c>
      <c r="J9378" s="2"/>
    </row>
    <row r="9379" spans="1:10">
      <c r="A9379" s="4">
        <v>36362</v>
      </c>
      <c r="B9379">
        <v>5.66</v>
      </c>
      <c r="F9379" s="4">
        <v>32017</v>
      </c>
      <c r="G9379">
        <v>6.84</v>
      </c>
      <c r="H9379">
        <f t="shared" si="146"/>
        <v>2.1799999999999997</v>
      </c>
      <c r="I9379" s="103">
        <f>AVERAGE(H$10:H9379)</f>
        <v>0.42464567769477135</v>
      </c>
      <c r="J9379" s="2"/>
    </row>
    <row r="9380" spans="1:10">
      <c r="A9380" s="4">
        <v>36363</v>
      </c>
      <c r="B9380">
        <v>5.78</v>
      </c>
      <c r="F9380" s="4">
        <v>32018</v>
      </c>
      <c r="G9380">
        <v>6.84</v>
      </c>
      <c r="H9380">
        <f t="shared" si="146"/>
        <v>2.1799999999999997</v>
      </c>
      <c r="I9380" s="103">
        <f>AVERAGE(H$10:H9380)</f>
        <v>0.42483299541137631</v>
      </c>
      <c r="J9380" s="2"/>
    </row>
    <row r="9381" spans="1:10">
      <c r="A9381" s="4">
        <v>36364</v>
      </c>
      <c r="B9381">
        <v>5.84</v>
      </c>
      <c r="F9381" s="4">
        <v>32019</v>
      </c>
      <c r="G9381">
        <v>6.84</v>
      </c>
      <c r="H9381">
        <f t="shared" si="146"/>
        <v>2.1799999999999997</v>
      </c>
      <c r="I9381" s="103">
        <f>AVERAGE(H$10:H9381)</f>
        <v>0.42502027315407676</v>
      </c>
      <c r="J9381" s="2"/>
    </row>
    <row r="9382" spans="1:10">
      <c r="A9382" s="4">
        <v>36367</v>
      </c>
      <c r="B9382">
        <v>5.86</v>
      </c>
      <c r="F9382" s="4">
        <v>32020</v>
      </c>
      <c r="G9382">
        <v>6.95</v>
      </c>
      <c r="H9382">
        <f t="shared" si="146"/>
        <v>2.0499999999999998</v>
      </c>
      <c r="I9382" s="103">
        <f>AVERAGE(H$10:H9382)</f>
        <v>0.42519364131014697</v>
      </c>
      <c r="J9382" s="2"/>
    </row>
    <row r="9383" spans="1:10">
      <c r="A9383" s="4">
        <v>36368</v>
      </c>
      <c r="B9383">
        <v>5.82</v>
      </c>
      <c r="F9383" s="4">
        <v>32021</v>
      </c>
      <c r="G9383">
        <v>6.84</v>
      </c>
      <c r="H9383">
        <f t="shared" si="146"/>
        <v>2.2100000000000009</v>
      </c>
      <c r="I9383" s="103">
        <f>AVERAGE(H$10:H9383)</f>
        <v>0.42538404096437032</v>
      </c>
      <c r="J9383" s="2"/>
    </row>
    <row r="9384" spans="1:10">
      <c r="A9384" s="4">
        <v>36369</v>
      </c>
      <c r="B9384">
        <v>5.81</v>
      </c>
      <c r="F9384" s="4">
        <v>32022</v>
      </c>
      <c r="G9384">
        <v>6.77</v>
      </c>
      <c r="H9384">
        <f t="shared" si="146"/>
        <v>2.5099999999999998</v>
      </c>
      <c r="I9384" s="103">
        <f>AVERAGE(H$10:H9384)</f>
        <v>0.42560640000000083</v>
      </c>
      <c r="J9384" s="2"/>
    </row>
    <row r="9385" spans="1:10">
      <c r="A9385" s="4">
        <v>36370</v>
      </c>
      <c r="B9385">
        <v>5.88</v>
      </c>
      <c r="F9385" s="4">
        <v>32023</v>
      </c>
      <c r="G9385">
        <v>6.84</v>
      </c>
      <c r="H9385">
        <f t="shared" si="146"/>
        <v>2.4499999999999993</v>
      </c>
      <c r="I9385" s="103">
        <f>AVERAGE(H$10:H9385)</f>
        <v>0.42582231228669021</v>
      </c>
      <c r="J9385" s="2"/>
    </row>
    <row r="9386" spans="1:10">
      <c r="A9386" s="4">
        <v>36371</v>
      </c>
      <c r="B9386">
        <v>5.92</v>
      </c>
      <c r="F9386" s="4">
        <v>32024</v>
      </c>
      <c r="G9386">
        <v>6.85</v>
      </c>
      <c r="H9386">
        <f t="shared" si="146"/>
        <v>2.4500000000000011</v>
      </c>
      <c r="I9386" s="103">
        <f>AVERAGE(H$10:H9386)</f>
        <v>0.42603817852191611</v>
      </c>
      <c r="J9386" s="2"/>
    </row>
    <row r="9387" spans="1:10">
      <c r="A9387" s="4">
        <v>36374</v>
      </c>
      <c r="B9387">
        <v>5.92</v>
      </c>
      <c r="F9387" s="4">
        <v>32025</v>
      </c>
      <c r="G9387">
        <v>6.85</v>
      </c>
      <c r="H9387">
        <f t="shared" si="146"/>
        <v>2.4500000000000011</v>
      </c>
      <c r="I9387" s="103">
        <f>AVERAGE(H$10:H9387)</f>
        <v>0.42625399872041025</v>
      </c>
      <c r="J9387" s="2"/>
    </row>
    <row r="9388" spans="1:10">
      <c r="A9388" s="4">
        <v>36375</v>
      </c>
      <c r="B9388">
        <v>5.95</v>
      </c>
      <c r="F9388" s="4">
        <v>32026</v>
      </c>
      <c r="G9388">
        <v>6.85</v>
      </c>
      <c r="H9388">
        <f t="shared" si="146"/>
        <v>2.4500000000000011</v>
      </c>
      <c r="I9388" s="103">
        <f>AVERAGE(H$10:H9388)</f>
        <v>0.42646977289689808</v>
      </c>
      <c r="J9388" s="2"/>
    </row>
    <row r="9389" spans="1:10">
      <c r="A9389" s="4">
        <v>36376</v>
      </c>
      <c r="B9389">
        <v>5.96</v>
      </c>
      <c r="F9389" s="4">
        <v>32027</v>
      </c>
      <c r="G9389">
        <v>6.85</v>
      </c>
      <c r="H9389">
        <f t="shared" si="146"/>
        <v>2.4500000000000011</v>
      </c>
      <c r="I9389" s="103">
        <f>AVERAGE(H$10:H9389)</f>
        <v>0.42668550106609882</v>
      </c>
      <c r="J9389" s="2"/>
    </row>
    <row r="9390" spans="1:10">
      <c r="A9390" s="4">
        <v>36377</v>
      </c>
      <c r="B9390">
        <v>5.88</v>
      </c>
      <c r="F9390" s="4">
        <v>32028</v>
      </c>
      <c r="G9390">
        <v>7.15</v>
      </c>
      <c r="H9390">
        <f t="shared" si="146"/>
        <v>2.3499999999999996</v>
      </c>
      <c r="I9390" s="103">
        <f>AVERAGE(H$10:H9390)</f>
        <v>0.42689052339835909</v>
      </c>
      <c r="J9390" s="2"/>
    </row>
    <row r="9391" spans="1:10">
      <c r="A9391" s="4">
        <v>36378</v>
      </c>
      <c r="B9391">
        <v>6.02</v>
      </c>
      <c r="F9391" s="4">
        <v>32029</v>
      </c>
      <c r="G9391">
        <v>7.23</v>
      </c>
      <c r="H9391">
        <f t="shared" si="146"/>
        <v>2.25</v>
      </c>
      <c r="I9391" s="103">
        <f>AVERAGE(H$10:H9391)</f>
        <v>0.4270848433169907</v>
      </c>
      <c r="J9391" s="2"/>
    </row>
    <row r="9392" spans="1:10">
      <c r="A9392" s="4">
        <v>36381</v>
      </c>
      <c r="B9392">
        <v>6.13</v>
      </c>
      <c r="F9392" s="4">
        <v>32030</v>
      </c>
      <c r="G9392">
        <v>7.19</v>
      </c>
      <c r="H9392">
        <f t="shared" si="146"/>
        <v>2.2299999999999995</v>
      </c>
      <c r="I9392" s="103">
        <f>AVERAGE(H$10:H9392)</f>
        <v>0.42727699030160998</v>
      </c>
      <c r="J9392" s="2"/>
    </row>
    <row r="9393" spans="1:10">
      <c r="A9393" s="4">
        <v>36382</v>
      </c>
      <c r="B9393">
        <v>6.16</v>
      </c>
      <c r="F9393" s="4">
        <v>32031</v>
      </c>
      <c r="G9393">
        <v>7.13</v>
      </c>
      <c r="H9393">
        <f t="shared" si="146"/>
        <v>2.2000000000000002</v>
      </c>
      <c r="I9393" s="103">
        <f>AVERAGE(H$10:H9393)</f>
        <v>0.42746589940324026</v>
      </c>
      <c r="J9393" s="2"/>
    </row>
    <row r="9394" spans="1:10">
      <c r="A9394" s="4">
        <v>36383</v>
      </c>
      <c r="B9394">
        <v>6.05</v>
      </c>
      <c r="F9394" s="4">
        <v>32032</v>
      </c>
      <c r="G9394">
        <v>7.13</v>
      </c>
      <c r="H9394">
        <f t="shared" si="146"/>
        <v>2.2000000000000002</v>
      </c>
      <c r="I9394" s="103">
        <f>AVERAGE(H$10:H9394)</f>
        <v>0.42765476824720366</v>
      </c>
      <c r="J9394" s="2"/>
    </row>
    <row r="9395" spans="1:10">
      <c r="A9395" s="4">
        <v>36384</v>
      </c>
      <c r="B9395">
        <v>6.08</v>
      </c>
      <c r="F9395" s="4">
        <v>32033</v>
      </c>
      <c r="G9395">
        <v>7.13</v>
      </c>
      <c r="H9395">
        <f t="shared" si="146"/>
        <v>2.2000000000000002</v>
      </c>
      <c r="I9395" s="103">
        <f>AVERAGE(H$10:H9395)</f>
        <v>0.42784359684636758</v>
      </c>
      <c r="J9395" s="2"/>
    </row>
    <row r="9396" spans="1:10">
      <c r="A9396" s="4">
        <v>36385</v>
      </c>
      <c r="B9396">
        <v>5.98</v>
      </c>
      <c r="F9396" s="4">
        <v>32034</v>
      </c>
      <c r="G9396">
        <v>7.24</v>
      </c>
      <c r="H9396">
        <f t="shared" si="146"/>
        <v>2.0999999999999996</v>
      </c>
      <c r="I9396" s="103">
        <f>AVERAGE(H$10:H9396)</f>
        <v>0.42802173218280665</v>
      </c>
      <c r="J9396" s="2"/>
    </row>
    <row r="9397" spans="1:10">
      <c r="A9397" s="4">
        <v>36388</v>
      </c>
      <c r="B9397">
        <v>5.98</v>
      </c>
      <c r="F9397" s="4">
        <v>32035</v>
      </c>
      <c r="G9397">
        <v>7.42</v>
      </c>
      <c r="H9397">
        <f t="shared" si="146"/>
        <v>2.0199999999999996</v>
      </c>
      <c r="I9397" s="103">
        <f>AVERAGE(H$10:H9397)</f>
        <v>0.42819130805283406</v>
      </c>
      <c r="J9397" s="2"/>
    </row>
    <row r="9398" spans="1:10">
      <c r="A9398" s="4">
        <v>36389</v>
      </c>
      <c r="B9398">
        <v>5.89</v>
      </c>
      <c r="F9398" s="4">
        <v>32036</v>
      </c>
      <c r="G9398">
        <v>7.26</v>
      </c>
      <c r="H9398">
        <f t="shared" si="146"/>
        <v>2.2599999999999998</v>
      </c>
      <c r="I9398" s="103">
        <f>AVERAGE(H$10:H9398)</f>
        <v>0.42838640962828911</v>
      </c>
      <c r="J9398" s="2"/>
    </row>
    <row r="9399" spans="1:10">
      <c r="A9399" s="4">
        <v>36390</v>
      </c>
      <c r="B9399">
        <v>5.88</v>
      </c>
      <c r="F9399" s="4">
        <v>32037</v>
      </c>
      <c r="G9399">
        <v>7.09</v>
      </c>
      <c r="H9399">
        <f t="shared" si="146"/>
        <v>2.3900000000000006</v>
      </c>
      <c r="I9399" s="103">
        <f>AVERAGE(H$10:H9399)</f>
        <v>0.42859531416400493</v>
      </c>
      <c r="J9399" s="2"/>
    </row>
    <row r="9400" spans="1:10">
      <c r="A9400" s="4">
        <v>36391</v>
      </c>
      <c r="B9400">
        <v>5.9</v>
      </c>
      <c r="F9400" s="4">
        <v>32038</v>
      </c>
      <c r="G9400">
        <v>7.05</v>
      </c>
      <c r="H9400">
        <f t="shared" si="146"/>
        <v>2.330000000000001</v>
      </c>
      <c r="I9400" s="103">
        <f>AVERAGE(H$10:H9400)</f>
        <v>0.4287977851134071</v>
      </c>
      <c r="J9400" s="2"/>
    </row>
    <row r="9401" spans="1:10">
      <c r="A9401" s="4">
        <v>36392</v>
      </c>
      <c r="B9401">
        <v>5.88</v>
      </c>
      <c r="F9401" s="4">
        <v>32039</v>
      </c>
      <c r="G9401">
        <v>7.05</v>
      </c>
      <c r="H9401">
        <f t="shared" si="146"/>
        <v>2.330000000000001</v>
      </c>
      <c r="I9401" s="103">
        <f>AVERAGE(H$10:H9401)</f>
        <v>0.42900021294718971</v>
      </c>
      <c r="J9401" s="2"/>
    </row>
    <row r="9402" spans="1:10">
      <c r="A9402" s="4">
        <v>36395</v>
      </c>
      <c r="B9402">
        <v>5.89</v>
      </c>
      <c r="F9402" s="4">
        <v>32040</v>
      </c>
      <c r="G9402">
        <v>7.05</v>
      </c>
      <c r="H9402">
        <f t="shared" si="146"/>
        <v>2.330000000000001</v>
      </c>
      <c r="I9402" s="103">
        <f>AVERAGE(H$10:H9402)</f>
        <v>0.42920259767912339</v>
      </c>
      <c r="J9402" s="2"/>
    </row>
    <row r="9403" spans="1:10">
      <c r="A9403" s="4">
        <v>36396</v>
      </c>
      <c r="B9403">
        <v>5.85</v>
      </c>
      <c r="F9403" s="4">
        <v>32041</v>
      </c>
      <c r="G9403">
        <v>7.32</v>
      </c>
      <c r="H9403">
        <f t="shared" si="146"/>
        <v>2.129999999999999</v>
      </c>
      <c r="I9403" s="103">
        <f>AVERAGE(H$10:H9403)</f>
        <v>0.42938364913774812</v>
      </c>
      <c r="J9403" s="2"/>
    </row>
    <row r="9404" spans="1:10">
      <c r="A9404" s="4">
        <v>36397</v>
      </c>
      <c r="B9404">
        <v>5.73</v>
      </c>
      <c r="F9404" s="4">
        <v>32042</v>
      </c>
      <c r="G9404">
        <v>7.54</v>
      </c>
      <c r="H9404">
        <f t="shared" si="146"/>
        <v>1.8299999999999992</v>
      </c>
      <c r="I9404" s="103">
        <f>AVERAGE(H$10:H9404)</f>
        <v>0.42953273017562599</v>
      </c>
      <c r="J9404" s="2"/>
    </row>
    <row r="9405" spans="1:10">
      <c r="A9405" s="4">
        <v>36398</v>
      </c>
      <c r="B9405">
        <v>5.75</v>
      </c>
      <c r="F9405" s="4">
        <v>32043</v>
      </c>
      <c r="G9405">
        <v>7.74</v>
      </c>
      <c r="H9405">
        <f t="shared" si="146"/>
        <v>1.6600000000000001</v>
      </c>
      <c r="I9405" s="103">
        <f>AVERAGE(H$10:H9405)</f>
        <v>0.42966368667518157</v>
      </c>
      <c r="J9405" s="2"/>
    </row>
    <row r="9406" spans="1:10">
      <c r="A9406" s="4">
        <v>36399</v>
      </c>
      <c r="B9406">
        <v>5.85</v>
      </c>
      <c r="F9406" s="4">
        <v>32044</v>
      </c>
      <c r="G9406">
        <v>7.35</v>
      </c>
      <c r="H9406">
        <f t="shared" si="146"/>
        <v>2.16</v>
      </c>
      <c r="I9406" s="103">
        <f>AVERAGE(H$10:H9406)</f>
        <v>0.42984782377354536</v>
      </c>
      <c r="J9406" s="2"/>
    </row>
    <row r="9407" spans="1:10">
      <c r="A9407" s="4">
        <v>36402</v>
      </c>
      <c r="B9407">
        <v>5.95</v>
      </c>
      <c r="F9407" s="4">
        <v>32045</v>
      </c>
      <c r="G9407">
        <v>7.27</v>
      </c>
      <c r="H9407">
        <f t="shared" si="146"/>
        <v>2.2599999999999998</v>
      </c>
      <c r="I9407" s="103">
        <f>AVERAGE(H$10:H9407)</f>
        <v>0.43004256224728726</v>
      </c>
      <c r="J9407" s="2"/>
    </row>
    <row r="9408" spans="1:10">
      <c r="A9408" s="4">
        <v>36403</v>
      </c>
      <c r="B9408">
        <v>5.98</v>
      </c>
      <c r="F9408" s="4">
        <v>32046</v>
      </c>
      <c r="G9408">
        <v>7.27</v>
      </c>
      <c r="H9408">
        <f t="shared" si="146"/>
        <v>2.2599999999999998</v>
      </c>
      <c r="I9408" s="103">
        <f>AVERAGE(H$10:H9408)</f>
        <v>0.43023725928290307</v>
      </c>
      <c r="J9408" s="2"/>
    </row>
    <row r="9409" spans="1:10">
      <c r="A9409" s="4">
        <v>36404</v>
      </c>
      <c r="B9409">
        <v>5.99</v>
      </c>
      <c r="F9409" s="4">
        <v>32047</v>
      </c>
      <c r="G9409">
        <v>7.27</v>
      </c>
      <c r="H9409">
        <f t="shared" si="146"/>
        <v>2.2599999999999998</v>
      </c>
      <c r="I9409" s="103">
        <f>AVERAGE(H$10:H9409)</f>
        <v>0.43043191489361771</v>
      </c>
      <c r="J9409" s="2"/>
    </row>
    <row r="9410" spans="1:10">
      <c r="A9410" s="4">
        <v>36405</v>
      </c>
      <c r="B9410">
        <v>6.03</v>
      </c>
      <c r="F9410" s="4">
        <v>32048</v>
      </c>
      <c r="G9410">
        <v>7.48</v>
      </c>
      <c r="H9410">
        <f t="shared" si="146"/>
        <v>2.0399999999999991</v>
      </c>
      <c r="I9410" s="103">
        <f>AVERAGE(H$10:H9410)</f>
        <v>0.43060312732688077</v>
      </c>
      <c r="J9410" s="2"/>
    </row>
    <row r="9411" spans="1:10">
      <c r="A9411" s="4">
        <v>36406</v>
      </c>
      <c r="B9411">
        <v>5.89</v>
      </c>
      <c r="F9411" s="4">
        <v>32049</v>
      </c>
      <c r="G9411">
        <v>7.9</v>
      </c>
      <c r="H9411">
        <f t="shared" si="146"/>
        <v>1.7400000000000002</v>
      </c>
      <c r="I9411" s="103">
        <f>AVERAGE(H$10:H9411)</f>
        <v>0.43074239523505703</v>
      </c>
      <c r="J9411" s="2"/>
    </row>
    <row r="9412" spans="1:10">
      <c r="A9412" s="4">
        <v>36410</v>
      </c>
      <c r="B9412">
        <v>5.95</v>
      </c>
      <c r="F9412" s="4">
        <v>32050</v>
      </c>
      <c r="G9412">
        <v>8.3800000000000008</v>
      </c>
      <c r="H9412">
        <f t="shared" si="146"/>
        <v>1.25</v>
      </c>
      <c r="I9412" s="103">
        <f>AVERAGE(H$10:H9412)</f>
        <v>0.43082952249282208</v>
      </c>
      <c r="J9412" s="2"/>
    </row>
    <row r="9413" spans="1:10">
      <c r="A9413" s="4">
        <v>36411</v>
      </c>
      <c r="B9413">
        <v>5.93</v>
      </c>
      <c r="F9413" s="4">
        <v>32051</v>
      </c>
      <c r="G9413">
        <v>7.71</v>
      </c>
      <c r="H9413">
        <f t="shared" si="146"/>
        <v>1.9500000000000002</v>
      </c>
      <c r="I9413" s="103">
        <f>AVERAGE(H$10:H9413)</f>
        <v>0.43099106763079603</v>
      </c>
      <c r="J9413" s="2"/>
    </row>
    <row r="9414" spans="1:10">
      <c r="A9414" s="4">
        <v>36412</v>
      </c>
      <c r="B9414">
        <v>5.97</v>
      </c>
      <c r="F9414" s="4">
        <v>32052</v>
      </c>
      <c r="G9414">
        <v>7.42</v>
      </c>
      <c r="H9414">
        <f t="shared" si="146"/>
        <v>2.1799999999999997</v>
      </c>
      <c r="I9414" s="103">
        <f>AVERAGE(H$10:H9414)</f>
        <v>0.43117703349282355</v>
      </c>
      <c r="J9414" s="2"/>
    </row>
    <row r="9415" spans="1:10">
      <c r="A9415" s="4">
        <v>36413</v>
      </c>
      <c r="B9415">
        <v>5.89</v>
      </c>
      <c r="F9415" s="4">
        <v>32053</v>
      </c>
      <c r="G9415">
        <v>7.42</v>
      </c>
      <c r="H9415">
        <f t="shared" si="146"/>
        <v>2.1799999999999997</v>
      </c>
      <c r="I9415" s="103">
        <f>AVERAGE(H$10:H9415)</f>
        <v>0.43136295981288597</v>
      </c>
      <c r="J9415" s="2"/>
    </row>
    <row r="9416" spans="1:10">
      <c r="A9416" s="4">
        <v>36416</v>
      </c>
      <c r="B9416">
        <v>5.92</v>
      </c>
      <c r="F9416" s="4">
        <v>32054</v>
      </c>
      <c r="G9416">
        <v>7.42</v>
      </c>
      <c r="H9416">
        <f t="shared" si="146"/>
        <v>2.1799999999999997</v>
      </c>
      <c r="I9416" s="103">
        <f>AVERAGE(H$10:H9416)</f>
        <v>0.43154884660359366</v>
      </c>
      <c r="J9416" s="2"/>
    </row>
    <row r="9417" spans="1:10">
      <c r="A9417" s="4">
        <v>36417</v>
      </c>
      <c r="B9417">
        <v>5.96</v>
      </c>
      <c r="F9417" s="4">
        <v>32055</v>
      </c>
      <c r="G9417">
        <v>7.45</v>
      </c>
      <c r="H9417">
        <f t="shared" si="146"/>
        <v>2.2399999999999993</v>
      </c>
      <c r="I9417" s="103">
        <f>AVERAGE(H$10:H9417)</f>
        <v>0.43174107142857199</v>
      </c>
      <c r="J9417" s="2"/>
    </row>
    <row r="9418" spans="1:10">
      <c r="A9418" s="4">
        <v>36418</v>
      </c>
      <c r="B9418">
        <v>5.94</v>
      </c>
      <c r="F9418" s="4">
        <v>32056</v>
      </c>
      <c r="G9418">
        <v>7.32</v>
      </c>
      <c r="H9418">
        <f t="shared" ref="H9418:H9481" si="147">IFERROR(((VLOOKUP(F9418,$A$9:$B$14200,2,FALSE))-G9418),H9417)</f>
        <v>2.4000000000000004</v>
      </c>
      <c r="I9418" s="103">
        <f>AVERAGE(H$10:H9418)</f>
        <v>0.43195026038898982</v>
      </c>
      <c r="J9418" s="2"/>
    </row>
    <row r="9419" spans="1:10">
      <c r="A9419" s="4">
        <v>36419</v>
      </c>
      <c r="B9419">
        <v>5.9</v>
      </c>
      <c r="F9419" s="4">
        <v>32057</v>
      </c>
      <c r="G9419">
        <v>7.3</v>
      </c>
      <c r="H9419">
        <f t="shared" si="147"/>
        <v>2.410000000000001</v>
      </c>
      <c r="I9419" s="103">
        <f>AVERAGE(H$10:H9419)</f>
        <v>0.43216046758767324</v>
      </c>
      <c r="J9419" s="2"/>
    </row>
    <row r="9420" spans="1:10">
      <c r="A9420" s="4">
        <v>36420</v>
      </c>
      <c r="B9420">
        <v>5.87</v>
      </c>
      <c r="F9420" s="4">
        <v>32058</v>
      </c>
      <c r="G9420">
        <v>7.55</v>
      </c>
      <c r="H9420">
        <f t="shared" si="147"/>
        <v>2.3099999999999996</v>
      </c>
      <c r="I9420" s="103">
        <f>AVERAGE(H$10:H9420)</f>
        <v>0.43236000425034588</v>
      </c>
      <c r="J9420" s="2"/>
    </row>
    <row r="9421" spans="1:10">
      <c r="A9421" s="4">
        <v>36423</v>
      </c>
      <c r="B9421">
        <v>5.91</v>
      </c>
      <c r="F9421" s="4">
        <v>32059</v>
      </c>
      <c r="G9421">
        <v>7.58</v>
      </c>
      <c r="H9421">
        <f t="shared" si="147"/>
        <v>2.3599999999999994</v>
      </c>
      <c r="I9421" s="103">
        <f>AVERAGE(H$10:H9421)</f>
        <v>0.43256481087972853</v>
      </c>
      <c r="J9421" s="2"/>
    </row>
    <row r="9422" spans="1:10">
      <c r="A9422" s="4">
        <v>36424</v>
      </c>
      <c r="B9422">
        <v>5.94</v>
      </c>
      <c r="F9422" s="4">
        <v>32060</v>
      </c>
      <c r="G9422">
        <v>7.58</v>
      </c>
      <c r="H9422">
        <f t="shared" si="147"/>
        <v>2.3599999999999994</v>
      </c>
      <c r="I9422" s="103">
        <f>AVERAGE(H$10:H9422)</f>
        <v>0.43276957399341393</v>
      </c>
      <c r="J9422" s="2"/>
    </row>
    <row r="9423" spans="1:10">
      <c r="A9423" s="4">
        <v>36425</v>
      </c>
      <c r="B9423">
        <v>5.92</v>
      </c>
      <c r="F9423" s="4">
        <v>32061</v>
      </c>
      <c r="G9423">
        <v>7.58</v>
      </c>
      <c r="H9423">
        <f t="shared" si="147"/>
        <v>2.3599999999999994</v>
      </c>
      <c r="I9423" s="103">
        <f>AVERAGE(H$10:H9423)</f>
        <v>0.43297429360526934</v>
      </c>
      <c r="J9423" s="2"/>
    </row>
    <row r="9424" spans="1:10">
      <c r="A9424" s="4">
        <v>36426</v>
      </c>
      <c r="B9424">
        <v>5.87</v>
      </c>
      <c r="F9424" s="4">
        <v>32062</v>
      </c>
      <c r="G9424">
        <v>7.58</v>
      </c>
      <c r="H9424">
        <f t="shared" si="147"/>
        <v>2.3599999999999994</v>
      </c>
      <c r="I9424" s="103">
        <f>AVERAGE(H$10:H9424)</f>
        <v>0.4331789697291562</v>
      </c>
      <c r="J9424" s="2"/>
    </row>
    <row r="9425" spans="1:10">
      <c r="A9425" s="4">
        <v>36427</v>
      </c>
      <c r="B9425">
        <v>5.75</v>
      </c>
      <c r="F9425" s="4">
        <v>32063</v>
      </c>
      <c r="G9425">
        <v>7.65</v>
      </c>
      <c r="H9425">
        <f t="shared" si="147"/>
        <v>2.25</v>
      </c>
      <c r="I9425" s="103">
        <f>AVERAGE(H$10:H9425)</f>
        <v>0.43337192013593939</v>
      </c>
      <c r="J9425" s="2"/>
    </row>
    <row r="9426" spans="1:10">
      <c r="A9426" s="4">
        <v>36430</v>
      </c>
      <c r="B9426">
        <v>5.83</v>
      </c>
      <c r="F9426" s="4">
        <v>32064</v>
      </c>
      <c r="G9426">
        <v>7.59</v>
      </c>
      <c r="H9426">
        <f t="shared" si="147"/>
        <v>2.5400000000000009</v>
      </c>
      <c r="I9426" s="103">
        <f>AVERAGE(H$10:H9426)</f>
        <v>0.43359562493363124</v>
      </c>
      <c r="J9426" s="2"/>
    </row>
    <row r="9427" spans="1:10">
      <c r="A9427" s="4">
        <v>36431</v>
      </c>
      <c r="B9427">
        <v>5.89</v>
      </c>
      <c r="F9427" s="4">
        <v>32065</v>
      </c>
      <c r="G9427">
        <v>7.76</v>
      </c>
      <c r="H9427">
        <f t="shared" si="147"/>
        <v>2.42</v>
      </c>
      <c r="I9427" s="103">
        <f>AVERAGE(H$10:H9427)</f>
        <v>0.43380654066680885</v>
      </c>
      <c r="J9427" s="2"/>
    </row>
    <row r="9428" spans="1:10">
      <c r="A9428" s="4">
        <v>36432</v>
      </c>
      <c r="B9428">
        <v>5.97</v>
      </c>
      <c r="F9428" s="4">
        <v>32066</v>
      </c>
      <c r="G9428">
        <v>7.55</v>
      </c>
      <c r="H9428">
        <f t="shared" si="147"/>
        <v>2.6800000000000006</v>
      </c>
      <c r="I9428" s="103">
        <f>AVERAGE(H$10:H9428)</f>
        <v>0.43404501539441614</v>
      </c>
      <c r="J9428" s="2"/>
    </row>
    <row r="9429" spans="1:10">
      <c r="A9429" s="4">
        <v>36433</v>
      </c>
      <c r="B9429">
        <v>5.9</v>
      </c>
      <c r="F9429" s="4">
        <v>32067</v>
      </c>
      <c r="G9429">
        <v>7.55</v>
      </c>
      <c r="H9429">
        <f t="shared" si="147"/>
        <v>2.6800000000000006</v>
      </c>
      <c r="I9429" s="103">
        <f>AVERAGE(H$10:H9429)</f>
        <v>0.4342834394904464</v>
      </c>
      <c r="J9429" s="2"/>
    </row>
    <row r="9430" spans="1:10">
      <c r="A9430" s="4">
        <v>36434</v>
      </c>
      <c r="B9430">
        <v>6</v>
      </c>
      <c r="F9430" s="4">
        <v>32068</v>
      </c>
      <c r="G9430">
        <v>7.55</v>
      </c>
      <c r="H9430">
        <f t="shared" si="147"/>
        <v>2.6800000000000006</v>
      </c>
      <c r="I9430" s="103">
        <f>AVERAGE(H$10:H9430)</f>
        <v>0.43452181297102271</v>
      </c>
      <c r="J9430" s="2"/>
    </row>
    <row r="9431" spans="1:10">
      <c r="A9431" s="4">
        <v>36437</v>
      </c>
      <c r="B9431">
        <v>5.95</v>
      </c>
      <c r="F9431" s="4">
        <v>32069</v>
      </c>
      <c r="G9431">
        <v>7.61</v>
      </c>
      <c r="H9431">
        <f t="shared" si="147"/>
        <v>2.54</v>
      </c>
      <c r="I9431" s="103">
        <f>AVERAGE(H$10:H9431)</f>
        <v>0.43474527701125087</v>
      </c>
      <c r="J9431" s="2"/>
    </row>
    <row r="9432" spans="1:10">
      <c r="A9432" s="4">
        <v>36438</v>
      </c>
      <c r="B9432">
        <v>6.02</v>
      </c>
      <c r="F9432" s="4">
        <v>32070</v>
      </c>
      <c r="G9432">
        <v>7.07</v>
      </c>
      <c r="H9432">
        <f t="shared" si="147"/>
        <v>2.33</v>
      </c>
      <c r="I9432" s="103">
        <f>AVERAGE(H$10:H9432)</f>
        <v>0.43494640772577792</v>
      </c>
      <c r="J9432" s="2"/>
    </row>
    <row r="9433" spans="1:10">
      <c r="A9433" s="4">
        <v>36439</v>
      </c>
      <c r="B9433">
        <v>6.04</v>
      </c>
      <c r="F9433" s="4">
        <v>32071</v>
      </c>
      <c r="G9433">
        <v>6.47</v>
      </c>
      <c r="H9433">
        <f t="shared" si="147"/>
        <v>2.830000000000001</v>
      </c>
      <c r="I9433" s="103">
        <f>AVERAGE(H$10:H9433)</f>
        <v>0.43520055178268308</v>
      </c>
      <c r="J9433" s="2"/>
    </row>
    <row r="9434" spans="1:10">
      <c r="A9434" s="4">
        <v>36440</v>
      </c>
      <c r="B9434">
        <v>6.05</v>
      </c>
      <c r="F9434" s="4">
        <v>32072</v>
      </c>
      <c r="G9434">
        <v>7.14</v>
      </c>
      <c r="H9434">
        <f t="shared" si="147"/>
        <v>1.830000000000001</v>
      </c>
      <c r="I9434" s="103">
        <f>AVERAGE(H$10:H9434)</f>
        <v>0.43534854111405891</v>
      </c>
      <c r="J9434" s="2"/>
    </row>
    <row r="9435" spans="1:10">
      <c r="A9435" s="4">
        <v>36441</v>
      </c>
      <c r="B9435">
        <v>6.04</v>
      </c>
      <c r="F9435" s="4">
        <v>32073</v>
      </c>
      <c r="G9435">
        <v>7</v>
      </c>
      <c r="H9435">
        <f t="shared" si="147"/>
        <v>1.9800000000000004</v>
      </c>
      <c r="I9435" s="103">
        <f>AVERAGE(H$10:H9435)</f>
        <v>0.43551241247613037</v>
      </c>
      <c r="J9435" s="2"/>
    </row>
    <row r="9436" spans="1:10">
      <c r="A9436" s="4">
        <v>36445</v>
      </c>
      <c r="B9436">
        <v>6.07</v>
      </c>
      <c r="F9436" s="4">
        <v>32074</v>
      </c>
      <c r="G9436">
        <v>7</v>
      </c>
      <c r="H9436">
        <f t="shared" si="147"/>
        <v>1.9800000000000004</v>
      </c>
      <c r="I9436" s="103">
        <f>AVERAGE(H$10:H9436)</f>
        <v>0.43567624907181546</v>
      </c>
      <c r="J9436" s="2"/>
    </row>
    <row r="9437" spans="1:10">
      <c r="A9437" s="4">
        <v>36446</v>
      </c>
      <c r="B9437">
        <v>6.12</v>
      </c>
      <c r="F9437" s="4">
        <v>32075</v>
      </c>
      <c r="G9437">
        <v>7</v>
      </c>
      <c r="H9437">
        <f t="shared" si="147"/>
        <v>1.9800000000000004</v>
      </c>
      <c r="I9437" s="103">
        <f>AVERAGE(H$10:H9437)</f>
        <v>0.43584005091217692</v>
      </c>
      <c r="J9437" s="2"/>
    </row>
    <row r="9438" spans="1:10">
      <c r="A9438" s="4">
        <v>36447</v>
      </c>
      <c r="B9438">
        <v>6.17</v>
      </c>
      <c r="F9438" s="4">
        <v>32076</v>
      </c>
      <c r="G9438">
        <v>7.24</v>
      </c>
      <c r="H9438">
        <f t="shared" si="147"/>
        <v>1.5600000000000005</v>
      </c>
      <c r="I9438" s="103">
        <f>AVERAGE(H$10:H9438)</f>
        <v>0.4359592745784287</v>
      </c>
      <c r="J9438" s="2"/>
    </row>
    <row r="9439" spans="1:10">
      <c r="A9439" s="4">
        <v>36448</v>
      </c>
      <c r="B9439">
        <v>6.09</v>
      </c>
      <c r="F9439" s="4">
        <v>32077</v>
      </c>
      <c r="G9439">
        <v>7.14</v>
      </c>
      <c r="H9439">
        <f t="shared" si="147"/>
        <v>1.7800000000000002</v>
      </c>
      <c r="I9439" s="103">
        <f>AVERAGE(H$10:H9439)</f>
        <v>0.43610180275715843</v>
      </c>
      <c r="J9439" s="2"/>
    </row>
    <row r="9440" spans="1:10">
      <c r="A9440" s="4">
        <v>36451</v>
      </c>
      <c r="B9440">
        <v>6.12</v>
      </c>
      <c r="F9440" s="4">
        <v>32078</v>
      </c>
      <c r="G9440">
        <v>6.72</v>
      </c>
      <c r="H9440">
        <f t="shared" si="147"/>
        <v>2.29</v>
      </c>
      <c r="I9440" s="103">
        <f>AVERAGE(H$10:H9440)</f>
        <v>0.43629837769059526</v>
      </c>
      <c r="J9440" s="2"/>
    </row>
    <row r="9441" spans="1:10">
      <c r="A9441" s="4">
        <v>36452</v>
      </c>
      <c r="B9441">
        <v>6.18</v>
      </c>
      <c r="F9441" s="4">
        <v>32079</v>
      </c>
      <c r="G9441">
        <v>6.76</v>
      </c>
      <c r="H9441">
        <f t="shared" si="147"/>
        <v>2.1300000000000008</v>
      </c>
      <c r="I9441" s="103">
        <f>AVERAGE(H$10:H9441)</f>
        <v>0.43647794741306234</v>
      </c>
      <c r="J9441" s="2"/>
    </row>
    <row r="9442" spans="1:10">
      <c r="A9442" s="4">
        <v>36453</v>
      </c>
      <c r="B9442">
        <v>6.19</v>
      </c>
      <c r="F9442" s="4">
        <v>32080</v>
      </c>
      <c r="G9442">
        <v>6.62</v>
      </c>
      <c r="H9442">
        <f t="shared" si="147"/>
        <v>2.2600000000000007</v>
      </c>
      <c r="I9442" s="103">
        <f>AVERAGE(H$10:H9442)</f>
        <v>0.43667126046856825</v>
      </c>
      <c r="J9442" s="2"/>
    </row>
    <row r="9443" spans="1:10">
      <c r="A9443" s="4">
        <v>36454</v>
      </c>
      <c r="B9443">
        <v>6.2</v>
      </c>
      <c r="F9443" s="4">
        <v>32081</v>
      </c>
      <c r="G9443">
        <v>6.62</v>
      </c>
      <c r="H9443">
        <f t="shared" si="147"/>
        <v>2.2600000000000007</v>
      </c>
      <c r="I9443" s="103">
        <f>AVERAGE(H$10:H9443)</f>
        <v>0.4368645325418703</v>
      </c>
      <c r="J9443" s="2"/>
    </row>
    <row r="9444" spans="1:10">
      <c r="A9444" s="4">
        <v>36455</v>
      </c>
      <c r="B9444">
        <v>6.21</v>
      </c>
      <c r="F9444" s="4">
        <v>32082</v>
      </c>
      <c r="G9444">
        <v>6.62</v>
      </c>
      <c r="H9444">
        <f t="shared" si="147"/>
        <v>2.2600000000000007</v>
      </c>
      <c r="I9444" s="103">
        <f>AVERAGE(H$10:H9444)</f>
        <v>0.43705776364599946</v>
      </c>
      <c r="J9444" s="2"/>
    </row>
    <row r="9445" spans="1:10">
      <c r="A9445" s="4">
        <v>36458</v>
      </c>
      <c r="B9445">
        <v>6.22</v>
      </c>
      <c r="F9445" s="4">
        <v>32083</v>
      </c>
      <c r="G9445">
        <v>6.64</v>
      </c>
      <c r="H9445">
        <f t="shared" si="147"/>
        <v>2.3400000000000007</v>
      </c>
      <c r="I9445" s="103">
        <f>AVERAGE(H$10:H9445)</f>
        <v>0.43725943196269657</v>
      </c>
      <c r="J9445" s="2"/>
    </row>
    <row r="9446" spans="1:10">
      <c r="A9446" s="4">
        <v>36459</v>
      </c>
      <c r="B9446">
        <v>6.24</v>
      </c>
      <c r="F9446" s="4">
        <v>32084</v>
      </c>
      <c r="G9446">
        <v>6.06</v>
      </c>
      <c r="H9446">
        <f t="shared" si="147"/>
        <v>2.8500000000000005</v>
      </c>
      <c r="I9446" s="103">
        <f>AVERAGE(H$10:H9446)</f>
        <v>0.43751510013775619</v>
      </c>
      <c r="J9446" s="2"/>
    </row>
    <row r="9447" spans="1:10">
      <c r="A9447" s="4">
        <v>36460</v>
      </c>
      <c r="B9447">
        <v>6.19</v>
      </c>
      <c r="F9447" s="4">
        <v>32085</v>
      </c>
      <c r="G9447">
        <v>5.69</v>
      </c>
      <c r="H9447">
        <f t="shared" si="147"/>
        <v>3.1599999999999993</v>
      </c>
      <c r="I9447" s="103">
        <f>AVERAGE(H$10:H9447)</f>
        <v>0.4378035600762879</v>
      </c>
      <c r="J9447" s="2"/>
    </row>
    <row r="9448" spans="1:10">
      <c r="A9448" s="4">
        <v>36461</v>
      </c>
      <c r="B9448">
        <v>6.12</v>
      </c>
      <c r="F9448" s="4">
        <v>32086</v>
      </c>
      <c r="G9448">
        <v>6.57</v>
      </c>
      <c r="H9448">
        <f t="shared" si="147"/>
        <v>2.1500000000000004</v>
      </c>
      <c r="I9448" s="103">
        <f>AVERAGE(H$10:H9448)</f>
        <v>0.43798495603347865</v>
      </c>
      <c r="J9448" s="2"/>
    </row>
    <row r="9449" spans="1:10">
      <c r="A9449" s="4">
        <v>36462</v>
      </c>
      <c r="B9449">
        <v>6.02</v>
      </c>
      <c r="F9449" s="4">
        <v>32087</v>
      </c>
      <c r="G9449">
        <v>6.7</v>
      </c>
      <c r="H9449">
        <f t="shared" si="147"/>
        <v>2.0599999999999996</v>
      </c>
      <c r="I9449" s="103">
        <f>AVERAGE(H$10:H9449)</f>
        <v>0.43815677966101751</v>
      </c>
      <c r="J9449" s="2"/>
    </row>
    <row r="9450" spans="1:10">
      <c r="A9450" s="4">
        <v>36465</v>
      </c>
      <c r="B9450">
        <v>6.06</v>
      </c>
      <c r="F9450" s="4">
        <v>32088</v>
      </c>
      <c r="G9450">
        <v>6.7</v>
      </c>
      <c r="H9450">
        <f t="shared" si="147"/>
        <v>2.0599999999999996</v>
      </c>
      <c r="I9450" s="103">
        <f>AVERAGE(H$10:H9450)</f>
        <v>0.43832856688910132</v>
      </c>
      <c r="J9450" s="2"/>
    </row>
    <row r="9451" spans="1:10">
      <c r="A9451" s="4">
        <v>36466</v>
      </c>
      <c r="B9451">
        <v>6.04</v>
      </c>
      <c r="F9451" s="4">
        <v>32089</v>
      </c>
      <c r="G9451">
        <v>6.7</v>
      </c>
      <c r="H9451">
        <f t="shared" si="147"/>
        <v>2.0599999999999996</v>
      </c>
      <c r="I9451" s="103">
        <f>AVERAGE(H$10:H9451)</f>
        <v>0.43850031772929526</v>
      </c>
      <c r="J9451" s="2"/>
    </row>
    <row r="9452" spans="1:10">
      <c r="A9452" s="4">
        <v>36467</v>
      </c>
      <c r="B9452">
        <v>6.01</v>
      </c>
      <c r="F9452" s="4">
        <v>32090</v>
      </c>
      <c r="G9452">
        <v>6.82</v>
      </c>
      <c r="H9452">
        <f t="shared" si="147"/>
        <v>1.9599999999999991</v>
      </c>
      <c r="I9452" s="103">
        <f>AVERAGE(H$10:H9452)</f>
        <v>0.43866144233824061</v>
      </c>
      <c r="J9452" s="2"/>
    </row>
    <row r="9453" spans="1:10">
      <c r="A9453" s="4">
        <v>36468</v>
      </c>
      <c r="B9453">
        <v>5.95</v>
      </c>
      <c r="F9453" s="4">
        <v>32091</v>
      </c>
      <c r="G9453">
        <v>6.63</v>
      </c>
      <c r="H9453">
        <f t="shared" si="147"/>
        <v>2.1599999999999993</v>
      </c>
      <c r="I9453" s="103">
        <f>AVERAGE(H$10:H9453)</f>
        <v>0.43884371029224967</v>
      </c>
      <c r="J9453" s="2"/>
    </row>
    <row r="9454" spans="1:10">
      <c r="A9454" s="4">
        <v>36469</v>
      </c>
      <c r="B9454">
        <v>5.92</v>
      </c>
      <c r="F9454" s="4">
        <v>32092</v>
      </c>
      <c r="G9454">
        <v>6.63</v>
      </c>
      <c r="H9454">
        <f t="shared" si="147"/>
        <v>2.1599999999999993</v>
      </c>
      <c r="I9454" s="103">
        <f>AVERAGE(H$10:H9454)</f>
        <v>0.43902593965060943</v>
      </c>
      <c r="J9454" s="2"/>
    </row>
    <row r="9455" spans="1:10">
      <c r="A9455" s="4">
        <v>36472</v>
      </c>
      <c r="B9455">
        <v>5.95</v>
      </c>
      <c r="F9455" s="4">
        <v>32093</v>
      </c>
      <c r="G9455">
        <v>6.72</v>
      </c>
      <c r="H9455">
        <f t="shared" si="147"/>
        <v>2.080000000000001</v>
      </c>
      <c r="I9455" s="103">
        <f>AVERAGE(H$10:H9455)</f>
        <v>0.43919966123226822</v>
      </c>
      <c r="J9455" s="2"/>
    </row>
    <row r="9456" spans="1:10">
      <c r="A9456" s="4">
        <v>36473</v>
      </c>
      <c r="B9456">
        <v>5.97</v>
      </c>
      <c r="F9456" s="4">
        <v>32094</v>
      </c>
      <c r="G9456">
        <v>6.8</v>
      </c>
      <c r="H9456">
        <f t="shared" si="147"/>
        <v>2.04</v>
      </c>
      <c r="I9456" s="103">
        <f>AVERAGE(H$10:H9456)</f>
        <v>0.43936911188737227</v>
      </c>
      <c r="J9456" s="2"/>
    </row>
    <row r="9457" spans="1:10">
      <c r="A9457" s="4">
        <v>36474</v>
      </c>
      <c r="B9457">
        <v>6</v>
      </c>
      <c r="F9457" s="4">
        <v>32095</v>
      </c>
      <c r="G9457">
        <v>6.8</v>
      </c>
      <c r="H9457">
        <f t="shared" si="147"/>
        <v>2.04</v>
      </c>
      <c r="I9457" s="103">
        <f>AVERAGE(H$10:H9457)</f>
        <v>0.43953852667231219</v>
      </c>
      <c r="J9457" s="2"/>
    </row>
    <row r="9458" spans="1:10">
      <c r="A9458" s="4">
        <v>36476</v>
      </c>
      <c r="B9458">
        <v>5.93</v>
      </c>
      <c r="F9458" s="4">
        <v>32096</v>
      </c>
      <c r="G9458">
        <v>6.8</v>
      </c>
      <c r="H9458">
        <f t="shared" si="147"/>
        <v>2.04</v>
      </c>
      <c r="I9458" s="103">
        <f>AVERAGE(H$10:H9458)</f>
        <v>0.43970790559847661</v>
      </c>
      <c r="J9458" s="2"/>
    </row>
    <row r="9459" spans="1:10">
      <c r="A9459" s="4">
        <v>36479</v>
      </c>
      <c r="B9459">
        <v>5.94</v>
      </c>
      <c r="F9459" s="4">
        <v>32097</v>
      </c>
      <c r="G9459">
        <v>7.11</v>
      </c>
      <c r="H9459">
        <f t="shared" si="147"/>
        <v>1.71</v>
      </c>
      <c r="I9459" s="103">
        <f>AVERAGE(H$10:H9459)</f>
        <v>0.43984232804232865</v>
      </c>
      <c r="J9459" s="2"/>
    </row>
    <row r="9460" spans="1:10">
      <c r="A9460" s="4">
        <v>36480</v>
      </c>
      <c r="B9460">
        <v>5.97</v>
      </c>
      <c r="F9460" s="4">
        <v>32098</v>
      </c>
      <c r="G9460">
        <v>6.72</v>
      </c>
      <c r="H9460">
        <f t="shared" si="147"/>
        <v>2.1399999999999997</v>
      </c>
      <c r="I9460" s="103">
        <f>AVERAGE(H$10:H9460)</f>
        <v>0.44002221987091378</v>
      </c>
      <c r="J9460" s="2"/>
    </row>
    <row r="9461" spans="1:10">
      <c r="A9461" s="4">
        <v>36481</v>
      </c>
      <c r="B9461">
        <v>6.04</v>
      </c>
      <c r="F9461" s="4">
        <v>32099</v>
      </c>
      <c r="G9461">
        <v>6.46</v>
      </c>
      <c r="H9461">
        <f t="shared" si="147"/>
        <v>2.3899999999999997</v>
      </c>
      <c r="I9461" s="103">
        <f>AVERAGE(H$10:H9461)</f>
        <v>0.44022852306390248</v>
      </c>
      <c r="J9461" s="2"/>
    </row>
    <row r="9462" spans="1:10">
      <c r="A9462" s="4">
        <v>36482</v>
      </c>
      <c r="B9462">
        <v>6.06</v>
      </c>
      <c r="F9462" s="4">
        <v>32100</v>
      </c>
      <c r="G9462">
        <v>6.82</v>
      </c>
      <c r="H9462">
        <f t="shared" si="147"/>
        <v>2.0099999999999998</v>
      </c>
      <c r="I9462" s="103">
        <f>AVERAGE(H$10:H9462)</f>
        <v>0.44039458373003348</v>
      </c>
      <c r="J9462" s="2"/>
    </row>
    <row r="9463" spans="1:10">
      <c r="A9463" s="4">
        <v>36483</v>
      </c>
      <c r="B9463">
        <v>6.07</v>
      </c>
      <c r="F9463" s="4">
        <v>32101</v>
      </c>
      <c r="G9463">
        <v>6.74</v>
      </c>
      <c r="H9463">
        <f t="shared" si="147"/>
        <v>2.0499999999999989</v>
      </c>
      <c r="I9463" s="103">
        <f>AVERAGE(H$10:H9463)</f>
        <v>0.44056484027924758</v>
      </c>
      <c r="J9463" s="2"/>
    </row>
    <row r="9464" spans="1:10">
      <c r="A9464" s="4">
        <v>36486</v>
      </c>
      <c r="B9464">
        <v>6.09</v>
      </c>
      <c r="F9464" s="4">
        <v>32102</v>
      </c>
      <c r="G9464">
        <v>6.74</v>
      </c>
      <c r="H9464">
        <f t="shared" si="147"/>
        <v>2.0499999999999989</v>
      </c>
      <c r="I9464" s="103">
        <f>AVERAGE(H$10:H9464)</f>
        <v>0.44073506081438468</v>
      </c>
      <c r="J9464" s="2"/>
    </row>
    <row r="9465" spans="1:10">
      <c r="A9465" s="4">
        <v>36487</v>
      </c>
      <c r="B9465">
        <v>6.08</v>
      </c>
      <c r="F9465" s="4">
        <v>32103</v>
      </c>
      <c r="G9465">
        <v>6.74</v>
      </c>
      <c r="H9465">
        <f t="shared" si="147"/>
        <v>2.0499999999999989</v>
      </c>
      <c r="I9465" s="103">
        <f>AVERAGE(H$10:H9465)</f>
        <v>0.44090524534687048</v>
      </c>
      <c r="J9465" s="2"/>
    </row>
    <row r="9466" spans="1:10">
      <c r="A9466" s="4">
        <v>36488</v>
      </c>
      <c r="B9466">
        <v>6.09</v>
      </c>
      <c r="F9466" s="4">
        <v>32104</v>
      </c>
      <c r="G9466">
        <v>6.89</v>
      </c>
      <c r="H9466">
        <f t="shared" si="147"/>
        <v>1.910000000000001</v>
      </c>
      <c r="I9466" s="103">
        <f>AVERAGE(H$10:H9466)</f>
        <v>0.44106059003912518</v>
      </c>
      <c r="J9466" s="2"/>
    </row>
    <row r="9467" spans="1:10">
      <c r="A9467" s="4">
        <v>36490</v>
      </c>
      <c r="B9467">
        <v>6.12</v>
      </c>
      <c r="F9467" s="4">
        <v>32105</v>
      </c>
      <c r="G9467">
        <v>6.77</v>
      </c>
      <c r="H9467">
        <f t="shared" si="147"/>
        <v>2.120000000000001</v>
      </c>
      <c r="I9467" s="103">
        <f>AVERAGE(H$10:H9467)</f>
        <v>0.44123810530767676</v>
      </c>
      <c r="J9467" s="2"/>
    </row>
    <row r="9468" spans="1:10">
      <c r="A9468" s="4">
        <v>36493</v>
      </c>
      <c r="B9468">
        <v>6.21</v>
      </c>
      <c r="F9468" s="4">
        <v>32106</v>
      </c>
      <c r="G9468">
        <v>6.73</v>
      </c>
      <c r="H9468">
        <f t="shared" si="147"/>
        <v>2.25</v>
      </c>
      <c r="I9468" s="103">
        <f>AVERAGE(H$10:H9468)</f>
        <v>0.44142932656729111</v>
      </c>
      <c r="J9468" s="2"/>
    </row>
    <row r="9469" spans="1:10">
      <c r="A9469" s="4">
        <v>36494</v>
      </c>
      <c r="B9469">
        <v>6.18</v>
      </c>
      <c r="F9469" s="4">
        <v>32107</v>
      </c>
      <c r="G9469">
        <v>6.73</v>
      </c>
      <c r="H9469">
        <f t="shared" si="147"/>
        <v>2.25</v>
      </c>
      <c r="I9469" s="103">
        <f>AVERAGE(H$10:H9469)</f>
        <v>0.44162050739957787</v>
      </c>
      <c r="J9469" s="2"/>
    </row>
    <row r="9470" spans="1:10">
      <c r="A9470" s="4">
        <v>36495</v>
      </c>
      <c r="B9470">
        <v>6.21</v>
      </c>
      <c r="F9470" s="4">
        <v>32108</v>
      </c>
      <c r="G9470">
        <v>6.76</v>
      </c>
      <c r="H9470">
        <f t="shared" si="147"/>
        <v>2.3499999999999996</v>
      </c>
      <c r="I9470" s="103">
        <f>AVERAGE(H$10:H9470)</f>
        <v>0.44182221752457534</v>
      </c>
      <c r="J9470" s="2"/>
    </row>
    <row r="9471" spans="1:10">
      <c r="A9471" s="4">
        <v>36496</v>
      </c>
      <c r="B9471">
        <v>6.24</v>
      </c>
      <c r="F9471" s="4">
        <v>32109</v>
      </c>
      <c r="G9471">
        <v>6.76</v>
      </c>
      <c r="H9471">
        <f t="shared" si="147"/>
        <v>2.3499999999999996</v>
      </c>
      <c r="I9471" s="103">
        <f>AVERAGE(H$10:H9471)</f>
        <v>0.44202388501373996</v>
      </c>
      <c r="J9471" s="2"/>
    </row>
    <row r="9472" spans="1:10">
      <c r="A9472" s="4">
        <v>36497</v>
      </c>
      <c r="B9472">
        <v>6.17</v>
      </c>
      <c r="F9472" s="4">
        <v>32110</v>
      </c>
      <c r="G9472">
        <v>6.76</v>
      </c>
      <c r="H9472">
        <f t="shared" si="147"/>
        <v>2.3499999999999996</v>
      </c>
      <c r="I9472" s="103">
        <f>AVERAGE(H$10:H9472)</f>
        <v>0.4422255098805884</v>
      </c>
      <c r="J9472" s="2"/>
    </row>
    <row r="9473" spans="1:10">
      <c r="A9473" s="4">
        <v>36500</v>
      </c>
      <c r="B9473">
        <v>6.16</v>
      </c>
      <c r="F9473" s="4">
        <v>32111</v>
      </c>
      <c r="G9473">
        <v>7.19</v>
      </c>
      <c r="H9473">
        <f t="shared" si="147"/>
        <v>1.7999999999999998</v>
      </c>
      <c r="I9473" s="103">
        <f>AVERAGE(H$10:H9473)</f>
        <v>0.44236897717667034</v>
      </c>
      <c r="J9473" s="2"/>
    </row>
    <row r="9474" spans="1:10">
      <c r="A9474" s="4">
        <v>36501</v>
      </c>
      <c r="B9474">
        <v>6.11</v>
      </c>
      <c r="F9474" s="4">
        <v>32112</v>
      </c>
      <c r="G9474">
        <v>7.04</v>
      </c>
      <c r="H9474">
        <f t="shared" si="147"/>
        <v>1.9699999999999998</v>
      </c>
      <c r="I9474" s="103">
        <f>AVERAGE(H$10:H9474)</f>
        <v>0.44253037506603365</v>
      </c>
      <c r="J9474" s="2"/>
    </row>
    <row r="9475" spans="1:10">
      <c r="A9475" s="4">
        <v>36502</v>
      </c>
      <c r="B9475">
        <v>6.15</v>
      </c>
      <c r="F9475" s="4">
        <v>32113</v>
      </c>
      <c r="G9475">
        <v>7</v>
      </c>
      <c r="H9475">
        <f t="shared" si="147"/>
        <v>2.0099999999999998</v>
      </c>
      <c r="I9475" s="103">
        <f>AVERAGE(H$10:H9475)</f>
        <v>0.44269596450454346</v>
      </c>
      <c r="J9475" s="2"/>
    </row>
    <row r="9476" spans="1:10">
      <c r="A9476" s="4">
        <v>36503</v>
      </c>
      <c r="B9476">
        <v>6.14</v>
      </c>
      <c r="F9476" s="4">
        <v>32114</v>
      </c>
      <c r="G9476">
        <v>6.99</v>
      </c>
      <c r="H9476">
        <f t="shared" si="147"/>
        <v>1.9499999999999993</v>
      </c>
      <c r="I9476" s="103">
        <f>AVERAGE(H$10:H9476)</f>
        <v>0.44285518115559402</v>
      </c>
      <c r="J9476" s="2"/>
    </row>
    <row r="9477" spans="1:10">
      <c r="A9477" s="4">
        <v>36504</v>
      </c>
      <c r="B9477">
        <v>6.08</v>
      </c>
      <c r="F9477" s="4">
        <v>32115</v>
      </c>
      <c r="G9477">
        <v>6.82</v>
      </c>
      <c r="H9477">
        <f t="shared" si="147"/>
        <v>2.1199999999999992</v>
      </c>
      <c r="I9477" s="103">
        <f>AVERAGE(H$10:H9477)</f>
        <v>0.44303231939163584</v>
      </c>
      <c r="J9477" s="2"/>
    </row>
    <row r="9478" spans="1:10">
      <c r="A9478" s="4">
        <v>36507</v>
      </c>
      <c r="B9478">
        <v>6.11</v>
      </c>
      <c r="F9478" s="4">
        <v>32116</v>
      </c>
      <c r="G9478">
        <v>6.82</v>
      </c>
      <c r="H9478">
        <f t="shared" si="147"/>
        <v>2.1199999999999992</v>
      </c>
      <c r="I9478" s="103">
        <f>AVERAGE(H$10:H9478)</f>
        <v>0.44320942021332854</v>
      </c>
      <c r="J9478" s="2"/>
    </row>
    <row r="9479" spans="1:10">
      <c r="A9479" s="4">
        <v>36508</v>
      </c>
      <c r="B9479">
        <v>6.22</v>
      </c>
      <c r="F9479" s="4">
        <v>32117</v>
      </c>
      <c r="G9479">
        <v>6.82</v>
      </c>
      <c r="H9479">
        <f t="shared" si="147"/>
        <v>2.1199999999999992</v>
      </c>
      <c r="I9479" s="103">
        <f>AVERAGE(H$10:H9479)</f>
        <v>0.44338648363252459</v>
      </c>
      <c r="J9479" s="2"/>
    </row>
    <row r="9480" spans="1:10">
      <c r="A9480" s="4">
        <v>36509</v>
      </c>
      <c r="B9480">
        <v>6.25</v>
      </c>
      <c r="F9480" s="4">
        <v>32118</v>
      </c>
      <c r="G9480">
        <v>6.93</v>
      </c>
      <c r="H9480">
        <f t="shared" si="147"/>
        <v>2.1400000000000006</v>
      </c>
      <c r="I9480" s="103">
        <f>AVERAGE(H$10:H9480)</f>
        <v>0.44356562137050032</v>
      </c>
      <c r="J9480" s="2"/>
    </row>
    <row r="9481" spans="1:10">
      <c r="A9481" s="4">
        <v>36510</v>
      </c>
      <c r="B9481">
        <v>6.31</v>
      </c>
      <c r="F9481" s="4">
        <v>32119</v>
      </c>
      <c r="G9481">
        <v>6.79</v>
      </c>
      <c r="H9481">
        <f t="shared" si="147"/>
        <v>2.2999999999999998</v>
      </c>
      <c r="I9481" s="103">
        <f>AVERAGE(H$10:H9481)</f>
        <v>0.44376161317567658</v>
      </c>
      <c r="J9481" s="2"/>
    </row>
    <row r="9482" spans="1:10">
      <c r="A9482" s="4">
        <v>36511</v>
      </c>
      <c r="B9482">
        <v>6.3</v>
      </c>
      <c r="F9482" s="4">
        <v>32120</v>
      </c>
      <c r="G9482">
        <v>6.72</v>
      </c>
      <c r="H9482">
        <f t="shared" ref="H9482:H9545" si="148">IFERROR(((VLOOKUP(F9482,$A$9:$B$14200,2,FALSE))-G9482),H9481)</f>
        <v>2.330000000000001</v>
      </c>
      <c r="I9482" s="103">
        <f>AVERAGE(H$10:H9482)</f>
        <v>0.44396073049720347</v>
      </c>
      <c r="J9482" s="2"/>
    </row>
    <row r="9483" spans="1:10">
      <c r="A9483" s="4">
        <v>36514</v>
      </c>
      <c r="B9483">
        <v>6.36</v>
      </c>
      <c r="F9483" s="4">
        <v>32121</v>
      </c>
      <c r="G9483">
        <v>6.83</v>
      </c>
      <c r="H9483">
        <f t="shared" si="148"/>
        <v>2.4000000000000004</v>
      </c>
      <c r="I9483" s="103">
        <f>AVERAGE(H$10:H9483)</f>
        <v>0.44416719442685332</v>
      </c>
      <c r="J9483" s="2"/>
    </row>
    <row r="9484" spans="1:10">
      <c r="A9484" s="4">
        <v>36515</v>
      </c>
      <c r="B9484">
        <v>6.38</v>
      </c>
      <c r="F9484" s="4">
        <v>32122</v>
      </c>
      <c r="G9484">
        <v>6.81</v>
      </c>
      <c r="H9484">
        <f t="shared" si="148"/>
        <v>2.4699999999999998</v>
      </c>
      <c r="I9484" s="103">
        <f>AVERAGE(H$10:H9484)</f>
        <v>0.44438100263852331</v>
      </c>
      <c r="J9484" s="2"/>
    </row>
    <row r="9485" spans="1:10">
      <c r="A9485" s="4">
        <v>36516</v>
      </c>
      <c r="B9485">
        <v>6.39</v>
      </c>
      <c r="F9485" s="4">
        <v>32123</v>
      </c>
      <c r="G9485">
        <v>6.81</v>
      </c>
      <c r="H9485">
        <f t="shared" si="148"/>
        <v>2.4699999999999998</v>
      </c>
      <c r="I9485" s="103">
        <f>AVERAGE(H$10:H9485)</f>
        <v>0.44459476572393508</v>
      </c>
      <c r="J9485" s="2"/>
    </row>
    <row r="9486" spans="1:10">
      <c r="A9486" s="4">
        <v>36517</v>
      </c>
      <c r="B9486">
        <v>6.41</v>
      </c>
      <c r="F9486" s="4">
        <v>32124</v>
      </c>
      <c r="G9486">
        <v>6.81</v>
      </c>
      <c r="H9486">
        <f t="shared" si="148"/>
        <v>2.4699999999999998</v>
      </c>
      <c r="I9486" s="103">
        <f>AVERAGE(H$10:H9486)</f>
        <v>0.44480848369737352</v>
      </c>
      <c r="J9486" s="2"/>
    </row>
    <row r="9487" spans="1:10">
      <c r="A9487" s="4">
        <v>36521</v>
      </c>
      <c r="B9487">
        <v>6.4</v>
      </c>
      <c r="F9487" s="4">
        <v>32125</v>
      </c>
      <c r="G9487">
        <v>6.78</v>
      </c>
      <c r="H9487">
        <f t="shared" si="148"/>
        <v>2.4500000000000002</v>
      </c>
      <c r="I9487" s="103">
        <f>AVERAGE(H$10:H9487)</f>
        <v>0.44502004642329696</v>
      </c>
      <c r="J9487" s="2"/>
    </row>
    <row r="9488" spans="1:10">
      <c r="A9488" s="4">
        <v>36522</v>
      </c>
      <c r="B9488">
        <v>6.43</v>
      </c>
      <c r="F9488" s="4">
        <v>32126</v>
      </c>
      <c r="G9488">
        <v>6.51</v>
      </c>
      <c r="H9488">
        <f t="shared" si="148"/>
        <v>2.58</v>
      </c>
      <c r="I9488" s="103">
        <f>AVERAGE(H$10:H9488)</f>
        <v>0.44524527903787409</v>
      </c>
      <c r="J9488" s="2"/>
    </row>
    <row r="9489" spans="1:10">
      <c r="A9489" s="4">
        <v>36523</v>
      </c>
      <c r="B9489">
        <v>6.4</v>
      </c>
      <c r="F9489" s="4">
        <v>32127</v>
      </c>
      <c r="G9489">
        <v>5.52</v>
      </c>
      <c r="H9489">
        <f t="shared" si="148"/>
        <v>3.4800000000000004</v>
      </c>
      <c r="I9489" s="103">
        <f>AVERAGE(H$10:H9489)</f>
        <v>0.44556540084388274</v>
      </c>
      <c r="J9489" s="2"/>
    </row>
    <row r="9490" spans="1:10">
      <c r="A9490" s="4">
        <v>36524</v>
      </c>
      <c r="B9490">
        <v>6.39</v>
      </c>
      <c r="F9490" s="4">
        <v>32128</v>
      </c>
      <c r="G9490">
        <v>6.67</v>
      </c>
      <c r="H9490">
        <f t="shared" si="148"/>
        <v>2.3599999999999994</v>
      </c>
      <c r="I9490" s="103">
        <f>AVERAGE(H$10:H9490)</f>
        <v>0.44576732412192888</v>
      </c>
      <c r="J9490" s="2"/>
    </row>
    <row r="9491" spans="1:10">
      <c r="A9491" s="4">
        <v>36525</v>
      </c>
      <c r="B9491">
        <v>6.45</v>
      </c>
      <c r="F9491" s="4">
        <v>32129</v>
      </c>
      <c r="G9491">
        <v>6.75</v>
      </c>
      <c r="H9491">
        <f t="shared" si="148"/>
        <v>2.1400000000000006</v>
      </c>
      <c r="I9491" s="103">
        <f>AVERAGE(H$10:H9491)</f>
        <v>0.44594600295296438</v>
      </c>
      <c r="J9491" s="2"/>
    </row>
    <row r="9492" spans="1:10">
      <c r="A9492" s="4">
        <v>36528</v>
      </c>
      <c r="B9492">
        <v>6.58</v>
      </c>
      <c r="F9492" s="4">
        <v>32130</v>
      </c>
      <c r="G9492">
        <v>6.75</v>
      </c>
      <c r="H9492">
        <f t="shared" si="148"/>
        <v>2.1400000000000006</v>
      </c>
      <c r="I9492" s="103">
        <f>AVERAGE(H$10:H9492)</f>
        <v>0.44612464409996927</v>
      </c>
      <c r="J9492" s="2"/>
    </row>
    <row r="9493" spans="1:10">
      <c r="A9493" s="4">
        <v>36529</v>
      </c>
      <c r="B9493">
        <v>6.49</v>
      </c>
      <c r="F9493" s="4">
        <v>32131</v>
      </c>
      <c r="G9493">
        <v>6.75</v>
      </c>
      <c r="H9493">
        <f t="shared" si="148"/>
        <v>2.1400000000000006</v>
      </c>
      <c r="I9493" s="103">
        <f>AVERAGE(H$10:H9493)</f>
        <v>0.44630324757486384</v>
      </c>
      <c r="J9493" s="2"/>
    </row>
    <row r="9494" spans="1:10">
      <c r="A9494" s="4">
        <v>36530</v>
      </c>
      <c r="B9494">
        <v>6.62</v>
      </c>
      <c r="F9494" s="4">
        <v>32132</v>
      </c>
      <c r="G9494">
        <v>6.85</v>
      </c>
      <c r="H9494">
        <f t="shared" si="148"/>
        <v>2.0300000000000011</v>
      </c>
      <c r="I9494" s="103">
        <f>AVERAGE(H$10:H9494)</f>
        <v>0.44647021613073362</v>
      </c>
      <c r="J9494" s="2"/>
    </row>
    <row r="9495" spans="1:10">
      <c r="A9495" s="4">
        <v>36531</v>
      </c>
      <c r="B9495">
        <v>6.57</v>
      </c>
      <c r="F9495" s="4">
        <v>32133</v>
      </c>
      <c r="G9495">
        <v>6.77</v>
      </c>
      <c r="H9495">
        <f t="shared" si="148"/>
        <v>2.1799999999999997</v>
      </c>
      <c r="I9495" s="103">
        <f>AVERAGE(H$10:H9495)</f>
        <v>0.44665296226017381</v>
      </c>
      <c r="J9495" s="2"/>
    </row>
    <row r="9496" spans="1:10">
      <c r="A9496" s="4">
        <v>36532</v>
      </c>
      <c r="B9496">
        <v>6.52</v>
      </c>
      <c r="F9496" s="4">
        <v>32134</v>
      </c>
      <c r="G9496">
        <v>6.74</v>
      </c>
      <c r="H9496">
        <f t="shared" si="148"/>
        <v>2.09</v>
      </c>
      <c r="I9496" s="103">
        <f>AVERAGE(H$10:H9496)</f>
        <v>0.44682618319806144</v>
      </c>
      <c r="J9496" s="2"/>
    </row>
    <row r="9497" spans="1:10">
      <c r="A9497" s="4">
        <v>36535</v>
      </c>
      <c r="B9497">
        <v>6.57</v>
      </c>
      <c r="F9497" s="4">
        <v>32135</v>
      </c>
      <c r="G9497">
        <v>6.7</v>
      </c>
      <c r="H9497">
        <f t="shared" si="148"/>
        <v>2.12</v>
      </c>
      <c r="I9497" s="103">
        <f>AVERAGE(H$10:H9497)</f>
        <v>0.44700252951096214</v>
      </c>
      <c r="J9497" s="2"/>
    </row>
    <row r="9498" spans="1:10">
      <c r="A9498" s="4">
        <v>36536</v>
      </c>
      <c r="B9498">
        <v>6.67</v>
      </c>
      <c r="F9498" s="4">
        <v>32136</v>
      </c>
      <c r="G9498">
        <v>6.7</v>
      </c>
      <c r="H9498">
        <f t="shared" si="148"/>
        <v>2.12</v>
      </c>
      <c r="I9498" s="103">
        <f>AVERAGE(H$10:H9498)</f>
        <v>0.44717883865528602</v>
      </c>
      <c r="J9498" s="2"/>
    </row>
    <row r="9499" spans="1:10">
      <c r="A9499" s="4">
        <v>36537</v>
      </c>
      <c r="B9499">
        <v>6.72</v>
      </c>
      <c r="F9499" s="4">
        <v>32137</v>
      </c>
      <c r="G9499">
        <v>6.7</v>
      </c>
      <c r="H9499">
        <f t="shared" si="148"/>
        <v>2.12</v>
      </c>
      <c r="I9499" s="103">
        <f>AVERAGE(H$10:H9499)</f>
        <v>0.44735511064278277</v>
      </c>
      <c r="J9499" s="2"/>
    </row>
    <row r="9500" spans="1:10">
      <c r="A9500" s="4">
        <v>36538</v>
      </c>
      <c r="B9500">
        <v>6.63</v>
      </c>
      <c r="F9500" s="4">
        <v>32138</v>
      </c>
      <c r="G9500">
        <v>6.7</v>
      </c>
      <c r="H9500">
        <f t="shared" si="148"/>
        <v>2.12</v>
      </c>
      <c r="I9500" s="103">
        <f>AVERAGE(H$10:H9500)</f>
        <v>0.44753134548519741</v>
      </c>
      <c r="J9500" s="2"/>
    </row>
    <row r="9501" spans="1:10">
      <c r="A9501" s="4">
        <v>36539</v>
      </c>
      <c r="B9501">
        <v>6.69</v>
      </c>
      <c r="F9501" s="4">
        <v>32139</v>
      </c>
      <c r="G9501">
        <v>6.91</v>
      </c>
      <c r="H9501">
        <f t="shared" si="148"/>
        <v>2.0199999999999996</v>
      </c>
      <c r="I9501" s="103">
        <f>AVERAGE(H$10:H9501)</f>
        <v>0.4476970080067435</v>
      </c>
      <c r="J9501" s="2"/>
    </row>
    <row r="9502" spans="1:10">
      <c r="A9502" s="4">
        <v>36543</v>
      </c>
      <c r="B9502">
        <v>6.75</v>
      </c>
      <c r="F9502" s="4">
        <v>32140</v>
      </c>
      <c r="G9502">
        <v>7.21</v>
      </c>
      <c r="H9502">
        <f t="shared" si="148"/>
        <v>1.6399999999999997</v>
      </c>
      <c r="I9502" s="103">
        <f>AVERAGE(H$10:H9502)</f>
        <v>0.44782260613083424</v>
      </c>
      <c r="J9502" s="2"/>
    </row>
    <row r="9503" spans="1:10">
      <c r="A9503" s="4">
        <v>36544</v>
      </c>
      <c r="B9503">
        <v>6.73</v>
      </c>
      <c r="F9503" s="4">
        <v>32141</v>
      </c>
      <c r="G9503">
        <v>6.77</v>
      </c>
      <c r="H9503">
        <f t="shared" si="148"/>
        <v>2.0099999999999998</v>
      </c>
      <c r="I9503" s="103">
        <f>AVERAGE(H$10:H9503)</f>
        <v>0.44798714977880866</v>
      </c>
      <c r="J9503" s="2"/>
    </row>
    <row r="9504" spans="1:10">
      <c r="A9504" s="4">
        <v>36545</v>
      </c>
      <c r="B9504">
        <v>6.79</v>
      </c>
      <c r="F9504" s="4">
        <v>32142</v>
      </c>
      <c r="G9504">
        <v>6.89</v>
      </c>
      <c r="H9504">
        <f t="shared" si="148"/>
        <v>1.9400000000000004</v>
      </c>
      <c r="I9504" s="103">
        <f>AVERAGE(H$10:H9504)</f>
        <v>0.44814428646656229</v>
      </c>
      <c r="J9504" s="2"/>
    </row>
    <row r="9505" spans="1:10">
      <c r="A9505" s="4">
        <v>36546</v>
      </c>
      <c r="B9505">
        <v>6.79</v>
      </c>
      <c r="F9505" s="4">
        <v>32143</v>
      </c>
      <c r="G9505">
        <v>6.89</v>
      </c>
      <c r="H9505">
        <f t="shared" si="148"/>
        <v>1.9400000000000004</v>
      </c>
      <c r="I9505" s="103">
        <f>AVERAGE(H$10:H9505)</f>
        <v>0.44830139005897313</v>
      </c>
      <c r="J9505" s="2"/>
    </row>
    <row r="9506" spans="1:10">
      <c r="A9506" s="4">
        <v>36549</v>
      </c>
      <c r="B9506">
        <v>6.69</v>
      </c>
      <c r="F9506" s="4">
        <v>32144</v>
      </c>
      <c r="G9506">
        <v>6.89</v>
      </c>
      <c r="H9506">
        <f t="shared" si="148"/>
        <v>1.9400000000000004</v>
      </c>
      <c r="I9506" s="103">
        <f>AVERAGE(H$10:H9506)</f>
        <v>0.44845846056649558</v>
      </c>
      <c r="J9506" s="2"/>
    </row>
    <row r="9507" spans="1:10">
      <c r="A9507" s="4">
        <v>36550</v>
      </c>
      <c r="B9507">
        <v>6.7</v>
      </c>
      <c r="F9507" s="4">
        <v>32145</v>
      </c>
      <c r="G9507">
        <v>6.89</v>
      </c>
      <c r="H9507">
        <f t="shared" si="148"/>
        <v>1.9400000000000004</v>
      </c>
      <c r="I9507" s="103">
        <f>AVERAGE(H$10:H9507)</f>
        <v>0.44861549799957973</v>
      </c>
      <c r="J9507" s="2"/>
    </row>
    <row r="9508" spans="1:10">
      <c r="A9508" s="4">
        <v>36551</v>
      </c>
      <c r="B9508">
        <v>6.69</v>
      </c>
      <c r="F9508" s="4">
        <v>32146</v>
      </c>
      <c r="G9508">
        <v>7.3</v>
      </c>
      <c r="H9508">
        <f t="shared" si="148"/>
        <v>1.5300000000000002</v>
      </c>
      <c r="I9508" s="103">
        <f>AVERAGE(H$10:H9508)</f>
        <v>0.44872933993051983</v>
      </c>
      <c r="J9508" s="2"/>
    </row>
    <row r="9509" spans="1:10">
      <c r="A9509" s="4">
        <v>36552</v>
      </c>
      <c r="B9509">
        <v>6.68</v>
      </c>
      <c r="F9509" s="4">
        <v>32147</v>
      </c>
      <c r="G9509">
        <v>7.34</v>
      </c>
      <c r="H9509">
        <f t="shared" si="148"/>
        <v>1.42</v>
      </c>
      <c r="I9509" s="103">
        <f>AVERAGE(H$10:H9509)</f>
        <v>0.44883157894736925</v>
      </c>
      <c r="J9509" s="2"/>
    </row>
    <row r="9510" spans="1:10">
      <c r="A9510" s="4">
        <v>36553</v>
      </c>
      <c r="B9510">
        <v>6.66</v>
      </c>
      <c r="F9510" s="4">
        <v>32148</v>
      </c>
      <c r="G9510">
        <v>6.94</v>
      </c>
      <c r="H9510">
        <f t="shared" si="148"/>
        <v>1.88</v>
      </c>
      <c r="I9510" s="103">
        <f>AVERAGE(H$10:H9510)</f>
        <v>0.44898221239869573</v>
      </c>
      <c r="J9510" s="2"/>
    </row>
    <row r="9511" spans="1:10">
      <c r="A9511" s="4">
        <v>36556</v>
      </c>
      <c r="B9511">
        <v>6.68</v>
      </c>
      <c r="F9511" s="4">
        <v>32149</v>
      </c>
      <c r="G9511">
        <v>6.91</v>
      </c>
      <c r="H9511">
        <f t="shared" si="148"/>
        <v>1.92</v>
      </c>
      <c r="I9511" s="103">
        <f>AVERAGE(H$10:H9511)</f>
        <v>0.44913702378446729</v>
      </c>
      <c r="J9511" s="2"/>
    </row>
    <row r="9512" spans="1:10">
      <c r="A9512" s="4">
        <v>36557</v>
      </c>
      <c r="B9512">
        <v>6.62</v>
      </c>
      <c r="F9512" s="4">
        <v>32150</v>
      </c>
      <c r="G9512">
        <v>6.8</v>
      </c>
      <c r="H9512">
        <f t="shared" si="148"/>
        <v>2.1700000000000008</v>
      </c>
      <c r="I9512" s="103">
        <f>AVERAGE(H$10:H9512)</f>
        <v>0.44931811007050493</v>
      </c>
      <c r="J9512" s="2"/>
    </row>
    <row r="9513" spans="1:10">
      <c r="A9513" s="4">
        <v>36558</v>
      </c>
      <c r="B9513">
        <v>6.6</v>
      </c>
      <c r="F9513" s="4">
        <v>32151</v>
      </c>
      <c r="G9513">
        <v>6.8</v>
      </c>
      <c r="H9513">
        <f t="shared" si="148"/>
        <v>2.1700000000000008</v>
      </c>
      <c r="I9513" s="103">
        <f>AVERAGE(H$10:H9513)</f>
        <v>0.44949915824915909</v>
      </c>
      <c r="J9513" s="2"/>
    </row>
    <row r="9514" spans="1:10">
      <c r="A9514" s="4">
        <v>36559</v>
      </c>
      <c r="B9514">
        <v>6.49</v>
      </c>
      <c r="F9514" s="4">
        <v>32152</v>
      </c>
      <c r="G9514">
        <v>6.8</v>
      </c>
      <c r="H9514">
        <f t="shared" si="148"/>
        <v>2.1700000000000008</v>
      </c>
      <c r="I9514" s="103">
        <f>AVERAGE(H$10:H9514)</f>
        <v>0.44968016833245744</v>
      </c>
      <c r="J9514" s="2"/>
    </row>
    <row r="9515" spans="1:10">
      <c r="A9515" s="4">
        <v>36560</v>
      </c>
      <c r="B9515">
        <v>6.53</v>
      </c>
      <c r="F9515" s="4">
        <v>32153</v>
      </c>
      <c r="G9515">
        <v>6.89</v>
      </c>
      <c r="H9515">
        <f t="shared" si="148"/>
        <v>2.0499999999999998</v>
      </c>
      <c r="I9515" s="103">
        <f>AVERAGE(H$10:H9515)</f>
        <v>0.44984851672627901</v>
      </c>
      <c r="J9515" s="2"/>
    </row>
    <row r="9516" spans="1:10">
      <c r="A9516" s="4">
        <v>36563</v>
      </c>
      <c r="B9516">
        <v>6.64</v>
      </c>
      <c r="F9516" s="4">
        <v>32154</v>
      </c>
      <c r="G9516">
        <v>6.75</v>
      </c>
      <c r="H9516">
        <f t="shared" si="148"/>
        <v>2.1799999999999997</v>
      </c>
      <c r="I9516" s="103">
        <f>AVERAGE(H$10:H9516)</f>
        <v>0.45003050383927723</v>
      </c>
      <c r="J9516" s="2"/>
    </row>
    <row r="9517" spans="1:10">
      <c r="A9517" s="4">
        <v>36564</v>
      </c>
      <c r="B9517">
        <v>6.59</v>
      </c>
      <c r="F9517" s="4">
        <v>32155</v>
      </c>
      <c r="G9517">
        <v>6.72</v>
      </c>
      <c r="H9517">
        <f t="shared" si="148"/>
        <v>2.1499999999999995</v>
      </c>
      <c r="I9517" s="103">
        <f>AVERAGE(H$10:H9517)</f>
        <v>0.45020929743374088</v>
      </c>
      <c r="J9517" s="2"/>
    </row>
    <row r="9518" spans="1:10">
      <c r="A9518" s="4">
        <v>36565</v>
      </c>
      <c r="B9518">
        <v>6.56</v>
      </c>
      <c r="F9518" s="4">
        <v>32156</v>
      </c>
      <c r="G9518">
        <v>6.86</v>
      </c>
      <c r="H9518">
        <f t="shared" si="148"/>
        <v>1.9999999999999991</v>
      </c>
      <c r="I9518" s="103">
        <f>AVERAGE(H$10:H9518)</f>
        <v>0.45037227889368053</v>
      </c>
      <c r="J9518" s="2"/>
    </row>
    <row r="9519" spans="1:10">
      <c r="A9519" s="4">
        <v>36566</v>
      </c>
      <c r="B9519">
        <v>6.67</v>
      </c>
      <c r="F9519" s="4">
        <v>32157</v>
      </c>
      <c r="G9519">
        <v>6.89</v>
      </c>
      <c r="H9519">
        <f t="shared" si="148"/>
        <v>1.71</v>
      </c>
      <c r="I9519" s="103">
        <f>AVERAGE(H$10:H9519)</f>
        <v>0.4505047318611996</v>
      </c>
      <c r="J9519" s="2"/>
    </row>
    <row r="9520" spans="1:10">
      <c r="A9520" s="4">
        <v>36567</v>
      </c>
      <c r="B9520">
        <v>6.63</v>
      </c>
      <c r="F9520" s="4">
        <v>32158</v>
      </c>
      <c r="G9520">
        <v>6.89</v>
      </c>
      <c r="H9520">
        <f t="shared" si="148"/>
        <v>1.71</v>
      </c>
      <c r="I9520" s="103">
        <f>AVERAGE(H$10:H9520)</f>
        <v>0.45063715697613377</v>
      </c>
      <c r="J9520" s="2"/>
    </row>
    <row r="9521" spans="1:10">
      <c r="A9521" s="4">
        <v>36570</v>
      </c>
      <c r="B9521">
        <v>6.56</v>
      </c>
      <c r="F9521" s="4">
        <v>32159</v>
      </c>
      <c r="G9521">
        <v>6.89</v>
      </c>
      <c r="H9521">
        <f t="shared" si="148"/>
        <v>1.71</v>
      </c>
      <c r="I9521" s="103">
        <f>AVERAGE(H$10:H9521)</f>
        <v>0.4507695542472675</v>
      </c>
      <c r="J9521" s="2"/>
    </row>
    <row r="9522" spans="1:10">
      <c r="A9522" s="4">
        <v>36571</v>
      </c>
      <c r="B9522">
        <v>6.56</v>
      </c>
      <c r="F9522" s="4">
        <v>32160</v>
      </c>
      <c r="G9522">
        <v>6.89</v>
      </c>
      <c r="H9522">
        <f t="shared" si="148"/>
        <v>1.71</v>
      </c>
      <c r="I9522" s="103">
        <f>AVERAGE(H$10:H9522)</f>
        <v>0.45090192368338156</v>
      </c>
      <c r="J9522" s="2"/>
    </row>
    <row r="9523" spans="1:10">
      <c r="A9523" s="4">
        <v>36572</v>
      </c>
      <c r="B9523">
        <v>6.56</v>
      </c>
      <c r="F9523" s="4">
        <v>32161</v>
      </c>
      <c r="G9523">
        <v>6.96</v>
      </c>
      <c r="H9523">
        <f t="shared" si="148"/>
        <v>1.6900000000000004</v>
      </c>
      <c r="I9523" s="103">
        <f>AVERAGE(H$10:H9523)</f>
        <v>0.45103216312802269</v>
      </c>
      <c r="J9523" s="2"/>
    </row>
    <row r="9524" spans="1:10">
      <c r="A9524" s="4">
        <v>36573</v>
      </c>
      <c r="B9524">
        <v>6.58</v>
      </c>
      <c r="F9524" s="4">
        <v>32162</v>
      </c>
      <c r="G9524">
        <v>6.86</v>
      </c>
      <c r="H9524">
        <f t="shared" si="148"/>
        <v>1.7499999999999991</v>
      </c>
      <c r="I9524" s="103">
        <f>AVERAGE(H$10:H9524)</f>
        <v>0.45116868102995356</v>
      </c>
      <c r="J9524" s="2"/>
    </row>
    <row r="9525" spans="1:10">
      <c r="A9525" s="4">
        <v>36574</v>
      </c>
      <c r="B9525">
        <v>6.49</v>
      </c>
      <c r="F9525" s="4">
        <v>32163</v>
      </c>
      <c r="G9525">
        <v>6.67</v>
      </c>
      <c r="H9525">
        <f t="shared" si="148"/>
        <v>1.8599999999999994</v>
      </c>
      <c r="I9525" s="103">
        <f>AVERAGE(H$10:H9525)</f>
        <v>0.45131672971836989</v>
      </c>
      <c r="J9525" s="2"/>
    </row>
    <row r="9526" spans="1:10">
      <c r="A9526" s="4">
        <v>36578</v>
      </c>
      <c r="B9526">
        <v>6.36</v>
      </c>
      <c r="F9526" s="4">
        <v>32164</v>
      </c>
      <c r="G9526">
        <v>6.57</v>
      </c>
      <c r="H9526">
        <f t="shared" si="148"/>
        <v>1.92</v>
      </c>
      <c r="I9526" s="103">
        <f>AVERAGE(H$10:H9526)</f>
        <v>0.45147105180203928</v>
      </c>
      <c r="J9526" s="2"/>
    </row>
    <row r="9527" spans="1:10">
      <c r="A9527" s="4">
        <v>36579</v>
      </c>
      <c r="B9527">
        <v>6.44</v>
      </c>
      <c r="F9527" s="4">
        <v>32165</v>
      </c>
      <c r="G9527">
        <v>6.57</v>
      </c>
      <c r="H9527">
        <f t="shared" si="148"/>
        <v>1.92</v>
      </c>
      <c r="I9527" s="103">
        <f>AVERAGE(H$10:H9527)</f>
        <v>0.45162534145829036</v>
      </c>
      <c r="J9527" s="2"/>
    </row>
    <row r="9528" spans="1:10">
      <c r="A9528" s="4">
        <v>36580</v>
      </c>
      <c r="B9528">
        <v>6.36</v>
      </c>
      <c r="F9528" s="4">
        <v>32166</v>
      </c>
      <c r="G9528">
        <v>6.57</v>
      </c>
      <c r="H9528">
        <f t="shared" si="148"/>
        <v>1.92</v>
      </c>
      <c r="I9528" s="103">
        <f>AVERAGE(H$10:H9528)</f>
        <v>0.45177959869734302</v>
      </c>
      <c r="J9528" s="2"/>
    </row>
    <row r="9529" spans="1:10">
      <c r="A9529" s="4">
        <v>36581</v>
      </c>
      <c r="B9529">
        <v>6.36</v>
      </c>
      <c r="F9529" s="4">
        <v>32167</v>
      </c>
      <c r="G9529">
        <v>6.86</v>
      </c>
      <c r="H9529">
        <f t="shared" si="148"/>
        <v>1.589999999999999</v>
      </c>
      <c r="I9529" s="103">
        <f>AVERAGE(H$10:H9529)</f>
        <v>0.4518991596638664</v>
      </c>
      <c r="J9529" s="2"/>
    </row>
    <row r="9530" spans="1:10">
      <c r="A9530" s="4">
        <v>36584</v>
      </c>
      <c r="B9530">
        <v>6.37</v>
      </c>
      <c r="F9530" s="4">
        <v>32168</v>
      </c>
      <c r="G9530">
        <v>6.78</v>
      </c>
      <c r="H9530">
        <f t="shared" si="148"/>
        <v>1.7599999999999989</v>
      </c>
      <c r="I9530" s="103">
        <f>AVERAGE(H$10:H9530)</f>
        <v>0.45203655078248173</v>
      </c>
      <c r="J9530" s="2"/>
    </row>
    <row r="9531" spans="1:10">
      <c r="A9531" s="4">
        <v>36585</v>
      </c>
      <c r="B9531">
        <v>6.42</v>
      </c>
      <c r="F9531" s="4">
        <v>32169</v>
      </c>
      <c r="G9531">
        <v>6.57</v>
      </c>
      <c r="H9531">
        <f t="shared" si="148"/>
        <v>1.8100000000000005</v>
      </c>
      <c r="I9531" s="103">
        <f>AVERAGE(H$10:H9531)</f>
        <v>0.45217916404116876</v>
      </c>
      <c r="J9531" s="2"/>
    </row>
    <row r="9532" spans="1:10">
      <c r="A9532" s="4">
        <v>36586</v>
      </c>
      <c r="B9532">
        <v>6.39</v>
      </c>
      <c r="F9532" s="4">
        <v>32170</v>
      </c>
      <c r="G9532">
        <v>6.73</v>
      </c>
      <c r="H9532">
        <f t="shared" si="148"/>
        <v>1.5999999999999996</v>
      </c>
      <c r="I9532" s="103">
        <f>AVERAGE(H$10:H9532)</f>
        <v>0.45229969547411625</v>
      </c>
      <c r="J9532" s="2"/>
    </row>
    <row r="9533" spans="1:10">
      <c r="A9533" s="4">
        <v>36587</v>
      </c>
      <c r="B9533">
        <v>6.4</v>
      </c>
      <c r="F9533" s="4">
        <v>32171</v>
      </c>
      <c r="G9533">
        <v>6.79</v>
      </c>
      <c r="H9533">
        <f t="shared" si="148"/>
        <v>1.4699999999999998</v>
      </c>
      <c r="I9533" s="103">
        <f>AVERAGE(H$10:H9533)</f>
        <v>0.45240655186896361</v>
      </c>
      <c r="J9533" s="2"/>
    </row>
    <row r="9534" spans="1:10">
      <c r="A9534" s="4">
        <v>36588</v>
      </c>
      <c r="B9534">
        <v>6.39</v>
      </c>
      <c r="F9534" s="4">
        <v>32172</v>
      </c>
      <c r="G9534">
        <v>6.79</v>
      </c>
      <c r="H9534">
        <f t="shared" si="148"/>
        <v>1.4699999999999998</v>
      </c>
      <c r="I9534" s="103">
        <f>AVERAGE(H$10:H9534)</f>
        <v>0.45251338582677264</v>
      </c>
      <c r="J9534" s="2"/>
    </row>
    <row r="9535" spans="1:10">
      <c r="A9535" s="4">
        <v>36591</v>
      </c>
      <c r="B9535">
        <v>6.42</v>
      </c>
      <c r="F9535" s="4">
        <v>32173</v>
      </c>
      <c r="G9535">
        <v>6.79</v>
      </c>
      <c r="H9535">
        <f t="shared" si="148"/>
        <v>1.4699999999999998</v>
      </c>
      <c r="I9535" s="103">
        <f>AVERAGE(H$10:H9535)</f>
        <v>0.45262019735460945</v>
      </c>
      <c r="J9535" s="2"/>
    </row>
    <row r="9536" spans="1:10">
      <c r="A9536" s="4">
        <v>36592</v>
      </c>
      <c r="B9536">
        <v>6.39</v>
      </c>
      <c r="F9536" s="4">
        <v>32174</v>
      </c>
      <c r="G9536">
        <v>6.96</v>
      </c>
      <c r="H9536">
        <f t="shared" si="148"/>
        <v>1.2999999999999998</v>
      </c>
      <c r="I9536" s="103">
        <f>AVERAGE(H$10:H9536)</f>
        <v>0.45270914243728455</v>
      </c>
      <c r="J9536" s="2"/>
    </row>
    <row r="9537" spans="1:10">
      <c r="A9537" s="4">
        <v>36593</v>
      </c>
      <c r="B9537">
        <v>6.38</v>
      </c>
      <c r="F9537" s="4">
        <v>32175</v>
      </c>
      <c r="G9537">
        <v>6.78</v>
      </c>
      <c r="H9537">
        <f t="shared" si="148"/>
        <v>1.3999999999999995</v>
      </c>
      <c r="I9537" s="103">
        <f>AVERAGE(H$10:H9537)</f>
        <v>0.45280856423173904</v>
      </c>
      <c r="J9537" s="2"/>
    </row>
    <row r="9538" spans="1:10">
      <c r="A9538" s="4">
        <v>36594</v>
      </c>
      <c r="B9538">
        <v>6.35</v>
      </c>
      <c r="F9538" s="4">
        <v>32176</v>
      </c>
      <c r="G9538">
        <v>6.55</v>
      </c>
      <c r="H9538">
        <f t="shared" si="148"/>
        <v>1.660000000000001</v>
      </c>
      <c r="I9538" s="103">
        <f>AVERAGE(H$10:H9538)</f>
        <v>0.45293525028859372</v>
      </c>
      <c r="J9538" s="2"/>
    </row>
    <row r="9539" spans="1:10">
      <c r="A9539" s="4">
        <v>36595</v>
      </c>
      <c r="B9539">
        <v>6.39</v>
      </c>
      <c r="F9539" s="4">
        <v>32177</v>
      </c>
      <c r="G9539">
        <v>6.57</v>
      </c>
      <c r="H9539">
        <f t="shared" si="148"/>
        <v>1.67</v>
      </c>
      <c r="I9539" s="103">
        <f>AVERAGE(H$10:H9539)</f>
        <v>0.45306295907660121</v>
      </c>
      <c r="J9539" s="2"/>
    </row>
    <row r="9540" spans="1:10">
      <c r="A9540" s="4">
        <v>36598</v>
      </c>
      <c r="B9540">
        <v>6.36</v>
      </c>
      <c r="F9540" s="4">
        <v>32178</v>
      </c>
      <c r="G9540">
        <v>6.58</v>
      </c>
      <c r="H9540">
        <f t="shared" si="148"/>
        <v>1.5399999999999991</v>
      </c>
      <c r="I9540" s="103">
        <f>AVERAGE(H$10:H9540)</f>
        <v>0.45317700136397121</v>
      </c>
      <c r="J9540" s="2"/>
    </row>
    <row r="9541" spans="1:10">
      <c r="A9541" s="4">
        <v>36599</v>
      </c>
      <c r="B9541">
        <v>6.31</v>
      </c>
      <c r="F9541" s="4">
        <v>32179</v>
      </c>
      <c r="G9541">
        <v>6.58</v>
      </c>
      <c r="H9541">
        <f t="shared" si="148"/>
        <v>1.5399999999999991</v>
      </c>
      <c r="I9541" s="103">
        <f>AVERAGE(H$10:H9541)</f>
        <v>0.4532910197230392</v>
      </c>
      <c r="J9541" s="2"/>
    </row>
    <row r="9542" spans="1:10">
      <c r="A9542" s="4">
        <v>36600</v>
      </c>
      <c r="B9542">
        <v>6.29</v>
      </c>
      <c r="F9542" s="4">
        <v>32180</v>
      </c>
      <c r="G9542">
        <v>6.58</v>
      </c>
      <c r="H9542">
        <f t="shared" si="148"/>
        <v>1.5399999999999991</v>
      </c>
      <c r="I9542" s="103">
        <f>AVERAGE(H$10:H9542)</f>
        <v>0.45340501416133533</v>
      </c>
      <c r="J9542" s="2"/>
    </row>
    <row r="9543" spans="1:10">
      <c r="A9543" s="4">
        <v>36601</v>
      </c>
      <c r="B9543">
        <v>6.26</v>
      </c>
      <c r="F9543" s="4">
        <v>32181</v>
      </c>
      <c r="G9543">
        <v>6.58</v>
      </c>
      <c r="H9543">
        <f t="shared" si="148"/>
        <v>1.6099999999999994</v>
      </c>
      <c r="I9543" s="103">
        <f>AVERAGE(H$10:H9543)</f>
        <v>0.45352632683029254</v>
      </c>
      <c r="J9543" s="2"/>
    </row>
    <row r="9544" spans="1:10">
      <c r="A9544" s="4">
        <v>36602</v>
      </c>
      <c r="B9544">
        <v>6.2</v>
      </c>
      <c r="F9544" s="4">
        <v>32182</v>
      </c>
      <c r="G9544">
        <v>6.04</v>
      </c>
      <c r="H9544">
        <f t="shared" si="148"/>
        <v>2.12</v>
      </c>
      <c r="I9544" s="103">
        <f>AVERAGE(H$10:H9544)</f>
        <v>0.45370110120608381</v>
      </c>
      <c r="J9544" s="2"/>
    </row>
    <row r="9545" spans="1:10">
      <c r="A9545" s="4">
        <v>36605</v>
      </c>
      <c r="B9545">
        <v>6.18</v>
      </c>
      <c r="F9545" s="4">
        <v>32183</v>
      </c>
      <c r="G9545">
        <v>5.72</v>
      </c>
      <c r="H9545">
        <f t="shared" si="148"/>
        <v>2.3899999999999997</v>
      </c>
      <c r="I9545" s="103">
        <f>AVERAGE(H$10:H9545)</f>
        <v>0.45390415268456474</v>
      </c>
      <c r="J9545" s="2"/>
    </row>
    <row r="9546" spans="1:10">
      <c r="A9546" s="4">
        <v>36606</v>
      </c>
      <c r="B9546">
        <v>6.13</v>
      </c>
      <c r="F9546" s="4">
        <v>32184</v>
      </c>
      <c r="G9546">
        <v>6.5</v>
      </c>
      <c r="H9546">
        <f t="shared" ref="H9546:H9609" si="149">IFERROR(((VLOOKUP(F9546,$A$9:$B$14200,2,FALSE))-G9546),H9545)</f>
        <v>1.6600000000000001</v>
      </c>
      <c r="I9546" s="103">
        <f>AVERAGE(H$10:H9546)</f>
        <v>0.45403061759463242</v>
      </c>
      <c r="J9546" s="2"/>
    </row>
    <row r="9547" spans="1:10">
      <c r="A9547" s="4">
        <v>36607</v>
      </c>
      <c r="B9547">
        <v>6.13</v>
      </c>
      <c r="F9547" s="4">
        <v>32185</v>
      </c>
      <c r="G9547">
        <v>6.59</v>
      </c>
      <c r="H9547">
        <f t="shared" si="149"/>
        <v>1.6899999999999995</v>
      </c>
      <c r="I9547" s="103">
        <f>AVERAGE(H$10:H9547)</f>
        <v>0.45416020130006385</v>
      </c>
      <c r="J9547" s="2"/>
    </row>
    <row r="9548" spans="1:10">
      <c r="A9548" s="4">
        <v>36608</v>
      </c>
      <c r="B9548">
        <v>6.08</v>
      </c>
      <c r="F9548" s="4">
        <v>32186</v>
      </c>
      <c r="G9548">
        <v>6.59</v>
      </c>
      <c r="H9548">
        <f t="shared" si="149"/>
        <v>1.6899999999999995</v>
      </c>
      <c r="I9548" s="103">
        <f>AVERAGE(H$10:H9548)</f>
        <v>0.45428975783625208</v>
      </c>
      <c r="J9548" s="2"/>
    </row>
    <row r="9549" spans="1:10">
      <c r="A9549" s="4">
        <v>36609</v>
      </c>
      <c r="B9549">
        <v>6.2</v>
      </c>
      <c r="F9549" s="4">
        <v>32187</v>
      </c>
      <c r="G9549">
        <v>6.59</v>
      </c>
      <c r="H9549">
        <f t="shared" si="149"/>
        <v>1.6899999999999995</v>
      </c>
      <c r="I9549" s="103">
        <f>AVERAGE(H$10:H9549)</f>
        <v>0.45441928721174091</v>
      </c>
      <c r="J9549" s="2"/>
    </row>
    <row r="9550" spans="1:10">
      <c r="A9550" s="4">
        <v>36612</v>
      </c>
      <c r="B9550">
        <v>6.21</v>
      </c>
      <c r="F9550" s="4">
        <v>32188</v>
      </c>
      <c r="G9550">
        <v>6.59</v>
      </c>
      <c r="H9550">
        <f t="shared" si="149"/>
        <v>1.6899999999999995</v>
      </c>
      <c r="I9550" s="103">
        <f>AVERAGE(H$10:H9550)</f>
        <v>0.45454878943507049</v>
      </c>
      <c r="J9550" s="2"/>
    </row>
    <row r="9551" spans="1:10">
      <c r="A9551" s="4">
        <v>36613</v>
      </c>
      <c r="B9551">
        <v>6.17</v>
      </c>
      <c r="F9551" s="4">
        <v>32189</v>
      </c>
      <c r="G9551">
        <v>6.9</v>
      </c>
      <c r="H9551">
        <f t="shared" si="149"/>
        <v>1.4100000000000001</v>
      </c>
      <c r="I9551" s="103">
        <f>AVERAGE(H$10:H9551)</f>
        <v>0.4546489205617279</v>
      </c>
      <c r="J9551" s="2"/>
    </row>
    <row r="9552" spans="1:10">
      <c r="A9552" s="4">
        <v>36614</v>
      </c>
      <c r="B9552">
        <v>6.18</v>
      </c>
      <c r="F9552" s="4">
        <v>32190</v>
      </c>
      <c r="G9552">
        <v>6.79</v>
      </c>
      <c r="H9552">
        <f t="shared" si="149"/>
        <v>1.5300000000000002</v>
      </c>
      <c r="I9552" s="103">
        <f>AVERAGE(H$10:H9552)</f>
        <v>0.45476160536518989</v>
      </c>
      <c r="J9552" s="2"/>
    </row>
    <row r="9553" spans="1:10">
      <c r="A9553" s="4">
        <v>36615</v>
      </c>
      <c r="B9553">
        <v>6.06</v>
      </c>
      <c r="F9553" s="4">
        <v>32191</v>
      </c>
      <c r="G9553">
        <v>6.65</v>
      </c>
      <c r="H9553">
        <f t="shared" si="149"/>
        <v>1.629999999999999</v>
      </c>
      <c r="I9553" s="103">
        <f>AVERAGE(H$10:H9553)</f>
        <v>0.45488474434199572</v>
      </c>
      <c r="J9553" s="2"/>
    </row>
    <row r="9554" spans="1:10">
      <c r="A9554" s="4">
        <v>36616</v>
      </c>
      <c r="B9554">
        <v>6.03</v>
      </c>
      <c r="F9554" s="4">
        <v>32192</v>
      </c>
      <c r="G9554">
        <v>6.66</v>
      </c>
      <c r="H9554">
        <f t="shared" si="149"/>
        <v>1.5999999999999996</v>
      </c>
      <c r="I9554" s="103">
        <f>AVERAGE(H$10:H9554)</f>
        <v>0.45500471451021557</v>
      </c>
      <c r="J9554" s="2"/>
    </row>
    <row r="9555" spans="1:10">
      <c r="A9555" s="4">
        <v>36619</v>
      </c>
      <c r="B9555">
        <v>6</v>
      </c>
      <c r="F9555" s="4">
        <v>32193</v>
      </c>
      <c r="G9555">
        <v>6.66</v>
      </c>
      <c r="H9555">
        <f t="shared" si="149"/>
        <v>1.5999999999999996</v>
      </c>
      <c r="I9555" s="103">
        <f>AVERAGE(H$10:H9555)</f>
        <v>0.45512465954326503</v>
      </c>
      <c r="J9555" s="2"/>
    </row>
    <row r="9556" spans="1:10">
      <c r="A9556" s="4">
        <v>36620</v>
      </c>
      <c r="B9556">
        <v>5.9</v>
      </c>
      <c r="F9556" s="4">
        <v>32194</v>
      </c>
      <c r="G9556">
        <v>6.66</v>
      </c>
      <c r="H9556">
        <f t="shared" si="149"/>
        <v>1.5999999999999996</v>
      </c>
      <c r="I9556" s="103">
        <f>AVERAGE(H$10:H9556)</f>
        <v>0.45524457944904245</v>
      </c>
      <c r="J9556" s="2"/>
    </row>
    <row r="9557" spans="1:10">
      <c r="A9557" s="4">
        <v>36621</v>
      </c>
      <c r="B9557">
        <v>5.9</v>
      </c>
      <c r="F9557" s="4">
        <v>32195</v>
      </c>
      <c r="G9557">
        <v>6.77</v>
      </c>
      <c r="H9557">
        <f t="shared" si="149"/>
        <v>1.4700000000000006</v>
      </c>
      <c r="I9557" s="103">
        <f>AVERAGE(H$10:H9557)</f>
        <v>0.45535085881860166</v>
      </c>
      <c r="J9557" s="2"/>
    </row>
    <row r="9558" spans="1:10">
      <c r="A9558" s="4">
        <v>36622</v>
      </c>
      <c r="B9558">
        <v>5.93</v>
      </c>
      <c r="F9558" s="4">
        <v>32196</v>
      </c>
      <c r="G9558">
        <v>6.63</v>
      </c>
      <c r="H9558">
        <f t="shared" si="149"/>
        <v>1.54</v>
      </c>
      <c r="I9558" s="103">
        <f>AVERAGE(H$10:H9558)</f>
        <v>0.4554644465389055</v>
      </c>
      <c r="J9558" s="2"/>
    </row>
    <row r="9559" spans="1:10">
      <c r="A9559" s="4">
        <v>36623</v>
      </c>
      <c r="B9559">
        <v>5.86</v>
      </c>
      <c r="F9559" s="4">
        <v>32197</v>
      </c>
      <c r="G9559">
        <v>6.43</v>
      </c>
      <c r="H9559">
        <f t="shared" si="149"/>
        <v>1.75</v>
      </c>
      <c r="I9559" s="103">
        <f>AVERAGE(H$10:H9559)</f>
        <v>0.45560000000000089</v>
      </c>
      <c r="J9559" s="2"/>
    </row>
    <row r="9560" spans="1:10">
      <c r="A9560" s="4">
        <v>36626</v>
      </c>
      <c r="B9560">
        <v>5.8</v>
      </c>
      <c r="F9560" s="4">
        <v>32198</v>
      </c>
      <c r="G9560">
        <v>6.6</v>
      </c>
      <c r="H9560">
        <f t="shared" si="149"/>
        <v>1.6300000000000008</v>
      </c>
      <c r="I9560" s="103">
        <f>AVERAGE(H$10:H9560)</f>
        <v>0.45572296094649867</v>
      </c>
      <c r="J9560" s="2"/>
    </row>
    <row r="9561" spans="1:10">
      <c r="A9561" s="4">
        <v>36627</v>
      </c>
      <c r="B9561">
        <v>5.89</v>
      </c>
      <c r="F9561" s="4">
        <v>32199</v>
      </c>
      <c r="G9561">
        <v>6.56</v>
      </c>
      <c r="H9561">
        <f t="shared" si="149"/>
        <v>1.62</v>
      </c>
      <c r="I9561" s="103">
        <f>AVERAGE(H$10:H9561)</f>
        <v>0.45584484924623209</v>
      </c>
      <c r="J9561" s="2"/>
    </row>
    <row r="9562" spans="1:10">
      <c r="A9562" s="4">
        <v>36628</v>
      </c>
      <c r="B9562">
        <v>5.97</v>
      </c>
      <c r="F9562" s="4">
        <v>32200</v>
      </c>
      <c r="G9562">
        <v>6.56</v>
      </c>
      <c r="H9562">
        <f t="shared" si="149"/>
        <v>1.62</v>
      </c>
      <c r="I9562" s="103">
        <f>AVERAGE(H$10:H9562)</f>
        <v>0.45596671202763617</v>
      </c>
      <c r="J9562" s="2"/>
    </row>
    <row r="9563" spans="1:10">
      <c r="A9563" s="4">
        <v>36629</v>
      </c>
      <c r="B9563">
        <v>5.94</v>
      </c>
      <c r="F9563" s="4">
        <v>32201</v>
      </c>
      <c r="G9563">
        <v>6.56</v>
      </c>
      <c r="H9563">
        <f t="shared" si="149"/>
        <v>1.62</v>
      </c>
      <c r="I9563" s="103">
        <f>AVERAGE(H$10:H9563)</f>
        <v>0.45608854929872394</v>
      </c>
      <c r="J9563" s="2"/>
    </row>
    <row r="9564" spans="1:10">
      <c r="A9564" s="4">
        <v>36630</v>
      </c>
      <c r="B9564">
        <v>5.85</v>
      </c>
      <c r="F9564" s="4">
        <v>32202</v>
      </c>
      <c r="G9564">
        <v>6.67</v>
      </c>
      <c r="H9564">
        <f t="shared" si="149"/>
        <v>1.4900000000000002</v>
      </c>
      <c r="I9564" s="103">
        <f>AVERAGE(H$10:H9564)</f>
        <v>0.45619675562532791</v>
      </c>
      <c r="J9564" s="2"/>
    </row>
    <row r="9565" spans="1:10">
      <c r="A9565" s="4">
        <v>36633</v>
      </c>
      <c r="B9565">
        <v>6.01</v>
      </c>
      <c r="F9565" s="4">
        <v>32203</v>
      </c>
      <c r="G9565">
        <v>6.66</v>
      </c>
      <c r="H9565">
        <f t="shared" si="149"/>
        <v>1.4900000000000002</v>
      </c>
      <c r="I9565" s="103">
        <f>AVERAGE(H$10:H9565)</f>
        <v>0.45630493930514943</v>
      </c>
      <c r="J9565" s="2"/>
    </row>
    <row r="9566" spans="1:10">
      <c r="A9566" s="4">
        <v>36634</v>
      </c>
      <c r="B9566">
        <v>6.05</v>
      </c>
      <c r="F9566" s="4">
        <v>32204</v>
      </c>
      <c r="G9566">
        <v>6.62</v>
      </c>
      <c r="H9566">
        <f t="shared" si="149"/>
        <v>1.5100000000000007</v>
      </c>
      <c r="I9566" s="103">
        <f>AVERAGE(H$10:H9566)</f>
        <v>0.4564151930522139</v>
      </c>
      <c r="J9566" s="2"/>
    </row>
    <row r="9567" spans="1:10">
      <c r="A9567" s="4">
        <v>36635</v>
      </c>
      <c r="B9567">
        <v>5.99</v>
      </c>
      <c r="F9567" s="4">
        <v>32205</v>
      </c>
      <c r="G9567">
        <v>6.58</v>
      </c>
      <c r="H9567">
        <f t="shared" si="149"/>
        <v>1.5399999999999991</v>
      </c>
      <c r="I9567" s="103">
        <f>AVERAGE(H$10:H9567)</f>
        <v>0.45652856246076673</v>
      </c>
      <c r="J9567" s="2"/>
    </row>
    <row r="9568" spans="1:10">
      <c r="A9568" s="4">
        <v>36636</v>
      </c>
      <c r="B9568">
        <v>5.99</v>
      </c>
      <c r="F9568" s="4">
        <v>32206</v>
      </c>
      <c r="G9568">
        <v>6.51</v>
      </c>
      <c r="H9568">
        <f t="shared" si="149"/>
        <v>1.7699999999999996</v>
      </c>
      <c r="I9568" s="103">
        <f>AVERAGE(H$10:H9568)</f>
        <v>0.45666596924364561</v>
      </c>
      <c r="J9568" s="2"/>
    </row>
    <row r="9569" spans="1:10">
      <c r="A9569" s="4">
        <v>36640</v>
      </c>
      <c r="B9569">
        <v>6</v>
      </c>
      <c r="F9569" s="4">
        <v>32207</v>
      </c>
      <c r="G9569">
        <v>6.51</v>
      </c>
      <c r="H9569">
        <f t="shared" si="149"/>
        <v>1.7699999999999996</v>
      </c>
      <c r="I9569" s="103">
        <f>AVERAGE(H$10:H9569)</f>
        <v>0.45680334728033567</v>
      </c>
      <c r="J9569" s="2"/>
    </row>
    <row r="9570" spans="1:10">
      <c r="A9570" s="4">
        <v>36641</v>
      </c>
      <c r="B9570">
        <v>6.14</v>
      </c>
      <c r="F9570" s="4">
        <v>32208</v>
      </c>
      <c r="G9570">
        <v>6.51</v>
      </c>
      <c r="H9570">
        <f t="shared" si="149"/>
        <v>1.7699999999999996</v>
      </c>
      <c r="I9570" s="103">
        <f>AVERAGE(H$10:H9570)</f>
        <v>0.45694069657985664</v>
      </c>
      <c r="J9570" s="2"/>
    </row>
    <row r="9571" spans="1:10">
      <c r="A9571" s="4">
        <v>36642</v>
      </c>
      <c r="B9571">
        <v>6.14</v>
      </c>
      <c r="F9571" s="4">
        <v>32209</v>
      </c>
      <c r="G9571">
        <v>6.51</v>
      </c>
      <c r="H9571">
        <f t="shared" si="149"/>
        <v>1.7900000000000009</v>
      </c>
      <c r="I9571" s="103">
        <f>AVERAGE(H$10:H9571)</f>
        <v>0.45708010876385791</v>
      </c>
      <c r="J9571" s="2"/>
    </row>
    <row r="9572" spans="1:10">
      <c r="A9572" s="4">
        <v>36643</v>
      </c>
      <c r="B9572">
        <v>6.23</v>
      </c>
      <c r="F9572" s="4">
        <v>32210</v>
      </c>
      <c r="G9572">
        <v>6.36</v>
      </c>
      <c r="H9572">
        <f t="shared" si="149"/>
        <v>1.9699999999999998</v>
      </c>
      <c r="I9572" s="103">
        <f>AVERAGE(H$10:H9572)</f>
        <v>0.4572383143365063</v>
      </c>
      <c r="J9572" s="2"/>
    </row>
    <row r="9573" spans="1:10">
      <c r="A9573" s="4">
        <v>36644</v>
      </c>
      <c r="B9573">
        <v>6.23</v>
      </c>
      <c r="F9573" s="4">
        <v>32211</v>
      </c>
      <c r="G9573">
        <v>6.59</v>
      </c>
      <c r="H9573">
        <f t="shared" si="149"/>
        <v>1.7300000000000004</v>
      </c>
      <c r="I9573" s="103">
        <f>AVERAGE(H$10:H9573)</f>
        <v>0.45737139272271116</v>
      </c>
      <c r="J9573" s="2"/>
    </row>
    <row r="9574" spans="1:10">
      <c r="A9574" s="4">
        <v>36647</v>
      </c>
      <c r="B9574">
        <v>6.29</v>
      </c>
      <c r="F9574" s="4">
        <v>32212</v>
      </c>
      <c r="G9574">
        <v>6.7</v>
      </c>
      <c r="H9574">
        <f t="shared" si="149"/>
        <v>1.6499999999999995</v>
      </c>
      <c r="I9574" s="103">
        <f>AVERAGE(H$10:H9574)</f>
        <v>0.45749607945635223</v>
      </c>
      <c r="J9574" s="2"/>
    </row>
    <row r="9575" spans="1:10">
      <c r="A9575" s="4">
        <v>36648</v>
      </c>
      <c r="B9575">
        <v>6.32</v>
      </c>
      <c r="F9575" s="4">
        <v>32213</v>
      </c>
      <c r="G9575">
        <v>6.6</v>
      </c>
      <c r="H9575">
        <f t="shared" si="149"/>
        <v>1.6899999999999995</v>
      </c>
      <c r="I9575" s="103">
        <f>AVERAGE(H$10:H9575)</f>
        <v>0.45762492159732476</v>
      </c>
      <c r="J9575" s="2"/>
    </row>
    <row r="9576" spans="1:10">
      <c r="A9576" s="4">
        <v>36649</v>
      </c>
      <c r="B9576">
        <v>6.4</v>
      </c>
      <c r="F9576" s="4">
        <v>32214</v>
      </c>
      <c r="G9576">
        <v>6.6</v>
      </c>
      <c r="H9576">
        <f t="shared" si="149"/>
        <v>1.6899999999999995</v>
      </c>
      <c r="I9576" s="103">
        <f>AVERAGE(H$10:H9576)</f>
        <v>0.45775373680359654</v>
      </c>
      <c r="J9576" s="2"/>
    </row>
    <row r="9577" spans="1:10">
      <c r="A9577" s="4">
        <v>36650</v>
      </c>
      <c r="B9577">
        <v>6.46</v>
      </c>
      <c r="F9577" s="4">
        <v>32215</v>
      </c>
      <c r="G9577">
        <v>6.6</v>
      </c>
      <c r="H9577">
        <f t="shared" si="149"/>
        <v>1.6899999999999995</v>
      </c>
      <c r="I9577" s="103">
        <f>AVERAGE(H$10:H9577)</f>
        <v>0.45788252508361282</v>
      </c>
      <c r="J9577" s="2"/>
    </row>
    <row r="9578" spans="1:10">
      <c r="A9578" s="4">
        <v>36651</v>
      </c>
      <c r="B9578">
        <v>6.51</v>
      </c>
      <c r="F9578" s="4">
        <v>32216</v>
      </c>
      <c r="G9578">
        <v>6.7</v>
      </c>
      <c r="H9578">
        <f t="shared" si="149"/>
        <v>1.589999999999999</v>
      </c>
      <c r="I9578" s="103">
        <f>AVERAGE(H$10:H9578)</f>
        <v>0.45800083603302411</v>
      </c>
      <c r="J9578" s="2"/>
    </row>
    <row r="9579" spans="1:10">
      <c r="A9579" s="4">
        <v>36654</v>
      </c>
      <c r="B9579">
        <v>6.57</v>
      </c>
      <c r="F9579" s="4">
        <v>32217</v>
      </c>
      <c r="G9579">
        <v>6.6</v>
      </c>
      <c r="H9579">
        <f t="shared" si="149"/>
        <v>1.7000000000000011</v>
      </c>
      <c r="I9579" s="103">
        <f>AVERAGE(H$10:H9579)</f>
        <v>0.45813061650992765</v>
      </c>
      <c r="J9579" s="2"/>
    </row>
    <row r="9580" spans="1:10">
      <c r="A9580" s="4">
        <v>36655</v>
      </c>
      <c r="B9580">
        <v>6.53</v>
      </c>
      <c r="F9580" s="4">
        <v>32218</v>
      </c>
      <c r="G9580">
        <v>6.48</v>
      </c>
      <c r="H9580">
        <f t="shared" si="149"/>
        <v>1.879999999999999</v>
      </c>
      <c r="I9580" s="103">
        <f>AVERAGE(H$10:H9580)</f>
        <v>0.45827917667955365</v>
      </c>
      <c r="J9580" s="2"/>
    </row>
    <row r="9581" spans="1:10">
      <c r="A9581" s="4">
        <v>36656</v>
      </c>
      <c r="B9581">
        <v>6.47</v>
      </c>
      <c r="F9581" s="4">
        <v>32219</v>
      </c>
      <c r="G9581">
        <v>6.47</v>
      </c>
      <c r="H9581">
        <f t="shared" si="149"/>
        <v>1.830000000000001</v>
      </c>
      <c r="I9581" s="103">
        <f>AVERAGE(H$10:H9581)</f>
        <v>0.45842248223986709</v>
      </c>
      <c r="J9581" s="2"/>
    </row>
    <row r="9582" spans="1:10">
      <c r="A9582" s="4">
        <v>36657</v>
      </c>
      <c r="B9582">
        <v>6.43</v>
      </c>
      <c r="F9582" s="4">
        <v>32220</v>
      </c>
      <c r="G9582">
        <v>6.45</v>
      </c>
      <c r="H9582">
        <f t="shared" si="149"/>
        <v>1.96</v>
      </c>
      <c r="I9582" s="103">
        <f>AVERAGE(H$10:H9582)</f>
        <v>0.45857933772067355</v>
      </c>
      <c r="J9582" s="2"/>
    </row>
    <row r="9583" spans="1:10">
      <c r="A9583" s="4">
        <v>36658</v>
      </c>
      <c r="B9583">
        <v>6.51</v>
      </c>
      <c r="F9583" s="4">
        <v>32221</v>
      </c>
      <c r="G9583">
        <v>6.45</v>
      </c>
      <c r="H9583">
        <f t="shared" si="149"/>
        <v>1.96</v>
      </c>
      <c r="I9583" s="103">
        <f>AVERAGE(H$10:H9583)</f>
        <v>0.45873616043451093</v>
      </c>
      <c r="J9583" s="2"/>
    </row>
    <row r="9584" spans="1:10">
      <c r="A9584" s="4">
        <v>36661</v>
      </c>
      <c r="B9584">
        <v>6.47</v>
      </c>
      <c r="F9584" s="4">
        <v>32222</v>
      </c>
      <c r="G9584">
        <v>6.45</v>
      </c>
      <c r="H9584">
        <f t="shared" si="149"/>
        <v>1.96</v>
      </c>
      <c r="I9584" s="103">
        <f>AVERAGE(H$10:H9584)</f>
        <v>0.45889295039164574</v>
      </c>
      <c r="J9584" s="2"/>
    </row>
    <row r="9585" spans="1:10">
      <c r="A9585" s="4">
        <v>36662</v>
      </c>
      <c r="B9585">
        <v>6.43</v>
      </c>
      <c r="F9585" s="4">
        <v>32223</v>
      </c>
      <c r="G9585">
        <v>6.45</v>
      </c>
      <c r="H9585">
        <f t="shared" si="149"/>
        <v>2.0200000000000005</v>
      </c>
      <c r="I9585" s="103">
        <f>AVERAGE(H$10:H9585)</f>
        <v>0.45905597326650044</v>
      </c>
      <c r="J9585" s="2"/>
    </row>
    <row r="9586" spans="1:10">
      <c r="A9586" s="4">
        <v>36663</v>
      </c>
      <c r="B9586">
        <v>6.48</v>
      </c>
      <c r="F9586" s="4">
        <v>32224</v>
      </c>
      <c r="G9586">
        <v>6.46</v>
      </c>
      <c r="H9586">
        <f t="shared" si="149"/>
        <v>2.0000000000000009</v>
      </c>
      <c r="I9586" s="103">
        <f>AVERAGE(H$10:H9586)</f>
        <v>0.45921687376005099</v>
      </c>
      <c r="J9586" s="2"/>
    </row>
    <row r="9587" spans="1:10">
      <c r="A9587" s="4">
        <v>36664</v>
      </c>
      <c r="B9587">
        <v>6.56</v>
      </c>
      <c r="F9587" s="4">
        <v>32225</v>
      </c>
      <c r="G9587">
        <v>6.83</v>
      </c>
      <c r="H9587">
        <f t="shared" si="149"/>
        <v>1.6400000000000006</v>
      </c>
      <c r="I9587" s="103">
        <f>AVERAGE(H$10:H9587)</f>
        <v>0.4593401545207777</v>
      </c>
      <c r="J9587" s="2"/>
    </row>
    <row r="9588" spans="1:10">
      <c r="A9588" s="4">
        <v>36665</v>
      </c>
      <c r="B9588">
        <v>6.51</v>
      </c>
      <c r="F9588" s="4">
        <v>32226</v>
      </c>
      <c r="G9588">
        <v>6.66</v>
      </c>
      <c r="H9588">
        <f t="shared" si="149"/>
        <v>1.8499999999999996</v>
      </c>
      <c r="I9588" s="103">
        <f>AVERAGE(H$10:H9588)</f>
        <v>0.45948533249817403</v>
      </c>
      <c r="J9588" s="2"/>
    </row>
    <row r="9589" spans="1:10">
      <c r="A9589" s="4">
        <v>36668</v>
      </c>
      <c r="B9589">
        <v>6.44</v>
      </c>
      <c r="F9589" s="4">
        <v>32227</v>
      </c>
      <c r="G9589">
        <v>6.6</v>
      </c>
      <c r="H9589">
        <f t="shared" si="149"/>
        <v>1.870000000000001</v>
      </c>
      <c r="I9589" s="103">
        <f>AVERAGE(H$10:H9589)</f>
        <v>0.45963256784968776</v>
      </c>
      <c r="J9589" s="2"/>
    </row>
    <row r="9590" spans="1:10">
      <c r="A9590" s="4">
        <v>36669</v>
      </c>
      <c r="B9590">
        <v>6.45</v>
      </c>
      <c r="F9590" s="4">
        <v>32228</v>
      </c>
      <c r="G9590">
        <v>6.6</v>
      </c>
      <c r="H9590">
        <f t="shared" si="149"/>
        <v>1.870000000000001</v>
      </c>
      <c r="I9590" s="103">
        <f>AVERAGE(H$10:H9590)</f>
        <v>0.45977977246634055</v>
      </c>
      <c r="J9590" s="2"/>
    </row>
    <row r="9591" spans="1:10">
      <c r="A9591" s="4">
        <v>36670</v>
      </c>
      <c r="B9591">
        <v>6.47</v>
      </c>
      <c r="F9591" s="4">
        <v>32229</v>
      </c>
      <c r="G9591">
        <v>6.6</v>
      </c>
      <c r="H9591">
        <f t="shared" si="149"/>
        <v>1.870000000000001</v>
      </c>
      <c r="I9591" s="103">
        <f>AVERAGE(H$10:H9591)</f>
        <v>0.459926946357755</v>
      </c>
      <c r="J9591" s="2"/>
    </row>
    <row r="9592" spans="1:10">
      <c r="A9592" s="4">
        <v>36671</v>
      </c>
      <c r="B9592">
        <v>6.39</v>
      </c>
      <c r="F9592" s="4">
        <v>32230</v>
      </c>
      <c r="G9592">
        <v>6.64</v>
      </c>
      <c r="H9592">
        <f t="shared" si="149"/>
        <v>1.9400000000000004</v>
      </c>
      <c r="I9592" s="103">
        <f>AVERAGE(H$10:H9592)</f>
        <v>0.46008139413544907</v>
      </c>
      <c r="J9592" s="2"/>
    </row>
    <row r="9593" spans="1:10">
      <c r="A9593" s="4">
        <v>36672</v>
      </c>
      <c r="B9593">
        <v>6.33</v>
      </c>
      <c r="F9593" s="4">
        <v>32231</v>
      </c>
      <c r="G9593">
        <v>6.57</v>
      </c>
      <c r="H9593">
        <f t="shared" si="149"/>
        <v>1.9900000000000002</v>
      </c>
      <c r="I9593" s="103">
        <f>AVERAGE(H$10:H9593)</f>
        <v>0.46024102671118616</v>
      </c>
      <c r="J9593" s="2"/>
    </row>
    <row r="9594" spans="1:10">
      <c r="A9594" s="4">
        <v>36676</v>
      </c>
      <c r="B9594">
        <v>6.38</v>
      </c>
      <c r="F9594" s="4">
        <v>32232</v>
      </c>
      <c r="G9594">
        <v>6.66</v>
      </c>
      <c r="H9594">
        <f t="shared" si="149"/>
        <v>1.9100000000000001</v>
      </c>
      <c r="I9594" s="103">
        <f>AVERAGE(H$10:H9594)</f>
        <v>0.460392279603548</v>
      </c>
      <c r="J9594" s="2"/>
    </row>
    <row r="9595" spans="1:10">
      <c r="A9595" s="4">
        <v>36677</v>
      </c>
      <c r="B9595">
        <v>6.29</v>
      </c>
      <c r="F9595" s="4">
        <v>32233</v>
      </c>
      <c r="G9595">
        <v>6.83</v>
      </c>
      <c r="H9595">
        <f t="shared" si="149"/>
        <v>1.7400000000000002</v>
      </c>
      <c r="I9595" s="103">
        <f>AVERAGE(H$10:H9595)</f>
        <v>0.46052576674316792</v>
      </c>
      <c r="J9595" s="2"/>
    </row>
    <row r="9596" spans="1:10">
      <c r="A9596" s="4">
        <v>36678</v>
      </c>
      <c r="B9596">
        <v>6.2</v>
      </c>
      <c r="F9596" s="4">
        <v>32234</v>
      </c>
      <c r="G9596">
        <v>6.7</v>
      </c>
      <c r="H9596">
        <f t="shared" si="149"/>
        <v>1.7400000000000002</v>
      </c>
      <c r="I9596" s="103">
        <f>AVERAGE(H$10:H9596)</f>
        <v>0.46065922603525683</v>
      </c>
      <c r="J9596" s="2"/>
    </row>
    <row r="9597" spans="1:10">
      <c r="A9597" s="4">
        <v>36679</v>
      </c>
      <c r="B9597">
        <v>6.15</v>
      </c>
      <c r="F9597" s="4">
        <v>32235</v>
      </c>
      <c r="G9597">
        <v>6.7</v>
      </c>
      <c r="H9597">
        <f t="shared" si="149"/>
        <v>1.7400000000000002</v>
      </c>
      <c r="I9597" s="103">
        <f>AVERAGE(H$10:H9597)</f>
        <v>0.4607926574885281</v>
      </c>
      <c r="J9597" s="2"/>
    </row>
    <row r="9598" spans="1:10">
      <c r="A9598" s="4">
        <v>36682</v>
      </c>
      <c r="B9598">
        <v>6.12</v>
      </c>
      <c r="F9598" s="4">
        <v>32236</v>
      </c>
      <c r="G9598">
        <v>6.7</v>
      </c>
      <c r="H9598">
        <f t="shared" si="149"/>
        <v>1.7400000000000002</v>
      </c>
      <c r="I9598" s="103">
        <f>AVERAGE(H$10:H9598)</f>
        <v>0.46092606111169121</v>
      </c>
      <c r="J9598" s="2"/>
    </row>
    <row r="9599" spans="1:10">
      <c r="A9599" s="4">
        <v>36683</v>
      </c>
      <c r="B9599">
        <v>6.14</v>
      </c>
      <c r="F9599" s="4">
        <v>32237</v>
      </c>
      <c r="G9599">
        <v>6.71</v>
      </c>
      <c r="H9599">
        <f t="shared" si="149"/>
        <v>1.9699999999999998</v>
      </c>
      <c r="I9599" s="103">
        <f>AVERAGE(H$10:H9599)</f>
        <v>0.4610834202294064</v>
      </c>
      <c r="J9599" s="2"/>
    </row>
    <row r="9600" spans="1:10">
      <c r="A9600" s="4">
        <v>36684</v>
      </c>
      <c r="B9600">
        <v>6.13</v>
      </c>
      <c r="F9600" s="4">
        <v>32238</v>
      </c>
      <c r="G9600">
        <v>6.83</v>
      </c>
      <c r="H9600">
        <f t="shared" si="149"/>
        <v>1.8399999999999999</v>
      </c>
      <c r="I9600" s="103">
        <f>AVERAGE(H$10:H9600)</f>
        <v>0.46122719215931679</v>
      </c>
      <c r="J9600" s="2"/>
    </row>
    <row r="9601" spans="1:10">
      <c r="A9601" s="4">
        <v>36685</v>
      </c>
      <c r="B9601">
        <v>6.13</v>
      </c>
      <c r="F9601" s="4">
        <v>32239</v>
      </c>
      <c r="G9601">
        <v>7.3</v>
      </c>
      <c r="H9601">
        <f t="shared" si="149"/>
        <v>1.3099999999999996</v>
      </c>
      <c r="I9601" s="103">
        <f>AVERAGE(H$10:H9601)</f>
        <v>0.46131567973311172</v>
      </c>
      <c r="J9601" s="2"/>
    </row>
    <row r="9602" spans="1:10">
      <c r="A9602" s="4">
        <v>36686</v>
      </c>
      <c r="B9602">
        <v>6.13</v>
      </c>
      <c r="F9602" s="4">
        <v>32240</v>
      </c>
      <c r="G9602">
        <v>6.93</v>
      </c>
      <c r="H9602">
        <f t="shared" si="149"/>
        <v>1.67</v>
      </c>
      <c r="I9602" s="103">
        <f>AVERAGE(H$10:H9602)</f>
        <v>0.46144167622224619</v>
      </c>
      <c r="J9602" s="2"/>
    </row>
    <row r="9603" spans="1:10">
      <c r="A9603" s="4">
        <v>36689</v>
      </c>
      <c r="B9603">
        <v>6.09</v>
      </c>
      <c r="F9603" s="4">
        <v>32241</v>
      </c>
      <c r="G9603">
        <v>6.84</v>
      </c>
      <c r="H9603">
        <f t="shared" si="149"/>
        <v>1.6799999999999997</v>
      </c>
      <c r="I9603" s="103">
        <f>AVERAGE(H$10:H9603)</f>
        <v>0.46156868876381157</v>
      </c>
      <c r="J9603" s="2"/>
    </row>
    <row r="9604" spans="1:10">
      <c r="A9604" s="4">
        <v>36690</v>
      </c>
      <c r="B9604">
        <v>6.11</v>
      </c>
      <c r="F9604" s="4">
        <v>32242</v>
      </c>
      <c r="G9604">
        <v>6.84</v>
      </c>
      <c r="H9604">
        <f t="shared" si="149"/>
        <v>1.6799999999999997</v>
      </c>
      <c r="I9604" s="103">
        <f>AVERAGE(H$10:H9604)</f>
        <v>0.46169567483064183</v>
      </c>
      <c r="J9604" s="2"/>
    </row>
    <row r="9605" spans="1:10">
      <c r="A9605" s="4">
        <v>36691</v>
      </c>
      <c r="B9605">
        <v>6.06</v>
      </c>
      <c r="F9605" s="4">
        <v>32243</v>
      </c>
      <c r="G9605">
        <v>6.84</v>
      </c>
      <c r="H9605">
        <f t="shared" si="149"/>
        <v>1.6799999999999997</v>
      </c>
      <c r="I9605" s="103">
        <f>AVERAGE(H$10:H9605)</f>
        <v>0.46182263443101385</v>
      </c>
      <c r="J9605" s="2"/>
    </row>
    <row r="9606" spans="1:10">
      <c r="A9606" s="4">
        <v>36692</v>
      </c>
      <c r="B9606">
        <v>6.05</v>
      </c>
      <c r="F9606" s="4">
        <v>32244</v>
      </c>
      <c r="G9606">
        <v>6.83</v>
      </c>
      <c r="H9606">
        <f t="shared" si="149"/>
        <v>1.7599999999999998</v>
      </c>
      <c r="I9606" s="103">
        <f>AVERAGE(H$10:H9606)</f>
        <v>0.46195790351151494</v>
      </c>
      <c r="J9606" s="2"/>
    </row>
    <row r="9607" spans="1:10">
      <c r="A9607" s="4">
        <v>36693</v>
      </c>
      <c r="B9607">
        <v>5.99</v>
      </c>
      <c r="F9607" s="4">
        <v>32245</v>
      </c>
      <c r="G9607">
        <v>6.75</v>
      </c>
      <c r="H9607">
        <f t="shared" si="149"/>
        <v>1.8200000000000003</v>
      </c>
      <c r="I9607" s="103">
        <f>AVERAGE(H$10:H9607)</f>
        <v>0.46209939570743996</v>
      </c>
      <c r="J9607" s="2"/>
    </row>
    <row r="9608" spans="1:10">
      <c r="A9608" s="4">
        <v>36696</v>
      </c>
      <c r="B9608">
        <v>6</v>
      </c>
      <c r="F9608" s="4">
        <v>32246</v>
      </c>
      <c r="G9608">
        <v>6.67</v>
      </c>
      <c r="H9608">
        <f t="shared" si="149"/>
        <v>1.8900000000000006</v>
      </c>
      <c r="I9608" s="103">
        <f>AVERAGE(H$10:H9608)</f>
        <v>0.46224815084904769</v>
      </c>
      <c r="J9608" s="2"/>
    </row>
    <row r="9609" spans="1:10">
      <c r="A9609" s="4">
        <v>36697</v>
      </c>
      <c r="B9609">
        <v>6.03</v>
      </c>
      <c r="F9609" s="4">
        <v>32247</v>
      </c>
      <c r="G9609">
        <v>6.74</v>
      </c>
      <c r="H9609">
        <f t="shared" si="149"/>
        <v>1.9299999999999997</v>
      </c>
      <c r="I9609" s="103">
        <f>AVERAGE(H$10:H9609)</f>
        <v>0.46240104166666762</v>
      </c>
      <c r="J9609" s="2"/>
    </row>
    <row r="9610" spans="1:10">
      <c r="A9610" s="4">
        <v>36698</v>
      </c>
      <c r="B9610">
        <v>6.11</v>
      </c>
      <c r="F9610" s="4">
        <v>32248</v>
      </c>
      <c r="G9610">
        <v>6.87</v>
      </c>
      <c r="H9610">
        <f t="shared" ref="H9610:H9673" si="150">IFERROR(((VLOOKUP(F9610,$A$9:$B$14200,2,FALSE))-G9610),H9609)</f>
        <v>1.87</v>
      </c>
      <c r="I9610" s="103">
        <f>AVERAGE(H$10:H9610)</f>
        <v>0.4625476512863253</v>
      </c>
      <c r="J9610" s="2"/>
    </row>
    <row r="9611" spans="1:10">
      <c r="A9611" s="4">
        <v>36699</v>
      </c>
      <c r="B9611">
        <v>6.12</v>
      </c>
      <c r="F9611" s="4">
        <v>32249</v>
      </c>
      <c r="G9611">
        <v>6.87</v>
      </c>
      <c r="H9611">
        <f t="shared" si="150"/>
        <v>1.87</v>
      </c>
      <c r="I9611" s="103">
        <f>AVERAGE(H$10:H9611)</f>
        <v>0.46269423036867413</v>
      </c>
      <c r="J9611" s="2"/>
    </row>
    <row r="9612" spans="1:10">
      <c r="A9612" s="4">
        <v>36700</v>
      </c>
      <c r="B9612">
        <v>6.19</v>
      </c>
      <c r="F9612" s="4">
        <v>32250</v>
      </c>
      <c r="G9612">
        <v>6.87</v>
      </c>
      <c r="H9612">
        <f t="shared" si="150"/>
        <v>1.87</v>
      </c>
      <c r="I9612" s="103">
        <f>AVERAGE(H$10:H9612)</f>
        <v>0.46284077892325409</v>
      </c>
      <c r="J9612" s="2"/>
    </row>
    <row r="9613" spans="1:10">
      <c r="A9613" s="4">
        <v>36703</v>
      </c>
      <c r="B9613">
        <v>6.11</v>
      </c>
      <c r="F9613" s="4">
        <v>32251</v>
      </c>
      <c r="G9613">
        <v>6.84</v>
      </c>
      <c r="H9613">
        <f t="shared" si="150"/>
        <v>1.9700000000000006</v>
      </c>
      <c r="I9613" s="103">
        <f>AVERAGE(H$10:H9613)</f>
        <v>0.46299770928779771</v>
      </c>
      <c r="J9613" s="2"/>
    </row>
    <row r="9614" spans="1:10">
      <c r="A9614" s="4">
        <v>36704</v>
      </c>
      <c r="B9614">
        <v>6.1</v>
      </c>
      <c r="F9614" s="4">
        <v>32252</v>
      </c>
      <c r="G9614">
        <v>6.85</v>
      </c>
      <c r="H9614">
        <f t="shared" si="150"/>
        <v>1.9600000000000009</v>
      </c>
      <c r="I9614" s="103">
        <f>AVERAGE(H$10:H9614)</f>
        <v>0.46315356585112016</v>
      </c>
      <c r="J9614" s="2"/>
    </row>
    <row r="9615" spans="1:10">
      <c r="A9615" s="4">
        <v>36705</v>
      </c>
      <c r="B9615">
        <v>6.11</v>
      </c>
      <c r="F9615" s="4">
        <v>32253</v>
      </c>
      <c r="G9615">
        <v>7.49</v>
      </c>
      <c r="H9615">
        <f t="shared" si="150"/>
        <v>1.3399999999999999</v>
      </c>
      <c r="I9615" s="103">
        <f>AVERAGE(H$10:H9615)</f>
        <v>0.46324484697064433</v>
      </c>
      <c r="J9615" s="2"/>
    </row>
    <row r="9616" spans="1:10">
      <c r="A9616" s="4">
        <v>36706</v>
      </c>
      <c r="B9616">
        <v>6.04</v>
      </c>
      <c r="F9616" s="4">
        <v>32254</v>
      </c>
      <c r="G9616">
        <v>6.95</v>
      </c>
      <c r="H9616">
        <f t="shared" si="150"/>
        <v>1.87</v>
      </c>
      <c r="I9616" s="103">
        <f>AVERAGE(H$10:H9616)</f>
        <v>0.46339127719371387</v>
      </c>
      <c r="J9616" s="2"/>
    </row>
    <row r="9617" spans="1:10">
      <c r="A9617" s="4">
        <v>36707</v>
      </c>
      <c r="B9617">
        <v>6.03</v>
      </c>
      <c r="F9617" s="4">
        <v>32255</v>
      </c>
      <c r="G9617">
        <v>6.81</v>
      </c>
      <c r="H9617">
        <f t="shared" si="150"/>
        <v>1.9699999999999998</v>
      </c>
      <c r="I9617" s="103">
        <f>AVERAGE(H$10:H9617)</f>
        <v>0.46354808492922661</v>
      </c>
      <c r="J9617" s="2"/>
    </row>
    <row r="9618" spans="1:10">
      <c r="A9618" s="4">
        <v>36710</v>
      </c>
      <c r="B9618">
        <v>6</v>
      </c>
      <c r="F9618" s="4">
        <v>32256</v>
      </c>
      <c r="G9618">
        <v>6.81</v>
      </c>
      <c r="H9618">
        <f t="shared" si="150"/>
        <v>1.9699999999999998</v>
      </c>
      <c r="I9618" s="103">
        <f>AVERAGE(H$10:H9618)</f>
        <v>0.46370486002705896</v>
      </c>
      <c r="J9618" s="2"/>
    </row>
    <row r="9619" spans="1:10">
      <c r="A9619" s="4">
        <v>36712</v>
      </c>
      <c r="B9619">
        <v>5.99</v>
      </c>
      <c r="F9619" s="4">
        <v>32257</v>
      </c>
      <c r="G9619">
        <v>6.81</v>
      </c>
      <c r="H9619">
        <f t="shared" si="150"/>
        <v>1.9699999999999998</v>
      </c>
      <c r="I9619" s="103">
        <f>AVERAGE(H$10:H9619)</f>
        <v>0.46386160249739961</v>
      </c>
      <c r="J9619" s="2"/>
    </row>
    <row r="9620" spans="1:10">
      <c r="A9620" s="4">
        <v>36713</v>
      </c>
      <c r="B9620">
        <v>6.05</v>
      </c>
      <c r="F9620" s="4">
        <v>32258</v>
      </c>
      <c r="G9620">
        <v>6.9</v>
      </c>
      <c r="H9620">
        <f t="shared" si="150"/>
        <v>1.879999999999999</v>
      </c>
      <c r="I9620" s="103">
        <f>AVERAGE(H$10:H9620)</f>
        <v>0.46400894808032567</v>
      </c>
      <c r="J9620" s="2"/>
    </row>
    <row r="9621" spans="1:10">
      <c r="A9621" s="4">
        <v>36714</v>
      </c>
      <c r="B9621">
        <v>6.01</v>
      </c>
      <c r="F9621" s="4">
        <v>32259</v>
      </c>
      <c r="G9621">
        <v>6.81</v>
      </c>
      <c r="H9621">
        <f t="shared" si="150"/>
        <v>1.9900000000000011</v>
      </c>
      <c r="I9621" s="103">
        <f>AVERAGE(H$10:H9621)</f>
        <v>0.46416770703287663</v>
      </c>
      <c r="J9621" s="2"/>
    </row>
    <row r="9622" spans="1:10">
      <c r="A9622" s="4">
        <v>36717</v>
      </c>
      <c r="B9622">
        <v>6.04</v>
      </c>
      <c r="F9622" s="4">
        <v>32260</v>
      </c>
      <c r="G9622">
        <v>6.83</v>
      </c>
      <c r="H9622">
        <f t="shared" si="150"/>
        <v>1.9700000000000006</v>
      </c>
      <c r="I9622" s="103">
        <f>AVERAGE(H$10:H9622)</f>
        <v>0.46432435243940601</v>
      </c>
      <c r="J9622" s="2"/>
    </row>
    <row r="9623" spans="1:10">
      <c r="A9623" s="4">
        <v>36718</v>
      </c>
      <c r="B9623">
        <v>6.06</v>
      </c>
      <c r="F9623" s="4">
        <v>32261</v>
      </c>
      <c r="G9623">
        <v>7.1</v>
      </c>
      <c r="H9623">
        <f t="shared" si="150"/>
        <v>1.7599999999999998</v>
      </c>
      <c r="I9623" s="103">
        <f>AVERAGE(H$10:H9623)</f>
        <v>0.46445912211358542</v>
      </c>
      <c r="J9623" s="2"/>
    </row>
    <row r="9624" spans="1:10">
      <c r="A9624" s="4">
        <v>36719</v>
      </c>
      <c r="B9624">
        <v>6.09</v>
      </c>
      <c r="F9624" s="4">
        <v>32262</v>
      </c>
      <c r="G9624">
        <v>6.98</v>
      </c>
      <c r="H9624">
        <f t="shared" si="150"/>
        <v>1.8899999999999988</v>
      </c>
      <c r="I9624" s="103">
        <f>AVERAGE(H$10:H9624)</f>
        <v>0.4646073842953729</v>
      </c>
      <c r="J9624" s="2"/>
    </row>
    <row r="9625" spans="1:10">
      <c r="A9625" s="4">
        <v>36720</v>
      </c>
      <c r="B9625">
        <v>6.01</v>
      </c>
      <c r="F9625" s="4">
        <v>32263</v>
      </c>
      <c r="G9625">
        <v>6.98</v>
      </c>
      <c r="H9625">
        <f t="shared" si="150"/>
        <v>1.8899999999999988</v>
      </c>
      <c r="I9625" s="103">
        <f>AVERAGE(H$10:H9625)</f>
        <v>0.46475561564060014</v>
      </c>
      <c r="J9625" s="2"/>
    </row>
    <row r="9626" spans="1:10">
      <c r="A9626" s="4">
        <v>36721</v>
      </c>
      <c r="B9626">
        <v>6.1</v>
      </c>
      <c r="F9626" s="4">
        <v>32264</v>
      </c>
      <c r="G9626">
        <v>6.98</v>
      </c>
      <c r="H9626">
        <f t="shared" si="150"/>
        <v>1.8899999999999988</v>
      </c>
      <c r="I9626" s="103">
        <f>AVERAGE(H$10:H9626)</f>
        <v>0.46490381615888648</v>
      </c>
      <c r="J9626" s="2"/>
    </row>
    <row r="9627" spans="1:10">
      <c r="A9627" s="4">
        <v>36724</v>
      </c>
      <c r="B9627">
        <v>6.17</v>
      </c>
      <c r="F9627" s="4">
        <v>32265</v>
      </c>
      <c r="G9627">
        <v>6.86</v>
      </c>
      <c r="H9627">
        <f t="shared" si="150"/>
        <v>2.0799999999999992</v>
      </c>
      <c r="I9627" s="103">
        <f>AVERAGE(H$10:H9627)</f>
        <v>0.46507174048658884</v>
      </c>
      <c r="J9627" s="2"/>
    </row>
    <row r="9628" spans="1:10">
      <c r="A9628" s="4">
        <v>36725</v>
      </c>
      <c r="B9628">
        <v>6.16</v>
      </c>
      <c r="F9628" s="4">
        <v>32266</v>
      </c>
      <c r="G9628">
        <v>6.6</v>
      </c>
      <c r="H9628">
        <f t="shared" si="150"/>
        <v>2.2900000000000009</v>
      </c>
      <c r="I9628" s="103">
        <f>AVERAGE(H$10:H9628)</f>
        <v>0.46526146169040555</v>
      </c>
      <c r="J9628" s="2"/>
    </row>
    <row r="9629" spans="1:10">
      <c r="A9629" s="4">
        <v>36726</v>
      </c>
      <c r="B9629">
        <v>6.16</v>
      </c>
      <c r="F9629" s="4">
        <v>32267</v>
      </c>
      <c r="G9629">
        <v>6.24</v>
      </c>
      <c r="H9629">
        <f t="shared" si="150"/>
        <v>2.66</v>
      </c>
      <c r="I9629" s="103">
        <f>AVERAGE(H$10:H9629)</f>
        <v>0.46548960498960612</v>
      </c>
      <c r="J9629" s="2"/>
    </row>
    <row r="9630" spans="1:10">
      <c r="A9630" s="4">
        <v>36727</v>
      </c>
      <c r="B9630">
        <v>6.01</v>
      </c>
      <c r="F9630" s="4">
        <v>32268</v>
      </c>
      <c r="G9630">
        <v>6.86</v>
      </c>
      <c r="H9630">
        <f t="shared" si="150"/>
        <v>2.0599999999999996</v>
      </c>
      <c r="I9630" s="103">
        <f>AVERAGE(H$10:H9630)</f>
        <v>0.46565533728302794</v>
      </c>
      <c r="J9630" s="2"/>
    </row>
    <row r="9631" spans="1:10">
      <c r="A9631" s="4">
        <v>36728</v>
      </c>
      <c r="B9631">
        <v>6.01</v>
      </c>
      <c r="F9631" s="4">
        <v>32269</v>
      </c>
      <c r="G9631">
        <v>6.88</v>
      </c>
      <c r="H9631">
        <f t="shared" si="150"/>
        <v>2.13</v>
      </c>
      <c r="I9631" s="103">
        <f>AVERAGE(H$10:H9631)</f>
        <v>0.46582831012263681</v>
      </c>
      <c r="J9631" s="2"/>
    </row>
    <row r="9632" spans="1:10">
      <c r="A9632" s="4">
        <v>36731</v>
      </c>
      <c r="B9632">
        <v>6.04</v>
      </c>
      <c r="F9632" s="4">
        <v>32270</v>
      </c>
      <c r="G9632">
        <v>6.88</v>
      </c>
      <c r="H9632">
        <f t="shared" si="150"/>
        <v>2.13</v>
      </c>
      <c r="I9632" s="103">
        <f>AVERAGE(H$10:H9632)</f>
        <v>0.46600124701236745</v>
      </c>
      <c r="J9632" s="2"/>
    </row>
    <row r="9633" spans="1:10">
      <c r="A9633" s="4">
        <v>36732</v>
      </c>
      <c r="B9633">
        <v>6.04</v>
      </c>
      <c r="F9633" s="4">
        <v>32271</v>
      </c>
      <c r="G9633">
        <v>6.88</v>
      </c>
      <c r="H9633">
        <f t="shared" si="150"/>
        <v>2.13</v>
      </c>
      <c r="I9633" s="103">
        <f>AVERAGE(H$10:H9633)</f>
        <v>0.46617414796342599</v>
      </c>
      <c r="J9633" s="2"/>
    </row>
    <row r="9634" spans="1:10">
      <c r="A9634" s="4">
        <v>36733</v>
      </c>
      <c r="B9634">
        <v>6.04</v>
      </c>
      <c r="F9634" s="4">
        <v>32272</v>
      </c>
      <c r="G9634">
        <v>7.12</v>
      </c>
      <c r="H9634">
        <f t="shared" si="150"/>
        <v>1.9099999999999993</v>
      </c>
      <c r="I9634" s="103">
        <f>AVERAGE(H$10:H9634)</f>
        <v>0.46632415584415704</v>
      </c>
      <c r="J9634" s="2"/>
    </row>
    <row r="9635" spans="1:10">
      <c r="A9635" s="4">
        <v>36734</v>
      </c>
      <c r="B9635">
        <v>6.02</v>
      </c>
      <c r="F9635" s="4">
        <v>32273</v>
      </c>
      <c r="G9635">
        <v>7.32</v>
      </c>
      <c r="H9635">
        <f t="shared" si="150"/>
        <v>1.75</v>
      </c>
      <c r="I9635" s="103">
        <f>AVERAGE(H$10:H9635)</f>
        <v>0.46645751090795884</v>
      </c>
      <c r="J9635" s="2"/>
    </row>
    <row r="9636" spans="1:10">
      <c r="A9636" s="4">
        <v>36735</v>
      </c>
      <c r="B9636">
        <v>6.04</v>
      </c>
      <c r="F9636" s="4">
        <v>32274</v>
      </c>
      <c r="G9636">
        <v>7.2</v>
      </c>
      <c r="H9636">
        <f t="shared" si="150"/>
        <v>1.8500000000000005</v>
      </c>
      <c r="I9636" s="103">
        <f>AVERAGE(H$10:H9636)</f>
        <v>0.46660122571933232</v>
      </c>
      <c r="J9636" s="2"/>
    </row>
    <row r="9637" spans="1:10">
      <c r="A9637" s="4">
        <v>36738</v>
      </c>
      <c r="B9637">
        <v>6.04</v>
      </c>
      <c r="F9637" s="4">
        <v>32275</v>
      </c>
      <c r="G9637">
        <v>7.1</v>
      </c>
      <c r="H9637">
        <f t="shared" si="150"/>
        <v>1.9399999999999995</v>
      </c>
      <c r="I9637" s="103">
        <f>AVERAGE(H$10:H9637)</f>
        <v>0.46675425841296342</v>
      </c>
      <c r="J9637" s="2"/>
    </row>
    <row r="9638" spans="1:10">
      <c r="A9638" s="4">
        <v>36739</v>
      </c>
      <c r="B9638">
        <v>6</v>
      </c>
      <c r="F9638" s="4">
        <v>32276</v>
      </c>
      <c r="G9638">
        <v>7.14</v>
      </c>
      <c r="H9638">
        <f t="shared" si="150"/>
        <v>1.8600000000000003</v>
      </c>
      <c r="I9638" s="103">
        <f>AVERAGE(H$10:H9638)</f>
        <v>0.46689895108526447</v>
      </c>
      <c r="J9638" s="2"/>
    </row>
    <row r="9639" spans="1:10">
      <c r="A9639" s="4">
        <v>36740</v>
      </c>
      <c r="B9639">
        <v>5.98</v>
      </c>
      <c r="F9639" s="4">
        <v>32277</v>
      </c>
      <c r="G9639">
        <v>7.14</v>
      </c>
      <c r="H9639">
        <f t="shared" si="150"/>
        <v>1.8600000000000003</v>
      </c>
      <c r="I9639" s="103">
        <f>AVERAGE(H$10:H9639)</f>
        <v>0.46704361370716624</v>
      </c>
      <c r="J9639" s="2"/>
    </row>
    <row r="9640" spans="1:10">
      <c r="A9640" s="4">
        <v>36741</v>
      </c>
      <c r="B9640">
        <v>5.95</v>
      </c>
      <c r="F9640" s="4">
        <v>32278</v>
      </c>
      <c r="G9640">
        <v>7.14</v>
      </c>
      <c r="H9640">
        <f t="shared" si="150"/>
        <v>1.8600000000000003</v>
      </c>
      <c r="I9640" s="103">
        <f>AVERAGE(H$10:H9640)</f>
        <v>0.46718824628802935</v>
      </c>
      <c r="J9640" s="2"/>
    </row>
    <row r="9641" spans="1:10">
      <c r="A9641" s="4">
        <v>36742</v>
      </c>
      <c r="B9641">
        <v>5.91</v>
      </c>
      <c r="F9641" s="4">
        <v>32279</v>
      </c>
      <c r="G9641">
        <v>7.3</v>
      </c>
      <c r="H9641">
        <f t="shared" si="150"/>
        <v>1.71</v>
      </c>
      <c r="I9641" s="103">
        <f>AVERAGE(H$10:H9641)</f>
        <v>0.46731727574750942</v>
      </c>
      <c r="J9641" s="2"/>
    </row>
    <row r="9642" spans="1:10">
      <c r="A9642" s="4">
        <v>36745</v>
      </c>
      <c r="B9642">
        <v>5.97</v>
      </c>
      <c r="F9642" s="4">
        <v>32280</v>
      </c>
      <c r="G9642">
        <v>6.98</v>
      </c>
      <c r="H9642">
        <f t="shared" si="150"/>
        <v>2.1399999999999988</v>
      </c>
      <c r="I9642" s="103">
        <f>AVERAGE(H$10:H9642)</f>
        <v>0.46749091664071535</v>
      </c>
      <c r="J9642" s="2"/>
    </row>
    <row r="9643" spans="1:10">
      <c r="A9643" s="4">
        <v>36746</v>
      </c>
      <c r="B9643">
        <v>5.93</v>
      </c>
      <c r="F9643" s="4">
        <v>32281</v>
      </c>
      <c r="G9643">
        <v>6.45</v>
      </c>
      <c r="H9643">
        <f t="shared" si="150"/>
        <v>2.7399999999999993</v>
      </c>
      <c r="I9643" s="103">
        <f>AVERAGE(H$10:H9643)</f>
        <v>0.46772680091343272</v>
      </c>
      <c r="J9643" s="2"/>
    </row>
    <row r="9644" spans="1:10">
      <c r="A9644" s="4">
        <v>36747</v>
      </c>
      <c r="B9644">
        <v>5.81</v>
      </c>
      <c r="F9644" s="4">
        <v>32282</v>
      </c>
      <c r="G9644">
        <v>7.04</v>
      </c>
      <c r="H9644">
        <f t="shared" si="150"/>
        <v>2.1399999999999997</v>
      </c>
      <c r="I9644" s="103">
        <f>AVERAGE(H$10:H9644)</f>
        <v>0.4679003632589529</v>
      </c>
      <c r="J9644" s="2"/>
    </row>
    <row r="9645" spans="1:10">
      <c r="A9645" s="4">
        <v>36748</v>
      </c>
      <c r="B9645">
        <v>5.76</v>
      </c>
      <c r="F9645" s="4">
        <v>32283</v>
      </c>
      <c r="G9645">
        <v>7.15</v>
      </c>
      <c r="H9645">
        <f t="shared" si="150"/>
        <v>2.0700000000000003</v>
      </c>
      <c r="I9645" s="103">
        <f>AVERAGE(H$10:H9645)</f>
        <v>0.46806662515566738</v>
      </c>
      <c r="J9645" s="2"/>
    </row>
    <row r="9646" spans="1:10">
      <c r="A9646" s="4">
        <v>36749</v>
      </c>
      <c r="B9646">
        <v>5.79</v>
      </c>
      <c r="F9646" s="4">
        <v>32284</v>
      </c>
      <c r="G9646">
        <v>7.15</v>
      </c>
      <c r="H9646">
        <f t="shared" si="150"/>
        <v>2.0700000000000003</v>
      </c>
      <c r="I9646" s="103">
        <f>AVERAGE(H$10:H9646)</f>
        <v>0.46823285254747438</v>
      </c>
      <c r="J9646" s="2"/>
    </row>
    <row r="9647" spans="1:10">
      <c r="A9647" s="4">
        <v>36752</v>
      </c>
      <c r="B9647">
        <v>5.78</v>
      </c>
      <c r="F9647" s="4">
        <v>32285</v>
      </c>
      <c r="G9647">
        <v>7.15</v>
      </c>
      <c r="H9647">
        <f t="shared" si="150"/>
        <v>2.0700000000000003</v>
      </c>
      <c r="I9647" s="103">
        <f>AVERAGE(H$10:H9647)</f>
        <v>0.46839904544511418</v>
      </c>
      <c r="J9647" s="2"/>
    </row>
    <row r="9648" spans="1:10">
      <c r="A9648" s="4">
        <v>36753</v>
      </c>
      <c r="B9648">
        <v>5.81</v>
      </c>
      <c r="F9648" s="4">
        <v>32286</v>
      </c>
      <c r="G9648">
        <v>7.21</v>
      </c>
      <c r="H9648">
        <f t="shared" si="150"/>
        <v>2.0200000000000005</v>
      </c>
      <c r="I9648" s="103">
        <f>AVERAGE(H$10:H9648)</f>
        <v>0.46856001659923341</v>
      </c>
      <c r="J9648" s="2"/>
    </row>
    <row r="9649" spans="1:10">
      <c r="A9649" s="4">
        <v>36754</v>
      </c>
      <c r="B9649">
        <v>5.83</v>
      </c>
      <c r="F9649" s="4">
        <v>32287</v>
      </c>
      <c r="G9649">
        <v>7.07</v>
      </c>
      <c r="H9649">
        <f t="shared" si="150"/>
        <v>2.1500000000000004</v>
      </c>
      <c r="I9649" s="103">
        <f>AVERAGE(H$10:H9649)</f>
        <v>0.46873443983402596</v>
      </c>
      <c r="J9649" s="2"/>
    </row>
    <row r="9650" spans="1:10">
      <c r="A9650" s="4">
        <v>36755</v>
      </c>
      <c r="B9650">
        <v>5.81</v>
      </c>
      <c r="F9650" s="4">
        <v>32288</v>
      </c>
      <c r="G9650">
        <v>7.19</v>
      </c>
      <c r="H9650">
        <f t="shared" si="150"/>
        <v>2.0099999999999989</v>
      </c>
      <c r="I9650" s="103">
        <f>AVERAGE(H$10:H9650)</f>
        <v>0.4688943055699627</v>
      </c>
      <c r="J9650" s="2"/>
    </row>
    <row r="9651" spans="1:10">
      <c r="A9651" s="4">
        <v>36756</v>
      </c>
      <c r="B9651">
        <v>5.78</v>
      </c>
      <c r="F9651" s="4">
        <v>32289</v>
      </c>
      <c r="G9651">
        <v>7.49</v>
      </c>
      <c r="H9651">
        <f t="shared" si="150"/>
        <v>1.7200000000000006</v>
      </c>
      <c r="I9651" s="103">
        <f>AVERAGE(H$10:H9651)</f>
        <v>0.46902406139805131</v>
      </c>
      <c r="J9651" s="2"/>
    </row>
    <row r="9652" spans="1:10">
      <c r="A9652" s="4">
        <v>36759</v>
      </c>
      <c r="B9652">
        <v>5.79</v>
      </c>
      <c r="F9652" s="4">
        <v>32290</v>
      </c>
      <c r="G9652">
        <v>7.42</v>
      </c>
      <c r="H9652">
        <f t="shared" si="150"/>
        <v>1.8200000000000003</v>
      </c>
      <c r="I9652" s="103">
        <f>AVERAGE(H$10:H9652)</f>
        <v>0.46916416053095616</v>
      </c>
      <c r="J9652" s="2"/>
    </row>
    <row r="9653" spans="1:10">
      <c r="A9653" s="4">
        <v>36760</v>
      </c>
      <c r="B9653">
        <v>5.78</v>
      </c>
      <c r="F9653" s="4">
        <v>32291</v>
      </c>
      <c r="G9653">
        <v>7.42</v>
      </c>
      <c r="H9653">
        <f t="shared" si="150"/>
        <v>1.8200000000000003</v>
      </c>
      <c r="I9653" s="103">
        <f>AVERAGE(H$10:H9653)</f>
        <v>0.46930423060970661</v>
      </c>
      <c r="J9653" s="2"/>
    </row>
    <row r="9654" spans="1:10">
      <c r="A9654" s="4">
        <v>36761</v>
      </c>
      <c r="B9654">
        <v>5.73</v>
      </c>
      <c r="F9654" s="4">
        <v>32292</v>
      </c>
      <c r="G9654">
        <v>7.42</v>
      </c>
      <c r="H9654">
        <f t="shared" si="150"/>
        <v>1.8200000000000003</v>
      </c>
      <c r="I9654" s="103">
        <f>AVERAGE(H$10:H9654)</f>
        <v>0.46944427164333957</v>
      </c>
      <c r="J9654" s="2"/>
    </row>
    <row r="9655" spans="1:10">
      <c r="A9655" s="4">
        <v>36762</v>
      </c>
      <c r="B9655">
        <v>5.73</v>
      </c>
      <c r="F9655" s="4">
        <v>32293</v>
      </c>
      <c r="G9655">
        <v>7.42</v>
      </c>
      <c r="H9655">
        <f t="shared" si="150"/>
        <v>1.8200000000000003</v>
      </c>
      <c r="I9655" s="103">
        <f>AVERAGE(H$10:H9655)</f>
        <v>0.46958428364088844</v>
      </c>
      <c r="J9655" s="2"/>
    </row>
    <row r="9656" spans="1:10">
      <c r="A9656" s="4">
        <v>36763</v>
      </c>
      <c r="B9656">
        <v>5.73</v>
      </c>
      <c r="F9656" s="4">
        <v>32294</v>
      </c>
      <c r="G9656">
        <v>7.48</v>
      </c>
      <c r="H9656">
        <f t="shared" si="150"/>
        <v>1.7199999999999989</v>
      </c>
      <c r="I9656" s="103">
        <f>AVERAGE(H$10:H9656)</f>
        <v>0.46971390069451746</v>
      </c>
      <c r="J9656" s="2"/>
    </row>
    <row r="9657" spans="1:10">
      <c r="A9657" s="4">
        <v>36766</v>
      </c>
      <c r="B9657">
        <v>5.78</v>
      </c>
      <c r="F9657" s="4">
        <v>32295</v>
      </c>
      <c r="G9657">
        <v>7.24</v>
      </c>
      <c r="H9657">
        <f t="shared" si="150"/>
        <v>1.7899999999999991</v>
      </c>
      <c r="I9657" s="103">
        <f>AVERAGE(H$10:H9657)</f>
        <v>0.46985074626865775</v>
      </c>
      <c r="J9657" s="2"/>
    </row>
    <row r="9658" spans="1:10">
      <c r="A9658" s="4">
        <v>36767</v>
      </c>
      <c r="B9658">
        <v>5.81</v>
      </c>
      <c r="F9658" s="4">
        <v>32296</v>
      </c>
      <c r="G9658">
        <v>7.37</v>
      </c>
      <c r="H9658">
        <f t="shared" si="150"/>
        <v>1.7000000000000002</v>
      </c>
      <c r="I9658" s="103">
        <f>AVERAGE(H$10:H9658)</f>
        <v>0.46997823608664213</v>
      </c>
      <c r="J9658" s="2"/>
    </row>
    <row r="9659" spans="1:10">
      <c r="A9659" s="4">
        <v>36768</v>
      </c>
      <c r="B9659">
        <v>5.81</v>
      </c>
      <c r="F9659" s="4">
        <v>32297</v>
      </c>
      <c r="G9659">
        <v>7.34</v>
      </c>
      <c r="H9659">
        <f t="shared" si="150"/>
        <v>1.6300000000000008</v>
      </c>
      <c r="I9659" s="103">
        <f>AVERAGE(H$10:H9659)</f>
        <v>0.47009844559585595</v>
      </c>
      <c r="J9659" s="2"/>
    </row>
    <row r="9660" spans="1:10">
      <c r="A9660" s="4">
        <v>36769</v>
      </c>
      <c r="B9660">
        <v>5.73</v>
      </c>
      <c r="F9660" s="4">
        <v>32298</v>
      </c>
      <c r="G9660">
        <v>7.34</v>
      </c>
      <c r="H9660">
        <f t="shared" si="150"/>
        <v>1.6300000000000008</v>
      </c>
      <c r="I9660" s="103">
        <f>AVERAGE(H$10:H9660)</f>
        <v>0.47021863019376331</v>
      </c>
      <c r="J9660" s="2"/>
    </row>
    <row r="9661" spans="1:10">
      <c r="A9661" s="4">
        <v>36770</v>
      </c>
      <c r="B9661">
        <v>5.68</v>
      </c>
      <c r="F9661" s="4">
        <v>32299</v>
      </c>
      <c r="G9661">
        <v>7.34</v>
      </c>
      <c r="H9661">
        <f t="shared" si="150"/>
        <v>1.6300000000000008</v>
      </c>
      <c r="I9661" s="103">
        <f>AVERAGE(H$10:H9661)</f>
        <v>0.47033878988810712</v>
      </c>
      <c r="J9661" s="2"/>
    </row>
    <row r="9662" spans="1:10">
      <c r="A9662" s="4">
        <v>36774</v>
      </c>
      <c r="B9662">
        <v>5.69</v>
      </c>
      <c r="F9662" s="4">
        <v>32300</v>
      </c>
      <c r="G9662">
        <v>7.45</v>
      </c>
      <c r="H9662">
        <f t="shared" si="150"/>
        <v>1.5200000000000005</v>
      </c>
      <c r="I9662" s="103">
        <f>AVERAGE(H$10:H9662)</f>
        <v>0.47044752926551442</v>
      </c>
      <c r="J9662" s="2"/>
    </row>
    <row r="9663" spans="1:10">
      <c r="A9663" s="4">
        <v>36775</v>
      </c>
      <c r="B9663">
        <v>5.72</v>
      </c>
      <c r="F9663" s="4">
        <v>32301</v>
      </c>
      <c r="G9663">
        <v>7.38</v>
      </c>
      <c r="H9663">
        <f t="shared" si="150"/>
        <v>1.6399999999999997</v>
      </c>
      <c r="I9663" s="103">
        <f>AVERAGE(H$10:H9663)</f>
        <v>0.47056867619639642</v>
      </c>
      <c r="J9663" s="2"/>
    </row>
    <row r="9664" spans="1:10">
      <c r="A9664" s="4">
        <v>36776</v>
      </c>
      <c r="B9664">
        <v>5.76</v>
      </c>
      <c r="F9664" s="4">
        <v>32302</v>
      </c>
      <c r="G9664">
        <v>7.37</v>
      </c>
      <c r="H9664">
        <f t="shared" si="150"/>
        <v>1.5499999999999998</v>
      </c>
      <c r="I9664" s="103">
        <f>AVERAGE(H$10:H9664)</f>
        <v>0.47068047643708039</v>
      </c>
      <c r="J9664" s="2"/>
    </row>
    <row r="9665" spans="1:10">
      <c r="A9665" s="4">
        <v>36777</v>
      </c>
      <c r="B9665">
        <v>5.73</v>
      </c>
      <c r="F9665" s="4">
        <v>32303</v>
      </c>
      <c r="G9665">
        <v>7.32</v>
      </c>
      <c r="H9665">
        <f t="shared" si="150"/>
        <v>1.6400000000000006</v>
      </c>
      <c r="I9665" s="103">
        <f>AVERAGE(H$10:H9665)</f>
        <v>0.47080157415078827</v>
      </c>
      <c r="J9665" s="2"/>
    </row>
    <row r="9666" spans="1:10">
      <c r="A9666" s="4">
        <v>36780</v>
      </c>
      <c r="B9666">
        <v>5.77</v>
      </c>
      <c r="F9666" s="4">
        <v>32304</v>
      </c>
      <c r="G9666">
        <v>7.34</v>
      </c>
      <c r="H9666">
        <f t="shared" si="150"/>
        <v>1.58</v>
      </c>
      <c r="I9666" s="103">
        <f>AVERAGE(H$10:H9666)</f>
        <v>0.47091643367505553</v>
      </c>
      <c r="J9666" s="2"/>
    </row>
    <row r="9667" spans="1:10">
      <c r="A9667" s="4">
        <v>36781</v>
      </c>
      <c r="B9667">
        <v>5.78</v>
      </c>
      <c r="F9667" s="4">
        <v>32305</v>
      </c>
      <c r="G9667">
        <v>7.34</v>
      </c>
      <c r="H9667">
        <f t="shared" si="150"/>
        <v>1.58</v>
      </c>
      <c r="I9667" s="103">
        <f>AVERAGE(H$10:H9667)</f>
        <v>0.47103126941395851</v>
      </c>
      <c r="J9667" s="2"/>
    </row>
    <row r="9668" spans="1:10">
      <c r="A9668" s="4">
        <v>36782</v>
      </c>
      <c r="B9668">
        <v>5.74</v>
      </c>
      <c r="F9668" s="4">
        <v>32306</v>
      </c>
      <c r="G9668">
        <v>7.34</v>
      </c>
      <c r="H9668">
        <f t="shared" si="150"/>
        <v>1.58</v>
      </c>
      <c r="I9668" s="103">
        <f>AVERAGE(H$10:H9668)</f>
        <v>0.47114608137488467</v>
      </c>
      <c r="J9668" s="2"/>
    </row>
    <row r="9669" spans="1:10">
      <c r="A9669" s="4">
        <v>36783</v>
      </c>
      <c r="B9669">
        <v>5.79</v>
      </c>
      <c r="F9669" s="4">
        <v>32307</v>
      </c>
      <c r="G9669">
        <v>7.52</v>
      </c>
      <c r="H9669">
        <f t="shared" si="150"/>
        <v>1.3900000000000006</v>
      </c>
      <c r="I9669" s="103">
        <f>AVERAGE(H$10:H9669)</f>
        <v>0.47124120082815851</v>
      </c>
      <c r="J9669" s="2"/>
    </row>
    <row r="9670" spans="1:10">
      <c r="A9670" s="4">
        <v>36784</v>
      </c>
      <c r="B9670">
        <v>5.84</v>
      </c>
      <c r="F9670" s="4">
        <v>32308</v>
      </c>
      <c r="G9670">
        <v>7.39</v>
      </c>
      <c r="H9670">
        <f t="shared" si="150"/>
        <v>1.2999999999999998</v>
      </c>
      <c r="I9670" s="103">
        <f>AVERAGE(H$10:H9670)</f>
        <v>0.47132698478418505</v>
      </c>
      <c r="J9670" s="2"/>
    </row>
    <row r="9671" spans="1:10">
      <c r="A9671" s="4">
        <v>36787</v>
      </c>
      <c r="B9671">
        <v>5.88</v>
      </c>
      <c r="F9671" s="4">
        <v>32309</v>
      </c>
      <c r="G9671">
        <v>7.75</v>
      </c>
      <c r="H9671">
        <f t="shared" si="150"/>
        <v>0.96000000000000085</v>
      </c>
      <c r="I9671" s="103">
        <f>AVERAGE(H$10:H9671)</f>
        <v>0.47137756158145433</v>
      </c>
      <c r="J9671" s="2"/>
    </row>
    <row r="9672" spans="1:10">
      <c r="A9672" s="4">
        <v>36788</v>
      </c>
      <c r="B9672">
        <v>5.86</v>
      </c>
      <c r="F9672" s="4">
        <v>32310</v>
      </c>
      <c r="G9672">
        <v>7.51</v>
      </c>
      <c r="H9672">
        <f t="shared" si="150"/>
        <v>1.3800000000000008</v>
      </c>
      <c r="I9672" s="103">
        <f>AVERAGE(H$10:H9672)</f>
        <v>0.47147159267308408</v>
      </c>
      <c r="J9672" s="2"/>
    </row>
    <row r="9673" spans="1:10">
      <c r="A9673" s="4">
        <v>36789</v>
      </c>
      <c r="B9673">
        <v>5.91</v>
      </c>
      <c r="F9673" s="4">
        <v>32311</v>
      </c>
      <c r="G9673">
        <v>7.54</v>
      </c>
      <c r="H9673">
        <f t="shared" si="150"/>
        <v>1.4799999999999995</v>
      </c>
      <c r="I9673" s="103">
        <f>AVERAGE(H$10:H9673)</f>
        <v>0.47157595198675611</v>
      </c>
      <c r="J9673" s="2"/>
    </row>
    <row r="9674" spans="1:10">
      <c r="A9674" s="4">
        <v>36790</v>
      </c>
      <c r="B9674">
        <v>5.88</v>
      </c>
      <c r="F9674" s="4">
        <v>32312</v>
      </c>
      <c r="G9674">
        <v>7.54</v>
      </c>
      <c r="H9674">
        <f t="shared" ref="H9674:H9737" si="151">IFERROR(((VLOOKUP(F9674,$A$9:$B$14200,2,FALSE))-G9674),H9673)</f>
        <v>1.4799999999999995</v>
      </c>
      <c r="I9674" s="103">
        <f>AVERAGE(H$10:H9674)</f>
        <v>0.47168028970512271</v>
      </c>
      <c r="J9674" s="2"/>
    </row>
    <row r="9675" spans="1:10">
      <c r="A9675" s="4">
        <v>36791</v>
      </c>
      <c r="B9675">
        <v>5.85</v>
      </c>
      <c r="F9675" s="4">
        <v>32313</v>
      </c>
      <c r="G9675">
        <v>7.54</v>
      </c>
      <c r="H9675">
        <f t="shared" si="151"/>
        <v>1.4799999999999995</v>
      </c>
      <c r="I9675" s="103">
        <f>AVERAGE(H$10:H9675)</f>
        <v>0.47178460583488624</v>
      </c>
      <c r="J9675" s="2"/>
    </row>
    <row r="9676" spans="1:10">
      <c r="A9676" s="4">
        <v>36794</v>
      </c>
      <c r="B9676">
        <v>5.84</v>
      </c>
      <c r="F9676" s="4">
        <v>32314</v>
      </c>
      <c r="G9676">
        <v>7.62</v>
      </c>
      <c r="H9676">
        <f t="shared" si="151"/>
        <v>1.3999999999999995</v>
      </c>
      <c r="I9676" s="103">
        <f>AVERAGE(H$10:H9676)</f>
        <v>0.4718806248060422</v>
      </c>
      <c r="J9676" s="2"/>
    </row>
    <row r="9677" spans="1:10">
      <c r="A9677" s="4">
        <v>36795</v>
      </c>
      <c r="B9677">
        <v>5.81</v>
      </c>
      <c r="F9677" s="4">
        <v>32315</v>
      </c>
      <c r="G9677">
        <v>7.57</v>
      </c>
      <c r="H9677">
        <f t="shared" si="151"/>
        <v>1.4599999999999991</v>
      </c>
      <c r="I9677" s="103">
        <f>AVERAGE(H$10:H9677)</f>
        <v>0.47198282995449009</v>
      </c>
      <c r="J9677" s="2"/>
    </row>
    <row r="9678" spans="1:10">
      <c r="A9678" s="4">
        <v>36796</v>
      </c>
      <c r="B9678">
        <v>5.83</v>
      </c>
      <c r="F9678" s="4">
        <v>32316</v>
      </c>
      <c r="G9678">
        <v>7.46</v>
      </c>
      <c r="H9678">
        <f t="shared" si="151"/>
        <v>1.4400000000000004</v>
      </c>
      <c r="I9678" s="103">
        <f>AVERAGE(H$10:H9678)</f>
        <v>0.47208294549591578</v>
      </c>
      <c r="J9678" s="2"/>
    </row>
    <row r="9679" spans="1:10">
      <c r="A9679" s="4">
        <v>36797</v>
      </c>
      <c r="B9679">
        <v>5.82</v>
      </c>
      <c r="F9679" s="4">
        <v>32317</v>
      </c>
      <c r="G9679">
        <v>7.55</v>
      </c>
      <c r="H9679">
        <f t="shared" si="151"/>
        <v>1.330000000000001</v>
      </c>
      <c r="I9679" s="103">
        <f>AVERAGE(H$10:H9679)</f>
        <v>0.47217166494312407</v>
      </c>
      <c r="J9679" s="2"/>
    </row>
    <row r="9680" spans="1:10">
      <c r="A9680" s="4">
        <v>36798</v>
      </c>
      <c r="B9680">
        <v>5.8</v>
      </c>
      <c r="F9680" s="4">
        <v>32318</v>
      </c>
      <c r="G9680">
        <v>7.56</v>
      </c>
      <c r="H9680">
        <f t="shared" si="151"/>
        <v>1.29</v>
      </c>
      <c r="I9680" s="103">
        <f>AVERAGE(H$10:H9680)</f>
        <v>0.47225622996587835</v>
      </c>
      <c r="J9680" s="2"/>
    </row>
    <row r="9681" spans="1:10">
      <c r="A9681" s="4">
        <v>36801</v>
      </c>
      <c r="B9681">
        <v>5.83</v>
      </c>
      <c r="F9681" s="4">
        <v>32319</v>
      </c>
      <c r="G9681">
        <v>7.56</v>
      </c>
      <c r="H9681">
        <f t="shared" si="151"/>
        <v>1.29</v>
      </c>
      <c r="I9681" s="103">
        <f>AVERAGE(H$10:H9681)</f>
        <v>0.47234077750206882</v>
      </c>
      <c r="J9681" s="2"/>
    </row>
    <row r="9682" spans="1:10">
      <c r="A9682" s="4">
        <v>36802</v>
      </c>
      <c r="B9682">
        <v>5.87</v>
      </c>
      <c r="F9682" s="4">
        <v>32320</v>
      </c>
      <c r="G9682">
        <v>7.56</v>
      </c>
      <c r="H9682">
        <f t="shared" si="151"/>
        <v>1.29</v>
      </c>
      <c r="I9682" s="103">
        <f>AVERAGE(H$10:H9682)</f>
        <v>0.47242530755711876</v>
      </c>
      <c r="J9682" s="2"/>
    </row>
    <row r="9683" spans="1:10">
      <c r="A9683" s="4">
        <v>36803</v>
      </c>
      <c r="B9683">
        <v>5.9</v>
      </c>
      <c r="F9683" s="4">
        <v>32321</v>
      </c>
      <c r="G9683">
        <v>7.61</v>
      </c>
      <c r="H9683">
        <f t="shared" si="151"/>
        <v>1.3299999999999992</v>
      </c>
      <c r="I9683" s="103">
        <f>AVERAGE(H$10:H9683)</f>
        <v>0.47251395493074316</v>
      </c>
      <c r="J9683" s="2"/>
    </row>
    <row r="9684" spans="1:10">
      <c r="A9684" s="4">
        <v>36804</v>
      </c>
      <c r="B9684">
        <v>5.87</v>
      </c>
      <c r="F9684" s="4">
        <v>32322</v>
      </c>
      <c r="G9684">
        <v>7.68</v>
      </c>
      <c r="H9684">
        <f t="shared" si="151"/>
        <v>1.1899999999999995</v>
      </c>
      <c r="I9684" s="103">
        <f>AVERAGE(H$10:H9684)</f>
        <v>0.47258811369509135</v>
      </c>
      <c r="J9684" s="2"/>
    </row>
    <row r="9685" spans="1:10">
      <c r="A9685" s="4">
        <v>36805</v>
      </c>
      <c r="B9685">
        <v>5.82</v>
      </c>
      <c r="F9685" s="4">
        <v>32323</v>
      </c>
      <c r="G9685">
        <v>7.87</v>
      </c>
      <c r="H9685">
        <f t="shared" si="151"/>
        <v>1.0100000000000007</v>
      </c>
      <c r="I9685" s="103">
        <f>AVERAGE(H$10:H9685)</f>
        <v>0.47264365440264666</v>
      </c>
      <c r="J9685" s="2"/>
    </row>
    <row r="9686" spans="1:10">
      <c r="A9686" s="4">
        <v>36809</v>
      </c>
      <c r="B9686">
        <v>5.8</v>
      </c>
      <c r="F9686" s="4">
        <v>32324</v>
      </c>
      <c r="G9686">
        <v>8.27</v>
      </c>
      <c r="H9686">
        <f t="shared" si="151"/>
        <v>0.55000000000000071</v>
      </c>
      <c r="I9686" s="103">
        <f>AVERAGE(H$10:H9686)</f>
        <v>0.4726516482380913</v>
      </c>
      <c r="J9686" s="2"/>
    </row>
    <row r="9687" spans="1:10">
      <c r="A9687" s="4">
        <v>36810</v>
      </c>
      <c r="B9687">
        <v>5.77</v>
      </c>
      <c r="F9687" s="4">
        <v>32325</v>
      </c>
      <c r="G9687">
        <v>7.75</v>
      </c>
      <c r="H9687">
        <f t="shared" si="151"/>
        <v>1.0199999999999996</v>
      </c>
      <c r="I9687" s="103">
        <f>AVERAGE(H$10:H9687)</f>
        <v>0.47270820417441722</v>
      </c>
      <c r="J9687" s="2"/>
    </row>
    <row r="9688" spans="1:10">
      <c r="A9688" s="4">
        <v>36811</v>
      </c>
      <c r="B9688">
        <v>5.73</v>
      </c>
      <c r="F9688" s="4">
        <v>32326</v>
      </c>
      <c r="G9688">
        <v>7.75</v>
      </c>
      <c r="H9688">
        <f t="shared" si="151"/>
        <v>1.0199999999999996</v>
      </c>
      <c r="I9688" s="103">
        <f>AVERAGE(H$10:H9688)</f>
        <v>0.47276474842442506</v>
      </c>
      <c r="J9688" s="2"/>
    </row>
    <row r="9689" spans="1:10">
      <c r="A9689" s="4">
        <v>36812</v>
      </c>
      <c r="B9689">
        <v>5.73</v>
      </c>
      <c r="F9689" s="4">
        <v>32327</v>
      </c>
      <c r="G9689">
        <v>7.75</v>
      </c>
      <c r="H9689">
        <f t="shared" si="151"/>
        <v>1.0199999999999996</v>
      </c>
      <c r="I9689" s="103">
        <f>AVERAGE(H$10:H9689)</f>
        <v>0.47282128099173665</v>
      </c>
      <c r="J9689" s="2"/>
    </row>
    <row r="9690" spans="1:10">
      <c r="A9690" s="4">
        <v>36815</v>
      </c>
      <c r="B9690">
        <v>5.74</v>
      </c>
      <c r="F9690" s="4">
        <v>32328</v>
      </c>
      <c r="G9690">
        <v>7.75</v>
      </c>
      <c r="H9690">
        <f t="shared" si="151"/>
        <v>1.0199999999999996</v>
      </c>
      <c r="I9690" s="103">
        <f>AVERAGE(H$10:H9690)</f>
        <v>0.47287780187997225</v>
      </c>
      <c r="J9690" s="2"/>
    </row>
    <row r="9691" spans="1:10">
      <c r="A9691" s="4">
        <v>36816</v>
      </c>
      <c r="B9691">
        <v>5.68</v>
      </c>
      <c r="F9691" s="4">
        <v>32329</v>
      </c>
      <c r="G9691">
        <v>7.75</v>
      </c>
      <c r="H9691">
        <f t="shared" si="151"/>
        <v>1.0700000000000003</v>
      </c>
      <c r="I9691" s="103">
        <f>AVERAGE(H$10:H9691)</f>
        <v>0.47293947531501868</v>
      </c>
      <c r="J9691" s="2"/>
    </row>
    <row r="9692" spans="1:10">
      <c r="A9692" s="4">
        <v>36817</v>
      </c>
      <c r="B9692">
        <v>5.66</v>
      </c>
      <c r="F9692" s="4">
        <v>32330</v>
      </c>
      <c r="G9692">
        <v>7.67</v>
      </c>
      <c r="H9692">
        <f t="shared" si="151"/>
        <v>1.2400000000000002</v>
      </c>
      <c r="I9692" s="103">
        <f>AVERAGE(H$10:H9692)</f>
        <v>0.47301869255396167</v>
      </c>
      <c r="J9692" s="2"/>
    </row>
    <row r="9693" spans="1:10">
      <c r="A9693" s="4">
        <v>36818</v>
      </c>
      <c r="B9693">
        <v>5.66</v>
      </c>
      <c r="F9693" s="4">
        <v>32331</v>
      </c>
      <c r="G9693">
        <v>7.66</v>
      </c>
      <c r="H9693">
        <f t="shared" si="151"/>
        <v>1.2899999999999991</v>
      </c>
      <c r="I9693" s="103">
        <f>AVERAGE(H$10:H9693)</f>
        <v>0.4731030565881878</v>
      </c>
      <c r="J9693" s="2"/>
    </row>
    <row r="9694" spans="1:10">
      <c r="A9694" s="4">
        <v>36819</v>
      </c>
      <c r="B9694">
        <v>5.64</v>
      </c>
      <c r="F9694" s="4">
        <v>32332</v>
      </c>
      <c r="G9694">
        <v>7.54</v>
      </c>
      <c r="H9694">
        <f t="shared" si="151"/>
        <v>1.4999999999999991</v>
      </c>
      <c r="I9694" s="103">
        <f>AVERAGE(H$10:H9694)</f>
        <v>0.47320908621579871</v>
      </c>
      <c r="J9694" s="2"/>
    </row>
    <row r="9695" spans="1:10">
      <c r="A9695" s="4">
        <v>36822</v>
      </c>
      <c r="B9695">
        <v>5.59</v>
      </c>
      <c r="F9695" s="4">
        <v>32333</v>
      </c>
      <c r="G9695">
        <v>7.54</v>
      </c>
      <c r="H9695">
        <f t="shared" si="151"/>
        <v>1.4999999999999991</v>
      </c>
      <c r="I9695" s="103">
        <f>AVERAGE(H$10:H9695)</f>
        <v>0.47331509395003207</v>
      </c>
      <c r="J9695" s="2"/>
    </row>
    <row r="9696" spans="1:10">
      <c r="A9696" s="4">
        <v>36823</v>
      </c>
      <c r="B9696">
        <v>5.63</v>
      </c>
      <c r="F9696" s="4">
        <v>32334</v>
      </c>
      <c r="G9696">
        <v>7.54</v>
      </c>
      <c r="H9696">
        <f t="shared" si="151"/>
        <v>1.4999999999999991</v>
      </c>
      <c r="I9696" s="103">
        <f>AVERAGE(H$10:H9696)</f>
        <v>0.47342107979766807</v>
      </c>
      <c r="J9696" s="2"/>
    </row>
    <row r="9697" spans="1:10">
      <c r="A9697" s="4">
        <v>36824</v>
      </c>
      <c r="B9697">
        <v>5.67</v>
      </c>
      <c r="F9697" s="4">
        <v>32335</v>
      </c>
      <c r="G9697">
        <v>7.59</v>
      </c>
      <c r="H9697">
        <f t="shared" si="151"/>
        <v>1.4299999999999997</v>
      </c>
      <c r="I9697" s="103">
        <f>AVERAGE(H$10:H9697)</f>
        <v>0.47351981833195816</v>
      </c>
      <c r="J9697" s="2"/>
    </row>
    <row r="9698" spans="1:10">
      <c r="A9698" s="4">
        <v>36825</v>
      </c>
      <c r="B9698">
        <v>5.69</v>
      </c>
      <c r="F9698" s="4">
        <v>32336</v>
      </c>
      <c r="G9698">
        <v>7.51</v>
      </c>
      <c r="H9698">
        <f t="shared" si="151"/>
        <v>1.5700000000000003</v>
      </c>
      <c r="I9698" s="103">
        <f>AVERAGE(H$10:H9698)</f>
        <v>0.47363298586025498</v>
      </c>
      <c r="J9698" s="2"/>
    </row>
    <row r="9699" spans="1:10">
      <c r="A9699" s="4">
        <v>36826</v>
      </c>
      <c r="B9699">
        <v>5.72</v>
      </c>
      <c r="F9699" s="4">
        <v>32337</v>
      </c>
      <c r="G9699">
        <v>7.78</v>
      </c>
      <c r="H9699">
        <f t="shared" si="151"/>
        <v>1.339999999999999</v>
      </c>
      <c r="I9699" s="103">
        <f>AVERAGE(H$10:H9699)</f>
        <v>0.47372239422084733</v>
      </c>
      <c r="J9699" s="2"/>
    </row>
    <row r="9700" spans="1:10">
      <c r="A9700" s="4">
        <v>36829</v>
      </c>
      <c r="B9700">
        <v>5.74</v>
      </c>
      <c r="F9700" s="4">
        <v>32338</v>
      </c>
      <c r="G9700">
        <v>7.8</v>
      </c>
      <c r="H9700">
        <f t="shared" si="151"/>
        <v>1.3199999999999994</v>
      </c>
      <c r="I9700" s="103">
        <f>AVERAGE(H$10:H9700)</f>
        <v>0.47380972035909713</v>
      </c>
      <c r="J9700" s="2"/>
    </row>
    <row r="9701" spans="1:10">
      <c r="A9701" s="4">
        <v>36830</v>
      </c>
      <c r="B9701">
        <v>5.77</v>
      </c>
      <c r="F9701" s="4">
        <v>32339</v>
      </c>
      <c r="G9701">
        <v>7.87</v>
      </c>
      <c r="H9701">
        <f t="shared" si="151"/>
        <v>1.21</v>
      </c>
      <c r="I9701" s="103">
        <f>AVERAGE(H$10:H9701)</f>
        <v>0.4738856789104427</v>
      </c>
      <c r="J9701" s="2"/>
    </row>
    <row r="9702" spans="1:10">
      <c r="A9702" s="4">
        <v>36831</v>
      </c>
      <c r="B9702">
        <v>5.74</v>
      </c>
      <c r="F9702" s="4">
        <v>32340</v>
      </c>
      <c r="G9702">
        <v>7.87</v>
      </c>
      <c r="H9702">
        <f t="shared" si="151"/>
        <v>1.21</v>
      </c>
      <c r="I9702" s="103">
        <f>AVERAGE(H$10:H9702)</f>
        <v>0.47396162178892093</v>
      </c>
      <c r="J9702" s="2"/>
    </row>
    <row r="9703" spans="1:10">
      <c r="A9703" s="4">
        <v>36832</v>
      </c>
      <c r="B9703">
        <v>5.74</v>
      </c>
      <c r="F9703" s="4">
        <v>32341</v>
      </c>
      <c r="G9703">
        <v>7.87</v>
      </c>
      <c r="H9703">
        <f t="shared" si="151"/>
        <v>1.21</v>
      </c>
      <c r="I9703" s="103">
        <f>AVERAGE(H$10:H9703)</f>
        <v>0.47403754899938216</v>
      </c>
      <c r="J9703" s="2"/>
    </row>
    <row r="9704" spans="1:10">
      <c r="A9704" s="4">
        <v>36833</v>
      </c>
      <c r="B9704">
        <v>5.83</v>
      </c>
      <c r="F9704" s="4">
        <v>32342</v>
      </c>
      <c r="G9704">
        <v>7.89</v>
      </c>
      <c r="H9704">
        <f t="shared" si="151"/>
        <v>1.2600000000000007</v>
      </c>
      <c r="I9704" s="103">
        <f>AVERAGE(H$10:H9704)</f>
        <v>0.47411861784425074</v>
      </c>
      <c r="J9704" s="2"/>
    </row>
    <row r="9705" spans="1:10">
      <c r="A9705" s="4">
        <v>36836</v>
      </c>
      <c r="B9705">
        <v>5.87</v>
      </c>
      <c r="F9705" s="4">
        <v>32343</v>
      </c>
      <c r="G9705">
        <v>7.79</v>
      </c>
      <c r="H9705">
        <f t="shared" si="151"/>
        <v>1.3099999999999996</v>
      </c>
      <c r="I9705" s="103">
        <f>AVERAGE(H$10:H9705)</f>
        <v>0.47420482673267444</v>
      </c>
      <c r="J9705" s="2"/>
    </row>
    <row r="9706" spans="1:10">
      <c r="A9706" s="4">
        <v>36837</v>
      </c>
      <c r="B9706">
        <v>5.87</v>
      </c>
      <c r="F9706" s="4">
        <v>32344</v>
      </c>
      <c r="G9706">
        <v>7.74</v>
      </c>
      <c r="H9706">
        <f t="shared" si="151"/>
        <v>1.3699999999999992</v>
      </c>
      <c r="I9706" s="103">
        <f>AVERAGE(H$10:H9706)</f>
        <v>0.47429720532123454</v>
      </c>
      <c r="J9706" s="2"/>
    </row>
    <row r="9707" spans="1:10">
      <c r="A9707" s="4">
        <v>36838</v>
      </c>
      <c r="B9707">
        <v>5.87</v>
      </c>
      <c r="F9707" s="4">
        <v>32345</v>
      </c>
      <c r="G9707">
        <v>7.85</v>
      </c>
      <c r="H9707">
        <f t="shared" si="151"/>
        <v>1.3100000000000005</v>
      </c>
      <c r="I9707" s="103">
        <f>AVERAGE(H$10:H9707)</f>
        <v>0.47438337801608699</v>
      </c>
      <c r="J9707" s="2"/>
    </row>
    <row r="9708" spans="1:10">
      <c r="A9708" s="4">
        <v>36839</v>
      </c>
      <c r="B9708">
        <v>5.82</v>
      </c>
      <c r="F9708" s="4">
        <v>32346</v>
      </c>
      <c r="G9708">
        <v>7.87</v>
      </c>
      <c r="H9708">
        <f t="shared" si="151"/>
        <v>1.2399999999999993</v>
      </c>
      <c r="I9708" s="103">
        <f>AVERAGE(H$10:H9708)</f>
        <v>0.47446231570265091</v>
      </c>
      <c r="J9708" s="2"/>
    </row>
    <row r="9709" spans="1:10">
      <c r="A9709" s="4">
        <v>36840</v>
      </c>
      <c r="B9709">
        <v>5.82</v>
      </c>
      <c r="F9709" s="4">
        <v>32347</v>
      </c>
      <c r="G9709">
        <v>7.87</v>
      </c>
      <c r="H9709">
        <f t="shared" si="151"/>
        <v>1.2399999999999993</v>
      </c>
      <c r="I9709" s="103">
        <f>AVERAGE(H$10:H9709)</f>
        <v>0.47454123711340318</v>
      </c>
      <c r="J9709" s="2"/>
    </row>
    <row r="9710" spans="1:10">
      <c r="A9710" s="4">
        <v>36843</v>
      </c>
      <c r="B9710">
        <v>5.77</v>
      </c>
      <c r="F9710" s="4">
        <v>32348</v>
      </c>
      <c r="G9710">
        <v>7.87</v>
      </c>
      <c r="H9710">
        <f t="shared" si="151"/>
        <v>1.2399999999999993</v>
      </c>
      <c r="I9710" s="103">
        <f>AVERAGE(H$10:H9710)</f>
        <v>0.47462014225337706</v>
      </c>
      <c r="J9710" s="2"/>
    </row>
    <row r="9711" spans="1:10">
      <c r="A9711" s="4">
        <v>36844</v>
      </c>
      <c r="B9711">
        <v>5.76</v>
      </c>
      <c r="F9711" s="4">
        <v>32349</v>
      </c>
      <c r="G9711">
        <v>7.89</v>
      </c>
      <c r="H9711">
        <f t="shared" si="151"/>
        <v>1.1800000000000006</v>
      </c>
      <c r="I9711" s="103">
        <f>AVERAGE(H$10:H9711)</f>
        <v>0.47469284683570512</v>
      </c>
      <c r="J9711" s="2"/>
    </row>
    <row r="9712" spans="1:10">
      <c r="A9712" s="4">
        <v>36845</v>
      </c>
      <c r="B9712">
        <v>5.72</v>
      </c>
      <c r="F9712" s="4">
        <v>32350</v>
      </c>
      <c r="G9712">
        <v>7.82</v>
      </c>
      <c r="H9712">
        <f t="shared" si="151"/>
        <v>1.2699999999999996</v>
      </c>
      <c r="I9712" s="103">
        <f>AVERAGE(H$10:H9712)</f>
        <v>0.4747748119138423</v>
      </c>
      <c r="J9712" s="2"/>
    </row>
    <row r="9713" spans="1:10">
      <c r="A9713" s="4">
        <v>36846</v>
      </c>
      <c r="B9713">
        <v>5.68</v>
      </c>
      <c r="F9713" s="4">
        <v>32351</v>
      </c>
      <c r="G9713">
        <v>7.42</v>
      </c>
      <c r="H9713">
        <f t="shared" si="151"/>
        <v>1.7200000000000006</v>
      </c>
      <c r="I9713" s="103">
        <f>AVERAGE(H$10:H9713)</f>
        <v>0.47490313272877288</v>
      </c>
      <c r="J9713" s="2"/>
    </row>
    <row r="9714" spans="1:10">
      <c r="A9714" s="4">
        <v>36847</v>
      </c>
      <c r="B9714">
        <v>5.71</v>
      </c>
      <c r="F9714" s="4">
        <v>32352</v>
      </c>
      <c r="G9714">
        <v>7.88</v>
      </c>
      <c r="H9714">
        <f t="shared" si="151"/>
        <v>1.2800000000000002</v>
      </c>
      <c r="I9714" s="103">
        <f>AVERAGE(H$10:H9714)</f>
        <v>0.47498608964451433</v>
      </c>
      <c r="J9714" s="2"/>
    </row>
    <row r="9715" spans="1:10">
      <c r="A9715" s="4">
        <v>36850</v>
      </c>
      <c r="B9715">
        <v>5.68</v>
      </c>
      <c r="F9715" s="4">
        <v>32353</v>
      </c>
      <c r="G9715">
        <v>7.84</v>
      </c>
      <c r="H9715">
        <f t="shared" si="151"/>
        <v>1.2799999999999994</v>
      </c>
      <c r="I9715" s="103">
        <f>AVERAGE(H$10:H9715)</f>
        <v>0.47506902946631069</v>
      </c>
      <c r="J9715" s="2"/>
    </row>
    <row r="9716" spans="1:10">
      <c r="A9716" s="4">
        <v>36851</v>
      </c>
      <c r="B9716">
        <v>5.67</v>
      </c>
      <c r="F9716" s="4">
        <v>32354</v>
      </c>
      <c r="G9716">
        <v>7.84</v>
      </c>
      <c r="H9716">
        <f t="shared" si="151"/>
        <v>1.2799999999999994</v>
      </c>
      <c r="I9716" s="103">
        <f>AVERAGE(H$10:H9716)</f>
        <v>0.47515195219944484</v>
      </c>
      <c r="J9716" s="2"/>
    </row>
    <row r="9717" spans="1:10">
      <c r="A9717" s="4">
        <v>36852</v>
      </c>
      <c r="B9717">
        <v>5.62</v>
      </c>
      <c r="F9717" s="4">
        <v>32355</v>
      </c>
      <c r="G9717">
        <v>7.84</v>
      </c>
      <c r="H9717">
        <f t="shared" si="151"/>
        <v>1.2799999999999994</v>
      </c>
      <c r="I9717" s="103">
        <f>AVERAGE(H$10:H9717)</f>
        <v>0.47523485784919767</v>
      </c>
      <c r="J9717" s="2"/>
    </row>
    <row r="9718" spans="1:10">
      <c r="A9718" s="4">
        <v>36854</v>
      </c>
      <c r="B9718">
        <v>5.63</v>
      </c>
      <c r="F9718" s="4">
        <v>32356</v>
      </c>
      <c r="G9718">
        <v>7.91</v>
      </c>
      <c r="H9718">
        <f t="shared" si="151"/>
        <v>1.1600000000000001</v>
      </c>
      <c r="I9718" s="103">
        <f>AVERAGE(H$10:H9718)</f>
        <v>0.47530538675455875</v>
      </c>
      <c r="J9718" s="2"/>
    </row>
    <row r="9719" spans="1:10">
      <c r="A9719" s="4">
        <v>36857</v>
      </c>
      <c r="B9719">
        <v>5.64</v>
      </c>
      <c r="F9719" s="4">
        <v>32357</v>
      </c>
      <c r="G9719">
        <v>7.81</v>
      </c>
      <c r="H9719">
        <f t="shared" si="151"/>
        <v>1.1900000000000004</v>
      </c>
      <c r="I9719" s="103">
        <f>AVERAGE(H$10:H9719)</f>
        <v>0.47537899073120599</v>
      </c>
      <c r="J9719" s="2"/>
    </row>
    <row r="9720" spans="1:10">
      <c r="A9720" s="4">
        <v>36858</v>
      </c>
      <c r="B9720">
        <v>5.59</v>
      </c>
      <c r="F9720" s="4">
        <v>32358</v>
      </c>
      <c r="G9720">
        <v>7.73</v>
      </c>
      <c r="H9720">
        <f t="shared" si="151"/>
        <v>1.3099999999999987</v>
      </c>
      <c r="I9720" s="103">
        <f>AVERAGE(H$10:H9720)</f>
        <v>0.47546493666975703</v>
      </c>
      <c r="J9720" s="2"/>
    </row>
    <row r="9721" spans="1:10">
      <c r="A9721" s="4">
        <v>36859</v>
      </c>
      <c r="B9721">
        <v>5.55</v>
      </c>
      <c r="F9721" s="4">
        <v>32359</v>
      </c>
      <c r="G9721">
        <v>7.75</v>
      </c>
      <c r="H9721">
        <f t="shared" si="151"/>
        <v>1.2400000000000002</v>
      </c>
      <c r="I9721" s="103">
        <f>AVERAGE(H$10:H9721)</f>
        <v>0.47554365733113779</v>
      </c>
      <c r="J9721" s="2"/>
    </row>
    <row r="9722" spans="1:10">
      <c r="A9722" s="4">
        <v>36860</v>
      </c>
      <c r="B9722">
        <v>5.48</v>
      </c>
      <c r="F9722" s="4">
        <v>32360</v>
      </c>
      <c r="G9722">
        <v>7.74</v>
      </c>
      <c r="H9722">
        <f t="shared" si="151"/>
        <v>1.379999999999999</v>
      </c>
      <c r="I9722" s="103">
        <f>AVERAGE(H$10:H9722)</f>
        <v>0.47563677545557609</v>
      </c>
      <c r="J9722" s="2"/>
    </row>
    <row r="9723" spans="1:10">
      <c r="A9723" s="4">
        <v>36861</v>
      </c>
      <c r="B9723">
        <v>5.52</v>
      </c>
      <c r="F9723" s="4">
        <v>32361</v>
      </c>
      <c r="G9723">
        <v>7.74</v>
      </c>
      <c r="H9723">
        <f t="shared" si="151"/>
        <v>1.379999999999999</v>
      </c>
      <c r="I9723" s="103">
        <f>AVERAGE(H$10:H9723)</f>
        <v>0.47572987440807191</v>
      </c>
      <c r="J9723" s="2"/>
    </row>
    <row r="9724" spans="1:10">
      <c r="A9724" s="4">
        <v>36864</v>
      </c>
      <c r="B9724">
        <v>5.53</v>
      </c>
      <c r="F9724" s="4">
        <v>32362</v>
      </c>
      <c r="G9724">
        <v>7.74</v>
      </c>
      <c r="H9724">
        <f t="shared" si="151"/>
        <v>1.379999999999999</v>
      </c>
      <c r="I9724" s="103">
        <f>AVERAGE(H$10:H9724)</f>
        <v>0.47582295419454562</v>
      </c>
      <c r="J9724" s="2"/>
    </row>
    <row r="9725" spans="1:10">
      <c r="A9725" s="4">
        <v>36865</v>
      </c>
      <c r="B9725">
        <v>5.43</v>
      </c>
      <c r="F9725" s="4">
        <v>32363</v>
      </c>
      <c r="G9725">
        <v>7.78</v>
      </c>
      <c r="H9725">
        <f t="shared" si="151"/>
        <v>1.339999999999999</v>
      </c>
      <c r="I9725" s="103">
        <f>AVERAGE(H$10:H9725)</f>
        <v>0.47591189790037164</v>
      </c>
      <c r="J9725" s="2"/>
    </row>
    <row r="9726" spans="1:10">
      <c r="A9726" s="4">
        <v>36866</v>
      </c>
      <c r="B9726">
        <v>5.32</v>
      </c>
      <c r="F9726" s="4">
        <v>32364</v>
      </c>
      <c r="G9726">
        <v>7.73</v>
      </c>
      <c r="H9726">
        <f t="shared" si="151"/>
        <v>1.4699999999999989</v>
      </c>
      <c r="I9726" s="103">
        <f>AVERAGE(H$10:H9726)</f>
        <v>0.47601420191417221</v>
      </c>
      <c r="J9726" s="2"/>
    </row>
    <row r="9727" spans="1:10">
      <c r="A9727" s="4">
        <v>36867</v>
      </c>
      <c r="B9727">
        <v>5.32</v>
      </c>
      <c r="F9727" s="4">
        <v>32365</v>
      </c>
      <c r="G9727">
        <v>7.8</v>
      </c>
      <c r="H9727">
        <f t="shared" si="151"/>
        <v>1.5000000000000009</v>
      </c>
      <c r="I9727" s="103">
        <f>AVERAGE(H$10:H9727)</f>
        <v>0.4761195719283815</v>
      </c>
      <c r="J9727" s="2"/>
    </row>
    <row r="9728" spans="1:10">
      <c r="A9728" s="4">
        <v>36868</v>
      </c>
      <c r="B9728">
        <v>5.35</v>
      </c>
      <c r="F9728" s="4">
        <v>32366</v>
      </c>
      <c r="G9728">
        <v>8.15</v>
      </c>
      <c r="H9728">
        <f t="shared" si="151"/>
        <v>1.1999999999999993</v>
      </c>
      <c r="I9728" s="103">
        <f>AVERAGE(H$10:H9728)</f>
        <v>0.47619405288610051</v>
      </c>
      <c r="J9728" s="2"/>
    </row>
    <row r="9729" spans="1:10">
      <c r="A9729" s="4">
        <v>36871</v>
      </c>
      <c r="B9729">
        <v>5.37</v>
      </c>
      <c r="F9729" s="4">
        <v>32367</v>
      </c>
      <c r="G9729">
        <v>8.14</v>
      </c>
      <c r="H9729">
        <f t="shared" si="151"/>
        <v>1.2199999999999989</v>
      </c>
      <c r="I9729" s="103">
        <f>AVERAGE(H$10:H9729)</f>
        <v>0.47627057613168838</v>
      </c>
      <c r="J9729" s="2"/>
    </row>
    <row r="9730" spans="1:10">
      <c r="A9730" s="4">
        <v>36872</v>
      </c>
      <c r="B9730">
        <v>5.36</v>
      </c>
      <c r="F9730" s="4">
        <v>32368</v>
      </c>
      <c r="G9730">
        <v>8.14</v>
      </c>
      <c r="H9730">
        <f t="shared" si="151"/>
        <v>1.2199999999999989</v>
      </c>
      <c r="I9730" s="103">
        <f>AVERAGE(H$10:H9730)</f>
        <v>0.47634708363337225</v>
      </c>
      <c r="J9730" s="2"/>
    </row>
    <row r="9731" spans="1:10">
      <c r="A9731" s="4">
        <v>36873</v>
      </c>
      <c r="B9731">
        <v>5.29</v>
      </c>
      <c r="F9731" s="4">
        <v>32369</v>
      </c>
      <c r="G9731">
        <v>8.14</v>
      </c>
      <c r="H9731">
        <f t="shared" si="151"/>
        <v>1.2199999999999989</v>
      </c>
      <c r="I9731" s="103">
        <f>AVERAGE(H$10:H9731)</f>
        <v>0.47642357539601027</v>
      </c>
      <c r="J9731" s="2"/>
    </row>
    <row r="9732" spans="1:10">
      <c r="A9732" s="4">
        <v>36874</v>
      </c>
      <c r="B9732">
        <v>5.23</v>
      </c>
      <c r="F9732" s="4">
        <v>32370</v>
      </c>
      <c r="G9732">
        <v>8.41</v>
      </c>
      <c r="H9732">
        <f t="shared" si="151"/>
        <v>0.95999999999999908</v>
      </c>
      <c r="I9732" s="103">
        <f>AVERAGE(H$10:H9732)</f>
        <v>0.47647331070657328</v>
      </c>
      <c r="J9732" s="2"/>
    </row>
    <row r="9733" spans="1:10">
      <c r="A9733" s="4">
        <v>36875</v>
      </c>
      <c r="B9733">
        <v>5.2</v>
      </c>
      <c r="F9733" s="4">
        <v>32371</v>
      </c>
      <c r="G9733">
        <v>8.2200000000000006</v>
      </c>
      <c r="H9733">
        <f t="shared" si="151"/>
        <v>1.129999999999999</v>
      </c>
      <c r="I9733" s="103">
        <f>AVERAGE(H$10:H9733)</f>
        <v>0.47654051830522542</v>
      </c>
      <c r="J9733" s="2"/>
    </row>
    <row r="9734" spans="1:10">
      <c r="A9734" s="4">
        <v>36878</v>
      </c>
      <c r="B9734">
        <v>5.17</v>
      </c>
      <c r="F9734" s="4">
        <v>32372</v>
      </c>
      <c r="G9734">
        <v>8.11</v>
      </c>
      <c r="H9734">
        <f t="shared" si="151"/>
        <v>1.2700000000000014</v>
      </c>
      <c r="I9734" s="103">
        <f>AVERAGE(H$10:H9734)</f>
        <v>0.47662210796915294</v>
      </c>
      <c r="J9734" s="2"/>
    </row>
    <row r="9735" spans="1:10">
      <c r="A9735" s="4">
        <v>36879</v>
      </c>
      <c r="B9735">
        <v>5.19</v>
      </c>
      <c r="F9735" s="4">
        <v>32373</v>
      </c>
      <c r="G9735">
        <v>8.14</v>
      </c>
      <c r="H9735">
        <f t="shared" si="151"/>
        <v>1.2099999999999991</v>
      </c>
      <c r="I9735" s="103">
        <f>AVERAGE(H$10:H9735)</f>
        <v>0.47669751182397824</v>
      </c>
      <c r="J9735" s="2"/>
    </row>
    <row r="9736" spans="1:10">
      <c r="A9736" s="4">
        <v>36880</v>
      </c>
      <c r="B9736">
        <v>5.08</v>
      </c>
      <c r="F9736" s="4">
        <v>32374</v>
      </c>
      <c r="G9736">
        <v>8.09</v>
      </c>
      <c r="H9736">
        <f t="shared" si="151"/>
        <v>1.2599999999999998</v>
      </c>
      <c r="I9736" s="103">
        <f>AVERAGE(H$10:H9736)</f>
        <v>0.47677804050580985</v>
      </c>
      <c r="J9736" s="2"/>
    </row>
    <row r="9737" spans="1:10">
      <c r="A9737" s="4">
        <v>36881</v>
      </c>
      <c r="B9737">
        <v>5.03</v>
      </c>
      <c r="F9737" s="4">
        <v>32375</v>
      </c>
      <c r="G9737">
        <v>8.09</v>
      </c>
      <c r="H9737">
        <f t="shared" si="151"/>
        <v>1.2599999999999998</v>
      </c>
      <c r="I9737" s="103">
        <f>AVERAGE(H$10:H9737)</f>
        <v>0.47685855263158028</v>
      </c>
      <c r="J9737" s="2"/>
    </row>
    <row r="9738" spans="1:10">
      <c r="A9738" s="4">
        <v>36882</v>
      </c>
      <c r="B9738">
        <v>5.0199999999999996</v>
      </c>
      <c r="F9738" s="4">
        <v>32376</v>
      </c>
      <c r="G9738">
        <v>8.09</v>
      </c>
      <c r="H9738">
        <f t="shared" ref="H9738:H9801" si="152">IFERROR(((VLOOKUP(F9738,$A$9:$B$14200,2,FALSE))-G9738),H9737)</f>
        <v>1.2599999999999998</v>
      </c>
      <c r="I9738" s="103">
        <f>AVERAGE(H$10:H9738)</f>
        <v>0.4769390482063946</v>
      </c>
      <c r="J9738" s="2"/>
    </row>
    <row r="9739" spans="1:10">
      <c r="A9739" s="4">
        <v>36886</v>
      </c>
      <c r="B9739">
        <v>5.04</v>
      </c>
      <c r="F9739" s="4">
        <v>32377</v>
      </c>
      <c r="G9739">
        <v>8.0500000000000007</v>
      </c>
      <c r="H9739">
        <f t="shared" si="152"/>
        <v>1.3199999999999985</v>
      </c>
      <c r="I9739" s="103">
        <f>AVERAGE(H$10:H9739)</f>
        <v>0.477025693730731</v>
      </c>
      <c r="J9739" s="2"/>
    </row>
    <row r="9740" spans="1:10">
      <c r="A9740" s="4">
        <v>36887</v>
      </c>
      <c r="B9740">
        <v>5.1100000000000003</v>
      </c>
      <c r="F9740" s="4">
        <v>32378</v>
      </c>
      <c r="G9740">
        <v>7.89</v>
      </c>
      <c r="H9740">
        <f t="shared" si="152"/>
        <v>1.4300000000000006</v>
      </c>
      <c r="I9740" s="103">
        <f>AVERAGE(H$10:H9740)</f>
        <v>0.4771236255266687</v>
      </c>
      <c r="J9740" s="2"/>
    </row>
    <row r="9741" spans="1:10">
      <c r="A9741" s="4">
        <v>36888</v>
      </c>
      <c r="B9741">
        <v>5.13</v>
      </c>
      <c r="F9741" s="4">
        <v>32379</v>
      </c>
      <c r="G9741">
        <v>7.82</v>
      </c>
      <c r="H9741">
        <f t="shared" si="152"/>
        <v>1.5199999999999996</v>
      </c>
      <c r="I9741" s="103">
        <f>AVERAGE(H$10:H9741)</f>
        <v>0.47723078503904781</v>
      </c>
      <c r="J9741" s="2"/>
    </row>
    <row r="9742" spans="1:10">
      <c r="A9742" s="4">
        <v>36889</v>
      </c>
      <c r="B9742">
        <v>5.12</v>
      </c>
      <c r="F9742" s="4">
        <v>32380</v>
      </c>
      <c r="G9742">
        <v>8.2100000000000009</v>
      </c>
      <c r="H9742">
        <f t="shared" si="152"/>
        <v>1.1999999999999993</v>
      </c>
      <c r="I9742" s="103">
        <f>AVERAGE(H$10:H9742)</f>
        <v>0.47730504469331281</v>
      </c>
      <c r="J9742" s="2"/>
    </row>
    <row r="9743" spans="1:10">
      <c r="A9743" s="4">
        <v>36893</v>
      </c>
      <c r="B9743">
        <v>4.92</v>
      </c>
      <c r="F9743" s="4">
        <v>32381</v>
      </c>
      <c r="G9743">
        <v>8.16</v>
      </c>
      <c r="H9743">
        <f t="shared" si="152"/>
        <v>1.2200000000000006</v>
      </c>
      <c r="I9743" s="103">
        <f>AVERAGE(H$10:H9743)</f>
        <v>0.4773813437435806</v>
      </c>
      <c r="J9743" s="2"/>
    </row>
    <row r="9744" spans="1:10">
      <c r="A9744" s="4">
        <v>36894</v>
      </c>
      <c r="B9744">
        <v>5.14</v>
      </c>
      <c r="F9744" s="4">
        <v>32382</v>
      </c>
      <c r="G9744">
        <v>8.16</v>
      </c>
      <c r="H9744">
        <f t="shared" si="152"/>
        <v>1.2200000000000006</v>
      </c>
      <c r="I9744" s="103">
        <f>AVERAGE(H$10:H9744)</f>
        <v>0.47745762711864548</v>
      </c>
      <c r="J9744" s="2"/>
    </row>
    <row r="9745" spans="1:10">
      <c r="A9745" s="4">
        <v>36895</v>
      </c>
      <c r="B9745">
        <v>5.03</v>
      </c>
      <c r="F9745" s="4">
        <v>32383</v>
      </c>
      <c r="G9745">
        <v>8.16</v>
      </c>
      <c r="H9745">
        <f t="shared" si="152"/>
        <v>1.2200000000000006</v>
      </c>
      <c r="I9745" s="103">
        <f>AVERAGE(H$10:H9745)</f>
        <v>0.47753389482333752</v>
      </c>
      <c r="J9745" s="2"/>
    </row>
    <row r="9746" spans="1:10">
      <c r="A9746" s="4">
        <v>36896</v>
      </c>
      <c r="B9746">
        <v>4.93</v>
      </c>
      <c r="F9746" s="4">
        <v>32384</v>
      </c>
      <c r="G9746">
        <v>8.16</v>
      </c>
      <c r="H9746">
        <f t="shared" si="152"/>
        <v>1.1400000000000006</v>
      </c>
      <c r="I9746" s="103">
        <f>AVERAGE(H$10:H9746)</f>
        <v>0.47760193077950236</v>
      </c>
      <c r="J9746" s="2"/>
    </row>
    <row r="9747" spans="1:10">
      <c r="A9747" s="4">
        <v>36899</v>
      </c>
      <c r="B9747">
        <v>4.9400000000000004</v>
      </c>
      <c r="F9747" s="4">
        <v>32385</v>
      </c>
      <c r="G9747">
        <v>8.08</v>
      </c>
      <c r="H9747">
        <f t="shared" si="152"/>
        <v>1.1899999999999995</v>
      </c>
      <c r="I9747" s="103">
        <f>AVERAGE(H$10:H9747)</f>
        <v>0.47767508728691865</v>
      </c>
      <c r="J9747" s="2"/>
    </row>
    <row r="9748" spans="1:10">
      <c r="A9748" s="4">
        <v>36900</v>
      </c>
      <c r="B9748">
        <v>4.9800000000000004</v>
      </c>
      <c r="F9748" s="4">
        <v>32386</v>
      </c>
      <c r="G9748">
        <v>8.14</v>
      </c>
      <c r="H9748">
        <f t="shared" si="152"/>
        <v>1.1099999999999994</v>
      </c>
      <c r="I9748" s="103">
        <f>AVERAGE(H$10:H9748)</f>
        <v>0.47774001437519392</v>
      </c>
      <c r="J9748" s="2"/>
    </row>
    <row r="9749" spans="1:10">
      <c r="A9749" s="4">
        <v>36901</v>
      </c>
      <c r="B9749">
        <v>5.0999999999999996</v>
      </c>
      <c r="F9749" s="4">
        <v>32387</v>
      </c>
      <c r="G9749">
        <v>8.27</v>
      </c>
      <c r="H9749">
        <f t="shared" si="152"/>
        <v>0.98000000000000043</v>
      </c>
      <c r="I9749" s="103">
        <f>AVERAGE(H$10:H9749)</f>
        <v>0.47779158110883091</v>
      </c>
      <c r="J9749" s="2"/>
    </row>
    <row r="9750" spans="1:10">
      <c r="A9750" s="4">
        <v>36902</v>
      </c>
      <c r="B9750">
        <v>5.14</v>
      </c>
      <c r="F9750" s="4">
        <v>32388</v>
      </c>
      <c r="G9750">
        <v>8.27</v>
      </c>
      <c r="H9750">
        <f t="shared" si="152"/>
        <v>0.73000000000000043</v>
      </c>
      <c r="I9750" s="103">
        <f>AVERAGE(H$10:H9750)</f>
        <v>0.47781747253875506</v>
      </c>
      <c r="J9750" s="2"/>
    </row>
    <row r="9751" spans="1:10">
      <c r="A9751" s="4">
        <v>36903</v>
      </c>
      <c r="B9751">
        <v>5.25</v>
      </c>
      <c r="F9751" s="4">
        <v>32389</v>
      </c>
      <c r="G9751">
        <v>8.27</v>
      </c>
      <c r="H9751">
        <f t="shared" si="152"/>
        <v>0.73000000000000043</v>
      </c>
      <c r="I9751" s="103">
        <f>AVERAGE(H$10:H9751)</f>
        <v>0.47784335865325522</v>
      </c>
      <c r="J9751" s="2"/>
    </row>
    <row r="9752" spans="1:10">
      <c r="A9752" s="4">
        <v>36907</v>
      </c>
      <c r="B9752">
        <v>5.24</v>
      </c>
      <c r="F9752" s="4">
        <v>32390</v>
      </c>
      <c r="G9752">
        <v>8.27</v>
      </c>
      <c r="H9752">
        <f t="shared" si="152"/>
        <v>0.73000000000000043</v>
      </c>
      <c r="I9752" s="103">
        <f>AVERAGE(H$10:H9752)</f>
        <v>0.4778692394539682</v>
      </c>
      <c r="J9752" s="2"/>
    </row>
    <row r="9753" spans="1:10">
      <c r="A9753" s="4">
        <v>36908</v>
      </c>
      <c r="B9753">
        <v>5.19</v>
      </c>
      <c r="F9753" s="4">
        <v>32391</v>
      </c>
      <c r="G9753">
        <v>8.27</v>
      </c>
      <c r="H9753">
        <f t="shared" si="152"/>
        <v>0.73000000000000043</v>
      </c>
      <c r="I9753" s="103">
        <f>AVERAGE(H$10:H9753)</f>
        <v>0.4778951149425299</v>
      </c>
      <c r="J9753" s="2"/>
    </row>
    <row r="9754" spans="1:10">
      <c r="A9754" s="4">
        <v>36909</v>
      </c>
      <c r="B9754">
        <v>5.12</v>
      </c>
      <c r="F9754" s="4">
        <v>32392</v>
      </c>
      <c r="G9754">
        <v>7.98</v>
      </c>
      <c r="H9754">
        <f t="shared" si="152"/>
        <v>1.0099999999999998</v>
      </c>
      <c r="I9754" s="103">
        <f>AVERAGE(H$10:H9754)</f>
        <v>0.47794971780400325</v>
      </c>
      <c r="J9754" s="2"/>
    </row>
    <row r="9755" spans="1:10">
      <c r="A9755" s="4">
        <v>36910</v>
      </c>
      <c r="B9755">
        <v>5.19</v>
      </c>
      <c r="F9755" s="4">
        <v>32393</v>
      </c>
      <c r="G9755">
        <v>7.74</v>
      </c>
      <c r="H9755">
        <f t="shared" si="152"/>
        <v>1.25</v>
      </c>
      <c r="I9755" s="103">
        <f>AVERAGE(H$10:H9755)</f>
        <v>0.47802893494767207</v>
      </c>
      <c r="J9755" s="2"/>
    </row>
    <row r="9756" spans="1:10">
      <c r="A9756" s="4">
        <v>36913</v>
      </c>
      <c r="B9756">
        <v>5.25</v>
      </c>
      <c r="F9756" s="4">
        <v>32394</v>
      </c>
      <c r="G9756">
        <v>8.1300000000000008</v>
      </c>
      <c r="H9756">
        <f t="shared" si="152"/>
        <v>0.85999999999999943</v>
      </c>
      <c r="I9756" s="103">
        <f>AVERAGE(H$10:H9756)</f>
        <v>0.4780681235251884</v>
      </c>
      <c r="J9756" s="2"/>
    </row>
    <row r="9757" spans="1:10">
      <c r="A9757" s="4">
        <v>36914</v>
      </c>
      <c r="B9757">
        <v>5.3</v>
      </c>
      <c r="F9757" s="4">
        <v>32395</v>
      </c>
      <c r="G9757">
        <v>8.1300000000000008</v>
      </c>
      <c r="H9757">
        <f t="shared" si="152"/>
        <v>0.79999999999999893</v>
      </c>
      <c r="I9757" s="103">
        <f>AVERAGE(H$10:H9757)</f>
        <v>0.4781011489536327</v>
      </c>
      <c r="J9757" s="2"/>
    </row>
    <row r="9758" spans="1:10">
      <c r="A9758" s="4">
        <v>36915</v>
      </c>
      <c r="B9758">
        <v>5.33</v>
      </c>
      <c r="F9758" s="4">
        <v>32396</v>
      </c>
      <c r="G9758">
        <v>8.1300000000000008</v>
      </c>
      <c r="H9758">
        <f t="shared" si="152"/>
        <v>0.79999999999999893</v>
      </c>
      <c r="I9758" s="103">
        <f>AVERAGE(H$10:H9758)</f>
        <v>0.47813416760693522</v>
      </c>
      <c r="J9758" s="2"/>
    </row>
    <row r="9759" spans="1:10">
      <c r="A9759" s="4">
        <v>36916</v>
      </c>
      <c r="B9759">
        <v>5.29</v>
      </c>
      <c r="F9759" s="4">
        <v>32397</v>
      </c>
      <c r="G9759">
        <v>8.1300000000000008</v>
      </c>
      <c r="H9759">
        <f t="shared" si="152"/>
        <v>0.79999999999999893</v>
      </c>
      <c r="I9759" s="103">
        <f>AVERAGE(H$10:H9759)</f>
        <v>0.47816717948718074</v>
      </c>
      <c r="J9759" s="2"/>
    </row>
    <row r="9760" spans="1:10">
      <c r="A9760" s="4">
        <v>36917</v>
      </c>
      <c r="B9760">
        <v>5.29</v>
      </c>
      <c r="F9760" s="4">
        <v>32398</v>
      </c>
      <c r="G9760">
        <v>8.17</v>
      </c>
      <c r="H9760">
        <f t="shared" si="152"/>
        <v>0.80000000000000071</v>
      </c>
      <c r="I9760" s="103">
        <f>AVERAGE(H$10:H9760)</f>
        <v>0.47820018459645292</v>
      </c>
      <c r="J9760" s="2"/>
    </row>
    <row r="9761" spans="1:10">
      <c r="A9761" s="4">
        <v>36920</v>
      </c>
      <c r="B9761">
        <v>5.32</v>
      </c>
      <c r="F9761" s="4">
        <v>32399</v>
      </c>
      <c r="G9761">
        <v>8.11</v>
      </c>
      <c r="H9761">
        <f t="shared" si="152"/>
        <v>0.83000000000000007</v>
      </c>
      <c r="I9761" s="103">
        <f>AVERAGE(H$10:H9761)</f>
        <v>0.47823625922887736</v>
      </c>
      <c r="J9761" s="2"/>
    </row>
    <row r="9762" spans="1:10">
      <c r="A9762" s="4">
        <v>36921</v>
      </c>
      <c r="B9762">
        <v>5.24</v>
      </c>
      <c r="F9762" s="4">
        <v>32400</v>
      </c>
      <c r="G9762">
        <v>8.09</v>
      </c>
      <c r="H9762">
        <f t="shared" si="152"/>
        <v>0.79000000000000092</v>
      </c>
      <c r="I9762" s="103">
        <f>AVERAGE(H$10:H9762)</f>
        <v>0.47826822516148998</v>
      </c>
      <c r="J9762" s="2"/>
    </row>
    <row r="9763" spans="1:10">
      <c r="A9763" s="4">
        <v>36922</v>
      </c>
      <c r="B9763">
        <v>5.19</v>
      </c>
      <c r="F9763" s="4">
        <v>32401</v>
      </c>
      <c r="G9763">
        <v>8.24</v>
      </c>
      <c r="H9763">
        <f t="shared" si="152"/>
        <v>0.66999999999999993</v>
      </c>
      <c r="I9763" s="103">
        <f>AVERAGE(H$10:H9763)</f>
        <v>0.47828788189460858</v>
      </c>
      <c r="J9763" s="2"/>
    </row>
    <row r="9764" spans="1:10">
      <c r="A9764" s="4">
        <v>36923</v>
      </c>
      <c r="B9764">
        <v>5.0999999999999996</v>
      </c>
      <c r="F9764" s="4">
        <v>32402</v>
      </c>
      <c r="G9764">
        <v>8.08</v>
      </c>
      <c r="H9764">
        <f t="shared" si="152"/>
        <v>0.84999999999999964</v>
      </c>
      <c r="I9764" s="103">
        <f>AVERAGE(H$10:H9764)</f>
        <v>0.47832598667350207</v>
      </c>
      <c r="J9764" s="2"/>
    </row>
    <row r="9765" spans="1:10">
      <c r="A9765" s="4">
        <v>36924</v>
      </c>
      <c r="B9765">
        <v>5.17</v>
      </c>
      <c r="F9765" s="4">
        <v>32403</v>
      </c>
      <c r="G9765">
        <v>8.08</v>
      </c>
      <c r="H9765">
        <f t="shared" si="152"/>
        <v>0.84999999999999964</v>
      </c>
      <c r="I9765" s="103">
        <f>AVERAGE(H$10:H9765)</f>
        <v>0.47836408364083771</v>
      </c>
      <c r="J9765" s="2"/>
    </row>
    <row r="9766" spans="1:10">
      <c r="A9766" s="4">
        <v>36927</v>
      </c>
      <c r="B9766">
        <v>5.18</v>
      </c>
      <c r="F9766" s="4">
        <v>32404</v>
      </c>
      <c r="G9766">
        <v>8.08</v>
      </c>
      <c r="H9766">
        <f t="shared" si="152"/>
        <v>0.84999999999999964</v>
      </c>
      <c r="I9766" s="103">
        <f>AVERAGE(H$10:H9766)</f>
        <v>0.47840217279901742</v>
      </c>
      <c r="J9766" s="2"/>
    </row>
    <row r="9767" spans="1:10">
      <c r="A9767" s="4">
        <v>36928</v>
      </c>
      <c r="B9767">
        <v>5.22</v>
      </c>
      <c r="F9767" s="4">
        <v>32405</v>
      </c>
      <c r="G9767">
        <v>8.0500000000000007</v>
      </c>
      <c r="H9767">
        <f t="shared" si="152"/>
        <v>0.91999999999999993</v>
      </c>
      <c r="I9767" s="103">
        <f>AVERAGE(H$10:H9767)</f>
        <v>0.47844742775158977</v>
      </c>
      <c r="J9767" s="2"/>
    </row>
    <row r="9768" spans="1:10">
      <c r="A9768" s="4">
        <v>36929</v>
      </c>
      <c r="B9768">
        <v>5.0999999999999996</v>
      </c>
      <c r="F9768" s="4">
        <v>32406</v>
      </c>
      <c r="G9768">
        <v>8.06</v>
      </c>
      <c r="H9768">
        <f t="shared" si="152"/>
        <v>0.91000000000000014</v>
      </c>
      <c r="I9768" s="103">
        <f>AVERAGE(H$10:H9768)</f>
        <v>0.47849164873450284</v>
      </c>
      <c r="J9768" s="2"/>
    </row>
    <row r="9769" spans="1:10">
      <c r="A9769" s="4">
        <v>36930</v>
      </c>
      <c r="B9769">
        <v>5.0999999999999996</v>
      </c>
      <c r="F9769" s="4">
        <v>32407</v>
      </c>
      <c r="G9769">
        <v>8.6300000000000008</v>
      </c>
      <c r="H9769">
        <f t="shared" si="152"/>
        <v>0.29999999999999893</v>
      </c>
      <c r="I9769" s="103">
        <f>AVERAGE(H$10:H9769)</f>
        <v>0.47847336065573909</v>
      </c>
      <c r="J9769" s="2"/>
    </row>
    <row r="9770" spans="1:10">
      <c r="A9770" s="4">
        <v>36931</v>
      </c>
      <c r="B9770">
        <v>5.03</v>
      </c>
      <c r="F9770" s="4">
        <v>32408</v>
      </c>
      <c r="G9770">
        <v>8.2799999999999994</v>
      </c>
      <c r="H9770">
        <f t="shared" si="152"/>
        <v>0.66999999999999993</v>
      </c>
      <c r="I9770" s="103">
        <f>AVERAGE(H$10:H9770)</f>
        <v>0.47849298227640746</v>
      </c>
      <c r="J9770" s="2"/>
    </row>
    <row r="9771" spans="1:10">
      <c r="A9771" s="4">
        <v>36934</v>
      </c>
      <c r="B9771">
        <v>5.05</v>
      </c>
      <c r="F9771" s="4">
        <v>32409</v>
      </c>
      <c r="G9771">
        <v>8.2100000000000009</v>
      </c>
      <c r="H9771">
        <f t="shared" si="152"/>
        <v>0.75999999999999979</v>
      </c>
      <c r="I9771" s="103">
        <f>AVERAGE(H$10:H9771)</f>
        <v>0.4785218192993253</v>
      </c>
      <c r="J9771" s="2"/>
    </row>
    <row r="9772" spans="1:10">
      <c r="A9772" s="4">
        <v>36935</v>
      </c>
      <c r="B9772">
        <v>5.07</v>
      </c>
      <c r="F9772" s="4">
        <v>32410</v>
      </c>
      <c r="G9772">
        <v>8.2100000000000009</v>
      </c>
      <c r="H9772">
        <f t="shared" si="152"/>
        <v>0.75999999999999979</v>
      </c>
      <c r="I9772" s="103">
        <f>AVERAGE(H$10:H9772)</f>
        <v>0.47855065041483291</v>
      </c>
      <c r="J9772" s="2"/>
    </row>
    <row r="9773" spans="1:10">
      <c r="A9773" s="4">
        <v>36936</v>
      </c>
      <c r="B9773">
        <v>5.13</v>
      </c>
      <c r="F9773" s="4">
        <v>32411</v>
      </c>
      <c r="G9773">
        <v>8.2100000000000009</v>
      </c>
      <c r="H9773">
        <f t="shared" si="152"/>
        <v>0.75999999999999979</v>
      </c>
      <c r="I9773" s="103">
        <f>AVERAGE(H$10:H9773)</f>
        <v>0.4785794756247454</v>
      </c>
      <c r="J9773" s="2"/>
    </row>
    <row r="9774" spans="1:10">
      <c r="A9774" s="4">
        <v>36937</v>
      </c>
      <c r="B9774">
        <v>5.19</v>
      </c>
      <c r="F9774" s="4">
        <v>32412</v>
      </c>
      <c r="G9774">
        <v>8.27</v>
      </c>
      <c r="H9774">
        <f t="shared" si="152"/>
        <v>0.73000000000000043</v>
      </c>
      <c r="I9774" s="103">
        <f>AVERAGE(H$10:H9774)</f>
        <v>0.47860522273425637</v>
      </c>
      <c r="J9774" s="2"/>
    </row>
    <row r="9775" spans="1:10">
      <c r="A9775" s="4">
        <v>36938</v>
      </c>
      <c r="B9775">
        <v>5.1100000000000003</v>
      </c>
      <c r="F9775" s="4">
        <v>32413</v>
      </c>
      <c r="G9775">
        <v>8.26</v>
      </c>
      <c r="H9775">
        <f t="shared" si="152"/>
        <v>0.77999999999999936</v>
      </c>
      <c r="I9775" s="103">
        <f>AVERAGE(H$10:H9775)</f>
        <v>0.47863608437436139</v>
      </c>
      <c r="J9775" s="2"/>
    </row>
    <row r="9776" spans="1:10">
      <c r="A9776" s="4">
        <v>36942</v>
      </c>
      <c r="B9776">
        <v>5.1100000000000003</v>
      </c>
      <c r="F9776" s="4">
        <v>32414</v>
      </c>
      <c r="G9776">
        <v>8.25</v>
      </c>
      <c r="H9776">
        <f t="shared" si="152"/>
        <v>0.8100000000000005</v>
      </c>
      <c r="I9776" s="103">
        <f>AVERAGE(H$10:H9776)</f>
        <v>0.47867001126241565</v>
      </c>
      <c r="J9776" s="2"/>
    </row>
    <row r="9777" spans="1:10">
      <c r="A9777" s="4">
        <v>36943</v>
      </c>
      <c r="B9777">
        <v>5.14</v>
      </c>
      <c r="F9777" s="4">
        <v>32415</v>
      </c>
      <c r="G9777">
        <v>8.39</v>
      </c>
      <c r="H9777">
        <f t="shared" si="152"/>
        <v>0.58999999999999986</v>
      </c>
      <c r="I9777" s="103">
        <f>AVERAGE(H$10:H9777)</f>
        <v>0.47868140868141013</v>
      </c>
      <c r="J9777" s="2"/>
    </row>
    <row r="9778" spans="1:10">
      <c r="A9778" s="4">
        <v>36944</v>
      </c>
      <c r="B9778">
        <v>5.15</v>
      </c>
      <c r="F9778" s="4">
        <v>32416</v>
      </c>
      <c r="G9778">
        <v>8.5399999999999991</v>
      </c>
      <c r="H9778">
        <f t="shared" si="152"/>
        <v>0.33000000000000007</v>
      </c>
      <c r="I9778" s="103">
        <f>AVERAGE(H$10:H9778)</f>
        <v>0.47866618896509505</v>
      </c>
      <c r="J9778" s="2"/>
    </row>
    <row r="9779" spans="1:10">
      <c r="A9779" s="4">
        <v>36945</v>
      </c>
      <c r="B9779">
        <v>5.0999999999999996</v>
      </c>
      <c r="F9779" s="4">
        <v>32417</v>
      </c>
      <c r="G9779">
        <v>8.5399999999999991</v>
      </c>
      <c r="H9779">
        <f t="shared" si="152"/>
        <v>0.33000000000000007</v>
      </c>
      <c r="I9779" s="103">
        <f>AVERAGE(H$10:H9779)</f>
        <v>0.47865097236438214</v>
      </c>
      <c r="J9779" s="2"/>
    </row>
    <row r="9780" spans="1:10">
      <c r="A9780" s="4">
        <v>36948</v>
      </c>
      <c r="B9780">
        <v>5.05</v>
      </c>
      <c r="F9780" s="4">
        <v>32418</v>
      </c>
      <c r="G9780">
        <v>8.5399999999999991</v>
      </c>
      <c r="H9780">
        <f t="shared" si="152"/>
        <v>0.33000000000000007</v>
      </c>
      <c r="I9780" s="103">
        <f>AVERAGE(H$10:H9780)</f>
        <v>0.47863575887831478</v>
      </c>
      <c r="J9780" s="2"/>
    </row>
    <row r="9781" spans="1:10">
      <c r="A9781" s="4">
        <v>36949</v>
      </c>
      <c r="B9781">
        <v>4.96</v>
      </c>
      <c r="F9781" s="4">
        <v>32419</v>
      </c>
      <c r="G9781">
        <v>8.18</v>
      </c>
      <c r="H9781">
        <f t="shared" si="152"/>
        <v>0.66000000000000014</v>
      </c>
      <c r="I9781" s="103">
        <f>AVERAGE(H$10:H9781)</f>
        <v>0.47865431846091011</v>
      </c>
      <c r="J9781" s="2"/>
    </row>
    <row r="9782" spans="1:10">
      <c r="A9782" s="4">
        <v>36950</v>
      </c>
      <c r="B9782">
        <v>4.92</v>
      </c>
      <c r="F9782" s="4">
        <v>32420</v>
      </c>
      <c r="G9782">
        <v>8.1</v>
      </c>
      <c r="H9782">
        <f t="shared" si="152"/>
        <v>0.76999999999999957</v>
      </c>
      <c r="I9782" s="103">
        <f>AVERAGE(H$10:H9782)</f>
        <v>0.47868412974521785</v>
      </c>
      <c r="J9782" s="2"/>
    </row>
    <row r="9783" spans="1:10">
      <c r="A9783" s="4">
        <v>36951</v>
      </c>
      <c r="B9783">
        <v>4.87</v>
      </c>
      <c r="F9783" s="4">
        <v>32421</v>
      </c>
      <c r="G9783">
        <v>8.39</v>
      </c>
      <c r="H9783">
        <f t="shared" si="152"/>
        <v>0.47999999999999865</v>
      </c>
      <c r="I9783" s="103">
        <f>AVERAGE(H$10:H9783)</f>
        <v>0.47868426437487349</v>
      </c>
      <c r="J9783" s="2"/>
    </row>
    <row r="9784" spans="1:10">
      <c r="A9784" s="4">
        <v>36952</v>
      </c>
      <c r="B9784">
        <v>4.95</v>
      </c>
      <c r="F9784" s="4">
        <v>32422</v>
      </c>
      <c r="G9784">
        <v>8.31</v>
      </c>
      <c r="H9784">
        <f t="shared" si="152"/>
        <v>0.55999999999999872</v>
      </c>
      <c r="I9784" s="103">
        <f>AVERAGE(H$10:H9784)</f>
        <v>0.47869258312020602</v>
      </c>
      <c r="J9784" s="2"/>
    </row>
    <row r="9785" spans="1:10">
      <c r="A9785" s="4">
        <v>36955</v>
      </c>
      <c r="B9785">
        <v>4.9800000000000004</v>
      </c>
      <c r="F9785" s="4">
        <v>32423</v>
      </c>
      <c r="G9785">
        <v>8.27</v>
      </c>
      <c r="H9785">
        <f t="shared" si="152"/>
        <v>0.42999999999999972</v>
      </c>
      <c r="I9785" s="103">
        <f>AVERAGE(H$10:H9785)</f>
        <v>0.47868760229132717</v>
      </c>
      <c r="J9785" s="2"/>
    </row>
    <row r="9786" spans="1:10">
      <c r="A9786" s="4">
        <v>36956</v>
      </c>
      <c r="B9786">
        <v>4.99</v>
      </c>
      <c r="F9786" s="4">
        <v>32424</v>
      </c>
      <c r="G9786">
        <v>8.27</v>
      </c>
      <c r="H9786">
        <f t="shared" si="152"/>
        <v>0.42999999999999972</v>
      </c>
      <c r="I9786" s="103">
        <f>AVERAGE(H$10:H9786)</f>
        <v>0.4786826224813352</v>
      </c>
      <c r="J9786" s="2"/>
    </row>
    <row r="9787" spans="1:10">
      <c r="A9787" s="4">
        <v>36957</v>
      </c>
      <c r="B9787">
        <v>4.92</v>
      </c>
      <c r="F9787" s="4">
        <v>32425</v>
      </c>
      <c r="G9787">
        <v>8.27</v>
      </c>
      <c r="H9787">
        <f t="shared" si="152"/>
        <v>0.42999999999999972</v>
      </c>
      <c r="I9787" s="103">
        <f>AVERAGE(H$10:H9787)</f>
        <v>0.47867764368991766</v>
      </c>
      <c r="J9787" s="2"/>
    </row>
    <row r="9788" spans="1:10">
      <c r="A9788" s="4">
        <v>36958</v>
      </c>
      <c r="B9788">
        <v>4.8899999999999997</v>
      </c>
      <c r="F9788" s="4">
        <v>32426</v>
      </c>
      <c r="G9788">
        <v>8.27</v>
      </c>
      <c r="H9788">
        <f t="shared" si="152"/>
        <v>0.42999999999999972</v>
      </c>
      <c r="I9788" s="103">
        <f>AVERAGE(H$10:H9788)</f>
        <v>0.47867266591676194</v>
      </c>
      <c r="J9788" s="2"/>
    </row>
    <row r="9789" spans="1:10">
      <c r="A9789" s="4">
        <v>36959</v>
      </c>
      <c r="B9789">
        <v>4.95</v>
      </c>
      <c r="F9789" s="4">
        <v>32427</v>
      </c>
      <c r="G9789">
        <v>8.2899999999999991</v>
      </c>
      <c r="H9789">
        <f t="shared" si="152"/>
        <v>0.46000000000000085</v>
      </c>
      <c r="I9789" s="103">
        <f>AVERAGE(H$10:H9789)</f>
        <v>0.47867075664621833</v>
      </c>
      <c r="J9789" s="2"/>
    </row>
    <row r="9790" spans="1:10">
      <c r="A9790" s="4">
        <v>36962</v>
      </c>
      <c r="B9790">
        <v>4.92</v>
      </c>
      <c r="F9790" s="4">
        <v>32428</v>
      </c>
      <c r="G9790">
        <v>8.2200000000000006</v>
      </c>
      <c r="H9790">
        <f t="shared" si="152"/>
        <v>0.61999999999999922</v>
      </c>
      <c r="I9790" s="103">
        <f>AVERAGE(H$10:H9790)</f>
        <v>0.47868520601165676</v>
      </c>
      <c r="J9790" s="2"/>
    </row>
    <row r="9791" spans="1:10">
      <c r="A9791" s="4">
        <v>36963</v>
      </c>
      <c r="B9791">
        <v>4.95</v>
      </c>
      <c r="F9791" s="4">
        <v>32429</v>
      </c>
      <c r="G9791">
        <v>8.15</v>
      </c>
      <c r="H9791">
        <f t="shared" si="152"/>
        <v>0.6899999999999995</v>
      </c>
      <c r="I9791" s="103">
        <f>AVERAGE(H$10:H9791)</f>
        <v>0.47870680842363672</v>
      </c>
      <c r="J9791" s="2"/>
    </row>
    <row r="9792" spans="1:10">
      <c r="A9792" s="4">
        <v>36964</v>
      </c>
      <c r="B9792">
        <v>4.84</v>
      </c>
      <c r="F9792" s="4">
        <v>32430</v>
      </c>
      <c r="G9792">
        <v>8.14</v>
      </c>
      <c r="H9792">
        <f t="shared" si="152"/>
        <v>0.66999999999999993</v>
      </c>
      <c r="I9792" s="103">
        <f>AVERAGE(H$10:H9792)</f>
        <v>0.47872636205663033</v>
      </c>
      <c r="J9792" s="2"/>
    </row>
    <row r="9793" spans="1:10">
      <c r="A9793" s="4">
        <v>36965</v>
      </c>
      <c r="B9793">
        <v>4.8099999999999996</v>
      </c>
      <c r="F9793" s="4">
        <v>32431</v>
      </c>
      <c r="G9793">
        <v>8.14</v>
      </c>
      <c r="H9793">
        <f t="shared" si="152"/>
        <v>0.66999999999999993</v>
      </c>
      <c r="I9793" s="103">
        <f>AVERAGE(H$10:H9793)</f>
        <v>0.47874591169256081</v>
      </c>
      <c r="J9793" s="2"/>
    </row>
    <row r="9794" spans="1:10">
      <c r="A9794" s="4">
        <v>36966</v>
      </c>
      <c r="B9794">
        <v>4.78</v>
      </c>
      <c r="F9794" s="4">
        <v>32432</v>
      </c>
      <c r="G9794">
        <v>8.14</v>
      </c>
      <c r="H9794">
        <f t="shared" si="152"/>
        <v>0.66999999999999993</v>
      </c>
      <c r="I9794" s="103">
        <f>AVERAGE(H$10:H9794)</f>
        <v>0.47876545733265352</v>
      </c>
      <c r="J9794" s="2"/>
    </row>
    <row r="9795" spans="1:10">
      <c r="A9795" s="4">
        <v>36969</v>
      </c>
      <c r="B9795">
        <v>4.82</v>
      </c>
      <c r="F9795" s="4">
        <v>32433</v>
      </c>
      <c r="G9795">
        <v>8.3699999999999992</v>
      </c>
      <c r="H9795">
        <f t="shared" si="152"/>
        <v>0.41999999999999993</v>
      </c>
      <c r="I9795" s="103">
        <f>AVERAGE(H$10:H9795)</f>
        <v>0.47875945227876709</v>
      </c>
      <c r="J9795" s="2"/>
    </row>
    <row r="9796" spans="1:10">
      <c r="A9796" s="4">
        <v>36970</v>
      </c>
      <c r="B9796">
        <v>4.78</v>
      </c>
      <c r="F9796" s="4">
        <v>32434</v>
      </c>
      <c r="G9796">
        <v>8.33</v>
      </c>
      <c r="H9796">
        <f t="shared" si="152"/>
        <v>0.44999999999999929</v>
      </c>
      <c r="I9796" s="103">
        <f>AVERAGE(H$10:H9796)</f>
        <v>0.47875651374272143</v>
      </c>
      <c r="J9796" s="2"/>
    </row>
    <row r="9797" spans="1:10">
      <c r="A9797" s="4">
        <v>36971</v>
      </c>
      <c r="B9797">
        <v>4.7699999999999996</v>
      </c>
      <c r="F9797" s="4">
        <v>32435</v>
      </c>
      <c r="G9797">
        <v>8.64</v>
      </c>
      <c r="H9797">
        <f t="shared" si="152"/>
        <v>0.17999999999999972</v>
      </c>
      <c r="I9797" s="103">
        <f>AVERAGE(H$10:H9797)</f>
        <v>0.47872599100940078</v>
      </c>
      <c r="J9797" s="2"/>
    </row>
    <row r="9798" spans="1:10">
      <c r="A9798" s="4">
        <v>36972</v>
      </c>
      <c r="B9798">
        <v>4.7300000000000004</v>
      </c>
      <c r="F9798" s="4">
        <v>32436</v>
      </c>
      <c r="G9798">
        <v>8.3800000000000008</v>
      </c>
      <c r="H9798">
        <f t="shared" si="152"/>
        <v>0.40999999999999837</v>
      </c>
      <c r="I9798" s="103">
        <f>AVERAGE(H$10:H9798)</f>
        <v>0.47871897027275667</v>
      </c>
      <c r="J9798" s="2"/>
    </row>
    <row r="9799" spans="1:10">
      <c r="A9799" s="4">
        <v>36973</v>
      </c>
      <c r="B9799">
        <v>4.8</v>
      </c>
      <c r="F9799" s="4">
        <v>32437</v>
      </c>
      <c r="G9799">
        <v>8.2899999999999991</v>
      </c>
      <c r="H9799">
        <f t="shared" si="152"/>
        <v>0.54000000000000092</v>
      </c>
      <c r="I9799" s="103">
        <f>AVERAGE(H$10:H9799)</f>
        <v>0.47872522982635496</v>
      </c>
      <c r="J9799" s="2"/>
    </row>
    <row r="9800" spans="1:10">
      <c r="A9800" s="4">
        <v>36976</v>
      </c>
      <c r="B9800">
        <v>4.8499999999999996</v>
      </c>
      <c r="F9800" s="4">
        <v>32438</v>
      </c>
      <c r="G9800">
        <v>8.2899999999999991</v>
      </c>
      <c r="H9800">
        <f t="shared" si="152"/>
        <v>0.54000000000000092</v>
      </c>
      <c r="I9800" s="103">
        <f>AVERAGE(H$10:H9800)</f>
        <v>0.47873148810131905</v>
      </c>
      <c r="J9800" s="2"/>
    </row>
    <row r="9801" spans="1:10">
      <c r="A9801" s="4">
        <v>36977</v>
      </c>
      <c r="B9801">
        <v>5</v>
      </c>
      <c r="F9801" s="4">
        <v>32439</v>
      </c>
      <c r="G9801">
        <v>8.2899999999999991</v>
      </c>
      <c r="H9801">
        <f t="shared" si="152"/>
        <v>0.54000000000000092</v>
      </c>
      <c r="I9801" s="103">
        <f>AVERAGE(H$10:H9801)</f>
        <v>0.47873774509804073</v>
      </c>
      <c r="J9801" s="2"/>
    </row>
    <row r="9802" spans="1:10">
      <c r="A9802" s="4">
        <v>36978</v>
      </c>
      <c r="B9802">
        <v>4.97</v>
      </c>
      <c r="F9802" s="4">
        <v>32440</v>
      </c>
      <c r="G9802">
        <v>8.31</v>
      </c>
      <c r="H9802">
        <f t="shared" ref="H9802:H9865" si="153">IFERROR(((VLOOKUP(F9802,$A$9:$B$14200,2,FALSE))-G9802),H9801)</f>
        <v>0.51999999999999957</v>
      </c>
      <c r="I9802" s="103">
        <f>AVERAGE(H$10:H9802)</f>
        <v>0.47874195854181711</v>
      </c>
      <c r="J9802" s="2"/>
    </row>
    <row r="9803" spans="1:10">
      <c r="A9803" s="4">
        <v>36979</v>
      </c>
      <c r="B9803">
        <v>4.9800000000000004</v>
      </c>
      <c r="F9803" s="4">
        <v>32441</v>
      </c>
      <c r="G9803">
        <v>8.26</v>
      </c>
      <c r="H9803">
        <f t="shared" si="153"/>
        <v>0.57000000000000028</v>
      </c>
      <c r="I9803" s="103">
        <f>AVERAGE(H$10:H9803)</f>
        <v>0.47875127629160863</v>
      </c>
      <c r="J9803" s="2"/>
    </row>
    <row r="9804" spans="1:10">
      <c r="A9804" s="4">
        <v>36980</v>
      </c>
      <c r="B9804">
        <v>4.93</v>
      </c>
      <c r="F9804" s="4">
        <v>32442</v>
      </c>
      <c r="G9804">
        <v>8.24</v>
      </c>
      <c r="H9804">
        <f t="shared" si="153"/>
        <v>0.54999999999999893</v>
      </c>
      <c r="I9804" s="103">
        <f>AVERAGE(H$10:H9804)</f>
        <v>0.47875855028075703</v>
      </c>
      <c r="J9804" s="2"/>
    </row>
    <row r="9805" spans="1:10">
      <c r="A9805" s="4">
        <v>36983</v>
      </c>
      <c r="B9805">
        <v>4.9800000000000004</v>
      </c>
      <c r="F9805" s="4">
        <v>32443</v>
      </c>
      <c r="G9805">
        <v>8.27</v>
      </c>
      <c r="H9805">
        <f t="shared" si="153"/>
        <v>0.45000000000000107</v>
      </c>
      <c r="I9805" s="103">
        <f>AVERAGE(H$10:H9805)</f>
        <v>0.47875561453654703</v>
      </c>
      <c r="J9805" s="2"/>
    </row>
    <row r="9806" spans="1:10">
      <c r="A9806" s="4">
        <v>36984</v>
      </c>
      <c r="B9806">
        <v>4.9400000000000004</v>
      </c>
      <c r="F9806" s="4">
        <v>32444</v>
      </c>
      <c r="G9806">
        <v>8.3000000000000007</v>
      </c>
      <c r="H9806">
        <f t="shared" si="153"/>
        <v>0.38999999999999879</v>
      </c>
      <c r="I9806" s="103">
        <f>AVERAGE(H$10:H9806)</f>
        <v>0.4787465550678795</v>
      </c>
      <c r="J9806" s="2"/>
    </row>
    <row r="9807" spans="1:10">
      <c r="A9807" s="4">
        <v>36985</v>
      </c>
      <c r="B9807">
        <v>4.9400000000000004</v>
      </c>
      <c r="F9807" s="4">
        <v>32445</v>
      </c>
      <c r="G9807">
        <v>8.3000000000000007</v>
      </c>
      <c r="H9807">
        <f t="shared" si="153"/>
        <v>0.38999999999999879</v>
      </c>
      <c r="I9807" s="103">
        <f>AVERAGE(H$10:H9807)</f>
        <v>0.47873749744846045</v>
      </c>
      <c r="J9807" s="2"/>
    </row>
    <row r="9808" spans="1:10">
      <c r="A9808" s="4">
        <v>36986</v>
      </c>
      <c r="B9808">
        <v>4.9800000000000004</v>
      </c>
      <c r="F9808" s="4">
        <v>32446</v>
      </c>
      <c r="G9808">
        <v>8.3000000000000007</v>
      </c>
      <c r="H9808">
        <f t="shared" si="153"/>
        <v>0.38999999999999879</v>
      </c>
      <c r="I9808" s="103">
        <f>AVERAGE(H$10:H9808)</f>
        <v>0.47872844167772383</v>
      </c>
      <c r="J9808" s="2"/>
    </row>
    <row r="9809" spans="1:10">
      <c r="A9809" s="4">
        <v>36987</v>
      </c>
      <c r="B9809">
        <v>4.8899999999999997</v>
      </c>
      <c r="F9809" s="4">
        <v>32447</v>
      </c>
      <c r="G9809">
        <v>8.39</v>
      </c>
      <c r="H9809">
        <f t="shared" si="153"/>
        <v>0.25999999999999979</v>
      </c>
      <c r="I9809" s="103">
        <f>AVERAGE(H$10:H9809)</f>
        <v>0.47870612244898125</v>
      </c>
      <c r="J9809" s="2"/>
    </row>
    <row r="9810" spans="1:10">
      <c r="A9810" s="4">
        <v>36990</v>
      </c>
      <c r="B9810">
        <v>4.93</v>
      </c>
      <c r="F9810" s="4">
        <v>32448</v>
      </c>
      <c r="G9810">
        <v>8.35</v>
      </c>
      <c r="H9810">
        <f t="shared" si="153"/>
        <v>0.33000000000000007</v>
      </c>
      <c r="I9810" s="103">
        <f>AVERAGE(H$10:H9810)</f>
        <v>0.47869094990307276</v>
      </c>
      <c r="J9810" s="2"/>
    </row>
    <row r="9811" spans="1:10">
      <c r="A9811" s="4">
        <v>36991</v>
      </c>
      <c r="B9811">
        <v>5.09</v>
      </c>
      <c r="F9811" s="4">
        <v>32449</v>
      </c>
      <c r="G9811">
        <v>8.6300000000000008</v>
      </c>
      <c r="H9811">
        <f t="shared" si="153"/>
        <v>9.9999999999999645E-2</v>
      </c>
      <c r="I9811" s="103">
        <f>AVERAGE(H$10:H9811)</f>
        <v>0.47865231585390905</v>
      </c>
      <c r="J9811" s="2"/>
    </row>
    <row r="9812" spans="1:10">
      <c r="A9812" s="4">
        <v>36992</v>
      </c>
      <c r="B9812">
        <v>5.12</v>
      </c>
      <c r="F9812" s="4">
        <v>32450</v>
      </c>
      <c r="G9812">
        <v>8.3699999999999992</v>
      </c>
      <c r="H9812">
        <f t="shared" si="153"/>
        <v>0.32000000000000028</v>
      </c>
      <c r="I9812" s="103">
        <f>AVERAGE(H$10:H9812)</f>
        <v>0.47863613179639047</v>
      </c>
      <c r="J9812" s="2"/>
    </row>
    <row r="9813" spans="1:10">
      <c r="A9813" s="4">
        <v>36993</v>
      </c>
      <c r="B9813">
        <v>5.17</v>
      </c>
      <c r="F9813" s="4">
        <v>32451</v>
      </c>
      <c r="G9813">
        <v>8.27</v>
      </c>
      <c r="H9813">
        <f t="shared" si="153"/>
        <v>0.58000000000000007</v>
      </c>
      <c r="I9813" s="103">
        <f>AVERAGE(H$10:H9813)</f>
        <v>0.47864647082823503</v>
      </c>
      <c r="J9813" s="2"/>
    </row>
    <row r="9814" spans="1:10">
      <c r="A9814" s="4">
        <v>36997</v>
      </c>
      <c r="B9814">
        <v>5.28</v>
      </c>
      <c r="F9814" s="4">
        <v>32452</v>
      </c>
      <c r="G9814">
        <v>8.27</v>
      </c>
      <c r="H9814">
        <f t="shared" si="153"/>
        <v>0.58000000000000007</v>
      </c>
      <c r="I9814" s="103">
        <f>AVERAGE(H$10:H9814)</f>
        <v>0.47865680775114899</v>
      </c>
      <c r="J9814" s="2"/>
    </row>
    <row r="9815" spans="1:10">
      <c r="A9815" s="4">
        <v>36998</v>
      </c>
      <c r="B9815">
        <v>5.21</v>
      </c>
      <c r="F9815" s="4">
        <v>32453</v>
      </c>
      <c r="G9815">
        <v>8.27</v>
      </c>
      <c r="H9815">
        <f t="shared" si="153"/>
        <v>0.58000000000000007</v>
      </c>
      <c r="I9815" s="103">
        <f>AVERAGE(H$10:H9815)</f>
        <v>0.47866714256577769</v>
      </c>
      <c r="J9815" s="2"/>
    </row>
    <row r="9816" spans="1:10">
      <c r="A9816" s="4">
        <v>36999</v>
      </c>
      <c r="B9816">
        <v>5.14</v>
      </c>
      <c r="F9816" s="4">
        <v>32454</v>
      </c>
      <c r="G9816">
        <v>8.35</v>
      </c>
      <c r="H9816">
        <f t="shared" si="153"/>
        <v>0.5600000000000005</v>
      </c>
      <c r="I9816" s="103">
        <f>AVERAGE(H$10:H9816)</f>
        <v>0.47867543591312495</v>
      </c>
      <c r="J9816" s="2"/>
    </row>
    <row r="9817" spans="1:10">
      <c r="A9817" s="4">
        <v>37000</v>
      </c>
      <c r="B9817">
        <v>5.27</v>
      </c>
      <c r="F9817" s="4">
        <v>32455</v>
      </c>
      <c r="G9817">
        <v>8.33</v>
      </c>
      <c r="H9817">
        <f t="shared" si="153"/>
        <v>0.58000000000000007</v>
      </c>
      <c r="I9817" s="103">
        <f>AVERAGE(H$10:H9817)</f>
        <v>0.47868576672104568</v>
      </c>
      <c r="J9817" s="2"/>
    </row>
    <row r="9818" spans="1:10">
      <c r="A9818" s="4">
        <v>37001</v>
      </c>
      <c r="B9818">
        <v>5.29</v>
      </c>
      <c r="F9818" s="4">
        <v>32456</v>
      </c>
      <c r="G9818">
        <v>8.2899999999999991</v>
      </c>
      <c r="H9818">
        <f t="shared" si="153"/>
        <v>0.62000000000000099</v>
      </c>
      <c r="I9818" s="103">
        <f>AVERAGE(H$10:H9818)</f>
        <v>0.47870017331022696</v>
      </c>
      <c r="J9818" s="2"/>
    </row>
    <row r="9819" spans="1:10">
      <c r="A9819" s="4">
        <v>37004</v>
      </c>
      <c r="B9819">
        <v>5.2</v>
      </c>
      <c r="F9819" s="4">
        <v>32457</v>
      </c>
      <c r="G9819">
        <v>8.27</v>
      </c>
      <c r="H9819">
        <f t="shared" si="153"/>
        <v>0.63000000000000078</v>
      </c>
      <c r="I9819" s="103">
        <f>AVERAGE(H$10:H9819)</f>
        <v>0.47871559633027688</v>
      </c>
      <c r="J9819" s="2"/>
    </row>
    <row r="9820" spans="1:10">
      <c r="A9820" s="4">
        <v>37005</v>
      </c>
      <c r="B9820">
        <v>5.22</v>
      </c>
      <c r="F9820" s="4">
        <v>32458</v>
      </c>
      <c r="G9820">
        <v>8.27</v>
      </c>
      <c r="H9820">
        <f t="shared" si="153"/>
        <v>0.63000000000000078</v>
      </c>
      <c r="I9820" s="103">
        <f>AVERAGE(H$10:H9820)</f>
        <v>0.47873101620630071</v>
      </c>
      <c r="J9820" s="2"/>
    </row>
    <row r="9821" spans="1:10">
      <c r="A9821" s="4">
        <v>37006</v>
      </c>
      <c r="B9821">
        <v>5.28</v>
      </c>
      <c r="F9821" s="4">
        <v>32459</v>
      </c>
      <c r="G9821">
        <v>8.27</v>
      </c>
      <c r="H9821">
        <f t="shared" si="153"/>
        <v>0.63000000000000078</v>
      </c>
      <c r="I9821" s="103">
        <f>AVERAGE(H$10:H9821)</f>
        <v>0.47874643293925973</v>
      </c>
      <c r="J9821" s="2"/>
    </row>
    <row r="9822" spans="1:10">
      <c r="A9822" s="4">
        <v>37007</v>
      </c>
      <c r="B9822">
        <v>5.2</v>
      </c>
      <c r="F9822" s="4">
        <v>32460</v>
      </c>
      <c r="G9822">
        <v>8.27</v>
      </c>
      <c r="H9822">
        <f t="shared" si="153"/>
        <v>0.63000000000000078</v>
      </c>
      <c r="I9822" s="103">
        <f>AVERAGE(H$10:H9822)</f>
        <v>0.47876184653011478</v>
      </c>
      <c r="J9822" s="2"/>
    </row>
    <row r="9823" spans="1:10">
      <c r="A9823" s="4">
        <v>37008</v>
      </c>
      <c r="B9823">
        <v>5.34</v>
      </c>
      <c r="F9823" s="4">
        <v>32461</v>
      </c>
      <c r="G9823">
        <v>8.9499999999999993</v>
      </c>
      <c r="H9823">
        <f t="shared" si="153"/>
        <v>-3.9999999999999147E-2</v>
      </c>
      <c r="I9823" s="103">
        <f>AVERAGE(H$10:H9823)</f>
        <v>0.47870898716119997</v>
      </c>
      <c r="J9823" s="2"/>
    </row>
    <row r="9824" spans="1:10">
      <c r="A9824" s="4">
        <v>37011</v>
      </c>
      <c r="B9824">
        <v>5.35</v>
      </c>
      <c r="F9824" s="4">
        <v>32462</v>
      </c>
      <c r="G9824">
        <v>8.44</v>
      </c>
      <c r="H9824">
        <f t="shared" si="153"/>
        <v>0.48000000000000043</v>
      </c>
      <c r="I9824" s="103">
        <f>AVERAGE(H$10:H9824)</f>
        <v>0.47870911869587529</v>
      </c>
      <c r="J9824" s="2"/>
    </row>
    <row r="9825" spans="1:10">
      <c r="A9825" s="4">
        <v>37012</v>
      </c>
      <c r="B9825">
        <v>5.3</v>
      </c>
      <c r="F9825" s="4">
        <v>32463</v>
      </c>
      <c r="G9825">
        <v>7.37</v>
      </c>
      <c r="H9825">
        <f t="shared" si="153"/>
        <v>1.63</v>
      </c>
      <c r="I9825" s="103">
        <f>AVERAGE(H$10:H9825)</f>
        <v>0.47882640586797232</v>
      </c>
      <c r="J9825" s="2"/>
    </row>
    <row r="9826" spans="1:10">
      <c r="A9826" s="4">
        <v>37013</v>
      </c>
      <c r="B9826">
        <v>5.31</v>
      </c>
      <c r="F9826" s="4">
        <v>32464</v>
      </c>
      <c r="G9826">
        <v>8.33</v>
      </c>
      <c r="H9826">
        <f t="shared" si="153"/>
        <v>0.73000000000000043</v>
      </c>
      <c r="I9826" s="103">
        <f>AVERAGE(H$10:H9826)</f>
        <v>0.47885199144341611</v>
      </c>
      <c r="J9826" s="2"/>
    </row>
    <row r="9827" spans="1:10">
      <c r="A9827" s="4">
        <v>37014</v>
      </c>
      <c r="B9827">
        <v>5.22</v>
      </c>
      <c r="F9827" s="4">
        <v>32465</v>
      </c>
      <c r="G9827">
        <v>8.2899999999999991</v>
      </c>
      <c r="H9827">
        <f t="shared" si="153"/>
        <v>0.76000000000000156</v>
      </c>
      <c r="I9827" s="103">
        <f>AVERAGE(H$10:H9827)</f>
        <v>0.47888062741902793</v>
      </c>
      <c r="J9827" s="2"/>
    </row>
    <row r="9828" spans="1:10">
      <c r="A9828" s="4">
        <v>37015</v>
      </c>
      <c r="B9828">
        <v>5.21</v>
      </c>
      <c r="F9828" s="4">
        <v>32466</v>
      </c>
      <c r="G9828">
        <v>8.2899999999999991</v>
      </c>
      <c r="H9828">
        <f t="shared" si="153"/>
        <v>0.76000000000000156</v>
      </c>
      <c r="I9828" s="103">
        <f>AVERAGE(H$10:H9828)</f>
        <v>0.47890925756187147</v>
      </c>
      <c r="J9828" s="2"/>
    </row>
    <row r="9829" spans="1:10">
      <c r="A9829" s="4">
        <v>37018</v>
      </c>
      <c r="B9829">
        <v>5.21</v>
      </c>
      <c r="F9829" s="4">
        <v>32467</v>
      </c>
      <c r="G9829">
        <v>8.2899999999999991</v>
      </c>
      <c r="H9829">
        <f t="shared" si="153"/>
        <v>0.76000000000000156</v>
      </c>
      <c r="I9829" s="103">
        <f>AVERAGE(H$10:H9829)</f>
        <v>0.47893788187372877</v>
      </c>
      <c r="J9829" s="2"/>
    </row>
    <row r="9830" spans="1:10">
      <c r="A9830" s="4">
        <v>37019</v>
      </c>
      <c r="B9830">
        <v>5.24</v>
      </c>
      <c r="F9830" s="4">
        <v>32468</v>
      </c>
      <c r="G9830">
        <v>8.3699999999999992</v>
      </c>
      <c r="H9830">
        <f t="shared" si="153"/>
        <v>0.66999999999999993</v>
      </c>
      <c r="I9830" s="103">
        <f>AVERAGE(H$10:H9830)</f>
        <v>0.47895733632013199</v>
      </c>
      <c r="J9830" s="2"/>
    </row>
    <row r="9831" spans="1:10">
      <c r="A9831" s="4">
        <v>37020</v>
      </c>
      <c r="B9831">
        <v>5.2</v>
      </c>
      <c r="F9831" s="4">
        <v>32469</v>
      </c>
      <c r="G9831">
        <v>8.4</v>
      </c>
      <c r="H9831">
        <f t="shared" si="153"/>
        <v>0.6899999999999995</v>
      </c>
      <c r="I9831" s="103">
        <f>AVERAGE(H$10:H9831)</f>
        <v>0.47897882305029688</v>
      </c>
      <c r="J9831" s="2"/>
    </row>
    <row r="9832" spans="1:10">
      <c r="A9832" s="4">
        <v>37021</v>
      </c>
      <c r="B9832">
        <v>5.31</v>
      </c>
      <c r="F9832" s="4">
        <v>32470</v>
      </c>
      <c r="G9832">
        <v>8.34</v>
      </c>
      <c r="H9832">
        <f t="shared" si="153"/>
        <v>0.74000000000000021</v>
      </c>
      <c r="I9832" s="103">
        <f>AVERAGE(H$10:H9832)</f>
        <v>0.47900539550035792</v>
      </c>
      <c r="J9832" s="2"/>
    </row>
    <row r="9833" spans="1:10">
      <c r="A9833" s="4">
        <v>37022</v>
      </c>
      <c r="B9833">
        <v>5.51</v>
      </c>
      <c r="F9833" s="4">
        <v>32471</v>
      </c>
      <c r="G9833">
        <v>8.34</v>
      </c>
      <c r="H9833">
        <f t="shared" si="153"/>
        <v>0.74000000000000021</v>
      </c>
      <c r="I9833" s="103">
        <f>AVERAGE(H$10:H9833)</f>
        <v>0.47903196254071823</v>
      </c>
      <c r="J9833" s="2"/>
    </row>
    <row r="9834" spans="1:10">
      <c r="A9834" s="4">
        <v>37025</v>
      </c>
      <c r="B9834">
        <v>5.46</v>
      </c>
      <c r="F9834" s="4">
        <v>32472</v>
      </c>
      <c r="G9834">
        <v>8.43</v>
      </c>
      <c r="H9834">
        <f t="shared" si="153"/>
        <v>0.74000000000000021</v>
      </c>
      <c r="I9834" s="103">
        <f>AVERAGE(H$10:H9834)</f>
        <v>0.47905852417302958</v>
      </c>
      <c r="J9834" s="2"/>
    </row>
    <row r="9835" spans="1:10">
      <c r="A9835" s="4">
        <v>37026</v>
      </c>
      <c r="B9835">
        <v>5.5</v>
      </c>
      <c r="F9835" s="4">
        <v>32473</v>
      </c>
      <c r="G9835">
        <v>8.43</v>
      </c>
      <c r="H9835">
        <f t="shared" si="153"/>
        <v>0.74000000000000021</v>
      </c>
      <c r="I9835" s="103">
        <f>AVERAGE(H$10:H9835)</f>
        <v>0.47908508039894315</v>
      </c>
      <c r="J9835" s="2"/>
    </row>
    <row r="9836" spans="1:10">
      <c r="A9836" s="4">
        <v>37027</v>
      </c>
      <c r="B9836">
        <v>5.48</v>
      </c>
      <c r="F9836" s="4">
        <v>32474</v>
      </c>
      <c r="G9836">
        <v>8.43</v>
      </c>
      <c r="H9836">
        <f t="shared" si="153"/>
        <v>0.74000000000000021</v>
      </c>
      <c r="I9836" s="103">
        <f>AVERAGE(H$10:H9836)</f>
        <v>0.47911163122010941</v>
      </c>
      <c r="J9836" s="2"/>
    </row>
    <row r="9837" spans="1:10">
      <c r="A9837" s="4">
        <v>37028</v>
      </c>
      <c r="B9837">
        <v>5.46</v>
      </c>
      <c r="F9837" s="4">
        <v>32475</v>
      </c>
      <c r="G9837">
        <v>8.5500000000000007</v>
      </c>
      <c r="H9837">
        <f t="shared" si="153"/>
        <v>0.60999999999999943</v>
      </c>
      <c r="I9837" s="103">
        <f>AVERAGE(H$10:H9837)</f>
        <v>0.47912494912495063</v>
      </c>
      <c r="J9837" s="2"/>
    </row>
    <row r="9838" spans="1:10">
      <c r="A9838" s="4">
        <v>37029</v>
      </c>
      <c r="B9838">
        <v>5.41</v>
      </c>
      <c r="F9838" s="4">
        <v>32476</v>
      </c>
      <c r="G9838">
        <v>8.39</v>
      </c>
      <c r="H9838">
        <f t="shared" si="153"/>
        <v>0.74000000000000021</v>
      </c>
      <c r="I9838" s="103">
        <f>AVERAGE(H$10:H9838)</f>
        <v>0.47915149048733485</v>
      </c>
      <c r="J9838" s="2"/>
    </row>
    <row r="9839" spans="1:10">
      <c r="A9839" s="4">
        <v>37032</v>
      </c>
      <c r="B9839">
        <v>5.41</v>
      </c>
      <c r="F9839" s="4">
        <v>32477</v>
      </c>
      <c r="G9839">
        <v>8.5</v>
      </c>
      <c r="H9839">
        <f t="shared" si="153"/>
        <v>0.5600000000000005</v>
      </c>
      <c r="I9839" s="103">
        <f>AVERAGE(H$10:H9839)</f>
        <v>0.47915971515768208</v>
      </c>
      <c r="J9839" s="2"/>
    </row>
    <row r="9840" spans="1:10">
      <c r="A9840" s="4">
        <v>37033</v>
      </c>
      <c r="B9840">
        <v>5.42</v>
      </c>
      <c r="F9840" s="4">
        <v>32478</v>
      </c>
      <c r="G9840">
        <v>8.5399999999999991</v>
      </c>
      <c r="H9840">
        <f t="shared" si="153"/>
        <v>0.47000000000000064</v>
      </c>
      <c r="I9840" s="103">
        <f>AVERAGE(H$10:H9840)</f>
        <v>0.4791587834401399</v>
      </c>
      <c r="J9840" s="2"/>
    </row>
    <row r="9841" spans="1:10">
      <c r="A9841" s="4">
        <v>37034</v>
      </c>
      <c r="B9841">
        <v>5.41</v>
      </c>
      <c r="F9841" s="4">
        <v>32479</v>
      </c>
      <c r="G9841">
        <v>8.6300000000000008</v>
      </c>
      <c r="H9841">
        <f t="shared" si="153"/>
        <v>0.54999999999999893</v>
      </c>
      <c r="I9841" s="103">
        <f>AVERAGE(H$10:H9841)</f>
        <v>0.47916598860862647</v>
      </c>
      <c r="J9841" s="2"/>
    </row>
    <row r="9842" spans="1:10">
      <c r="A9842" s="4">
        <v>37035</v>
      </c>
      <c r="B9842">
        <v>5.52</v>
      </c>
      <c r="F9842" s="4">
        <v>32480</v>
      </c>
      <c r="G9842">
        <v>8.6300000000000008</v>
      </c>
      <c r="H9842">
        <f t="shared" si="153"/>
        <v>0.54999999999999893</v>
      </c>
      <c r="I9842" s="103">
        <f>AVERAGE(H$10:H9842)</f>
        <v>0.47917319231160538</v>
      </c>
      <c r="J9842" s="2"/>
    </row>
    <row r="9843" spans="1:10">
      <c r="A9843" s="4">
        <v>37036</v>
      </c>
      <c r="B9843">
        <v>5.52</v>
      </c>
      <c r="F9843" s="4">
        <v>32481</v>
      </c>
      <c r="G9843">
        <v>8.6300000000000008</v>
      </c>
      <c r="H9843">
        <f t="shared" si="153"/>
        <v>0.54999999999999893</v>
      </c>
      <c r="I9843" s="103">
        <f>AVERAGE(H$10:H9843)</f>
        <v>0.47918039454952366</v>
      </c>
      <c r="J9843" s="2"/>
    </row>
    <row r="9844" spans="1:10">
      <c r="A9844" s="4">
        <v>37040</v>
      </c>
      <c r="B9844">
        <v>5.54</v>
      </c>
      <c r="F9844" s="4">
        <v>32482</v>
      </c>
      <c r="G9844">
        <v>8.65</v>
      </c>
      <c r="H9844">
        <f t="shared" si="153"/>
        <v>0.48000000000000043</v>
      </c>
      <c r="I9844" s="103">
        <f>AVERAGE(H$10:H9844)</f>
        <v>0.47918047788510576</v>
      </c>
      <c r="J9844" s="2"/>
    </row>
    <row r="9845" spans="1:10">
      <c r="A9845" s="4">
        <v>37041</v>
      </c>
      <c r="B9845">
        <v>5.54</v>
      </c>
      <c r="F9845" s="4">
        <v>32483</v>
      </c>
      <c r="G9845">
        <v>8.59</v>
      </c>
      <c r="H9845">
        <f t="shared" si="153"/>
        <v>0.35999999999999943</v>
      </c>
      <c r="I9845" s="103">
        <f>AVERAGE(H$10:H9845)</f>
        <v>0.47916836112240901</v>
      </c>
      <c r="J9845" s="2"/>
    </row>
    <row r="9846" spans="1:10">
      <c r="A9846" s="4">
        <v>37042</v>
      </c>
      <c r="B9846">
        <v>5.43</v>
      </c>
      <c r="F9846" s="4">
        <v>32484</v>
      </c>
      <c r="G9846">
        <v>8.49</v>
      </c>
      <c r="H9846">
        <f t="shared" si="153"/>
        <v>0.50999999999999979</v>
      </c>
      <c r="I9846" s="103">
        <f>AVERAGE(H$10:H9846)</f>
        <v>0.47917149537460763</v>
      </c>
      <c r="J9846" s="2"/>
    </row>
    <row r="9847" spans="1:10">
      <c r="A9847" s="4">
        <v>37043</v>
      </c>
      <c r="B9847">
        <v>5.39</v>
      </c>
      <c r="F9847" s="4">
        <v>32485</v>
      </c>
      <c r="G9847">
        <v>8.5</v>
      </c>
      <c r="H9847">
        <f t="shared" si="153"/>
        <v>0.51999999999999957</v>
      </c>
      <c r="I9847" s="103">
        <f>AVERAGE(H$10:H9847)</f>
        <v>0.47917564545639518</v>
      </c>
      <c r="J9847" s="2"/>
    </row>
    <row r="9848" spans="1:10">
      <c r="A9848" s="4">
        <v>37046</v>
      </c>
      <c r="B9848">
        <v>5.35</v>
      </c>
      <c r="F9848" s="4">
        <v>32486</v>
      </c>
      <c r="G9848">
        <v>8.52</v>
      </c>
      <c r="H9848">
        <f t="shared" si="153"/>
        <v>0.55000000000000071</v>
      </c>
      <c r="I9848" s="103">
        <f>AVERAGE(H$10:H9848)</f>
        <v>0.47918284378493908</v>
      </c>
      <c r="J9848" s="2"/>
    </row>
    <row r="9849" spans="1:10">
      <c r="A9849" s="4">
        <v>37047</v>
      </c>
      <c r="B9849">
        <v>5.29</v>
      </c>
      <c r="F9849" s="4">
        <v>32487</v>
      </c>
      <c r="G9849">
        <v>8.52</v>
      </c>
      <c r="H9849">
        <f t="shared" si="153"/>
        <v>0.55000000000000071</v>
      </c>
      <c r="I9849" s="103">
        <f>AVERAGE(H$10:H9849)</f>
        <v>0.4791900406504081</v>
      </c>
      <c r="J9849" s="2"/>
    </row>
    <row r="9850" spans="1:10">
      <c r="A9850" s="4">
        <v>37048</v>
      </c>
      <c r="B9850">
        <v>5.27</v>
      </c>
      <c r="F9850" s="4">
        <v>32488</v>
      </c>
      <c r="G9850">
        <v>8.52</v>
      </c>
      <c r="H9850">
        <f t="shared" si="153"/>
        <v>0.55000000000000071</v>
      </c>
      <c r="I9850" s="103">
        <f>AVERAGE(H$10:H9850)</f>
        <v>0.47919723605324827</v>
      </c>
      <c r="J9850" s="2"/>
    </row>
    <row r="9851" spans="1:10">
      <c r="A9851" s="4">
        <v>37049</v>
      </c>
      <c r="B9851">
        <v>5.33</v>
      </c>
      <c r="F9851" s="4">
        <v>32489</v>
      </c>
      <c r="G9851">
        <v>8.58</v>
      </c>
      <c r="H9851">
        <f t="shared" si="153"/>
        <v>0.5</v>
      </c>
      <c r="I9851" s="103">
        <f>AVERAGE(H$10:H9851)</f>
        <v>0.47919934972566713</v>
      </c>
      <c r="J9851" s="2"/>
    </row>
    <row r="9852" spans="1:10">
      <c r="A9852" s="4">
        <v>37050</v>
      </c>
      <c r="B9852">
        <v>5.38</v>
      </c>
      <c r="F9852" s="4">
        <v>32490</v>
      </c>
      <c r="G9852">
        <v>8.39</v>
      </c>
      <c r="H9852">
        <f t="shared" si="153"/>
        <v>0.75999999999999979</v>
      </c>
      <c r="I9852" s="103">
        <f>AVERAGE(H$10:H9852)</f>
        <v>0.47922787767957092</v>
      </c>
      <c r="J9852" s="2"/>
    </row>
    <row r="9853" spans="1:10">
      <c r="A9853" s="4">
        <v>37053</v>
      </c>
      <c r="B9853">
        <v>5.32</v>
      </c>
      <c r="F9853" s="4">
        <v>32491</v>
      </c>
      <c r="G9853">
        <v>8.51</v>
      </c>
      <c r="H9853">
        <f t="shared" si="153"/>
        <v>0.67999999999999972</v>
      </c>
      <c r="I9853" s="103">
        <f>AVERAGE(H$10:H9853)</f>
        <v>0.4792482730597335</v>
      </c>
      <c r="J9853" s="2"/>
    </row>
    <row r="9854" spans="1:10">
      <c r="A9854" s="4">
        <v>37054</v>
      </c>
      <c r="B9854">
        <v>5.27</v>
      </c>
      <c r="F9854" s="4">
        <v>32492</v>
      </c>
      <c r="G9854">
        <v>8.81</v>
      </c>
      <c r="H9854">
        <f t="shared" si="153"/>
        <v>0.37999999999999901</v>
      </c>
      <c r="I9854" s="103">
        <f>AVERAGE(H$10:H9854)</f>
        <v>0.47923819197562384</v>
      </c>
      <c r="J9854" s="2"/>
    </row>
    <row r="9855" spans="1:10">
      <c r="A9855" s="4">
        <v>37055</v>
      </c>
      <c r="B9855">
        <v>5.28</v>
      </c>
      <c r="F9855" s="4">
        <v>32493</v>
      </c>
      <c r="G9855">
        <v>8.9</v>
      </c>
      <c r="H9855">
        <f t="shared" si="153"/>
        <v>0.26999999999999957</v>
      </c>
      <c r="I9855" s="103">
        <f>AVERAGE(H$10:H9855)</f>
        <v>0.47921694088970312</v>
      </c>
      <c r="J9855" s="2"/>
    </row>
    <row r="9856" spans="1:10">
      <c r="A9856" s="4">
        <v>37056</v>
      </c>
      <c r="B9856">
        <v>5.26</v>
      </c>
      <c r="F9856" s="4">
        <v>32494</v>
      </c>
      <c r="G9856">
        <v>8.9</v>
      </c>
      <c r="H9856">
        <f t="shared" si="153"/>
        <v>0.26999999999999957</v>
      </c>
      <c r="I9856" s="103">
        <f>AVERAGE(H$10:H9856)</f>
        <v>0.47919569412003837</v>
      </c>
      <c r="J9856" s="2"/>
    </row>
    <row r="9857" spans="1:10">
      <c r="A9857" s="4">
        <v>37057</v>
      </c>
      <c r="B9857">
        <v>5.27</v>
      </c>
      <c r="F9857" s="4">
        <v>32495</v>
      </c>
      <c r="G9857">
        <v>8.9</v>
      </c>
      <c r="H9857">
        <f t="shared" si="153"/>
        <v>0.26999999999999957</v>
      </c>
      <c r="I9857" s="103">
        <f>AVERAGE(H$10:H9857)</f>
        <v>0.47917445166531458</v>
      </c>
      <c r="J9857" s="2"/>
    </row>
    <row r="9858" spans="1:10">
      <c r="A9858" s="4">
        <v>37060</v>
      </c>
      <c r="B9858">
        <v>5.27</v>
      </c>
      <c r="F9858" s="4">
        <v>32496</v>
      </c>
      <c r="G9858">
        <v>8.9600000000000009</v>
      </c>
      <c r="H9858">
        <f t="shared" si="153"/>
        <v>0.1899999999999995</v>
      </c>
      <c r="I9858" s="103">
        <f>AVERAGE(H$10:H9858)</f>
        <v>0.47914509087217155</v>
      </c>
      <c r="J9858" s="2"/>
    </row>
    <row r="9859" spans="1:10">
      <c r="A9859" s="4">
        <v>37061</v>
      </c>
      <c r="B9859">
        <v>5.26</v>
      </c>
      <c r="F9859" s="4">
        <v>32497</v>
      </c>
      <c r="G9859">
        <v>8.85</v>
      </c>
      <c r="H9859">
        <f t="shared" si="153"/>
        <v>0.23000000000000043</v>
      </c>
      <c r="I9859" s="103">
        <f>AVERAGE(H$10:H9859)</f>
        <v>0.47911979695431645</v>
      </c>
      <c r="J9859" s="2"/>
    </row>
    <row r="9860" spans="1:10">
      <c r="A9860" s="4">
        <v>37062</v>
      </c>
      <c r="B9860">
        <v>5.24</v>
      </c>
      <c r="F9860" s="4">
        <v>32498</v>
      </c>
      <c r="G9860">
        <v>8.7899999999999991</v>
      </c>
      <c r="H9860">
        <f t="shared" si="153"/>
        <v>0.28000000000000114</v>
      </c>
      <c r="I9860" s="103">
        <f>AVERAGE(H$10:H9860)</f>
        <v>0.47909958379860085</v>
      </c>
      <c r="J9860" s="2"/>
    </row>
    <row r="9861" spans="1:10">
      <c r="A9861" s="4">
        <v>37063</v>
      </c>
      <c r="B9861">
        <v>5.22</v>
      </c>
      <c r="F9861" s="4">
        <v>32499</v>
      </c>
      <c r="G9861">
        <v>8.85</v>
      </c>
      <c r="H9861">
        <f t="shared" si="153"/>
        <v>0.22000000000000064</v>
      </c>
      <c r="I9861" s="103">
        <f>AVERAGE(H$10:H9861)</f>
        <v>0.47907328461226323</v>
      </c>
      <c r="J9861" s="2"/>
    </row>
    <row r="9862" spans="1:10">
      <c r="A9862" s="4">
        <v>37064</v>
      </c>
      <c r="B9862">
        <v>5.14</v>
      </c>
      <c r="F9862" s="4">
        <v>32500</v>
      </c>
      <c r="G9862">
        <v>8.74</v>
      </c>
      <c r="H9862">
        <f t="shared" si="153"/>
        <v>0.3100000000000005</v>
      </c>
      <c r="I9862" s="103">
        <f>AVERAGE(H$10:H9862)</f>
        <v>0.47905612503806128</v>
      </c>
      <c r="J9862" s="2"/>
    </row>
    <row r="9863" spans="1:10">
      <c r="A9863" s="4">
        <v>37067</v>
      </c>
      <c r="B9863">
        <v>5.16</v>
      </c>
      <c r="F9863" s="4">
        <v>32501</v>
      </c>
      <c r="G9863">
        <v>8.74</v>
      </c>
      <c r="H9863">
        <f t="shared" si="153"/>
        <v>0.3100000000000005</v>
      </c>
      <c r="I9863" s="103">
        <f>AVERAGE(H$10:H9863)</f>
        <v>0.47903896894662251</v>
      </c>
      <c r="J9863" s="2"/>
    </row>
    <row r="9864" spans="1:10">
      <c r="A9864" s="4">
        <v>37068</v>
      </c>
      <c r="B9864">
        <v>5.24</v>
      </c>
      <c r="F9864" s="4">
        <v>32502</v>
      </c>
      <c r="G9864">
        <v>8.74</v>
      </c>
      <c r="H9864">
        <f t="shared" si="153"/>
        <v>0.3100000000000005</v>
      </c>
      <c r="I9864" s="103">
        <f>AVERAGE(H$10:H9864)</f>
        <v>0.47902181633688667</v>
      </c>
      <c r="J9864" s="2"/>
    </row>
    <row r="9865" spans="1:10">
      <c r="A9865" s="4">
        <v>37069</v>
      </c>
      <c r="B9865">
        <v>5.26</v>
      </c>
      <c r="F9865" s="4">
        <v>32503</v>
      </c>
      <c r="G9865">
        <v>8.74</v>
      </c>
      <c r="H9865">
        <f t="shared" si="153"/>
        <v>0.3100000000000005</v>
      </c>
      <c r="I9865" s="103">
        <f>AVERAGE(H$10:H9865)</f>
        <v>0.47900466720779411</v>
      </c>
      <c r="J9865" s="2"/>
    </row>
    <row r="9866" spans="1:10">
      <c r="A9866" s="4">
        <v>37070</v>
      </c>
      <c r="B9866">
        <v>5.35</v>
      </c>
      <c r="F9866" s="4">
        <v>32504</v>
      </c>
      <c r="G9866">
        <v>8.84</v>
      </c>
      <c r="H9866">
        <f t="shared" ref="H9866:H9929" si="154">IFERROR(((VLOOKUP(F9866,$A$9:$B$14200,2,FALSE))-G9866),H9865)</f>
        <v>0.29000000000000092</v>
      </c>
      <c r="I9866" s="103">
        <f>AVERAGE(H$10:H9866)</f>
        <v>0.47898549254337208</v>
      </c>
      <c r="J9866" s="2"/>
    </row>
    <row r="9867" spans="1:10">
      <c r="A9867" s="4">
        <v>37071</v>
      </c>
      <c r="B9867">
        <v>5.42</v>
      </c>
      <c r="F9867" s="4">
        <v>32505</v>
      </c>
      <c r="G9867">
        <v>9.39</v>
      </c>
      <c r="H9867">
        <f t="shared" si="154"/>
        <v>-0.17999999999999972</v>
      </c>
      <c r="I9867" s="103">
        <f>AVERAGE(H$10:H9867)</f>
        <v>0.47891864475553036</v>
      </c>
      <c r="J9867" s="2"/>
    </row>
    <row r="9868" spans="1:10">
      <c r="A9868" s="4">
        <v>37074</v>
      </c>
      <c r="B9868">
        <v>5.37</v>
      </c>
      <c r="F9868" s="4">
        <v>32506</v>
      </c>
      <c r="G9868">
        <v>9.64</v>
      </c>
      <c r="H9868">
        <f t="shared" si="154"/>
        <v>-0.46000000000000085</v>
      </c>
      <c r="I9868" s="103">
        <f>AVERAGE(H$10:H9868)</f>
        <v>0.47882341008216028</v>
      </c>
      <c r="J9868" s="2"/>
    </row>
    <row r="9869" spans="1:10">
      <c r="A9869" s="4">
        <v>37075</v>
      </c>
      <c r="B9869">
        <v>5.41</v>
      </c>
      <c r="F9869" s="4">
        <v>32507</v>
      </c>
      <c r="G9869">
        <v>9.0399999999999991</v>
      </c>
      <c r="H9869">
        <f t="shared" si="154"/>
        <v>0.10000000000000142</v>
      </c>
      <c r="I9869" s="103">
        <f>AVERAGE(H$10:H9869)</f>
        <v>0.4787849898580141</v>
      </c>
      <c r="J9869" s="2"/>
    </row>
    <row r="9870" spans="1:10">
      <c r="A9870" s="4">
        <v>37077</v>
      </c>
      <c r="B9870">
        <v>5.44</v>
      </c>
      <c r="F9870" s="4">
        <v>32508</v>
      </c>
      <c r="G9870">
        <v>9.0399999999999991</v>
      </c>
      <c r="H9870">
        <f t="shared" si="154"/>
        <v>0.10000000000000142</v>
      </c>
      <c r="I9870" s="103">
        <f>AVERAGE(H$10:H9870)</f>
        <v>0.47874657742622645</v>
      </c>
      <c r="J9870" s="2"/>
    </row>
    <row r="9871" spans="1:10">
      <c r="A9871" s="4">
        <v>37078</v>
      </c>
      <c r="B9871">
        <v>5.41</v>
      </c>
      <c r="F9871" s="4">
        <v>32509</v>
      </c>
      <c r="G9871">
        <v>9.0399999999999991</v>
      </c>
      <c r="H9871">
        <f t="shared" si="154"/>
        <v>0.10000000000000142</v>
      </c>
      <c r="I9871" s="103">
        <f>AVERAGE(H$10:H9871)</f>
        <v>0.47870817278442707</v>
      </c>
      <c r="J9871" s="2"/>
    </row>
    <row r="9872" spans="1:10">
      <c r="A9872" s="4">
        <v>37081</v>
      </c>
      <c r="B9872">
        <v>5.37</v>
      </c>
      <c r="F9872" s="4">
        <v>32510</v>
      </c>
      <c r="G9872">
        <v>9.0399999999999991</v>
      </c>
      <c r="H9872">
        <f t="shared" si="154"/>
        <v>0.10000000000000142</v>
      </c>
      <c r="I9872" s="103">
        <f>AVERAGE(H$10:H9872)</f>
        <v>0.47866977593024634</v>
      </c>
      <c r="J9872" s="2"/>
    </row>
    <row r="9873" spans="1:10">
      <c r="A9873" s="4">
        <v>37082</v>
      </c>
      <c r="B9873">
        <v>5.32</v>
      </c>
      <c r="F9873" s="4">
        <v>32511</v>
      </c>
      <c r="G9873">
        <v>9.4</v>
      </c>
      <c r="H9873">
        <f t="shared" si="154"/>
        <v>-0.16999999999999993</v>
      </c>
      <c r="I9873" s="103">
        <f>AVERAGE(H$10:H9873)</f>
        <v>0.47860401459854218</v>
      </c>
      <c r="J9873" s="2"/>
    </row>
    <row r="9874" spans="1:10">
      <c r="A9874" s="4">
        <v>37083</v>
      </c>
      <c r="B9874">
        <v>5.31</v>
      </c>
      <c r="F9874" s="4">
        <v>32512</v>
      </c>
      <c r="G9874">
        <v>9.35</v>
      </c>
      <c r="H9874">
        <f t="shared" si="154"/>
        <v>-0.12999999999999901</v>
      </c>
      <c r="I9874" s="103">
        <f>AVERAGE(H$10:H9874)</f>
        <v>0.47854232133806585</v>
      </c>
      <c r="J9874" s="2"/>
    </row>
    <row r="9875" spans="1:10">
      <c r="A9875" s="4">
        <v>37084</v>
      </c>
      <c r="B9875">
        <v>5.27</v>
      </c>
      <c r="F9875" s="4">
        <v>32513</v>
      </c>
      <c r="G9875">
        <v>9</v>
      </c>
      <c r="H9875">
        <f t="shared" si="154"/>
        <v>0.26999999999999957</v>
      </c>
      <c r="I9875" s="103">
        <f>AVERAGE(H$10:H9875)</f>
        <v>0.47852118386377662</v>
      </c>
      <c r="J9875" s="2"/>
    </row>
    <row r="9876" spans="1:10">
      <c r="A9876" s="4">
        <v>37085</v>
      </c>
      <c r="B9876">
        <v>5.27</v>
      </c>
      <c r="F9876" s="4">
        <v>32514</v>
      </c>
      <c r="G9876">
        <v>9.0399999999999991</v>
      </c>
      <c r="H9876">
        <f t="shared" si="154"/>
        <v>0.21000000000000085</v>
      </c>
      <c r="I9876" s="103">
        <f>AVERAGE(H$10:H9876)</f>
        <v>0.47849396979831965</v>
      </c>
      <c r="J9876" s="2"/>
    </row>
    <row r="9877" spans="1:10">
      <c r="A9877" s="4">
        <v>37088</v>
      </c>
      <c r="B9877">
        <v>5.21</v>
      </c>
      <c r="F9877" s="4">
        <v>32515</v>
      </c>
      <c r="G9877">
        <v>9.0399999999999991</v>
      </c>
      <c r="H9877">
        <f t="shared" si="154"/>
        <v>0.21000000000000085</v>
      </c>
      <c r="I9877" s="103">
        <f>AVERAGE(H$10:H9877)</f>
        <v>0.47846676124848198</v>
      </c>
      <c r="J9877" s="2"/>
    </row>
    <row r="9878" spans="1:10">
      <c r="A9878" s="4">
        <v>37089</v>
      </c>
      <c r="B9878">
        <v>5.22</v>
      </c>
      <c r="F9878" s="4">
        <v>32516</v>
      </c>
      <c r="G9878">
        <v>9.0399999999999991</v>
      </c>
      <c r="H9878">
        <f t="shared" si="154"/>
        <v>0.21000000000000085</v>
      </c>
      <c r="I9878" s="103">
        <f>AVERAGE(H$10:H9878)</f>
        <v>0.47843955821258694</v>
      </c>
      <c r="J9878" s="2"/>
    </row>
    <row r="9879" spans="1:10">
      <c r="A9879" s="4">
        <v>37090</v>
      </c>
      <c r="B9879">
        <v>5.12</v>
      </c>
      <c r="F9879" s="4">
        <v>32517</v>
      </c>
      <c r="G9879">
        <v>9.19</v>
      </c>
      <c r="H9879">
        <f t="shared" si="154"/>
        <v>4.0000000000000924E-2</v>
      </c>
      <c r="I9879" s="103">
        <f>AVERAGE(H$10:H9879)</f>
        <v>0.47839513677811757</v>
      </c>
      <c r="J9879" s="2"/>
    </row>
    <row r="9880" spans="1:10">
      <c r="A9880" s="4">
        <v>37091</v>
      </c>
      <c r="B9880">
        <v>5.13</v>
      </c>
      <c r="F9880" s="4">
        <v>32518</v>
      </c>
      <c r="G9880">
        <v>9.15</v>
      </c>
      <c r="H9880">
        <f t="shared" si="154"/>
        <v>8.9999999999999858E-2</v>
      </c>
      <c r="I9880" s="103">
        <f>AVERAGE(H$10:H9880)</f>
        <v>0.47835578968696385</v>
      </c>
      <c r="J9880" s="2"/>
    </row>
    <row r="9881" spans="1:10">
      <c r="A9881" s="4">
        <v>37092</v>
      </c>
      <c r="B9881">
        <v>5.15</v>
      </c>
      <c r="F9881" s="4">
        <v>32519</v>
      </c>
      <c r="G9881">
        <v>9.1</v>
      </c>
      <c r="H9881">
        <f t="shared" si="154"/>
        <v>0.14000000000000057</v>
      </c>
      <c r="I9881" s="103">
        <f>AVERAGE(H$10:H9881)</f>
        <v>0.47832151539708473</v>
      </c>
      <c r="J9881" s="2"/>
    </row>
    <row r="9882" spans="1:10">
      <c r="A9882" s="4">
        <v>37095</v>
      </c>
      <c r="B9882">
        <v>5.13</v>
      </c>
      <c r="F9882" s="4">
        <v>32520</v>
      </c>
      <c r="G9882">
        <v>9.15</v>
      </c>
      <c r="H9882">
        <f t="shared" si="154"/>
        <v>-9.9999999999997868E-3</v>
      </c>
      <c r="I9882" s="103">
        <f>AVERAGE(H$10:H9882)</f>
        <v>0.47827205509976911</v>
      </c>
      <c r="J9882" s="2"/>
    </row>
    <row r="9883" spans="1:10">
      <c r="A9883" s="4">
        <v>37096</v>
      </c>
      <c r="B9883">
        <v>5.13</v>
      </c>
      <c r="F9883" s="4">
        <v>32521</v>
      </c>
      <c r="G9883">
        <v>9.1</v>
      </c>
      <c r="H9883">
        <f t="shared" si="154"/>
        <v>-3.9999999999999147E-2</v>
      </c>
      <c r="I9883" s="103">
        <f>AVERAGE(H$10:H9883)</f>
        <v>0.47821956653838571</v>
      </c>
      <c r="J9883" s="2"/>
    </row>
    <row r="9884" spans="1:10">
      <c r="A9884" s="4">
        <v>37097</v>
      </c>
      <c r="B9884">
        <v>5.2</v>
      </c>
      <c r="F9884" s="4">
        <v>32522</v>
      </c>
      <c r="G9884">
        <v>9.1</v>
      </c>
      <c r="H9884">
        <f t="shared" si="154"/>
        <v>-3.9999999999999147E-2</v>
      </c>
      <c r="I9884" s="103">
        <f>AVERAGE(H$10:H9884)</f>
        <v>0.47816708860759699</v>
      </c>
      <c r="J9884" s="2"/>
    </row>
    <row r="9885" spans="1:10">
      <c r="A9885" s="4">
        <v>37098</v>
      </c>
      <c r="B9885">
        <v>5.19</v>
      </c>
      <c r="F9885" s="4">
        <v>32523</v>
      </c>
      <c r="G9885">
        <v>9.1</v>
      </c>
      <c r="H9885">
        <f t="shared" si="154"/>
        <v>-3.9999999999999147E-2</v>
      </c>
      <c r="I9885" s="103">
        <f>AVERAGE(H$10:H9885)</f>
        <v>0.47811462130417381</v>
      </c>
      <c r="J9885" s="2"/>
    </row>
    <row r="9886" spans="1:10">
      <c r="A9886" s="4">
        <v>37099</v>
      </c>
      <c r="B9886">
        <v>5.13</v>
      </c>
      <c r="F9886" s="4">
        <v>32524</v>
      </c>
      <c r="G9886">
        <v>9.1</v>
      </c>
      <c r="H9886">
        <f t="shared" si="154"/>
        <v>-3.9999999999999147E-2</v>
      </c>
      <c r="I9886" s="103">
        <f>AVERAGE(H$10:H9886)</f>
        <v>0.47806216462488821</v>
      </c>
      <c r="J9886" s="2"/>
    </row>
    <row r="9887" spans="1:10">
      <c r="A9887" s="4">
        <v>37102</v>
      </c>
      <c r="B9887">
        <v>5.1100000000000003</v>
      </c>
      <c r="F9887" s="4">
        <v>32525</v>
      </c>
      <c r="G9887">
        <v>9.26</v>
      </c>
      <c r="H9887">
        <f t="shared" si="154"/>
        <v>-0.19999999999999929</v>
      </c>
      <c r="I9887" s="103">
        <f>AVERAGE(H$10:H9887)</f>
        <v>0.47799352095566117</v>
      </c>
      <c r="J9887" s="2"/>
    </row>
    <row r="9888" spans="1:10">
      <c r="A9888" s="4">
        <v>37103</v>
      </c>
      <c r="B9888">
        <v>5.07</v>
      </c>
      <c r="F9888" s="4">
        <v>32526</v>
      </c>
      <c r="G9888">
        <v>9.07</v>
      </c>
      <c r="H9888">
        <f t="shared" si="154"/>
        <v>-8.0000000000000071E-2</v>
      </c>
      <c r="I9888" s="103">
        <f>AVERAGE(H$10:H9888)</f>
        <v>0.47793703816175936</v>
      </c>
      <c r="J9888" s="2"/>
    </row>
    <row r="9889" spans="1:10">
      <c r="A9889" s="4">
        <v>37104</v>
      </c>
      <c r="B9889">
        <v>5.1100000000000003</v>
      </c>
      <c r="F9889" s="4">
        <v>32527</v>
      </c>
      <c r="G9889">
        <v>8.98</v>
      </c>
      <c r="H9889">
        <f t="shared" si="154"/>
        <v>1.9999999999999574E-2</v>
      </c>
      <c r="I9889" s="103">
        <f>AVERAGE(H$10:H9889)</f>
        <v>0.47789068825911146</v>
      </c>
      <c r="J9889" s="2"/>
    </row>
    <row r="9890" spans="1:10">
      <c r="A9890" s="4">
        <v>37105</v>
      </c>
      <c r="B9890">
        <v>5.17</v>
      </c>
      <c r="F9890" s="4">
        <v>32528</v>
      </c>
      <c r="G9890">
        <v>8.9700000000000006</v>
      </c>
      <c r="H9890">
        <f t="shared" si="154"/>
        <v>5.9999999999998721E-2</v>
      </c>
      <c r="I9890" s="103">
        <f>AVERAGE(H$10:H9890)</f>
        <v>0.4778483959113472</v>
      </c>
      <c r="J9890" s="2"/>
    </row>
    <row r="9891" spans="1:10">
      <c r="A9891" s="4">
        <v>37106</v>
      </c>
      <c r="B9891">
        <v>5.2</v>
      </c>
      <c r="F9891" s="4">
        <v>32529</v>
      </c>
      <c r="G9891">
        <v>8.9700000000000006</v>
      </c>
      <c r="H9891">
        <f t="shared" si="154"/>
        <v>5.9999999999998721E-2</v>
      </c>
      <c r="I9891" s="103">
        <f>AVERAGE(H$10:H9891)</f>
        <v>0.47780611212305424</v>
      </c>
      <c r="J9891" s="2"/>
    </row>
    <row r="9892" spans="1:10">
      <c r="A9892" s="4">
        <v>37109</v>
      </c>
      <c r="B9892">
        <v>5.19</v>
      </c>
      <c r="F9892" s="4">
        <v>32530</v>
      </c>
      <c r="G9892">
        <v>8.9700000000000006</v>
      </c>
      <c r="H9892">
        <f t="shared" si="154"/>
        <v>5.9999999999998721E-2</v>
      </c>
      <c r="I9892" s="103">
        <f>AVERAGE(H$10:H9892)</f>
        <v>0.47776383689163437</v>
      </c>
      <c r="J9892" s="2"/>
    </row>
    <row r="9893" spans="1:10">
      <c r="A9893" s="4">
        <v>37110</v>
      </c>
      <c r="B9893">
        <v>5.2</v>
      </c>
      <c r="F9893" s="4">
        <v>32531</v>
      </c>
      <c r="G9893">
        <v>9.1</v>
      </c>
      <c r="H9893">
        <f t="shared" si="154"/>
        <v>-9.9999999999999645E-2</v>
      </c>
      <c r="I9893" s="103">
        <f>AVERAGE(H$10:H9893)</f>
        <v>0.47770538243626287</v>
      </c>
      <c r="J9893" s="2"/>
    </row>
    <row r="9894" spans="1:10">
      <c r="A9894" s="4">
        <v>37111</v>
      </c>
      <c r="B9894">
        <v>4.99</v>
      </c>
      <c r="F9894" s="4">
        <v>32532</v>
      </c>
      <c r="G9894">
        <v>9.1</v>
      </c>
      <c r="H9894">
        <f t="shared" si="154"/>
        <v>-0.16999999999999993</v>
      </c>
      <c r="I9894" s="103">
        <f>AVERAGE(H$10:H9894)</f>
        <v>0.47763985837127182</v>
      </c>
      <c r="J9894" s="2"/>
    </row>
    <row r="9895" spans="1:10">
      <c r="A9895" s="4">
        <v>37112</v>
      </c>
      <c r="B9895">
        <v>5.04</v>
      </c>
      <c r="F9895" s="4">
        <v>32533</v>
      </c>
      <c r="G9895">
        <v>9.32</v>
      </c>
      <c r="H9895">
        <f t="shared" si="154"/>
        <v>-0.33000000000000007</v>
      </c>
      <c r="I9895" s="103">
        <f>AVERAGE(H$10:H9895)</f>
        <v>0.47755816305887339</v>
      </c>
      <c r="J9895" s="2"/>
    </row>
    <row r="9896" spans="1:10">
      <c r="A9896" s="4">
        <v>37113</v>
      </c>
      <c r="B9896">
        <v>4.99</v>
      </c>
      <c r="F9896" s="4">
        <v>32534</v>
      </c>
      <c r="G9896">
        <v>9.25</v>
      </c>
      <c r="H9896">
        <f t="shared" si="154"/>
        <v>-0.25999999999999979</v>
      </c>
      <c r="I9896" s="103">
        <f>AVERAGE(H$10:H9896)</f>
        <v>0.47748356427632466</v>
      </c>
      <c r="J9896" s="2"/>
    </row>
    <row r="9897" spans="1:10">
      <c r="A9897" s="4">
        <v>37116</v>
      </c>
      <c r="B9897">
        <v>4.97</v>
      </c>
      <c r="F9897" s="4">
        <v>32535</v>
      </c>
      <c r="G9897">
        <v>9.17</v>
      </c>
      <c r="H9897">
        <f t="shared" si="154"/>
        <v>-0.22000000000000064</v>
      </c>
      <c r="I9897" s="103">
        <f>AVERAGE(H$10:H9897)</f>
        <v>0.47741302588996981</v>
      </c>
      <c r="J9897" s="2"/>
    </row>
    <row r="9898" spans="1:10">
      <c r="A9898" s="4">
        <v>37117</v>
      </c>
      <c r="B9898">
        <v>4.97</v>
      </c>
      <c r="F9898" s="4">
        <v>32536</v>
      </c>
      <c r="G9898">
        <v>9.17</v>
      </c>
      <c r="H9898">
        <f t="shared" si="154"/>
        <v>-0.22000000000000064</v>
      </c>
      <c r="I9898" s="103">
        <f>AVERAGE(H$10:H9898)</f>
        <v>0.47734250176964521</v>
      </c>
      <c r="J9898" s="2"/>
    </row>
    <row r="9899" spans="1:10">
      <c r="A9899" s="4">
        <v>37118</v>
      </c>
      <c r="B9899">
        <v>5</v>
      </c>
      <c r="F9899" s="4">
        <v>32537</v>
      </c>
      <c r="G9899">
        <v>9.17</v>
      </c>
      <c r="H9899">
        <f t="shared" si="154"/>
        <v>-0.22000000000000064</v>
      </c>
      <c r="I9899" s="103">
        <f>AVERAGE(H$10:H9899)</f>
        <v>0.47727199191102337</v>
      </c>
      <c r="J9899" s="2"/>
    </row>
    <row r="9900" spans="1:10">
      <c r="A9900" s="4">
        <v>37119</v>
      </c>
      <c r="B9900">
        <v>4.95</v>
      </c>
      <c r="F9900" s="4">
        <v>32538</v>
      </c>
      <c r="G9900">
        <v>9.18</v>
      </c>
      <c r="H9900">
        <f t="shared" si="154"/>
        <v>-0.17999999999999972</v>
      </c>
      <c r="I9900" s="103">
        <f>AVERAGE(H$10:H9900)</f>
        <v>0.47720554039025587</v>
      </c>
      <c r="J9900" s="2"/>
    </row>
    <row r="9901" spans="1:10">
      <c r="A9901" s="4">
        <v>37120</v>
      </c>
      <c r="B9901">
        <v>4.84</v>
      </c>
      <c r="F9901" s="4">
        <v>32539</v>
      </c>
      <c r="G9901">
        <v>9.14</v>
      </c>
      <c r="H9901">
        <f t="shared" si="154"/>
        <v>-0.13000000000000078</v>
      </c>
      <c r="I9901" s="103">
        <f>AVERAGE(H$10:H9901)</f>
        <v>0.47714415689446227</v>
      </c>
      <c r="J9901" s="2"/>
    </row>
    <row r="9902" spans="1:10">
      <c r="A9902" s="4">
        <v>37123</v>
      </c>
      <c r="B9902">
        <v>4.91</v>
      </c>
      <c r="F9902" s="4">
        <v>32540</v>
      </c>
      <c r="G9902">
        <v>9.02</v>
      </c>
      <c r="H9902">
        <f t="shared" si="154"/>
        <v>-2.9999999999999361E-2</v>
      </c>
      <c r="I9902" s="103">
        <f>AVERAGE(H$10:H9902)</f>
        <v>0.47709289396543225</v>
      </c>
      <c r="J9902" s="2"/>
    </row>
    <row r="9903" spans="1:10">
      <c r="A9903" s="4">
        <v>37124</v>
      </c>
      <c r="B9903">
        <v>4.87</v>
      </c>
      <c r="F9903" s="4">
        <v>32541</v>
      </c>
      <c r="G9903">
        <v>9.0299999999999994</v>
      </c>
      <c r="H9903">
        <f t="shared" si="154"/>
        <v>-4.9999999999998934E-2</v>
      </c>
      <c r="I9903" s="103">
        <f>AVERAGE(H$10:H9903)</f>
        <v>0.47703961997170213</v>
      </c>
      <c r="J9903" s="2"/>
    </row>
    <row r="9904" spans="1:10">
      <c r="A9904" s="4">
        <v>37125</v>
      </c>
      <c r="B9904">
        <v>4.91</v>
      </c>
      <c r="F9904" s="4">
        <v>32542</v>
      </c>
      <c r="G9904">
        <v>9.08</v>
      </c>
      <c r="H9904">
        <f t="shared" si="154"/>
        <v>-7.0000000000000284E-2</v>
      </c>
      <c r="I9904" s="103">
        <f>AVERAGE(H$10:H9904)</f>
        <v>0.47698433552299352</v>
      </c>
      <c r="J9904" s="2"/>
    </row>
    <row r="9905" spans="1:10">
      <c r="A9905" s="4">
        <v>37126</v>
      </c>
      <c r="B9905">
        <v>4.8899999999999997</v>
      </c>
      <c r="F9905" s="4">
        <v>32543</v>
      </c>
      <c r="G9905">
        <v>9.08</v>
      </c>
      <c r="H9905">
        <f t="shared" si="154"/>
        <v>-7.0000000000000284E-2</v>
      </c>
      <c r="I9905" s="103">
        <f>AVERAGE(H$10:H9905)</f>
        <v>0.47692906224737486</v>
      </c>
      <c r="J9905" s="2"/>
    </row>
    <row r="9906" spans="1:10">
      <c r="A9906" s="4">
        <v>37127</v>
      </c>
      <c r="B9906">
        <v>4.93</v>
      </c>
      <c r="F9906" s="4">
        <v>32544</v>
      </c>
      <c r="G9906">
        <v>9.08</v>
      </c>
      <c r="H9906">
        <f t="shared" si="154"/>
        <v>-7.0000000000000284E-2</v>
      </c>
      <c r="I9906" s="103">
        <f>AVERAGE(H$10:H9906)</f>
        <v>0.47687380014145919</v>
      </c>
      <c r="J9906" s="2"/>
    </row>
    <row r="9907" spans="1:10">
      <c r="A9907" s="4">
        <v>37130</v>
      </c>
      <c r="B9907">
        <v>4.9400000000000004</v>
      </c>
      <c r="F9907" s="4">
        <v>32545</v>
      </c>
      <c r="G9907">
        <v>9.08</v>
      </c>
      <c r="H9907">
        <f t="shared" si="154"/>
        <v>-7.0000000000000284E-2</v>
      </c>
      <c r="I9907" s="103">
        <f>AVERAGE(H$10:H9907)</f>
        <v>0.47681854920186117</v>
      </c>
      <c r="J9907" s="2"/>
    </row>
    <row r="9908" spans="1:10">
      <c r="A9908" s="4">
        <v>37131</v>
      </c>
      <c r="B9908">
        <v>4.8499999999999996</v>
      </c>
      <c r="F9908" s="4">
        <v>32546</v>
      </c>
      <c r="G9908">
        <v>9</v>
      </c>
      <c r="H9908">
        <f t="shared" si="154"/>
        <v>-3.9999999999999147E-2</v>
      </c>
      <c r="I9908" s="103">
        <f>AVERAGE(H$10:H9908)</f>
        <v>0.47676634003434915</v>
      </c>
      <c r="J9908" s="2"/>
    </row>
    <row r="9909" spans="1:10">
      <c r="A9909" s="4">
        <v>37132</v>
      </c>
      <c r="B9909">
        <v>4.78</v>
      </c>
      <c r="F9909" s="4">
        <v>32547</v>
      </c>
      <c r="G9909">
        <v>9.3800000000000008</v>
      </c>
      <c r="H9909">
        <f t="shared" si="154"/>
        <v>-0.43000000000000149</v>
      </c>
      <c r="I9909" s="103">
        <f>AVERAGE(H$10:H9909)</f>
        <v>0.47667474747474969</v>
      </c>
      <c r="J9909" s="2"/>
    </row>
    <row r="9910" spans="1:10">
      <c r="A9910" s="4">
        <v>37133</v>
      </c>
      <c r="B9910">
        <v>4.79</v>
      </c>
      <c r="F9910" s="4">
        <v>32548</v>
      </c>
      <c r="G9910">
        <v>9.31</v>
      </c>
      <c r="H9910">
        <f t="shared" si="154"/>
        <v>-0.17999999999999972</v>
      </c>
      <c r="I9910" s="103">
        <f>AVERAGE(H$10:H9910)</f>
        <v>0.47660842339157877</v>
      </c>
      <c r="J9910" s="2"/>
    </row>
    <row r="9911" spans="1:10">
      <c r="A9911" s="4">
        <v>37134</v>
      </c>
      <c r="B9911">
        <v>4.8499999999999996</v>
      </c>
      <c r="F9911" s="4">
        <v>32549</v>
      </c>
      <c r="G9911">
        <v>9.19</v>
      </c>
      <c r="H9911">
        <f t="shared" si="154"/>
        <v>0</v>
      </c>
      <c r="I9911" s="103">
        <f>AVERAGE(H$10:H9911)</f>
        <v>0.47656029085033541</v>
      </c>
      <c r="J9911" s="2"/>
    </row>
    <row r="9912" spans="1:10">
      <c r="A9912" s="4">
        <v>37138</v>
      </c>
      <c r="B9912">
        <v>4.99</v>
      </c>
      <c r="F9912" s="4">
        <v>32550</v>
      </c>
      <c r="G9912">
        <v>9.19</v>
      </c>
      <c r="H9912">
        <f t="shared" si="154"/>
        <v>0</v>
      </c>
      <c r="I9912" s="103">
        <f>AVERAGE(H$10:H9912)</f>
        <v>0.4765121680298921</v>
      </c>
      <c r="J9912" s="2"/>
    </row>
    <row r="9913" spans="1:10">
      <c r="A9913" s="4">
        <v>37139</v>
      </c>
      <c r="B9913">
        <v>4.97</v>
      </c>
      <c r="F9913" s="4">
        <v>32551</v>
      </c>
      <c r="G9913">
        <v>9.19</v>
      </c>
      <c r="H9913">
        <f t="shared" si="154"/>
        <v>0</v>
      </c>
      <c r="I9913" s="103">
        <f>AVERAGE(H$10:H9913)</f>
        <v>0.47646405492730426</v>
      </c>
      <c r="J9913" s="2"/>
    </row>
    <row r="9914" spans="1:10">
      <c r="A9914" s="4">
        <v>37140</v>
      </c>
      <c r="B9914">
        <v>4.8600000000000003</v>
      </c>
      <c r="F9914" s="4">
        <v>32552</v>
      </c>
      <c r="G9914">
        <v>9.3000000000000007</v>
      </c>
      <c r="H9914">
        <f t="shared" si="154"/>
        <v>-0.10000000000000142</v>
      </c>
      <c r="I9914" s="103">
        <f>AVERAGE(H$10:H9914)</f>
        <v>0.4764058556284726</v>
      </c>
      <c r="J9914" s="2"/>
    </row>
    <row r="9915" spans="1:10">
      <c r="A9915" s="4">
        <v>37141</v>
      </c>
      <c r="B9915">
        <v>4.8</v>
      </c>
      <c r="F9915" s="4">
        <v>32553</v>
      </c>
      <c r="G9915">
        <v>9.2899999999999991</v>
      </c>
      <c r="H9915">
        <f t="shared" si="154"/>
        <v>-5.9999999999998721E-2</v>
      </c>
      <c r="I9915" s="103">
        <f>AVERAGE(H$10:H9915)</f>
        <v>0.47635170603674748</v>
      </c>
      <c r="J9915" s="2"/>
    </row>
    <row r="9916" spans="1:10">
      <c r="A9916" s="4">
        <v>37144</v>
      </c>
      <c r="B9916">
        <v>4.84</v>
      </c>
      <c r="F9916" s="4">
        <v>32554</v>
      </c>
      <c r="G9916">
        <v>9.4</v>
      </c>
      <c r="H9916">
        <f t="shared" si="154"/>
        <v>-0.17999999999999972</v>
      </c>
      <c r="I9916" s="103">
        <f>AVERAGE(H$10:H9916)</f>
        <v>0.47628545472898159</v>
      </c>
      <c r="J9916" s="2"/>
    </row>
    <row r="9917" spans="1:10">
      <c r="A9917" s="4">
        <v>37147</v>
      </c>
      <c r="B9917">
        <v>4.6399999999999997</v>
      </c>
      <c r="F9917" s="4">
        <v>32555</v>
      </c>
      <c r="G9917">
        <v>9.35</v>
      </c>
      <c r="H9917">
        <f t="shared" si="154"/>
        <v>-0.13999999999999879</v>
      </c>
      <c r="I9917" s="103">
        <f>AVERAGE(H$10:H9917)</f>
        <v>0.47622325393621517</v>
      </c>
      <c r="J9917" s="2"/>
    </row>
    <row r="9918" spans="1:10">
      <c r="A9918" s="4">
        <v>37148</v>
      </c>
      <c r="B9918">
        <v>4.57</v>
      </c>
      <c r="F9918" s="4">
        <v>32556</v>
      </c>
      <c r="G9918">
        <v>9.31</v>
      </c>
      <c r="H9918">
        <f t="shared" si="154"/>
        <v>-0.11000000000000121</v>
      </c>
      <c r="I9918" s="103">
        <f>AVERAGE(H$10:H9918)</f>
        <v>0.47616409324856396</v>
      </c>
      <c r="J9918" s="2"/>
    </row>
    <row r="9919" spans="1:10">
      <c r="A9919" s="4">
        <v>37151</v>
      </c>
      <c r="B9919">
        <v>4.63</v>
      </c>
      <c r="F9919" s="4">
        <v>32557</v>
      </c>
      <c r="G9919">
        <v>9.31</v>
      </c>
      <c r="H9919">
        <f t="shared" si="154"/>
        <v>-0.11000000000000121</v>
      </c>
      <c r="I9919" s="103">
        <f>AVERAGE(H$10:H9919)</f>
        <v>0.47610494450050661</v>
      </c>
      <c r="J9919" s="2"/>
    </row>
    <row r="9920" spans="1:10">
      <c r="A9920" s="4">
        <v>37152</v>
      </c>
      <c r="B9920">
        <v>4.72</v>
      </c>
      <c r="F9920" s="4">
        <v>32558</v>
      </c>
      <c r="G9920">
        <v>9.31</v>
      </c>
      <c r="H9920">
        <f t="shared" si="154"/>
        <v>-0.11000000000000121</v>
      </c>
      <c r="I9920" s="103">
        <f>AVERAGE(H$10:H9920)</f>
        <v>0.47604580768842913</v>
      </c>
      <c r="J9920" s="2"/>
    </row>
    <row r="9921" spans="1:10">
      <c r="A9921" s="4">
        <v>37153</v>
      </c>
      <c r="B9921">
        <v>4.6900000000000004</v>
      </c>
      <c r="F9921" s="4">
        <v>32559</v>
      </c>
      <c r="G9921">
        <v>9.31</v>
      </c>
      <c r="H9921">
        <f t="shared" si="154"/>
        <v>-0.11000000000000121</v>
      </c>
      <c r="I9921" s="103">
        <f>AVERAGE(H$10:H9921)</f>
        <v>0.47598668280871886</v>
      </c>
      <c r="J9921" s="2"/>
    </row>
    <row r="9922" spans="1:10">
      <c r="A9922" s="4">
        <v>37154</v>
      </c>
      <c r="B9922">
        <v>4.75</v>
      </c>
      <c r="F9922" s="4">
        <v>32560</v>
      </c>
      <c r="G9922">
        <v>9.33</v>
      </c>
      <c r="H9922">
        <f t="shared" si="154"/>
        <v>-0.10999999999999943</v>
      </c>
      <c r="I9922" s="103">
        <f>AVERAGE(H$10:H9922)</f>
        <v>0.47592756985776474</v>
      </c>
      <c r="J9922" s="2"/>
    </row>
    <row r="9923" spans="1:10">
      <c r="A9923" s="4">
        <v>37155</v>
      </c>
      <c r="B9923">
        <v>4.7</v>
      </c>
      <c r="F9923" s="4">
        <v>32561</v>
      </c>
      <c r="G9923">
        <v>9.81</v>
      </c>
      <c r="H9923">
        <f t="shared" si="154"/>
        <v>-0.52000000000000135</v>
      </c>
      <c r="I9923" s="103">
        <f>AVERAGE(H$10:H9923)</f>
        <v>0.47582711317329246</v>
      </c>
      <c r="J9923" s="2"/>
    </row>
    <row r="9924" spans="1:10">
      <c r="A9924" s="4">
        <v>37158</v>
      </c>
      <c r="B9924">
        <v>4.7300000000000004</v>
      </c>
      <c r="F9924" s="4">
        <v>32562</v>
      </c>
      <c r="G9924">
        <v>9.6</v>
      </c>
      <c r="H9924">
        <f t="shared" si="154"/>
        <v>-0.24000000000000021</v>
      </c>
      <c r="I9924" s="103">
        <f>AVERAGE(H$10:H9924)</f>
        <v>0.47575491679274046</v>
      </c>
      <c r="J9924" s="2"/>
    </row>
    <row r="9925" spans="1:10">
      <c r="A9925" s="4">
        <v>37159</v>
      </c>
      <c r="B9925">
        <v>4.72</v>
      </c>
      <c r="F9925" s="4">
        <v>32563</v>
      </c>
      <c r="G9925">
        <v>9.7899999999999991</v>
      </c>
      <c r="H9925">
        <f t="shared" si="154"/>
        <v>-0.40999999999999837</v>
      </c>
      <c r="I9925" s="103">
        <f>AVERAGE(H$10:H9925)</f>
        <v>0.4756655909641006</v>
      </c>
      <c r="J9925" s="2"/>
    </row>
    <row r="9926" spans="1:10">
      <c r="A9926" s="4">
        <v>37160</v>
      </c>
      <c r="B9926">
        <v>4.6500000000000004</v>
      </c>
      <c r="F9926" s="4">
        <v>32564</v>
      </c>
      <c r="G9926">
        <v>9.7899999999999991</v>
      </c>
      <c r="H9926">
        <f t="shared" si="154"/>
        <v>-0.40999999999999837</v>
      </c>
      <c r="I9926" s="103">
        <f>AVERAGE(H$10:H9926)</f>
        <v>0.47557628315014844</v>
      </c>
      <c r="J9926" s="2"/>
    </row>
    <row r="9927" spans="1:10">
      <c r="A9927" s="4">
        <v>37161</v>
      </c>
      <c r="B9927">
        <v>4.58</v>
      </c>
      <c r="F9927" s="4">
        <v>32565</v>
      </c>
      <c r="G9927">
        <v>9.7899999999999991</v>
      </c>
      <c r="H9927">
        <f t="shared" si="154"/>
        <v>-0.40999999999999837</v>
      </c>
      <c r="I9927" s="103">
        <f>AVERAGE(H$10:H9927)</f>
        <v>0.47548699334543476</v>
      </c>
      <c r="J9927" s="2"/>
    </row>
    <row r="9928" spans="1:10">
      <c r="A9928" s="4">
        <v>37162</v>
      </c>
      <c r="B9928">
        <v>4.5999999999999996</v>
      </c>
      <c r="F9928" s="4">
        <v>32566</v>
      </c>
      <c r="G9928">
        <v>9.92</v>
      </c>
      <c r="H9928">
        <f t="shared" si="154"/>
        <v>-0.5600000000000005</v>
      </c>
      <c r="I9928" s="103">
        <f>AVERAGE(H$10:H9928)</f>
        <v>0.47538259905232599</v>
      </c>
      <c r="J9928" s="2"/>
    </row>
    <row r="9929" spans="1:10">
      <c r="A9929" s="4">
        <v>37165</v>
      </c>
      <c r="B9929">
        <v>4.55</v>
      </c>
      <c r="F9929" s="4">
        <v>32567</v>
      </c>
      <c r="G9929">
        <v>9.8699999999999992</v>
      </c>
      <c r="H9929">
        <f t="shared" si="154"/>
        <v>-0.54999999999999893</v>
      </c>
      <c r="I9929" s="103">
        <f>AVERAGE(H$10:H9929)</f>
        <v>0.47527923387096987</v>
      </c>
      <c r="J9929" s="2"/>
    </row>
    <row r="9930" spans="1:10">
      <c r="A9930" s="4">
        <v>37166</v>
      </c>
      <c r="B9930">
        <v>4.53</v>
      </c>
      <c r="F9930" s="4">
        <v>32568</v>
      </c>
      <c r="G9930">
        <v>9.82</v>
      </c>
      <c r="H9930">
        <f t="shared" ref="H9930:H9993" si="155">IFERROR(((VLOOKUP(F9930,$A$9:$B$14200,2,FALSE))-G9930),H9929)</f>
        <v>-0.46000000000000085</v>
      </c>
      <c r="I9930" s="103">
        <f>AVERAGE(H$10:H9930)</f>
        <v>0.47518496119343023</v>
      </c>
      <c r="J9930" s="2"/>
    </row>
    <row r="9931" spans="1:10">
      <c r="A9931" s="4">
        <v>37167</v>
      </c>
      <c r="B9931">
        <v>4.5</v>
      </c>
      <c r="F9931" s="4">
        <v>32569</v>
      </c>
      <c r="G9931">
        <v>9.83</v>
      </c>
      <c r="H9931">
        <f t="shared" si="155"/>
        <v>-0.51999999999999957</v>
      </c>
      <c r="I9931" s="103">
        <f>AVERAGE(H$10:H9931)</f>
        <v>0.47508466035073782</v>
      </c>
      <c r="J9931" s="2"/>
    </row>
    <row r="9932" spans="1:10">
      <c r="A9932" s="4">
        <v>37168</v>
      </c>
      <c r="B9932">
        <v>4.53</v>
      </c>
      <c r="F9932" s="4">
        <v>32570</v>
      </c>
      <c r="G9932">
        <v>9.6999999999999993</v>
      </c>
      <c r="H9932">
        <f t="shared" si="155"/>
        <v>-0.38999999999999879</v>
      </c>
      <c r="I9932" s="103">
        <f>AVERAGE(H$10:H9932)</f>
        <v>0.47499748060062691</v>
      </c>
      <c r="J9932" s="2"/>
    </row>
    <row r="9933" spans="1:10">
      <c r="A9933" s="4">
        <v>37169</v>
      </c>
      <c r="B9933">
        <v>4.5199999999999996</v>
      </c>
      <c r="F9933" s="4">
        <v>32571</v>
      </c>
      <c r="G9933">
        <v>9.6999999999999993</v>
      </c>
      <c r="H9933">
        <f t="shared" si="155"/>
        <v>-0.38999999999999879</v>
      </c>
      <c r="I9933" s="103">
        <f>AVERAGE(H$10:H9933)</f>
        <v>0.47491031841999398</v>
      </c>
      <c r="J9933" s="2"/>
    </row>
    <row r="9934" spans="1:10">
      <c r="A9934" s="4">
        <v>37173</v>
      </c>
      <c r="B9934">
        <v>4.62</v>
      </c>
      <c r="F9934" s="4">
        <v>32572</v>
      </c>
      <c r="G9934">
        <v>9.6999999999999993</v>
      </c>
      <c r="H9934">
        <f t="shared" si="155"/>
        <v>-0.38999999999999879</v>
      </c>
      <c r="I9934" s="103">
        <f>AVERAGE(H$10:H9934)</f>
        <v>0.47482317380352845</v>
      </c>
      <c r="J9934" s="2"/>
    </row>
    <row r="9935" spans="1:10">
      <c r="A9935" s="4">
        <v>37174</v>
      </c>
      <c r="B9935">
        <v>4.6100000000000003</v>
      </c>
      <c r="F9935" s="4">
        <v>32573</v>
      </c>
      <c r="G9935">
        <v>9.77</v>
      </c>
      <c r="H9935">
        <f t="shared" si="155"/>
        <v>-0.50999999999999979</v>
      </c>
      <c r="I9935" s="103">
        <f>AVERAGE(H$10:H9935)</f>
        <v>0.47472395728390288</v>
      </c>
      <c r="J9935" s="2"/>
    </row>
    <row r="9936" spans="1:10">
      <c r="A9936" s="4">
        <v>37175</v>
      </c>
      <c r="B9936">
        <v>4.6900000000000004</v>
      </c>
      <c r="F9936" s="4">
        <v>32574</v>
      </c>
      <c r="G9936">
        <v>9.59</v>
      </c>
      <c r="H9936">
        <f t="shared" si="155"/>
        <v>-0.33000000000000007</v>
      </c>
      <c r="I9936" s="103">
        <f>AVERAGE(H$10:H9936)</f>
        <v>0.47464289311977637</v>
      </c>
      <c r="J9936" s="2"/>
    </row>
    <row r="9937" spans="1:10">
      <c r="A9937" s="4">
        <v>37176</v>
      </c>
      <c r="B9937">
        <v>4.68</v>
      </c>
      <c r="F9937" s="4">
        <v>32575</v>
      </c>
      <c r="G9937">
        <v>10.5</v>
      </c>
      <c r="H9937">
        <f t="shared" si="155"/>
        <v>-1.2699999999999996</v>
      </c>
      <c r="I9937" s="103">
        <f>AVERAGE(H$10:H9937)</f>
        <v>0.47446716357776181</v>
      </c>
      <c r="J9937" s="2"/>
    </row>
    <row r="9938" spans="1:10">
      <c r="A9938" s="4">
        <v>37179</v>
      </c>
      <c r="B9938">
        <v>4.62</v>
      </c>
      <c r="F9938" s="4">
        <v>32576</v>
      </c>
      <c r="G9938">
        <v>9.89</v>
      </c>
      <c r="H9938">
        <f t="shared" si="155"/>
        <v>-0.65000000000000036</v>
      </c>
      <c r="I9938" s="103">
        <f>AVERAGE(H$10:H9938)</f>
        <v>0.47435391278074523</v>
      </c>
      <c r="J9938" s="2"/>
    </row>
    <row r="9939" spans="1:10">
      <c r="A9939" s="4">
        <v>37180</v>
      </c>
      <c r="B9939">
        <v>4.59</v>
      </c>
      <c r="F9939" s="4">
        <v>32577</v>
      </c>
      <c r="G9939">
        <v>9.82</v>
      </c>
      <c r="H9939">
        <f t="shared" si="155"/>
        <v>-0.48000000000000043</v>
      </c>
      <c r="I9939" s="103">
        <f>AVERAGE(H$10:H9939)</f>
        <v>0.474257804632429</v>
      </c>
      <c r="J9939" s="2"/>
    </row>
    <row r="9940" spans="1:10">
      <c r="A9940" s="4">
        <v>37181</v>
      </c>
      <c r="B9940">
        <v>4.59</v>
      </c>
      <c r="F9940" s="4">
        <v>32578</v>
      </c>
      <c r="G9940">
        <v>9.82</v>
      </c>
      <c r="H9940">
        <f t="shared" si="155"/>
        <v>-0.48000000000000043</v>
      </c>
      <c r="I9940" s="103">
        <f>AVERAGE(H$10:H9940)</f>
        <v>0.47416171583929317</v>
      </c>
      <c r="J9940" s="2"/>
    </row>
    <row r="9941" spans="1:10">
      <c r="A9941" s="4">
        <v>37182</v>
      </c>
      <c r="B9941">
        <v>4.58</v>
      </c>
      <c r="F9941" s="4">
        <v>32579</v>
      </c>
      <c r="G9941">
        <v>9.82</v>
      </c>
      <c r="H9941">
        <f t="shared" si="155"/>
        <v>-0.48000000000000043</v>
      </c>
      <c r="I9941" s="103">
        <f>AVERAGE(H$10:H9941)</f>
        <v>0.47406564639549142</v>
      </c>
      <c r="J9941" s="2"/>
    </row>
    <row r="9942" spans="1:10">
      <c r="A9942" s="4">
        <v>37183</v>
      </c>
      <c r="B9942">
        <v>4.63</v>
      </c>
      <c r="F9942" s="4">
        <v>32580</v>
      </c>
      <c r="G9942">
        <v>9.82</v>
      </c>
      <c r="H9942">
        <f t="shared" si="155"/>
        <v>-0.47000000000000064</v>
      </c>
      <c r="I9942" s="103">
        <f>AVERAGE(H$10:H9942)</f>
        <v>0.47397060304037258</v>
      </c>
      <c r="J9942" s="2"/>
    </row>
    <row r="9943" spans="1:10">
      <c r="A9943" s="4">
        <v>37186</v>
      </c>
      <c r="B9943">
        <v>4.63</v>
      </c>
      <c r="F9943" s="4">
        <v>32581</v>
      </c>
      <c r="G9943">
        <v>9.7799999999999994</v>
      </c>
      <c r="H9943">
        <f t="shared" si="155"/>
        <v>-0.45999999999999908</v>
      </c>
      <c r="I9943" s="103">
        <f>AVERAGE(H$10:H9943)</f>
        <v>0.47387658546406491</v>
      </c>
      <c r="J9943" s="2"/>
    </row>
    <row r="9944" spans="1:10">
      <c r="A9944" s="4">
        <v>37187</v>
      </c>
      <c r="B9944">
        <v>4.66</v>
      </c>
      <c r="F9944" s="4">
        <v>32582</v>
      </c>
      <c r="G9944">
        <v>9.84</v>
      </c>
      <c r="H9944">
        <f t="shared" si="155"/>
        <v>-0.52999999999999936</v>
      </c>
      <c r="I9944" s="103">
        <f>AVERAGE(H$10:H9944)</f>
        <v>0.47377554101661007</v>
      </c>
      <c r="J9944" s="2"/>
    </row>
    <row r="9945" spans="1:10">
      <c r="A9945" s="4">
        <v>37188</v>
      </c>
      <c r="B9945">
        <v>4.6100000000000003</v>
      </c>
      <c r="F9945" s="4">
        <v>32583</v>
      </c>
      <c r="G9945">
        <v>9.7899999999999991</v>
      </c>
      <c r="H9945">
        <f t="shared" si="155"/>
        <v>-0.48999999999999844</v>
      </c>
      <c r="I9945" s="103">
        <f>AVERAGE(H$10:H9945)</f>
        <v>0.47367854267311005</v>
      </c>
      <c r="J9945" s="2"/>
    </row>
    <row r="9946" spans="1:10">
      <c r="A9946" s="4">
        <v>37189</v>
      </c>
      <c r="B9946">
        <v>4.5599999999999996</v>
      </c>
      <c r="F9946" s="4">
        <v>32584</v>
      </c>
      <c r="G9946">
        <v>9.81</v>
      </c>
      <c r="H9946">
        <f t="shared" si="155"/>
        <v>-0.32000000000000028</v>
      </c>
      <c r="I9946" s="103">
        <f>AVERAGE(H$10:H9946)</f>
        <v>0.47359867163127922</v>
      </c>
      <c r="J9946" s="2"/>
    </row>
    <row r="9947" spans="1:10">
      <c r="A9947" s="4">
        <v>37190</v>
      </c>
      <c r="B9947">
        <v>4.53</v>
      </c>
      <c r="F9947" s="4">
        <v>32585</v>
      </c>
      <c r="G9947">
        <v>9.81</v>
      </c>
      <c r="H9947">
        <f t="shared" si="155"/>
        <v>-0.32000000000000028</v>
      </c>
      <c r="I9947" s="103">
        <f>AVERAGE(H$10:H9947)</f>
        <v>0.47351881666331475</v>
      </c>
      <c r="J9947" s="2"/>
    </row>
    <row r="9948" spans="1:10">
      <c r="A9948" s="4">
        <v>37193</v>
      </c>
      <c r="B9948">
        <v>4.5</v>
      </c>
      <c r="F9948" s="4">
        <v>32586</v>
      </c>
      <c r="G9948">
        <v>9.81</v>
      </c>
      <c r="H9948">
        <f t="shared" si="155"/>
        <v>-0.32000000000000028</v>
      </c>
      <c r="I9948" s="103">
        <f>AVERAGE(H$10:H9948)</f>
        <v>0.47343897776436483</v>
      </c>
      <c r="J9948" s="2"/>
    </row>
    <row r="9949" spans="1:10">
      <c r="A9949" s="4">
        <v>37194</v>
      </c>
      <c r="B9949">
        <v>4.4400000000000004</v>
      </c>
      <c r="F9949" s="4">
        <v>32587</v>
      </c>
      <c r="G9949">
        <v>9.85</v>
      </c>
      <c r="H9949">
        <f t="shared" si="155"/>
        <v>-0.32000000000000028</v>
      </c>
      <c r="I9949" s="103">
        <f>AVERAGE(H$10:H9949)</f>
        <v>0.4733591549295797</v>
      </c>
      <c r="J9949" s="2"/>
    </row>
    <row r="9950" spans="1:10">
      <c r="A9950" s="4">
        <v>37195</v>
      </c>
      <c r="B9950">
        <v>4.3</v>
      </c>
      <c r="F9950" s="4">
        <v>32588</v>
      </c>
      <c r="G9950">
        <v>9.8000000000000007</v>
      </c>
      <c r="H9950">
        <f t="shared" si="155"/>
        <v>-0.27000000000000135</v>
      </c>
      <c r="I9950" s="103">
        <f>AVERAGE(H$10:H9950)</f>
        <v>0.47328437782919441</v>
      </c>
      <c r="J9950" s="2"/>
    </row>
    <row r="9951" spans="1:10">
      <c r="A9951" s="4">
        <v>37196</v>
      </c>
      <c r="B9951">
        <v>4.24</v>
      </c>
      <c r="F9951" s="4">
        <v>32589</v>
      </c>
      <c r="G9951">
        <v>10.18</v>
      </c>
      <c r="H9951">
        <f t="shared" si="155"/>
        <v>-0.73000000000000043</v>
      </c>
      <c r="I9951" s="103">
        <f>AVERAGE(H$10:H9951)</f>
        <v>0.47316334741500926</v>
      </c>
      <c r="J9951" s="2"/>
    </row>
    <row r="9952" spans="1:10">
      <c r="A9952" s="4">
        <v>37197</v>
      </c>
      <c r="B9952">
        <v>4.37</v>
      </c>
      <c r="F9952" s="4">
        <v>32590</v>
      </c>
      <c r="G9952">
        <v>9.92</v>
      </c>
      <c r="H9952">
        <f t="shared" si="155"/>
        <v>-0.49000000000000021</v>
      </c>
      <c r="I9952" s="103">
        <f>AVERAGE(H$10:H9952)</f>
        <v>0.47306647892990272</v>
      </c>
      <c r="J9952" s="2"/>
    </row>
    <row r="9953" spans="1:10">
      <c r="A9953" s="4">
        <v>37200</v>
      </c>
      <c r="B9953">
        <v>4.3099999999999996</v>
      </c>
      <c r="F9953" s="4">
        <v>32591</v>
      </c>
      <c r="G9953">
        <v>9.8800000000000008</v>
      </c>
      <c r="H9953">
        <f t="shared" si="155"/>
        <v>-0.49000000000000021</v>
      </c>
      <c r="I9953" s="103">
        <f>AVERAGE(H$10:H9953)</f>
        <v>0.47296962992759684</v>
      </c>
      <c r="J9953" s="2"/>
    </row>
    <row r="9954" spans="1:10">
      <c r="A9954" s="4">
        <v>37201</v>
      </c>
      <c r="B9954">
        <v>4.3</v>
      </c>
      <c r="F9954" s="4">
        <v>32592</v>
      </c>
      <c r="G9954">
        <v>9.8800000000000008</v>
      </c>
      <c r="H9954">
        <f t="shared" si="155"/>
        <v>-0.49000000000000021</v>
      </c>
      <c r="I9954" s="103">
        <f>AVERAGE(H$10:H9954)</f>
        <v>0.47287280040221447</v>
      </c>
      <c r="J9954" s="2"/>
    </row>
    <row r="9955" spans="1:10">
      <c r="A9955" s="4">
        <v>37202</v>
      </c>
      <c r="B9955">
        <v>4.22</v>
      </c>
      <c r="F9955" s="4">
        <v>32593</v>
      </c>
      <c r="G9955">
        <v>9.8800000000000008</v>
      </c>
      <c r="H9955">
        <f t="shared" si="155"/>
        <v>-0.49000000000000021</v>
      </c>
      <c r="I9955" s="103">
        <f>AVERAGE(H$10:H9955)</f>
        <v>0.47277599034788087</v>
      </c>
      <c r="J9955" s="2"/>
    </row>
    <row r="9956" spans="1:10">
      <c r="A9956" s="4">
        <v>37203</v>
      </c>
      <c r="B9956">
        <v>4.32</v>
      </c>
      <c r="F9956" s="4">
        <v>32594</v>
      </c>
      <c r="G9956">
        <v>9.9</v>
      </c>
      <c r="H9956">
        <f t="shared" si="155"/>
        <v>-0.46000000000000085</v>
      </c>
      <c r="I9956" s="103">
        <f>AVERAGE(H$10:H9956)</f>
        <v>0.47268221574344255</v>
      </c>
      <c r="J9956" s="2"/>
    </row>
    <row r="9957" spans="1:10">
      <c r="A9957" s="4">
        <v>37204</v>
      </c>
      <c r="B9957">
        <v>4.34</v>
      </c>
      <c r="F9957" s="4">
        <v>32595</v>
      </c>
      <c r="G9957">
        <v>9.8800000000000008</v>
      </c>
      <c r="H9957">
        <f t="shared" si="155"/>
        <v>-0.47000000000000064</v>
      </c>
      <c r="I9957" s="103">
        <f>AVERAGE(H$10:H9957)</f>
        <v>0.47258745476477915</v>
      </c>
      <c r="J9957" s="2"/>
    </row>
    <row r="9958" spans="1:10">
      <c r="A9958" s="4">
        <v>37208</v>
      </c>
      <c r="B9958">
        <v>4.41</v>
      </c>
      <c r="F9958" s="4">
        <v>32596</v>
      </c>
      <c r="G9958">
        <v>9.84</v>
      </c>
      <c r="H9958">
        <f t="shared" si="155"/>
        <v>-0.48000000000000043</v>
      </c>
      <c r="I9958" s="103">
        <f>AVERAGE(H$10:H9958)</f>
        <v>0.47249170770931986</v>
      </c>
      <c r="J9958" s="2"/>
    </row>
    <row r="9959" spans="1:10">
      <c r="A9959" s="4">
        <v>37209</v>
      </c>
      <c r="B9959">
        <v>4.54</v>
      </c>
      <c r="F9959" s="4">
        <v>32597</v>
      </c>
      <c r="G9959">
        <v>9.89</v>
      </c>
      <c r="H9959">
        <f t="shared" si="155"/>
        <v>-0.55000000000000071</v>
      </c>
      <c r="I9959" s="103">
        <f>AVERAGE(H$10:H9959)</f>
        <v>0.47238894472362042</v>
      </c>
      <c r="J9959" s="2"/>
    </row>
    <row r="9960" spans="1:10">
      <c r="A9960" s="4">
        <v>37210</v>
      </c>
      <c r="B9960">
        <v>4.79</v>
      </c>
      <c r="F9960" s="4">
        <v>32598</v>
      </c>
      <c r="G9960">
        <v>9.7899999999999991</v>
      </c>
      <c r="H9960">
        <f t="shared" si="155"/>
        <v>-0.48999999999999844</v>
      </c>
      <c r="I9960" s="103">
        <f>AVERAGE(H$10:H9960)</f>
        <v>0.47229223193649117</v>
      </c>
      <c r="J9960" s="2"/>
    </row>
    <row r="9961" spans="1:10">
      <c r="A9961" s="4">
        <v>37211</v>
      </c>
      <c r="B9961">
        <v>4.91</v>
      </c>
      <c r="F9961" s="4">
        <v>32599</v>
      </c>
      <c r="G9961">
        <v>9.7899999999999991</v>
      </c>
      <c r="H9961">
        <f t="shared" si="155"/>
        <v>-0.48999999999999844</v>
      </c>
      <c r="I9961" s="103">
        <f>AVERAGE(H$10:H9961)</f>
        <v>0.47219553858521135</v>
      </c>
      <c r="J9961" s="2"/>
    </row>
    <row r="9962" spans="1:10">
      <c r="A9962" s="4">
        <v>37214</v>
      </c>
      <c r="B9962">
        <v>4.8</v>
      </c>
      <c r="F9962" s="4">
        <v>32600</v>
      </c>
      <c r="G9962">
        <v>9.7899999999999991</v>
      </c>
      <c r="H9962">
        <f t="shared" si="155"/>
        <v>-0.48999999999999844</v>
      </c>
      <c r="I9962" s="103">
        <f>AVERAGE(H$10:H9962)</f>
        <v>0.47209886466392281</v>
      </c>
      <c r="J9962" s="2"/>
    </row>
    <row r="9963" spans="1:10">
      <c r="A9963" s="4">
        <v>37215</v>
      </c>
      <c r="B9963">
        <v>4.88</v>
      </c>
      <c r="F9963" s="4">
        <v>32601</v>
      </c>
      <c r="G9963">
        <v>9.92</v>
      </c>
      <c r="H9963">
        <f t="shared" si="155"/>
        <v>-0.70999999999999908</v>
      </c>
      <c r="I9963" s="103">
        <f>AVERAGE(H$10:H9963)</f>
        <v>0.47198010849909822</v>
      </c>
      <c r="J9963" s="2"/>
    </row>
    <row r="9964" spans="1:10">
      <c r="A9964" s="4">
        <v>37216</v>
      </c>
      <c r="B9964">
        <v>4.9800000000000004</v>
      </c>
      <c r="F9964" s="4">
        <v>32602</v>
      </c>
      <c r="G9964">
        <v>9.52</v>
      </c>
      <c r="H9964">
        <f t="shared" si="155"/>
        <v>-0.34999999999999964</v>
      </c>
      <c r="I9964" s="103">
        <f>AVERAGE(H$10:H9964)</f>
        <v>0.47189753892516556</v>
      </c>
      <c r="J9964" s="2"/>
    </row>
    <row r="9965" spans="1:10">
      <c r="A9965" s="4">
        <v>37218</v>
      </c>
      <c r="B9965">
        <v>5.04</v>
      </c>
      <c r="F9965" s="4">
        <v>32603</v>
      </c>
      <c r="G9965">
        <v>9.2799999999999994</v>
      </c>
      <c r="H9965">
        <f t="shared" si="155"/>
        <v>-0.10999999999999943</v>
      </c>
      <c r="I9965" s="103">
        <f>AVERAGE(H$10:H9965)</f>
        <v>0.4718390920048236</v>
      </c>
      <c r="J9965" s="2"/>
    </row>
    <row r="9966" spans="1:10">
      <c r="A9966" s="4">
        <v>37221</v>
      </c>
      <c r="B9966">
        <v>5.05</v>
      </c>
      <c r="F9966" s="4">
        <v>32604</v>
      </c>
      <c r="G9966">
        <v>9.85</v>
      </c>
      <c r="H9966">
        <f t="shared" si="155"/>
        <v>-0.65000000000000036</v>
      </c>
      <c r="I9966" s="103">
        <f>AVERAGE(H$10:H9966)</f>
        <v>0.47172642362157519</v>
      </c>
      <c r="J9966" s="2"/>
    </row>
    <row r="9967" spans="1:10">
      <c r="A9967" s="4">
        <v>37222</v>
      </c>
      <c r="B9967">
        <v>4.9800000000000004</v>
      </c>
      <c r="F9967" s="4">
        <v>32605</v>
      </c>
      <c r="G9967">
        <v>9.83</v>
      </c>
      <c r="H9967">
        <f t="shared" si="155"/>
        <v>-0.5600000000000005</v>
      </c>
      <c r="I9967" s="103">
        <f>AVERAGE(H$10:H9967)</f>
        <v>0.47162281582647358</v>
      </c>
      <c r="J9967" s="2"/>
    </row>
    <row r="9968" spans="1:10">
      <c r="A9968" s="4">
        <v>37223</v>
      </c>
      <c r="B9968">
        <v>4.9800000000000004</v>
      </c>
      <c r="F9968" s="4">
        <v>32606</v>
      </c>
      <c r="G9968">
        <v>9.83</v>
      </c>
      <c r="H9968">
        <f t="shared" si="155"/>
        <v>-0.5600000000000005</v>
      </c>
      <c r="I9968" s="103">
        <f>AVERAGE(H$10:H9968)</f>
        <v>0.4715192288382391</v>
      </c>
      <c r="J9968" s="2"/>
    </row>
    <row r="9969" spans="1:10">
      <c r="A9969" s="4">
        <v>37224</v>
      </c>
      <c r="B9969">
        <v>4.79</v>
      </c>
      <c r="F9969" s="4">
        <v>32607</v>
      </c>
      <c r="G9969">
        <v>9.83</v>
      </c>
      <c r="H9969">
        <f t="shared" si="155"/>
        <v>-0.5600000000000005</v>
      </c>
      <c r="I9969" s="103">
        <f>AVERAGE(H$10:H9969)</f>
        <v>0.47141566265060469</v>
      </c>
      <c r="J9969" s="2"/>
    </row>
    <row r="9970" spans="1:10">
      <c r="A9970" s="4">
        <v>37225</v>
      </c>
      <c r="B9970">
        <v>4.78</v>
      </c>
      <c r="F9970" s="4">
        <v>32608</v>
      </c>
      <c r="G9970">
        <v>9.85</v>
      </c>
      <c r="H9970">
        <f t="shared" si="155"/>
        <v>-0.58000000000000007</v>
      </c>
      <c r="I9970" s="103">
        <f>AVERAGE(H$10:H9970)</f>
        <v>0.47131010942676671</v>
      </c>
      <c r="J9970" s="2"/>
    </row>
    <row r="9971" spans="1:10">
      <c r="A9971" s="4">
        <v>37228</v>
      </c>
      <c r="B9971">
        <v>4.75</v>
      </c>
      <c r="F9971" s="4">
        <v>32609</v>
      </c>
      <c r="G9971">
        <v>9.7899999999999991</v>
      </c>
      <c r="H9971">
        <f t="shared" si="155"/>
        <v>-0.51999999999999957</v>
      </c>
      <c r="I9971" s="103">
        <f>AVERAGE(H$10:H9971)</f>
        <v>0.47121060028107031</v>
      </c>
      <c r="J9971" s="2"/>
    </row>
    <row r="9972" spans="1:10">
      <c r="A9972" s="4">
        <v>37229</v>
      </c>
      <c r="B9972">
        <v>4.7</v>
      </c>
      <c r="F9972" s="4">
        <v>32610</v>
      </c>
      <c r="G9972">
        <v>9.7799999999999994</v>
      </c>
      <c r="H9972">
        <f t="shared" si="155"/>
        <v>-0.49000000000000021</v>
      </c>
      <c r="I9972" s="103">
        <f>AVERAGE(H$10:H9972)</f>
        <v>0.4711141222523359</v>
      </c>
      <c r="J9972" s="2"/>
    </row>
    <row r="9973" spans="1:10">
      <c r="A9973" s="4">
        <v>37230</v>
      </c>
      <c r="B9973">
        <v>4.92</v>
      </c>
      <c r="F9973" s="4">
        <v>32611</v>
      </c>
      <c r="G9973">
        <v>9.84</v>
      </c>
      <c r="H9973">
        <f t="shared" si="155"/>
        <v>-0.5</v>
      </c>
      <c r="I9973" s="103">
        <f>AVERAGE(H$10:H9973)</f>
        <v>0.47101665997591557</v>
      </c>
      <c r="J9973" s="2"/>
    </row>
    <row r="9974" spans="1:10">
      <c r="A9974" s="4">
        <v>37231</v>
      </c>
      <c r="B9974">
        <v>5.04</v>
      </c>
      <c r="F9974" s="4">
        <v>32612</v>
      </c>
      <c r="G9974">
        <v>9.83</v>
      </c>
      <c r="H9974">
        <f t="shared" si="155"/>
        <v>-0.65000000000000036</v>
      </c>
      <c r="I9974" s="103">
        <f>AVERAGE(H$10:H9974)</f>
        <v>0.47090416457601836</v>
      </c>
      <c r="J9974" s="2"/>
    </row>
    <row r="9975" spans="1:10">
      <c r="A9975" s="4">
        <v>37232</v>
      </c>
      <c r="B9975">
        <v>5.2</v>
      </c>
      <c r="F9975" s="4">
        <v>32613</v>
      </c>
      <c r="G9975">
        <v>9.83</v>
      </c>
      <c r="H9975">
        <f t="shared" si="155"/>
        <v>-0.65000000000000036</v>
      </c>
      <c r="I9975" s="103">
        <f>AVERAGE(H$10:H9975)</f>
        <v>0.47079169175195901</v>
      </c>
      <c r="J9975" s="2"/>
    </row>
    <row r="9976" spans="1:10">
      <c r="A9976" s="4">
        <v>37235</v>
      </c>
      <c r="B9976">
        <v>5.17</v>
      </c>
      <c r="F9976" s="4">
        <v>32614</v>
      </c>
      <c r="G9976">
        <v>9.83</v>
      </c>
      <c r="H9976">
        <f t="shared" si="155"/>
        <v>-0.65000000000000036</v>
      </c>
      <c r="I9976" s="103">
        <f>AVERAGE(H$10:H9976)</f>
        <v>0.47067924149694229</v>
      </c>
      <c r="J9976" s="2"/>
    </row>
    <row r="9977" spans="1:10">
      <c r="A9977" s="4">
        <v>37236</v>
      </c>
      <c r="B9977">
        <v>5.13</v>
      </c>
      <c r="F9977" s="4">
        <v>32615</v>
      </c>
      <c r="G9977">
        <v>9.89</v>
      </c>
      <c r="H9977">
        <f t="shared" si="155"/>
        <v>-0.69000000000000128</v>
      </c>
      <c r="I9977" s="103">
        <f>AVERAGE(H$10:H9977)</f>
        <v>0.47056280096308428</v>
      </c>
      <c r="J9977" s="2"/>
    </row>
    <row r="9978" spans="1:10">
      <c r="A9978" s="4">
        <v>37237</v>
      </c>
      <c r="B9978">
        <v>5.0199999999999996</v>
      </c>
      <c r="F9978" s="4">
        <v>32616</v>
      </c>
      <c r="G9978">
        <v>9.7100000000000009</v>
      </c>
      <c r="H9978">
        <f t="shared" si="155"/>
        <v>-0.65000000000000036</v>
      </c>
      <c r="I9978" s="103">
        <f>AVERAGE(H$10:H9978)</f>
        <v>0.4704503962283102</v>
      </c>
      <c r="J9978" s="2"/>
    </row>
    <row r="9979" spans="1:10">
      <c r="A9979" s="4">
        <v>37238</v>
      </c>
      <c r="B9979">
        <v>5.13</v>
      </c>
      <c r="F9979" s="4">
        <v>32617</v>
      </c>
      <c r="G9979">
        <v>10.71</v>
      </c>
      <c r="H9979">
        <f t="shared" si="155"/>
        <v>-1.6300000000000008</v>
      </c>
      <c r="I9979" s="103">
        <f>AVERAGE(H$10:H9979)</f>
        <v>0.47023971915747487</v>
      </c>
      <c r="J9979" s="2"/>
    </row>
    <row r="9980" spans="1:10">
      <c r="A9980" s="4">
        <v>37239</v>
      </c>
      <c r="B9980">
        <v>5.24</v>
      </c>
      <c r="F9980" s="4">
        <v>32618</v>
      </c>
      <c r="G9980">
        <v>9.89</v>
      </c>
      <c r="H9980">
        <f t="shared" si="155"/>
        <v>-0.69000000000000128</v>
      </c>
      <c r="I9980" s="103">
        <f>AVERAGE(H$10:H9980)</f>
        <v>0.47012335773744107</v>
      </c>
      <c r="J9980" s="2"/>
    </row>
    <row r="9981" spans="1:10">
      <c r="A9981" s="4">
        <v>37242</v>
      </c>
      <c r="B9981">
        <v>5.26</v>
      </c>
      <c r="F9981" s="4">
        <v>32619</v>
      </c>
      <c r="G9981">
        <v>9.8699999999999992</v>
      </c>
      <c r="H9981">
        <f t="shared" si="155"/>
        <v>-0.71999999999999886</v>
      </c>
      <c r="I9981" s="103">
        <f>AVERAGE(H$10:H9981)</f>
        <v>0.47000401123145052</v>
      </c>
      <c r="J9981" s="2"/>
    </row>
    <row r="9982" spans="1:10">
      <c r="A9982" s="4">
        <v>37243</v>
      </c>
      <c r="B9982">
        <v>5.16</v>
      </c>
      <c r="F9982" s="4">
        <v>32620</v>
      </c>
      <c r="G9982">
        <v>9.8699999999999992</v>
      </c>
      <c r="H9982">
        <f t="shared" si="155"/>
        <v>-0.71999999999999886</v>
      </c>
      <c r="I9982" s="103">
        <f>AVERAGE(H$10:H9982)</f>
        <v>0.46988468865938277</v>
      </c>
      <c r="J9982" s="2"/>
    </row>
    <row r="9983" spans="1:10">
      <c r="A9983" s="4">
        <v>37244</v>
      </c>
      <c r="B9983">
        <v>5.08</v>
      </c>
      <c r="F9983" s="4">
        <v>32621</v>
      </c>
      <c r="G9983">
        <v>9.8699999999999992</v>
      </c>
      <c r="H9983">
        <f t="shared" si="155"/>
        <v>-0.71999999999999886</v>
      </c>
      <c r="I9983" s="103">
        <f>AVERAGE(H$10:H9983)</f>
        <v>0.46976539001403894</v>
      </c>
      <c r="J9983" s="2"/>
    </row>
    <row r="9984" spans="1:10">
      <c r="A9984" s="4">
        <v>37245</v>
      </c>
      <c r="B9984">
        <v>5.08</v>
      </c>
      <c r="F9984" s="4">
        <v>32622</v>
      </c>
      <c r="G9984">
        <v>9.8800000000000008</v>
      </c>
      <c r="H9984">
        <f t="shared" si="155"/>
        <v>-0.73000000000000043</v>
      </c>
      <c r="I9984" s="103">
        <f>AVERAGE(H$10:H9984)</f>
        <v>0.46964511278195736</v>
      </c>
      <c r="J9984" s="2"/>
    </row>
    <row r="9985" spans="1:10">
      <c r="A9985" s="4">
        <v>37246</v>
      </c>
      <c r="B9985">
        <v>5.12</v>
      </c>
      <c r="F9985" s="4">
        <v>32623</v>
      </c>
      <c r="G9985">
        <v>9.85</v>
      </c>
      <c r="H9985">
        <f t="shared" si="155"/>
        <v>-0.73000000000000043</v>
      </c>
      <c r="I9985" s="103">
        <f>AVERAGE(H$10:H9985)</f>
        <v>0.46952485966319418</v>
      </c>
      <c r="J9985" s="2"/>
    </row>
    <row r="9986" spans="1:10">
      <c r="A9986" s="4">
        <v>37249</v>
      </c>
      <c r="B9986">
        <v>5.18</v>
      </c>
      <c r="F9986" s="4">
        <v>32624</v>
      </c>
      <c r="G9986">
        <v>9.82</v>
      </c>
      <c r="H9986">
        <f t="shared" si="155"/>
        <v>-0.71000000000000085</v>
      </c>
      <c r="I9986" s="103">
        <f>AVERAGE(H$10:H9986)</f>
        <v>0.46940663526110304</v>
      </c>
      <c r="J9986" s="2"/>
    </row>
    <row r="9987" spans="1:10">
      <c r="A9987" s="4">
        <v>37251</v>
      </c>
      <c r="B9987">
        <v>5.22</v>
      </c>
      <c r="F9987" s="4">
        <v>32625</v>
      </c>
      <c r="G9987">
        <v>9.85</v>
      </c>
      <c r="H9987">
        <f t="shared" si="155"/>
        <v>-0.79999999999999893</v>
      </c>
      <c r="I9987" s="103">
        <f>AVERAGE(H$10:H9987)</f>
        <v>0.46927941471236967</v>
      </c>
      <c r="J9987" s="2"/>
    </row>
    <row r="9988" spans="1:10">
      <c r="A9988" s="4">
        <v>37252</v>
      </c>
      <c r="B9988">
        <v>5.13</v>
      </c>
      <c r="F9988" s="4">
        <v>32626</v>
      </c>
      <c r="G9988">
        <v>9.82</v>
      </c>
      <c r="H9988">
        <f t="shared" si="155"/>
        <v>-0.80000000000000071</v>
      </c>
      <c r="I9988" s="103">
        <f>AVERAGE(H$10:H9988)</f>
        <v>0.46915221966129117</v>
      </c>
      <c r="J9988" s="2"/>
    </row>
    <row r="9989" spans="1:10">
      <c r="A9989" s="4">
        <v>37253</v>
      </c>
      <c r="B9989">
        <v>5.15</v>
      </c>
      <c r="F9989" s="4">
        <v>32627</v>
      </c>
      <c r="G9989">
        <v>9.82</v>
      </c>
      <c r="H9989">
        <f t="shared" si="155"/>
        <v>-0.80000000000000071</v>
      </c>
      <c r="I9989" s="103">
        <f>AVERAGE(H$10:H9989)</f>
        <v>0.46902505010020284</v>
      </c>
      <c r="J9989" s="2"/>
    </row>
    <row r="9990" spans="1:10">
      <c r="A9990" s="4">
        <v>37256</v>
      </c>
      <c r="B9990">
        <v>5.07</v>
      </c>
      <c r="F9990" s="4">
        <v>32628</v>
      </c>
      <c r="G9990">
        <v>9.82</v>
      </c>
      <c r="H9990">
        <f t="shared" si="155"/>
        <v>-0.80000000000000071</v>
      </c>
      <c r="I9990" s="103">
        <f>AVERAGE(H$10:H9990)</f>
        <v>0.46889790602144316</v>
      </c>
      <c r="J9990" s="2"/>
    </row>
    <row r="9991" spans="1:10">
      <c r="A9991" s="4">
        <v>37258</v>
      </c>
      <c r="B9991">
        <v>5.2</v>
      </c>
      <c r="F9991" s="4">
        <v>32629</v>
      </c>
      <c r="G9991">
        <v>9.85</v>
      </c>
      <c r="H9991">
        <f t="shared" si="155"/>
        <v>-0.70999999999999908</v>
      </c>
      <c r="I9991" s="103">
        <f>AVERAGE(H$10:H9991)</f>
        <v>0.46877980364656624</v>
      </c>
      <c r="J9991" s="2"/>
    </row>
    <row r="9992" spans="1:10">
      <c r="A9992" s="4">
        <v>37259</v>
      </c>
      <c r="B9992">
        <v>5.16</v>
      </c>
      <c r="F9992" s="4">
        <v>32630</v>
      </c>
      <c r="G9992">
        <v>9.83</v>
      </c>
      <c r="H9992">
        <f t="shared" si="155"/>
        <v>-0.75</v>
      </c>
      <c r="I9992" s="103">
        <f>AVERAGE(H$10:H9992)</f>
        <v>0.46865771812080781</v>
      </c>
      <c r="J9992" s="2"/>
    </row>
    <row r="9993" spans="1:10">
      <c r="A9993" s="4">
        <v>37260</v>
      </c>
      <c r="B9993">
        <v>5.18</v>
      </c>
      <c r="F9993" s="4">
        <v>32631</v>
      </c>
      <c r="G9993">
        <v>10.15</v>
      </c>
      <c r="H9993">
        <f t="shared" si="155"/>
        <v>-1.0899999999999999</v>
      </c>
      <c r="I9993" s="103">
        <f>AVERAGE(H$10:H9993)</f>
        <v>0.468501602564105</v>
      </c>
      <c r="J9993" s="2"/>
    </row>
    <row r="9994" spans="1:10">
      <c r="A9994" s="4">
        <v>37263</v>
      </c>
      <c r="B9994">
        <v>5.09</v>
      </c>
      <c r="F9994" s="4">
        <v>32632</v>
      </c>
      <c r="G9994">
        <v>9.91</v>
      </c>
      <c r="H9994">
        <f t="shared" ref="H9994:H10057" si="156">IFERROR(((VLOOKUP(F9994,$A$9:$B$14200,2,FALSE))-G9994),H9993)</f>
        <v>-0.84999999999999964</v>
      </c>
      <c r="I9994" s="103">
        <f>AVERAGE(H$10:H9994)</f>
        <v>0.46836955433149963</v>
      </c>
      <c r="J9994" s="2"/>
    </row>
    <row r="9995" spans="1:10">
      <c r="A9995" s="4">
        <v>37264</v>
      </c>
      <c r="B9995">
        <v>5.0999999999999996</v>
      </c>
      <c r="F9995" s="4">
        <v>32633</v>
      </c>
      <c r="G9995">
        <v>9.9</v>
      </c>
      <c r="H9995">
        <f t="shared" si="156"/>
        <v>-0.91000000000000014</v>
      </c>
      <c r="I9995" s="103">
        <f>AVERAGE(H$10:H9995)</f>
        <v>0.46823152413378971</v>
      </c>
      <c r="J9995" s="2"/>
    </row>
    <row r="9996" spans="1:10">
      <c r="A9996" s="4">
        <v>37265</v>
      </c>
      <c r="B9996">
        <v>5.0999999999999996</v>
      </c>
      <c r="F9996" s="4">
        <v>32634</v>
      </c>
      <c r="G9996">
        <v>9.9</v>
      </c>
      <c r="H9996">
        <f t="shared" si="156"/>
        <v>-0.91000000000000014</v>
      </c>
      <c r="I9996" s="103">
        <f>AVERAGE(H$10:H9996)</f>
        <v>0.46809352157805389</v>
      </c>
      <c r="J9996" s="2"/>
    </row>
    <row r="9997" spans="1:10">
      <c r="A9997" s="4">
        <v>37266</v>
      </c>
      <c r="B9997">
        <v>5</v>
      </c>
      <c r="F9997" s="4">
        <v>32635</v>
      </c>
      <c r="G9997">
        <v>9.9</v>
      </c>
      <c r="H9997">
        <f t="shared" si="156"/>
        <v>-0.91000000000000014</v>
      </c>
      <c r="I9997" s="103">
        <f>AVERAGE(H$10:H9997)</f>
        <v>0.4679555466559896</v>
      </c>
      <c r="J9997" s="2"/>
    </row>
    <row r="9998" spans="1:10">
      <c r="A9998" s="4">
        <v>37267</v>
      </c>
      <c r="B9998">
        <v>4.92</v>
      </c>
      <c r="F9998" s="4">
        <v>32636</v>
      </c>
      <c r="G9998">
        <v>9.84</v>
      </c>
      <c r="H9998">
        <f t="shared" si="156"/>
        <v>-0.80000000000000071</v>
      </c>
      <c r="I9998" s="103">
        <f>AVERAGE(H$10:H9998)</f>
        <v>0.46782861147262228</v>
      </c>
      <c r="J9998" s="2"/>
    </row>
    <row r="9999" spans="1:10">
      <c r="A9999" s="4">
        <v>37270</v>
      </c>
      <c r="B9999">
        <v>4.91</v>
      </c>
      <c r="F9999" s="4">
        <v>32637</v>
      </c>
      <c r="G9999">
        <v>9.7899999999999991</v>
      </c>
      <c r="H9999">
        <f t="shared" si="156"/>
        <v>-0.63999999999999879</v>
      </c>
      <c r="I9999" s="103">
        <f>AVERAGE(H$10:H9999)</f>
        <v>0.46771771771772008</v>
      </c>
      <c r="J9999" s="2"/>
    </row>
    <row r="10000" spans="1:10">
      <c r="A10000" s="4">
        <v>37271</v>
      </c>
      <c r="B10000">
        <v>4.88</v>
      </c>
      <c r="F10000" s="4">
        <v>32638</v>
      </c>
      <c r="G10000">
        <v>9.77</v>
      </c>
      <c r="H10000">
        <f t="shared" si="156"/>
        <v>-0.60999999999999943</v>
      </c>
      <c r="I10000" s="103">
        <f>AVERAGE(H$10:H10000)</f>
        <v>0.46760984886397999</v>
      </c>
      <c r="J10000" s="2"/>
    </row>
    <row r="10001" spans="1:10">
      <c r="A10001" s="4">
        <v>37272</v>
      </c>
      <c r="B10001">
        <v>4.88</v>
      </c>
      <c r="F10001" s="4">
        <v>32639</v>
      </c>
      <c r="G10001">
        <v>9.74</v>
      </c>
      <c r="H10001">
        <f t="shared" si="156"/>
        <v>-0.64000000000000057</v>
      </c>
      <c r="I10001" s="103">
        <f>AVERAGE(H$10:H10001)</f>
        <v>0.46749899919936183</v>
      </c>
      <c r="J10001" s="2"/>
    </row>
    <row r="10002" spans="1:10">
      <c r="A10002" s="4">
        <v>37273</v>
      </c>
      <c r="B10002">
        <v>4.9800000000000004</v>
      </c>
      <c r="F10002" s="4">
        <v>32640</v>
      </c>
      <c r="G10002">
        <v>9.67</v>
      </c>
      <c r="H10002">
        <f t="shared" si="156"/>
        <v>-0.85999999999999943</v>
      </c>
      <c r="I10002" s="103">
        <f>AVERAGE(H$10:H10002)</f>
        <v>0.46736615630941897</v>
      </c>
      <c r="J10002" s="2"/>
    </row>
    <row r="10003" spans="1:10">
      <c r="A10003" s="4">
        <v>37274</v>
      </c>
      <c r="B10003">
        <v>4.9400000000000004</v>
      </c>
      <c r="F10003" s="4">
        <v>32641</v>
      </c>
      <c r="G10003">
        <v>9.67</v>
      </c>
      <c r="H10003">
        <f t="shared" si="156"/>
        <v>-0.85999999999999943</v>
      </c>
      <c r="I10003" s="103">
        <f>AVERAGE(H$10:H10003)</f>
        <v>0.46723334000400485</v>
      </c>
      <c r="J10003" s="2"/>
    </row>
    <row r="10004" spans="1:10">
      <c r="A10004" s="4">
        <v>37278</v>
      </c>
      <c r="B10004">
        <v>4.96</v>
      </c>
      <c r="F10004" s="4">
        <v>32642</v>
      </c>
      <c r="G10004">
        <v>9.67</v>
      </c>
      <c r="H10004">
        <f t="shared" si="156"/>
        <v>-0.85999999999999943</v>
      </c>
      <c r="I10004" s="103">
        <f>AVERAGE(H$10:H10004)</f>
        <v>0.46710055027514003</v>
      </c>
      <c r="J10004" s="2"/>
    </row>
    <row r="10005" spans="1:10">
      <c r="A10005" s="4">
        <v>37279</v>
      </c>
      <c r="B10005">
        <v>5.05</v>
      </c>
      <c r="F10005" s="4">
        <v>32643</v>
      </c>
      <c r="G10005">
        <v>9.7899999999999991</v>
      </c>
      <c r="H10005">
        <f t="shared" si="156"/>
        <v>-0.96999999999999886</v>
      </c>
      <c r="I10005" s="103">
        <f>AVERAGE(H$10:H10005)</f>
        <v>0.46695678271308766</v>
      </c>
      <c r="J10005" s="2"/>
    </row>
    <row r="10006" spans="1:10">
      <c r="A10006" s="4">
        <v>37280</v>
      </c>
      <c r="B10006">
        <v>5.07</v>
      </c>
      <c r="F10006" s="4">
        <v>32644</v>
      </c>
      <c r="G10006">
        <v>9.76</v>
      </c>
      <c r="H10006">
        <f t="shared" si="156"/>
        <v>-0.9399999999999995</v>
      </c>
      <c r="I10006" s="103">
        <f>AVERAGE(H$10:H10006)</f>
        <v>0.46681604481344652</v>
      </c>
      <c r="J10006" s="2"/>
    </row>
    <row r="10007" spans="1:10">
      <c r="A10007" s="4">
        <v>37281</v>
      </c>
      <c r="B10007">
        <v>5.0999999999999996</v>
      </c>
      <c r="F10007" s="4">
        <v>32645</v>
      </c>
      <c r="G10007">
        <v>9.92</v>
      </c>
      <c r="H10007">
        <f t="shared" si="156"/>
        <v>-1.1199999999999992</v>
      </c>
      <c r="I10007" s="103">
        <f>AVERAGE(H$10:H10007)</f>
        <v>0.46665733146629573</v>
      </c>
      <c r="J10007" s="2"/>
    </row>
    <row r="10008" spans="1:10">
      <c r="A10008" s="4">
        <v>37284</v>
      </c>
      <c r="B10008">
        <v>5.12</v>
      </c>
      <c r="F10008" s="4">
        <v>32646</v>
      </c>
      <c r="G10008">
        <v>9.8000000000000007</v>
      </c>
      <c r="H10008">
        <f t="shared" si="156"/>
        <v>-1.0200000000000014</v>
      </c>
      <c r="I10008" s="103">
        <f>AVERAGE(H$10:H10008)</f>
        <v>0.46650865086508897</v>
      </c>
      <c r="J10008" s="2"/>
    </row>
    <row r="10009" spans="1:10">
      <c r="A10009" s="4">
        <v>37285</v>
      </c>
      <c r="B10009">
        <v>5.0199999999999996</v>
      </c>
      <c r="F10009" s="4">
        <v>32647</v>
      </c>
      <c r="G10009">
        <v>9.73</v>
      </c>
      <c r="H10009">
        <f t="shared" si="156"/>
        <v>-1.0199999999999996</v>
      </c>
      <c r="I10009" s="103">
        <f>AVERAGE(H$10:H10009)</f>
        <v>0.46636000000000238</v>
      </c>
      <c r="J10009" s="2"/>
    </row>
    <row r="10010" spans="1:10">
      <c r="A10010" s="4">
        <v>37286</v>
      </c>
      <c r="B10010">
        <v>5.0199999999999996</v>
      </c>
      <c r="F10010" s="4">
        <v>32648</v>
      </c>
      <c r="G10010">
        <v>9.73</v>
      </c>
      <c r="H10010">
        <f t="shared" si="156"/>
        <v>-1.0199999999999996</v>
      </c>
      <c r="I10010" s="103">
        <f>AVERAGE(H$10:H10010)</f>
        <v>0.46621137886211617</v>
      </c>
      <c r="J10010" s="2"/>
    </row>
    <row r="10011" spans="1:10">
      <c r="A10011" s="4">
        <v>37287</v>
      </c>
      <c r="B10011">
        <v>5.07</v>
      </c>
      <c r="F10011" s="4">
        <v>32649</v>
      </c>
      <c r="G10011">
        <v>9.73</v>
      </c>
      <c r="H10011">
        <f t="shared" si="156"/>
        <v>-1.0199999999999996</v>
      </c>
      <c r="I10011" s="103">
        <f>AVERAGE(H$10:H10011)</f>
        <v>0.46606278744251384</v>
      </c>
      <c r="J10011" s="2"/>
    </row>
    <row r="10012" spans="1:10">
      <c r="A10012" s="4">
        <v>37288</v>
      </c>
      <c r="B10012">
        <v>5.0199999999999996</v>
      </c>
      <c r="F10012" s="4">
        <v>32650</v>
      </c>
      <c r="G10012">
        <v>9.6999999999999993</v>
      </c>
      <c r="H10012">
        <f t="shared" si="156"/>
        <v>-1.1199999999999992</v>
      </c>
      <c r="I10012" s="103">
        <f>AVERAGE(H$10:H10012)</f>
        <v>0.46590422873138293</v>
      </c>
      <c r="J10012" s="2"/>
    </row>
    <row r="10013" spans="1:10">
      <c r="A10013" s="4">
        <v>37291</v>
      </c>
      <c r="B10013">
        <v>4.9400000000000004</v>
      </c>
      <c r="F10013" s="4">
        <v>32651</v>
      </c>
      <c r="G10013">
        <v>9.73</v>
      </c>
      <c r="H10013">
        <f t="shared" si="156"/>
        <v>-1.1300000000000008</v>
      </c>
      <c r="I10013" s="103">
        <f>AVERAGE(H$10:H10013)</f>
        <v>0.46574470211915464</v>
      </c>
      <c r="J10013" s="2"/>
    </row>
    <row r="10014" spans="1:10">
      <c r="A10014" s="4">
        <v>37292</v>
      </c>
      <c r="B10014">
        <v>4.92</v>
      </c>
      <c r="F10014" s="4">
        <v>32652</v>
      </c>
      <c r="G10014">
        <v>9.75</v>
      </c>
      <c r="H10014">
        <f t="shared" si="156"/>
        <v>-1.1199999999999992</v>
      </c>
      <c r="I10014" s="103">
        <f>AVERAGE(H$10:H10014)</f>
        <v>0.46558620689655406</v>
      </c>
      <c r="J10014" s="2"/>
    </row>
    <row r="10015" spans="1:10">
      <c r="A10015" s="4">
        <v>37293</v>
      </c>
      <c r="B10015">
        <v>4.92</v>
      </c>
      <c r="F10015" s="4">
        <v>32653</v>
      </c>
      <c r="G10015">
        <v>9.76</v>
      </c>
      <c r="H10015">
        <f t="shared" si="156"/>
        <v>-1.0899999999999999</v>
      </c>
      <c r="I10015" s="103">
        <f>AVERAGE(H$10:H10015)</f>
        <v>0.46543074155506925</v>
      </c>
      <c r="J10015" s="2"/>
    </row>
    <row r="10016" spans="1:10">
      <c r="A10016" s="4">
        <v>37294</v>
      </c>
      <c r="B10016">
        <v>4.93</v>
      </c>
      <c r="F10016" s="4">
        <v>32654</v>
      </c>
      <c r="G10016">
        <v>9.7100000000000009</v>
      </c>
      <c r="H10016">
        <f t="shared" si="156"/>
        <v>-1.0500000000000007</v>
      </c>
      <c r="I10016" s="103">
        <f>AVERAGE(H$10:H10016)</f>
        <v>0.4652793044868615</v>
      </c>
      <c r="J10016" s="2"/>
    </row>
    <row r="10017" spans="1:10">
      <c r="A10017" s="4">
        <v>37295</v>
      </c>
      <c r="B10017">
        <v>4.9000000000000004</v>
      </c>
      <c r="F10017" s="4">
        <v>32655</v>
      </c>
      <c r="G10017">
        <v>9.7100000000000009</v>
      </c>
      <c r="H10017">
        <f t="shared" si="156"/>
        <v>-1.0500000000000007</v>
      </c>
      <c r="I10017" s="103">
        <f>AVERAGE(H$10:H10017)</f>
        <v>0.46512789768185681</v>
      </c>
      <c r="J10017" s="2"/>
    </row>
    <row r="10018" spans="1:10">
      <c r="A10018" s="4">
        <v>37298</v>
      </c>
      <c r="B10018">
        <v>4.91</v>
      </c>
      <c r="F10018" s="4">
        <v>32656</v>
      </c>
      <c r="G10018">
        <v>9.7100000000000009</v>
      </c>
      <c r="H10018">
        <f t="shared" si="156"/>
        <v>-1.0500000000000007</v>
      </c>
      <c r="I10018" s="103">
        <f>AVERAGE(H$10:H10018)</f>
        <v>0.46497652113098437</v>
      </c>
      <c r="J10018" s="2"/>
    </row>
    <row r="10019" spans="1:10">
      <c r="A10019" s="4">
        <v>37299</v>
      </c>
      <c r="B10019">
        <v>4.97</v>
      </c>
      <c r="F10019" s="4">
        <v>32657</v>
      </c>
      <c r="G10019">
        <v>9.7100000000000009</v>
      </c>
      <c r="H10019">
        <f t="shared" si="156"/>
        <v>-1.0500000000000007</v>
      </c>
      <c r="I10019" s="103">
        <f>AVERAGE(H$10:H10019)</f>
        <v>0.46482517482517705</v>
      </c>
      <c r="J10019" s="2"/>
    </row>
    <row r="10020" spans="1:10">
      <c r="A10020" s="4">
        <v>37300</v>
      </c>
      <c r="B10020">
        <v>5.01</v>
      </c>
      <c r="F10020" s="4">
        <v>32658</v>
      </c>
      <c r="G10020">
        <v>9.77</v>
      </c>
      <c r="H10020">
        <f t="shared" si="156"/>
        <v>-1.129999999999999</v>
      </c>
      <c r="I10020" s="103">
        <f>AVERAGE(H$10:H10020)</f>
        <v>0.46466586754570194</v>
      </c>
      <c r="J10020" s="2"/>
    </row>
    <row r="10021" spans="1:10">
      <c r="A10021" s="4">
        <v>37301</v>
      </c>
      <c r="B10021">
        <v>4.95</v>
      </c>
      <c r="F10021" s="4">
        <v>32659</v>
      </c>
      <c r="G10021">
        <v>10.48</v>
      </c>
      <c r="H10021">
        <f t="shared" si="156"/>
        <v>-1.8800000000000008</v>
      </c>
      <c r="I10021" s="103">
        <f>AVERAGE(H$10:H10021)</f>
        <v>0.46443168198162427</v>
      </c>
      <c r="J10021" s="2"/>
    </row>
    <row r="10022" spans="1:10">
      <c r="A10022" s="4">
        <v>37302</v>
      </c>
      <c r="B10022">
        <v>4.8600000000000003</v>
      </c>
      <c r="F10022" s="4">
        <v>32660</v>
      </c>
      <c r="G10022">
        <v>9.84</v>
      </c>
      <c r="H10022">
        <f t="shared" si="156"/>
        <v>-1.2300000000000004</v>
      </c>
      <c r="I10022" s="103">
        <f>AVERAGE(H$10:H10022)</f>
        <v>0.46426245880355765</v>
      </c>
      <c r="J10022" s="2"/>
    </row>
    <row r="10023" spans="1:10">
      <c r="A10023" s="4">
        <v>37306</v>
      </c>
      <c r="B10023">
        <v>4.88</v>
      </c>
      <c r="F10023" s="4">
        <v>32661</v>
      </c>
      <c r="G10023">
        <v>9.73</v>
      </c>
      <c r="H10023">
        <f t="shared" si="156"/>
        <v>-1.3000000000000007</v>
      </c>
      <c r="I10023" s="103">
        <f>AVERAGE(H$10:H10023)</f>
        <v>0.4640862792091095</v>
      </c>
      <c r="J10023" s="2"/>
    </row>
    <row r="10024" spans="1:10">
      <c r="A10024" s="4">
        <v>37307</v>
      </c>
      <c r="B10024">
        <v>4.88</v>
      </c>
      <c r="F10024" s="4">
        <v>32662</v>
      </c>
      <c r="G10024">
        <v>9.73</v>
      </c>
      <c r="H10024">
        <f t="shared" si="156"/>
        <v>-1.3000000000000007</v>
      </c>
      <c r="I10024" s="103">
        <f>AVERAGE(H$10:H10024)</f>
        <v>0.46391013479780552</v>
      </c>
      <c r="J10024" s="2"/>
    </row>
    <row r="10025" spans="1:10">
      <c r="A10025" s="4">
        <v>37308</v>
      </c>
      <c r="B10025">
        <v>4.88</v>
      </c>
      <c r="F10025" s="4">
        <v>32663</v>
      </c>
      <c r="G10025">
        <v>9.73</v>
      </c>
      <c r="H10025">
        <f t="shared" si="156"/>
        <v>-1.3000000000000007</v>
      </c>
      <c r="I10025" s="103">
        <f>AVERAGE(H$10:H10025)</f>
        <v>0.46373402555910764</v>
      </c>
      <c r="J10025" s="2"/>
    </row>
    <row r="10026" spans="1:10">
      <c r="A10026" s="4">
        <v>37309</v>
      </c>
      <c r="B10026">
        <v>4.84</v>
      </c>
      <c r="F10026" s="4">
        <v>32664</v>
      </c>
      <c r="G10026">
        <v>9.64</v>
      </c>
      <c r="H10026">
        <f t="shared" si="156"/>
        <v>-1.2800000000000011</v>
      </c>
      <c r="I10026" s="103">
        <f>AVERAGE(H$10:H10026)</f>
        <v>0.46355994808825218</v>
      </c>
      <c r="J10026" s="2"/>
    </row>
    <row r="10027" spans="1:10">
      <c r="A10027" s="4">
        <v>37312</v>
      </c>
      <c r="B10027">
        <v>4.8600000000000003</v>
      </c>
      <c r="F10027" s="4">
        <v>32665</v>
      </c>
      <c r="G10027">
        <v>9.58</v>
      </c>
      <c r="H10027">
        <f t="shared" si="156"/>
        <v>-1.2200000000000006</v>
      </c>
      <c r="I10027" s="103">
        <f>AVERAGE(H$10:H10027)</f>
        <v>0.46339189458974067</v>
      </c>
      <c r="J10027" s="2"/>
    </row>
    <row r="10028" spans="1:10">
      <c r="A10028" s="4">
        <v>37313</v>
      </c>
      <c r="B10028">
        <v>4.93</v>
      </c>
      <c r="F10028" s="4">
        <v>32666</v>
      </c>
      <c r="G10028">
        <v>9.48</v>
      </c>
      <c r="H10028">
        <f t="shared" si="156"/>
        <v>-1.2100000000000009</v>
      </c>
      <c r="I10028" s="103">
        <f>AVERAGE(H$10:H10028)</f>
        <v>0.4632248727417928</v>
      </c>
      <c r="J10028" s="2"/>
    </row>
    <row r="10029" spans="1:10">
      <c r="A10029" s="4">
        <v>37314</v>
      </c>
      <c r="B10029">
        <v>4.84</v>
      </c>
      <c r="F10029" s="4">
        <v>32667</v>
      </c>
      <c r="G10029">
        <v>9.4700000000000006</v>
      </c>
      <c r="H10029">
        <f t="shared" si="156"/>
        <v>-1.2000000000000011</v>
      </c>
      <c r="I10029" s="103">
        <f>AVERAGE(H$10:H10029)</f>
        <v>0.46305888223553116</v>
      </c>
      <c r="J10029" s="2"/>
    </row>
    <row r="10030" spans="1:10">
      <c r="A10030" s="4">
        <v>37315</v>
      </c>
      <c r="B10030">
        <v>4.88</v>
      </c>
      <c r="F10030" s="4">
        <v>32668</v>
      </c>
      <c r="G10030">
        <v>9.36</v>
      </c>
      <c r="H10030">
        <f t="shared" si="156"/>
        <v>-1.2099999999999991</v>
      </c>
      <c r="I10030" s="103">
        <f>AVERAGE(H$10:H10030)</f>
        <v>0.46289192695340009</v>
      </c>
      <c r="J10030" s="2"/>
    </row>
    <row r="10031" spans="1:10">
      <c r="A10031" s="4">
        <v>37316</v>
      </c>
      <c r="B10031">
        <v>4.9800000000000004</v>
      </c>
      <c r="F10031" s="4">
        <v>32669</v>
      </c>
      <c r="G10031">
        <v>9.36</v>
      </c>
      <c r="H10031">
        <f t="shared" si="156"/>
        <v>-1.2099999999999991</v>
      </c>
      <c r="I10031" s="103">
        <f>AVERAGE(H$10:H10031)</f>
        <v>0.46272500498902636</v>
      </c>
      <c r="J10031" s="2"/>
    </row>
    <row r="10032" spans="1:10">
      <c r="A10032" s="4">
        <v>37319</v>
      </c>
      <c r="B10032">
        <v>5.0199999999999996</v>
      </c>
      <c r="F10032" s="4">
        <v>32670</v>
      </c>
      <c r="G10032">
        <v>9.36</v>
      </c>
      <c r="H10032">
        <f t="shared" si="156"/>
        <v>-1.2099999999999991</v>
      </c>
      <c r="I10032" s="103">
        <f>AVERAGE(H$10:H10032)</f>
        <v>0.4625581163324376</v>
      </c>
      <c r="J10032" s="2"/>
    </row>
    <row r="10033" spans="1:10">
      <c r="A10033" s="4">
        <v>37320</v>
      </c>
      <c r="B10033">
        <v>5.0199999999999996</v>
      </c>
      <c r="F10033" s="4">
        <v>32671</v>
      </c>
      <c r="G10033">
        <v>9.35</v>
      </c>
      <c r="H10033">
        <f t="shared" si="156"/>
        <v>-1.1899999999999995</v>
      </c>
      <c r="I10033" s="103">
        <f>AVERAGE(H$10:H10033)</f>
        <v>0.46239325618515786</v>
      </c>
      <c r="J10033" s="2"/>
    </row>
    <row r="10034" spans="1:10">
      <c r="A10034" s="4">
        <v>37321</v>
      </c>
      <c r="B10034">
        <v>5.0599999999999996</v>
      </c>
      <c r="F10034" s="4">
        <v>32672</v>
      </c>
      <c r="G10034">
        <v>9.3000000000000007</v>
      </c>
      <c r="H10034">
        <f t="shared" si="156"/>
        <v>-1.0500000000000007</v>
      </c>
      <c r="I10034" s="103">
        <f>AVERAGE(H$10:H10034)</f>
        <v>0.46224239401496481</v>
      </c>
      <c r="J10034" s="2"/>
    </row>
    <row r="10035" spans="1:10">
      <c r="A10035" s="4">
        <v>37322</v>
      </c>
      <c r="B10035">
        <v>5.22</v>
      </c>
      <c r="F10035" s="4">
        <v>32673</v>
      </c>
      <c r="G10035">
        <v>9.2200000000000006</v>
      </c>
      <c r="H10035">
        <f t="shared" si="156"/>
        <v>-1.0200000000000014</v>
      </c>
      <c r="I10035" s="103">
        <f>AVERAGE(H$10:H10035)</f>
        <v>0.46209455415918832</v>
      </c>
      <c r="J10035" s="2"/>
    </row>
    <row r="10036" spans="1:10">
      <c r="A10036" s="4">
        <v>37323</v>
      </c>
      <c r="B10036">
        <v>5.33</v>
      </c>
      <c r="F10036" s="4">
        <v>32674</v>
      </c>
      <c r="G10036">
        <v>9.4600000000000009</v>
      </c>
      <c r="H10036">
        <f t="shared" si="156"/>
        <v>-1.1300000000000008</v>
      </c>
      <c r="I10036" s="103">
        <f>AVERAGE(H$10:H10036)</f>
        <v>0.46193577341179032</v>
      </c>
      <c r="J10036" s="2"/>
    </row>
    <row r="10037" spans="1:10">
      <c r="A10037" s="4">
        <v>37326</v>
      </c>
      <c r="B10037">
        <v>5.33</v>
      </c>
      <c r="F10037" s="4">
        <v>32675</v>
      </c>
      <c r="G10037">
        <v>9.5</v>
      </c>
      <c r="H10037">
        <f t="shared" si="156"/>
        <v>-1.1500000000000004</v>
      </c>
      <c r="I10037" s="103">
        <f>AVERAGE(H$10:H10037)</f>
        <v>0.46177502991623676</v>
      </c>
      <c r="J10037" s="2"/>
    </row>
    <row r="10038" spans="1:10">
      <c r="A10038" s="4">
        <v>37327</v>
      </c>
      <c r="B10038">
        <v>5.32</v>
      </c>
      <c r="F10038" s="4">
        <v>32676</v>
      </c>
      <c r="G10038">
        <v>9.5</v>
      </c>
      <c r="H10038">
        <f t="shared" si="156"/>
        <v>-1.1500000000000004</v>
      </c>
      <c r="I10038" s="103">
        <f>AVERAGE(H$10:H10038)</f>
        <v>0.46161431847642065</v>
      </c>
      <c r="J10038" s="2"/>
    </row>
    <row r="10039" spans="1:10">
      <c r="A10039" s="4">
        <v>37328</v>
      </c>
      <c r="B10039">
        <v>5.28</v>
      </c>
      <c r="F10039" s="4">
        <v>32677</v>
      </c>
      <c r="G10039">
        <v>9.5</v>
      </c>
      <c r="H10039">
        <f t="shared" si="156"/>
        <v>-1.1500000000000004</v>
      </c>
      <c r="I10039" s="103">
        <f>AVERAGE(H$10:H10039)</f>
        <v>0.461453639082754</v>
      </c>
      <c r="J10039" s="2"/>
    </row>
    <row r="10040" spans="1:10">
      <c r="A10040" s="4">
        <v>37329</v>
      </c>
      <c r="B10040">
        <v>5.4</v>
      </c>
      <c r="F10040" s="4">
        <v>32678</v>
      </c>
      <c r="G10040">
        <v>9.44</v>
      </c>
      <c r="H10040">
        <f t="shared" si="156"/>
        <v>-1.0700000000000003</v>
      </c>
      <c r="I10040" s="103">
        <f>AVERAGE(H$10:H10040)</f>
        <v>0.46130096700229523</v>
      </c>
      <c r="J10040" s="2"/>
    </row>
    <row r="10041" spans="1:10">
      <c r="A10041" s="4">
        <v>37330</v>
      </c>
      <c r="B10041">
        <v>5.35</v>
      </c>
      <c r="F10041" s="4">
        <v>32679</v>
      </c>
      <c r="G10041">
        <v>9.41</v>
      </c>
      <c r="H10041">
        <f t="shared" si="156"/>
        <v>-1.0999999999999996</v>
      </c>
      <c r="I10041" s="103">
        <f>AVERAGE(H$10:H10041)</f>
        <v>0.46114533492823195</v>
      </c>
      <c r="J10041" s="2"/>
    </row>
    <row r="10042" spans="1:10">
      <c r="A10042" s="4">
        <v>37333</v>
      </c>
      <c r="B10042">
        <v>5.32</v>
      </c>
      <c r="F10042" s="4">
        <v>32680</v>
      </c>
      <c r="G10042">
        <v>9.5500000000000007</v>
      </c>
      <c r="H10042">
        <f t="shared" si="156"/>
        <v>-1.1800000000000015</v>
      </c>
      <c r="I10042" s="103">
        <f>AVERAGE(H$10:H10042)</f>
        <v>0.46098176019137072</v>
      </c>
      <c r="J10042" s="2"/>
    </row>
    <row r="10043" spans="1:10">
      <c r="A10043" s="4">
        <v>37334</v>
      </c>
      <c r="B10043">
        <v>5.33</v>
      </c>
      <c r="F10043" s="4">
        <v>32681</v>
      </c>
      <c r="G10043">
        <v>9.66</v>
      </c>
      <c r="H10043">
        <f t="shared" si="156"/>
        <v>-1.2799999999999994</v>
      </c>
      <c r="I10043" s="103">
        <f>AVERAGE(H$10:H10043)</f>
        <v>0.46080825194339475</v>
      </c>
      <c r="J10043" s="2"/>
    </row>
    <row r="10044" spans="1:10">
      <c r="A10044" s="4">
        <v>37335</v>
      </c>
      <c r="B10044">
        <v>5.4</v>
      </c>
      <c r="F10044" s="4">
        <v>32682</v>
      </c>
      <c r="G10044">
        <v>9.57</v>
      </c>
      <c r="H10044">
        <f t="shared" si="156"/>
        <v>-1.3200000000000003</v>
      </c>
      <c r="I10044" s="103">
        <f>AVERAGE(H$10:H10044)</f>
        <v>0.4606307922272071</v>
      </c>
      <c r="J10044" s="2"/>
    </row>
    <row r="10045" spans="1:10">
      <c r="A10045" s="4">
        <v>37336</v>
      </c>
      <c r="B10045">
        <v>5.39</v>
      </c>
      <c r="F10045" s="4">
        <v>32683</v>
      </c>
      <c r="G10045">
        <v>9.57</v>
      </c>
      <c r="H10045">
        <f t="shared" si="156"/>
        <v>-1.3200000000000003</v>
      </c>
      <c r="I10045" s="103">
        <f>AVERAGE(H$10:H10045)</f>
        <v>0.46045336787565</v>
      </c>
      <c r="J10045" s="2"/>
    </row>
    <row r="10046" spans="1:10">
      <c r="A10046" s="4">
        <v>37337</v>
      </c>
      <c r="B10046">
        <v>5.4</v>
      </c>
      <c r="F10046" s="4">
        <v>32684</v>
      </c>
      <c r="G10046">
        <v>9.57</v>
      </c>
      <c r="H10046">
        <f t="shared" si="156"/>
        <v>-1.3200000000000003</v>
      </c>
      <c r="I10046" s="103">
        <f>AVERAGE(H$10:H10046)</f>
        <v>0.46027597887815319</v>
      </c>
      <c r="J10046" s="2"/>
    </row>
    <row r="10047" spans="1:10">
      <c r="A10047" s="4">
        <v>37340</v>
      </c>
      <c r="B10047">
        <v>5.41</v>
      </c>
      <c r="F10047" s="4">
        <v>32685</v>
      </c>
      <c r="G10047">
        <v>9.51</v>
      </c>
      <c r="H10047">
        <f t="shared" si="156"/>
        <v>-1.33</v>
      </c>
      <c r="I10047" s="103">
        <f>AVERAGE(H$10:H10047)</f>
        <v>0.46009762900976525</v>
      </c>
      <c r="J10047" s="2"/>
    </row>
    <row r="10048" spans="1:10">
      <c r="A10048" s="4">
        <v>37341</v>
      </c>
      <c r="B10048">
        <v>5.35</v>
      </c>
      <c r="F10048" s="4">
        <v>32686</v>
      </c>
      <c r="G10048">
        <v>9.5500000000000007</v>
      </c>
      <c r="H10048">
        <f t="shared" si="156"/>
        <v>-1.4400000000000013</v>
      </c>
      <c r="I10048" s="103">
        <f>AVERAGE(H$10:H10048)</f>
        <v>0.45990835740611857</v>
      </c>
      <c r="J10048" s="2"/>
    </row>
    <row r="10049" spans="1:10">
      <c r="A10049" s="4">
        <v>37342</v>
      </c>
      <c r="B10049">
        <v>5.35</v>
      </c>
      <c r="F10049" s="4">
        <v>32687</v>
      </c>
      <c r="G10049">
        <v>9.64</v>
      </c>
      <c r="H10049">
        <f t="shared" si="156"/>
        <v>-1.4700000000000006</v>
      </c>
      <c r="I10049" s="103">
        <f>AVERAGE(H$10:H10049)</f>
        <v>0.45971613545816969</v>
      </c>
      <c r="J10049" s="2"/>
    </row>
    <row r="10050" spans="1:10">
      <c r="A10050" s="4">
        <v>37343</v>
      </c>
      <c r="B10050">
        <v>5.42</v>
      </c>
      <c r="F10050" s="4">
        <v>32688</v>
      </c>
      <c r="G10050">
        <v>9.69</v>
      </c>
      <c r="H10050">
        <f t="shared" si="156"/>
        <v>-1.5700000000000003</v>
      </c>
      <c r="I10050" s="103">
        <f>AVERAGE(H$10:H10050)</f>
        <v>0.45951399263021853</v>
      </c>
      <c r="J10050" s="2"/>
    </row>
    <row r="10051" spans="1:10">
      <c r="A10051" s="4">
        <v>37347</v>
      </c>
      <c r="B10051">
        <v>5.44</v>
      </c>
      <c r="F10051" s="4">
        <v>32689</v>
      </c>
      <c r="G10051">
        <v>9.6300000000000008</v>
      </c>
      <c r="H10051">
        <f t="shared" si="156"/>
        <v>-1.5300000000000011</v>
      </c>
      <c r="I10051" s="103">
        <f>AVERAGE(H$10:H10051)</f>
        <v>0.45931587333200802</v>
      </c>
      <c r="J10051" s="2"/>
    </row>
    <row r="10052" spans="1:10">
      <c r="A10052" s="4">
        <v>37348</v>
      </c>
      <c r="B10052">
        <v>5.36</v>
      </c>
      <c r="F10052" s="4">
        <v>32690</v>
      </c>
      <c r="G10052">
        <v>9.6300000000000008</v>
      </c>
      <c r="H10052">
        <f t="shared" si="156"/>
        <v>-1.5300000000000011</v>
      </c>
      <c r="I10052" s="103">
        <f>AVERAGE(H$10:H10052)</f>
        <v>0.45911779348800402</v>
      </c>
      <c r="J10052" s="2"/>
    </row>
    <row r="10053" spans="1:10">
      <c r="A10053" s="4">
        <v>37349</v>
      </c>
      <c r="B10053">
        <v>5.3</v>
      </c>
      <c r="F10053" s="4">
        <v>32691</v>
      </c>
      <c r="G10053">
        <v>9.6300000000000008</v>
      </c>
      <c r="H10053">
        <f t="shared" si="156"/>
        <v>-1.5300000000000011</v>
      </c>
      <c r="I10053" s="103">
        <f>AVERAGE(H$10:H10053)</f>
        <v>0.45891975308642224</v>
      </c>
      <c r="J10053" s="2"/>
    </row>
    <row r="10054" spans="1:10">
      <c r="A10054" s="4">
        <v>37350</v>
      </c>
      <c r="B10054">
        <v>5.28</v>
      </c>
      <c r="F10054" s="4">
        <v>32692</v>
      </c>
      <c r="G10054">
        <v>9.49</v>
      </c>
      <c r="H10054">
        <f t="shared" si="156"/>
        <v>-1.4000000000000004</v>
      </c>
      <c r="I10054" s="103">
        <f>AVERAGE(H$10:H10054)</f>
        <v>0.45873469387755356</v>
      </c>
      <c r="J10054" s="2"/>
    </row>
    <row r="10055" spans="1:10">
      <c r="A10055" s="4">
        <v>37351</v>
      </c>
      <c r="B10055">
        <v>5.22</v>
      </c>
      <c r="F10055" s="4">
        <v>32693</v>
      </c>
      <c r="G10055">
        <v>9.49</v>
      </c>
      <c r="H10055">
        <f t="shared" si="156"/>
        <v>-1.4000000000000004</v>
      </c>
      <c r="I10055" s="103">
        <f>AVERAGE(H$10:H10055)</f>
        <v>0.45854967151105175</v>
      </c>
      <c r="J10055" s="2"/>
    </row>
    <row r="10056" spans="1:10">
      <c r="A10056" s="4">
        <v>37354</v>
      </c>
      <c r="B10056">
        <v>5.25</v>
      </c>
      <c r="F10056" s="4">
        <v>32694</v>
      </c>
      <c r="G10056">
        <v>9.48</v>
      </c>
      <c r="H10056">
        <f t="shared" si="156"/>
        <v>-1.370000000000001</v>
      </c>
      <c r="I10056" s="103">
        <f>AVERAGE(H$10:H10056)</f>
        <v>0.45836767194187578</v>
      </c>
      <c r="J10056" s="2"/>
    </row>
    <row r="10057" spans="1:10">
      <c r="A10057" s="4">
        <v>37355</v>
      </c>
      <c r="B10057">
        <v>5.22</v>
      </c>
      <c r="F10057" s="4">
        <v>32695</v>
      </c>
      <c r="G10057">
        <v>9.4600000000000009</v>
      </c>
      <c r="H10057">
        <f t="shared" si="156"/>
        <v>-1.3800000000000008</v>
      </c>
      <c r="I10057" s="103">
        <f>AVERAGE(H$10:H10057)</f>
        <v>0.45818471337579875</v>
      </c>
      <c r="J10057" s="2"/>
    </row>
    <row r="10058" spans="1:10">
      <c r="A10058" s="4">
        <v>37356</v>
      </c>
      <c r="B10058">
        <v>5.24</v>
      </c>
      <c r="F10058" s="4">
        <v>32696</v>
      </c>
      <c r="G10058">
        <v>9.23</v>
      </c>
      <c r="H10058">
        <f t="shared" ref="H10058:H10121" si="157">IFERROR(((VLOOKUP(F10058,$A$9:$B$14200,2,FALSE))-G10058),H10057)</f>
        <v>-1.2100000000000009</v>
      </c>
      <c r="I10058" s="103">
        <f>AVERAGE(H$10:H10058)</f>
        <v>0.45801870832918951</v>
      </c>
      <c r="J10058" s="2"/>
    </row>
    <row r="10059" spans="1:10">
      <c r="A10059" s="4">
        <v>37357</v>
      </c>
      <c r="B10059">
        <v>5.22</v>
      </c>
      <c r="F10059" s="4">
        <v>32697</v>
      </c>
      <c r="G10059">
        <v>9.23</v>
      </c>
      <c r="H10059">
        <f t="shared" si="157"/>
        <v>-1.2100000000000009</v>
      </c>
      <c r="I10059" s="103">
        <f>AVERAGE(H$10:H10059)</f>
        <v>0.4578527363184105</v>
      </c>
      <c r="J10059" s="2"/>
    </row>
    <row r="10060" spans="1:10">
      <c r="A10060" s="4">
        <v>37358</v>
      </c>
      <c r="B10060">
        <v>5.18</v>
      </c>
      <c r="F10060" s="4">
        <v>32698</v>
      </c>
      <c r="G10060">
        <v>9.23</v>
      </c>
      <c r="H10060">
        <f t="shared" si="157"/>
        <v>-1.2100000000000009</v>
      </c>
      <c r="I10060" s="103">
        <f>AVERAGE(H$10:H10060)</f>
        <v>0.45768679733360118</v>
      </c>
      <c r="J10060" s="2"/>
    </row>
    <row r="10061" spans="1:10">
      <c r="A10061" s="4">
        <v>37361</v>
      </c>
      <c r="B10061">
        <v>5.15</v>
      </c>
      <c r="F10061" s="4">
        <v>32699</v>
      </c>
      <c r="G10061">
        <v>9.2200000000000006</v>
      </c>
      <c r="H10061">
        <f t="shared" si="157"/>
        <v>-1.2300000000000004</v>
      </c>
      <c r="I10061" s="103">
        <f>AVERAGE(H$10:H10061)</f>
        <v>0.45751890171110488</v>
      </c>
      <c r="J10061" s="2"/>
    </row>
    <row r="10062" spans="1:10">
      <c r="A10062" s="4">
        <v>37362</v>
      </c>
      <c r="B10062">
        <v>5.2</v>
      </c>
      <c r="F10062" s="4">
        <v>32700</v>
      </c>
      <c r="G10062">
        <v>9.25</v>
      </c>
      <c r="H10062">
        <f t="shared" si="157"/>
        <v>-1.25</v>
      </c>
      <c r="I10062" s="103">
        <f>AVERAGE(H$10:H10062)</f>
        <v>0.45734905003481807</v>
      </c>
      <c r="J10062" s="2"/>
    </row>
    <row r="10063" spans="1:10">
      <c r="A10063" s="4">
        <v>37363</v>
      </c>
      <c r="B10063">
        <v>5.24</v>
      </c>
      <c r="F10063" s="4">
        <v>32701</v>
      </c>
      <c r="G10063">
        <v>9.5399999999999991</v>
      </c>
      <c r="H10063">
        <f t="shared" si="157"/>
        <v>-1.5399999999999991</v>
      </c>
      <c r="I10063" s="103">
        <f>AVERAGE(H$10:H10063)</f>
        <v>0.45715038790531393</v>
      </c>
      <c r="J10063" s="2"/>
    </row>
    <row r="10064" spans="1:10">
      <c r="A10064" s="4">
        <v>37364</v>
      </c>
      <c r="B10064">
        <v>5.23</v>
      </c>
      <c r="F10064" s="4">
        <v>32702</v>
      </c>
      <c r="G10064">
        <v>9.31</v>
      </c>
      <c r="H10064">
        <f t="shared" si="157"/>
        <v>-1.3100000000000005</v>
      </c>
      <c r="I10064" s="103">
        <f>AVERAGE(H$10:H10064)</f>
        <v>0.45697463948284689</v>
      </c>
      <c r="J10064" s="2"/>
    </row>
    <row r="10065" spans="1:10">
      <c r="A10065" s="4">
        <v>37365</v>
      </c>
      <c r="B10065">
        <v>5.21</v>
      </c>
      <c r="F10065" s="4">
        <v>32703</v>
      </c>
      <c r="G10065">
        <v>9.2200000000000006</v>
      </c>
      <c r="H10065">
        <f t="shared" si="157"/>
        <v>-1.1800000000000015</v>
      </c>
      <c r="I10065" s="103">
        <f>AVERAGE(H$10:H10065)</f>
        <v>0.45681185361973203</v>
      </c>
      <c r="J10065" s="2"/>
    </row>
    <row r="10066" spans="1:10">
      <c r="A10066" s="4">
        <v>37368</v>
      </c>
      <c r="B10066">
        <v>5.19</v>
      </c>
      <c r="F10066" s="4">
        <v>32704</v>
      </c>
      <c r="G10066">
        <v>9.2200000000000006</v>
      </c>
      <c r="H10066">
        <f t="shared" si="157"/>
        <v>-1.1800000000000015</v>
      </c>
      <c r="I10066" s="103">
        <f>AVERAGE(H$10:H10066)</f>
        <v>0.45664910012926568</v>
      </c>
      <c r="J10066" s="2"/>
    </row>
    <row r="10067" spans="1:10">
      <c r="A10067" s="4">
        <v>37369</v>
      </c>
      <c r="B10067">
        <v>5.18</v>
      </c>
      <c r="F10067" s="4">
        <v>32705</v>
      </c>
      <c r="G10067">
        <v>9.2200000000000006</v>
      </c>
      <c r="H10067">
        <f t="shared" si="157"/>
        <v>-1.1800000000000015</v>
      </c>
      <c r="I10067" s="103">
        <f>AVERAGE(H$10:H10067)</f>
        <v>0.45648637900179206</v>
      </c>
      <c r="J10067" s="2"/>
    </row>
    <row r="10068" spans="1:10">
      <c r="A10068" s="4">
        <v>37370</v>
      </c>
      <c r="B10068">
        <v>5.1100000000000003</v>
      </c>
      <c r="F10068" s="4">
        <v>32706</v>
      </c>
      <c r="G10068">
        <v>9.2799999999999994</v>
      </c>
      <c r="H10068">
        <f t="shared" si="157"/>
        <v>-1.2299999999999986</v>
      </c>
      <c r="I10068" s="103">
        <f>AVERAGE(H$10:H10068)</f>
        <v>0.45631871955463021</v>
      </c>
      <c r="J10068" s="2"/>
    </row>
    <row r="10069" spans="1:10">
      <c r="A10069" s="4">
        <v>37371</v>
      </c>
      <c r="B10069">
        <v>5.0999999999999996</v>
      </c>
      <c r="F10069" s="4">
        <v>32707</v>
      </c>
      <c r="G10069">
        <v>9.24</v>
      </c>
      <c r="H10069">
        <f t="shared" si="157"/>
        <v>-1.1099999999999994</v>
      </c>
      <c r="I10069" s="103">
        <f>AVERAGE(H$10:H10069)</f>
        <v>0.45616302186878982</v>
      </c>
      <c r="J10069" s="2"/>
    </row>
    <row r="10070" spans="1:10">
      <c r="A10070" s="4">
        <v>37372</v>
      </c>
      <c r="B10070">
        <v>5.08</v>
      </c>
      <c r="F10070" s="4">
        <v>32708</v>
      </c>
      <c r="G10070">
        <v>9.2100000000000009</v>
      </c>
      <c r="H10070">
        <f t="shared" si="157"/>
        <v>-1.120000000000001</v>
      </c>
      <c r="I10070" s="103">
        <f>AVERAGE(H$10:H10070)</f>
        <v>0.45600636119670268</v>
      </c>
      <c r="J10070" s="2"/>
    </row>
    <row r="10071" spans="1:10">
      <c r="A10071" s="4">
        <v>37375</v>
      </c>
      <c r="B10071">
        <v>5.13</v>
      </c>
      <c r="F10071" s="4">
        <v>32709</v>
      </c>
      <c r="G10071">
        <v>9.19</v>
      </c>
      <c r="H10071">
        <f t="shared" si="157"/>
        <v>-1.1799999999999997</v>
      </c>
      <c r="I10071" s="103">
        <f>AVERAGE(H$10:H10071)</f>
        <v>0.45584376863446885</v>
      </c>
      <c r="J10071" s="2"/>
    </row>
    <row r="10072" spans="1:10">
      <c r="A10072" s="4">
        <v>37376</v>
      </c>
      <c r="B10072">
        <v>5.1100000000000003</v>
      </c>
      <c r="F10072" s="4">
        <v>32710</v>
      </c>
      <c r="G10072">
        <v>9.1999999999999993</v>
      </c>
      <c r="H10072">
        <f t="shared" si="157"/>
        <v>-1.129999999999999</v>
      </c>
      <c r="I10072" s="103">
        <f>AVERAGE(H$10:H10072)</f>
        <v>0.45568617708437098</v>
      </c>
      <c r="J10072" s="2"/>
    </row>
    <row r="10073" spans="1:10">
      <c r="A10073" s="4">
        <v>37377</v>
      </c>
      <c r="B10073">
        <v>5.08</v>
      </c>
      <c r="F10073" s="4">
        <v>32711</v>
      </c>
      <c r="G10073">
        <v>9.1999999999999993</v>
      </c>
      <c r="H10073">
        <f t="shared" si="157"/>
        <v>-1.129999999999999</v>
      </c>
      <c r="I10073" s="103">
        <f>AVERAGE(H$10:H10073)</f>
        <v>0.45552861685214874</v>
      </c>
      <c r="J10073" s="2"/>
    </row>
    <row r="10074" spans="1:10">
      <c r="A10074" s="4">
        <v>37378</v>
      </c>
      <c r="B10074">
        <v>5.13</v>
      </c>
      <c r="F10074" s="4">
        <v>32712</v>
      </c>
      <c r="G10074">
        <v>9.1999999999999993</v>
      </c>
      <c r="H10074">
        <f t="shared" si="157"/>
        <v>-1.129999999999999</v>
      </c>
      <c r="I10074" s="103">
        <f>AVERAGE(H$10:H10074)</f>
        <v>0.45537108792846748</v>
      </c>
      <c r="J10074" s="2"/>
    </row>
    <row r="10075" spans="1:10">
      <c r="A10075" s="4">
        <v>37379</v>
      </c>
      <c r="B10075">
        <v>5.08</v>
      </c>
      <c r="F10075" s="4">
        <v>32713</v>
      </c>
      <c r="G10075">
        <v>9.17</v>
      </c>
      <c r="H10075">
        <f t="shared" si="157"/>
        <v>-1.1199999999999992</v>
      </c>
      <c r="I10075" s="103">
        <f>AVERAGE(H$10:H10075)</f>
        <v>0.45521458374727053</v>
      </c>
      <c r="J10075" s="2"/>
    </row>
    <row r="10076" spans="1:10">
      <c r="A10076" s="4">
        <v>37382</v>
      </c>
      <c r="B10076">
        <v>5.0999999999999996</v>
      </c>
      <c r="F10076" s="4">
        <v>32714</v>
      </c>
      <c r="G10076">
        <v>9.14</v>
      </c>
      <c r="H10076">
        <f t="shared" si="157"/>
        <v>-1.1300000000000008</v>
      </c>
      <c r="I10076" s="103">
        <f>AVERAGE(H$10:H10076)</f>
        <v>0.45505711731399873</v>
      </c>
      <c r="J10076" s="2"/>
    </row>
    <row r="10077" spans="1:10">
      <c r="A10077" s="4">
        <v>37383</v>
      </c>
      <c r="B10077">
        <v>5.09</v>
      </c>
      <c r="F10077" s="4">
        <v>32715</v>
      </c>
      <c r="G10077">
        <v>8.86</v>
      </c>
      <c r="H10077">
        <f t="shared" si="157"/>
        <v>-0.83999999999999986</v>
      </c>
      <c r="I10077" s="103">
        <f>AVERAGE(H$10:H10077)</f>
        <v>0.45492848629320864</v>
      </c>
      <c r="J10077" s="2"/>
    </row>
    <row r="10078" spans="1:10">
      <c r="A10078" s="4">
        <v>37384</v>
      </c>
      <c r="B10078">
        <v>5.24</v>
      </c>
      <c r="F10078" s="4">
        <v>32716</v>
      </c>
      <c r="G10078">
        <v>9</v>
      </c>
      <c r="H10078">
        <f t="shared" si="157"/>
        <v>-1.08</v>
      </c>
      <c r="I10078" s="103">
        <f>AVERAGE(H$10:H10078)</f>
        <v>0.45477604528751864</v>
      </c>
      <c r="J10078" s="2"/>
    </row>
    <row r="10079" spans="1:10">
      <c r="A10079" s="4">
        <v>37385</v>
      </c>
      <c r="B10079">
        <v>5.2</v>
      </c>
      <c r="F10079" s="4">
        <v>32717</v>
      </c>
      <c r="G10079">
        <v>8.94</v>
      </c>
      <c r="H10079">
        <f t="shared" si="157"/>
        <v>-1.0699999999999994</v>
      </c>
      <c r="I10079" s="103">
        <f>AVERAGE(H$10:H10079)</f>
        <v>0.45462462760675521</v>
      </c>
      <c r="J10079" s="2"/>
    </row>
    <row r="10080" spans="1:10">
      <c r="A10080" s="4">
        <v>37386</v>
      </c>
      <c r="B10080">
        <v>5.15</v>
      </c>
      <c r="F10080" s="4">
        <v>32718</v>
      </c>
      <c r="G10080">
        <v>8.94</v>
      </c>
      <c r="H10080">
        <f t="shared" si="157"/>
        <v>-1.0699999999999994</v>
      </c>
      <c r="I10080" s="103">
        <f>AVERAGE(H$10:H10080)</f>
        <v>0.45447323999603073</v>
      </c>
      <c r="J10080" s="2"/>
    </row>
    <row r="10081" spans="1:10">
      <c r="A10081" s="4">
        <v>37389</v>
      </c>
      <c r="B10081">
        <v>5.23</v>
      </c>
      <c r="F10081" s="4">
        <v>32719</v>
      </c>
      <c r="G10081">
        <v>8.94</v>
      </c>
      <c r="H10081">
        <f t="shared" si="157"/>
        <v>-1.0699999999999994</v>
      </c>
      <c r="I10081" s="103">
        <f>AVERAGE(H$10:H10081)</f>
        <v>0.4543218824463886</v>
      </c>
      <c r="J10081" s="2"/>
    </row>
    <row r="10082" spans="1:10">
      <c r="A10082" s="4">
        <v>37390</v>
      </c>
      <c r="B10082">
        <v>5.32</v>
      </c>
      <c r="F10082" s="4">
        <v>32720</v>
      </c>
      <c r="G10082">
        <v>8.94</v>
      </c>
      <c r="H10082">
        <f t="shared" si="157"/>
        <v>-1.1199999999999992</v>
      </c>
      <c r="I10082" s="103">
        <f>AVERAGE(H$10:H10082)</f>
        <v>0.45416559118435679</v>
      </c>
      <c r="J10082" s="2"/>
    </row>
    <row r="10083" spans="1:10">
      <c r="A10083" s="4">
        <v>37391</v>
      </c>
      <c r="B10083">
        <v>5.28</v>
      </c>
      <c r="F10083" s="4">
        <v>32721</v>
      </c>
      <c r="G10083">
        <v>8.9499999999999993</v>
      </c>
      <c r="H10083">
        <f t="shared" si="157"/>
        <v>-1.2099999999999991</v>
      </c>
      <c r="I10083" s="103">
        <f>AVERAGE(H$10:H10083)</f>
        <v>0.45400039706174566</v>
      </c>
      <c r="J10083" s="2"/>
    </row>
    <row r="10084" spans="1:10">
      <c r="A10084" s="4">
        <v>37392</v>
      </c>
      <c r="B10084">
        <v>5.2</v>
      </c>
      <c r="F10084" s="4">
        <v>32722</v>
      </c>
      <c r="G10084">
        <v>8.9499999999999993</v>
      </c>
      <c r="H10084">
        <f t="shared" si="157"/>
        <v>-1.1899999999999995</v>
      </c>
      <c r="I10084" s="103">
        <f>AVERAGE(H$10:H10084)</f>
        <v>0.45383722084367506</v>
      </c>
      <c r="J10084" s="2"/>
    </row>
    <row r="10085" spans="1:10">
      <c r="A10085" s="4">
        <v>37393</v>
      </c>
      <c r="B10085">
        <v>5.27</v>
      </c>
      <c r="F10085" s="4">
        <v>32723</v>
      </c>
      <c r="G10085">
        <v>8.94</v>
      </c>
      <c r="H10085">
        <f t="shared" si="157"/>
        <v>-1.1399999999999997</v>
      </c>
      <c r="I10085" s="103">
        <f>AVERAGE(H$10:H10085)</f>
        <v>0.45367903930131259</v>
      </c>
      <c r="J10085" s="2"/>
    </row>
    <row r="10086" spans="1:10">
      <c r="A10086" s="4">
        <v>37396</v>
      </c>
      <c r="B10086">
        <v>5.21</v>
      </c>
      <c r="F10086" s="4">
        <v>32724</v>
      </c>
      <c r="G10086">
        <v>8.93</v>
      </c>
      <c r="H10086">
        <f t="shared" si="157"/>
        <v>-0.92999999999999972</v>
      </c>
      <c r="I10086" s="103">
        <f>AVERAGE(H$10:H10086)</f>
        <v>0.45354172868909653</v>
      </c>
      <c r="J10086" s="2"/>
    </row>
    <row r="10087" spans="1:10">
      <c r="A10087" s="4">
        <v>37397</v>
      </c>
      <c r="B10087">
        <v>5.18</v>
      </c>
      <c r="F10087" s="4">
        <v>32725</v>
      </c>
      <c r="G10087">
        <v>8.93</v>
      </c>
      <c r="H10087">
        <f t="shared" si="157"/>
        <v>-0.92999999999999972</v>
      </c>
      <c r="I10087" s="103">
        <f>AVERAGE(H$10:H10087)</f>
        <v>0.45340444532645618</v>
      </c>
      <c r="J10087" s="2"/>
    </row>
    <row r="10088" spans="1:10">
      <c r="A10088" s="4">
        <v>37398</v>
      </c>
      <c r="B10088">
        <v>5.13</v>
      </c>
      <c r="F10088" s="4">
        <v>32726</v>
      </c>
      <c r="G10088">
        <v>8.93</v>
      </c>
      <c r="H10088">
        <f t="shared" si="157"/>
        <v>-0.92999999999999972</v>
      </c>
      <c r="I10088" s="103">
        <f>AVERAGE(H$10:H10088)</f>
        <v>0.45326718920528081</v>
      </c>
      <c r="J10088" s="2"/>
    </row>
    <row r="10089" spans="1:10">
      <c r="A10089" s="4">
        <v>37399</v>
      </c>
      <c r="B10089">
        <v>5.16</v>
      </c>
      <c r="F10089" s="4">
        <v>32727</v>
      </c>
      <c r="G10089">
        <v>8.9499999999999993</v>
      </c>
      <c r="H10089">
        <f t="shared" si="157"/>
        <v>-0.91999999999999993</v>
      </c>
      <c r="I10089" s="103">
        <f>AVERAGE(H$10:H10089)</f>
        <v>0.45313095238095485</v>
      </c>
      <c r="J10089" s="2"/>
    </row>
    <row r="10090" spans="1:10">
      <c r="A10090" s="4">
        <v>37400</v>
      </c>
      <c r="B10090">
        <v>5.16</v>
      </c>
      <c r="F10090" s="4">
        <v>32728</v>
      </c>
      <c r="G10090">
        <v>8.9499999999999993</v>
      </c>
      <c r="H10090">
        <f t="shared" si="157"/>
        <v>-0.94999999999999929</v>
      </c>
      <c r="I10090" s="103">
        <f>AVERAGE(H$10:H10090)</f>
        <v>0.452991766689815</v>
      </c>
      <c r="J10090" s="2"/>
    </row>
    <row r="10091" spans="1:10">
      <c r="A10091" s="4">
        <v>37404</v>
      </c>
      <c r="B10091">
        <v>5.16</v>
      </c>
      <c r="F10091" s="4">
        <v>32729</v>
      </c>
      <c r="G10091">
        <v>9.24</v>
      </c>
      <c r="H10091">
        <f t="shared" si="157"/>
        <v>-1.1899999999999995</v>
      </c>
      <c r="I10091" s="103">
        <f>AVERAGE(H$10:H10091)</f>
        <v>0.45282880380877061</v>
      </c>
      <c r="J10091" s="2"/>
    </row>
    <row r="10092" spans="1:10">
      <c r="A10092" s="4">
        <v>37405</v>
      </c>
      <c r="B10092">
        <v>5.1100000000000003</v>
      </c>
      <c r="F10092" s="4">
        <v>32730</v>
      </c>
      <c r="G10092">
        <v>9.02</v>
      </c>
      <c r="H10092">
        <f t="shared" si="157"/>
        <v>-1</v>
      </c>
      <c r="I10092" s="103">
        <f>AVERAGE(H$10:H10092)</f>
        <v>0.45268471685014633</v>
      </c>
      <c r="J10092" s="2"/>
    </row>
    <row r="10093" spans="1:10">
      <c r="A10093" s="4">
        <v>37406</v>
      </c>
      <c r="B10093">
        <v>5.0599999999999996</v>
      </c>
      <c r="F10093" s="4">
        <v>32731</v>
      </c>
      <c r="G10093">
        <v>9</v>
      </c>
      <c r="H10093">
        <f t="shared" si="157"/>
        <v>-0.91000000000000014</v>
      </c>
      <c r="I10093" s="103">
        <f>AVERAGE(H$10:H10093)</f>
        <v>0.45254958349861418</v>
      </c>
      <c r="J10093" s="2"/>
    </row>
    <row r="10094" spans="1:10">
      <c r="A10094" s="4">
        <v>37407</v>
      </c>
      <c r="B10094">
        <v>5.08</v>
      </c>
      <c r="F10094" s="4">
        <v>32732</v>
      </c>
      <c r="G10094">
        <v>9</v>
      </c>
      <c r="H10094">
        <f t="shared" si="157"/>
        <v>-0.91000000000000014</v>
      </c>
      <c r="I10094" s="103">
        <f>AVERAGE(H$10:H10094)</f>
        <v>0.45241447694596193</v>
      </c>
      <c r="J10094" s="2"/>
    </row>
    <row r="10095" spans="1:10">
      <c r="A10095" s="4">
        <v>37410</v>
      </c>
      <c r="B10095">
        <v>5.0599999999999996</v>
      </c>
      <c r="F10095" s="4">
        <v>32733</v>
      </c>
      <c r="G10095">
        <v>9</v>
      </c>
      <c r="H10095">
        <f t="shared" si="157"/>
        <v>-0.91000000000000014</v>
      </c>
      <c r="I10095" s="103">
        <f>AVERAGE(H$10:H10095)</f>
        <v>0.45227939718421833</v>
      </c>
      <c r="J10095" s="2"/>
    </row>
    <row r="10096" spans="1:10">
      <c r="A10096" s="4">
        <v>37411</v>
      </c>
      <c r="B10096">
        <v>5.04</v>
      </c>
      <c r="F10096" s="4">
        <v>32734</v>
      </c>
      <c r="G10096">
        <v>9.0399999999999991</v>
      </c>
      <c r="H10096">
        <f t="shared" si="157"/>
        <v>-0.79999999999999893</v>
      </c>
      <c r="I10096" s="103">
        <f>AVERAGE(H$10:H10096)</f>
        <v>0.4521552493308244</v>
      </c>
      <c r="J10096" s="2"/>
    </row>
    <row r="10097" spans="1:10">
      <c r="A10097" s="4">
        <v>37412</v>
      </c>
      <c r="B10097">
        <v>5.08</v>
      </c>
      <c r="F10097" s="4">
        <v>32735</v>
      </c>
      <c r="G10097">
        <v>9.19</v>
      </c>
      <c r="H10097">
        <f t="shared" si="157"/>
        <v>-0.97999999999999865</v>
      </c>
      <c r="I10097" s="103">
        <f>AVERAGE(H$10:H10097)</f>
        <v>0.45201328310864652</v>
      </c>
      <c r="J10097" s="2"/>
    </row>
    <row r="10098" spans="1:10">
      <c r="A10098" s="4">
        <v>37413</v>
      </c>
      <c r="B10098">
        <v>5.04</v>
      </c>
      <c r="F10098" s="4">
        <v>32736</v>
      </c>
      <c r="G10098">
        <v>9.0299999999999994</v>
      </c>
      <c r="H10098">
        <f t="shared" si="157"/>
        <v>-0.91000000000000014</v>
      </c>
      <c r="I10098" s="103">
        <f>AVERAGE(H$10:H10098)</f>
        <v>0.45187828327882112</v>
      </c>
      <c r="J10098" s="2"/>
    </row>
    <row r="10099" spans="1:10">
      <c r="A10099" s="4">
        <v>37414</v>
      </c>
      <c r="B10099">
        <v>5.0999999999999996</v>
      </c>
      <c r="F10099" s="4">
        <v>32737</v>
      </c>
      <c r="G10099">
        <v>8.9499999999999993</v>
      </c>
      <c r="H10099">
        <f t="shared" si="157"/>
        <v>-0.76999999999999957</v>
      </c>
      <c r="I10099" s="103">
        <f>AVERAGE(H$10:H10099)</f>
        <v>0.45175718533201448</v>
      </c>
      <c r="J10099" s="2"/>
    </row>
    <row r="10100" spans="1:10">
      <c r="A10100" s="4">
        <v>37417</v>
      </c>
      <c r="B10100">
        <v>5.07</v>
      </c>
      <c r="F10100" s="4">
        <v>32738</v>
      </c>
      <c r="G10100">
        <v>8.93</v>
      </c>
      <c r="H10100">
        <f t="shared" si="157"/>
        <v>-0.77999999999999936</v>
      </c>
      <c r="I10100" s="103">
        <f>AVERAGE(H$10:H10100)</f>
        <v>0.4516351204043233</v>
      </c>
      <c r="J10100" s="2"/>
    </row>
    <row r="10101" spans="1:10">
      <c r="A10101" s="4">
        <v>37418</v>
      </c>
      <c r="B10101">
        <v>5.0199999999999996</v>
      </c>
      <c r="F10101" s="4">
        <v>32739</v>
      </c>
      <c r="G10101">
        <v>8.93</v>
      </c>
      <c r="H10101">
        <f t="shared" si="157"/>
        <v>-0.77999999999999936</v>
      </c>
      <c r="I10101" s="103">
        <f>AVERAGE(H$10:H10101)</f>
        <v>0.45151307966706566</v>
      </c>
      <c r="J10101" s="2"/>
    </row>
    <row r="10102" spans="1:10">
      <c r="A10102" s="4">
        <v>37419</v>
      </c>
      <c r="B10102">
        <v>4.9800000000000004</v>
      </c>
      <c r="F10102" s="4">
        <v>32740</v>
      </c>
      <c r="G10102">
        <v>8.93</v>
      </c>
      <c r="H10102">
        <f t="shared" si="157"/>
        <v>-0.77999999999999936</v>
      </c>
      <c r="I10102" s="103">
        <f>AVERAGE(H$10:H10102)</f>
        <v>0.45139106311305127</v>
      </c>
      <c r="J10102" s="2"/>
    </row>
    <row r="10103" spans="1:10">
      <c r="A10103" s="4">
        <v>37420</v>
      </c>
      <c r="B10103">
        <v>4.9400000000000004</v>
      </c>
      <c r="F10103" s="4">
        <v>32741</v>
      </c>
      <c r="G10103">
        <v>8.94</v>
      </c>
      <c r="H10103">
        <f t="shared" si="157"/>
        <v>-0.74000000000000021</v>
      </c>
      <c r="I10103" s="103">
        <f>AVERAGE(H$10:H10103)</f>
        <v>0.45127303348524145</v>
      </c>
      <c r="J10103" s="2"/>
    </row>
    <row r="10104" spans="1:10">
      <c r="A10104" s="4">
        <v>37421</v>
      </c>
      <c r="B10104">
        <v>4.83</v>
      </c>
      <c r="F10104" s="4">
        <v>32742</v>
      </c>
      <c r="G10104">
        <v>8.92</v>
      </c>
      <c r="H10104">
        <f t="shared" si="157"/>
        <v>-0.63000000000000078</v>
      </c>
      <c r="I10104" s="103">
        <f>AVERAGE(H$10:H10104)</f>
        <v>0.45116592372461878</v>
      </c>
      <c r="J10104" s="2"/>
    </row>
    <row r="10105" spans="1:10">
      <c r="A10105" s="4">
        <v>37424</v>
      </c>
      <c r="B10105">
        <v>4.8899999999999997</v>
      </c>
      <c r="F10105" s="4">
        <v>32743</v>
      </c>
      <c r="G10105">
        <v>9.44</v>
      </c>
      <c r="H10105">
        <f t="shared" si="157"/>
        <v>-1.1899999999999995</v>
      </c>
      <c r="I10105" s="103">
        <f>AVERAGE(H$10:H10105)</f>
        <v>0.45100336767036719</v>
      </c>
      <c r="J10105" s="2"/>
    </row>
    <row r="10106" spans="1:10">
      <c r="A10106" s="4">
        <v>37425</v>
      </c>
      <c r="B10106">
        <v>4.88</v>
      </c>
      <c r="F10106" s="4">
        <v>32744</v>
      </c>
      <c r="G10106">
        <v>9.0500000000000007</v>
      </c>
      <c r="H10106">
        <f t="shared" si="157"/>
        <v>-0.85000000000000142</v>
      </c>
      <c r="I10106" s="103">
        <f>AVERAGE(H$10:H10106)</f>
        <v>0.45087451718332444</v>
      </c>
      <c r="J10106" s="2"/>
    </row>
    <row r="10107" spans="1:10">
      <c r="A10107" s="4">
        <v>37426</v>
      </c>
      <c r="B10107">
        <v>4.76</v>
      </c>
      <c r="F10107" s="4">
        <v>32745</v>
      </c>
      <c r="G10107">
        <v>8.98</v>
      </c>
      <c r="H10107">
        <f t="shared" si="157"/>
        <v>-0.76999999999999957</v>
      </c>
      <c r="I10107" s="103">
        <f>AVERAGE(H$10:H10107)</f>
        <v>0.45075361457714658</v>
      </c>
      <c r="J10107" s="2"/>
    </row>
    <row r="10108" spans="1:10">
      <c r="A10108" s="4">
        <v>37427</v>
      </c>
      <c r="B10108">
        <v>4.8499999999999996</v>
      </c>
      <c r="F10108" s="4">
        <v>32746</v>
      </c>
      <c r="G10108">
        <v>8.98</v>
      </c>
      <c r="H10108">
        <f t="shared" si="157"/>
        <v>-0.76999999999999957</v>
      </c>
      <c r="I10108" s="103">
        <f>AVERAGE(H$10:H10108)</f>
        <v>0.45063273591444952</v>
      </c>
      <c r="J10108" s="2"/>
    </row>
    <row r="10109" spans="1:10">
      <c r="A10109" s="4">
        <v>37428</v>
      </c>
      <c r="B10109">
        <v>4.79</v>
      </c>
      <c r="F10109" s="4">
        <v>32747</v>
      </c>
      <c r="G10109">
        <v>8.98</v>
      </c>
      <c r="H10109">
        <f t="shared" si="157"/>
        <v>-0.76999999999999957</v>
      </c>
      <c r="I10109" s="103">
        <f>AVERAGE(H$10:H10109)</f>
        <v>0.45051188118812135</v>
      </c>
      <c r="J10109" s="2"/>
    </row>
    <row r="10110" spans="1:10">
      <c r="A10110" s="4">
        <v>37431</v>
      </c>
      <c r="B10110">
        <v>4.87</v>
      </c>
      <c r="F10110" s="4">
        <v>32748</v>
      </c>
      <c r="G10110">
        <v>8.9499999999999993</v>
      </c>
      <c r="H10110">
        <f t="shared" si="157"/>
        <v>-0.67999999999999972</v>
      </c>
      <c r="I10110" s="103">
        <f>AVERAGE(H$10:H10110)</f>
        <v>0.45039996039996288</v>
      </c>
      <c r="J10110" s="2"/>
    </row>
    <row r="10111" spans="1:10">
      <c r="A10111" s="4">
        <v>37432</v>
      </c>
      <c r="B10111">
        <v>4.88</v>
      </c>
      <c r="F10111" s="4">
        <v>32749</v>
      </c>
      <c r="G10111">
        <v>8.92</v>
      </c>
      <c r="H10111">
        <f t="shared" si="157"/>
        <v>-0.65000000000000036</v>
      </c>
      <c r="I10111" s="103">
        <f>AVERAGE(H$10:H10111)</f>
        <v>0.45029103147891758</v>
      </c>
      <c r="J10111" s="2"/>
    </row>
    <row r="10112" spans="1:10">
      <c r="A10112" s="4">
        <v>37433</v>
      </c>
      <c r="B10112">
        <v>4.75</v>
      </c>
      <c r="F10112" s="4">
        <v>32750</v>
      </c>
      <c r="G10112">
        <v>8.89</v>
      </c>
      <c r="H10112">
        <f t="shared" si="157"/>
        <v>-0.64000000000000057</v>
      </c>
      <c r="I10112" s="103">
        <f>AVERAGE(H$10:H10112)</f>
        <v>0.45018311392655896</v>
      </c>
      <c r="J10112" s="2"/>
    </row>
    <row r="10113" spans="1:10">
      <c r="A10113" s="4">
        <v>37434</v>
      </c>
      <c r="B10113">
        <v>4.84</v>
      </c>
      <c r="F10113" s="4">
        <v>32751</v>
      </c>
      <c r="G10113">
        <v>8.92</v>
      </c>
      <c r="H10113">
        <f t="shared" si="157"/>
        <v>-0.66000000000000014</v>
      </c>
      <c r="I10113" s="103">
        <f>AVERAGE(H$10:H10113)</f>
        <v>0.45007323832145935</v>
      </c>
      <c r="J10113" s="2"/>
    </row>
    <row r="10114" spans="1:10">
      <c r="A10114" s="4">
        <v>37435</v>
      </c>
      <c r="B10114">
        <v>4.8600000000000003</v>
      </c>
      <c r="F10114" s="4">
        <v>32752</v>
      </c>
      <c r="G10114">
        <v>8.93</v>
      </c>
      <c r="H10114">
        <f t="shared" si="157"/>
        <v>-0.74000000000000021</v>
      </c>
      <c r="I10114" s="103">
        <f>AVERAGE(H$10:H10114)</f>
        <v>0.44995546759030436</v>
      </c>
      <c r="J10114" s="2"/>
    </row>
    <row r="10115" spans="1:10">
      <c r="A10115" s="4">
        <v>37438</v>
      </c>
      <c r="B10115">
        <v>4.8499999999999996</v>
      </c>
      <c r="F10115" s="4">
        <v>32753</v>
      </c>
      <c r="G10115">
        <v>8.93</v>
      </c>
      <c r="H10115">
        <f t="shared" si="157"/>
        <v>-0.74000000000000021</v>
      </c>
      <c r="I10115" s="103">
        <f>AVERAGE(H$10:H10115)</f>
        <v>0.44983772016624046</v>
      </c>
      <c r="J10115" s="2"/>
    </row>
    <row r="10116" spans="1:10">
      <c r="A10116" s="4">
        <v>37439</v>
      </c>
      <c r="B10116">
        <v>4.7699999999999996</v>
      </c>
      <c r="F10116" s="4">
        <v>32754</v>
      </c>
      <c r="G10116">
        <v>8.93</v>
      </c>
      <c r="H10116">
        <f t="shared" si="157"/>
        <v>-0.74000000000000021</v>
      </c>
      <c r="I10116" s="103">
        <f>AVERAGE(H$10:H10116)</f>
        <v>0.44971999604234947</v>
      </c>
      <c r="J10116" s="2"/>
    </row>
    <row r="10117" spans="1:10">
      <c r="A10117" s="4">
        <v>37440</v>
      </c>
      <c r="B10117">
        <v>4.78</v>
      </c>
      <c r="F10117" s="4">
        <v>32755</v>
      </c>
      <c r="G10117">
        <v>8.93</v>
      </c>
      <c r="H10117">
        <f t="shared" si="157"/>
        <v>-0.74000000000000021</v>
      </c>
      <c r="I10117" s="103">
        <f>AVERAGE(H$10:H10117)</f>
        <v>0.44960229521171607</v>
      </c>
      <c r="J10117" s="2"/>
    </row>
    <row r="10118" spans="1:10">
      <c r="A10118" s="4">
        <v>37442</v>
      </c>
      <c r="B10118">
        <v>4.9000000000000004</v>
      </c>
      <c r="F10118" s="4">
        <v>32756</v>
      </c>
      <c r="G10118">
        <v>8.93</v>
      </c>
      <c r="H10118">
        <f t="shared" si="157"/>
        <v>-0.74000000000000021</v>
      </c>
      <c r="I10118" s="103">
        <f>AVERAGE(H$10:H10118)</f>
        <v>0.4494846176674277</v>
      </c>
      <c r="J10118" s="2"/>
    </row>
    <row r="10119" spans="1:10">
      <c r="A10119" s="4">
        <v>37445</v>
      </c>
      <c r="B10119">
        <v>4.84</v>
      </c>
      <c r="F10119" s="4">
        <v>32757</v>
      </c>
      <c r="G10119">
        <v>9.14</v>
      </c>
      <c r="H10119">
        <f t="shared" si="157"/>
        <v>-0.97000000000000064</v>
      </c>
      <c r="I10119" s="103">
        <f>AVERAGE(H$10:H10119)</f>
        <v>0.44934421364985422</v>
      </c>
      <c r="J10119" s="2"/>
    </row>
    <row r="10120" spans="1:10">
      <c r="A10120" s="4">
        <v>37446</v>
      </c>
      <c r="B10120">
        <v>4.78</v>
      </c>
      <c r="F10120" s="4">
        <v>32758</v>
      </c>
      <c r="G10120">
        <v>9</v>
      </c>
      <c r="H10120">
        <f t="shared" si="157"/>
        <v>-0.83000000000000007</v>
      </c>
      <c r="I10120" s="103">
        <f>AVERAGE(H$10:H10120)</f>
        <v>0.44921768371081261</v>
      </c>
      <c r="J10120" s="2"/>
    </row>
    <row r="10121" spans="1:10">
      <c r="A10121" s="4">
        <v>37447</v>
      </c>
      <c r="B10121">
        <v>4.66</v>
      </c>
      <c r="F10121" s="4">
        <v>32759</v>
      </c>
      <c r="G10121">
        <v>8.98</v>
      </c>
      <c r="H10121">
        <f t="shared" si="157"/>
        <v>-0.83999999999999986</v>
      </c>
      <c r="I10121" s="103">
        <f>AVERAGE(H$10:H10121)</f>
        <v>0.44909018987342031</v>
      </c>
      <c r="J10121" s="2"/>
    </row>
    <row r="10122" spans="1:10">
      <c r="A10122" s="4">
        <v>37448</v>
      </c>
      <c r="B10122">
        <v>4.66</v>
      </c>
      <c r="F10122" s="4">
        <v>32760</v>
      </c>
      <c r="G10122">
        <v>8.98</v>
      </c>
      <c r="H10122">
        <f t="shared" ref="H10122:H10185" si="158">IFERROR(((VLOOKUP(F10122,$A$9:$B$14200,2,FALSE))-G10122),H10121)</f>
        <v>-0.83999999999999986</v>
      </c>
      <c r="I10122" s="103">
        <f>AVERAGE(H$10:H10122)</f>
        <v>0.44896272124987896</v>
      </c>
      <c r="J10122" s="2"/>
    </row>
    <row r="10123" spans="1:10">
      <c r="A10123" s="4">
        <v>37449</v>
      </c>
      <c r="B10123">
        <v>4.63</v>
      </c>
      <c r="F10123" s="4">
        <v>32761</v>
      </c>
      <c r="G10123">
        <v>8.98</v>
      </c>
      <c r="H10123">
        <f t="shared" si="158"/>
        <v>-0.83999999999999986</v>
      </c>
      <c r="I10123" s="103">
        <f>AVERAGE(H$10:H10123)</f>
        <v>0.44883527783270971</v>
      </c>
      <c r="J10123" s="2"/>
    </row>
    <row r="10124" spans="1:10">
      <c r="A10124" s="4">
        <v>37452</v>
      </c>
      <c r="B10124">
        <v>4.66</v>
      </c>
      <c r="F10124" s="4">
        <v>32762</v>
      </c>
      <c r="G10124">
        <v>8.9499999999999993</v>
      </c>
      <c r="H10124">
        <f t="shared" si="158"/>
        <v>-0.81999999999999851</v>
      </c>
      <c r="I10124" s="103">
        <f>AVERAGE(H$10:H10124)</f>
        <v>0.44870983687592941</v>
      </c>
      <c r="J10124" s="2"/>
    </row>
    <row r="10125" spans="1:10">
      <c r="A10125" s="4">
        <v>37453</v>
      </c>
      <c r="B10125">
        <v>4.75</v>
      </c>
      <c r="F10125" s="4">
        <v>32763</v>
      </c>
      <c r="G10125">
        <v>8.93</v>
      </c>
      <c r="H10125">
        <f t="shared" si="158"/>
        <v>-0.79999999999999893</v>
      </c>
      <c r="I10125" s="103">
        <f>AVERAGE(H$10:H10125)</f>
        <v>0.4485863977856886</v>
      </c>
      <c r="J10125" s="2"/>
    </row>
    <row r="10126" spans="1:10">
      <c r="A10126" s="4">
        <v>37454</v>
      </c>
      <c r="B10126">
        <v>4.71</v>
      </c>
      <c r="F10126" s="4">
        <v>32764</v>
      </c>
      <c r="G10126">
        <v>8.89</v>
      </c>
      <c r="H10126">
        <f t="shared" si="158"/>
        <v>-0.71000000000000085</v>
      </c>
      <c r="I10126" s="103">
        <f>AVERAGE(H$10:H10126)</f>
        <v>0.44847187901552099</v>
      </c>
      <c r="J10126" s="2"/>
    </row>
    <row r="10127" spans="1:10">
      <c r="A10127" s="4">
        <v>37455</v>
      </c>
      <c r="B10127">
        <v>4.66</v>
      </c>
      <c r="F10127" s="4">
        <v>32765</v>
      </c>
      <c r="G10127">
        <v>8.9</v>
      </c>
      <c r="H10127">
        <f t="shared" si="158"/>
        <v>-0.76999999999999957</v>
      </c>
      <c r="I10127" s="103">
        <f>AVERAGE(H$10:H10127)</f>
        <v>0.44835145285629824</v>
      </c>
      <c r="J10127" s="2"/>
    </row>
    <row r="10128" spans="1:10">
      <c r="A10128" s="4">
        <v>37456</v>
      </c>
      <c r="B10128">
        <v>4.6100000000000003</v>
      </c>
      <c r="F10128" s="4">
        <v>32766</v>
      </c>
      <c r="G10128">
        <v>9.02</v>
      </c>
      <c r="H10128">
        <f t="shared" si="158"/>
        <v>-0.92999999999999972</v>
      </c>
      <c r="I10128" s="103">
        <f>AVERAGE(H$10:H10128)</f>
        <v>0.44821523865994911</v>
      </c>
      <c r="J10128" s="2"/>
    </row>
    <row r="10129" spans="1:10">
      <c r="A10129" s="4">
        <v>37459</v>
      </c>
      <c r="B10129">
        <v>4.51</v>
      </c>
      <c r="F10129" s="4">
        <v>32767</v>
      </c>
      <c r="G10129">
        <v>9.02</v>
      </c>
      <c r="H10129">
        <f t="shared" si="158"/>
        <v>-0.92999999999999972</v>
      </c>
      <c r="I10129" s="103">
        <f>AVERAGE(H$10:H10129)</f>
        <v>0.44807905138340165</v>
      </c>
      <c r="J10129" s="2"/>
    </row>
    <row r="10130" spans="1:10">
      <c r="A10130" s="4">
        <v>37460</v>
      </c>
      <c r="B10130">
        <v>4.47</v>
      </c>
      <c r="F10130" s="4">
        <v>32768</v>
      </c>
      <c r="G10130">
        <v>9.02</v>
      </c>
      <c r="H10130">
        <f t="shared" si="158"/>
        <v>-0.92999999999999972</v>
      </c>
      <c r="I10130" s="103">
        <f>AVERAGE(H$10:H10130)</f>
        <v>0.44794289101867646</v>
      </c>
      <c r="J10130" s="2"/>
    </row>
    <row r="10131" spans="1:10">
      <c r="A10131" s="4">
        <v>37461</v>
      </c>
      <c r="B10131">
        <v>4.49</v>
      </c>
      <c r="F10131" s="4">
        <v>32769</v>
      </c>
      <c r="G10131">
        <v>8.9600000000000009</v>
      </c>
      <c r="H10131">
        <f t="shared" si="158"/>
        <v>-0.86000000000000121</v>
      </c>
      <c r="I10131" s="103">
        <f>AVERAGE(H$10:H10131)</f>
        <v>0.44781367318711962</v>
      </c>
      <c r="J10131" s="2"/>
    </row>
    <row r="10132" spans="1:10">
      <c r="A10132" s="4">
        <v>37462</v>
      </c>
      <c r="B10132">
        <v>4.43</v>
      </c>
      <c r="F10132" s="4">
        <v>32770</v>
      </c>
      <c r="G10132">
        <v>8.94</v>
      </c>
      <c r="H10132">
        <f t="shared" si="158"/>
        <v>-0.84999999999999964</v>
      </c>
      <c r="I10132" s="103">
        <f>AVERAGE(H$10:H10132)</f>
        <v>0.44768546873456727</v>
      </c>
      <c r="J10132" s="2"/>
    </row>
    <row r="10133" spans="1:10">
      <c r="A10133" s="4">
        <v>37463</v>
      </c>
      <c r="B10133">
        <v>4.43</v>
      </c>
      <c r="F10133" s="4">
        <v>32771</v>
      </c>
      <c r="G10133">
        <v>9.48</v>
      </c>
      <c r="H10133">
        <f t="shared" si="158"/>
        <v>-1.33</v>
      </c>
      <c r="I10133" s="103">
        <f>AVERAGE(H$10:H10133)</f>
        <v>0.44750987751876975</v>
      </c>
      <c r="J10133" s="2"/>
    </row>
    <row r="10134" spans="1:10">
      <c r="A10134" s="4">
        <v>37466</v>
      </c>
      <c r="B10134">
        <v>4.62</v>
      </c>
      <c r="F10134" s="4">
        <v>32772</v>
      </c>
      <c r="G10134">
        <v>8.9700000000000006</v>
      </c>
      <c r="H10134">
        <f t="shared" si="158"/>
        <v>-0.77000000000000135</v>
      </c>
      <c r="I10134" s="103">
        <f>AVERAGE(H$10:H10134)</f>
        <v>0.44738962962963202</v>
      </c>
      <c r="J10134" s="2"/>
    </row>
    <row r="10135" spans="1:10">
      <c r="A10135" s="4">
        <v>37467</v>
      </c>
      <c r="B10135">
        <v>4.6500000000000004</v>
      </c>
      <c r="F10135" s="4">
        <v>32773</v>
      </c>
      <c r="G10135">
        <v>8.99</v>
      </c>
      <c r="H10135">
        <f t="shared" si="158"/>
        <v>-0.76999999999999957</v>
      </c>
      <c r="I10135" s="103">
        <f>AVERAGE(H$10:H10135)</f>
        <v>0.44726940549081806</v>
      </c>
      <c r="J10135" s="2"/>
    </row>
    <row r="10136" spans="1:10">
      <c r="A10136" s="4">
        <v>37468</v>
      </c>
      <c r="B10136">
        <v>4.51</v>
      </c>
      <c r="F10136" s="4">
        <v>32774</v>
      </c>
      <c r="G10136">
        <v>8.99</v>
      </c>
      <c r="H10136">
        <f t="shared" si="158"/>
        <v>-0.76999999999999957</v>
      </c>
      <c r="I10136" s="103">
        <f>AVERAGE(H$10:H10136)</f>
        <v>0.4471492050952921</v>
      </c>
      <c r="J10136" s="2"/>
    </row>
    <row r="10137" spans="1:10">
      <c r="A10137" s="4">
        <v>37469</v>
      </c>
      <c r="B10137">
        <v>4.47</v>
      </c>
      <c r="F10137" s="4">
        <v>32775</v>
      </c>
      <c r="G10137">
        <v>8.99</v>
      </c>
      <c r="H10137">
        <f t="shared" si="158"/>
        <v>-0.76999999999999957</v>
      </c>
      <c r="I10137" s="103">
        <f>AVERAGE(H$10:H10137)</f>
        <v>0.44702902843602121</v>
      </c>
      <c r="J10137" s="2"/>
    </row>
    <row r="10138" spans="1:10">
      <c r="A10138" s="4">
        <v>37470</v>
      </c>
      <c r="B10138">
        <v>4.33</v>
      </c>
      <c r="F10138" s="4">
        <v>32776</v>
      </c>
      <c r="G10138">
        <v>9.09</v>
      </c>
      <c r="H10138">
        <f t="shared" si="158"/>
        <v>-0.76999999999999957</v>
      </c>
      <c r="I10138" s="103">
        <f>AVERAGE(H$10:H10138)</f>
        <v>0.44690887550597519</v>
      </c>
      <c r="J10138" s="2"/>
    </row>
    <row r="10139" spans="1:10">
      <c r="A10139" s="4">
        <v>37473</v>
      </c>
      <c r="B10139">
        <v>4.29</v>
      </c>
      <c r="F10139" s="4">
        <v>32777</v>
      </c>
      <c r="G10139">
        <v>9.0500000000000007</v>
      </c>
      <c r="H10139">
        <f t="shared" si="158"/>
        <v>-0.75</v>
      </c>
      <c r="I10139" s="103">
        <f>AVERAGE(H$10:H10139)</f>
        <v>0.44679072063178898</v>
      </c>
      <c r="J10139" s="2"/>
    </row>
    <row r="10140" spans="1:10">
      <c r="A10140" s="4">
        <v>37474</v>
      </c>
      <c r="B10140">
        <v>4.42</v>
      </c>
      <c r="F10140" s="4">
        <v>32778</v>
      </c>
      <c r="G10140">
        <v>9.0299999999999994</v>
      </c>
      <c r="H10140">
        <f t="shared" si="158"/>
        <v>-0.72999999999999865</v>
      </c>
      <c r="I10140" s="103">
        <f>AVERAGE(H$10:H10140)</f>
        <v>0.44667456322179677</v>
      </c>
      <c r="J10140" s="2"/>
    </row>
    <row r="10141" spans="1:10">
      <c r="A10141" s="4">
        <v>37475</v>
      </c>
      <c r="B10141">
        <v>4.3499999999999996</v>
      </c>
      <c r="F10141" s="4">
        <v>32779</v>
      </c>
      <c r="G10141">
        <v>9.1999999999999993</v>
      </c>
      <c r="H10141">
        <f t="shared" si="158"/>
        <v>-0.89999999999999858</v>
      </c>
      <c r="I10141" s="103">
        <f>AVERAGE(H$10:H10141)</f>
        <v>0.44654165021713615</v>
      </c>
      <c r="J10141" s="2"/>
    </row>
    <row r="10142" spans="1:10">
      <c r="A10142" s="4">
        <v>37476</v>
      </c>
      <c r="B10142">
        <v>4.4000000000000004</v>
      </c>
      <c r="F10142" s="4">
        <v>32780</v>
      </c>
      <c r="G10142">
        <v>9.24</v>
      </c>
      <c r="H10142">
        <f t="shared" si="158"/>
        <v>-0.92999999999999972</v>
      </c>
      <c r="I10142" s="103">
        <f>AVERAGE(H$10:H10142)</f>
        <v>0.44640580282246356</v>
      </c>
      <c r="J10142" s="2"/>
    </row>
    <row r="10143" spans="1:10">
      <c r="A10143" s="4">
        <v>37477</v>
      </c>
      <c r="B10143">
        <v>4.2699999999999996</v>
      </c>
      <c r="F10143" s="4">
        <v>32781</v>
      </c>
      <c r="G10143">
        <v>9.24</v>
      </c>
      <c r="H10143">
        <f t="shared" si="158"/>
        <v>-0.92999999999999972</v>
      </c>
      <c r="I10143" s="103">
        <f>AVERAGE(H$10:H10143)</f>
        <v>0.4462699822380129</v>
      </c>
      <c r="J10143" s="2"/>
    </row>
    <row r="10144" spans="1:10">
      <c r="A10144" s="4">
        <v>37480</v>
      </c>
      <c r="B10144">
        <v>4.22</v>
      </c>
      <c r="F10144" s="4">
        <v>32782</v>
      </c>
      <c r="G10144">
        <v>9.24</v>
      </c>
      <c r="H10144">
        <f t="shared" si="158"/>
        <v>-0.92999999999999972</v>
      </c>
      <c r="I10144" s="103">
        <f>AVERAGE(H$10:H10144)</f>
        <v>0.44613418845584829</v>
      </c>
      <c r="J10144" s="2"/>
    </row>
    <row r="10145" spans="1:10">
      <c r="A10145" s="4">
        <v>37481</v>
      </c>
      <c r="B10145">
        <v>4.12</v>
      </c>
      <c r="F10145" s="4">
        <v>32783</v>
      </c>
      <c r="G10145">
        <v>9.16</v>
      </c>
      <c r="H10145">
        <f t="shared" si="158"/>
        <v>-0.88000000000000078</v>
      </c>
      <c r="I10145" s="103">
        <f>AVERAGE(H$10:H10145)</f>
        <v>0.44600335438042843</v>
      </c>
      <c r="J10145" s="2"/>
    </row>
    <row r="10146" spans="1:10">
      <c r="A10146" s="4">
        <v>37482</v>
      </c>
      <c r="B10146">
        <v>4.0599999999999996</v>
      </c>
      <c r="F10146" s="4">
        <v>32784</v>
      </c>
      <c r="G10146">
        <v>9.08</v>
      </c>
      <c r="H10146">
        <f t="shared" si="158"/>
        <v>-0.84999999999999964</v>
      </c>
      <c r="I10146" s="103">
        <f>AVERAGE(H$10:H10146)</f>
        <v>0.4458755055736433</v>
      </c>
      <c r="J10146" s="2"/>
    </row>
    <row r="10147" spans="1:10">
      <c r="A10147" s="4">
        <v>37483</v>
      </c>
      <c r="B10147">
        <v>4.17</v>
      </c>
      <c r="F10147" s="4">
        <v>32785</v>
      </c>
      <c r="G10147">
        <v>9.1300000000000008</v>
      </c>
      <c r="H10147">
        <f t="shared" si="158"/>
        <v>-0.91000000000000014</v>
      </c>
      <c r="I10147" s="103">
        <f>AVERAGE(H$10:H10147)</f>
        <v>0.44574176366147389</v>
      </c>
      <c r="J10147" s="2"/>
    </row>
    <row r="10148" spans="1:10">
      <c r="A10148" s="4">
        <v>37484</v>
      </c>
      <c r="B10148">
        <v>4.32</v>
      </c>
      <c r="F10148" s="4">
        <v>32786</v>
      </c>
      <c r="G10148">
        <v>9.02</v>
      </c>
      <c r="H10148">
        <f t="shared" si="158"/>
        <v>-0.86999999999999922</v>
      </c>
      <c r="I10148" s="103">
        <f>AVERAGE(H$10:H10148)</f>
        <v>0.44561199329322637</v>
      </c>
      <c r="J10148" s="2"/>
    </row>
    <row r="10149" spans="1:10">
      <c r="A10149" s="4">
        <v>37487</v>
      </c>
      <c r="B10149">
        <v>4.29</v>
      </c>
      <c r="F10149" s="4">
        <v>32787</v>
      </c>
      <c r="G10149">
        <v>8.92</v>
      </c>
      <c r="H10149">
        <f t="shared" si="158"/>
        <v>-0.89000000000000057</v>
      </c>
      <c r="I10149" s="103">
        <f>AVERAGE(H$10:H10149)</f>
        <v>0.44548027613412444</v>
      </c>
      <c r="J10149" s="2"/>
    </row>
    <row r="10150" spans="1:10">
      <c r="A10150" s="4">
        <v>37488</v>
      </c>
      <c r="B10150">
        <v>4.17</v>
      </c>
      <c r="F10150" s="4">
        <v>32788</v>
      </c>
      <c r="G10150">
        <v>8.92</v>
      </c>
      <c r="H10150">
        <f t="shared" si="158"/>
        <v>-0.89000000000000057</v>
      </c>
      <c r="I10150" s="103">
        <f>AVERAGE(H$10:H10150)</f>
        <v>0.4453485849521765</v>
      </c>
      <c r="J10150" s="2"/>
    </row>
    <row r="10151" spans="1:10">
      <c r="A10151" s="4">
        <v>37489</v>
      </c>
      <c r="B10151">
        <v>4.2</v>
      </c>
      <c r="F10151" s="4">
        <v>32789</v>
      </c>
      <c r="G10151">
        <v>8.92</v>
      </c>
      <c r="H10151">
        <f t="shared" si="158"/>
        <v>-0.89000000000000057</v>
      </c>
      <c r="I10151" s="103">
        <f>AVERAGE(H$10:H10151)</f>
        <v>0.4452169197396984</v>
      </c>
      <c r="J10151" s="2"/>
    </row>
    <row r="10152" spans="1:10">
      <c r="A10152" s="4">
        <v>37490</v>
      </c>
      <c r="B10152">
        <v>4.3</v>
      </c>
      <c r="F10152" s="4">
        <v>32790</v>
      </c>
      <c r="G10152">
        <v>8.92</v>
      </c>
      <c r="H10152">
        <f t="shared" si="158"/>
        <v>-0.89000000000000057</v>
      </c>
      <c r="I10152" s="103">
        <f>AVERAGE(H$10:H10152)</f>
        <v>0.44508528048900925</v>
      </c>
      <c r="J10152" s="2"/>
    </row>
    <row r="10153" spans="1:10">
      <c r="A10153" s="4">
        <v>37491</v>
      </c>
      <c r="B10153">
        <v>4.25</v>
      </c>
      <c r="F10153" s="4">
        <v>32791</v>
      </c>
      <c r="G10153">
        <v>8.91</v>
      </c>
      <c r="H10153">
        <f t="shared" si="158"/>
        <v>-0.88000000000000078</v>
      </c>
      <c r="I10153" s="103">
        <f>AVERAGE(H$10:H10153)</f>
        <v>0.4449546529968475</v>
      </c>
      <c r="J10153" s="2"/>
    </row>
    <row r="10154" spans="1:10">
      <c r="A10154" s="4">
        <v>37494</v>
      </c>
      <c r="B10154">
        <v>4.22</v>
      </c>
      <c r="F10154" s="4">
        <v>32792</v>
      </c>
      <c r="G10154">
        <v>8.8800000000000008</v>
      </c>
      <c r="H10154">
        <f t="shared" si="158"/>
        <v>-0.8100000000000005</v>
      </c>
      <c r="I10154" s="103">
        <f>AVERAGE(H$10:H10154)</f>
        <v>0.44483095120749339</v>
      </c>
      <c r="J10154" s="2"/>
    </row>
    <row r="10155" spans="1:10">
      <c r="A10155" s="4">
        <v>37495</v>
      </c>
      <c r="B10155">
        <v>4.29</v>
      </c>
      <c r="F10155" s="4">
        <v>32793</v>
      </c>
      <c r="G10155">
        <v>8.82</v>
      </c>
      <c r="H10155">
        <f t="shared" si="158"/>
        <v>-0.78000000000000114</v>
      </c>
      <c r="I10155" s="103">
        <f>AVERAGE(H$10:H10155)</f>
        <v>0.44471023063276371</v>
      </c>
      <c r="J10155" s="2"/>
    </row>
    <row r="10156" spans="1:10">
      <c r="A10156" s="4">
        <v>37496</v>
      </c>
      <c r="B10156">
        <v>4.22</v>
      </c>
      <c r="F10156" s="4">
        <v>32794</v>
      </c>
      <c r="G10156">
        <v>8.81</v>
      </c>
      <c r="H10156">
        <f t="shared" si="158"/>
        <v>-0.94000000000000039</v>
      </c>
      <c r="I10156" s="103">
        <f>AVERAGE(H$10:H10156)</f>
        <v>0.44457376564502032</v>
      </c>
      <c r="J10156" s="2"/>
    </row>
    <row r="10157" spans="1:10">
      <c r="A10157" s="4">
        <v>37497</v>
      </c>
      <c r="B10157">
        <v>4.16</v>
      </c>
      <c r="F10157" s="4">
        <v>32795</v>
      </c>
      <c r="G10157">
        <v>8.81</v>
      </c>
      <c r="H10157">
        <f t="shared" si="158"/>
        <v>-0.94000000000000039</v>
      </c>
      <c r="I10157" s="103">
        <f>AVERAGE(H$10:H10157)</f>
        <v>0.44443732755222914</v>
      </c>
      <c r="J10157" s="2"/>
    </row>
    <row r="10158" spans="1:10">
      <c r="A10158" s="4">
        <v>37498</v>
      </c>
      <c r="B10158">
        <v>4.1399999999999997</v>
      </c>
      <c r="F10158" s="4">
        <v>32796</v>
      </c>
      <c r="G10158">
        <v>8.81</v>
      </c>
      <c r="H10158">
        <f t="shared" si="158"/>
        <v>-0.94000000000000039</v>
      </c>
      <c r="I10158" s="103">
        <f>AVERAGE(H$10:H10158)</f>
        <v>0.4443009163464402</v>
      </c>
      <c r="J10158" s="2"/>
    </row>
    <row r="10159" spans="1:10">
      <c r="A10159" s="4">
        <v>37502</v>
      </c>
      <c r="B10159">
        <v>3.98</v>
      </c>
      <c r="F10159" s="4">
        <v>32797</v>
      </c>
      <c r="G10159">
        <v>8.6300000000000008</v>
      </c>
      <c r="H10159">
        <f t="shared" si="158"/>
        <v>-0.65000000000000036</v>
      </c>
      <c r="I10159" s="103">
        <f>AVERAGE(H$10:H10159)</f>
        <v>0.44419310344827806</v>
      </c>
      <c r="J10159" s="2"/>
    </row>
    <row r="10160" spans="1:10">
      <c r="A10160" s="4">
        <v>37503</v>
      </c>
      <c r="B10160">
        <v>3.96</v>
      </c>
      <c r="F10160" s="4">
        <v>32798</v>
      </c>
      <c r="G10160">
        <v>8.6999999999999993</v>
      </c>
      <c r="H10160">
        <f t="shared" si="158"/>
        <v>-0.69999999999999929</v>
      </c>
      <c r="I10160" s="103">
        <f>AVERAGE(H$10:H10160)</f>
        <v>0.44408038616885259</v>
      </c>
      <c r="J10160" s="2"/>
    </row>
    <row r="10161" spans="1:10">
      <c r="A10161" s="4">
        <v>37504</v>
      </c>
      <c r="B10161">
        <v>3.91</v>
      </c>
      <c r="F10161" s="4">
        <v>32799</v>
      </c>
      <c r="G10161">
        <v>8.75</v>
      </c>
      <c r="H10161">
        <f t="shared" si="158"/>
        <v>-0.74000000000000021</v>
      </c>
      <c r="I10161" s="103">
        <f>AVERAGE(H$10:H10161)</f>
        <v>0.44396375098502983</v>
      </c>
      <c r="J10161" s="2"/>
    </row>
    <row r="10162" spans="1:10">
      <c r="A10162" s="4">
        <v>37505</v>
      </c>
      <c r="B10162">
        <v>4.05</v>
      </c>
      <c r="F10162" s="4">
        <v>32800</v>
      </c>
      <c r="G10162">
        <v>8.7100000000000009</v>
      </c>
      <c r="H10162">
        <f t="shared" si="158"/>
        <v>-0.75000000000000089</v>
      </c>
      <c r="I10162" s="103">
        <f>AVERAGE(H$10:H10162)</f>
        <v>0.44384615384615606</v>
      </c>
      <c r="J10162" s="2"/>
    </row>
    <row r="10163" spans="1:10">
      <c r="A10163" s="4">
        <v>37508</v>
      </c>
      <c r="B10163">
        <v>4.05</v>
      </c>
      <c r="F10163" s="4">
        <v>32801</v>
      </c>
      <c r="G10163">
        <v>8.7100000000000009</v>
      </c>
      <c r="H10163">
        <f t="shared" si="158"/>
        <v>-0.73000000000000043</v>
      </c>
      <c r="I10163" s="103">
        <f>AVERAGE(H$10:H10163)</f>
        <v>0.44373054953713048</v>
      </c>
      <c r="J10163" s="2"/>
    </row>
    <row r="10164" spans="1:10">
      <c r="A10164" s="4">
        <v>37509</v>
      </c>
      <c r="B10164">
        <v>4</v>
      </c>
      <c r="F10164" s="4">
        <v>32802</v>
      </c>
      <c r="G10164">
        <v>8.7100000000000009</v>
      </c>
      <c r="H10164">
        <f t="shared" si="158"/>
        <v>-0.73000000000000043</v>
      </c>
      <c r="I10164" s="103">
        <f>AVERAGE(H$10:H10164)</f>
        <v>0.44361496799606337</v>
      </c>
      <c r="J10164" s="2"/>
    </row>
    <row r="10165" spans="1:10">
      <c r="A10165" s="4">
        <v>37510</v>
      </c>
      <c r="B10165">
        <v>4.07</v>
      </c>
      <c r="F10165" s="4">
        <v>32803</v>
      </c>
      <c r="G10165">
        <v>8.7100000000000009</v>
      </c>
      <c r="H10165">
        <f t="shared" si="158"/>
        <v>-0.73000000000000043</v>
      </c>
      <c r="I10165" s="103">
        <f>AVERAGE(H$10:H10165)</f>
        <v>0.44349940921622921</v>
      </c>
      <c r="J10165" s="2"/>
    </row>
    <row r="10166" spans="1:10">
      <c r="A10166" s="4">
        <v>37511</v>
      </c>
      <c r="B10166">
        <v>3.98</v>
      </c>
      <c r="F10166" s="4">
        <v>32804</v>
      </c>
      <c r="G10166">
        <v>8.73</v>
      </c>
      <c r="H10166">
        <f t="shared" si="158"/>
        <v>-0.8100000000000005</v>
      </c>
      <c r="I10166" s="103">
        <f>AVERAGE(H$10:H10166)</f>
        <v>0.44337599684946571</v>
      </c>
      <c r="J10166" s="2"/>
    </row>
    <row r="10167" spans="1:10">
      <c r="A10167" s="4">
        <v>37512</v>
      </c>
      <c r="B10167">
        <v>3.92</v>
      </c>
      <c r="F10167" s="4">
        <v>32805</v>
      </c>
      <c r="G10167">
        <v>8.7200000000000006</v>
      </c>
      <c r="H10167">
        <f t="shared" si="158"/>
        <v>-0.85000000000000053</v>
      </c>
      <c r="I10167" s="103">
        <f>AVERAGE(H$10:H10167)</f>
        <v>0.44324867099823029</v>
      </c>
      <c r="J10167" s="2"/>
    </row>
    <row r="10168" spans="1:10">
      <c r="A10168" s="4">
        <v>37515</v>
      </c>
      <c r="B10168">
        <v>3.9</v>
      </c>
      <c r="F10168" s="4">
        <v>32806</v>
      </c>
      <c r="G10168">
        <v>8.73</v>
      </c>
      <c r="H10168">
        <f t="shared" si="158"/>
        <v>-0.87000000000000011</v>
      </c>
      <c r="I10168" s="103">
        <f>AVERAGE(H$10:H10168)</f>
        <v>0.44311940151589951</v>
      </c>
      <c r="J10168" s="2"/>
    </row>
    <row r="10169" spans="1:10">
      <c r="A10169" s="4">
        <v>37516</v>
      </c>
      <c r="B10169">
        <v>3.87</v>
      </c>
      <c r="F10169" s="4">
        <v>32807</v>
      </c>
      <c r="G10169">
        <v>8.75</v>
      </c>
      <c r="H10169">
        <f t="shared" si="158"/>
        <v>-0.87000000000000011</v>
      </c>
      <c r="I10169" s="103">
        <f>AVERAGE(H$10:H10169)</f>
        <v>0.44299015748031728</v>
      </c>
      <c r="J10169" s="2"/>
    </row>
    <row r="10170" spans="1:10">
      <c r="A10170" s="4">
        <v>37517</v>
      </c>
      <c r="B10170">
        <v>3.86</v>
      </c>
      <c r="F10170" s="4">
        <v>32808</v>
      </c>
      <c r="G10170">
        <v>8.74</v>
      </c>
      <c r="H10170">
        <f t="shared" si="158"/>
        <v>-0.79999999999999982</v>
      </c>
      <c r="I10170" s="103">
        <f>AVERAGE(H$10:H10170)</f>
        <v>0.44286782796969032</v>
      </c>
      <c r="J10170" s="2"/>
    </row>
    <row r="10171" spans="1:10">
      <c r="A10171" s="4">
        <v>37518</v>
      </c>
      <c r="B10171">
        <v>3.79</v>
      </c>
      <c r="F10171" s="4">
        <v>32809</v>
      </c>
      <c r="G10171">
        <v>8.74</v>
      </c>
      <c r="H10171">
        <f t="shared" si="158"/>
        <v>-0.79999999999999982</v>
      </c>
      <c r="I10171" s="103">
        <f>AVERAGE(H$10:H10171)</f>
        <v>0.44274552253493632</v>
      </c>
      <c r="J10171" s="2"/>
    </row>
    <row r="10172" spans="1:10">
      <c r="A10172" s="4">
        <v>37519</v>
      </c>
      <c r="B10172">
        <v>3.79</v>
      </c>
      <c r="F10172" s="4">
        <v>32810</v>
      </c>
      <c r="G10172">
        <v>8.74</v>
      </c>
      <c r="H10172">
        <f t="shared" si="158"/>
        <v>-0.79999999999999982</v>
      </c>
      <c r="I10172" s="103">
        <f>AVERAGE(H$10:H10172)</f>
        <v>0.44262324116894841</v>
      </c>
      <c r="J10172" s="2"/>
    </row>
    <row r="10173" spans="1:10">
      <c r="A10173" s="4">
        <v>37522</v>
      </c>
      <c r="B10173">
        <v>3.7</v>
      </c>
      <c r="F10173" s="4">
        <v>32811</v>
      </c>
      <c r="G10173">
        <v>8.75</v>
      </c>
      <c r="H10173">
        <f t="shared" si="158"/>
        <v>-0.83000000000000007</v>
      </c>
      <c r="I10173" s="103">
        <f>AVERAGE(H$10:H10173)</f>
        <v>0.44249803227076179</v>
      </c>
      <c r="J10173" s="2"/>
    </row>
    <row r="10174" spans="1:10">
      <c r="A10174" s="4">
        <v>37523</v>
      </c>
      <c r="B10174">
        <v>3.69</v>
      </c>
      <c r="F10174" s="4">
        <v>32812</v>
      </c>
      <c r="G10174">
        <v>8.89</v>
      </c>
      <c r="H10174">
        <f t="shared" si="158"/>
        <v>-0.97000000000000064</v>
      </c>
      <c r="I10174" s="103">
        <f>AVERAGE(H$10:H10174)</f>
        <v>0.44235907525824131</v>
      </c>
      <c r="J10174" s="2"/>
    </row>
    <row r="10175" spans="1:10">
      <c r="A10175" s="4">
        <v>37524</v>
      </c>
      <c r="B10175">
        <v>3.77</v>
      </c>
      <c r="F10175" s="4">
        <v>32813</v>
      </c>
      <c r="G10175">
        <v>8.98</v>
      </c>
      <c r="H10175">
        <f t="shared" si="158"/>
        <v>-1.0700000000000003</v>
      </c>
      <c r="I10175" s="103">
        <f>AVERAGE(H$10:H10175)</f>
        <v>0.44221030887271523</v>
      </c>
      <c r="J10175" s="2"/>
    </row>
    <row r="10176" spans="1:10">
      <c r="A10176" s="4">
        <v>37525</v>
      </c>
      <c r="B10176">
        <v>3.79</v>
      </c>
      <c r="F10176" s="4">
        <v>32814</v>
      </c>
      <c r="G10176">
        <v>8.77</v>
      </c>
      <c r="H10176">
        <f t="shared" si="158"/>
        <v>-0.89999999999999947</v>
      </c>
      <c r="I10176" s="103">
        <f>AVERAGE(H$10:H10176)</f>
        <v>0.4420782925150018</v>
      </c>
      <c r="J10176" s="2"/>
    </row>
    <row r="10177" spans="1:10">
      <c r="A10177" s="4">
        <v>37526</v>
      </c>
      <c r="B10177">
        <v>3.69</v>
      </c>
      <c r="F10177" s="4">
        <v>32815</v>
      </c>
      <c r="G10177">
        <v>8.74</v>
      </c>
      <c r="H10177">
        <f t="shared" si="158"/>
        <v>-0.78000000000000025</v>
      </c>
      <c r="I10177" s="103">
        <f>AVERAGE(H$10:H10177)</f>
        <v>0.44195810385523443</v>
      </c>
      <c r="J10177" s="2"/>
    </row>
    <row r="10178" spans="1:10">
      <c r="A10178" s="4">
        <v>37529</v>
      </c>
      <c r="B10178">
        <v>3.63</v>
      </c>
      <c r="F10178" s="4">
        <v>32816</v>
      </c>
      <c r="G10178">
        <v>8.74</v>
      </c>
      <c r="H10178">
        <f t="shared" si="158"/>
        <v>-0.78000000000000025</v>
      </c>
      <c r="I10178" s="103">
        <f>AVERAGE(H$10:H10178)</f>
        <v>0.44183793883371264</v>
      </c>
      <c r="J10178" s="2"/>
    </row>
    <row r="10179" spans="1:10">
      <c r="A10179" s="4">
        <v>37530</v>
      </c>
      <c r="B10179">
        <v>3.72</v>
      </c>
      <c r="F10179" s="4">
        <v>32817</v>
      </c>
      <c r="G10179">
        <v>8.74</v>
      </c>
      <c r="H10179">
        <f t="shared" si="158"/>
        <v>-0.78000000000000025</v>
      </c>
      <c r="I10179" s="103">
        <f>AVERAGE(H$10:H10179)</f>
        <v>0.44171779744346351</v>
      </c>
      <c r="J10179" s="2"/>
    </row>
    <row r="10180" spans="1:10">
      <c r="A10180" s="4">
        <v>37531</v>
      </c>
      <c r="B10180">
        <v>3.71</v>
      </c>
      <c r="F10180" s="4">
        <v>32818</v>
      </c>
      <c r="G10180">
        <v>8.74</v>
      </c>
      <c r="H10180">
        <f t="shared" si="158"/>
        <v>-0.74000000000000021</v>
      </c>
      <c r="I10180" s="103">
        <f>AVERAGE(H$10:H10180)</f>
        <v>0.4416016124274923</v>
      </c>
      <c r="J10180" s="2"/>
    </row>
    <row r="10181" spans="1:10">
      <c r="A10181" s="4">
        <v>37532</v>
      </c>
      <c r="B10181">
        <v>3.7</v>
      </c>
      <c r="F10181" s="4">
        <v>32819</v>
      </c>
      <c r="G10181">
        <v>8.64</v>
      </c>
      <c r="H10181">
        <f t="shared" si="158"/>
        <v>-0.74000000000000021</v>
      </c>
      <c r="I10181" s="103">
        <f>AVERAGE(H$10:H10181)</f>
        <v>0.44148545025560604</v>
      </c>
      <c r="J10181" s="2"/>
    </row>
    <row r="10182" spans="1:10">
      <c r="A10182" s="4">
        <v>37533</v>
      </c>
      <c r="B10182">
        <v>3.69</v>
      </c>
      <c r="F10182" s="4">
        <v>32820</v>
      </c>
      <c r="G10182">
        <v>8.48</v>
      </c>
      <c r="H10182">
        <f t="shared" si="158"/>
        <v>-0.61000000000000032</v>
      </c>
      <c r="I10182" s="103">
        <f>AVERAGE(H$10:H10182)</f>
        <v>0.44138208984567234</v>
      </c>
      <c r="J10182" s="2"/>
    </row>
    <row r="10183" spans="1:10">
      <c r="A10183" s="4">
        <v>37536</v>
      </c>
      <c r="B10183">
        <v>3.64</v>
      </c>
      <c r="F10183" s="4">
        <v>32821</v>
      </c>
      <c r="G10183">
        <v>8.42</v>
      </c>
      <c r="H10183">
        <f t="shared" si="158"/>
        <v>-0.51999999999999957</v>
      </c>
      <c r="I10183" s="103">
        <f>AVERAGE(H$10:H10183)</f>
        <v>0.44128759583251664</v>
      </c>
      <c r="J10183" s="2"/>
    </row>
    <row r="10184" spans="1:10">
      <c r="A10184" s="4">
        <v>37537</v>
      </c>
      <c r="B10184">
        <v>3.65</v>
      </c>
      <c r="F10184" s="4">
        <v>32822</v>
      </c>
      <c r="G10184">
        <v>8.4</v>
      </c>
      <c r="H10184">
        <f t="shared" si="158"/>
        <v>-0.48000000000000043</v>
      </c>
      <c r="I10184" s="103">
        <f>AVERAGE(H$10:H10184)</f>
        <v>0.44119705159705402</v>
      </c>
      <c r="J10184" s="2"/>
    </row>
    <row r="10185" spans="1:10">
      <c r="A10185" s="4">
        <v>37538</v>
      </c>
      <c r="B10185">
        <v>3.61</v>
      </c>
      <c r="F10185" s="4">
        <v>32823</v>
      </c>
      <c r="G10185">
        <v>8.4</v>
      </c>
      <c r="H10185">
        <f t="shared" si="158"/>
        <v>-0.48000000000000043</v>
      </c>
      <c r="I10185" s="103">
        <f>AVERAGE(H$10:H10185)</f>
        <v>0.4411065251572352</v>
      </c>
      <c r="J10185" s="2"/>
    </row>
    <row r="10186" spans="1:10">
      <c r="A10186" s="4">
        <v>37539</v>
      </c>
      <c r="B10186">
        <v>3.68</v>
      </c>
      <c r="F10186" s="4">
        <v>32824</v>
      </c>
      <c r="G10186">
        <v>8.4</v>
      </c>
      <c r="H10186">
        <f t="shared" ref="H10186:H10249" si="159">IFERROR(((VLOOKUP(F10186,$A$9:$B$14200,2,FALSE))-G10186),H10185)</f>
        <v>-0.48000000000000043</v>
      </c>
      <c r="I10186" s="103">
        <f>AVERAGE(H$10:H10186)</f>
        <v>0.44101601650781425</v>
      </c>
      <c r="J10186" s="2"/>
    </row>
    <row r="10187" spans="1:10">
      <c r="A10187" s="4">
        <v>37540</v>
      </c>
      <c r="B10187">
        <v>3.83</v>
      </c>
      <c r="F10187" s="4">
        <v>32825</v>
      </c>
      <c r="G10187">
        <v>8.44</v>
      </c>
      <c r="H10187">
        <f t="shared" si="159"/>
        <v>-0.54999999999999982</v>
      </c>
      <c r="I10187" s="103">
        <f>AVERAGE(H$10:H10187)</f>
        <v>0.44091864806445524</v>
      </c>
      <c r="J10187" s="2"/>
    </row>
    <row r="10188" spans="1:10">
      <c r="A10188" s="4">
        <v>37544</v>
      </c>
      <c r="B10188">
        <v>4.07</v>
      </c>
      <c r="F10188" s="4">
        <v>32826</v>
      </c>
      <c r="G10188">
        <v>8.44</v>
      </c>
      <c r="H10188">
        <f t="shared" si="159"/>
        <v>-0.5699999999999994</v>
      </c>
      <c r="I10188" s="103">
        <f>AVERAGE(H$10:H10188)</f>
        <v>0.44081933392278472</v>
      </c>
      <c r="J10188" s="2"/>
    </row>
    <row r="10189" spans="1:10">
      <c r="A10189" s="4">
        <v>37545</v>
      </c>
      <c r="B10189">
        <v>4.0599999999999996</v>
      </c>
      <c r="F10189" s="4">
        <v>32827</v>
      </c>
      <c r="G10189">
        <v>8.73</v>
      </c>
      <c r="H10189">
        <f t="shared" si="159"/>
        <v>-0.91000000000000014</v>
      </c>
      <c r="I10189" s="103">
        <f>AVERAGE(H$10:H10189)</f>
        <v>0.44068664047151535</v>
      </c>
      <c r="J10189" s="2"/>
    </row>
    <row r="10190" spans="1:10">
      <c r="A10190" s="4">
        <v>37546</v>
      </c>
      <c r="B10190">
        <v>4.16</v>
      </c>
      <c r="F10190" s="4">
        <v>32828</v>
      </c>
      <c r="G10190">
        <v>8.52</v>
      </c>
      <c r="H10190">
        <f t="shared" si="159"/>
        <v>-0.69999999999999929</v>
      </c>
      <c r="I10190" s="103">
        <f>AVERAGE(H$10:H10190)</f>
        <v>0.44057459974462493</v>
      </c>
      <c r="J10190" s="2"/>
    </row>
    <row r="10191" spans="1:10">
      <c r="A10191" s="4">
        <v>37547</v>
      </c>
      <c r="B10191">
        <v>4.1399999999999997</v>
      </c>
      <c r="F10191" s="4">
        <v>32829</v>
      </c>
      <c r="G10191">
        <v>8.4499999999999993</v>
      </c>
      <c r="H10191">
        <f t="shared" si="159"/>
        <v>-0.5699999999999994</v>
      </c>
      <c r="I10191" s="103">
        <f>AVERAGE(H$10:H10191)</f>
        <v>0.44047534865449089</v>
      </c>
      <c r="J10191" s="2"/>
    </row>
    <row r="10192" spans="1:10">
      <c r="A10192" s="4">
        <v>37550</v>
      </c>
      <c r="B10192">
        <v>4.24</v>
      </c>
      <c r="F10192" s="4">
        <v>32830</v>
      </c>
      <c r="G10192">
        <v>8.4499999999999993</v>
      </c>
      <c r="H10192">
        <f t="shared" si="159"/>
        <v>-0.5699999999999994</v>
      </c>
      <c r="I10192" s="103">
        <f>AVERAGE(H$10:H10192)</f>
        <v>0.44037611705784413</v>
      </c>
      <c r="J10192" s="2"/>
    </row>
    <row r="10193" spans="1:10">
      <c r="A10193" s="4">
        <v>37551</v>
      </c>
      <c r="B10193">
        <v>4.2699999999999996</v>
      </c>
      <c r="F10193" s="4">
        <v>32831</v>
      </c>
      <c r="G10193">
        <v>8.4499999999999993</v>
      </c>
      <c r="H10193">
        <f t="shared" si="159"/>
        <v>-0.5699999999999994</v>
      </c>
      <c r="I10193" s="103">
        <f>AVERAGE(H$10:H10193)</f>
        <v>0.44027690494894217</v>
      </c>
      <c r="J10193" s="2"/>
    </row>
    <row r="10194" spans="1:10">
      <c r="A10194" s="4">
        <v>37552</v>
      </c>
      <c r="B10194">
        <v>4.26</v>
      </c>
      <c r="F10194" s="4">
        <v>32832</v>
      </c>
      <c r="G10194">
        <v>8.4700000000000006</v>
      </c>
      <c r="H10194">
        <f t="shared" si="159"/>
        <v>-0.61000000000000032</v>
      </c>
      <c r="I10194" s="103">
        <f>AVERAGE(H$10:H10194)</f>
        <v>0.44017378497791138</v>
      </c>
      <c r="J10194" s="2"/>
    </row>
    <row r="10195" spans="1:10">
      <c r="A10195" s="4">
        <v>37553</v>
      </c>
      <c r="B10195">
        <v>4.16</v>
      </c>
      <c r="F10195" s="4">
        <v>32833</v>
      </c>
      <c r="G10195">
        <v>8.5</v>
      </c>
      <c r="H10195">
        <f t="shared" si="159"/>
        <v>-0.65000000000000036</v>
      </c>
      <c r="I10195" s="103">
        <f>AVERAGE(H$10:H10195)</f>
        <v>0.44006675829570269</v>
      </c>
      <c r="J10195" s="2"/>
    </row>
    <row r="10196" spans="1:10">
      <c r="A10196" s="4">
        <v>37554</v>
      </c>
      <c r="B10196">
        <v>4.12</v>
      </c>
      <c r="F10196" s="4">
        <v>32834</v>
      </c>
      <c r="G10196">
        <v>8.3800000000000008</v>
      </c>
      <c r="H10196">
        <f t="shared" si="159"/>
        <v>-0.57000000000000117</v>
      </c>
      <c r="I10196" s="103">
        <f>AVERAGE(H$10:H10196)</f>
        <v>0.43996760577206517</v>
      </c>
      <c r="J10196" s="2"/>
    </row>
    <row r="10197" spans="1:10">
      <c r="A10197" s="4">
        <v>37557</v>
      </c>
      <c r="B10197">
        <v>4.0999999999999996</v>
      </c>
      <c r="F10197" s="4">
        <v>32835</v>
      </c>
      <c r="G10197">
        <v>8.3800000000000008</v>
      </c>
      <c r="H10197">
        <f t="shared" si="159"/>
        <v>-0.57000000000000117</v>
      </c>
      <c r="I10197" s="103">
        <f>AVERAGE(H$10:H10197)</f>
        <v>0.43986847271299845</v>
      </c>
      <c r="J10197" s="2"/>
    </row>
    <row r="10198" spans="1:10">
      <c r="A10198" s="4">
        <v>37558</v>
      </c>
      <c r="B10198">
        <v>3.97</v>
      </c>
      <c r="F10198" s="4">
        <v>32836</v>
      </c>
      <c r="G10198">
        <v>8.3000000000000007</v>
      </c>
      <c r="H10198">
        <f t="shared" si="159"/>
        <v>-0.50000000000000089</v>
      </c>
      <c r="I10198" s="103">
        <f>AVERAGE(H$10:H10198)</f>
        <v>0.43977622926685916</v>
      </c>
      <c r="J10198" s="2"/>
    </row>
    <row r="10199" spans="1:10">
      <c r="A10199" s="4">
        <v>37559</v>
      </c>
      <c r="B10199">
        <v>3.99</v>
      </c>
      <c r="F10199" s="4">
        <v>32837</v>
      </c>
      <c r="G10199">
        <v>8.3000000000000007</v>
      </c>
      <c r="H10199">
        <f t="shared" si="159"/>
        <v>-0.50000000000000089</v>
      </c>
      <c r="I10199" s="103">
        <f>AVERAGE(H$10:H10199)</f>
        <v>0.43968400392541984</v>
      </c>
      <c r="J10199" s="2"/>
    </row>
    <row r="10200" spans="1:10">
      <c r="A10200" s="4">
        <v>37560</v>
      </c>
      <c r="B10200">
        <v>3.93</v>
      </c>
      <c r="F10200" s="4">
        <v>32838</v>
      </c>
      <c r="G10200">
        <v>8.3000000000000007</v>
      </c>
      <c r="H10200">
        <f t="shared" si="159"/>
        <v>-0.50000000000000089</v>
      </c>
      <c r="I10200" s="103">
        <f>AVERAGE(H$10:H10200)</f>
        <v>0.43959179668335086</v>
      </c>
      <c r="J10200" s="2"/>
    </row>
    <row r="10201" spans="1:10">
      <c r="A10201" s="4">
        <v>37561</v>
      </c>
      <c r="B10201">
        <v>4.01</v>
      </c>
      <c r="F10201" s="4">
        <v>32839</v>
      </c>
      <c r="G10201">
        <v>8.56</v>
      </c>
      <c r="H10201">
        <f t="shared" si="159"/>
        <v>-0.71000000000000085</v>
      </c>
      <c r="I10201" s="103">
        <f>AVERAGE(H$10:H10201)</f>
        <v>0.43947900313972021</v>
      </c>
      <c r="J10201" s="2"/>
    </row>
    <row r="10202" spans="1:10">
      <c r="A10202" s="4">
        <v>37564</v>
      </c>
      <c r="B10202">
        <v>4.07</v>
      </c>
      <c r="F10202" s="4">
        <v>32840</v>
      </c>
      <c r="G10202">
        <v>8.73</v>
      </c>
      <c r="H10202">
        <f t="shared" si="159"/>
        <v>-0.87000000000000011</v>
      </c>
      <c r="I10202" s="103">
        <f>AVERAGE(H$10:H10202)</f>
        <v>0.43935053468066598</v>
      </c>
      <c r="J10202" s="2"/>
    </row>
    <row r="10203" spans="1:10">
      <c r="A10203" s="4">
        <v>37565</v>
      </c>
      <c r="B10203">
        <v>4.0999999999999996</v>
      </c>
      <c r="F10203" s="4">
        <v>32841</v>
      </c>
      <c r="G10203">
        <v>8.99</v>
      </c>
      <c r="H10203">
        <f t="shared" si="159"/>
        <v>-1.1100000000000003</v>
      </c>
      <c r="I10203" s="103">
        <f>AVERAGE(H$10:H10203)</f>
        <v>0.4391985481655904</v>
      </c>
      <c r="J10203" s="2"/>
    </row>
    <row r="10204" spans="1:10">
      <c r="A10204" s="4">
        <v>37566</v>
      </c>
      <c r="B10204">
        <v>4.09</v>
      </c>
      <c r="F10204" s="4">
        <v>32842</v>
      </c>
      <c r="G10204">
        <v>8.6</v>
      </c>
      <c r="H10204">
        <f t="shared" si="159"/>
        <v>-0.75999999999999979</v>
      </c>
      <c r="I10204" s="103">
        <f>AVERAGE(H$10:H10204)</f>
        <v>0.43908092202060112</v>
      </c>
      <c r="J10204" s="2"/>
    </row>
    <row r="10205" spans="1:10">
      <c r="A10205" s="4">
        <v>37567</v>
      </c>
      <c r="B10205">
        <v>3.88</v>
      </c>
      <c r="F10205" s="4">
        <v>32843</v>
      </c>
      <c r="G10205">
        <v>8.51</v>
      </c>
      <c r="H10205">
        <f t="shared" si="159"/>
        <v>-0.70000000000000018</v>
      </c>
      <c r="I10205" s="103">
        <f>AVERAGE(H$10:H10205)</f>
        <v>0.43896920360926134</v>
      </c>
      <c r="J10205" s="2"/>
    </row>
    <row r="10206" spans="1:10">
      <c r="A10206" s="4">
        <v>37568</v>
      </c>
      <c r="B10206">
        <v>3.85</v>
      </c>
      <c r="F10206" s="4">
        <v>32844</v>
      </c>
      <c r="G10206">
        <v>8.51</v>
      </c>
      <c r="H10206">
        <f t="shared" si="159"/>
        <v>-0.70000000000000018</v>
      </c>
      <c r="I10206" s="103">
        <f>AVERAGE(H$10:H10206)</f>
        <v>0.43885750710993715</v>
      </c>
      <c r="J10206" s="2"/>
    </row>
    <row r="10207" spans="1:10">
      <c r="A10207" s="4">
        <v>37572</v>
      </c>
      <c r="B10207">
        <v>3.84</v>
      </c>
      <c r="F10207" s="4">
        <v>32845</v>
      </c>
      <c r="G10207">
        <v>8.51</v>
      </c>
      <c r="H10207">
        <f t="shared" si="159"/>
        <v>-0.70000000000000018</v>
      </c>
      <c r="I10207" s="103">
        <f>AVERAGE(H$10:H10207)</f>
        <v>0.43874583251618249</v>
      </c>
      <c r="J10207" s="2"/>
    </row>
    <row r="10208" spans="1:10">
      <c r="A10208" s="4">
        <v>37573</v>
      </c>
      <c r="B10208">
        <v>3.84</v>
      </c>
      <c r="F10208" s="4">
        <v>32846</v>
      </c>
      <c r="G10208">
        <v>8.5299999999999994</v>
      </c>
      <c r="H10208">
        <f t="shared" si="159"/>
        <v>-0.70999999999999908</v>
      </c>
      <c r="I10208" s="103">
        <f>AVERAGE(H$10:H10208)</f>
        <v>0.43863319933327083</v>
      </c>
      <c r="J10208" s="2"/>
    </row>
    <row r="10209" spans="1:10">
      <c r="A10209" s="4">
        <v>37574</v>
      </c>
      <c r="B10209">
        <v>4.03</v>
      </c>
      <c r="F10209" s="4">
        <v>32847</v>
      </c>
      <c r="G10209">
        <v>8.51</v>
      </c>
      <c r="H10209">
        <f t="shared" si="159"/>
        <v>-0.6899999999999995</v>
      </c>
      <c r="I10209" s="103">
        <f>AVERAGE(H$10:H10209)</f>
        <v>0.43852254901961074</v>
      </c>
      <c r="J10209" s="2"/>
    </row>
    <row r="10210" spans="1:10">
      <c r="A10210" s="4">
        <v>37575</v>
      </c>
      <c r="B10210">
        <v>4.05</v>
      </c>
      <c r="F10210" s="4">
        <v>32848</v>
      </c>
      <c r="G10210">
        <v>8.4700000000000006</v>
      </c>
      <c r="H10210">
        <f t="shared" si="159"/>
        <v>-0.62000000000000099</v>
      </c>
      <c r="I10210" s="103">
        <f>AVERAGE(H$10:H10210)</f>
        <v>0.43841878247230953</v>
      </c>
      <c r="J10210" s="2"/>
    </row>
    <row r="10211" spans="1:10">
      <c r="A10211" s="4">
        <v>37578</v>
      </c>
      <c r="B10211">
        <v>4.0199999999999996</v>
      </c>
      <c r="F10211" s="4">
        <v>32849</v>
      </c>
      <c r="G10211">
        <v>8.48</v>
      </c>
      <c r="H10211">
        <f t="shared" si="159"/>
        <v>-0.60000000000000053</v>
      </c>
      <c r="I10211" s="103">
        <f>AVERAGE(H$10:H10211)</f>
        <v>0.43831699666732299</v>
      </c>
      <c r="J10211" s="2"/>
    </row>
    <row r="10212" spans="1:10">
      <c r="A10212" s="4">
        <v>37579</v>
      </c>
      <c r="B10212">
        <v>3.99</v>
      </c>
      <c r="F10212" s="4">
        <v>32850</v>
      </c>
      <c r="G10212">
        <v>8.4600000000000009</v>
      </c>
      <c r="H10212">
        <f t="shared" si="159"/>
        <v>-0.64000000000000057</v>
      </c>
      <c r="I10212" s="103">
        <f>AVERAGE(H$10:H10212)</f>
        <v>0.4382113103989051</v>
      </c>
      <c r="J10212" s="2"/>
    </row>
    <row r="10213" spans="1:10">
      <c r="A10213" s="4">
        <v>37580</v>
      </c>
      <c r="B10213">
        <v>4.08</v>
      </c>
      <c r="F10213" s="4">
        <v>32851</v>
      </c>
      <c r="G10213">
        <v>8.4600000000000009</v>
      </c>
      <c r="H10213">
        <f t="shared" si="159"/>
        <v>-0.64000000000000057</v>
      </c>
      <c r="I10213" s="103">
        <f>AVERAGE(H$10:H10213)</f>
        <v>0.43810564484516157</v>
      </c>
      <c r="J10213" s="2"/>
    </row>
    <row r="10214" spans="1:10">
      <c r="A10214" s="4">
        <v>37581</v>
      </c>
      <c r="B10214">
        <v>4.1399999999999997</v>
      </c>
      <c r="F10214" s="4">
        <v>32852</v>
      </c>
      <c r="G10214">
        <v>8.4600000000000009</v>
      </c>
      <c r="H10214">
        <f t="shared" si="159"/>
        <v>-0.64000000000000057</v>
      </c>
      <c r="I10214" s="103">
        <f>AVERAGE(H$10:H10214)</f>
        <v>0.43800000000000278</v>
      </c>
      <c r="J10214" s="2"/>
    </row>
    <row r="10215" spans="1:10">
      <c r="A10215" s="4">
        <v>37582</v>
      </c>
      <c r="B10215">
        <v>4.18</v>
      </c>
      <c r="F10215" s="4">
        <v>32853</v>
      </c>
      <c r="G10215">
        <v>8.44</v>
      </c>
      <c r="H10215">
        <f t="shared" si="159"/>
        <v>-0.60999999999999943</v>
      </c>
      <c r="I10215" s="103">
        <f>AVERAGE(H$10:H10215)</f>
        <v>0.43789731530472548</v>
      </c>
      <c r="J10215" s="2"/>
    </row>
    <row r="10216" spans="1:10">
      <c r="A10216" s="4">
        <v>37585</v>
      </c>
      <c r="B10216">
        <v>4.1900000000000004</v>
      </c>
      <c r="F10216" s="4">
        <v>32854</v>
      </c>
      <c r="G10216">
        <v>8.44</v>
      </c>
      <c r="H10216">
        <f t="shared" si="159"/>
        <v>-0.59999999999999964</v>
      </c>
      <c r="I10216" s="103">
        <f>AVERAGE(H$10:H10216)</f>
        <v>0.43779563044969416</v>
      </c>
      <c r="J10216" s="2"/>
    </row>
    <row r="10217" spans="1:10">
      <c r="A10217" s="4">
        <v>37586</v>
      </c>
      <c r="B10217">
        <v>4.08</v>
      </c>
      <c r="F10217" s="4">
        <v>32855</v>
      </c>
      <c r="G10217">
        <v>8.58</v>
      </c>
      <c r="H10217">
        <f t="shared" si="159"/>
        <v>-0.75999999999999979</v>
      </c>
      <c r="I10217" s="103">
        <f>AVERAGE(H$10:H10217)</f>
        <v>0.43767829153605287</v>
      </c>
      <c r="J10217" s="2"/>
    </row>
    <row r="10218" spans="1:10">
      <c r="A10218" s="4">
        <v>37587</v>
      </c>
      <c r="B10218">
        <v>4.26</v>
      </c>
      <c r="F10218" s="4">
        <v>32856</v>
      </c>
      <c r="G10218">
        <v>8.51</v>
      </c>
      <c r="H10218">
        <f t="shared" si="159"/>
        <v>-0.71999999999999975</v>
      </c>
      <c r="I10218" s="103">
        <f>AVERAGE(H$10:H10218)</f>
        <v>0.43756489372122909</v>
      </c>
      <c r="J10218" s="2"/>
    </row>
    <row r="10219" spans="1:10">
      <c r="A10219" s="4">
        <v>37589</v>
      </c>
      <c r="B10219">
        <v>4.22</v>
      </c>
      <c r="F10219" s="4">
        <v>32857</v>
      </c>
      <c r="G10219">
        <v>8.56</v>
      </c>
      <c r="H10219">
        <f t="shared" si="159"/>
        <v>-0.76000000000000068</v>
      </c>
      <c r="I10219" s="103">
        <f>AVERAGE(H$10:H10219)</f>
        <v>0.43744760039177544</v>
      </c>
      <c r="J10219" s="2"/>
    </row>
    <row r="10220" spans="1:10">
      <c r="A10220" s="4">
        <v>37592</v>
      </c>
      <c r="B10220">
        <v>4.22</v>
      </c>
      <c r="F10220" s="4">
        <v>32858</v>
      </c>
      <c r="G10220">
        <v>8.56</v>
      </c>
      <c r="H10220">
        <f t="shared" si="159"/>
        <v>-0.76000000000000068</v>
      </c>
      <c r="I10220" s="103">
        <f>AVERAGE(H$10:H10220)</f>
        <v>0.43733033003623811</v>
      </c>
      <c r="J10220" s="2"/>
    </row>
    <row r="10221" spans="1:10">
      <c r="A10221" s="4">
        <v>37593</v>
      </c>
      <c r="B10221">
        <v>4.24</v>
      </c>
      <c r="F10221" s="4">
        <v>32859</v>
      </c>
      <c r="G10221">
        <v>8.56</v>
      </c>
      <c r="H10221">
        <f t="shared" si="159"/>
        <v>-0.76000000000000068</v>
      </c>
      <c r="I10221" s="103">
        <f>AVERAGE(H$10:H10221)</f>
        <v>0.4372130826478679</v>
      </c>
      <c r="J10221" s="2"/>
    </row>
    <row r="10222" spans="1:10">
      <c r="A10222" s="4">
        <v>37594</v>
      </c>
      <c r="B10222">
        <v>4.18</v>
      </c>
      <c r="F10222" s="4">
        <v>32860</v>
      </c>
      <c r="G10222">
        <v>8.56</v>
      </c>
      <c r="H10222">
        <f t="shared" si="159"/>
        <v>-0.79000000000000092</v>
      </c>
      <c r="I10222" s="103">
        <f>AVERAGE(H$10:H10222)</f>
        <v>0.43709292078723461</v>
      </c>
      <c r="J10222" s="2"/>
    </row>
    <row r="10223" spans="1:10">
      <c r="A10223" s="4">
        <v>37595</v>
      </c>
      <c r="B10223">
        <v>4.13</v>
      </c>
      <c r="F10223" s="4">
        <v>32861</v>
      </c>
      <c r="G10223">
        <v>8.5</v>
      </c>
      <c r="H10223">
        <f t="shared" si="159"/>
        <v>-0.71999999999999975</v>
      </c>
      <c r="I10223" s="103">
        <f>AVERAGE(H$10:H10223)</f>
        <v>0.43697963579401083</v>
      </c>
      <c r="J10223" s="2"/>
    </row>
    <row r="10224" spans="1:10">
      <c r="A10224" s="4">
        <v>37596</v>
      </c>
      <c r="B10224">
        <v>4.09</v>
      </c>
      <c r="F10224" s="4">
        <v>32862</v>
      </c>
      <c r="G10224">
        <v>8.42</v>
      </c>
      <c r="H10224">
        <f t="shared" si="159"/>
        <v>-0.65000000000000036</v>
      </c>
      <c r="I10224" s="103">
        <f>AVERAGE(H$10:H10224)</f>
        <v>0.43687322564855868</v>
      </c>
      <c r="J10224" s="2"/>
    </row>
    <row r="10225" spans="1:10">
      <c r="A10225" s="4">
        <v>37599</v>
      </c>
      <c r="B10225">
        <v>4.0599999999999996</v>
      </c>
      <c r="F10225" s="4">
        <v>32863</v>
      </c>
      <c r="G10225">
        <v>8.27</v>
      </c>
      <c r="H10225">
        <f t="shared" si="159"/>
        <v>-0.5</v>
      </c>
      <c r="I10225" s="103">
        <f>AVERAGE(H$10:H10225)</f>
        <v>0.43678151918559388</v>
      </c>
      <c r="J10225" s="2"/>
    </row>
    <row r="10226" spans="1:10">
      <c r="A10226" s="4">
        <v>37600</v>
      </c>
      <c r="B10226">
        <v>4.0599999999999996</v>
      </c>
      <c r="F10226" s="4">
        <v>32864</v>
      </c>
      <c r="G10226">
        <v>8.19</v>
      </c>
      <c r="H10226">
        <f t="shared" si="159"/>
        <v>-0.36999999999999922</v>
      </c>
      <c r="I10226" s="103">
        <f>AVERAGE(H$10:H10226)</f>
        <v>0.43670255456592222</v>
      </c>
      <c r="J10226" s="2"/>
    </row>
    <row r="10227" spans="1:10">
      <c r="A10227" s="4">
        <v>37601</v>
      </c>
      <c r="B10227">
        <v>4.01</v>
      </c>
      <c r="F10227" s="4">
        <v>32865</v>
      </c>
      <c r="G10227">
        <v>8.19</v>
      </c>
      <c r="H10227">
        <f t="shared" si="159"/>
        <v>-0.36999999999999922</v>
      </c>
      <c r="I10227" s="103">
        <f>AVERAGE(H$10:H10227)</f>
        <v>0.43662360540223405</v>
      </c>
      <c r="J10227" s="2"/>
    </row>
    <row r="10228" spans="1:10">
      <c r="A10228" s="4">
        <v>37602</v>
      </c>
      <c r="B10228">
        <v>4.01</v>
      </c>
      <c r="F10228" s="4">
        <v>32866</v>
      </c>
      <c r="G10228">
        <v>8.19</v>
      </c>
      <c r="H10228">
        <f t="shared" si="159"/>
        <v>-0.36999999999999922</v>
      </c>
      <c r="I10228" s="103">
        <f>AVERAGE(H$10:H10228)</f>
        <v>0.43654467168999195</v>
      </c>
      <c r="J10228" s="2"/>
    </row>
    <row r="10229" spans="1:10">
      <c r="A10229" s="4">
        <v>37603</v>
      </c>
      <c r="B10229">
        <v>4.07</v>
      </c>
      <c r="F10229" s="4">
        <v>32867</v>
      </c>
      <c r="G10229">
        <v>8.19</v>
      </c>
      <c r="H10229">
        <f t="shared" si="159"/>
        <v>-0.36999999999999922</v>
      </c>
      <c r="I10229" s="103">
        <f>AVERAGE(H$10:H10229)</f>
        <v>0.43646575342466021</v>
      </c>
      <c r="J10229" s="2"/>
    </row>
    <row r="10230" spans="1:10">
      <c r="A10230" s="4">
        <v>37606</v>
      </c>
      <c r="B10230">
        <v>4.1500000000000004</v>
      </c>
      <c r="F10230" s="4">
        <v>32868</v>
      </c>
      <c r="G10230">
        <v>8.43</v>
      </c>
      <c r="H10230">
        <f t="shared" si="159"/>
        <v>-0.47999999999999954</v>
      </c>
      <c r="I10230" s="103">
        <f>AVERAGE(H$10:H10230)</f>
        <v>0.43637608844536036</v>
      </c>
      <c r="J10230" s="2"/>
    </row>
    <row r="10231" spans="1:10">
      <c r="A10231" s="4">
        <v>37607</v>
      </c>
      <c r="B10231">
        <v>4.13</v>
      </c>
      <c r="F10231" s="4">
        <v>32869</v>
      </c>
      <c r="G10231">
        <v>9.18</v>
      </c>
      <c r="H10231">
        <f t="shared" si="159"/>
        <v>-1.2399999999999993</v>
      </c>
      <c r="I10231" s="103">
        <f>AVERAGE(H$10:H10231)</f>
        <v>0.43621209156721075</v>
      </c>
      <c r="J10231" s="2"/>
    </row>
    <row r="10232" spans="1:10">
      <c r="A10232" s="4">
        <v>37608</v>
      </c>
      <c r="B10232">
        <v>4.0599999999999996</v>
      </c>
      <c r="F10232" s="4">
        <v>32870</v>
      </c>
      <c r="G10232">
        <v>9.4499999999999993</v>
      </c>
      <c r="H10232">
        <f t="shared" si="159"/>
        <v>-1.5399999999999991</v>
      </c>
      <c r="I10232" s="103">
        <f>AVERAGE(H$10:H10232)</f>
        <v>0.43601878117969561</v>
      </c>
      <c r="J10232" s="2"/>
    </row>
    <row r="10233" spans="1:10">
      <c r="A10233" s="4">
        <v>37609</v>
      </c>
      <c r="B10233">
        <v>3.96</v>
      </c>
      <c r="F10233" s="4">
        <v>32871</v>
      </c>
      <c r="G10233">
        <v>7.97</v>
      </c>
      <c r="H10233">
        <f t="shared" si="159"/>
        <v>-4.0000000000000036E-2</v>
      </c>
      <c r="I10233" s="103">
        <f>AVERAGE(H$10:H10233)</f>
        <v>0.43597222222222498</v>
      </c>
      <c r="J10233" s="2"/>
    </row>
    <row r="10234" spans="1:10">
      <c r="A10234" s="4">
        <v>37610</v>
      </c>
      <c r="B10234">
        <v>3.97</v>
      </c>
      <c r="F10234" s="4">
        <v>32872</v>
      </c>
      <c r="G10234">
        <v>7.97</v>
      </c>
      <c r="H10234">
        <f t="shared" si="159"/>
        <v>-4.0000000000000036E-2</v>
      </c>
      <c r="I10234" s="103">
        <f>AVERAGE(H$10:H10234)</f>
        <v>0.43592567237164093</v>
      </c>
      <c r="J10234" s="2"/>
    </row>
    <row r="10235" spans="1:10">
      <c r="A10235" s="4">
        <v>37613</v>
      </c>
      <c r="B10235">
        <v>3.98</v>
      </c>
      <c r="F10235" s="4">
        <v>32873</v>
      </c>
      <c r="G10235">
        <v>7.97</v>
      </c>
      <c r="H10235">
        <f t="shared" si="159"/>
        <v>-4.0000000000000036E-2</v>
      </c>
      <c r="I10235" s="103">
        <f>AVERAGE(H$10:H10235)</f>
        <v>0.4358791316252717</v>
      </c>
      <c r="J10235" s="2"/>
    </row>
    <row r="10236" spans="1:10">
      <c r="A10236" s="4">
        <v>37614</v>
      </c>
      <c r="B10236">
        <v>3.95</v>
      </c>
      <c r="F10236" s="4">
        <v>32874</v>
      </c>
      <c r="G10236">
        <v>7.97</v>
      </c>
      <c r="H10236">
        <f t="shared" si="159"/>
        <v>-4.0000000000000036E-2</v>
      </c>
      <c r="I10236" s="103">
        <f>AVERAGE(H$10:H10236)</f>
        <v>0.43583259998044671</v>
      </c>
      <c r="J10236" s="2"/>
    </row>
    <row r="10237" spans="1:10">
      <c r="A10237" s="4">
        <v>37616</v>
      </c>
      <c r="B10237">
        <v>3.93</v>
      </c>
      <c r="F10237" s="4">
        <v>32875</v>
      </c>
      <c r="G10237">
        <v>8.5399999999999991</v>
      </c>
      <c r="H10237">
        <f t="shared" si="159"/>
        <v>-0.59999999999999876</v>
      </c>
      <c r="I10237" s="103">
        <f>AVERAGE(H$10:H10237)</f>
        <v>0.43573132577239226</v>
      </c>
      <c r="J10237" s="2"/>
    </row>
    <row r="10238" spans="1:10">
      <c r="A10238" s="4">
        <v>37617</v>
      </c>
      <c r="B10238">
        <v>3.83</v>
      </c>
      <c r="F10238" s="4">
        <v>32876</v>
      </c>
      <c r="G10238">
        <v>8.3699999999999992</v>
      </c>
      <c r="H10238">
        <f t="shared" si="159"/>
        <v>-0.37999999999999901</v>
      </c>
      <c r="I10238" s="103">
        <f>AVERAGE(H$10:H10238)</f>
        <v>0.43565157884446454</v>
      </c>
      <c r="J10238" s="2"/>
    </row>
    <row r="10239" spans="1:10">
      <c r="A10239" s="4">
        <v>37620</v>
      </c>
      <c r="B10239">
        <v>3.82</v>
      </c>
      <c r="F10239" s="4">
        <v>32877</v>
      </c>
      <c r="G10239">
        <v>8.2899999999999991</v>
      </c>
      <c r="H10239">
        <f t="shared" si="159"/>
        <v>-0.30999999999999872</v>
      </c>
      <c r="I10239" s="103">
        <f>AVERAGE(H$10:H10239)</f>
        <v>0.43557869012707989</v>
      </c>
      <c r="J10239" s="2"/>
    </row>
    <row r="10240" spans="1:10">
      <c r="A10240" s="4">
        <v>37621</v>
      </c>
      <c r="B10240">
        <v>3.83</v>
      </c>
      <c r="F10240" s="4">
        <v>32878</v>
      </c>
      <c r="G10240">
        <v>8.1999999999999993</v>
      </c>
      <c r="H10240">
        <f t="shared" si="159"/>
        <v>-0.20999999999999908</v>
      </c>
      <c r="I10240" s="103">
        <f>AVERAGE(H$10:H10240)</f>
        <v>0.43551558987391531</v>
      </c>
      <c r="J10240" s="2"/>
    </row>
    <row r="10241" spans="1:10">
      <c r="A10241" s="4">
        <v>37623</v>
      </c>
      <c r="B10241">
        <v>4.07</v>
      </c>
      <c r="F10241" s="4">
        <v>32879</v>
      </c>
      <c r="G10241">
        <v>8.1999999999999993</v>
      </c>
      <c r="H10241">
        <f t="shared" si="159"/>
        <v>-0.20999999999999908</v>
      </c>
      <c r="I10241" s="103">
        <f>AVERAGE(H$10:H10241)</f>
        <v>0.43545250195465474</v>
      </c>
      <c r="J10241" s="2"/>
    </row>
    <row r="10242" spans="1:10">
      <c r="A10242" s="4">
        <v>37624</v>
      </c>
      <c r="B10242">
        <v>4.05</v>
      </c>
      <c r="F10242" s="4">
        <v>32880</v>
      </c>
      <c r="G10242">
        <v>8.1999999999999993</v>
      </c>
      <c r="H10242">
        <f t="shared" si="159"/>
        <v>-0.20999999999999908</v>
      </c>
      <c r="I10242" s="103">
        <f>AVERAGE(H$10:H10242)</f>
        <v>0.43538942636568234</v>
      </c>
      <c r="J10242" s="2"/>
    </row>
    <row r="10243" spans="1:10">
      <c r="A10243" s="4">
        <v>37627</v>
      </c>
      <c r="B10243">
        <v>4.09</v>
      </c>
      <c r="F10243" s="4">
        <v>32881</v>
      </c>
      <c r="G10243">
        <v>8.27</v>
      </c>
      <c r="H10243">
        <f t="shared" si="159"/>
        <v>-0.25</v>
      </c>
      <c r="I10243" s="103">
        <f>AVERAGE(H$10:H10243)</f>
        <v>0.43532245456322333</v>
      </c>
      <c r="J10243" s="2"/>
    </row>
    <row r="10244" spans="1:10">
      <c r="A10244" s="4">
        <v>37628</v>
      </c>
      <c r="B10244">
        <v>4.04</v>
      </c>
      <c r="F10244" s="4">
        <v>32882</v>
      </c>
      <c r="G10244">
        <v>8.25</v>
      </c>
      <c r="H10244">
        <f t="shared" si="159"/>
        <v>-0.23000000000000043</v>
      </c>
      <c r="I10244" s="103">
        <f>AVERAGE(H$10:H10244)</f>
        <v>0.43525744992672477</v>
      </c>
      <c r="J10244" s="2"/>
    </row>
    <row r="10245" spans="1:10">
      <c r="A10245" s="4">
        <v>37629</v>
      </c>
      <c r="B10245">
        <v>4</v>
      </c>
      <c r="F10245" s="4">
        <v>32883</v>
      </c>
      <c r="G10245">
        <v>8.1199999999999992</v>
      </c>
      <c r="H10245">
        <f t="shared" si="159"/>
        <v>-8.9999999999999858E-2</v>
      </c>
      <c r="I10245" s="103">
        <f>AVERAGE(H$10:H10245)</f>
        <v>0.43520613520906876</v>
      </c>
      <c r="J10245" s="2"/>
    </row>
    <row r="10246" spans="1:10">
      <c r="A10246" s="4">
        <v>37630</v>
      </c>
      <c r="B10246">
        <v>4.1900000000000004</v>
      </c>
      <c r="F10246" s="4">
        <v>32884</v>
      </c>
      <c r="G10246">
        <v>8.2100000000000009</v>
      </c>
      <c r="H10246">
        <f t="shared" si="159"/>
        <v>-0.17000000000000171</v>
      </c>
      <c r="I10246" s="103">
        <f>AVERAGE(H$10:H10246)</f>
        <v>0.43514701572726655</v>
      </c>
      <c r="J10246" s="2"/>
    </row>
    <row r="10247" spans="1:10">
      <c r="A10247" s="4">
        <v>37631</v>
      </c>
      <c r="B10247">
        <v>4.16</v>
      </c>
      <c r="F10247" s="4">
        <v>32885</v>
      </c>
      <c r="G10247">
        <v>8.16</v>
      </c>
      <c r="H10247">
        <f t="shared" si="159"/>
        <v>-6.0000000000000497E-2</v>
      </c>
      <c r="I10247" s="103">
        <f>AVERAGE(H$10:H10247)</f>
        <v>0.43509865208048715</v>
      </c>
      <c r="J10247" s="2"/>
    </row>
    <row r="10248" spans="1:10">
      <c r="A10248" s="4">
        <v>37634</v>
      </c>
      <c r="B10248">
        <v>4.1500000000000004</v>
      </c>
      <c r="F10248" s="4">
        <v>32886</v>
      </c>
      <c r="G10248">
        <v>8.16</v>
      </c>
      <c r="H10248">
        <f t="shared" si="159"/>
        <v>-6.0000000000000497E-2</v>
      </c>
      <c r="I10248" s="103">
        <f>AVERAGE(H$10:H10248)</f>
        <v>0.43505029788065502</v>
      </c>
      <c r="J10248" s="2"/>
    </row>
    <row r="10249" spans="1:10">
      <c r="A10249" s="4">
        <v>37635</v>
      </c>
      <c r="B10249">
        <v>4.0999999999999996</v>
      </c>
      <c r="F10249" s="4">
        <v>32887</v>
      </c>
      <c r="G10249">
        <v>8.16</v>
      </c>
      <c r="H10249">
        <f t="shared" si="159"/>
        <v>-6.0000000000000497E-2</v>
      </c>
      <c r="I10249" s="103">
        <f>AVERAGE(H$10:H10249)</f>
        <v>0.43500195312500256</v>
      </c>
      <c r="J10249" s="2"/>
    </row>
    <row r="10250" spans="1:10">
      <c r="A10250" s="4">
        <v>37636</v>
      </c>
      <c r="B10250">
        <v>4.0999999999999996</v>
      </c>
      <c r="F10250" s="4">
        <v>32888</v>
      </c>
      <c r="G10250">
        <v>8.16</v>
      </c>
      <c r="H10250">
        <f t="shared" ref="H10250:H10313" si="160">IFERROR(((VLOOKUP(F10250,$A$9:$B$14200,2,FALSE))-G10250),H10249)</f>
        <v>-6.0000000000000497E-2</v>
      </c>
      <c r="I10250" s="103">
        <f>AVERAGE(H$10:H10250)</f>
        <v>0.43495361781076319</v>
      </c>
      <c r="J10250" s="2"/>
    </row>
    <row r="10251" spans="1:10">
      <c r="A10251" s="4">
        <v>37637</v>
      </c>
      <c r="B10251">
        <v>4.0999999999999996</v>
      </c>
      <c r="F10251" s="4">
        <v>32889</v>
      </c>
      <c r="G10251">
        <v>8.31</v>
      </c>
      <c r="H10251">
        <f t="shared" si="160"/>
        <v>-0.11000000000000121</v>
      </c>
      <c r="I10251" s="103">
        <f>AVERAGE(H$10:H10251)</f>
        <v>0.43490041007615959</v>
      </c>
      <c r="J10251" s="2"/>
    </row>
    <row r="10252" spans="1:10">
      <c r="A10252" s="4">
        <v>37638</v>
      </c>
      <c r="B10252">
        <v>4.05</v>
      </c>
      <c r="F10252" s="4">
        <v>32890</v>
      </c>
      <c r="G10252">
        <v>8.26</v>
      </c>
      <c r="H10252">
        <f t="shared" si="160"/>
        <v>-7.0000000000000284E-2</v>
      </c>
      <c r="I10252" s="103">
        <f>AVERAGE(H$10:H10252)</f>
        <v>0.43485111783657393</v>
      </c>
      <c r="J10252" s="2"/>
    </row>
    <row r="10253" spans="1:10">
      <c r="A10253" s="4">
        <v>37642</v>
      </c>
      <c r="B10253">
        <v>4.01</v>
      </c>
      <c r="F10253" s="4">
        <v>32891</v>
      </c>
      <c r="G10253">
        <v>8.23</v>
      </c>
      <c r="H10253">
        <f t="shared" si="160"/>
        <v>8.9999999999999858E-2</v>
      </c>
      <c r="I10253" s="103">
        <f>AVERAGE(H$10:H10253)</f>
        <v>0.43481745411948719</v>
      </c>
      <c r="J10253" s="2"/>
    </row>
    <row r="10254" spans="1:10">
      <c r="A10254" s="4">
        <v>37643</v>
      </c>
      <c r="B10254">
        <v>3.95</v>
      </c>
      <c r="F10254" s="4">
        <v>32892</v>
      </c>
      <c r="G10254">
        <v>8.19</v>
      </c>
      <c r="H10254">
        <f t="shared" si="160"/>
        <v>7.0000000000000284E-2</v>
      </c>
      <c r="I10254" s="103">
        <f>AVERAGE(H$10:H10254)</f>
        <v>0.43478184480234522</v>
      </c>
      <c r="J10254" s="2"/>
    </row>
    <row r="10255" spans="1:10">
      <c r="A10255" s="4">
        <v>37644</v>
      </c>
      <c r="B10255">
        <v>3.98</v>
      </c>
      <c r="F10255" s="4">
        <v>32893</v>
      </c>
      <c r="G10255">
        <v>8.19</v>
      </c>
      <c r="H10255">
        <f t="shared" si="160"/>
        <v>7.0000000000000284E-2</v>
      </c>
      <c r="I10255" s="103">
        <f>AVERAGE(H$10:H10255)</f>
        <v>0.43474624243607518</v>
      </c>
      <c r="J10255" s="2"/>
    </row>
    <row r="10256" spans="1:10">
      <c r="A10256" s="4">
        <v>37645</v>
      </c>
      <c r="B10256">
        <v>3.94</v>
      </c>
      <c r="F10256" s="4">
        <v>32894</v>
      </c>
      <c r="G10256">
        <v>8.19</v>
      </c>
      <c r="H10256">
        <f t="shared" si="160"/>
        <v>7.0000000000000284E-2</v>
      </c>
      <c r="I10256" s="103">
        <f>AVERAGE(H$10:H10256)</f>
        <v>0.43471064701864215</v>
      </c>
      <c r="J10256" s="2"/>
    </row>
    <row r="10257" spans="1:10">
      <c r="A10257" s="4">
        <v>37648</v>
      </c>
      <c r="B10257">
        <v>3.98</v>
      </c>
      <c r="F10257" s="4">
        <v>32895</v>
      </c>
      <c r="G10257">
        <v>8.19</v>
      </c>
      <c r="H10257">
        <f t="shared" si="160"/>
        <v>8.0000000000000071E-2</v>
      </c>
      <c r="I10257" s="103">
        <f>AVERAGE(H$10:H10257)</f>
        <v>0.43467603434816804</v>
      </c>
      <c r="J10257" s="2"/>
    </row>
    <row r="10258" spans="1:10">
      <c r="A10258" s="4">
        <v>37649</v>
      </c>
      <c r="B10258">
        <v>4</v>
      </c>
      <c r="F10258" s="4">
        <v>32896</v>
      </c>
      <c r="G10258">
        <v>8.19</v>
      </c>
      <c r="H10258">
        <f t="shared" si="160"/>
        <v>7.0000000000000284E-2</v>
      </c>
      <c r="I10258" s="103">
        <f>AVERAGE(H$10:H10258)</f>
        <v>0.43464045272709784</v>
      </c>
      <c r="J10258" s="2"/>
    </row>
    <row r="10259" spans="1:10">
      <c r="A10259" s="4">
        <v>37650</v>
      </c>
      <c r="B10259">
        <v>4.0599999999999996</v>
      </c>
      <c r="F10259" s="4">
        <v>32897</v>
      </c>
      <c r="G10259">
        <v>8.4</v>
      </c>
      <c r="H10259">
        <f t="shared" si="160"/>
        <v>-1.9999999999999574E-2</v>
      </c>
      <c r="I10259" s="103">
        <f>AVERAGE(H$10:H10259)</f>
        <v>0.43459609756097806</v>
      </c>
      <c r="J10259" s="2"/>
    </row>
    <row r="10260" spans="1:10">
      <c r="A10260" s="4">
        <v>37651</v>
      </c>
      <c r="B10260">
        <v>4</v>
      </c>
      <c r="F10260" s="4">
        <v>32898</v>
      </c>
      <c r="G10260">
        <v>8.24</v>
      </c>
      <c r="H10260">
        <f t="shared" si="160"/>
        <v>0.17999999999999972</v>
      </c>
      <c r="I10260" s="103">
        <f>AVERAGE(H$10:H10260)</f>
        <v>0.4345712613403595</v>
      </c>
      <c r="J10260" s="2"/>
    </row>
    <row r="10261" spans="1:10">
      <c r="A10261" s="4">
        <v>37652</v>
      </c>
      <c r="B10261">
        <v>4</v>
      </c>
      <c r="F10261" s="4">
        <v>32899</v>
      </c>
      <c r="G10261">
        <v>8.24</v>
      </c>
      <c r="H10261">
        <f t="shared" si="160"/>
        <v>0.25</v>
      </c>
      <c r="I10261" s="103">
        <f>AVERAGE(H$10:H10261)</f>
        <v>0.43455325790089988</v>
      </c>
      <c r="J10261" s="2"/>
    </row>
    <row r="10262" spans="1:10">
      <c r="A10262" s="4">
        <v>37655</v>
      </c>
      <c r="B10262">
        <v>4.01</v>
      </c>
      <c r="F10262" s="4">
        <v>32900</v>
      </c>
      <c r="G10262">
        <v>8.24</v>
      </c>
      <c r="H10262">
        <f t="shared" si="160"/>
        <v>0.25</v>
      </c>
      <c r="I10262" s="103">
        <f>AVERAGE(H$10:H10262)</f>
        <v>0.43453525797327858</v>
      </c>
      <c r="J10262" s="2"/>
    </row>
    <row r="10263" spans="1:10">
      <c r="A10263" s="4">
        <v>37656</v>
      </c>
      <c r="B10263">
        <v>3.96</v>
      </c>
      <c r="F10263" s="4">
        <v>32901</v>
      </c>
      <c r="G10263">
        <v>8.24</v>
      </c>
      <c r="H10263">
        <f t="shared" si="160"/>
        <v>0.25</v>
      </c>
      <c r="I10263" s="103">
        <f>AVERAGE(H$10:H10263)</f>
        <v>0.43451726155646825</v>
      </c>
      <c r="J10263" s="2"/>
    </row>
    <row r="10264" spans="1:10">
      <c r="A10264" s="4">
        <v>37657</v>
      </c>
      <c r="B10264">
        <v>4.0199999999999996</v>
      </c>
      <c r="F10264" s="4">
        <v>32902</v>
      </c>
      <c r="G10264">
        <v>8.24</v>
      </c>
      <c r="H10264">
        <f t="shared" si="160"/>
        <v>0.25999999999999979</v>
      </c>
      <c r="I10264" s="103">
        <f>AVERAGE(H$10:H10264)</f>
        <v>0.43450024378352275</v>
      </c>
      <c r="J10264" s="2"/>
    </row>
    <row r="10265" spans="1:10">
      <c r="A10265" s="4">
        <v>37658</v>
      </c>
      <c r="B10265">
        <v>3.97</v>
      </c>
      <c r="F10265" s="4">
        <v>32903</v>
      </c>
      <c r="G10265">
        <v>8.23</v>
      </c>
      <c r="H10265">
        <f t="shared" si="160"/>
        <v>0.27999999999999936</v>
      </c>
      <c r="I10265" s="103">
        <f>AVERAGE(H$10:H10265)</f>
        <v>0.43448517940717879</v>
      </c>
      <c r="J10265" s="2"/>
    </row>
    <row r="10266" spans="1:10">
      <c r="A10266" s="4">
        <v>37659</v>
      </c>
      <c r="B10266">
        <v>3.96</v>
      </c>
      <c r="F10266" s="4">
        <v>32904</v>
      </c>
      <c r="G10266">
        <v>8.26</v>
      </c>
      <c r="H10266">
        <f t="shared" si="160"/>
        <v>0.16999999999999993</v>
      </c>
      <c r="I10266" s="103">
        <f>AVERAGE(H$10:H10266)</f>
        <v>0.43445939358487135</v>
      </c>
      <c r="J10266" s="2"/>
    </row>
    <row r="10267" spans="1:10">
      <c r="A10267" s="4">
        <v>37662</v>
      </c>
      <c r="B10267">
        <v>3.99</v>
      </c>
      <c r="F10267" s="4">
        <v>32905</v>
      </c>
      <c r="G10267">
        <v>8.25</v>
      </c>
      <c r="H10267">
        <f t="shared" si="160"/>
        <v>0.16999999999999993</v>
      </c>
      <c r="I10267" s="103">
        <f>AVERAGE(H$10:H10267)</f>
        <v>0.43443361279002002</v>
      </c>
      <c r="J10267" s="2"/>
    </row>
    <row r="10268" spans="1:10">
      <c r="A10268" s="4">
        <v>37663</v>
      </c>
      <c r="B10268">
        <v>3.98</v>
      </c>
      <c r="F10268" s="4">
        <v>32906</v>
      </c>
      <c r="G10268">
        <v>8.23</v>
      </c>
      <c r="H10268">
        <f t="shared" si="160"/>
        <v>0.26999999999999957</v>
      </c>
      <c r="I10268" s="103">
        <f>AVERAGE(H$10:H10268)</f>
        <v>0.43441758455990115</v>
      </c>
      <c r="J10268" s="2"/>
    </row>
    <row r="10269" spans="1:10">
      <c r="A10269" s="4">
        <v>37664</v>
      </c>
      <c r="B10269">
        <v>3.93</v>
      </c>
      <c r="F10269" s="4">
        <v>32907</v>
      </c>
      <c r="G10269">
        <v>8.23</v>
      </c>
      <c r="H10269">
        <f t="shared" si="160"/>
        <v>0.26999999999999957</v>
      </c>
      <c r="I10269" s="103">
        <f>AVERAGE(H$10:H10269)</f>
        <v>0.43440155945419362</v>
      </c>
      <c r="J10269" s="2"/>
    </row>
    <row r="10270" spans="1:10">
      <c r="A10270" s="4">
        <v>37665</v>
      </c>
      <c r="B10270">
        <v>3.89</v>
      </c>
      <c r="F10270" s="4">
        <v>32908</v>
      </c>
      <c r="G10270">
        <v>8.23</v>
      </c>
      <c r="H10270">
        <f t="shared" si="160"/>
        <v>0.26999999999999957</v>
      </c>
      <c r="I10270" s="103">
        <f>AVERAGE(H$10:H10270)</f>
        <v>0.43438553747198388</v>
      </c>
      <c r="J10270" s="2"/>
    </row>
    <row r="10271" spans="1:10">
      <c r="A10271" s="4">
        <v>37666</v>
      </c>
      <c r="B10271">
        <v>3.95</v>
      </c>
      <c r="F10271" s="4">
        <v>32909</v>
      </c>
      <c r="G10271">
        <v>8.2200000000000006</v>
      </c>
      <c r="H10271">
        <f t="shared" si="160"/>
        <v>0.30999999999999872</v>
      </c>
      <c r="I10271" s="103">
        <f>AVERAGE(H$10:H10271)</f>
        <v>0.43437341648801669</v>
      </c>
      <c r="J10271" s="2"/>
    </row>
    <row r="10272" spans="1:10">
      <c r="A10272" s="4">
        <v>37670</v>
      </c>
      <c r="B10272">
        <v>3.94</v>
      </c>
      <c r="F10272" s="4">
        <v>32910</v>
      </c>
      <c r="G10272">
        <v>8.19</v>
      </c>
      <c r="H10272">
        <f t="shared" si="160"/>
        <v>0.38000000000000078</v>
      </c>
      <c r="I10272" s="103">
        <f>AVERAGE(H$10:H10272)</f>
        <v>0.4343681184838768</v>
      </c>
      <c r="J10272" s="2"/>
    </row>
    <row r="10273" spans="1:10">
      <c r="A10273" s="4">
        <v>37671</v>
      </c>
      <c r="B10273">
        <v>3.88</v>
      </c>
      <c r="F10273" s="4">
        <v>32911</v>
      </c>
      <c r="G10273">
        <v>8.2200000000000006</v>
      </c>
      <c r="H10273">
        <f t="shared" si="160"/>
        <v>0.29999999999999893</v>
      </c>
      <c r="I10273" s="103">
        <f>AVERAGE(H$10:H10273)</f>
        <v>0.43435502727981562</v>
      </c>
      <c r="J10273" s="2"/>
    </row>
    <row r="10274" spans="1:10">
      <c r="A10274" s="4">
        <v>37672</v>
      </c>
      <c r="B10274">
        <v>3.85</v>
      </c>
      <c r="F10274" s="4">
        <v>32912</v>
      </c>
      <c r="G10274">
        <v>8.2100000000000009</v>
      </c>
      <c r="H10274">
        <f t="shared" si="160"/>
        <v>0.27999999999999936</v>
      </c>
      <c r="I10274" s="103">
        <f>AVERAGE(H$10:H10274)</f>
        <v>0.43433999025816145</v>
      </c>
      <c r="J10274" s="2"/>
    </row>
    <row r="10275" spans="1:10">
      <c r="A10275" s="4">
        <v>37673</v>
      </c>
      <c r="B10275">
        <v>3.9</v>
      </c>
      <c r="F10275" s="4">
        <v>32913</v>
      </c>
      <c r="G10275">
        <v>8.2100000000000009</v>
      </c>
      <c r="H10275">
        <f t="shared" si="160"/>
        <v>9.9999999999999645E-2</v>
      </c>
      <c r="I10275" s="103">
        <f>AVERAGE(H$10:H10275)</f>
        <v>0.43430742255990917</v>
      </c>
      <c r="J10275" s="2"/>
    </row>
    <row r="10276" spans="1:10">
      <c r="A10276" s="4">
        <v>37676</v>
      </c>
      <c r="B10276">
        <v>3.86</v>
      </c>
      <c r="F10276" s="4">
        <v>32914</v>
      </c>
      <c r="G10276">
        <v>8.2100000000000009</v>
      </c>
      <c r="H10276">
        <f t="shared" si="160"/>
        <v>9.9999999999999645E-2</v>
      </c>
      <c r="I10276" s="103">
        <f>AVERAGE(H$10:H10276)</f>
        <v>0.43427486120580772</v>
      </c>
      <c r="J10276" s="2"/>
    </row>
    <row r="10277" spans="1:10">
      <c r="A10277" s="4">
        <v>37677</v>
      </c>
      <c r="B10277">
        <v>3.81</v>
      </c>
      <c r="F10277" s="4">
        <v>32915</v>
      </c>
      <c r="G10277">
        <v>8.2100000000000009</v>
      </c>
      <c r="H10277">
        <f t="shared" si="160"/>
        <v>9.9999999999999645E-2</v>
      </c>
      <c r="I10277" s="103">
        <f>AVERAGE(H$10:H10277)</f>
        <v>0.43424230619400356</v>
      </c>
      <c r="J10277" s="2"/>
    </row>
    <row r="10278" spans="1:10">
      <c r="A10278" s="4">
        <v>37678</v>
      </c>
      <c r="B10278">
        <v>3.78</v>
      </c>
      <c r="F10278" s="4">
        <v>32916</v>
      </c>
      <c r="G10278">
        <v>8.2100000000000009</v>
      </c>
      <c r="H10278">
        <f t="shared" si="160"/>
        <v>0.1899999999999995</v>
      </c>
      <c r="I10278" s="103">
        <f>AVERAGE(H$10:H10278)</f>
        <v>0.43421852176453674</v>
      </c>
      <c r="J10278" s="2"/>
    </row>
    <row r="10279" spans="1:10">
      <c r="A10279" s="4">
        <v>37679</v>
      </c>
      <c r="B10279">
        <v>3.76</v>
      </c>
      <c r="F10279" s="4">
        <v>32917</v>
      </c>
      <c r="G10279">
        <v>8.2100000000000009</v>
      </c>
      <c r="H10279">
        <f t="shared" si="160"/>
        <v>0.13999999999999879</v>
      </c>
      <c r="I10279" s="103">
        <f>AVERAGE(H$10:H10279)</f>
        <v>0.43418987341772425</v>
      </c>
      <c r="J10279" s="2"/>
    </row>
    <row r="10280" spans="1:10">
      <c r="A10280" s="4">
        <v>37680</v>
      </c>
      <c r="B10280">
        <v>3.71</v>
      </c>
      <c r="F10280" s="4">
        <v>32918</v>
      </c>
      <c r="G10280">
        <v>8.2100000000000009</v>
      </c>
      <c r="H10280">
        <f t="shared" si="160"/>
        <v>0.14999999999999858</v>
      </c>
      <c r="I10280" s="103">
        <f>AVERAGE(H$10:H10280)</f>
        <v>0.43416220426443658</v>
      </c>
      <c r="J10280" s="2"/>
    </row>
    <row r="10281" spans="1:10">
      <c r="A10281" s="4">
        <v>37683</v>
      </c>
      <c r="B10281">
        <v>3.68</v>
      </c>
      <c r="F10281" s="4">
        <v>32919</v>
      </c>
      <c r="G10281">
        <v>8.32</v>
      </c>
      <c r="H10281">
        <f t="shared" si="160"/>
        <v>0.10999999999999943</v>
      </c>
      <c r="I10281" s="103">
        <f>AVERAGE(H$10:H10281)</f>
        <v>0.4341306464174482</v>
      </c>
      <c r="J10281" s="2"/>
    </row>
    <row r="10282" spans="1:10">
      <c r="A10282" s="4">
        <v>37684</v>
      </c>
      <c r="B10282">
        <v>3.65</v>
      </c>
      <c r="F10282" s="4">
        <v>32920</v>
      </c>
      <c r="G10282">
        <v>8.19</v>
      </c>
      <c r="H10282">
        <f t="shared" si="160"/>
        <v>0.23000000000000043</v>
      </c>
      <c r="I10282" s="103">
        <f>AVERAGE(H$10:H10282)</f>
        <v>0.43411077582011359</v>
      </c>
      <c r="J10282" s="2"/>
    </row>
    <row r="10283" spans="1:10">
      <c r="A10283" s="4">
        <v>37685</v>
      </c>
      <c r="B10283">
        <v>3.63</v>
      </c>
      <c r="F10283" s="4">
        <v>32921</v>
      </c>
      <c r="G10283">
        <v>8.19</v>
      </c>
      <c r="H10283">
        <f t="shared" si="160"/>
        <v>0.23000000000000043</v>
      </c>
      <c r="I10283" s="103">
        <f>AVERAGE(H$10:H10283)</f>
        <v>0.43409090909091169</v>
      </c>
      <c r="J10283" s="2"/>
    </row>
    <row r="10284" spans="1:10">
      <c r="A10284" s="4">
        <v>37686</v>
      </c>
      <c r="B10284">
        <v>3.67</v>
      </c>
      <c r="F10284" s="4">
        <v>32922</v>
      </c>
      <c r="G10284">
        <v>8.19</v>
      </c>
      <c r="H10284">
        <f t="shared" si="160"/>
        <v>0.23000000000000043</v>
      </c>
      <c r="I10284" s="103">
        <f>AVERAGE(H$10:H10284)</f>
        <v>0.43407104622871301</v>
      </c>
      <c r="J10284" s="2"/>
    </row>
    <row r="10285" spans="1:10">
      <c r="A10285" s="4">
        <v>37687</v>
      </c>
      <c r="B10285">
        <v>3.63</v>
      </c>
      <c r="F10285" s="4">
        <v>32923</v>
      </c>
      <c r="G10285">
        <v>8.19</v>
      </c>
      <c r="H10285">
        <f t="shared" si="160"/>
        <v>0.23000000000000043</v>
      </c>
      <c r="I10285" s="103">
        <f>AVERAGE(H$10:H10285)</f>
        <v>0.43405118723238867</v>
      </c>
      <c r="J10285" s="2"/>
    </row>
    <row r="10286" spans="1:10">
      <c r="A10286" s="4">
        <v>37690</v>
      </c>
      <c r="B10286">
        <v>3.59</v>
      </c>
      <c r="F10286" s="4">
        <v>32924</v>
      </c>
      <c r="G10286">
        <v>8.24</v>
      </c>
      <c r="H10286">
        <f t="shared" si="160"/>
        <v>0.37999999999999901</v>
      </c>
      <c r="I10286" s="103">
        <f>AVERAGE(H$10:H10286)</f>
        <v>0.43404592779994416</v>
      </c>
      <c r="J10286" s="2"/>
    </row>
    <row r="10287" spans="1:10">
      <c r="A10287" s="4">
        <v>37691</v>
      </c>
      <c r="B10287">
        <v>3.6</v>
      </c>
      <c r="F10287" s="4">
        <v>32925</v>
      </c>
      <c r="G10287">
        <v>8.41</v>
      </c>
      <c r="H10287">
        <f t="shared" si="160"/>
        <v>0.20999999999999908</v>
      </c>
      <c r="I10287" s="103">
        <f>AVERAGE(H$10:H10287)</f>
        <v>0.43402412920801964</v>
      </c>
      <c r="J10287" s="2"/>
    </row>
    <row r="10288" spans="1:10">
      <c r="A10288" s="4">
        <v>37692</v>
      </c>
      <c r="B10288">
        <v>3.6</v>
      </c>
      <c r="F10288" s="4">
        <v>32926</v>
      </c>
      <c r="G10288">
        <v>8.2799999999999994</v>
      </c>
      <c r="H10288">
        <f t="shared" si="160"/>
        <v>0.25999999999999979</v>
      </c>
      <c r="I10288" s="103">
        <f>AVERAGE(H$10:H10288)</f>
        <v>0.43400719914388813</v>
      </c>
      <c r="J10288" s="2"/>
    </row>
    <row r="10289" spans="1:10">
      <c r="A10289" s="4">
        <v>37693</v>
      </c>
      <c r="B10289">
        <v>3.74</v>
      </c>
      <c r="F10289" s="4">
        <v>32927</v>
      </c>
      <c r="G10289">
        <v>8.25</v>
      </c>
      <c r="H10289">
        <f t="shared" si="160"/>
        <v>0.27999999999999936</v>
      </c>
      <c r="I10289" s="103">
        <f>AVERAGE(H$10:H10289)</f>
        <v>0.43399221789883519</v>
      </c>
      <c r="J10289" s="2"/>
    </row>
    <row r="10290" spans="1:10">
      <c r="A10290" s="4">
        <v>37694</v>
      </c>
      <c r="B10290">
        <v>3.72</v>
      </c>
      <c r="F10290" s="4">
        <v>32928</v>
      </c>
      <c r="G10290">
        <v>8.25</v>
      </c>
      <c r="H10290">
        <f t="shared" si="160"/>
        <v>0.27999999999999936</v>
      </c>
      <c r="I10290" s="103">
        <f>AVERAGE(H$10:H10290)</f>
        <v>0.43397723956813788</v>
      </c>
      <c r="J10290" s="2"/>
    </row>
    <row r="10291" spans="1:10">
      <c r="A10291" s="4">
        <v>37697</v>
      </c>
      <c r="B10291">
        <v>3.82</v>
      </c>
      <c r="F10291" s="4">
        <v>32929</v>
      </c>
      <c r="G10291">
        <v>8.25</v>
      </c>
      <c r="H10291">
        <f t="shared" si="160"/>
        <v>0.27999999999999936</v>
      </c>
      <c r="I10291" s="103">
        <f>AVERAGE(H$10:H10291)</f>
        <v>0.43396226415094585</v>
      </c>
      <c r="J10291" s="2"/>
    </row>
    <row r="10292" spans="1:10">
      <c r="A10292" s="4">
        <v>37698</v>
      </c>
      <c r="B10292">
        <v>3.91</v>
      </c>
      <c r="F10292" s="4">
        <v>32930</v>
      </c>
      <c r="G10292">
        <v>8.2799999999999994</v>
      </c>
      <c r="H10292">
        <f t="shared" si="160"/>
        <v>0.18000000000000149</v>
      </c>
      <c r="I10292" s="103">
        <f>AVERAGE(H$10:H10292)</f>
        <v>0.43393756685792334</v>
      </c>
      <c r="J10292" s="2"/>
    </row>
    <row r="10293" spans="1:10">
      <c r="A10293" s="4">
        <v>37699</v>
      </c>
      <c r="B10293">
        <v>3.98</v>
      </c>
      <c r="F10293" s="4">
        <v>32931</v>
      </c>
      <c r="G10293">
        <v>8.27</v>
      </c>
      <c r="H10293">
        <f t="shared" si="160"/>
        <v>0.14000000000000057</v>
      </c>
      <c r="I10293" s="103">
        <f>AVERAGE(H$10:H10293)</f>
        <v>0.4339089848308077</v>
      </c>
      <c r="J10293" s="2"/>
    </row>
    <row r="10294" spans="1:10">
      <c r="A10294" s="4">
        <v>37700</v>
      </c>
      <c r="B10294">
        <v>4.01</v>
      </c>
      <c r="F10294" s="4">
        <v>32932</v>
      </c>
      <c r="G10294">
        <v>8.2899999999999991</v>
      </c>
      <c r="H10294">
        <f t="shared" si="160"/>
        <v>0.22000000000000064</v>
      </c>
      <c r="I10294" s="103">
        <f>AVERAGE(H$10:H10294)</f>
        <v>0.43388818667963308</v>
      </c>
      <c r="J10294" s="2"/>
    </row>
    <row r="10295" spans="1:10">
      <c r="A10295" s="4">
        <v>37701</v>
      </c>
      <c r="B10295">
        <v>4.1100000000000003</v>
      </c>
      <c r="F10295" s="4">
        <v>32933</v>
      </c>
      <c r="G10295">
        <v>8.3000000000000007</v>
      </c>
      <c r="H10295">
        <f t="shared" si="160"/>
        <v>0.28999999999999915</v>
      </c>
      <c r="I10295" s="103">
        <f>AVERAGE(H$10:H10295)</f>
        <v>0.43387419793894871</v>
      </c>
      <c r="J10295" s="2"/>
    </row>
    <row r="10296" spans="1:10">
      <c r="A10296" s="4">
        <v>37704</v>
      </c>
      <c r="B10296">
        <v>3.98</v>
      </c>
      <c r="F10296" s="4">
        <v>32934</v>
      </c>
      <c r="G10296">
        <v>8.27</v>
      </c>
      <c r="H10296">
        <f t="shared" si="160"/>
        <v>0.26999999999999957</v>
      </c>
      <c r="I10296" s="103">
        <f>AVERAGE(H$10:H10296)</f>
        <v>0.43385826771653802</v>
      </c>
      <c r="J10296" s="2"/>
    </row>
    <row r="10297" spans="1:10">
      <c r="A10297" s="4">
        <v>37705</v>
      </c>
      <c r="B10297">
        <v>3.97</v>
      </c>
      <c r="F10297" s="4">
        <v>32935</v>
      </c>
      <c r="G10297">
        <v>8.27</v>
      </c>
      <c r="H10297">
        <f t="shared" si="160"/>
        <v>0.26999999999999957</v>
      </c>
      <c r="I10297" s="103">
        <f>AVERAGE(H$10:H10297)</f>
        <v>0.43384234059098242</v>
      </c>
      <c r="J10297" s="2"/>
    </row>
    <row r="10298" spans="1:10">
      <c r="A10298" s="4">
        <v>37706</v>
      </c>
      <c r="B10298">
        <v>3.96</v>
      </c>
      <c r="F10298" s="4">
        <v>32936</v>
      </c>
      <c r="G10298">
        <v>8.27</v>
      </c>
      <c r="H10298">
        <f t="shared" si="160"/>
        <v>0.26999999999999957</v>
      </c>
      <c r="I10298" s="103">
        <f>AVERAGE(H$10:H10298)</f>
        <v>0.43382641656137894</v>
      </c>
      <c r="J10298" s="2"/>
    </row>
    <row r="10299" spans="1:10">
      <c r="A10299" s="4">
        <v>37707</v>
      </c>
      <c r="B10299">
        <v>3.95</v>
      </c>
      <c r="F10299" s="4">
        <v>32937</v>
      </c>
      <c r="G10299">
        <v>8.24</v>
      </c>
      <c r="H10299">
        <f t="shared" si="160"/>
        <v>0.41000000000000014</v>
      </c>
      <c r="I10299" s="103">
        <f>AVERAGE(H$10:H10299)</f>
        <v>0.43382410106900171</v>
      </c>
      <c r="J10299" s="2"/>
    </row>
    <row r="10300" spans="1:10">
      <c r="A10300" s="4">
        <v>37708</v>
      </c>
      <c r="B10300">
        <v>3.92</v>
      </c>
      <c r="F10300" s="4">
        <v>32938</v>
      </c>
      <c r="G10300">
        <v>8.2100000000000009</v>
      </c>
      <c r="H10300">
        <f t="shared" si="160"/>
        <v>0.37999999999999901</v>
      </c>
      <c r="I10300" s="103">
        <f>AVERAGE(H$10:H10300)</f>
        <v>0.43381887085803394</v>
      </c>
      <c r="J10300" s="2"/>
    </row>
    <row r="10301" spans="1:10">
      <c r="A10301" s="4">
        <v>37711</v>
      </c>
      <c r="B10301">
        <v>3.83</v>
      </c>
      <c r="F10301" s="4">
        <v>32939</v>
      </c>
      <c r="G10301">
        <v>8.4</v>
      </c>
      <c r="H10301">
        <f t="shared" si="160"/>
        <v>0.17999999999999972</v>
      </c>
      <c r="I10301" s="103">
        <f>AVERAGE(H$10:H10301)</f>
        <v>0.43379420909444499</v>
      </c>
      <c r="J10301" s="2"/>
    </row>
    <row r="10302" spans="1:10">
      <c r="A10302" s="4">
        <v>37712</v>
      </c>
      <c r="B10302">
        <v>3.84</v>
      </c>
      <c r="F10302" s="4">
        <v>32940</v>
      </c>
      <c r="G10302">
        <v>8.3000000000000007</v>
      </c>
      <c r="H10302">
        <f t="shared" si="160"/>
        <v>0.26999999999999957</v>
      </c>
      <c r="I10302" s="103">
        <f>AVERAGE(H$10:H10302)</f>
        <v>0.43377829592927508</v>
      </c>
      <c r="J10302" s="2"/>
    </row>
    <row r="10303" spans="1:10">
      <c r="A10303" s="4">
        <v>37713</v>
      </c>
      <c r="B10303">
        <v>3.94</v>
      </c>
      <c r="F10303" s="4">
        <v>32941</v>
      </c>
      <c r="G10303">
        <v>8.2899999999999991</v>
      </c>
      <c r="H10303">
        <f t="shared" si="160"/>
        <v>0.36000000000000121</v>
      </c>
      <c r="I10303" s="103">
        <f>AVERAGE(H$10:H10303)</f>
        <v>0.43377112881290342</v>
      </c>
      <c r="J10303" s="2"/>
    </row>
    <row r="10304" spans="1:10">
      <c r="A10304" s="4">
        <v>37714</v>
      </c>
      <c r="B10304">
        <v>3.93</v>
      </c>
      <c r="F10304" s="4">
        <v>32942</v>
      </c>
      <c r="G10304">
        <v>8.2899999999999991</v>
      </c>
      <c r="H10304">
        <f t="shared" si="160"/>
        <v>0.36000000000000121</v>
      </c>
      <c r="I10304" s="103">
        <f>AVERAGE(H$10:H10304)</f>
        <v>0.43376396308888077</v>
      </c>
      <c r="J10304" s="2"/>
    </row>
    <row r="10305" spans="1:10">
      <c r="A10305" s="4">
        <v>37715</v>
      </c>
      <c r="B10305">
        <v>3.96</v>
      </c>
      <c r="F10305" s="4">
        <v>32943</v>
      </c>
      <c r="G10305">
        <v>8.2899999999999991</v>
      </c>
      <c r="H10305">
        <f t="shared" si="160"/>
        <v>0.36000000000000121</v>
      </c>
      <c r="I10305" s="103">
        <f>AVERAGE(H$10:H10305)</f>
        <v>0.4337567987568014</v>
      </c>
      <c r="J10305" s="2"/>
    </row>
    <row r="10306" spans="1:10">
      <c r="A10306" s="4">
        <v>37718</v>
      </c>
      <c r="B10306">
        <v>4.03</v>
      </c>
      <c r="F10306" s="4">
        <v>32944</v>
      </c>
      <c r="G10306">
        <v>8.2799999999999994</v>
      </c>
      <c r="H10306">
        <f t="shared" si="160"/>
        <v>0.35000000000000142</v>
      </c>
      <c r="I10306" s="103">
        <f>AVERAGE(H$10:H10306)</f>
        <v>0.43374866465961226</v>
      </c>
      <c r="J10306" s="2"/>
    </row>
    <row r="10307" spans="1:10">
      <c r="A10307" s="4">
        <v>37719</v>
      </c>
      <c r="B10307">
        <v>3.95</v>
      </c>
      <c r="F10307" s="4">
        <v>32945</v>
      </c>
      <c r="G10307">
        <v>8.23</v>
      </c>
      <c r="H10307">
        <f t="shared" si="160"/>
        <v>0.5</v>
      </c>
      <c r="I10307" s="103">
        <f>AVERAGE(H$10:H10307)</f>
        <v>0.43375509807729923</v>
      </c>
      <c r="J10307" s="2"/>
    </row>
    <row r="10308" spans="1:10">
      <c r="A10308" s="4">
        <v>37720</v>
      </c>
      <c r="B10308">
        <v>3.93</v>
      </c>
      <c r="F10308" s="4">
        <v>32946</v>
      </c>
      <c r="G10308">
        <v>8.2100000000000009</v>
      </c>
      <c r="H10308">
        <f t="shared" si="160"/>
        <v>0.4399999999999995</v>
      </c>
      <c r="I10308" s="103">
        <f>AVERAGE(H$10:H10308)</f>
        <v>0.43375570443732664</v>
      </c>
      <c r="J10308" s="2"/>
    </row>
    <row r="10309" spans="1:10">
      <c r="A10309" s="4">
        <v>37721</v>
      </c>
      <c r="B10309">
        <v>3.95</v>
      </c>
      <c r="F10309" s="4">
        <v>32947</v>
      </c>
      <c r="G10309">
        <v>8.2899999999999991</v>
      </c>
      <c r="H10309">
        <f t="shared" si="160"/>
        <v>0.37000000000000099</v>
      </c>
      <c r="I10309" s="103">
        <f>AVERAGE(H$10:H10309)</f>
        <v>0.43374951456310945</v>
      </c>
      <c r="J10309" s="2"/>
    </row>
    <row r="10310" spans="1:10">
      <c r="A10310" s="4">
        <v>37722</v>
      </c>
      <c r="B10310">
        <v>4</v>
      </c>
      <c r="F10310" s="4">
        <v>32948</v>
      </c>
      <c r="G10310">
        <v>8.2200000000000006</v>
      </c>
      <c r="H10310">
        <f t="shared" si="160"/>
        <v>0.36999999999999922</v>
      </c>
      <c r="I10310" s="103">
        <f>AVERAGE(H$10:H10310)</f>
        <v>0.43374332589069287</v>
      </c>
      <c r="J10310" s="2"/>
    </row>
    <row r="10311" spans="1:10">
      <c r="A10311" s="4">
        <v>37725</v>
      </c>
      <c r="B10311">
        <v>4.04</v>
      </c>
      <c r="F10311" s="4">
        <v>32949</v>
      </c>
      <c r="G10311">
        <v>8.2200000000000006</v>
      </c>
      <c r="H10311">
        <f t="shared" si="160"/>
        <v>0.36999999999999922</v>
      </c>
      <c r="I10311" s="103">
        <f>AVERAGE(H$10:H10311)</f>
        <v>0.43373713841972694</v>
      </c>
      <c r="J10311" s="2"/>
    </row>
    <row r="10312" spans="1:10">
      <c r="A10312" s="4">
        <v>37726</v>
      </c>
      <c r="B10312">
        <v>3.98</v>
      </c>
      <c r="F10312" s="4">
        <v>32950</v>
      </c>
      <c r="G10312">
        <v>8.2200000000000006</v>
      </c>
      <c r="H10312">
        <f t="shared" si="160"/>
        <v>0.36999999999999922</v>
      </c>
      <c r="I10312" s="103">
        <f>AVERAGE(H$10:H10312)</f>
        <v>0.43373095214986185</v>
      </c>
      <c r="J10312" s="2"/>
    </row>
    <row r="10313" spans="1:10">
      <c r="A10313" s="4">
        <v>37727</v>
      </c>
      <c r="B10313">
        <v>3.96</v>
      </c>
      <c r="F10313" s="4">
        <v>32951</v>
      </c>
      <c r="G10313">
        <v>8.24</v>
      </c>
      <c r="H10313">
        <f t="shared" si="160"/>
        <v>0.34999999999999964</v>
      </c>
      <c r="I10313" s="103">
        <f>AVERAGE(H$10:H10313)</f>
        <v>0.43372282608695917</v>
      </c>
      <c r="J10313" s="2"/>
    </row>
    <row r="10314" spans="1:10">
      <c r="A10314" s="4">
        <v>37728</v>
      </c>
      <c r="B10314">
        <v>3.98</v>
      </c>
      <c r="F10314" s="4">
        <v>32952</v>
      </c>
      <c r="G10314">
        <v>8.26</v>
      </c>
      <c r="H10314">
        <f t="shared" ref="H10314:H10377" si="161">IFERROR(((VLOOKUP(F10314,$A$9:$B$14200,2,FALSE))-G10314),H10313)</f>
        <v>0.27999999999999936</v>
      </c>
      <c r="I10314" s="103">
        <f>AVERAGE(H$10:H10314)</f>
        <v>0.43370790878214721</v>
      </c>
      <c r="J10314" s="2"/>
    </row>
    <row r="10315" spans="1:10">
      <c r="A10315" s="4">
        <v>37732</v>
      </c>
      <c r="B10315">
        <v>4</v>
      </c>
      <c r="F10315" s="4">
        <v>32953</v>
      </c>
      <c r="G10315">
        <v>8.4700000000000006</v>
      </c>
      <c r="H10315">
        <f t="shared" si="161"/>
        <v>8.0000000000000071E-2</v>
      </c>
      <c r="I10315" s="103">
        <f>AVERAGE(H$10:H10315)</f>
        <v>0.43367358820105056</v>
      </c>
      <c r="J10315" s="2"/>
    </row>
    <row r="10316" spans="1:10">
      <c r="A10316" s="4">
        <v>37733</v>
      </c>
      <c r="B10316">
        <v>4.01</v>
      </c>
      <c r="F10316" s="4">
        <v>32954</v>
      </c>
      <c r="G10316">
        <v>8.2799999999999994</v>
      </c>
      <c r="H10316">
        <f t="shared" si="161"/>
        <v>0.25</v>
      </c>
      <c r="I10316" s="103">
        <f>AVERAGE(H$10:H10316)</f>
        <v>0.43365576792471394</v>
      </c>
      <c r="J10316" s="2"/>
    </row>
    <row r="10317" spans="1:10">
      <c r="A10317" s="4">
        <v>37734</v>
      </c>
      <c r="B10317">
        <v>4.0199999999999996</v>
      </c>
      <c r="F10317" s="4">
        <v>32955</v>
      </c>
      <c r="G10317">
        <v>8.25</v>
      </c>
      <c r="H10317">
        <f t="shared" si="161"/>
        <v>0.26999999999999957</v>
      </c>
      <c r="I10317" s="103">
        <f>AVERAGE(H$10:H10317)</f>
        <v>0.43363989134652964</v>
      </c>
      <c r="J10317" s="2"/>
    </row>
    <row r="10318" spans="1:10">
      <c r="A10318" s="4">
        <v>37735</v>
      </c>
      <c r="B10318">
        <v>3.93</v>
      </c>
      <c r="F10318" s="4">
        <v>32956</v>
      </c>
      <c r="G10318">
        <v>8.25</v>
      </c>
      <c r="H10318">
        <f t="shared" si="161"/>
        <v>0.26999999999999957</v>
      </c>
      <c r="I10318" s="103">
        <f>AVERAGE(H$10:H10318)</f>
        <v>0.43362401784848459</v>
      </c>
      <c r="J10318" s="2"/>
    </row>
    <row r="10319" spans="1:10">
      <c r="A10319" s="4">
        <v>37736</v>
      </c>
      <c r="B10319">
        <v>3.91</v>
      </c>
      <c r="F10319" s="4">
        <v>32957</v>
      </c>
      <c r="G10319">
        <v>8.25</v>
      </c>
      <c r="H10319">
        <f t="shared" si="161"/>
        <v>0.26999999999999957</v>
      </c>
      <c r="I10319" s="103">
        <f>AVERAGE(H$10:H10319)</f>
        <v>0.43360814742968268</v>
      </c>
      <c r="J10319" s="2"/>
    </row>
    <row r="10320" spans="1:10">
      <c r="A10320" s="4">
        <v>37739</v>
      </c>
      <c r="B10320">
        <v>3.92</v>
      </c>
      <c r="F10320" s="4">
        <v>32958</v>
      </c>
      <c r="G10320">
        <v>8.25</v>
      </c>
      <c r="H10320">
        <f t="shared" si="161"/>
        <v>0.25999999999999979</v>
      </c>
      <c r="I10320" s="103">
        <f>AVERAGE(H$10:H10320)</f>
        <v>0.4335913102511908</v>
      </c>
      <c r="J10320" s="2"/>
    </row>
    <row r="10321" spans="1:10">
      <c r="A10321" s="4">
        <v>37740</v>
      </c>
      <c r="B10321">
        <v>3.96</v>
      </c>
      <c r="F10321" s="4">
        <v>32959</v>
      </c>
      <c r="G10321">
        <v>8.26</v>
      </c>
      <c r="H10321">
        <f t="shared" si="161"/>
        <v>0.25999999999999979</v>
      </c>
      <c r="I10321" s="103">
        <f>AVERAGE(H$10:H10321)</f>
        <v>0.43357447633824947</v>
      </c>
      <c r="J10321" s="2"/>
    </row>
    <row r="10322" spans="1:10">
      <c r="A10322" s="4">
        <v>37741</v>
      </c>
      <c r="B10322">
        <v>3.89</v>
      </c>
      <c r="F10322" s="4">
        <v>32960</v>
      </c>
      <c r="G10322">
        <v>8.3000000000000007</v>
      </c>
      <c r="H10322">
        <f t="shared" si="161"/>
        <v>0.20999999999999908</v>
      </c>
      <c r="I10322" s="103">
        <f>AVERAGE(H$10:H10322)</f>
        <v>0.43355279744012687</v>
      </c>
      <c r="J10322" s="2"/>
    </row>
    <row r="10323" spans="1:10">
      <c r="A10323" s="4">
        <v>37742</v>
      </c>
      <c r="B10323">
        <v>3.88</v>
      </c>
      <c r="F10323" s="4">
        <v>32961</v>
      </c>
      <c r="G10323">
        <v>8.3699999999999992</v>
      </c>
      <c r="H10323">
        <f t="shared" si="161"/>
        <v>0.23000000000000043</v>
      </c>
      <c r="I10323" s="103">
        <f>AVERAGE(H$10:H10323)</f>
        <v>0.43353306185767193</v>
      </c>
      <c r="J10323" s="2"/>
    </row>
    <row r="10324" spans="1:10">
      <c r="A10324" s="4">
        <v>37743</v>
      </c>
      <c r="B10324">
        <v>3.94</v>
      </c>
      <c r="F10324" s="4">
        <v>32962</v>
      </c>
      <c r="G10324">
        <v>8.3000000000000007</v>
      </c>
      <c r="H10324">
        <f t="shared" si="161"/>
        <v>0.34999999999999964</v>
      </c>
      <c r="I10324" s="103">
        <f>AVERAGE(H$10:H10324)</f>
        <v>0.43352496364517967</v>
      </c>
      <c r="J10324" s="2"/>
    </row>
    <row r="10325" spans="1:10">
      <c r="A10325" s="4">
        <v>37746</v>
      </c>
      <c r="B10325">
        <v>3.92</v>
      </c>
      <c r="F10325" s="4">
        <v>32963</v>
      </c>
      <c r="G10325">
        <v>8.3000000000000007</v>
      </c>
      <c r="H10325">
        <f t="shared" si="161"/>
        <v>0.34999999999999964</v>
      </c>
      <c r="I10325" s="103">
        <f>AVERAGE(H$10:H10325)</f>
        <v>0.43351686700271702</v>
      </c>
      <c r="J10325" s="2"/>
    </row>
    <row r="10326" spans="1:10">
      <c r="A10326" s="4">
        <v>37747</v>
      </c>
      <c r="B10326">
        <v>3.84</v>
      </c>
      <c r="F10326" s="4">
        <v>32964</v>
      </c>
      <c r="G10326">
        <v>8.3000000000000007</v>
      </c>
      <c r="H10326">
        <f t="shared" si="161"/>
        <v>0.34999999999999964</v>
      </c>
      <c r="I10326" s="103">
        <f>AVERAGE(H$10:H10326)</f>
        <v>0.4335087719298274</v>
      </c>
      <c r="J10326" s="2"/>
    </row>
    <row r="10327" spans="1:10">
      <c r="A10327" s="4">
        <v>37748</v>
      </c>
      <c r="B10327">
        <v>3.72</v>
      </c>
      <c r="F10327" s="4">
        <v>32965</v>
      </c>
      <c r="G10327">
        <v>8.34</v>
      </c>
      <c r="H10327">
        <f t="shared" si="161"/>
        <v>0.3100000000000005</v>
      </c>
      <c r="I10327" s="103">
        <f>AVERAGE(H$10:H10327)</f>
        <v>0.43349680170575983</v>
      </c>
      <c r="J10327" s="2"/>
    </row>
    <row r="10328" spans="1:10">
      <c r="A10328" s="4">
        <v>37749</v>
      </c>
      <c r="B10328">
        <v>3.7</v>
      </c>
      <c r="F10328" s="4">
        <v>32966</v>
      </c>
      <c r="G10328">
        <v>8.31</v>
      </c>
      <c r="H10328">
        <f t="shared" si="161"/>
        <v>0.32000000000000028</v>
      </c>
      <c r="I10328" s="103">
        <f>AVERAGE(H$10:H10328)</f>
        <v>0.43348580288787958</v>
      </c>
      <c r="J10328" s="2"/>
    </row>
    <row r="10329" spans="1:10">
      <c r="A10329" s="4">
        <v>37750</v>
      </c>
      <c r="B10329">
        <v>3.69</v>
      </c>
      <c r="F10329" s="4">
        <v>32967</v>
      </c>
      <c r="G10329">
        <v>8.3699999999999992</v>
      </c>
      <c r="H10329">
        <f t="shared" si="161"/>
        <v>0.18000000000000149</v>
      </c>
      <c r="I10329" s="103">
        <f>AVERAGE(H$10:H10329)</f>
        <v>0.43346124031008038</v>
      </c>
      <c r="J10329" s="2"/>
    </row>
    <row r="10330" spans="1:10">
      <c r="A10330" s="4">
        <v>37753</v>
      </c>
      <c r="B10330">
        <v>3.64</v>
      </c>
      <c r="F10330" s="4">
        <v>32968</v>
      </c>
      <c r="G10330">
        <v>8.31</v>
      </c>
      <c r="H10330">
        <f t="shared" si="161"/>
        <v>0.25999999999999979</v>
      </c>
      <c r="I10330" s="103">
        <f>AVERAGE(H$10:H10330)</f>
        <v>0.43344443367891</v>
      </c>
      <c r="J10330" s="2"/>
    </row>
    <row r="10331" spans="1:10">
      <c r="A10331" s="4">
        <v>37754</v>
      </c>
      <c r="B10331">
        <v>3.63</v>
      </c>
      <c r="F10331" s="4">
        <v>32969</v>
      </c>
      <c r="G10331">
        <v>8.26</v>
      </c>
      <c r="H10331">
        <f t="shared" si="161"/>
        <v>0.30000000000000071</v>
      </c>
      <c r="I10331" s="103">
        <f>AVERAGE(H$10:H10331)</f>
        <v>0.43343150552218856</v>
      </c>
      <c r="J10331" s="2"/>
    </row>
    <row r="10332" spans="1:10">
      <c r="A10332" s="4">
        <v>37755</v>
      </c>
      <c r="B10332">
        <v>3.53</v>
      </c>
      <c r="F10332" s="4">
        <v>32970</v>
      </c>
      <c r="G10332">
        <v>8.26</v>
      </c>
      <c r="H10332">
        <f t="shared" si="161"/>
        <v>0.30000000000000071</v>
      </c>
      <c r="I10332" s="103">
        <f>AVERAGE(H$10:H10332)</f>
        <v>0.43341857987019572</v>
      </c>
      <c r="J10332" s="2"/>
    </row>
    <row r="10333" spans="1:10">
      <c r="A10333" s="4">
        <v>37756</v>
      </c>
      <c r="B10333">
        <v>3.53</v>
      </c>
      <c r="F10333" s="4">
        <v>32971</v>
      </c>
      <c r="G10333">
        <v>8.26</v>
      </c>
      <c r="H10333">
        <f t="shared" si="161"/>
        <v>0.30000000000000071</v>
      </c>
      <c r="I10333" s="103">
        <f>AVERAGE(H$10:H10333)</f>
        <v>0.43340565672220366</v>
      </c>
      <c r="J10333" s="2"/>
    </row>
    <row r="10334" spans="1:10">
      <c r="A10334" s="4">
        <v>37757</v>
      </c>
      <c r="B10334">
        <v>3.46</v>
      </c>
      <c r="F10334" s="4">
        <v>32972</v>
      </c>
      <c r="G10334">
        <v>8.24</v>
      </c>
      <c r="H10334">
        <f t="shared" si="161"/>
        <v>0.34999999999999964</v>
      </c>
      <c r="I10334" s="103">
        <f>AVERAGE(H$10:H10334)</f>
        <v>0.43339757869249695</v>
      </c>
      <c r="J10334" s="2"/>
    </row>
    <row r="10335" spans="1:10">
      <c r="A10335" s="4">
        <v>37760</v>
      </c>
      <c r="B10335">
        <v>3.46</v>
      </c>
      <c r="F10335" s="4">
        <v>32973</v>
      </c>
      <c r="G10335">
        <v>8.2100000000000009</v>
      </c>
      <c r="H10335">
        <f t="shared" si="161"/>
        <v>0.38999999999999879</v>
      </c>
      <c r="I10335" s="103">
        <f>AVERAGE(H$10:H10335)</f>
        <v>0.4333933759442215</v>
      </c>
      <c r="J10335" s="2"/>
    </row>
    <row r="10336" spans="1:10">
      <c r="A10336" s="4">
        <v>37761</v>
      </c>
      <c r="B10336">
        <v>3.38</v>
      </c>
      <c r="F10336" s="4">
        <v>32974</v>
      </c>
      <c r="G10336">
        <v>8.1999999999999993</v>
      </c>
      <c r="H10336">
        <f t="shared" si="161"/>
        <v>0.43000000000000149</v>
      </c>
      <c r="I10336" s="103">
        <f>AVERAGE(H$10:H10336)</f>
        <v>0.43339304735160566</v>
      </c>
      <c r="J10336" s="2"/>
    </row>
    <row r="10337" spans="1:10">
      <c r="A10337" s="4">
        <v>37762</v>
      </c>
      <c r="B10337">
        <v>3.39</v>
      </c>
      <c r="F10337" s="4">
        <v>32975</v>
      </c>
      <c r="G10337">
        <v>8.2100000000000009</v>
      </c>
      <c r="H10337">
        <f t="shared" si="161"/>
        <v>0.42999999999999972</v>
      </c>
      <c r="I10337" s="103">
        <f>AVERAGE(H$10:H10337)</f>
        <v>0.4333927188226212</v>
      </c>
      <c r="J10337" s="2"/>
    </row>
    <row r="10338" spans="1:10">
      <c r="A10338" s="4">
        <v>37763</v>
      </c>
      <c r="B10338">
        <v>3.34</v>
      </c>
      <c r="F10338" s="4">
        <v>32976</v>
      </c>
      <c r="G10338">
        <v>8.18</v>
      </c>
      <c r="H10338">
        <f t="shared" si="161"/>
        <v>0.42999999999999972</v>
      </c>
      <c r="I10338" s="103">
        <f>AVERAGE(H$10:H10338)</f>
        <v>0.43339239035724969</v>
      </c>
      <c r="J10338" s="2"/>
    </row>
    <row r="10339" spans="1:10">
      <c r="A10339" s="4">
        <v>37764</v>
      </c>
      <c r="B10339">
        <v>3.34</v>
      </c>
      <c r="F10339" s="4">
        <v>32977</v>
      </c>
      <c r="G10339">
        <v>8.18</v>
      </c>
      <c r="H10339">
        <f t="shared" si="161"/>
        <v>0.42999999999999972</v>
      </c>
      <c r="I10339" s="103">
        <f>AVERAGE(H$10:H10339)</f>
        <v>0.43339206195547264</v>
      </c>
      <c r="J10339" s="2"/>
    </row>
    <row r="10340" spans="1:10">
      <c r="A10340" s="4">
        <v>37768</v>
      </c>
      <c r="B10340">
        <v>3.41</v>
      </c>
      <c r="F10340" s="4">
        <v>32978</v>
      </c>
      <c r="G10340">
        <v>8.18</v>
      </c>
      <c r="H10340">
        <f t="shared" si="161"/>
        <v>0.42999999999999972</v>
      </c>
      <c r="I10340" s="103">
        <f>AVERAGE(H$10:H10340)</f>
        <v>0.43339173361727157</v>
      </c>
      <c r="J10340" s="2"/>
    </row>
    <row r="10341" spans="1:10">
      <c r="A10341" s="4">
        <v>37769</v>
      </c>
      <c r="B10341">
        <v>3.44</v>
      </c>
      <c r="F10341" s="4">
        <v>32979</v>
      </c>
      <c r="G10341">
        <v>8.31</v>
      </c>
      <c r="H10341">
        <f t="shared" si="161"/>
        <v>0.36999999999999922</v>
      </c>
      <c r="I10341" s="103">
        <f>AVERAGE(H$10:H10341)</f>
        <v>0.43338559814169886</v>
      </c>
      <c r="J10341" s="2"/>
    </row>
    <row r="10342" spans="1:10">
      <c r="A10342" s="4">
        <v>37770</v>
      </c>
      <c r="B10342">
        <v>3.34</v>
      </c>
      <c r="F10342" s="4">
        <v>32980</v>
      </c>
      <c r="G10342">
        <v>8.39</v>
      </c>
      <c r="H10342">
        <f t="shared" si="161"/>
        <v>0.37999999999999901</v>
      </c>
      <c r="I10342" s="103">
        <f>AVERAGE(H$10:H10342)</f>
        <v>0.43338043162682982</v>
      </c>
      <c r="J10342" s="2"/>
    </row>
    <row r="10343" spans="1:10">
      <c r="A10343" s="4">
        <v>37771</v>
      </c>
      <c r="B10343">
        <v>3.37</v>
      </c>
      <c r="F10343" s="4">
        <v>32981</v>
      </c>
      <c r="G10343">
        <v>8.4600000000000009</v>
      </c>
      <c r="H10343">
        <f t="shared" si="161"/>
        <v>0.39999999999999858</v>
      </c>
      <c r="I10343" s="103">
        <f>AVERAGE(H$10:H10343)</f>
        <v>0.43337720147087599</v>
      </c>
      <c r="J10343" s="2"/>
    </row>
    <row r="10344" spans="1:10">
      <c r="A10344" s="4">
        <v>37774</v>
      </c>
      <c r="B10344">
        <v>3.43</v>
      </c>
      <c r="F10344" s="4">
        <v>32982</v>
      </c>
      <c r="G10344">
        <v>8.31</v>
      </c>
      <c r="H10344">
        <f t="shared" si="161"/>
        <v>0.55999999999999872</v>
      </c>
      <c r="I10344" s="103">
        <f>AVERAGE(H$10:H10344)</f>
        <v>0.43338945331398476</v>
      </c>
      <c r="J10344" s="2"/>
    </row>
    <row r="10345" spans="1:10">
      <c r="A10345" s="4">
        <v>37775</v>
      </c>
      <c r="B10345">
        <v>3.34</v>
      </c>
      <c r="F10345" s="4">
        <v>32983</v>
      </c>
      <c r="G10345">
        <v>8.24</v>
      </c>
      <c r="H10345">
        <f t="shared" si="161"/>
        <v>0.70999999999999908</v>
      </c>
      <c r="I10345" s="103">
        <f>AVERAGE(H$10:H10345)</f>
        <v>0.43341621517028178</v>
      </c>
      <c r="J10345" s="2"/>
    </row>
    <row r="10346" spans="1:10">
      <c r="A10346" s="4">
        <v>37776</v>
      </c>
      <c r="B10346">
        <v>3.3</v>
      </c>
      <c r="F10346" s="4">
        <v>32984</v>
      </c>
      <c r="G10346">
        <v>8.24</v>
      </c>
      <c r="H10346">
        <f t="shared" si="161"/>
        <v>0.70999999999999908</v>
      </c>
      <c r="I10346" s="103">
        <f>AVERAGE(H$10:H10346)</f>
        <v>0.43344297184870201</v>
      </c>
      <c r="J10346" s="2"/>
    </row>
    <row r="10347" spans="1:10">
      <c r="A10347" s="4">
        <v>37777</v>
      </c>
      <c r="B10347">
        <v>3.34</v>
      </c>
      <c r="F10347" s="4">
        <v>32985</v>
      </c>
      <c r="G10347">
        <v>8.24</v>
      </c>
      <c r="H10347">
        <f t="shared" si="161"/>
        <v>0.70999999999999908</v>
      </c>
      <c r="I10347" s="103">
        <f>AVERAGE(H$10:H10347)</f>
        <v>0.43346972335074802</v>
      </c>
      <c r="J10347" s="2"/>
    </row>
    <row r="10348" spans="1:10">
      <c r="A10348" s="4">
        <v>37778</v>
      </c>
      <c r="B10348">
        <v>3.37</v>
      </c>
      <c r="F10348" s="4">
        <v>32986</v>
      </c>
      <c r="G10348">
        <v>8.25</v>
      </c>
      <c r="H10348">
        <f t="shared" si="161"/>
        <v>0.73000000000000043</v>
      </c>
      <c r="I10348" s="103">
        <f>AVERAGE(H$10:H10348)</f>
        <v>0.43349840410098001</v>
      </c>
      <c r="J10348" s="2"/>
    </row>
    <row r="10349" spans="1:10">
      <c r="A10349" s="4">
        <v>37781</v>
      </c>
      <c r="B10349">
        <v>3.29</v>
      </c>
      <c r="F10349" s="4">
        <v>32987</v>
      </c>
      <c r="G10349">
        <v>8.2100000000000009</v>
      </c>
      <c r="H10349">
        <f t="shared" si="161"/>
        <v>0.78999999999999915</v>
      </c>
      <c r="I10349" s="103">
        <f>AVERAGE(H$10:H10349)</f>
        <v>0.43353288201160856</v>
      </c>
      <c r="J10349" s="2"/>
    </row>
    <row r="10350" spans="1:10">
      <c r="A10350" s="4">
        <v>37782</v>
      </c>
      <c r="B10350">
        <v>3.2</v>
      </c>
      <c r="F10350" s="4">
        <v>32988</v>
      </c>
      <c r="G10350">
        <v>8.2100000000000009</v>
      </c>
      <c r="H10350">
        <f t="shared" si="161"/>
        <v>0.79999999999999893</v>
      </c>
      <c r="I10350" s="103">
        <f>AVERAGE(H$10:H10350)</f>
        <v>0.43356832027850617</v>
      </c>
      <c r="J10350" s="2"/>
    </row>
    <row r="10351" spans="1:10">
      <c r="A10351" s="4">
        <v>37783</v>
      </c>
      <c r="B10351">
        <v>3.21</v>
      </c>
      <c r="F10351" s="4">
        <v>32989</v>
      </c>
      <c r="G10351">
        <v>8.2100000000000009</v>
      </c>
      <c r="H10351">
        <f t="shared" si="161"/>
        <v>0.85999999999999943</v>
      </c>
      <c r="I10351" s="103">
        <f>AVERAGE(H$10:H10351)</f>
        <v>0.43360955327789907</v>
      </c>
      <c r="J10351" s="2"/>
    </row>
    <row r="10352" spans="1:10">
      <c r="A10352" s="4">
        <v>37784</v>
      </c>
      <c r="B10352">
        <v>3.18</v>
      </c>
      <c r="F10352" s="4">
        <v>32990</v>
      </c>
      <c r="G10352">
        <v>8.18</v>
      </c>
      <c r="H10352">
        <f t="shared" si="161"/>
        <v>0.88000000000000078</v>
      </c>
      <c r="I10352" s="103">
        <f>AVERAGE(H$10:H10352)</f>
        <v>0.43365271197911942</v>
      </c>
      <c r="J10352" s="2"/>
    </row>
    <row r="10353" spans="1:10">
      <c r="A10353" s="4">
        <v>37785</v>
      </c>
      <c r="B10353">
        <v>3.13</v>
      </c>
      <c r="F10353" s="4">
        <v>32991</v>
      </c>
      <c r="G10353">
        <v>8.18</v>
      </c>
      <c r="H10353">
        <f t="shared" si="161"/>
        <v>0.88000000000000078</v>
      </c>
      <c r="I10353" s="103">
        <f>AVERAGE(H$10:H10353)</f>
        <v>0.43369586233565666</v>
      </c>
      <c r="J10353" s="2"/>
    </row>
    <row r="10354" spans="1:10">
      <c r="A10354" s="4">
        <v>37788</v>
      </c>
      <c r="B10354">
        <v>3.18</v>
      </c>
      <c r="F10354" s="4">
        <v>32992</v>
      </c>
      <c r="G10354">
        <v>8.18</v>
      </c>
      <c r="H10354">
        <f t="shared" si="161"/>
        <v>0.88000000000000078</v>
      </c>
      <c r="I10354" s="103">
        <f>AVERAGE(H$10:H10354)</f>
        <v>0.43373900434993062</v>
      </c>
      <c r="J10354" s="2"/>
    </row>
    <row r="10355" spans="1:10">
      <c r="A10355" s="4">
        <v>37789</v>
      </c>
      <c r="B10355">
        <v>3.27</v>
      </c>
      <c r="F10355" s="4">
        <v>32993</v>
      </c>
      <c r="G10355">
        <v>8.23</v>
      </c>
      <c r="H10355">
        <f t="shared" si="161"/>
        <v>0.80999999999999872</v>
      </c>
      <c r="I10355" s="103">
        <f>AVERAGE(H$10:H10355)</f>
        <v>0.43377537212449574</v>
      </c>
      <c r="J10355" s="2"/>
    </row>
    <row r="10356" spans="1:10">
      <c r="A10356" s="4">
        <v>37790</v>
      </c>
      <c r="B10356">
        <v>3.37</v>
      </c>
      <c r="F10356" s="4">
        <v>32994</v>
      </c>
      <c r="G10356">
        <v>8.11</v>
      </c>
      <c r="H10356">
        <f t="shared" si="161"/>
        <v>0.97000000000000064</v>
      </c>
      <c r="I10356" s="103">
        <f>AVERAGE(H$10:H10356)</f>
        <v>0.43382719628878258</v>
      </c>
      <c r="J10356" s="2"/>
    </row>
    <row r="10357" spans="1:10">
      <c r="A10357" s="4">
        <v>37791</v>
      </c>
      <c r="B10357">
        <v>3.35</v>
      </c>
      <c r="F10357" s="4">
        <v>32995</v>
      </c>
      <c r="G10357">
        <v>7.73</v>
      </c>
      <c r="H10357">
        <f t="shared" si="161"/>
        <v>1.3599999999999994</v>
      </c>
      <c r="I10357" s="103">
        <f>AVERAGE(H$10:H10357)</f>
        <v>0.43391669887901363</v>
      </c>
      <c r="J10357" s="2"/>
    </row>
    <row r="10358" spans="1:10">
      <c r="A10358" s="4">
        <v>37792</v>
      </c>
      <c r="B10358">
        <v>3.4</v>
      </c>
      <c r="F10358" s="4">
        <v>32996</v>
      </c>
      <c r="G10358">
        <v>8.19</v>
      </c>
      <c r="H10358">
        <f t="shared" si="161"/>
        <v>0.84999999999999964</v>
      </c>
      <c r="I10358" s="103">
        <f>AVERAGE(H$10:H10358)</f>
        <v>0.43395690404870357</v>
      </c>
      <c r="J10358" s="2"/>
    </row>
    <row r="10359" spans="1:10">
      <c r="A10359" s="4">
        <v>37795</v>
      </c>
      <c r="B10359">
        <v>3.32</v>
      </c>
      <c r="F10359" s="4">
        <v>32997</v>
      </c>
      <c r="G10359">
        <v>8.2100000000000009</v>
      </c>
      <c r="H10359">
        <f t="shared" si="161"/>
        <v>0.62999999999999901</v>
      </c>
      <c r="I10359" s="103">
        <f>AVERAGE(H$10:H10359)</f>
        <v>0.43397584541063122</v>
      </c>
      <c r="J10359" s="2"/>
    </row>
    <row r="10360" spans="1:10">
      <c r="A10360" s="4">
        <v>37796</v>
      </c>
      <c r="B10360">
        <v>3.29</v>
      </c>
      <c r="F10360" s="4">
        <v>32998</v>
      </c>
      <c r="G10360">
        <v>8.2100000000000009</v>
      </c>
      <c r="H10360">
        <f t="shared" si="161"/>
        <v>0.62999999999999901</v>
      </c>
      <c r="I10360" s="103">
        <f>AVERAGE(H$10:H10360)</f>
        <v>0.43399478311274597</v>
      </c>
      <c r="J10360" s="2"/>
    </row>
    <row r="10361" spans="1:10">
      <c r="A10361" s="4">
        <v>37797</v>
      </c>
      <c r="B10361">
        <v>3.38</v>
      </c>
      <c r="F10361" s="4">
        <v>32999</v>
      </c>
      <c r="G10361">
        <v>8.2100000000000009</v>
      </c>
      <c r="H10361">
        <f t="shared" si="161"/>
        <v>0.62999999999999901</v>
      </c>
      <c r="I10361" s="103">
        <f>AVERAGE(H$10:H10361)</f>
        <v>0.43401371715610831</v>
      </c>
      <c r="J10361" s="2"/>
    </row>
    <row r="10362" spans="1:10">
      <c r="A10362" s="4">
        <v>37798</v>
      </c>
      <c r="B10362">
        <v>3.55</v>
      </c>
      <c r="F10362" s="4">
        <v>33000</v>
      </c>
      <c r="G10362">
        <v>8.23</v>
      </c>
      <c r="H10362">
        <f t="shared" si="161"/>
        <v>0.63999999999999879</v>
      </c>
      <c r="I10362" s="103">
        <f>AVERAGE(H$10:H10362)</f>
        <v>0.43403361344538144</v>
      </c>
      <c r="J10362" s="2"/>
    </row>
    <row r="10363" spans="1:10">
      <c r="A10363" s="4">
        <v>37799</v>
      </c>
      <c r="B10363">
        <v>3.58</v>
      </c>
      <c r="F10363" s="4">
        <v>33001</v>
      </c>
      <c r="G10363">
        <v>8.1999999999999993</v>
      </c>
      <c r="H10363">
        <f t="shared" si="161"/>
        <v>0.64000000000000057</v>
      </c>
      <c r="I10363" s="103">
        <f>AVERAGE(H$10:H10363)</f>
        <v>0.4340535058914462</v>
      </c>
      <c r="J10363" s="2"/>
    </row>
    <row r="10364" spans="1:10">
      <c r="A10364" s="4">
        <v>37802</v>
      </c>
      <c r="B10364">
        <v>3.54</v>
      </c>
      <c r="F10364" s="4">
        <v>33002</v>
      </c>
      <c r="G10364">
        <v>8.18</v>
      </c>
      <c r="H10364">
        <f t="shared" si="161"/>
        <v>0.70000000000000107</v>
      </c>
      <c r="I10364" s="103">
        <f>AVERAGE(H$10:H10364)</f>
        <v>0.43407918879768553</v>
      </c>
      <c r="J10364" s="2"/>
    </row>
    <row r="10365" spans="1:10">
      <c r="A10365" s="4">
        <v>37803</v>
      </c>
      <c r="B10365">
        <v>3.56</v>
      </c>
      <c r="F10365" s="4">
        <v>33003</v>
      </c>
      <c r="G10365">
        <v>8.23</v>
      </c>
      <c r="H10365">
        <f t="shared" si="161"/>
        <v>0.58999999999999986</v>
      </c>
      <c r="I10365" s="103">
        <f>AVERAGE(H$10:H10365)</f>
        <v>0.43409424488219717</v>
      </c>
      <c r="J10365" s="2"/>
    </row>
    <row r="10366" spans="1:10">
      <c r="A10366" s="4">
        <v>37804</v>
      </c>
      <c r="B10366">
        <v>3.56</v>
      </c>
      <c r="F10366" s="4">
        <v>33004</v>
      </c>
      <c r="G10366">
        <v>8.24</v>
      </c>
      <c r="H10366">
        <f t="shared" si="161"/>
        <v>0.40000000000000036</v>
      </c>
      <c r="I10366" s="103">
        <f>AVERAGE(H$10:H10366)</f>
        <v>0.43409095297866501</v>
      </c>
      <c r="J10366" s="2"/>
    </row>
    <row r="10367" spans="1:10">
      <c r="A10367" s="4">
        <v>37805</v>
      </c>
      <c r="B10367">
        <v>3.67</v>
      </c>
      <c r="F10367" s="4">
        <v>33005</v>
      </c>
      <c r="G10367">
        <v>8.24</v>
      </c>
      <c r="H10367">
        <f t="shared" si="161"/>
        <v>0.40000000000000036</v>
      </c>
      <c r="I10367" s="103">
        <f>AVERAGE(H$10:H10367)</f>
        <v>0.43408766171075819</v>
      </c>
      <c r="J10367" s="2"/>
    </row>
    <row r="10368" spans="1:10">
      <c r="A10368" s="4">
        <v>37809</v>
      </c>
      <c r="B10368">
        <v>3.74</v>
      </c>
      <c r="F10368" s="4">
        <v>33006</v>
      </c>
      <c r="G10368">
        <v>8.24</v>
      </c>
      <c r="H10368">
        <f t="shared" si="161"/>
        <v>0.40000000000000036</v>
      </c>
      <c r="I10368" s="103">
        <f>AVERAGE(H$10:H10368)</f>
        <v>0.43408437107829262</v>
      </c>
      <c r="J10368" s="2"/>
    </row>
    <row r="10369" spans="1:10">
      <c r="A10369" s="4">
        <v>37810</v>
      </c>
      <c r="B10369">
        <v>3.75</v>
      </c>
      <c r="F10369" s="4">
        <v>33007</v>
      </c>
      <c r="G10369">
        <v>8.27</v>
      </c>
      <c r="H10369">
        <f t="shared" si="161"/>
        <v>0.33999999999999986</v>
      </c>
      <c r="I10369" s="103">
        <f>AVERAGE(H$10:H10369)</f>
        <v>0.43407528957529279</v>
      </c>
      <c r="J10369" s="2"/>
    </row>
    <row r="10370" spans="1:10">
      <c r="A10370" s="4">
        <v>37811</v>
      </c>
      <c r="B10370">
        <v>3.73</v>
      </c>
      <c r="F10370" s="4">
        <v>33008</v>
      </c>
      <c r="G10370">
        <v>8.34</v>
      </c>
      <c r="H10370">
        <f t="shared" si="161"/>
        <v>0.3100000000000005</v>
      </c>
      <c r="I10370" s="103">
        <f>AVERAGE(H$10:H10370)</f>
        <v>0.43406331435189976</v>
      </c>
      <c r="J10370" s="2"/>
    </row>
    <row r="10371" spans="1:10">
      <c r="A10371" s="4">
        <v>37812</v>
      </c>
      <c r="B10371">
        <v>3.7</v>
      </c>
      <c r="F10371" s="4">
        <v>33009</v>
      </c>
      <c r="G10371">
        <v>7.53</v>
      </c>
      <c r="H10371">
        <f t="shared" si="161"/>
        <v>1.1499999999999995</v>
      </c>
      <c r="I10371" s="103">
        <f>AVERAGE(H$10:H10371)</f>
        <v>0.43413240687126359</v>
      </c>
      <c r="J10371" s="2"/>
    </row>
    <row r="10372" spans="1:10">
      <c r="A10372" s="4">
        <v>37813</v>
      </c>
      <c r="B10372">
        <v>3.66</v>
      </c>
      <c r="F10372" s="4">
        <v>33010</v>
      </c>
      <c r="G10372">
        <v>8.1999999999999993</v>
      </c>
      <c r="H10372">
        <f t="shared" si="161"/>
        <v>0.49000000000000021</v>
      </c>
      <c r="I10372" s="103">
        <f>AVERAGE(H$10:H10372)</f>
        <v>0.4341377979349641</v>
      </c>
      <c r="J10372" s="2"/>
    </row>
    <row r="10373" spans="1:10">
      <c r="A10373" s="4">
        <v>37816</v>
      </c>
      <c r="B10373">
        <v>3.74</v>
      </c>
      <c r="F10373" s="4">
        <v>33011</v>
      </c>
      <c r="G10373">
        <v>8.2200000000000006</v>
      </c>
      <c r="H10373">
        <f t="shared" si="161"/>
        <v>0.52999999999999936</v>
      </c>
      <c r="I10373" s="103">
        <f>AVERAGE(H$10:H10373)</f>
        <v>0.43414704747202171</v>
      </c>
      <c r="J10373" s="2"/>
    </row>
    <row r="10374" spans="1:10">
      <c r="A10374" s="4">
        <v>37817</v>
      </c>
      <c r="B10374">
        <v>3.94</v>
      </c>
      <c r="F10374" s="4">
        <v>33012</v>
      </c>
      <c r="G10374">
        <v>8.2200000000000006</v>
      </c>
      <c r="H10374">
        <f t="shared" si="161"/>
        <v>0.52999999999999936</v>
      </c>
      <c r="I10374" s="103">
        <f>AVERAGE(H$10:H10374)</f>
        <v>0.4341562952243157</v>
      </c>
      <c r="J10374" s="2"/>
    </row>
    <row r="10375" spans="1:10">
      <c r="A10375" s="4">
        <v>37818</v>
      </c>
      <c r="B10375">
        <v>3.97</v>
      </c>
      <c r="F10375" s="4">
        <v>33013</v>
      </c>
      <c r="G10375">
        <v>8.2200000000000006</v>
      </c>
      <c r="H10375">
        <f t="shared" si="161"/>
        <v>0.52999999999999936</v>
      </c>
      <c r="I10375" s="103">
        <f>AVERAGE(H$10:H10375)</f>
        <v>0.43416554119236273</v>
      </c>
      <c r="J10375" s="2"/>
    </row>
    <row r="10376" spans="1:10">
      <c r="A10376" s="4">
        <v>37819</v>
      </c>
      <c r="B10376">
        <v>3.98</v>
      </c>
      <c r="F10376" s="4">
        <v>33014</v>
      </c>
      <c r="G10376">
        <v>8.24</v>
      </c>
      <c r="H10376">
        <f t="shared" si="161"/>
        <v>0.5</v>
      </c>
      <c r="I10376" s="103">
        <f>AVERAGE(H$10:H10376)</f>
        <v>0.43417189157905201</v>
      </c>
      <c r="J10376" s="2"/>
    </row>
    <row r="10377" spans="1:10">
      <c r="A10377" s="4">
        <v>37820</v>
      </c>
      <c r="B10377">
        <v>4</v>
      </c>
      <c r="F10377" s="4">
        <v>33015</v>
      </c>
      <c r="G10377">
        <v>8.2200000000000006</v>
      </c>
      <c r="H10377">
        <f t="shared" si="161"/>
        <v>0.42999999999999972</v>
      </c>
      <c r="I10377" s="103">
        <f>AVERAGE(H$10:H10377)</f>
        <v>0.43417148919753401</v>
      </c>
      <c r="J10377" s="2"/>
    </row>
    <row r="10378" spans="1:10">
      <c r="A10378" s="4">
        <v>37823</v>
      </c>
      <c r="B10378">
        <v>4.1900000000000004</v>
      </c>
      <c r="F10378" s="4">
        <v>33016</v>
      </c>
      <c r="G10378">
        <v>8.24</v>
      </c>
      <c r="H10378">
        <f t="shared" ref="H10378:H10441" si="162">IFERROR(((VLOOKUP(F10378,$A$9:$B$14200,2,FALSE))-G10378),H10377)</f>
        <v>0.36999999999999922</v>
      </c>
      <c r="I10378" s="103">
        <f>AVERAGE(H$10:H10378)</f>
        <v>0.43416530041470081</v>
      </c>
      <c r="J10378" s="2"/>
    </row>
    <row r="10379" spans="1:10">
      <c r="A10379" s="4">
        <v>37824</v>
      </c>
      <c r="B10379">
        <v>4.17</v>
      </c>
      <c r="F10379" s="4">
        <v>33017</v>
      </c>
      <c r="G10379">
        <v>8.2899999999999991</v>
      </c>
      <c r="H10379">
        <f t="shared" si="162"/>
        <v>0.34000000000000163</v>
      </c>
      <c r="I10379" s="103">
        <f>AVERAGE(H$10:H10379)</f>
        <v>0.43415621986499831</v>
      </c>
      <c r="J10379" s="2"/>
    </row>
    <row r="10380" spans="1:10">
      <c r="A10380" s="4">
        <v>37825</v>
      </c>
      <c r="B10380">
        <v>4.12</v>
      </c>
      <c r="F10380" s="4">
        <v>33018</v>
      </c>
      <c r="G10380">
        <v>8.27</v>
      </c>
      <c r="H10380">
        <f t="shared" si="162"/>
        <v>0.41999999999999993</v>
      </c>
      <c r="I10380" s="103">
        <f>AVERAGE(H$10:H10380)</f>
        <v>0.43415485488381378</v>
      </c>
      <c r="J10380" s="2"/>
    </row>
    <row r="10381" spans="1:10">
      <c r="A10381" s="4">
        <v>37826</v>
      </c>
      <c r="B10381">
        <v>4.2</v>
      </c>
      <c r="F10381" s="4">
        <v>33019</v>
      </c>
      <c r="G10381">
        <v>8.27</v>
      </c>
      <c r="H10381">
        <f t="shared" si="162"/>
        <v>0.41999999999999993</v>
      </c>
      <c r="I10381" s="103">
        <f>AVERAGE(H$10:H10381)</f>
        <v>0.43415349016583421</v>
      </c>
      <c r="J10381" s="2"/>
    </row>
    <row r="10382" spans="1:10">
      <c r="A10382" s="4">
        <v>37827</v>
      </c>
      <c r="B10382">
        <v>4.22</v>
      </c>
      <c r="F10382" s="4">
        <v>33020</v>
      </c>
      <c r="G10382">
        <v>8.27</v>
      </c>
      <c r="H10382">
        <f t="shared" si="162"/>
        <v>0.41999999999999993</v>
      </c>
      <c r="I10382" s="103">
        <f>AVERAGE(H$10:H10382)</f>
        <v>0.43415212571098361</v>
      </c>
      <c r="J10382" s="2"/>
    </row>
    <row r="10383" spans="1:10">
      <c r="A10383" s="4">
        <v>37830</v>
      </c>
      <c r="B10383">
        <v>4.3099999999999996</v>
      </c>
      <c r="F10383" s="4">
        <v>33021</v>
      </c>
      <c r="G10383">
        <v>8.27</v>
      </c>
      <c r="H10383">
        <f t="shared" si="162"/>
        <v>0.41999999999999993</v>
      </c>
      <c r="I10383" s="103">
        <f>AVERAGE(H$10:H10383)</f>
        <v>0.43415076151918575</v>
      </c>
      <c r="J10383" s="2"/>
    </row>
    <row r="10384" spans="1:10">
      <c r="A10384" s="4">
        <v>37831</v>
      </c>
      <c r="B10384">
        <v>4.42</v>
      </c>
      <c r="F10384" s="4">
        <v>33022</v>
      </c>
      <c r="G10384">
        <v>8.26</v>
      </c>
      <c r="H10384">
        <f t="shared" si="162"/>
        <v>0.40000000000000036</v>
      </c>
      <c r="I10384" s="103">
        <f>AVERAGE(H$10:H10384)</f>
        <v>0.43414746987952119</v>
      </c>
      <c r="J10384" s="2"/>
    </row>
    <row r="10385" spans="1:10">
      <c r="A10385" s="4">
        <v>37832</v>
      </c>
      <c r="B10385">
        <v>4.34</v>
      </c>
      <c r="F10385" s="4">
        <v>33023</v>
      </c>
      <c r="G10385">
        <v>7.69</v>
      </c>
      <c r="H10385">
        <f t="shared" si="162"/>
        <v>0.92999999999999883</v>
      </c>
      <c r="I10385" s="103">
        <f>AVERAGE(H$10:H10385)</f>
        <v>0.43419525828836092</v>
      </c>
      <c r="J10385" s="2"/>
    </row>
    <row r="10386" spans="1:10">
      <c r="A10386" s="4">
        <v>37833</v>
      </c>
      <c r="B10386">
        <v>4.49</v>
      </c>
      <c r="F10386" s="4">
        <v>33024</v>
      </c>
      <c r="G10386">
        <v>8.23</v>
      </c>
      <c r="H10386">
        <f t="shared" si="162"/>
        <v>0.36999999999999922</v>
      </c>
      <c r="I10386" s="103">
        <f>AVERAGE(H$10:H10386)</f>
        <v>0.43418907198612633</v>
      </c>
      <c r="J10386" s="2"/>
    </row>
    <row r="10387" spans="1:10">
      <c r="A10387" s="4">
        <v>37834</v>
      </c>
      <c r="B10387">
        <v>4.4400000000000004</v>
      </c>
      <c r="F10387" s="4">
        <v>33025</v>
      </c>
      <c r="G10387">
        <v>8.2799999999999994</v>
      </c>
      <c r="H10387">
        <f t="shared" si="162"/>
        <v>0.16000000000000014</v>
      </c>
      <c r="I10387" s="103">
        <f>AVERAGE(H$10:H10387)</f>
        <v>0.43416265176334867</v>
      </c>
      <c r="J10387" s="2"/>
    </row>
    <row r="10388" spans="1:10">
      <c r="A10388" s="4">
        <v>37837</v>
      </c>
      <c r="B10388">
        <v>4.3499999999999996</v>
      </c>
      <c r="F10388" s="4">
        <v>33026</v>
      </c>
      <c r="G10388">
        <v>8.2799999999999994</v>
      </c>
      <c r="H10388">
        <f t="shared" si="162"/>
        <v>0.16000000000000014</v>
      </c>
      <c r="I10388" s="103">
        <f>AVERAGE(H$10:H10388)</f>
        <v>0.43413623663166317</v>
      </c>
      <c r="J10388" s="2"/>
    </row>
    <row r="10389" spans="1:10">
      <c r="A10389" s="4">
        <v>37838</v>
      </c>
      <c r="B10389">
        <v>4.47</v>
      </c>
      <c r="F10389" s="4">
        <v>33027</v>
      </c>
      <c r="G10389">
        <v>8.2799999999999994</v>
      </c>
      <c r="H10389">
        <f t="shared" si="162"/>
        <v>0.16000000000000014</v>
      </c>
      <c r="I10389" s="103">
        <f>AVERAGE(H$10:H10389)</f>
        <v>0.43410982658959846</v>
      </c>
      <c r="J10389" s="2"/>
    </row>
    <row r="10390" spans="1:10">
      <c r="A10390" s="4">
        <v>37839</v>
      </c>
      <c r="B10390">
        <v>4.32</v>
      </c>
      <c r="F10390" s="4">
        <v>33028</v>
      </c>
      <c r="G10390">
        <v>8.2799999999999994</v>
      </c>
      <c r="H10390">
        <f t="shared" si="162"/>
        <v>0.16000000000000014</v>
      </c>
      <c r="I10390" s="103">
        <f>AVERAGE(H$10:H10390)</f>
        <v>0.43408342163568364</v>
      </c>
      <c r="J10390" s="2"/>
    </row>
    <row r="10391" spans="1:10">
      <c r="A10391" s="4">
        <v>37840</v>
      </c>
      <c r="B10391">
        <v>4.3</v>
      </c>
      <c r="F10391" s="4">
        <v>33029</v>
      </c>
      <c r="G10391">
        <v>8.27</v>
      </c>
      <c r="H10391">
        <f t="shared" si="162"/>
        <v>0.20000000000000107</v>
      </c>
      <c r="I10391" s="103">
        <f>AVERAGE(H$10:H10391)</f>
        <v>0.43406087459064069</v>
      </c>
      <c r="J10391" s="2"/>
    </row>
    <row r="10392" spans="1:10">
      <c r="A10392" s="4">
        <v>37841</v>
      </c>
      <c r="B10392">
        <v>4.2699999999999996</v>
      </c>
      <c r="F10392" s="4">
        <v>33030</v>
      </c>
      <c r="G10392">
        <v>8.2200000000000006</v>
      </c>
      <c r="H10392">
        <f t="shared" si="162"/>
        <v>0.24000000000000021</v>
      </c>
      <c r="I10392" s="103">
        <f>AVERAGE(H$10:H10392)</f>
        <v>0.43404218433978925</v>
      </c>
      <c r="J10392" s="2"/>
    </row>
    <row r="10393" spans="1:10">
      <c r="A10393" s="4">
        <v>37844</v>
      </c>
      <c r="B10393">
        <v>4.38</v>
      </c>
      <c r="F10393" s="4">
        <v>33031</v>
      </c>
      <c r="G10393">
        <v>8.25</v>
      </c>
      <c r="H10393">
        <f t="shared" si="162"/>
        <v>0.21000000000000085</v>
      </c>
      <c r="I10393" s="103">
        <f>AVERAGE(H$10:H10393)</f>
        <v>0.43402060862866254</v>
      </c>
      <c r="J10393" s="2"/>
    </row>
    <row r="10394" spans="1:10">
      <c r="A10394" s="4">
        <v>37845</v>
      </c>
      <c r="B10394">
        <v>4.37</v>
      </c>
      <c r="F10394" s="4">
        <v>33032</v>
      </c>
      <c r="G10394">
        <v>8.26</v>
      </c>
      <c r="H10394">
        <f t="shared" si="162"/>
        <v>0.20000000000000107</v>
      </c>
      <c r="I10394" s="103">
        <f>AVERAGE(H$10:H10394)</f>
        <v>0.43399807414540503</v>
      </c>
      <c r="J10394" s="2"/>
    </row>
    <row r="10395" spans="1:10">
      <c r="A10395" s="4">
        <v>37846</v>
      </c>
      <c r="B10395">
        <v>4.58</v>
      </c>
      <c r="F10395" s="4">
        <v>33033</v>
      </c>
      <c r="G10395">
        <v>8.26</v>
      </c>
      <c r="H10395">
        <f t="shared" si="162"/>
        <v>0.20000000000000107</v>
      </c>
      <c r="I10395" s="103">
        <f>AVERAGE(H$10:H10395)</f>
        <v>0.43397554400154353</v>
      </c>
      <c r="J10395" s="2"/>
    </row>
    <row r="10396" spans="1:10">
      <c r="A10396" s="4">
        <v>37847</v>
      </c>
      <c r="B10396">
        <v>4.55</v>
      </c>
      <c r="F10396" s="4">
        <v>33034</v>
      </c>
      <c r="G10396">
        <v>8.26</v>
      </c>
      <c r="H10396">
        <f t="shared" si="162"/>
        <v>0.20000000000000107</v>
      </c>
      <c r="I10396" s="103">
        <f>AVERAGE(H$10:H10396)</f>
        <v>0.43395301819582471</v>
      </c>
      <c r="J10396" s="2"/>
    </row>
    <row r="10397" spans="1:10">
      <c r="A10397" s="4">
        <v>37848</v>
      </c>
      <c r="B10397">
        <v>4.55</v>
      </c>
      <c r="F10397" s="4">
        <v>33035</v>
      </c>
      <c r="G10397">
        <v>8.26</v>
      </c>
      <c r="H10397">
        <f t="shared" si="162"/>
        <v>0.22000000000000064</v>
      </c>
      <c r="I10397" s="103">
        <f>AVERAGE(H$10:H10397)</f>
        <v>0.43393242202541699</v>
      </c>
      <c r="J10397" s="2"/>
    </row>
    <row r="10398" spans="1:10">
      <c r="A10398" s="4">
        <v>37851</v>
      </c>
      <c r="B10398">
        <v>4.49</v>
      </c>
      <c r="F10398" s="4">
        <v>33036</v>
      </c>
      <c r="G10398">
        <v>8.23</v>
      </c>
      <c r="H10398">
        <f t="shared" si="162"/>
        <v>0.25</v>
      </c>
      <c r="I10398" s="103">
        <f>AVERAGE(H$10:H10398)</f>
        <v>0.43391471748965554</v>
      </c>
      <c r="J10398" s="2"/>
    </row>
    <row r="10399" spans="1:10">
      <c r="A10399" s="4">
        <v>37852</v>
      </c>
      <c r="B10399">
        <v>4.38</v>
      </c>
      <c r="F10399" s="4">
        <v>33037</v>
      </c>
      <c r="G10399">
        <v>8.61</v>
      </c>
      <c r="H10399">
        <f t="shared" si="162"/>
        <v>-0.20999999999999908</v>
      </c>
      <c r="I10399" s="103">
        <f>AVERAGE(H$10:H10399)</f>
        <v>0.43385274302213966</v>
      </c>
      <c r="J10399" s="2"/>
    </row>
    <row r="10400" spans="1:10">
      <c r="A10400" s="4">
        <v>37853</v>
      </c>
      <c r="B10400">
        <v>4.45</v>
      </c>
      <c r="F10400" s="4">
        <v>33038</v>
      </c>
      <c r="G10400">
        <v>8.2899999999999991</v>
      </c>
      <c r="H10400">
        <f t="shared" si="162"/>
        <v>9.0000000000001634E-2</v>
      </c>
      <c r="I10400" s="103">
        <f>AVERAGE(H$10:H10400)</f>
        <v>0.43381965162159863</v>
      </c>
      <c r="J10400" s="2"/>
    </row>
    <row r="10401" spans="1:10">
      <c r="A10401" s="4">
        <v>37854</v>
      </c>
      <c r="B10401">
        <v>4.53</v>
      </c>
      <c r="F10401" s="4">
        <v>33039</v>
      </c>
      <c r="G10401">
        <v>8.2899999999999991</v>
      </c>
      <c r="H10401">
        <f t="shared" si="162"/>
        <v>0.17000000000000171</v>
      </c>
      <c r="I10401" s="103">
        <f>AVERAGE(H$10:H10401)</f>
        <v>0.43379426481909467</v>
      </c>
      <c r="J10401" s="2"/>
    </row>
    <row r="10402" spans="1:10">
      <c r="A10402" s="4">
        <v>37855</v>
      </c>
      <c r="B10402">
        <v>4.4800000000000004</v>
      </c>
      <c r="F10402" s="4">
        <v>33040</v>
      </c>
      <c r="G10402">
        <v>8.2899999999999991</v>
      </c>
      <c r="H10402">
        <f t="shared" si="162"/>
        <v>0.17000000000000171</v>
      </c>
      <c r="I10402" s="103">
        <f>AVERAGE(H$10:H10402)</f>
        <v>0.43376888290195631</v>
      </c>
      <c r="J10402" s="2"/>
    </row>
    <row r="10403" spans="1:10">
      <c r="A10403" s="4">
        <v>37858</v>
      </c>
      <c r="B10403">
        <v>4.53</v>
      </c>
      <c r="F10403" s="4">
        <v>33041</v>
      </c>
      <c r="G10403">
        <v>8.2899999999999991</v>
      </c>
      <c r="H10403">
        <f t="shared" si="162"/>
        <v>0.17000000000000171</v>
      </c>
      <c r="I10403" s="103">
        <f>AVERAGE(H$10:H10403)</f>
        <v>0.43374350586877353</v>
      </c>
      <c r="J10403" s="2"/>
    </row>
    <row r="10404" spans="1:10">
      <c r="A10404" s="4">
        <v>37859</v>
      </c>
      <c r="B10404">
        <v>4.5</v>
      </c>
      <c r="F10404" s="4">
        <v>33042</v>
      </c>
      <c r="G10404">
        <v>8.2799999999999994</v>
      </c>
      <c r="H10404">
        <f t="shared" si="162"/>
        <v>0.22000000000000064</v>
      </c>
      <c r="I10404" s="103">
        <f>AVERAGE(H$10:H10404)</f>
        <v>0.43372294372294679</v>
      </c>
      <c r="J10404" s="2"/>
    </row>
    <row r="10405" spans="1:10">
      <c r="A10405" s="4">
        <v>37860</v>
      </c>
      <c r="B10405">
        <v>4.54</v>
      </c>
      <c r="F10405" s="4">
        <v>33043</v>
      </c>
      <c r="G10405">
        <v>8.25</v>
      </c>
      <c r="H10405">
        <f t="shared" si="162"/>
        <v>0.25999999999999979</v>
      </c>
      <c r="I10405" s="103">
        <f>AVERAGE(H$10:H10405)</f>
        <v>0.43370623316660561</v>
      </c>
      <c r="J10405" s="2"/>
    </row>
    <row r="10406" spans="1:10">
      <c r="A10406" s="4">
        <v>37861</v>
      </c>
      <c r="B10406">
        <v>4.42</v>
      </c>
      <c r="F10406" s="4">
        <v>33044</v>
      </c>
      <c r="G10406">
        <v>8.24</v>
      </c>
      <c r="H10406">
        <f t="shared" si="162"/>
        <v>0.3100000000000005</v>
      </c>
      <c r="I10406" s="103">
        <f>AVERAGE(H$10:H10406)</f>
        <v>0.43369433490430248</v>
      </c>
      <c r="J10406" s="2"/>
    </row>
    <row r="10407" spans="1:10">
      <c r="A10407" s="4">
        <v>37862</v>
      </c>
      <c r="B10407">
        <v>4.45</v>
      </c>
      <c r="F10407" s="4">
        <v>33045</v>
      </c>
      <c r="G10407">
        <v>8.25</v>
      </c>
      <c r="H10407">
        <f t="shared" si="162"/>
        <v>0.26999999999999957</v>
      </c>
      <c r="I10407" s="103">
        <f>AVERAGE(H$10:H10407)</f>
        <v>0.43367859203693337</v>
      </c>
      <c r="J10407" s="2"/>
    </row>
    <row r="10408" spans="1:10">
      <c r="A10408" s="4">
        <v>37866</v>
      </c>
      <c r="B10408">
        <v>4.6100000000000003</v>
      </c>
      <c r="F10408" s="4">
        <v>33046</v>
      </c>
      <c r="G10408">
        <v>8.24</v>
      </c>
      <c r="H10408">
        <f t="shared" si="162"/>
        <v>0.26999999999999957</v>
      </c>
      <c r="I10408" s="103">
        <f>AVERAGE(H$10:H10408)</f>
        <v>0.43366285219732986</v>
      </c>
      <c r="J10408" s="2"/>
    </row>
    <row r="10409" spans="1:10">
      <c r="A10409" s="4">
        <v>37867</v>
      </c>
      <c r="B10409">
        <v>4.5999999999999996</v>
      </c>
      <c r="F10409" s="4">
        <v>33047</v>
      </c>
      <c r="G10409">
        <v>8.24</v>
      </c>
      <c r="H10409">
        <f t="shared" si="162"/>
        <v>0.26999999999999957</v>
      </c>
      <c r="I10409" s="103">
        <f>AVERAGE(H$10:H10409)</f>
        <v>0.43364711538461864</v>
      </c>
      <c r="J10409" s="2"/>
    </row>
    <row r="10410" spans="1:10">
      <c r="A10410" s="4">
        <v>37868</v>
      </c>
      <c r="B10410">
        <v>4.5199999999999996</v>
      </c>
      <c r="F10410" s="4">
        <v>33048</v>
      </c>
      <c r="G10410">
        <v>8.24</v>
      </c>
      <c r="H10410">
        <f t="shared" si="162"/>
        <v>0.26999999999999957</v>
      </c>
      <c r="I10410" s="103">
        <f>AVERAGE(H$10:H10410)</f>
        <v>0.43363138159792658</v>
      </c>
      <c r="J10410" s="2"/>
    </row>
    <row r="10411" spans="1:10">
      <c r="A10411" s="4">
        <v>37869</v>
      </c>
      <c r="B10411">
        <v>4.3499999999999996</v>
      </c>
      <c r="F10411" s="4">
        <v>33049</v>
      </c>
      <c r="G10411">
        <v>8.3000000000000007</v>
      </c>
      <c r="H10411">
        <f t="shared" si="162"/>
        <v>0.27999999999999936</v>
      </c>
      <c r="I10411" s="103">
        <f>AVERAGE(H$10:H10411)</f>
        <v>0.43361661218996672</v>
      </c>
      <c r="J10411" s="2"/>
    </row>
    <row r="10412" spans="1:10">
      <c r="A10412" s="4">
        <v>37872</v>
      </c>
      <c r="B10412">
        <v>4.41</v>
      </c>
      <c r="F10412" s="4">
        <v>33050</v>
      </c>
      <c r="G10412">
        <v>8.33</v>
      </c>
      <c r="H10412">
        <f t="shared" si="162"/>
        <v>0.23000000000000043</v>
      </c>
      <c r="I10412" s="103">
        <f>AVERAGE(H$10:H10412)</f>
        <v>0.4335970393155853</v>
      </c>
      <c r="J10412" s="2"/>
    </row>
    <row r="10413" spans="1:10">
      <c r="A10413" s="4">
        <v>37873</v>
      </c>
      <c r="B10413">
        <v>4.37</v>
      </c>
      <c r="F10413" s="4">
        <v>33051</v>
      </c>
      <c r="G10413">
        <v>8.39</v>
      </c>
      <c r="H10413">
        <f t="shared" si="162"/>
        <v>0.12999999999999901</v>
      </c>
      <c r="I10413" s="103">
        <f>AVERAGE(H$10:H10413)</f>
        <v>0.43356785851595864</v>
      </c>
      <c r="J10413" s="2"/>
    </row>
    <row r="10414" spans="1:10">
      <c r="A10414" s="4">
        <v>37874</v>
      </c>
      <c r="B10414">
        <v>4.28</v>
      </c>
      <c r="F10414" s="4">
        <v>33052</v>
      </c>
      <c r="G10414">
        <v>8.36</v>
      </c>
      <c r="H10414">
        <f t="shared" si="162"/>
        <v>0.11000000000000121</v>
      </c>
      <c r="I10414" s="103">
        <f>AVERAGE(H$10:H10414)</f>
        <v>0.43353676117251644</v>
      </c>
      <c r="J10414" s="2"/>
    </row>
    <row r="10415" spans="1:10">
      <c r="A10415" s="4">
        <v>37875</v>
      </c>
      <c r="B10415">
        <v>4.3499999999999996</v>
      </c>
      <c r="F10415" s="4">
        <v>33053</v>
      </c>
      <c r="G10415">
        <v>8.32</v>
      </c>
      <c r="H10415">
        <f t="shared" si="162"/>
        <v>0.10999999999999943</v>
      </c>
      <c r="I10415" s="103">
        <f>AVERAGE(H$10:H10415)</f>
        <v>0.4335056698058844</v>
      </c>
      <c r="J10415" s="2"/>
    </row>
    <row r="10416" spans="1:10">
      <c r="A10416" s="4">
        <v>37876</v>
      </c>
      <c r="B10416">
        <v>4.2699999999999996</v>
      </c>
      <c r="F10416" s="4">
        <v>33054</v>
      </c>
      <c r="G10416">
        <v>8.32</v>
      </c>
      <c r="H10416">
        <f t="shared" si="162"/>
        <v>0.10999999999999943</v>
      </c>
      <c r="I10416" s="103">
        <f>AVERAGE(H$10:H10416)</f>
        <v>0.43347458441433967</v>
      </c>
      <c r="J10416" s="2"/>
    </row>
    <row r="10417" spans="1:10">
      <c r="A10417" s="4">
        <v>37879</v>
      </c>
      <c r="B10417">
        <v>4.28</v>
      </c>
      <c r="F10417" s="4">
        <v>33055</v>
      </c>
      <c r="G10417">
        <v>8.32</v>
      </c>
      <c r="H10417">
        <f t="shared" si="162"/>
        <v>0.10999999999999943</v>
      </c>
      <c r="I10417" s="103">
        <f>AVERAGE(H$10:H10417)</f>
        <v>0.43344350499615991</v>
      </c>
      <c r="J10417" s="2"/>
    </row>
    <row r="10418" spans="1:10">
      <c r="A10418" s="4">
        <v>37880</v>
      </c>
      <c r="B10418">
        <v>4.29</v>
      </c>
      <c r="F10418" s="4">
        <v>33056</v>
      </c>
      <c r="G10418">
        <v>8.35</v>
      </c>
      <c r="H10418">
        <f t="shared" si="162"/>
        <v>8.0000000000000071E-2</v>
      </c>
      <c r="I10418" s="103">
        <f>AVERAGE(H$10:H10418)</f>
        <v>0.43340954942838239</v>
      </c>
      <c r="J10418" s="2"/>
    </row>
    <row r="10419" spans="1:10">
      <c r="A10419" s="4">
        <v>37881</v>
      </c>
      <c r="B10419">
        <v>4.2</v>
      </c>
      <c r="F10419" s="4">
        <v>33057</v>
      </c>
      <c r="G10419">
        <v>8.32</v>
      </c>
      <c r="H10419">
        <f t="shared" si="162"/>
        <v>8.0000000000000071E-2</v>
      </c>
      <c r="I10419" s="103">
        <f>AVERAGE(H$10:H10419)</f>
        <v>0.43337560038424905</v>
      </c>
      <c r="J10419" s="2"/>
    </row>
    <row r="10420" spans="1:10">
      <c r="A10420" s="4">
        <v>37882</v>
      </c>
      <c r="B10420">
        <v>4.1900000000000004</v>
      </c>
      <c r="F10420" s="4">
        <v>33058</v>
      </c>
      <c r="G10420">
        <v>8.32</v>
      </c>
      <c r="H10420">
        <f t="shared" si="162"/>
        <v>8.0000000000000071E-2</v>
      </c>
      <c r="I10420" s="103">
        <f>AVERAGE(H$10:H10420)</f>
        <v>0.43334165786187995</v>
      </c>
      <c r="J10420" s="2"/>
    </row>
    <row r="10421" spans="1:10">
      <c r="A10421" s="4">
        <v>37883</v>
      </c>
      <c r="B10421">
        <v>4.17</v>
      </c>
      <c r="F10421" s="4">
        <v>33059</v>
      </c>
      <c r="G10421">
        <v>8.32</v>
      </c>
      <c r="H10421">
        <f t="shared" si="162"/>
        <v>9.9999999999999645E-2</v>
      </c>
      <c r="I10421" s="103">
        <f>AVERAGE(H$10:H10421)</f>
        <v>0.43330964271994166</v>
      </c>
      <c r="J10421" s="2"/>
    </row>
    <row r="10422" spans="1:10">
      <c r="A10422" s="4">
        <v>37886</v>
      </c>
      <c r="B10422">
        <v>4.26</v>
      </c>
      <c r="F10422" s="4">
        <v>33060</v>
      </c>
      <c r="G10422">
        <v>8.32</v>
      </c>
      <c r="H10422">
        <f t="shared" si="162"/>
        <v>0.1899999999999995</v>
      </c>
      <c r="I10422" s="103">
        <f>AVERAGE(H$10:H10422)</f>
        <v>0.43328627676942594</v>
      </c>
      <c r="J10422" s="2"/>
    </row>
    <row r="10423" spans="1:10">
      <c r="A10423" s="4">
        <v>37887</v>
      </c>
      <c r="B10423">
        <v>4.24</v>
      </c>
      <c r="F10423" s="4">
        <v>33061</v>
      </c>
      <c r="G10423">
        <v>8.32</v>
      </c>
      <c r="H10423">
        <f t="shared" si="162"/>
        <v>0.1899999999999995</v>
      </c>
      <c r="I10423" s="103">
        <f>AVERAGE(H$10:H10423)</f>
        <v>0.43326291530632149</v>
      </c>
      <c r="J10423" s="2"/>
    </row>
    <row r="10424" spans="1:10">
      <c r="A10424" s="4">
        <v>37888</v>
      </c>
      <c r="B10424">
        <v>4.16</v>
      </c>
      <c r="F10424" s="4">
        <v>33062</v>
      </c>
      <c r="G10424">
        <v>8.32</v>
      </c>
      <c r="H10424">
        <f t="shared" si="162"/>
        <v>0.1899999999999995</v>
      </c>
      <c r="I10424" s="103">
        <f>AVERAGE(H$10:H10424)</f>
        <v>0.43323955832933569</v>
      </c>
      <c r="J10424" s="2"/>
    </row>
    <row r="10425" spans="1:10">
      <c r="A10425" s="4">
        <v>37889</v>
      </c>
      <c r="B10425">
        <v>4.12</v>
      </c>
      <c r="F10425" s="4">
        <v>33063</v>
      </c>
      <c r="G10425">
        <v>8.33</v>
      </c>
      <c r="H10425">
        <f t="shared" si="162"/>
        <v>0.24000000000000021</v>
      </c>
      <c r="I10425" s="103">
        <f>AVERAGE(H$10:H10425)</f>
        <v>0.43322100614439624</v>
      </c>
      <c r="J10425" s="2"/>
    </row>
    <row r="10426" spans="1:10">
      <c r="A10426" s="4">
        <v>37890</v>
      </c>
      <c r="B10426">
        <v>4.04</v>
      </c>
      <c r="F10426" s="4">
        <v>33064</v>
      </c>
      <c r="G10426">
        <v>8.34</v>
      </c>
      <c r="H10426">
        <f t="shared" si="162"/>
        <v>0.23000000000000043</v>
      </c>
      <c r="I10426" s="103">
        <f>AVERAGE(H$10:H10426)</f>
        <v>0.43320149755208126</v>
      </c>
      <c r="J10426" s="2"/>
    </row>
    <row r="10427" spans="1:10">
      <c r="A10427" s="4">
        <v>37893</v>
      </c>
      <c r="B10427">
        <v>4.09</v>
      </c>
      <c r="F10427" s="4">
        <v>33065</v>
      </c>
      <c r="G10427">
        <v>8.01</v>
      </c>
      <c r="H10427">
        <f t="shared" si="162"/>
        <v>0.5600000000000005</v>
      </c>
      <c r="I10427" s="103">
        <f>AVERAGE(H$10:H10427)</f>
        <v>0.43321366865041572</v>
      </c>
      <c r="J10427" s="2"/>
    </row>
    <row r="10428" spans="1:10">
      <c r="A10428" s="4">
        <v>37894</v>
      </c>
      <c r="B10428">
        <v>3.96</v>
      </c>
      <c r="F10428" s="4">
        <v>33066</v>
      </c>
      <c r="G10428">
        <v>8.2899999999999991</v>
      </c>
      <c r="H10428">
        <f t="shared" si="162"/>
        <v>0.21000000000000085</v>
      </c>
      <c r="I10428" s="103">
        <f>AVERAGE(H$10:H10428)</f>
        <v>0.43319224493713709</v>
      </c>
      <c r="J10428" s="2"/>
    </row>
    <row r="10429" spans="1:10">
      <c r="A10429" s="4">
        <v>37895</v>
      </c>
      <c r="B10429">
        <v>3.96</v>
      </c>
      <c r="F10429" s="4">
        <v>33067</v>
      </c>
      <c r="G10429">
        <v>8.18</v>
      </c>
      <c r="H10429">
        <f t="shared" si="162"/>
        <v>0.26999999999999957</v>
      </c>
      <c r="I10429" s="103">
        <f>AVERAGE(H$10:H10429)</f>
        <v>0.43317658349328519</v>
      </c>
      <c r="J10429" s="2"/>
    </row>
    <row r="10430" spans="1:10">
      <c r="A10430" s="4">
        <v>37896</v>
      </c>
      <c r="B10430">
        <v>4.03</v>
      </c>
      <c r="F10430" s="4">
        <v>33068</v>
      </c>
      <c r="G10430">
        <v>8.18</v>
      </c>
      <c r="H10430">
        <f t="shared" si="162"/>
        <v>0.26999999999999957</v>
      </c>
      <c r="I10430" s="103">
        <f>AVERAGE(H$10:H10430)</f>
        <v>0.43316092505518011</v>
      </c>
      <c r="J10430" s="2"/>
    </row>
    <row r="10431" spans="1:10">
      <c r="A10431" s="4">
        <v>37897</v>
      </c>
      <c r="B10431">
        <v>4.21</v>
      </c>
      <c r="F10431" s="4">
        <v>33069</v>
      </c>
      <c r="G10431">
        <v>8.18</v>
      </c>
      <c r="H10431">
        <f t="shared" si="162"/>
        <v>0.26999999999999957</v>
      </c>
      <c r="I10431" s="103">
        <f>AVERAGE(H$10:H10431)</f>
        <v>0.43314526962195671</v>
      </c>
      <c r="J10431" s="2"/>
    </row>
    <row r="10432" spans="1:10">
      <c r="A10432" s="4">
        <v>37900</v>
      </c>
      <c r="B10432">
        <v>4.17</v>
      </c>
      <c r="F10432" s="4">
        <v>33070</v>
      </c>
      <c r="G10432">
        <v>8.07</v>
      </c>
      <c r="H10432">
        <f t="shared" si="162"/>
        <v>0.36999999999999922</v>
      </c>
      <c r="I10432" s="103">
        <f>AVERAGE(H$10:H10432)</f>
        <v>0.43313921135949651</v>
      </c>
      <c r="J10432" s="2"/>
    </row>
    <row r="10433" spans="1:10">
      <c r="A10433" s="4">
        <v>37901</v>
      </c>
      <c r="B10433">
        <v>4.2699999999999996</v>
      </c>
      <c r="F10433" s="4">
        <v>33071</v>
      </c>
      <c r="G10433">
        <v>8.0500000000000007</v>
      </c>
      <c r="H10433">
        <f t="shared" si="162"/>
        <v>0.38999999999999879</v>
      </c>
      <c r="I10433" s="103">
        <f>AVERAGE(H$10:H10433)</f>
        <v>0.43313507290867542</v>
      </c>
      <c r="J10433" s="2"/>
    </row>
    <row r="10434" spans="1:10">
      <c r="A10434" s="4">
        <v>37902</v>
      </c>
      <c r="B10434">
        <v>4.2699999999999996</v>
      </c>
      <c r="F10434" s="4">
        <v>33072</v>
      </c>
      <c r="G10434">
        <v>8.02</v>
      </c>
      <c r="H10434">
        <f t="shared" si="162"/>
        <v>0.48000000000000043</v>
      </c>
      <c r="I10434" s="103">
        <f>AVERAGE(H$10:H10434)</f>
        <v>0.43313956834532685</v>
      </c>
      <c r="J10434" s="2"/>
    </row>
    <row r="10435" spans="1:10">
      <c r="A10435" s="4">
        <v>37903</v>
      </c>
      <c r="B10435">
        <v>4.32</v>
      </c>
      <c r="F10435" s="4">
        <v>33073</v>
      </c>
      <c r="G10435">
        <v>8.0399999999999991</v>
      </c>
      <c r="H10435">
        <f t="shared" si="162"/>
        <v>0.47000000000000064</v>
      </c>
      <c r="I10435" s="103">
        <f>AVERAGE(H$10:H10435)</f>
        <v>0.4331431037790171</v>
      </c>
      <c r="J10435" s="2"/>
    </row>
    <row r="10436" spans="1:10">
      <c r="A10436" s="4">
        <v>37904</v>
      </c>
      <c r="B10436">
        <v>4.29</v>
      </c>
      <c r="F10436" s="4">
        <v>33074</v>
      </c>
      <c r="G10436">
        <v>7.99</v>
      </c>
      <c r="H10436">
        <f t="shared" si="162"/>
        <v>0.49000000000000021</v>
      </c>
      <c r="I10436" s="103">
        <f>AVERAGE(H$10:H10436)</f>
        <v>0.43314855663182433</v>
      </c>
      <c r="J10436" s="2"/>
    </row>
    <row r="10437" spans="1:10">
      <c r="A10437" s="4">
        <v>37908</v>
      </c>
      <c r="B10437">
        <v>4.37</v>
      </c>
      <c r="F10437" s="4">
        <v>33075</v>
      </c>
      <c r="G10437">
        <v>7.99</v>
      </c>
      <c r="H10437">
        <f t="shared" si="162"/>
        <v>0.49000000000000021</v>
      </c>
      <c r="I10437" s="103">
        <f>AVERAGE(H$10:H10437)</f>
        <v>0.43315400843882162</v>
      </c>
      <c r="J10437" s="2"/>
    </row>
    <row r="10438" spans="1:10">
      <c r="A10438" s="4">
        <v>37909</v>
      </c>
      <c r="B10438">
        <v>4.43</v>
      </c>
      <c r="F10438" s="4">
        <v>33076</v>
      </c>
      <c r="G10438">
        <v>7.99</v>
      </c>
      <c r="H10438">
        <f t="shared" si="162"/>
        <v>0.49000000000000021</v>
      </c>
      <c r="I10438" s="103">
        <f>AVERAGE(H$10:H10438)</f>
        <v>0.4331594592003099</v>
      </c>
      <c r="J10438" s="2"/>
    </row>
    <row r="10439" spans="1:10">
      <c r="A10439" s="4">
        <v>37910</v>
      </c>
      <c r="B10439">
        <v>4.47</v>
      </c>
      <c r="F10439" s="4">
        <v>33077</v>
      </c>
      <c r="G10439">
        <v>8.02</v>
      </c>
      <c r="H10439">
        <f t="shared" si="162"/>
        <v>0.46000000000000085</v>
      </c>
      <c r="I10439" s="103">
        <f>AVERAGE(H$10:H10439)</f>
        <v>0.43316203259827729</v>
      </c>
      <c r="J10439" s="2"/>
    </row>
    <row r="10440" spans="1:10">
      <c r="A10440" s="4">
        <v>37911</v>
      </c>
      <c r="B10440">
        <v>4.41</v>
      </c>
      <c r="F10440" s="4">
        <v>33078</v>
      </c>
      <c r="G10440">
        <v>8.02</v>
      </c>
      <c r="H10440">
        <f t="shared" si="162"/>
        <v>0.50999999999999979</v>
      </c>
      <c r="I10440" s="103">
        <f>AVERAGE(H$10:H10440)</f>
        <v>0.43316939890710693</v>
      </c>
      <c r="J10440" s="2"/>
    </row>
    <row r="10441" spans="1:10">
      <c r="A10441" s="4">
        <v>37914</v>
      </c>
      <c r="B10441">
        <v>4.41</v>
      </c>
      <c r="F10441" s="4">
        <v>33079</v>
      </c>
      <c r="G10441">
        <v>8.2799999999999994</v>
      </c>
      <c r="H10441">
        <f t="shared" si="162"/>
        <v>0.21000000000000085</v>
      </c>
      <c r="I10441" s="103">
        <f>AVERAGE(H$10:H10441)</f>
        <v>0.4331480061349724</v>
      </c>
      <c r="J10441" s="2"/>
    </row>
    <row r="10442" spans="1:10">
      <c r="A10442" s="4">
        <v>37915</v>
      </c>
      <c r="B10442">
        <v>4.38</v>
      </c>
      <c r="F10442" s="4">
        <v>33080</v>
      </c>
      <c r="G10442">
        <v>8.0500000000000007</v>
      </c>
      <c r="H10442">
        <f t="shared" ref="H10442:H10505" si="163">IFERROR(((VLOOKUP(F10442,$A$9:$B$14200,2,FALSE))-G10442),H10441)</f>
        <v>0.4399999999999995</v>
      </c>
      <c r="I10442" s="103">
        <f>AVERAGE(H$10:H10442)</f>
        <v>0.43314866289658122</v>
      </c>
      <c r="J10442" s="2"/>
    </row>
    <row r="10443" spans="1:10">
      <c r="A10443" s="4">
        <v>37916</v>
      </c>
      <c r="B10443">
        <v>4.29</v>
      </c>
      <c r="F10443" s="4">
        <v>33081</v>
      </c>
      <c r="G10443">
        <v>8.01</v>
      </c>
      <c r="H10443">
        <f t="shared" si="163"/>
        <v>0.41000000000000014</v>
      </c>
      <c r="I10443" s="103">
        <f>AVERAGE(H$10:H10443)</f>
        <v>0.43314644431666011</v>
      </c>
      <c r="J10443" s="2"/>
    </row>
    <row r="10444" spans="1:10">
      <c r="A10444" s="4">
        <v>37917</v>
      </c>
      <c r="B10444">
        <v>4.34</v>
      </c>
      <c r="F10444" s="4">
        <v>33082</v>
      </c>
      <c r="G10444">
        <v>8.01</v>
      </c>
      <c r="H10444">
        <f t="shared" si="163"/>
        <v>0.41000000000000014</v>
      </c>
      <c r="I10444" s="103">
        <f>AVERAGE(H$10:H10444)</f>
        <v>0.43314422616195797</v>
      </c>
      <c r="J10444" s="2"/>
    </row>
    <row r="10445" spans="1:10">
      <c r="A10445" s="4">
        <v>37918</v>
      </c>
      <c r="B10445">
        <v>4.24</v>
      </c>
      <c r="F10445" s="4">
        <v>33083</v>
      </c>
      <c r="G10445">
        <v>8.01</v>
      </c>
      <c r="H10445">
        <f t="shared" si="163"/>
        <v>0.41000000000000014</v>
      </c>
      <c r="I10445" s="103">
        <f>AVERAGE(H$10:H10445)</f>
        <v>0.43314200843235257</v>
      </c>
      <c r="J10445" s="2"/>
    </row>
    <row r="10446" spans="1:10">
      <c r="A10446" s="4">
        <v>37921</v>
      </c>
      <c r="B10446">
        <v>4.3</v>
      </c>
      <c r="F10446" s="4">
        <v>33084</v>
      </c>
      <c r="G10446">
        <v>8.0299999999999994</v>
      </c>
      <c r="H10446">
        <f t="shared" si="163"/>
        <v>0.3100000000000005</v>
      </c>
      <c r="I10446" s="103">
        <f>AVERAGE(H$10:H10446)</f>
        <v>0.43313020983041406</v>
      </c>
      <c r="J10446" s="2"/>
    </row>
    <row r="10447" spans="1:10">
      <c r="A10447" s="4">
        <v>37922</v>
      </c>
      <c r="B10447">
        <v>4.2300000000000004</v>
      </c>
      <c r="F10447" s="4">
        <v>33085</v>
      </c>
      <c r="G10447">
        <v>8.0500000000000007</v>
      </c>
      <c r="H10447">
        <f t="shared" si="163"/>
        <v>0.30999999999999872</v>
      </c>
      <c r="I10447" s="103">
        <f>AVERAGE(H$10:H10447)</f>
        <v>0.43311841348917723</v>
      </c>
      <c r="J10447" s="2"/>
    </row>
    <row r="10448" spans="1:10">
      <c r="A10448" s="4">
        <v>37923</v>
      </c>
      <c r="B10448">
        <v>4.3099999999999996</v>
      </c>
      <c r="F10448" s="4">
        <v>33086</v>
      </c>
      <c r="G10448">
        <v>8.07</v>
      </c>
      <c r="H10448">
        <f t="shared" si="163"/>
        <v>0.21999999999999886</v>
      </c>
      <c r="I10448" s="103">
        <f>AVERAGE(H$10:H10448)</f>
        <v>0.43309799789252157</v>
      </c>
      <c r="J10448" s="2"/>
    </row>
    <row r="10449" spans="1:10">
      <c r="A10449" s="4">
        <v>37924</v>
      </c>
      <c r="B10449">
        <v>4.3600000000000003</v>
      </c>
      <c r="F10449" s="4">
        <v>33087</v>
      </c>
      <c r="G10449">
        <v>8.09</v>
      </c>
      <c r="H10449">
        <f t="shared" si="163"/>
        <v>0.32000000000000028</v>
      </c>
      <c r="I10449" s="103">
        <f>AVERAGE(H$10:H10449)</f>
        <v>0.43308716475096093</v>
      </c>
      <c r="J10449" s="2"/>
    </row>
    <row r="10450" spans="1:10">
      <c r="A10450" s="4">
        <v>37925</v>
      </c>
      <c r="B10450">
        <v>4.33</v>
      </c>
      <c r="F10450" s="4">
        <v>33088</v>
      </c>
      <c r="G10450">
        <v>8.0299999999999994</v>
      </c>
      <c r="H10450">
        <f t="shared" si="163"/>
        <v>0.40000000000000036</v>
      </c>
      <c r="I10450" s="103">
        <f>AVERAGE(H$10:H10450)</f>
        <v>0.43308399578584733</v>
      </c>
      <c r="J10450" s="2"/>
    </row>
    <row r="10451" spans="1:10">
      <c r="A10451" s="4">
        <v>37928</v>
      </c>
      <c r="B10451">
        <v>4.4000000000000004</v>
      </c>
      <c r="F10451" s="4">
        <v>33089</v>
      </c>
      <c r="G10451">
        <v>8.0299999999999994</v>
      </c>
      <c r="H10451">
        <f t="shared" si="163"/>
        <v>0.40000000000000036</v>
      </c>
      <c r="I10451" s="103">
        <f>AVERAGE(H$10:H10451)</f>
        <v>0.43308082742769888</v>
      </c>
      <c r="J10451" s="2"/>
    </row>
    <row r="10452" spans="1:10">
      <c r="A10452" s="4">
        <v>37929</v>
      </c>
      <c r="B10452">
        <v>4.33</v>
      </c>
      <c r="F10452" s="4">
        <v>33090</v>
      </c>
      <c r="G10452">
        <v>8.0299999999999994</v>
      </c>
      <c r="H10452">
        <f t="shared" si="163"/>
        <v>0.40000000000000036</v>
      </c>
      <c r="I10452" s="103">
        <f>AVERAGE(H$10:H10452)</f>
        <v>0.43307765967634121</v>
      </c>
      <c r="J10452" s="2"/>
    </row>
    <row r="10453" spans="1:10">
      <c r="A10453" s="4">
        <v>37930</v>
      </c>
      <c r="B10453">
        <v>4.38</v>
      </c>
      <c r="F10453" s="4">
        <v>33091</v>
      </c>
      <c r="G10453">
        <v>8.0399999999999991</v>
      </c>
      <c r="H10453">
        <f t="shared" si="163"/>
        <v>0.67000000000000171</v>
      </c>
      <c r="I10453" s="103">
        <f>AVERAGE(H$10:H10453)</f>
        <v>0.43310034469552194</v>
      </c>
      <c r="J10453" s="2"/>
    </row>
    <row r="10454" spans="1:10">
      <c r="A10454" s="4">
        <v>37931</v>
      </c>
      <c r="B10454">
        <v>4.45</v>
      </c>
      <c r="F10454" s="4">
        <v>33092</v>
      </c>
      <c r="G10454">
        <v>8.0500000000000007</v>
      </c>
      <c r="H10454">
        <f t="shared" si="163"/>
        <v>0.72999999999999865</v>
      </c>
      <c r="I10454" s="103">
        <f>AVERAGE(H$10:H10454)</f>
        <v>0.43312876974629305</v>
      </c>
      <c r="J10454" s="2"/>
    </row>
    <row r="10455" spans="1:10">
      <c r="A10455" s="4">
        <v>37932</v>
      </c>
      <c r="B10455">
        <v>4.4800000000000004</v>
      </c>
      <c r="F10455" s="4">
        <v>33093</v>
      </c>
      <c r="G10455">
        <v>8.19</v>
      </c>
      <c r="H10455">
        <f t="shared" si="163"/>
        <v>0.58000000000000007</v>
      </c>
      <c r="I10455" s="103">
        <f>AVERAGE(H$10:H10455)</f>
        <v>0.43314282979131058</v>
      </c>
      <c r="J10455" s="2"/>
    </row>
    <row r="10456" spans="1:10">
      <c r="A10456" s="4">
        <v>37935</v>
      </c>
      <c r="B10456">
        <v>4.49</v>
      </c>
      <c r="F10456" s="4">
        <v>33094</v>
      </c>
      <c r="G10456">
        <v>8.1</v>
      </c>
      <c r="H10456">
        <f t="shared" si="163"/>
        <v>0.5600000000000005</v>
      </c>
      <c r="I10456" s="103">
        <f>AVERAGE(H$10:H10456)</f>
        <v>0.43315497271944398</v>
      </c>
      <c r="J10456" s="2"/>
    </row>
    <row r="10457" spans="1:10">
      <c r="A10457" s="4">
        <v>37937</v>
      </c>
      <c r="B10457">
        <v>4.4400000000000004</v>
      </c>
      <c r="F10457" s="4">
        <v>33095</v>
      </c>
      <c r="G10457">
        <v>8.0500000000000007</v>
      </c>
      <c r="H10457">
        <f t="shared" si="163"/>
        <v>0.62999999999999901</v>
      </c>
      <c r="I10457" s="103">
        <f>AVERAGE(H$10:H10457)</f>
        <v>0.43317381316998765</v>
      </c>
      <c r="J10457" s="2"/>
    </row>
    <row r="10458" spans="1:10">
      <c r="A10458" s="4">
        <v>37938</v>
      </c>
      <c r="B10458">
        <v>4.3</v>
      </c>
      <c r="F10458" s="4">
        <v>33096</v>
      </c>
      <c r="G10458">
        <v>8.0500000000000007</v>
      </c>
      <c r="H10458">
        <f t="shared" si="163"/>
        <v>0.62999999999999901</v>
      </c>
      <c r="I10458" s="103">
        <f>AVERAGE(H$10:H10458)</f>
        <v>0.43319265001435842</v>
      </c>
      <c r="J10458" s="2"/>
    </row>
    <row r="10459" spans="1:10">
      <c r="A10459" s="4">
        <v>37939</v>
      </c>
      <c r="B10459">
        <v>4.22</v>
      </c>
      <c r="F10459" s="4">
        <v>33097</v>
      </c>
      <c r="G10459">
        <v>8.0500000000000007</v>
      </c>
      <c r="H10459">
        <f t="shared" si="163"/>
        <v>0.62999999999999901</v>
      </c>
      <c r="I10459" s="103">
        <f>AVERAGE(H$10:H10459)</f>
        <v>0.43321148325359149</v>
      </c>
      <c r="J10459" s="2"/>
    </row>
    <row r="10460" spans="1:10">
      <c r="A10460" s="4">
        <v>37942</v>
      </c>
      <c r="B10460">
        <v>4.18</v>
      </c>
      <c r="F10460" s="4">
        <v>33098</v>
      </c>
      <c r="G10460">
        <v>8.23</v>
      </c>
      <c r="H10460">
        <f t="shared" si="163"/>
        <v>0.48000000000000043</v>
      </c>
      <c r="I10460" s="103">
        <f>AVERAGE(H$10:H10460)</f>
        <v>0.43321596019519959</v>
      </c>
      <c r="J10460" s="2"/>
    </row>
    <row r="10461" spans="1:10">
      <c r="A10461" s="4">
        <v>37943</v>
      </c>
      <c r="B10461">
        <v>4.17</v>
      </c>
      <c r="F10461" s="4">
        <v>33099</v>
      </c>
      <c r="G10461">
        <v>8.14</v>
      </c>
      <c r="H10461">
        <f t="shared" si="163"/>
        <v>0.51999999999999957</v>
      </c>
      <c r="I10461" s="103">
        <f>AVERAGE(H$10:H10461)</f>
        <v>0.43322426329889319</v>
      </c>
      <c r="J10461" s="2"/>
    </row>
    <row r="10462" spans="1:10">
      <c r="A10462" s="4">
        <v>37944</v>
      </c>
      <c r="B10462">
        <v>4.24</v>
      </c>
      <c r="F10462" s="4">
        <v>33100</v>
      </c>
      <c r="G10462">
        <v>8.2799999999999994</v>
      </c>
      <c r="H10462">
        <f t="shared" si="163"/>
        <v>0.36000000000000121</v>
      </c>
      <c r="I10462" s="103">
        <f>AVERAGE(H$10:H10462)</f>
        <v>0.43321725820338958</v>
      </c>
      <c r="J10462" s="2"/>
    </row>
    <row r="10463" spans="1:10">
      <c r="A10463" s="4">
        <v>37945</v>
      </c>
      <c r="B10463">
        <v>4.16</v>
      </c>
      <c r="F10463" s="4">
        <v>33101</v>
      </c>
      <c r="G10463">
        <v>8.44</v>
      </c>
      <c r="H10463">
        <f t="shared" si="163"/>
        <v>0.32000000000000028</v>
      </c>
      <c r="I10463" s="103">
        <f>AVERAGE(H$10:H10463)</f>
        <v>0.43320642816147226</v>
      </c>
      <c r="J10463" s="2"/>
    </row>
    <row r="10464" spans="1:10">
      <c r="A10464" s="4">
        <v>37946</v>
      </c>
      <c r="B10464">
        <v>4.1500000000000004</v>
      </c>
      <c r="F10464" s="4">
        <v>33102</v>
      </c>
      <c r="G10464">
        <v>8.1999999999999993</v>
      </c>
      <c r="H10464">
        <f t="shared" si="163"/>
        <v>0.60000000000000142</v>
      </c>
      <c r="I10464" s="103">
        <f>AVERAGE(H$10:H10464)</f>
        <v>0.43322238163558402</v>
      </c>
      <c r="J10464" s="2"/>
    </row>
    <row r="10465" spans="1:10">
      <c r="A10465" s="4">
        <v>37949</v>
      </c>
      <c r="B10465">
        <v>4.2300000000000004</v>
      </c>
      <c r="F10465" s="4">
        <v>33103</v>
      </c>
      <c r="G10465">
        <v>8.1999999999999993</v>
      </c>
      <c r="H10465">
        <f t="shared" si="163"/>
        <v>0.60000000000000142</v>
      </c>
      <c r="I10465" s="103">
        <f>AVERAGE(H$10:H10465)</f>
        <v>0.43323833205815143</v>
      </c>
      <c r="J10465" s="2"/>
    </row>
    <row r="10466" spans="1:10">
      <c r="A10466" s="4">
        <v>37950</v>
      </c>
      <c r="B10466">
        <v>4.1900000000000004</v>
      </c>
      <c r="F10466" s="4">
        <v>33104</v>
      </c>
      <c r="G10466">
        <v>8.1999999999999993</v>
      </c>
      <c r="H10466">
        <f t="shared" si="163"/>
        <v>0.60000000000000142</v>
      </c>
      <c r="I10466" s="103">
        <f>AVERAGE(H$10:H10466)</f>
        <v>0.4332542794300499</v>
      </c>
      <c r="J10466" s="2"/>
    </row>
    <row r="10467" spans="1:10">
      <c r="A10467" s="4">
        <v>37951</v>
      </c>
      <c r="B10467">
        <v>4.25</v>
      </c>
      <c r="F10467" s="4">
        <v>33105</v>
      </c>
      <c r="G10467">
        <v>8.08</v>
      </c>
      <c r="H10467">
        <f t="shared" si="163"/>
        <v>0.73000000000000043</v>
      </c>
      <c r="I10467" s="103">
        <f>AVERAGE(H$10:H10467)</f>
        <v>0.43328265442723574</v>
      </c>
      <c r="J10467" s="2"/>
    </row>
    <row r="10468" spans="1:10">
      <c r="A10468" s="4">
        <v>37953</v>
      </c>
      <c r="B10468">
        <v>4.34</v>
      </c>
      <c r="F10468" s="4">
        <v>33106</v>
      </c>
      <c r="G10468">
        <v>8</v>
      </c>
      <c r="H10468">
        <f t="shared" si="163"/>
        <v>0.83999999999999986</v>
      </c>
      <c r="I10468" s="103">
        <f>AVERAGE(H$10:H10468)</f>
        <v>0.43332154125633726</v>
      </c>
      <c r="J10468" s="2"/>
    </row>
    <row r="10469" spans="1:10">
      <c r="A10469" s="4">
        <v>37956</v>
      </c>
      <c r="B10469">
        <v>4.4000000000000004</v>
      </c>
      <c r="F10469" s="4">
        <v>33107</v>
      </c>
      <c r="G10469">
        <v>8.9600000000000009</v>
      </c>
      <c r="H10469">
        <f t="shared" si="163"/>
        <v>-5.0000000000000711E-2</v>
      </c>
      <c r="I10469" s="103">
        <f>AVERAGE(H$10:H10469)</f>
        <v>0.43327533460803358</v>
      </c>
      <c r="J10469" s="2"/>
    </row>
    <row r="10470" spans="1:10">
      <c r="A10470" s="4">
        <v>37957</v>
      </c>
      <c r="B10470">
        <v>4.38</v>
      </c>
      <c r="F10470" s="4">
        <v>33108</v>
      </c>
      <c r="G10470">
        <v>8.1300000000000008</v>
      </c>
      <c r="H10470">
        <f t="shared" si="163"/>
        <v>0.86999999999999922</v>
      </c>
      <c r="I10470" s="103">
        <f>AVERAGE(H$10:H10470)</f>
        <v>0.43331708249689621</v>
      </c>
      <c r="J10470" s="2"/>
    </row>
    <row r="10471" spans="1:10">
      <c r="A10471" s="4">
        <v>37958</v>
      </c>
      <c r="B10471">
        <v>4.41</v>
      </c>
      <c r="F10471" s="4">
        <v>33109</v>
      </c>
      <c r="G10471">
        <v>8.07</v>
      </c>
      <c r="H10471">
        <f t="shared" si="163"/>
        <v>0.98000000000000043</v>
      </c>
      <c r="I10471" s="103">
        <f>AVERAGE(H$10:H10471)</f>
        <v>0.43336933664691557</v>
      </c>
      <c r="J10471" s="2"/>
    </row>
    <row r="10472" spans="1:10">
      <c r="A10472" s="4">
        <v>37959</v>
      </c>
      <c r="B10472">
        <v>4.38</v>
      </c>
      <c r="F10472" s="4">
        <v>33110</v>
      </c>
      <c r="G10472">
        <v>8.07</v>
      </c>
      <c r="H10472">
        <f t="shared" si="163"/>
        <v>0.98000000000000043</v>
      </c>
      <c r="I10472" s="103">
        <f>AVERAGE(H$10:H10472)</f>
        <v>0.43342158080856641</v>
      </c>
      <c r="J10472" s="2"/>
    </row>
    <row r="10473" spans="1:10">
      <c r="A10473" s="4">
        <v>37960</v>
      </c>
      <c r="B10473">
        <v>4.2300000000000004</v>
      </c>
      <c r="F10473" s="4">
        <v>33111</v>
      </c>
      <c r="G10473">
        <v>8.07</v>
      </c>
      <c r="H10473">
        <f t="shared" si="163"/>
        <v>0.98000000000000043</v>
      </c>
      <c r="I10473" s="103">
        <f>AVERAGE(H$10:H10473)</f>
        <v>0.43347381498471232</v>
      </c>
      <c r="J10473" s="2"/>
    </row>
    <row r="10474" spans="1:10">
      <c r="A10474" s="4">
        <v>37963</v>
      </c>
      <c r="B10474">
        <v>4.29</v>
      </c>
      <c r="F10474" s="4">
        <v>33112</v>
      </c>
      <c r="G10474">
        <v>8.08</v>
      </c>
      <c r="H10474">
        <f t="shared" si="163"/>
        <v>0.82000000000000028</v>
      </c>
      <c r="I10474" s="103">
        <f>AVERAGE(H$10:H10474)</f>
        <v>0.43351075011944862</v>
      </c>
      <c r="J10474" s="2"/>
    </row>
    <row r="10475" spans="1:10">
      <c r="A10475" s="4">
        <v>37964</v>
      </c>
      <c r="B10475">
        <v>4.32</v>
      </c>
      <c r="F10475" s="4">
        <v>33113</v>
      </c>
      <c r="G10475">
        <v>8.07</v>
      </c>
      <c r="H10475">
        <f t="shared" si="163"/>
        <v>0.86999999999999922</v>
      </c>
      <c r="I10475" s="103">
        <f>AVERAGE(H$10:H10475)</f>
        <v>0.43355245557042132</v>
      </c>
      <c r="J10475" s="2"/>
    </row>
    <row r="10476" spans="1:10">
      <c r="A10476" s="4">
        <v>37965</v>
      </c>
      <c r="B10476">
        <v>4.3</v>
      </c>
      <c r="F10476" s="4">
        <v>33114</v>
      </c>
      <c r="G10476">
        <v>8.0399999999999991</v>
      </c>
      <c r="H10476">
        <f t="shared" si="163"/>
        <v>0.80000000000000071</v>
      </c>
      <c r="I10476" s="103">
        <f>AVERAGE(H$10:H10476)</f>
        <v>0.43358746536734782</v>
      </c>
      <c r="J10476" s="2"/>
    </row>
    <row r="10477" spans="1:10">
      <c r="A10477" s="4">
        <v>37966</v>
      </c>
      <c r="B10477">
        <v>4.2699999999999996</v>
      </c>
      <c r="F10477" s="4">
        <v>33115</v>
      </c>
      <c r="G10477">
        <v>8.06</v>
      </c>
      <c r="H10477">
        <f t="shared" si="163"/>
        <v>0.79999999999999893</v>
      </c>
      <c r="I10477" s="103">
        <f>AVERAGE(H$10:H10477)</f>
        <v>0.43362246847535629</v>
      </c>
      <c r="J10477" s="2"/>
    </row>
    <row r="10478" spans="1:10">
      <c r="A10478" s="4">
        <v>37967</v>
      </c>
      <c r="B10478">
        <v>4.26</v>
      </c>
      <c r="F10478" s="4">
        <v>33116</v>
      </c>
      <c r="G10478">
        <v>8.06</v>
      </c>
      <c r="H10478">
        <f t="shared" si="163"/>
        <v>0.79999999999999893</v>
      </c>
      <c r="I10478" s="103">
        <f>AVERAGE(H$10:H10478)</f>
        <v>0.43365746489636353</v>
      </c>
      <c r="J10478" s="2"/>
    </row>
    <row r="10479" spans="1:10">
      <c r="A10479" s="4">
        <v>37970</v>
      </c>
      <c r="B10479">
        <v>4.28</v>
      </c>
      <c r="F10479" s="4">
        <v>33117</v>
      </c>
      <c r="G10479">
        <v>8.06</v>
      </c>
      <c r="H10479">
        <f t="shared" si="163"/>
        <v>0.79999999999999893</v>
      </c>
      <c r="I10479" s="103">
        <f>AVERAGE(H$10:H10479)</f>
        <v>0.43369245463228562</v>
      </c>
      <c r="J10479" s="2"/>
    </row>
    <row r="10480" spans="1:10">
      <c r="A10480" s="4">
        <v>37971</v>
      </c>
      <c r="B10480">
        <v>4.24</v>
      </c>
      <c r="F10480" s="4">
        <v>33118</v>
      </c>
      <c r="G10480">
        <v>8.06</v>
      </c>
      <c r="H10480">
        <f t="shared" si="163"/>
        <v>0.79999999999999893</v>
      </c>
      <c r="I10480" s="103">
        <f>AVERAGE(H$10:H10480)</f>
        <v>0.43372743768503774</v>
      </c>
      <c r="J10480" s="2"/>
    </row>
    <row r="10481" spans="1:10">
      <c r="A10481" s="4">
        <v>37972</v>
      </c>
      <c r="B10481">
        <v>4.1900000000000004</v>
      </c>
      <c r="F10481" s="4">
        <v>33119</v>
      </c>
      <c r="G10481">
        <v>8.06</v>
      </c>
      <c r="H10481">
        <f t="shared" si="163"/>
        <v>0.79999999999999893</v>
      </c>
      <c r="I10481" s="103">
        <f>AVERAGE(H$10:H10481)</f>
        <v>0.43376241405653465</v>
      </c>
      <c r="J10481" s="2"/>
    </row>
    <row r="10482" spans="1:10">
      <c r="A10482" s="4">
        <v>37973</v>
      </c>
      <c r="B10482">
        <v>4.16</v>
      </c>
      <c r="F10482" s="4">
        <v>33120</v>
      </c>
      <c r="G10482">
        <v>8.17</v>
      </c>
      <c r="H10482">
        <f t="shared" si="163"/>
        <v>0.73000000000000043</v>
      </c>
      <c r="I10482" s="103">
        <f>AVERAGE(H$10:H10482)</f>
        <v>0.43379069989497088</v>
      </c>
      <c r="J10482" s="2"/>
    </row>
    <row r="10483" spans="1:10">
      <c r="A10483" s="4">
        <v>37974</v>
      </c>
      <c r="B10483">
        <v>4.1500000000000004</v>
      </c>
      <c r="F10483" s="4">
        <v>33121</v>
      </c>
      <c r="G10483">
        <v>9.31</v>
      </c>
      <c r="H10483">
        <f t="shared" si="163"/>
        <v>-0.45000000000000107</v>
      </c>
      <c r="I10483" s="103">
        <f>AVERAGE(H$10:H10483)</f>
        <v>0.43370632041245277</v>
      </c>
      <c r="J10483" s="2"/>
    </row>
    <row r="10484" spans="1:10">
      <c r="A10484" s="4">
        <v>37977</v>
      </c>
      <c r="B10484">
        <v>4.18</v>
      </c>
      <c r="F10484" s="4">
        <v>33122</v>
      </c>
      <c r="G10484">
        <v>8.1999999999999993</v>
      </c>
      <c r="H10484">
        <f t="shared" si="163"/>
        <v>0.64000000000000057</v>
      </c>
      <c r="I10484" s="103">
        <f>AVERAGE(H$10:H10484)</f>
        <v>0.433726014319812</v>
      </c>
      <c r="J10484" s="2"/>
    </row>
    <row r="10485" spans="1:10">
      <c r="A10485" s="4">
        <v>37978</v>
      </c>
      <c r="B10485">
        <v>4.28</v>
      </c>
      <c r="F10485" s="4">
        <v>33123</v>
      </c>
      <c r="G10485">
        <v>8.1300000000000008</v>
      </c>
      <c r="H10485">
        <f t="shared" si="163"/>
        <v>0.67999999999999972</v>
      </c>
      <c r="I10485" s="103">
        <f>AVERAGE(H$10:H10485)</f>
        <v>0.43374952271859785</v>
      </c>
      <c r="J10485" s="2"/>
    </row>
    <row r="10486" spans="1:10">
      <c r="A10486" s="4">
        <v>37979</v>
      </c>
      <c r="B10486">
        <v>4.2</v>
      </c>
      <c r="F10486" s="4">
        <v>33124</v>
      </c>
      <c r="G10486">
        <v>8.1300000000000008</v>
      </c>
      <c r="H10486">
        <f t="shared" si="163"/>
        <v>0.67999999999999972</v>
      </c>
      <c r="I10486" s="103">
        <f>AVERAGE(H$10:H10486)</f>
        <v>0.43377302662976341</v>
      </c>
      <c r="J10486" s="2"/>
    </row>
    <row r="10487" spans="1:10">
      <c r="A10487" s="4">
        <v>37981</v>
      </c>
      <c r="B10487">
        <v>4.17</v>
      </c>
      <c r="F10487" s="4">
        <v>33125</v>
      </c>
      <c r="G10487">
        <v>8.1300000000000008</v>
      </c>
      <c r="H10487">
        <f t="shared" si="163"/>
        <v>0.67999999999999972</v>
      </c>
      <c r="I10487" s="103">
        <f>AVERAGE(H$10:H10487)</f>
        <v>0.43379652605459357</v>
      </c>
      <c r="J10487" s="2"/>
    </row>
    <row r="10488" spans="1:10">
      <c r="A10488" s="4">
        <v>37984</v>
      </c>
      <c r="B10488">
        <v>4.24</v>
      </c>
      <c r="F10488" s="4">
        <v>33126</v>
      </c>
      <c r="G10488">
        <v>8.1300000000000008</v>
      </c>
      <c r="H10488">
        <f t="shared" si="163"/>
        <v>0.71999999999999886</v>
      </c>
      <c r="I10488" s="103">
        <f>AVERAGE(H$10:H10488)</f>
        <v>0.43382383815249848</v>
      </c>
      <c r="J10488" s="2"/>
    </row>
    <row r="10489" spans="1:10">
      <c r="A10489" s="4">
        <v>37985</v>
      </c>
      <c r="B10489">
        <v>4.29</v>
      </c>
      <c r="F10489" s="4">
        <v>33127</v>
      </c>
      <c r="G10489">
        <v>8.08</v>
      </c>
      <c r="H10489">
        <f t="shared" si="163"/>
        <v>0.75</v>
      </c>
      <c r="I10489" s="103">
        <f>AVERAGE(H$10:H10489)</f>
        <v>0.43385400763359083</v>
      </c>
      <c r="J10489" s="2"/>
    </row>
    <row r="10490" spans="1:10">
      <c r="A10490" s="4">
        <v>37986</v>
      </c>
      <c r="B10490">
        <v>4.2699999999999996</v>
      </c>
      <c r="F10490" s="4">
        <v>33128</v>
      </c>
      <c r="G10490">
        <v>8.0299999999999994</v>
      </c>
      <c r="H10490">
        <f t="shared" si="163"/>
        <v>0.79000000000000092</v>
      </c>
      <c r="I10490" s="103">
        <f>AVERAGE(H$10:H10490)</f>
        <v>0.43388798778742788</v>
      </c>
      <c r="J10490" s="2"/>
    </row>
    <row r="10491" spans="1:10">
      <c r="A10491" s="4">
        <v>37988</v>
      </c>
      <c r="B10491">
        <v>4.38</v>
      </c>
      <c r="F10491" s="4">
        <v>33129</v>
      </c>
      <c r="G10491">
        <v>8.0299999999999994</v>
      </c>
      <c r="H10491">
        <f t="shared" si="163"/>
        <v>0.79000000000000092</v>
      </c>
      <c r="I10491" s="103">
        <f>AVERAGE(H$10:H10491)</f>
        <v>0.43392196145774009</v>
      </c>
      <c r="J10491" s="2"/>
    </row>
    <row r="10492" spans="1:10">
      <c r="A10492" s="4">
        <v>37991</v>
      </c>
      <c r="B10492">
        <v>4.41</v>
      </c>
      <c r="F10492" s="4">
        <v>33130</v>
      </c>
      <c r="G10492">
        <v>7.93</v>
      </c>
      <c r="H10492">
        <f t="shared" si="163"/>
        <v>0.9399999999999995</v>
      </c>
      <c r="I10492" s="103">
        <f>AVERAGE(H$10:H10492)</f>
        <v>0.43397023752742836</v>
      </c>
      <c r="J10492" s="2"/>
    </row>
    <row r="10493" spans="1:10">
      <c r="A10493" s="4">
        <v>37992</v>
      </c>
      <c r="B10493">
        <v>4.29</v>
      </c>
      <c r="F10493" s="4">
        <v>33131</v>
      </c>
      <c r="G10493">
        <v>7.93</v>
      </c>
      <c r="H10493">
        <f t="shared" si="163"/>
        <v>0.9399999999999995</v>
      </c>
      <c r="I10493" s="103">
        <f>AVERAGE(H$10:H10493)</f>
        <v>0.43401850438764128</v>
      </c>
      <c r="J10493" s="2"/>
    </row>
    <row r="10494" spans="1:10">
      <c r="A10494" s="4">
        <v>37993</v>
      </c>
      <c r="B10494">
        <v>4.2699999999999996</v>
      </c>
      <c r="F10494" s="4">
        <v>33132</v>
      </c>
      <c r="G10494">
        <v>7.93</v>
      </c>
      <c r="H10494">
        <f t="shared" si="163"/>
        <v>0.9399999999999995</v>
      </c>
      <c r="I10494" s="103">
        <f>AVERAGE(H$10:H10494)</f>
        <v>0.43406676204101385</v>
      </c>
      <c r="J10494" s="2"/>
    </row>
    <row r="10495" spans="1:10">
      <c r="A10495" s="4">
        <v>37994</v>
      </c>
      <c r="B10495">
        <v>4.2699999999999996</v>
      </c>
      <c r="F10495" s="4">
        <v>33133</v>
      </c>
      <c r="G10495">
        <v>8.0399999999999991</v>
      </c>
      <c r="H10495">
        <f t="shared" si="163"/>
        <v>0.86000000000000121</v>
      </c>
      <c r="I10495" s="103">
        <f>AVERAGE(H$10:H10495)</f>
        <v>0.43410738127026799</v>
      </c>
      <c r="J10495" s="2"/>
    </row>
    <row r="10496" spans="1:10">
      <c r="A10496" s="4">
        <v>37995</v>
      </c>
      <c r="B10496">
        <v>4.1100000000000003</v>
      </c>
      <c r="F10496" s="4">
        <v>33134</v>
      </c>
      <c r="G10496">
        <v>7.87</v>
      </c>
      <c r="H10496">
        <f t="shared" si="163"/>
        <v>1.0300000000000002</v>
      </c>
      <c r="I10496" s="103">
        <f>AVERAGE(H$10:H10496)</f>
        <v>0.43416420329932581</v>
      </c>
      <c r="J10496" s="2"/>
    </row>
    <row r="10497" spans="1:10">
      <c r="A10497" s="4">
        <v>37998</v>
      </c>
      <c r="B10497">
        <v>4.1100000000000003</v>
      </c>
      <c r="F10497" s="4">
        <v>33135</v>
      </c>
      <c r="G10497">
        <v>9.5299999999999994</v>
      </c>
      <c r="H10497">
        <f t="shared" si="163"/>
        <v>-0.64999999999999858</v>
      </c>
      <c r="I10497" s="103">
        <f>AVERAGE(H$10:H10497)</f>
        <v>0.43406083142639496</v>
      </c>
      <c r="J10497" s="2"/>
    </row>
    <row r="10498" spans="1:10">
      <c r="A10498" s="4">
        <v>37999</v>
      </c>
      <c r="B10498">
        <v>4.05</v>
      </c>
      <c r="F10498" s="4">
        <v>33136</v>
      </c>
      <c r="G10498">
        <v>8.17</v>
      </c>
      <c r="H10498">
        <f t="shared" si="163"/>
        <v>0.74000000000000021</v>
      </c>
      <c r="I10498" s="103">
        <f>AVERAGE(H$10:H10498)</f>
        <v>0.43408999904662315</v>
      </c>
      <c r="J10498" s="2"/>
    </row>
    <row r="10499" spans="1:10">
      <c r="A10499" s="4">
        <v>38000</v>
      </c>
      <c r="B10499">
        <v>4.01</v>
      </c>
      <c r="F10499" s="4">
        <v>33137</v>
      </c>
      <c r="G10499">
        <v>8.2200000000000006</v>
      </c>
      <c r="H10499">
        <f t="shared" si="163"/>
        <v>0.76999999999999957</v>
      </c>
      <c r="I10499" s="103">
        <f>AVERAGE(H$10:H10499)</f>
        <v>0.43412202097235753</v>
      </c>
      <c r="J10499" s="2"/>
    </row>
    <row r="10500" spans="1:10">
      <c r="A10500" s="4">
        <v>38001</v>
      </c>
      <c r="B10500">
        <v>3.99</v>
      </c>
      <c r="F10500" s="4">
        <v>33138</v>
      </c>
      <c r="G10500">
        <v>8.2200000000000006</v>
      </c>
      <c r="H10500">
        <f t="shared" si="163"/>
        <v>0.76999999999999957</v>
      </c>
      <c r="I10500" s="103">
        <f>AVERAGE(H$10:H10500)</f>
        <v>0.43415403679344494</v>
      </c>
      <c r="J10500" s="2"/>
    </row>
    <row r="10501" spans="1:10">
      <c r="A10501" s="4">
        <v>38002</v>
      </c>
      <c r="B10501">
        <v>4.04</v>
      </c>
      <c r="F10501" s="4">
        <v>33139</v>
      </c>
      <c r="G10501">
        <v>8.2200000000000006</v>
      </c>
      <c r="H10501">
        <f t="shared" si="163"/>
        <v>0.76999999999999957</v>
      </c>
      <c r="I10501" s="103">
        <f>AVERAGE(H$10:H10501)</f>
        <v>0.4341860465116309</v>
      </c>
      <c r="J10501" s="2"/>
    </row>
    <row r="10502" spans="1:10">
      <c r="A10502" s="4">
        <v>38006</v>
      </c>
      <c r="B10502">
        <v>4.08</v>
      </c>
      <c r="F10502" s="4">
        <v>33140</v>
      </c>
      <c r="G10502">
        <v>8.33</v>
      </c>
      <c r="H10502">
        <f t="shared" si="163"/>
        <v>0.70999999999999908</v>
      </c>
      <c r="I10502" s="103">
        <f>AVERAGE(H$10:H10502)</f>
        <v>0.43421233203088072</v>
      </c>
      <c r="J10502" s="2"/>
    </row>
    <row r="10503" spans="1:10">
      <c r="A10503" s="4">
        <v>38007</v>
      </c>
      <c r="B10503">
        <v>4.05</v>
      </c>
      <c r="F10503" s="4">
        <v>33141</v>
      </c>
      <c r="G10503">
        <v>8.35</v>
      </c>
      <c r="H10503">
        <f t="shared" si="163"/>
        <v>0.66999999999999993</v>
      </c>
      <c r="I10503" s="103">
        <f>AVERAGE(H$10:H10503)</f>
        <v>0.43423480083857741</v>
      </c>
      <c r="J10503" s="2"/>
    </row>
    <row r="10504" spans="1:10">
      <c r="A10504" s="4">
        <v>38008</v>
      </c>
      <c r="B10504">
        <v>3.99</v>
      </c>
      <c r="F10504" s="4">
        <v>33142</v>
      </c>
      <c r="G10504">
        <v>8.2899999999999991</v>
      </c>
      <c r="H10504">
        <f t="shared" si="163"/>
        <v>0.71000000000000085</v>
      </c>
      <c r="I10504" s="103">
        <f>AVERAGE(H$10:H10504)</f>
        <v>0.43426107670319503</v>
      </c>
      <c r="J10504" s="2"/>
    </row>
    <row r="10505" spans="1:10">
      <c r="A10505" s="4">
        <v>38009</v>
      </c>
      <c r="B10505">
        <v>4.09</v>
      </c>
      <c r="F10505" s="4">
        <v>33143</v>
      </c>
      <c r="G10505">
        <v>8.2100000000000009</v>
      </c>
      <c r="H10505">
        <f t="shared" si="163"/>
        <v>0.69999999999999929</v>
      </c>
      <c r="I10505" s="103">
        <f>AVERAGE(H$10:H10505)</f>
        <v>0.43428639481707615</v>
      </c>
      <c r="J10505" s="2"/>
    </row>
    <row r="10506" spans="1:10">
      <c r="A10506" s="4">
        <v>38012</v>
      </c>
      <c r="B10506">
        <v>4.16</v>
      </c>
      <c r="F10506" s="4">
        <v>33144</v>
      </c>
      <c r="G10506">
        <v>8.0299999999999994</v>
      </c>
      <c r="H10506">
        <f t="shared" ref="H10506:H10569" si="164">IFERROR(((VLOOKUP(F10506,$A$9:$B$14200,2,FALSE))-G10506),H10505)</f>
        <v>0.79000000000000092</v>
      </c>
      <c r="I10506" s="103">
        <f>AVERAGE(H$10:H10506)</f>
        <v>0.43432028198533212</v>
      </c>
      <c r="J10506" s="2"/>
    </row>
    <row r="10507" spans="1:10">
      <c r="A10507" s="4">
        <v>38013</v>
      </c>
      <c r="B10507">
        <v>4.1100000000000003</v>
      </c>
      <c r="F10507" s="4">
        <v>33145</v>
      </c>
      <c r="G10507">
        <v>8.0299999999999994</v>
      </c>
      <c r="H10507">
        <f t="shared" si="164"/>
        <v>0.79000000000000092</v>
      </c>
      <c r="I10507" s="103">
        <f>AVERAGE(H$10:H10507)</f>
        <v>0.4343541626976597</v>
      </c>
      <c r="J10507" s="2"/>
    </row>
    <row r="10508" spans="1:10">
      <c r="A10508" s="4">
        <v>38014</v>
      </c>
      <c r="B10508">
        <v>4.22</v>
      </c>
      <c r="F10508" s="4">
        <v>33146</v>
      </c>
      <c r="G10508">
        <v>8.0299999999999994</v>
      </c>
      <c r="H10508">
        <f t="shared" si="164"/>
        <v>0.79000000000000092</v>
      </c>
      <c r="I10508" s="103">
        <f>AVERAGE(H$10:H10508)</f>
        <v>0.43438803695590356</v>
      </c>
      <c r="J10508" s="2"/>
    </row>
    <row r="10509" spans="1:10">
      <c r="A10509" s="4">
        <v>38015</v>
      </c>
      <c r="B10509">
        <v>4.22</v>
      </c>
      <c r="F10509" s="4">
        <v>33147</v>
      </c>
      <c r="G10509">
        <v>8.25</v>
      </c>
      <c r="H10509">
        <f t="shared" si="164"/>
        <v>0.46000000000000085</v>
      </c>
      <c r="I10509" s="103">
        <f>AVERAGE(H$10:H10509)</f>
        <v>0.43439047619047916</v>
      </c>
      <c r="J10509" s="2"/>
    </row>
    <row r="10510" spans="1:10">
      <c r="A10510" s="4">
        <v>38016</v>
      </c>
      <c r="B10510">
        <v>4.16</v>
      </c>
      <c r="F10510" s="4">
        <v>33148</v>
      </c>
      <c r="G10510">
        <v>8.32</v>
      </c>
      <c r="H10510">
        <f t="shared" si="164"/>
        <v>0.36999999999999922</v>
      </c>
      <c r="I10510" s="103">
        <f>AVERAGE(H$10:H10510)</f>
        <v>0.43438434434816031</v>
      </c>
      <c r="J10510" s="2"/>
    </row>
    <row r="10511" spans="1:10">
      <c r="A10511" s="4">
        <v>38019</v>
      </c>
      <c r="B10511">
        <v>4.18</v>
      </c>
      <c r="F10511" s="4">
        <v>33149</v>
      </c>
      <c r="G10511">
        <v>8.7100000000000009</v>
      </c>
      <c r="H10511">
        <f t="shared" si="164"/>
        <v>0</v>
      </c>
      <c r="I10511" s="103">
        <f>AVERAGE(H$10:H10511)</f>
        <v>0.43434298228909074</v>
      </c>
      <c r="J10511" s="2"/>
    </row>
    <row r="10512" spans="1:10">
      <c r="A10512" s="4">
        <v>38020</v>
      </c>
      <c r="B10512">
        <v>4.13</v>
      </c>
      <c r="F10512" s="4">
        <v>33150</v>
      </c>
      <c r="G10512">
        <v>8.31</v>
      </c>
      <c r="H10512">
        <f t="shared" si="164"/>
        <v>0.35999999999999943</v>
      </c>
      <c r="I10512" s="103">
        <f>AVERAGE(H$10:H10512)</f>
        <v>0.43433590402742367</v>
      </c>
      <c r="J10512" s="2"/>
    </row>
    <row r="10513" spans="1:10">
      <c r="A10513" s="4">
        <v>38021</v>
      </c>
      <c r="B10513">
        <v>4.1500000000000004</v>
      </c>
      <c r="F10513" s="4">
        <v>33151</v>
      </c>
      <c r="G10513">
        <v>8.19</v>
      </c>
      <c r="H10513">
        <f t="shared" si="164"/>
        <v>0.46000000000000085</v>
      </c>
      <c r="I10513" s="103">
        <f>AVERAGE(H$10:H10513)</f>
        <v>0.43433834729627102</v>
      </c>
      <c r="J10513" s="2"/>
    </row>
    <row r="10514" spans="1:10">
      <c r="A10514" s="4">
        <v>38022</v>
      </c>
      <c r="B10514">
        <v>4.2</v>
      </c>
      <c r="F10514" s="4">
        <v>33152</v>
      </c>
      <c r="G10514">
        <v>8.19</v>
      </c>
      <c r="H10514">
        <f t="shared" si="164"/>
        <v>0.46000000000000085</v>
      </c>
      <c r="I10514" s="103">
        <f>AVERAGE(H$10:H10514)</f>
        <v>0.43434079009995535</v>
      </c>
      <c r="J10514" s="2"/>
    </row>
    <row r="10515" spans="1:10">
      <c r="A10515" s="4">
        <v>38023</v>
      </c>
      <c r="B10515">
        <v>4.12</v>
      </c>
      <c r="F10515" s="4">
        <v>33153</v>
      </c>
      <c r="G10515">
        <v>8.19</v>
      </c>
      <c r="H10515">
        <f t="shared" si="164"/>
        <v>0.46000000000000085</v>
      </c>
      <c r="I10515" s="103">
        <f>AVERAGE(H$10:H10515)</f>
        <v>0.43434323243860945</v>
      </c>
      <c r="J10515" s="2"/>
    </row>
    <row r="10516" spans="1:10">
      <c r="A10516" s="4">
        <v>38026</v>
      </c>
      <c r="B10516">
        <v>4.09</v>
      </c>
      <c r="F10516" s="4">
        <v>33154</v>
      </c>
      <c r="G10516">
        <v>8.19</v>
      </c>
      <c r="H10516">
        <f t="shared" si="164"/>
        <v>0.46000000000000085</v>
      </c>
      <c r="I10516" s="103">
        <f>AVERAGE(H$10:H10516)</f>
        <v>0.43434567431236615</v>
      </c>
      <c r="J10516" s="2"/>
    </row>
    <row r="10517" spans="1:10">
      <c r="A10517" s="4">
        <v>38027</v>
      </c>
      <c r="B10517">
        <v>4.13</v>
      </c>
      <c r="F10517" s="4">
        <v>33155</v>
      </c>
      <c r="G10517">
        <v>8.2100000000000009</v>
      </c>
      <c r="H10517">
        <f t="shared" si="164"/>
        <v>0.61999999999999922</v>
      </c>
      <c r="I10517" s="103">
        <f>AVERAGE(H$10:H10517)</f>
        <v>0.4343633422154578</v>
      </c>
      <c r="J10517" s="2"/>
    </row>
    <row r="10518" spans="1:10">
      <c r="A10518" s="4">
        <v>38028</v>
      </c>
      <c r="B10518">
        <v>4.05</v>
      </c>
      <c r="F10518" s="4">
        <v>33156</v>
      </c>
      <c r="G10518">
        <v>8.11</v>
      </c>
      <c r="H10518">
        <f t="shared" si="164"/>
        <v>0.78000000000000114</v>
      </c>
      <c r="I10518" s="103">
        <f>AVERAGE(H$10:H10518)</f>
        <v>0.43439623180131609</v>
      </c>
      <c r="J10518" s="2"/>
    </row>
    <row r="10519" spans="1:10">
      <c r="A10519" s="4">
        <v>38029</v>
      </c>
      <c r="B10519">
        <v>4.0999999999999996</v>
      </c>
      <c r="F10519" s="4">
        <v>33157</v>
      </c>
      <c r="G10519">
        <v>8.02</v>
      </c>
      <c r="H10519">
        <f t="shared" si="164"/>
        <v>0.90000000000000036</v>
      </c>
      <c r="I10519" s="103">
        <f>AVERAGE(H$10:H10519)</f>
        <v>0.43444053282588302</v>
      </c>
      <c r="J10519" s="2"/>
    </row>
    <row r="10520" spans="1:10">
      <c r="A10520" s="4">
        <v>38030</v>
      </c>
      <c r="B10520">
        <v>4.05</v>
      </c>
      <c r="F10520" s="4">
        <v>33158</v>
      </c>
      <c r="G10520">
        <v>7.98</v>
      </c>
      <c r="H10520">
        <f t="shared" si="164"/>
        <v>0.85999999999999943</v>
      </c>
      <c r="I10520" s="103">
        <f>AVERAGE(H$10:H10520)</f>
        <v>0.43448101988393395</v>
      </c>
      <c r="J10520" s="2"/>
    </row>
    <row r="10521" spans="1:10">
      <c r="A10521" s="4">
        <v>38034</v>
      </c>
      <c r="B10521">
        <v>4.05</v>
      </c>
      <c r="F10521" s="4">
        <v>33159</v>
      </c>
      <c r="G10521">
        <v>7.98</v>
      </c>
      <c r="H10521">
        <f t="shared" si="164"/>
        <v>0.85999999999999943</v>
      </c>
      <c r="I10521" s="103">
        <f>AVERAGE(H$10:H10521)</f>
        <v>0.43452149923896782</v>
      </c>
      <c r="J10521" s="2"/>
    </row>
    <row r="10522" spans="1:10">
      <c r="A10522" s="4">
        <v>38035</v>
      </c>
      <c r="B10522">
        <v>4.05</v>
      </c>
      <c r="F10522" s="4">
        <v>33160</v>
      </c>
      <c r="G10522">
        <v>7.98</v>
      </c>
      <c r="H10522">
        <f t="shared" si="164"/>
        <v>0.85999999999999943</v>
      </c>
      <c r="I10522" s="103">
        <f>AVERAGE(H$10:H10522)</f>
        <v>0.43456197089318266</v>
      </c>
      <c r="J10522" s="2"/>
    </row>
    <row r="10523" spans="1:10">
      <c r="A10523" s="4">
        <v>38036</v>
      </c>
      <c r="B10523">
        <v>4.05</v>
      </c>
      <c r="F10523" s="4">
        <v>33161</v>
      </c>
      <c r="G10523">
        <v>8.07</v>
      </c>
      <c r="H10523">
        <f t="shared" si="164"/>
        <v>0.73000000000000043</v>
      </c>
      <c r="I10523" s="103">
        <f>AVERAGE(H$10:H10523)</f>
        <v>0.43459007038235009</v>
      </c>
      <c r="J10523" s="2"/>
    </row>
    <row r="10524" spans="1:10">
      <c r="A10524" s="4">
        <v>38037</v>
      </c>
      <c r="B10524">
        <v>4.0999999999999996</v>
      </c>
      <c r="F10524" s="4">
        <v>33162</v>
      </c>
      <c r="G10524">
        <v>8.01</v>
      </c>
      <c r="H10524">
        <f t="shared" si="164"/>
        <v>0.77999999999999936</v>
      </c>
      <c r="I10524" s="103">
        <f>AVERAGE(H$10:H10524)</f>
        <v>0.43462291963861421</v>
      </c>
      <c r="J10524" s="2"/>
    </row>
    <row r="10525" spans="1:10">
      <c r="A10525" s="4">
        <v>38040</v>
      </c>
      <c r="B10525">
        <v>4.05</v>
      </c>
      <c r="F10525" s="4">
        <v>33163</v>
      </c>
      <c r="G10525">
        <v>7.69</v>
      </c>
      <c r="H10525">
        <f t="shared" si="164"/>
        <v>1.0699999999999994</v>
      </c>
      <c r="I10525" s="103">
        <f>AVERAGE(H$10:H10525)</f>
        <v>0.43468333967288214</v>
      </c>
      <c r="J10525" s="2"/>
    </row>
    <row r="10526" spans="1:10">
      <c r="A10526" s="4">
        <v>38041</v>
      </c>
      <c r="B10526">
        <v>4.04</v>
      </c>
      <c r="F10526" s="4">
        <v>33164</v>
      </c>
      <c r="G10526">
        <v>8.0399999999999991</v>
      </c>
      <c r="H10526">
        <f t="shared" si="164"/>
        <v>0.67000000000000171</v>
      </c>
      <c r="I10526" s="103">
        <f>AVERAGE(H$10:H10526)</f>
        <v>0.43470571455738599</v>
      </c>
      <c r="J10526" s="2"/>
    </row>
    <row r="10527" spans="1:10">
      <c r="A10527" s="4">
        <v>38042</v>
      </c>
      <c r="B10527">
        <v>4.0199999999999996</v>
      </c>
      <c r="F10527" s="4">
        <v>33165</v>
      </c>
      <c r="G10527">
        <v>8.01</v>
      </c>
      <c r="H10527">
        <f t="shared" si="164"/>
        <v>0.60999999999999943</v>
      </c>
      <c r="I10527" s="103">
        <f>AVERAGE(H$10:H10527)</f>
        <v>0.43472238068074043</v>
      </c>
      <c r="J10527" s="2"/>
    </row>
    <row r="10528" spans="1:10">
      <c r="A10528" s="4">
        <v>38043</v>
      </c>
      <c r="B10528">
        <v>4.05</v>
      </c>
      <c r="F10528" s="4">
        <v>33166</v>
      </c>
      <c r="G10528">
        <v>8.01</v>
      </c>
      <c r="H10528">
        <f t="shared" si="164"/>
        <v>0.60999999999999943</v>
      </c>
      <c r="I10528" s="103">
        <f>AVERAGE(H$10:H10528)</f>
        <v>0.43473904363532917</v>
      </c>
      <c r="J10528" s="2"/>
    </row>
    <row r="10529" spans="1:10">
      <c r="A10529" s="4">
        <v>38044</v>
      </c>
      <c r="B10529">
        <v>3.99</v>
      </c>
      <c r="F10529" s="4">
        <v>33167</v>
      </c>
      <c r="G10529">
        <v>8.01</v>
      </c>
      <c r="H10529">
        <f t="shared" si="164"/>
        <v>0.60999999999999943</v>
      </c>
      <c r="I10529" s="103">
        <f>AVERAGE(H$10:H10529)</f>
        <v>0.43475570342205583</v>
      </c>
      <c r="J10529" s="2"/>
    </row>
    <row r="10530" spans="1:10">
      <c r="A10530" s="4">
        <v>38047</v>
      </c>
      <c r="B10530">
        <v>4</v>
      </c>
      <c r="F10530" s="4">
        <v>33168</v>
      </c>
      <c r="G10530">
        <v>7.99</v>
      </c>
      <c r="H10530">
        <f t="shared" si="164"/>
        <v>0.64000000000000057</v>
      </c>
      <c r="I10530" s="103">
        <f>AVERAGE(H$10:H10530)</f>
        <v>0.43477521148180093</v>
      </c>
      <c r="J10530" s="2"/>
    </row>
    <row r="10531" spans="1:10">
      <c r="A10531" s="4">
        <v>38048</v>
      </c>
      <c r="B10531">
        <v>4.05</v>
      </c>
      <c r="F10531" s="4">
        <v>33169</v>
      </c>
      <c r="G10531">
        <v>7.93</v>
      </c>
      <c r="H10531">
        <f t="shared" si="164"/>
        <v>0.72000000000000064</v>
      </c>
      <c r="I10531" s="103">
        <f>AVERAGE(H$10:H10531)</f>
        <v>0.43480231895077248</v>
      </c>
      <c r="J10531" s="2"/>
    </row>
    <row r="10532" spans="1:10">
      <c r="A10532" s="4">
        <v>38049</v>
      </c>
      <c r="B10532">
        <v>4.07</v>
      </c>
      <c r="F10532" s="4">
        <v>33170</v>
      </c>
      <c r="G10532">
        <v>7.94</v>
      </c>
      <c r="H10532">
        <f t="shared" si="164"/>
        <v>0.71999999999999975</v>
      </c>
      <c r="I10532" s="103">
        <f>AVERAGE(H$10:H10532)</f>
        <v>0.43482942126770202</v>
      </c>
      <c r="J10532" s="2"/>
    </row>
    <row r="10533" spans="1:10">
      <c r="A10533" s="4">
        <v>38050</v>
      </c>
      <c r="B10533">
        <v>4.04</v>
      </c>
      <c r="F10533" s="4">
        <v>33171</v>
      </c>
      <c r="G10533">
        <v>8.02</v>
      </c>
      <c r="H10533">
        <f t="shared" si="164"/>
        <v>0.59999999999999964</v>
      </c>
      <c r="I10533" s="103">
        <f>AVERAGE(H$10:H10533)</f>
        <v>0.43484511592550634</v>
      </c>
      <c r="J10533" s="2"/>
    </row>
    <row r="10534" spans="1:10">
      <c r="A10534" s="4">
        <v>38051</v>
      </c>
      <c r="B10534">
        <v>3.85</v>
      </c>
      <c r="F10534" s="4">
        <v>33172</v>
      </c>
      <c r="G10534">
        <v>7.97</v>
      </c>
      <c r="H10534">
        <f t="shared" si="164"/>
        <v>0.66000000000000103</v>
      </c>
      <c r="I10534" s="103">
        <f>AVERAGE(H$10:H10534)</f>
        <v>0.4348665083135419</v>
      </c>
      <c r="J10534" s="2"/>
    </row>
    <row r="10535" spans="1:10">
      <c r="A10535" s="4">
        <v>38054</v>
      </c>
      <c r="B10535">
        <v>3.78</v>
      </c>
      <c r="F10535" s="4">
        <v>33173</v>
      </c>
      <c r="G10535">
        <v>7.97</v>
      </c>
      <c r="H10535">
        <f t="shared" si="164"/>
        <v>0.66000000000000103</v>
      </c>
      <c r="I10535" s="103">
        <f>AVERAGE(H$10:H10535)</f>
        <v>0.43488789663690181</v>
      </c>
      <c r="J10535" s="2"/>
    </row>
    <row r="10536" spans="1:10">
      <c r="A10536" s="4">
        <v>38055</v>
      </c>
      <c r="B10536">
        <v>3.73</v>
      </c>
      <c r="F10536" s="4">
        <v>33174</v>
      </c>
      <c r="G10536">
        <v>7.97</v>
      </c>
      <c r="H10536">
        <f t="shared" si="164"/>
        <v>0.66000000000000103</v>
      </c>
      <c r="I10536" s="103">
        <f>AVERAGE(H$10:H10536)</f>
        <v>0.43490928089674441</v>
      </c>
      <c r="J10536" s="2"/>
    </row>
    <row r="10537" spans="1:10">
      <c r="A10537" s="4">
        <v>38056</v>
      </c>
      <c r="B10537">
        <v>3.74</v>
      </c>
      <c r="F10537" s="4">
        <v>33175</v>
      </c>
      <c r="G10537">
        <v>7.87</v>
      </c>
      <c r="H10537">
        <f t="shared" si="164"/>
        <v>0.82999999999999918</v>
      </c>
      <c r="I10537" s="103">
        <f>AVERAGE(H$10:H10537)</f>
        <v>0.43494680851064099</v>
      </c>
      <c r="J10537" s="2"/>
    </row>
    <row r="10538" spans="1:10">
      <c r="A10538" s="4">
        <v>38057</v>
      </c>
      <c r="B10538">
        <v>3.74</v>
      </c>
      <c r="F10538" s="4">
        <v>33176</v>
      </c>
      <c r="G10538">
        <v>7.84</v>
      </c>
      <c r="H10538">
        <f t="shared" si="164"/>
        <v>0.85999999999999943</v>
      </c>
      <c r="I10538" s="103">
        <f>AVERAGE(H$10:H10538)</f>
        <v>0.43498717826954392</v>
      </c>
      <c r="J10538" s="2"/>
    </row>
    <row r="10539" spans="1:10">
      <c r="A10539" s="4">
        <v>38058</v>
      </c>
      <c r="B10539">
        <v>3.78</v>
      </c>
      <c r="F10539" s="4">
        <v>33177</v>
      </c>
      <c r="G10539">
        <v>9.52</v>
      </c>
      <c r="H10539">
        <f t="shared" si="164"/>
        <v>-0.86999999999999922</v>
      </c>
      <c r="I10539" s="103">
        <f>AVERAGE(H$10:H10539)</f>
        <v>0.43486324786325053</v>
      </c>
      <c r="J10539" s="2"/>
    </row>
    <row r="10540" spans="1:10">
      <c r="A10540" s="4">
        <v>38061</v>
      </c>
      <c r="B10540">
        <v>3.78</v>
      </c>
      <c r="F10540" s="4">
        <v>33178</v>
      </c>
      <c r="G10540">
        <v>8.06</v>
      </c>
      <c r="H10540">
        <f t="shared" si="164"/>
        <v>0.50999999999999979</v>
      </c>
      <c r="I10540" s="103">
        <f>AVERAGE(H$10:H10540)</f>
        <v>0.43487038267971018</v>
      </c>
      <c r="J10540" s="2"/>
    </row>
    <row r="10541" spans="1:10">
      <c r="A10541" s="4">
        <v>38062</v>
      </c>
      <c r="B10541">
        <v>3.7</v>
      </c>
      <c r="F10541" s="4">
        <v>33179</v>
      </c>
      <c r="G10541">
        <v>8.02</v>
      </c>
      <c r="H10541">
        <f t="shared" si="164"/>
        <v>0.55000000000000071</v>
      </c>
      <c r="I10541" s="103">
        <f>AVERAGE(H$10:H10541)</f>
        <v>0.43488131409039388</v>
      </c>
      <c r="J10541" s="2"/>
    </row>
    <row r="10542" spans="1:10">
      <c r="A10542" s="4">
        <v>38063</v>
      </c>
      <c r="B10542">
        <v>3.71</v>
      </c>
      <c r="F10542" s="4">
        <v>33180</v>
      </c>
      <c r="G10542">
        <v>8.02</v>
      </c>
      <c r="H10542">
        <f t="shared" si="164"/>
        <v>0.55000000000000071</v>
      </c>
      <c r="I10542" s="103">
        <f>AVERAGE(H$10:H10542)</f>
        <v>0.43489224342542754</v>
      </c>
      <c r="J10542" s="2"/>
    </row>
    <row r="10543" spans="1:10">
      <c r="A10543" s="4">
        <v>38064</v>
      </c>
      <c r="B10543">
        <v>3.76</v>
      </c>
      <c r="F10543" s="4">
        <v>33181</v>
      </c>
      <c r="G10543">
        <v>8.02</v>
      </c>
      <c r="H10543">
        <f t="shared" si="164"/>
        <v>0.55000000000000071</v>
      </c>
      <c r="I10543" s="103">
        <f>AVERAGE(H$10:H10543)</f>
        <v>0.43490317068540235</v>
      </c>
      <c r="J10543" s="2"/>
    </row>
    <row r="10544" spans="1:10">
      <c r="A10544" s="4">
        <v>38065</v>
      </c>
      <c r="B10544">
        <v>3.8</v>
      </c>
      <c r="F10544" s="4">
        <v>33182</v>
      </c>
      <c r="G10544">
        <v>7.96</v>
      </c>
      <c r="H10544">
        <f t="shared" si="164"/>
        <v>0.54</v>
      </c>
      <c r="I10544" s="103">
        <f>AVERAGE(H$10:H10544)</f>
        <v>0.43491314665401315</v>
      </c>
      <c r="J10544" s="2"/>
    </row>
    <row r="10545" spans="1:10">
      <c r="A10545" s="4">
        <v>38068</v>
      </c>
      <c r="B10545">
        <v>3.74</v>
      </c>
      <c r="F10545" s="4">
        <v>33183</v>
      </c>
      <c r="G10545">
        <v>7.89</v>
      </c>
      <c r="H10545">
        <f t="shared" si="164"/>
        <v>0.62999999999999989</v>
      </c>
      <c r="I10545" s="103">
        <f>AVERAGE(H$10:H10545)</f>
        <v>0.43493166287016216</v>
      </c>
      <c r="J10545" s="2"/>
    </row>
    <row r="10546" spans="1:10">
      <c r="A10546" s="4">
        <v>38069</v>
      </c>
      <c r="B10546">
        <v>3.73</v>
      </c>
      <c r="F10546" s="4">
        <v>33184</v>
      </c>
      <c r="G10546">
        <v>7.8</v>
      </c>
      <c r="H10546">
        <f t="shared" si="164"/>
        <v>0.77000000000000046</v>
      </c>
      <c r="I10546" s="103">
        <f>AVERAGE(H$10:H10546)</f>
        <v>0.43496346208598552</v>
      </c>
      <c r="J10546" s="2"/>
    </row>
    <row r="10547" spans="1:10">
      <c r="A10547" s="4">
        <v>38070</v>
      </c>
      <c r="B10547">
        <v>3.73</v>
      </c>
      <c r="F10547" s="4">
        <v>33185</v>
      </c>
      <c r="G10547">
        <v>7.77</v>
      </c>
      <c r="H10547">
        <f t="shared" si="164"/>
        <v>0.8100000000000005</v>
      </c>
      <c r="I10547" s="103">
        <f>AVERAGE(H$10:H10547)</f>
        <v>0.43499905105333359</v>
      </c>
      <c r="J10547" s="2"/>
    </row>
    <row r="10548" spans="1:10">
      <c r="A10548" s="4">
        <v>38071</v>
      </c>
      <c r="B10548">
        <v>3.75</v>
      </c>
      <c r="F10548" s="4">
        <v>33186</v>
      </c>
      <c r="G10548">
        <v>7.73</v>
      </c>
      <c r="H10548">
        <f t="shared" si="164"/>
        <v>0.75999999999999979</v>
      </c>
      <c r="I10548" s="103">
        <f>AVERAGE(H$10:H10548)</f>
        <v>0.43502988898377737</v>
      </c>
      <c r="J10548" s="2"/>
    </row>
    <row r="10549" spans="1:10">
      <c r="A10549" s="4">
        <v>38072</v>
      </c>
      <c r="B10549">
        <v>3.85</v>
      </c>
      <c r="F10549" s="4">
        <v>33187</v>
      </c>
      <c r="G10549">
        <v>7.73</v>
      </c>
      <c r="H10549">
        <f t="shared" si="164"/>
        <v>0.75999999999999979</v>
      </c>
      <c r="I10549" s="103">
        <f>AVERAGE(H$10:H10549)</f>
        <v>0.43506072106262145</v>
      </c>
      <c r="J10549" s="2"/>
    </row>
    <row r="10550" spans="1:10">
      <c r="A10550" s="4">
        <v>38075</v>
      </c>
      <c r="B10550">
        <v>3.91</v>
      </c>
      <c r="F10550" s="4">
        <v>33188</v>
      </c>
      <c r="G10550">
        <v>7.73</v>
      </c>
      <c r="H10550">
        <f t="shared" si="164"/>
        <v>0.75999999999999979</v>
      </c>
      <c r="I10550" s="103">
        <f>AVERAGE(H$10:H10550)</f>
        <v>0.43509154729153116</v>
      </c>
      <c r="J10550" s="2"/>
    </row>
    <row r="10551" spans="1:10">
      <c r="A10551" s="4">
        <v>38076</v>
      </c>
      <c r="B10551">
        <v>3.91</v>
      </c>
      <c r="F10551" s="4">
        <v>33189</v>
      </c>
      <c r="G10551">
        <v>7.73</v>
      </c>
      <c r="H10551">
        <f t="shared" si="164"/>
        <v>0.75999999999999979</v>
      </c>
      <c r="I10551" s="103">
        <f>AVERAGE(H$10:H10551)</f>
        <v>0.43512236767217133</v>
      </c>
      <c r="J10551" s="2"/>
    </row>
    <row r="10552" spans="1:10">
      <c r="A10552" s="4">
        <v>38077</v>
      </c>
      <c r="B10552">
        <v>3.86</v>
      </c>
      <c r="F10552" s="4">
        <v>33190</v>
      </c>
      <c r="G10552">
        <v>8</v>
      </c>
      <c r="H10552">
        <f t="shared" si="164"/>
        <v>0.36999999999999922</v>
      </c>
      <c r="I10552" s="103">
        <f>AVERAGE(H$10:H10552)</f>
        <v>0.4351161908375254</v>
      </c>
      <c r="J10552" s="2"/>
    </row>
    <row r="10553" spans="1:10">
      <c r="A10553" s="4">
        <v>38078</v>
      </c>
      <c r="B10553">
        <v>3.91</v>
      </c>
      <c r="F10553" s="4">
        <v>33191</v>
      </c>
      <c r="G10553">
        <v>8.92</v>
      </c>
      <c r="H10553">
        <f t="shared" si="164"/>
        <v>-0.5600000000000005</v>
      </c>
      <c r="I10553" s="103">
        <f>AVERAGE(H$10:H10553)</f>
        <v>0.43502181335356882</v>
      </c>
      <c r="J10553" s="2"/>
    </row>
    <row r="10554" spans="1:10">
      <c r="A10554" s="4">
        <v>38079</v>
      </c>
      <c r="B10554">
        <v>4.1500000000000004</v>
      </c>
      <c r="F10554" s="4">
        <v>33192</v>
      </c>
      <c r="G10554">
        <v>8.1199999999999992</v>
      </c>
      <c r="H10554">
        <f t="shared" si="164"/>
        <v>0.25</v>
      </c>
      <c r="I10554" s="103">
        <f>AVERAGE(H$10:H10554)</f>
        <v>0.43500426742532289</v>
      </c>
      <c r="J10554" s="2"/>
    </row>
    <row r="10555" spans="1:10">
      <c r="A10555" s="4">
        <v>38082</v>
      </c>
      <c r="B10555">
        <v>4.24</v>
      </c>
      <c r="F10555" s="4">
        <v>33193</v>
      </c>
      <c r="G10555">
        <v>7.85</v>
      </c>
      <c r="H10555">
        <f t="shared" si="164"/>
        <v>0.45000000000000107</v>
      </c>
      <c r="I10555" s="103">
        <f>AVERAGE(H$10:H10555)</f>
        <v>0.43500568936089795</v>
      </c>
      <c r="J10555" s="2"/>
    </row>
    <row r="10556" spans="1:10">
      <c r="A10556" s="4">
        <v>38083</v>
      </c>
      <c r="B10556">
        <v>4.1900000000000004</v>
      </c>
      <c r="F10556" s="4">
        <v>33194</v>
      </c>
      <c r="G10556">
        <v>7.85</v>
      </c>
      <c r="H10556">
        <f t="shared" si="164"/>
        <v>0.45000000000000107</v>
      </c>
      <c r="I10556" s="103">
        <f>AVERAGE(H$10:H10556)</f>
        <v>0.43500711102683509</v>
      </c>
      <c r="J10556" s="2"/>
    </row>
    <row r="10557" spans="1:10">
      <c r="A10557" s="4">
        <v>38084</v>
      </c>
      <c r="B10557">
        <v>4.1900000000000004</v>
      </c>
      <c r="F10557" s="4">
        <v>33195</v>
      </c>
      <c r="G10557">
        <v>7.85</v>
      </c>
      <c r="H10557">
        <f t="shared" si="164"/>
        <v>0.45000000000000107</v>
      </c>
      <c r="I10557" s="103">
        <f>AVERAGE(H$10:H10557)</f>
        <v>0.43500853242321097</v>
      </c>
      <c r="J10557" s="2"/>
    </row>
    <row r="10558" spans="1:10">
      <c r="A10558" s="4">
        <v>38085</v>
      </c>
      <c r="B10558">
        <v>4.21</v>
      </c>
      <c r="F10558" s="4">
        <v>33196</v>
      </c>
      <c r="G10558">
        <v>7.72</v>
      </c>
      <c r="H10558">
        <f t="shared" si="164"/>
        <v>0.62999999999999989</v>
      </c>
      <c r="I10558" s="103">
        <f>AVERAGE(H$10:H10558)</f>
        <v>0.43502701677884437</v>
      </c>
      <c r="J10558" s="2"/>
    </row>
    <row r="10559" spans="1:10">
      <c r="A10559" s="4">
        <v>38089</v>
      </c>
      <c r="B10559">
        <v>4.25</v>
      </c>
      <c r="F10559" s="4">
        <v>33197</v>
      </c>
      <c r="G10559">
        <v>7.65</v>
      </c>
      <c r="H10559">
        <f t="shared" si="164"/>
        <v>0.66000000000000014</v>
      </c>
      <c r="I10559" s="103">
        <f>AVERAGE(H$10:H10559)</f>
        <v>0.43504834123223024</v>
      </c>
      <c r="J10559" s="2"/>
    </row>
    <row r="10560" spans="1:10">
      <c r="A10560" s="4">
        <v>38090</v>
      </c>
      <c r="B10560">
        <v>4.3499999999999996</v>
      </c>
      <c r="F10560" s="4">
        <v>33198</v>
      </c>
      <c r="G10560">
        <v>7.59</v>
      </c>
      <c r="H10560">
        <f t="shared" si="164"/>
        <v>0.67999999999999972</v>
      </c>
      <c r="I10560" s="103">
        <f>AVERAGE(H$10:H10560)</f>
        <v>0.43507155719837265</v>
      </c>
      <c r="J10560" s="2"/>
    </row>
    <row r="10561" spans="1:10">
      <c r="A10561" s="4">
        <v>38091</v>
      </c>
      <c r="B10561">
        <v>4.4000000000000004</v>
      </c>
      <c r="F10561" s="4">
        <v>33199</v>
      </c>
      <c r="G10561">
        <v>7.59</v>
      </c>
      <c r="H10561">
        <f t="shared" si="164"/>
        <v>0.67999999999999972</v>
      </c>
      <c r="I10561" s="103">
        <f>AVERAGE(H$10:H10561)</f>
        <v>0.43509476876421815</v>
      </c>
      <c r="J10561" s="2"/>
    </row>
    <row r="10562" spans="1:10">
      <c r="A10562" s="4">
        <v>38092</v>
      </c>
      <c r="B10562">
        <v>4.42</v>
      </c>
      <c r="F10562" s="4">
        <v>33200</v>
      </c>
      <c r="G10562">
        <v>7.56</v>
      </c>
      <c r="H10562">
        <f t="shared" si="164"/>
        <v>0.71999999999999975</v>
      </c>
      <c r="I10562" s="103">
        <f>AVERAGE(H$10:H10562)</f>
        <v>0.43512176632237565</v>
      </c>
      <c r="J10562" s="2"/>
    </row>
    <row r="10563" spans="1:10">
      <c r="A10563" s="4">
        <v>38093</v>
      </c>
      <c r="B10563">
        <v>4.37</v>
      </c>
      <c r="F10563" s="4">
        <v>33201</v>
      </c>
      <c r="G10563">
        <v>7.56</v>
      </c>
      <c r="H10563">
        <f t="shared" si="164"/>
        <v>0.71999999999999975</v>
      </c>
      <c r="I10563" s="103">
        <f>AVERAGE(H$10:H10563)</f>
        <v>0.43514875876445236</v>
      </c>
      <c r="J10563" s="2"/>
    </row>
    <row r="10564" spans="1:10">
      <c r="A10564" s="4">
        <v>38096</v>
      </c>
      <c r="B10564">
        <v>4.3899999999999997</v>
      </c>
      <c r="F10564" s="4">
        <v>33202</v>
      </c>
      <c r="G10564">
        <v>7.56</v>
      </c>
      <c r="H10564">
        <f t="shared" si="164"/>
        <v>0.71999999999999975</v>
      </c>
      <c r="I10564" s="103">
        <f>AVERAGE(H$10:H10564)</f>
        <v>0.43517574609190246</v>
      </c>
      <c r="J10564" s="2"/>
    </row>
    <row r="10565" spans="1:10">
      <c r="A10565" s="4">
        <v>38097</v>
      </c>
      <c r="B10565">
        <v>4.43</v>
      </c>
      <c r="F10565" s="4">
        <v>33203</v>
      </c>
      <c r="G10565">
        <v>7.65</v>
      </c>
      <c r="H10565">
        <f t="shared" si="164"/>
        <v>0.61999999999999922</v>
      </c>
      <c r="I10565" s="103">
        <f>AVERAGE(H$10:H10565)</f>
        <v>0.43519325502084411</v>
      </c>
      <c r="J10565" s="2"/>
    </row>
    <row r="10566" spans="1:10">
      <c r="A10566" s="4">
        <v>38098</v>
      </c>
      <c r="B10566">
        <v>4.45</v>
      </c>
      <c r="F10566" s="4">
        <v>33204</v>
      </c>
      <c r="G10566">
        <v>7.62</v>
      </c>
      <c r="H10566">
        <f t="shared" si="164"/>
        <v>0.65999999999999925</v>
      </c>
      <c r="I10566" s="103">
        <f>AVERAGE(H$10:H10566)</f>
        <v>0.43521454958795402</v>
      </c>
      <c r="J10566" s="2"/>
    </row>
    <row r="10567" spans="1:10">
      <c r="A10567" s="4">
        <v>38099</v>
      </c>
      <c r="B10567">
        <v>4.4000000000000004</v>
      </c>
      <c r="F10567" s="4">
        <v>33205</v>
      </c>
      <c r="G10567">
        <v>7.39</v>
      </c>
      <c r="H10567">
        <f t="shared" si="164"/>
        <v>0.91000000000000103</v>
      </c>
      <c r="I10567" s="103">
        <f>AVERAGE(H$10:H10567)</f>
        <v>0.43525951884826958</v>
      </c>
      <c r="J10567" s="2"/>
    </row>
    <row r="10568" spans="1:10">
      <c r="A10568" s="4">
        <v>38100</v>
      </c>
      <c r="B10568">
        <v>4.4800000000000004</v>
      </c>
      <c r="F10568" s="4">
        <v>33206</v>
      </c>
      <c r="G10568">
        <v>7.65</v>
      </c>
      <c r="H10568">
        <f t="shared" si="164"/>
        <v>0.66999999999999993</v>
      </c>
      <c r="I10568" s="103">
        <f>AVERAGE(H$10:H10568)</f>
        <v>0.43528175016573828</v>
      </c>
      <c r="J10568" s="2"/>
    </row>
    <row r="10569" spans="1:10">
      <c r="A10569" s="4">
        <v>38103</v>
      </c>
      <c r="B10569">
        <v>4.46</v>
      </c>
      <c r="F10569" s="4">
        <v>33207</v>
      </c>
      <c r="G10569">
        <v>7.61</v>
      </c>
      <c r="H10569">
        <f t="shared" si="164"/>
        <v>0.64999999999999947</v>
      </c>
      <c r="I10569" s="103">
        <f>AVERAGE(H$10:H10569)</f>
        <v>0.4353020833333362</v>
      </c>
      <c r="J10569" s="2"/>
    </row>
    <row r="10570" spans="1:10">
      <c r="A10570" s="4">
        <v>38104</v>
      </c>
      <c r="B10570">
        <v>4.43</v>
      </c>
      <c r="F10570" s="4">
        <v>33208</v>
      </c>
      <c r="G10570">
        <v>7.61</v>
      </c>
      <c r="H10570">
        <f t="shared" ref="H10570:H10633" si="165">IFERROR(((VLOOKUP(F10570,$A$9:$B$14200,2,FALSE))-G10570),H10569)</f>
        <v>0.64999999999999947</v>
      </c>
      <c r="I10570" s="103">
        <f>AVERAGE(H$10:H10570)</f>
        <v>0.43532241265032001</v>
      </c>
      <c r="J10570" s="2"/>
    </row>
    <row r="10571" spans="1:10">
      <c r="A10571" s="4">
        <v>38105</v>
      </c>
      <c r="B10571">
        <v>4.5</v>
      </c>
      <c r="F10571" s="4">
        <v>33209</v>
      </c>
      <c r="G10571">
        <v>7.61</v>
      </c>
      <c r="H10571">
        <f t="shared" si="165"/>
        <v>0.64999999999999947</v>
      </c>
      <c r="I10571" s="103">
        <f>AVERAGE(H$10:H10571)</f>
        <v>0.43534273811778351</v>
      </c>
      <c r="J10571" s="2"/>
    </row>
    <row r="10572" spans="1:10">
      <c r="A10572" s="4">
        <v>38106</v>
      </c>
      <c r="B10572">
        <v>4.55</v>
      </c>
      <c r="F10572" s="4">
        <v>33210</v>
      </c>
      <c r="G10572">
        <v>7.65</v>
      </c>
      <c r="H10572">
        <f t="shared" si="165"/>
        <v>0.57000000000000028</v>
      </c>
      <c r="I10572" s="103">
        <f>AVERAGE(H$10:H10572)</f>
        <v>0.4353554861308368</v>
      </c>
      <c r="J10572" s="2"/>
    </row>
    <row r="10573" spans="1:10">
      <c r="A10573" s="4">
        <v>38107</v>
      </c>
      <c r="B10573">
        <v>4.53</v>
      </c>
      <c r="F10573" s="4">
        <v>33211</v>
      </c>
      <c r="G10573">
        <v>7.58</v>
      </c>
      <c r="H10573">
        <f t="shared" si="165"/>
        <v>0.61999999999999922</v>
      </c>
      <c r="I10573" s="103">
        <f>AVERAGE(H$10:H10573)</f>
        <v>0.43537296478606863</v>
      </c>
      <c r="J10573" s="2"/>
    </row>
    <row r="10574" spans="1:10">
      <c r="A10574" s="4">
        <v>38110</v>
      </c>
      <c r="B10574">
        <v>4.53</v>
      </c>
      <c r="F10574" s="4">
        <v>33212</v>
      </c>
      <c r="G10574">
        <v>7.47</v>
      </c>
      <c r="H10574">
        <f t="shared" si="165"/>
        <v>0.69000000000000039</v>
      </c>
      <c r="I10574" s="103">
        <f>AVERAGE(H$10:H10574)</f>
        <v>0.43539706578324927</v>
      </c>
      <c r="J10574" s="2"/>
    </row>
    <row r="10575" spans="1:10">
      <c r="A10575" s="4">
        <v>38111</v>
      </c>
      <c r="B10575">
        <v>4.5599999999999996</v>
      </c>
      <c r="F10575" s="4">
        <v>33213</v>
      </c>
      <c r="G10575">
        <v>7.44</v>
      </c>
      <c r="H10575">
        <f t="shared" si="165"/>
        <v>0.73999999999999932</v>
      </c>
      <c r="I10575" s="103">
        <f>AVERAGE(H$10:H10575)</f>
        <v>0.4354258943781969</v>
      </c>
      <c r="J10575" s="2"/>
    </row>
    <row r="10576" spans="1:10">
      <c r="A10576" s="4">
        <v>38112</v>
      </c>
      <c r="B10576">
        <v>4.6100000000000003</v>
      </c>
      <c r="F10576" s="4">
        <v>33214</v>
      </c>
      <c r="G10576">
        <v>7.25</v>
      </c>
      <c r="H10576">
        <f t="shared" si="165"/>
        <v>0.77999999999999936</v>
      </c>
      <c r="I10576" s="103">
        <f>AVERAGE(H$10:H10576)</f>
        <v>0.43545850288634691</v>
      </c>
      <c r="J10576" s="2"/>
    </row>
    <row r="10577" spans="1:10">
      <c r="A10577" s="4">
        <v>38113</v>
      </c>
      <c r="B10577">
        <v>4.63</v>
      </c>
      <c r="F10577" s="4">
        <v>33215</v>
      </c>
      <c r="G10577">
        <v>7.25</v>
      </c>
      <c r="H10577">
        <f t="shared" si="165"/>
        <v>0.77999999999999936</v>
      </c>
      <c r="I10577" s="103">
        <f>AVERAGE(H$10:H10577)</f>
        <v>0.4354911052233183</v>
      </c>
      <c r="J10577" s="2"/>
    </row>
    <row r="10578" spans="1:10">
      <c r="A10578" s="4">
        <v>38114</v>
      </c>
      <c r="B10578">
        <v>4.79</v>
      </c>
      <c r="F10578" s="4">
        <v>33216</v>
      </c>
      <c r="G10578">
        <v>7.25</v>
      </c>
      <c r="H10578">
        <f t="shared" si="165"/>
        <v>0.77999999999999936</v>
      </c>
      <c r="I10578" s="103">
        <f>AVERAGE(H$10:H10578)</f>
        <v>0.43552370139086266</v>
      </c>
      <c r="J10578" s="2"/>
    </row>
    <row r="10579" spans="1:10">
      <c r="A10579" s="4">
        <v>38117</v>
      </c>
      <c r="B10579">
        <v>4.8099999999999996</v>
      </c>
      <c r="F10579" s="4">
        <v>33217</v>
      </c>
      <c r="G10579">
        <v>7.18</v>
      </c>
      <c r="H10579">
        <f t="shared" si="165"/>
        <v>0.80000000000000071</v>
      </c>
      <c r="I10579" s="103">
        <f>AVERAGE(H$10:H10579)</f>
        <v>0.4355581835383186</v>
      </c>
      <c r="J10579" s="2"/>
    </row>
    <row r="10580" spans="1:10">
      <c r="A10580" s="4">
        <v>38118</v>
      </c>
      <c r="B10580">
        <v>4.79</v>
      </c>
      <c r="F10580" s="4">
        <v>33218</v>
      </c>
      <c r="G10580">
        <v>7.05</v>
      </c>
      <c r="H10580">
        <f t="shared" si="165"/>
        <v>0.89000000000000057</v>
      </c>
      <c r="I10580" s="103">
        <f>AVERAGE(H$10:H10580)</f>
        <v>0.43560117302053053</v>
      </c>
      <c r="J10580" s="2"/>
    </row>
    <row r="10581" spans="1:10">
      <c r="A10581" s="4">
        <v>38119</v>
      </c>
      <c r="B10581">
        <v>4.83</v>
      </c>
      <c r="F10581" s="4">
        <v>33219</v>
      </c>
      <c r="G10581">
        <v>7.36</v>
      </c>
      <c r="H10581">
        <f t="shared" si="165"/>
        <v>0.54999999999999982</v>
      </c>
      <c r="I10581" s="103">
        <f>AVERAGE(H$10:H10581)</f>
        <v>0.43561199394627581</v>
      </c>
      <c r="J10581" s="2"/>
    </row>
    <row r="10582" spans="1:10">
      <c r="A10582" s="4">
        <v>38120</v>
      </c>
      <c r="B10582">
        <v>4.8499999999999996</v>
      </c>
      <c r="F10582" s="4">
        <v>33220</v>
      </c>
      <c r="G10582">
        <v>7.25</v>
      </c>
      <c r="H10582">
        <f t="shared" si="165"/>
        <v>0.73000000000000043</v>
      </c>
      <c r="I10582" s="103">
        <f>AVERAGE(H$10:H10582)</f>
        <v>0.43563983732148187</v>
      </c>
      <c r="J10582" s="2"/>
    </row>
    <row r="10583" spans="1:10">
      <c r="A10583" s="4">
        <v>38121</v>
      </c>
      <c r="B10583">
        <v>4.79</v>
      </c>
      <c r="F10583" s="4">
        <v>33221</v>
      </c>
      <c r="G10583">
        <v>7.29</v>
      </c>
      <c r="H10583">
        <f t="shared" si="165"/>
        <v>0.76000000000000068</v>
      </c>
      <c r="I10583" s="103">
        <f>AVERAGE(H$10:H10583)</f>
        <v>0.43567051257802419</v>
      </c>
      <c r="J10583" s="2"/>
    </row>
    <row r="10584" spans="1:10">
      <c r="A10584" s="4">
        <v>38124</v>
      </c>
      <c r="B10584">
        <v>4.7</v>
      </c>
      <c r="F10584" s="4">
        <v>33222</v>
      </c>
      <c r="G10584">
        <v>7.29</v>
      </c>
      <c r="H10584">
        <f t="shared" si="165"/>
        <v>0.76000000000000068</v>
      </c>
      <c r="I10584" s="103">
        <f>AVERAGE(H$10:H10584)</f>
        <v>0.4357011820330996</v>
      </c>
      <c r="J10584" s="2"/>
    </row>
    <row r="10585" spans="1:10">
      <c r="A10585" s="4">
        <v>38125</v>
      </c>
      <c r="B10585">
        <v>4.74</v>
      </c>
      <c r="F10585" s="4">
        <v>33223</v>
      </c>
      <c r="G10585">
        <v>7.29</v>
      </c>
      <c r="H10585">
        <f t="shared" si="165"/>
        <v>0.76000000000000068</v>
      </c>
      <c r="I10585" s="103">
        <f>AVERAGE(H$10:H10585)</f>
        <v>0.43573184568835366</v>
      </c>
      <c r="J10585" s="2"/>
    </row>
    <row r="10586" spans="1:10">
      <c r="A10586" s="4">
        <v>38126</v>
      </c>
      <c r="B10586">
        <v>4.79</v>
      </c>
      <c r="F10586" s="4">
        <v>33224</v>
      </c>
      <c r="G10586">
        <v>7.44</v>
      </c>
      <c r="H10586">
        <f t="shared" si="165"/>
        <v>0.57999999999999918</v>
      </c>
      <c r="I10586" s="103">
        <f>AVERAGE(H$10:H10586)</f>
        <v>0.43574548548738096</v>
      </c>
      <c r="J10586" s="2"/>
    </row>
    <row r="10587" spans="1:10">
      <c r="A10587" s="4">
        <v>38127</v>
      </c>
      <c r="B10587">
        <v>4.72</v>
      </c>
      <c r="F10587" s="4">
        <v>33225</v>
      </c>
      <c r="G10587">
        <v>7.37</v>
      </c>
      <c r="H10587">
        <f t="shared" si="165"/>
        <v>0.62000000000000011</v>
      </c>
      <c r="I10587" s="103">
        <f>AVERAGE(H$10:H10587)</f>
        <v>0.43576290414067198</v>
      </c>
      <c r="J10587" s="2"/>
    </row>
    <row r="10588" spans="1:10">
      <c r="A10588" s="4">
        <v>38128</v>
      </c>
      <c r="B10588">
        <v>4.76</v>
      </c>
      <c r="F10588" s="4">
        <v>33226</v>
      </c>
      <c r="G10588">
        <v>7.13</v>
      </c>
      <c r="H10588">
        <f t="shared" si="165"/>
        <v>0.87000000000000011</v>
      </c>
      <c r="I10588" s="103">
        <f>AVERAGE(H$10:H10588)</f>
        <v>0.43580395122412591</v>
      </c>
      <c r="J10588" s="2"/>
    </row>
    <row r="10589" spans="1:10">
      <c r="A10589" s="4">
        <v>38131</v>
      </c>
      <c r="B10589">
        <v>4.75</v>
      </c>
      <c r="F10589" s="4">
        <v>33227</v>
      </c>
      <c r="G10589">
        <v>7.2</v>
      </c>
      <c r="H10589">
        <f t="shared" si="165"/>
        <v>0.85000000000000053</v>
      </c>
      <c r="I10589" s="103">
        <f>AVERAGE(H$10:H10589)</f>
        <v>0.4358431001890386</v>
      </c>
      <c r="J10589" s="2"/>
    </row>
    <row r="10590" spans="1:10">
      <c r="A10590" s="4">
        <v>38132</v>
      </c>
      <c r="B10590">
        <v>4.7300000000000004</v>
      </c>
      <c r="F10590" s="4">
        <v>33228</v>
      </c>
      <c r="G10590">
        <v>7.06</v>
      </c>
      <c r="H10590">
        <f t="shared" si="165"/>
        <v>1.0499999999999998</v>
      </c>
      <c r="I10590" s="103">
        <f>AVERAGE(H$10:H10590)</f>
        <v>0.43590114355921261</v>
      </c>
      <c r="J10590" s="2"/>
    </row>
    <row r="10591" spans="1:10">
      <c r="A10591" s="4">
        <v>38133</v>
      </c>
      <c r="B10591">
        <v>4.67</v>
      </c>
      <c r="F10591" s="4">
        <v>33229</v>
      </c>
      <c r="G10591">
        <v>7.06</v>
      </c>
      <c r="H10591">
        <f t="shared" si="165"/>
        <v>1.0499999999999998</v>
      </c>
      <c r="I10591" s="103">
        <f>AVERAGE(H$10:H10591)</f>
        <v>0.43595917595917866</v>
      </c>
      <c r="J10591" s="2"/>
    </row>
    <row r="10592" spans="1:10">
      <c r="A10592" s="4">
        <v>38134</v>
      </c>
      <c r="B10592">
        <v>4.5999999999999996</v>
      </c>
      <c r="F10592" s="4">
        <v>33230</v>
      </c>
      <c r="G10592">
        <v>7.06</v>
      </c>
      <c r="H10592">
        <f t="shared" si="165"/>
        <v>1.0499999999999998</v>
      </c>
      <c r="I10592" s="103">
        <f>AVERAGE(H$10:H10592)</f>
        <v>0.43601719739204658</v>
      </c>
      <c r="J10592" s="2"/>
    </row>
    <row r="10593" spans="1:10">
      <c r="A10593" s="4">
        <v>38135</v>
      </c>
      <c r="B10593">
        <v>4.66</v>
      </c>
      <c r="F10593" s="4">
        <v>33231</v>
      </c>
      <c r="G10593">
        <v>6.45</v>
      </c>
      <c r="H10593">
        <f t="shared" si="165"/>
        <v>1.7499999999999991</v>
      </c>
      <c r="I10593" s="103">
        <f>AVERAGE(H$10:H10593)</f>
        <v>0.43614134542706245</v>
      </c>
      <c r="J10593" s="2"/>
    </row>
    <row r="10594" spans="1:10">
      <c r="A10594" s="4">
        <v>38139</v>
      </c>
      <c r="B10594">
        <v>4.71</v>
      </c>
      <c r="F10594" s="4">
        <v>33232</v>
      </c>
      <c r="G10594">
        <v>6.45</v>
      </c>
      <c r="H10594">
        <f t="shared" si="165"/>
        <v>1.7499999999999991</v>
      </c>
      <c r="I10594" s="103">
        <f>AVERAGE(H$10:H10594)</f>
        <v>0.43626547000472643</v>
      </c>
      <c r="J10594" s="2"/>
    </row>
    <row r="10595" spans="1:10">
      <c r="A10595" s="4">
        <v>38140</v>
      </c>
      <c r="B10595">
        <v>4.74</v>
      </c>
      <c r="F10595" s="4">
        <v>33233</v>
      </c>
      <c r="G10595">
        <v>8.86</v>
      </c>
      <c r="H10595">
        <f t="shared" si="165"/>
        <v>-0.70999999999999908</v>
      </c>
      <c r="I10595" s="103">
        <f>AVERAGE(H$10:H10595)</f>
        <v>0.43615718873984782</v>
      </c>
      <c r="J10595" s="2"/>
    </row>
    <row r="10596" spans="1:10">
      <c r="A10596" s="4">
        <v>38141</v>
      </c>
      <c r="B10596">
        <v>4.71</v>
      </c>
      <c r="F10596" s="4">
        <v>33234</v>
      </c>
      <c r="G10596">
        <v>8.65</v>
      </c>
      <c r="H10596">
        <f t="shared" si="165"/>
        <v>-0.54000000000000092</v>
      </c>
      <c r="I10596" s="103">
        <f>AVERAGE(H$10:H10596)</f>
        <v>0.4360649853594058</v>
      </c>
      <c r="J10596" s="2"/>
    </row>
    <row r="10597" spans="1:10">
      <c r="A10597" s="4">
        <v>38142</v>
      </c>
      <c r="B10597">
        <v>4.78</v>
      </c>
      <c r="F10597" s="4">
        <v>33235</v>
      </c>
      <c r="G10597">
        <v>7.54</v>
      </c>
      <c r="H10597">
        <f t="shared" si="165"/>
        <v>0.60000000000000053</v>
      </c>
      <c r="I10597" s="103">
        <f>AVERAGE(H$10:H10597)</f>
        <v>0.43608046845485732</v>
      </c>
      <c r="J10597" s="2"/>
    </row>
    <row r="10598" spans="1:10">
      <c r="A10598" s="4">
        <v>38145</v>
      </c>
      <c r="B10598">
        <v>4.78</v>
      </c>
      <c r="F10598" s="4">
        <v>33236</v>
      </c>
      <c r="G10598">
        <v>7.54</v>
      </c>
      <c r="H10598">
        <f t="shared" si="165"/>
        <v>0.60000000000000053</v>
      </c>
      <c r="I10598" s="103">
        <f>AVERAGE(H$10:H10598)</f>
        <v>0.43609594862593537</v>
      </c>
      <c r="J10598" s="2"/>
    </row>
    <row r="10599" spans="1:10">
      <c r="A10599" s="4">
        <v>38146</v>
      </c>
      <c r="B10599">
        <v>4.78</v>
      </c>
      <c r="F10599" s="4">
        <v>33237</v>
      </c>
      <c r="G10599">
        <v>7.54</v>
      </c>
      <c r="H10599">
        <f t="shared" si="165"/>
        <v>0.60000000000000053</v>
      </c>
      <c r="I10599" s="103">
        <f>AVERAGE(H$10:H10599)</f>
        <v>0.43611142587346835</v>
      </c>
      <c r="J10599" s="2"/>
    </row>
    <row r="10600" spans="1:10">
      <c r="A10600" s="4">
        <v>38147</v>
      </c>
      <c r="B10600">
        <v>4.82</v>
      </c>
      <c r="F10600" s="4">
        <v>33238</v>
      </c>
      <c r="G10600">
        <v>5.53</v>
      </c>
      <c r="H10600">
        <f t="shared" si="165"/>
        <v>2.5499999999999998</v>
      </c>
      <c r="I10600" s="103">
        <f>AVERAGE(H$10:H10600)</f>
        <v>0.43631101878954115</v>
      </c>
      <c r="J10600" s="2"/>
    </row>
    <row r="10601" spans="1:10">
      <c r="A10601" s="4">
        <v>38148</v>
      </c>
      <c r="B10601">
        <v>4.8099999999999996</v>
      </c>
      <c r="F10601" s="4">
        <v>33239</v>
      </c>
      <c r="G10601">
        <v>5.53</v>
      </c>
      <c r="H10601">
        <f t="shared" si="165"/>
        <v>2.5499999999999998</v>
      </c>
      <c r="I10601" s="103">
        <f>AVERAGE(H$10:H10601)</f>
        <v>0.43651057401812976</v>
      </c>
      <c r="J10601" s="2"/>
    </row>
    <row r="10602" spans="1:10">
      <c r="A10602" s="4">
        <v>38152</v>
      </c>
      <c r="B10602">
        <v>4.8899999999999997</v>
      </c>
      <c r="F10602" s="4">
        <v>33240</v>
      </c>
      <c r="G10602">
        <v>7.85</v>
      </c>
      <c r="H10602">
        <f t="shared" si="165"/>
        <v>0.12000000000000011</v>
      </c>
      <c r="I10602" s="103">
        <f>AVERAGE(H$10:H10602)</f>
        <v>0.43648069479845469</v>
      </c>
      <c r="J10602" s="2"/>
    </row>
    <row r="10603" spans="1:10">
      <c r="A10603" s="4">
        <v>38153</v>
      </c>
      <c r="B10603">
        <v>4.6900000000000004</v>
      </c>
      <c r="F10603" s="4">
        <v>33241</v>
      </c>
      <c r="G10603">
        <v>7.18</v>
      </c>
      <c r="H10603">
        <f t="shared" si="165"/>
        <v>0.75</v>
      </c>
      <c r="I10603" s="103">
        <f>AVERAGE(H$10:H10603)</f>
        <v>0.43651028884274407</v>
      </c>
      <c r="J10603" s="2"/>
    </row>
    <row r="10604" spans="1:10">
      <c r="A10604" s="4">
        <v>38154</v>
      </c>
      <c r="B10604">
        <v>4.74</v>
      </c>
      <c r="F10604" s="4">
        <v>33242</v>
      </c>
      <c r="G10604">
        <v>6.52</v>
      </c>
      <c r="H10604">
        <f t="shared" si="165"/>
        <v>1.5</v>
      </c>
      <c r="I10604" s="103">
        <f>AVERAGE(H$10:H10604)</f>
        <v>0.4366106654082143</v>
      </c>
      <c r="J10604" s="2"/>
    </row>
    <row r="10605" spans="1:10">
      <c r="A10605" s="4">
        <v>38155</v>
      </c>
      <c r="B10605">
        <v>4.71</v>
      </c>
      <c r="F10605" s="4">
        <v>33243</v>
      </c>
      <c r="G10605">
        <v>6.52</v>
      </c>
      <c r="H10605">
        <f t="shared" si="165"/>
        <v>1.5</v>
      </c>
      <c r="I10605" s="103">
        <f>AVERAGE(H$10:H10605)</f>
        <v>0.43671102302756043</v>
      </c>
      <c r="J10605" s="2"/>
    </row>
    <row r="10606" spans="1:10">
      <c r="A10606" s="4">
        <v>38156</v>
      </c>
      <c r="B10606">
        <v>4.72</v>
      </c>
      <c r="F10606" s="4">
        <v>33244</v>
      </c>
      <c r="G10606">
        <v>6.52</v>
      </c>
      <c r="H10606">
        <f t="shared" si="165"/>
        <v>1.5</v>
      </c>
      <c r="I10606" s="103">
        <f>AVERAGE(H$10:H10606)</f>
        <v>0.4368113617061461</v>
      </c>
      <c r="J10606" s="2"/>
    </row>
    <row r="10607" spans="1:10">
      <c r="A10607" s="4">
        <v>38159</v>
      </c>
      <c r="B10607">
        <v>4.7</v>
      </c>
      <c r="F10607" s="4">
        <v>33245</v>
      </c>
      <c r="G10607">
        <v>6.26</v>
      </c>
      <c r="H10607">
        <f t="shared" si="165"/>
        <v>1.870000000000001</v>
      </c>
      <c r="I10607" s="103">
        <f>AVERAGE(H$10:H10607)</f>
        <v>0.43694659369692679</v>
      </c>
      <c r="J10607" s="2"/>
    </row>
    <row r="10608" spans="1:10">
      <c r="A10608" s="4">
        <v>38160</v>
      </c>
      <c r="B10608">
        <v>4.72</v>
      </c>
      <c r="F10608" s="4">
        <v>33246</v>
      </c>
      <c r="G10608">
        <v>5.94</v>
      </c>
      <c r="H10608">
        <f t="shared" si="165"/>
        <v>2.2199999999999998</v>
      </c>
      <c r="I10608" s="103">
        <f>AVERAGE(H$10:H10608)</f>
        <v>0.43711482215303621</v>
      </c>
      <c r="J10608" s="2"/>
    </row>
    <row r="10609" spans="1:10">
      <c r="A10609" s="4">
        <v>38161</v>
      </c>
      <c r="B10609">
        <v>4.71</v>
      </c>
      <c r="F10609" s="4">
        <v>33247</v>
      </c>
      <c r="G10609">
        <v>5.88</v>
      </c>
      <c r="H10609">
        <f t="shared" si="165"/>
        <v>2.37</v>
      </c>
      <c r="I10609" s="103">
        <f>AVERAGE(H$10:H10609)</f>
        <v>0.4372971698113236</v>
      </c>
      <c r="J10609" s="2"/>
    </row>
    <row r="10610" spans="1:10">
      <c r="A10610" s="4">
        <v>38162</v>
      </c>
      <c r="B10610">
        <v>4.66</v>
      </c>
      <c r="F10610" s="4">
        <v>33248</v>
      </c>
      <c r="G10610">
        <v>6.81</v>
      </c>
      <c r="H10610">
        <f t="shared" si="165"/>
        <v>1.3500000000000005</v>
      </c>
      <c r="I10610" s="103">
        <f>AVERAGE(H$10:H10610)</f>
        <v>0.43738326572965103</v>
      </c>
      <c r="J10610" s="2"/>
    </row>
    <row r="10611" spans="1:10">
      <c r="A10611" s="4">
        <v>38163</v>
      </c>
      <c r="B10611">
        <v>4.66</v>
      </c>
      <c r="F10611" s="4">
        <v>33249</v>
      </c>
      <c r="G10611">
        <v>6.68</v>
      </c>
      <c r="H10611">
        <f t="shared" si="165"/>
        <v>1.5199999999999996</v>
      </c>
      <c r="I10611" s="103">
        <f>AVERAGE(H$10:H10611)</f>
        <v>0.43748538011696203</v>
      </c>
      <c r="J10611" s="2"/>
    </row>
    <row r="10612" spans="1:10">
      <c r="A10612" s="4">
        <v>38166</v>
      </c>
      <c r="B10612">
        <v>4.76</v>
      </c>
      <c r="F10612" s="4">
        <v>33250</v>
      </c>
      <c r="G10612">
        <v>6.68</v>
      </c>
      <c r="H10612">
        <f t="shared" si="165"/>
        <v>1.5199999999999996</v>
      </c>
      <c r="I10612" s="103">
        <f>AVERAGE(H$10:H10612)</f>
        <v>0.43758747524285879</v>
      </c>
      <c r="J10612" s="2"/>
    </row>
    <row r="10613" spans="1:10">
      <c r="A10613" s="4">
        <v>38167</v>
      </c>
      <c r="B10613">
        <v>4.7</v>
      </c>
      <c r="F10613" s="4">
        <v>33251</v>
      </c>
      <c r="G10613">
        <v>6.68</v>
      </c>
      <c r="H10613">
        <f t="shared" si="165"/>
        <v>1.5199999999999996</v>
      </c>
      <c r="I10613" s="103">
        <f>AVERAGE(H$10:H10613)</f>
        <v>0.43768955111279068</v>
      </c>
      <c r="J10613" s="2"/>
    </row>
    <row r="10614" spans="1:10">
      <c r="A10614" s="4">
        <v>38168</v>
      </c>
      <c r="B10614">
        <v>4.62</v>
      </c>
      <c r="F10614" s="4">
        <v>33252</v>
      </c>
      <c r="G10614">
        <v>6.83</v>
      </c>
      <c r="H10614">
        <f t="shared" si="165"/>
        <v>1.4000000000000004</v>
      </c>
      <c r="I10614" s="103">
        <f>AVERAGE(H$10:H10614)</f>
        <v>0.43778029231494875</v>
      </c>
      <c r="J10614" s="2"/>
    </row>
    <row r="10615" spans="1:10">
      <c r="A10615" s="4">
        <v>38169</v>
      </c>
      <c r="B10615">
        <v>4.57</v>
      </c>
      <c r="F10615" s="4">
        <v>33253</v>
      </c>
      <c r="G10615">
        <v>6.89</v>
      </c>
      <c r="H10615">
        <f t="shared" si="165"/>
        <v>1.330000000000001</v>
      </c>
      <c r="I10615" s="103">
        <f>AVERAGE(H$10:H10615)</f>
        <v>0.43786441636809653</v>
      </c>
      <c r="J10615" s="2"/>
    </row>
    <row r="10616" spans="1:10">
      <c r="A10616" s="4">
        <v>38170</v>
      </c>
      <c r="B10616">
        <v>4.4800000000000004</v>
      </c>
      <c r="F10616" s="4">
        <v>33254</v>
      </c>
      <c r="G10616">
        <v>6.81</v>
      </c>
      <c r="H10616">
        <f t="shared" si="165"/>
        <v>1.4300000000000006</v>
      </c>
      <c r="I10616" s="103">
        <f>AVERAGE(H$10:H10616)</f>
        <v>0.43795795229565682</v>
      </c>
      <c r="J10616" s="2"/>
    </row>
    <row r="10617" spans="1:10">
      <c r="A10617" s="4">
        <v>38174</v>
      </c>
      <c r="B10617">
        <v>4.49</v>
      </c>
      <c r="F10617" s="4">
        <v>33255</v>
      </c>
      <c r="G10617">
        <v>6.6</v>
      </c>
      <c r="H10617">
        <f t="shared" si="165"/>
        <v>1.4500000000000011</v>
      </c>
      <c r="I10617" s="103">
        <f>AVERAGE(H$10:H10617)</f>
        <v>0.43805335595777073</v>
      </c>
      <c r="J10617" s="2"/>
    </row>
    <row r="10618" spans="1:10">
      <c r="A10618" s="4">
        <v>38175</v>
      </c>
      <c r="B10618">
        <v>4.5</v>
      </c>
      <c r="F10618" s="4">
        <v>33256</v>
      </c>
      <c r="G10618">
        <v>5.9</v>
      </c>
      <c r="H10618">
        <f t="shared" si="165"/>
        <v>2.129999999999999</v>
      </c>
      <c r="I10618" s="103">
        <f>AVERAGE(H$10:H10618)</f>
        <v>0.43821283815628542</v>
      </c>
      <c r="J10618" s="2"/>
    </row>
    <row r="10619" spans="1:10">
      <c r="A10619" s="4">
        <v>38176</v>
      </c>
      <c r="B10619">
        <v>4.49</v>
      </c>
      <c r="F10619" s="4">
        <v>33257</v>
      </c>
      <c r="G10619">
        <v>5.9</v>
      </c>
      <c r="H10619">
        <f t="shared" si="165"/>
        <v>2.129999999999999</v>
      </c>
      <c r="I10619" s="103">
        <f>AVERAGE(H$10:H10619)</f>
        <v>0.43837229029218022</v>
      </c>
      <c r="J10619" s="2"/>
    </row>
    <row r="10620" spans="1:10">
      <c r="A10620" s="4">
        <v>38177</v>
      </c>
      <c r="B10620">
        <v>4.49</v>
      </c>
      <c r="F10620" s="4">
        <v>33258</v>
      </c>
      <c r="G10620">
        <v>5.9</v>
      </c>
      <c r="H10620">
        <f t="shared" si="165"/>
        <v>2.129999999999999</v>
      </c>
      <c r="I10620" s="103">
        <f>AVERAGE(H$10:H10620)</f>
        <v>0.43853171237395461</v>
      </c>
      <c r="J10620" s="2"/>
    </row>
    <row r="10621" spans="1:10">
      <c r="A10621" s="4">
        <v>38180</v>
      </c>
      <c r="B10621">
        <v>4.46</v>
      </c>
      <c r="F10621" s="4">
        <v>33259</v>
      </c>
      <c r="G10621">
        <v>5.9</v>
      </c>
      <c r="H10621">
        <f t="shared" si="165"/>
        <v>2.129999999999999</v>
      </c>
      <c r="I10621" s="103">
        <f>AVERAGE(H$10:H10621)</f>
        <v>0.43869110441010478</v>
      </c>
      <c r="J10621" s="2"/>
    </row>
    <row r="10622" spans="1:10">
      <c r="A10622" s="4">
        <v>38181</v>
      </c>
      <c r="B10622">
        <v>4.5</v>
      </c>
      <c r="F10622" s="4">
        <v>33260</v>
      </c>
      <c r="G10622">
        <v>7.56</v>
      </c>
      <c r="H10622">
        <f t="shared" si="165"/>
        <v>0.51000000000000068</v>
      </c>
      <c r="I10622" s="103">
        <f>AVERAGE(H$10:H10622)</f>
        <v>0.43869782342410557</v>
      </c>
      <c r="J10622" s="2"/>
    </row>
    <row r="10623" spans="1:10">
      <c r="A10623" s="4">
        <v>38182</v>
      </c>
      <c r="B10623">
        <v>4.5</v>
      </c>
      <c r="F10623" s="4">
        <v>33261</v>
      </c>
      <c r="G10623">
        <v>10.39</v>
      </c>
      <c r="H10623">
        <f t="shared" si="165"/>
        <v>-2.3500000000000014</v>
      </c>
      <c r="I10623" s="103">
        <f>AVERAGE(H$10:H10623)</f>
        <v>0.43843508573582363</v>
      </c>
      <c r="J10623" s="2"/>
    </row>
    <row r="10624" spans="1:10">
      <c r="A10624" s="4">
        <v>38183</v>
      </c>
      <c r="B10624">
        <v>4.5</v>
      </c>
      <c r="F10624" s="4">
        <v>33262</v>
      </c>
      <c r="G10624">
        <v>7.69</v>
      </c>
      <c r="H10624">
        <f t="shared" si="165"/>
        <v>0.30999999999999961</v>
      </c>
      <c r="I10624" s="103">
        <f>AVERAGE(H$10:H10624)</f>
        <v>0.43842298634008786</v>
      </c>
      <c r="J10624" s="2"/>
    </row>
    <row r="10625" spans="1:10">
      <c r="A10625" s="4">
        <v>38184</v>
      </c>
      <c r="B10625">
        <v>4.38</v>
      </c>
      <c r="F10625" s="4">
        <v>33263</v>
      </c>
      <c r="G10625">
        <v>7.59</v>
      </c>
      <c r="H10625">
        <f t="shared" si="165"/>
        <v>0.47000000000000064</v>
      </c>
      <c r="I10625" s="103">
        <f>AVERAGE(H$10:H10625)</f>
        <v>0.43842596081386892</v>
      </c>
      <c r="J10625" s="2"/>
    </row>
    <row r="10626" spans="1:10">
      <c r="A10626" s="4">
        <v>38187</v>
      </c>
      <c r="B10626">
        <v>4.38</v>
      </c>
      <c r="F10626" s="4">
        <v>33264</v>
      </c>
      <c r="G10626">
        <v>7.59</v>
      </c>
      <c r="H10626">
        <f t="shared" si="165"/>
        <v>0.47000000000000064</v>
      </c>
      <c r="I10626" s="103">
        <f>AVERAGE(H$10:H10626)</f>
        <v>0.43842893472732719</v>
      </c>
      <c r="J10626" s="2"/>
    </row>
    <row r="10627" spans="1:10">
      <c r="A10627" s="4">
        <v>38188</v>
      </c>
      <c r="B10627">
        <v>4.47</v>
      </c>
      <c r="F10627" s="4">
        <v>33265</v>
      </c>
      <c r="G10627">
        <v>7.59</v>
      </c>
      <c r="H10627">
        <f t="shared" si="165"/>
        <v>0.47000000000000064</v>
      </c>
      <c r="I10627" s="103">
        <f>AVERAGE(H$10:H10627)</f>
        <v>0.43843190808062094</v>
      </c>
      <c r="J10627" s="2"/>
    </row>
    <row r="10628" spans="1:10">
      <c r="A10628" s="4">
        <v>38189</v>
      </c>
      <c r="B10628">
        <v>4.5</v>
      </c>
      <c r="F10628" s="4">
        <v>33266</v>
      </c>
      <c r="G10628">
        <v>7.61</v>
      </c>
      <c r="H10628">
        <f t="shared" si="165"/>
        <v>0.45000000000000018</v>
      </c>
      <c r="I10628" s="103">
        <f>AVERAGE(H$10:H10628)</f>
        <v>0.43843299745739078</v>
      </c>
      <c r="J10628" s="2"/>
    </row>
    <row r="10629" spans="1:10">
      <c r="A10629" s="4">
        <v>38190</v>
      </c>
      <c r="B10629">
        <v>4.4800000000000004</v>
      </c>
      <c r="F10629" s="4">
        <v>33267</v>
      </c>
      <c r="G10629">
        <v>7.16</v>
      </c>
      <c r="H10629">
        <f t="shared" si="165"/>
        <v>0.89000000000000057</v>
      </c>
      <c r="I10629" s="103">
        <f>AVERAGE(H$10:H10629)</f>
        <v>0.43847551789077527</v>
      </c>
      <c r="J10629" s="2"/>
    </row>
    <row r="10630" spans="1:10">
      <c r="A10630" s="4">
        <v>38191</v>
      </c>
      <c r="B10630">
        <v>4.45</v>
      </c>
      <c r="F10630" s="4">
        <v>33268</v>
      </c>
      <c r="G10630">
        <v>6.96</v>
      </c>
      <c r="H10630">
        <f t="shared" si="165"/>
        <v>1.0900000000000007</v>
      </c>
      <c r="I10630" s="103">
        <f>AVERAGE(H$10:H10630)</f>
        <v>0.4385368609358849</v>
      </c>
      <c r="J10630" s="2"/>
    </row>
    <row r="10631" spans="1:10">
      <c r="A10631" s="4">
        <v>38194</v>
      </c>
      <c r="B10631">
        <v>4.49</v>
      </c>
      <c r="F10631" s="4">
        <v>33269</v>
      </c>
      <c r="G10631">
        <v>8.18</v>
      </c>
      <c r="H10631">
        <f t="shared" si="165"/>
        <v>-0.15000000000000036</v>
      </c>
      <c r="I10631" s="103">
        <f>AVERAGE(H$10:H10631)</f>
        <v>0.43848145358689833</v>
      </c>
      <c r="J10631" s="2"/>
    </row>
    <row r="10632" spans="1:10">
      <c r="A10632" s="4">
        <v>38195</v>
      </c>
      <c r="B10632">
        <v>4.62</v>
      </c>
      <c r="F10632" s="4">
        <v>33270</v>
      </c>
      <c r="G10632">
        <v>6.3</v>
      </c>
      <c r="H10632">
        <f t="shared" si="165"/>
        <v>1.6100000000000003</v>
      </c>
      <c r="I10632" s="103">
        <f>AVERAGE(H$10:H10632)</f>
        <v>0.43859173491481063</v>
      </c>
      <c r="J10632" s="2"/>
    </row>
    <row r="10633" spans="1:10">
      <c r="A10633" s="4">
        <v>38196</v>
      </c>
      <c r="B10633">
        <v>4.6100000000000003</v>
      </c>
      <c r="F10633" s="4">
        <v>33271</v>
      </c>
      <c r="G10633">
        <v>6.3</v>
      </c>
      <c r="H10633">
        <f t="shared" si="165"/>
        <v>1.6100000000000003</v>
      </c>
      <c r="I10633" s="103">
        <f>AVERAGE(H$10:H10633)</f>
        <v>0.43870199548193084</v>
      </c>
      <c r="J10633" s="2"/>
    </row>
    <row r="10634" spans="1:10">
      <c r="A10634" s="4">
        <v>38197</v>
      </c>
      <c r="B10634">
        <v>4.5999999999999996</v>
      </c>
      <c r="F10634" s="4">
        <v>33272</v>
      </c>
      <c r="G10634">
        <v>6.3</v>
      </c>
      <c r="H10634">
        <f t="shared" ref="H10634:H10697" si="166">IFERROR(((VLOOKUP(F10634,$A$9:$B$14200,2,FALSE))-G10634),H10633)</f>
        <v>1.6100000000000003</v>
      </c>
      <c r="I10634" s="103">
        <f>AVERAGE(H$10:H10634)</f>
        <v>0.43881223529412072</v>
      </c>
      <c r="J10634" s="2"/>
    </row>
    <row r="10635" spans="1:10">
      <c r="A10635" s="4">
        <v>38198</v>
      </c>
      <c r="B10635">
        <v>4.5</v>
      </c>
      <c r="F10635" s="4">
        <v>33273</v>
      </c>
      <c r="G10635">
        <v>6.1</v>
      </c>
      <c r="H10635">
        <f t="shared" si="166"/>
        <v>1.7800000000000002</v>
      </c>
      <c r="I10635" s="103">
        <f>AVERAGE(H$10:H10635)</f>
        <v>0.43893845285149941</v>
      </c>
      <c r="J10635" s="2"/>
    </row>
    <row r="10636" spans="1:10">
      <c r="A10636" s="4">
        <v>38201</v>
      </c>
      <c r="B10636">
        <v>4.4800000000000004</v>
      </c>
      <c r="F10636" s="4">
        <v>33274</v>
      </c>
      <c r="G10636">
        <v>5.49</v>
      </c>
      <c r="H10636">
        <f t="shared" si="166"/>
        <v>2.3599999999999994</v>
      </c>
      <c r="I10636" s="103">
        <f>AVERAGE(H$10:H10636)</f>
        <v>0.43911922461654579</v>
      </c>
      <c r="J10636" s="2"/>
    </row>
    <row r="10637" spans="1:10">
      <c r="A10637" s="4">
        <v>38202</v>
      </c>
      <c r="B10637">
        <v>4.45</v>
      </c>
      <c r="F10637" s="4">
        <v>33275</v>
      </c>
      <c r="G10637">
        <v>5.57</v>
      </c>
      <c r="H10637">
        <f t="shared" si="166"/>
        <v>2.2199999999999998</v>
      </c>
      <c r="I10637" s="103">
        <f>AVERAGE(H$10:H10637)</f>
        <v>0.43928678961234779</v>
      </c>
      <c r="J10637" s="2"/>
    </row>
    <row r="10638" spans="1:10">
      <c r="A10638" s="4">
        <v>38203</v>
      </c>
      <c r="B10638">
        <v>4.45</v>
      </c>
      <c r="F10638" s="4">
        <v>33276</v>
      </c>
      <c r="G10638">
        <v>6.38</v>
      </c>
      <c r="H10638">
        <f t="shared" si="166"/>
        <v>1.4400000000000004</v>
      </c>
      <c r="I10638" s="103">
        <f>AVERAGE(H$10:H10638)</f>
        <v>0.43938093894063712</v>
      </c>
      <c r="J10638" s="2"/>
    </row>
    <row r="10639" spans="1:10">
      <c r="A10639" s="4">
        <v>38204</v>
      </c>
      <c r="B10639">
        <v>4.43</v>
      </c>
      <c r="F10639" s="4">
        <v>33277</v>
      </c>
      <c r="G10639">
        <v>6.27</v>
      </c>
      <c r="H10639">
        <f t="shared" si="166"/>
        <v>1.5</v>
      </c>
      <c r="I10639" s="103">
        <f>AVERAGE(H$10:H10639)</f>
        <v>0.43948071495766999</v>
      </c>
      <c r="J10639" s="2"/>
    </row>
    <row r="10640" spans="1:10">
      <c r="A10640" s="4">
        <v>38205</v>
      </c>
      <c r="B10640">
        <v>4.24</v>
      </c>
      <c r="F10640" s="4">
        <v>33278</v>
      </c>
      <c r="G10640">
        <v>6.27</v>
      </c>
      <c r="H10640">
        <f t="shared" si="166"/>
        <v>1.5</v>
      </c>
      <c r="I10640" s="103">
        <f>AVERAGE(H$10:H10640)</f>
        <v>0.43958047220393492</v>
      </c>
      <c r="J10640" s="2"/>
    </row>
    <row r="10641" spans="1:10">
      <c r="A10641" s="4">
        <v>38208</v>
      </c>
      <c r="B10641">
        <v>4.28</v>
      </c>
      <c r="F10641" s="4">
        <v>33279</v>
      </c>
      <c r="G10641">
        <v>6.27</v>
      </c>
      <c r="H10641">
        <f t="shared" si="166"/>
        <v>1.5</v>
      </c>
      <c r="I10641" s="103">
        <f>AVERAGE(H$10:H10641)</f>
        <v>0.4396802106847284</v>
      </c>
      <c r="J10641" s="2"/>
    </row>
    <row r="10642" spans="1:10">
      <c r="A10642" s="4">
        <v>38209</v>
      </c>
      <c r="B10642">
        <v>4.32</v>
      </c>
      <c r="F10642" s="4">
        <v>33280</v>
      </c>
      <c r="G10642">
        <v>6.37</v>
      </c>
      <c r="H10642">
        <f t="shared" si="166"/>
        <v>1.4100000000000001</v>
      </c>
      <c r="I10642" s="103">
        <f>AVERAGE(H$10:H10642)</f>
        <v>0.43977146619016572</v>
      </c>
      <c r="J10642" s="2"/>
    </row>
    <row r="10643" spans="1:10">
      <c r="A10643" s="4">
        <v>38210</v>
      </c>
      <c r="B10643">
        <v>4.3</v>
      </c>
      <c r="F10643" s="4">
        <v>33281</v>
      </c>
      <c r="G10643">
        <v>6.26</v>
      </c>
      <c r="H10643">
        <f t="shared" si="166"/>
        <v>1.5200000000000005</v>
      </c>
      <c r="I10643" s="103">
        <f>AVERAGE(H$10:H10643)</f>
        <v>0.43987304871168259</v>
      </c>
      <c r="J10643" s="2"/>
    </row>
    <row r="10644" spans="1:10">
      <c r="A10644" s="4">
        <v>38211</v>
      </c>
      <c r="B10644">
        <v>4.2699999999999996</v>
      </c>
      <c r="F10644" s="4">
        <v>33282</v>
      </c>
      <c r="G10644">
        <v>6.24</v>
      </c>
      <c r="H10644">
        <f t="shared" si="166"/>
        <v>1.54</v>
      </c>
      <c r="I10644" s="103">
        <f>AVERAGE(H$10:H10644)</f>
        <v>0.43997649271274397</v>
      </c>
      <c r="J10644" s="2"/>
    </row>
    <row r="10645" spans="1:10">
      <c r="A10645" s="4">
        <v>38212</v>
      </c>
      <c r="B10645">
        <v>4.22</v>
      </c>
      <c r="F10645" s="4">
        <v>33283</v>
      </c>
      <c r="G10645">
        <v>6.37</v>
      </c>
      <c r="H10645">
        <f t="shared" si="166"/>
        <v>1.4299999999999997</v>
      </c>
      <c r="I10645" s="103">
        <f>AVERAGE(H$10:H10645)</f>
        <v>0.44006957502820915</v>
      </c>
      <c r="J10645" s="2"/>
    </row>
    <row r="10646" spans="1:10">
      <c r="A10646" s="4">
        <v>38215</v>
      </c>
      <c r="B10646">
        <v>4.26</v>
      </c>
      <c r="F10646" s="4">
        <v>33284</v>
      </c>
      <c r="G10646">
        <v>6.02</v>
      </c>
      <c r="H10646">
        <f t="shared" si="166"/>
        <v>1.7600000000000007</v>
      </c>
      <c r="I10646" s="103">
        <f>AVERAGE(H$10:H10646)</f>
        <v>0.4401936636269656</v>
      </c>
      <c r="J10646" s="2"/>
    </row>
    <row r="10647" spans="1:10">
      <c r="A10647" s="4">
        <v>38216</v>
      </c>
      <c r="B10647">
        <v>4.21</v>
      </c>
      <c r="F10647" s="4">
        <v>33285</v>
      </c>
      <c r="G10647">
        <v>6.02</v>
      </c>
      <c r="H10647">
        <f t="shared" si="166"/>
        <v>1.7600000000000007</v>
      </c>
      <c r="I10647" s="103">
        <f>AVERAGE(H$10:H10647)</f>
        <v>0.44031772889641219</v>
      </c>
      <c r="J10647" s="2"/>
    </row>
    <row r="10648" spans="1:10">
      <c r="A10648" s="4">
        <v>38217</v>
      </c>
      <c r="B10648">
        <v>4.2300000000000004</v>
      </c>
      <c r="F10648" s="4">
        <v>33286</v>
      </c>
      <c r="G10648">
        <v>6.02</v>
      </c>
      <c r="H10648">
        <f t="shared" si="166"/>
        <v>1.7600000000000007</v>
      </c>
      <c r="I10648" s="103">
        <f>AVERAGE(H$10:H10648)</f>
        <v>0.44044177084312747</v>
      </c>
      <c r="J10648" s="2"/>
    </row>
    <row r="10649" spans="1:10">
      <c r="A10649" s="4">
        <v>38218</v>
      </c>
      <c r="B10649">
        <v>4.22</v>
      </c>
      <c r="F10649" s="4">
        <v>33287</v>
      </c>
      <c r="G10649">
        <v>6.02</v>
      </c>
      <c r="H10649">
        <f t="shared" si="166"/>
        <v>1.7600000000000007</v>
      </c>
      <c r="I10649" s="103">
        <f>AVERAGE(H$10:H10649)</f>
        <v>0.44056578947368735</v>
      </c>
      <c r="J10649" s="2"/>
    </row>
    <row r="10650" spans="1:10">
      <c r="A10650" s="4">
        <v>38219</v>
      </c>
      <c r="B10650">
        <v>4.24</v>
      </c>
      <c r="F10650" s="4">
        <v>33288</v>
      </c>
      <c r="G10650">
        <v>6.24</v>
      </c>
      <c r="H10650">
        <f t="shared" si="166"/>
        <v>1.5599999999999996</v>
      </c>
      <c r="I10650" s="103">
        <f>AVERAGE(H$10:H10650)</f>
        <v>0.44067098956865275</v>
      </c>
      <c r="J10650" s="2"/>
    </row>
    <row r="10651" spans="1:10">
      <c r="A10651" s="4">
        <v>38222</v>
      </c>
      <c r="B10651">
        <v>4.28</v>
      </c>
      <c r="F10651" s="4">
        <v>33289</v>
      </c>
      <c r="G10651">
        <v>7.11</v>
      </c>
      <c r="H10651">
        <f t="shared" si="166"/>
        <v>0.72999999999999954</v>
      </c>
      <c r="I10651" s="103">
        <f>AVERAGE(H$10:H10651)</f>
        <v>0.44069817703439518</v>
      </c>
      <c r="J10651" s="2"/>
    </row>
    <row r="10652" spans="1:10">
      <c r="A10652" s="4">
        <v>38223</v>
      </c>
      <c r="B10652">
        <v>4.28</v>
      </c>
      <c r="F10652" s="4">
        <v>33290</v>
      </c>
      <c r="G10652">
        <v>6.54</v>
      </c>
      <c r="H10652">
        <f t="shared" si="166"/>
        <v>1.3399999999999999</v>
      </c>
      <c r="I10652" s="103">
        <f>AVERAGE(H$10:H10652)</f>
        <v>0.44078267405806948</v>
      </c>
      <c r="J10652" s="2"/>
    </row>
    <row r="10653" spans="1:10">
      <c r="A10653" s="4">
        <v>38224</v>
      </c>
      <c r="B10653">
        <v>4.26</v>
      </c>
      <c r="F10653" s="4">
        <v>33291</v>
      </c>
      <c r="G10653">
        <v>6.27</v>
      </c>
      <c r="H10653">
        <f t="shared" si="166"/>
        <v>1.6400000000000006</v>
      </c>
      <c r="I10653" s="103">
        <f>AVERAGE(H$10:H10653)</f>
        <v>0.44089534009771081</v>
      </c>
      <c r="J10653" s="2"/>
    </row>
    <row r="10654" spans="1:10">
      <c r="A10654" s="4">
        <v>38225</v>
      </c>
      <c r="B10654">
        <v>4.22</v>
      </c>
      <c r="F10654" s="4">
        <v>33292</v>
      </c>
      <c r="G10654">
        <v>6.27</v>
      </c>
      <c r="H10654">
        <f t="shared" si="166"/>
        <v>1.6400000000000006</v>
      </c>
      <c r="I10654" s="103">
        <f>AVERAGE(H$10:H10654)</f>
        <v>0.44100798496947247</v>
      </c>
      <c r="J10654" s="2"/>
    </row>
    <row r="10655" spans="1:10">
      <c r="A10655" s="4">
        <v>38226</v>
      </c>
      <c r="B10655">
        <v>4.2300000000000004</v>
      </c>
      <c r="F10655" s="4">
        <v>33293</v>
      </c>
      <c r="G10655">
        <v>6.27</v>
      </c>
      <c r="H10655">
        <f t="shared" si="166"/>
        <v>1.6400000000000006</v>
      </c>
      <c r="I10655" s="103">
        <f>AVERAGE(H$10:H10655)</f>
        <v>0.4411206086793194</v>
      </c>
      <c r="J10655" s="2"/>
    </row>
    <row r="10656" spans="1:10">
      <c r="A10656" s="4">
        <v>38229</v>
      </c>
      <c r="B10656">
        <v>4.1900000000000004</v>
      </c>
      <c r="F10656" s="4">
        <v>33294</v>
      </c>
      <c r="G10656">
        <v>6.43</v>
      </c>
      <c r="H10656">
        <f t="shared" si="166"/>
        <v>1.4800000000000004</v>
      </c>
      <c r="I10656" s="103">
        <f>AVERAGE(H$10:H10656)</f>
        <v>0.44121818352587905</v>
      </c>
      <c r="J10656" s="2"/>
    </row>
    <row r="10657" spans="1:10">
      <c r="A10657" s="4">
        <v>38230</v>
      </c>
      <c r="B10657">
        <v>4.13</v>
      </c>
      <c r="F10657" s="4">
        <v>33295</v>
      </c>
      <c r="G10657">
        <v>6.12</v>
      </c>
      <c r="H10657">
        <f t="shared" si="166"/>
        <v>1.8399999999999999</v>
      </c>
      <c r="I10657" s="103">
        <f>AVERAGE(H$10:H10657)</f>
        <v>0.44134954921112268</v>
      </c>
      <c r="J10657" s="2"/>
    </row>
    <row r="10658" spans="1:10">
      <c r="A10658" s="4">
        <v>38231</v>
      </c>
      <c r="B10658">
        <v>4.13</v>
      </c>
      <c r="F10658" s="4">
        <v>33296</v>
      </c>
      <c r="G10658">
        <v>6.26</v>
      </c>
      <c r="H10658">
        <f t="shared" si="166"/>
        <v>1.7200000000000006</v>
      </c>
      <c r="I10658" s="103">
        <f>AVERAGE(H$10:H10658)</f>
        <v>0.44146962156071318</v>
      </c>
      <c r="J10658" s="2"/>
    </row>
    <row r="10659" spans="1:10">
      <c r="A10659" s="4">
        <v>38232</v>
      </c>
      <c r="B10659">
        <v>4.2</v>
      </c>
      <c r="F10659" s="4">
        <v>33297</v>
      </c>
      <c r="G10659">
        <v>6.99</v>
      </c>
      <c r="H10659">
        <f t="shared" si="166"/>
        <v>1.0299999999999994</v>
      </c>
      <c r="I10659" s="103">
        <f>AVERAGE(H$10:H10659)</f>
        <v>0.44152488262911121</v>
      </c>
      <c r="J10659" s="2"/>
    </row>
    <row r="10660" spans="1:10">
      <c r="A10660" s="4">
        <v>38233</v>
      </c>
      <c r="B10660">
        <v>4.3</v>
      </c>
      <c r="F10660" s="4">
        <v>33298</v>
      </c>
      <c r="G10660">
        <v>6.35</v>
      </c>
      <c r="H10660">
        <f t="shared" si="166"/>
        <v>1.7699999999999996</v>
      </c>
      <c r="I10660" s="103">
        <f>AVERAGE(H$10:H10660)</f>
        <v>0.44164961036522721</v>
      </c>
      <c r="J10660" s="2"/>
    </row>
    <row r="10661" spans="1:10">
      <c r="A10661" s="4">
        <v>38237</v>
      </c>
      <c r="B10661">
        <v>4.26</v>
      </c>
      <c r="F10661" s="4">
        <v>33299</v>
      </c>
      <c r="G10661">
        <v>6.35</v>
      </c>
      <c r="H10661">
        <f t="shared" si="166"/>
        <v>1.7699999999999996</v>
      </c>
      <c r="I10661" s="103">
        <f>AVERAGE(H$10:H10661)</f>
        <v>0.44177431468269202</v>
      </c>
      <c r="J10661" s="2"/>
    </row>
    <row r="10662" spans="1:10">
      <c r="A10662" s="4">
        <v>38238</v>
      </c>
      <c r="B10662">
        <v>4.18</v>
      </c>
      <c r="F10662" s="4">
        <v>33300</v>
      </c>
      <c r="G10662">
        <v>6.35</v>
      </c>
      <c r="H10662">
        <f t="shared" si="166"/>
        <v>1.7699999999999996</v>
      </c>
      <c r="I10662" s="103">
        <f>AVERAGE(H$10:H10662)</f>
        <v>0.44189899558810058</v>
      </c>
      <c r="J10662" s="2"/>
    </row>
    <row r="10663" spans="1:10">
      <c r="A10663" s="4">
        <v>38239</v>
      </c>
      <c r="B10663">
        <v>4.22</v>
      </c>
      <c r="F10663" s="4">
        <v>33301</v>
      </c>
      <c r="G10663">
        <v>6.36</v>
      </c>
      <c r="H10663">
        <f t="shared" si="166"/>
        <v>1.7599999999999989</v>
      </c>
      <c r="I10663" s="103">
        <f>AVERAGE(H$10:H10663)</f>
        <v>0.44202271447344055</v>
      </c>
      <c r="J10663" s="2"/>
    </row>
    <row r="10664" spans="1:10">
      <c r="A10664" s="4">
        <v>38240</v>
      </c>
      <c r="B10664">
        <v>4.1900000000000004</v>
      </c>
      <c r="F10664" s="4">
        <v>33302</v>
      </c>
      <c r="G10664">
        <v>6.31</v>
      </c>
      <c r="H10664">
        <f t="shared" si="166"/>
        <v>1.7700000000000005</v>
      </c>
      <c r="I10664" s="103">
        <f>AVERAGE(H$10:H10664)</f>
        <v>0.44214734866260313</v>
      </c>
      <c r="J10664" s="2"/>
    </row>
    <row r="10665" spans="1:10">
      <c r="A10665" s="4">
        <v>38243</v>
      </c>
      <c r="B10665">
        <v>4.16</v>
      </c>
      <c r="F10665" s="4">
        <v>33303</v>
      </c>
      <c r="G10665">
        <v>6.55</v>
      </c>
      <c r="H10665">
        <f t="shared" si="166"/>
        <v>1.5599999999999996</v>
      </c>
      <c r="I10665" s="103">
        <f>AVERAGE(H$10:H10665)</f>
        <v>0.44225225225225567</v>
      </c>
      <c r="J10665" s="2"/>
    </row>
    <row r="10666" spans="1:10">
      <c r="A10666" s="4">
        <v>38244</v>
      </c>
      <c r="B10666">
        <v>4.1500000000000004</v>
      </c>
      <c r="F10666" s="4">
        <v>33304</v>
      </c>
      <c r="G10666">
        <v>6.46</v>
      </c>
      <c r="H10666">
        <f t="shared" si="166"/>
        <v>1.6100000000000003</v>
      </c>
      <c r="I10666" s="103">
        <f>AVERAGE(H$10:H10666)</f>
        <v>0.44236182790654371</v>
      </c>
      <c r="J10666" s="2"/>
    </row>
    <row r="10667" spans="1:10">
      <c r="A10667" s="4">
        <v>38245</v>
      </c>
      <c r="B10667">
        <v>4.18</v>
      </c>
      <c r="F10667" s="4">
        <v>33305</v>
      </c>
      <c r="G10667">
        <v>6.2</v>
      </c>
      <c r="H10667">
        <f t="shared" si="166"/>
        <v>1.9300000000000006</v>
      </c>
      <c r="I10667" s="103">
        <f>AVERAGE(H$10:H10667)</f>
        <v>0.44250140739351068</v>
      </c>
      <c r="J10667" s="2"/>
    </row>
    <row r="10668" spans="1:10">
      <c r="A10668" s="4">
        <v>38246</v>
      </c>
      <c r="B10668">
        <v>4.08</v>
      </c>
      <c r="F10668" s="4">
        <v>33306</v>
      </c>
      <c r="G10668">
        <v>6.2</v>
      </c>
      <c r="H10668">
        <f t="shared" si="166"/>
        <v>1.9300000000000006</v>
      </c>
      <c r="I10668" s="103">
        <f>AVERAGE(H$10:H10668)</f>
        <v>0.44264096069049974</v>
      </c>
      <c r="J10668" s="2"/>
    </row>
    <row r="10669" spans="1:10">
      <c r="A10669" s="4">
        <v>38247</v>
      </c>
      <c r="B10669">
        <v>4.1399999999999997</v>
      </c>
      <c r="F10669" s="4">
        <v>33307</v>
      </c>
      <c r="G10669">
        <v>6.2</v>
      </c>
      <c r="H10669">
        <f t="shared" si="166"/>
        <v>1.9300000000000006</v>
      </c>
      <c r="I10669" s="103">
        <f>AVERAGE(H$10:H10669)</f>
        <v>0.44278048780488155</v>
      </c>
      <c r="J10669" s="2"/>
    </row>
    <row r="10670" spans="1:10">
      <c r="A10670" s="4">
        <v>38250</v>
      </c>
      <c r="B10670">
        <v>4.07</v>
      </c>
      <c r="F10670" s="4">
        <v>33308</v>
      </c>
      <c r="G10670">
        <v>6.1</v>
      </c>
      <c r="H10670">
        <f t="shared" si="166"/>
        <v>1.9600000000000009</v>
      </c>
      <c r="I10670" s="103">
        <f>AVERAGE(H$10:H10670)</f>
        <v>0.44292280273895857</v>
      </c>
      <c r="J10670" s="2"/>
    </row>
    <row r="10671" spans="1:10">
      <c r="A10671" s="4">
        <v>38251</v>
      </c>
      <c r="B10671">
        <v>4.05</v>
      </c>
      <c r="F10671" s="4">
        <v>33309</v>
      </c>
      <c r="G10671">
        <v>6.03</v>
      </c>
      <c r="H10671">
        <f t="shared" si="166"/>
        <v>2.0599999999999996</v>
      </c>
      <c r="I10671" s="103">
        <f>AVERAGE(H$10:H10671)</f>
        <v>0.44307447008066381</v>
      </c>
      <c r="J10671" s="2"/>
    </row>
    <row r="10672" spans="1:10">
      <c r="A10672" s="4">
        <v>38252</v>
      </c>
      <c r="B10672">
        <v>4</v>
      </c>
      <c r="F10672" s="4">
        <v>33310</v>
      </c>
      <c r="G10672">
        <v>5.98</v>
      </c>
      <c r="H10672">
        <f t="shared" si="166"/>
        <v>2.0399999999999991</v>
      </c>
      <c r="I10672" s="103">
        <f>AVERAGE(H$10:H10672)</f>
        <v>0.44322423333021077</v>
      </c>
      <c r="J10672" s="2"/>
    </row>
    <row r="10673" spans="1:10">
      <c r="A10673" s="4">
        <v>38253</v>
      </c>
      <c r="B10673">
        <v>4.0199999999999996</v>
      </c>
      <c r="F10673" s="4">
        <v>33311</v>
      </c>
      <c r="G10673">
        <v>5.93</v>
      </c>
      <c r="H10673">
        <f t="shared" si="166"/>
        <v>2.09</v>
      </c>
      <c r="I10673" s="103">
        <f>AVERAGE(H$10:H10673)</f>
        <v>0.44337865716429464</v>
      </c>
      <c r="J10673" s="2"/>
    </row>
    <row r="10674" spans="1:10">
      <c r="A10674" s="4">
        <v>38254</v>
      </c>
      <c r="B10674">
        <v>4.04</v>
      </c>
      <c r="F10674" s="4">
        <v>33312</v>
      </c>
      <c r="G10674">
        <v>5.96</v>
      </c>
      <c r="H10674">
        <f t="shared" si="166"/>
        <v>2.1399999999999997</v>
      </c>
      <c r="I10674" s="103">
        <f>AVERAGE(H$10:H10674)</f>
        <v>0.44353774027192105</v>
      </c>
      <c r="J10674" s="2"/>
    </row>
    <row r="10675" spans="1:10">
      <c r="A10675" s="4">
        <v>38257</v>
      </c>
      <c r="B10675">
        <v>4.01</v>
      </c>
      <c r="F10675" s="4">
        <v>33313</v>
      </c>
      <c r="G10675">
        <v>5.96</v>
      </c>
      <c r="H10675">
        <f t="shared" si="166"/>
        <v>2.1399999999999997</v>
      </c>
      <c r="I10675" s="103">
        <f>AVERAGE(H$10:H10675)</f>
        <v>0.44369679354960045</v>
      </c>
      <c r="J10675" s="2"/>
    </row>
    <row r="10676" spans="1:10">
      <c r="A10676" s="4">
        <v>38258</v>
      </c>
      <c r="B10676">
        <v>4.0199999999999996</v>
      </c>
      <c r="F10676" s="4">
        <v>33314</v>
      </c>
      <c r="G10676">
        <v>5.96</v>
      </c>
      <c r="H10676">
        <f t="shared" si="166"/>
        <v>2.1399999999999997</v>
      </c>
      <c r="I10676" s="103">
        <f>AVERAGE(H$10:H10676)</f>
        <v>0.44385581700572219</v>
      </c>
      <c r="J10676" s="2"/>
    </row>
    <row r="10677" spans="1:10">
      <c r="A10677" s="4">
        <v>38259</v>
      </c>
      <c r="B10677">
        <v>4.0999999999999996</v>
      </c>
      <c r="F10677" s="4">
        <v>33315</v>
      </c>
      <c r="G10677">
        <v>6.03</v>
      </c>
      <c r="H10677">
        <f t="shared" si="166"/>
        <v>2.12</v>
      </c>
      <c r="I10677" s="103">
        <f>AVERAGE(H$10:H10677)</f>
        <v>0.44401293588301827</v>
      </c>
      <c r="J10677" s="2"/>
    </row>
    <row r="10678" spans="1:10">
      <c r="A10678" s="4">
        <v>38260</v>
      </c>
      <c r="B10678">
        <v>4.1399999999999997</v>
      </c>
      <c r="F10678" s="4">
        <v>33316</v>
      </c>
      <c r="G10678">
        <v>6.16</v>
      </c>
      <c r="H10678">
        <f t="shared" si="166"/>
        <v>2.09</v>
      </c>
      <c r="I10678" s="103">
        <f>AVERAGE(H$10:H10678)</f>
        <v>0.44416721342206755</v>
      </c>
      <c r="J10678" s="2"/>
    </row>
    <row r="10679" spans="1:10">
      <c r="A10679" s="4">
        <v>38261</v>
      </c>
      <c r="B10679">
        <v>4.21</v>
      </c>
      <c r="F10679" s="4">
        <v>33317</v>
      </c>
      <c r="G10679">
        <v>6.67</v>
      </c>
      <c r="H10679">
        <f t="shared" si="166"/>
        <v>1.5299999999999994</v>
      </c>
      <c r="I10679" s="103">
        <f>AVERAGE(H$10:H10679)</f>
        <v>0.44426897844423979</v>
      </c>
      <c r="J10679" s="2"/>
    </row>
    <row r="10680" spans="1:10">
      <c r="A10680" s="4">
        <v>38264</v>
      </c>
      <c r="B10680">
        <v>4.1900000000000004</v>
      </c>
      <c r="F10680" s="4">
        <v>33318</v>
      </c>
      <c r="G10680">
        <v>6.22</v>
      </c>
      <c r="H10680">
        <f t="shared" si="166"/>
        <v>1.9400000000000004</v>
      </c>
      <c r="I10680" s="103">
        <f>AVERAGE(H$10:H10680)</f>
        <v>0.4444091462843256</v>
      </c>
      <c r="J10680" s="2"/>
    </row>
    <row r="10681" spans="1:10">
      <c r="A10681" s="4">
        <v>38265</v>
      </c>
      <c r="B10681">
        <v>4.18</v>
      </c>
      <c r="F10681" s="4">
        <v>33319</v>
      </c>
      <c r="G10681">
        <v>6.05</v>
      </c>
      <c r="H10681">
        <f t="shared" si="166"/>
        <v>2.080000000000001</v>
      </c>
      <c r="I10681" s="103">
        <f>AVERAGE(H$10:H10681)</f>
        <v>0.44456240629685512</v>
      </c>
      <c r="J10681" s="2"/>
    </row>
    <row r="10682" spans="1:10">
      <c r="A10682" s="4">
        <v>38266</v>
      </c>
      <c r="B10682">
        <v>4.2300000000000004</v>
      </c>
      <c r="F10682" s="4">
        <v>33320</v>
      </c>
      <c r="G10682">
        <v>6.05</v>
      </c>
      <c r="H10682">
        <f t="shared" si="166"/>
        <v>2.080000000000001</v>
      </c>
      <c r="I10682" s="103">
        <f>AVERAGE(H$10:H10682)</f>
        <v>0.4447156375901844</v>
      </c>
      <c r="J10682" s="2"/>
    </row>
    <row r="10683" spans="1:10">
      <c r="A10683" s="4">
        <v>38267</v>
      </c>
      <c r="B10683">
        <v>4.26</v>
      </c>
      <c r="F10683" s="4">
        <v>33321</v>
      </c>
      <c r="G10683">
        <v>6.05</v>
      </c>
      <c r="H10683">
        <f t="shared" si="166"/>
        <v>2.080000000000001</v>
      </c>
      <c r="I10683" s="103">
        <f>AVERAGE(H$10:H10683)</f>
        <v>0.44486884017238504</v>
      </c>
      <c r="J10683" s="2"/>
    </row>
    <row r="10684" spans="1:10">
      <c r="A10684" s="4">
        <v>38268</v>
      </c>
      <c r="B10684">
        <v>4.1500000000000004</v>
      </c>
      <c r="F10684" s="4">
        <v>33322</v>
      </c>
      <c r="G10684">
        <v>6.08</v>
      </c>
      <c r="H10684">
        <f t="shared" si="166"/>
        <v>2.0500000000000007</v>
      </c>
      <c r="I10684" s="103">
        <f>AVERAGE(H$10:H10684)</f>
        <v>0.44501920374707615</v>
      </c>
      <c r="J10684" s="2"/>
    </row>
    <row r="10685" spans="1:10">
      <c r="A10685" s="4">
        <v>38272</v>
      </c>
      <c r="B10685">
        <v>4.12</v>
      </c>
      <c r="F10685" s="4">
        <v>33323</v>
      </c>
      <c r="G10685">
        <v>6.17</v>
      </c>
      <c r="H10685">
        <f t="shared" si="166"/>
        <v>1.9600000000000009</v>
      </c>
      <c r="I10685" s="103">
        <f>AVERAGE(H$10:H10685)</f>
        <v>0.44516110902960265</v>
      </c>
      <c r="J10685" s="2"/>
    </row>
    <row r="10686" spans="1:10">
      <c r="A10686" s="4">
        <v>38273</v>
      </c>
      <c r="B10686">
        <v>4.09</v>
      </c>
      <c r="F10686" s="4">
        <v>33324</v>
      </c>
      <c r="G10686">
        <v>6.11</v>
      </c>
      <c r="H10686">
        <f t="shared" si="166"/>
        <v>1.9699999999999998</v>
      </c>
      <c r="I10686" s="103">
        <f>AVERAGE(H$10:H10686)</f>
        <v>0.44530392432331539</v>
      </c>
      <c r="J10686" s="2"/>
    </row>
    <row r="10687" spans="1:10">
      <c r="A10687" s="4">
        <v>38274</v>
      </c>
      <c r="B10687">
        <v>4.03</v>
      </c>
      <c r="F10687" s="4">
        <v>33325</v>
      </c>
      <c r="G10687">
        <v>6.14</v>
      </c>
      <c r="H10687">
        <f t="shared" si="166"/>
        <v>1.910000000000001</v>
      </c>
      <c r="I10687" s="103">
        <f>AVERAGE(H$10:H10687)</f>
        <v>0.44544109383780095</v>
      </c>
      <c r="J10687" s="2"/>
    </row>
    <row r="10688" spans="1:10">
      <c r="A10688" s="4">
        <v>38275</v>
      </c>
      <c r="B10688">
        <v>4.07</v>
      </c>
      <c r="F10688" s="4">
        <v>33326</v>
      </c>
      <c r="G10688">
        <v>5.53</v>
      </c>
      <c r="H10688">
        <f t="shared" si="166"/>
        <v>1.910000000000001</v>
      </c>
      <c r="I10688" s="103">
        <f>AVERAGE(H$10:H10688)</f>
        <v>0.44557823766270604</v>
      </c>
      <c r="J10688" s="2"/>
    </row>
    <row r="10689" spans="1:10">
      <c r="A10689" s="4">
        <v>38278</v>
      </c>
      <c r="B10689">
        <v>4.07</v>
      </c>
      <c r="F10689" s="4">
        <v>33327</v>
      </c>
      <c r="G10689">
        <v>5.53</v>
      </c>
      <c r="H10689">
        <f t="shared" si="166"/>
        <v>1.910000000000001</v>
      </c>
      <c r="I10689" s="103">
        <f>AVERAGE(H$10:H10689)</f>
        <v>0.44571535580524702</v>
      </c>
      <c r="J10689" s="2"/>
    </row>
    <row r="10690" spans="1:10">
      <c r="A10690" s="4">
        <v>38279</v>
      </c>
      <c r="B10690">
        <v>4.07</v>
      </c>
      <c r="F10690" s="4">
        <v>33328</v>
      </c>
      <c r="G10690">
        <v>5.53</v>
      </c>
      <c r="H10690">
        <f t="shared" si="166"/>
        <v>1.910000000000001</v>
      </c>
      <c r="I10690" s="103">
        <f>AVERAGE(H$10:H10690)</f>
        <v>0.4458524482726372</v>
      </c>
      <c r="J10690" s="2"/>
    </row>
    <row r="10691" spans="1:10">
      <c r="A10691" s="4">
        <v>38280</v>
      </c>
      <c r="B10691">
        <v>4.01</v>
      </c>
      <c r="F10691" s="4">
        <v>33329</v>
      </c>
      <c r="G10691">
        <v>6.48</v>
      </c>
      <c r="H10691">
        <f t="shared" si="166"/>
        <v>1.5899999999999999</v>
      </c>
      <c r="I10691" s="103">
        <f>AVERAGE(H$10:H10691)</f>
        <v>0.44595955813518423</v>
      </c>
      <c r="J10691" s="2"/>
    </row>
    <row r="10692" spans="1:10">
      <c r="A10692" s="4">
        <v>38281</v>
      </c>
      <c r="B10692">
        <v>4.01</v>
      </c>
      <c r="F10692" s="4">
        <v>33330</v>
      </c>
      <c r="G10692">
        <v>6.46</v>
      </c>
      <c r="H10692">
        <f t="shared" si="166"/>
        <v>1.5699999999999994</v>
      </c>
      <c r="I10692" s="103">
        <f>AVERAGE(H$10:H10692)</f>
        <v>0.44606477581204135</v>
      </c>
      <c r="J10692" s="2"/>
    </row>
    <row r="10693" spans="1:10">
      <c r="A10693" s="4">
        <v>38282</v>
      </c>
      <c r="B10693">
        <v>4</v>
      </c>
      <c r="F10693" s="4">
        <v>33331</v>
      </c>
      <c r="G10693">
        <v>6.36</v>
      </c>
      <c r="H10693">
        <f t="shared" si="166"/>
        <v>1.6900000000000004</v>
      </c>
      <c r="I10693" s="103">
        <f>AVERAGE(H$10:H10693)</f>
        <v>0.44618120554099938</v>
      </c>
      <c r="J10693" s="2"/>
    </row>
    <row r="10694" spans="1:10">
      <c r="A10694" s="4">
        <v>38285</v>
      </c>
      <c r="B10694">
        <v>3.99</v>
      </c>
      <c r="F10694" s="4">
        <v>33332</v>
      </c>
      <c r="G10694">
        <v>6.22</v>
      </c>
      <c r="H10694">
        <f t="shared" si="166"/>
        <v>1.7800000000000002</v>
      </c>
      <c r="I10694" s="103">
        <f>AVERAGE(H$10:H10694)</f>
        <v>0.44630603649976952</v>
      </c>
      <c r="J10694" s="2"/>
    </row>
    <row r="10695" spans="1:10">
      <c r="A10695" s="4">
        <v>38286</v>
      </c>
      <c r="B10695">
        <v>4.01</v>
      </c>
      <c r="F10695" s="4">
        <v>33333</v>
      </c>
      <c r="G10695">
        <v>5.92</v>
      </c>
      <c r="H10695">
        <f t="shared" si="166"/>
        <v>2.0700000000000003</v>
      </c>
      <c r="I10695" s="103">
        <f>AVERAGE(H$10:H10695)</f>
        <v>0.44645798240689094</v>
      </c>
      <c r="J10695" s="2"/>
    </row>
    <row r="10696" spans="1:10">
      <c r="A10696" s="4">
        <v>38287</v>
      </c>
      <c r="B10696">
        <v>4.1100000000000003</v>
      </c>
      <c r="F10696" s="4">
        <v>33334</v>
      </c>
      <c r="G10696">
        <v>5.92</v>
      </c>
      <c r="H10696">
        <f t="shared" si="166"/>
        <v>2.0700000000000003</v>
      </c>
      <c r="I10696" s="103">
        <f>AVERAGE(H$10:H10696)</f>
        <v>0.44660989987836031</v>
      </c>
      <c r="J10696" s="2"/>
    </row>
    <row r="10697" spans="1:10">
      <c r="A10697" s="4">
        <v>38288</v>
      </c>
      <c r="B10697">
        <v>4.09</v>
      </c>
      <c r="F10697" s="4">
        <v>33335</v>
      </c>
      <c r="G10697">
        <v>5.92</v>
      </c>
      <c r="H10697">
        <f t="shared" si="166"/>
        <v>2.0700000000000003</v>
      </c>
      <c r="I10697" s="103">
        <f>AVERAGE(H$10:H10697)</f>
        <v>0.44676178892215906</v>
      </c>
      <c r="J10697" s="2"/>
    </row>
    <row r="10698" spans="1:10">
      <c r="A10698" s="4">
        <v>38289</v>
      </c>
      <c r="B10698">
        <v>4.05</v>
      </c>
      <c r="F10698" s="4">
        <v>33336</v>
      </c>
      <c r="G10698">
        <v>5.89</v>
      </c>
      <c r="H10698">
        <f t="shared" ref="H10698:H10761" si="167">IFERROR(((VLOOKUP(F10698,$A$9:$B$14200,2,FALSE))-G10698),H10697)</f>
        <v>2.0900000000000007</v>
      </c>
      <c r="I10698" s="103">
        <f>AVERAGE(H$10:H10698)</f>
        <v>0.44691552062868711</v>
      </c>
      <c r="J10698" s="2"/>
    </row>
    <row r="10699" spans="1:10">
      <c r="A10699" s="4">
        <v>38292</v>
      </c>
      <c r="B10699">
        <v>4.1100000000000003</v>
      </c>
      <c r="F10699" s="4">
        <v>33337</v>
      </c>
      <c r="G10699">
        <v>5.66</v>
      </c>
      <c r="H10699">
        <f t="shared" si="167"/>
        <v>2.3699999999999992</v>
      </c>
      <c r="I10699" s="103">
        <f>AVERAGE(H$10:H10699)</f>
        <v>0.44709541627689769</v>
      </c>
      <c r="J10699" s="2"/>
    </row>
    <row r="10700" spans="1:10">
      <c r="A10700" s="4">
        <v>38293</v>
      </c>
      <c r="B10700">
        <v>4.0999999999999996</v>
      </c>
      <c r="F10700" s="4">
        <v>33338</v>
      </c>
      <c r="G10700">
        <v>5.75</v>
      </c>
      <c r="H10700">
        <f t="shared" si="167"/>
        <v>2.3499999999999996</v>
      </c>
      <c r="I10700" s="103">
        <f>AVERAGE(H$10:H10700)</f>
        <v>0.44727340753905498</v>
      </c>
      <c r="J10700" s="2"/>
    </row>
    <row r="10701" spans="1:10">
      <c r="A10701" s="4">
        <v>38294</v>
      </c>
      <c r="B10701">
        <v>4.09</v>
      </c>
      <c r="F10701" s="4">
        <v>33339</v>
      </c>
      <c r="G10701">
        <v>5.71</v>
      </c>
      <c r="H10701">
        <f t="shared" si="167"/>
        <v>2.38</v>
      </c>
      <c r="I10701" s="103">
        <f>AVERAGE(H$10:H10701)</f>
        <v>0.44745417134306364</v>
      </c>
      <c r="J10701" s="2"/>
    </row>
    <row r="10702" spans="1:10">
      <c r="A10702" s="4">
        <v>38295</v>
      </c>
      <c r="B10702">
        <v>4.0999999999999996</v>
      </c>
      <c r="F10702" s="4">
        <v>33340</v>
      </c>
      <c r="G10702">
        <v>5.36</v>
      </c>
      <c r="H10702">
        <f t="shared" si="167"/>
        <v>2.62</v>
      </c>
      <c r="I10702" s="103">
        <f>AVERAGE(H$10:H10702)</f>
        <v>0.44765734592724554</v>
      </c>
      <c r="J10702" s="2"/>
    </row>
    <row r="10703" spans="1:10">
      <c r="A10703" s="4">
        <v>38296</v>
      </c>
      <c r="B10703">
        <v>4.21</v>
      </c>
      <c r="F10703" s="4">
        <v>33341</v>
      </c>
      <c r="G10703">
        <v>5.36</v>
      </c>
      <c r="H10703">
        <f t="shared" si="167"/>
        <v>2.62</v>
      </c>
      <c r="I10703" s="103">
        <f>AVERAGE(H$10:H10703)</f>
        <v>0.44786048251356242</v>
      </c>
      <c r="J10703" s="2"/>
    </row>
    <row r="10704" spans="1:10">
      <c r="A10704" s="4">
        <v>38299</v>
      </c>
      <c r="B10704">
        <v>4.22</v>
      </c>
      <c r="F10704" s="4">
        <v>33342</v>
      </c>
      <c r="G10704">
        <v>5.36</v>
      </c>
      <c r="H10704">
        <f t="shared" si="167"/>
        <v>2.62</v>
      </c>
      <c r="I10704" s="103">
        <f>AVERAGE(H$10:H10704)</f>
        <v>0.44806358111267286</v>
      </c>
      <c r="J10704" s="2"/>
    </row>
    <row r="10705" spans="1:10">
      <c r="A10705" s="4">
        <v>38300</v>
      </c>
      <c r="B10705">
        <v>4.22</v>
      </c>
      <c r="F10705" s="4">
        <v>33343</v>
      </c>
      <c r="G10705">
        <v>6.04</v>
      </c>
      <c r="H10705">
        <f t="shared" si="167"/>
        <v>1.9100000000000001</v>
      </c>
      <c r="I10705" s="103">
        <f>AVERAGE(H$10:H10705)</f>
        <v>0.44820026178010808</v>
      </c>
      <c r="J10705" s="2"/>
    </row>
    <row r="10706" spans="1:10">
      <c r="A10706" s="4">
        <v>38301</v>
      </c>
      <c r="B10706">
        <v>4.25</v>
      </c>
      <c r="F10706" s="4">
        <v>33344</v>
      </c>
      <c r="G10706">
        <v>6.05</v>
      </c>
      <c r="H10706">
        <f t="shared" si="167"/>
        <v>1.92</v>
      </c>
      <c r="I10706" s="103">
        <f>AVERAGE(H$10:H10706)</f>
        <v>0.44833785173413443</v>
      </c>
      <c r="J10706" s="2"/>
    </row>
    <row r="10707" spans="1:10">
      <c r="A10707" s="4">
        <v>38303</v>
      </c>
      <c r="B10707">
        <v>4.2</v>
      </c>
      <c r="F10707" s="4">
        <v>33345</v>
      </c>
      <c r="G10707">
        <v>5.95</v>
      </c>
      <c r="H10707">
        <f t="shared" si="167"/>
        <v>2</v>
      </c>
      <c r="I10707" s="103">
        <f>AVERAGE(H$10:H10707)</f>
        <v>0.44848289399888169</v>
      </c>
      <c r="J10707" s="2"/>
    </row>
    <row r="10708" spans="1:10">
      <c r="A10708" s="4">
        <v>38306</v>
      </c>
      <c r="B10708">
        <v>4.2</v>
      </c>
      <c r="F10708" s="4">
        <v>33346</v>
      </c>
      <c r="G10708">
        <v>6</v>
      </c>
      <c r="H10708">
        <f t="shared" si="167"/>
        <v>2.0199999999999996</v>
      </c>
      <c r="I10708" s="103">
        <f>AVERAGE(H$10:H10708)</f>
        <v>0.4486297784839739</v>
      </c>
      <c r="J10708" s="2"/>
    </row>
    <row r="10709" spans="1:10">
      <c r="A10709" s="4">
        <v>38307</v>
      </c>
      <c r="B10709">
        <v>4.21</v>
      </c>
      <c r="F10709" s="4">
        <v>33347</v>
      </c>
      <c r="G10709">
        <v>5.89</v>
      </c>
      <c r="H10709">
        <f t="shared" si="167"/>
        <v>2.21</v>
      </c>
      <c r="I10709" s="103">
        <f>AVERAGE(H$10:H10709)</f>
        <v>0.44879439252336795</v>
      </c>
      <c r="J10709" s="2"/>
    </row>
    <row r="10710" spans="1:10">
      <c r="A10710" s="4">
        <v>38308</v>
      </c>
      <c r="B10710">
        <v>4.1399999999999997</v>
      </c>
      <c r="F10710" s="4">
        <v>33348</v>
      </c>
      <c r="G10710">
        <v>5.89</v>
      </c>
      <c r="H10710">
        <f t="shared" si="167"/>
        <v>2.21</v>
      </c>
      <c r="I10710" s="103">
        <f>AVERAGE(H$10:H10710)</f>
        <v>0.44895897579665794</v>
      </c>
      <c r="J10710" s="2"/>
    </row>
    <row r="10711" spans="1:10">
      <c r="A10711" s="4">
        <v>38309</v>
      </c>
      <c r="B10711">
        <v>4.12</v>
      </c>
      <c r="F10711" s="4">
        <v>33349</v>
      </c>
      <c r="G10711">
        <v>5.89</v>
      </c>
      <c r="H10711">
        <f t="shared" si="167"/>
        <v>2.21</v>
      </c>
      <c r="I10711" s="103">
        <f>AVERAGE(H$10:H10711)</f>
        <v>0.44912352831246838</v>
      </c>
      <c r="J10711" s="2"/>
    </row>
    <row r="10712" spans="1:10">
      <c r="A10712" s="4">
        <v>38310</v>
      </c>
      <c r="B10712">
        <v>4.2</v>
      </c>
      <c r="F10712" s="4">
        <v>33350</v>
      </c>
      <c r="G10712">
        <v>5.95</v>
      </c>
      <c r="H10712">
        <f t="shared" si="167"/>
        <v>2.2000000000000002</v>
      </c>
      <c r="I10712" s="103">
        <f>AVERAGE(H$10:H10712)</f>
        <v>0.4492871157619393</v>
      </c>
      <c r="J10712" s="2"/>
    </row>
    <row r="10713" spans="1:10">
      <c r="A10713" s="4">
        <v>38313</v>
      </c>
      <c r="B10713">
        <v>4.18</v>
      </c>
      <c r="F10713" s="4">
        <v>33351</v>
      </c>
      <c r="G10713">
        <v>5.92</v>
      </c>
      <c r="H10713">
        <f t="shared" si="167"/>
        <v>2.1999999999999993</v>
      </c>
      <c r="I10713" s="103">
        <f>AVERAGE(H$10:H10713)</f>
        <v>0.44945067264574334</v>
      </c>
      <c r="J10713" s="2"/>
    </row>
    <row r="10714" spans="1:10">
      <c r="A10714" s="4">
        <v>38314</v>
      </c>
      <c r="B10714">
        <v>4.1900000000000004</v>
      </c>
      <c r="F10714" s="4">
        <v>33352</v>
      </c>
      <c r="G10714">
        <v>5.89</v>
      </c>
      <c r="H10714">
        <f t="shared" si="167"/>
        <v>2.1700000000000008</v>
      </c>
      <c r="I10714" s="103">
        <f>AVERAGE(H$10:H10714)</f>
        <v>0.4496113965436746</v>
      </c>
      <c r="J10714" s="2"/>
    </row>
    <row r="10715" spans="1:10">
      <c r="A10715" s="4">
        <v>38315</v>
      </c>
      <c r="B10715">
        <v>4.2</v>
      </c>
      <c r="F10715" s="4">
        <v>33353</v>
      </c>
      <c r="G10715">
        <v>5.95</v>
      </c>
      <c r="H10715">
        <f t="shared" si="167"/>
        <v>2.12</v>
      </c>
      <c r="I10715" s="103">
        <f>AVERAGE(H$10:H10715)</f>
        <v>0.44976742013824367</v>
      </c>
      <c r="J10715" s="2"/>
    </row>
    <row r="10716" spans="1:10">
      <c r="A10716" s="4">
        <v>38317</v>
      </c>
      <c r="B10716">
        <v>4.24</v>
      </c>
      <c r="F10716" s="4">
        <v>33354</v>
      </c>
      <c r="G10716">
        <v>5.89</v>
      </c>
      <c r="H10716">
        <f t="shared" si="167"/>
        <v>2.1700000000000008</v>
      </c>
      <c r="I10716" s="103">
        <f>AVERAGE(H$10:H10716)</f>
        <v>0.44992808443074966</v>
      </c>
      <c r="J10716" s="2"/>
    </row>
    <row r="10717" spans="1:10">
      <c r="A10717" s="4">
        <v>38320</v>
      </c>
      <c r="B10717">
        <v>4.34</v>
      </c>
      <c r="F10717" s="4">
        <v>33355</v>
      </c>
      <c r="G10717">
        <v>5.89</v>
      </c>
      <c r="H10717">
        <f t="shared" si="167"/>
        <v>2.1700000000000008</v>
      </c>
      <c r="I10717" s="103">
        <f>AVERAGE(H$10:H10717)</f>
        <v>0.45008871871498285</v>
      </c>
      <c r="J10717" s="2"/>
    </row>
    <row r="10718" spans="1:10">
      <c r="A10718" s="4">
        <v>38321</v>
      </c>
      <c r="B10718">
        <v>4.3600000000000003</v>
      </c>
      <c r="F10718" s="4">
        <v>33356</v>
      </c>
      <c r="G10718">
        <v>5.89</v>
      </c>
      <c r="H10718">
        <f t="shared" si="167"/>
        <v>2.1700000000000008</v>
      </c>
      <c r="I10718" s="103">
        <f>AVERAGE(H$10:H10718)</f>
        <v>0.45024932299934978</v>
      </c>
      <c r="J10718" s="2"/>
    </row>
    <row r="10719" spans="1:10">
      <c r="A10719" s="4">
        <v>38322</v>
      </c>
      <c r="B10719">
        <v>4.38</v>
      </c>
      <c r="F10719" s="4">
        <v>33357</v>
      </c>
      <c r="G10719">
        <v>5.93</v>
      </c>
      <c r="H10719">
        <f t="shared" si="167"/>
        <v>2.1400000000000006</v>
      </c>
      <c r="I10719" s="103">
        <f>AVERAGE(H$10:H10719)</f>
        <v>0.45040709617180552</v>
      </c>
      <c r="J10719" s="2"/>
    </row>
    <row r="10720" spans="1:10">
      <c r="A10720" s="4">
        <v>38323</v>
      </c>
      <c r="B10720">
        <v>4.4000000000000004</v>
      </c>
      <c r="F10720" s="4">
        <v>33358</v>
      </c>
      <c r="G10720">
        <v>5.98</v>
      </c>
      <c r="H10720">
        <f t="shared" si="167"/>
        <v>2.0399999999999991</v>
      </c>
      <c r="I10720" s="103">
        <f>AVERAGE(H$10:H10720)</f>
        <v>0.45055550368780106</v>
      </c>
      <c r="J10720" s="2"/>
    </row>
    <row r="10721" spans="1:10">
      <c r="A10721" s="4">
        <v>38324</v>
      </c>
      <c r="B10721">
        <v>4.2699999999999996</v>
      </c>
      <c r="F10721" s="4">
        <v>33359</v>
      </c>
      <c r="G10721">
        <v>5.9</v>
      </c>
      <c r="H10721">
        <f t="shared" si="167"/>
        <v>2.1099999999999994</v>
      </c>
      <c r="I10721" s="103">
        <f>AVERAGE(H$10:H10721)</f>
        <v>0.45071041822255759</v>
      </c>
      <c r="J10721" s="2"/>
    </row>
    <row r="10722" spans="1:10">
      <c r="A10722" s="4">
        <v>38327</v>
      </c>
      <c r="B10722">
        <v>4.24</v>
      </c>
      <c r="F10722" s="4">
        <v>33360</v>
      </c>
      <c r="G10722">
        <v>5.86</v>
      </c>
      <c r="H10722">
        <f t="shared" si="167"/>
        <v>2.1099999999999994</v>
      </c>
      <c r="I10722" s="103">
        <f>AVERAGE(H$10:H10722)</f>
        <v>0.45086530383646378</v>
      </c>
      <c r="J10722" s="2"/>
    </row>
    <row r="10723" spans="1:10">
      <c r="A10723" s="4">
        <v>38328</v>
      </c>
      <c r="B10723">
        <v>4.2300000000000004</v>
      </c>
      <c r="F10723" s="4">
        <v>33361</v>
      </c>
      <c r="G10723">
        <v>5.76</v>
      </c>
      <c r="H10723">
        <f t="shared" si="167"/>
        <v>2.2799999999999994</v>
      </c>
      <c r="I10723" s="103">
        <f>AVERAGE(H$10:H10723)</f>
        <v>0.45103602762740674</v>
      </c>
      <c r="J10723" s="2"/>
    </row>
    <row r="10724" spans="1:10">
      <c r="A10724" s="4">
        <v>38329</v>
      </c>
      <c r="B10724">
        <v>4.1399999999999997</v>
      </c>
      <c r="F10724" s="4">
        <v>33362</v>
      </c>
      <c r="G10724">
        <v>5.76</v>
      </c>
      <c r="H10724">
        <f t="shared" si="167"/>
        <v>2.2799999999999994</v>
      </c>
      <c r="I10724" s="103">
        <f>AVERAGE(H$10:H10724)</f>
        <v>0.45120671955203318</v>
      </c>
      <c r="J10724" s="2"/>
    </row>
    <row r="10725" spans="1:10">
      <c r="A10725" s="4">
        <v>38330</v>
      </c>
      <c r="B10725">
        <v>4.1900000000000004</v>
      </c>
      <c r="F10725" s="4">
        <v>33363</v>
      </c>
      <c r="G10725">
        <v>5.76</v>
      </c>
      <c r="H10725">
        <f t="shared" si="167"/>
        <v>2.2799999999999994</v>
      </c>
      <c r="I10725" s="103">
        <f>AVERAGE(H$10:H10725)</f>
        <v>0.45137737961926422</v>
      </c>
      <c r="J10725" s="2"/>
    </row>
    <row r="10726" spans="1:10">
      <c r="A10726" s="4">
        <v>38331</v>
      </c>
      <c r="B10726">
        <v>4.16</v>
      </c>
      <c r="F10726" s="4">
        <v>33364</v>
      </c>
      <c r="G10726">
        <v>5.82</v>
      </c>
      <c r="H10726">
        <f t="shared" si="167"/>
        <v>2.2300000000000004</v>
      </c>
      <c r="I10726" s="103">
        <f>AVERAGE(H$10:H10726)</f>
        <v>0.45154334235327376</v>
      </c>
      <c r="J10726" s="2"/>
    </row>
    <row r="10727" spans="1:10">
      <c r="A10727" s="4">
        <v>38334</v>
      </c>
      <c r="B10727">
        <v>4.16</v>
      </c>
      <c r="F10727" s="4">
        <v>33365</v>
      </c>
      <c r="G10727">
        <v>5.79</v>
      </c>
      <c r="H10727">
        <f t="shared" si="167"/>
        <v>2.2700000000000005</v>
      </c>
      <c r="I10727" s="103">
        <f>AVERAGE(H$10:H10727)</f>
        <v>0.45171300615786858</v>
      </c>
      <c r="J10727" s="2"/>
    </row>
    <row r="10728" spans="1:10">
      <c r="A10728" s="4">
        <v>38335</v>
      </c>
      <c r="B10728">
        <v>4.1399999999999997</v>
      </c>
      <c r="F10728" s="4">
        <v>33366</v>
      </c>
      <c r="G10728">
        <v>5.75</v>
      </c>
      <c r="H10728">
        <f t="shared" si="167"/>
        <v>2.2899999999999991</v>
      </c>
      <c r="I10728" s="103">
        <f>AVERAGE(H$10:H10728)</f>
        <v>0.45188450415150999</v>
      </c>
      <c r="J10728" s="2"/>
    </row>
    <row r="10729" spans="1:10">
      <c r="A10729" s="4">
        <v>38336</v>
      </c>
      <c r="B10729">
        <v>4.09</v>
      </c>
      <c r="F10729" s="4">
        <v>33367</v>
      </c>
      <c r="G10729">
        <v>5.76</v>
      </c>
      <c r="H10729">
        <f t="shared" si="167"/>
        <v>2.2599999999999998</v>
      </c>
      <c r="I10729" s="103">
        <f>AVERAGE(H$10:H10729)</f>
        <v>0.45205317164179437</v>
      </c>
      <c r="J10729" s="2"/>
    </row>
    <row r="10730" spans="1:10">
      <c r="A10730" s="4">
        <v>38337</v>
      </c>
      <c r="B10730">
        <v>4.1900000000000004</v>
      </c>
      <c r="F10730" s="4">
        <v>33368</v>
      </c>
      <c r="G10730">
        <v>5.69</v>
      </c>
      <c r="H10730">
        <f t="shared" si="167"/>
        <v>2.4299999999999988</v>
      </c>
      <c r="I10730" s="103">
        <f>AVERAGE(H$10:H10730)</f>
        <v>0.45223766439698126</v>
      </c>
      <c r="J10730" s="2"/>
    </row>
    <row r="10731" spans="1:10">
      <c r="A10731" s="4">
        <v>38338</v>
      </c>
      <c r="B10731">
        <v>4.21</v>
      </c>
      <c r="F10731" s="4">
        <v>33369</v>
      </c>
      <c r="G10731">
        <v>5.69</v>
      </c>
      <c r="H10731">
        <f t="shared" si="167"/>
        <v>2.4299999999999988</v>
      </c>
      <c r="I10731" s="103">
        <f>AVERAGE(H$10:H10731)</f>
        <v>0.45242212273829846</v>
      </c>
      <c r="J10731" s="2"/>
    </row>
    <row r="10732" spans="1:10">
      <c r="A10732" s="4">
        <v>38341</v>
      </c>
      <c r="B10732">
        <v>4.21</v>
      </c>
      <c r="F10732" s="4">
        <v>33370</v>
      </c>
      <c r="G10732">
        <v>5.69</v>
      </c>
      <c r="H10732">
        <f t="shared" si="167"/>
        <v>2.4299999999999988</v>
      </c>
      <c r="I10732" s="103">
        <f>AVERAGE(H$10:H10732)</f>
        <v>0.45260654667537409</v>
      </c>
      <c r="J10732" s="2"/>
    </row>
    <row r="10733" spans="1:10">
      <c r="A10733" s="4">
        <v>38342</v>
      </c>
      <c r="B10733">
        <v>4.18</v>
      </c>
      <c r="F10733" s="4">
        <v>33371</v>
      </c>
      <c r="G10733">
        <v>5.8</v>
      </c>
      <c r="H10733">
        <f t="shared" si="167"/>
        <v>2.2700000000000005</v>
      </c>
      <c r="I10733" s="103">
        <f>AVERAGE(H$10:H10733)</f>
        <v>0.45277601641179011</v>
      </c>
      <c r="J10733" s="2"/>
    </row>
    <row r="10734" spans="1:10">
      <c r="A10734" s="4">
        <v>38343</v>
      </c>
      <c r="B10734">
        <v>4.21</v>
      </c>
      <c r="F10734" s="4">
        <v>33372</v>
      </c>
      <c r="G10734">
        <v>5.85</v>
      </c>
      <c r="H10734">
        <f t="shared" si="167"/>
        <v>2.2900000000000009</v>
      </c>
      <c r="I10734" s="103">
        <f>AVERAGE(H$10:H10734)</f>
        <v>0.4529473193473228</v>
      </c>
      <c r="J10734" s="2"/>
    </row>
    <row r="10735" spans="1:10">
      <c r="A10735" s="4">
        <v>38344</v>
      </c>
      <c r="B10735">
        <v>4.2300000000000004</v>
      </c>
      <c r="F10735" s="4">
        <v>33373</v>
      </c>
      <c r="G10735">
        <v>6.01</v>
      </c>
      <c r="H10735">
        <f t="shared" si="167"/>
        <v>2.120000000000001</v>
      </c>
      <c r="I10735" s="103">
        <f>AVERAGE(H$10:H10735)</f>
        <v>0.45310274100317333</v>
      </c>
      <c r="J10735" s="2"/>
    </row>
    <row r="10736" spans="1:10">
      <c r="A10736" s="4">
        <v>38348</v>
      </c>
      <c r="B10736">
        <v>4.3</v>
      </c>
      <c r="F10736" s="4">
        <v>33374</v>
      </c>
      <c r="G10736">
        <v>5.89</v>
      </c>
      <c r="H10736">
        <f t="shared" si="167"/>
        <v>2.2299999999999995</v>
      </c>
      <c r="I10736" s="103">
        <f>AVERAGE(H$10:H10736)</f>
        <v>0.45326838817936388</v>
      </c>
      <c r="J10736" s="2"/>
    </row>
    <row r="10737" spans="1:10">
      <c r="A10737" s="4">
        <v>38349</v>
      </c>
      <c r="B10737">
        <v>4.3099999999999996</v>
      </c>
      <c r="F10737" s="4">
        <v>33375</v>
      </c>
      <c r="G10737">
        <v>5.79</v>
      </c>
      <c r="H10737">
        <f t="shared" si="167"/>
        <v>2.29</v>
      </c>
      <c r="I10737" s="103">
        <f>AVERAGE(H$10:H10737)</f>
        <v>0.45343959731543965</v>
      </c>
      <c r="J10737" s="2"/>
    </row>
    <row r="10738" spans="1:10">
      <c r="A10738" s="4">
        <v>38350</v>
      </c>
      <c r="B10738">
        <v>4.33</v>
      </c>
      <c r="F10738" s="4">
        <v>33376</v>
      </c>
      <c r="G10738">
        <v>5.79</v>
      </c>
      <c r="H10738">
        <f t="shared" si="167"/>
        <v>2.29</v>
      </c>
      <c r="I10738" s="103">
        <f>AVERAGE(H$10:H10738)</f>
        <v>0.45361077453630688</v>
      </c>
      <c r="J10738" s="2"/>
    </row>
    <row r="10739" spans="1:10">
      <c r="A10739" s="4">
        <v>38351</v>
      </c>
      <c r="B10739">
        <v>4.2699999999999996</v>
      </c>
      <c r="F10739" s="4">
        <v>33377</v>
      </c>
      <c r="G10739">
        <v>5.79</v>
      </c>
      <c r="H10739">
        <f t="shared" si="167"/>
        <v>2.29</v>
      </c>
      <c r="I10739" s="103">
        <f>AVERAGE(H$10:H10739)</f>
        <v>0.45378191985088873</v>
      </c>
      <c r="J10739" s="2"/>
    </row>
    <row r="10740" spans="1:10">
      <c r="A10740" s="4">
        <v>38352</v>
      </c>
      <c r="B10740">
        <v>4.24</v>
      </c>
      <c r="C10740" s="12" t="s">
        <v>82</v>
      </c>
      <c r="D10740" s="26"/>
      <c r="F10740" s="4">
        <v>33378</v>
      </c>
      <c r="G10740">
        <v>5.82</v>
      </c>
      <c r="H10740">
        <f t="shared" si="167"/>
        <v>2.2799999999999994</v>
      </c>
      <c r="I10740" s="103">
        <f>AVERAGE(H$10:H10740)</f>
        <v>0.45395210138850395</v>
      </c>
      <c r="J10740" s="2"/>
    </row>
    <row r="10741" spans="1:10">
      <c r="A10741" s="4">
        <v>38355</v>
      </c>
      <c r="B10741">
        <v>4.2300000000000004</v>
      </c>
      <c r="F10741" s="4">
        <v>33379</v>
      </c>
      <c r="G10741">
        <v>5.76</v>
      </c>
      <c r="H10741">
        <f t="shared" si="167"/>
        <v>2.3000000000000007</v>
      </c>
      <c r="I10741" s="103">
        <f>AVERAGE(H$10:H10741)</f>
        <v>0.45412411479687254</v>
      </c>
      <c r="J10741" s="2"/>
    </row>
    <row r="10742" spans="1:10">
      <c r="A10742" s="4">
        <v>38356</v>
      </c>
      <c r="B10742">
        <v>4.29</v>
      </c>
      <c r="F10742" s="4">
        <v>33380</v>
      </c>
      <c r="G10742">
        <v>5.71</v>
      </c>
      <c r="H10742">
        <f t="shared" si="167"/>
        <v>2.3500000000000005</v>
      </c>
      <c r="I10742" s="103">
        <f>AVERAGE(H$10:H10742)</f>
        <v>0.45430075468182585</v>
      </c>
      <c r="J10742" s="2"/>
    </row>
    <row r="10743" spans="1:10">
      <c r="A10743" s="4">
        <v>38357</v>
      </c>
      <c r="B10743">
        <v>4.29</v>
      </c>
      <c r="F10743" s="4">
        <v>33381</v>
      </c>
      <c r="G10743">
        <v>5.69</v>
      </c>
      <c r="H10743">
        <f t="shared" si="167"/>
        <v>2.4099999999999993</v>
      </c>
      <c r="I10743" s="103">
        <f>AVERAGE(H$10:H10743)</f>
        <v>0.45448295136948358</v>
      </c>
      <c r="J10743" s="2"/>
    </row>
    <row r="10744" spans="1:10">
      <c r="A10744" s="4">
        <v>38358</v>
      </c>
      <c r="B10744">
        <v>4.29</v>
      </c>
      <c r="F10744" s="4">
        <v>33382</v>
      </c>
      <c r="G10744">
        <v>5.65</v>
      </c>
      <c r="H10744">
        <f t="shared" si="167"/>
        <v>2.4499999999999993</v>
      </c>
      <c r="I10744" s="103">
        <f>AVERAGE(H$10:H10744)</f>
        <v>0.45466884024220178</v>
      </c>
      <c r="J10744" s="2"/>
    </row>
    <row r="10745" spans="1:10">
      <c r="A10745" s="4">
        <v>38359</v>
      </c>
      <c r="B10745">
        <v>4.29</v>
      </c>
      <c r="F10745" s="4">
        <v>33383</v>
      </c>
      <c r="G10745">
        <v>5.65</v>
      </c>
      <c r="H10745">
        <f t="shared" si="167"/>
        <v>2.4499999999999993</v>
      </c>
      <c r="I10745" s="103">
        <f>AVERAGE(H$10:H10745)</f>
        <v>0.45485469448584537</v>
      </c>
      <c r="J10745" s="2"/>
    </row>
    <row r="10746" spans="1:10">
      <c r="A10746" s="4">
        <v>38362</v>
      </c>
      <c r="B10746">
        <v>4.29</v>
      </c>
      <c r="F10746" s="4">
        <v>33384</v>
      </c>
      <c r="G10746">
        <v>5.65</v>
      </c>
      <c r="H10746">
        <f t="shared" si="167"/>
        <v>2.4499999999999993</v>
      </c>
      <c r="I10746" s="103">
        <f>AVERAGE(H$10:H10746)</f>
        <v>0.45504051411008994</v>
      </c>
      <c r="J10746" s="2"/>
    </row>
    <row r="10747" spans="1:10">
      <c r="A10747" s="4">
        <v>38363</v>
      </c>
      <c r="B10747">
        <v>4.26</v>
      </c>
      <c r="F10747" s="4">
        <v>33385</v>
      </c>
      <c r="G10747">
        <v>5.65</v>
      </c>
      <c r="H10747">
        <f t="shared" si="167"/>
        <v>2.4499999999999993</v>
      </c>
      <c r="I10747" s="103">
        <f>AVERAGE(H$10:H10747)</f>
        <v>0.45522629912460755</v>
      </c>
      <c r="J10747" s="2"/>
    </row>
    <row r="10748" spans="1:10">
      <c r="A10748" s="4">
        <v>38364</v>
      </c>
      <c r="B10748">
        <v>4.25</v>
      </c>
      <c r="F10748" s="4">
        <v>33386</v>
      </c>
      <c r="G10748">
        <v>5.99</v>
      </c>
      <c r="H10748">
        <f t="shared" si="167"/>
        <v>2.08</v>
      </c>
      <c r="I10748" s="103">
        <f>AVERAGE(H$10:H10748)</f>
        <v>0.45537759567930308</v>
      </c>
      <c r="J10748" s="2"/>
    </row>
    <row r="10749" spans="1:10">
      <c r="A10749" s="4">
        <v>38365</v>
      </c>
      <c r="B10749">
        <v>4.2</v>
      </c>
      <c r="F10749" s="4">
        <v>33387</v>
      </c>
      <c r="G10749">
        <v>5.79</v>
      </c>
      <c r="H10749">
        <f t="shared" si="167"/>
        <v>2.2800000000000002</v>
      </c>
      <c r="I10749" s="103">
        <f>AVERAGE(H$10:H10749)</f>
        <v>0.45554748603352285</v>
      </c>
      <c r="J10749" s="2"/>
    </row>
    <row r="10750" spans="1:10">
      <c r="A10750" s="4">
        <v>38366</v>
      </c>
      <c r="B10750">
        <v>4.2300000000000004</v>
      </c>
      <c r="F10750" s="4">
        <v>33388</v>
      </c>
      <c r="G10750">
        <v>5.84</v>
      </c>
      <c r="H10750">
        <f t="shared" si="167"/>
        <v>2.1799999999999997</v>
      </c>
      <c r="I10750" s="103">
        <f>AVERAGE(H$10:H10750)</f>
        <v>0.45570803463365012</v>
      </c>
      <c r="J10750" s="2"/>
    </row>
    <row r="10751" spans="1:10">
      <c r="A10751" s="4">
        <v>38370</v>
      </c>
      <c r="B10751">
        <v>4.21</v>
      </c>
      <c r="F10751" s="4">
        <v>33389</v>
      </c>
      <c r="G10751">
        <v>5.92</v>
      </c>
      <c r="H10751">
        <f t="shared" si="167"/>
        <v>2.1400000000000006</v>
      </c>
      <c r="I10751" s="103">
        <f>AVERAGE(H$10:H10751)</f>
        <v>0.45586482964066616</v>
      </c>
      <c r="J10751" s="2"/>
    </row>
    <row r="10752" spans="1:10">
      <c r="A10752" s="4">
        <v>38371</v>
      </c>
      <c r="B10752">
        <v>4.2</v>
      </c>
      <c r="F10752" s="4">
        <v>33390</v>
      </c>
      <c r="G10752">
        <v>5.92</v>
      </c>
      <c r="H10752">
        <f t="shared" si="167"/>
        <v>2.1400000000000006</v>
      </c>
      <c r="I10752" s="103">
        <f>AVERAGE(H$10:H10752)</f>
        <v>0.45602159545751059</v>
      </c>
      <c r="J10752" s="2"/>
    </row>
    <row r="10753" spans="1:10">
      <c r="A10753" s="4">
        <v>38372</v>
      </c>
      <c r="B10753">
        <v>4.17</v>
      </c>
      <c r="F10753" s="4">
        <v>33391</v>
      </c>
      <c r="G10753">
        <v>5.92</v>
      </c>
      <c r="H10753">
        <f t="shared" si="167"/>
        <v>2.1400000000000006</v>
      </c>
      <c r="I10753" s="103">
        <f>AVERAGE(H$10:H10753)</f>
        <v>0.45617833209233399</v>
      </c>
      <c r="J10753" s="2"/>
    </row>
    <row r="10754" spans="1:10">
      <c r="A10754" s="4">
        <v>38373</v>
      </c>
      <c r="B10754">
        <v>4.16</v>
      </c>
      <c r="F10754" s="4">
        <v>33392</v>
      </c>
      <c r="G10754">
        <v>5.96</v>
      </c>
      <c r="H10754">
        <f t="shared" si="167"/>
        <v>2.1800000000000006</v>
      </c>
      <c r="I10754" s="103">
        <f>AVERAGE(H$10:H10754)</f>
        <v>0.45633876221498715</v>
      </c>
      <c r="J10754" s="2"/>
    </row>
    <row r="10755" spans="1:10">
      <c r="A10755" s="4">
        <v>38376</v>
      </c>
      <c r="B10755">
        <v>4.1399999999999997</v>
      </c>
      <c r="F10755" s="4">
        <v>33393</v>
      </c>
      <c r="G10755">
        <v>5.96</v>
      </c>
      <c r="H10755">
        <f t="shared" si="167"/>
        <v>2.1800000000000006</v>
      </c>
      <c r="I10755" s="103">
        <f>AVERAGE(H$10:H10755)</f>
        <v>0.45649916247906547</v>
      </c>
      <c r="J10755" s="2"/>
    </row>
    <row r="10756" spans="1:10">
      <c r="A10756" s="4">
        <v>38377</v>
      </c>
      <c r="B10756">
        <v>4.2</v>
      </c>
      <c r="F10756" s="4">
        <v>33394</v>
      </c>
      <c r="G10756">
        <v>5.88</v>
      </c>
      <c r="H10756">
        <f t="shared" si="167"/>
        <v>2.3099999999999996</v>
      </c>
      <c r="I10756" s="103">
        <f>AVERAGE(H$10:H10756)</f>
        <v>0.45667162929189892</v>
      </c>
      <c r="J10756" s="2"/>
    </row>
    <row r="10757" spans="1:10">
      <c r="A10757" s="4">
        <v>38378</v>
      </c>
      <c r="B10757">
        <v>4.21</v>
      </c>
      <c r="F10757" s="4">
        <v>33395</v>
      </c>
      <c r="G10757">
        <v>5.82</v>
      </c>
      <c r="H10757">
        <f t="shared" si="167"/>
        <v>2.41</v>
      </c>
      <c r="I10757" s="103">
        <f>AVERAGE(H$10:H10757)</f>
        <v>0.45685336806848137</v>
      </c>
      <c r="J10757" s="2"/>
    </row>
    <row r="10758" spans="1:10">
      <c r="A10758" s="4">
        <v>38379</v>
      </c>
      <c r="B10758">
        <v>4.22</v>
      </c>
      <c r="F10758" s="4">
        <v>33396</v>
      </c>
      <c r="G10758">
        <v>5.71</v>
      </c>
      <c r="H10758">
        <f t="shared" si="167"/>
        <v>2.5799999999999992</v>
      </c>
      <c r="I10758" s="103">
        <f>AVERAGE(H$10:H10758)</f>
        <v>0.45705088845474345</v>
      </c>
      <c r="J10758" s="2"/>
    </row>
    <row r="10759" spans="1:10">
      <c r="A10759" s="4">
        <v>38380</v>
      </c>
      <c r="B10759">
        <v>4.16</v>
      </c>
      <c r="F10759" s="4">
        <v>33397</v>
      </c>
      <c r="G10759">
        <v>5.71</v>
      </c>
      <c r="H10759">
        <f t="shared" si="167"/>
        <v>2.5799999999999992</v>
      </c>
      <c r="I10759" s="103">
        <f>AVERAGE(H$10:H10759)</f>
        <v>0.45724837209302671</v>
      </c>
      <c r="J10759" s="2"/>
    </row>
    <row r="10760" spans="1:10">
      <c r="A10760" s="4">
        <v>38383</v>
      </c>
      <c r="B10760">
        <v>4.1399999999999997</v>
      </c>
      <c r="F10760" s="4">
        <v>33398</v>
      </c>
      <c r="G10760">
        <v>5.71</v>
      </c>
      <c r="H10760">
        <f t="shared" si="167"/>
        <v>2.5799999999999992</v>
      </c>
      <c r="I10760" s="103">
        <f>AVERAGE(H$10:H10760)</f>
        <v>0.45744581899358544</v>
      </c>
      <c r="J10760" s="2"/>
    </row>
    <row r="10761" spans="1:10">
      <c r="A10761" s="4">
        <v>38384</v>
      </c>
      <c r="B10761">
        <v>4.1500000000000004</v>
      </c>
      <c r="F10761" s="4">
        <v>33399</v>
      </c>
      <c r="G10761">
        <v>5.83</v>
      </c>
      <c r="H10761">
        <f t="shared" si="167"/>
        <v>2.4599999999999991</v>
      </c>
      <c r="I10761" s="103">
        <f>AVERAGE(H$10:H10761)</f>
        <v>0.45763206845238441</v>
      </c>
      <c r="J10761" s="2"/>
    </row>
    <row r="10762" spans="1:10">
      <c r="A10762" s="4">
        <v>38385</v>
      </c>
      <c r="B10762">
        <v>4.1500000000000004</v>
      </c>
      <c r="F10762" s="4">
        <v>33400</v>
      </c>
      <c r="G10762">
        <v>5.79</v>
      </c>
      <c r="H10762">
        <f t="shared" ref="H10762:H10825" si="168">IFERROR(((VLOOKUP(F10762,$A$9:$B$14200,2,FALSE))-G10762),H10761)</f>
        <v>2.4999999999999991</v>
      </c>
      <c r="I10762" s="103">
        <f>AVERAGE(H$10:H10762)</f>
        <v>0.45782200316191179</v>
      </c>
      <c r="J10762" s="2"/>
    </row>
    <row r="10763" spans="1:10">
      <c r="A10763" s="4">
        <v>38386</v>
      </c>
      <c r="B10763">
        <v>4.18</v>
      </c>
      <c r="F10763" s="4">
        <v>33401</v>
      </c>
      <c r="G10763">
        <v>5.67</v>
      </c>
      <c r="H10763">
        <f t="shared" si="168"/>
        <v>2.6899999999999995</v>
      </c>
      <c r="I10763" s="103">
        <f>AVERAGE(H$10:H10763)</f>
        <v>0.45802957039241554</v>
      </c>
      <c r="J10763" s="2"/>
    </row>
    <row r="10764" spans="1:10">
      <c r="A10764" s="4">
        <v>38387</v>
      </c>
      <c r="B10764">
        <v>4.09</v>
      </c>
      <c r="F10764" s="4">
        <v>33402</v>
      </c>
      <c r="G10764">
        <v>5.79</v>
      </c>
      <c r="H10764">
        <f t="shared" si="168"/>
        <v>2.5499999999999998</v>
      </c>
      <c r="I10764" s="103">
        <f>AVERAGE(H$10:H10764)</f>
        <v>0.45822408182241164</v>
      </c>
      <c r="J10764" s="2"/>
    </row>
    <row r="10765" spans="1:10">
      <c r="A10765" s="4">
        <v>38390</v>
      </c>
      <c r="B10765">
        <v>4.07</v>
      </c>
      <c r="F10765" s="4">
        <v>33403</v>
      </c>
      <c r="G10765">
        <v>5.71</v>
      </c>
      <c r="H10765">
        <f t="shared" si="168"/>
        <v>2.5799999999999992</v>
      </c>
      <c r="I10765" s="103">
        <f>AVERAGE(H$10:H10765)</f>
        <v>0.45842134622536601</v>
      </c>
      <c r="J10765" s="2"/>
    </row>
    <row r="10766" spans="1:10">
      <c r="A10766" s="4">
        <v>38391</v>
      </c>
      <c r="B10766">
        <v>4.05</v>
      </c>
      <c r="F10766" s="4">
        <v>33404</v>
      </c>
      <c r="G10766">
        <v>5.71</v>
      </c>
      <c r="H10766">
        <f t="shared" si="168"/>
        <v>2.5799999999999992</v>
      </c>
      <c r="I10766" s="103">
        <f>AVERAGE(H$10:H10766)</f>
        <v>0.45861857395184874</v>
      </c>
      <c r="J10766" s="2"/>
    </row>
    <row r="10767" spans="1:10">
      <c r="A10767" s="4">
        <v>38392</v>
      </c>
      <c r="B10767">
        <v>4</v>
      </c>
      <c r="F10767" s="4">
        <v>33405</v>
      </c>
      <c r="G10767">
        <v>5.71</v>
      </c>
      <c r="H10767">
        <f t="shared" si="168"/>
        <v>2.5799999999999992</v>
      </c>
      <c r="I10767" s="103">
        <f>AVERAGE(H$10:H10767)</f>
        <v>0.45881576501208748</v>
      </c>
      <c r="J10767" s="2"/>
    </row>
    <row r="10768" spans="1:10">
      <c r="A10768" s="4">
        <v>38393</v>
      </c>
      <c r="B10768">
        <v>4.07</v>
      </c>
      <c r="F10768" s="4">
        <v>33406</v>
      </c>
      <c r="G10768">
        <v>5.94</v>
      </c>
      <c r="H10768">
        <f t="shared" si="168"/>
        <v>2.3600000000000003</v>
      </c>
      <c r="I10768" s="103">
        <f>AVERAGE(H$10:H10768)</f>
        <v>0.45899247141928029</v>
      </c>
      <c r="J10768" s="2"/>
    </row>
    <row r="10769" spans="1:10">
      <c r="A10769" s="4">
        <v>38394</v>
      </c>
      <c r="B10769">
        <v>4.0999999999999996</v>
      </c>
      <c r="F10769" s="4">
        <v>33407</v>
      </c>
      <c r="G10769">
        <v>5.82</v>
      </c>
      <c r="H10769">
        <f t="shared" si="168"/>
        <v>2.5</v>
      </c>
      <c r="I10769" s="103">
        <f>AVERAGE(H$10:H10769)</f>
        <v>0.4591821561338324</v>
      </c>
      <c r="J10769" s="2"/>
    </row>
    <row r="10770" spans="1:10">
      <c r="A10770" s="4">
        <v>38397</v>
      </c>
      <c r="B10770">
        <v>4.08</v>
      </c>
      <c r="F10770" s="4">
        <v>33408</v>
      </c>
      <c r="G10770">
        <v>5.8</v>
      </c>
      <c r="H10770">
        <f t="shared" si="168"/>
        <v>2.5300000000000002</v>
      </c>
      <c r="I10770" s="103">
        <f>AVERAGE(H$10:H10770)</f>
        <v>0.45937459343927484</v>
      </c>
      <c r="J10770" s="2"/>
    </row>
    <row r="10771" spans="1:10">
      <c r="A10771" s="4">
        <v>38398</v>
      </c>
      <c r="B10771">
        <v>4.0999999999999996</v>
      </c>
      <c r="F10771" s="4">
        <v>33409</v>
      </c>
      <c r="G10771">
        <v>5.79</v>
      </c>
      <c r="H10771">
        <f t="shared" si="168"/>
        <v>2.5100000000000007</v>
      </c>
      <c r="I10771" s="103">
        <f>AVERAGE(H$10:H10771)</f>
        <v>0.459565136591715</v>
      </c>
      <c r="J10771" s="2"/>
    </row>
    <row r="10772" spans="1:10">
      <c r="A10772" s="4">
        <v>38399</v>
      </c>
      <c r="B10772">
        <v>4.16</v>
      </c>
      <c r="F10772" s="4">
        <v>33410</v>
      </c>
      <c r="G10772">
        <v>5.75</v>
      </c>
      <c r="H10772">
        <f t="shared" si="168"/>
        <v>2.5700000000000003</v>
      </c>
      <c r="I10772" s="103">
        <f>AVERAGE(H$10:H10772)</f>
        <v>0.45976121899099098</v>
      </c>
      <c r="J10772" s="2"/>
    </row>
    <row r="10773" spans="1:10">
      <c r="A10773" s="4">
        <v>38400</v>
      </c>
      <c r="B10773">
        <v>4.1900000000000004</v>
      </c>
      <c r="F10773" s="4">
        <v>33411</v>
      </c>
      <c r="G10773">
        <v>5.75</v>
      </c>
      <c r="H10773">
        <f t="shared" si="168"/>
        <v>2.5700000000000003</v>
      </c>
      <c r="I10773" s="103">
        <f>AVERAGE(H$10:H10773)</f>
        <v>0.4599572649572683</v>
      </c>
      <c r="J10773" s="2"/>
    </row>
    <row r="10774" spans="1:10">
      <c r="A10774" s="4">
        <v>38401</v>
      </c>
      <c r="B10774">
        <v>4.2699999999999996</v>
      </c>
      <c r="F10774" s="4">
        <v>33412</v>
      </c>
      <c r="G10774">
        <v>5.75</v>
      </c>
      <c r="H10774">
        <f t="shared" si="168"/>
        <v>2.5700000000000003</v>
      </c>
      <c r="I10774" s="103">
        <f>AVERAGE(H$10:H10774)</f>
        <v>0.46015327450070004</v>
      </c>
      <c r="J10774" s="2"/>
    </row>
    <row r="10775" spans="1:10">
      <c r="A10775" s="4">
        <v>38405</v>
      </c>
      <c r="B10775">
        <v>4.29</v>
      </c>
      <c r="F10775" s="4">
        <v>33413</v>
      </c>
      <c r="G10775">
        <v>5.83</v>
      </c>
      <c r="H10775">
        <f t="shared" si="168"/>
        <v>2.5</v>
      </c>
      <c r="I10775" s="103">
        <f>AVERAGE(H$10:H10775)</f>
        <v>0.46034274568085043</v>
      </c>
      <c r="J10775" s="2"/>
    </row>
    <row r="10776" spans="1:10">
      <c r="A10776" s="4">
        <v>38406</v>
      </c>
      <c r="B10776">
        <v>4.2699999999999996</v>
      </c>
      <c r="F10776" s="4">
        <v>33414</v>
      </c>
      <c r="G10776">
        <v>5.9</v>
      </c>
      <c r="H10776">
        <f t="shared" si="168"/>
        <v>2.4299999999999997</v>
      </c>
      <c r="I10776" s="103">
        <f>AVERAGE(H$10:H10776)</f>
        <v>0.46052568031949809</v>
      </c>
      <c r="J10776" s="2"/>
    </row>
    <row r="10777" spans="1:10">
      <c r="A10777" s="4">
        <v>38407</v>
      </c>
      <c r="B10777">
        <v>4.29</v>
      </c>
      <c r="F10777" s="4">
        <v>33415</v>
      </c>
      <c r="G10777">
        <v>5.73</v>
      </c>
      <c r="H10777">
        <f t="shared" si="168"/>
        <v>2.5999999999999996</v>
      </c>
      <c r="I10777" s="103">
        <f>AVERAGE(H$10:H10777)</f>
        <v>0.46072436849926041</v>
      </c>
      <c r="J10777" s="2"/>
    </row>
    <row r="10778" spans="1:10">
      <c r="A10778" s="4">
        <v>38408</v>
      </c>
      <c r="B10778">
        <v>4.2699999999999996</v>
      </c>
      <c r="F10778" s="4">
        <v>33416</v>
      </c>
      <c r="G10778">
        <v>5.91</v>
      </c>
      <c r="H10778">
        <f t="shared" si="168"/>
        <v>2.41</v>
      </c>
      <c r="I10778" s="103">
        <f>AVERAGE(H$10:H10778)</f>
        <v>0.46090537654378644</v>
      </c>
      <c r="J10778" s="2"/>
    </row>
    <row r="10779" spans="1:10">
      <c r="A10779" s="4">
        <v>38411</v>
      </c>
      <c r="B10779">
        <v>4.3600000000000003</v>
      </c>
      <c r="F10779" s="4">
        <v>33417</v>
      </c>
      <c r="G10779">
        <v>6.74</v>
      </c>
      <c r="H10779">
        <f t="shared" si="168"/>
        <v>1.5</v>
      </c>
      <c r="I10779" s="103">
        <f>AVERAGE(H$10:H10779)</f>
        <v>0.4610018570102169</v>
      </c>
      <c r="J10779" s="2"/>
    </row>
    <row r="10780" spans="1:10">
      <c r="A10780" s="4">
        <v>38412</v>
      </c>
      <c r="B10780">
        <v>4.38</v>
      </c>
      <c r="F10780" s="4">
        <v>33418</v>
      </c>
      <c r="G10780">
        <v>6.74</v>
      </c>
      <c r="H10780">
        <f t="shared" si="168"/>
        <v>1.5</v>
      </c>
      <c r="I10780" s="103">
        <f>AVERAGE(H$10:H10780)</f>
        <v>0.46109831956178965</v>
      </c>
      <c r="J10780" s="2"/>
    </row>
    <row r="10781" spans="1:10">
      <c r="A10781" s="4">
        <v>38413</v>
      </c>
      <c r="B10781">
        <v>4.38</v>
      </c>
      <c r="F10781" s="4">
        <v>33419</v>
      </c>
      <c r="G10781">
        <v>6.74</v>
      </c>
      <c r="H10781">
        <f t="shared" si="168"/>
        <v>1.5</v>
      </c>
      <c r="I10781" s="103">
        <f>AVERAGE(H$10:H10781)</f>
        <v>0.46119476420349387</v>
      </c>
      <c r="J10781" s="2"/>
    </row>
    <row r="10782" spans="1:10">
      <c r="A10782" s="4">
        <v>38414</v>
      </c>
      <c r="B10782">
        <v>4.3899999999999997</v>
      </c>
      <c r="F10782" s="4">
        <v>33420</v>
      </c>
      <c r="G10782">
        <v>6.38</v>
      </c>
      <c r="H10782">
        <f t="shared" si="168"/>
        <v>1.88</v>
      </c>
      <c r="I10782" s="103">
        <f>AVERAGE(H$10:H10782)</f>
        <v>0.46132646430892382</v>
      </c>
      <c r="J10782" s="2"/>
    </row>
    <row r="10783" spans="1:10">
      <c r="A10783" s="4">
        <v>38415</v>
      </c>
      <c r="B10783">
        <v>4.32</v>
      </c>
      <c r="F10783" s="4">
        <v>33421</v>
      </c>
      <c r="G10783">
        <v>6.09</v>
      </c>
      <c r="H10783">
        <f t="shared" si="168"/>
        <v>2.1799999999999997</v>
      </c>
      <c r="I10783" s="103">
        <f>AVERAGE(H$10:H10783)</f>
        <v>0.46148598477817304</v>
      </c>
      <c r="J10783" s="2"/>
    </row>
    <row r="10784" spans="1:10">
      <c r="A10784" s="4">
        <v>38418</v>
      </c>
      <c r="B10784">
        <v>4.3099999999999996</v>
      </c>
      <c r="F10784" s="4">
        <v>33422</v>
      </c>
      <c r="G10784">
        <v>5.77</v>
      </c>
      <c r="H10784">
        <f t="shared" si="168"/>
        <v>2.4900000000000002</v>
      </c>
      <c r="I10784" s="103">
        <f>AVERAGE(H$10:H10784)</f>
        <v>0.46167424593967854</v>
      </c>
      <c r="J10784" s="2"/>
    </row>
    <row r="10785" spans="1:10">
      <c r="A10785" s="4">
        <v>38419</v>
      </c>
      <c r="B10785">
        <v>4.38</v>
      </c>
      <c r="F10785" s="4">
        <v>33423</v>
      </c>
      <c r="G10785">
        <v>5.77</v>
      </c>
      <c r="H10785">
        <f t="shared" si="168"/>
        <v>2.4900000000000002</v>
      </c>
      <c r="I10785" s="103">
        <f>AVERAGE(H$10:H10785)</f>
        <v>0.46186247216035969</v>
      </c>
      <c r="J10785" s="2"/>
    </row>
    <row r="10786" spans="1:10">
      <c r="A10786" s="4">
        <v>38420</v>
      </c>
      <c r="B10786">
        <v>4.5199999999999996</v>
      </c>
      <c r="F10786" s="4">
        <v>33424</v>
      </c>
      <c r="G10786">
        <v>5.76</v>
      </c>
      <c r="H10786">
        <f t="shared" si="168"/>
        <v>2.58</v>
      </c>
      <c r="I10786" s="103">
        <f>AVERAGE(H$10:H10786)</f>
        <v>0.46205901456806497</v>
      </c>
      <c r="J10786" s="2"/>
    </row>
    <row r="10787" spans="1:10">
      <c r="A10787" s="4">
        <v>38421</v>
      </c>
      <c r="B10787">
        <v>4.4800000000000004</v>
      </c>
      <c r="F10787" s="4">
        <v>33425</v>
      </c>
      <c r="G10787">
        <v>5.76</v>
      </c>
      <c r="H10787">
        <f t="shared" si="168"/>
        <v>2.58</v>
      </c>
      <c r="I10787" s="103">
        <f>AVERAGE(H$10:H10787)</f>
        <v>0.46225552050473517</v>
      </c>
      <c r="J10787" s="2"/>
    </row>
    <row r="10788" spans="1:10">
      <c r="A10788" s="4">
        <v>38422</v>
      </c>
      <c r="B10788">
        <v>4.5599999999999996</v>
      </c>
      <c r="F10788" s="4">
        <v>33426</v>
      </c>
      <c r="G10788">
        <v>5.76</v>
      </c>
      <c r="H10788">
        <f t="shared" si="168"/>
        <v>2.58</v>
      </c>
      <c r="I10788" s="103">
        <f>AVERAGE(H$10:H10788)</f>
        <v>0.46245198998052101</v>
      </c>
      <c r="J10788" s="2"/>
    </row>
    <row r="10789" spans="1:10">
      <c r="A10789" s="4">
        <v>38425</v>
      </c>
      <c r="B10789">
        <v>4.5199999999999996</v>
      </c>
      <c r="F10789" s="4">
        <v>33427</v>
      </c>
      <c r="G10789">
        <v>5.91</v>
      </c>
      <c r="H10789">
        <f t="shared" si="168"/>
        <v>2.4299999999999997</v>
      </c>
      <c r="I10789" s="103">
        <f>AVERAGE(H$10:H10789)</f>
        <v>0.46263450834879744</v>
      </c>
      <c r="J10789" s="2"/>
    </row>
    <row r="10790" spans="1:10">
      <c r="A10790" s="4">
        <v>38426</v>
      </c>
      <c r="B10790">
        <v>4.54</v>
      </c>
      <c r="F10790" s="4">
        <v>33428</v>
      </c>
      <c r="G10790">
        <v>5.82</v>
      </c>
      <c r="H10790">
        <f t="shared" si="168"/>
        <v>2.5399999999999991</v>
      </c>
      <c r="I10790" s="103">
        <f>AVERAGE(H$10:H10790)</f>
        <v>0.46282719599295391</v>
      </c>
      <c r="J10790" s="2"/>
    </row>
    <row r="10791" spans="1:10">
      <c r="A10791" s="4">
        <v>38427</v>
      </c>
      <c r="B10791">
        <v>4.5199999999999996</v>
      </c>
      <c r="F10791" s="4">
        <v>33429</v>
      </c>
      <c r="G10791">
        <v>5.72</v>
      </c>
      <c r="H10791">
        <f t="shared" si="168"/>
        <v>2.63</v>
      </c>
      <c r="I10791" s="103">
        <f>AVERAGE(H$10:H10791)</f>
        <v>0.46302819514005161</v>
      </c>
      <c r="J10791" s="2"/>
    </row>
    <row r="10792" spans="1:10">
      <c r="A10792" s="4">
        <v>38428</v>
      </c>
      <c r="B10792">
        <v>4.47</v>
      </c>
      <c r="F10792" s="4">
        <v>33430</v>
      </c>
      <c r="G10792">
        <v>5.86</v>
      </c>
      <c r="H10792">
        <f t="shared" si="168"/>
        <v>2.4400000000000004</v>
      </c>
      <c r="I10792" s="103">
        <f>AVERAGE(H$10:H10792)</f>
        <v>0.46321153667810777</v>
      </c>
      <c r="J10792" s="2"/>
    </row>
    <row r="10793" spans="1:10">
      <c r="A10793" s="4">
        <v>38429</v>
      </c>
      <c r="B10793">
        <v>4.51</v>
      </c>
      <c r="F10793" s="4">
        <v>33431</v>
      </c>
      <c r="G10793">
        <v>5.8</v>
      </c>
      <c r="H10793">
        <f t="shared" si="168"/>
        <v>2.46</v>
      </c>
      <c r="I10793" s="103">
        <f>AVERAGE(H$10:H10793)</f>
        <v>0.46339669881305973</v>
      </c>
      <c r="J10793" s="2"/>
    </row>
    <row r="10794" spans="1:10">
      <c r="A10794" s="4">
        <v>38432</v>
      </c>
      <c r="B10794">
        <v>4.53</v>
      </c>
      <c r="F10794" s="4">
        <v>33432</v>
      </c>
      <c r="G10794">
        <v>5.8</v>
      </c>
      <c r="H10794">
        <f t="shared" si="168"/>
        <v>2.46</v>
      </c>
      <c r="I10794" s="103">
        <f>AVERAGE(H$10:H10794)</f>
        <v>0.4635818266110372</v>
      </c>
      <c r="J10794" s="2"/>
    </row>
    <row r="10795" spans="1:10">
      <c r="A10795" s="4">
        <v>38433</v>
      </c>
      <c r="B10795">
        <v>4.63</v>
      </c>
      <c r="F10795" s="4">
        <v>33433</v>
      </c>
      <c r="G10795">
        <v>5.8</v>
      </c>
      <c r="H10795">
        <f t="shared" si="168"/>
        <v>2.46</v>
      </c>
      <c r="I10795" s="103">
        <f>AVERAGE(H$10:H10795)</f>
        <v>0.46376692008159059</v>
      </c>
      <c r="J10795" s="2"/>
    </row>
    <row r="10796" spans="1:10">
      <c r="A10796" s="4">
        <v>38434</v>
      </c>
      <c r="B10796">
        <v>4.6100000000000003</v>
      </c>
      <c r="F10796" s="4">
        <v>33434</v>
      </c>
      <c r="G10796">
        <v>5.96</v>
      </c>
      <c r="H10796">
        <f t="shared" si="168"/>
        <v>2.2999999999999998</v>
      </c>
      <c r="I10796" s="103">
        <f>AVERAGE(H$10:H10796)</f>
        <v>0.46393714656531343</v>
      </c>
      <c r="J10796" s="2"/>
    </row>
    <row r="10797" spans="1:10">
      <c r="A10797" s="4">
        <v>38435</v>
      </c>
      <c r="B10797">
        <v>4.5999999999999996</v>
      </c>
      <c r="F10797" s="4">
        <v>33435</v>
      </c>
      <c r="G10797">
        <v>5.91</v>
      </c>
      <c r="H10797">
        <f t="shared" si="168"/>
        <v>2.3599999999999994</v>
      </c>
      <c r="I10797" s="103">
        <f>AVERAGE(H$10:H10797)</f>
        <v>0.46411290322580978</v>
      </c>
      <c r="J10797" s="2"/>
    </row>
    <row r="10798" spans="1:10">
      <c r="A10798" s="4">
        <v>38439</v>
      </c>
      <c r="B10798">
        <v>4.6399999999999997</v>
      </c>
      <c r="F10798" s="4">
        <v>33436</v>
      </c>
      <c r="G10798">
        <v>5.82</v>
      </c>
      <c r="H10798">
        <f t="shared" si="168"/>
        <v>2.4800000000000004</v>
      </c>
      <c r="I10798" s="103">
        <f>AVERAGE(H$10:H10798)</f>
        <v>0.46429974974511407</v>
      </c>
      <c r="J10798" s="2"/>
    </row>
    <row r="10799" spans="1:10">
      <c r="A10799" s="4">
        <v>38440</v>
      </c>
      <c r="B10799">
        <v>4.5999999999999996</v>
      </c>
      <c r="F10799" s="4">
        <v>33437</v>
      </c>
      <c r="G10799">
        <v>5.83</v>
      </c>
      <c r="H10799">
        <f t="shared" si="168"/>
        <v>2.4800000000000004</v>
      </c>
      <c r="I10799" s="103">
        <f>AVERAGE(H$10:H10799)</f>
        <v>0.46448656163114316</v>
      </c>
      <c r="J10799" s="2"/>
    </row>
    <row r="10800" spans="1:10">
      <c r="A10800" s="4">
        <v>38441</v>
      </c>
      <c r="B10800">
        <v>4.5599999999999996</v>
      </c>
      <c r="F10800" s="4">
        <v>33438</v>
      </c>
      <c r="G10800">
        <v>5.75</v>
      </c>
      <c r="H10800">
        <f t="shared" si="168"/>
        <v>2.5299999999999994</v>
      </c>
      <c r="I10800" s="103">
        <f>AVERAGE(H$10:H10800)</f>
        <v>0.46467797238439762</v>
      </c>
      <c r="J10800" s="2"/>
    </row>
    <row r="10801" spans="1:10">
      <c r="A10801" s="4">
        <v>38442</v>
      </c>
      <c r="B10801">
        <v>4.5</v>
      </c>
      <c r="C10801" s="12" t="s">
        <v>83</v>
      </c>
      <c r="D10801" s="26">
        <f>AVERAGE(B10740:B10801)/100</f>
        <v>4.3025806451612907E-2</v>
      </c>
      <c r="F10801" s="4">
        <v>33439</v>
      </c>
      <c r="G10801">
        <v>5.75</v>
      </c>
      <c r="H10801">
        <f t="shared" si="168"/>
        <v>2.5299999999999994</v>
      </c>
      <c r="I10801" s="103">
        <f>AVERAGE(H$10:H10801)</f>
        <v>0.4648693476649402</v>
      </c>
      <c r="J10801" s="2"/>
    </row>
    <row r="10802" spans="1:10">
      <c r="A10802" s="4">
        <v>38443</v>
      </c>
      <c r="B10802">
        <v>4.46</v>
      </c>
      <c r="F10802" s="4">
        <v>33440</v>
      </c>
      <c r="G10802">
        <v>5.75</v>
      </c>
      <c r="H10802">
        <f t="shared" si="168"/>
        <v>2.5299999999999994</v>
      </c>
      <c r="I10802" s="103">
        <f>AVERAGE(H$10:H10802)</f>
        <v>0.4650606874826308</v>
      </c>
      <c r="J10802" s="2"/>
    </row>
    <row r="10803" spans="1:10">
      <c r="A10803" s="4">
        <v>38446</v>
      </c>
      <c r="B10803">
        <v>4.47</v>
      </c>
      <c r="F10803" s="4">
        <v>33441</v>
      </c>
      <c r="G10803">
        <v>5.81</v>
      </c>
      <c r="H10803">
        <f t="shared" si="168"/>
        <v>2.4699999999999998</v>
      </c>
      <c r="I10803" s="103">
        <f>AVERAGE(H$10:H10803)</f>
        <v>0.46524643320363485</v>
      </c>
      <c r="J10803" s="2"/>
    </row>
    <row r="10804" spans="1:10">
      <c r="A10804" s="4">
        <v>38447</v>
      </c>
      <c r="B10804">
        <v>4.4800000000000004</v>
      </c>
      <c r="F10804" s="4">
        <v>33442</v>
      </c>
      <c r="G10804">
        <v>5.74</v>
      </c>
      <c r="H10804">
        <f t="shared" si="168"/>
        <v>2.5700000000000003</v>
      </c>
      <c r="I10804" s="103">
        <f>AVERAGE(H$10:H10804)</f>
        <v>0.46544140805928985</v>
      </c>
      <c r="J10804" s="2"/>
    </row>
    <row r="10805" spans="1:10">
      <c r="A10805" s="4">
        <v>38448</v>
      </c>
      <c r="B10805">
        <v>4.4400000000000004</v>
      </c>
      <c r="F10805" s="4">
        <v>33443</v>
      </c>
      <c r="G10805">
        <v>5.63</v>
      </c>
      <c r="H10805">
        <f t="shared" si="168"/>
        <v>2.6100000000000003</v>
      </c>
      <c r="I10805" s="103">
        <f>AVERAGE(H$10:H10805)</f>
        <v>0.4656400518710665</v>
      </c>
      <c r="J10805" s="2"/>
    </row>
    <row r="10806" spans="1:10">
      <c r="A10806" s="4">
        <v>38449</v>
      </c>
      <c r="B10806">
        <v>4.49</v>
      </c>
      <c r="F10806" s="4">
        <v>33444</v>
      </c>
      <c r="G10806">
        <v>5.82</v>
      </c>
      <c r="H10806">
        <f t="shared" si="168"/>
        <v>2.379999999999999</v>
      </c>
      <c r="I10806" s="103">
        <f>AVERAGE(H$10:H10806)</f>
        <v>0.4658173566731531</v>
      </c>
      <c r="J10806" s="2"/>
    </row>
    <row r="10807" spans="1:10">
      <c r="A10807" s="4">
        <v>38450</v>
      </c>
      <c r="B10807">
        <v>4.5</v>
      </c>
      <c r="F10807" s="4">
        <v>33445</v>
      </c>
      <c r="G10807">
        <v>5.76</v>
      </c>
      <c r="H10807">
        <f t="shared" si="168"/>
        <v>2.4399999999999995</v>
      </c>
      <c r="I10807" s="103">
        <f>AVERAGE(H$10:H10807)</f>
        <v>0.46600018521948822</v>
      </c>
      <c r="J10807" s="2"/>
    </row>
    <row r="10808" spans="1:10">
      <c r="A10808" s="4">
        <v>38453</v>
      </c>
      <c r="B10808">
        <v>4.45</v>
      </c>
      <c r="F10808" s="4">
        <v>33446</v>
      </c>
      <c r="G10808">
        <v>5.76</v>
      </c>
      <c r="H10808">
        <f t="shared" si="168"/>
        <v>2.4399999999999995</v>
      </c>
      <c r="I10808" s="103">
        <f>AVERAGE(H$10:H10808)</f>
        <v>0.46618297990554985</v>
      </c>
      <c r="J10808" s="2"/>
    </row>
    <row r="10809" spans="1:10">
      <c r="A10809" s="4">
        <v>38454</v>
      </c>
      <c r="B10809">
        <v>4.38</v>
      </c>
      <c r="F10809" s="4">
        <v>33447</v>
      </c>
      <c r="G10809">
        <v>5.76</v>
      </c>
      <c r="H10809">
        <f t="shared" si="168"/>
        <v>2.4399999999999995</v>
      </c>
      <c r="I10809" s="103">
        <f>AVERAGE(H$10:H10809)</f>
        <v>0.46636574074074377</v>
      </c>
      <c r="J10809" s="2"/>
    </row>
    <row r="10810" spans="1:10">
      <c r="A10810" s="4">
        <v>38455</v>
      </c>
      <c r="B10810">
        <v>4.38</v>
      </c>
      <c r="F10810" s="4">
        <v>33448</v>
      </c>
      <c r="G10810">
        <v>5.8</v>
      </c>
      <c r="H10810">
        <f t="shared" si="168"/>
        <v>2.3999999999999995</v>
      </c>
      <c r="I10810" s="103">
        <f>AVERAGE(H$10:H10810)</f>
        <v>0.46654476437367209</v>
      </c>
      <c r="J10810" s="2"/>
    </row>
    <row r="10811" spans="1:10">
      <c r="A10811" s="4">
        <v>38456</v>
      </c>
      <c r="B10811">
        <v>4.37</v>
      </c>
      <c r="F10811" s="4">
        <v>33449</v>
      </c>
      <c r="G10811">
        <v>5.75</v>
      </c>
      <c r="H10811">
        <f t="shared" si="168"/>
        <v>2.4600000000000009</v>
      </c>
      <c r="I10811" s="103">
        <f>AVERAGE(H$10:H10811)</f>
        <v>0.46672930938715351</v>
      </c>
      <c r="J10811" s="2"/>
    </row>
    <row r="10812" spans="1:10">
      <c r="A10812" s="4">
        <v>38457</v>
      </c>
      <c r="B10812">
        <v>4.2699999999999996</v>
      </c>
      <c r="F10812" s="4">
        <v>33450</v>
      </c>
      <c r="G10812">
        <v>5.85</v>
      </c>
      <c r="H10812">
        <f t="shared" si="168"/>
        <v>2.3499999999999996</v>
      </c>
      <c r="I10812" s="103">
        <f>AVERAGE(H$10:H10812)</f>
        <v>0.46690363787837014</v>
      </c>
      <c r="J10812" s="2"/>
    </row>
    <row r="10813" spans="1:10">
      <c r="A10813" s="4">
        <v>38460</v>
      </c>
      <c r="B10813">
        <v>4.2699999999999996</v>
      </c>
      <c r="F10813" s="4">
        <v>33451</v>
      </c>
      <c r="G10813">
        <v>5.86</v>
      </c>
      <c r="H10813">
        <f t="shared" si="168"/>
        <v>2.339999999999999</v>
      </c>
      <c r="I10813" s="103">
        <f>AVERAGE(H$10:H10813)</f>
        <v>0.46707700851536771</v>
      </c>
      <c r="J10813" s="2"/>
    </row>
    <row r="10814" spans="1:10">
      <c r="A10814" s="4">
        <v>38461</v>
      </c>
      <c r="B10814">
        <v>4.21</v>
      </c>
      <c r="F10814" s="4">
        <v>33452</v>
      </c>
      <c r="G10814">
        <v>5.72</v>
      </c>
      <c r="H10814">
        <f t="shared" si="168"/>
        <v>2.3400000000000007</v>
      </c>
      <c r="I10814" s="103">
        <f>AVERAGE(H$10:H10814)</f>
        <v>0.46725034706154867</v>
      </c>
      <c r="J10814" s="2"/>
    </row>
    <row r="10815" spans="1:10">
      <c r="A10815" s="4">
        <v>38462</v>
      </c>
      <c r="B10815">
        <v>4.22</v>
      </c>
      <c r="F10815" s="4">
        <v>33453</v>
      </c>
      <c r="G10815">
        <v>5.72</v>
      </c>
      <c r="H10815">
        <f t="shared" si="168"/>
        <v>2.3400000000000007</v>
      </c>
      <c r="I10815" s="103">
        <f>AVERAGE(H$10:H10815)</f>
        <v>0.46742365352582205</v>
      </c>
      <c r="J10815" s="2"/>
    </row>
    <row r="10816" spans="1:10">
      <c r="A10816" s="4">
        <v>38463</v>
      </c>
      <c r="B10816">
        <v>4.32</v>
      </c>
      <c r="F10816" s="4">
        <v>33454</v>
      </c>
      <c r="G10816">
        <v>5.72</v>
      </c>
      <c r="H10816">
        <f t="shared" si="168"/>
        <v>2.3400000000000007</v>
      </c>
      <c r="I10816" s="103">
        <f>AVERAGE(H$10:H10816)</f>
        <v>0.46759692791709384</v>
      </c>
      <c r="J10816" s="2"/>
    </row>
    <row r="10817" spans="1:10">
      <c r="A10817" s="4">
        <v>38464</v>
      </c>
      <c r="B10817">
        <v>4.26</v>
      </c>
      <c r="F10817" s="4">
        <v>33455</v>
      </c>
      <c r="G10817">
        <v>5.79</v>
      </c>
      <c r="H10817">
        <f t="shared" si="168"/>
        <v>2.2499999999999991</v>
      </c>
      <c r="I10817" s="103">
        <f>AVERAGE(H$10:H10817)</f>
        <v>0.46776184307920365</v>
      </c>
      <c r="J10817" s="2"/>
    </row>
    <row r="10818" spans="1:10">
      <c r="A10818" s="4">
        <v>38467</v>
      </c>
      <c r="B10818">
        <v>4.26</v>
      </c>
      <c r="F10818" s="4">
        <v>33456</v>
      </c>
      <c r="G10818">
        <v>5.7</v>
      </c>
      <c r="H10818">
        <f t="shared" si="168"/>
        <v>2.2699999999999996</v>
      </c>
      <c r="I10818" s="103">
        <f>AVERAGE(H$10:H10818)</f>
        <v>0.46792857803682431</v>
      </c>
      <c r="J10818" s="2"/>
    </row>
    <row r="10819" spans="1:10">
      <c r="A10819" s="4">
        <v>38468</v>
      </c>
      <c r="B10819">
        <v>4.28</v>
      </c>
      <c r="F10819" s="4">
        <v>33457</v>
      </c>
      <c r="G10819">
        <v>6.29</v>
      </c>
      <c r="H10819">
        <f t="shared" si="168"/>
        <v>1.6399999999999997</v>
      </c>
      <c r="I10819" s="103">
        <f>AVERAGE(H$10:H10819)</f>
        <v>0.46803700277521132</v>
      </c>
      <c r="J10819" s="2"/>
    </row>
    <row r="10820" spans="1:10">
      <c r="A10820" s="4">
        <v>38469</v>
      </c>
      <c r="B10820">
        <v>4.25</v>
      </c>
      <c r="F10820" s="4">
        <v>33458</v>
      </c>
      <c r="G10820">
        <v>5.71</v>
      </c>
      <c r="H10820">
        <f t="shared" si="168"/>
        <v>2.2700000000000005</v>
      </c>
      <c r="I10820" s="103">
        <f>AVERAGE(H$10:H10820)</f>
        <v>0.46820368143557806</v>
      </c>
      <c r="J10820" s="2"/>
    </row>
    <row r="10821" spans="1:10">
      <c r="A10821" s="4">
        <v>38470</v>
      </c>
      <c r="B10821">
        <v>4.1900000000000004</v>
      </c>
      <c r="F10821" s="4">
        <v>33459</v>
      </c>
      <c r="G10821">
        <v>5.59</v>
      </c>
      <c r="H10821">
        <f t="shared" si="168"/>
        <v>2.3900000000000006</v>
      </c>
      <c r="I10821" s="103">
        <f>AVERAGE(H$10:H10821)</f>
        <v>0.46838142804291849</v>
      </c>
      <c r="J10821" s="2"/>
    </row>
    <row r="10822" spans="1:10">
      <c r="A10822" s="4">
        <v>38471</v>
      </c>
      <c r="B10822">
        <v>4.21</v>
      </c>
      <c r="F10822" s="4">
        <v>33460</v>
      </c>
      <c r="G10822">
        <v>5.59</v>
      </c>
      <c r="H10822">
        <f t="shared" si="168"/>
        <v>2.3900000000000006</v>
      </c>
      <c r="I10822" s="103">
        <f>AVERAGE(H$10:H10822)</f>
        <v>0.46855914177379404</v>
      </c>
      <c r="J10822" s="2"/>
    </row>
    <row r="10823" spans="1:10">
      <c r="A10823" s="4">
        <v>38474</v>
      </c>
      <c r="B10823">
        <v>4.21</v>
      </c>
      <c r="F10823" s="4">
        <v>33461</v>
      </c>
      <c r="G10823">
        <v>5.59</v>
      </c>
      <c r="H10823">
        <f t="shared" si="168"/>
        <v>2.3900000000000006</v>
      </c>
      <c r="I10823" s="103">
        <f>AVERAGE(H$10:H10823)</f>
        <v>0.4687368226373253</v>
      </c>
      <c r="J10823" s="2"/>
    </row>
    <row r="10824" spans="1:10">
      <c r="A10824" s="4">
        <v>38475</v>
      </c>
      <c r="B10824">
        <v>4.21</v>
      </c>
      <c r="F10824" s="4">
        <v>33462</v>
      </c>
      <c r="G10824">
        <v>5.66</v>
      </c>
      <c r="H10824">
        <f t="shared" si="168"/>
        <v>2.29</v>
      </c>
      <c r="I10824" s="103">
        <f>AVERAGE(H$10:H10824)</f>
        <v>0.46890522422561587</v>
      </c>
      <c r="J10824" s="2"/>
    </row>
    <row r="10825" spans="1:10">
      <c r="A10825" s="4">
        <v>38476</v>
      </c>
      <c r="B10825">
        <v>4.2</v>
      </c>
      <c r="F10825" s="4">
        <v>33463</v>
      </c>
      <c r="G10825">
        <v>5.64</v>
      </c>
      <c r="H10825">
        <f t="shared" si="168"/>
        <v>2.2700000000000005</v>
      </c>
      <c r="I10825" s="103">
        <f>AVERAGE(H$10:H10825)</f>
        <v>0.46907174556213349</v>
      </c>
      <c r="J10825" s="2"/>
    </row>
    <row r="10826" spans="1:10">
      <c r="A10826" s="4">
        <v>38477</v>
      </c>
      <c r="B10826">
        <v>4.1900000000000004</v>
      </c>
      <c r="F10826" s="4">
        <v>33464</v>
      </c>
      <c r="G10826">
        <v>5.58</v>
      </c>
      <c r="H10826">
        <f t="shared" ref="H10826:H10889" si="169">IFERROR(((VLOOKUP(F10826,$A$9:$B$14200,2,FALSE))-G10826),H10825)</f>
        <v>2.2400000000000002</v>
      </c>
      <c r="I10826" s="103">
        <f>AVERAGE(H$10:H10826)</f>
        <v>0.46923546269760891</v>
      </c>
      <c r="J10826" s="2"/>
    </row>
    <row r="10827" spans="1:10">
      <c r="A10827" s="4">
        <v>38478</v>
      </c>
      <c r="B10827">
        <v>4.28</v>
      </c>
      <c r="F10827" s="4">
        <v>33465</v>
      </c>
      <c r="G10827">
        <v>5.77</v>
      </c>
      <c r="H10827">
        <f t="shared" si="169"/>
        <v>2.0700000000000003</v>
      </c>
      <c r="I10827" s="103">
        <f>AVERAGE(H$10:H10827)</f>
        <v>0.46938343501571783</v>
      </c>
      <c r="J10827" s="2"/>
    </row>
    <row r="10828" spans="1:10">
      <c r="A10828" s="4">
        <v>38481</v>
      </c>
      <c r="B10828">
        <v>4.29</v>
      </c>
      <c r="F10828" s="4">
        <v>33466</v>
      </c>
      <c r="G10828">
        <v>5.55</v>
      </c>
      <c r="H10828">
        <f t="shared" si="169"/>
        <v>2.29</v>
      </c>
      <c r="I10828" s="103">
        <f>AVERAGE(H$10:H10828)</f>
        <v>0.46955171457621181</v>
      </c>
      <c r="J10828" s="2"/>
    </row>
    <row r="10829" spans="1:10">
      <c r="A10829" s="4">
        <v>38482</v>
      </c>
      <c r="B10829">
        <v>4.2300000000000004</v>
      </c>
      <c r="F10829" s="4">
        <v>33467</v>
      </c>
      <c r="G10829">
        <v>5.55</v>
      </c>
      <c r="H10829">
        <f t="shared" si="169"/>
        <v>2.29</v>
      </c>
      <c r="I10829" s="103">
        <f>AVERAGE(H$10:H10829)</f>
        <v>0.46971996303142655</v>
      </c>
      <c r="J10829" s="2"/>
    </row>
    <row r="10830" spans="1:10">
      <c r="A10830" s="4">
        <v>38483</v>
      </c>
      <c r="B10830">
        <v>4.21</v>
      </c>
      <c r="F10830" s="4">
        <v>33468</v>
      </c>
      <c r="G10830">
        <v>5.55</v>
      </c>
      <c r="H10830">
        <f t="shared" si="169"/>
        <v>2.29</v>
      </c>
      <c r="I10830" s="103">
        <f>AVERAGE(H$10:H10830)</f>
        <v>0.4698881803899857</v>
      </c>
      <c r="J10830" s="2"/>
    </row>
    <row r="10831" spans="1:10">
      <c r="A10831" s="4">
        <v>38484</v>
      </c>
      <c r="B10831">
        <v>4.18</v>
      </c>
      <c r="F10831" s="4">
        <v>33469</v>
      </c>
      <c r="G10831">
        <v>5.54</v>
      </c>
      <c r="H10831">
        <f t="shared" si="169"/>
        <v>2.29</v>
      </c>
      <c r="I10831" s="103">
        <f>AVERAGE(H$10:H10831)</f>
        <v>0.47005636666050965</v>
      </c>
      <c r="J10831" s="2"/>
    </row>
    <row r="10832" spans="1:10">
      <c r="A10832" s="4">
        <v>38485</v>
      </c>
      <c r="B10832">
        <v>4.12</v>
      </c>
      <c r="F10832" s="4">
        <v>33470</v>
      </c>
      <c r="G10832">
        <v>5.57</v>
      </c>
      <c r="H10832">
        <f t="shared" si="169"/>
        <v>2.2399999999999993</v>
      </c>
      <c r="I10832" s="103">
        <f>AVERAGE(H$10:H10832)</f>
        <v>0.47021990206043013</v>
      </c>
      <c r="J10832" s="2"/>
    </row>
    <row r="10833" spans="1:10">
      <c r="A10833" s="4">
        <v>38488</v>
      </c>
      <c r="B10833">
        <v>4.13</v>
      </c>
      <c r="F10833" s="4">
        <v>33471</v>
      </c>
      <c r="G10833">
        <v>6.24</v>
      </c>
      <c r="H10833">
        <f t="shared" si="169"/>
        <v>1.5599999999999996</v>
      </c>
      <c r="I10833" s="103">
        <f>AVERAGE(H$10:H10833)</f>
        <v>0.47032058388766035</v>
      </c>
      <c r="J10833" s="2"/>
    </row>
    <row r="10834" spans="1:10">
      <c r="A10834" s="4">
        <v>38489</v>
      </c>
      <c r="B10834">
        <v>4.12</v>
      </c>
      <c r="F10834" s="4">
        <v>33472</v>
      </c>
      <c r="G10834">
        <v>5.69</v>
      </c>
      <c r="H10834">
        <f t="shared" si="169"/>
        <v>2.09</v>
      </c>
      <c r="I10834" s="103">
        <f>AVERAGE(H$10:H10834)</f>
        <v>0.47047020785219729</v>
      </c>
      <c r="J10834" s="2"/>
    </row>
    <row r="10835" spans="1:10">
      <c r="A10835" s="4">
        <v>38490</v>
      </c>
      <c r="B10835">
        <v>4.07</v>
      </c>
      <c r="F10835" s="4">
        <v>33473</v>
      </c>
      <c r="G10835">
        <v>5.55</v>
      </c>
      <c r="H10835">
        <f t="shared" si="169"/>
        <v>2.33</v>
      </c>
      <c r="I10835" s="103">
        <f>AVERAGE(H$10:H10835)</f>
        <v>0.47064197302789906</v>
      </c>
      <c r="J10835" s="2"/>
    </row>
    <row r="10836" spans="1:10">
      <c r="A10836" s="4">
        <v>38491</v>
      </c>
      <c r="B10836">
        <v>4.1100000000000003</v>
      </c>
      <c r="F10836" s="4">
        <v>33474</v>
      </c>
      <c r="G10836">
        <v>5.55</v>
      </c>
      <c r="H10836">
        <f t="shared" si="169"/>
        <v>2.33</v>
      </c>
      <c r="I10836" s="103">
        <f>AVERAGE(H$10:H10836)</f>
        <v>0.47081370647455761</v>
      </c>
      <c r="J10836" s="2"/>
    </row>
    <row r="10837" spans="1:10">
      <c r="A10837" s="4">
        <v>38492</v>
      </c>
      <c r="B10837">
        <v>4.13</v>
      </c>
      <c r="F10837" s="4">
        <v>33475</v>
      </c>
      <c r="G10837">
        <v>5.55</v>
      </c>
      <c r="H10837">
        <f t="shared" si="169"/>
        <v>2.33</v>
      </c>
      <c r="I10837" s="103">
        <f>AVERAGE(H$10:H10837)</f>
        <v>0.47098540820096374</v>
      </c>
      <c r="J10837" s="2"/>
    </row>
    <row r="10838" spans="1:10">
      <c r="A10838" s="4">
        <v>38495</v>
      </c>
      <c r="B10838">
        <v>4.07</v>
      </c>
      <c r="F10838" s="4">
        <v>33476</v>
      </c>
      <c r="G10838">
        <v>5.63</v>
      </c>
      <c r="H10838">
        <f t="shared" si="169"/>
        <v>2.2800000000000002</v>
      </c>
      <c r="I10838" s="103">
        <f>AVERAGE(H$10:H10838)</f>
        <v>0.471152460984397</v>
      </c>
      <c r="J10838" s="2"/>
    </row>
    <row r="10839" spans="1:10">
      <c r="A10839" s="4">
        <v>38496</v>
      </c>
      <c r="B10839">
        <v>4.04</v>
      </c>
      <c r="F10839" s="4">
        <v>33477</v>
      </c>
      <c r="G10839">
        <v>5.59</v>
      </c>
      <c r="H10839">
        <f t="shared" si="169"/>
        <v>2.2999999999999998</v>
      </c>
      <c r="I10839" s="103">
        <f>AVERAGE(H$10:H10839)</f>
        <v>0.47132132963989248</v>
      </c>
      <c r="J10839" s="2"/>
    </row>
    <row r="10840" spans="1:10">
      <c r="A10840" s="4">
        <v>38497</v>
      </c>
      <c r="B10840">
        <v>4.08</v>
      </c>
      <c r="F10840" s="4">
        <v>33478</v>
      </c>
      <c r="G10840">
        <v>5.52</v>
      </c>
      <c r="H10840">
        <f t="shared" si="169"/>
        <v>2.3000000000000007</v>
      </c>
      <c r="I10840" s="103">
        <f>AVERAGE(H$10:H10840)</f>
        <v>0.47149016711291991</v>
      </c>
      <c r="J10840" s="2"/>
    </row>
    <row r="10841" spans="1:10">
      <c r="A10841" s="4">
        <v>38498</v>
      </c>
      <c r="B10841">
        <v>4.08</v>
      </c>
      <c r="F10841" s="4">
        <v>33479</v>
      </c>
      <c r="G10841">
        <v>5.49</v>
      </c>
      <c r="H10841">
        <f t="shared" si="169"/>
        <v>2.25</v>
      </c>
      <c r="I10841" s="103">
        <f>AVERAGE(H$10:H10841)</f>
        <v>0.47165435745938289</v>
      </c>
      <c r="J10841" s="2"/>
    </row>
    <row r="10842" spans="1:10">
      <c r="A10842" s="4">
        <v>38499</v>
      </c>
      <c r="B10842">
        <v>4.08</v>
      </c>
      <c r="F10842" s="4">
        <v>33480</v>
      </c>
      <c r="G10842">
        <v>5.5</v>
      </c>
      <c r="H10842">
        <f t="shared" si="169"/>
        <v>2.3200000000000003</v>
      </c>
      <c r="I10842" s="103">
        <f>AVERAGE(H$10:H10842)</f>
        <v>0.47182497923013339</v>
      </c>
      <c r="J10842" s="2"/>
    </row>
    <row r="10843" spans="1:10">
      <c r="A10843" s="4">
        <v>38503</v>
      </c>
      <c r="B10843">
        <v>4</v>
      </c>
      <c r="F10843" s="4">
        <v>33481</v>
      </c>
      <c r="G10843">
        <v>5.5</v>
      </c>
      <c r="H10843">
        <f t="shared" si="169"/>
        <v>2.3200000000000003</v>
      </c>
      <c r="I10843" s="103">
        <f>AVERAGE(H$10:H10843)</f>
        <v>0.47199556950341842</v>
      </c>
      <c r="J10843" s="2"/>
    </row>
    <row r="10844" spans="1:10">
      <c r="A10844" s="4">
        <v>38504</v>
      </c>
      <c r="B10844">
        <v>3.91</v>
      </c>
      <c r="F10844" s="4">
        <v>33482</v>
      </c>
      <c r="G10844">
        <v>5.5</v>
      </c>
      <c r="H10844">
        <f t="shared" si="169"/>
        <v>2.3200000000000003</v>
      </c>
      <c r="I10844" s="103">
        <f>AVERAGE(H$10:H10844)</f>
        <v>0.4721661282879589</v>
      </c>
      <c r="J10844" s="2"/>
    </row>
    <row r="10845" spans="1:10">
      <c r="A10845" s="4">
        <v>38505</v>
      </c>
      <c r="B10845">
        <v>3.89</v>
      </c>
      <c r="F10845" s="4">
        <v>33483</v>
      </c>
      <c r="G10845">
        <v>5.5</v>
      </c>
      <c r="H10845">
        <f t="shared" si="169"/>
        <v>2.3200000000000003</v>
      </c>
      <c r="I10845" s="103">
        <f>AVERAGE(H$10:H10845)</f>
        <v>0.47233665559247273</v>
      </c>
      <c r="J10845" s="2"/>
    </row>
    <row r="10846" spans="1:10">
      <c r="A10846" s="4">
        <v>38506</v>
      </c>
      <c r="B10846">
        <v>3.98</v>
      </c>
      <c r="F10846" s="4">
        <v>33484</v>
      </c>
      <c r="G10846">
        <v>5.82</v>
      </c>
      <c r="H10846">
        <f t="shared" si="169"/>
        <v>1.9899999999999993</v>
      </c>
      <c r="I10846" s="103">
        <f>AVERAGE(H$10:H10846)</f>
        <v>0.47247670019378374</v>
      </c>
      <c r="J10846" s="2"/>
    </row>
    <row r="10847" spans="1:10">
      <c r="A10847" s="4">
        <v>38509</v>
      </c>
      <c r="B10847">
        <v>3.96</v>
      </c>
      <c r="F10847" s="4">
        <v>33485</v>
      </c>
      <c r="G10847">
        <v>5.87</v>
      </c>
      <c r="H10847">
        <f t="shared" si="169"/>
        <v>1.9399999999999995</v>
      </c>
      <c r="I10847" s="103">
        <f>AVERAGE(H$10:H10847)</f>
        <v>0.47261210555453348</v>
      </c>
      <c r="J10847" s="2"/>
    </row>
    <row r="10848" spans="1:10">
      <c r="A10848" s="4">
        <v>38510</v>
      </c>
      <c r="B10848">
        <v>3.92</v>
      </c>
      <c r="F10848" s="4">
        <v>33486</v>
      </c>
      <c r="G10848">
        <v>5.67</v>
      </c>
      <c r="H10848">
        <f t="shared" si="169"/>
        <v>2.16</v>
      </c>
      <c r="I10848" s="103">
        <f>AVERAGE(H$10:H10848)</f>
        <v>0.47276778300581546</v>
      </c>
      <c r="J10848" s="2"/>
    </row>
    <row r="10849" spans="1:10">
      <c r="A10849" s="4">
        <v>38511</v>
      </c>
      <c r="B10849">
        <v>3.95</v>
      </c>
      <c r="F10849" s="4">
        <v>33487</v>
      </c>
      <c r="G10849">
        <v>5.53</v>
      </c>
      <c r="H10849">
        <f t="shared" si="169"/>
        <v>2.2299999999999995</v>
      </c>
      <c r="I10849" s="103">
        <f>AVERAGE(H$10:H10849)</f>
        <v>0.47292988929889607</v>
      </c>
      <c r="J10849" s="2"/>
    </row>
    <row r="10850" spans="1:10">
      <c r="A10850" s="4">
        <v>38512</v>
      </c>
      <c r="B10850">
        <v>3.98</v>
      </c>
      <c r="F10850" s="4">
        <v>33488</v>
      </c>
      <c r="G10850">
        <v>5.53</v>
      </c>
      <c r="H10850">
        <f t="shared" si="169"/>
        <v>2.2299999999999995</v>
      </c>
      <c r="I10850" s="103">
        <f>AVERAGE(H$10:H10850)</f>
        <v>0.47309196568582534</v>
      </c>
      <c r="J10850" s="2"/>
    </row>
    <row r="10851" spans="1:10">
      <c r="A10851" s="4">
        <v>38513</v>
      </c>
      <c r="B10851">
        <v>4.05</v>
      </c>
      <c r="F10851" s="4">
        <v>33489</v>
      </c>
      <c r="G10851">
        <v>5.53</v>
      </c>
      <c r="H10851">
        <f t="shared" si="169"/>
        <v>2.2299999999999995</v>
      </c>
      <c r="I10851" s="103">
        <f>AVERAGE(H$10:H10851)</f>
        <v>0.47325401217487845</v>
      </c>
      <c r="J10851" s="2"/>
    </row>
    <row r="10852" spans="1:10">
      <c r="A10852" s="4">
        <v>38516</v>
      </c>
      <c r="B10852">
        <v>4.09</v>
      </c>
      <c r="F10852" s="4">
        <v>33490</v>
      </c>
      <c r="G10852">
        <v>5.59</v>
      </c>
      <c r="H10852">
        <f t="shared" si="169"/>
        <v>2.1400000000000006</v>
      </c>
      <c r="I10852" s="103">
        <f>AVERAGE(H$10:H10852)</f>
        <v>0.47340772848842871</v>
      </c>
      <c r="J10852" s="2"/>
    </row>
    <row r="10853" spans="1:10">
      <c r="A10853" s="4">
        <v>38517</v>
      </c>
      <c r="B10853">
        <v>4.13</v>
      </c>
      <c r="F10853" s="4">
        <v>33491</v>
      </c>
      <c r="G10853">
        <v>5.53</v>
      </c>
      <c r="H10853">
        <f t="shared" si="169"/>
        <v>2.2000000000000002</v>
      </c>
      <c r="I10853" s="103">
        <f>AVERAGE(H$10:H10853)</f>
        <v>0.47356694946514499</v>
      </c>
      <c r="J10853" s="2"/>
    </row>
    <row r="10854" spans="1:10">
      <c r="A10854" s="4">
        <v>38518</v>
      </c>
      <c r="B10854">
        <v>4.12</v>
      </c>
      <c r="F10854" s="4">
        <v>33492</v>
      </c>
      <c r="G10854">
        <v>5.51</v>
      </c>
      <c r="H10854">
        <f t="shared" si="169"/>
        <v>2.2300000000000004</v>
      </c>
      <c r="I10854" s="103">
        <f>AVERAGE(H$10:H10854)</f>
        <v>0.47372890733057005</v>
      </c>
      <c r="J10854" s="2"/>
    </row>
    <row r="10855" spans="1:10">
      <c r="A10855" s="4">
        <v>38519</v>
      </c>
      <c r="B10855">
        <v>4.09</v>
      </c>
      <c r="F10855" s="4">
        <v>33493</v>
      </c>
      <c r="G10855">
        <v>5.53</v>
      </c>
      <c r="H10855">
        <f t="shared" si="169"/>
        <v>2.1399999999999997</v>
      </c>
      <c r="I10855" s="103">
        <f>AVERAGE(H$10:H10855)</f>
        <v>0.47388253734095814</v>
      </c>
      <c r="J10855" s="2"/>
    </row>
    <row r="10856" spans="1:10">
      <c r="A10856" s="4">
        <v>38520</v>
      </c>
      <c r="B10856">
        <v>4.09</v>
      </c>
      <c r="F10856" s="4">
        <v>33494</v>
      </c>
      <c r="G10856">
        <v>5.31</v>
      </c>
      <c r="H10856">
        <f t="shared" si="169"/>
        <v>2.3500000000000005</v>
      </c>
      <c r="I10856" s="103">
        <f>AVERAGE(H$10:H10856)</f>
        <v>0.47405549921637619</v>
      </c>
      <c r="J10856" s="2"/>
    </row>
    <row r="10857" spans="1:10">
      <c r="A10857" s="4">
        <v>38523</v>
      </c>
      <c r="B10857">
        <v>4.1100000000000003</v>
      </c>
      <c r="F10857" s="4">
        <v>33495</v>
      </c>
      <c r="G10857">
        <v>5.31</v>
      </c>
      <c r="H10857">
        <f t="shared" si="169"/>
        <v>2.3500000000000005</v>
      </c>
      <c r="I10857" s="103">
        <f>AVERAGE(H$10:H10857)</f>
        <v>0.47422842920354286</v>
      </c>
      <c r="J10857" s="2"/>
    </row>
    <row r="10858" spans="1:10">
      <c r="A10858" s="4">
        <v>38524</v>
      </c>
      <c r="B10858">
        <v>4.0599999999999996</v>
      </c>
      <c r="F10858" s="4">
        <v>33496</v>
      </c>
      <c r="G10858">
        <v>5.31</v>
      </c>
      <c r="H10858">
        <f t="shared" si="169"/>
        <v>2.3500000000000005</v>
      </c>
      <c r="I10858" s="103">
        <f>AVERAGE(H$10:H10858)</f>
        <v>0.47440132731127599</v>
      </c>
      <c r="J10858" s="2"/>
    </row>
    <row r="10859" spans="1:10">
      <c r="A10859" s="4">
        <v>38525</v>
      </c>
      <c r="B10859">
        <v>3.95</v>
      </c>
      <c r="F10859" s="4">
        <v>33497</v>
      </c>
      <c r="G10859">
        <v>5.56</v>
      </c>
      <c r="H10859">
        <f t="shared" si="169"/>
        <v>2.0700000000000003</v>
      </c>
      <c r="I10859" s="103">
        <f>AVERAGE(H$10:H10859)</f>
        <v>0.47454838709677727</v>
      </c>
      <c r="J10859" s="2"/>
    </row>
    <row r="10860" spans="1:10">
      <c r="A10860" s="4">
        <v>38526</v>
      </c>
      <c r="B10860">
        <v>3.96</v>
      </c>
      <c r="F10860" s="4">
        <v>33498</v>
      </c>
      <c r="G10860">
        <v>5.61</v>
      </c>
      <c r="H10860">
        <f t="shared" si="169"/>
        <v>2.0099999999999998</v>
      </c>
      <c r="I10860" s="103">
        <f>AVERAGE(H$10:H10860)</f>
        <v>0.47468989033269132</v>
      </c>
      <c r="J10860" s="2"/>
    </row>
    <row r="10861" spans="1:10">
      <c r="A10861" s="4">
        <v>38527</v>
      </c>
      <c r="B10861">
        <v>3.92</v>
      </c>
      <c r="F10861" s="4">
        <v>33499</v>
      </c>
      <c r="G10861">
        <v>5.43</v>
      </c>
      <c r="H10861">
        <f t="shared" si="169"/>
        <v>2.1900000000000004</v>
      </c>
      <c r="I10861" s="103">
        <f>AVERAGE(H$10:H10861)</f>
        <v>0.47484795429414234</v>
      </c>
      <c r="J10861" s="2"/>
    </row>
    <row r="10862" spans="1:10">
      <c r="A10862" s="4">
        <v>38530</v>
      </c>
      <c r="B10862">
        <v>3.9</v>
      </c>
      <c r="F10862" s="4">
        <v>33500</v>
      </c>
      <c r="G10862">
        <v>5.37</v>
      </c>
      <c r="H10862">
        <f t="shared" si="169"/>
        <v>2.2400000000000002</v>
      </c>
      <c r="I10862" s="103">
        <f>AVERAGE(H$10:H10862)</f>
        <v>0.47501059614853336</v>
      </c>
      <c r="J10862" s="2"/>
    </row>
    <row r="10863" spans="1:10">
      <c r="A10863" s="4">
        <v>38531</v>
      </c>
      <c r="B10863">
        <v>3.97</v>
      </c>
      <c r="F10863" s="4">
        <v>33501</v>
      </c>
      <c r="G10863">
        <v>5.24</v>
      </c>
      <c r="H10863">
        <f t="shared" si="169"/>
        <v>2.33</v>
      </c>
      <c r="I10863" s="103">
        <f>AVERAGE(H$10:H10863)</f>
        <v>0.47518149990787106</v>
      </c>
      <c r="J10863" s="2"/>
    </row>
    <row r="10864" spans="1:10">
      <c r="A10864" s="4">
        <v>38532</v>
      </c>
      <c r="B10864">
        <v>3.99</v>
      </c>
      <c r="F10864" s="4">
        <v>33502</v>
      </c>
      <c r="G10864">
        <v>5.24</v>
      </c>
      <c r="H10864">
        <f t="shared" si="169"/>
        <v>2.33</v>
      </c>
      <c r="I10864" s="103">
        <f>AVERAGE(H$10:H10864)</f>
        <v>0.4753523721787225</v>
      </c>
      <c r="J10864" s="2"/>
    </row>
    <row r="10865" spans="1:10">
      <c r="A10865" s="4">
        <v>38533</v>
      </c>
      <c r="B10865">
        <v>3.94</v>
      </c>
      <c r="C10865" s="12" t="s">
        <v>84</v>
      </c>
      <c r="D10865" s="23">
        <f>AVERAGE(B10801:B10865)/100</f>
        <v>4.1638461538461541E-2</v>
      </c>
      <c r="F10865" s="4">
        <v>33503</v>
      </c>
      <c r="G10865">
        <v>5.24</v>
      </c>
      <c r="H10865">
        <f t="shared" si="169"/>
        <v>2.33</v>
      </c>
      <c r="I10865" s="103">
        <f>AVERAGE(H$10:H10865)</f>
        <v>0.47552321296978928</v>
      </c>
      <c r="J10865" s="2"/>
    </row>
    <row r="10866" spans="1:10">
      <c r="A10866" s="4">
        <v>38534</v>
      </c>
      <c r="B10866">
        <v>4.0599999999999996</v>
      </c>
      <c r="F10866" s="4">
        <v>33504</v>
      </c>
      <c r="G10866">
        <v>5.32</v>
      </c>
      <c r="H10866">
        <f t="shared" si="169"/>
        <v>2.2299999999999995</v>
      </c>
      <c r="I10866" s="103">
        <f>AVERAGE(H$10:H10866)</f>
        <v>0.4756848116422614</v>
      </c>
      <c r="J10866" s="2"/>
    </row>
    <row r="10867" spans="1:10">
      <c r="A10867" s="4">
        <v>38538</v>
      </c>
      <c r="B10867">
        <v>4.1100000000000003</v>
      </c>
      <c r="F10867" s="4">
        <v>33505</v>
      </c>
      <c r="G10867">
        <v>5.32</v>
      </c>
      <c r="H10867">
        <f t="shared" si="169"/>
        <v>2.2399999999999993</v>
      </c>
      <c r="I10867" s="103">
        <f>AVERAGE(H$10:H10867)</f>
        <v>0.47584730152882959</v>
      </c>
      <c r="J10867" s="2"/>
    </row>
    <row r="10868" spans="1:10">
      <c r="A10868" s="4">
        <v>38539</v>
      </c>
      <c r="B10868">
        <v>4.08</v>
      </c>
      <c r="F10868" s="4">
        <v>33506</v>
      </c>
      <c r="G10868">
        <v>5.32</v>
      </c>
      <c r="H10868">
        <f t="shared" si="169"/>
        <v>2.2599999999999998</v>
      </c>
      <c r="I10868" s="103">
        <f>AVERAGE(H$10:H10868)</f>
        <v>0.47601160327838954</v>
      </c>
      <c r="J10868" s="2"/>
    </row>
    <row r="10869" spans="1:10">
      <c r="A10869" s="4">
        <v>38540</v>
      </c>
      <c r="B10869">
        <v>4.05</v>
      </c>
      <c r="F10869" s="4">
        <v>33507</v>
      </c>
      <c r="G10869">
        <v>5.4</v>
      </c>
      <c r="H10869">
        <f t="shared" si="169"/>
        <v>2.1599999999999993</v>
      </c>
      <c r="I10869" s="103">
        <f>AVERAGE(H$10:H10869)</f>
        <v>0.47616666666666962</v>
      </c>
      <c r="J10869" s="2"/>
    </row>
    <row r="10870" spans="1:10">
      <c r="A10870" s="4">
        <v>38541</v>
      </c>
      <c r="B10870">
        <v>4.1100000000000003</v>
      </c>
      <c r="F10870" s="4">
        <v>33508</v>
      </c>
      <c r="G10870">
        <v>5.24</v>
      </c>
      <c r="H10870">
        <f t="shared" si="169"/>
        <v>2.25</v>
      </c>
      <c r="I10870" s="103">
        <f>AVERAGE(H$10:H10870)</f>
        <v>0.47632998803057103</v>
      </c>
      <c r="J10870" s="2"/>
    </row>
    <row r="10871" spans="1:10">
      <c r="A10871" s="4">
        <v>38544</v>
      </c>
      <c r="B10871">
        <v>4.1100000000000003</v>
      </c>
      <c r="F10871" s="4">
        <v>33509</v>
      </c>
      <c r="G10871">
        <v>5.24</v>
      </c>
      <c r="H10871">
        <f t="shared" si="169"/>
        <v>2.25</v>
      </c>
      <c r="I10871" s="103">
        <f>AVERAGE(H$10:H10871)</f>
        <v>0.47649327932241131</v>
      </c>
      <c r="J10871" s="2"/>
    </row>
    <row r="10872" spans="1:10">
      <c r="A10872" s="4">
        <v>38545</v>
      </c>
      <c r="B10872">
        <v>4.1500000000000004</v>
      </c>
      <c r="F10872" s="4">
        <v>33510</v>
      </c>
      <c r="G10872">
        <v>5.24</v>
      </c>
      <c r="H10872">
        <f t="shared" si="169"/>
        <v>2.25</v>
      </c>
      <c r="I10872" s="103">
        <f>AVERAGE(H$10:H10872)</f>
        <v>0.47665654055049544</v>
      </c>
      <c r="J10872" s="2"/>
    </row>
    <row r="10873" spans="1:10">
      <c r="A10873" s="4">
        <v>38546</v>
      </c>
      <c r="B10873">
        <v>4.17</v>
      </c>
      <c r="F10873" s="4">
        <v>33511</v>
      </c>
      <c r="G10873">
        <v>5.6</v>
      </c>
      <c r="H10873">
        <f t="shared" si="169"/>
        <v>1.87</v>
      </c>
      <c r="I10873" s="103">
        <f>AVERAGE(H$10:H10873)</f>
        <v>0.47678479381443589</v>
      </c>
      <c r="J10873" s="2"/>
    </row>
    <row r="10874" spans="1:10">
      <c r="A10874" s="4">
        <v>38547</v>
      </c>
      <c r="B10874">
        <v>4.1900000000000004</v>
      </c>
      <c r="F10874" s="4">
        <v>33512</v>
      </c>
      <c r="G10874">
        <v>5.4</v>
      </c>
      <c r="H10874">
        <f t="shared" si="169"/>
        <v>2.0499999999999998</v>
      </c>
      <c r="I10874" s="103">
        <f>AVERAGE(H$10:H10874)</f>
        <v>0.47692959042798272</v>
      </c>
      <c r="J10874" s="2"/>
    </row>
    <row r="10875" spans="1:10">
      <c r="A10875" s="4">
        <v>38548</v>
      </c>
      <c r="B10875">
        <v>4.18</v>
      </c>
      <c r="F10875" s="4">
        <v>33513</v>
      </c>
      <c r="G10875">
        <v>5.2</v>
      </c>
      <c r="H10875">
        <f t="shared" si="169"/>
        <v>2.2699999999999996</v>
      </c>
      <c r="I10875" s="103">
        <f>AVERAGE(H$10:H10875)</f>
        <v>0.47709460703110917</v>
      </c>
      <c r="J10875" s="2"/>
    </row>
    <row r="10876" spans="1:10">
      <c r="A10876" s="4">
        <v>38551</v>
      </c>
      <c r="B10876">
        <v>4.22</v>
      </c>
      <c r="F10876" s="4">
        <v>33514</v>
      </c>
      <c r="G10876">
        <v>5.33</v>
      </c>
      <c r="H10876">
        <f t="shared" si="169"/>
        <v>2.1399999999999997</v>
      </c>
      <c r="I10876" s="103">
        <f>AVERAGE(H$10:H10876)</f>
        <v>0.47724763044078705</v>
      </c>
      <c r="J10876" s="2"/>
    </row>
    <row r="10877" spans="1:10">
      <c r="A10877" s="4">
        <v>38552</v>
      </c>
      <c r="B10877">
        <v>4.2</v>
      </c>
      <c r="F10877" s="4">
        <v>33515</v>
      </c>
      <c r="G10877">
        <v>5.16</v>
      </c>
      <c r="H10877">
        <f t="shared" si="169"/>
        <v>2.2299999999999995</v>
      </c>
      <c r="I10877" s="103">
        <f>AVERAGE(H$10:H10877)</f>
        <v>0.47740890688259408</v>
      </c>
      <c r="J10877" s="2"/>
    </row>
    <row r="10878" spans="1:10">
      <c r="A10878" s="4">
        <v>38553</v>
      </c>
      <c r="B10878">
        <v>4.17</v>
      </c>
      <c r="F10878" s="4">
        <v>33516</v>
      </c>
      <c r="G10878">
        <v>5.16</v>
      </c>
      <c r="H10878">
        <f t="shared" si="169"/>
        <v>2.2299999999999995</v>
      </c>
      <c r="I10878" s="103">
        <f>AVERAGE(H$10:H10878)</f>
        <v>0.4775701536479926</v>
      </c>
      <c r="J10878" s="2"/>
    </row>
    <row r="10879" spans="1:10">
      <c r="A10879" s="4">
        <v>38554</v>
      </c>
      <c r="B10879">
        <v>4.28</v>
      </c>
      <c r="F10879" s="4">
        <v>33517</v>
      </c>
      <c r="G10879">
        <v>5.16</v>
      </c>
      <c r="H10879">
        <f t="shared" si="169"/>
        <v>2.2299999999999995</v>
      </c>
      <c r="I10879" s="103">
        <f>AVERAGE(H$10:H10879)</f>
        <v>0.47773137074517308</v>
      </c>
      <c r="J10879" s="2"/>
    </row>
    <row r="10880" spans="1:10">
      <c r="A10880" s="4">
        <v>38555</v>
      </c>
      <c r="B10880">
        <v>4.2300000000000004</v>
      </c>
      <c r="F10880" s="4">
        <v>33518</v>
      </c>
      <c r="G10880">
        <v>5.22</v>
      </c>
      <c r="H10880">
        <f t="shared" si="169"/>
        <v>2.1800000000000006</v>
      </c>
      <c r="I10880" s="103">
        <f>AVERAGE(H$10:H10880)</f>
        <v>0.47788795878944273</v>
      </c>
      <c r="J10880" s="2"/>
    </row>
    <row r="10881" spans="1:10">
      <c r="A10881" s="4">
        <v>38558</v>
      </c>
      <c r="B10881">
        <v>4.25</v>
      </c>
      <c r="F10881" s="4">
        <v>33519</v>
      </c>
      <c r="G10881">
        <v>5.18</v>
      </c>
      <c r="H10881">
        <f t="shared" si="169"/>
        <v>2.25</v>
      </c>
      <c r="I10881" s="103">
        <f>AVERAGE(H$10:H10881)</f>
        <v>0.47805095658572772</v>
      </c>
      <c r="J10881" s="2"/>
    </row>
    <row r="10882" spans="1:10">
      <c r="A10882" s="4">
        <v>38559</v>
      </c>
      <c r="B10882">
        <v>4.24</v>
      </c>
      <c r="F10882" s="4">
        <v>33520</v>
      </c>
      <c r="G10882">
        <v>5.15</v>
      </c>
      <c r="H10882">
        <f t="shared" si="169"/>
        <v>2.3599999999999994</v>
      </c>
      <c r="I10882" s="103">
        <f>AVERAGE(H$10:H10882)</f>
        <v>0.47822404120298273</v>
      </c>
      <c r="J10882" s="2"/>
    </row>
    <row r="10883" spans="1:10">
      <c r="A10883" s="4">
        <v>38560</v>
      </c>
      <c r="B10883">
        <v>4.2699999999999996</v>
      </c>
      <c r="F10883" s="4">
        <v>33521</v>
      </c>
      <c r="G10883">
        <v>5.17</v>
      </c>
      <c r="H10883">
        <f t="shared" si="169"/>
        <v>2.41</v>
      </c>
      <c r="I10883" s="103">
        <f>AVERAGE(H$10:H10883)</f>
        <v>0.47840169210962213</v>
      </c>
      <c r="J10883" s="2"/>
    </row>
    <row r="10884" spans="1:10">
      <c r="A10884" s="4">
        <v>38561</v>
      </c>
      <c r="B10884">
        <v>4.2</v>
      </c>
      <c r="F10884" s="4">
        <v>33522</v>
      </c>
      <c r="G10884">
        <v>5.03</v>
      </c>
      <c r="H10884">
        <f t="shared" si="169"/>
        <v>2.46</v>
      </c>
      <c r="I10884" s="103">
        <f>AVERAGE(H$10:H10884)</f>
        <v>0.47858390804597989</v>
      </c>
      <c r="J10884" s="2"/>
    </row>
    <row r="10885" spans="1:10">
      <c r="A10885" s="4">
        <v>38562</v>
      </c>
      <c r="B10885">
        <v>4.28</v>
      </c>
      <c r="F10885" s="4">
        <v>33523</v>
      </c>
      <c r="G10885">
        <v>5.03</v>
      </c>
      <c r="H10885">
        <f t="shared" si="169"/>
        <v>2.46</v>
      </c>
      <c r="I10885" s="103">
        <f>AVERAGE(H$10:H10885)</f>
        <v>0.47876609047444202</v>
      </c>
      <c r="J10885" s="2"/>
    </row>
    <row r="10886" spans="1:10">
      <c r="A10886" s="4">
        <v>38565</v>
      </c>
      <c r="B10886">
        <v>4.32</v>
      </c>
      <c r="F10886" s="4">
        <v>33524</v>
      </c>
      <c r="G10886">
        <v>5.03</v>
      </c>
      <c r="H10886">
        <f t="shared" si="169"/>
        <v>2.46</v>
      </c>
      <c r="I10886" s="103">
        <f>AVERAGE(H$10:H10886)</f>
        <v>0.47894823940425035</v>
      </c>
      <c r="J10886" s="2"/>
    </row>
    <row r="10887" spans="1:10">
      <c r="A10887" s="4">
        <v>38566</v>
      </c>
      <c r="B10887">
        <v>4.34</v>
      </c>
      <c r="F10887" s="4">
        <v>33525</v>
      </c>
      <c r="G10887">
        <v>5.03</v>
      </c>
      <c r="H10887">
        <f t="shared" si="169"/>
        <v>2.46</v>
      </c>
      <c r="I10887" s="103">
        <f>AVERAGE(H$10:H10887)</f>
        <v>0.47913035484464345</v>
      </c>
      <c r="J10887" s="2"/>
    </row>
    <row r="10888" spans="1:10">
      <c r="A10888" s="4">
        <v>38567</v>
      </c>
      <c r="B10888">
        <v>4.3</v>
      </c>
      <c r="F10888" s="4">
        <v>33526</v>
      </c>
      <c r="G10888">
        <v>5.58</v>
      </c>
      <c r="H10888">
        <f t="shared" si="169"/>
        <v>1.88</v>
      </c>
      <c r="I10888" s="103">
        <f>AVERAGE(H$10:H10888)</f>
        <v>0.47925912308116847</v>
      </c>
      <c r="J10888" s="2"/>
    </row>
    <row r="10889" spans="1:10">
      <c r="A10889" s="4">
        <v>38568</v>
      </c>
      <c r="B10889">
        <v>4.32</v>
      </c>
      <c r="F10889" s="4">
        <v>33527</v>
      </c>
      <c r="G10889">
        <v>6.11</v>
      </c>
      <c r="H10889">
        <f t="shared" si="169"/>
        <v>1.3399999999999999</v>
      </c>
      <c r="I10889" s="103">
        <f>AVERAGE(H$10:H10889)</f>
        <v>0.47933823529412056</v>
      </c>
      <c r="J10889" s="2"/>
    </row>
    <row r="10890" spans="1:10">
      <c r="A10890" s="4">
        <v>38569</v>
      </c>
      <c r="B10890">
        <v>4.4000000000000004</v>
      </c>
      <c r="F10890" s="4">
        <v>33528</v>
      </c>
      <c r="G10890">
        <v>5.33</v>
      </c>
      <c r="H10890">
        <f t="shared" ref="H10890:H10953" si="170">IFERROR(((VLOOKUP(F10890,$A$9:$B$14200,2,FALSE))-G10890),H10889)</f>
        <v>2.2199999999999998</v>
      </c>
      <c r="I10890" s="103">
        <f>AVERAGE(H$10:H10890)</f>
        <v>0.47949820788530761</v>
      </c>
      <c r="J10890" s="2"/>
    </row>
    <row r="10891" spans="1:10">
      <c r="A10891" s="4">
        <v>38572</v>
      </c>
      <c r="B10891">
        <v>4.42</v>
      </c>
      <c r="F10891" s="4">
        <v>33529</v>
      </c>
      <c r="G10891">
        <v>5.2</v>
      </c>
      <c r="H10891">
        <f t="shared" si="170"/>
        <v>2.33</v>
      </c>
      <c r="I10891" s="103">
        <f>AVERAGE(H$10:H10891)</f>
        <v>0.47966825951112219</v>
      </c>
      <c r="J10891" s="2"/>
    </row>
    <row r="10892" spans="1:10">
      <c r="A10892" s="4">
        <v>38573</v>
      </c>
      <c r="B10892">
        <v>4.41</v>
      </c>
      <c r="F10892" s="4">
        <v>33530</v>
      </c>
      <c r="G10892">
        <v>5.2</v>
      </c>
      <c r="H10892">
        <f t="shared" si="170"/>
        <v>2.33</v>
      </c>
      <c r="I10892" s="103">
        <f>AVERAGE(H$10:H10892)</f>
        <v>0.47983827988606376</v>
      </c>
      <c r="J10892" s="2"/>
    </row>
    <row r="10893" spans="1:10">
      <c r="A10893" s="4">
        <v>38574</v>
      </c>
      <c r="B10893">
        <v>4.4000000000000004</v>
      </c>
      <c r="F10893" s="4">
        <v>33531</v>
      </c>
      <c r="G10893">
        <v>5.2</v>
      </c>
      <c r="H10893">
        <f t="shared" si="170"/>
        <v>2.33</v>
      </c>
      <c r="I10893" s="103">
        <f>AVERAGE(H$10:H10893)</f>
        <v>0.48000826901874605</v>
      </c>
      <c r="J10893" s="2"/>
    </row>
    <row r="10894" spans="1:10">
      <c r="A10894" s="4">
        <v>38575</v>
      </c>
      <c r="B10894">
        <v>4.32</v>
      </c>
      <c r="F10894" s="4">
        <v>33532</v>
      </c>
      <c r="G10894">
        <v>5.27</v>
      </c>
      <c r="H10894">
        <f t="shared" si="170"/>
        <v>2.3500000000000005</v>
      </c>
      <c r="I10894" s="103">
        <f>AVERAGE(H$10:H10894)</f>
        <v>0.4801800643086846</v>
      </c>
      <c r="J10894" s="2"/>
    </row>
    <row r="10895" spans="1:10">
      <c r="A10895" s="4">
        <v>38576</v>
      </c>
      <c r="B10895">
        <v>4.24</v>
      </c>
      <c r="F10895" s="4">
        <v>33533</v>
      </c>
      <c r="G10895">
        <v>5.25</v>
      </c>
      <c r="H10895">
        <f t="shared" si="170"/>
        <v>2.42</v>
      </c>
      <c r="I10895" s="103">
        <f>AVERAGE(H$10:H10895)</f>
        <v>0.48035825831343304</v>
      </c>
      <c r="J10895" s="2"/>
    </row>
    <row r="10896" spans="1:10">
      <c r="A10896" s="4">
        <v>38579</v>
      </c>
      <c r="B10896">
        <v>4.2699999999999996</v>
      </c>
      <c r="F10896" s="4">
        <v>33534</v>
      </c>
      <c r="G10896">
        <v>5.21</v>
      </c>
      <c r="H10896">
        <f t="shared" si="170"/>
        <v>2.4800000000000004</v>
      </c>
      <c r="I10896" s="103">
        <f>AVERAGE(H$10:H10896)</f>
        <v>0.48054193074309098</v>
      </c>
      <c r="J10896" s="2"/>
    </row>
    <row r="10897" spans="1:10">
      <c r="A10897" s="4">
        <v>38580</v>
      </c>
      <c r="B10897">
        <v>4.2300000000000004</v>
      </c>
      <c r="F10897" s="4">
        <v>33535</v>
      </c>
      <c r="G10897">
        <v>5.22</v>
      </c>
      <c r="H10897">
        <f t="shared" si="170"/>
        <v>2.4300000000000006</v>
      </c>
      <c r="I10897" s="103">
        <f>AVERAGE(H$10:H10897)</f>
        <v>0.48072097722263335</v>
      </c>
      <c r="J10897" s="2"/>
    </row>
    <row r="10898" spans="1:10">
      <c r="A10898" s="4">
        <v>38581</v>
      </c>
      <c r="B10898">
        <v>4.28</v>
      </c>
      <c r="F10898" s="4">
        <v>33536</v>
      </c>
      <c r="G10898">
        <v>5.21</v>
      </c>
      <c r="H10898">
        <f t="shared" si="170"/>
        <v>2.4699999999999998</v>
      </c>
      <c r="I10898" s="103">
        <f>AVERAGE(H$10:H10898)</f>
        <v>0.48090366424832698</v>
      </c>
      <c r="J10898" s="2"/>
    </row>
    <row r="10899" spans="1:10">
      <c r="A10899" s="4">
        <v>38582</v>
      </c>
      <c r="B10899">
        <v>4.21</v>
      </c>
      <c r="F10899" s="4">
        <v>33537</v>
      </c>
      <c r="G10899">
        <v>5.21</v>
      </c>
      <c r="H10899">
        <f t="shared" si="170"/>
        <v>2.4699999999999998</v>
      </c>
      <c r="I10899" s="103">
        <f>AVERAGE(H$10:H10899)</f>
        <v>0.48108631772268434</v>
      </c>
      <c r="J10899" s="2"/>
    </row>
    <row r="10900" spans="1:10">
      <c r="A10900" s="4">
        <v>38583</v>
      </c>
      <c r="B10900">
        <v>4.21</v>
      </c>
      <c r="F10900" s="4">
        <v>33538</v>
      </c>
      <c r="G10900">
        <v>5.21</v>
      </c>
      <c r="H10900">
        <f t="shared" si="170"/>
        <v>2.4699999999999998</v>
      </c>
      <c r="I10900" s="103">
        <f>AVERAGE(H$10:H10900)</f>
        <v>0.48126893765494744</v>
      </c>
      <c r="J10900" s="2"/>
    </row>
    <row r="10901" spans="1:10">
      <c r="A10901" s="4">
        <v>38586</v>
      </c>
      <c r="B10901">
        <v>4.22</v>
      </c>
      <c r="F10901" s="4">
        <v>33539</v>
      </c>
      <c r="G10901">
        <v>5.27</v>
      </c>
      <c r="H10901">
        <f t="shared" si="170"/>
        <v>2.3800000000000008</v>
      </c>
      <c r="I10901" s="103">
        <f>AVERAGE(H$10:H10901)</f>
        <v>0.48144326110907387</v>
      </c>
      <c r="J10901" s="2"/>
    </row>
    <row r="10902" spans="1:10">
      <c r="A10902" s="4">
        <v>38587</v>
      </c>
      <c r="B10902">
        <v>4.2</v>
      </c>
      <c r="F10902" s="4">
        <v>33540</v>
      </c>
      <c r="G10902">
        <v>5.1100000000000003</v>
      </c>
      <c r="H10902">
        <f t="shared" si="170"/>
        <v>2.3999999999999995</v>
      </c>
      <c r="I10902" s="103">
        <f>AVERAGE(H$10:H10902)</f>
        <v>0.48161938859818532</v>
      </c>
      <c r="J10902" s="2"/>
    </row>
    <row r="10903" spans="1:10">
      <c r="A10903" s="4">
        <v>38588</v>
      </c>
      <c r="B10903">
        <v>4.1900000000000004</v>
      </c>
      <c r="F10903" s="4">
        <v>33541</v>
      </c>
      <c r="G10903">
        <v>4.4400000000000004</v>
      </c>
      <c r="H10903">
        <f t="shared" si="170"/>
        <v>3.04</v>
      </c>
      <c r="I10903" s="103">
        <f>AVERAGE(H$10:H10903)</f>
        <v>0.48185423168717023</v>
      </c>
      <c r="J10903" s="2"/>
    </row>
    <row r="10904" spans="1:10">
      <c r="A10904" s="4">
        <v>38589</v>
      </c>
      <c r="B10904">
        <v>4.18</v>
      </c>
      <c r="F10904" s="4">
        <v>33542</v>
      </c>
      <c r="G10904">
        <v>5.23</v>
      </c>
      <c r="H10904">
        <f t="shared" si="170"/>
        <v>2.2399999999999993</v>
      </c>
      <c r="I10904" s="103">
        <f>AVERAGE(H$10:H10904)</f>
        <v>0.48201560348784139</v>
      </c>
      <c r="J10904" s="2"/>
    </row>
    <row r="10905" spans="1:10">
      <c r="A10905" s="4">
        <v>38590</v>
      </c>
      <c r="B10905">
        <v>4.2</v>
      </c>
      <c r="F10905" s="4">
        <v>33543</v>
      </c>
      <c r="G10905">
        <v>5.03</v>
      </c>
      <c r="H10905">
        <f t="shared" si="170"/>
        <v>2.4500000000000002</v>
      </c>
      <c r="I10905" s="103">
        <f>AVERAGE(H$10:H10905)</f>
        <v>0.48219621879589136</v>
      </c>
      <c r="J10905" s="2"/>
    </row>
    <row r="10906" spans="1:10">
      <c r="A10906" s="4">
        <v>38593</v>
      </c>
      <c r="B10906">
        <v>4.2</v>
      </c>
      <c r="F10906" s="4">
        <v>33544</v>
      </c>
      <c r="G10906">
        <v>5.03</v>
      </c>
      <c r="H10906">
        <f t="shared" si="170"/>
        <v>2.4500000000000002</v>
      </c>
      <c r="I10906" s="103">
        <f>AVERAGE(H$10:H10906)</f>
        <v>0.48237680095439406</v>
      </c>
      <c r="J10906" s="2"/>
    </row>
    <row r="10907" spans="1:10">
      <c r="A10907" s="4">
        <v>38594</v>
      </c>
      <c r="B10907">
        <v>4.16</v>
      </c>
      <c r="F10907" s="4">
        <v>33545</v>
      </c>
      <c r="G10907">
        <v>5.03</v>
      </c>
      <c r="H10907">
        <f t="shared" si="170"/>
        <v>2.4500000000000002</v>
      </c>
      <c r="I10907" s="103">
        <f>AVERAGE(H$10:H10907)</f>
        <v>0.4825573499724749</v>
      </c>
      <c r="J10907" s="2"/>
    </row>
    <row r="10908" spans="1:10">
      <c r="A10908" s="4">
        <v>38595</v>
      </c>
      <c r="B10908">
        <v>4.0199999999999996</v>
      </c>
      <c r="F10908" s="4">
        <v>33546</v>
      </c>
      <c r="G10908">
        <v>5.09</v>
      </c>
      <c r="H10908">
        <f t="shared" si="170"/>
        <v>2.41</v>
      </c>
      <c r="I10908" s="103">
        <f>AVERAGE(H$10:H10908)</f>
        <v>0.48273419579778248</v>
      </c>
      <c r="J10908" s="2"/>
    </row>
    <row r="10909" spans="1:10">
      <c r="A10909" s="4">
        <v>38596</v>
      </c>
      <c r="B10909">
        <v>4.0199999999999996</v>
      </c>
      <c r="F10909" s="4">
        <v>33547</v>
      </c>
      <c r="G10909">
        <v>5.0599999999999996</v>
      </c>
      <c r="H10909">
        <f t="shared" si="170"/>
        <v>2.5</v>
      </c>
      <c r="I10909" s="103">
        <f>AVERAGE(H$10:H10909)</f>
        <v>0.48291926605504876</v>
      </c>
      <c r="J10909" s="2"/>
    </row>
    <row r="10910" spans="1:10">
      <c r="A10910" s="4">
        <v>38597</v>
      </c>
      <c r="B10910">
        <v>4.03</v>
      </c>
      <c r="F10910" s="4">
        <v>33548</v>
      </c>
      <c r="G10910">
        <v>4.87</v>
      </c>
      <c r="H10910">
        <f t="shared" si="170"/>
        <v>2.6399999999999997</v>
      </c>
      <c r="I10910" s="103">
        <f>AVERAGE(H$10:H10910)</f>
        <v>0.48311714521603816</v>
      </c>
      <c r="J10910" s="2"/>
    </row>
    <row r="10911" spans="1:10">
      <c r="A10911" s="4">
        <v>38601</v>
      </c>
      <c r="B10911">
        <v>4.09</v>
      </c>
      <c r="F10911" s="4">
        <v>33549</v>
      </c>
      <c r="G10911">
        <v>4.8</v>
      </c>
      <c r="H10911">
        <f t="shared" si="170"/>
        <v>2.63</v>
      </c>
      <c r="I10911" s="103">
        <f>AVERAGE(H$10:H10911)</f>
        <v>0.48331407081269784</v>
      </c>
      <c r="J10911" s="2"/>
    </row>
    <row r="10912" spans="1:10">
      <c r="A10912" s="4">
        <v>38602</v>
      </c>
      <c r="B10912">
        <v>4.1500000000000004</v>
      </c>
      <c r="F10912" s="4">
        <v>33550</v>
      </c>
      <c r="G10912">
        <v>4.71</v>
      </c>
      <c r="H10912">
        <f t="shared" si="170"/>
        <v>2.7</v>
      </c>
      <c r="I10912" s="103">
        <f>AVERAGE(H$10:H10912)</f>
        <v>0.48351738053746968</v>
      </c>
      <c r="J10912" s="2"/>
    </row>
    <row r="10913" spans="1:10">
      <c r="A10913" s="4">
        <v>38603</v>
      </c>
      <c r="B10913">
        <v>4.1500000000000004</v>
      </c>
      <c r="F10913" s="4">
        <v>33551</v>
      </c>
      <c r="G10913">
        <v>4.71</v>
      </c>
      <c r="H10913">
        <f t="shared" si="170"/>
        <v>2.7</v>
      </c>
      <c r="I10913" s="103">
        <f>AVERAGE(H$10:H10913)</f>
        <v>0.48372065297138955</v>
      </c>
      <c r="J10913" s="2"/>
    </row>
    <row r="10914" spans="1:10">
      <c r="A10914" s="4">
        <v>38604</v>
      </c>
      <c r="B10914">
        <v>4.1399999999999997</v>
      </c>
      <c r="F10914" s="4">
        <v>33552</v>
      </c>
      <c r="G10914">
        <v>4.71</v>
      </c>
      <c r="H10914">
        <f t="shared" si="170"/>
        <v>2.7</v>
      </c>
      <c r="I10914" s="103">
        <f>AVERAGE(H$10:H10914)</f>
        <v>0.48392388812471632</v>
      </c>
      <c r="J10914" s="2"/>
    </row>
    <row r="10915" spans="1:10">
      <c r="A10915" s="4">
        <v>38607</v>
      </c>
      <c r="B10915">
        <v>4.18</v>
      </c>
      <c r="F10915" s="4">
        <v>33553</v>
      </c>
      <c r="G10915">
        <v>4.71</v>
      </c>
      <c r="H10915">
        <f t="shared" si="170"/>
        <v>2.7</v>
      </c>
      <c r="I10915" s="103">
        <f>AVERAGE(H$10:H10915)</f>
        <v>0.48412708600770504</v>
      </c>
      <c r="J10915" s="2"/>
    </row>
    <row r="10916" spans="1:10">
      <c r="A10916" s="4">
        <v>38608</v>
      </c>
      <c r="B10916">
        <v>4.1399999999999997</v>
      </c>
      <c r="F10916" s="4">
        <v>33554</v>
      </c>
      <c r="G10916">
        <v>4.8899999999999997</v>
      </c>
      <c r="H10916">
        <f t="shared" si="170"/>
        <v>2.4800000000000004</v>
      </c>
      <c r="I10916" s="103">
        <f>AVERAGE(H$10:H10916)</f>
        <v>0.48431007609792159</v>
      </c>
      <c r="J10916" s="2"/>
    </row>
    <row r="10917" spans="1:10">
      <c r="A10917" s="4">
        <v>38609</v>
      </c>
      <c r="B10917">
        <v>4.17</v>
      </c>
      <c r="F10917" s="4">
        <v>33555</v>
      </c>
      <c r="G10917">
        <v>4.62</v>
      </c>
      <c r="H10917">
        <f t="shared" si="170"/>
        <v>2.79</v>
      </c>
      <c r="I10917" s="103">
        <f>AVERAGE(H$10:H10917)</f>
        <v>0.48452145214521736</v>
      </c>
      <c r="J10917" s="2"/>
    </row>
    <row r="10918" spans="1:10">
      <c r="A10918" s="4">
        <v>38610</v>
      </c>
      <c r="B10918">
        <v>4.22</v>
      </c>
      <c r="F10918" s="4">
        <v>33556</v>
      </c>
      <c r="G10918">
        <v>4.8600000000000003</v>
      </c>
      <c r="H10918">
        <f t="shared" si="170"/>
        <v>2.4899999999999993</v>
      </c>
      <c r="I10918" s="103">
        <f>AVERAGE(H$10:H10918)</f>
        <v>0.48470528921074624</v>
      </c>
      <c r="J10918" s="2"/>
    </row>
    <row r="10919" spans="1:10">
      <c r="A10919" s="4">
        <v>38611</v>
      </c>
      <c r="B10919">
        <v>4.26</v>
      </c>
      <c r="F10919" s="4">
        <v>33557</v>
      </c>
      <c r="G10919">
        <v>4.9800000000000004</v>
      </c>
      <c r="H10919">
        <f t="shared" si="170"/>
        <v>2.3499999999999996</v>
      </c>
      <c r="I10919" s="103">
        <f>AVERAGE(H$10:H10919)</f>
        <v>0.48487626031164355</v>
      </c>
      <c r="J10919" s="2"/>
    </row>
    <row r="10920" spans="1:10">
      <c r="A10920" s="4">
        <v>38614</v>
      </c>
      <c r="B10920">
        <v>4.25</v>
      </c>
      <c r="F10920" s="4">
        <v>33558</v>
      </c>
      <c r="G10920">
        <v>4.9800000000000004</v>
      </c>
      <c r="H10920">
        <f t="shared" si="170"/>
        <v>2.3499999999999996</v>
      </c>
      <c r="I10920" s="103">
        <f>AVERAGE(H$10:H10920)</f>
        <v>0.48504720007332336</v>
      </c>
      <c r="J10920" s="2"/>
    </row>
    <row r="10921" spans="1:10">
      <c r="A10921" s="4">
        <v>38615</v>
      </c>
      <c r="B10921">
        <v>4.26</v>
      </c>
      <c r="F10921" s="4">
        <v>33559</v>
      </c>
      <c r="G10921">
        <v>4.9800000000000004</v>
      </c>
      <c r="H10921">
        <f t="shared" si="170"/>
        <v>2.3499999999999996</v>
      </c>
      <c r="I10921" s="103">
        <f>AVERAGE(H$10:H10921)</f>
        <v>0.48521810850440172</v>
      </c>
      <c r="J10921" s="2"/>
    </row>
    <row r="10922" spans="1:10">
      <c r="A10922" s="4">
        <v>38616</v>
      </c>
      <c r="B10922">
        <v>4.1900000000000004</v>
      </c>
      <c r="F10922" s="4">
        <v>33560</v>
      </c>
      <c r="G10922">
        <v>4.88</v>
      </c>
      <c r="H10922">
        <f t="shared" si="170"/>
        <v>2.4500000000000002</v>
      </c>
      <c r="I10922" s="103">
        <f>AVERAGE(H$10:H10922)</f>
        <v>0.48539814899661243</v>
      </c>
      <c r="J10922" s="2"/>
    </row>
    <row r="10923" spans="1:10">
      <c r="A10923" s="4">
        <v>38617</v>
      </c>
      <c r="B10923">
        <v>4.1900000000000004</v>
      </c>
      <c r="F10923" s="4">
        <v>33561</v>
      </c>
      <c r="G10923">
        <v>4.78</v>
      </c>
      <c r="H10923">
        <f t="shared" si="170"/>
        <v>2.59</v>
      </c>
      <c r="I10923" s="103">
        <f>AVERAGE(H$10:H10923)</f>
        <v>0.48559098405717716</v>
      </c>
      <c r="J10923" s="2"/>
    </row>
    <row r="10924" spans="1:10">
      <c r="A10924" s="4">
        <v>38618</v>
      </c>
      <c r="B10924">
        <v>4.25</v>
      </c>
      <c r="F10924" s="4">
        <v>33562</v>
      </c>
      <c r="G10924">
        <v>4.74</v>
      </c>
      <c r="H10924">
        <f t="shared" si="170"/>
        <v>2.6399999999999997</v>
      </c>
      <c r="I10924" s="103">
        <f>AVERAGE(H$10:H10924)</f>
        <v>0.4857883646358252</v>
      </c>
      <c r="J10924" s="2"/>
    </row>
    <row r="10925" spans="1:10">
      <c r="A10925" s="4">
        <v>38621</v>
      </c>
      <c r="B10925">
        <v>4.3</v>
      </c>
      <c r="F10925" s="4">
        <v>33563</v>
      </c>
      <c r="G10925">
        <v>4.74</v>
      </c>
      <c r="H10925">
        <f t="shared" si="170"/>
        <v>2.6499999999999995</v>
      </c>
      <c r="I10925" s="103">
        <f>AVERAGE(H$10:H10925)</f>
        <v>0.48598662513741586</v>
      </c>
      <c r="J10925" s="2"/>
    </row>
    <row r="10926" spans="1:10">
      <c r="A10926" s="4">
        <v>38622</v>
      </c>
      <c r="B10926">
        <v>4.3</v>
      </c>
      <c r="F10926" s="4">
        <v>33564</v>
      </c>
      <c r="G10926">
        <v>4.75</v>
      </c>
      <c r="H10926">
        <f t="shared" si="170"/>
        <v>2.6900000000000004</v>
      </c>
      <c r="I10926" s="103">
        <f>AVERAGE(H$10:H10926)</f>
        <v>0.48618851332784019</v>
      </c>
      <c r="J10926" s="2"/>
    </row>
    <row r="10927" spans="1:10">
      <c r="A10927" s="4">
        <v>38623</v>
      </c>
      <c r="B10927">
        <v>4.26</v>
      </c>
      <c r="F10927" s="4">
        <v>33565</v>
      </c>
      <c r="G10927">
        <v>4.75</v>
      </c>
      <c r="H10927">
        <f t="shared" si="170"/>
        <v>2.6900000000000004</v>
      </c>
      <c r="I10927" s="103">
        <f>AVERAGE(H$10:H10927)</f>
        <v>0.48639036453563206</v>
      </c>
      <c r="J10927" s="2"/>
    </row>
    <row r="10928" spans="1:10">
      <c r="A10928" s="4">
        <v>38624</v>
      </c>
      <c r="B10928">
        <v>4.29</v>
      </c>
      <c r="F10928" s="4">
        <v>33566</v>
      </c>
      <c r="G10928">
        <v>4.75</v>
      </c>
      <c r="H10928">
        <f t="shared" si="170"/>
        <v>2.6900000000000004</v>
      </c>
      <c r="I10928" s="103">
        <f>AVERAGE(H$10:H10928)</f>
        <v>0.48659217877095251</v>
      </c>
      <c r="J10928" s="2"/>
    </row>
    <row r="10929" spans="1:10">
      <c r="A10929" s="4">
        <v>38625</v>
      </c>
      <c r="B10929">
        <v>4.34</v>
      </c>
      <c r="C10929" s="12" t="s">
        <v>85</v>
      </c>
      <c r="D10929" s="23">
        <f>AVERAGE(B10865:B10929)/100</f>
        <v>4.2109230769230767E-2</v>
      </c>
      <c r="F10929" s="4">
        <v>33567</v>
      </c>
      <c r="G10929">
        <v>4.8899999999999997</v>
      </c>
      <c r="H10929">
        <f t="shared" si="170"/>
        <v>2.5600000000000005</v>
      </c>
      <c r="I10929" s="103">
        <f>AVERAGE(H$10:H10929)</f>
        <v>0.4867820512820541</v>
      </c>
      <c r="J10929" s="2"/>
    </row>
    <row r="10930" spans="1:10">
      <c r="A10930" s="4">
        <v>38628</v>
      </c>
      <c r="B10930">
        <v>4.3899999999999997</v>
      </c>
      <c r="F10930" s="4">
        <v>33568</v>
      </c>
      <c r="G10930">
        <v>4.5199999999999996</v>
      </c>
      <c r="H10930">
        <f t="shared" si="170"/>
        <v>2.9000000000000004</v>
      </c>
      <c r="I10930" s="103">
        <f>AVERAGE(H$10:H10930)</f>
        <v>0.48700302170131221</v>
      </c>
      <c r="J10930" s="2"/>
    </row>
    <row r="10931" spans="1:10">
      <c r="A10931" s="4">
        <v>38629</v>
      </c>
      <c r="B10931">
        <v>4.38</v>
      </c>
      <c r="F10931" s="4">
        <v>33569</v>
      </c>
      <c r="G10931">
        <v>4.38</v>
      </c>
      <c r="H10931">
        <f t="shared" si="170"/>
        <v>3.04</v>
      </c>
      <c r="I10931" s="103">
        <f>AVERAGE(H$10:H10931)</f>
        <v>0.48723676982237962</v>
      </c>
      <c r="J10931" s="2"/>
    </row>
    <row r="10932" spans="1:10">
      <c r="A10932" s="4">
        <v>38630</v>
      </c>
      <c r="B10932">
        <v>4.3600000000000003</v>
      </c>
      <c r="F10932" s="4">
        <v>33570</v>
      </c>
      <c r="G10932">
        <v>4.38</v>
      </c>
      <c r="H10932">
        <f t="shared" si="170"/>
        <v>3.04</v>
      </c>
      <c r="I10932" s="103">
        <f>AVERAGE(H$10:H10932)</f>
        <v>0.48747047514419395</v>
      </c>
      <c r="J10932" s="2"/>
    </row>
    <row r="10933" spans="1:10">
      <c r="A10933" s="4">
        <v>38631</v>
      </c>
      <c r="B10933">
        <v>4.37</v>
      </c>
      <c r="F10933" s="4">
        <v>33571</v>
      </c>
      <c r="G10933">
        <v>4.8600000000000003</v>
      </c>
      <c r="H10933">
        <f t="shared" si="170"/>
        <v>2.5199999999999996</v>
      </c>
      <c r="I10933" s="103">
        <f>AVERAGE(H$10:H10933)</f>
        <v>0.48765653606737741</v>
      </c>
      <c r="J10933" s="2"/>
    </row>
    <row r="10934" spans="1:10">
      <c r="A10934" s="4">
        <v>38632</v>
      </c>
      <c r="B10934">
        <v>4.3499999999999996</v>
      </c>
      <c r="F10934" s="4">
        <v>33572</v>
      </c>
      <c r="G10934">
        <v>4.8600000000000003</v>
      </c>
      <c r="H10934">
        <f t="shared" si="170"/>
        <v>2.5199999999999996</v>
      </c>
      <c r="I10934" s="103">
        <f>AVERAGE(H$10:H10934)</f>
        <v>0.48784256292906464</v>
      </c>
      <c r="J10934" s="2"/>
    </row>
    <row r="10935" spans="1:10">
      <c r="A10935" s="4">
        <v>38636</v>
      </c>
      <c r="B10935">
        <v>4.3899999999999997</v>
      </c>
      <c r="F10935" s="4">
        <v>33573</v>
      </c>
      <c r="G10935">
        <v>4.8600000000000003</v>
      </c>
      <c r="H10935">
        <f t="shared" si="170"/>
        <v>2.5199999999999996</v>
      </c>
      <c r="I10935" s="103">
        <f>AVERAGE(H$10:H10935)</f>
        <v>0.48802855573860804</v>
      </c>
      <c r="J10935" s="2"/>
    </row>
    <row r="10936" spans="1:10">
      <c r="A10936" s="4">
        <v>38637</v>
      </c>
      <c r="B10936">
        <v>4.45</v>
      </c>
      <c r="F10936" s="4">
        <v>33574</v>
      </c>
      <c r="G10936">
        <v>5</v>
      </c>
      <c r="H10936">
        <f t="shared" si="170"/>
        <v>2.3200000000000003</v>
      </c>
      <c r="I10936" s="103">
        <f>AVERAGE(H$10:H10936)</f>
        <v>0.48819621121991685</v>
      </c>
      <c r="J10936" s="2"/>
    </row>
    <row r="10937" spans="1:10">
      <c r="A10937" s="4">
        <v>38638</v>
      </c>
      <c r="B10937">
        <v>4.4800000000000004</v>
      </c>
      <c r="F10937" s="4">
        <v>33575</v>
      </c>
      <c r="G10937">
        <v>4.8600000000000003</v>
      </c>
      <c r="H10937">
        <f t="shared" si="170"/>
        <v>2.42</v>
      </c>
      <c r="I10937" s="103">
        <f>AVERAGE(H$10:H10937)</f>
        <v>0.4883729868228433</v>
      </c>
      <c r="J10937" s="2"/>
    </row>
    <row r="10938" spans="1:10">
      <c r="A10938" s="4">
        <v>38639</v>
      </c>
      <c r="B10938">
        <v>4.4800000000000004</v>
      </c>
      <c r="F10938" s="4">
        <v>33576</v>
      </c>
      <c r="G10938">
        <v>4.71</v>
      </c>
      <c r="H10938">
        <f t="shared" si="170"/>
        <v>2.46</v>
      </c>
      <c r="I10938" s="103">
        <f>AVERAGE(H$10:H10938)</f>
        <v>0.48855339006313764</v>
      </c>
      <c r="J10938" s="2"/>
    </row>
    <row r="10939" spans="1:10">
      <c r="A10939" s="4">
        <v>38642</v>
      </c>
      <c r="B10939">
        <v>4.5</v>
      </c>
      <c r="F10939" s="4">
        <v>33577</v>
      </c>
      <c r="G10939">
        <v>4.72</v>
      </c>
      <c r="H10939">
        <f t="shared" si="170"/>
        <v>2.4900000000000002</v>
      </c>
      <c r="I10939" s="103">
        <f>AVERAGE(H$10:H10939)</f>
        <v>0.48873650503202481</v>
      </c>
      <c r="J10939" s="2"/>
    </row>
    <row r="10940" spans="1:10">
      <c r="A10940" s="4">
        <v>38643</v>
      </c>
      <c r="B10940">
        <v>4.49</v>
      </c>
      <c r="F10940" s="4">
        <v>33578</v>
      </c>
      <c r="G10940">
        <v>4.5199999999999996</v>
      </c>
      <c r="H10940">
        <f t="shared" si="170"/>
        <v>2.74</v>
      </c>
      <c r="I10940" s="103">
        <f>AVERAGE(H$10:H10940)</f>
        <v>0.48894245723172913</v>
      </c>
      <c r="J10940" s="2"/>
    </row>
    <row r="10941" spans="1:10">
      <c r="A10941" s="4">
        <v>38644</v>
      </c>
      <c r="B10941">
        <v>4.47</v>
      </c>
      <c r="F10941" s="4">
        <v>33579</v>
      </c>
      <c r="G10941">
        <v>4.5199999999999996</v>
      </c>
      <c r="H10941">
        <f t="shared" si="170"/>
        <v>2.74</v>
      </c>
      <c r="I10941" s="103">
        <f>AVERAGE(H$10:H10941)</f>
        <v>0.48914837175265558</v>
      </c>
      <c r="J10941" s="2"/>
    </row>
    <row r="10942" spans="1:10">
      <c r="A10942" s="4">
        <v>38645</v>
      </c>
      <c r="B10942">
        <v>4.46</v>
      </c>
      <c r="F10942" s="4">
        <v>33580</v>
      </c>
      <c r="G10942">
        <v>4.5199999999999996</v>
      </c>
      <c r="H10942">
        <f t="shared" si="170"/>
        <v>2.74</v>
      </c>
      <c r="I10942" s="103">
        <f>AVERAGE(H$10:H10942)</f>
        <v>0.4893542486051432</v>
      </c>
      <c r="J10942" s="2"/>
    </row>
    <row r="10943" spans="1:10">
      <c r="A10943" s="4">
        <v>38646</v>
      </c>
      <c r="B10943">
        <v>4.3899999999999997</v>
      </c>
      <c r="F10943" s="4">
        <v>33581</v>
      </c>
      <c r="G10943">
        <v>4.5199999999999996</v>
      </c>
      <c r="H10943">
        <f t="shared" si="170"/>
        <v>2.7</v>
      </c>
      <c r="I10943" s="103">
        <f>AVERAGE(H$10:H10943)</f>
        <v>0.48955642948600975</v>
      </c>
      <c r="J10943" s="2"/>
    </row>
    <row r="10944" spans="1:10">
      <c r="A10944" s="4">
        <v>38649</v>
      </c>
      <c r="B10944">
        <v>4.45</v>
      </c>
      <c r="F10944" s="4">
        <v>33582</v>
      </c>
      <c r="G10944">
        <v>4.4000000000000004</v>
      </c>
      <c r="H10944">
        <f t="shared" si="170"/>
        <v>2.8099999999999996</v>
      </c>
      <c r="I10944" s="103">
        <f>AVERAGE(H$10:H10944)</f>
        <v>0.48976863283036404</v>
      </c>
      <c r="J10944" s="2"/>
    </row>
    <row r="10945" spans="1:10">
      <c r="A10945" s="4">
        <v>38650</v>
      </c>
      <c r="B10945">
        <v>4.54</v>
      </c>
      <c r="F10945" s="4">
        <v>33583</v>
      </c>
      <c r="G10945">
        <v>4.59</v>
      </c>
      <c r="H10945">
        <f t="shared" si="170"/>
        <v>2.63</v>
      </c>
      <c r="I10945" s="103">
        <f>AVERAGE(H$10:H10945)</f>
        <v>0.48996433796635253</v>
      </c>
      <c r="J10945" s="2"/>
    </row>
    <row r="10946" spans="1:10">
      <c r="A10946" s="4">
        <v>38651</v>
      </c>
      <c r="B10946">
        <v>4.5999999999999996</v>
      </c>
      <c r="F10946" s="4">
        <v>33584</v>
      </c>
      <c r="G10946">
        <v>4.57</v>
      </c>
      <c r="H10946">
        <f t="shared" si="170"/>
        <v>2.62</v>
      </c>
      <c r="I10946" s="103">
        <f>AVERAGE(H$10:H10946)</f>
        <v>0.4901590929871108</v>
      </c>
      <c r="J10946" s="2"/>
    </row>
    <row r="10947" spans="1:10">
      <c r="A10947" s="4">
        <v>38652</v>
      </c>
      <c r="B10947">
        <v>4.57</v>
      </c>
      <c r="F10947" s="4">
        <v>33585</v>
      </c>
      <c r="G10947">
        <v>4.42</v>
      </c>
      <c r="H10947">
        <f t="shared" si="170"/>
        <v>2.8</v>
      </c>
      <c r="I10947" s="103">
        <f>AVERAGE(H$10:H10947)</f>
        <v>0.49037026878771539</v>
      </c>
      <c r="J10947" s="2"/>
    </row>
    <row r="10948" spans="1:10">
      <c r="A10948" s="4">
        <v>38653</v>
      </c>
      <c r="B10948">
        <v>4.58</v>
      </c>
      <c r="F10948" s="4">
        <v>33586</v>
      </c>
      <c r="G10948">
        <v>4.42</v>
      </c>
      <c r="H10948">
        <f t="shared" si="170"/>
        <v>2.8</v>
      </c>
      <c r="I10948" s="103">
        <f>AVERAGE(H$10:H10948)</f>
        <v>0.4905814059786115</v>
      </c>
      <c r="J10948" s="2"/>
    </row>
    <row r="10949" spans="1:10">
      <c r="A10949" s="4">
        <v>38656</v>
      </c>
      <c r="B10949">
        <v>4.57</v>
      </c>
      <c r="F10949" s="4">
        <v>33587</v>
      </c>
      <c r="G10949">
        <v>4.42</v>
      </c>
      <c r="H10949">
        <f t="shared" si="170"/>
        <v>2.8</v>
      </c>
      <c r="I10949" s="103">
        <f>AVERAGE(H$10:H10949)</f>
        <v>0.49079250457038676</v>
      </c>
      <c r="J10949" s="2"/>
    </row>
    <row r="10950" spans="1:10">
      <c r="A10950" s="4">
        <v>38657</v>
      </c>
      <c r="B10950">
        <v>4.58</v>
      </c>
      <c r="F10950" s="4">
        <v>33588</v>
      </c>
      <c r="G10950">
        <v>4.6500000000000004</v>
      </c>
      <c r="H10950">
        <f t="shared" si="170"/>
        <v>2.5599999999999996</v>
      </c>
      <c r="I10950" s="103">
        <f>AVERAGE(H$10:H10950)</f>
        <v>0.49098162873595025</v>
      </c>
      <c r="J10950" s="2"/>
    </row>
    <row r="10951" spans="1:10">
      <c r="A10951" s="4">
        <v>38658</v>
      </c>
      <c r="B10951">
        <v>4.6100000000000003</v>
      </c>
      <c r="F10951" s="4">
        <v>33589</v>
      </c>
      <c r="G10951">
        <v>4.5</v>
      </c>
      <c r="H10951">
        <f t="shared" si="170"/>
        <v>2.6799999999999997</v>
      </c>
      <c r="I10951" s="103">
        <f>AVERAGE(H$10:H10951)</f>
        <v>0.49118168524950029</v>
      </c>
      <c r="J10951" s="2"/>
    </row>
    <row r="10952" spans="1:10">
      <c r="A10952" s="4">
        <v>38659</v>
      </c>
      <c r="B10952">
        <v>4.6500000000000004</v>
      </c>
      <c r="F10952" s="4">
        <v>33590</v>
      </c>
      <c r="G10952">
        <v>4.47</v>
      </c>
      <c r="H10952">
        <f t="shared" si="170"/>
        <v>2.7200000000000006</v>
      </c>
      <c r="I10952" s="103">
        <f>AVERAGE(H$10:H10952)</f>
        <v>0.49138536050443499</v>
      </c>
      <c r="J10952" s="2"/>
    </row>
    <row r="10953" spans="1:10">
      <c r="A10953" s="4">
        <v>38660</v>
      </c>
      <c r="B10953">
        <v>4.66</v>
      </c>
      <c r="F10953" s="4">
        <v>33591</v>
      </c>
      <c r="G10953">
        <v>4.5999999999999996</v>
      </c>
      <c r="H10953">
        <f t="shared" si="170"/>
        <v>2.5100000000000007</v>
      </c>
      <c r="I10953" s="103">
        <f>AVERAGE(H$10:H10953)</f>
        <v>0.49156980994152344</v>
      </c>
      <c r="J10953" s="2"/>
    </row>
    <row r="10954" spans="1:10">
      <c r="A10954" s="4">
        <v>38663</v>
      </c>
      <c r="B10954">
        <v>4.6500000000000004</v>
      </c>
      <c r="F10954" s="4">
        <v>33592</v>
      </c>
      <c r="G10954">
        <v>4.1100000000000003</v>
      </c>
      <c r="H10954">
        <f t="shared" ref="H10954:H11017" si="171">IFERROR(((VLOOKUP(F10954,$A$9:$B$14200,2,FALSE))-G10954),H10953)</f>
        <v>2.8599999999999994</v>
      </c>
      <c r="I10954" s="103">
        <f>AVERAGE(H$10:H10954)</f>
        <v>0.49178620374600568</v>
      </c>
      <c r="J10954" s="2"/>
    </row>
    <row r="10955" spans="1:10">
      <c r="A10955" s="4">
        <v>38664</v>
      </c>
      <c r="B10955">
        <v>4.57</v>
      </c>
      <c r="F10955" s="4">
        <v>33593</v>
      </c>
      <c r="G10955">
        <v>4.1100000000000003</v>
      </c>
      <c r="H10955">
        <f t="shared" si="171"/>
        <v>2.8599999999999994</v>
      </c>
      <c r="I10955" s="103">
        <f>AVERAGE(H$10:H10955)</f>
        <v>0.49200255801206211</v>
      </c>
      <c r="J10955" s="2"/>
    </row>
    <row r="10956" spans="1:10">
      <c r="A10956" s="4">
        <v>38665</v>
      </c>
      <c r="B10956">
        <v>4.6399999999999997</v>
      </c>
      <c r="F10956" s="4">
        <v>33594</v>
      </c>
      <c r="G10956">
        <v>4.1100000000000003</v>
      </c>
      <c r="H10956">
        <f t="shared" si="171"/>
        <v>2.8599999999999994</v>
      </c>
      <c r="I10956" s="103">
        <f>AVERAGE(H$10:H10956)</f>
        <v>0.49221887275052811</v>
      </c>
      <c r="J10956" s="2"/>
    </row>
    <row r="10957" spans="1:10">
      <c r="A10957" s="4">
        <v>38666</v>
      </c>
      <c r="B10957">
        <v>4.55</v>
      </c>
      <c r="F10957" s="4">
        <v>33595</v>
      </c>
      <c r="G10957">
        <v>4.26</v>
      </c>
      <c r="H10957">
        <f t="shared" si="171"/>
        <v>2.62</v>
      </c>
      <c r="I10957" s="103">
        <f>AVERAGE(H$10:H10957)</f>
        <v>0.49241322616003208</v>
      </c>
      <c r="J10957" s="2"/>
    </row>
    <row r="10958" spans="1:10">
      <c r="A10958" s="4">
        <v>38670</v>
      </c>
      <c r="B10958">
        <v>4.6100000000000003</v>
      </c>
      <c r="F10958" s="4">
        <v>33596</v>
      </c>
      <c r="G10958">
        <v>4.1900000000000004</v>
      </c>
      <c r="H10958">
        <f t="shared" si="171"/>
        <v>2.6899999999999995</v>
      </c>
      <c r="I10958" s="103">
        <f>AVERAGE(H$10:H10958)</f>
        <v>0.49261393734587916</v>
      </c>
      <c r="J10958" s="2"/>
    </row>
    <row r="10959" spans="1:10">
      <c r="A10959" s="4">
        <v>38671</v>
      </c>
      <c r="B10959">
        <v>4.5599999999999996</v>
      </c>
      <c r="F10959" s="4">
        <v>33597</v>
      </c>
      <c r="G10959">
        <v>4.1900000000000004</v>
      </c>
      <c r="H10959">
        <f t="shared" si="171"/>
        <v>2.6899999999999995</v>
      </c>
      <c r="I10959" s="103">
        <f>AVERAGE(H$10:H10959)</f>
        <v>0.49281461187214892</v>
      </c>
      <c r="J10959" s="2"/>
    </row>
    <row r="10960" spans="1:10">
      <c r="A10960" s="4">
        <v>38672</v>
      </c>
      <c r="B10960">
        <v>4.49</v>
      </c>
      <c r="F10960" s="4">
        <v>33598</v>
      </c>
      <c r="G10960">
        <v>4.59</v>
      </c>
      <c r="H10960">
        <f t="shared" si="171"/>
        <v>2.2599999999999998</v>
      </c>
      <c r="I10960" s="103">
        <f>AVERAGE(H$10:H10960)</f>
        <v>0.49297598392841119</v>
      </c>
      <c r="J10960" s="2"/>
    </row>
    <row r="10961" spans="1:10">
      <c r="A10961" s="4">
        <v>38673</v>
      </c>
      <c r="B10961">
        <v>4.46</v>
      </c>
      <c r="F10961" s="4">
        <v>33599</v>
      </c>
      <c r="G10961">
        <v>4.1399999999999997</v>
      </c>
      <c r="H10961">
        <f t="shared" si="171"/>
        <v>2.6800000000000006</v>
      </c>
      <c r="I10961" s="103">
        <f>AVERAGE(H$10:H10961)</f>
        <v>0.49317567567567849</v>
      </c>
      <c r="J10961" s="2"/>
    </row>
    <row r="10962" spans="1:10">
      <c r="A10962" s="4">
        <v>38674</v>
      </c>
      <c r="B10962">
        <v>4.5</v>
      </c>
      <c r="F10962" s="4">
        <v>33600</v>
      </c>
      <c r="G10962">
        <v>4.1399999999999997</v>
      </c>
      <c r="H10962">
        <f t="shared" si="171"/>
        <v>2.6800000000000006</v>
      </c>
      <c r="I10962" s="103">
        <f>AVERAGE(H$10:H10962)</f>
        <v>0.49337533095955732</v>
      </c>
      <c r="J10962" s="2"/>
    </row>
    <row r="10963" spans="1:10">
      <c r="A10963" s="4">
        <v>38677</v>
      </c>
      <c r="B10963">
        <v>4.46</v>
      </c>
      <c r="F10963" s="4">
        <v>33601</v>
      </c>
      <c r="G10963">
        <v>4.1399999999999997</v>
      </c>
      <c r="H10963">
        <f t="shared" si="171"/>
        <v>2.6800000000000006</v>
      </c>
      <c r="I10963" s="103">
        <f>AVERAGE(H$10:H10963)</f>
        <v>0.49357494979003391</v>
      </c>
      <c r="J10963" s="2"/>
    </row>
    <row r="10964" spans="1:10">
      <c r="A10964" s="4">
        <v>38678</v>
      </c>
      <c r="B10964">
        <v>4.43</v>
      </c>
      <c r="F10964" s="4">
        <v>33602</v>
      </c>
      <c r="G10964">
        <v>4.12</v>
      </c>
      <c r="H10964">
        <f t="shared" si="171"/>
        <v>2.6399999999999997</v>
      </c>
      <c r="I10964" s="103">
        <f>AVERAGE(H$10:H10964)</f>
        <v>0.4937708808763151</v>
      </c>
      <c r="J10964" s="2"/>
    </row>
    <row r="10965" spans="1:10">
      <c r="A10965" s="4">
        <v>38679</v>
      </c>
      <c r="B10965">
        <v>4.47</v>
      </c>
      <c r="F10965" s="4">
        <v>33603</v>
      </c>
      <c r="G10965">
        <v>4.09</v>
      </c>
      <c r="H10965">
        <f t="shared" si="171"/>
        <v>2.62</v>
      </c>
      <c r="I10965" s="103">
        <f>AVERAGE(H$10:H10965)</f>
        <v>0.49396495071194158</v>
      </c>
      <c r="J10965" s="2"/>
    </row>
    <row r="10966" spans="1:10">
      <c r="A10966" s="4">
        <v>38681</v>
      </c>
      <c r="B10966">
        <v>4.43</v>
      </c>
      <c r="F10966" s="4">
        <v>33604</v>
      </c>
      <c r="G10966">
        <v>4.09</v>
      </c>
      <c r="H10966">
        <f t="shared" si="171"/>
        <v>2.62</v>
      </c>
      <c r="I10966" s="103">
        <f>AVERAGE(H$10:H10966)</f>
        <v>0.49415898512366813</v>
      </c>
      <c r="J10966" s="2"/>
    </row>
    <row r="10967" spans="1:10">
      <c r="A10967" s="4">
        <v>38684</v>
      </c>
      <c r="B10967">
        <v>4.41</v>
      </c>
      <c r="F10967" s="4">
        <v>33605</v>
      </c>
      <c r="G10967">
        <v>4.6100000000000003</v>
      </c>
      <c r="H10967">
        <f t="shared" si="171"/>
        <v>2.17</v>
      </c>
      <c r="I10967" s="103">
        <f>AVERAGE(H$10:H10967)</f>
        <v>0.49431191823325715</v>
      </c>
      <c r="J10967" s="2"/>
    </row>
    <row r="10968" spans="1:10">
      <c r="A10968" s="4">
        <v>38685</v>
      </c>
      <c r="B10968">
        <v>4.4800000000000004</v>
      </c>
      <c r="F10968" s="4">
        <v>33606</v>
      </c>
      <c r="G10968">
        <v>4.0599999999999996</v>
      </c>
      <c r="H10968">
        <f t="shared" si="171"/>
        <v>2.79</v>
      </c>
      <c r="I10968" s="103">
        <f>AVERAGE(H$10:H10968)</f>
        <v>0.49452139793777095</v>
      </c>
      <c r="J10968" s="2"/>
    </row>
    <row r="10969" spans="1:10">
      <c r="A10969" s="4">
        <v>38686</v>
      </c>
      <c r="B10969">
        <v>4.49</v>
      </c>
      <c r="F10969" s="4">
        <v>33607</v>
      </c>
      <c r="G10969">
        <v>4.0599999999999996</v>
      </c>
      <c r="H10969">
        <f t="shared" si="171"/>
        <v>2.79</v>
      </c>
      <c r="I10969" s="103">
        <f>AVERAGE(H$10:H10969)</f>
        <v>0.49473083941606127</v>
      </c>
      <c r="J10969" s="2"/>
    </row>
    <row r="10970" spans="1:10">
      <c r="A10970" s="4">
        <v>38687</v>
      </c>
      <c r="B10970">
        <v>4.5199999999999996</v>
      </c>
      <c r="F10970" s="4">
        <v>33608</v>
      </c>
      <c r="G10970">
        <v>4.0599999999999996</v>
      </c>
      <c r="H10970">
        <f t="shared" si="171"/>
        <v>2.79</v>
      </c>
      <c r="I10970" s="103">
        <f>AVERAGE(H$10:H10970)</f>
        <v>0.4949402426785906</v>
      </c>
      <c r="J10970" s="2"/>
    </row>
    <row r="10971" spans="1:10">
      <c r="A10971" s="4">
        <v>38688</v>
      </c>
      <c r="B10971">
        <v>4.5199999999999996</v>
      </c>
      <c r="F10971" s="4">
        <v>33609</v>
      </c>
      <c r="G10971">
        <v>4.04</v>
      </c>
      <c r="H10971">
        <f t="shared" si="171"/>
        <v>2.7800000000000002</v>
      </c>
      <c r="I10971" s="103">
        <f>AVERAGE(H$10:H10971)</f>
        <v>0.49514869549352597</v>
      </c>
      <c r="J10971" s="2"/>
    </row>
    <row r="10972" spans="1:10">
      <c r="A10972" s="4">
        <v>38691</v>
      </c>
      <c r="B10972">
        <v>4.57</v>
      </c>
      <c r="F10972" s="4">
        <v>33610</v>
      </c>
      <c r="G10972">
        <v>3.67</v>
      </c>
      <c r="H10972">
        <f t="shared" si="171"/>
        <v>3.09</v>
      </c>
      <c r="I10972" s="103">
        <f>AVERAGE(H$10:H10972)</f>
        <v>0.49538538721153258</v>
      </c>
      <c r="J10972" s="2"/>
    </row>
    <row r="10973" spans="1:10">
      <c r="A10973" s="4">
        <v>38692</v>
      </c>
      <c r="B10973">
        <v>4.49</v>
      </c>
      <c r="F10973" s="4">
        <v>33611</v>
      </c>
      <c r="G10973">
        <v>4.83</v>
      </c>
      <c r="H10973">
        <f t="shared" si="171"/>
        <v>1.9399999999999995</v>
      </c>
      <c r="I10973" s="103">
        <f>AVERAGE(H$10:H10973)</f>
        <v>0.49551714702663546</v>
      </c>
      <c r="J10973" s="2"/>
    </row>
    <row r="10974" spans="1:10">
      <c r="A10974" s="4">
        <v>38693</v>
      </c>
      <c r="B10974">
        <v>4.5199999999999996</v>
      </c>
      <c r="F10974" s="4">
        <v>33612</v>
      </c>
      <c r="G10974">
        <v>4.22</v>
      </c>
      <c r="H10974">
        <f t="shared" si="171"/>
        <v>2.5700000000000003</v>
      </c>
      <c r="I10974" s="103">
        <f>AVERAGE(H$10:H10974)</f>
        <v>0.49570633834929601</v>
      </c>
      <c r="J10974" s="2"/>
    </row>
    <row r="10975" spans="1:10">
      <c r="A10975" s="4">
        <v>38694</v>
      </c>
      <c r="B10975">
        <v>4.47</v>
      </c>
      <c r="F10975" s="4">
        <v>33613</v>
      </c>
      <c r="G10975">
        <v>3.96</v>
      </c>
      <c r="H10975">
        <f t="shared" si="171"/>
        <v>2.8899999999999997</v>
      </c>
      <c r="I10975" s="103">
        <f>AVERAGE(H$10:H10975)</f>
        <v>0.49592467627211667</v>
      </c>
      <c r="J10975" s="2"/>
    </row>
    <row r="10976" spans="1:10">
      <c r="A10976" s="4">
        <v>38695</v>
      </c>
      <c r="B10976">
        <v>4.54</v>
      </c>
      <c r="F10976" s="4">
        <v>33614</v>
      </c>
      <c r="G10976">
        <v>3.96</v>
      </c>
      <c r="H10976">
        <f t="shared" si="171"/>
        <v>2.8899999999999997</v>
      </c>
      <c r="I10976" s="103">
        <f>AVERAGE(H$10:H10976)</f>
        <v>0.4961429743776814</v>
      </c>
      <c r="J10976" s="2"/>
    </row>
    <row r="10977" spans="1:10">
      <c r="A10977" s="4">
        <v>38698</v>
      </c>
      <c r="B10977">
        <v>4.5599999999999996</v>
      </c>
      <c r="F10977" s="4">
        <v>33615</v>
      </c>
      <c r="G10977">
        <v>3.96</v>
      </c>
      <c r="H10977">
        <f t="shared" si="171"/>
        <v>2.8899999999999997</v>
      </c>
      <c r="I10977" s="103">
        <f>AVERAGE(H$10:H10977)</f>
        <v>0.49636123267688109</v>
      </c>
      <c r="J10977" s="2"/>
    </row>
    <row r="10978" spans="1:10">
      <c r="A10978" s="4">
        <v>38699</v>
      </c>
      <c r="B10978">
        <v>4.54</v>
      </c>
      <c r="F10978" s="4">
        <v>33616</v>
      </c>
      <c r="G10978">
        <v>3.98</v>
      </c>
      <c r="H10978">
        <f t="shared" si="171"/>
        <v>2.94</v>
      </c>
      <c r="I10978" s="103">
        <f>AVERAGE(H$10:H10978)</f>
        <v>0.49658400948126824</v>
      </c>
      <c r="J10978" s="2"/>
    </row>
    <row r="10979" spans="1:10">
      <c r="A10979" s="4">
        <v>38700</v>
      </c>
      <c r="B10979">
        <v>4.45</v>
      </c>
      <c r="F10979" s="4">
        <v>33617</v>
      </c>
      <c r="G10979">
        <v>3.95</v>
      </c>
      <c r="H10979">
        <f t="shared" si="171"/>
        <v>3.08</v>
      </c>
      <c r="I10979" s="103">
        <f>AVERAGE(H$10:H10979)</f>
        <v>0.49681950774840761</v>
      </c>
      <c r="J10979" s="2"/>
    </row>
    <row r="10980" spans="1:10">
      <c r="A10980" s="4">
        <v>38701</v>
      </c>
      <c r="B10980">
        <v>4.47</v>
      </c>
      <c r="F10980" s="4">
        <v>33618</v>
      </c>
      <c r="G10980">
        <v>4.04</v>
      </c>
      <c r="H10980">
        <f t="shared" si="171"/>
        <v>3.01</v>
      </c>
      <c r="I10980" s="103">
        <f>AVERAGE(H$10:H10980)</f>
        <v>0.49704858262692841</v>
      </c>
      <c r="J10980" s="2"/>
    </row>
    <row r="10981" spans="1:10">
      <c r="A10981" s="4">
        <v>38702</v>
      </c>
      <c r="B10981">
        <v>4.45</v>
      </c>
      <c r="F10981" s="4">
        <v>33619</v>
      </c>
      <c r="G10981">
        <v>3.94</v>
      </c>
      <c r="H10981">
        <f t="shared" si="171"/>
        <v>3.19</v>
      </c>
      <c r="I10981" s="103">
        <f>AVERAGE(H$10:H10981)</f>
        <v>0.49729402114473492</v>
      </c>
      <c r="J10981" s="2"/>
    </row>
    <row r="10982" spans="1:10">
      <c r="A10982" s="4">
        <v>38705</v>
      </c>
      <c r="B10982">
        <v>4.45</v>
      </c>
      <c r="F10982" s="4">
        <v>33620</v>
      </c>
      <c r="G10982">
        <v>3.56</v>
      </c>
      <c r="H10982">
        <f t="shared" si="171"/>
        <v>3.53</v>
      </c>
      <c r="I10982" s="103">
        <f>AVERAGE(H$10:H10982)</f>
        <v>0.49757040007290904</v>
      </c>
      <c r="J10982" s="2"/>
    </row>
    <row r="10983" spans="1:10">
      <c r="A10983" s="4">
        <v>38706</v>
      </c>
      <c r="B10983">
        <v>4.47</v>
      </c>
      <c r="F10983" s="4">
        <v>33621</v>
      </c>
      <c r="G10983">
        <v>3.56</v>
      </c>
      <c r="H10983">
        <f t="shared" si="171"/>
        <v>3.53</v>
      </c>
      <c r="I10983" s="103">
        <f>AVERAGE(H$10:H10983)</f>
        <v>0.49784672863131318</v>
      </c>
      <c r="J10983" s="2"/>
    </row>
    <row r="10984" spans="1:10">
      <c r="A10984" s="4">
        <v>38707</v>
      </c>
      <c r="B10984">
        <v>4.49</v>
      </c>
      <c r="F10984" s="4">
        <v>33622</v>
      </c>
      <c r="G10984">
        <v>3.56</v>
      </c>
      <c r="H10984">
        <f t="shared" si="171"/>
        <v>3.53</v>
      </c>
      <c r="I10984" s="103">
        <f>AVERAGE(H$10:H10984)</f>
        <v>0.49812300683371574</v>
      </c>
      <c r="J10984" s="2"/>
    </row>
    <row r="10985" spans="1:10">
      <c r="A10985" s="4">
        <v>38708</v>
      </c>
      <c r="B10985">
        <v>4.4400000000000004</v>
      </c>
      <c r="F10985" s="4">
        <v>33623</v>
      </c>
      <c r="G10985">
        <v>3.56</v>
      </c>
      <c r="H10985">
        <f t="shared" si="171"/>
        <v>3.53</v>
      </c>
      <c r="I10985" s="103">
        <f>AVERAGE(H$10:H10985)</f>
        <v>0.49839923469388031</v>
      </c>
      <c r="J10985" s="2"/>
    </row>
    <row r="10986" spans="1:10">
      <c r="A10986" s="4">
        <v>38709</v>
      </c>
      <c r="B10986">
        <v>4.38</v>
      </c>
      <c r="F10986" s="4">
        <v>33624</v>
      </c>
      <c r="G10986">
        <v>4.1100000000000003</v>
      </c>
      <c r="H10986">
        <f t="shared" si="171"/>
        <v>2.92</v>
      </c>
      <c r="I10986" s="103">
        <f>AVERAGE(H$10:H10986)</f>
        <v>0.49861984148674776</v>
      </c>
      <c r="J10986" s="2"/>
    </row>
    <row r="10987" spans="1:10">
      <c r="A10987" s="4">
        <v>38713</v>
      </c>
      <c r="B10987">
        <v>4.34</v>
      </c>
      <c r="F10987" s="4">
        <v>33625</v>
      </c>
      <c r="G10987">
        <v>4.82</v>
      </c>
      <c r="H10987">
        <f t="shared" si="171"/>
        <v>2.2699999999999996</v>
      </c>
      <c r="I10987" s="103">
        <f>AVERAGE(H$10:H10987)</f>
        <v>0.4987811987611615</v>
      </c>
      <c r="J10987" s="2"/>
    </row>
    <row r="10988" spans="1:10">
      <c r="A10988" s="4">
        <v>38714</v>
      </c>
      <c r="B10988">
        <v>4.38</v>
      </c>
      <c r="F10988" s="4">
        <v>33626</v>
      </c>
      <c r="G10988">
        <v>4.1500000000000004</v>
      </c>
      <c r="H10988">
        <f t="shared" si="171"/>
        <v>3.05</v>
      </c>
      <c r="I10988" s="103">
        <f>AVERAGE(H$10:H10988)</f>
        <v>0.49901357136351499</v>
      </c>
      <c r="J10988" s="2"/>
    </row>
    <row r="10989" spans="1:10">
      <c r="A10989" s="4">
        <v>38715</v>
      </c>
      <c r="B10989">
        <v>4.37</v>
      </c>
      <c r="F10989" s="4">
        <v>33627</v>
      </c>
      <c r="G10989">
        <v>3.96</v>
      </c>
      <c r="H10989">
        <f t="shared" si="171"/>
        <v>3.29</v>
      </c>
      <c r="I10989" s="103">
        <f>AVERAGE(H$10:H10989)</f>
        <v>0.49926775956284436</v>
      </c>
      <c r="J10989" s="2"/>
    </row>
    <row r="10990" spans="1:10">
      <c r="A10990" s="4">
        <v>38716</v>
      </c>
      <c r="B10990">
        <v>4.3899999999999997</v>
      </c>
      <c r="C10990" s="12" t="s">
        <v>86</v>
      </c>
      <c r="D10990" s="23">
        <f>AVERAGE(B10929:B10990)/100</f>
        <v>4.4858064516129038E-2</v>
      </c>
      <c r="F10990" s="4">
        <v>33628</v>
      </c>
      <c r="G10990">
        <v>3.96</v>
      </c>
      <c r="H10990">
        <f t="shared" si="171"/>
        <v>3.29</v>
      </c>
      <c r="I10990" s="103">
        <f>AVERAGE(H$10:H10990)</f>
        <v>0.49952190146617165</v>
      </c>
      <c r="J10990" s="2"/>
    </row>
    <row r="10991" spans="1:10">
      <c r="A10991" s="4">
        <v>38720</v>
      </c>
      <c r="B10991">
        <v>4.37</v>
      </c>
      <c r="F10991" s="4">
        <v>33629</v>
      </c>
      <c r="G10991">
        <v>3.96</v>
      </c>
      <c r="H10991">
        <f t="shared" si="171"/>
        <v>3.29</v>
      </c>
      <c r="I10991" s="103">
        <f>AVERAGE(H$10:H10991)</f>
        <v>0.49977599708614379</v>
      </c>
      <c r="J10991" s="2"/>
    </row>
    <row r="10992" spans="1:10">
      <c r="A10992" s="4">
        <v>38721</v>
      </c>
      <c r="B10992">
        <v>4.3600000000000003</v>
      </c>
      <c r="F10992" s="4">
        <v>33630</v>
      </c>
      <c r="G10992">
        <v>4.08</v>
      </c>
      <c r="H10992">
        <f t="shared" si="171"/>
        <v>3.16</v>
      </c>
      <c r="I10992" s="103">
        <f>AVERAGE(H$10:H10992)</f>
        <v>0.50001820996085133</v>
      </c>
      <c r="J10992" s="2"/>
    </row>
    <row r="10993" spans="1:10">
      <c r="A10993" s="4">
        <v>38722</v>
      </c>
      <c r="B10993">
        <v>4.3600000000000003</v>
      </c>
      <c r="F10993" s="4">
        <v>33631</v>
      </c>
      <c r="G10993">
        <v>4</v>
      </c>
      <c r="H10993">
        <f t="shared" si="171"/>
        <v>3.16</v>
      </c>
      <c r="I10993" s="103">
        <f>AVERAGE(H$10:H10993)</f>
        <v>0.5002603787327049</v>
      </c>
      <c r="J10993" s="2"/>
    </row>
    <row r="10994" spans="1:10">
      <c r="A10994" s="4">
        <v>38723</v>
      </c>
      <c r="B10994">
        <v>4.38</v>
      </c>
      <c r="F10994" s="4">
        <v>33632</v>
      </c>
      <c r="G10994">
        <v>3.93</v>
      </c>
      <c r="H10994">
        <f t="shared" si="171"/>
        <v>3.32</v>
      </c>
      <c r="I10994" s="103">
        <f>AVERAGE(H$10:H10994)</f>
        <v>0.50051706873008928</v>
      </c>
      <c r="J10994" s="2"/>
    </row>
    <row r="10995" spans="1:10">
      <c r="A10995" s="4">
        <v>38726</v>
      </c>
      <c r="B10995">
        <v>4.38</v>
      </c>
      <c r="F10995" s="4">
        <v>33633</v>
      </c>
      <c r="G10995">
        <v>4.0199999999999996</v>
      </c>
      <c r="H10995">
        <f t="shared" si="171"/>
        <v>3.29</v>
      </c>
      <c r="I10995" s="103">
        <f>AVERAGE(H$10:H10995)</f>
        <v>0.50077098124886499</v>
      </c>
      <c r="J10995" s="2"/>
    </row>
    <row r="10996" spans="1:10">
      <c r="A10996" s="4">
        <v>38727</v>
      </c>
      <c r="B10996">
        <v>4.43</v>
      </c>
      <c r="F10996" s="4">
        <v>33634</v>
      </c>
      <c r="G10996">
        <v>4.4000000000000004</v>
      </c>
      <c r="H10996">
        <f t="shared" si="171"/>
        <v>2.9099999999999993</v>
      </c>
      <c r="I10996" s="103">
        <f>AVERAGE(H$10:H10996)</f>
        <v>0.50099026121780565</v>
      </c>
      <c r="J10996" s="2"/>
    </row>
    <row r="10997" spans="1:10">
      <c r="A10997" s="4">
        <v>38728</v>
      </c>
      <c r="B10997">
        <v>4.46</v>
      </c>
      <c r="F10997" s="4">
        <v>33635</v>
      </c>
      <c r="G10997">
        <v>4.4000000000000004</v>
      </c>
      <c r="H10997">
        <f t="shared" si="171"/>
        <v>2.9099999999999993</v>
      </c>
      <c r="I10997" s="103">
        <f>AVERAGE(H$10:H10997)</f>
        <v>0.5012095012741199</v>
      </c>
      <c r="J10997" s="2"/>
    </row>
    <row r="10998" spans="1:10">
      <c r="A10998" s="4">
        <v>38729</v>
      </c>
      <c r="B10998">
        <v>4.42</v>
      </c>
      <c r="F10998" s="4">
        <v>33636</v>
      </c>
      <c r="G10998">
        <v>4.4000000000000004</v>
      </c>
      <c r="H10998">
        <f t="shared" si="171"/>
        <v>2.9099999999999993</v>
      </c>
      <c r="I10998" s="103">
        <f>AVERAGE(H$10:H10998)</f>
        <v>0.5014287014287041</v>
      </c>
      <c r="J10998" s="2"/>
    </row>
    <row r="10999" spans="1:10">
      <c r="A10999" s="4">
        <v>38730</v>
      </c>
      <c r="B10999">
        <v>4.3600000000000003</v>
      </c>
      <c r="F10999" s="4">
        <v>33637</v>
      </c>
      <c r="G10999">
        <v>4</v>
      </c>
      <c r="H10999">
        <f t="shared" si="171"/>
        <v>3.3600000000000003</v>
      </c>
      <c r="I10999" s="103">
        <f>AVERAGE(H$10:H10999)</f>
        <v>0.50168880800728199</v>
      </c>
      <c r="J10999" s="2"/>
    </row>
    <row r="11000" spans="1:10">
      <c r="A11000" s="4">
        <v>38734</v>
      </c>
      <c r="B11000">
        <v>4.34</v>
      </c>
      <c r="F11000" s="4">
        <v>33638</v>
      </c>
      <c r="G11000">
        <v>3.83</v>
      </c>
      <c r="H11000">
        <f t="shared" si="171"/>
        <v>3.46</v>
      </c>
      <c r="I11000" s="103">
        <f>AVERAGE(H$10:H11000)</f>
        <v>0.50195796560822759</v>
      </c>
      <c r="J11000" s="2"/>
    </row>
    <row r="11001" spans="1:10">
      <c r="A11001" s="4">
        <v>38735</v>
      </c>
      <c r="B11001">
        <v>4.34</v>
      </c>
      <c r="F11001" s="4">
        <v>33639</v>
      </c>
      <c r="G11001">
        <v>4.17</v>
      </c>
      <c r="H11001">
        <f t="shared" si="171"/>
        <v>3.04</v>
      </c>
      <c r="I11001" s="103">
        <f>AVERAGE(H$10:H11001)</f>
        <v>0.50218886462882362</v>
      </c>
      <c r="J11001" s="2"/>
    </row>
    <row r="11002" spans="1:10">
      <c r="A11002" s="4">
        <v>38736</v>
      </c>
      <c r="B11002">
        <v>4.38</v>
      </c>
      <c r="F11002" s="4">
        <v>33640</v>
      </c>
      <c r="G11002">
        <v>4.0999999999999996</v>
      </c>
      <c r="H11002">
        <f t="shared" si="171"/>
        <v>3.1000000000000005</v>
      </c>
      <c r="I11002" s="103">
        <f>AVERAGE(H$10:H11002)</f>
        <v>0.50242517965978617</v>
      </c>
      <c r="J11002" s="2"/>
    </row>
    <row r="11003" spans="1:10">
      <c r="A11003" s="4">
        <v>38737</v>
      </c>
      <c r="B11003">
        <v>4.37</v>
      </c>
      <c r="F11003" s="4">
        <v>33641</v>
      </c>
      <c r="G11003">
        <v>3.89</v>
      </c>
      <c r="H11003">
        <f t="shared" si="171"/>
        <v>3.31</v>
      </c>
      <c r="I11003" s="103">
        <f>AVERAGE(H$10:H11003)</f>
        <v>0.50268055302892767</v>
      </c>
      <c r="J11003" s="2"/>
    </row>
    <row r="11004" spans="1:10">
      <c r="A11004" s="4">
        <v>38740</v>
      </c>
      <c r="B11004">
        <v>4.3600000000000003</v>
      </c>
      <c r="F11004" s="4">
        <v>33642</v>
      </c>
      <c r="G11004">
        <v>3.89</v>
      </c>
      <c r="H11004">
        <f t="shared" si="171"/>
        <v>3.31</v>
      </c>
      <c r="I11004" s="103">
        <f>AVERAGE(H$10:H11004)</f>
        <v>0.50293587994543254</v>
      </c>
      <c r="J11004" s="2"/>
    </row>
    <row r="11005" spans="1:10">
      <c r="A11005" s="4">
        <v>38741</v>
      </c>
      <c r="B11005">
        <v>4.4000000000000004</v>
      </c>
      <c r="F11005" s="4">
        <v>33643</v>
      </c>
      <c r="G11005">
        <v>3.89</v>
      </c>
      <c r="H11005">
        <f t="shared" si="171"/>
        <v>3.31</v>
      </c>
      <c r="I11005" s="103">
        <f>AVERAGE(H$10:H11005)</f>
        <v>0.50319116042197443</v>
      </c>
      <c r="J11005" s="2"/>
    </row>
    <row r="11006" spans="1:10">
      <c r="A11006" s="4">
        <v>38742</v>
      </c>
      <c r="B11006">
        <v>4.49</v>
      </c>
      <c r="F11006" s="4">
        <v>33644</v>
      </c>
      <c r="G11006">
        <v>3.95</v>
      </c>
      <c r="H11006">
        <f t="shared" si="171"/>
        <v>3.26</v>
      </c>
      <c r="I11006" s="103">
        <f>AVERAGE(H$10:H11006)</f>
        <v>0.50344184777666923</v>
      </c>
      <c r="J11006" s="2"/>
    </row>
    <row r="11007" spans="1:10">
      <c r="A11007" s="4">
        <v>38743</v>
      </c>
      <c r="B11007">
        <v>4.53</v>
      </c>
      <c r="F11007" s="4">
        <v>33645</v>
      </c>
      <c r="G11007">
        <v>3.91</v>
      </c>
      <c r="H11007">
        <f t="shared" si="171"/>
        <v>3.3200000000000003</v>
      </c>
      <c r="I11007" s="103">
        <f>AVERAGE(H$10:H11007)</f>
        <v>0.50369794508092658</v>
      </c>
      <c r="J11007" s="2"/>
    </row>
    <row r="11008" spans="1:10">
      <c r="A11008" s="4">
        <v>38744</v>
      </c>
      <c r="B11008">
        <v>4.5199999999999996</v>
      </c>
      <c r="F11008" s="4">
        <v>33646</v>
      </c>
      <c r="G11008">
        <v>3.9</v>
      </c>
      <c r="H11008">
        <f t="shared" si="171"/>
        <v>3.4</v>
      </c>
      <c r="I11008" s="103">
        <f>AVERAGE(H$10:H11008)</f>
        <v>0.50396126920629425</v>
      </c>
      <c r="J11008" s="2"/>
    </row>
    <row r="11009" spans="1:10">
      <c r="A11009" s="4">
        <v>38747</v>
      </c>
      <c r="B11009">
        <v>4.54</v>
      </c>
      <c r="F11009" s="4">
        <v>33647</v>
      </c>
      <c r="G11009">
        <v>4</v>
      </c>
      <c r="H11009">
        <f t="shared" si="171"/>
        <v>3.4000000000000004</v>
      </c>
      <c r="I11009" s="103">
        <f>AVERAGE(H$10:H11009)</f>
        <v>0.5042245454545482</v>
      </c>
      <c r="J11009" s="2"/>
    </row>
    <row r="11010" spans="1:10">
      <c r="A11010" s="4">
        <v>38748</v>
      </c>
      <c r="B11010">
        <v>4.53</v>
      </c>
      <c r="F11010" s="4">
        <v>33648</v>
      </c>
      <c r="G11010">
        <v>4</v>
      </c>
      <c r="H11010">
        <f t="shared" si="171"/>
        <v>3.41</v>
      </c>
      <c r="I11010" s="103">
        <f>AVERAGE(H$10:H11010)</f>
        <v>0.50448868284701665</v>
      </c>
      <c r="J11010" s="2"/>
    </row>
    <row r="11011" spans="1:10">
      <c r="A11011" s="4">
        <v>38749</v>
      </c>
      <c r="B11011">
        <v>4.57</v>
      </c>
      <c r="F11011" s="4">
        <v>33649</v>
      </c>
      <c r="G11011">
        <v>4</v>
      </c>
      <c r="H11011">
        <f t="shared" si="171"/>
        <v>3.41</v>
      </c>
      <c r="I11011" s="103">
        <f>AVERAGE(H$10:H11011)</f>
        <v>0.50475277222323489</v>
      </c>
      <c r="J11011" s="2"/>
    </row>
    <row r="11012" spans="1:10">
      <c r="A11012" s="4">
        <v>38750</v>
      </c>
      <c r="B11012">
        <v>4.57</v>
      </c>
      <c r="F11012" s="4">
        <v>33650</v>
      </c>
      <c r="G11012">
        <v>4</v>
      </c>
      <c r="H11012">
        <f t="shared" si="171"/>
        <v>3.41</v>
      </c>
      <c r="I11012" s="103">
        <f>AVERAGE(H$10:H11012)</f>
        <v>0.50501681359629458</v>
      </c>
      <c r="J11012" s="2"/>
    </row>
    <row r="11013" spans="1:10">
      <c r="A11013" s="4">
        <v>38751</v>
      </c>
      <c r="B11013">
        <v>4.54</v>
      </c>
      <c r="F11013" s="4">
        <v>33651</v>
      </c>
      <c r="G11013">
        <v>4</v>
      </c>
      <c r="H11013">
        <f t="shared" si="171"/>
        <v>3.41</v>
      </c>
      <c r="I11013" s="103">
        <f>AVERAGE(H$10:H11013)</f>
        <v>0.50528080697928301</v>
      </c>
      <c r="J11013" s="2"/>
    </row>
    <row r="11014" spans="1:10">
      <c r="A11014" s="4">
        <v>38754</v>
      </c>
      <c r="B11014">
        <v>4.55</v>
      </c>
      <c r="F11014" s="4">
        <v>33652</v>
      </c>
      <c r="G11014">
        <v>4.8099999999999996</v>
      </c>
      <c r="H11014">
        <f t="shared" si="171"/>
        <v>2.66</v>
      </c>
      <c r="I11014" s="103">
        <f>AVERAGE(H$10:H11014)</f>
        <v>0.50547660154475504</v>
      </c>
      <c r="J11014" s="2"/>
    </row>
    <row r="11015" spans="1:10">
      <c r="A11015" s="4">
        <v>38755</v>
      </c>
      <c r="B11015">
        <v>4.57</v>
      </c>
      <c r="F11015" s="4">
        <v>33653</v>
      </c>
      <c r="G11015">
        <v>4.57</v>
      </c>
      <c r="H11015">
        <f t="shared" si="171"/>
        <v>2.8499999999999996</v>
      </c>
      <c r="I11015" s="103">
        <f>AVERAGE(H$10:H11015)</f>
        <v>0.5056896238415437</v>
      </c>
      <c r="J11015" s="2"/>
    </row>
    <row r="11016" spans="1:10">
      <c r="A11016" s="4">
        <v>38756</v>
      </c>
      <c r="B11016">
        <v>4.5599999999999996</v>
      </c>
      <c r="F11016" s="4">
        <v>33654</v>
      </c>
      <c r="G11016">
        <v>4.0999999999999996</v>
      </c>
      <c r="H11016">
        <f t="shared" si="171"/>
        <v>3.3100000000000005</v>
      </c>
      <c r="I11016" s="103">
        <f>AVERAGE(H$10:H11016)</f>
        <v>0.50594439901880894</v>
      </c>
      <c r="J11016" s="2"/>
    </row>
    <row r="11017" spans="1:10">
      <c r="A11017" s="4">
        <v>38757</v>
      </c>
      <c r="B11017">
        <v>4.54</v>
      </c>
      <c r="F11017" s="4">
        <v>33655</v>
      </c>
      <c r="G11017">
        <v>3.9</v>
      </c>
      <c r="H11017">
        <f t="shared" si="171"/>
        <v>3.5500000000000003</v>
      </c>
      <c r="I11017" s="103">
        <f>AVERAGE(H$10:H11017)</f>
        <v>0.50622093023256087</v>
      </c>
      <c r="J11017" s="2"/>
    </row>
    <row r="11018" spans="1:10">
      <c r="A11018" s="4">
        <v>38758</v>
      </c>
      <c r="B11018">
        <v>4.59</v>
      </c>
      <c r="F11018" s="4">
        <v>33656</v>
      </c>
      <c r="G11018">
        <v>3.9</v>
      </c>
      <c r="H11018">
        <f t="shared" ref="H11018:H11081" si="172">IFERROR(((VLOOKUP(F11018,$A$9:$B$14200,2,FALSE))-G11018),H11017)</f>
        <v>3.5500000000000003</v>
      </c>
      <c r="I11018" s="103">
        <f>AVERAGE(H$10:H11018)</f>
        <v>0.50649741120901359</v>
      </c>
      <c r="J11018" s="2"/>
    </row>
    <row r="11019" spans="1:10">
      <c r="A11019" s="4">
        <v>38761</v>
      </c>
      <c r="B11019">
        <v>4.58</v>
      </c>
      <c r="F11019" s="4">
        <v>33657</v>
      </c>
      <c r="G11019">
        <v>3.9</v>
      </c>
      <c r="H11019">
        <f t="shared" si="172"/>
        <v>3.5500000000000003</v>
      </c>
      <c r="I11019" s="103">
        <f>AVERAGE(H$10:H11019)</f>
        <v>0.50677384196185571</v>
      </c>
      <c r="J11019" s="2"/>
    </row>
    <row r="11020" spans="1:10">
      <c r="A11020" s="4">
        <v>38762</v>
      </c>
      <c r="B11020">
        <v>4.62</v>
      </c>
      <c r="F11020" s="4">
        <v>33658</v>
      </c>
      <c r="G11020">
        <v>4.04</v>
      </c>
      <c r="H11020">
        <f t="shared" si="172"/>
        <v>3.4299999999999997</v>
      </c>
      <c r="I11020" s="103">
        <f>AVERAGE(H$10:H11020)</f>
        <v>0.50703932431205445</v>
      </c>
      <c r="J11020" s="2"/>
    </row>
    <row r="11021" spans="1:10">
      <c r="A11021" s="4">
        <v>38763</v>
      </c>
      <c r="B11021">
        <v>4.6100000000000003</v>
      </c>
      <c r="F11021" s="4">
        <v>33659</v>
      </c>
      <c r="G11021">
        <v>3.97</v>
      </c>
      <c r="H11021">
        <f t="shared" si="172"/>
        <v>3.47</v>
      </c>
      <c r="I11021" s="103">
        <f>AVERAGE(H$10:H11021)</f>
        <v>0.50730839084635226</v>
      </c>
      <c r="J11021" s="2"/>
    </row>
    <row r="11022" spans="1:10">
      <c r="A11022" s="4">
        <v>38764</v>
      </c>
      <c r="B11022">
        <v>4.59</v>
      </c>
      <c r="F11022" s="4">
        <v>33660</v>
      </c>
      <c r="G11022">
        <v>3.93</v>
      </c>
      <c r="H11022">
        <f t="shared" si="172"/>
        <v>3.4</v>
      </c>
      <c r="I11022" s="103">
        <f>AVERAGE(H$10:H11022)</f>
        <v>0.50757105239262967</v>
      </c>
      <c r="J11022" s="2"/>
    </row>
    <row r="11023" spans="1:10">
      <c r="A11023" s="4">
        <v>38765</v>
      </c>
      <c r="B11023">
        <v>4.54</v>
      </c>
      <c r="F11023" s="4">
        <v>33661</v>
      </c>
      <c r="G11023">
        <v>3.96</v>
      </c>
      <c r="H11023">
        <f t="shared" si="172"/>
        <v>3.3899999999999997</v>
      </c>
      <c r="I11023" s="103">
        <f>AVERAGE(H$10:H11023)</f>
        <v>0.50783275830761132</v>
      </c>
      <c r="J11023" s="2"/>
    </row>
    <row r="11024" spans="1:10">
      <c r="A11024" s="4">
        <v>38769</v>
      </c>
      <c r="B11024">
        <v>4.57</v>
      </c>
      <c r="F11024" s="4">
        <v>33662</v>
      </c>
      <c r="G11024">
        <v>4.13</v>
      </c>
      <c r="H11024">
        <f t="shared" si="172"/>
        <v>3.1399999999999997</v>
      </c>
      <c r="I11024" s="103">
        <f>AVERAGE(H$10:H11024)</f>
        <v>0.50807172038130111</v>
      </c>
      <c r="J11024" s="2"/>
    </row>
    <row r="11025" spans="1:10">
      <c r="A11025" s="4">
        <v>38770</v>
      </c>
      <c r="B11025">
        <v>4.53</v>
      </c>
      <c r="F11025" s="4">
        <v>33663</v>
      </c>
      <c r="G11025">
        <v>4.13</v>
      </c>
      <c r="H11025">
        <f t="shared" si="172"/>
        <v>3.1399999999999997</v>
      </c>
      <c r="I11025" s="103">
        <f>AVERAGE(H$10:H11025)</f>
        <v>0.50831063907044594</v>
      </c>
      <c r="J11025" s="2"/>
    </row>
    <row r="11026" spans="1:10">
      <c r="A11026" s="4">
        <v>38771</v>
      </c>
      <c r="B11026">
        <v>4.5599999999999996</v>
      </c>
      <c r="F11026" s="4">
        <v>33664</v>
      </c>
      <c r="G11026">
        <v>4.13</v>
      </c>
      <c r="H11026">
        <f t="shared" si="172"/>
        <v>3.1399999999999997</v>
      </c>
      <c r="I11026" s="103">
        <f>AVERAGE(H$10:H11026)</f>
        <v>0.50854951438685958</v>
      </c>
      <c r="J11026" s="2"/>
    </row>
    <row r="11027" spans="1:10">
      <c r="A11027" s="4">
        <v>38772</v>
      </c>
      <c r="B11027">
        <v>4.58</v>
      </c>
      <c r="F11027" s="4">
        <v>33665</v>
      </c>
      <c r="G11027">
        <v>4.32</v>
      </c>
      <c r="H11027">
        <f t="shared" si="172"/>
        <v>3.0599999999999996</v>
      </c>
      <c r="I11027" s="103">
        <f>AVERAGE(H$10:H11027)</f>
        <v>0.50878108549646328</v>
      </c>
      <c r="J11027" s="2"/>
    </row>
    <row r="11028" spans="1:10">
      <c r="A11028" s="4">
        <v>38775</v>
      </c>
      <c r="B11028">
        <v>4.59</v>
      </c>
      <c r="F11028" s="4">
        <v>33666</v>
      </c>
      <c r="G11028">
        <v>4.0199999999999996</v>
      </c>
      <c r="H11028">
        <f t="shared" si="172"/>
        <v>3.41</v>
      </c>
      <c r="I11028" s="103">
        <f>AVERAGE(H$10:H11028)</f>
        <v>0.50904437789273371</v>
      </c>
      <c r="J11028" s="2"/>
    </row>
    <row r="11029" spans="1:10">
      <c r="A11029" s="4">
        <v>38776</v>
      </c>
      <c r="B11029">
        <v>4.55</v>
      </c>
      <c r="F11029" s="4">
        <v>33667</v>
      </c>
      <c r="G11029">
        <v>3.86</v>
      </c>
      <c r="H11029">
        <f t="shared" si="172"/>
        <v>3.57</v>
      </c>
      <c r="I11029" s="103">
        <f>AVERAGE(H$10:H11029)</f>
        <v>0.50932214156080147</v>
      </c>
      <c r="J11029" s="2"/>
    </row>
    <row r="11030" spans="1:10">
      <c r="A11030" s="4">
        <v>38777</v>
      </c>
      <c r="B11030">
        <v>4.59</v>
      </c>
      <c r="F11030" s="4">
        <v>33668</v>
      </c>
      <c r="G11030">
        <v>4.08</v>
      </c>
      <c r="H11030">
        <f t="shared" si="172"/>
        <v>3.4299999999999997</v>
      </c>
      <c r="I11030" s="103">
        <f>AVERAGE(H$10:H11030)</f>
        <v>0.50958715180110992</v>
      </c>
      <c r="J11030" s="2"/>
    </row>
    <row r="11031" spans="1:10">
      <c r="A11031" s="4">
        <v>38778</v>
      </c>
      <c r="B11031">
        <v>4.6399999999999997</v>
      </c>
      <c r="F11031" s="4">
        <v>33669</v>
      </c>
      <c r="G11031">
        <v>3.95</v>
      </c>
      <c r="H11031">
        <f t="shared" si="172"/>
        <v>3.5300000000000002</v>
      </c>
      <c r="I11031" s="103">
        <f>AVERAGE(H$10:H11031)</f>
        <v>0.50986118671747704</v>
      </c>
      <c r="J11031" s="2"/>
    </row>
    <row r="11032" spans="1:10">
      <c r="A11032" s="4">
        <v>38779</v>
      </c>
      <c r="B11032">
        <v>4.68</v>
      </c>
      <c r="F11032" s="4">
        <v>33670</v>
      </c>
      <c r="G11032">
        <v>3.95</v>
      </c>
      <c r="H11032">
        <f t="shared" si="172"/>
        <v>3.5300000000000002</v>
      </c>
      <c r="I11032" s="103">
        <f>AVERAGE(H$10:H11032)</f>
        <v>0.51013517191327518</v>
      </c>
      <c r="J11032" s="2"/>
    </row>
    <row r="11033" spans="1:10">
      <c r="A11033" s="4">
        <v>38782</v>
      </c>
      <c r="B11033">
        <v>4.74</v>
      </c>
      <c r="F11033" s="4">
        <v>33671</v>
      </c>
      <c r="G11033">
        <v>3.95</v>
      </c>
      <c r="H11033">
        <f t="shared" si="172"/>
        <v>3.5300000000000002</v>
      </c>
      <c r="I11033" s="103">
        <f>AVERAGE(H$10:H11033)</f>
        <v>0.51040910740203482</v>
      </c>
      <c r="J11033" s="2"/>
    </row>
    <row r="11034" spans="1:10">
      <c r="A11034" s="4">
        <v>38783</v>
      </c>
      <c r="B11034">
        <v>4.74</v>
      </c>
      <c r="F11034" s="4">
        <v>33672</v>
      </c>
      <c r="G11034">
        <v>4</v>
      </c>
      <c r="H11034">
        <f t="shared" si="172"/>
        <v>3.42</v>
      </c>
      <c r="I11034" s="103">
        <f>AVERAGE(H$10:H11034)</f>
        <v>0.51067301587301872</v>
      </c>
      <c r="J11034" s="2"/>
    </row>
    <row r="11035" spans="1:10">
      <c r="A11035" s="4">
        <v>38784</v>
      </c>
      <c r="B11035">
        <v>4.7300000000000004</v>
      </c>
      <c r="F11035" s="4">
        <v>33673</v>
      </c>
      <c r="G11035">
        <v>3.87</v>
      </c>
      <c r="H11035">
        <f t="shared" si="172"/>
        <v>3.5599999999999996</v>
      </c>
      <c r="I11035" s="103">
        <f>AVERAGE(H$10:H11035)</f>
        <v>0.51094957373481154</v>
      </c>
      <c r="J11035" s="2"/>
    </row>
    <row r="11036" spans="1:10">
      <c r="A11036" s="4">
        <v>38785</v>
      </c>
      <c r="B11036">
        <v>4.74</v>
      </c>
      <c r="F11036" s="4">
        <v>33674</v>
      </c>
      <c r="G11036">
        <v>3.83</v>
      </c>
      <c r="H11036">
        <f t="shared" si="172"/>
        <v>3.6799999999999997</v>
      </c>
      <c r="I11036" s="103">
        <f>AVERAGE(H$10:H11036)</f>
        <v>0.51123696381609074</v>
      </c>
      <c r="J11036" s="2"/>
    </row>
    <row r="11037" spans="1:10">
      <c r="A11037" s="4">
        <v>38786</v>
      </c>
      <c r="B11037">
        <v>4.76</v>
      </c>
      <c r="F11037" s="4">
        <v>33675</v>
      </c>
      <c r="G11037">
        <v>3.94</v>
      </c>
      <c r="H11037">
        <f t="shared" si="172"/>
        <v>3.68</v>
      </c>
      <c r="I11037" s="103">
        <f>AVERAGE(H$10:H11037)</f>
        <v>0.51152430177729713</v>
      </c>
      <c r="J11037" s="2"/>
    </row>
    <row r="11038" spans="1:10">
      <c r="A11038" s="4">
        <v>38789</v>
      </c>
      <c r="B11038">
        <v>4.7699999999999996</v>
      </c>
      <c r="F11038" s="4">
        <v>33676</v>
      </c>
      <c r="G11038">
        <v>3.85</v>
      </c>
      <c r="H11038">
        <f t="shared" si="172"/>
        <v>3.86</v>
      </c>
      <c r="I11038" s="103">
        <f>AVERAGE(H$10:H11038)</f>
        <v>0.5118279082419106</v>
      </c>
      <c r="J11038" s="2"/>
    </row>
    <row r="11039" spans="1:10">
      <c r="A11039" s="4">
        <v>38790</v>
      </c>
      <c r="B11039">
        <v>4.71</v>
      </c>
      <c r="F11039" s="4">
        <v>33677</v>
      </c>
      <c r="G11039">
        <v>3.85</v>
      </c>
      <c r="H11039">
        <f t="shared" si="172"/>
        <v>3.86</v>
      </c>
      <c r="I11039" s="103">
        <f>AVERAGE(H$10:H11039)</f>
        <v>0.51213145965548801</v>
      </c>
      <c r="J11039" s="2"/>
    </row>
    <row r="11040" spans="1:10">
      <c r="A11040" s="4">
        <v>38791</v>
      </c>
      <c r="B11040">
        <v>4.7300000000000004</v>
      </c>
      <c r="F11040" s="4">
        <v>33678</v>
      </c>
      <c r="G11040">
        <v>3.85</v>
      </c>
      <c r="H11040">
        <f t="shared" si="172"/>
        <v>3.86</v>
      </c>
      <c r="I11040" s="103">
        <f>AVERAGE(H$10:H11040)</f>
        <v>0.51243495603300082</v>
      </c>
      <c r="J11040" s="2"/>
    </row>
    <row r="11041" spans="1:10">
      <c r="A11041" s="4">
        <v>38792</v>
      </c>
      <c r="B11041">
        <v>4.6500000000000004</v>
      </c>
      <c r="F11041" s="4">
        <v>33679</v>
      </c>
      <c r="G11041">
        <v>4.28</v>
      </c>
      <c r="H11041">
        <f t="shared" si="172"/>
        <v>3.41</v>
      </c>
      <c r="I11041" s="103">
        <f>AVERAGE(H$10:H11041)</f>
        <v>0.51269760696156919</v>
      </c>
      <c r="J11041" s="2"/>
    </row>
    <row r="11042" spans="1:10">
      <c r="A11042" s="4">
        <v>38793</v>
      </c>
      <c r="B11042">
        <v>4.68</v>
      </c>
      <c r="F11042" s="4">
        <v>33680</v>
      </c>
      <c r="G11042">
        <v>4.1399999999999997</v>
      </c>
      <c r="H11042">
        <f t="shared" si="172"/>
        <v>3.4800000000000004</v>
      </c>
      <c r="I11042" s="103">
        <f>AVERAGE(H$10:H11042)</f>
        <v>0.512966554880815</v>
      </c>
      <c r="J11042" s="2"/>
    </row>
    <row r="11043" spans="1:10">
      <c r="A11043" s="4">
        <v>38796</v>
      </c>
      <c r="B11043">
        <v>4.66</v>
      </c>
      <c r="F11043" s="4">
        <v>33681</v>
      </c>
      <c r="G11043">
        <v>4.4000000000000004</v>
      </c>
      <c r="H11043">
        <f t="shared" si="172"/>
        <v>3.2199999999999998</v>
      </c>
      <c r="I11043" s="103">
        <f>AVERAGE(H$10:H11043)</f>
        <v>0.5132118905202131</v>
      </c>
      <c r="J11043" s="2"/>
    </row>
    <row r="11044" spans="1:10">
      <c r="A11044" s="4">
        <v>38797</v>
      </c>
      <c r="B11044">
        <v>4.71</v>
      </c>
      <c r="F11044" s="4">
        <v>33682</v>
      </c>
      <c r="G11044">
        <v>4.09</v>
      </c>
      <c r="H11044">
        <f t="shared" si="172"/>
        <v>3.4800000000000004</v>
      </c>
      <c r="I11044" s="103">
        <f>AVERAGE(H$10:H11044)</f>
        <v>0.51348074309017044</v>
      </c>
      <c r="J11044" s="2"/>
    </row>
    <row r="11045" spans="1:10">
      <c r="A11045" s="4">
        <v>38798</v>
      </c>
      <c r="B11045">
        <v>4.7</v>
      </c>
      <c r="F11045" s="4">
        <v>33683</v>
      </c>
      <c r="G11045">
        <v>3.9</v>
      </c>
      <c r="H11045">
        <f t="shared" si="172"/>
        <v>3.7399999999999998</v>
      </c>
      <c r="I11045" s="103">
        <f>AVERAGE(H$10:H11045)</f>
        <v>0.51377310619790062</v>
      </c>
      <c r="J11045" s="2"/>
    </row>
    <row r="11046" spans="1:10">
      <c r="A11046" s="4">
        <v>38799</v>
      </c>
      <c r="B11046">
        <v>4.7300000000000004</v>
      </c>
      <c r="F11046" s="4">
        <v>33684</v>
      </c>
      <c r="G11046">
        <v>3.9</v>
      </c>
      <c r="H11046">
        <f t="shared" si="172"/>
        <v>3.7399999999999998</v>
      </c>
      <c r="I11046" s="103">
        <f>AVERAGE(H$10:H11046)</f>
        <v>0.51406541632690317</v>
      </c>
      <c r="J11046" s="2"/>
    </row>
    <row r="11047" spans="1:10">
      <c r="A11047" s="4">
        <v>38800</v>
      </c>
      <c r="B11047">
        <v>4.67</v>
      </c>
      <c r="F11047" s="4">
        <v>33685</v>
      </c>
      <c r="G11047">
        <v>3.9</v>
      </c>
      <c r="H11047">
        <f t="shared" si="172"/>
        <v>3.7399999999999998</v>
      </c>
      <c r="I11047" s="103">
        <f>AVERAGE(H$10:H11047)</f>
        <v>0.51435767349157735</v>
      </c>
      <c r="J11047" s="2"/>
    </row>
    <row r="11048" spans="1:10">
      <c r="A11048" s="4">
        <v>38803</v>
      </c>
      <c r="B11048">
        <v>4.7</v>
      </c>
      <c r="F11048" s="4">
        <v>33686</v>
      </c>
      <c r="G11048">
        <v>3.98</v>
      </c>
      <c r="H11048">
        <f t="shared" si="172"/>
        <v>3.64</v>
      </c>
      <c r="I11048" s="103">
        <f>AVERAGE(H$10:H11048)</f>
        <v>0.51464081891475955</v>
      </c>
      <c r="J11048" s="2"/>
    </row>
    <row r="11049" spans="1:10">
      <c r="A11049" s="4">
        <v>38804</v>
      </c>
      <c r="B11049">
        <v>4.79</v>
      </c>
      <c r="F11049" s="4">
        <v>33687</v>
      </c>
      <c r="G11049">
        <v>3.86</v>
      </c>
      <c r="H11049">
        <f t="shared" si="172"/>
        <v>3.6700000000000004</v>
      </c>
      <c r="I11049" s="103">
        <f>AVERAGE(H$10:H11049)</f>
        <v>0.51492663043478537</v>
      </c>
      <c r="J11049" s="2"/>
    </row>
    <row r="11050" spans="1:10">
      <c r="A11050" s="4">
        <v>38805</v>
      </c>
      <c r="B11050">
        <v>4.8099999999999996</v>
      </c>
      <c r="F11050" s="4">
        <v>33688</v>
      </c>
      <c r="G11050">
        <v>3.95</v>
      </c>
      <c r="H11050">
        <f t="shared" si="172"/>
        <v>3.58</v>
      </c>
      <c r="I11050" s="103">
        <f>AVERAGE(H$10:H11050)</f>
        <v>0.51520423874649313</v>
      </c>
      <c r="J11050" s="2"/>
    </row>
    <row r="11051" spans="1:10">
      <c r="A11051" s="4">
        <v>38806</v>
      </c>
      <c r="B11051">
        <v>4.8600000000000003</v>
      </c>
      <c r="F11051" s="4">
        <v>33689</v>
      </c>
      <c r="G11051">
        <v>4.07</v>
      </c>
      <c r="H11051">
        <f t="shared" si="172"/>
        <v>3.5</v>
      </c>
      <c r="I11051" s="103">
        <f>AVERAGE(H$10:H11051)</f>
        <v>0.51547455171164924</v>
      </c>
      <c r="J11051" s="2"/>
    </row>
    <row r="11052" spans="1:10">
      <c r="A11052" s="4">
        <v>38807</v>
      </c>
      <c r="B11052">
        <v>4.8600000000000003</v>
      </c>
      <c r="C11052" s="12" t="s">
        <v>87</v>
      </c>
      <c r="D11052" s="23">
        <f>AVERAGE(B10990:B11052)/100</f>
        <v>4.574126984126986E-2</v>
      </c>
      <c r="F11052" s="4">
        <v>33690</v>
      </c>
      <c r="G11052">
        <v>3.85</v>
      </c>
      <c r="H11052">
        <f t="shared" si="172"/>
        <v>3.69</v>
      </c>
      <c r="I11052" s="103">
        <f>AVERAGE(H$10:H11052)</f>
        <v>0.51576202118989678</v>
      </c>
      <c r="J11052" s="2"/>
    </row>
    <row r="11053" spans="1:10">
      <c r="A11053" s="4">
        <v>38810</v>
      </c>
      <c r="B11053">
        <v>4.88</v>
      </c>
      <c r="F11053" s="4">
        <v>33691</v>
      </c>
      <c r="G11053">
        <v>3.85</v>
      </c>
      <c r="H11053">
        <f t="shared" si="172"/>
        <v>3.69</v>
      </c>
      <c r="I11053" s="103">
        <f>AVERAGE(H$10:H11053)</f>
        <v>0.51604943860920227</v>
      </c>
      <c r="J11053" s="2"/>
    </row>
    <row r="11054" spans="1:10">
      <c r="A11054" s="4">
        <v>38811</v>
      </c>
      <c r="B11054">
        <v>4.87</v>
      </c>
      <c r="F11054" s="4">
        <v>33692</v>
      </c>
      <c r="G11054">
        <v>3.85</v>
      </c>
      <c r="H11054">
        <f t="shared" si="172"/>
        <v>3.69</v>
      </c>
      <c r="I11054" s="103">
        <f>AVERAGE(H$10:H11054)</f>
        <v>0.51633680398370574</v>
      </c>
      <c r="J11054" s="2"/>
    </row>
    <row r="11055" spans="1:10">
      <c r="A11055" s="4">
        <v>38812</v>
      </c>
      <c r="B11055">
        <v>4.84</v>
      </c>
      <c r="F11055" s="4">
        <v>33693</v>
      </c>
      <c r="G11055">
        <v>3.94</v>
      </c>
      <c r="H11055">
        <f t="shared" si="172"/>
        <v>3.6</v>
      </c>
      <c r="I11055" s="103">
        <f>AVERAGE(H$10:H11055)</f>
        <v>0.51661596958175171</v>
      </c>
      <c r="J11055" s="2"/>
    </row>
    <row r="11056" spans="1:10">
      <c r="A11056" s="4">
        <v>38813</v>
      </c>
      <c r="B11056">
        <v>4.9000000000000004</v>
      </c>
      <c r="F11056" s="4">
        <v>33694</v>
      </c>
      <c r="G11056">
        <v>4.07</v>
      </c>
      <c r="H11056">
        <f t="shared" si="172"/>
        <v>3.4699999999999998</v>
      </c>
      <c r="I11056" s="103">
        <f>AVERAGE(H$10:H11056)</f>
        <v>0.51688331673757859</v>
      </c>
      <c r="J11056" s="2"/>
    </row>
    <row r="11057" spans="1:10">
      <c r="A11057" s="4">
        <v>38814</v>
      </c>
      <c r="B11057">
        <v>4.97</v>
      </c>
      <c r="F11057" s="4">
        <v>33695</v>
      </c>
      <c r="G11057">
        <v>4.9800000000000004</v>
      </c>
      <c r="H11057">
        <f t="shared" si="172"/>
        <v>2.4799999999999995</v>
      </c>
      <c r="I11057" s="103">
        <f>AVERAGE(H$10:H11057)</f>
        <v>0.51706100651701936</v>
      </c>
      <c r="J11057" s="2"/>
    </row>
    <row r="11058" spans="1:10">
      <c r="A11058" s="4">
        <v>38817</v>
      </c>
      <c r="B11058">
        <v>4.97</v>
      </c>
      <c r="F11058" s="4">
        <v>33696</v>
      </c>
      <c r="G11058">
        <v>4.1500000000000004</v>
      </c>
      <c r="H11058">
        <f t="shared" si="172"/>
        <v>3.3199999999999994</v>
      </c>
      <c r="I11058" s="103">
        <f>AVERAGE(H$10:H11058)</f>
        <v>0.51731468911213951</v>
      </c>
      <c r="J11058" s="2"/>
    </row>
    <row r="11059" spans="1:10">
      <c r="A11059" s="4">
        <v>38818</v>
      </c>
      <c r="B11059">
        <v>4.93</v>
      </c>
      <c r="F11059" s="4">
        <v>33697</v>
      </c>
      <c r="G11059">
        <v>3.97</v>
      </c>
      <c r="H11059">
        <f t="shared" si="172"/>
        <v>3.4499999999999997</v>
      </c>
      <c r="I11059" s="103">
        <f>AVERAGE(H$10:H11059)</f>
        <v>0.51758009049774023</v>
      </c>
      <c r="J11059" s="2"/>
    </row>
    <row r="11060" spans="1:10">
      <c r="A11060" s="4">
        <v>38819</v>
      </c>
      <c r="B11060">
        <v>4.9800000000000004</v>
      </c>
      <c r="F11060" s="4">
        <v>33698</v>
      </c>
      <c r="G11060">
        <v>3.97</v>
      </c>
      <c r="H11060">
        <f t="shared" si="172"/>
        <v>3.4499999999999997</v>
      </c>
      <c r="I11060" s="103">
        <f>AVERAGE(H$10:H11060)</f>
        <v>0.51784544385123787</v>
      </c>
      <c r="J11060" s="2"/>
    </row>
    <row r="11061" spans="1:10">
      <c r="A11061" s="4">
        <v>38820</v>
      </c>
      <c r="B11061">
        <v>5.05</v>
      </c>
      <c r="F11061" s="4">
        <v>33699</v>
      </c>
      <c r="G11061">
        <v>3.97</v>
      </c>
      <c r="H11061">
        <f t="shared" si="172"/>
        <v>3.4499999999999997</v>
      </c>
      <c r="I11061" s="103">
        <f>AVERAGE(H$10:H11061)</f>
        <v>0.51811074918567035</v>
      </c>
      <c r="J11061" s="2"/>
    </row>
    <row r="11062" spans="1:10">
      <c r="A11062" s="4">
        <v>38824</v>
      </c>
      <c r="B11062">
        <v>5.01</v>
      </c>
      <c r="F11062" s="4">
        <v>33700</v>
      </c>
      <c r="G11062">
        <v>3.99</v>
      </c>
      <c r="H11062">
        <f t="shared" si="172"/>
        <v>3.42</v>
      </c>
      <c r="I11062" s="103">
        <f>AVERAGE(H$10:H11062)</f>
        <v>0.51837329231883011</v>
      </c>
      <c r="J11062" s="2"/>
    </row>
    <row r="11063" spans="1:10">
      <c r="A11063" s="4">
        <v>38825</v>
      </c>
      <c r="B11063">
        <v>4.99</v>
      </c>
      <c r="F11063" s="4">
        <v>33701</v>
      </c>
      <c r="G11063">
        <v>3.92</v>
      </c>
      <c r="H11063">
        <f t="shared" si="172"/>
        <v>3.49</v>
      </c>
      <c r="I11063" s="103">
        <f>AVERAGE(H$10:H11063)</f>
        <v>0.51864212049936931</v>
      </c>
      <c r="J11063" s="2"/>
    </row>
    <row r="11064" spans="1:10">
      <c r="A11064" s="4">
        <v>38826</v>
      </c>
      <c r="B11064">
        <v>5.04</v>
      </c>
      <c r="F11064" s="4">
        <v>33702</v>
      </c>
      <c r="G11064">
        <v>3.87</v>
      </c>
      <c r="H11064">
        <f t="shared" si="172"/>
        <v>3.5700000000000003</v>
      </c>
      <c r="I11064" s="103">
        <f>AVERAGE(H$10:H11064)</f>
        <v>0.51891813658978092</v>
      </c>
      <c r="J11064" s="2"/>
    </row>
    <row r="11065" spans="1:10">
      <c r="A11065" s="4">
        <v>38827</v>
      </c>
      <c r="B11065">
        <v>5.04</v>
      </c>
      <c r="F11065" s="4">
        <v>33703</v>
      </c>
      <c r="G11065">
        <v>3.76</v>
      </c>
      <c r="H11065">
        <f t="shared" si="172"/>
        <v>3.59</v>
      </c>
      <c r="I11065" s="103">
        <f>AVERAGE(H$10:H11065)</f>
        <v>0.51919591172214441</v>
      </c>
      <c r="J11065" s="2"/>
    </row>
    <row r="11066" spans="1:10">
      <c r="A11066" s="4">
        <v>38828</v>
      </c>
      <c r="B11066">
        <v>5.01</v>
      </c>
      <c r="F11066" s="4">
        <v>33704</v>
      </c>
      <c r="G11066">
        <v>3.44</v>
      </c>
      <c r="H11066">
        <f t="shared" si="172"/>
        <v>3.93</v>
      </c>
      <c r="I11066" s="103">
        <f>AVERAGE(H$10:H11066)</f>
        <v>0.51950438636158347</v>
      </c>
      <c r="J11066" s="2"/>
    </row>
    <row r="11067" spans="1:10">
      <c r="A11067" s="4">
        <v>38831</v>
      </c>
      <c r="B11067">
        <v>4.99</v>
      </c>
      <c r="F11067" s="4">
        <v>33705</v>
      </c>
      <c r="G11067">
        <v>3.44</v>
      </c>
      <c r="H11067">
        <f t="shared" si="172"/>
        <v>3.93</v>
      </c>
      <c r="I11067" s="103">
        <f>AVERAGE(H$10:H11067)</f>
        <v>0.51981280520890116</v>
      </c>
      <c r="J11067" s="2"/>
    </row>
    <row r="11068" spans="1:10">
      <c r="A11068" s="4">
        <v>38832</v>
      </c>
      <c r="B11068">
        <v>5.07</v>
      </c>
      <c r="F11068" s="4">
        <v>33706</v>
      </c>
      <c r="G11068">
        <v>3.44</v>
      </c>
      <c r="H11068">
        <f t="shared" si="172"/>
        <v>3.93</v>
      </c>
      <c r="I11068" s="103">
        <f>AVERAGE(H$10:H11068)</f>
        <v>0.52012116827923227</v>
      </c>
      <c r="J11068" s="2"/>
    </row>
    <row r="11069" spans="1:10">
      <c r="A11069" s="4">
        <v>38833</v>
      </c>
      <c r="B11069">
        <v>5.12</v>
      </c>
      <c r="F11069" s="4">
        <v>33707</v>
      </c>
      <c r="G11069">
        <v>3.74</v>
      </c>
      <c r="H11069">
        <f t="shared" si="172"/>
        <v>3.59</v>
      </c>
      <c r="I11069" s="103">
        <f>AVERAGE(H$10:H11069)</f>
        <v>0.52039873417721783</v>
      </c>
      <c r="J11069" s="2"/>
    </row>
    <row r="11070" spans="1:10">
      <c r="A11070" s="4">
        <v>38834</v>
      </c>
      <c r="B11070">
        <v>5.09</v>
      </c>
      <c r="F11070" s="4">
        <v>33708</v>
      </c>
      <c r="G11070">
        <v>3.68</v>
      </c>
      <c r="H11070">
        <f t="shared" si="172"/>
        <v>3.6699999999999995</v>
      </c>
      <c r="I11070" s="103">
        <f>AVERAGE(H$10:H11070)</f>
        <v>0.52068348250610519</v>
      </c>
      <c r="J11070" s="2"/>
    </row>
    <row r="11071" spans="1:10">
      <c r="A11071" s="4">
        <v>38835</v>
      </c>
      <c r="B11071">
        <v>5.07</v>
      </c>
      <c r="F11071" s="4">
        <v>33709</v>
      </c>
      <c r="G11071">
        <v>4.0199999999999996</v>
      </c>
      <c r="H11071">
        <f t="shared" si="172"/>
        <v>3.3500000000000005</v>
      </c>
      <c r="I11071" s="103">
        <f>AVERAGE(H$10:H11071)</f>
        <v>0.52093925149159559</v>
      </c>
      <c r="J11071" s="2"/>
    </row>
    <row r="11072" spans="1:10">
      <c r="A11072" s="4">
        <v>38838</v>
      </c>
      <c r="B11072">
        <v>5.14</v>
      </c>
      <c r="F11072" s="4">
        <v>33710</v>
      </c>
      <c r="G11072">
        <v>3.78</v>
      </c>
      <c r="H11072">
        <f t="shared" si="172"/>
        <v>3.6700000000000004</v>
      </c>
      <c r="I11072" s="103">
        <f>AVERAGE(H$10:H11072)</f>
        <v>0.52122389948477177</v>
      </c>
      <c r="J11072" s="2"/>
    </row>
    <row r="11073" spans="1:10">
      <c r="A11073" s="4">
        <v>38839</v>
      </c>
      <c r="B11073">
        <v>5.12</v>
      </c>
      <c r="F11073" s="4">
        <v>33711</v>
      </c>
      <c r="G11073">
        <v>3.08</v>
      </c>
      <c r="H11073">
        <f t="shared" si="172"/>
        <v>3.6700000000000004</v>
      </c>
      <c r="I11073" s="103">
        <f>AVERAGE(H$10:H11073)</f>
        <v>0.52150849602314087</v>
      </c>
      <c r="J11073" s="2"/>
    </row>
    <row r="11074" spans="1:10">
      <c r="A11074" s="4">
        <v>38840</v>
      </c>
      <c r="B11074">
        <v>5.15</v>
      </c>
      <c r="F11074" s="4">
        <v>33712</v>
      </c>
      <c r="G11074">
        <v>3.08</v>
      </c>
      <c r="H11074">
        <f t="shared" si="172"/>
        <v>3.6700000000000004</v>
      </c>
      <c r="I11074" s="103">
        <f>AVERAGE(H$10:H11074)</f>
        <v>0.52179304112065339</v>
      </c>
      <c r="J11074" s="2"/>
    </row>
    <row r="11075" spans="1:10">
      <c r="A11075" s="4">
        <v>38841</v>
      </c>
      <c r="B11075">
        <v>5.16</v>
      </c>
      <c r="F11075" s="4">
        <v>33713</v>
      </c>
      <c r="G11075">
        <v>3.08</v>
      </c>
      <c r="H11075">
        <f t="shared" si="172"/>
        <v>3.6700000000000004</v>
      </c>
      <c r="I11075" s="103">
        <f>AVERAGE(H$10:H11075)</f>
        <v>0.52207753479125518</v>
      </c>
      <c r="J11075" s="2"/>
    </row>
    <row r="11076" spans="1:10">
      <c r="A11076" s="4">
        <v>38842</v>
      </c>
      <c r="B11076">
        <v>5.12</v>
      </c>
      <c r="F11076" s="4">
        <v>33714</v>
      </c>
      <c r="G11076">
        <v>3.75</v>
      </c>
      <c r="H11076">
        <f t="shared" si="172"/>
        <v>3.84</v>
      </c>
      <c r="I11076" s="103">
        <f>AVERAGE(H$10:H11076)</f>
        <v>0.52237733803198971</v>
      </c>
      <c r="J11076" s="2"/>
    </row>
    <row r="11077" spans="1:10">
      <c r="A11077" s="4">
        <v>38845</v>
      </c>
      <c r="B11077">
        <v>5.12</v>
      </c>
      <c r="F11077" s="4">
        <v>33715</v>
      </c>
      <c r="G11077">
        <v>3.83</v>
      </c>
      <c r="H11077">
        <f t="shared" si="172"/>
        <v>3.75</v>
      </c>
      <c r="I11077" s="103">
        <f>AVERAGE(H$10:H11077)</f>
        <v>0.52266895554752713</v>
      </c>
      <c r="J11077" s="2"/>
    </row>
    <row r="11078" spans="1:10">
      <c r="A11078" s="4">
        <v>38846</v>
      </c>
      <c r="B11078">
        <v>5.13</v>
      </c>
      <c r="F11078" s="4">
        <v>33716</v>
      </c>
      <c r="G11078">
        <v>3.72</v>
      </c>
      <c r="H11078">
        <f t="shared" si="172"/>
        <v>3.85</v>
      </c>
      <c r="I11078" s="103">
        <f>AVERAGE(H$10:H11078)</f>
        <v>0.52296955461198225</v>
      </c>
      <c r="J11078" s="2"/>
    </row>
    <row r="11079" spans="1:10">
      <c r="A11079" s="4">
        <v>38847</v>
      </c>
      <c r="B11079">
        <v>5.13</v>
      </c>
      <c r="F11079" s="4">
        <v>33717</v>
      </c>
      <c r="G11079">
        <v>3.68</v>
      </c>
      <c r="H11079">
        <f t="shared" si="172"/>
        <v>3.9099999999999997</v>
      </c>
      <c r="I11079" s="103">
        <f>AVERAGE(H$10:H11079)</f>
        <v>0.52327551942186368</v>
      </c>
      <c r="J11079" s="2"/>
    </row>
    <row r="11080" spans="1:10">
      <c r="A11080" s="4">
        <v>38848</v>
      </c>
      <c r="B11080">
        <v>5.14</v>
      </c>
      <c r="F11080" s="4">
        <v>33718</v>
      </c>
      <c r="G11080">
        <v>3.63</v>
      </c>
      <c r="H11080">
        <f t="shared" si="172"/>
        <v>3.92</v>
      </c>
      <c r="I11080" s="103">
        <f>AVERAGE(H$10:H11080)</f>
        <v>0.52358233221931449</v>
      </c>
      <c r="J11080" s="2"/>
    </row>
    <row r="11081" spans="1:10">
      <c r="A11081" s="4">
        <v>38849</v>
      </c>
      <c r="B11081">
        <v>5.19</v>
      </c>
      <c r="F11081" s="4">
        <v>33719</v>
      </c>
      <c r="G11081">
        <v>3.63</v>
      </c>
      <c r="H11081">
        <f t="shared" si="172"/>
        <v>3.92</v>
      </c>
      <c r="I11081" s="103">
        <f>AVERAGE(H$10:H11081)</f>
        <v>0.5238890895953785</v>
      </c>
      <c r="J11081" s="2"/>
    </row>
    <row r="11082" spans="1:10">
      <c r="A11082" s="4">
        <v>38852</v>
      </c>
      <c r="B11082">
        <v>5.15</v>
      </c>
      <c r="F11082" s="4">
        <v>33720</v>
      </c>
      <c r="G11082">
        <v>3.63</v>
      </c>
      <c r="H11082">
        <f t="shared" ref="H11082:H11145" si="173">IFERROR(((VLOOKUP(F11082,$A$9:$B$14200,2,FALSE))-G11082),H11081)</f>
        <v>3.92</v>
      </c>
      <c r="I11082" s="103">
        <f>AVERAGE(H$10:H11082)</f>
        <v>0.52419579156507101</v>
      </c>
      <c r="J11082" s="2"/>
    </row>
    <row r="11083" spans="1:10">
      <c r="A11083" s="4">
        <v>38853</v>
      </c>
      <c r="B11083">
        <v>5.0999999999999996</v>
      </c>
      <c r="F11083" s="4">
        <v>33721</v>
      </c>
      <c r="G11083">
        <v>3.84</v>
      </c>
      <c r="H11083">
        <f t="shared" si="173"/>
        <v>3.76</v>
      </c>
      <c r="I11083" s="103">
        <f>AVERAGE(H$10:H11083)</f>
        <v>0.52448798988622281</v>
      </c>
      <c r="J11083" s="2"/>
    </row>
    <row r="11084" spans="1:10">
      <c r="A11084" s="4">
        <v>38854</v>
      </c>
      <c r="B11084">
        <v>5.16</v>
      </c>
      <c r="F11084" s="4">
        <v>33722</v>
      </c>
      <c r="G11084">
        <v>3.5</v>
      </c>
      <c r="H11084">
        <f t="shared" si="173"/>
        <v>4.07</v>
      </c>
      <c r="I11084" s="103">
        <f>AVERAGE(H$10:H11084)</f>
        <v>0.52480812641083796</v>
      </c>
      <c r="J11084" s="2"/>
    </row>
    <row r="11085" spans="1:10">
      <c r="A11085" s="4">
        <v>38855</v>
      </c>
      <c r="B11085">
        <v>5.08</v>
      </c>
      <c r="F11085" s="4">
        <v>33723</v>
      </c>
      <c r="G11085">
        <v>3.62</v>
      </c>
      <c r="H11085">
        <f t="shared" si="173"/>
        <v>3.9799999999999995</v>
      </c>
      <c r="I11085" s="103">
        <f>AVERAGE(H$10:H11085)</f>
        <v>0.52512007945106809</v>
      </c>
      <c r="J11085" s="2"/>
    </row>
    <row r="11086" spans="1:10">
      <c r="A11086" s="4">
        <v>38856</v>
      </c>
      <c r="B11086">
        <v>5.05</v>
      </c>
      <c r="F11086" s="4">
        <v>33724</v>
      </c>
      <c r="G11086">
        <v>3.85</v>
      </c>
      <c r="H11086">
        <f t="shared" si="173"/>
        <v>3.7600000000000002</v>
      </c>
      <c r="I11086" s="103">
        <f>AVERAGE(H$10:H11086)</f>
        <v>0.52541211519364728</v>
      </c>
      <c r="J11086" s="2"/>
    </row>
    <row r="11087" spans="1:10">
      <c r="A11087" s="4">
        <v>38859</v>
      </c>
      <c r="B11087">
        <v>5.04</v>
      </c>
      <c r="F11087" s="4">
        <v>33725</v>
      </c>
      <c r="G11087">
        <v>3.75</v>
      </c>
      <c r="H11087">
        <f t="shared" si="173"/>
        <v>3.8099999999999996</v>
      </c>
      <c r="I11087" s="103">
        <f>AVERAGE(H$10:H11087)</f>
        <v>0.52570861166275784</v>
      </c>
      <c r="J11087" s="2"/>
    </row>
    <row r="11088" spans="1:10">
      <c r="A11088" s="4">
        <v>38860</v>
      </c>
      <c r="B11088">
        <v>5.07</v>
      </c>
      <c r="F11088" s="4">
        <v>33726</v>
      </c>
      <c r="G11088">
        <v>3.75</v>
      </c>
      <c r="H11088">
        <f t="shared" si="173"/>
        <v>3.8099999999999996</v>
      </c>
      <c r="I11088" s="103">
        <f>AVERAGE(H$10:H11088)</f>
        <v>0.52600505460781943</v>
      </c>
      <c r="J11088" s="2"/>
    </row>
    <row r="11089" spans="1:10">
      <c r="A11089" s="4">
        <v>38861</v>
      </c>
      <c r="B11089">
        <v>5.03</v>
      </c>
      <c r="F11089" s="4">
        <v>33727</v>
      </c>
      <c r="G11089">
        <v>3.75</v>
      </c>
      <c r="H11089">
        <f t="shared" si="173"/>
        <v>3.8099999999999996</v>
      </c>
      <c r="I11089" s="103">
        <f>AVERAGE(H$10:H11089)</f>
        <v>0.52630144404332413</v>
      </c>
      <c r="J11089" s="2"/>
    </row>
    <row r="11090" spans="1:10">
      <c r="A11090" s="4">
        <v>38862</v>
      </c>
      <c r="B11090">
        <v>5.07</v>
      </c>
      <c r="F11090" s="4">
        <v>33728</v>
      </c>
      <c r="G11090">
        <v>3.8</v>
      </c>
      <c r="H11090">
        <f t="shared" si="173"/>
        <v>3.7800000000000002</v>
      </c>
      <c r="I11090" s="103">
        <f>AVERAGE(H$10:H11090)</f>
        <v>0.52659507264687588</v>
      </c>
      <c r="J11090" s="2"/>
    </row>
    <row r="11091" spans="1:10">
      <c r="A11091" s="4">
        <v>38863</v>
      </c>
      <c r="B11091">
        <v>5.0599999999999996</v>
      </c>
      <c r="F11091" s="4">
        <v>33729</v>
      </c>
      <c r="G11091">
        <v>3.77</v>
      </c>
      <c r="H11091">
        <f t="shared" si="173"/>
        <v>3.7899999999999996</v>
      </c>
      <c r="I11091" s="103">
        <f>AVERAGE(H$10:H11091)</f>
        <v>0.5268895506226341</v>
      </c>
      <c r="J11091" s="2"/>
    </row>
    <row r="11092" spans="1:10">
      <c r="A11092" s="4">
        <v>38867</v>
      </c>
      <c r="B11092">
        <v>5.09</v>
      </c>
      <c r="F11092" s="4">
        <v>33730</v>
      </c>
      <c r="G11092">
        <v>3.71</v>
      </c>
      <c r="H11092">
        <f t="shared" si="173"/>
        <v>3.75</v>
      </c>
      <c r="I11092" s="103">
        <f>AVERAGE(H$10:H11092)</f>
        <v>0.52718036632680965</v>
      </c>
      <c r="J11092" s="2"/>
    </row>
    <row r="11093" spans="1:10">
      <c r="A11093" s="4">
        <v>38868</v>
      </c>
      <c r="B11093">
        <v>5.12</v>
      </c>
      <c r="F11093" s="4">
        <v>33731</v>
      </c>
      <c r="G11093">
        <v>3.74</v>
      </c>
      <c r="H11093">
        <f t="shared" si="173"/>
        <v>3.75</v>
      </c>
      <c r="I11093" s="103">
        <f>AVERAGE(H$10:H11093)</f>
        <v>0.52747112955611974</v>
      </c>
      <c r="J11093" s="2"/>
    </row>
    <row r="11094" spans="1:10">
      <c r="A11094" s="4">
        <v>38869</v>
      </c>
      <c r="B11094">
        <v>5.1100000000000003</v>
      </c>
      <c r="F11094" s="4">
        <v>33732</v>
      </c>
      <c r="G11094">
        <v>3.71</v>
      </c>
      <c r="H11094">
        <f t="shared" si="173"/>
        <v>3.7</v>
      </c>
      <c r="I11094" s="103">
        <f>AVERAGE(H$10:H11094)</f>
        <v>0.52775732972485623</v>
      </c>
      <c r="J11094" s="2"/>
    </row>
    <row r="11095" spans="1:10">
      <c r="A11095" s="4">
        <v>38870</v>
      </c>
      <c r="B11095">
        <v>5</v>
      </c>
      <c r="F11095" s="4">
        <v>33733</v>
      </c>
      <c r="G11095">
        <v>3.71</v>
      </c>
      <c r="H11095">
        <f t="shared" si="173"/>
        <v>3.7</v>
      </c>
      <c r="I11095" s="103">
        <f>AVERAGE(H$10:H11095)</f>
        <v>0.52804347826087239</v>
      </c>
      <c r="J11095" s="2"/>
    </row>
    <row r="11096" spans="1:10">
      <c r="A11096" s="4">
        <v>38873</v>
      </c>
      <c r="B11096">
        <v>5.0199999999999996</v>
      </c>
      <c r="F11096" s="4">
        <v>33734</v>
      </c>
      <c r="G11096">
        <v>3.71</v>
      </c>
      <c r="H11096">
        <f t="shared" si="173"/>
        <v>3.7</v>
      </c>
      <c r="I11096" s="103">
        <f>AVERAGE(H$10:H11096)</f>
        <v>0.52832957517813939</v>
      </c>
      <c r="J11096" s="2"/>
    </row>
    <row r="11097" spans="1:10">
      <c r="A11097" s="4">
        <v>38874</v>
      </c>
      <c r="B11097">
        <v>5.01</v>
      </c>
      <c r="F11097" s="4">
        <v>33735</v>
      </c>
      <c r="G11097">
        <v>3.88</v>
      </c>
      <c r="H11097">
        <f t="shared" si="173"/>
        <v>3.5200000000000005</v>
      </c>
      <c r="I11097" s="103">
        <f>AVERAGE(H$10:H11097)</f>
        <v>0.52859938672438955</v>
      </c>
      <c r="J11097" s="2"/>
    </row>
    <row r="11098" spans="1:10">
      <c r="A11098" s="4">
        <v>38875</v>
      </c>
      <c r="B11098">
        <v>5.0199999999999996</v>
      </c>
      <c r="F11098" s="4">
        <v>33736</v>
      </c>
      <c r="G11098">
        <v>3.75</v>
      </c>
      <c r="H11098">
        <f t="shared" si="173"/>
        <v>3.6100000000000003</v>
      </c>
      <c r="I11098" s="103">
        <f>AVERAGE(H$10:H11098)</f>
        <v>0.52887726575886296</v>
      </c>
      <c r="J11098" s="2"/>
    </row>
    <row r="11099" spans="1:10">
      <c r="A11099" s="4">
        <v>38876</v>
      </c>
      <c r="B11099">
        <v>5</v>
      </c>
      <c r="F11099" s="4">
        <v>33737</v>
      </c>
      <c r="G11099">
        <v>4.37</v>
      </c>
      <c r="H11099">
        <f t="shared" si="173"/>
        <v>2.9699999999999998</v>
      </c>
      <c r="I11099" s="103">
        <f>AVERAGE(H$10:H11099)</f>
        <v>0.52909738503156278</v>
      </c>
      <c r="J11099" s="2"/>
    </row>
    <row r="11100" spans="1:10">
      <c r="A11100" s="4">
        <v>38877</v>
      </c>
      <c r="B11100">
        <v>4.9800000000000004</v>
      </c>
      <c r="F11100" s="4">
        <v>33738</v>
      </c>
      <c r="G11100">
        <v>3.93</v>
      </c>
      <c r="H11100">
        <f t="shared" si="173"/>
        <v>3.4099999999999997</v>
      </c>
      <c r="I11100" s="103">
        <f>AVERAGE(H$10:H11100)</f>
        <v>0.5293571364169174</v>
      </c>
      <c r="J11100" s="2"/>
    </row>
    <row r="11101" spans="1:10">
      <c r="A11101" s="4">
        <v>38880</v>
      </c>
      <c r="B11101">
        <v>4.99</v>
      </c>
      <c r="F11101" s="4">
        <v>33739</v>
      </c>
      <c r="G11101">
        <v>3.96</v>
      </c>
      <c r="H11101">
        <f t="shared" si="173"/>
        <v>3.3200000000000003</v>
      </c>
      <c r="I11101" s="103">
        <f>AVERAGE(H$10:H11101)</f>
        <v>0.5296087270104608</v>
      </c>
      <c r="J11101" s="2"/>
    </row>
    <row r="11102" spans="1:10">
      <c r="A11102" s="4">
        <v>38881</v>
      </c>
      <c r="B11102">
        <v>4.97</v>
      </c>
      <c r="F11102" s="4">
        <v>33740</v>
      </c>
      <c r="G11102">
        <v>3.96</v>
      </c>
      <c r="H11102">
        <f t="shared" si="173"/>
        <v>3.3200000000000003</v>
      </c>
      <c r="I11102" s="103">
        <f>AVERAGE(H$10:H11102)</f>
        <v>0.52986027224376009</v>
      </c>
      <c r="J11102" s="2"/>
    </row>
    <row r="11103" spans="1:10">
      <c r="A11103" s="4">
        <v>38882</v>
      </c>
      <c r="B11103">
        <v>5.05</v>
      </c>
      <c r="F11103" s="4">
        <v>33741</v>
      </c>
      <c r="G11103">
        <v>3.96</v>
      </c>
      <c r="H11103">
        <f t="shared" si="173"/>
        <v>3.3200000000000003</v>
      </c>
      <c r="I11103" s="103">
        <f>AVERAGE(H$10:H11103)</f>
        <v>0.53011177212908156</v>
      </c>
      <c r="J11103" s="2"/>
    </row>
    <row r="11104" spans="1:10">
      <c r="A11104" s="4">
        <v>38883</v>
      </c>
      <c r="B11104">
        <v>5.0999999999999996</v>
      </c>
      <c r="F11104" s="4">
        <v>33742</v>
      </c>
      <c r="G11104">
        <v>3.88</v>
      </c>
      <c r="H11104">
        <f t="shared" si="173"/>
        <v>3.4000000000000004</v>
      </c>
      <c r="I11104" s="103">
        <f>AVERAGE(H$10:H11104)</f>
        <v>0.53037043713384679</v>
      </c>
      <c r="J11104" s="2"/>
    </row>
    <row r="11105" spans="1:10">
      <c r="A11105" s="4">
        <v>38884</v>
      </c>
      <c r="B11105">
        <v>5.13</v>
      </c>
      <c r="F11105" s="4">
        <v>33743</v>
      </c>
      <c r="G11105">
        <v>3.8</v>
      </c>
      <c r="H11105">
        <f t="shared" si="173"/>
        <v>3.4000000000000004</v>
      </c>
      <c r="I11105" s="103">
        <f>AVERAGE(H$10:H11105)</f>
        <v>0.53062905551550377</v>
      </c>
      <c r="J11105" s="2"/>
    </row>
    <row r="11106" spans="1:10">
      <c r="A11106" s="4">
        <v>38887</v>
      </c>
      <c r="B11106">
        <v>5.14</v>
      </c>
      <c r="F11106" s="4">
        <v>33744</v>
      </c>
      <c r="G11106">
        <v>3.75</v>
      </c>
      <c r="H11106">
        <f t="shared" si="173"/>
        <v>3.5</v>
      </c>
      <c r="I11106" s="103">
        <f>AVERAGE(H$10:H11106)</f>
        <v>0.53089663873119131</v>
      </c>
      <c r="J11106" s="2"/>
    </row>
    <row r="11107" spans="1:10">
      <c r="A11107" s="4">
        <v>38888</v>
      </c>
      <c r="B11107">
        <v>5.15</v>
      </c>
      <c r="F11107" s="4">
        <v>33745</v>
      </c>
      <c r="G11107">
        <v>3.85</v>
      </c>
      <c r="H11107">
        <f t="shared" si="173"/>
        <v>3.5399999999999996</v>
      </c>
      <c r="I11107" s="103">
        <f>AVERAGE(H$10:H11107)</f>
        <v>0.53116777797801673</v>
      </c>
      <c r="J11107" s="2"/>
    </row>
    <row r="11108" spans="1:10">
      <c r="A11108" s="4">
        <v>38889</v>
      </c>
      <c r="B11108">
        <v>5.16</v>
      </c>
      <c r="F11108" s="4">
        <v>33746</v>
      </c>
      <c r="G11108">
        <v>3.74</v>
      </c>
      <c r="H11108">
        <f t="shared" si="173"/>
        <v>3.6099999999999994</v>
      </c>
      <c r="I11108" s="103">
        <f>AVERAGE(H$10:H11108)</f>
        <v>0.53144517524101531</v>
      </c>
      <c r="J11108" s="2"/>
    </row>
    <row r="11109" spans="1:10">
      <c r="A11109" s="4">
        <v>38890</v>
      </c>
      <c r="B11109">
        <v>5.2</v>
      </c>
      <c r="F11109" s="4">
        <v>33747</v>
      </c>
      <c r="G11109">
        <v>3.74</v>
      </c>
      <c r="H11109">
        <f t="shared" si="173"/>
        <v>3.6099999999999994</v>
      </c>
      <c r="I11109" s="103">
        <f>AVERAGE(H$10:H11109)</f>
        <v>0.53172252252252517</v>
      </c>
      <c r="J11109" s="2"/>
    </row>
    <row r="11110" spans="1:10">
      <c r="A11110" s="4">
        <v>38891</v>
      </c>
      <c r="B11110">
        <v>5.23</v>
      </c>
      <c r="F11110" s="4">
        <v>33748</v>
      </c>
      <c r="G11110">
        <v>3.74</v>
      </c>
      <c r="H11110">
        <f t="shared" si="173"/>
        <v>3.6099999999999994</v>
      </c>
      <c r="I11110" s="103">
        <f>AVERAGE(H$10:H11110)</f>
        <v>0.53199981983605338</v>
      </c>
      <c r="J11110" s="2"/>
    </row>
    <row r="11111" spans="1:10">
      <c r="A11111" s="4">
        <v>38894</v>
      </c>
      <c r="B11111">
        <v>5.25</v>
      </c>
      <c r="F11111" s="4">
        <v>33749</v>
      </c>
      <c r="G11111">
        <v>3.74</v>
      </c>
      <c r="H11111">
        <f t="shared" si="173"/>
        <v>3.6099999999999994</v>
      </c>
      <c r="I11111" s="103">
        <f>AVERAGE(H$10:H11111)</f>
        <v>0.53227706719510248</v>
      </c>
      <c r="J11111" s="2"/>
    </row>
    <row r="11112" spans="1:10">
      <c r="A11112" s="4">
        <v>38895</v>
      </c>
      <c r="B11112">
        <v>5.21</v>
      </c>
      <c r="F11112" s="4">
        <v>33750</v>
      </c>
      <c r="G11112">
        <v>4.0199999999999996</v>
      </c>
      <c r="H11112">
        <f t="shared" si="173"/>
        <v>3.4400000000000004</v>
      </c>
      <c r="I11112" s="103">
        <f>AVERAGE(H$10:H11112)</f>
        <v>0.53253895343601076</v>
      </c>
      <c r="J11112" s="2"/>
    </row>
    <row r="11113" spans="1:10">
      <c r="A11113" s="4">
        <v>38896</v>
      </c>
      <c r="B11113">
        <v>5.25</v>
      </c>
      <c r="F11113" s="4">
        <v>33751</v>
      </c>
      <c r="G11113">
        <v>3.78</v>
      </c>
      <c r="H11113">
        <f t="shared" si="173"/>
        <v>3.6600000000000006</v>
      </c>
      <c r="I11113" s="103">
        <f>AVERAGE(H$10:H11113)</f>
        <v>0.53282060518732244</v>
      </c>
      <c r="J11113" s="2"/>
    </row>
    <row r="11114" spans="1:10">
      <c r="A11114" s="4">
        <v>38897</v>
      </c>
      <c r="B11114">
        <v>5.22</v>
      </c>
      <c r="F11114" s="4">
        <v>33752</v>
      </c>
      <c r="G11114">
        <v>3.87</v>
      </c>
      <c r="H11114">
        <f t="shared" si="173"/>
        <v>3.49</v>
      </c>
      <c r="I11114" s="103">
        <f>AVERAGE(H$10:H11114)</f>
        <v>0.53308689779378904</v>
      </c>
      <c r="J11114" s="2"/>
    </row>
    <row r="11115" spans="1:10">
      <c r="A11115" s="4">
        <v>38898</v>
      </c>
      <c r="B11115">
        <v>5.15</v>
      </c>
      <c r="C11115" s="12" t="s">
        <v>88</v>
      </c>
      <c r="D11115" s="23">
        <f>AVERAGE(B11052:B11115)/100</f>
        <v>5.069375000000001E-2</v>
      </c>
      <c r="F11115" s="4">
        <v>33753</v>
      </c>
      <c r="G11115">
        <v>3.8</v>
      </c>
      <c r="H11115">
        <f t="shared" si="173"/>
        <v>3.5300000000000002</v>
      </c>
      <c r="I11115" s="103">
        <f>AVERAGE(H$10:H11115)</f>
        <v>0.5333567441022895</v>
      </c>
      <c r="J11115" s="2"/>
    </row>
    <row r="11116" spans="1:10">
      <c r="A11116" s="4">
        <v>38901</v>
      </c>
      <c r="B11116">
        <v>5.15</v>
      </c>
      <c r="F11116" s="4">
        <v>33754</v>
      </c>
      <c r="G11116">
        <v>3.8</v>
      </c>
      <c r="H11116">
        <f t="shared" si="173"/>
        <v>3.5300000000000002</v>
      </c>
      <c r="I11116" s="103">
        <f>AVERAGE(H$10:H11116)</f>
        <v>0.53362654182047597</v>
      </c>
      <c r="J11116" s="2"/>
    </row>
    <row r="11117" spans="1:10">
      <c r="A11117" s="4">
        <v>38903</v>
      </c>
      <c r="B11117">
        <v>5.23</v>
      </c>
      <c r="F11117" s="4">
        <v>33755</v>
      </c>
      <c r="G11117">
        <v>3.8</v>
      </c>
      <c r="H11117">
        <f t="shared" si="173"/>
        <v>3.5300000000000002</v>
      </c>
      <c r="I11117" s="103">
        <f>AVERAGE(H$10:H11117)</f>
        <v>0.53389629096147162</v>
      </c>
      <c r="J11117" s="2"/>
    </row>
    <row r="11118" spans="1:10">
      <c r="A11118" s="4">
        <v>38904</v>
      </c>
      <c r="B11118">
        <v>5.19</v>
      </c>
      <c r="F11118" s="4">
        <v>33756</v>
      </c>
      <c r="G11118">
        <v>3.96</v>
      </c>
      <c r="H11118">
        <f t="shared" si="173"/>
        <v>3.4299999999999997</v>
      </c>
      <c r="I11118" s="103">
        <f>AVERAGE(H$10:H11118)</f>
        <v>0.53415698982806981</v>
      </c>
      <c r="J11118" s="2"/>
    </row>
    <row r="11119" spans="1:10">
      <c r="A11119" s="4">
        <v>38905</v>
      </c>
      <c r="B11119">
        <v>5.14</v>
      </c>
      <c r="F11119" s="4">
        <v>33757</v>
      </c>
      <c r="G11119">
        <v>3.89</v>
      </c>
      <c r="H11119">
        <f t="shared" si="173"/>
        <v>3.4599999999999995</v>
      </c>
      <c r="I11119" s="103">
        <f>AVERAGE(H$10:H11119)</f>
        <v>0.53442034203420585</v>
      </c>
      <c r="J11119" s="2"/>
    </row>
    <row r="11120" spans="1:10">
      <c r="A11120" s="4">
        <v>38908</v>
      </c>
      <c r="B11120">
        <v>5.13</v>
      </c>
      <c r="F11120" s="4">
        <v>33758</v>
      </c>
      <c r="G11120">
        <v>3.82</v>
      </c>
      <c r="H11120">
        <f t="shared" si="173"/>
        <v>3.52</v>
      </c>
      <c r="I11120" s="103">
        <f>AVERAGE(H$10:H11120)</f>
        <v>0.53468904689047136</v>
      </c>
      <c r="J11120" s="2"/>
    </row>
    <row r="11121" spans="1:10">
      <c r="A11121" s="4">
        <v>38909</v>
      </c>
      <c r="B11121">
        <v>5.0999999999999996</v>
      </c>
      <c r="F11121" s="4">
        <v>33759</v>
      </c>
      <c r="G11121">
        <v>3.78</v>
      </c>
      <c r="H11121">
        <f t="shared" si="173"/>
        <v>3.56</v>
      </c>
      <c r="I11121" s="103">
        <f>AVERAGE(H$10:H11121)</f>
        <v>0.53496130309575485</v>
      </c>
      <c r="J11121" s="2"/>
    </row>
    <row r="11122" spans="1:10">
      <c r="A11122" s="4">
        <v>38910</v>
      </c>
      <c r="B11122">
        <v>5.0999999999999996</v>
      </c>
      <c r="F11122" s="4">
        <v>33760</v>
      </c>
      <c r="G11122">
        <v>3.61</v>
      </c>
      <c r="H11122">
        <f t="shared" si="173"/>
        <v>3.6999999999999997</v>
      </c>
      <c r="I11122" s="103">
        <f>AVERAGE(H$10:H11122)</f>
        <v>0.535246108161615</v>
      </c>
      <c r="J11122" s="2"/>
    </row>
    <row r="11123" spans="1:10">
      <c r="A11123" s="4">
        <v>38911</v>
      </c>
      <c r="B11123">
        <v>5.08</v>
      </c>
      <c r="F11123" s="4">
        <v>33761</v>
      </c>
      <c r="G11123">
        <v>3.61</v>
      </c>
      <c r="H11123">
        <f t="shared" si="173"/>
        <v>3.6999999999999997</v>
      </c>
      <c r="I11123" s="103">
        <f>AVERAGE(H$10:H11123)</f>
        <v>0.53553086197588873</v>
      </c>
      <c r="J11123" s="2"/>
    </row>
    <row r="11124" spans="1:10">
      <c r="A11124" s="4">
        <v>38912</v>
      </c>
      <c r="B11124">
        <v>5.07</v>
      </c>
      <c r="F11124" s="4">
        <v>33762</v>
      </c>
      <c r="G11124">
        <v>3.61</v>
      </c>
      <c r="H11124">
        <f t="shared" si="173"/>
        <v>3.6999999999999997</v>
      </c>
      <c r="I11124" s="103">
        <f>AVERAGE(H$10:H11124)</f>
        <v>0.53581556455240908</v>
      </c>
      <c r="J11124" s="2"/>
    </row>
    <row r="11125" spans="1:10">
      <c r="A11125" s="4">
        <v>38915</v>
      </c>
      <c r="B11125">
        <v>5.07</v>
      </c>
      <c r="F11125" s="4">
        <v>33763</v>
      </c>
      <c r="G11125">
        <v>3.72</v>
      </c>
      <c r="H11125">
        <f t="shared" si="173"/>
        <v>3.5899999999999994</v>
      </c>
      <c r="I11125" s="103">
        <f>AVERAGE(H$10:H11125)</f>
        <v>0.53609032025908854</v>
      </c>
      <c r="J11125" s="2"/>
    </row>
    <row r="11126" spans="1:10">
      <c r="A11126" s="4">
        <v>38916</v>
      </c>
      <c r="B11126">
        <v>5.13</v>
      </c>
      <c r="F11126" s="4">
        <v>33764</v>
      </c>
      <c r="G11126">
        <v>3.57</v>
      </c>
      <c r="H11126">
        <f t="shared" si="173"/>
        <v>3.7600000000000002</v>
      </c>
      <c r="I11126" s="103">
        <f>AVERAGE(H$10:H11126)</f>
        <v>0.5363803184312339</v>
      </c>
      <c r="J11126" s="2"/>
    </row>
    <row r="11127" spans="1:10">
      <c r="A11127" s="4">
        <v>38917</v>
      </c>
      <c r="B11127">
        <v>5.0599999999999996</v>
      </c>
      <c r="F11127" s="4">
        <v>33765</v>
      </c>
      <c r="G11127">
        <v>3.96</v>
      </c>
      <c r="H11127">
        <f t="shared" si="173"/>
        <v>3.3899999999999997</v>
      </c>
      <c r="I11127" s="103">
        <f>AVERAGE(H$10:H11127)</f>
        <v>0.53663698506925961</v>
      </c>
      <c r="J11127" s="2"/>
    </row>
    <row r="11128" spans="1:10">
      <c r="A11128" s="4">
        <v>38918</v>
      </c>
      <c r="B11128">
        <v>5.03</v>
      </c>
      <c r="F11128" s="4">
        <v>33766</v>
      </c>
      <c r="G11128">
        <v>3.8</v>
      </c>
      <c r="H11128">
        <f t="shared" si="173"/>
        <v>3.5300000000000002</v>
      </c>
      <c r="I11128" s="103">
        <f>AVERAGE(H$10:H11128)</f>
        <v>0.53690619660041616</v>
      </c>
      <c r="J11128" s="2"/>
    </row>
    <row r="11129" spans="1:10">
      <c r="A11129" s="4">
        <v>38919</v>
      </c>
      <c r="B11129">
        <v>5.05</v>
      </c>
      <c r="F11129" s="4">
        <v>33767</v>
      </c>
      <c r="G11129">
        <v>3.65</v>
      </c>
      <c r="H11129">
        <f t="shared" si="173"/>
        <v>3.64</v>
      </c>
      <c r="I11129" s="103">
        <f>AVERAGE(H$10:H11129)</f>
        <v>0.53718525179856369</v>
      </c>
      <c r="J11129" s="2"/>
    </row>
    <row r="11130" spans="1:10">
      <c r="A11130" s="4">
        <v>38922</v>
      </c>
      <c r="B11130">
        <v>5.05</v>
      </c>
      <c r="F11130" s="4">
        <v>33768</v>
      </c>
      <c r="G11130">
        <v>3.65</v>
      </c>
      <c r="H11130">
        <f t="shared" si="173"/>
        <v>3.64</v>
      </c>
      <c r="I11130" s="103">
        <f>AVERAGE(H$10:H11130)</f>
        <v>0.53746425681144039</v>
      </c>
      <c r="J11130" s="2"/>
    </row>
    <row r="11131" spans="1:10">
      <c r="A11131" s="4">
        <v>38923</v>
      </c>
      <c r="B11131">
        <v>5.07</v>
      </c>
      <c r="F11131" s="4">
        <v>33769</v>
      </c>
      <c r="G11131">
        <v>3.65</v>
      </c>
      <c r="H11131">
        <f t="shared" si="173"/>
        <v>3.64</v>
      </c>
      <c r="I11131" s="103">
        <f>AVERAGE(H$10:H11131)</f>
        <v>0.5377432116525831</v>
      </c>
      <c r="J11131" s="2"/>
    </row>
    <row r="11132" spans="1:10">
      <c r="A11132" s="4">
        <v>38924</v>
      </c>
      <c r="B11132">
        <v>5.04</v>
      </c>
      <c r="F11132" s="4">
        <v>33770</v>
      </c>
      <c r="G11132">
        <v>3.88</v>
      </c>
      <c r="H11132">
        <f t="shared" si="173"/>
        <v>3.4000000000000004</v>
      </c>
      <c r="I11132" s="103">
        <f>AVERAGE(H$10:H11132)</f>
        <v>0.53800053942282011</v>
      </c>
      <c r="J11132" s="2"/>
    </row>
    <row r="11133" spans="1:10">
      <c r="A11133" s="4">
        <v>38925</v>
      </c>
      <c r="B11133">
        <v>5.07</v>
      </c>
      <c r="F11133" s="4">
        <v>33771</v>
      </c>
      <c r="G11133">
        <v>3.74</v>
      </c>
      <c r="H11133">
        <f t="shared" si="173"/>
        <v>3.5</v>
      </c>
      <c r="I11133" s="103">
        <f>AVERAGE(H$10:H11133)</f>
        <v>0.53826681049982272</v>
      </c>
      <c r="J11133" s="2"/>
    </row>
    <row r="11134" spans="1:10">
      <c r="A11134" s="4">
        <v>38926</v>
      </c>
      <c r="B11134">
        <v>5</v>
      </c>
      <c r="F11134" s="4">
        <v>33772</v>
      </c>
      <c r="G11134">
        <v>3.72</v>
      </c>
      <c r="H11134">
        <f t="shared" si="173"/>
        <v>3.5100000000000002</v>
      </c>
      <c r="I11134" s="103">
        <f>AVERAGE(H$10:H11134)</f>
        <v>0.53853393258427229</v>
      </c>
      <c r="J11134" s="2"/>
    </row>
    <row r="11135" spans="1:10">
      <c r="A11135" s="4">
        <v>38929</v>
      </c>
      <c r="B11135">
        <v>4.99</v>
      </c>
      <c r="F11135" s="4">
        <v>33773</v>
      </c>
      <c r="G11135">
        <v>3.71</v>
      </c>
      <c r="H11135">
        <f t="shared" si="173"/>
        <v>3.4800000000000004</v>
      </c>
      <c r="I11135" s="103">
        <f>AVERAGE(H$10:H11135)</f>
        <v>0.5387983102642484</v>
      </c>
      <c r="J11135" s="2"/>
    </row>
    <row r="11136" spans="1:10">
      <c r="A11136" s="4">
        <v>38930</v>
      </c>
      <c r="B11136">
        <v>4.99</v>
      </c>
      <c r="F11136" s="4">
        <v>33774</v>
      </c>
      <c r="G11136">
        <v>3.66</v>
      </c>
      <c r="H11136">
        <f t="shared" si="173"/>
        <v>3.58</v>
      </c>
      <c r="I11136" s="103">
        <f>AVERAGE(H$10:H11136)</f>
        <v>0.53907162757257376</v>
      </c>
      <c r="J11136" s="2"/>
    </row>
    <row r="11137" spans="1:10">
      <c r="A11137" s="4">
        <v>38931</v>
      </c>
      <c r="B11137">
        <v>4.96</v>
      </c>
      <c r="F11137" s="4">
        <v>33775</v>
      </c>
      <c r="G11137">
        <v>3.66</v>
      </c>
      <c r="H11137">
        <f t="shared" si="173"/>
        <v>3.58</v>
      </c>
      <c r="I11137" s="103">
        <f>AVERAGE(H$10:H11137)</f>
        <v>0.53934489575844968</v>
      </c>
      <c r="J11137" s="2"/>
    </row>
    <row r="11138" spans="1:10">
      <c r="A11138" s="4">
        <v>38932</v>
      </c>
      <c r="B11138">
        <v>4.96</v>
      </c>
      <c r="F11138" s="4">
        <v>33776</v>
      </c>
      <c r="G11138">
        <v>3.66</v>
      </c>
      <c r="H11138">
        <f t="shared" si="173"/>
        <v>3.58</v>
      </c>
      <c r="I11138" s="103">
        <f>AVERAGE(H$10:H11138)</f>
        <v>0.53961811483511801</v>
      </c>
      <c r="J11138" s="2"/>
    </row>
    <row r="11139" spans="1:10">
      <c r="A11139" s="4">
        <v>38933</v>
      </c>
      <c r="B11139">
        <v>4.91</v>
      </c>
      <c r="F11139" s="4">
        <v>33777</v>
      </c>
      <c r="G11139">
        <v>3.85</v>
      </c>
      <c r="H11139">
        <f t="shared" si="173"/>
        <v>3.39</v>
      </c>
      <c r="I11139" s="103">
        <f>AVERAGE(H$10:H11139)</f>
        <v>0.53987421383648049</v>
      </c>
      <c r="J11139" s="2"/>
    </row>
    <row r="11140" spans="1:10">
      <c r="A11140" s="4">
        <v>38936</v>
      </c>
      <c r="B11140">
        <v>4.93</v>
      </c>
      <c r="F11140" s="4">
        <v>33778</v>
      </c>
      <c r="G11140">
        <v>3.7</v>
      </c>
      <c r="H11140">
        <f t="shared" si="173"/>
        <v>3.55</v>
      </c>
      <c r="I11140" s="103">
        <f>AVERAGE(H$10:H11140)</f>
        <v>0.54014464109244709</v>
      </c>
      <c r="J11140" s="2"/>
    </row>
    <row r="11141" spans="1:10">
      <c r="A11141" s="4">
        <v>38937</v>
      </c>
      <c r="B11141">
        <v>4.93</v>
      </c>
      <c r="F11141" s="4">
        <v>33779</v>
      </c>
      <c r="G11141">
        <v>3.81</v>
      </c>
      <c r="H11141">
        <f t="shared" si="173"/>
        <v>3.39</v>
      </c>
      <c r="I11141" s="103">
        <f>AVERAGE(H$10:H11141)</f>
        <v>0.54040064678404853</v>
      </c>
      <c r="J11141" s="2"/>
    </row>
    <row r="11142" spans="1:10">
      <c r="A11142" s="4">
        <v>38938</v>
      </c>
      <c r="B11142">
        <v>4.92</v>
      </c>
      <c r="F11142" s="4">
        <v>33780</v>
      </c>
      <c r="G11142">
        <v>3.87</v>
      </c>
      <c r="H11142">
        <f t="shared" si="173"/>
        <v>3.2699999999999996</v>
      </c>
      <c r="I11142" s="103">
        <f>AVERAGE(H$10:H11142)</f>
        <v>0.5406458277193954</v>
      </c>
      <c r="J11142" s="2"/>
    </row>
    <row r="11143" spans="1:10">
      <c r="A11143" s="4">
        <v>38939</v>
      </c>
      <c r="B11143">
        <v>4.93</v>
      </c>
      <c r="F11143" s="4">
        <v>33781</v>
      </c>
      <c r="G11143">
        <v>3.67</v>
      </c>
      <c r="H11143">
        <f t="shared" si="173"/>
        <v>3.4800000000000004</v>
      </c>
      <c r="I11143" s="103">
        <f>AVERAGE(H$10:H11143)</f>
        <v>0.5409098257589392</v>
      </c>
      <c r="J11143" s="2"/>
    </row>
    <row r="11144" spans="1:10">
      <c r="A11144" s="4">
        <v>38940</v>
      </c>
      <c r="B11144">
        <v>4.97</v>
      </c>
      <c r="F11144" s="4">
        <v>33782</v>
      </c>
      <c r="G11144">
        <v>3.67</v>
      </c>
      <c r="H11144">
        <f t="shared" si="173"/>
        <v>3.4800000000000004</v>
      </c>
      <c r="I11144" s="103">
        <f>AVERAGE(H$10:H11144)</f>
        <v>0.5411737763807839</v>
      </c>
      <c r="J11144" s="2"/>
    </row>
    <row r="11145" spans="1:10">
      <c r="A11145" s="4">
        <v>38943</v>
      </c>
      <c r="B11145">
        <v>5</v>
      </c>
      <c r="F11145" s="4">
        <v>33783</v>
      </c>
      <c r="G11145">
        <v>3.67</v>
      </c>
      <c r="H11145">
        <f t="shared" si="173"/>
        <v>3.4800000000000004</v>
      </c>
      <c r="I11145" s="103">
        <f>AVERAGE(H$10:H11145)</f>
        <v>0.54143767959770361</v>
      </c>
      <c r="J11145" s="2"/>
    </row>
    <row r="11146" spans="1:10">
      <c r="A11146" s="4">
        <v>38944</v>
      </c>
      <c r="B11146">
        <v>4.93</v>
      </c>
      <c r="F11146" s="4">
        <v>33784</v>
      </c>
      <c r="G11146">
        <v>3.8</v>
      </c>
      <c r="H11146">
        <f t="shared" ref="H11146:H11209" si="174">IFERROR(((VLOOKUP(F11146,$A$9:$B$14200,2,FALSE))-G11146),H11145)</f>
        <v>3.3200000000000003</v>
      </c>
      <c r="I11146" s="103">
        <f>AVERAGE(H$10:H11146)</f>
        <v>0.54168716889647373</v>
      </c>
      <c r="J11146" s="2"/>
    </row>
    <row r="11147" spans="1:10">
      <c r="A11147" s="4">
        <v>38945</v>
      </c>
      <c r="B11147">
        <v>4.87</v>
      </c>
      <c r="F11147" s="4">
        <v>33785</v>
      </c>
      <c r="G11147">
        <v>4.53</v>
      </c>
      <c r="H11147">
        <f t="shared" si="174"/>
        <v>2.6099999999999994</v>
      </c>
      <c r="I11147" s="103">
        <f>AVERAGE(H$10:H11147)</f>
        <v>0.54187286766026466</v>
      </c>
      <c r="J11147" s="2"/>
    </row>
    <row r="11148" spans="1:10">
      <c r="A11148" s="4">
        <v>38946</v>
      </c>
      <c r="B11148">
        <v>4.87</v>
      </c>
      <c r="F11148" s="4">
        <v>33786</v>
      </c>
      <c r="G11148">
        <v>3.89</v>
      </c>
      <c r="H11148">
        <f t="shared" si="174"/>
        <v>3.2099999999999995</v>
      </c>
      <c r="I11148" s="103">
        <f>AVERAGE(H$10:H11148)</f>
        <v>0.54211239788132037</v>
      </c>
      <c r="J11148" s="2"/>
    </row>
    <row r="11149" spans="1:10">
      <c r="A11149" s="4">
        <v>38947</v>
      </c>
      <c r="B11149">
        <v>4.84</v>
      </c>
      <c r="F11149" s="4">
        <v>33787</v>
      </c>
      <c r="G11149">
        <v>3.46</v>
      </c>
      <c r="H11149">
        <f t="shared" si="174"/>
        <v>3.4699999999999998</v>
      </c>
      <c r="I11149" s="103">
        <f>AVERAGE(H$10:H11149)</f>
        <v>0.54237522441651953</v>
      </c>
      <c r="J11149" s="2"/>
    </row>
    <row r="11150" spans="1:10">
      <c r="A11150" s="4">
        <v>38950</v>
      </c>
      <c r="B11150">
        <v>4.82</v>
      </c>
      <c r="F11150" s="4">
        <v>33788</v>
      </c>
      <c r="G11150">
        <v>2.84</v>
      </c>
      <c r="H11150">
        <f t="shared" si="174"/>
        <v>3.4699999999999998</v>
      </c>
      <c r="I11150" s="103">
        <f>AVERAGE(H$10:H11150)</f>
        <v>0.5426380037698616</v>
      </c>
      <c r="J11150" s="2"/>
    </row>
    <row r="11151" spans="1:10">
      <c r="A11151" s="4">
        <v>38951</v>
      </c>
      <c r="B11151">
        <v>4.82</v>
      </c>
      <c r="F11151" s="4">
        <v>33789</v>
      </c>
      <c r="G11151">
        <v>2.84</v>
      </c>
      <c r="H11151">
        <f t="shared" si="174"/>
        <v>3.4699999999999998</v>
      </c>
      <c r="I11151" s="103">
        <f>AVERAGE(H$10:H11151)</f>
        <v>0.54290073595405031</v>
      </c>
      <c r="J11151" s="2"/>
    </row>
    <row r="11152" spans="1:10">
      <c r="A11152" s="4">
        <v>38952</v>
      </c>
      <c r="B11152">
        <v>4.82</v>
      </c>
      <c r="F11152" s="4">
        <v>33790</v>
      </c>
      <c r="G11152">
        <v>2.84</v>
      </c>
      <c r="H11152">
        <f t="shared" si="174"/>
        <v>3.4699999999999998</v>
      </c>
      <c r="I11152" s="103">
        <f>AVERAGE(H$10:H11152)</f>
        <v>0.54316342098178483</v>
      </c>
      <c r="J11152" s="2"/>
    </row>
    <row r="11153" spans="1:10">
      <c r="A11153" s="4">
        <v>38953</v>
      </c>
      <c r="B11153">
        <v>4.8099999999999996</v>
      </c>
      <c r="F11153" s="4">
        <v>33791</v>
      </c>
      <c r="G11153">
        <v>3.15</v>
      </c>
      <c r="H11153">
        <f t="shared" si="174"/>
        <v>3.7500000000000004</v>
      </c>
      <c r="I11153" s="103">
        <f>AVERAGE(H$10:H11153)</f>
        <v>0.54345118449390062</v>
      </c>
      <c r="J11153" s="2"/>
    </row>
    <row r="11154" spans="1:10">
      <c r="A11154" s="4">
        <v>38954</v>
      </c>
      <c r="B11154">
        <v>4.79</v>
      </c>
      <c r="F11154" s="4">
        <v>33792</v>
      </c>
      <c r="G11154">
        <v>3.35</v>
      </c>
      <c r="H11154">
        <f t="shared" si="174"/>
        <v>3.52</v>
      </c>
      <c r="I11154" s="103">
        <f>AVERAGE(H$10:H11154)</f>
        <v>0.54371825930910977</v>
      </c>
      <c r="J11154" s="2"/>
    </row>
    <row r="11155" spans="1:10">
      <c r="A11155" s="4">
        <v>38957</v>
      </c>
      <c r="B11155">
        <v>4.8</v>
      </c>
      <c r="F11155" s="4">
        <v>33793</v>
      </c>
      <c r="G11155">
        <v>4.1900000000000004</v>
      </c>
      <c r="H11155">
        <f t="shared" si="174"/>
        <v>2.7199999999999998</v>
      </c>
      <c r="I11155" s="103">
        <f>AVERAGE(H$10:H11155)</f>
        <v>0.5439135115736613</v>
      </c>
      <c r="J11155" s="2"/>
    </row>
    <row r="11156" spans="1:10">
      <c r="A11156" s="4">
        <v>38958</v>
      </c>
      <c r="B11156">
        <v>4.79</v>
      </c>
      <c r="F11156" s="4">
        <v>33794</v>
      </c>
      <c r="G11156">
        <v>3.46</v>
      </c>
      <c r="H11156">
        <f t="shared" si="174"/>
        <v>3.45</v>
      </c>
      <c r="I11156" s="103">
        <f>AVERAGE(H$10:H11156)</f>
        <v>0.54417421727819404</v>
      </c>
      <c r="J11156" s="2"/>
    </row>
    <row r="11157" spans="1:10">
      <c r="A11157" s="4">
        <v>38959</v>
      </c>
      <c r="B11157">
        <v>4.76</v>
      </c>
      <c r="F11157" s="4">
        <v>33795</v>
      </c>
      <c r="G11157">
        <v>3.2</v>
      </c>
      <c r="H11157">
        <f t="shared" si="174"/>
        <v>3.7299999999999995</v>
      </c>
      <c r="I11157" s="103">
        <f>AVERAGE(H$10:H11157)</f>
        <v>0.54445999282382751</v>
      </c>
      <c r="J11157" s="2"/>
    </row>
    <row r="11158" spans="1:10">
      <c r="A11158" s="4">
        <v>38960</v>
      </c>
      <c r="B11158">
        <v>4.74</v>
      </c>
      <c r="F11158" s="4">
        <v>33796</v>
      </c>
      <c r="G11158">
        <v>3.2</v>
      </c>
      <c r="H11158">
        <f t="shared" si="174"/>
        <v>3.7299999999999995</v>
      </c>
      <c r="I11158" s="103">
        <f>AVERAGE(H$10:H11158)</f>
        <v>0.54474571710467556</v>
      </c>
      <c r="J11158" s="2"/>
    </row>
    <row r="11159" spans="1:10">
      <c r="A11159" s="4">
        <v>38961</v>
      </c>
      <c r="B11159">
        <v>4.7300000000000004</v>
      </c>
      <c r="F11159" s="4">
        <v>33797</v>
      </c>
      <c r="G11159">
        <v>3.2</v>
      </c>
      <c r="H11159">
        <f t="shared" si="174"/>
        <v>3.7299999999999995</v>
      </c>
      <c r="I11159" s="103">
        <f>AVERAGE(H$10:H11159)</f>
        <v>0.54503139013453161</v>
      </c>
      <c r="J11159" s="2"/>
    </row>
    <row r="11160" spans="1:10">
      <c r="A11160" s="4">
        <v>38965</v>
      </c>
      <c r="B11160">
        <v>4.78</v>
      </c>
      <c r="F11160" s="4">
        <v>33798</v>
      </c>
      <c r="G11160">
        <v>3.28</v>
      </c>
      <c r="H11160">
        <f t="shared" si="174"/>
        <v>3.69</v>
      </c>
      <c r="I11160" s="103">
        <f>AVERAGE(H$10:H11160)</f>
        <v>0.54531342480495271</v>
      </c>
      <c r="J11160" s="2"/>
    </row>
    <row r="11161" spans="1:10">
      <c r="A11161" s="4">
        <v>38966</v>
      </c>
      <c r="B11161">
        <v>4.8</v>
      </c>
      <c r="F11161" s="4">
        <v>33799</v>
      </c>
      <c r="G11161">
        <v>3.25</v>
      </c>
      <c r="H11161">
        <f t="shared" si="174"/>
        <v>3.7199999999999998</v>
      </c>
      <c r="I11161" s="103">
        <f>AVERAGE(H$10:H11161)</f>
        <v>0.54559809899569833</v>
      </c>
      <c r="J11161" s="2"/>
    </row>
    <row r="11162" spans="1:10">
      <c r="A11162" s="4">
        <v>38967</v>
      </c>
      <c r="B11162">
        <v>4.8</v>
      </c>
      <c r="F11162" s="4">
        <v>33800</v>
      </c>
      <c r="G11162">
        <v>3.38</v>
      </c>
      <c r="H11162">
        <f t="shared" si="174"/>
        <v>3.5200000000000005</v>
      </c>
      <c r="I11162" s="103">
        <f>AVERAGE(H$10:H11162)</f>
        <v>0.54586478974267261</v>
      </c>
      <c r="J11162" s="2"/>
    </row>
    <row r="11163" spans="1:10">
      <c r="A11163" s="4">
        <v>38968</v>
      </c>
      <c r="B11163">
        <v>4.78</v>
      </c>
      <c r="F11163" s="4">
        <v>33801</v>
      </c>
      <c r="G11163">
        <v>3.32</v>
      </c>
      <c r="H11163">
        <f t="shared" si="174"/>
        <v>3.5500000000000003</v>
      </c>
      <c r="I11163" s="103">
        <f>AVERAGE(H$10:H11163)</f>
        <v>0.54613412228797098</v>
      </c>
      <c r="J11163" s="2"/>
    </row>
    <row r="11164" spans="1:10">
      <c r="A11164" s="4">
        <v>38971</v>
      </c>
      <c r="B11164">
        <v>4.8</v>
      </c>
      <c r="F11164" s="4">
        <v>33802</v>
      </c>
      <c r="G11164">
        <v>3.12</v>
      </c>
      <c r="H11164">
        <f t="shared" si="174"/>
        <v>3.7800000000000002</v>
      </c>
      <c r="I11164" s="103">
        <f>AVERAGE(H$10:H11164)</f>
        <v>0.54642402510085408</v>
      </c>
      <c r="J11164" s="2"/>
    </row>
    <row r="11165" spans="1:10">
      <c r="A11165" s="4">
        <v>38972</v>
      </c>
      <c r="B11165">
        <v>4.78</v>
      </c>
      <c r="F11165" s="4">
        <v>33803</v>
      </c>
      <c r="G11165">
        <v>3.12</v>
      </c>
      <c r="H11165">
        <f t="shared" si="174"/>
        <v>3.7800000000000002</v>
      </c>
      <c r="I11165" s="103">
        <f>AVERAGE(H$10:H11165)</f>
        <v>0.54671387594120002</v>
      </c>
      <c r="J11165" s="2"/>
    </row>
    <row r="11166" spans="1:10">
      <c r="A11166" s="4">
        <v>38973</v>
      </c>
      <c r="B11166">
        <v>4.7699999999999996</v>
      </c>
      <c r="F11166" s="4">
        <v>33804</v>
      </c>
      <c r="G11166">
        <v>3.12</v>
      </c>
      <c r="H11166">
        <f t="shared" si="174"/>
        <v>3.7800000000000002</v>
      </c>
      <c r="I11166" s="103">
        <f>AVERAGE(H$10:H11166)</f>
        <v>0.54700367482298351</v>
      </c>
      <c r="J11166" s="2"/>
    </row>
    <row r="11167" spans="1:10">
      <c r="A11167" s="4">
        <v>38974</v>
      </c>
      <c r="B11167">
        <v>4.79</v>
      </c>
      <c r="F11167" s="4">
        <v>33805</v>
      </c>
      <c r="G11167">
        <v>3.32</v>
      </c>
      <c r="H11167">
        <f t="shared" si="174"/>
        <v>3.5800000000000005</v>
      </c>
      <c r="I11167" s="103">
        <f>AVERAGE(H$10:H11167)</f>
        <v>0.54727549740097037</v>
      </c>
      <c r="J11167" s="2"/>
    </row>
    <row r="11168" spans="1:10">
      <c r="A11168" s="4">
        <v>38975</v>
      </c>
      <c r="B11168">
        <v>4.8</v>
      </c>
      <c r="F11168" s="4">
        <v>33806</v>
      </c>
      <c r="G11168">
        <v>3.15</v>
      </c>
      <c r="H11168">
        <f t="shared" si="174"/>
        <v>3.7399999999999998</v>
      </c>
      <c r="I11168" s="103">
        <f>AVERAGE(H$10:H11168)</f>
        <v>0.54756160946321597</v>
      </c>
      <c r="J11168" s="2"/>
    </row>
    <row r="11169" spans="1:10">
      <c r="A11169" s="4">
        <v>38978</v>
      </c>
      <c r="B11169">
        <v>4.8099999999999996</v>
      </c>
      <c r="F11169" s="4">
        <v>33807</v>
      </c>
      <c r="G11169">
        <v>3.4</v>
      </c>
      <c r="H11169">
        <f t="shared" si="174"/>
        <v>3.4499999999999997</v>
      </c>
      <c r="I11169" s="103">
        <f>AVERAGE(H$10:H11169)</f>
        <v>0.54782168458781599</v>
      </c>
      <c r="J11169" s="2"/>
    </row>
    <row r="11170" spans="1:10">
      <c r="A11170" s="4">
        <v>38979</v>
      </c>
      <c r="B11170">
        <v>4.74</v>
      </c>
      <c r="F11170" s="4">
        <v>33808</v>
      </c>
      <c r="G11170">
        <v>3.29</v>
      </c>
      <c r="H11170">
        <f t="shared" si="174"/>
        <v>3.4299999999999997</v>
      </c>
      <c r="I11170" s="103">
        <f>AVERAGE(H$10:H11170)</f>
        <v>0.54807992115402093</v>
      </c>
      <c r="J11170" s="2"/>
    </row>
    <row r="11171" spans="1:10">
      <c r="A11171" s="4">
        <v>38980</v>
      </c>
      <c r="B11171">
        <v>4.7300000000000004</v>
      </c>
      <c r="F11171" s="4">
        <v>33809</v>
      </c>
      <c r="G11171">
        <v>3.08</v>
      </c>
      <c r="H11171">
        <f t="shared" si="174"/>
        <v>3.6500000000000004</v>
      </c>
      <c r="I11171" s="103">
        <f>AVERAGE(H$10:H11171)</f>
        <v>0.54835782117900256</v>
      </c>
      <c r="J11171" s="2"/>
    </row>
    <row r="11172" spans="1:10">
      <c r="A11172" s="4">
        <v>38981</v>
      </c>
      <c r="B11172">
        <v>4.6500000000000004</v>
      </c>
      <c r="F11172" s="4">
        <v>33810</v>
      </c>
      <c r="G11172">
        <v>3.08</v>
      </c>
      <c r="H11172">
        <f t="shared" si="174"/>
        <v>3.6500000000000004</v>
      </c>
      <c r="I11172" s="103">
        <f>AVERAGE(H$10:H11172)</f>
        <v>0.54863567141449665</v>
      </c>
      <c r="J11172" s="2"/>
    </row>
    <row r="11173" spans="1:10">
      <c r="A11173" s="4">
        <v>38982</v>
      </c>
      <c r="B11173">
        <v>4.5999999999999996</v>
      </c>
      <c r="F11173" s="4">
        <v>33811</v>
      </c>
      <c r="G11173">
        <v>3.08</v>
      </c>
      <c r="H11173">
        <f t="shared" si="174"/>
        <v>3.6500000000000004</v>
      </c>
      <c r="I11173" s="103">
        <f>AVERAGE(H$10:H11173)</f>
        <v>0.54891347187388262</v>
      </c>
      <c r="J11173" s="2"/>
    </row>
    <row r="11174" spans="1:10">
      <c r="A11174" s="4">
        <v>38985</v>
      </c>
      <c r="B11174">
        <v>4.5599999999999996</v>
      </c>
      <c r="F11174" s="4">
        <v>33812</v>
      </c>
      <c r="G11174">
        <v>3.29</v>
      </c>
      <c r="H11174">
        <f t="shared" si="174"/>
        <v>3.4000000000000004</v>
      </c>
      <c r="I11174" s="103">
        <f>AVERAGE(H$10:H11174)</f>
        <v>0.54916883116883353</v>
      </c>
      <c r="J11174" s="2"/>
    </row>
    <row r="11175" spans="1:10">
      <c r="A11175" s="4">
        <v>38986</v>
      </c>
      <c r="B11175">
        <v>4.59</v>
      </c>
      <c r="F11175" s="4">
        <v>33813</v>
      </c>
      <c r="G11175">
        <v>3.27</v>
      </c>
      <c r="H11175">
        <f t="shared" si="174"/>
        <v>3.36</v>
      </c>
      <c r="I11175" s="103">
        <f>AVERAGE(H$10:H11175)</f>
        <v>0.54942056242163939</v>
      </c>
      <c r="J11175" s="2"/>
    </row>
    <row r="11176" spans="1:10">
      <c r="A11176" s="4">
        <v>38987</v>
      </c>
      <c r="B11176">
        <v>4.5999999999999996</v>
      </c>
      <c r="F11176" s="4">
        <v>33814</v>
      </c>
      <c r="G11176">
        <v>3.15</v>
      </c>
      <c r="H11176">
        <f t="shared" si="174"/>
        <v>3.4499999999999997</v>
      </c>
      <c r="I11176" s="103">
        <f>AVERAGE(H$10:H11176)</f>
        <v>0.54968030805050816</v>
      </c>
      <c r="J11176" s="2"/>
    </row>
    <row r="11177" spans="1:10">
      <c r="A11177" s="4">
        <v>38988</v>
      </c>
      <c r="B11177">
        <v>4.63</v>
      </c>
      <c r="F11177" s="4">
        <v>33815</v>
      </c>
      <c r="G11177">
        <v>3.17</v>
      </c>
      <c r="H11177">
        <f t="shared" si="174"/>
        <v>3.5200000000000005</v>
      </c>
      <c r="I11177" s="103">
        <f>AVERAGE(H$10:H11177)</f>
        <v>0.54994627507163552</v>
      </c>
      <c r="J11177" s="2"/>
    </row>
    <row r="11178" spans="1:10">
      <c r="A11178" s="4">
        <v>38989</v>
      </c>
      <c r="B11178">
        <v>4.6399999999999997</v>
      </c>
      <c r="C11178" s="12" t="s">
        <v>89</v>
      </c>
      <c r="D11178" s="23">
        <f>AVERAGE(B11115:B11178)/100</f>
        <v>4.8975000000000012E-2</v>
      </c>
      <c r="F11178" s="4">
        <v>33816</v>
      </c>
      <c r="G11178">
        <v>3.37</v>
      </c>
      <c r="H11178">
        <f t="shared" si="174"/>
        <v>3.3499999999999996</v>
      </c>
      <c r="I11178" s="103">
        <f>AVERAGE(H$10:H11178)</f>
        <v>0.55019697376667798</v>
      </c>
      <c r="J11178" s="2"/>
    </row>
    <row r="11179" spans="1:10">
      <c r="A11179" s="4">
        <v>38992</v>
      </c>
      <c r="B11179">
        <v>4.62</v>
      </c>
      <c r="F11179" s="4">
        <v>33817</v>
      </c>
      <c r="G11179">
        <v>3.37</v>
      </c>
      <c r="H11179">
        <f t="shared" si="174"/>
        <v>3.3499999999999996</v>
      </c>
      <c r="I11179" s="103">
        <f>AVERAGE(H$10:H11179)</f>
        <v>0.5504476275738609</v>
      </c>
      <c r="J11179" s="2"/>
    </row>
    <row r="11180" spans="1:10">
      <c r="A11180" s="4">
        <v>38993</v>
      </c>
      <c r="B11180">
        <v>4.62</v>
      </c>
      <c r="F11180" s="4">
        <v>33818</v>
      </c>
      <c r="G11180">
        <v>3.37</v>
      </c>
      <c r="H11180">
        <f t="shared" si="174"/>
        <v>3.3499999999999996</v>
      </c>
      <c r="I11180" s="103">
        <f>AVERAGE(H$10:H11180)</f>
        <v>0.55069823650523919</v>
      </c>
      <c r="J11180" s="2"/>
    </row>
    <row r="11181" spans="1:10">
      <c r="A11181" s="4">
        <v>38994</v>
      </c>
      <c r="B11181">
        <v>4.57</v>
      </c>
      <c r="F11181" s="4">
        <v>33819</v>
      </c>
      <c r="G11181">
        <v>3.37</v>
      </c>
      <c r="H11181">
        <f t="shared" si="174"/>
        <v>3.3499999999999996</v>
      </c>
      <c r="I11181" s="103">
        <f>AVERAGE(H$10:H11181)</f>
        <v>0.55094880057286311</v>
      </c>
      <c r="J11181" s="2"/>
    </row>
    <row r="11182" spans="1:10">
      <c r="A11182" s="4">
        <v>38995</v>
      </c>
      <c r="B11182">
        <v>4.6100000000000003</v>
      </c>
      <c r="F11182" s="4">
        <v>33820</v>
      </c>
      <c r="G11182">
        <v>3.28</v>
      </c>
      <c r="H11182">
        <f t="shared" si="174"/>
        <v>3.3800000000000003</v>
      </c>
      <c r="I11182" s="103">
        <f>AVERAGE(H$10:H11182)</f>
        <v>0.55120200483308213</v>
      </c>
      <c r="J11182" s="2"/>
    </row>
    <row r="11183" spans="1:10">
      <c r="A11183" s="4">
        <v>38996</v>
      </c>
      <c r="B11183">
        <v>4.7</v>
      </c>
      <c r="F11183" s="4">
        <v>33821</v>
      </c>
      <c r="G11183">
        <v>3.35</v>
      </c>
      <c r="H11183">
        <f t="shared" si="174"/>
        <v>3.2899999999999996</v>
      </c>
      <c r="I11183" s="103">
        <f>AVERAGE(H$10:H11183)</f>
        <v>0.55144710936101904</v>
      </c>
      <c r="J11183" s="2"/>
    </row>
    <row r="11184" spans="1:10">
      <c r="A11184" s="4">
        <v>39000</v>
      </c>
      <c r="B11184">
        <v>4.75</v>
      </c>
      <c r="F11184" s="4">
        <v>33822</v>
      </c>
      <c r="G11184">
        <v>3.34</v>
      </c>
      <c r="H11184">
        <f t="shared" si="174"/>
        <v>3.3100000000000005</v>
      </c>
      <c r="I11184" s="103">
        <f>AVERAGE(H$10:H11184)</f>
        <v>0.55169395973154611</v>
      </c>
      <c r="J11184" s="2"/>
    </row>
    <row r="11185" spans="1:10">
      <c r="A11185" s="4">
        <v>39001</v>
      </c>
      <c r="B11185">
        <v>4.78</v>
      </c>
      <c r="F11185" s="4">
        <v>33823</v>
      </c>
      <c r="G11185">
        <v>3.2</v>
      </c>
      <c r="H11185">
        <f t="shared" si="174"/>
        <v>3.37</v>
      </c>
      <c r="I11185" s="103">
        <f>AVERAGE(H$10:H11185)</f>
        <v>0.55194613457408981</v>
      </c>
      <c r="J11185" s="2"/>
    </row>
    <row r="11186" spans="1:10">
      <c r="A11186" s="4">
        <v>39002</v>
      </c>
      <c r="B11186">
        <v>4.79</v>
      </c>
      <c r="F11186" s="4">
        <v>33824</v>
      </c>
      <c r="G11186">
        <v>3.2</v>
      </c>
      <c r="H11186">
        <f t="shared" si="174"/>
        <v>3.37</v>
      </c>
      <c r="I11186" s="103">
        <f>AVERAGE(H$10:H11186)</f>
        <v>0.55219826429274643</v>
      </c>
      <c r="J11186" s="2"/>
    </row>
    <row r="11187" spans="1:10">
      <c r="A11187" s="4">
        <v>39003</v>
      </c>
      <c r="B11187">
        <v>4.8099999999999996</v>
      </c>
      <c r="F11187" s="4">
        <v>33825</v>
      </c>
      <c r="G11187">
        <v>3.2</v>
      </c>
      <c r="H11187">
        <f t="shared" si="174"/>
        <v>3.37</v>
      </c>
      <c r="I11187" s="103">
        <f>AVERAGE(H$10:H11187)</f>
        <v>0.55245034889962674</v>
      </c>
      <c r="J11187" s="2"/>
    </row>
    <row r="11188" spans="1:10">
      <c r="A11188" s="4">
        <v>39006</v>
      </c>
      <c r="B11188">
        <v>4.79</v>
      </c>
      <c r="F11188" s="4">
        <v>33826</v>
      </c>
      <c r="G11188">
        <v>3.32</v>
      </c>
      <c r="H11188">
        <f t="shared" si="174"/>
        <v>3.1999999999999997</v>
      </c>
      <c r="I11188" s="103">
        <f>AVERAGE(H$10:H11188)</f>
        <v>0.55268718132212424</v>
      </c>
      <c r="J11188" s="2"/>
    </row>
    <row r="11189" spans="1:10">
      <c r="A11189" s="4">
        <v>39007</v>
      </c>
      <c r="B11189">
        <v>4.78</v>
      </c>
      <c r="F11189" s="4">
        <v>33827</v>
      </c>
      <c r="G11189">
        <v>3.23</v>
      </c>
      <c r="H11189">
        <f t="shared" si="174"/>
        <v>3.27</v>
      </c>
      <c r="I11189" s="103">
        <f>AVERAGE(H$10:H11189)</f>
        <v>0.552930232558142</v>
      </c>
      <c r="J11189" s="2"/>
    </row>
    <row r="11190" spans="1:10">
      <c r="A11190" s="4">
        <v>39008</v>
      </c>
      <c r="B11190">
        <v>4.7699999999999996</v>
      </c>
      <c r="F11190" s="4">
        <v>33828</v>
      </c>
      <c r="G11190">
        <v>3.22</v>
      </c>
      <c r="H11190">
        <f t="shared" si="174"/>
        <v>3.2600000000000002</v>
      </c>
      <c r="I11190" s="103">
        <f>AVERAGE(H$10:H11190)</f>
        <v>0.55317234594401465</v>
      </c>
      <c r="J11190" s="2"/>
    </row>
    <row r="11191" spans="1:10">
      <c r="A11191" s="4">
        <v>39009</v>
      </c>
      <c r="B11191">
        <v>4.79</v>
      </c>
      <c r="F11191" s="4">
        <v>33829</v>
      </c>
      <c r="G11191">
        <v>3.3</v>
      </c>
      <c r="H11191">
        <f t="shared" si="174"/>
        <v>3.25</v>
      </c>
      <c r="I11191" s="103">
        <f>AVERAGE(H$10:H11191)</f>
        <v>0.55341352173135649</v>
      </c>
      <c r="J11191" s="2"/>
    </row>
    <row r="11192" spans="1:10">
      <c r="A11192" s="4">
        <v>39010</v>
      </c>
      <c r="B11192">
        <v>4.79</v>
      </c>
      <c r="F11192" s="4">
        <v>33830</v>
      </c>
      <c r="G11192">
        <v>3.22</v>
      </c>
      <c r="H11192">
        <f t="shared" si="174"/>
        <v>3.31</v>
      </c>
      <c r="I11192" s="103">
        <f>AVERAGE(H$10:H11192)</f>
        <v>0.55366001967272005</v>
      </c>
      <c r="J11192" s="2"/>
    </row>
    <row r="11193" spans="1:10">
      <c r="A11193" s="4">
        <v>39013</v>
      </c>
      <c r="B11193">
        <v>4.83</v>
      </c>
      <c r="F11193" s="4">
        <v>33831</v>
      </c>
      <c r="G11193">
        <v>3.22</v>
      </c>
      <c r="H11193">
        <f t="shared" si="174"/>
        <v>3.31</v>
      </c>
      <c r="I11193" s="103">
        <f>AVERAGE(H$10:H11193)</f>
        <v>0.55390647353362199</v>
      </c>
      <c r="J11193" s="2"/>
    </row>
    <row r="11194" spans="1:10">
      <c r="A11194" s="4">
        <v>39014</v>
      </c>
      <c r="B11194">
        <v>4.83</v>
      </c>
      <c r="F11194" s="4">
        <v>33832</v>
      </c>
      <c r="G11194">
        <v>3.22</v>
      </c>
      <c r="H11194">
        <f t="shared" si="174"/>
        <v>3.31</v>
      </c>
      <c r="I11194" s="103">
        <f>AVERAGE(H$10:H11194)</f>
        <v>0.55415288332588541</v>
      </c>
      <c r="J11194" s="2"/>
    </row>
    <row r="11195" spans="1:10">
      <c r="A11195" s="4">
        <v>39015</v>
      </c>
      <c r="B11195">
        <v>4.78</v>
      </c>
      <c r="F11195" s="4">
        <v>33833</v>
      </c>
      <c r="G11195">
        <v>3.54</v>
      </c>
      <c r="H11195">
        <f t="shared" si="174"/>
        <v>3.0199999999999996</v>
      </c>
      <c r="I11195" s="103">
        <f>AVERAGE(H$10:H11195)</f>
        <v>0.55437332379760673</v>
      </c>
      <c r="J11195" s="2"/>
    </row>
    <row r="11196" spans="1:10">
      <c r="A11196" s="4">
        <v>39016</v>
      </c>
      <c r="B11196">
        <v>4.7300000000000004</v>
      </c>
      <c r="F11196" s="4">
        <v>33834</v>
      </c>
      <c r="G11196">
        <v>3.26</v>
      </c>
      <c r="H11196">
        <f t="shared" si="174"/>
        <v>3.2200000000000006</v>
      </c>
      <c r="I11196" s="103">
        <f>AVERAGE(H$10:H11196)</f>
        <v>0.55461160275319832</v>
      </c>
      <c r="J11196" s="2"/>
    </row>
    <row r="11197" spans="1:10">
      <c r="A11197" s="4">
        <v>39017</v>
      </c>
      <c r="B11197">
        <v>4.68</v>
      </c>
      <c r="F11197" s="4">
        <v>33835</v>
      </c>
      <c r="G11197">
        <v>3.56</v>
      </c>
      <c r="H11197">
        <f t="shared" si="174"/>
        <v>2.9099999999999997</v>
      </c>
      <c r="I11197" s="103">
        <f>AVERAGE(H$10:H11197)</f>
        <v>0.55482213085448961</v>
      </c>
      <c r="J11197" s="2"/>
    </row>
    <row r="11198" spans="1:10">
      <c r="A11198" s="4">
        <v>39020</v>
      </c>
      <c r="B11198">
        <v>4.68</v>
      </c>
      <c r="F11198" s="4">
        <v>33836</v>
      </c>
      <c r="G11198">
        <v>3.37</v>
      </c>
      <c r="H11198">
        <f t="shared" si="174"/>
        <v>3.09</v>
      </c>
      <c r="I11198" s="103">
        <f>AVERAGE(H$10:H11198)</f>
        <v>0.55504870855304578</v>
      </c>
      <c r="J11198" s="2"/>
    </row>
    <row r="11199" spans="1:10">
      <c r="A11199" s="4">
        <v>39021</v>
      </c>
      <c r="B11199">
        <v>4.6100000000000003</v>
      </c>
      <c r="F11199" s="4">
        <v>33837</v>
      </c>
      <c r="G11199">
        <v>3.2</v>
      </c>
      <c r="H11199">
        <f t="shared" si="174"/>
        <v>3.33</v>
      </c>
      <c r="I11199" s="103">
        <f>AVERAGE(H$10:H11199)</f>
        <v>0.55529669347632082</v>
      </c>
      <c r="J11199" s="2"/>
    </row>
    <row r="11200" spans="1:10">
      <c r="A11200" s="4">
        <v>39022</v>
      </c>
      <c r="B11200">
        <v>4.57</v>
      </c>
      <c r="F11200" s="4">
        <v>33838</v>
      </c>
      <c r="G11200">
        <v>3.2</v>
      </c>
      <c r="H11200">
        <f t="shared" si="174"/>
        <v>3.33</v>
      </c>
      <c r="I11200" s="103">
        <f>AVERAGE(H$10:H11200)</f>
        <v>0.55554463408096055</v>
      </c>
      <c r="J11200" s="2"/>
    </row>
    <row r="11201" spans="1:10">
      <c r="A11201" s="4">
        <v>39023</v>
      </c>
      <c r="B11201">
        <v>4.5999999999999996</v>
      </c>
      <c r="F11201" s="4">
        <v>33839</v>
      </c>
      <c r="G11201">
        <v>3.2</v>
      </c>
      <c r="H11201">
        <f t="shared" si="174"/>
        <v>3.33</v>
      </c>
      <c r="I11201" s="103">
        <f>AVERAGE(H$10:H11201)</f>
        <v>0.55579253037884468</v>
      </c>
      <c r="J11201" s="2"/>
    </row>
    <row r="11202" spans="1:10">
      <c r="A11202" s="4">
        <v>39024</v>
      </c>
      <c r="B11202">
        <v>4.72</v>
      </c>
      <c r="F11202" s="4">
        <v>33840</v>
      </c>
      <c r="G11202">
        <v>3.35</v>
      </c>
      <c r="H11202">
        <f t="shared" si="174"/>
        <v>3.3299999999999996</v>
      </c>
      <c r="I11202" s="103">
        <f>AVERAGE(H$10:H11202)</f>
        <v>0.55604038238184839</v>
      </c>
      <c r="J11202" s="2"/>
    </row>
    <row r="11203" spans="1:10">
      <c r="A11203" s="4">
        <v>39027</v>
      </c>
      <c r="B11203">
        <v>4.71</v>
      </c>
      <c r="F11203" s="4">
        <v>33841</v>
      </c>
      <c r="G11203">
        <v>3.29</v>
      </c>
      <c r="H11203">
        <f t="shared" si="174"/>
        <v>3.4400000000000004</v>
      </c>
      <c r="I11203" s="103">
        <f>AVERAGE(H$10:H11203)</f>
        <v>0.55629801679471402</v>
      </c>
      <c r="J11203" s="2"/>
    </row>
    <row r="11204" spans="1:10">
      <c r="A11204" s="4">
        <v>39028</v>
      </c>
      <c r="B11204">
        <v>4.66</v>
      </c>
      <c r="F11204" s="4">
        <v>33842</v>
      </c>
      <c r="G11204">
        <v>3.31</v>
      </c>
      <c r="H11204">
        <f t="shared" si="174"/>
        <v>3.3699999999999997</v>
      </c>
      <c r="I11204" s="103">
        <f>AVERAGE(H$10:H11204)</f>
        <v>0.55654935238946213</v>
      </c>
      <c r="J11204" s="2"/>
    </row>
    <row r="11205" spans="1:10">
      <c r="A11205" s="4">
        <v>39029</v>
      </c>
      <c r="B11205">
        <v>4.6399999999999997</v>
      </c>
      <c r="F11205" s="4">
        <v>33843</v>
      </c>
      <c r="G11205">
        <v>3.36</v>
      </c>
      <c r="H11205">
        <f t="shared" si="174"/>
        <v>3.28</v>
      </c>
      <c r="I11205" s="103">
        <f>AVERAGE(H$10:H11205)</f>
        <v>0.55679260450161028</v>
      </c>
      <c r="J11205" s="2"/>
    </row>
    <row r="11206" spans="1:10">
      <c r="A11206" s="4">
        <v>39030</v>
      </c>
      <c r="B11206">
        <v>4.62</v>
      </c>
      <c r="F11206" s="4">
        <v>33844</v>
      </c>
      <c r="G11206">
        <v>3.28</v>
      </c>
      <c r="H11206">
        <f t="shared" si="174"/>
        <v>3.35</v>
      </c>
      <c r="I11206" s="103">
        <f>AVERAGE(H$10:H11206)</f>
        <v>0.5570420648387987</v>
      </c>
      <c r="J11206" s="2"/>
    </row>
    <row r="11207" spans="1:10">
      <c r="A11207" s="4">
        <v>39031</v>
      </c>
      <c r="B11207">
        <v>4.59</v>
      </c>
      <c r="F11207" s="4">
        <v>33845</v>
      </c>
      <c r="G11207">
        <v>3.28</v>
      </c>
      <c r="H11207">
        <f t="shared" si="174"/>
        <v>3.35</v>
      </c>
      <c r="I11207" s="103">
        <f>AVERAGE(H$10:H11207)</f>
        <v>0.55729148062154221</v>
      </c>
      <c r="J11207" s="2"/>
    </row>
    <row r="11208" spans="1:10">
      <c r="A11208" s="4">
        <v>39034</v>
      </c>
      <c r="B11208">
        <v>4.6100000000000003</v>
      </c>
      <c r="F11208" s="4">
        <v>33846</v>
      </c>
      <c r="G11208">
        <v>3.28</v>
      </c>
      <c r="H11208">
        <f t="shared" si="174"/>
        <v>3.35</v>
      </c>
      <c r="I11208" s="103">
        <f>AVERAGE(H$10:H11208)</f>
        <v>0.55754085186177604</v>
      </c>
      <c r="J11208" s="2"/>
    </row>
    <row r="11209" spans="1:10">
      <c r="A11209" s="4">
        <v>39035</v>
      </c>
      <c r="B11209">
        <v>4.57</v>
      </c>
      <c r="F11209" s="4">
        <v>33847</v>
      </c>
      <c r="G11209">
        <v>3.51</v>
      </c>
      <c r="H11209">
        <f t="shared" si="174"/>
        <v>3.1100000000000003</v>
      </c>
      <c r="I11209" s="103">
        <f>AVERAGE(H$10:H11209)</f>
        <v>0.55776875000000259</v>
      </c>
      <c r="J11209" s="2"/>
    </row>
    <row r="11210" spans="1:10">
      <c r="A11210" s="4">
        <v>39036</v>
      </c>
      <c r="B11210">
        <v>4.6100000000000003</v>
      </c>
      <c r="F11210" s="4">
        <v>33848</v>
      </c>
      <c r="G11210">
        <v>3.39</v>
      </c>
      <c r="H11210">
        <f t="shared" ref="H11210:H11273" si="175">IFERROR(((VLOOKUP(F11210,$A$9:$B$14200,2,FALSE))-G11210),H11209)</f>
        <v>3.1699999999999995</v>
      </c>
      <c r="I11210" s="103">
        <f>AVERAGE(H$10:H11210)</f>
        <v>0.55800196411034997</v>
      </c>
      <c r="J11210" s="2"/>
    </row>
    <row r="11211" spans="1:10">
      <c r="A11211" s="4">
        <v>39037</v>
      </c>
      <c r="B11211">
        <v>4.66</v>
      </c>
      <c r="F11211" s="4">
        <v>33849</v>
      </c>
      <c r="G11211">
        <v>3.21</v>
      </c>
      <c r="H11211">
        <f t="shared" si="175"/>
        <v>3.33</v>
      </c>
      <c r="I11211" s="103">
        <f>AVERAGE(H$10:H11211)</f>
        <v>0.55824941974647646</v>
      </c>
      <c r="J11211" s="2"/>
    </row>
    <row r="11212" spans="1:10">
      <c r="A11212" s="4">
        <v>39038</v>
      </c>
      <c r="B11212">
        <v>4.6100000000000003</v>
      </c>
      <c r="F11212" s="4">
        <v>33850</v>
      </c>
      <c r="G11212">
        <v>3.33</v>
      </c>
      <c r="H11212">
        <f t="shared" si="175"/>
        <v>3.21</v>
      </c>
      <c r="I11212" s="103">
        <f>AVERAGE(H$10:H11212)</f>
        <v>0.55848611978934481</v>
      </c>
      <c r="J11212" s="2"/>
    </row>
    <row r="11213" spans="1:10">
      <c r="A11213" s="4">
        <v>39041</v>
      </c>
      <c r="B11213">
        <v>4.5999999999999996</v>
      </c>
      <c r="F11213" s="4">
        <v>33851</v>
      </c>
      <c r="G11213">
        <v>3.02</v>
      </c>
      <c r="H11213">
        <f t="shared" si="175"/>
        <v>3.3800000000000003</v>
      </c>
      <c r="I11213" s="103">
        <f>AVERAGE(H$10:H11213)</f>
        <v>0.55873795073188415</v>
      </c>
      <c r="J11213" s="2"/>
    </row>
    <row r="11214" spans="1:10">
      <c r="A11214" s="4">
        <v>39042</v>
      </c>
      <c r="B11214">
        <v>4.58</v>
      </c>
      <c r="F11214" s="4">
        <v>33852</v>
      </c>
      <c r="G11214">
        <v>3.02</v>
      </c>
      <c r="H11214">
        <f t="shared" si="175"/>
        <v>3.3800000000000003</v>
      </c>
      <c r="I11214" s="103">
        <f>AVERAGE(H$10:H11214)</f>
        <v>0.55898973672467911</v>
      </c>
      <c r="J11214" s="2"/>
    </row>
    <row r="11215" spans="1:10">
      <c r="A11215" s="4">
        <v>39043</v>
      </c>
      <c r="B11215">
        <v>4.57</v>
      </c>
      <c r="F11215" s="4">
        <v>33853</v>
      </c>
      <c r="G11215">
        <v>3.02</v>
      </c>
      <c r="H11215">
        <f t="shared" si="175"/>
        <v>3.3800000000000003</v>
      </c>
      <c r="I11215" s="103">
        <f>AVERAGE(H$10:H11215)</f>
        <v>0.55924147777976352</v>
      </c>
      <c r="J11215" s="2"/>
    </row>
    <row r="11216" spans="1:10">
      <c r="A11216" s="4">
        <v>39045</v>
      </c>
      <c r="B11216">
        <v>4.55</v>
      </c>
      <c r="F11216" s="4">
        <v>33854</v>
      </c>
      <c r="G11216">
        <v>3.02</v>
      </c>
      <c r="H11216">
        <f t="shared" si="175"/>
        <v>3.3800000000000003</v>
      </c>
      <c r="I11216" s="103">
        <f>AVERAGE(H$10:H11216)</f>
        <v>0.55949317390916653</v>
      </c>
      <c r="J11216" s="2"/>
    </row>
    <row r="11217" spans="1:10">
      <c r="A11217" s="4">
        <v>39048</v>
      </c>
      <c r="B11217">
        <v>4.54</v>
      </c>
      <c r="F11217" s="4">
        <v>33855</v>
      </c>
      <c r="G11217">
        <v>3.13</v>
      </c>
      <c r="H11217">
        <f t="shared" si="175"/>
        <v>3.16</v>
      </c>
      <c r="I11217" s="103">
        <f>AVERAGE(H$10:H11217)</f>
        <v>0.55972519628836814</v>
      </c>
      <c r="J11217" s="2"/>
    </row>
    <row r="11218" spans="1:10">
      <c r="A11218" s="4">
        <v>39049</v>
      </c>
      <c r="B11218">
        <v>4.51</v>
      </c>
      <c r="F11218" s="4">
        <v>33856</v>
      </c>
      <c r="G11218">
        <v>3.08</v>
      </c>
      <c r="H11218">
        <f t="shared" si="175"/>
        <v>3.2299999999999995</v>
      </c>
      <c r="I11218" s="103">
        <f>AVERAGE(H$10:H11218)</f>
        <v>0.5599634222499803</v>
      </c>
      <c r="J11218" s="2"/>
    </row>
    <row r="11219" spans="1:10">
      <c r="A11219" s="4">
        <v>39050</v>
      </c>
      <c r="B11219">
        <v>4.5199999999999996</v>
      </c>
      <c r="F11219" s="4">
        <v>33857</v>
      </c>
      <c r="G11219">
        <v>3.06</v>
      </c>
      <c r="H11219">
        <f t="shared" si="175"/>
        <v>3.2499999999999996</v>
      </c>
      <c r="I11219" s="103">
        <f>AVERAGE(H$10:H11219)</f>
        <v>0.5602033898305111</v>
      </c>
      <c r="J11219" s="2"/>
    </row>
    <row r="11220" spans="1:10">
      <c r="A11220" s="4">
        <v>39051</v>
      </c>
      <c r="B11220">
        <v>4.46</v>
      </c>
      <c r="F11220" s="4">
        <v>33858</v>
      </c>
      <c r="G11220">
        <v>3.01</v>
      </c>
      <c r="H11220">
        <f t="shared" si="175"/>
        <v>3.3600000000000003</v>
      </c>
      <c r="I11220" s="103">
        <f>AVERAGE(H$10:H11220)</f>
        <v>0.56045312639372302</v>
      </c>
      <c r="J11220" s="2"/>
    </row>
    <row r="11221" spans="1:10">
      <c r="A11221" s="4">
        <v>39052</v>
      </c>
      <c r="B11221">
        <v>4.43</v>
      </c>
      <c r="F11221" s="4">
        <v>33859</v>
      </c>
      <c r="G11221">
        <v>3.01</v>
      </c>
      <c r="H11221">
        <f t="shared" si="175"/>
        <v>3.3600000000000003</v>
      </c>
      <c r="I11221" s="103">
        <f>AVERAGE(H$10:H11221)</f>
        <v>0.56070281840885017</v>
      </c>
      <c r="J11221" s="2"/>
    </row>
    <row r="11222" spans="1:10">
      <c r="A11222" s="4">
        <v>39055</v>
      </c>
      <c r="B11222">
        <v>4.43</v>
      </c>
      <c r="F11222" s="4">
        <v>33860</v>
      </c>
      <c r="G11222">
        <v>3.01</v>
      </c>
      <c r="H11222">
        <f t="shared" si="175"/>
        <v>3.3600000000000003</v>
      </c>
      <c r="I11222" s="103">
        <f>AVERAGE(H$10:H11222)</f>
        <v>0.56095246588781134</v>
      </c>
      <c r="J11222" s="2"/>
    </row>
    <row r="11223" spans="1:10">
      <c r="A11223" s="4">
        <v>39056</v>
      </c>
      <c r="B11223">
        <v>4.45</v>
      </c>
      <c r="F11223" s="4">
        <v>33861</v>
      </c>
      <c r="G11223">
        <v>3.22</v>
      </c>
      <c r="H11223">
        <f t="shared" si="175"/>
        <v>3.1</v>
      </c>
      <c r="I11223" s="103">
        <f>AVERAGE(H$10:H11223)</f>
        <v>0.5611788835384367</v>
      </c>
      <c r="J11223" s="2"/>
    </row>
    <row r="11224" spans="1:10">
      <c r="A11224" s="4">
        <v>39057</v>
      </c>
      <c r="B11224">
        <v>4.4800000000000004</v>
      </c>
      <c r="F11224" s="4">
        <v>33862</v>
      </c>
      <c r="G11224">
        <v>3.2</v>
      </c>
      <c r="H11224">
        <f t="shared" si="175"/>
        <v>3.2</v>
      </c>
      <c r="I11224" s="103">
        <f>AVERAGE(H$10:H11224)</f>
        <v>0.56141417744092992</v>
      </c>
      <c r="J11224" s="2"/>
    </row>
    <row r="11225" spans="1:10">
      <c r="A11225" s="4">
        <v>39058</v>
      </c>
      <c r="B11225">
        <v>4.49</v>
      </c>
      <c r="F11225" s="4">
        <v>33863</v>
      </c>
      <c r="G11225">
        <v>4.4800000000000004</v>
      </c>
      <c r="H11225">
        <f t="shared" si="175"/>
        <v>1.9299999999999997</v>
      </c>
      <c r="I11225" s="103">
        <f>AVERAGE(H$10:H11225)</f>
        <v>0.56153619828816237</v>
      </c>
      <c r="J11225" s="2"/>
    </row>
    <row r="11226" spans="1:10">
      <c r="A11226" s="4">
        <v>39059</v>
      </c>
      <c r="B11226">
        <v>4.5599999999999996</v>
      </c>
      <c r="F11226" s="4">
        <v>33864</v>
      </c>
      <c r="G11226">
        <v>3.22</v>
      </c>
      <c r="H11226">
        <f t="shared" si="175"/>
        <v>3.18</v>
      </c>
      <c r="I11226" s="103">
        <f>AVERAGE(H$10:H11226)</f>
        <v>0.56176963537488001</v>
      </c>
      <c r="J11226" s="2"/>
    </row>
    <row r="11227" spans="1:10">
      <c r="A11227" s="4">
        <v>39062</v>
      </c>
      <c r="B11227">
        <v>4.5199999999999996</v>
      </c>
      <c r="F11227" s="4">
        <v>33865</v>
      </c>
      <c r="G11227">
        <v>3.02</v>
      </c>
      <c r="H11227">
        <f t="shared" si="175"/>
        <v>3.39</v>
      </c>
      <c r="I11227" s="103">
        <f>AVERAGE(H$10:H11227)</f>
        <v>0.56202175075771343</v>
      </c>
      <c r="J11227" s="2"/>
    </row>
    <row r="11228" spans="1:10">
      <c r="A11228" s="4">
        <v>39063</v>
      </c>
      <c r="B11228">
        <v>4.49</v>
      </c>
      <c r="F11228" s="4">
        <v>33866</v>
      </c>
      <c r="G11228">
        <v>3.02</v>
      </c>
      <c r="H11228">
        <f t="shared" si="175"/>
        <v>3.39</v>
      </c>
      <c r="I11228" s="103">
        <f>AVERAGE(H$10:H11228)</f>
        <v>0.56227382119618774</v>
      </c>
      <c r="J11228" s="2"/>
    </row>
    <row r="11229" spans="1:10">
      <c r="A11229" s="4">
        <v>39064</v>
      </c>
      <c r="B11229">
        <v>4.58</v>
      </c>
      <c r="F11229" s="4">
        <v>33867</v>
      </c>
      <c r="G11229">
        <v>3.02</v>
      </c>
      <c r="H11229">
        <f t="shared" si="175"/>
        <v>3.39</v>
      </c>
      <c r="I11229" s="103">
        <f>AVERAGE(H$10:H11229)</f>
        <v>0.56252584670231998</v>
      </c>
      <c r="J11229" s="2"/>
    </row>
    <row r="11230" spans="1:10">
      <c r="A11230" s="4">
        <v>39065</v>
      </c>
      <c r="B11230">
        <v>4.5999999999999996</v>
      </c>
      <c r="F11230" s="4">
        <v>33868</v>
      </c>
      <c r="G11230">
        <v>3.1</v>
      </c>
      <c r="H11230">
        <f t="shared" si="175"/>
        <v>3.32</v>
      </c>
      <c r="I11230" s="103">
        <f>AVERAGE(H$10:H11230)</f>
        <v>0.56277158898494162</v>
      </c>
      <c r="J11230" s="2"/>
    </row>
    <row r="11231" spans="1:10">
      <c r="A11231" s="4">
        <v>39066</v>
      </c>
      <c r="B11231">
        <v>4.5999999999999996</v>
      </c>
      <c r="F11231" s="4">
        <v>33869</v>
      </c>
      <c r="G11231">
        <v>3.04</v>
      </c>
      <c r="H11231">
        <f t="shared" si="175"/>
        <v>3.46</v>
      </c>
      <c r="I11231" s="103">
        <f>AVERAGE(H$10:H11231)</f>
        <v>0.56302976296560592</v>
      </c>
      <c r="J11231" s="2"/>
    </row>
    <row r="11232" spans="1:10">
      <c r="A11232" s="4">
        <v>39069</v>
      </c>
      <c r="B11232">
        <v>4.5999999999999996</v>
      </c>
      <c r="F11232" s="4">
        <v>33870</v>
      </c>
      <c r="G11232">
        <v>3.06</v>
      </c>
      <c r="H11232">
        <f t="shared" si="175"/>
        <v>3.48</v>
      </c>
      <c r="I11232" s="103">
        <f>AVERAGE(H$10:H11232)</f>
        <v>0.56328967299296351</v>
      </c>
      <c r="J11232" s="2"/>
    </row>
    <row r="11233" spans="1:10">
      <c r="A11233" s="4">
        <v>39070</v>
      </c>
      <c r="B11233">
        <v>4.5999999999999996</v>
      </c>
      <c r="F11233" s="4">
        <v>33871</v>
      </c>
      <c r="G11233">
        <v>3.15</v>
      </c>
      <c r="H11233">
        <f t="shared" si="175"/>
        <v>3.3300000000000005</v>
      </c>
      <c r="I11233" s="103">
        <f>AVERAGE(H$10:H11233)</f>
        <v>0.5635361724875293</v>
      </c>
      <c r="J11233" s="2"/>
    </row>
    <row r="11234" spans="1:10">
      <c r="A11234" s="4">
        <v>39071</v>
      </c>
      <c r="B11234">
        <v>4.5999999999999996</v>
      </c>
      <c r="F11234" s="4">
        <v>33872</v>
      </c>
      <c r="G11234">
        <v>3.19</v>
      </c>
      <c r="H11234">
        <f t="shared" si="175"/>
        <v>3.22</v>
      </c>
      <c r="I11234" s="103">
        <f>AVERAGE(H$10:H11234)</f>
        <v>0.56377282850779775</v>
      </c>
      <c r="J11234" s="2"/>
    </row>
    <row r="11235" spans="1:10">
      <c r="A11235" s="4">
        <v>39072</v>
      </c>
      <c r="B11235">
        <v>4.55</v>
      </c>
      <c r="F11235" s="4">
        <v>33873</v>
      </c>
      <c r="G11235">
        <v>3.19</v>
      </c>
      <c r="H11235">
        <f t="shared" si="175"/>
        <v>3.22</v>
      </c>
      <c r="I11235" s="103">
        <f>AVERAGE(H$10:H11235)</f>
        <v>0.56400944236593886</v>
      </c>
      <c r="J11235" s="2"/>
    </row>
    <row r="11236" spans="1:10">
      <c r="A11236" s="4">
        <v>39073</v>
      </c>
      <c r="B11236">
        <v>4.63</v>
      </c>
      <c r="F11236" s="4">
        <v>33874</v>
      </c>
      <c r="G11236">
        <v>3.19</v>
      </c>
      <c r="H11236">
        <f t="shared" si="175"/>
        <v>3.22</v>
      </c>
      <c r="I11236" s="103">
        <f>AVERAGE(H$10:H11236)</f>
        <v>0.56424601407321906</v>
      </c>
      <c r="J11236" s="2"/>
    </row>
    <row r="11237" spans="1:10">
      <c r="A11237" s="4">
        <v>39077</v>
      </c>
      <c r="B11237">
        <v>4.6100000000000003</v>
      </c>
      <c r="F11237" s="4">
        <v>33875</v>
      </c>
      <c r="G11237">
        <v>3.45</v>
      </c>
      <c r="H11237">
        <f t="shared" si="175"/>
        <v>2.92</v>
      </c>
      <c r="I11237" s="103">
        <f>AVERAGE(H$10:H11237)</f>
        <v>0.56445582472390721</v>
      </c>
      <c r="J11237" s="2"/>
    </row>
    <row r="11238" spans="1:10">
      <c r="A11238" s="4">
        <v>39078</v>
      </c>
      <c r="B11238">
        <v>4.66</v>
      </c>
      <c r="F11238" s="4">
        <v>33876</v>
      </c>
      <c r="G11238">
        <v>3.26</v>
      </c>
      <c r="H11238">
        <f t="shared" si="175"/>
        <v>3.1100000000000003</v>
      </c>
      <c r="I11238" s="103">
        <f>AVERAGE(H$10:H11238)</f>
        <v>0.56468251847894113</v>
      </c>
      <c r="J11238" s="2"/>
    </row>
    <row r="11239" spans="1:10">
      <c r="A11239" s="4">
        <v>39079</v>
      </c>
      <c r="B11239">
        <v>4.7</v>
      </c>
      <c r="F11239" s="4">
        <v>33877</v>
      </c>
      <c r="G11239">
        <v>4.47</v>
      </c>
      <c r="H11239">
        <f t="shared" si="175"/>
        <v>1.9000000000000004</v>
      </c>
      <c r="I11239" s="103">
        <f>AVERAGE(H$10:H11239)</f>
        <v>0.56480142475512285</v>
      </c>
      <c r="J11239" s="2"/>
    </row>
    <row r="11240" spans="1:10">
      <c r="A11240" s="4">
        <v>39080</v>
      </c>
      <c r="B11240">
        <v>4.71</v>
      </c>
      <c r="C11240" s="12" t="s">
        <v>90</v>
      </c>
      <c r="D11240" s="23">
        <f>AVERAGE(B11178:B11240)/100</f>
        <v>4.6307936507936527E-2</v>
      </c>
      <c r="F11240" s="4">
        <v>33878</v>
      </c>
      <c r="G11240">
        <v>3.58</v>
      </c>
      <c r="H11240">
        <f t="shared" si="175"/>
        <v>2.6500000000000004</v>
      </c>
      <c r="I11240" s="103">
        <f>AVERAGE(H$10:H11240)</f>
        <v>0.56498708930638675</v>
      </c>
      <c r="J11240" s="2"/>
    </row>
    <row r="11241" spans="1:10">
      <c r="A11241" s="4">
        <v>39084</v>
      </c>
      <c r="B11241">
        <v>4.68</v>
      </c>
      <c r="F11241" s="4">
        <v>33879</v>
      </c>
      <c r="G11241">
        <v>3.15</v>
      </c>
      <c r="H11241">
        <f t="shared" si="175"/>
        <v>3.11</v>
      </c>
      <c r="I11241" s="103">
        <f>AVERAGE(H$10:H11241)</f>
        <v>0.56521367521367771</v>
      </c>
      <c r="J11241" s="2"/>
    </row>
    <row r="11242" spans="1:10">
      <c r="A11242" s="4">
        <v>39085</v>
      </c>
      <c r="B11242">
        <v>4.67</v>
      </c>
      <c r="F11242" s="4">
        <v>33880</v>
      </c>
      <c r="G11242">
        <v>3.15</v>
      </c>
      <c r="H11242">
        <f t="shared" si="175"/>
        <v>3.11</v>
      </c>
      <c r="I11242" s="103">
        <f>AVERAGE(H$10:H11242)</f>
        <v>0.5654402207780671</v>
      </c>
      <c r="J11242" s="2"/>
    </row>
    <row r="11243" spans="1:10">
      <c r="A11243" s="4">
        <v>39086</v>
      </c>
      <c r="B11243">
        <v>4.62</v>
      </c>
      <c r="F11243" s="4">
        <v>33881</v>
      </c>
      <c r="G11243">
        <v>3.15</v>
      </c>
      <c r="H11243">
        <f t="shared" si="175"/>
        <v>3.11</v>
      </c>
      <c r="I11243" s="103">
        <f>AVERAGE(H$10:H11243)</f>
        <v>0.5656667260103283</v>
      </c>
      <c r="J11243" s="2"/>
    </row>
    <row r="11244" spans="1:10">
      <c r="A11244" s="4">
        <v>39087</v>
      </c>
      <c r="B11244">
        <v>4.6500000000000004</v>
      </c>
      <c r="F11244" s="4">
        <v>33882</v>
      </c>
      <c r="G11244">
        <v>3.22</v>
      </c>
      <c r="H11244">
        <f t="shared" si="175"/>
        <v>3.02</v>
      </c>
      <c r="I11244" s="103">
        <f>AVERAGE(H$10:H11244)</f>
        <v>0.56588518024032297</v>
      </c>
      <c r="J11244" s="2"/>
    </row>
    <row r="11245" spans="1:10">
      <c r="A11245" s="4">
        <v>39090</v>
      </c>
      <c r="B11245">
        <v>4.66</v>
      </c>
      <c r="F11245" s="4">
        <v>33883</v>
      </c>
      <c r="G11245">
        <v>3.1</v>
      </c>
      <c r="H11245">
        <f t="shared" si="175"/>
        <v>3.1999999999999997</v>
      </c>
      <c r="I11245" s="103">
        <f>AVERAGE(H$10:H11245)</f>
        <v>0.56611961552154044</v>
      </c>
      <c r="J11245" s="2"/>
    </row>
    <row r="11246" spans="1:10">
      <c r="A11246" s="4">
        <v>39091</v>
      </c>
      <c r="B11246">
        <v>4.66</v>
      </c>
      <c r="F11246" s="4">
        <v>33884</v>
      </c>
      <c r="G11246">
        <v>3.06</v>
      </c>
      <c r="H11246">
        <f t="shared" si="175"/>
        <v>3.4</v>
      </c>
      <c r="I11246" s="103">
        <f>AVERAGE(H$10:H11246)</f>
        <v>0.56637180742191229</v>
      </c>
      <c r="J11246" s="2"/>
    </row>
    <row r="11247" spans="1:10">
      <c r="A11247" s="4">
        <v>39092</v>
      </c>
      <c r="B11247">
        <v>4.6900000000000004</v>
      </c>
      <c r="F11247" s="4">
        <v>33885</v>
      </c>
      <c r="G11247">
        <v>3.04</v>
      </c>
      <c r="H11247">
        <f t="shared" si="175"/>
        <v>3.37</v>
      </c>
      <c r="I11247" s="103">
        <f>AVERAGE(H$10:H11247)</f>
        <v>0.56662128492614594</v>
      </c>
      <c r="J11247" s="2"/>
    </row>
    <row r="11248" spans="1:10">
      <c r="A11248" s="4">
        <v>39093</v>
      </c>
      <c r="B11248">
        <v>4.74</v>
      </c>
      <c r="F11248" s="4">
        <v>33886</v>
      </c>
      <c r="G11248">
        <v>2.97</v>
      </c>
      <c r="H11248">
        <f t="shared" si="175"/>
        <v>3.5499999999999994</v>
      </c>
      <c r="I11248" s="103">
        <f>AVERAGE(H$10:H11248)</f>
        <v>0.56688673369517106</v>
      </c>
      <c r="J11248" s="2"/>
    </row>
    <row r="11249" spans="1:10">
      <c r="A11249" s="4">
        <v>39094</v>
      </c>
      <c r="B11249">
        <v>4.7699999999999996</v>
      </c>
      <c r="F11249" s="4">
        <v>33887</v>
      </c>
      <c r="G11249">
        <v>2.97</v>
      </c>
      <c r="H11249">
        <f t="shared" si="175"/>
        <v>3.5499999999999994</v>
      </c>
      <c r="I11249" s="103">
        <f>AVERAGE(H$10:H11249)</f>
        <v>0.56715213523131924</v>
      </c>
      <c r="J11249" s="2"/>
    </row>
    <row r="11250" spans="1:10">
      <c r="A11250" s="4">
        <v>39098</v>
      </c>
      <c r="B11250">
        <v>4.75</v>
      </c>
      <c r="F11250" s="4">
        <v>33888</v>
      </c>
      <c r="G11250">
        <v>2.97</v>
      </c>
      <c r="H11250">
        <f t="shared" si="175"/>
        <v>3.5499999999999994</v>
      </c>
      <c r="I11250" s="103">
        <f>AVERAGE(H$10:H11250)</f>
        <v>0.56741748954719584</v>
      </c>
      <c r="J11250" s="2"/>
    </row>
    <row r="11251" spans="1:10">
      <c r="A11251" s="4">
        <v>39099</v>
      </c>
      <c r="B11251">
        <v>4.79</v>
      </c>
      <c r="F11251" s="4">
        <v>33889</v>
      </c>
      <c r="G11251">
        <v>2.97</v>
      </c>
      <c r="H11251">
        <f t="shared" si="175"/>
        <v>3.5499999999999994</v>
      </c>
      <c r="I11251" s="103">
        <f>AVERAGE(H$10:H11251)</f>
        <v>0.56768279665540189</v>
      </c>
      <c r="J11251" s="2"/>
    </row>
    <row r="11252" spans="1:10">
      <c r="A11252" s="4">
        <v>39100</v>
      </c>
      <c r="B11252">
        <v>4.75</v>
      </c>
      <c r="F11252" s="4">
        <v>33890</v>
      </c>
      <c r="G11252">
        <v>3.53</v>
      </c>
      <c r="H11252">
        <f t="shared" si="175"/>
        <v>2.98</v>
      </c>
      <c r="I11252" s="103">
        <f>AVERAGE(H$10:H11252)</f>
        <v>0.56789735835631305</v>
      </c>
      <c r="J11252" s="2"/>
    </row>
    <row r="11253" spans="1:10">
      <c r="A11253" s="4">
        <v>39101</v>
      </c>
      <c r="B11253">
        <v>4.78</v>
      </c>
      <c r="F11253" s="4">
        <v>33891</v>
      </c>
      <c r="G11253">
        <v>3.96</v>
      </c>
      <c r="H11253">
        <f t="shared" si="175"/>
        <v>2.5499999999999998</v>
      </c>
      <c r="I11253" s="103">
        <f>AVERAGE(H$10:H11253)</f>
        <v>0.56807363927428212</v>
      </c>
      <c r="J11253" s="2"/>
    </row>
    <row r="11254" spans="1:10">
      <c r="A11254" s="4">
        <v>39104</v>
      </c>
      <c r="B11254">
        <v>4.76</v>
      </c>
      <c r="F11254" s="4">
        <v>33892</v>
      </c>
      <c r="G11254">
        <v>3.4</v>
      </c>
      <c r="H11254">
        <f t="shared" si="175"/>
        <v>3.1300000000000003</v>
      </c>
      <c r="I11254" s="103">
        <f>AVERAGE(H$10:H11254)</f>
        <v>0.56830146731881093</v>
      </c>
      <c r="J11254" s="2"/>
    </row>
    <row r="11255" spans="1:10">
      <c r="A11255" s="4">
        <v>39105</v>
      </c>
      <c r="B11255">
        <v>4.8099999999999996</v>
      </c>
      <c r="F11255" s="4">
        <v>33893</v>
      </c>
      <c r="G11255">
        <v>2.99</v>
      </c>
      <c r="H11255">
        <f t="shared" si="175"/>
        <v>3.6099999999999994</v>
      </c>
      <c r="I11255" s="103">
        <f>AVERAGE(H$10:H11255)</f>
        <v>0.56857193668860284</v>
      </c>
      <c r="J11255" s="2"/>
    </row>
    <row r="11256" spans="1:10">
      <c r="A11256" s="4">
        <v>39106</v>
      </c>
      <c r="B11256">
        <v>4.8099999999999996</v>
      </c>
      <c r="F11256" s="4">
        <v>33894</v>
      </c>
      <c r="G11256">
        <v>2.99</v>
      </c>
      <c r="H11256">
        <f t="shared" si="175"/>
        <v>3.6099999999999994</v>
      </c>
      <c r="I11256" s="103">
        <f>AVERAGE(H$10:H11256)</f>
        <v>0.56884235796212568</v>
      </c>
      <c r="J11256" s="2"/>
    </row>
    <row r="11257" spans="1:10">
      <c r="A11257" s="4">
        <v>39107</v>
      </c>
      <c r="B11257">
        <v>4.87</v>
      </c>
      <c r="F11257" s="4">
        <v>33895</v>
      </c>
      <c r="G11257">
        <v>2.99</v>
      </c>
      <c r="H11257">
        <f t="shared" si="175"/>
        <v>3.6099999999999994</v>
      </c>
      <c r="I11257" s="103">
        <f>AVERAGE(H$10:H11257)</f>
        <v>0.56911273115220729</v>
      </c>
      <c r="J11257" s="2"/>
    </row>
    <row r="11258" spans="1:10">
      <c r="A11258" s="4">
        <v>39108</v>
      </c>
      <c r="B11258">
        <v>4.88</v>
      </c>
      <c r="F11258" s="4">
        <v>33896</v>
      </c>
      <c r="G11258">
        <v>3.05</v>
      </c>
      <c r="H11258">
        <f t="shared" si="175"/>
        <v>3.6400000000000006</v>
      </c>
      <c r="I11258" s="103">
        <f>AVERAGE(H$10:H11258)</f>
        <v>0.56938572317539582</v>
      </c>
      <c r="J11258" s="2"/>
    </row>
    <row r="11259" spans="1:10">
      <c r="A11259" s="4">
        <v>39111</v>
      </c>
      <c r="B11259">
        <v>4.9000000000000004</v>
      </c>
      <c r="F11259" s="4">
        <v>33897</v>
      </c>
      <c r="G11259">
        <v>2.97</v>
      </c>
      <c r="H11259">
        <f t="shared" si="175"/>
        <v>3.89</v>
      </c>
      <c r="I11259" s="103">
        <f>AVERAGE(H$10:H11259)</f>
        <v>0.56968088888889135</v>
      </c>
      <c r="J11259" s="2"/>
    </row>
    <row r="11260" spans="1:10">
      <c r="A11260" s="4">
        <v>39112</v>
      </c>
      <c r="B11260">
        <v>4.88</v>
      </c>
      <c r="F11260" s="4">
        <v>33898</v>
      </c>
      <c r="G11260">
        <v>2.95</v>
      </c>
      <c r="H11260">
        <f t="shared" si="175"/>
        <v>3.8499999999999996</v>
      </c>
      <c r="I11260" s="103">
        <f>AVERAGE(H$10:H11260)</f>
        <v>0.56997244689361193</v>
      </c>
      <c r="J11260" s="2"/>
    </row>
    <row r="11261" spans="1:10">
      <c r="A11261" s="4">
        <v>39113</v>
      </c>
      <c r="B11261">
        <v>4.83</v>
      </c>
      <c r="F11261" s="4">
        <v>33899</v>
      </c>
      <c r="G11261">
        <v>2.96</v>
      </c>
      <c r="H11261">
        <f t="shared" si="175"/>
        <v>3.7800000000000002</v>
      </c>
      <c r="I11261" s="103">
        <f>AVERAGE(H$10:H11261)</f>
        <v>0.57025773195876539</v>
      </c>
      <c r="J11261" s="2"/>
    </row>
    <row r="11262" spans="1:10">
      <c r="A11262" s="4">
        <v>39114</v>
      </c>
      <c r="B11262">
        <v>4.84</v>
      </c>
      <c r="F11262" s="4">
        <v>33900</v>
      </c>
      <c r="G11262">
        <v>2.9</v>
      </c>
      <c r="H11262">
        <f t="shared" si="175"/>
        <v>3.93</v>
      </c>
      <c r="I11262" s="103">
        <f>AVERAGE(H$10:H11262)</f>
        <v>0.57055629609882064</v>
      </c>
      <c r="J11262" s="2"/>
    </row>
    <row r="11263" spans="1:10">
      <c r="A11263" s="4">
        <v>39115</v>
      </c>
      <c r="B11263">
        <v>4.83</v>
      </c>
      <c r="F11263" s="4">
        <v>33901</v>
      </c>
      <c r="G11263">
        <v>2.9</v>
      </c>
      <c r="H11263">
        <f t="shared" si="175"/>
        <v>3.93</v>
      </c>
      <c r="I11263" s="103">
        <f>AVERAGE(H$10:H11263)</f>
        <v>0.57085480717967196</v>
      </c>
      <c r="J11263" s="2"/>
    </row>
    <row r="11264" spans="1:10">
      <c r="A11264" s="4">
        <v>39118</v>
      </c>
      <c r="B11264">
        <v>4.8099999999999996</v>
      </c>
      <c r="F11264" s="4">
        <v>33902</v>
      </c>
      <c r="G11264">
        <v>2.9</v>
      </c>
      <c r="H11264">
        <f t="shared" si="175"/>
        <v>3.93</v>
      </c>
      <c r="I11264" s="103">
        <f>AVERAGE(H$10:H11264)</f>
        <v>0.57115326521546239</v>
      </c>
      <c r="J11264" s="2"/>
    </row>
    <row r="11265" spans="1:10">
      <c r="A11265" s="4">
        <v>39119</v>
      </c>
      <c r="B11265">
        <v>4.7699999999999996</v>
      </c>
      <c r="F11265" s="4">
        <v>33903</v>
      </c>
      <c r="G11265">
        <v>3.12</v>
      </c>
      <c r="H11265">
        <f t="shared" si="175"/>
        <v>3.71</v>
      </c>
      <c r="I11265" s="103">
        <f>AVERAGE(H$10:H11265)</f>
        <v>0.57143212508884411</v>
      </c>
      <c r="J11265" s="2"/>
    </row>
    <row r="11266" spans="1:10">
      <c r="A11266" s="4">
        <v>39120</v>
      </c>
      <c r="B11266">
        <v>4.74</v>
      </c>
      <c r="F11266" s="4">
        <v>33904</v>
      </c>
      <c r="G11266">
        <v>2.91</v>
      </c>
      <c r="H11266">
        <f t="shared" si="175"/>
        <v>3.87</v>
      </c>
      <c r="I11266" s="103">
        <f>AVERAGE(H$10:H11266)</f>
        <v>0.57172514879630709</v>
      </c>
      <c r="J11266" s="2"/>
    </row>
    <row r="11267" spans="1:10">
      <c r="A11267" s="4">
        <v>39121</v>
      </c>
      <c r="B11267">
        <v>4.7300000000000004</v>
      </c>
      <c r="F11267" s="4">
        <v>33905</v>
      </c>
      <c r="G11267">
        <v>3.06</v>
      </c>
      <c r="H11267">
        <f t="shared" si="175"/>
        <v>3.6999999999999997</v>
      </c>
      <c r="I11267" s="103">
        <f>AVERAGE(H$10:H11267)</f>
        <v>0.57200302007461612</v>
      </c>
      <c r="J11267" s="2"/>
    </row>
    <row r="11268" spans="1:10">
      <c r="A11268" s="4">
        <v>39122</v>
      </c>
      <c r="B11268">
        <v>4.79</v>
      </c>
      <c r="F11268" s="4">
        <v>33906</v>
      </c>
      <c r="G11268">
        <v>3.08</v>
      </c>
      <c r="H11268">
        <f t="shared" si="175"/>
        <v>3.63</v>
      </c>
      <c r="I11268" s="103">
        <f>AVERAGE(H$10:H11268)</f>
        <v>0.57227462474465129</v>
      </c>
      <c r="J11268" s="2"/>
    </row>
    <row r="11269" spans="1:10">
      <c r="A11269" s="4">
        <v>39125</v>
      </c>
      <c r="B11269">
        <v>4.8</v>
      </c>
      <c r="F11269" s="4">
        <v>33907</v>
      </c>
      <c r="G11269">
        <v>3.04</v>
      </c>
      <c r="H11269">
        <f t="shared" si="175"/>
        <v>3.76</v>
      </c>
      <c r="I11269" s="103">
        <f>AVERAGE(H$10:H11269)</f>
        <v>0.57255772646536673</v>
      </c>
      <c r="J11269" s="2"/>
    </row>
    <row r="11270" spans="1:10">
      <c r="A11270" s="4">
        <v>39126</v>
      </c>
      <c r="B11270">
        <v>4.82</v>
      </c>
      <c r="F11270" s="4">
        <v>33908</v>
      </c>
      <c r="G11270">
        <v>3.04</v>
      </c>
      <c r="H11270">
        <f t="shared" si="175"/>
        <v>3.76</v>
      </c>
      <c r="I11270" s="103">
        <f>AVERAGE(H$10:H11270)</f>
        <v>0.57284077790605004</v>
      </c>
      <c r="J11270" s="2"/>
    </row>
    <row r="11271" spans="1:10">
      <c r="A11271" s="4">
        <v>39127</v>
      </c>
      <c r="B11271">
        <v>4.74</v>
      </c>
      <c r="F11271" s="4">
        <v>33909</v>
      </c>
      <c r="G11271">
        <v>3.04</v>
      </c>
      <c r="H11271">
        <f t="shared" si="175"/>
        <v>3.76</v>
      </c>
      <c r="I11271" s="103">
        <f>AVERAGE(H$10:H11271)</f>
        <v>0.57312377908009493</v>
      </c>
      <c r="J11271" s="2"/>
    </row>
    <row r="11272" spans="1:10">
      <c r="A11272" s="4">
        <v>39128</v>
      </c>
      <c r="B11272">
        <v>4.7</v>
      </c>
      <c r="F11272" s="4">
        <v>33910</v>
      </c>
      <c r="G11272">
        <v>3.21</v>
      </c>
      <c r="H11272">
        <f t="shared" si="175"/>
        <v>3.67</v>
      </c>
      <c r="I11272" s="103">
        <f>AVERAGE(H$10:H11272)</f>
        <v>0.57339873923466478</v>
      </c>
      <c r="J11272" s="2"/>
    </row>
    <row r="11273" spans="1:10">
      <c r="A11273" s="4">
        <v>39129</v>
      </c>
      <c r="B11273">
        <v>4.6900000000000004</v>
      </c>
      <c r="F11273" s="4">
        <v>33911</v>
      </c>
      <c r="G11273">
        <v>3.09</v>
      </c>
      <c r="H11273">
        <f t="shared" si="175"/>
        <v>3.7800000000000002</v>
      </c>
      <c r="I11273" s="103">
        <f>AVERAGE(H$10:H11273)</f>
        <v>0.57368341619318441</v>
      </c>
      <c r="J11273" s="2"/>
    </row>
    <row r="11274" spans="1:10">
      <c r="A11274" s="4">
        <v>39133</v>
      </c>
      <c r="B11274">
        <v>4.68</v>
      </c>
      <c r="F11274" s="4">
        <v>33912</v>
      </c>
      <c r="G11274">
        <v>2.98</v>
      </c>
      <c r="H11274">
        <f t="shared" ref="H11274:H11337" si="176">IFERROR(((VLOOKUP(F11274,$A$9:$B$14200,2,FALSE))-G11274),H11273)</f>
        <v>3.9099999999999997</v>
      </c>
      <c r="I11274" s="103">
        <f>AVERAGE(H$10:H11274)</f>
        <v>0.57397958277852013</v>
      </c>
      <c r="J11274" s="2"/>
    </row>
    <row r="11275" spans="1:10">
      <c r="A11275" s="4">
        <v>39134</v>
      </c>
      <c r="B11275">
        <v>4.6900000000000004</v>
      </c>
      <c r="F11275" s="4">
        <v>33913</v>
      </c>
      <c r="G11275">
        <v>2.92</v>
      </c>
      <c r="H11275">
        <f t="shared" si="176"/>
        <v>3.95</v>
      </c>
      <c r="I11275" s="103">
        <f>AVERAGE(H$10:H11275)</f>
        <v>0.57427924729274182</v>
      </c>
      <c r="J11275" s="2"/>
    </row>
    <row r="11276" spans="1:10">
      <c r="A11276" s="4">
        <v>39135</v>
      </c>
      <c r="B11276">
        <v>4.7300000000000004</v>
      </c>
      <c r="F11276" s="4">
        <v>33914</v>
      </c>
      <c r="G11276">
        <v>2.86</v>
      </c>
      <c r="H11276">
        <f t="shared" si="176"/>
        <v>4.1099999999999994</v>
      </c>
      <c r="I11276" s="103">
        <f>AVERAGE(H$10:H11276)</f>
        <v>0.57459305937694405</v>
      </c>
      <c r="J11276" s="2"/>
    </row>
    <row r="11277" spans="1:10">
      <c r="A11277" s="4">
        <v>39136</v>
      </c>
      <c r="B11277">
        <v>4.68</v>
      </c>
      <c r="F11277" s="4">
        <v>33915</v>
      </c>
      <c r="G11277">
        <v>2.86</v>
      </c>
      <c r="H11277">
        <f t="shared" si="176"/>
        <v>4.1099999999999994</v>
      </c>
      <c r="I11277" s="103">
        <f>AVERAGE(H$10:H11277)</f>
        <v>0.57490681576145086</v>
      </c>
      <c r="J11277" s="2"/>
    </row>
    <row r="11278" spans="1:10">
      <c r="A11278" s="4">
        <v>39139</v>
      </c>
      <c r="B11278">
        <v>4.63</v>
      </c>
      <c r="F11278" s="4">
        <v>33916</v>
      </c>
      <c r="G11278">
        <v>2.86</v>
      </c>
      <c r="H11278">
        <f t="shared" si="176"/>
        <v>4.1099999999999994</v>
      </c>
      <c r="I11278" s="103">
        <f>AVERAGE(H$10:H11278)</f>
        <v>0.5752205164610904</v>
      </c>
      <c r="J11278" s="2"/>
    </row>
    <row r="11279" spans="1:10">
      <c r="A11279" s="4">
        <v>39140</v>
      </c>
      <c r="B11279">
        <v>4.5</v>
      </c>
      <c r="F11279" s="4">
        <v>33917</v>
      </c>
      <c r="G11279">
        <v>2.98</v>
      </c>
      <c r="H11279">
        <f t="shared" si="176"/>
        <v>4.0199999999999996</v>
      </c>
      <c r="I11279" s="103">
        <f>AVERAGE(H$10:H11279)</f>
        <v>0.57552617568766895</v>
      </c>
      <c r="J11279" s="2"/>
    </row>
    <row r="11280" spans="1:10">
      <c r="A11280" s="4">
        <v>39141</v>
      </c>
      <c r="B11280">
        <v>4.5599999999999996</v>
      </c>
      <c r="F11280" s="4">
        <v>33918</v>
      </c>
      <c r="G11280">
        <v>2.93</v>
      </c>
      <c r="H11280">
        <f t="shared" si="176"/>
        <v>3.98</v>
      </c>
      <c r="I11280" s="103">
        <f>AVERAGE(H$10:H11280)</f>
        <v>0.57582823174518927</v>
      </c>
      <c r="J11280" s="2"/>
    </row>
    <row r="11281" spans="1:10">
      <c r="A11281" s="4">
        <v>39142</v>
      </c>
      <c r="B11281">
        <v>4.5599999999999996</v>
      </c>
      <c r="F11281" s="4">
        <v>33919</v>
      </c>
      <c r="G11281">
        <v>2.93</v>
      </c>
      <c r="H11281">
        <f t="shared" si="176"/>
        <v>3.98</v>
      </c>
      <c r="I11281" s="103">
        <f>AVERAGE(H$10:H11281)</f>
        <v>0.57613023420866105</v>
      </c>
      <c r="J11281" s="2"/>
    </row>
    <row r="11282" spans="1:10">
      <c r="A11282" s="4">
        <v>39143</v>
      </c>
      <c r="B11282">
        <v>4.5199999999999996</v>
      </c>
      <c r="F11282" s="4">
        <v>33920</v>
      </c>
      <c r="G11282">
        <v>3.04</v>
      </c>
      <c r="H11282">
        <f t="shared" si="176"/>
        <v>3.75</v>
      </c>
      <c r="I11282" s="103">
        <f>AVERAGE(H$10:H11282)</f>
        <v>0.57641178036015506</v>
      </c>
      <c r="J11282" s="2"/>
    </row>
    <row r="11283" spans="1:10">
      <c r="A11283" s="4">
        <v>39146</v>
      </c>
      <c r="B11283">
        <v>4.51</v>
      </c>
      <c r="F11283" s="4">
        <v>33921</v>
      </c>
      <c r="G11283">
        <v>2.85</v>
      </c>
      <c r="H11283">
        <f t="shared" si="176"/>
        <v>3.97</v>
      </c>
      <c r="I11283" s="103">
        <f>AVERAGE(H$10:H11283)</f>
        <v>0.57671279049139856</v>
      </c>
      <c r="J11283" s="2"/>
    </row>
    <row r="11284" spans="1:10">
      <c r="A11284" s="4">
        <v>39147</v>
      </c>
      <c r="B11284">
        <v>4.53</v>
      </c>
      <c r="F11284" s="4">
        <v>33922</v>
      </c>
      <c r="G11284">
        <v>2.85</v>
      </c>
      <c r="H11284">
        <f t="shared" si="176"/>
        <v>3.97</v>
      </c>
      <c r="I11284" s="103">
        <f>AVERAGE(H$10:H11284)</f>
        <v>0.57701374722838383</v>
      </c>
      <c r="J11284" s="2"/>
    </row>
    <row r="11285" spans="1:10">
      <c r="A11285" s="4">
        <v>39148</v>
      </c>
      <c r="B11285">
        <v>4.5</v>
      </c>
      <c r="F11285" s="4">
        <v>33923</v>
      </c>
      <c r="G11285">
        <v>2.85</v>
      </c>
      <c r="H11285">
        <f t="shared" si="176"/>
        <v>3.97</v>
      </c>
      <c r="I11285" s="103">
        <f>AVERAGE(H$10:H11285)</f>
        <v>0.5773146505853165</v>
      </c>
      <c r="J11285" s="2"/>
    </row>
    <row r="11286" spans="1:10">
      <c r="A11286" s="4">
        <v>39149</v>
      </c>
      <c r="B11286">
        <v>4.51</v>
      </c>
      <c r="F11286" s="4">
        <v>33924</v>
      </c>
      <c r="G11286">
        <v>3.28</v>
      </c>
      <c r="H11286">
        <f t="shared" si="176"/>
        <v>3.6200000000000006</v>
      </c>
      <c r="I11286" s="103">
        <f>AVERAGE(H$10:H11286)</f>
        <v>0.57758446395318153</v>
      </c>
      <c r="J11286" s="2"/>
    </row>
    <row r="11287" spans="1:10">
      <c r="A11287" s="4">
        <v>39150</v>
      </c>
      <c r="B11287">
        <v>4.59</v>
      </c>
      <c r="F11287" s="4">
        <v>33925</v>
      </c>
      <c r="G11287">
        <v>3.06</v>
      </c>
      <c r="H11287">
        <f t="shared" si="176"/>
        <v>3.8000000000000003</v>
      </c>
      <c r="I11287" s="103">
        <f>AVERAGE(H$10:H11287)</f>
        <v>0.57787018974995819</v>
      </c>
      <c r="J11287" s="2"/>
    </row>
    <row r="11288" spans="1:10">
      <c r="A11288" s="4">
        <v>39153</v>
      </c>
      <c r="B11288">
        <v>4.5599999999999996</v>
      </c>
      <c r="F11288" s="4">
        <v>33926</v>
      </c>
      <c r="G11288">
        <v>2.89</v>
      </c>
      <c r="H11288">
        <f t="shared" si="176"/>
        <v>3.89</v>
      </c>
      <c r="I11288" s="103">
        <f>AVERAGE(H$10:H11288)</f>
        <v>0.57816384431244161</v>
      </c>
      <c r="J11288" s="2"/>
    </row>
    <row r="11289" spans="1:10">
      <c r="A11289" s="4">
        <v>39154</v>
      </c>
      <c r="B11289">
        <v>4.5</v>
      </c>
      <c r="F11289" s="4">
        <v>33927</v>
      </c>
      <c r="G11289">
        <v>2.94</v>
      </c>
      <c r="H11289">
        <f t="shared" si="176"/>
        <v>3.8699999999999997</v>
      </c>
      <c r="I11289" s="103">
        <f>AVERAGE(H$10:H11289)</f>
        <v>0.57845567375886775</v>
      </c>
      <c r="J11289" s="2"/>
    </row>
    <row r="11290" spans="1:10">
      <c r="A11290" s="4">
        <v>39155</v>
      </c>
      <c r="B11290">
        <v>4.53</v>
      </c>
      <c r="F11290" s="4">
        <v>33928</v>
      </c>
      <c r="G11290">
        <v>2.9</v>
      </c>
      <c r="H11290">
        <f t="shared" si="176"/>
        <v>3.94</v>
      </c>
      <c r="I11290" s="103">
        <f>AVERAGE(H$10:H11290)</f>
        <v>0.5787536565907303</v>
      </c>
      <c r="J11290" s="2"/>
    </row>
    <row r="11291" spans="1:10">
      <c r="A11291" s="4">
        <v>39156</v>
      </c>
      <c r="B11291">
        <v>4.54</v>
      </c>
      <c r="F11291" s="4">
        <v>33929</v>
      </c>
      <c r="G11291">
        <v>2.9</v>
      </c>
      <c r="H11291">
        <f t="shared" si="176"/>
        <v>3.94</v>
      </c>
      <c r="I11291" s="103">
        <f>AVERAGE(H$10:H11291)</f>
        <v>0.57905158659812339</v>
      </c>
      <c r="J11291" s="2"/>
    </row>
    <row r="11292" spans="1:10">
      <c r="A11292" s="4">
        <v>39157</v>
      </c>
      <c r="B11292">
        <v>4.55</v>
      </c>
      <c r="F11292" s="4">
        <v>33930</v>
      </c>
      <c r="G11292">
        <v>2.9</v>
      </c>
      <c r="H11292">
        <f t="shared" si="176"/>
        <v>3.94</v>
      </c>
      <c r="I11292" s="103">
        <f>AVERAGE(H$10:H11292)</f>
        <v>0.57934946379509245</v>
      </c>
      <c r="J11292" s="2"/>
    </row>
    <row r="11293" spans="1:10">
      <c r="A11293" s="4">
        <v>39160</v>
      </c>
      <c r="B11293">
        <v>4.58</v>
      </c>
      <c r="F11293" s="4">
        <v>33931</v>
      </c>
      <c r="G11293">
        <v>2.89</v>
      </c>
      <c r="H11293">
        <f t="shared" si="176"/>
        <v>3.97</v>
      </c>
      <c r="I11293" s="103">
        <f>AVERAGE(H$10:H11293)</f>
        <v>0.57964994682736859</v>
      </c>
      <c r="J11293" s="2"/>
    </row>
    <row r="11294" spans="1:10">
      <c r="A11294" s="4">
        <v>39161</v>
      </c>
      <c r="B11294">
        <v>4.5599999999999996</v>
      </c>
      <c r="F11294" s="4">
        <v>33932</v>
      </c>
      <c r="G11294">
        <v>2.58</v>
      </c>
      <c r="H11294">
        <f t="shared" si="176"/>
        <v>4.24</v>
      </c>
      <c r="I11294" s="103">
        <f>AVERAGE(H$10:H11294)</f>
        <v>0.57997430217102597</v>
      </c>
      <c r="J11294" s="2"/>
    </row>
    <row r="11295" spans="1:10">
      <c r="A11295" s="4">
        <v>39162</v>
      </c>
      <c r="B11295">
        <v>4.53</v>
      </c>
      <c r="F11295" s="4">
        <v>33933</v>
      </c>
      <c r="G11295">
        <v>4.5999999999999996</v>
      </c>
      <c r="H11295">
        <f t="shared" si="176"/>
        <v>2.2400000000000002</v>
      </c>
      <c r="I11295" s="103">
        <f>AVERAGE(H$10:H11295)</f>
        <v>0.58012138933191804</v>
      </c>
      <c r="J11295" s="2"/>
    </row>
    <row r="11296" spans="1:10">
      <c r="A11296" s="4">
        <v>39163</v>
      </c>
      <c r="B11296">
        <v>4.5999999999999996</v>
      </c>
      <c r="F11296" s="4">
        <v>33934</v>
      </c>
      <c r="G11296">
        <v>4.5999999999999996</v>
      </c>
      <c r="H11296">
        <f t="shared" si="176"/>
        <v>2.2400000000000002</v>
      </c>
      <c r="I11296" s="103">
        <f>AVERAGE(H$10:H11296)</f>
        <v>0.58026845042970032</v>
      </c>
      <c r="J11296" s="2"/>
    </row>
    <row r="11297" spans="1:10">
      <c r="A11297" s="4">
        <v>39164</v>
      </c>
      <c r="B11297">
        <v>4.62</v>
      </c>
      <c r="F11297" s="4">
        <v>33935</v>
      </c>
      <c r="G11297">
        <v>3.13</v>
      </c>
      <c r="H11297">
        <f t="shared" si="176"/>
        <v>3.8</v>
      </c>
      <c r="I11297" s="103">
        <f>AVERAGE(H$10:H11297)</f>
        <v>0.58055368532955587</v>
      </c>
      <c r="J11297" s="2"/>
    </row>
    <row r="11298" spans="1:10">
      <c r="A11298" s="4">
        <v>39167</v>
      </c>
      <c r="B11298">
        <v>4.5999999999999996</v>
      </c>
      <c r="F11298" s="4">
        <v>33936</v>
      </c>
      <c r="G11298">
        <v>3.13</v>
      </c>
      <c r="H11298">
        <f t="shared" si="176"/>
        <v>3.8</v>
      </c>
      <c r="I11298" s="103">
        <f>AVERAGE(H$10:H11298)</f>
        <v>0.58083886969616683</v>
      </c>
      <c r="J11298" s="2"/>
    </row>
    <row r="11299" spans="1:10">
      <c r="A11299" s="4">
        <v>39168</v>
      </c>
      <c r="B11299">
        <v>4.62</v>
      </c>
      <c r="F11299" s="4">
        <v>33937</v>
      </c>
      <c r="G11299">
        <v>3.13</v>
      </c>
      <c r="H11299">
        <f t="shared" si="176"/>
        <v>3.8</v>
      </c>
      <c r="I11299" s="103">
        <f>AVERAGE(H$10:H11299)</f>
        <v>0.58112400354296079</v>
      </c>
      <c r="J11299" s="2"/>
    </row>
    <row r="11300" spans="1:10">
      <c r="A11300" s="4">
        <v>39169</v>
      </c>
      <c r="B11300">
        <v>4.62</v>
      </c>
      <c r="F11300" s="4">
        <v>33938</v>
      </c>
      <c r="G11300">
        <v>3.45</v>
      </c>
      <c r="H11300">
        <f t="shared" si="176"/>
        <v>3.5</v>
      </c>
      <c r="I11300" s="103">
        <f>AVERAGE(H$10:H11300)</f>
        <v>0.58138251704897947</v>
      </c>
      <c r="J11300" s="2"/>
    </row>
    <row r="11301" spans="1:10">
      <c r="A11301" s="4">
        <v>39170</v>
      </c>
      <c r="B11301">
        <v>4.6399999999999997</v>
      </c>
      <c r="F11301" s="4">
        <v>33939</v>
      </c>
      <c r="G11301">
        <v>3.17</v>
      </c>
      <c r="H11301">
        <f t="shared" si="176"/>
        <v>3.7700000000000005</v>
      </c>
      <c r="I11301" s="103">
        <f>AVERAGE(H$10:H11301)</f>
        <v>0.58166489550124234</v>
      </c>
      <c r="J11301" s="2"/>
    </row>
    <row r="11302" spans="1:10">
      <c r="A11302" s="4">
        <v>39171</v>
      </c>
      <c r="B11302">
        <v>4.6500000000000004</v>
      </c>
      <c r="C11302" s="12" t="s">
        <v>91</v>
      </c>
      <c r="D11302" s="23">
        <f>AVERAGE(B11240:B11302)/100</f>
        <v>4.6795238095238091E-2</v>
      </c>
      <c r="F11302" s="4">
        <v>33940</v>
      </c>
      <c r="G11302">
        <v>2.99</v>
      </c>
      <c r="H11302">
        <f t="shared" si="176"/>
        <v>3.9399999999999995</v>
      </c>
      <c r="I11302" s="103">
        <f>AVERAGE(H$10:H11302)</f>
        <v>0.58196227751704843</v>
      </c>
      <c r="J11302" s="2"/>
    </row>
    <row r="11303" spans="1:10">
      <c r="A11303" s="4">
        <v>39174</v>
      </c>
      <c r="B11303">
        <v>4.6500000000000004</v>
      </c>
      <c r="F11303" s="4">
        <v>33941</v>
      </c>
      <c r="G11303">
        <v>3</v>
      </c>
      <c r="H11303">
        <f t="shared" si="176"/>
        <v>3.91</v>
      </c>
      <c r="I11303" s="103">
        <f>AVERAGE(H$10:H11303)</f>
        <v>0.58225695059323779</v>
      </c>
      <c r="J11303" s="2"/>
    </row>
    <row r="11304" spans="1:10">
      <c r="A11304" s="4">
        <v>39175</v>
      </c>
      <c r="B11304">
        <v>4.67</v>
      </c>
      <c r="F11304" s="4">
        <v>33942</v>
      </c>
      <c r="G11304">
        <v>2.86</v>
      </c>
      <c r="H11304">
        <f t="shared" si="176"/>
        <v>3.98</v>
      </c>
      <c r="I11304" s="103">
        <f>AVERAGE(H$10:H11304)</f>
        <v>0.58255776892430522</v>
      </c>
      <c r="J11304" s="2"/>
    </row>
    <row r="11305" spans="1:10">
      <c r="A11305" s="4">
        <v>39176</v>
      </c>
      <c r="B11305">
        <v>4.66</v>
      </c>
      <c r="F11305" s="4">
        <v>33943</v>
      </c>
      <c r="G11305">
        <v>2.86</v>
      </c>
      <c r="H11305">
        <f t="shared" si="176"/>
        <v>3.98</v>
      </c>
      <c r="I11305" s="103">
        <f>AVERAGE(H$10:H11305)</f>
        <v>0.58285853399433663</v>
      </c>
      <c r="J11305" s="2"/>
    </row>
    <row r="11306" spans="1:10">
      <c r="A11306" s="4">
        <v>39177</v>
      </c>
      <c r="B11306">
        <v>4.68</v>
      </c>
      <c r="F11306" s="4">
        <v>33944</v>
      </c>
      <c r="G11306">
        <v>2.86</v>
      </c>
      <c r="H11306">
        <f t="shared" si="176"/>
        <v>3.98</v>
      </c>
      <c r="I11306" s="103">
        <f>AVERAGE(H$10:H11306)</f>
        <v>0.58315924581747602</v>
      </c>
      <c r="J11306" s="2"/>
    </row>
    <row r="11307" spans="1:10">
      <c r="A11307" s="4">
        <v>39178</v>
      </c>
      <c r="B11307">
        <v>4.76</v>
      </c>
      <c r="F11307" s="4">
        <v>33945</v>
      </c>
      <c r="G11307">
        <v>2.92</v>
      </c>
      <c r="H11307">
        <f t="shared" si="176"/>
        <v>3.8600000000000003</v>
      </c>
      <c r="I11307" s="103">
        <f>AVERAGE(H$10:H11307)</f>
        <v>0.58344928305895083</v>
      </c>
      <c r="J11307" s="2"/>
    </row>
    <row r="11308" spans="1:10">
      <c r="A11308" s="4">
        <v>39181</v>
      </c>
      <c r="B11308">
        <v>4.75</v>
      </c>
      <c r="F11308" s="4">
        <v>33946</v>
      </c>
      <c r="G11308">
        <v>2.77</v>
      </c>
      <c r="H11308">
        <f t="shared" si="176"/>
        <v>3.9600000000000004</v>
      </c>
      <c r="I11308" s="103">
        <f>AVERAGE(H$10:H11308)</f>
        <v>0.5837481193025954</v>
      </c>
      <c r="J11308" s="2"/>
    </row>
    <row r="11309" spans="1:10">
      <c r="A11309" s="4">
        <v>39182</v>
      </c>
      <c r="B11309">
        <v>4.7300000000000004</v>
      </c>
      <c r="F11309" s="4">
        <v>33947</v>
      </c>
      <c r="G11309">
        <v>3.3</v>
      </c>
      <c r="H11309">
        <f t="shared" si="176"/>
        <v>3.46</v>
      </c>
      <c r="I11309" s="103">
        <f>AVERAGE(H$10:H11309)</f>
        <v>0.58400265486725889</v>
      </c>
      <c r="J11309" s="2"/>
    </row>
    <row r="11310" spans="1:10">
      <c r="A11310" s="4">
        <v>39183</v>
      </c>
      <c r="B11310">
        <v>4.74</v>
      </c>
      <c r="F11310" s="4">
        <v>33948</v>
      </c>
      <c r="G11310">
        <v>3.08</v>
      </c>
      <c r="H11310">
        <f t="shared" si="176"/>
        <v>3.6899999999999995</v>
      </c>
      <c r="I11310" s="103">
        <f>AVERAGE(H$10:H11310)</f>
        <v>0.58427749756658931</v>
      </c>
      <c r="J11310" s="2"/>
    </row>
    <row r="11311" spans="1:10">
      <c r="A11311" s="4">
        <v>39184</v>
      </c>
      <c r="B11311">
        <v>4.74</v>
      </c>
      <c r="F11311" s="4">
        <v>33949</v>
      </c>
      <c r="G11311">
        <v>2.76</v>
      </c>
      <c r="H11311">
        <f t="shared" si="176"/>
        <v>4.04</v>
      </c>
      <c r="I11311" s="103">
        <f>AVERAGE(H$10:H11311)</f>
        <v>0.58458325960007307</v>
      </c>
      <c r="J11311" s="2"/>
    </row>
    <row r="11312" spans="1:10">
      <c r="A11312" s="4">
        <v>39185</v>
      </c>
      <c r="B11312">
        <v>4.76</v>
      </c>
      <c r="F11312" s="4">
        <v>33950</v>
      </c>
      <c r="G11312">
        <v>2.76</v>
      </c>
      <c r="H11312">
        <f t="shared" si="176"/>
        <v>4.04</v>
      </c>
      <c r="I11312" s="103">
        <f>AVERAGE(H$10:H11312)</f>
        <v>0.58488896753074626</v>
      </c>
      <c r="J11312" s="2"/>
    </row>
    <row r="11313" spans="1:10">
      <c r="A11313" s="4">
        <v>39188</v>
      </c>
      <c r="B11313">
        <v>4.74</v>
      </c>
      <c r="F11313" s="4">
        <v>33951</v>
      </c>
      <c r="G11313">
        <v>2.76</v>
      </c>
      <c r="H11313">
        <f t="shared" si="176"/>
        <v>4.04</v>
      </c>
      <c r="I11313" s="103">
        <f>AVERAGE(H$10:H11313)</f>
        <v>0.58519462137296752</v>
      </c>
      <c r="J11313" s="2"/>
    </row>
    <row r="11314" spans="1:10">
      <c r="A11314" s="4">
        <v>39189</v>
      </c>
      <c r="B11314">
        <v>4.6900000000000004</v>
      </c>
      <c r="F11314" s="4">
        <v>33952</v>
      </c>
      <c r="G11314">
        <v>2.99</v>
      </c>
      <c r="H11314">
        <f t="shared" si="176"/>
        <v>3.84</v>
      </c>
      <c r="I11314" s="103">
        <f>AVERAGE(H$10:H11314)</f>
        <v>0.58548252985404914</v>
      </c>
      <c r="J11314" s="2"/>
    </row>
    <row r="11315" spans="1:10">
      <c r="A11315" s="4">
        <v>39190</v>
      </c>
      <c r="B11315">
        <v>4.66</v>
      </c>
      <c r="F11315" s="4">
        <v>33953</v>
      </c>
      <c r="G11315">
        <v>3.17</v>
      </c>
      <c r="H11315">
        <f t="shared" si="176"/>
        <v>3.66</v>
      </c>
      <c r="I11315" s="103">
        <f>AVERAGE(H$10:H11315)</f>
        <v>0.58575446665487574</v>
      </c>
      <c r="J11315" s="2"/>
    </row>
    <row r="11316" spans="1:10">
      <c r="A11316" s="4">
        <v>39191</v>
      </c>
      <c r="B11316">
        <v>4.68</v>
      </c>
      <c r="F11316" s="4">
        <v>33954</v>
      </c>
      <c r="G11316">
        <v>3.02</v>
      </c>
      <c r="H11316">
        <f t="shared" si="176"/>
        <v>3.7499999999999996</v>
      </c>
      <c r="I11316" s="103">
        <f>AVERAGE(H$10:H11316)</f>
        <v>0.58603431502609227</v>
      </c>
      <c r="J11316" s="2"/>
    </row>
    <row r="11317" spans="1:10">
      <c r="A11317" s="4">
        <v>39192</v>
      </c>
      <c r="B11317">
        <v>4.68</v>
      </c>
      <c r="F11317" s="4">
        <v>33955</v>
      </c>
      <c r="G11317">
        <v>2.97</v>
      </c>
      <c r="H11317">
        <f t="shared" si="176"/>
        <v>3.7999999999999994</v>
      </c>
      <c r="I11317" s="103">
        <f>AVERAGE(H$10:H11317)</f>
        <v>0.58631853555005531</v>
      </c>
      <c r="J11317" s="2"/>
    </row>
    <row r="11318" spans="1:10">
      <c r="A11318" s="4">
        <v>39195</v>
      </c>
      <c r="B11318">
        <v>4.66</v>
      </c>
      <c r="F11318" s="4">
        <v>33956</v>
      </c>
      <c r="G11318">
        <v>2.73</v>
      </c>
      <c r="H11318">
        <f t="shared" si="176"/>
        <v>4.0299999999999994</v>
      </c>
      <c r="I11318" s="103">
        <f>AVERAGE(H$10:H11318)</f>
        <v>0.58662304359360029</v>
      </c>
      <c r="J11318" s="2"/>
    </row>
    <row r="11319" spans="1:10">
      <c r="A11319" s="4">
        <v>39196</v>
      </c>
      <c r="B11319">
        <v>4.63</v>
      </c>
      <c r="F11319" s="4">
        <v>33957</v>
      </c>
      <c r="G11319">
        <v>2.73</v>
      </c>
      <c r="H11319">
        <f t="shared" si="176"/>
        <v>4.0299999999999994</v>
      </c>
      <c r="I11319" s="103">
        <f>AVERAGE(H$10:H11319)</f>
        <v>0.58692749778956899</v>
      </c>
      <c r="J11319" s="2"/>
    </row>
    <row r="11320" spans="1:10">
      <c r="A11320" s="4">
        <v>39197</v>
      </c>
      <c r="B11320">
        <v>4.66</v>
      </c>
      <c r="F11320" s="4">
        <v>33958</v>
      </c>
      <c r="G11320">
        <v>2.73</v>
      </c>
      <c r="H11320">
        <f t="shared" si="176"/>
        <v>4.0299999999999994</v>
      </c>
      <c r="I11320" s="103">
        <f>AVERAGE(H$10:H11320)</f>
        <v>0.58723189815224341</v>
      </c>
      <c r="J11320" s="2"/>
    </row>
    <row r="11321" spans="1:10">
      <c r="A11321" s="4">
        <v>39198</v>
      </c>
      <c r="B11321">
        <v>4.6900000000000004</v>
      </c>
      <c r="F11321" s="4">
        <v>33959</v>
      </c>
      <c r="G11321">
        <v>3.06</v>
      </c>
      <c r="H11321">
        <f t="shared" si="176"/>
        <v>3.65</v>
      </c>
      <c r="I11321" s="103">
        <f>AVERAGE(H$10:H11321)</f>
        <v>0.58750265205092156</v>
      </c>
      <c r="J11321" s="2"/>
    </row>
    <row r="11322" spans="1:10">
      <c r="A11322" s="4">
        <v>39199</v>
      </c>
      <c r="B11322">
        <v>4.71</v>
      </c>
      <c r="F11322" s="4">
        <v>33960</v>
      </c>
      <c r="G11322">
        <v>2.97</v>
      </c>
      <c r="H11322">
        <f t="shared" si="176"/>
        <v>3.68</v>
      </c>
      <c r="I11322" s="103">
        <f>AVERAGE(H$10:H11322)</f>
        <v>0.58777600990011714</v>
      </c>
      <c r="J11322" s="2"/>
    </row>
    <row r="11323" spans="1:10">
      <c r="A11323" s="4">
        <v>39202</v>
      </c>
      <c r="B11323">
        <v>4.63</v>
      </c>
      <c r="F11323" s="4">
        <v>33961</v>
      </c>
      <c r="G11323">
        <v>3.38</v>
      </c>
      <c r="H11323">
        <f t="shared" si="176"/>
        <v>3.3</v>
      </c>
      <c r="I11323" s="103">
        <f>AVERAGE(H$10:H11323)</f>
        <v>0.58801573272052543</v>
      </c>
      <c r="J11323" s="2"/>
    </row>
    <row r="11324" spans="1:10">
      <c r="A11324" s="4">
        <v>39203</v>
      </c>
      <c r="B11324">
        <v>4.6399999999999997</v>
      </c>
      <c r="F11324" s="4">
        <v>33962</v>
      </c>
      <c r="G11324">
        <v>2.85</v>
      </c>
      <c r="H11324">
        <f t="shared" si="176"/>
        <v>3.8400000000000003</v>
      </c>
      <c r="I11324" s="103">
        <f>AVERAGE(H$10:H11324)</f>
        <v>0.58830313742819484</v>
      </c>
      <c r="J11324" s="2"/>
    </row>
    <row r="11325" spans="1:10">
      <c r="A11325" s="4">
        <v>39204</v>
      </c>
      <c r="B11325">
        <v>4.6500000000000004</v>
      </c>
      <c r="F11325" s="4">
        <v>33963</v>
      </c>
      <c r="G11325">
        <v>2.85</v>
      </c>
      <c r="H11325">
        <f t="shared" si="176"/>
        <v>3.8400000000000003</v>
      </c>
      <c r="I11325" s="103">
        <f>AVERAGE(H$10:H11325)</f>
        <v>0.58859049133969821</v>
      </c>
      <c r="J11325" s="2"/>
    </row>
    <row r="11326" spans="1:10">
      <c r="A11326" s="4">
        <v>39205</v>
      </c>
      <c r="B11326">
        <v>4.68</v>
      </c>
      <c r="F11326" s="4">
        <v>33964</v>
      </c>
      <c r="G11326">
        <v>2.85</v>
      </c>
      <c r="H11326">
        <f t="shared" si="176"/>
        <v>3.8400000000000003</v>
      </c>
      <c r="I11326" s="103">
        <f>AVERAGE(H$10:H11326)</f>
        <v>0.58887779446850097</v>
      </c>
      <c r="J11326" s="2"/>
    </row>
    <row r="11327" spans="1:10">
      <c r="A11327" s="4">
        <v>39206</v>
      </c>
      <c r="B11327">
        <v>4.6500000000000004</v>
      </c>
      <c r="F11327" s="4">
        <v>33965</v>
      </c>
      <c r="G11327">
        <v>2.85</v>
      </c>
      <c r="H11327">
        <f t="shared" si="176"/>
        <v>3.8400000000000003</v>
      </c>
      <c r="I11327" s="103">
        <f>AVERAGE(H$10:H11327)</f>
        <v>0.5891650468280637</v>
      </c>
      <c r="J11327" s="2"/>
    </row>
    <row r="11328" spans="1:10">
      <c r="A11328" s="4">
        <v>39209</v>
      </c>
      <c r="B11328">
        <v>4.6399999999999997</v>
      </c>
      <c r="F11328" s="4">
        <v>33966</v>
      </c>
      <c r="G11328">
        <v>3.27</v>
      </c>
      <c r="H11328">
        <f t="shared" si="176"/>
        <v>3.4499999999999997</v>
      </c>
      <c r="I11328" s="103">
        <f>AVERAGE(H$10:H11328)</f>
        <v>0.58941779309126474</v>
      </c>
      <c r="J11328" s="2"/>
    </row>
    <row r="11329" spans="1:10">
      <c r="A11329" s="4">
        <v>39210</v>
      </c>
      <c r="B11329">
        <v>4.63</v>
      </c>
      <c r="F11329" s="4">
        <v>33967</v>
      </c>
      <c r="G11329">
        <v>2.74</v>
      </c>
      <c r="H11329">
        <f t="shared" si="176"/>
        <v>3.95</v>
      </c>
      <c r="I11329" s="103">
        <f>AVERAGE(H$10:H11329)</f>
        <v>0.58971466431095632</v>
      </c>
      <c r="J11329" s="2"/>
    </row>
    <row r="11330" spans="1:10">
      <c r="A11330" s="4">
        <v>39211</v>
      </c>
      <c r="B11330">
        <v>4.67</v>
      </c>
      <c r="F11330" s="4">
        <v>33968</v>
      </c>
      <c r="G11330">
        <v>2.6</v>
      </c>
      <c r="H11330">
        <f t="shared" si="176"/>
        <v>4.08</v>
      </c>
      <c r="I11330" s="103">
        <f>AVERAGE(H$10:H11330)</f>
        <v>0.59002296616906857</v>
      </c>
      <c r="J11330" s="2"/>
    </row>
    <row r="11331" spans="1:10">
      <c r="A11331" s="4">
        <v>39212</v>
      </c>
      <c r="B11331">
        <v>4.6500000000000004</v>
      </c>
      <c r="F11331" s="4">
        <v>33969</v>
      </c>
      <c r="G11331">
        <v>2.66</v>
      </c>
      <c r="H11331">
        <f t="shared" si="176"/>
        <v>4.04</v>
      </c>
      <c r="I11331" s="103">
        <f>AVERAGE(H$10:H11331)</f>
        <v>0.59032768062180052</v>
      </c>
      <c r="J11331" s="2"/>
    </row>
    <row r="11332" spans="1:10">
      <c r="A11332" s="4">
        <v>39213</v>
      </c>
      <c r="B11332">
        <v>4.67</v>
      </c>
      <c r="F11332" s="4">
        <v>33970</v>
      </c>
      <c r="G11332">
        <v>2.66</v>
      </c>
      <c r="H11332">
        <f t="shared" si="176"/>
        <v>4.04</v>
      </c>
      <c r="I11332" s="103">
        <f>AVERAGE(H$10:H11332)</f>
        <v>0.59063234125232045</v>
      </c>
      <c r="J11332" s="2"/>
    </row>
    <row r="11333" spans="1:10">
      <c r="A11333" s="4">
        <v>39216</v>
      </c>
      <c r="B11333">
        <v>4.6900000000000004</v>
      </c>
      <c r="F11333" s="4">
        <v>33971</v>
      </c>
      <c r="G11333">
        <v>2.66</v>
      </c>
      <c r="H11333">
        <f t="shared" si="176"/>
        <v>4.04</v>
      </c>
      <c r="I11333" s="103">
        <f>AVERAGE(H$10:H11333)</f>
        <v>0.59093694807488739</v>
      </c>
      <c r="J11333" s="2"/>
    </row>
    <row r="11334" spans="1:10">
      <c r="A11334" s="4">
        <v>39217</v>
      </c>
      <c r="B11334">
        <v>4.71</v>
      </c>
      <c r="F11334" s="4">
        <v>33972</v>
      </c>
      <c r="G11334">
        <v>2.66</v>
      </c>
      <c r="H11334">
        <f t="shared" si="176"/>
        <v>4.04</v>
      </c>
      <c r="I11334" s="103">
        <f>AVERAGE(H$10:H11334)</f>
        <v>0.59124150110375495</v>
      </c>
      <c r="J11334" s="2"/>
    </row>
    <row r="11335" spans="1:10">
      <c r="A11335" s="4">
        <v>39218</v>
      </c>
      <c r="B11335">
        <v>4.71</v>
      </c>
      <c r="F11335" s="4">
        <v>33973</v>
      </c>
      <c r="G11335">
        <v>3.6</v>
      </c>
      <c r="H11335">
        <f t="shared" si="176"/>
        <v>2.9999999999999996</v>
      </c>
      <c r="I11335" s="103">
        <f>AVERAGE(H$10:H11335)</f>
        <v>0.59145417623168151</v>
      </c>
      <c r="J11335" s="2"/>
    </row>
    <row r="11336" spans="1:10">
      <c r="A11336" s="4">
        <v>39219</v>
      </c>
      <c r="B11336">
        <v>4.76</v>
      </c>
      <c r="F11336" s="4">
        <v>33974</v>
      </c>
      <c r="G11336">
        <v>3.33</v>
      </c>
      <c r="H11336">
        <f t="shared" si="176"/>
        <v>3.2800000000000002</v>
      </c>
      <c r="I11336" s="103">
        <f>AVERAGE(H$10:H11336)</f>
        <v>0.59169153350401915</v>
      </c>
      <c r="J11336" s="2"/>
    </row>
    <row r="11337" spans="1:10">
      <c r="A11337" s="4">
        <v>39220</v>
      </c>
      <c r="B11337">
        <v>4.8099999999999996</v>
      </c>
      <c r="F11337" s="4">
        <v>33975</v>
      </c>
      <c r="G11337">
        <v>3.62</v>
      </c>
      <c r="H11337">
        <f t="shared" si="176"/>
        <v>3.01</v>
      </c>
      <c r="I11337" s="103">
        <f>AVERAGE(H$10:H11337)</f>
        <v>0.59190501412429597</v>
      </c>
      <c r="J11337" s="2"/>
    </row>
    <row r="11338" spans="1:10">
      <c r="A11338" s="4">
        <v>39223</v>
      </c>
      <c r="B11338">
        <v>4.79</v>
      </c>
      <c r="F11338" s="4">
        <v>33976</v>
      </c>
      <c r="G11338">
        <v>3.25</v>
      </c>
      <c r="H11338">
        <f t="shared" ref="H11338:H11401" si="177">IFERROR(((VLOOKUP(F11338,$A$9:$B$14200,2,FALSE))-G11338),H11337)</f>
        <v>3.51</v>
      </c>
      <c r="I11338" s="103">
        <f>AVERAGE(H$10:H11338)</f>
        <v>0.59216259157913542</v>
      </c>
      <c r="J11338" s="2"/>
    </row>
    <row r="11339" spans="1:10">
      <c r="A11339" s="4">
        <v>39224</v>
      </c>
      <c r="B11339">
        <v>4.83</v>
      </c>
      <c r="F11339" s="4">
        <v>33977</v>
      </c>
      <c r="G11339">
        <v>2.93</v>
      </c>
      <c r="H11339">
        <f t="shared" si="177"/>
        <v>3.82</v>
      </c>
      <c r="I11339" s="103">
        <f>AVERAGE(H$10:H11339)</f>
        <v>0.59244748455428287</v>
      </c>
      <c r="J11339" s="2"/>
    </row>
    <row r="11340" spans="1:10">
      <c r="A11340" s="4">
        <v>39225</v>
      </c>
      <c r="B11340">
        <v>4.8600000000000003</v>
      </c>
      <c r="F11340" s="4">
        <v>33978</v>
      </c>
      <c r="G11340">
        <v>2.93</v>
      </c>
      <c r="H11340">
        <f t="shared" si="177"/>
        <v>3.82</v>
      </c>
      <c r="I11340" s="103">
        <f>AVERAGE(H$10:H11340)</f>
        <v>0.5927323272438465</v>
      </c>
      <c r="J11340" s="2"/>
    </row>
    <row r="11341" spans="1:10">
      <c r="A11341" s="4">
        <v>39226</v>
      </c>
      <c r="B11341">
        <v>4.8600000000000003</v>
      </c>
      <c r="F11341" s="4">
        <v>33979</v>
      </c>
      <c r="G11341">
        <v>2.93</v>
      </c>
      <c r="H11341">
        <f t="shared" si="177"/>
        <v>3.82</v>
      </c>
      <c r="I11341" s="103">
        <f>AVERAGE(H$10:H11341)</f>
        <v>0.59301711966113879</v>
      </c>
      <c r="J11341" s="2"/>
    </row>
    <row r="11342" spans="1:10">
      <c r="A11342" s="4">
        <v>39227</v>
      </c>
      <c r="B11342">
        <v>4.8600000000000003</v>
      </c>
      <c r="F11342" s="4">
        <v>33980</v>
      </c>
      <c r="G11342">
        <v>3.06</v>
      </c>
      <c r="H11342">
        <f t="shared" si="177"/>
        <v>3.65</v>
      </c>
      <c r="I11342" s="103">
        <f>AVERAGE(H$10:H11342)</f>
        <v>0.59328686137827791</v>
      </c>
      <c r="J11342" s="2"/>
    </row>
    <row r="11343" spans="1:10">
      <c r="A11343" s="4">
        <v>39231</v>
      </c>
      <c r="B11343">
        <v>4.88</v>
      </c>
      <c r="F11343" s="4">
        <v>33981</v>
      </c>
      <c r="G11343">
        <v>2.91</v>
      </c>
      <c r="H11343">
        <f t="shared" si="177"/>
        <v>3.8099999999999996</v>
      </c>
      <c r="I11343" s="103">
        <f>AVERAGE(H$10:H11343)</f>
        <v>0.59357067231339544</v>
      </c>
      <c r="J11343" s="2"/>
    </row>
    <row r="11344" spans="1:10">
      <c r="A11344" s="4">
        <v>39232</v>
      </c>
      <c r="B11344">
        <v>4.88</v>
      </c>
      <c r="F11344" s="4">
        <v>33982</v>
      </c>
      <c r="G11344">
        <v>2.87</v>
      </c>
      <c r="H11344">
        <f t="shared" si="177"/>
        <v>3.84</v>
      </c>
      <c r="I11344" s="103">
        <f>AVERAGE(H$10:H11344)</f>
        <v>0.59385707984120195</v>
      </c>
      <c r="J11344" s="2"/>
    </row>
    <row r="11345" spans="1:10">
      <c r="A11345" s="4">
        <v>39233</v>
      </c>
      <c r="B11345">
        <v>4.9000000000000004</v>
      </c>
      <c r="F11345" s="4">
        <v>33983</v>
      </c>
      <c r="G11345">
        <v>2.97</v>
      </c>
      <c r="H11345">
        <f t="shared" si="177"/>
        <v>3.68</v>
      </c>
      <c r="I11345" s="103">
        <f>AVERAGE(H$10:H11345)</f>
        <v>0.59412932251235218</v>
      </c>
      <c r="J11345" s="2"/>
    </row>
    <row r="11346" spans="1:10">
      <c r="A11346" s="4">
        <v>39234</v>
      </c>
      <c r="B11346">
        <v>4.95</v>
      </c>
      <c r="F11346" s="4">
        <v>33984</v>
      </c>
      <c r="G11346">
        <v>2.96</v>
      </c>
      <c r="H11346">
        <f t="shared" si="177"/>
        <v>3.6399999999999997</v>
      </c>
      <c r="I11346" s="103">
        <f>AVERAGE(H$10:H11346)</f>
        <v>0.59439798888595086</v>
      </c>
      <c r="J11346" s="2"/>
    </row>
    <row r="11347" spans="1:10">
      <c r="A11347" s="4">
        <v>39237</v>
      </c>
      <c r="B11347">
        <v>4.93</v>
      </c>
      <c r="F11347" s="4">
        <v>33985</v>
      </c>
      <c r="G11347">
        <v>2.96</v>
      </c>
      <c r="H11347">
        <f t="shared" si="177"/>
        <v>3.6399999999999997</v>
      </c>
      <c r="I11347" s="103">
        <f>AVERAGE(H$10:H11347)</f>
        <v>0.59466660786735093</v>
      </c>
      <c r="J11347" s="2"/>
    </row>
    <row r="11348" spans="1:10">
      <c r="A11348" s="4">
        <v>39238</v>
      </c>
      <c r="B11348">
        <v>4.9800000000000004</v>
      </c>
      <c r="F11348" s="4">
        <v>33986</v>
      </c>
      <c r="G11348">
        <v>2.96</v>
      </c>
      <c r="H11348">
        <f t="shared" si="177"/>
        <v>3.6399999999999997</v>
      </c>
      <c r="I11348" s="103">
        <f>AVERAGE(H$10:H11348)</f>
        <v>0.59493517946909125</v>
      </c>
      <c r="J11348" s="2"/>
    </row>
    <row r="11349" spans="1:10">
      <c r="A11349" s="4">
        <v>39239</v>
      </c>
      <c r="B11349">
        <v>4.97</v>
      </c>
      <c r="F11349" s="4">
        <v>33987</v>
      </c>
      <c r="G11349">
        <v>2.96</v>
      </c>
      <c r="H11349">
        <f t="shared" si="177"/>
        <v>3.6399999999999997</v>
      </c>
      <c r="I11349" s="103">
        <f>AVERAGE(H$10:H11349)</f>
        <v>0.59520370370370601</v>
      </c>
      <c r="J11349" s="2"/>
    </row>
    <row r="11350" spans="1:10">
      <c r="A11350" s="4">
        <v>39240</v>
      </c>
      <c r="B11350">
        <v>5.1100000000000003</v>
      </c>
      <c r="F11350" s="4">
        <v>33988</v>
      </c>
      <c r="G11350">
        <v>3.35</v>
      </c>
      <c r="H11350">
        <f t="shared" si="177"/>
        <v>3.2399999999999998</v>
      </c>
      <c r="I11350" s="103">
        <f>AVERAGE(H$10:H11350)</f>
        <v>0.59543691032537038</v>
      </c>
      <c r="J11350" s="2"/>
    </row>
    <row r="11351" spans="1:10">
      <c r="A11351" s="4">
        <v>39241</v>
      </c>
      <c r="B11351">
        <v>5.12</v>
      </c>
      <c r="F11351" s="4">
        <v>33989</v>
      </c>
      <c r="G11351">
        <v>3.56</v>
      </c>
      <c r="H11351">
        <f t="shared" si="177"/>
        <v>3.0500000000000003</v>
      </c>
      <c r="I11351" s="103">
        <f>AVERAGE(H$10:H11351)</f>
        <v>0.59565332392876269</v>
      </c>
      <c r="J11351" s="2"/>
    </row>
    <row r="11352" spans="1:10">
      <c r="A11352" s="4">
        <v>39244</v>
      </c>
      <c r="B11352">
        <v>5.14</v>
      </c>
      <c r="F11352" s="4">
        <v>33990</v>
      </c>
      <c r="G11352">
        <v>3.05</v>
      </c>
      <c r="H11352">
        <f t="shared" si="177"/>
        <v>3.55</v>
      </c>
      <c r="I11352" s="103">
        <f>AVERAGE(H$10:H11352)</f>
        <v>0.59591377942343526</v>
      </c>
      <c r="J11352" s="2"/>
    </row>
    <row r="11353" spans="1:10">
      <c r="A11353" s="4">
        <v>39245</v>
      </c>
      <c r="B11353">
        <v>5.26</v>
      </c>
      <c r="F11353" s="4">
        <v>33991</v>
      </c>
      <c r="G11353">
        <v>2.86</v>
      </c>
      <c r="H11353">
        <f t="shared" si="177"/>
        <v>3.7100000000000004</v>
      </c>
      <c r="I11353" s="103">
        <f>AVERAGE(H$10:H11353)</f>
        <v>0.59618829337094725</v>
      </c>
      <c r="J11353" s="2"/>
    </row>
    <row r="11354" spans="1:10">
      <c r="A11354" s="4">
        <v>39246</v>
      </c>
      <c r="B11354">
        <v>5.2</v>
      </c>
      <c r="F11354" s="4">
        <v>33992</v>
      </c>
      <c r="G11354">
        <v>2.86</v>
      </c>
      <c r="H11354">
        <f t="shared" si="177"/>
        <v>3.7100000000000004</v>
      </c>
      <c r="I11354" s="103">
        <f>AVERAGE(H$10:H11354)</f>
        <v>0.59646275892463874</v>
      </c>
      <c r="J11354" s="2"/>
    </row>
    <row r="11355" spans="1:10">
      <c r="A11355" s="4">
        <v>39247</v>
      </c>
      <c r="B11355">
        <v>5.23</v>
      </c>
      <c r="F11355" s="4">
        <v>33993</v>
      </c>
      <c r="G11355">
        <v>2.86</v>
      </c>
      <c r="H11355">
        <f t="shared" si="177"/>
        <v>3.7100000000000004</v>
      </c>
      <c r="I11355" s="103">
        <f>AVERAGE(H$10:H11355)</f>
        <v>0.59673717609730537</v>
      </c>
      <c r="J11355" s="2"/>
    </row>
    <row r="11356" spans="1:10">
      <c r="A11356" s="4">
        <v>39248</v>
      </c>
      <c r="B11356">
        <v>5.16</v>
      </c>
      <c r="F11356" s="4">
        <v>33994</v>
      </c>
      <c r="G11356">
        <v>3.06</v>
      </c>
      <c r="H11356">
        <f t="shared" si="177"/>
        <v>3.4200000000000004</v>
      </c>
      <c r="I11356" s="103">
        <f>AVERAGE(H$10:H11356)</f>
        <v>0.59698598748568132</v>
      </c>
      <c r="J11356" s="2"/>
    </row>
    <row r="11357" spans="1:10">
      <c r="A11357" s="4">
        <v>39251</v>
      </c>
      <c r="B11357">
        <v>5.15</v>
      </c>
      <c r="F11357" s="4">
        <v>33995</v>
      </c>
      <c r="G11357">
        <v>2.96</v>
      </c>
      <c r="H11357">
        <f t="shared" si="177"/>
        <v>3.54</v>
      </c>
      <c r="I11357" s="103">
        <f>AVERAGE(H$10:H11357)</f>
        <v>0.59724532957349541</v>
      </c>
      <c r="J11357" s="2"/>
    </row>
    <row r="11358" spans="1:10">
      <c r="A11358" s="4">
        <v>39252</v>
      </c>
      <c r="B11358">
        <v>5.09</v>
      </c>
      <c r="F11358" s="4">
        <v>33996</v>
      </c>
      <c r="G11358">
        <v>2.94</v>
      </c>
      <c r="H11358">
        <f t="shared" si="177"/>
        <v>3.5400000000000005</v>
      </c>
      <c r="I11358" s="103">
        <f>AVERAGE(H$10:H11358)</f>
        <v>0.5975046259582365</v>
      </c>
      <c r="J11358" s="2"/>
    </row>
    <row r="11359" spans="1:10">
      <c r="A11359" s="4">
        <v>39253</v>
      </c>
      <c r="B11359">
        <v>5.14</v>
      </c>
      <c r="F11359" s="4">
        <v>33997</v>
      </c>
      <c r="G11359">
        <v>2.97</v>
      </c>
      <c r="H11359">
        <f t="shared" si="177"/>
        <v>3.47</v>
      </c>
      <c r="I11359" s="103">
        <f>AVERAGE(H$10:H11359)</f>
        <v>0.59775770925110361</v>
      </c>
      <c r="J11359" s="2"/>
    </row>
    <row r="11360" spans="1:10">
      <c r="A11360" s="4">
        <v>39254</v>
      </c>
      <c r="B11360">
        <v>5.16</v>
      </c>
      <c r="F11360" s="4">
        <v>33998</v>
      </c>
      <c r="G11360">
        <v>3.02</v>
      </c>
      <c r="H11360">
        <f t="shared" si="177"/>
        <v>3.3699999999999997</v>
      </c>
      <c r="I11360" s="103">
        <f>AVERAGE(H$10:H11360)</f>
        <v>0.59800193815523095</v>
      </c>
      <c r="J11360" s="2"/>
    </row>
    <row r="11361" spans="1:10">
      <c r="A11361" s="4">
        <v>39255</v>
      </c>
      <c r="B11361">
        <v>5.14</v>
      </c>
      <c r="F11361" s="4">
        <v>33999</v>
      </c>
      <c r="G11361">
        <v>3.02</v>
      </c>
      <c r="H11361">
        <f t="shared" si="177"/>
        <v>3.3699999999999997</v>
      </c>
      <c r="I11361" s="103">
        <f>AVERAGE(H$10:H11361)</f>
        <v>0.59824612403101007</v>
      </c>
      <c r="J11361" s="2"/>
    </row>
    <row r="11362" spans="1:10">
      <c r="A11362" s="4">
        <v>39258</v>
      </c>
      <c r="B11362">
        <v>5.09</v>
      </c>
      <c r="F11362" s="4">
        <v>34000</v>
      </c>
      <c r="G11362">
        <v>3.02</v>
      </c>
      <c r="H11362">
        <f t="shared" si="177"/>
        <v>3.3699999999999997</v>
      </c>
      <c r="I11362" s="103">
        <f>AVERAGE(H$10:H11362)</f>
        <v>0.59849026688981122</v>
      </c>
      <c r="J11362" s="2"/>
    </row>
    <row r="11363" spans="1:10">
      <c r="A11363" s="4">
        <v>39259</v>
      </c>
      <c r="B11363">
        <v>5.0999999999999996</v>
      </c>
      <c r="F11363" s="4">
        <v>34001</v>
      </c>
      <c r="G11363">
        <v>3.25</v>
      </c>
      <c r="H11363">
        <f t="shared" si="177"/>
        <v>3.13</v>
      </c>
      <c r="I11363" s="103">
        <f>AVERAGE(H$10:H11363)</f>
        <v>0.59871322881804001</v>
      </c>
      <c r="J11363" s="2"/>
    </row>
    <row r="11364" spans="1:10">
      <c r="A11364" s="4">
        <v>39260</v>
      </c>
      <c r="B11364">
        <v>5.09</v>
      </c>
      <c r="F11364" s="4">
        <v>34002</v>
      </c>
      <c r="G11364">
        <v>3.18</v>
      </c>
      <c r="H11364">
        <f t="shared" si="177"/>
        <v>3.28</v>
      </c>
      <c r="I11364" s="103">
        <f>AVERAGE(H$10:H11364)</f>
        <v>0.59894936151475353</v>
      </c>
      <c r="J11364" s="2"/>
    </row>
    <row r="11365" spans="1:10">
      <c r="A11365" s="4">
        <v>39261</v>
      </c>
      <c r="B11365">
        <v>5.12</v>
      </c>
      <c r="F11365" s="4">
        <v>34003</v>
      </c>
      <c r="G11365">
        <v>3.56</v>
      </c>
      <c r="H11365">
        <f t="shared" si="177"/>
        <v>2.89</v>
      </c>
      <c r="I11365" s="103">
        <f>AVERAGE(H$10:H11365)</f>
        <v>0.59915110954561701</v>
      </c>
      <c r="J11365" s="2"/>
    </row>
    <row r="11366" spans="1:10">
      <c r="A11366" s="4">
        <v>39262</v>
      </c>
      <c r="B11366">
        <v>5.03</v>
      </c>
      <c r="C11366" s="12" t="s">
        <v>92</v>
      </c>
      <c r="D11366" s="23">
        <f>AVERAGE(B11302:B11366)/100</f>
        <v>4.8430769230769222E-2</v>
      </c>
      <c r="F11366" s="4">
        <v>34004</v>
      </c>
      <c r="G11366">
        <v>3.08</v>
      </c>
      <c r="H11366">
        <f t="shared" si="177"/>
        <v>3.3099999999999996</v>
      </c>
      <c r="I11366" s="103">
        <f>AVERAGE(H$10:H11366)</f>
        <v>0.59938980364533123</v>
      </c>
      <c r="J11366" s="2"/>
    </row>
    <row r="11367" spans="1:10">
      <c r="A11367" s="4">
        <v>39265</v>
      </c>
      <c r="B11367">
        <v>5</v>
      </c>
      <c r="F11367" s="4">
        <v>34005</v>
      </c>
      <c r="G11367">
        <v>2.87</v>
      </c>
      <c r="H11367">
        <f t="shared" si="177"/>
        <v>3.45</v>
      </c>
      <c r="I11367" s="103">
        <f>AVERAGE(H$10:H11367)</f>
        <v>0.5996407818277889</v>
      </c>
      <c r="J11367" s="2"/>
    </row>
    <row r="11368" spans="1:10">
      <c r="A11368" s="4">
        <v>39266</v>
      </c>
      <c r="B11368">
        <v>5.05</v>
      </c>
      <c r="F11368" s="4">
        <v>34006</v>
      </c>
      <c r="G11368">
        <v>2.87</v>
      </c>
      <c r="H11368">
        <f t="shared" si="177"/>
        <v>3.45</v>
      </c>
      <c r="I11368" s="103">
        <f>AVERAGE(H$10:H11368)</f>
        <v>0.59989171582005696</v>
      </c>
      <c r="J11368" s="2"/>
    </row>
    <row r="11369" spans="1:10">
      <c r="A11369" s="4">
        <v>39268</v>
      </c>
      <c r="B11369">
        <v>5.16</v>
      </c>
      <c r="F11369" s="4">
        <v>34007</v>
      </c>
      <c r="G11369">
        <v>2.87</v>
      </c>
      <c r="H11369">
        <f t="shared" si="177"/>
        <v>3.45</v>
      </c>
      <c r="I11369" s="103">
        <f>AVERAGE(H$10:H11369)</f>
        <v>0.60014260563380517</v>
      </c>
      <c r="J11369" s="2"/>
    </row>
    <row r="11370" spans="1:10">
      <c r="A11370" s="4">
        <v>39269</v>
      </c>
      <c r="B11370">
        <v>5.19</v>
      </c>
      <c r="F11370" s="4">
        <v>34008</v>
      </c>
      <c r="G11370">
        <v>2.94</v>
      </c>
      <c r="H11370">
        <f t="shared" si="177"/>
        <v>3.43</v>
      </c>
      <c r="I11370" s="103">
        <f>AVERAGE(H$10:H11370)</f>
        <v>0.60039169087228472</v>
      </c>
      <c r="J11370" s="2"/>
    </row>
    <row r="11371" spans="1:10">
      <c r="A11371" s="4">
        <v>39272</v>
      </c>
      <c r="B11371">
        <v>5.16</v>
      </c>
      <c r="F11371" s="4">
        <v>34009</v>
      </c>
      <c r="G11371">
        <v>2.9</v>
      </c>
      <c r="H11371">
        <f t="shared" si="177"/>
        <v>3.5100000000000002</v>
      </c>
      <c r="I11371" s="103">
        <f>AVERAGE(H$10:H11371)</f>
        <v>0.60064777327935459</v>
      </c>
      <c r="J11371" s="2"/>
    </row>
    <row r="11372" spans="1:10">
      <c r="A11372" s="4">
        <v>39273</v>
      </c>
      <c r="B11372">
        <v>5.03</v>
      </c>
      <c r="F11372" s="4">
        <v>34010</v>
      </c>
      <c r="G11372">
        <v>2.88</v>
      </c>
      <c r="H11372">
        <f t="shared" si="177"/>
        <v>3.5200000000000005</v>
      </c>
      <c r="I11372" s="103">
        <f>AVERAGE(H$10:H11372)</f>
        <v>0.60090469066267949</v>
      </c>
      <c r="J11372" s="2"/>
    </row>
    <row r="11373" spans="1:10">
      <c r="A11373" s="4">
        <v>39274</v>
      </c>
      <c r="B11373">
        <v>5.09</v>
      </c>
      <c r="F11373" s="4">
        <v>34011</v>
      </c>
      <c r="G11373">
        <v>2.97</v>
      </c>
      <c r="H11373">
        <f t="shared" si="177"/>
        <v>3.4</v>
      </c>
      <c r="I11373" s="103">
        <f>AVERAGE(H$10:H11373)</f>
        <v>0.60115100316790104</v>
      </c>
      <c r="J11373" s="2"/>
    </row>
    <row r="11374" spans="1:10">
      <c r="A11374" s="4">
        <v>39275</v>
      </c>
      <c r="B11374">
        <v>5.13</v>
      </c>
      <c r="F11374" s="4">
        <v>34012</v>
      </c>
      <c r="G11374">
        <v>2.95</v>
      </c>
      <c r="H11374">
        <f t="shared" si="177"/>
        <v>3.3999999999999995</v>
      </c>
      <c r="I11374" s="103">
        <f>AVERAGE(H$10:H11374)</f>
        <v>0.6013972723273231</v>
      </c>
      <c r="J11374" s="2"/>
    </row>
    <row r="11375" spans="1:10">
      <c r="A11375" s="4">
        <v>39276</v>
      </c>
      <c r="B11375">
        <v>5.1100000000000003</v>
      </c>
      <c r="F11375" s="4">
        <v>34013</v>
      </c>
      <c r="G11375">
        <v>2.95</v>
      </c>
      <c r="H11375">
        <f t="shared" si="177"/>
        <v>3.3999999999999995</v>
      </c>
      <c r="I11375" s="103">
        <f>AVERAGE(H$10:H11375)</f>
        <v>0.6016434981523866</v>
      </c>
      <c r="J11375" s="2"/>
    </row>
    <row r="11376" spans="1:10">
      <c r="A11376" s="4">
        <v>39279</v>
      </c>
      <c r="B11376">
        <v>5.05</v>
      </c>
      <c r="F11376" s="4">
        <v>34014</v>
      </c>
      <c r="G11376">
        <v>2.95</v>
      </c>
      <c r="H11376">
        <f t="shared" si="177"/>
        <v>3.3999999999999995</v>
      </c>
      <c r="I11376" s="103">
        <f>AVERAGE(H$10:H11376)</f>
        <v>0.60188968065452852</v>
      </c>
      <c r="J11376" s="2"/>
    </row>
    <row r="11377" spans="1:10">
      <c r="A11377" s="4">
        <v>39280</v>
      </c>
      <c r="B11377">
        <v>5.08</v>
      </c>
      <c r="F11377" s="4">
        <v>34015</v>
      </c>
      <c r="G11377">
        <v>2.95</v>
      </c>
      <c r="H11377">
        <f t="shared" si="177"/>
        <v>3.3999999999999995</v>
      </c>
      <c r="I11377" s="103">
        <f>AVERAGE(H$10:H11377)</f>
        <v>0.60213581984518172</v>
      </c>
      <c r="J11377" s="2"/>
    </row>
    <row r="11378" spans="1:10">
      <c r="A11378" s="4">
        <v>39281</v>
      </c>
      <c r="B11378">
        <v>5.0199999999999996</v>
      </c>
      <c r="F11378" s="4">
        <v>34016</v>
      </c>
      <c r="G11378">
        <v>3.59</v>
      </c>
      <c r="H11378">
        <f t="shared" si="177"/>
        <v>2.75</v>
      </c>
      <c r="I11378" s="103">
        <f>AVERAGE(H$10:H11378)</f>
        <v>0.60232474272143777</v>
      </c>
      <c r="J11378" s="2"/>
    </row>
    <row r="11379" spans="1:10">
      <c r="A11379" s="4">
        <v>39282</v>
      </c>
      <c r="B11379">
        <v>5.04</v>
      </c>
      <c r="F11379" s="4">
        <v>34017</v>
      </c>
      <c r="G11379">
        <v>3.09</v>
      </c>
      <c r="H11379">
        <f t="shared" si="177"/>
        <v>3.1900000000000004</v>
      </c>
      <c r="I11379" s="103">
        <f>AVERAGE(H$10:H11379)</f>
        <v>0.60255233069481307</v>
      </c>
      <c r="J11379" s="2"/>
    </row>
    <row r="11380" spans="1:10">
      <c r="A11380" s="4">
        <v>39283</v>
      </c>
      <c r="B11380">
        <v>4.96</v>
      </c>
      <c r="F11380" s="4">
        <v>34018</v>
      </c>
      <c r="G11380">
        <v>2.98</v>
      </c>
      <c r="H11380">
        <f t="shared" si="177"/>
        <v>3.19</v>
      </c>
      <c r="I11380" s="103">
        <f>AVERAGE(H$10:H11380)</f>
        <v>0.60277987863864435</v>
      </c>
      <c r="J11380" s="2"/>
    </row>
    <row r="11381" spans="1:10">
      <c r="A11381" s="4">
        <v>39286</v>
      </c>
      <c r="B11381">
        <v>4.97</v>
      </c>
      <c r="F11381" s="4">
        <v>34019</v>
      </c>
      <c r="G11381">
        <v>2.86</v>
      </c>
      <c r="H11381">
        <f t="shared" si="177"/>
        <v>3.2900000000000005</v>
      </c>
      <c r="I11381" s="103">
        <f>AVERAGE(H$10:H11381)</f>
        <v>0.60301618009145486</v>
      </c>
      <c r="J11381" s="2"/>
    </row>
    <row r="11382" spans="1:10">
      <c r="A11382" s="4">
        <v>39287</v>
      </c>
      <c r="B11382">
        <v>4.9400000000000004</v>
      </c>
      <c r="F11382" s="4">
        <v>34020</v>
      </c>
      <c r="G11382">
        <v>2.86</v>
      </c>
      <c r="H11382">
        <f t="shared" si="177"/>
        <v>3.2900000000000005</v>
      </c>
      <c r="I11382" s="103">
        <f>AVERAGE(H$10:H11382)</f>
        <v>0.60325243998945088</v>
      </c>
      <c r="J11382" s="2"/>
    </row>
    <row r="11383" spans="1:10">
      <c r="A11383" s="4">
        <v>39288</v>
      </c>
      <c r="B11383">
        <v>4.92</v>
      </c>
      <c r="F11383" s="4">
        <v>34021</v>
      </c>
      <c r="G11383">
        <v>2.86</v>
      </c>
      <c r="H11383">
        <f t="shared" si="177"/>
        <v>3.2900000000000005</v>
      </c>
      <c r="I11383" s="103">
        <f>AVERAGE(H$10:H11383)</f>
        <v>0.60348865834359278</v>
      </c>
      <c r="J11383" s="2"/>
    </row>
    <row r="11384" spans="1:10">
      <c r="A11384" s="4">
        <v>39289</v>
      </c>
      <c r="B11384">
        <v>4.79</v>
      </c>
      <c r="F11384" s="4">
        <v>34022</v>
      </c>
      <c r="G11384">
        <v>2.96</v>
      </c>
      <c r="H11384">
        <f t="shared" si="177"/>
        <v>3.13</v>
      </c>
      <c r="I11384" s="103">
        <f>AVERAGE(H$10:H11384)</f>
        <v>0.60371076923077138</v>
      </c>
      <c r="J11384" s="2"/>
    </row>
    <row r="11385" spans="1:10">
      <c r="A11385" s="4">
        <v>39290</v>
      </c>
      <c r="B11385">
        <v>4.8</v>
      </c>
      <c r="F11385" s="4">
        <v>34023</v>
      </c>
      <c r="G11385">
        <v>2.91</v>
      </c>
      <c r="H11385">
        <f t="shared" si="177"/>
        <v>3.01</v>
      </c>
      <c r="I11385" s="103">
        <f>AVERAGE(H$10:H11385)</f>
        <v>0.6039222925457125</v>
      </c>
      <c r="J11385" s="2"/>
    </row>
    <row r="11386" spans="1:10">
      <c r="A11386" s="4">
        <v>39293</v>
      </c>
      <c r="B11386">
        <v>4.82</v>
      </c>
      <c r="F11386" s="4">
        <v>34024</v>
      </c>
      <c r="G11386">
        <v>2.91</v>
      </c>
      <c r="H11386">
        <f t="shared" si="177"/>
        <v>3.0999999999999996</v>
      </c>
      <c r="I11386" s="103">
        <f>AVERAGE(H$10:H11386)</f>
        <v>0.60414168937329926</v>
      </c>
      <c r="J11386" s="2"/>
    </row>
    <row r="11387" spans="1:10">
      <c r="A11387" s="4">
        <v>39294</v>
      </c>
      <c r="B11387">
        <v>4.78</v>
      </c>
      <c r="F11387" s="4">
        <v>34025</v>
      </c>
      <c r="G11387">
        <v>3.03</v>
      </c>
      <c r="H11387">
        <f t="shared" si="177"/>
        <v>3.0000000000000004</v>
      </c>
      <c r="I11387" s="103">
        <f>AVERAGE(H$10:H11387)</f>
        <v>0.60435225874494858</v>
      </c>
      <c r="J11387" s="2"/>
    </row>
    <row r="11388" spans="1:10">
      <c r="A11388" s="4">
        <v>39295</v>
      </c>
      <c r="B11388">
        <v>4.76</v>
      </c>
      <c r="F11388" s="4">
        <v>34026</v>
      </c>
      <c r="G11388">
        <v>3.18</v>
      </c>
      <c r="H11388">
        <f t="shared" si="177"/>
        <v>2.85</v>
      </c>
      <c r="I11388" s="103">
        <f>AVERAGE(H$10:H11388)</f>
        <v>0.60454960892873055</v>
      </c>
      <c r="J11388" s="2"/>
    </row>
    <row r="11389" spans="1:10">
      <c r="A11389" s="4">
        <v>39296</v>
      </c>
      <c r="B11389">
        <v>4.7699999999999996</v>
      </c>
      <c r="F11389" s="4">
        <v>34027</v>
      </c>
      <c r="G11389">
        <v>3.18</v>
      </c>
      <c r="H11389">
        <f t="shared" si="177"/>
        <v>2.85</v>
      </c>
      <c r="I11389" s="103">
        <f>AVERAGE(H$10:H11389)</f>
        <v>0.60474692442882472</v>
      </c>
      <c r="J11389" s="2"/>
    </row>
    <row r="11390" spans="1:10">
      <c r="A11390" s="4">
        <v>39297</v>
      </c>
      <c r="B11390">
        <v>4.71</v>
      </c>
      <c r="F11390" s="4">
        <v>34028</v>
      </c>
      <c r="G11390">
        <v>3.18</v>
      </c>
      <c r="H11390">
        <f t="shared" si="177"/>
        <v>2.85</v>
      </c>
      <c r="I11390" s="103">
        <f>AVERAGE(H$10:H11390)</f>
        <v>0.60494420525437365</v>
      </c>
      <c r="J11390" s="2"/>
    </row>
    <row r="11391" spans="1:10">
      <c r="A11391" s="4">
        <v>39300</v>
      </c>
      <c r="B11391">
        <v>4.72</v>
      </c>
      <c r="F11391" s="4">
        <v>34029</v>
      </c>
      <c r="G11391">
        <v>3.65</v>
      </c>
      <c r="H11391">
        <f t="shared" si="177"/>
        <v>2.2900000000000005</v>
      </c>
      <c r="I11391" s="103">
        <f>AVERAGE(H$10:H11391)</f>
        <v>0.60509225092251151</v>
      </c>
      <c r="J11391" s="2"/>
    </row>
    <row r="11392" spans="1:10">
      <c r="A11392" s="4">
        <v>39301</v>
      </c>
      <c r="B11392">
        <v>4.7699999999999996</v>
      </c>
      <c r="F11392" s="4">
        <v>34030</v>
      </c>
      <c r="G11392">
        <v>3.19</v>
      </c>
      <c r="H11392">
        <f t="shared" si="177"/>
        <v>2.7600000000000002</v>
      </c>
      <c r="I11392" s="103">
        <f>AVERAGE(H$10:H11392)</f>
        <v>0.60528156022138513</v>
      </c>
      <c r="J11392" s="2"/>
    </row>
    <row r="11393" spans="1:10">
      <c r="A11393" s="4">
        <v>39302</v>
      </c>
      <c r="B11393">
        <v>4.84</v>
      </c>
      <c r="F11393" s="4">
        <v>34031</v>
      </c>
      <c r="G11393">
        <v>3.29</v>
      </c>
      <c r="H11393">
        <f t="shared" si="177"/>
        <v>2.59</v>
      </c>
      <c r="I11393" s="103">
        <f>AVERAGE(H$10:H11393)</f>
        <v>0.60545590302178731</v>
      </c>
      <c r="J11393" s="2"/>
    </row>
    <row r="11394" spans="1:10">
      <c r="A11394" s="4">
        <v>39303</v>
      </c>
      <c r="B11394">
        <v>4.79</v>
      </c>
      <c r="F11394" s="4">
        <v>34032</v>
      </c>
      <c r="G11394">
        <v>3.1</v>
      </c>
      <c r="H11394">
        <f t="shared" si="177"/>
        <v>2.73</v>
      </c>
      <c r="I11394" s="103">
        <f>AVERAGE(H$10:H11394)</f>
        <v>0.60564251207729702</v>
      </c>
      <c r="J11394" s="2"/>
    </row>
    <row r="11395" spans="1:10">
      <c r="A11395" s="4">
        <v>39304</v>
      </c>
      <c r="B11395">
        <v>4.8099999999999996</v>
      </c>
      <c r="F11395" s="4">
        <v>34033</v>
      </c>
      <c r="G11395">
        <v>3.02</v>
      </c>
      <c r="H11395">
        <f t="shared" si="177"/>
        <v>2.8800000000000003</v>
      </c>
      <c r="I11395" s="103">
        <f>AVERAGE(H$10:H11395)</f>
        <v>0.60584226242754491</v>
      </c>
      <c r="J11395" s="2"/>
    </row>
    <row r="11396" spans="1:10">
      <c r="A11396" s="4">
        <v>39307</v>
      </c>
      <c r="B11396">
        <v>4.78</v>
      </c>
      <c r="F11396" s="4">
        <v>34034</v>
      </c>
      <c r="G11396">
        <v>3.02</v>
      </c>
      <c r="H11396">
        <f t="shared" si="177"/>
        <v>2.8800000000000003</v>
      </c>
      <c r="I11396" s="103">
        <f>AVERAGE(H$10:H11396)</f>
        <v>0.6060419776938637</v>
      </c>
      <c r="J11396" s="2"/>
    </row>
    <row r="11397" spans="1:10">
      <c r="A11397" s="4">
        <v>39308</v>
      </c>
      <c r="B11397">
        <v>4.7300000000000004</v>
      </c>
      <c r="F11397" s="4">
        <v>34035</v>
      </c>
      <c r="G11397">
        <v>3.02</v>
      </c>
      <c r="H11397">
        <f t="shared" si="177"/>
        <v>2.8800000000000003</v>
      </c>
      <c r="I11397" s="103">
        <f>AVERAGE(H$10:H11397)</f>
        <v>0.60624165788549578</v>
      </c>
      <c r="J11397" s="2"/>
    </row>
    <row r="11398" spans="1:10">
      <c r="A11398" s="4">
        <v>39309</v>
      </c>
      <c r="B11398">
        <v>4.6900000000000004</v>
      </c>
      <c r="F11398" s="4">
        <v>34036</v>
      </c>
      <c r="G11398">
        <v>3.06</v>
      </c>
      <c r="H11398">
        <f t="shared" si="177"/>
        <v>2.7899999999999996</v>
      </c>
      <c r="I11398" s="103">
        <f>AVERAGE(H$10:H11398)</f>
        <v>0.60643340064975204</v>
      </c>
      <c r="J11398" s="2"/>
    </row>
    <row r="11399" spans="1:10">
      <c r="A11399" s="4">
        <v>39310</v>
      </c>
      <c r="B11399">
        <v>4.5999999999999996</v>
      </c>
      <c r="F11399" s="4">
        <v>34037</v>
      </c>
      <c r="G11399">
        <v>2.98</v>
      </c>
      <c r="H11399">
        <f t="shared" si="177"/>
        <v>2.93</v>
      </c>
      <c r="I11399" s="103">
        <f>AVERAGE(H$10:H11399)</f>
        <v>0.60663740122915077</v>
      </c>
      <c r="J11399" s="2"/>
    </row>
    <row r="11400" spans="1:10">
      <c r="A11400" s="4">
        <v>39311</v>
      </c>
      <c r="B11400">
        <v>4.68</v>
      </c>
      <c r="F11400" s="4">
        <v>34038</v>
      </c>
      <c r="G11400">
        <v>2.96</v>
      </c>
      <c r="H11400">
        <f t="shared" si="177"/>
        <v>3.01</v>
      </c>
      <c r="I11400" s="103">
        <f>AVERAGE(H$10:H11400)</f>
        <v>0.60684838907909988</v>
      </c>
      <c r="J11400" s="2"/>
    </row>
    <row r="11401" spans="1:10">
      <c r="A11401" s="4">
        <v>39314</v>
      </c>
      <c r="B11401">
        <v>4.6399999999999997</v>
      </c>
      <c r="F11401" s="4">
        <v>34039</v>
      </c>
      <c r="G11401">
        <v>3</v>
      </c>
      <c r="H11401">
        <f t="shared" si="177"/>
        <v>2.96</v>
      </c>
      <c r="I11401" s="103">
        <f>AVERAGE(H$10:H11401)</f>
        <v>0.607054950842699</v>
      </c>
      <c r="J11401" s="2"/>
    </row>
    <row r="11402" spans="1:10">
      <c r="A11402" s="4">
        <v>39315</v>
      </c>
      <c r="B11402">
        <v>4.5999999999999996</v>
      </c>
      <c r="F11402" s="4">
        <v>34040</v>
      </c>
      <c r="G11402">
        <v>2.93</v>
      </c>
      <c r="H11402">
        <f t="shared" ref="H11402:H11465" si="178">IFERROR(((VLOOKUP(F11402,$A$9:$B$14200,2,FALSE))-G11402),H11401)</f>
        <v>3.18</v>
      </c>
      <c r="I11402" s="103">
        <f>AVERAGE(H$10:H11402)</f>
        <v>0.60728078644782124</v>
      </c>
      <c r="J11402" s="2"/>
    </row>
    <row r="11403" spans="1:10">
      <c r="A11403" s="4">
        <v>39316</v>
      </c>
      <c r="B11403">
        <v>4.63</v>
      </c>
      <c r="F11403" s="4">
        <v>34041</v>
      </c>
      <c r="G11403">
        <v>2.93</v>
      </c>
      <c r="H11403">
        <f t="shared" si="178"/>
        <v>3.18</v>
      </c>
      <c r="I11403" s="103">
        <f>AVERAGE(H$10:H11403)</f>
        <v>0.60750658241179811</v>
      </c>
      <c r="J11403" s="2"/>
    </row>
    <row r="11404" spans="1:10">
      <c r="A11404" s="4">
        <v>39317</v>
      </c>
      <c r="B11404">
        <v>4.62</v>
      </c>
      <c r="F11404" s="4">
        <v>34042</v>
      </c>
      <c r="G11404">
        <v>2.93</v>
      </c>
      <c r="H11404">
        <f t="shared" si="178"/>
        <v>3.18</v>
      </c>
      <c r="I11404" s="103">
        <f>AVERAGE(H$10:H11404)</f>
        <v>0.60773233874506605</v>
      </c>
      <c r="J11404" s="2"/>
    </row>
    <row r="11405" spans="1:10">
      <c r="A11405" s="4">
        <v>39318</v>
      </c>
      <c r="B11405">
        <v>4.63</v>
      </c>
      <c r="F11405" s="4">
        <v>34043</v>
      </c>
      <c r="G11405">
        <v>3.16</v>
      </c>
      <c r="H11405">
        <f t="shared" si="178"/>
        <v>3.01</v>
      </c>
      <c r="I11405" s="103">
        <f>AVERAGE(H$10:H11405)</f>
        <v>0.60794313794314037</v>
      </c>
      <c r="J11405" s="2"/>
    </row>
    <row r="11406" spans="1:10">
      <c r="A11406" s="4">
        <v>39321</v>
      </c>
      <c r="B11406">
        <v>4.5999999999999996</v>
      </c>
      <c r="F11406" s="4">
        <v>34044</v>
      </c>
      <c r="G11406">
        <v>2.72</v>
      </c>
      <c r="H11406">
        <f t="shared" si="178"/>
        <v>3.3399999999999994</v>
      </c>
      <c r="I11406" s="103">
        <f>AVERAGE(H$10:H11406)</f>
        <v>0.60818285513731929</v>
      </c>
      <c r="J11406" s="2"/>
    </row>
    <row r="11407" spans="1:10">
      <c r="A11407" s="4">
        <v>39322</v>
      </c>
      <c r="B11407">
        <v>4.53</v>
      </c>
      <c r="F11407" s="4">
        <v>34045</v>
      </c>
      <c r="G11407">
        <v>3.58</v>
      </c>
      <c r="H11407">
        <f t="shared" si="178"/>
        <v>2.4399999999999995</v>
      </c>
      <c r="I11407" s="103">
        <f>AVERAGE(H$10:H11407)</f>
        <v>0.60834356904720366</v>
      </c>
      <c r="J11407" s="2"/>
    </row>
    <row r="11408" spans="1:10">
      <c r="A11408" s="4">
        <v>39323</v>
      </c>
      <c r="B11408">
        <v>4.57</v>
      </c>
      <c r="F11408" s="4">
        <v>34046</v>
      </c>
      <c r="G11408">
        <v>3.03</v>
      </c>
      <c r="H11408">
        <f t="shared" si="178"/>
        <v>2.9</v>
      </c>
      <c r="I11408" s="103">
        <f>AVERAGE(H$10:H11408)</f>
        <v>0.60854460917624598</v>
      </c>
      <c r="J11408" s="2"/>
    </row>
    <row r="11409" spans="1:10">
      <c r="A11409" s="4">
        <v>39324</v>
      </c>
      <c r="B11409">
        <v>4.51</v>
      </c>
      <c r="F11409" s="4">
        <v>34047</v>
      </c>
      <c r="G11409">
        <v>2.88</v>
      </c>
      <c r="H11409">
        <f t="shared" si="178"/>
        <v>3.0700000000000003</v>
      </c>
      <c r="I11409" s="103">
        <f>AVERAGE(H$10:H11409)</f>
        <v>0.60876052631579181</v>
      </c>
      <c r="J11409" s="2"/>
    </row>
    <row r="11410" spans="1:10">
      <c r="A11410" s="4">
        <v>39325</v>
      </c>
      <c r="B11410">
        <v>4.54</v>
      </c>
      <c r="F11410" s="4">
        <v>34048</v>
      </c>
      <c r="G11410">
        <v>2.88</v>
      </c>
      <c r="H11410">
        <f t="shared" si="178"/>
        <v>3.0700000000000003</v>
      </c>
      <c r="I11410" s="103">
        <f>AVERAGE(H$10:H11410)</f>
        <v>0.60897640557846033</v>
      </c>
      <c r="J11410" s="2"/>
    </row>
    <row r="11411" spans="1:10">
      <c r="A11411" s="4">
        <v>39329</v>
      </c>
      <c r="B11411">
        <v>4.5599999999999996</v>
      </c>
      <c r="F11411" s="4">
        <v>34049</v>
      </c>
      <c r="G11411">
        <v>2.88</v>
      </c>
      <c r="H11411">
        <f t="shared" si="178"/>
        <v>3.0700000000000003</v>
      </c>
      <c r="I11411" s="103">
        <f>AVERAGE(H$10:H11411)</f>
        <v>0.60919224697421737</v>
      </c>
      <c r="J11411" s="2"/>
    </row>
    <row r="11412" spans="1:10">
      <c r="A11412" s="4">
        <v>39330</v>
      </c>
      <c r="B11412">
        <v>4.4800000000000004</v>
      </c>
      <c r="F11412" s="4">
        <v>34050</v>
      </c>
      <c r="G11412">
        <v>2.99</v>
      </c>
      <c r="H11412">
        <f t="shared" si="178"/>
        <v>2.9699999999999998</v>
      </c>
      <c r="I11412" s="103">
        <f>AVERAGE(H$10:H11412)</f>
        <v>0.60939928089099593</v>
      </c>
      <c r="J11412" s="2"/>
    </row>
    <row r="11413" spans="1:10">
      <c r="A11413" s="4">
        <v>39331</v>
      </c>
      <c r="B11413">
        <v>4.51</v>
      </c>
      <c r="F11413" s="4">
        <v>34051</v>
      </c>
      <c r="G11413">
        <v>2.93</v>
      </c>
      <c r="H11413">
        <f t="shared" si="178"/>
        <v>2.98</v>
      </c>
      <c r="I11413" s="103">
        <f>AVERAGE(H$10:H11413)</f>
        <v>0.60960715538407806</v>
      </c>
      <c r="J11413" s="2"/>
    </row>
    <row r="11414" spans="1:10">
      <c r="A11414" s="4">
        <v>39332</v>
      </c>
      <c r="B11414">
        <v>4.38</v>
      </c>
      <c r="F11414" s="4">
        <v>34052</v>
      </c>
      <c r="G11414">
        <v>2.92</v>
      </c>
      <c r="H11414">
        <f t="shared" si="178"/>
        <v>3.0300000000000002</v>
      </c>
      <c r="I11414" s="103">
        <f>AVERAGE(H$10:H11414)</f>
        <v>0.60981937746602599</v>
      </c>
      <c r="J11414" s="2"/>
    </row>
    <row r="11415" spans="1:10">
      <c r="A11415" s="4">
        <v>39335</v>
      </c>
      <c r="B11415">
        <v>4.34</v>
      </c>
      <c r="F11415" s="4">
        <v>34053</v>
      </c>
      <c r="G11415">
        <v>3.05</v>
      </c>
      <c r="H11415">
        <f t="shared" si="178"/>
        <v>2.9300000000000006</v>
      </c>
      <c r="I11415" s="103">
        <f>AVERAGE(H$10:H11415)</f>
        <v>0.6100227950201671</v>
      </c>
      <c r="J11415" s="2"/>
    </row>
    <row r="11416" spans="1:10">
      <c r="A11416" s="4">
        <v>39336</v>
      </c>
      <c r="B11416">
        <v>4.37</v>
      </c>
      <c r="F11416" s="4">
        <v>34054</v>
      </c>
      <c r="G11416">
        <v>3.04</v>
      </c>
      <c r="H11416">
        <f t="shared" si="178"/>
        <v>3.05</v>
      </c>
      <c r="I11416" s="103">
        <f>AVERAGE(H$10:H11416)</f>
        <v>0.61023669676514658</v>
      </c>
      <c r="J11416" s="2"/>
    </row>
    <row r="11417" spans="1:10">
      <c r="A11417" s="4">
        <v>39337</v>
      </c>
      <c r="B11417">
        <v>4.41</v>
      </c>
      <c r="F11417" s="4">
        <v>34055</v>
      </c>
      <c r="G11417">
        <v>3.04</v>
      </c>
      <c r="H11417">
        <f t="shared" si="178"/>
        <v>3.05</v>
      </c>
      <c r="I11417" s="103">
        <f>AVERAGE(H$10:H11417)</f>
        <v>0.61045056100981998</v>
      </c>
      <c r="J11417" s="2"/>
    </row>
    <row r="11418" spans="1:10">
      <c r="A11418" s="4">
        <v>39338</v>
      </c>
      <c r="B11418">
        <v>4.49</v>
      </c>
      <c r="F11418" s="4">
        <v>34056</v>
      </c>
      <c r="G11418">
        <v>3.04</v>
      </c>
      <c r="H11418">
        <f t="shared" si="178"/>
        <v>3.05</v>
      </c>
      <c r="I11418" s="103">
        <f>AVERAGE(H$10:H11418)</f>
        <v>0.6106643877640483</v>
      </c>
      <c r="J11418" s="2"/>
    </row>
    <row r="11419" spans="1:10">
      <c r="A11419" s="4">
        <v>39339</v>
      </c>
      <c r="B11419">
        <v>4.47</v>
      </c>
      <c r="F11419" s="4">
        <v>34057</v>
      </c>
      <c r="G11419">
        <v>3.34</v>
      </c>
      <c r="H11419">
        <f t="shared" si="178"/>
        <v>2.7199999999999998</v>
      </c>
      <c r="I11419" s="103">
        <f>AVERAGE(H$10:H11419)</f>
        <v>0.61084925503944143</v>
      </c>
      <c r="J11419" s="2"/>
    </row>
    <row r="11420" spans="1:10">
      <c r="A11420" s="4">
        <v>39342</v>
      </c>
      <c r="B11420">
        <v>4.4800000000000004</v>
      </c>
      <c r="F11420" s="4">
        <v>34058</v>
      </c>
      <c r="G11420">
        <v>2.91</v>
      </c>
      <c r="H11420">
        <f t="shared" si="178"/>
        <v>3.1099999999999994</v>
      </c>
      <c r="I11420" s="103">
        <f>AVERAGE(H$10:H11420)</f>
        <v>0.611068267461224</v>
      </c>
      <c r="J11420" s="2"/>
    </row>
    <row r="11421" spans="1:10">
      <c r="A11421" s="4">
        <v>39343</v>
      </c>
      <c r="B11421">
        <v>4.5</v>
      </c>
      <c r="F11421" s="4">
        <v>34059</v>
      </c>
      <c r="G11421">
        <v>3.83</v>
      </c>
      <c r="H11421">
        <f t="shared" si="178"/>
        <v>2.2000000000000002</v>
      </c>
      <c r="I11421" s="103">
        <f>AVERAGE(H$10:H11421)</f>
        <v>0.61120750087627296</v>
      </c>
      <c r="J11421" s="2"/>
    </row>
    <row r="11422" spans="1:10">
      <c r="A11422" s="4">
        <v>39344</v>
      </c>
      <c r="B11422">
        <v>4.53</v>
      </c>
      <c r="F11422" s="4">
        <v>34060</v>
      </c>
      <c r="G11422">
        <v>3.31</v>
      </c>
      <c r="H11422">
        <f t="shared" si="178"/>
        <v>2.7499999999999996</v>
      </c>
      <c r="I11422" s="103">
        <f>AVERAGE(H$10:H11422)</f>
        <v>0.61139490055200441</v>
      </c>
      <c r="J11422" s="2"/>
    </row>
    <row r="11423" spans="1:10">
      <c r="A11423" s="4">
        <v>39345</v>
      </c>
      <c r="B11423">
        <v>4.6900000000000004</v>
      </c>
      <c r="F11423" s="4">
        <v>34061</v>
      </c>
      <c r="G11423">
        <v>3.13</v>
      </c>
      <c r="H11423">
        <f t="shared" si="178"/>
        <v>3.0300000000000002</v>
      </c>
      <c r="I11423" s="103">
        <f>AVERAGE(H$10:H11423)</f>
        <v>0.61160679866830436</v>
      </c>
      <c r="J11423" s="2"/>
    </row>
    <row r="11424" spans="1:10">
      <c r="A11424" s="4">
        <v>39346</v>
      </c>
      <c r="B11424">
        <v>4.6399999999999997</v>
      </c>
      <c r="F11424" s="4">
        <v>34062</v>
      </c>
      <c r="G11424">
        <v>3.13</v>
      </c>
      <c r="H11424">
        <f t="shared" si="178"/>
        <v>3.0300000000000002</v>
      </c>
      <c r="I11424" s="103">
        <f>AVERAGE(H$10:H11424)</f>
        <v>0.61181865965834659</v>
      </c>
      <c r="J11424" s="2"/>
    </row>
    <row r="11425" spans="1:10">
      <c r="A11425" s="4">
        <v>39349</v>
      </c>
      <c r="B11425">
        <v>4.63</v>
      </c>
      <c r="F11425" s="4">
        <v>34063</v>
      </c>
      <c r="G11425">
        <v>3.13</v>
      </c>
      <c r="H11425">
        <f t="shared" si="178"/>
        <v>3.0300000000000002</v>
      </c>
      <c r="I11425" s="103">
        <f>AVERAGE(H$10:H11425)</f>
        <v>0.61203048353188738</v>
      </c>
      <c r="J11425" s="2"/>
    </row>
    <row r="11426" spans="1:10">
      <c r="A11426" s="4">
        <v>39350</v>
      </c>
      <c r="B11426">
        <v>4.63</v>
      </c>
      <c r="F11426" s="4">
        <v>34064</v>
      </c>
      <c r="G11426">
        <v>3.15</v>
      </c>
      <c r="H11426">
        <f t="shared" si="178"/>
        <v>2.98</v>
      </c>
      <c r="I11426" s="103">
        <f>AVERAGE(H$10:H11426)</f>
        <v>0.61223789086450253</v>
      </c>
      <c r="J11426" s="2"/>
    </row>
    <row r="11427" spans="1:10">
      <c r="A11427" s="4">
        <v>39351</v>
      </c>
      <c r="B11427">
        <v>4.63</v>
      </c>
      <c r="F11427" s="4">
        <v>34065</v>
      </c>
      <c r="G11427">
        <v>2.97</v>
      </c>
      <c r="H11427">
        <f t="shared" si="178"/>
        <v>3.11</v>
      </c>
      <c r="I11427" s="103">
        <f>AVERAGE(H$10:H11427)</f>
        <v>0.61245664739884609</v>
      </c>
      <c r="J11427" s="2"/>
    </row>
    <row r="11428" spans="1:10">
      <c r="A11428" s="4">
        <v>39352</v>
      </c>
      <c r="B11428">
        <v>4.58</v>
      </c>
      <c r="F11428" s="4">
        <v>34066</v>
      </c>
      <c r="G11428">
        <v>2.93</v>
      </c>
      <c r="H11428">
        <f t="shared" si="178"/>
        <v>3.14</v>
      </c>
      <c r="I11428" s="103">
        <f>AVERAGE(H$10:H11428)</f>
        <v>0.61267799281898816</v>
      </c>
      <c r="J11428" s="2"/>
    </row>
    <row r="11429" spans="1:10">
      <c r="A11429" s="4">
        <v>39353</v>
      </c>
      <c r="B11429">
        <v>4.59</v>
      </c>
      <c r="C11429" s="12" t="s">
        <v>93</v>
      </c>
      <c r="D11429" s="23">
        <f>AVERAGE(B11366:B11429)/100</f>
        <v>4.7429687499999984E-2</v>
      </c>
      <c r="F11429" s="4">
        <v>34067</v>
      </c>
      <c r="G11429">
        <v>2.94</v>
      </c>
      <c r="H11429">
        <f t="shared" si="178"/>
        <v>3.03</v>
      </c>
      <c r="I11429" s="103">
        <f>AVERAGE(H$10:H11429)</f>
        <v>0.61288966725044003</v>
      </c>
      <c r="J11429" s="2"/>
    </row>
    <row r="11430" spans="1:10">
      <c r="A11430" s="4">
        <v>39356</v>
      </c>
      <c r="B11430">
        <v>4.5599999999999996</v>
      </c>
      <c r="F11430" s="4">
        <v>34068</v>
      </c>
      <c r="G11430">
        <v>2.82</v>
      </c>
      <c r="H11430">
        <f t="shared" si="178"/>
        <v>3.03</v>
      </c>
      <c r="I11430" s="103">
        <f>AVERAGE(H$10:H11430)</f>
        <v>0.61310130461430912</v>
      </c>
      <c r="J11430" s="2"/>
    </row>
    <row r="11431" spans="1:10">
      <c r="A11431" s="4">
        <v>39357</v>
      </c>
      <c r="B11431">
        <v>4.54</v>
      </c>
      <c r="F11431" s="4">
        <v>34069</v>
      </c>
      <c r="G11431">
        <v>2.82</v>
      </c>
      <c r="H11431">
        <f t="shared" si="178"/>
        <v>3.03</v>
      </c>
      <c r="I11431" s="103">
        <f>AVERAGE(H$10:H11431)</f>
        <v>0.6133129049203313</v>
      </c>
      <c r="J11431" s="2"/>
    </row>
    <row r="11432" spans="1:10">
      <c r="A11432" s="4">
        <v>39358</v>
      </c>
      <c r="B11432">
        <v>4.55</v>
      </c>
      <c r="F11432" s="4">
        <v>34070</v>
      </c>
      <c r="G11432">
        <v>2.82</v>
      </c>
      <c r="H11432">
        <f t="shared" si="178"/>
        <v>3.03</v>
      </c>
      <c r="I11432" s="103">
        <f>AVERAGE(H$10:H11432)</f>
        <v>0.61352446817823902</v>
      </c>
      <c r="J11432" s="2"/>
    </row>
    <row r="11433" spans="1:10">
      <c r="A11433" s="4">
        <v>39359</v>
      </c>
      <c r="B11433">
        <v>4.54</v>
      </c>
      <c r="F11433" s="4">
        <v>34071</v>
      </c>
      <c r="G11433">
        <v>3.11</v>
      </c>
      <c r="H11433">
        <f t="shared" si="178"/>
        <v>2.81</v>
      </c>
      <c r="I11433" s="103">
        <f>AVERAGE(H$10:H11433)</f>
        <v>0.61371673669468008</v>
      </c>
      <c r="J11433" s="2"/>
    </row>
    <row r="11434" spans="1:10">
      <c r="A11434" s="4">
        <v>39360</v>
      </c>
      <c r="B11434">
        <v>4.6500000000000004</v>
      </c>
      <c r="F11434" s="4">
        <v>34072</v>
      </c>
      <c r="G11434">
        <v>2.98</v>
      </c>
      <c r="H11434">
        <f t="shared" si="178"/>
        <v>2.9499999999999997</v>
      </c>
      <c r="I11434" s="103">
        <f>AVERAGE(H$10:H11434)</f>
        <v>0.61392122538293437</v>
      </c>
      <c r="J11434" s="2"/>
    </row>
    <row r="11435" spans="1:10">
      <c r="A11435" s="4">
        <v>39364</v>
      </c>
      <c r="B11435">
        <v>4.67</v>
      </c>
      <c r="F11435" s="4">
        <v>34073</v>
      </c>
      <c r="G11435">
        <v>3.03</v>
      </c>
      <c r="H11435">
        <f t="shared" si="178"/>
        <v>2.8700000000000006</v>
      </c>
      <c r="I11435" s="103">
        <f>AVERAGE(H$10:H11435)</f>
        <v>0.61411867670226017</v>
      </c>
      <c r="J11435" s="2"/>
    </row>
    <row r="11436" spans="1:10">
      <c r="A11436" s="4">
        <v>39365</v>
      </c>
      <c r="B11436">
        <v>4.6500000000000004</v>
      </c>
      <c r="F11436" s="4">
        <v>34074</v>
      </c>
      <c r="G11436">
        <v>3.15</v>
      </c>
      <c r="H11436">
        <f t="shared" si="178"/>
        <v>2.73</v>
      </c>
      <c r="I11436" s="103">
        <f>AVERAGE(H$10:H11436)</f>
        <v>0.6143038417782466</v>
      </c>
      <c r="J11436" s="2"/>
    </row>
    <row r="11437" spans="1:10">
      <c r="A11437" s="4">
        <v>39366</v>
      </c>
      <c r="B11437">
        <v>4.66</v>
      </c>
      <c r="F11437" s="4">
        <v>34075</v>
      </c>
      <c r="G11437">
        <v>2.84</v>
      </c>
      <c r="H11437">
        <f t="shared" si="178"/>
        <v>3.05</v>
      </c>
      <c r="I11437" s="103">
        <f>AVERAGE(H$10:H11437)</f>
        <v>0.61451697584879461</v>
      </c>
      <c r="J11437" s="2"/>
    </row>
    <row r="11438" spans="1:10">
      <c r="A11438" s="4">
        <v>39367</v>
      </c>
      <c r="B11438">
        <v>4.7</v>
      </c>
      <c r="F11438" s="4">
        <v>34076</v>
      </c>
      <c r="G11438">
        <v>2.84</v>
      </c>
      <c r="H11438">
        <f t="shared" si="178"/>
        <v>3.05</v>
      </c>
      <c r="I11438" s="103">
        <f>AVERAGE(H$10:H11438)</f>
        <v>0.61473007262227886</v>
      </c>
      <c r="J11438" s="2"/>
    </row>
    <row r="11439" spans="1:10">
      <c r="A11439" s="4">
        <v>39370</v>
      </c>
      <c r="B11439">
        <v>4.6900000000000004</v>
      </c>
      <c r="F11439" s="4">
        <v>34077</v>
      </c>
      <c r="G11439">
        <v>2.84</v>
      </c>
      <c r="H11439">
        <f t="shared" si="178"/>
        <v>3.05</v>
      </c>
      <c r="I11439" s="103">
        <f>AVERAGE(H$10:H11439)</f>
        <v>0.61494313210848861</v>
      </c>
      <c r="J11439" s="2"/>
    </row>
    <row r="11440" spans="1:10">
      <c r="A11440" s="4">
        <v>39371</v>
      </c>
      <c r="B11440">
        <v>4.66</v>
      </c>
      <c r="F11440" s="4">
        <v>34078</v>
      </c>
      <c r="G11440">
        <v>2.94</v>
      </c>
      <c r="H11440">
        <f t="shared" si="178"/>
        <v>2.93</v>
      </c>
      <c r="I11440" s="103">
        <f>AVERAGE(H$10:H11440)</f>
        <v>0.6151456565479857</v>
      </c>
      <c r="J11440" s="2"/>
    </row>
    <row r="11441" spans="1:10">
      <c r="A11441" s="4">
        <v>39372</v>
      </c>
      <c r="B11441">
        <v>4.57</v>
      </c>
      <c r="F11441" s="4">
        <v>34079</v>
      </c>
      <c r="G11441">
        <v>2.84</v>
      </c>
      <c r="H11441">
        <f t="shared" si="178"/>
        <v>3.0300000000000002</v>
      </c>
      <c r="I11441" s="103">
        <f>AVERAGE(H$10:H11441)</f>
        <v>0.61535689293212248</v>
      </c>
      <c r="J11441" s="2"/>
    </row>
    <row r="11442" spans="1:10">
      <c r="A11442" s="4">
        <v>39373</v>
      </c>
      <c r="B11442">
        <v>4.5199999999999996</v>
      </c>
      <c r="F11442" s="4">
        <v>34080</v>
      </c>
      <c r="G11442">
        <v>2.95</v>
      </c>
      <c r="H11442">
        <f t="shared" si="178"/>
        <v>2.91</v>
      </c>
      <c r="I11442" s="103">
        <f>AVERAGE(H$10:H11442)</f>
        <v>0.61555759643138497</v>
      </c>
      <c r="J11442" s="2"/>
    </row>
    <row r="11443" spans="1:10">
      <c r="A11443" s="4">
        <v>39374</v>
      </c>
      <c r="B11443">
        <v>4.41</v>
      </c>
      <c r="F11443" s="4">
        <v>34081</v>
      </c>
      <c r="G11443">
        <v>2.97</v>
      </c>
      <c r="H11443">
        <f t="shared" si="178"/>
        <v>2.8799999999999994</v>
      </c>
      <c r="I11443" s="103">
        <f>AVERAGE(H$10:H11443)</f>
        <v>0.61575564107049363</v>
      </c>
      <c r="J11443" s="2"/>
    </row>
    <row r="11444" spans="1:10">
      <c r="A11444" s="4">
        <v>39377</v>
      </c>
      <c r="B11444">
        <v>4.42</v>
      </c>
      <c r="F11444" s="4">
        <v>34082</v>
      </c>
      <c r="G11444">
        <v>2.85</v>
      </c>
      <c r="H11444">
        <f t="shared" si="178"/>
        <v>3.0399999999999996</v>
      </c>
      <c r="I11444" s="103">
        <f>AVERAGE(H$10:H11444)</f>
        <v>0.61596764320070174</v>
      </c>
      <c r="J11444" s="2"/>
    </row>
    <row r="11445" spans="1:10">
      <c r="A11445" s="4">
        <v>39378</v>
      </c>
      <c r="B11445">
        <v>4.41</v>
      </c>
      <c r="F11445" s="4">
        <v>34083</v>
      </c>
      <c r="G11445">
        <v>2.85</v>
      </c>
      <c r="H11445">
        <f t="shared" si="178"/>
        <v>3.0399999999999996</v>
      </c>
      <c r="I11445" s="103">
        <f>AVERAGE(H$10:H11445)</f>
        <v>0.61617960825463669</v>
      </c>
      <c r="J11445" s="2"/>
    </row>
    <row r="11446" spans="1:10">
      <c r="A11446" s="4">
        <v>39379</v>
      </c>
      <c r="B11446">
        <v>4.3600000000000003</v>
      </c>
      <c r="F11446" s="4">
        <v>34084</v>
      </c>
      <c r="G11446">
        <v>2.85</v>
      </c>
      <c r="H11446">
        <f t="shared" si="178"/>
        <v>3.0399999999999996</v>
      </c>
      <c r="I11446" s="103">
        <f>AVERAGE(H$10:H11446)</f>
        <v>0.6163915362420237</v>
      </c>
      <c r="J11446" s="2"/>
    </row>
    <row r="11447" spans="1:10">
      <c r="A11447" s="4">
        <v>39380</v>
      </c>
      <c r="B11447">
        <v>4.37</v>
      </c>
      <c r="F11447" s="4">
        <v>34085</v>
      </c>
      <c r="G11447">
        <v>2.99</v>
      </c>
      <c r="H11447">
        <f t="shared" si="178"/>
        <v>2.95</v>
      </c>
      <c r="I11447" s="103">
        <f>AVERAGE(H$10:H11447)</f>
        <v>0.6165955586641042</v>
      </c>
      <c r="J11447" s="2"/>
    </row>
    <row r="11448" spans="1:10">
      <c r="A11448" s="4">
        <v>39381</v>
      </c>
      <c r="B11448">
        <v>4.41</v>
      </c>
      <c r="F11448" s="4">
        <v>34086</v>
      </c>
      <c r="G11448">
        <v>2.72</v>
      </c>
      <c r="H11448">
        <f t="shared" si="178"/>
        <v>3.2999999999999994</v>
      </c>
      <c r="I11448" s="103">
        <f>AVERAGE(H$10:H11448)</f>
        <v>0.61683014249497548</v>
      </c>
      <c r="J11448" s="2"/>
    </row>
    <row r="11449" spans="1:10">
      <c r="A11449" s="4">
        <v>39384</v>
      </c>
      <c r="B11449">
        <v>4.3899999999999997</v>
      </c>
      <c r="F11449" s="4">
        <v>34087</v>
      </c>
      <c r="G11449">
        <v>2.88</v>
      </c>
      <c r="H11449">
        <f t="shared" si="178"/>
        <v>3.1500000000000004</v>
      </c>
      <c r="I11449" s="103">
        <f>AVERAGE(H$10:H11449)</f>
        <v>0.61705157342657557</v>
      </c>
      <c r="J11449" s="2"/>
    </row>
    <row r="11450" spans="1:10">
      <c r="A11450" s="4">
        <v>39385</v>
      </c>
      <c r="B11450">
        <v>4.4000000000000004</v>
      </c>
      <c r="F11450" s="4">
        <v>34088</v>
      </c>
      <c r="G11450">
        <v>2.94</v>
      </c>
      <c r="H11450">
        <f t="shared" si="178"/>
        <v>3.0500000000000003</v>
      </c>
      <c r="I11450" s="103">
        <f>AVERAGE(H$10:H11450)</f>
        <v>0.6172642251551459</v>
      </c>
      <c r="J11450" s="2"/>
    </row>
    <row r="11451" spans="1:10">
      <c r="A11451" s="4">
        <v>39386</v>
      </c>
      <c r="B11451">
        <v>4.4800000000000004</v>
      </c>
      <c r="F11451" s="4">
        <v>34089</v>
      </c>
      <c r="G11451">
        <v>3.01</v>
      </c>
      <c r="H11451">
        <f t="shared" si="178"/>
        <v>3.04</v>
      </c>
      <c r="I11451" s="103">
        <f>AVERAGE(H$10:H11451)</f>
        <v>0.61747596574025732</v>
      </c>
      <c r="J11451" s="2"/>
    </row>
    <row r="11452" spans="1:10">
      <c r="A11452" s="4">
        <v>39387</v>
      </c>
      <c r="B11452">
        <v>4.3600000000000003</v>
      </c>
      <c r="F11452" s="4">
        <v>34090</v>
      </c>
      <c r="G11452">
        <v>3.01</v>
      </c>
      <c r="H11452">
        <f t="shared" si="178"/>
        <v>3.04</v>
      </c>
      <c r="I11452" s="103">
        <f>AVERAGE(H$10:H11452)</f>
        <v>0.61768766931748875</v>
      </c>
      <c r="J11452" s="2"/>
    </row>
    <row r="11453" spans="1:10">
      <c r="A11453" s="4">
        <v>39388</v>
      </c>
      <c r="B11453">
        <v>4.3099999999999996</v>
      </c>
      <c r="F11453" s="4">
        <v>34091</v>
      </c>
      <c r="G11453">
        <v>3.01</v>
      </c>
      <c r="H11453">
        <f t="shared" si="178"/>
        <v>3.04</v>
      </c>
      <c r="I11453" s="103">
        <f>AVERAGE(H$10:H11453)</f>
        <v>0.61789933589654178</v>
      </c>
      <c r="J11453" s="2"/>
    </row>
    <row r="11454" spans="1:10">
      <c r="A11454" s="4">
        <v>39391</v>
      </c>
      <c r="B11454">
        <v>4.3499999999999996</v>
      </c>
      <c r="F11454" s="4">
        <v>34092</v>
      </c>
      <c r="G11454">
        <v>3.03</v>
      </c>
      <c r="H11454">
        <f t="shared" si="178"/>
        <v>2.93</v>
      </c>
      <c r="I11454" s="103">
        <f>AVERAGE(H$10:H11454)</f>
        <v>0.61810135430319135</v>
      </c>
      <c r="J11454" s="2"/>
    </row>
    <row r="11455" spans="1:10">
      <c r="A11455" s="4">
        <v>39392</v>
      </c>
      <c r="B11455">
        <v>4.38</v>
      </c>
      <c r="F11455" s="4">
        <v>34093</v>
      </c>
      <c r="G11455">
        <v>2.94</v>
      </c>
      <c r="H11455">
        <f t="shared" si="178"/>
        <v>2.98</v>
      </c>
      <c r="I11455" s="103">
        <f>AVERAGE(H$10:H11455)</f>
        <v>0.61830770574873528</v>
      </c>
      <c r="J11455" s="2"/>
    </row>
    <row r="11456" spans="1:10">
      <c r="A11456" s="4">
        <v>39393</v>
      </c>
      <c r="B11456">
        <v>4.34</v>
      </c>
      <c r="F11456" s="4">
        <v>34094</v>
      </c>
      <c r="G11456">
        <v>2.9</v>
      </c>
      <c r="H11456">
        <f t="shared" si="178"/>
        <v>3.03</v>
      </c>
      <c r="I11456" s="103">
        <f>AVERAGE(H$10:H11456)</f>
        <v>0.61851838909758228</v>
      </c>
      <c r="J11456" s="2"/>
    </row>
    <row r="11457" spans="1:10">
      <c r="A11457" s="4">
        <v>39394</v>
      </c>
      <c r="B11457">
        <v>4.28</v>
      </c>
      <c r="F11457" s="4">
        <v>34095</v>
      </c>
      <c r="G11457">
        <v>2.88</v>
      </c>
      <c r="H11457">
        <f t="shared" si="178"/>
        <v>3.01</v>
      </c>
      <c r="I11457" s="103">
        <f>AVERAGE(H$10:H11457)</f>
        <v>0.61872728860936621</v>
      </c>
      <c r="J11457" s="2"/>
    </row>
    <row r="11458" spans="1:10">
      <c r="A11458" s="4">
        <v>39395</v>
      </c>
      <c r="B11458">
        <v>4.2300000000000004</v>
      </c>
      <c r="F11458" s="4">
        <v>34096</v>
      </c>
      <c r="G11458">
        <v>2.83</v>
      </c>
      <c r="H11458">
        <f t="shared" si="178"/>
        <v>3.09</v>
      </c>
      <c r="I11458" s="103">
        <f>AVERAGE(H$10:H11458)</f>
        <v>0.61894313913879151</v>
      </c>
      <c r="J11458" s="2"/>
    </row>
    <row r="11459" spans="1:10">
      <c r="A11459" s="4">
        <v>39399</v>
      </c>
      <c r="B11459">
        <v>4.26</v>
      </c>
      <c r="F11459" s="4">
        <v>34097</v>
      </c>
      <c r="G11459">
        <v>2.83</v>
      </c>
      <c r="H11459">
        <f t="shared" si="178"/>
        <v>3.09</v>
      </c>
      <c r="I11459" s="103">
        <f>AVERAGE(H$10:H11459)</f>
        <v>0.61915895196506765</v>
      </c>
      <c r="J11459" s="2"/>
    </row>
    <row r="11460" spans="1:10">
      <c r="A11460" s="4">
        <v>39400</v>
      </c>
      <c r="B11460">
        <v>4.28</v>
      </c>
      <c r="F11460" s="4">
        <v>34098</v>
      </c>
      <c r="G11460">
        <v>2.83</v>
      </c>
      <c r="H11460">
        <f t="shared" si="178"/>
        <v>3.09</v>
      </c>
      <c r="I11460" s="103">
        <f>AVERAGE(H$10:H11460)</f>
        <v>0.61937472709807218</v>
      </c>
      <c r="J11460" s="2"/>
    </row>
    <row r="11461" spans="1:10">
      <c r="A11461" s="4">
        <v>39401</v>
      </c>
      <c r="B11461">
        <v>4.17</v>
      </c>
      <c r="F11461" s="4">
        <v>34099</v>
      </c>
      <c r="G11461">
        <v>2.99</v>
      </c>
      <c r="H11461">
        <f t="shared" si="178"/>
        <v>2.8999999999999995</v>
      </c>
      <c r="I11461" s="103">
        <f>AVERAGE(H$10:H11461)</f>
        <v>0.61957387355920579</v>
      </c>
      <c r="J11461" s="2"/>
    </row>
    <row r="11462" spans="1:10">
      <c r="A11462" s="4">
        <v>39402</v>
      </c>
      <c r="B11462">
        <v>4.1500000000000004</v>
      </c>
      <c r="F11462" s="4">
        <v>34100</v>
      </c>
      <c r="G11462">
        <v>2.98</v>
      </c>
      <c r="H11462">
        <f t="shared" si="178"/>
        <v>2.9099999999999997</v>
      </c>
      <c r="I11462" s="103">
        <f>AVERAGE(H$10:H11462)</f>
        <v>0.6197738583777197</v>
      </c>
      <c r="J11462" s="2"/>
    </row>
    <row r="11463" spans="1:10">
      <c r="A11463" s="4">
        <v>39405</v>
      </c>
      <c r="B11463">
        <v>4.07</v>
      </c>
      <c r="F11463" s="4">
        <v>34101</v>
      </c>
      <c r="G11463">
        <v>2.95</v>
      </c>
      <c r="H11463">
        <f t="shared" si="178"/>
        <v>3.01</v>
      </c>
      <c r="I11463" s="103">
        <f>AVERAGE(H$10:H11463)</f>
        <v>0.61998253885105847</v>
      </c>
      <c r="J11463" s="2"/>
    </row>
    <row r="11464" spans="1:10">
      <c r="A11464" s="4">
        <v>39406</v>
      </c>
      <c r="B11464">
        <v>4.0599999999999996</v>
      </c>
      <c r="F11464" s="4">
        <v>34102</v>
      </c>
      <c r="G11464">
        <v>2.97</v>
      </c>
      <c r="H11464">
        <f t="shared" si="178"/>
        <v>3.0499999999999994</v>
      </c>
      <c r="I11464" s="103">
        <f>AVERAGE(H$10:H11464)</f>
        <v>0.62019467481449364</v>
      </c>
      <c r="J11464" s="2"/>
    </row>
    <row r="11465" spans="1:10">
      <c r="A11465" s="4">
        <v>39407</v>
      </c>
      <c r="B11465">
        <v>4</v>
      </c>
      <c r="F11465" s="4">
        <v>34103</v>
      </c>
      <c r="G11465">
        <v>2.94</v>
      </c>
      <c r="H11465">
        <f t="shared" si="178"/>
        <v>3.0900000000000003</v>
      </c>
      <c r="I11465" s="103">
        <f>AVERAGE(H$10:H11465)</f>
        <v>0.6204102653631306</v>
      </c>
      <c r="J11465" s="2"/>
    </row>
    <row r="11466" spans="1:10">
      <c r="A11466" s="4">
        <v>39409</v>
      </c>
      <c r="B11466">
        <v>4.01</v>
      </c>
      <c r="F11466" s="4">
        <v>34104</v>
      </c>
      <c r="G11466">
        <v>2.94</v>
      </c>
      <c r="H11466">
        <f t="shared" ref="H11466:H11529" si="179">IFERROR(((VLOOKUP(F11466,$A$9:$B$14200,2,FALSE))-G11466),H11465)</f>
        <v>3.0900000000000003</v>
      </c>
      <c r="I11466" s="103">
        <f>AVERAGE(H$10:H11466)</f>
        <v>0.620625818277038</v>
      </c>
      <c r="J11466" s="2"/>
    </row>
    <row r="11467" spans="1:10">
      <c r="A11467" s="4">
        <v>39412</v>
      </c>
      <c r="B11467">
        <v>3.83</v>
      </c>
      <c r="F11467" s="4">
        <v>34105</v>
      </c>
      <c r="G11467">
        <v>2.94</v>
      </c>
      <c r="H11467">
        <f t="shared" si="179"/>
        <v>3.0900000000000003</v>
      </c>
      <c r="I11467" s="103">
        <f>AVERAGE(H$10:H11467)</f>
        <v>0.62084133356606952</v>
      </c>
      <c r="J11467" s="2"/>
    </row>
    <row r="11468" spans="1:10">
      <c r="A11468" s="4">
        <v>39413</v>
      </c>
      <c r="B11468">
        <v>3.95</v>
      </c>
      <c r="F11468" s="4">
        <v>34106</v>
      </c>
      <c r="G11468">
        <v>3.34</v>
      </c>
      <c r="H11468">
        <f t="shared" si="179"/>
        <v>2.7300000000000004</v>
      </c>
      <c r="I11468" s="103">
        <f>AVERAGE(H$10:H11468)</f>
        <v>0.62102539488611785</v>
      </c>
      <c r="J11468" s="2"/>
    </row>
    <row r="11469" spans="1:10">
      <c r="A11469" s="4">
        <v>39414</v>
      </c>
      <c r="B11469">
        <v>4.03</v>
      </c>
      <c r="F11469" s="4">
        <v>34107</v>
      </c>
      <c r="G11469">
        <v>2.97</v>
      </c>
      <c r="H11469">
        <f t="shared" si="179"/>
        <v>3.18</v>
      </c>
      <c r="I11469" s="103">
        <f>AVERAGE(H$10:H11469)</f>
        <v>0.62124869109947856</v>
      </c>
      <c r="J11469" s="2"/>
    </row>
    <row r="11470" spans="1:10">
      <c r="A11470" s="4">
        <v>39415</v>
      </c>
      <c r="B11470">
        <v>3.94</v>
      </c>
      <c r="F11470" s="4">
        <v>34108</v>
      </c>
      <c r="G11470">
        <v>2.94</v>
      </c>
      <c r="H11470">
        <f t="shared" si="179"/>
        <v>3.1700000000000004</v>
      </c>
      <c r="I11470" s="103">
        <f>AVERAGE(H$10:H11470)</f>
        <v>0.62147107582235628</v>
      </c>
      <c r="J11470" s="2"/>
    </row>
    <row r="11471" spans="1:10">
      <c r="A11471" s="4">
        <v>39416</v>
      </c>
      <c r="B11471">
        <v>3.97</v>
      </c>
      <c r="F11471" s="4">
        <v>34109</v>
      </c>
      <c r="G11471">
        <v>2.97</v>
      </c>
      <c r="H11471">
        <f t="shared" si="179"/>
        <v>3.1199999999999997</v>
      </c>
      <c r="I11471" s="103">
        <f>AVERAGE(H$10:H11471)</f>
        <v>0.62168905950096187</v>
      </c>
      <c r="J11471" s="2"/>
    </row>
    <row r="11472" spans="1:10">
      <c r="A11472" s="4">
        <v>39419</v>
      </c>
      <c r="B11472">
        <v>3.89</v>
      </c>
      <c r="F11472" s="4">
        <v>34110</v>
      </c>
      <c r="G11472">
        <v>2.96</v>
      </c>
      <c r="H11472">
        <f t="shared" si="179"/>
        <v>3.2</v>
      </c>
      <c r="I11472" s="103">
        <f>AVERAGE(H$10:H11472)</f>
        <v>0.62191398412283216</v>
      </c>
      <c r="J11472" s="2"/>
    </row>
    <row r="11473" spans="1:10">
      <c r="A11473" s="4">
        <v>39420</v>
      </c>
      <c r="B11473">
        <v>3.89</v>
      </c>
      <c r="F11473" s="4">
        <v>34111</v>
      </c>
      <c r="G11473">
        <v>2.96</v>
      </c>
      <c r="H11473">
        <f t="shared" si="179"/>
        <v>3.2</v>
      </c>
      <c r="I11473" s="103">
        <f>AVERAGE(H$10:H11473)</f>
        <v>0.62213886950453812</v>
      </c>
      <c r="J11473" s="2"/>
    </row>
    <row r="11474" spans="1:10">
      <c r="A11474" s="4">
        <v>39421</v>
      </c>
      <c r="B11474">
        <v>3.92</v>
      </c>
      <c r="F11474" s="4">
        <v>34112</v>
      </c>
      <c r="G11474">
        <v>2.96</v>
      </c>
      <c r="H11474">
        <f t="shared" si="179"/>
        <v>3.2</v>
      </c>
      <c r="I11474" s="103">
        <f>AVERAGE(H$10:H11474)</f>
        <v>0.62236371565634752</v>
      </c>
      <c r="J11474" s="2"/>
    </row>
    <row r="11475" spans="1:10">
      <c r="A11475" s="4">
        <v>39422</v>
      </c>
      <c r="B11475">
        <v>4.0199999999999996</v>
      </c>
      <c r="F11475" s="4">
        <v>34113</v>
      </c>
      <c r="G11475">
        <v>3.15</v>
      </c>
      <c r="H11475">
        <f t="shared" si="179"/>
        <v>3.0100000000000002</v>
      </c>
      <c r="I11475" s="103">
        <f>AVERAGE(H$10:H11475)</f>
        <v>0.62257195185766823</v>
      </c>
      <c r="J11475" s="2"/>
    </row>
    <row r="11476" spans="1:10">
      <c r="A11476" s="4">
        <v>39423</v>
      </c>
      <c r="B11476">
        <v>4.12</v>
      </c>
      <c r="F11476" s="4">
        <v>34114</v>
      </c>
      <c r="G11476">
        <v>3.21</v>
      </c>
      <c r="H11476">
        <f t="shared" si="179"/>
        <v>2.96</v>
      </c>
      <c r="I11476" s="103">
        <f>AVERAGE(H$10:H11476)</f>
        <v>0.62277579140141492</v>
      </c>
      <c r="J11476" s="2"/>
    </row>
    <row r="11477" spans="1:10">
      <c r="A11477" s="4">
        <v>39426</v>
      </c>
      <c r="B11477">
        <v>4.1500000000000004</v>
      </c>
      <c r="F11477" s="4">
        <v>34115</v>
      </c>
      <c r="G11477">
        <v>3.26</v>
      </c>
      <c r="H11477">
        <f t="shared" si="179"/>
        <v>2.8600000000000003</v>
      </c>
      <c r="I11477" s="103">
        <f>AVERAGE(H$10:H11477)</f>
        <v>0.62297087547959751</v>
      </c>
      <c r="J11477" s="2"/>
    </row>
    <row r="11478" spans="1:10">
      <c r="A11478" s="4">
        <v>39427</v>
      </c>
      <c r="B11478">
        <v>3.98</v>
      </c>
      <c r="F11478" s="4">
        <v>34116</v>
      </c>
      <c r="G11478">
        <v>3.11</v>
      </c>
      <c r="H11478">
        <f t="shared" si="179"/>
        <v>3.0000000000000004</v>
      </c>
      <c r="I11478" s="103">
        <f>AVERAGE(H$10:H11478)</f>
        <v>0.62317813235678998</v>
      </c>
      <c r="J11478" s="2"/>
    </row>
    <row r="11479" spans="1:10">
      <c r="A11479" s="4">
        <v>39428</v>
      </c>
      <c r="B11479">
        <v>4.05</v>
      </c>
      <c r="F11479" s="4">
        <v>34117</v>
      </c>
      <c r="G11479">
        <v>3.02</v>
      </c>
      <c r="H11479">
        <f t="shared" si="179"/>
        <v>3.14</v>
      </c>
      <c r="I11479" s="103">
        <f>AVERAGE(H$10:H11479)</f>
        <v>0.62339755884917392</v>
      </c>
      <c r="J11479" s="2"/>
    </row>
    <row r="11480" spans="1:10">
      <c r="A11480" s="4">
        <v>39429</v>
      </c>
      <c r="B11480">
        <v>4.18</v>
      </c>
      <c r="F11480" s="4">
        <v>34118</v>
      </c>
      <c r="G11480">
        <v>3.02</v>
      </c>
      <c r="H11480">
        <f t="shared" si="179"/>
        <v>3.14</v>
      </c>
      <c r="I11480" s="103">
        <f>AVERAGE(H$10:H11480)</f>
        <v>0.62361694708395299</v>
      </c>
      <c r="J11480" s="2"/>
    </row>
    <row r="11481" spans="1:10">
      <c r="A11481" s="4">
        <v>39430</v>
      </c>
      <c r="B11481">
        <v>4.24</v>
      </c>
      <c r="F11481" s="4">
        <v>34119</v>
      </c>
      <c r="G11481">
        <v>3.02</v>
      </c>
      <c r="H11481">
        <f t="shared" si="179"/>
        <v>3.14</v>
      </c>
      <c r="I11481" s="103">
        <f>AVERAGE(H$10:H11481)</f>
        <v>0.62383629707113186</v>
      </c>
      <c r="J11481" s="2"/>
    </row>
    <row r="11482" spans="1:10">
      <c r="A11482" s="4">
        <v>39433</v>
      </c>
      <c r="B11482">
        <v>4.2</v>
      </c>
      <c r="F11482" s="4">
        <v>34120</v>
      </c>
      <c r="G11482">
        <v>3.02</v>
      </c>
      <c r="H11482">
        <f t="shared" si="179"/>
        <v>3.14</v>
      </c>
      <c r="I11482" s="103">
        <f>AVERAGE(H$10:H11482)</f>
        <v>0.62405560882071176</v>
      </c>
      <c r="J11482" s="2"/>
    </row>
    <row r="11483" spans="1:10">
      <c r="A11483" s="4">
        <v>39434</v>
      </c>
      <c r="B11483">
        <v>4.1399999999999997</v>
      </c>
      <c r="F11483" s="4">
        <v>34121</v>
      </c>
      <c r="G11483">
        <v>3.33</v>
      </c>
      <c r="H11483">
        <f t="shared" si="179"/>
        <v>2.74</v>
      </c>
      <c r="I11483" s="103">
        <f>AVERAGE(H$10:H11483)</f>
        <v>0.62424002091685771</v>
      </c>
      <c r="J11483" s="2"/>
    </row>
    <row r="11484" spans="1:10">
      <c r="A11484" s="4">
        <v>39435</v>
      </c>
      <c r="B11484">
        <v>4.0599999999999996</v>
      </c>
      <c r="F11484" s="4">
        <v>34122</v>
      </c>
      <c r="G11484">
        <v>3.12</v>
      </c>
      <c r="H11484">
        <f t="shared" si="179"/>
        <v>2.9399999999999995</v>
      </c>
      <c r="I11484" s="103">
        <f>AVERAGE(H$10:H11484)</f>
        <v>0.62444183006536169</v>
      </c>
      <c r="J11484" s="2"/>
    </row>
    <row r="11485" spans="1:10">
      <c r="A11485" s="4">
        <v>39436</v>
      </c>
      <c r="B11485">
        <v>4.04</v>
      </c>
      <c r="F11485" s="4">
        <v>34123</v>
      </c>
      <c r="G11485">
        <v>3.03</v>
      </c>
      <c r="H11485">
        <f t="shared" si="179"/>
        <v>2.9899999999999998</v>
      </c>
      <c r="I11485" s="103">
        <f>AVERAGE(H$10:H11485)</f>
        <v>0.62464796096200981</v>
      </c>
      <c r="J11485" s="2"/>
    </row>
    <row r="11486" spans="1:10">
      <c r="A11486" s="4">
        <v>39437</v>
      </c>
      <c r="B11486">
        <v>4.18</v>
      </c>
      <c r="F11486" s="4">
        <v>34124</v>
      </c>
      <c r="G11486">
        <v>2.98</v>
      </c>
      <c r="H11486">
        <f t="shared" si="179"/>
        <v>3.1300000000000003</v>
      </c>
      <c r="I11486" s="103">
        <f>AVERAGE(H$10:H11486)</f>
        <v>0.62486625424762787</v>
      </c>
      <c r="J11486" s="2"/>
    </row>
    <row r="11487" spans="1:10">
      <c r="A11487" s="4">
        <v>39440</v>
      </c>
      <c r="B11487">
        <v>4.2300000000000004</v>
      </c>
      <c r="F11487" s="4">
        <v>34125</v>
      </c>
      <c r="G11487">
        <v>2.98</v>
      </c>
      <c r="H11487">
        <f t="shared" si="179"/>
        <v>3.1300000000000003</v>
      </c>
      <c r="I11487" s="103">
        <f>AVERAGE(H$10:H11487)</f>
        <v>0.62508450949643013</v>
      </c>
      <c r="J11487" s="2"/>
    </row>
    <row r="11488" spans="1:10">
      <c r="A11488" s="4">
        <v>39442</v>
      </c>
      <c r="B11488">
        <v>4.3</v>
      </c>
      <c r="F11488" s="4">
        <v>34126</v>
      </c>
      <c r="G11488">
        <v>2.98</v>
      </c>
      <c r="H11488">
        <f t="shared" si="179"/>
        <v>3.1300000000000003</v>
      </c>
      <c r="I11488" s="103">
        <f>AVERAGE(H$10:H11488)</f>
        <v>0.6253027267183574</v>
      </c>
      <c r="J11488" s="2"/>
    </row>
    <row r="11489" spans="1:10">
      <c r="A11489" s="4">
        <v>39443</v>
      </c>
      <c r="B11489">
        <v>4.21</v>
      </c>
      <c r="F11489" s="4">
        <v>34127</v>
      </c>
      <c r="G11489">
        <v>3.14</v>
      </c>
      <c r="H11489">
        <f t="shared" si="179"/>
        <v>2.94</v>
      </c>
      <c r="I11489" s="103">
        <f>AVERAGE(H$10:H11489)</f>
        <v>0.62550435540069904</v>
      </c>
      <c r="J11489" s="2"/>
    </row>
    <row r="11490" spans="1:10">
      <c r="A11490" s="4">
        <v>39444</v>
      </c>
      <c r="B11490">
        <v>4.1100000000000003</v>
      </c>
      <c r="F11490" s="4">
        <v>34128</v>
      </c>
      <c r="G11490">
        <v>2.72</v>
      </c>
      <c r="H11490">
        <f t="shared" si="179"/>
        <v>3.3699999999999997</v>
      </c>
      <c r="I11490" s="103">
        <f>AVERAGE(H$10:H11490)</f>
        <v>0.62574340214267266</v>
      </c>
      <c r="J11490" s="2"/>
    </row>
    <row r="11491" spans="1:10">
      <c r="A11491" s="4">
        <v>39447</v>
      </c>
      <c r="B11491">
        <v>4.04</v>
      </c>
      <c r="C11491" s="12" t="s">
        <v>94</v>
      </c>
      <c r="D11491" s="23">
        <f>AVERAGE(B11429:B11491)/100</f>
        <v>4.2717460317460307E-2</v>
      </c>
      <c r="F11491" s="4">
        <v>34129</v>
      </c>
      <c r="G11491">
        <v>2.92</v>
      </c>
      <c r="H11491">
        <f t="shared" si="179"/>
        <v>3.1500000000000004</v>
      </c>
      <c r="I11491" s="103">
        <f>AVERAGE(H$10:H11491)</f>
        <v>0.62596324682111337</v>
      </c>
      <c r="J11491" s="2"/>
    </row>
    <row r="11492" spans="1:10">
      <c r="A11492" s="4">
        <v>39449</v>
      </c>
      <c r="B11492">
        <v>3.91</v>
      </c>
      <c r="F11492" s="4">
        <v>34130</v>
      </c>
      <c r="G11492">
        <v>3.01</v>
      </c>
      <c r="H11492">
        <f t="shared" si="179"/>
        <v>3.0600000000000005</v>
      </c>
      <c r="I11492" s="103">
        <f>AVERAGE(H$10:H11492)</f>
        <v>0.62617521553601185</v>
      </c>
      <c r="J11492" s="2"/>
    </row>
    <row r="11493" spans="1:10">
      <c r="A11493" s="4">
        <v>39450</v>
      </c>
      <c r="B11493">
        <v>3.91</v>
      </c>
      <c r="F11493" s="4">
        <v>34131</v>
      </c>
      <c r="G11493">
        <v>2.93</v>
      </c>
      <c r="H11493">
        <f t="shared" si="179"/>
        <v>3.0399999999999996</v>
      </c>
      <c r="I11493" s="103">
        <f>AVERAGE(H$10:H11493)</f>
        <v>0.62638540578195967</v>
      </c>
      <c r="J11493" s="2"/>
    </row>
    <row r="11494" spans="1:10">
      <c r="A11494" s="4">
        <v>39451</v>
      </c>
      <c r="B11494">
        <v>3.88</v>
      </c>
      <c r="F11494" s="4">
        <v>34132</v>
      </c>
      <c r="G11494">
        <v>2.93</v>
      </c>
      <c r="H11494">
        <f t="shared" si="179"/>
        <v>3.0399999999999996</v>
      </c>
      <c r="I11494" s="103">
        <f>AVERAGE(H$10:H11494)</f>
        <v>0.62659555942533951</v>
      </c>
      <c r="J11494" s="2"/>
    </row>
    <row r="11495" spans="1:10">
      <c r="A11495" s="4">
        <v>39454</v>
      </c>
      <c r="B11495">
        <v>3.86</v>
      </c>
      <c r="F11495" s="4">
        <v>34133</v>
      </c>
      <c r="G11495">
        <v>2.93</v>
      </c>
      <c r="H11495">
        <f t="shared" si="179"/>
        <v>3.0399999999999996</v>
      </c>
      <c r="I11495" s="103">
        <f>AVERAGE(H$10:H11495)</f>
        <v>0.62680567647571173</v>
      </c>
      <c r="J11495" s="2"/>
    </row>
    <row r="11496" spans="1:10">
      <c r="A11496" s="4">
        <v>39455</v>
      </c>
      <c r="B11496">
        <v>3.86</v>
      </c>
      <c r="F11496" s="4">
        <v>34134</v>
      </c>
      <c r="G11496">
        <v>3.06</v>
      </c>
      <c r="H11496">
        <f t="shared" si="179"/>
        <v>2.9099999999999997</v>
      </c>
      <c r="I11496" s="103">
        <f>AVERAGE(H$10:H11496)</f>
        <v>0.62700443980151688</v>
      </c>
      <c r="J11496" s="2"/>
    </row>
    <row r="11497" spans="1:10">
      <c r="A11497" s="4">
        <v>39456</v>
      </c>
      <c r="B11497">
        <v>3.82</v>
      </c>
      <c r="F11497" s="4">
        <v>34135</v>
      </c>
      <c r="G11497">
        <v>3.14</v>
      </c>
      <c r="H11497">
        <f t="shared" si="179"/>
        <v>2.82</v>
      </c>
      <c r="I11497" s="103">
        <f>AVERAGE(H$10:H11497)</f>
        <v>0.62719533426184049</v>
      </c>
      <c r="J11497" s="2"/>
    </row>
    <row r="11498" spans="1:10">
      <c r="A11498" s="4">
        <v>39457</v>
      </c>
      <c r="B11498">
        <v>3.91</v>
      </c>
      <c r="F11498" s="4">
        <v>34136</v>
      </c>
      <c r="G11498">
        <v>3.04</v>
      </c>
      <c r="H11498">
        <f t="shared" si="179"/>
        <v>2.92</v>
      </c>
      <c r="I11498" s="103">
        <f>AVERAGE(H$10:H11498)</f>
        <v>0.62739489946905946</v>
      </c>
      <c r="J11498" s="2"/>
    </row>
    <row r="11499" spans="1:10">
      <c r="A11499" s="4">
        <v>39458</v>
      </c>
      <c r="B11499">
        <v>3.82</v>
      </c>
      <c r="F11499" s="4">
        <v>34137</v>
      </c>
      <c r="G11499">
        <v>3.02</v>
      </c>
      <c r="H11499">
        <f t="shared" si="179"/>
        <v>2.9099999999999997</v>
      </c>
      <c r="I11499" s="103">
        <f>AVERAGE(H$10:H11499)</f>
        <v>0.62759355961706043</v>
      </c>
      <c r="J11499" s="2"/>
    </row>
    <row r="11500" spans="1:10">
      <c r="A11500" s="4">
        <v>39461</v>
      </c>
      <c r="B11500">
        <v>3.81</v>
      </c>
      <c r="F11500" s="4">
        <v>34138</v>
      </c>
      <c r="G11500">
        <v>2.91</v>
      </c>
      <c r="H11500">
        <f t="shared" si="179"/>
        <v>3.0599999999999996</v>
      </c>
      <c r="I11500" s="103">
        <f>AVERAGE(H$10:H11500)</f>
        <v>0.62780523888260586</v>
      </c>
      <c r="J11500" s="2"/>
    </row>
    <row r="11501" spans="1:10">
      <c r="A11501" s="4">
        <v>39462</v>
      </c>
      <c r="B11501">
        <v>3.72</v>
      </c>
      <c r="F11501" s="4">
        <v>34139</v>
      </c>
      <c r="G11501">
        <v>2.91</v>
      </c>
      <c r="H11501">
        <f t="shared" si="179"/>
        <v>3.0599999999999996</v>
      </c>
      <c r="I11501" s="103">
        <f>AVERAGE(H$10:H11501)</f>
        <v>0.62801688130873867</v>
      </c>
      <c r="J11501" s="2"/>
    </row>
    <row r="11502" spans="1:10">
      <c r="A11502" s="4">
        <v>39463</v>
      </c>
      <c r="B11502">
        <v>3.74</v>
      </c>
      <c r="F11502" s="4">
        <v>34140</v>
      </c>
      <c r="G11502">
        <v>2.91</v>
      </c>
      <c r="H11502">
        <f t="shared" si="179"/>
        <v>3.0599999999999996</v>
      </c>
      <c r="I11502" s="103">
        <f>AVERAGE(H$10:H11502)</f>
        <v>0.62822848690507482</v>
      </c>
      <c r="J11502" s="2"/>
    </row>
    <row r="11503" spans="1:10">
      <c r="A11503" s="4">
        <v>39464</v>
      </c>
      <c r="B11503">
        <v>3.66</v>
      </c>
      <c r="F11503" s="4">
        <v>34141</v>
      </c>
      <c r="G11503">
        <v>3.03</v>
      </c>
      <c r="H11503">
        <f t="shared" si="179"/>
        <v>2.89</v>
      </c>
      <c r="I11503" s="103">
        <f>AVERAGE(H$10:H11503)</f>
        <v>0.62842526535583998</v>
      </c>
      <c r="J11503" s="2"/>
    </row>
    <row r="11504" spans="1:10">
      <c r="A11504" s="4">
        <v>39465</v>
      </c>
      <c r="B11504">
        <v>3.66</v>
      </c>
      <c r="F11504" s="4">
        <v>34142</v>
      </c>
      <c r="G11504">
        <v>2.98</v>
      </c>
      <c r="H11504">
        <f t="shared" si="179"/>
        <v>2.93</v>
      </c>
      <c r="I11504" s="103">
        <f>AVERAGE(H$10:H11504)</f>
        <v>0.62862548934319495</v>
      </c>
      <c r="J11504" s="2"/>
    </row>
    <row r="11505" spans="1:10">
      <c r="A11505" s="4">
        <v>39469</v>
      </c>
      <c r="B11505">
        <v>3.52</v>
      </c>
      <c r="F11505" s="4">
        <v>34143</v>
      </c>
      <c r="G11505">
        <v>3.24</v>
      </c>
      <c r="H11505">
        <f t="shared" si="179"/>
        <v>2.67</v>
      </c>
      <c r="I11505" s="103">
        <f>AVERAGE(H$10:H11505)</f>
        <v>0.62880306193458813</v>
      </c>
      <c r="J11505" s="2"/>
    </row>
    <row r="11506" spans="1:10">
      <c r="A11506" s="4">
        <v>39470</v>
      </c>
      <c r="B11506">
        <v>3.51</v>
      </c>
      <c r="F11506" s="4">
        <v>34144</v>
      </c>
      <c r="G11506">
        <v>3.02</v>
      </c>
      <c r="H11506">
        <f t="shared" si="179"/>
        <v>2.86</v>
      </c>
      <c r="I11506" s="103">
        <f>AVERAGE(H$10:H11506)</f>
        <v>0.62899712968600729</v>
      </c>
      <c r="J11506" s="2"/>
    </row>
    <row r="11507" spans="1:10">
      <c r="A11507" s="4">
        <v>39471</v>
      </c>
      <c r="B11507">
        <v>3.68</v>
      </c>
      <c r="F11507" s="4">
        <v>34145</v>
      </c>
      <c r="G11507">
        <v>2.96</v>
      </c>
      <c r="H11507">
        <f t="shared" si="179"/>
        <v>2.88</v>
      </c>
      <c r="I11507" s="103">
        <f>AVERAGE(H$10:H11507)</f>
        <v>0.62919290311358722</v>
      </c>
      <c r="J11507" s="2"/>
    </row>
    <row r="11508" spans="1:10">
      <c r="A11508" s="4">
        <v>39472</v>
      </c>
      <c r="B11508">
        <v>3.61</v>
      </c>
      <c r="F11508" s="4">
        <v>34146</v>
      </c>
      <c r="G11508">
        <v>2.96</v>
      </c>
      <c r="H11508">
        <f t="shared" si="179"/>
        <v>2.88</v>
      </c>
      <c r="I11508" s="103">
        <f>AVERAGE(H$10:H11508)</f>
        <v>0.62938864249065363</v>
      </c>
      <c r="J11508" s="2"/>
    </row>
    <row r="11509" spans="1:10">
      <c r="A11509" s="4">
        <v>39475</v>
      </c>
      <c r="B11509">
        <v>3.61</v>
      </c>
      <c r="F11509" s="4">
        <v>34147</v>
      </c>
      <c r="G11509">
        <v>2.96</v>
      </c>
      <c r="H11509">
        <f t="shared" si="179"/>
        <v>2.88</v>
      </c>
      <c r="I11509" s="103">
        <f>AVERAGE(H$10:H11509)</f>
        <v>0.62958434782608919</v>
      </c>
      <c r="J11509" s="2"/>
    </row>
    <row r="11510" spans="1:10">
      <c r="A11510" s="4">
        <v>39476</v>
      </c>
      <c r="B11510">
        <v>3.69</v>
      </c>
      <c r="F11510" s="4">
        <v>34148</v>
      </c>
      <c r="G11510">
        <v>3.08</v>
      </c>
      <c r="H11510">
        <f t="shared" si="179"/>
        <v>2.7199999999999998</v>
      </c>
      <c r="I11510" s="103">
        <f>AVERAGE(H$10:H11510)</f>
        <v>0.62976610729502003</v>
      </c>
      <c r="J11510" s="2"/>
    </row>
    <row r="11511" spans="1:10">
      <c r="A11511" s="4">
        <v>39477</v>
      </c>
      <c r="B11511">
        <v>3.78</v>
      </c>
      <c r="F11511" s="4">
        <v>34149</v>
      </c>
      <c r="G11511">
        <v>3</v>
      </c>
      <c r="H11511">
        <f t="shared" si="179"/>
        <v>2.79</v>
      </c>
      <c r="I11511" s="103">
        <f>AVERAGE(H$10:H11511)</f>
        <v>0.62995392105720971</v>
      </c>
      <c r="J11511" s="2"/>
    </row>
    <row r="11512" spans="1:10">
      <c r="A11512" s="4">
        <v>39478</v>
      </c>
      <c r="B11512">
        <v>3.67</v>
      </c>
      <c r="F11512" s="4">
        <v>34150</v>
      </c>
      <c r="G11512">
        <v>3.92</v>
      </c>
      <c r="H11512">
        <f t="shared" si="179"/>
        <v>1.88</v>
      </c>
      <c r="I11512" s="103">
        <f>AVERAGE(H$10:H11512)</f>
        <v>0.63006259236721085</v>
      </c>
      <c r="J11512" s="2"/>
    </row>
    <row r="11513" spans="1:10">
      <c r="A11513" s="4">
        <v>39479</v>
      </c>
      <c r="B11513">
        <v>3.62</v>
      </c>
      <c r="F11513" s="4">
        <v>34151</v>
      </c>
      <c r="G11513">
        <v>3.27</v>
      </c>
      <c r="H11513">
        <f t="shared" si="179"/>
        <v>2.5299999999999998</v>
      </c>
      <c r="I11513" s="103">
        <f>AVERAGE(H$10:H11513)</f>
        <v>0.63022774687065597</v>
      </c>
      <c r="J11513" s="2"/>
    </row>
    <row r="11514" spans="1:10">
      <c r="A11514" s="4">
        <v>39482</v>
      </c>
      <c r="B11514">
        <v>3.68</v>
      </c>
      <c r="F11514" s="4">
        <v>34152</v>
      </c>
      <c r="G11514">
        <v>2.96</v>
      </c>
      <c r="H11514">
        <f t="shared" si="179"/>
        <v>2.8</v>
      </c>
      <c r="I11514" s="103">
        <f>AVERAGE(H$10:H11514)</f>
        <v>0.63041634072142771</v>
      </c>
      <c r="J11514" s="2"/>
    </row>
    <row r="11515" spans="1:10">
      <c r="A11515" s="4">
        <v>39483</v>
      </c>
      <c r="B11515">
        <v>3.61</v>
      </c>
      <c r="F11515" s="4">
        <v>34153</v>
      </c>
      <c r="G11515">
        <v>2.96</v>
      </c>
      <c r="H11515">
        <f t="shared" si="179"/>
        <v>2.8</v>
      </c>
      <c r="I11515" s="103">
        <f>AVERAGE(H$10:H11515)</f>
        <v>0.63060490179037254</v>
      </c>
      <c r="J11515" s="2"/>
    </row>
    <row r="11516" spans="1:10">
      <c r="A11516" s="4">
        <v>39484</v>
      </c>
      <c r="B11516">
        <v>3.61</v>
      </c>
      <c r="F11516" s="4">
        <v>34154</v>
      </c>
      <c r="G11516">
        <v>2.96</v>
      </c>
      <c r="H11516">
        <f t="shared" si="179"/>
        <v>2.8</v>
      </c>
      <c r="I11516" s="103">
        <f>AVERAGE(H$10:H11516)</f>
        <v>0.63079343008603683</v>
      </c>
      <c r="J11516" s="2"/>
    </row>
    <row r="11517" spans="1:10">
      <c r="A11517" s="4">
        <v>39485</v>
      </c>
      <c r="B11517">
        <v>3.74</v>
      </c>
      <c r="F11517" s="4">
        <v>34155</v>
      </c>
      <c r="G11517">
        <v>2.96</v>
      </c>
      <c r="H11517">
        <f t="shared" si="179"/>
        <v>2.8</v>
      </c>
      <c r="I11517" s="103">
        <f>AVERAGE(H$10:H11517)</f>
        <v>0.63098192561696442</v>
      </c>
      <c r="J11517" s="2"/>
    </row>
    <row r="11518" spans="1:10">
      <c r="A11518" s="4">
        <v>39486</v>
      </c>
      <c r="B11518">
        <v>3.64</v>
      </c>
      <c r="F11518" s="4">
        <v>34156</v>
      </c>
      <c r="G11518">
        <v>3.19</v>
      </c>
      <c r="H11518">
        <f t="shared" si="179"/>
        <v>2.61</v>
      </c>
      <c r="I11518" s="103">
        <f>AVERAGE(H$10:H11518)</f>
        <v>0.63115387957251079</v>
      </c>
      <c r="J11518" s="2"/>
    </row>
    <row r="11519" spans="1:10">
      <c r="A11519" s="4">
        <v>39489</v>
      </c>
      <c r="B11519">
        <v>3.62</v>
      </c>
      <c r="F11519" s="4">
        <v>34157</v>
      </c>
      <c r="G11519">
        <v>3.39</v>
      </c>
      <c r="H11519">
        <f t="shared" si="179"/>
        <v>2.4099999999999997</v>
      </c>
      <c r="I11519" s="103">
        <f>AVERAGE(H$10:H11519)</f>
        <v>0.63130842745438975</v>
      </c>
      <c r="J11519" s="2"/>
    </row>
    <row r="11520" spans="1:10">
      <c r="A11520" s="4">
        <v>39490</v>
      </c>
      <c r="B11520">
        <v>3.66</v>
      </c>
      <c r="F11520" s="4">
        <v>34158</v>
      </c>
      <c r="G11520">
        <v>3.09</v>
      </c>
      <c r="H11520">
        <f t="shared" si="179"/>
        <v>2.6900000000000004</v>
      </c>
      <c r="I11520" s="103">
        <f>AVERAGE(H$10:H11520)</f>
        <v>0.63148727304317831</v>
      </c>
      <c r="J11520" s="2"/>
    </row>
    <row r="11521" spans="1:10">
      <c r="A11521" s="4">
        <v>39491</v>
      </c>
      <c r="B11521">
        <v>3.7</v>
      </c>
      <c r="F11521" s="4">
        <v>34159</v>
      </c>
      <c r="G11521">
        <v>2.96</v>
      </c>
      <c r="H11521">
        <f t="shared" si="179"/>
        <v>2.8</v>
      </c>
      <c r="I11521" s="103">
        <f>AVERAGE(H$10:H11521)</f>
        <v>0.63167564280750743</v>
      </c>
      <c r="J11521" s="2"/>
    </row>
    <row r="11522" spans="1:10">
      <c r="A11522" s="4">
        <v>39492</v>
      </c>
      <c r="B11522">
        <v>3.85</v>
      </c>
      <c r="F11522" s="4">
        <v>34160</v>
      </c>
      <c r="G11522">
        <v>2.96</v>
      </c>
      <c r="H11522">
        <f t="shared" si="179"/>
        <v>2.8</v>
      </c>
      <c r="I11522" s="103">
        <f>AVERAGE(H$10:H11522)</f>
        <v>0.63186397984886877</v>
      </c>
      <c r="J11522" s="2"/>
    </row>
    <row r="11523" spans="1:10">
      <c r="A11523" s="4">
        <v>39493</v>
      </c>
      <c r="B11523">
        <v>3.76</v>
      </c>
      <c r="F11523" s="4">
        <v>34161</v>
      </c>
      <c r="G11523">
        <v>2.96</v>
      </c>
      <c r="H11523">
        <f t="shared" si="179"/>
        <v>2.8</v>
      </c>
      <c r="I11523" s="103">
        <f>AVERAGE(H$10:H11523)</f>
        <v>0.63205228417578829</v>
      </c>
      <c r="J11523" s="2"/>
    </row>
    <row r="11524" spans="1:10">
      <c r="A11524" s="4">
        <v>39497</v>
      </c>
      <c r="B11524">
        <v>3.89</v>
      </c>
      <c r="F11524" s="4">
        <v>34162</v>
      </c>
      <c r="G11524">
        <v>3.12</v>
      </c>
      <c r="H11524">
        <f t="shared" si="179"/>
        <v>2.63</v>
      </c>
      <c r="I11524" s="103">
        <f>AVERAGE(H$10:H11524)</f>
        <v>0.63222579244463972</v>
      </c>
      <c r="J11524" s="2"/>
    </row>
    <row r="11525" spans="1:10">
      <c r="A11525" s="4">
        <v>39498</v>
      </c>
      <c r="B11525">
        <v>3.93</v>
      </c>
      <c r="F11525" s="4">
        <v>34163</v>
      </c>
      <c r="G11525">
        <v>2.99</v>
      </c>
      <c r="H11525">
        <f t="shared" si="179"/>
        <v>2.79</v>
      </c>
      <c r="I11525" s="103">
        <f>AVERAGE(H$10:H11525)</f>
        <v>0.63241316429315964</v>
      </c>
      <c r="J11525" s="2"/>
    </row>
    <row r="11526" spans="1:10">
      <c r="A11526" s="4">
        <v>39499</v>
      </c>
      <c r="B11526">
        <v>3.77</v>
      </c>
      <c r="F11526" s="4">
        <v>34164</v>
      </c>
      <c r="G11526">
        <v>2.97</v>
      </c>
      <c r="H11526">
        <f t="shared" si="179"/>
        <v>2.7499999999999996</v>
      </c>
      <c r="I11526" s="103">
        <f>AVERAGE(H$10:H11526)</f>
        <v>0.63259703047668892</v>
      </c>
      <c r="J11526" s="2"/>
    </row>
    <row r="11527" spans="1:10">
      <c r="A11527" s="4">
        <v>39500</v>
      </c>
      <c r="B11527">
        <v>3.79</v>
      </c>
      <c r="F11527" s="4">
        <v>34165</v>
      </c>
      <c r="G11527">
        <v>3.13</v>
      </c>
      <c r="H11527">
        <f t="shared" si="179"/>
        <v>2.59</v>
      </c>
      <c r="I11527" s="103">
        <f>AVERAGE(H$10:H11527)</f>
        <v>0.6327669734328899</v>
      </c>
      <c r="J11527" s="2"/>
    </row>
    <row r="11528" spans="1:10">
      <c r="A11528" s="4">
        <v>39503</v>
      </c>
      <c r="B11528">
        <v>3.91</v>
      </c>
      <c r="F11528" s="4">
        <v>34166</v>
      </c>
      <c r="G11528">
        <v>2.97</v>
      </c>
      <c r="H11528">
        <f t="shared" si="179"/>
        <v>2.7399999999999998</v>
      </c>
      <c r="I11528" s="103">
        <f>AVERAGE(H$10:H11528)</f>
        <v>0.63294990884625624</v>
      </c>
      <c r="J11528" s="2"/>
    </row>
    <row r="11529" spans="1:10">
      <c r="A11529" s="4">
        <v>39504</v>
      </c>
      <c r="B11529">
        <v>3.88</v>
      </c>
      <c r="F11529" s="4">
        <v>34167</v>
      </c>
      <c r="G11529">
        <v>2.97</v>
      </c>
      <c r="H11529">
        <f t="shared" si="179"/>
        <v>2.7399999999999998</v>
      </c>
      <c r="I11529" s="103">
        <f>AVERAGE(H$10:H11529)</f>
        <v>0.63313281250000231</v>
      </c>
      <c r="J11529" s="2"/>
    </row>
    <row r="11530" spans="1:10">
      <c r="A11530" s="4">
        <v>39505</v>
      </c>
      <c r="B11530">
        <v>3.85</v>
      </c>
      <c r="F11530" s="4">
        <v>34168</v>
      </c>
      <c r="G11530">
        <v>2.97</v>
      </c>
      <c r="H11530">
        <f t="shared" ref="H11530:H11593" si="180">IFERROR(((VLOOKUP(F11530,$A$9:$B$14200,2,FALSE))-G11530),H11529)</f>
        <v>2.7399999999999998</v>
      </c>
      <c r="I11530" s="103">
        <f>AVERAGE(H$10:H11530)</f>
        <v>0.63331568440239783</v>
      </c>
      <c r="J11530" s="2"/>
    </row>
    <row r="11531" spans="1:10">
      <c r="A11531" s="4">
        <v>39506</v>
      </c>
      <c r="B11531">
        <v>3.71</v>
      </c>
      <c r="F11531" s="4">
        <v>34169</v>
      </c>
      <c r="G11531">
        <v>3.13</v>
      </c>
      <c r="H11531">
        <f t="shared" si="180"/>
        <v>2.58</v>
      </c>
      <c r="I11531" s="103">
        <f>AVERAGE(H$10:H11531)</f>
        <v>0.63348463808366828</v>
      </c>
      <c r="J11531" s="2"/>
    </row>
    <row r="11532" spans="1:10">
      <c r="A11532" s="4">
        <v>39507</v>
      </c>
      <c r="B11532">
        <v>3.53</v>
      </c>
      <c r="F11532" s="4">
        <v>34170</v>
      </c>
      <c r="G11532">
        <v>3.08</v>
      </c>
      <c r="H11532">
        <f t="shared" si="180"/>
        <v>2.67</v>
      </c>
      <c r="I11532" s="103">
        <f>AVERAGE(H$10:H11532)</f>
        <v>0.63366137290636337</v>
      </c>
      <c r="J11532" s="2"/>
    </row>
    <row r="11533" spans="1:10">
      <c r="A11533" s="4">
        <v>39510</v>
      </c>
      <c r="B11533">
        <v>3.54</v>
      </c>
      <c r="F11533" s="4">
        <v>34171</v>
      </c>
      <c r="G11533">
        <v>3.36</v>
      </c>
      <c r="H11533">
        <f t="shared" si="180"/>
        <v>2.4700000000000002</v>
      </c>
      <c r="I11533" s="103">
        <f>AVERAGE(H$10:H11533)</f>
        <v>0.63382072197153994</v>
      </c>
      <c r="J11533" s="2"/>
    </row>
    <row r="11534" spans="1:10">
      <c r="A11534" s="4">
        <v>39511</v>
      </c>
      <c r="B11534">
        <v>3.63</v>
      </c>
      <c r="F11534" s="4">
        <v>34172</v>
      </c>
      <c r="G11534">
        <v>3.12</v>
      </c>
      <c r="H11534">
        <f t="shared" si="180"/>
        <v>2.7800000000000002</v>
      </c>
      <c r="I11534" s="103">
        <f>AVERAGE(H$10:H11534)</f>
        <v>0.63400694143167247</v>
      </c>
      <c r="J11534" s="2"/>
    </row>
    <row r="11535" spans="1:10">
      <c r="A11535" s="4">
        <v>39512</v>
      </c>
      <c r="B11535">
        <v>3.7</v>
      </c>
      <c r="F11535" s="4">
        <v>34173</v>
      </c>
      <c r="G11535">
        <v>2.99</v>
      </c>
      <c r="H11535">
        <f t="shared" si="180"/>
        <v>2.96</v>
      </c>
      <c r="I11535" s="103">
        <f>AVERAGE(H$10:H11535)</f>
        <v>0.63420874544508288</v>
      </c>
      <c r="J11535" s="2"/>
    </row>
    <row r="11536" spans="1:10">
      <c r="A11536" s="4">
        <v>39513</v>
      </c>
      <c r="B11536">
        <v>3.62</v>
      </c>
      <c r="F11536" s="4">
        <v>34174</v>
      </c>
      <c r="G11536">
        <v>2.99</v>
      </c>
      <c r="H11536">
        <f t="shared" si="180"/>
        <v>2.96</v>
      </c>
      <c r="I11536" s="103">
        <f>AVERAGE(H$10:H11536)</f>
        <v>0.63441051444435026</v>
      </c>
      <c r="J11536" s="2"/>
    </row>
    <row r="11537" spans="1:10">
      <c r="A11537" s="4">
        <v>39514</v>
      </c>
      <c r="B11537">
        <v>3.56</v>
      </c>
      <c r="F11537" s="4">
        <v>34175</v>
      </c>
      <c r="G11537">
        <v>2.99</v>
      </c>
      <c r="H11537">
        <f t="shared" si="180"/>
        <v>2.96</v>
      </c>
      <c r="I11537" s="103">
        <f>AVERAGE(H$10:H11537)</f>
        <v>0.63461224843858655</v>
      </c>
      <c r="J11537" s="2"/>
    </row>
    <row r="11538" spans="1:10">
      <c r="A11538" s="4">
        <v>39517</v>
      </c>
      <c r="B11538">
        <v>3.46</v>
      </c>
      <c r="F11538" s="4">
        <v>34176</v>
      </c>
      <c r="G11538">
        <v>3.11</v>
      </c>
      <c r="H11538">
        <f t="shared" si="180"/>
        <v>2.82</v>
      </c>
      <c r="I11538" s="103">
        <f>AVERAGE(H$10:H11538)</f>
        <v>0.63480180414606868</v>
      </c>
      <c r="J11538" s="2"/>
    </row>
    <row r="11539" spans="1:10">
      <c r="A11539" s="4">
        <v>39518</v>
      </c>
      <c r="B11539">
        <v>3.6</v>
      </c>
      <c r="F11539" s="4">
        <v>34177</v>
      </c>
      <c r="G11539">
        <v>3.01</v>
      </c>
      <c r="H11539">
        <f t="shared" si="180"/>
        <v>2.91</v>
      </c>
      <c r="I11539" s="103">
        <f>AVERAGE(H$10:H11539)</f>
        <v>0.63499913269731356</v>
      </c>
      <c r="J11539" s="2"/>
    </row>
    <row r="11540" spans="1:10">
      <c r="A11540" s="4">
        <v>39519</v>
      </c>
      <c r="B11540">
        <v>3.49</v>
      </c>
      <c r="F11540" s="4">
        <v>34178</v>
      </c>
      <c r="G11540">
        <v>2.98</v>
      </c>
      <c r="H11540">
        <f t="shared" si="180"/>
        <v>2.9200000000000004</v>
      </c>
      <c r="I11540" s="103">
        <f>AVERAGE(H$10:H11540)</f>
        <v>0.63519729425028404</v>
      </c>
      <c r="J11540" s="2"/>
    </row>
    <row r="11541" spans="1:10">
      <c r="A11541" s="4">
        <v>39520</v>
      </c>
      <c r="B11541">
        <v>3.56</v>
      </c>
      <c r="F11541" s="4">
        <v>34179</v>
      </c>
      <c r="G11541">
        <v>3.04</v>
      </c>
      <c r="H11541">
        <f t="shared" si="180"/>
        <v>2.7699999999999996</v>
      </c>
      <c r="I11541" s="103">
        <f>AVERAGE(H$10:H11541)</f>
        <v>0.63538241415192731</v>
      </c>
      <c r="J11541" s="2"/>
    </row>
    <row r="11542" spans="1:10">
      <c r="A11542" s="4">
        <v>39521</v>
      </c>
      <c r="B11542">
        <v>3.44</v>
      </c>
      <c r="F11542" s="4">
        <v>34180</v>
      </c>
      <c r="G11542">
        <v>3.07</v>
      </c>
      <c r="H11542">
        <f t="shared" si="180"/>
        <v>2.7600000000000002</v>
      </c>
      <c r="I11542" s="103">
        <f>AVERAGE(H$10:H11542)</f>
        <v>0.63556663487384257</v>
      </c>
      <c r="J11542" s="2"/>
    </row>
    <row r="11543" spans="1:10">
      <c r="A11543" s="4">
        <v>39524</v>
      </c>
      <c r="B11543">
        <v>3.34</v>
      </c>
      <c r="F11543" s="4">
        <v>34181</v>
      </c>
      <c r="G11543">
        <v>3.07</v>
      </c>
      <c r="H11543">
        <f t="shared" si="180"/>
        <v>2.7600000000000002</v>
      </c>
      <c r="I11543" s="103">
        <f>AVERAGE(H$10:H11543)</f>
        <v>0.63575082365181435</v>
      </c>
      <c r="J11543" s="2"/>
    </row>
    <row r="11544" spans="1:10">
      <c r="A11544" s="4">
        <v>39525</v>
      </c>
      <c r="B11544">
        <v>3.48</v>
      </c>
      <c r="F11544" s="4">
        <v>34182</v>
      </c>
      <c r="G11544">
        <v>3.07</v>
      </c>
      <c r="H11544">
        <f t="shared" si="180"/>
        <v>2.7600000000000002</v>
      </c>
      <c r="I11544" s="103">
        <f>AVERAGE(H$10:H11544)</f>
        <v>0.63593498049415054</v>
      </c>
      <c r="J11544" s="2"/>
    </row>
    <row r="11545" spans="1:10">
      <c r="A11545" s="4">
        <v>39526</v>
      </c>
      <c r="B11545">
        <v>3.38</v>
      </c>
      <c r="F11545" s="4">
        <v>34183</v>
      </c>
      <c r="G11545">
        <v>3.26</v>
      </c>
      <c r="H11545">
        <f t="shared" si="180"/>
        <v>2.59</v>
      </c>
      <c r="I11545" s="103">
        <f>AVERAGE(H$10:H11545)</f>
        <v>0.63610436893204114</v>
      </c>
      <c r="J11545" s="2"/>
    </row>
    <row r="11546" spans="1:10">
      <c r="A11546" s="4">
        <v>39527</v>
      </c>
      <c r="B11546">
        <v>3.34</v>
      </c>
      <c r="F11546" s="4">
        <v>34184</v>
      </c>
      <c r="G11546">
        <v>3.06</v>
      </c>
      <c r="H11546">
        <f t="shared" si="180"/>
        <v>2.77</v>
      </c>
      <c r="I11546" s="103">
        <f>AVERAGE(H$10:H11546)</f>
        <v>0.6362893299818001</v>
      </c>
      <c r="J11546" s="2"/>
    </row>
    <row r="11547" spans="1:10">
      <c r="A11547" s="4">
        <v>39531</v>
      </c>
      <c r="B11547">
        <v>3.56</v>
      </c>
      <c r="F11547" s="4">
        <v>34185</v>
      </c>
      <c r="G11547">
        <v>3.14</v>
      </c>
      <c r="H11547">
        <f t="shared" si="180"/>
        <v>2.73</v>
      </c>
      <c r="I11547" s="103">
        <f>AVERAGE(H$10:H11547)</f>
        <v>0.63647079216502223</v>
      </c>
      <c r="J11547" s="2"/>
    </row>
    <row r="11548" spans="1:10">
      <c r="A11548" s="4">
        <v>39532</v>
      </c>
      <c r="B11548">
        <v>3.51</v>
      </c>
      <c r="F11548" s="4">
        <v>34186</v>
      </c>
      <c r="G11548">
        <v>3.05</v>
      </c>
      <c r="H11548">
        <f t="shared" si="180"/>
        <v>2.8100000000000005</v>
      </c>
      <c r="I11548" s="103">
        <f>AVERAGE(H$10:H11548)</f>
        <v>0.63665915590606004</v>
      </c>
      <c r="J11548" s="2"/>
    </row>
    <row r="11549" spans="1:10">
      <c r="A11549" s="4">
        <v>39533</v>
      </c>
      <c r="B11549">
        <v>3.51</v>
      </c>
      <c r="F11549" s="4">
        <v>34187</v>
      </c>
      <c r="G11549">
        <v>2.96</v>
      </c>
      <c r="H11549">
        <f t="shared" si="180"/>
        <v>2.9000000000000004</v>
      </c>
      <c r="I11549" s="103">
        <f>AVERAGE(H$10:H11549)</f>
        <v>0.63685528596187402</v>
      </c>
      <c r="J11549" s="2"/>
    </row>
    <row r="11550" spans="1:10">
      <c r="A11550" s="4">
        <v>39534</v>
      </c>
      <c r="B11550">
        <v>3.56</v>
      </c>
      <c r="F11550" s="4">
        <v>34188</v>
      </c>
      <c r="G11550">
        <v>2.96</v>
      </c>
      <c r="H11550">
        <f t="shared" si="180"/>
        <v>2.9000000000000004</v>
      </c>
      <c r="I11550" s="103">
        <f>AVERAGE(H$10:H11550)</f>
        <v>0.63705138202928913</v>
      </c>
      <c r="J11550" s="2"/>
    </row>
    <row r="11551" spans="1:10">
      <c r="A11551" s="4">
        <v>39535</v>
      </c>
      <c r="B11551">
        <v>3.47</v>
      </c>
      <c r="F11551" s="4">
        <v>34189</v>
      </c>
      <c r="G11551">
        <v>2.96</v>
      </c>
      <c r="H11551">
        <f t="shared" si="180"/>
        <v>2.9000000000000004</v>
      </c>
      <c r="I11551" s="103">
        <f>AVERAGE(H$10:H11551)</f>
        <v>0.63724744411713963</v>
      </c>
      <c r="J11551" s="2"/>
    </row>
    <row r="11552" spans="1:10">
      <c r="A11552" s="4">
        <v>39538</v>
      </c>
      <c r="B11552">
        <v>3.45</v>
      </c>
      <c r="C11552" s="12" t="s">
        <v>95</v>
      </c>
      <c r="D11552" s="23">
        <f>AVERAGE(B11491:B11552)/100</f>
        <v>3.6712903225806448E-2</v>
      </c>
      <c r="F11552" s="4">
        <v>34190</v>
      </c>
      <c r="G11552">
        <v>3.04</v>
      </c>
      <c r="H11552">
        <f t="shared" si="180"/>
        <v>2.7800000000000002</v>
      </c>
      <c r="I11552" s="103">
        <f>AVERAGE(H$10:H11552)</f>
        <v>0.63743307632331503</v>
      </c>
      <c r="J11552" s="2"/>
    </row>
    <row r="11553" spans="1:10">
      <c r="A11553" s="4">
        <v>39539</v>
      </c>
      <c r="B11553">
        <v>3.57</v>
      </c>
      <c r="F11553" s="4">
        <v>34191</v>
      </c>
      <c r="G11553">
        <v>2.96</v>
      </c>
      <c r="H11553">
        <f t="shared" si="180"/>
        <v>2.8600000000000003</v>
      </c>
      <c r="I11553" s="103">
        <f>AVERAGE(H$10:H11553)</f>
        <v>0.63762560637560861</v>
      </c>
      <c r="J11553" s="2"/>
    </row>
    <row r="11554" spans="1:10">
      <c r="A11554" s="4">
        <v>39540</v>
      </c>
      <c r="B11554">
        <v>3.6</v>
      </c>
      <c r="F11554" s="4">
        <v>34192</v>
      </c>
      <c r="G11554">
        <v>2.92</v>
      </c>
      <c r="H11554">
        <f t="shared" si="180"/>
        <v>2.83</v>
      </c>
      <c r="I11554" s="103">
        <f>AVERAGE(H$10:H11554)</f>
        <v>0.6378155045474253</v>
      </c>
      <c r="J11554" s="2"/>
    </row>
    <row r="11555" spans="1:10">
      <c r="A11555" s="4">
        <v>39541</v>
      </c>
      <c r="B11555">
        <v>3.61</v>
      </c>
      <c r="F11555" s="4">
        <v>34193</v>
      </c>
      <c r="G11555">
        <v>2.97</v>
      </c>
      <c r="H11555">
        <f t="shared" si="180"/>
        <v>2.7999999999999994</v>
      </c>
      <c r="I11555" s="103">
        <f>AVERAGE(H$10:H11555)</f>
        <v>0.63800277152260743</v>
      </c>
      <c r="J11555" s="2"/>
    </row>
    <row r="11556" spans="1:10">
      <c r="A11556" s="4">
        <v>39542</v>
      </c>
      <c r="B11556">
        <v>3.5</v>
      </c>
      <c r="F11556" s="4">
        <v>34194</v>
      </c>
      <c r="G11556">
        <v>3</v>
      </c>
      <c r="H11556">
        <f t="shared" si="180"/>
        <v>2.7199999999999998</v>
      </c>
      <c r="I11556" s="103">
        <f>AVERAGE(H$10:H11556)</f>
        <v>0.63818307785572237</v>
      </c>
      <c r="J11556" s="2"/>
    </row>
    <row r="11557" spans="1:10">
      <c r="A11557" s="4">
        <v>39545</v>
      </c>
      <c r="B11557">
        <v>3.57</v>
      </c>
      <c r="F11557" s="4">
        <v>34195</v>
      </c>
      <c r="G11557">
        <v>3</v>
      </c>
      <c r="H11557">
        <f t="shared" si="180"/>
        <v>2.7199999999999998</v>
      </c>
      <c r="I11557" s="103">
        <f>AVERAGE(H$10:H11557)</f>
        <v>0.638363352961554</v>
      </c>
      <c r="J11557" s="2"/>
    </row>
    <row r="11558" spans="1:10">
      <c r="A11558" s="4">
        <v>39546</v>
      </c>
      <c r="B11558">
        <v>3.58</v>
      </c>
      <c r="F11558" s="4">
        <v>34196</v>
      </c>
      <c r="G11558">
        <v>3</v>
      </c>
      <c r="H11558">
        <f t="shared" si="180"/>
        <v>2.7199999999999998</v>
      </c>
      <c r="I11558" s="103">
        <f>AVERAGE(H$10:H11558)</f>
        <v>0.63854359684821427</v>
      </c>
      <c r="J11558" s="2"/>
    </row>
    <row r="11559" spans="1:10">
      <c r="A11559" s="4">
        <v>39547</v>
      </c>
      <c r="B11559">
        <v>3.49</v>
      </c>
      <c r="F11559" s="4">
        <v>34197</v>
      </c>
      <c r="G11559">
        <v>3.34</v>
      </c>
      <c r="H11559">
        <f t="shared" si="180"/>
        <v>2.34</v>
      </c>
      <c r="I11559" s="103">
        <f>AVERAGE(H$10:H11559)</f>
        <v>0.63869090909091142</v>
      </c>
      <c r="J11559" s="2"/>
    </row>
    <row r="11560" spans="1:10">
      <c r="A11560" s="4">
        <v>39548</v>
      </c>
      <c r="B11560">
        <v>3.55</v>
      </c>
      <c r="F11560" s="4">
        <v>34198</v>
      </c>
      <c r="G11560">
        <v>3.1</v>
      </c>
      <c r="H11560">
        <f t="shared" si="180"/>
        <v>2.6</v>
      </c>
      <c r="I11560" s="103">
        <f>AVERAGE(H$10:H11560)</f>
        <v>0.63886070470089407</v>
      </c>
      <c r="J11560" s="2"/>
    </row>
    <row r="11561" spans="1:10">
      <c r="A11561" s="4">
        <v>39549</v>
      </c>
      <c r="B11561">
        <v>3.49</v>
      </c>
      <c r="F11561" s="4">
        <v>34199</v>
      </c>
      <c r="G11561">
        <v>3.02</v>
      </c>
      <c r="H11561">
        <f t="shared" si="180"/>
        <v>2.6700000000000004</v>
      </c>
      <c r="I11561" s="103">
        <f>AVERAGE(H$10:H11561)</f>
        <v>0.63903653047091646</v>
      </c>
      <c r="J11561" s="2"/>
    </row>
    <row r="11562" spans="1:10">
      <c r="A11562" s="4">
        <v>39552</v>
      </c>
      <c r="B11562">
        <v>3.53</v>
      </c>
      <c r="F11562" s="4">
        <v>34200</v>
      </c>
      <c r="G11562">
        <v>3.02</v>
      </c>
      <c r="H11562">
        <f t="shared" si="180"/>
        <v>2.6199999999999997</v>
      </c>
      <c r="I11562" s="103">
        <f>AVERAGE(H$10:H11562)</f>
        <v>0.63920799792261984</v>
      </c>
      <c r="J11562" s="2"/>
    </row>
    <row r="11563" spans="1:10">
      <c r="A11563" s="4">
        <v>39553</v>
      </c>
      <c r="B11563">
        <v>3.6</v>
      </c>
      <c r="F11563" s="4">
        <v>34201</v>
      </c>
      <c r="G11563">
        <v>2.95</v>
      </c>
      <c r="H11563">
        <f t="shared" si="180"/>
        <v>2.66</v>
      </c>
      <c r="I11563" s="103">
        <f>AVERAGE(H$10:H11563)</f>
        <v>0.63938289769776935</v>
      </c>
      <c r="J11563" s="2"/>
    </row>
    <row r="11564" spans="1:10">
      <c r="A11564" s="4">
        <v>39554</v>
      </c>
      <c r="B11564">
        <v>3.72</v>
      </c>
      <c r="F11564" s="4">
        <v>34202</v>
      </c>
      <c r="G11564">
        <v>2.95</v>
      </c>
      <c r="H11564">
        <f t="shared" si="180"/>
        <v>2.66</v>
      </c>
      <c r="I11564" s="103">
        <f>AVERAGE(H$10:H11564)</f>
        <v>0.63955776720034851</v>
      </c>
      <c r="J11564" s="2"/>
    </row>
    <row r="11565" spans="1:10">
      <c r="A11565" s="4">
        <v>39555</v>
      </c>
      <c r="B11565">
        <v>3.75</v>
      </c>
      <c r="F11565" s="4">
        <v>34203</v>
      </c>
      <c r="G11565">
        <v>2.95</v>
      </c>
      <c r="H11565">
        <f t="shared" si="180"/>
        <v>2.66</v>
      </c>
      <c r="I11565" s="103">
        <f>AVERAGE(H$10:H11565)</f>
        <v>0.63973260643821617</v>
      </c>
      <c r="J11565" s="2"/>
    </row>
    <row r="11566" spans="1:10">
      <c r="A11566" s="4">
        <v>39556</v>
      </c>
      <c r="B11566">
        <v>3.77</v>
      </c>
      <c r="F11566" s="4">
        <v>34204</v>
      </c>
      <c r="G11566">
        <v>3.01</v>
      </c>
      <c r="H11566">
        <f t="shared" si="180"/>
        <v>2.59</v>
      </c>
      <c r="I11566" s="103">
        <f>AVERAGE(H$10:H11566)</f>
        <v>0.63990135848403795</v>
      </c>
      <c r="J11566" s="2"/>
    </row>
    <row r="11567" spans="1:10">
      <c r="A11567" s="4">
        <v>39559</v>
      </c>
      <c r="B11567">
        <v>3.75</v>
      </c>
      <c r="F11567" s="4">
        <v>34205</v>
      </c>
      <c r="G11567">
        <v>2.95</v>
      </c>
      <c r="H11567">
        <f t="shared" si="180"/>
        <v>2.59</v>
      </c>
      <c r="I11567" s="103">
        <f>AVERAGE(H$10:H11567)</f>
        <v>0.64007008132895193</v>
      </c>
      <c r="J11567" s="2"/>
    </row>
    <row r="11568" spans="1:10">
      <c r="A11568" s="4">
        <v>39560</v>
      </c>
      <c r="B11568">
        <v>3.74</v>
      </c>
      <c r="F11568" s="4">
        <v>34206</v>
      </c>
      <c r="G11568">
        <v>3.03</v>
      </c>
      <c r="H11568">
        <f t="shared" si="180"/>
        <v>2.48</v>
      </c>
      <c r="I11568" s="103">
        <f>AVERAGE(H$10:H11568)</f>
        <v>0.64022925858638513</v>
      </c>
      <c r="J11568" s="2"/>
    </row>
    <row r="11569" spans="1:10">
      <c r="A11569" s="4">
        <v>39561</v>
      </c>
      <c r="B11569">
        <v>3.77</v>
      </c>
      <c r="F11569" s="4">
        <v>34207</v>
      </c>
      <c r="G11569">
        <v>3.06</v>
      </c>
      <c r="H11569">
        <f t="shared" si="180"/>
        <v>2.36</v>
      </c>
      <c r="I11569" s="103">
        <f>AVERAGE(H$10:H11569)</f>
        <v>0.64037802768166319</v>
      </c>
      <c r="J11569" s="2"/>
    </row>
    <row r="11570" spans="1:10">
      <c r="A11570" s="4">
        <v>39562</v>
      </c>
      <c r="B11570">
        <v>3.87</v>
      </c>
      <c r="F11570" s="4">
        <v>34208</v>
      </c>
      <c r="G11570">
        <v>2.99</v>
      </c>
      <c r="H11570">
        <f t="shared" si="180"/>
        <v>2.4900000000000002</v>
      </c>
      <c r="I11570" s="103">
        <f>AVERAGE(H$10:H11570)</f>
        <v>0.64053801574258507</v>
      </c>
      <c r="J11570" s="2"/>
    </row>
    <row r="11571" spans="1:10">
      <c r="A11571" s="4">
        <v>39563</v>
      </c>
      <c r="B11571">
        <v>3.91</v>
      </c>
      <c r="F11571" s="4">
        <v>34209</v>
      </c>
      <c r="G11571">
        <v>2.99</v>
      </c>
      <c r="H11571">
        <f t="shared" si="180"/>
        <v>2.4900000000000002</v>
      </c>
      <c r="I11571" s="103">
        <f>AVERAGE(H$10:H11571)</f>
        <v>0.64069797612869961</v>
      </c>
      <c r="J11571" s="2"/>
    </row>
    <row r="11572" spans="1:10">
      <c r="A11572" s="4">
        <v>39566</v>
      </c>
      <c r="B11572">
        <v>3.86</v>
      </c>
      <c r="F11572" s="4">
        <v>34210</v>
      </c>
      <c r="G11572">
        <v>2.99</v>
      </c>
      <c r="H11572">
        <f t="shared" si="180"/>
        <v>2.4900000000000002</v>
      </c>
      <c r="I11572" s="103">
        <f>AVERAGE(H$10:H11572)</f>
        <v>0.64085790884718719</v>
      </c>
      <c r="J11572" s="2"/>
    </row>
    <row r="11573" spans="1:10">
      <c r="A11573" s="4">
        <v>39567</v>
      </c>
      <c r="B11573">
        <v>3.85</v>
      </c>
      <c r="F11573" s="4">
        <v>34211</v>
      </c>
      <c r="G11573">
        <v>3.11</v>
      </c>
      <c r="H11573">
        <f t="shared" si="180"/>
        <v>2.3300000000000005</v>
      </c>
      <c r="I11573" s="103">
        <f>AVERAGE(H$10:H11573)</f>
        <v>0.64100397786233354</v>
      </c>
      <c r="J11573" s="2"/>
    </row>
    <row r="11574" spans="1:10">
      <c r="A11574" s="4">
        <v>39568</v>
      </c>
      <c r="B11574">
        <v>3.77</v>
      </c>
      <c r="F11574" s="4">
        <v>34212</v>
      </c>
      <c r="G11574">
        <v>3.19</v>
      </c>
      <c r="H11574">
        <f t="shared" si="180"/>
        <v>2.2600000000000002</v>
      </c>
      <c r="I11574" s="103">
        <f>AVERAGE(H$10:H11574)</f>
        <v>0.64114396887159752</v>
      </c>
      <c r="J11574" s="2"/>
    </row>
    <row r="11575" spans="1:10">
      <c r="A11575" s="4">
        <v>39569</v>
      </c>
      <c r="B11575">
        <v>3.78</v>
      </c>
      <c r="F11575" s="4">
        <v>34213</v>
      </c>
      <c r="G11575">
        <v>3.25</v>
      </c>
      <c r="H11575">
        <f t="shared" si="180"/>
        <v>2.21</v>
      </c>
      <c r="I11575" s="103">
        <f>AVERAGE(H$10:H11575)</f>
        <v>0.64127961265779232</v>
      </c>
      <c r="J11575" s="2"/>
    </row>
    <row r="11576" spans="1:10">
      <c r="A11576" s="4">
        <v>39570</v>
      </c>
      <c r="B11576">
        <v>3.89</v>
      </c>
      <c r="F11576" s="4">
        <v>34214</v>
      </c>
      <c r="G11576">
        <v>3.03</v>
      </c>
      <c r="H11576">
        <f t="shared" si="180"/>
        <v>2.3800000000000003</v>
      </c>
      <c r="I11576" s="103">
        <f>AVERAGE(H$10:H11576)</f>
        <v>0.64142992997320181</v>
      </c>
      <c r="J11576" s="2"/>
    </row>
    <row r="11577" spans="1:10">
      <c r="A11577" s="4">
        <v>39573</v>
      </c>
      <c r="B11577">
        <v>3.88</v>
      </c>
      <c r="F11577" s="4">
        <v>34215</v>
      </c>
      <c r="G11577">
        <v>2.94</v>
      </c>
      <c r="H11577">
        <f t="shared" si="180"/>
        <v>2.3699999999999997</v>
      </c>
      <c r="I11577" s="103">
        <f>AVERAGE(H$10:H11577)</f>
        <v>0.64157935684647527</v>
      </c>
      <c r="J11577" s="2"/>
    </row>
    <row r="11578" spans="1:10">
      <c r="A11578" s="4">
        <v>39574</v>
      </c>
      <c r="B11578">
        <v>3.93</v>
      </c>
      <c r="F11578" s="4">
        <v>34216</v>
      </c>
      <c r="G11578">
        <v>2.94</v>
      </c>
      <c r="H11578">
        <f t="shared" si="180"/>
        <v>2.3699999999999997</v>
      </c>
      <c r="I11578" s="103">
        <f>AVERAGE(H$10:H11578)</f>
        <v>0.64172875788746009</v>
      </c>
      <c r="J11578" s="2"/>
    </row>
    <row r="11579" spans="1:10">
      <c r="A11579" s="4">
        <v>39575</v>
      </c>
      <c r="B11579">
        <v>3.87</v>
      </c>
      <c r="F11579" s="4">
        <v>34217</v>
      </c>
      <c r="G11579">
        <v>2.94</v>
      </c>
      <c r="H11579">
        <f t="shared" si="180"/>
        <v>2.3699999999999997</v>
      </c>
      <c r="I11579" s="103">
        <f>AVERAGE(H$10:H11579)</f>
        <v>0.64187813310285435</v>
      </c>
      <c r="J11579" s="2"/>
    </row>
    <row r="11580" spans="1:10">
      <c r="A11580" s="4">
        <v>39576</v>
      </c>
      <c r="B11580">
        <v>3.79</v>
      </c>
      <c r="F11580" s="4">
        <v>34218</v>
      </c>
      <c r="G11580">
        <v>2.94</v>
      </c>
      <c r="H11580">
        <f t="shared" si="180"/>
        <v>2.3699999999999997</v>
      </c>
      <c r="I11580" s="103">
        <f>AVERAGE(H$10:H11580)</f>
        <v>0.64202748249935404</v>
      </c>
      <c r="J11580" s="2"/>
    </row>
    <row r="11581" spans="1:10">
      <c r="A11581" s="4">
        <v>39577</v>
      </c>
      <c r="B11581">
        <v>3.77</v>
      </c>
      <c r="F11581" s="4">
        <v>34219</v>
      </c>
      <c r="G11581">
        <v>3.11</v>
      </c>
      <c r="H11581">
        <f t="shared" si="180"/>
        <v>2.1200000000000006</v>
      </c>
      <c r="I11581" s="103">
        <f>AVERAGE(H$10:H11581)</f>
        <v>0.64215520221223854</v>
      </c>
      <c r="J11581" s="2"/>
    </row>
    <row r="11582" spans="1:10">
      <c r="A11582" s="4">
        <v>39580</v>
      </c>
      <c r="B11582">
        <v>3.78</v>
      </c>
      <c r="F11582" s="4">
        <v>34220</v>
      </c>
      <c r="G11582">
        <v>3.02</v>
      </c>
      <c r="H11582">
        <f t="shared" si="180"/>
        <v>2.2100000000000004</v>
      </c>
      <c r="I11582" s="103">
        <f>AVERAGE(H$10:H11582)</f>
        <v>0.64229067657478833</v>
      </c>
      <c r="J11582" s="2"/>
    </row>
    <row r="11583" spans="1:10">
      <c r="A11583" s="4">
        <v>39581</v>
      </c>
      <c r="B11583">
        <v>3.9</v>
      </c>
      <c r="F11583" s="4">
        <v>34221</v>
      </c>
      <c r="G11583">
        <v>2.99</v>
      </c>
      <c r="H11583">
        <f t="shared" si="180"/>
        <v>2.3599999999999994</v>
      </c>
      <c r="I11583" s="103">
        <f>AVERAGE(H$10:H11583)</f>
        <v>0.64243908761016288</v>
      </c>
      <c r="J11583" s="2"/>
    </row>
    <row r="11584" spans="1:10">
      <c r="A11584" s="4">
        <v>39582</v>
      </c>
      <c r="B11584">
        <v>3.92</v>
      </c>
      <c r="F11584" s="4">
        <v>34222</v>
      </c>
      <c r="G11584">
        <v>2.94</v>
      </c>
      <c r="H11584">
        <f t="shared" si="180"/>
        <v>2.35</v>
      </c>
      <c r="I11584" s="103">
        <f>AVERAGE(H$10:H11584)</f>
        <v>0.64258660907127652</v>
      </c>
      <c r="J11584" s="2"/>
    </row>
    <row r="11585" spans="1:10">
      <c r="A11585" s="4">
        <v>39583</v>
      </c>
      <c r="B11585">
        <v>3.83</v>
      </c>
      <c r="F11585" s="4">
        <v>34223</v>
      </c>
      <c r="G11585">
        <v>2.94</v>
      </c>
      <c r="H11585">
        <f t="shared" si="180"/>
        <v>2.35</v>
      </c>
      <c r="I11585" s="103">
        <f>AVERAGE(H$10:H11585)</f>
        <v>0.64273410504492268</v>
      </c>
      <c r="J11585" s="2"/>
    </row>
    <row r="11586" spans="1:10">
      <c r="A11586" s="4">
        <v>39584</v>
      </c>
      <c r="B11586">
        <v>3.85</v>
      </c>
      <c r="F11586" s="4">
        <v>34224</v>
      </c>
      <c r="G11586">
        <v>2.94</v>
      </c>
      <c r="H11586">
        <f t="shared" si="180"/>
        <v>2.35</v>
      </c>
      <c r="I11586" s="103">
        <f>AVERAGE(H$10:H11586)</f>
        <v>0.64288157553770631</v>
      </c>
      <c r="J11586" s="2"/>
    </row>
    <row r="11587" spans="1:10">
      <c r="A11587" s="4">
        <v>39587</v>
      </c>
      <c r="B11587">
        <v>3.83</v>
      </c>
      <c r="F11587" s="4">
        <v>34225</v>
      </c>
      <c r="G11587">
        <v>3.05</v>
      </c>
      <c r="H11587">
        <f t="shared" si="180"/>
        <v>2.21</v>
      </c>
      <c r="I11587" s="103">
        <f>AVERAGE(H$10:H11587)</f>
        <v>0.64301692865780147</v>
      </c>
      <c r="J11587" s="2"/>
    </row>
    <row r="11588" spans="1:10">
      <c r="A11588" s="4">
        <v>39588</v>
      </c>
      <c r="B11588">
        <v>3.78</v>
      </c>
      <c r="F11588" s="4">
        <v>34226</v>
      </c>
      <c r="G11588">
        <v>3</v>
      </c>
      <c r="H11588">
        <f t="shared" si="180"/>
        <v>2.37</v>
      </c>
      <c r="I11588" s="103">
        <f>AVERAGE(H$10:H11588)</f>
        <v>0.64316607651783619</v>
      </c>
      <c r="J11588" s="2"/>
    </row>
    <row r="11589" spans="1:10">
      <c r="A11589" s="4">
        <v>39589</v>
      </c>
      <c r="B11589">
        <v>3.81</v>
      </c>
      <c r="F11589" s="4">
        <v>34227</v>
      </c>
      <c r="G11589">
        <v>3.38</v>
      </c>
      <c r="H11589">
        <f t="shared" si="180"/>
        <v>2.0099999999999998</v>
      </c>
      <c r="I11589" s="103">
        <f>AVERAGE(H$10:H11589)</f>
        <v>0.64328411053540813</v>
      </c>
      <c r="J11589" s="2"/>
    </row>
    <row r="11590" spans="1:10">
      <c r="A11590" s="4">
        <v>39590</v>
      </c>
      <c r="B11590">
        <v>3.92</v>
      </c>
      <c r="F11590" s="4">
        <v>34228</v>
      </c>
      <c r="G11590">
        <v>3.1</v>
      </c>
      <c r="H11590">
        <f t="shared" si="180"/>
        <v>2.27</v>
      </c>
      <c r="I11590" s="103">
        <f>AVERAGE(H$10:H11590)</f>
        <v>0.64342457473448111</v>
      </c>
      <c r="J11590" s="2"/>
    </row>
    <row r="11591" spans="1:10">
      <c r="A11591" s="4">
        <v>39591</v>
      </c>
      <c r="B11591">
        <v>3.85</v>
      </c>
      <c r="F11591" s="4">
        <v>34229</v>
      </c>
      <c r="G11591">
        <v>2.99</v>
      </c>
      <c r="H11591">
        <f t="shared" si="180"/>
        <v>2.3899999999999997</v>
      </c>
      <c r="I11591" s="103">
        <f>AVERAGE(H$10:H11591)</f>
        <v>0.6435753755828032</v>
      </c>
      <c r="J11591" s="2"/>
    </row>
    <row r="11592" spans="1:10">
      <c r="A11592" s="4">
        <v>39595</v>
      </c>
      <c r="B11592">
        <v>3.93</v>
      </c>
      <c r="F11592" s="4">
        <v>34230</v>
      </c>
      <c r="G11592">
        <v>2.99</v>
      </c>
      <c r="H11592">
        <f t="shared" si="180"/>
        <v>2.3899999999999997</v>
      </c>
      <c r="I11592" s="103">
        <f>AVERAGE(H$10:H11592)</f>
        <v>0.64372615039281944</v>
      </c>
      <c r="J11592" s="2"/>
    </row>
    <row r="11593" spans="1:10">
      <c r="A11593" s="4">
        <v>39596</v>
      </c>
      <c r="B11593">
        <v>4.03</v>
      </c>
      <c r="F11593" s="4">
        <v>34231</v>
      </c>
      <c r="G11593">
        <v>2.99</v>
      </c>
      <c r="H11593">
        <f t="shared" si="180"/>
        <v>2.3899999999999997</v>
      </c>
      <c r="I11593" s="103">
        <f>AVERAGE(H$10:H11593)</f>
        <v>0.64387689917127311</v>
      </c>
      <c r="J11593" s="2"/>
    </row>
    <row r="11594" spans="1:10">
      <c r="A11594" s="4">
        <v>39597</v>
      </c>
      <c r="B11594">
        <v>4.08</v>
      </c>
      <c r="F11594" s="4">
        <v>34232</v>
      </c>
      <c r="G11594">
        <v>3.38</v>
      </c>
      <c r="H11594">
        <f t="shared" ref="H11594:H11657" si="181">IFERROR(((VLOOKUP(F11594,$A$9:$B$14200,2,FALSE))-G11594),H11593)</f>
        <v>2.04</v>
      </c>
      <c r="I11594" s="103">
        <f>AVERAGE(H$10:H11594)</f>
        <v>0.64399741044454273</v>
      </c>
      <c r="J11594" s="2"/>
    </row>
    <row r="11595" spans="1:10">
      <c r="A11595" s="4">
        <v>39598</v>
      </c>
      <c r="B11595">
        <v>4.0599999999999996</v>
      </c>
      <c r="F11595" s="4">
        <v>34233</v>
      </c>
      <c r="G11595">
        <v>3.23</v>
      </c>
      <c r="H11595">
        <f t="shared" si="181"/>
        <v>2.2399999999999998</v>
      </c>
      <c r="I11595" s="103">
        <f>AVERAGE(H$10:H11595)</f>
        <v>0.6441351631279153</v>
      </c>
      <c r="J11595" s="2"/>
    </row>
    <row r="11596" spans="1:10">
      <c r="A11596" s="4">
        <v>39601</v>
      </c>
      <c r="B11596">
        <v>3.98</v>
      </c>
      <c r="F11596" s="4">
        <v>34234</v>
      </c>
      <c r="G11596">
        <v>3.14</v>
      </c>
      <c r="H11596">
        <f t="shared" si="181"/>
        <v>2.31</v>
      </c>
      <c r="I11596" s="103">
        <f>AVERAGE(H$10:H11596)</f>
        <v>0.64427893328730712</v>
      </c>
      <c r="J11596" s="2"/>
    </row>
    <row r="11597" spans="1:10">
      <c r="A11597" s="4">
        <v>39602</v>
      </c>
      <c r="B11597">
        <v>3.92</v>
      </c>
      <c r="F11597" s="4">
        <v>34235</v>
      </c>
      <c r="G11597">
        <v>3.06</v>
      </c>
      <c r="H11597">
        <f t="shared" si="181"/>
        <v>2.36</v>
      </c>
      <c r="I11597" s="103">
        <f>AVERAGE(H$10:H11597)</f>
        <v>0.64442699344149357</v>
      </c>
      <c r="J11597" s="2"/>
    </row>
    <row r="11598" spans="1:10">
      <c r="A11598" s="4">
        <v>39603</v>
      </c>
      <c r="B11598">
        <v>3.98</v>
      </c>
      <c r="F11598" s="4">
        <v>34236</v>
      </c>
      <c r="G11598">
        <v>2.99</v>
      </c>
      <c r="H11598">
        <f t="shared" si="181"/>
        <v>2.4299999999999997</v>
      </c>
      <c r="I11598" s="103">
        <f>AVERAGE(H$10:H11598)</f>
        <v>0.64458106825438155</v>
      </c>
      <c r="J11598" s="2"/>
    </row>
    <row r="11599" spans="1:10">
      <c r="A11599" s="4">
        <v>39604</v>
      </c>
      <c r="B11599">
        <v>4.0599999999999996</v>
      </c>
      <c r="F11599" s="4">
        <v>34237</v>
      </c>
      <c r="G11599">
        <v>2.99</v>
      </c>
      <c r="H11599">
        <f t="shared" si="181"/>
        <v>2.4299999999999997</v>
      </c>
      <c r="I11599" s="103">
        <f>AVERAGE(H$10:H11599)</f>
        <v>0.64473511647972626</v>
      </c>
      <c r="J11599" s="2"/>
    </row>
    <row r="11600" spans="1:10">
      <c r="A11600" s="4">
        <v>39605</v>
      </c>
      <c r="B11600">
        <v>3.94</v>
      </c>
      <c r="F11600" s="4">
        <v>34238</v>
      </c>
      <c r="G11600">
        <v>2.99</v>
      </c>
      <c r="H11600">
        <f t="shared" si="181"/>
        <v>2.4299999999999997</v>
      </c>
      <c r="I11600" s="103">
        <f>AVERAGE(H$10:H11600)</f>
        <v>0.64488913812440929</v>
      </c>
      <c r="J11600" s="2"/>
    </row>
    <row r="11601" spans="1:10">
      <c r="A11601" s="4">
        <v>39608</v>
      </c>
      <c r="B11601">
        <v>4.0199999999999996</v>
      </c>
      <c r="F11601" s="4">
        <v>34239</v>
      </c>
      <c r="G11601">
        <v>3.16</v>
      </c>
      <c r="H11601">
        <f t="shared" si="181"/>
        <v>2.1399999999999997</v>
      </c>
      <c r="I11601" s="103">
        <f>AVERAGE(H$10:H11601)</f>
        <v>0.6450181159420314</v>
      </c>
      <c r="J11601" s="2"/>
    </row>
    <row r="11602" spans="1:10">
      <c r="A11602" s="4">
        <v>39609</v>
      </c>
      <c r="B11602">
        <v>4.1100000000000003</v>
      </c>
      <c r="F11602" s="4">
        <v>34240</v>
      </c>
      <c r="G11602">
        <v>3.08</v>
      </c>
      <c r="H11602">
        <f t="shared" si="181"/>
        <v>2.2000000000000002</v>
      </c>
      <c r="I11602" s="103">
        <f>AVERAGE(H$10:H11602)</f>
        <v>0.64515224704563345</v>
      </c>
      <c r="J11602" s="2"/>
    </row>
    <row r="11603" spans="1:10">
      <c r="A11603" s="4">
        <v>39610</v>
      </c>
      <c r="B11603">
        <v>4.0999999999999996</v>
      </c>
      <c r="F11603" s="4">
        <v>34241</v>
      </c>
      <c r="G11603">
        <v>3.1</v>
      </c>
      <c r="H11603">
        <f t="shared" si="181"/>
        <v>2.2499999999999996</v>
      </c>
      <c r="I11603" s="103">
        <f>AVERAGE(H$10:H11603)</f>
        <v>0.64529066758668518</v>
      </c>
      <c r="J11603" s="2"/>
    </row>
    <row r="11604" spans="1:10">
      <c r="A11604" s="4">
        <v>39611</v>
      </c>
      <c r="B11604">
        <v>4.2300000000000004</v>
      </c>
      <c r="F11604" s="4">
        <v>34242</v>
      </c>
      <c r="G11604">
        <v>3.99</v>
      </c>
      <c r="H11604">
        <f t="shared" si="181"/>
        <v>1.4100000000000001</v>
      </c>
      <c r="I11604" s="103">
        <f>AVERAGE(H$10:H11604)</f>
        <v>0.64535661923243015</v>
      </c>
      <c r="J11604" s="2"/>
    </row>
    <row r="11605" spans="1:10">
      <c r="A11605" s="4">
        <v>39612</v>
      </c>
      <c r="B11605">
        <v>4.2699999999999996</v>
      </c>
      <c r="F11605" s="4">
        <v>34243</v>
      </c>
      <c r="G11605">
        <v>3.19</v>
      </c>
      <c r="H11605">
        <f t="shared" si="181"/>
        <v>2.15</v>
      </c>
      <c r="I11605" s="103">
        <f>AVERAGE(H$10:H11605)</f>
        <v>0.64548637461193759</v>
      </c>
      <c r="J11605" s="2"/>
    </row>
    <row r="11606" spans="1:10">
      <c r="A11606" s="4">
        <v>39615</v>
      </c>
      <c r="B11606">
        <v>4.25</v>
      </c>
      <c r="F11606" s="4">
        <v>34244</v>
      </c>
      <c r="G11606">
        <v>3.19</v>
      </c>
      <c r="H11606">
        <f t="shared" si="181"/>
        <v>2.15</v>
      </c>
      <c r="I11606" s="103">
        <f>AVERAGE(H$10:H11606)</f>
        <v>0.64561610761404042</v>
      </c>
      <c r="J11606" s="2"/>
    </row>
    <row r="11607" spans="1:10">
      <c r="A11607" s="4">
        <v>39616</v>
      </c>
      <c r="B11607">
        <v>4.2300000000000004</v>
      </c>
      <c r="F11607" s="4">
        <v>34245</v>
      </c>
      <c r="G11607">
        <v>3.19</v>
      </c>
      <c r="H11607">
        <f t="shared" si="181"/>
        <v>2.15</v>
      </c>
      <c r="I11607" s="103">
        <f>AVERAGE(H$10:H11607)</f>
        <v>0.64574581824452726</v>
      </c>
      <c r="J11607" s="2"/>
    </row>
    <row r="11608" spans="1:10">
      <c r="A11608" s="4">
        <v>39617</v>
      </c>
      <c r="B11608">
        <v>4.16</v>
      </c>
      <c r="F11608" s="4">
        <v>34246</v>
      </c>
      <c r="G11608">
        <v>3.11</v>
      </c>
      <c r="H11608">
        <f t="shared" si="181"/>
        <v>2.23</v>
      </c>
      <c r="I11608" s="103">
        <f>AVERAGE(H$10:H11608)</f>
        <v>0.64588240365548988</v>
      </c>
      <c r="J11608" s="2"/>
    </row>
    <row r="11609" spans="1:10">
      <c r="A11609" s="4">
        <v>39618</v>
      </c>
      <c r="B11609">
        <v>4.22</v>
      </c>
      <c r="F11609" s="4">
        <v>34247</v>
      </c>
      <c r="G11609">
        <v>3.04</v>
      </c>
      <c r="H11609">
        <f t="shared" si="181"/>
        <v>2.3099999999999996</v>
      </c>
      <c r="I11609" s="103">
        <f>AVERAGE(H$10:H11609)</f>
        <v>0.64602586206896784</v>
      </c>
      <c r="J11609" s="2"/>
    </row>
    <row r="11610" spans="1:10">
      <c r="A11610" s="4">
        <v>39619</v>
      </c>
      <c r="B11610">
        <v>4.16</v>
      </c>
      <c r="F11610" s="4">
        <v>34248</v>
      </c>
      <c r="G11610">
        <v>2.98</v>
      </c>
      <c r="H11610">
        <f t="shared" si="181"/>
        <v>2.3699999999999997</v>
      </c>
      <c r="I11610" s="103">
        <f>AVERAGE(H$10:H11610)</f>
        <v>0.64617446771830245</v>
      </c>
      <c r="J11610" s="2"/>
    </row>
    <row r="11611" spans="1:10">
      <c r="A11611" s="4">
        <v>39622</v>
      </c>
      <c r="B11611">
        <v>4.1900000000000004</v>
      </c>
      <c r="F11611" s="4">
        <v>34249</v>
      </c>
      <c r="G11611">
        <v>2.95</v>
      </c>
      <c r="H11611">
        <f t="shared" si="181"/>
        <v>2.38</v>
      </c>
      <c r="I11611" s="103">
        <f>AVERAGE(H$10:H11611)</f>
        <v>0.64632390967074871</v>
      </c>
      <c r="J11611" s="2"/>
    </row>
    <row r="11612" spans="1:10">
      <c r="A11612" s="4">
        <v>39623</v>
      </c>
      <c r="B11612">
        <v>4.0999999999999996</v>
      </c>
      <c r="F11612" s="4">
        <v>34250</v>
      </c>
      <c r="G11612">
        <v>2.87</v>
      </c>
      <c r="H11612">
        <f t="shared" si="181"/>
        <v>2.3899999999999997</v>
      </c>
      <c r="I11612" s="103">
        <f>AVERAGE(H$10:H11612)</f>
        <v>0.64647418771007736</v>
      </c>
      <c r="J11612" s="2"/>
    </row>
    <row r="11613" spans="1:10">
      <c r="A11613" s="4">
        <v>39624</v>
      </c>
      <c r="B11613">
        <v>4.12</v>
      </c>
      <c r="F11613" s="4">
        <v>34251</v>
      </c>
      <c r="G11613">
        <v>2.87</v>
      </c>
      <c r="H11613">
        <f t="shared" si="181"/>
        <v>2.3899999999999997</v>
      </c>
      <c r="I11613" s="103">
        <f>AVERAGE(H$10:H11613)</f>
        <v>0.64662443984833051</v>
      </c>
      <c r="J11613" s="2"/>
    </row>
    <row r="11614" spans="1:10">
      <c r="A11614" s="4">
        <v>39625</v>
      </c>
      <c r="B11614">
        <v>4.07</v>
      </c>
      <c r="F11614" s="4">
        <v>34252</v>
      </c>
      <c r="G11614">
        <v>2.87</v>
      </c>
      <c r="H11614">
        <f t="shared" si="181"/>
        <v>2.3899999999999997</v>
      </c>
      <c r="I11614" s="103">
        <f>AVERAGE(H$10:H11614)</f>
        <v>0.64677466609220402</v>
      </c>
      <c r="J11614" s="2"/>
    </row>
    <row r="11615" spans="1:10">
      <c r="A11615" s="4">
        <v>39626</v>
      </c>
      <c r="B11615">
        <v>3.99</v>
      </c>
      <c r="F11615" s="4">
        <v>34253</v>
      </c>
      <c r="G11615">
        <v>2.87</v>
      </c>
      <c r="H11615">
        <f t="shared" si="181"/>
        <v>2.3899999999999997</v>
      </c>
      <c r="I11615" s="103">
        <f>AVERAGE(H$10:H11615)</f>
        <v>0.6469248664483912</v>
      </c>
      <c r="J11615" s="2"/>
    </row>
    <row r="11616" spans="1:10">
      <c r="A11616" s="4">
        <v>39629</v>
      </c>
      <c r="B11616">
        <v>3.99</v>
      </c>
      <c r="C11616" s="12" t="s">
        <v>96</v>
      </c>
      <c r="D11616" s="23">
        <f>AVERAGE(B11552:B11616)/100</f>
        <v>3.8749230769230772E-2</v>
      </c>
      <c r="F11616" s="4">
        <v>34254</v>
      </c>
      <c r="G11616">
        <v>3.07</v>
      </c>
      <c r="H11616">
        <f t="shared" si="181"/>
        <v>2.1999999999999997</v>
      </c>
      <c r="I11616" s="103">
        <f>AVERAGE(H$10:H11616)</f>
        <v>0.64705867149134388</v>
      </c>
      <c r="J11616" s="2"/>
    </row>
    <row r="11617" spans="1:10">
      <c r="A11617" s="4">
        <v>39630</v>
      </c>
      <c r="B11617">
        <v>4.01</v>
      </c>
      <c r="F11617" s="4">
        <v>34255</v>
      </c>
      <c r="G11617">
        <v>2.85</v>
      </c>
      <c r="H11617">
        <f t="shared" si="181"/>
        <v>2.4199999999999995</v>
      </c>
      <c r="I11617" s="103">
        <f>AVERAGE(H$10:H11617)</f>
        <v>0.64721140592694937</v>
      </c>
      <c r="J11617" s="2"/>
    </row>
    <row r="11618" spans="1:10">
      <c r="A11618" s="4">
        <v>39631</v>
      </c>
      <c r="B11618">
        <v>3.99</v>
      </c>
      <c r="F11618" s="4">
        <v>34256</v>
      </c>
      <c r="G11618">
        <v>2.99</v>
      </c>
      <c r="H11618">
        <f t="shared" si="181"/>
        <v>2.2400000000000002</v>
      </c>
      <c r="I11618" s="103">
        <f>AVERAGE(H$10:H11618)</f>
        <v>0.64734860883797296</v>
      </c>
      <c r="J11618" s="2"/>
    </row>
    <row r="11619" spans="1:10">
      <c r="A11619" s="4">
        <v>39632</v>
      </c>
      <c r="B11619">
        <v>3.99</v>
      </c>
      <c r="F11619" s="4">
        <v>34257</v>
      </c>
      <c r="G11619">
        <v>2.97</v>
      </c>
      <c r="H11619">
        <f t="shared" si="181"/>
        <v>2.2200000000000002</v>
      </c>
      <c r="I11619" s="103">
        <f>AVERAGE(H$10:H11619)</f>
        <v>0.64748406546081205</v>
      </c>
      <c r="J11619" s="2"/>
    </row>
    <row r="11620" spans="1:10">
      <c r="A11620" s="4">
        <v>39636</v>
      </c>
      <c r="B11620">
        <v>3.95</v>
      </c>
      <c r="F11620" s="4">
        <v>34258</v>
      </c>
      <c r="G11620">
        <v>2.97</v>
      </c>
      <c r="H11620">
        <f t="shared" si="181"/>
        <v>2.2200000000000002</v>
      </c>
      <c r="I11620" s="103">
        <f>AVERAGE(H$10:H11620)</f>
        <v>0.64761949875118663</v>
      </c>
      <c r="J11620" s="2"/>
    </row>
    <row r="11621" spans="1:10">
      <c r="A11621" s="4">
        <v>39637</v>
      </c>
      <c r="B11621">
        <v>3.91</v>
      </c>
      <c r="F11621" s="4">
        <v>34259</v>
      </c>
      <c r="G11621">
        <v>2.97</v>
      </c>
      <c r="H11621">
        <f t="shared" si="181"/>
        <v>2.2200000000000002</v>
      </c>
      <c r="I11621" s="103">
        <f>AVERAGE(H$10:H11621)</f>
        <v>0.64775490871512476</v>
      </c>
      <c r="J11621" s="2"/>
    </row>
    <row r="11622" spans="1:10">
      <c r="A11622" s="4">
        <v>39638</v>
      </c>
      <c r="B11622">
        <v>3.85</v>
      </c>
      <c r="F11622" s="4">
        <v>34260</v>
      </c>
      <c r="G11622">
        <v>3.03</v>
      </c>
      <c r="H11622">
        <f t="shared" si="181"/>
        <v>2.2399999999999998</v>
      </c>
      <c r="I11622" s="103">
        <f>AVERAGE(H$10:H11622)</f>
        <v>0.6478920175665227</v>
      </c>
      <c r="J11622" s="2"/>
    </row>
    <row r="11623" spans="1:10">
      <c r="A11623" s="4">
        <v>39639</v>
      </c>
      <c r="B11623">
        <v>3.83</v>
      </c>
      <c r="F11623" s="4">
        <v>34261</v>
      </c>
      <c r="G11623">
        <v>2.94</v>
      </c>
      <c r="H11623">
        <f t="shared" si="181"/>
        <v>2.3299999999999996</v>
      </c>
      <c r="I11623" s="103">
        <f>AVERAGE(H$10:H11623)</f>
        <v>0.64803685207508421</v>
      </c>
      <c r="J11623" s="2"/>
    </row>
    <row r="11624" spans="1:10">
      <c r="A11624" s="4">
        <v>39640</v>
      </c>
      <c r="B11624">
        <v>3.96</v>
      </c>
      <c r="F11624" s="4">
        <v>34262</v>
      </c>
      <c r="G11624">
        <v>2.91</v>
      </c>
      <c r="H11624">
        <f t="shared" si="181"/>
        <v>2.3499999999999996</v>
      </c>
      <c r="I11624" s="103">
        <f>AVERAGE(H$10:H11624)</f>
        <v>0.64818338355574934</v>
      </c>
      <c r="J11624" s="2"/>
    </row>
    <row r="11625" spans="1:10">
      <c r="A11625" s="4">
        <v>39643</v>
      </c>
      <c r="B11625">
        <v>3.9</v>
      </c>
      <c r="F11625" s="4">
        <v>34263</v>
      </c>
      <c r="G11625">
        <v>2.94</v>
      </c>
      <c r="H11625">
        <f t="shared" si="181"/>
        <v>2.4099999999999997</v>
      </c>
      <c r="I11625" s="103">
        <f>AVERAGE(H$10:H11625)</f>
        <v>0.6483350550964212</v>
      </c>
      <c r="J11625" s="2"/>
    </row>
    <row r="11626" spans="1:10">
      <c r="A11626" s="4">
        <v>39644</v>
      </c>
      <c r="B11626">
        <v>3.87</v>
      </c>
      <c r="F11626" s="4">
        <v>34264</v>
      </c>
      <c r="G11626">
        <v>2.95</v>
      </c>
      <c r="H11626">
        <f t="shared" si="181"/>
        <v>2.4699999999999998</v>
      </c>
      <c r="I11626" s="103">
        <f>AVERAGE(H$10:H11626)</f>
        <v>0.64849186536971926</v>
      </c>
      <c r="J11626" s="2"/>
    </row>
    <row r="11627" spans="1:10">
      <c r="A11627" s="4">
        <v>39645</v>
      </c>
      <c r="B11627">
        <v>3.97</v>
      </c>
      <c r="F11627" s="4">
        <v>34265</v>
      </c>
      <c r="G11627">
        <v>2.95</v>
      </c>
      <c r="H11627">
        <f t="shared" si="181"/>
        <v>2.4699999999999998</v>
      </c>
      <c r="I11627" s="103">
        <f>AVERAGE(H$10:H11627)</f>
        <v>0.64864864864865113</v>
      </c>
      <c r="J11627" s="2"/>
    </row>
    <row r="11628" spans="1:10">
      <c r="A11628" s="4">
        <v>39646</v>
      </c>
      <c r="B11628">
        <v>4.07</v>
      </c>
      <c r="F11628" s="4">
        <v>34266</v>
      </c>
      <c r="G11628">
        <v>2.95</v>
      </c>
      <c r="H11628">
        <f t="shared" si="181"/>
        <v>2.4699999999999998</v>
      </c>
      <c r="I11628" s="103">
        <f>AVERAGE(H$10:H11628)</f>
        <v>0.64880540494018668</v>
      </c>
      <c r="J11628" s="2"/>
    </row>
    <row r="11629" spans="1:10">
      <c r="A11629" s="4">
        <v>39647</v>
      </c>
      <c r="B11629">
        <v>4.1100000000000003</v>
      </c>
      <c r="F11629" s="4">
        <v>34267</v>
      </c>
      <c r="G11629">
        <v>3.17</v>
      </c>
      <c r="H11629">
        <f t="shared" si="181"/>
        <v>2.2999999999999998</v>
      </c>
      <c r="I11629" s="103">
        <f>AVERAGE(H$10:H11629)</f>
        <v>0.64894750430292858</v>
      </c>
      <c r="J11629" s="2"/>
    </row>
    <row r="11630" spans="1:10">
      <c r="A11630" s="4">
        <v>39650</v>
      </c>
      <c r="B11630">
        <v>4.09</v>
      </c>
      <c r="F11630" s="4">
        <v>34268</v>
      </c>
      <c r="G11630">
        <v>3.03</v>
      </c>
      <c r="H11630">
        <f t="shared" si="181"/>
        <v>2.4</v>
      </c>
      <c r="I11630" s="103">
        <f>AVERAGE(H$10:H11630)</f>
        <v>0.64909818432148947</v>
      </c>
      <c r="J11630" s="2"/>
    </row>
    <row r="11631" spans="1:10">
      <c r="A11631" s="4">
        <v>39651</v>
      </c>
      <c r="B11631">
        <v>4.1399999999999997</v>
      </c>
      <c r="F11631" s="4">
        <v>34269</v>
      </c>
      <c r="G11631">
        <v>2.82</v>
      </c>
      <c r="H11631">
        <f t="shared" si="181"/>
        <v>2.6200000000000006</v>
      </c>
      <c r="I11631" s="103">
        <f>AVERAGE(H$10:H11631)</f>
        <v>0.64926776802615982</v>
      </c>
      <c r="J11631" s="2"/>
    </row>
    <row r="11632" spans="1:10">
      <c r="A11632" s="4">
        <v>39652</v>
      </c>
      <c r="B11632">
        <v>4.16</v>
      </c>
      <c r="F11632" s="4">
        <v>34270</v>
      </c>
      <c r="G11632">
        <v>3.04</v>
      </c>
      <c r="H11632">
        <f t="shared" si="181"/>
        <v>2.37</v>
      </c>
      <c r="I11632" s="103">
        <f>AVERAGE(H$10:H11632)</f>
        <v>0.64941581347328825</v>
      </c>
      <c r="J11632" s="2"/>
    </row>
    <row r="11633" spans="1:10">
      <c r="A11633" s="4">
        <v>39653</v>
      </c>
      <c r="B11633">
        <v>4.03</v>
      </c>
      <c r="F11633" s="4">
        <v>34271</v>
      </c>
      <c r="G11633">
        <v>3.03</v>
      </c>
      <c r="H11633">
        <f t="shared" si="181"/>
        <v>2.4</v>
      </c>
      <c r="I11633" s="103">
        <f>AVERAGE(H$10:H11633)</f>
        <v>0.64956641431521234</v>
      </c>
      <c r="J11633" s="2"/>
    </row>
    <row r="11634" spans="1:10">
      <c r="A11634" s="4">
        <v>39654</v>
      </c>
      <c r="B11634">
        <v>4.13</v>
      </c>
      <c r="F11634" s="4">
        <v>34272</v>
      </c>
      <c r="G11634">
        <v>3.03</v>
      </c>
      <c r="H11634">
        <f t="shared" si="181"/>
        <v>2.4</v>
      </c>
      <c r="I11634" s="103">
        <f>AVERAGE(H$10:H11634)</f>
        <v>0.64971698924731425</v>
      </c>
      <c r="J11634" s="2"/>
    </row>
    <row r="11635" spans="1:10">
      <c r="A11635" s="4">
        <v>39657</v>
      </c>
      <c r="B11635">
        <v>4.0599999999999996</v>
      </c>
      <c r="F11635" s="4">
        <v>34273</v>
      </c>
      <c r="G11635">
        <v>3.03</v>
      </c>
      <c r="H11635">
        <f t="shared" si="181"/>
        <v>2.4</v>
      </c>
      <c r="I11635" s="103">
        <f>AVERAGE(H$10:H11635)</f>
        <v>0.64986753827627974</v>
      </c>
      <c r="J11635" s="2"/>
    </row>
    <row r="11636" spans="1:10">
      <c r="A11636" s="4">
        <v>39658</v>
      </c>
      <c r="B11636">
        <v>4.09</v>
      </c>
      <c r="F11636" s="4">
        <v>34274</v>
      </c>
      <c r="G11636">
        <v>3.15</v>
      </c>
      <c r="H11636">
        <f t="shared" si="181"/>
        <v>2.4099999999999997</v>
      </c>
      <c r="I11636" s="103">
        <f>AVERAGE(H$10:H11636)</f>
        <v>0.65001892147587748</v>
      </c>
      <c r="J11636" s="2"/>
    </row>
    <row r="11637" spans="1:10">
      <c r="A11637" s="4">
        <v>39659</v>
      </c>
      <c r="B11637">
        <v>4.07</v>
      </c>
      <c r="F11637" s="4">
        <v>34275</v>
      </c>
      <c r="G11637">
        <v>3.02</v>
      </c>
      <c r="H11637">
        <f t="shared" si="181"/>
        <v>2.61</v>
      </c>
      <c r="I11637" s="103">
        <f>AVERAGE(H$10:H11637)</f>
        <v>0.65018747850017433</v>
      </c>
      <c r="J11637" s="2"/>
    </row>
    <row r="11638" spans="1:10">
      <c r="A11638" s="4">
        <v>39660</v>
      </c>
      <c r="B11638">
        <v>3.99</v>
      </c>
      <c r="F11638" s="4">
        <v>34276</v>
      </c>
      <c r="G11638">
        <v>2.98</v>
      </c>
      <c r="H11638">
        <f t="shared" si="181"/>
        <v>2.69</v>
      </c>
      <c r="I11638" s="103">
        <f>AVERAGE(H$10:H11638)</f>
        <v>0.65036288588872881</v>
      </c>
      <c r="J11638" s="2"/>
    </row>
    <row r="11639" spans="1:10">
      <c r="A11639" s="4">
        <v>39661</v>
      </c>
      <c r="B11639">
        <v>3.97</v>
      </c>
      <c r="F11639" s="4">
        <v>34277</v>
      </c>
      <c r="G11639">
        <v>2.99</v>
      </c>
      <c r="H11639">
        <f t="shared" si="181"/>
        <v>2.6799999999999997</v>
      </c>
      <c r="I11639" s="103">
        <f>AVERAGE(H$10:H11639)</f>
        <v>0.65053740326741416</v>
      </c>
      <c r="J11639" s="2"/>
    </row>
    <row r="11640" spans="1:10">
      <c r="A11640" s="4">
        <v>39664</v>
      </c>
      <c r="B11640">
        <v>3.98</v>
      </c>
      <c r="F11640" s="4">
        <v>34278</v>
      </c>
      <c r="G11640">
        <v>2.95</v>
      </c>
      <c r="H11640">
        <f t="shared" si="181"/>
        <v>2.8</v>
      </c>
      <c r="I11640" s="103">
        <f>AVERAGE(H$10:H11640)</f>
        <v>0.65072220789270285</v>
      </c>
      <c r="J11640" s="2"/>
    </row>
    <row r="11641" spans="1:10">
      <c r="A11641" s="4">
        <v>39665</v>
      </c>
      <c r="B11641">
        <v>4.04</v>
      </c>
      <c r="F11641" s="4">
        <v>34279</v>
      </c>
      <c r="G11641">
        <v>2.95</v>
      </c>
      <c r="H11641">
        <f t="shared" si="181"/>
        <v>2.8</v>
      </c>
      <c r="I11641" s="103">
        <f>AVERAGE(H$10:H11641)</f>
        <v>0.65090698074278097</v>
      </c>
      <c r="J11641" s="2"/>
    </row>
    <row r="11642" spans="1:10">
      <c r="A11642" s="4">
        <v>39666</v>
      </c>
      <c r="B11642">
        <v>4.0599999999999996</v>
      </c>
      <c r="F11642" s="4">
        <v>34280</v>
      </c>
      <c r="G11642">
        <v>2.95</v>
      </c>
      <c r="H11642">
        <f t="shared" si="181"/>
        <v>2.8</v>
      </c>
      <c r="I11642" s="103">
        <f>AVERAGE(H$10:H11642)</f>
        <v>0.65109172182584263</v>
      </c>
      <c r="J11642" s="2"/>
    </row>
    <row r="11643" spans="1:10">
      <c r="A11643" s="4">
        <v>39667</v>
      </c>
      <c r="B11643">
        <v>3.92</v>
      </c>
      <c r="F11643" s="4">
        <v>34281</v>
      </c>
      <c r="G11643">
        <v>3.04</v>
      </c>
      <c r="H11643">
        <f t="shared" si="181"/>
        <v>2.66</v>
      </c>
      <c r="I11643" s="103">
        <f>AVERAGE(H$10:H11643)</f>
        <v>0.65126439745573561</v>
      </c>
      <c r="J11643" s="2"/>
    </row>
    <row r="11644" spans="1:10">
      <c r="A11644" s="4">
        <v>39668</v>
      </c>
      <c r="B11644">
        <v>3.94</v>
      </c>
      <c r="F11644" s="4">
        <v>34282</v>
      </c>
      <c r="G11644">
        <v>2.95</v>
      </c>
      <c r="H11644">
        <f t="shared" si="181"/>
        <v>2.6899999999999995</v>
      </c>
      <c r="I11644" s="103">
        <f>AVERAGE(H$10:H11644)</f>
        <v>0.6514396218306856</v>
      </c>
      <c r="J11644" s="2"/>
    </row>
    <row r="11645" spans="1:10">
      <c r="A11645" s="4">
        <v>39671</v>
      </c>
      <c r="B11645">
        <v>3.99</v>
      </c>
      <c r="F11645" s="4">
        <v>34283</v>
      </c>
      <c r="G11645">
        <v>2.91</v>
      </c>
      <c r="H11645">
        <f t="shared" si="181"/>
        <v>2.8099999999999996</v>
      </c>
      <c r="I11645" s="103">
        <f>AVERAGE(H$10:H11645)</f>
        <v>0.65162512891028079</v>
      </c>
      <c r="J11645" s="2"/>
    </row>
    <row r="11646" spans="1:10">
      <c r="A11646" s="4">
        <v>39672</v>
      </c>
      <c r="B11646">
        <v>3.91</v>
      </c>
      <c r="F11646" s="4">
        <v>34284</v>
      </c>
      <c r="G11646">
        <v>2.91</v>
      </c>
      <c r="H11646">
        <f t="shared" si="181"/>
        <v>2.8099999999999996</v>
      </c>
      <c r="I11646" s="103">
        <f>AVERAGE(H$10:H11646)</f>
        <v>0.65181060410759029</v>
      </c>
      <c r="J11646" s="2"/>
    </row>
    <row r="11647" spans="1:10">
      <c r="A11647" s="4">
        <v>39673</v>
      </c>
      <c r="B11647">
        <v>3.94</v>
      </c>
      <c r="F11647" s="4">
        <v>34285</v>
      </c>
      <c r="G11647">
        <v>3.03</v>
      </c>
      <c r="H11647">
        <f t="shared" si="181"/>
        <v>2.6300000000000003</v>
      </c>
      <c r="I11647" s="103">
        <f>AVERAGE(H$10:H11647)</f>
        <v>0.65198058085581956</v>
      </c>
      <c r="J11647" s="2"/>
    </row>
    <row r="11648" spans="1:10">
      <c r="A11648" s="4">
        <v>39674</v>
      </c>
      <c r="B11648">
        <v>3.89</v>
      </c>
      <c r="F11648" s="4">
        <v>34286</v>
      </c>
      <c r="G11648">
        <v>3.03</v>
      </c>
      <c r="H11648">
        <f t="shared" si="181"/>
        <v>2.6300000000000003</v>
      </c>
      <c r="I11648" s="103">
        <f>AVERAGE(H$10:H11648)</f>
        <v>0.6521505283959127</v>
      </c>
      <c r="J11648" s="2"/>
    </row>
    <row r="11649" spans="1:10">
      <c r="A11649" s="4">
        <v>39675</v>
      </c>
      <c r="B11649">
        <v>3.84</v>
      </c>
      <c r="F11649" s="4">
        <v>34287</v>
      </c>
      <c r="G11649">
        <v>3.03</v>
      </c>
      <c r="H11649">
        <f t="shared" si="181"/>
        <v>2.6300000000000003</v>
      </c>
      <c r="I11649" s="103">
        <f>AVERAGE(H$10:H11649)</f>
        <v>0.65232044673539769</v>
      </c>
      <c r="J11649" s="2"/>
    </row>
    <row r="11650" spans="1:10">
      <c r="A11650" s="4">
        <v>39678</v>
      </c>
      <c r="B11650">
        <v>3.82</v>
      </c>
      <c r="F11650" s="4">
        <v>34288</v>
      </c>
      <c r="G11650">
        <v>3.23</v>
      </c>
      <c r="H11650">
        <f t="shared" si="181"/>
        <v>2.4600000000000004</v>
      </c>
      <c r="I11650" s="103">
        <f>AVERAGE(H$10:H11650)</f>
        <v>0.65247573232540401</v>
      </c>
      <c r="J11650" s="2"/>
    </row>
    <row r="11651" spans="1:10">
      <c r="A11651" s="4">
        <v>39679</v>
      </c>
      <c r="B11651">
        <v>3.83</v>
      </c>
      <c r="F11651" s="4">
        <v>34289</v>
      </c>
      <c r="G11651">
        <v>3.02</v>
      </c>
      <c r="H11651">
        <f t="shared" si="181"/>
        <v>2.64</v>
      </c>
      <c r="I11651" s="103">
        <f>AVERAGE(H$10:H11651)</f>
        <v>0.65264645249957298</v>
      </c>
      <c r="J11651" s="2"/>
    </row>
    <row r="11652" spans="1:10">
      <c r="A11652" s="4">
        <v>39680</v>
      </c>
      <c r="B11652">
        <v>3.79</v>
      </c>
      <c r="F11652" s="4">
        <v>34290</v>
      </c>
      <c r="G11652">
        <v>2.99</v>
      </c>
      <c r="H11652">
        <f t="shared" si="181"/>
        <v>2.66</v>
      </c>
      <c r="I11652" s="103">
        <f>AVERAGE(H$10:H11652)</f>
        <v>0.65281886111827092</v>
      </c>
      <c r="J11652" s="2"/>
    </row>
    <row r="11653" spans="1:10">
      <c r="A11653" s="4">
        <v>39681</v>
      </c>
      <c r="B11653">
        <v>3.84</v>
      </c>
      <c r="F11653" s="4">
        <v>34291</v>
      </c>
      <c r="G11653">
        <v>2.99</v>
      </c>
      <c r="H11653">
        <f t="shared" si="181"/>
        <v>2.7299999999999995</v>
      </c>
      <c r="I11653" s="103">
        <f>AVERAGE(H$10:H11653)</f>
        <v>0.65299725180350632</v>
      </c>
      <c r="J11653" s="2"/>
    </row>
    <row r="11654" spans="1:10">
      <c r="A11654" s="4">
        <v>39682</v>
      </c>
      <c r="B11654">
        <v>3.87</v>
      </c>
      <c r="F11654" s="4">
        <v>34292</v>
      </c>
      <c r="G11654">
        <v>2.94</v>
      </c>
      <c r="H11654">
        <f t="shared" si="181"/>
        <v>2.9</v>
      </c>
      <c r="I11654" s="103">
        <f>AVERAGE(H$10:H11654)</f>
        <v>0.653190210390728</v>
      </c>
      <c r="J11654" s="2"/>
    </row>
    <row r="11655" spans="1:10">
      <c r="A11655" s="4">
        <v>39685</v>
      </c>
      <c r="B11655">
        <v>3.79</v>
      </c>
      <c r="F11655" s="4">
        <v>34293</v>
      </c>
      <c r="G11655">
        <v>2.94</v>
      </c>
      <c r="H11655">
        <f t="shared" si="181"/>
        <v>2.9</v>
      </c>
      <c r="I11655" s="103">
        <f>AVERAGE(H$10:H11655)</f>
        <v>0.65338313584063434</v>
      </c>
      <c r="J11655" s="2"/>
    </row>
    <row r="11656" spans="1:10">
      <c r="A11656" s="4">
        <v>39686</v>
      </c>
      <c r="B11656">
        <v>3.79</v>
      </c>
      <c r="F11656" s="4">
        <v>34294</v>
      </c>
      <c r="G11656">
        <v>2.94</v>
      </c>
      <c r="H11656">
        <f t="shared" si="181"/>
        <v>2.9</v>
      </c>
      <c r="I11656" s="103">
        <f>AVERAGE(H$10:H11656)</f>
        <v>0.65357602816176075</v>
      </c>
      <c r="J11656" s="2"/>
    </row>
    <row r="11657" spans="1:10">
      <c r="A11657" s="4">
        <v>39687</v>
      </c>
      <c r="B11657">
        <v>3.77</v>
      </c>
      <c r="F11657" s="4">
        <v>34295</v>
      </c>
      <c r="G11657">
        <v>3.05</v>
      </c>
      <c r="H11657">
        <f t="shared" si="181"/>
        <v>2.84</v>
      </c>
      <c r="I11657" s="103">
        <f>AVERAGE(H$10:H11657)</f>
        <v>0.65376373626373863</v>
      </c>
      <c r="J11657" s="2"/>
    </row>
    <row r="11658" spans="1:10">
      <c r="A11658" s="4">
        <v>39688</v>
      </c>
      <c r="B11658">
        <v>3.79</v>
      </c>
      <c r="F11658" s="4">
        <v>34296</v>
      </c>
      <c r="G11658">
        <v>2.94</v>
      </c>
      <c r="H11658">
        <f t="shared" ref="H11658:H11721" si="182">IFERROR(((VLOOKUP(F11658,$A$9:$B$14200,2,FALSE))-G11658),H11657)</f>
        <v>2.8800000000000003</v>
      </c>
      <c r="I11658" s="103">
        <f>AVERAGE(H$10:H11658)</f>
        <v>0.65395484590952246</v>
      </c>
      <c r="J11658" s="2"/>
    </row>
    <row r="11659" spans="1:10">
      <c r="A11659" s="4">
        <v>39689</v>
      </c>
      <c r="B11659">
        <v>3.83</v>
      </c>
      <c r="F11659" s="4">
        <v>34297</v>
      </c>
      <c r="G11659">
        <v>3.03</v>
      </c>
      <c r="H11659">
        <f t="shared" si="182"/>
        <v>2.81</v>
      </c>
      <c r="I11659" s="103">
        <f>AVERAGE(H$10:H11659)</f>
        <v>0.65413991416309247</v>
      </c>
      <c r="J11659" s="2"/>
    </row>
    <row r="11660" spans="1:10">
      <c r="A11660" s="4">
        <v>39693</v>
      </c>
      <c r="B11660">
        <v>3.74</v>
      </c>
      <c r="F11660" s="4">
        <v>34298</v>
      </c>
      <c r="G11660">
        <v>3.03</v>
      </c>
      <c r="H11660">
        <f t="shared" si="182"/>
        <v>2.81</v>
      </c>
      <c r="I11660" s="103">
        <f>AVERAGE(H$10:H11660)</f>
        <v>0.65432495064801544</v>
      </c>
      <c r="J11660" s="2"/>
    </row>
    <row r="11661" spans="1:10">
      <c r="A11661" s="4">
        <v>39694</v>
      </c>
      <c r="B11661">
        <v>3.71</v>
      </c>
      <c r="F11661" s="4">
        <v>34299</v>
      </c>
      <c r="G11661">
        <v>3.09</v>
      </c>
      <c r="H11661">
        <f t="shared" si="182"/>
        <v>2.6900000000000004</v>
      </c>
      <c r="I11661" s="103">
        <f>AVERAGE(H$10:H11661)</f>
        <v>0.65449965671129662</v>
      </c>
      <c r="J11661" s="2"/>
    </row>
    <row r="11662" spans="1:10">
      <c r="A11662" s="4">
        <v>39695</v>
      </c>
      <c r="B11662">
        <v>3.64</v>
      </c>
      <c r="F11662" s="4">
        <v>34300</v>
      </c>
      <c r="G11662">
        <v>3.09</v>
      </c>
      <c r="H11662">
        <f t="shared" si="182"/>
        <v>2.6900000000000004</v>
      </c>
      <c r="I11662" s="103">
        <f>AVERAGE(H$10:H11662)</f>
        <v>0.65467433278984188</v>
      </c>
      <c r="J11662" s="2"/>
    </row>
    <row r="11663" spans="1:10">
      <c r="A11663" s="4">
        <v>39696</v>
      </c>
      <c r="B11663">
        <v>3.66</v>
      </c>
      <c r="F11663" s="4">
        <v>34301</v>
      </c>
      <c r="G11663">
        <v>3.09</v>
      </c>
      <c r="H11663">
        <f t="shared" si="182"/>
        <v>2.6900000000000004</v>
      </c>
      <c r="I11663" s="103">
        <f>AVERAGE(H$10:H11663)</f>
        <v>0.65484897889137006</v>
      </c>
      <c r="J11663" s="2"/>
    </row>
    <row r="11664" spans="1:10">
      <c r="A11664" s="4">
        <v>39699</v>
      </c>
      <c r="B11664">
        <v>3.66</v>
      </c>
      <c r="F11664" s="4">
        <v>34302</v>
      </c>
      <c r="G11664">
        <v>3.12</v>
      </c>
      <c r="H11664">
        <f t="shared" si="182"/>
        <v>2.6399999999999997</v>
      </c>
      <c r="I11664" s="103">
        <f>AVERAGE(H$10:H11664)</f>
        <v>0.65501930501930739</v>
      </c>
      <c r="J11664" s="2"/>
    </row>
    <row r="11665" spans="1:10">
      <c r="A11665" s="4">
        <v>39700</v>
      </c>
      <c r="B11665">
        <v>3.62</v>
      </c>
      <c r="F11665" s="4">
        <v>34303</v>
      </c>
      <c r="G11665">
        <v>3.16</v>
      </c>
      <c r="H11665">
        <f t="shared" si="182"/>
        <v>2.67</v>
      </c>
      <c r="I11665" s="103">
        <f>AVERAGE(H$10:H11665)</f>
        <v>0.65519217570350274</v>
      </c>
      <c r="J11665" s="2"/>
    </row>
    <row r="11666" spans="1:10">
      <c r="A11666" s="4">
        <v>39701</v>
      </c>
      <c r="B11666">
        <v>3.65</v>
      </c>
      <c r="F11666" s="4">
        <v>34304</v>
      </c>
      <c r="G11666">
        <v>3.07</v>
      </c>
      <c r="H11666">
        <f t="shared" si="182"/>
        <v>2.7500000000000004</v>
      </c>
      <c r="I11666" s="103">
        <f>AVERAGE(H$10:H11666)</f>
        <v>0.65537187955734988</v>
      </c>
      <c r="J11666" s="2"/>
    </row>
    <row r="11667" spans="1:10">
      <c r="A11667" s="4">
        <v>39702</v>
      </c>
      <c r="B11667">
        <v>3.64</v>
      </c>
      <c r="F11667" s="4">
        <v>34305</v>
      </c>
      <c r="G11667">
        <v>3.04</v>
      </c>
      <c r="H11667">
        <f t="shared" si="182"/>
        <v>2.7699999999999996</v>
      </c>
      <c r="I11667" s="103">
        <f>AVERAGE(H$10:H11667)</f>
        <v>0.65555326814205073</v>
      </c>
      <c r="J11667" s="2"/>
    </row>
    <row r="11668" spans="1:10">
      <c r="A11668" s="4">
        <v>39703</v>
      </c>
      <c r="B11668">
        <v>3.74</v>
      </c>
      <c r="F11668" s="4">
        <v>34306</v>
      </c>
      <c r="G11668">
        <v>2.96</v>
      </c>
      <c r="H11668">
        <f t="shared" si="182"/>
        <v>2.84</v>
      </c>
      <c r="I11668" s="103">
        <f>AVERAGE(H$10:H11668)</f>
        <v>0.65574062955656809</v>
      </c>
      <c r="J11668" s="2"/>
    </row>
    <row r="11669" spans="1:10">
      <c r="A11669" s="4">
        <v>39706</v>
      </c>
      <c r="B11669">
        <v>3.47</v>
      </c>
      <c r="F11669" s="4">
        <v>34307</v>
      </c>
      <c r="G11669">
        <v>2.96</v>
      </c>
      <c r="H11669">
        <f t="shared" si="182"/>
        <v>2.84</v>
      </c>
      <c r="I11669" s="103">
        <f>AVERAGE(H$10:H11669)</f>
        <v>0.65592795883362165</v>
      </c>
      <c r="J11669" s="2"/>
    </row>
    <row r="11670" spans="1:10">
      <c r="A11670" s="4">
        <v>39707</v>
      </c>
      <c r="B11670">
        <v>3.48</v>
      </c>
      <c r="F11670" s="4">
        <v>34308</v>
      </c>
      <c r="G11670">
        <v>2.96</v>
      </c>
      <c r="H11670">
        <f t="shared" si="182"/>
        <v>2.84</v>
      </c>
      <c r="I11670" s="103">
        <f>AVERAGE(H$10:H11670)</f>
        <v>0.65611525598147913</v>
      </c>
      <c r="J11670" s="2"/>
    </row>
    <row r="11671" spans="1:10">
      <c r="A11671" s="4">
        <v>39708</v>
      </c>
      <c r="B11671">
        <v>3.41</v>
      </c>
      <c r="F11671" s="4">
        <v>34309</v>
      </c>
      <c r="G11671">
        <v>2.97</v>
      </c>
      <c r="H11671">
        <f t="shared" si="182"/>
        <v>2.7499999999999996</v>
      </c>
      <c r="I11671" s="103">
        <f>AVERAGE(H$10:H11671)</f>
        <v>0.65629480363574244</v>
      </c>
      <c r="J11671" s="2"/>
    </row>
    <row r="11672" spans="1:10">
      <c r="A11672" s="4">
        <v>39709</v>
      </c>
      <c r="B11672">
        <v>3.54</v>
      </c>
      <c r="F11672" s="4">
        <v>34310</v>
      </c>
      <c r="G11672">
        <v>2.67</v>
      </c>
      <c r="H11672">
        <f t="shared" si="182"/>
        <v>3.04</v>
      </c>
      <c r="I11672" s="103">
        <f>AVERAGE(H$10:H11672)</f>
        <v>0.65649918545828934</v>
      </c>
      <c r="J11672" s="2"/>
    </row>
    <row r="11673" spans="1:10">
      <c r="A11673" s="4">
        <v>39710</v>
      </c>
      <c r="B11673">
        <v>3.78</v>
      </c>
      <c r="F11673" s="4">
        <v>34311</v>
      </c>
      <c r="G11673">
        <v>2.87</v>
      </c>
      <c r="H11673">
        <f t="shared" si="182"/>
        <v>2.84</v>
      </c>
      <c r="I11673" s="103">
        <f>AVERAGE(H$10:H11673)</f>
        <v>0.65668638545953606</v>
      </c>
      <c r="J11673" s="2"/>
    </row>
    <row r="11674" spans="1:10">
      <c r="A11674" s="4">
        <v>39713</v>
      </c>
      <c r="B11674">
        <v>3.83</v>
      </c>
      <c r="F11674" s="4">
        <v>34312</v>
      </c>
      <c r="G11674">
        <v>2.94</v>
      </c>
      <c r="H11674">
        <f t="shared" si="182"/>
        <v>2.7399999999999998</v>
      </c>
      <c r="I11674" s="103">
        <f>AVERAGE(H$10:H11674)</f>
        <v>0.65686498071153265</v>
      </c>
      <c r="J11674" s="2"/>
    </row>
    <row r="11675" spans="1:10">
      <c r="A11675" s="4">
        <v>39714</v>
      </c>
      <c r="B11675">
        <v>3.85</v>
      </c>
      <c r="F11675" s="4">
        <v>34313</v>
      </c>
      <c r="G11675">
        <v>2.9</v>
      </c>
      <c r="H11675">
        <f t="shared" si="182"/>
        <v>2.8300000000000005</v>
      </c>
      <c r="I11675" s="103">
        <f>AVERAGE(H$10:H11675)</f>
        <v>0.65705126007200654</v>
      </c>
      <c r="J11675" s="2"/>
    </row>
    <row r="11676" spans="1:10">
      <c r="A11676" s="4">
        <v>39715</v>
      </c>
      <c r="B11676">
        <v>3.8</v>
      </c>
      <c r="F11676" s="4">
        <v>34314</v>
      </c>
      <c r="G11676">
        <v>2.9</v>
      </c>
      <c r="H11676">
        <f t="shared" si="182"/>
        <v>2.8300000000000005</v>
      </c>
      <c r="I11676" s="103">
        <f>AVERAGE(H$10:H11676)</f>
        <v>0.65723750749978815</v>
      </c>
      <c r="J11676" s="2"/>
    </row>
    <row r="11677" spans="1:10">
      <c r="A11677" s="4">
        <v>39716</v>
      </c>
      <c r="B11677">
        <v>3.88</v>
      </c>
      <c r="F11677" s="4">
        <v>34315</v>
      </c>
      <c r="G11677">
        <v>2.9</v>
      </c>
      <c r="H11677">
        <f t="shared" si="182"/>
        <v>2.8300000000000005</v>
      </c>
      <c r="I11677" s="103">
        <f>AVERAGE(H$10:H11677)</f>
        <v>0.65742372300308771</v>
      </c>
      <c r="J11677" s="2"/>
    </row>
    <row r="11678" spans="1:10">
      <c r="A11678" s="4">
        <v>39717</v>
      </c>
      <c r="B11678">
        <v>3.85</v>
      </c>
      <c r="F11678" s="4">
        <v>34316</v>
      </c>
      <c r="G11678">
        <v>2.96</v>
      </c>
      <c r="H11678">
        <f t="shared" si="182"/>
        <v>2.8200000000000003</v>
      </c>
      <c r="I11678" s="103">
        <f>AVERAGE(H$10:H11678)</f>
        <v>0.65760904961865008</v>
      </c>
      <c r="J11678" s="2"/>
    </row>
    <row r="11679" spans="1:10">
      <c r="A11679" s="4">
        <v>39720</v>
      </c>
      <c r="B11679">
        <v>3.61</v>
      </c>
      <c r="F11679" s="4">
        <v>34317</v>
      </c>
      <c r="G11679">
        <v>2.95</v>
      </c>
      <c r="H11679">
        <f t="shared" si="182"/>
        <v>2.87</v>
      </c>
      <c r="I11679" s="103">
        <f>AVERAGE(H$10:H11679)</f>
        <v>0.65779862896315577</v>
      </c>
      <c r="J11679" s="2"/>
    </row>
    <row r="11680" spans="1:10">
      <c r="A11680" s="4">
        <v>39721</v>
      </c>
      <c r="B11680">
        <v>3.85</v>
      </c>
      <c r="C11680" s="12" t="s">
        <v>97</v>
      </c>
      <c r="D11680" s="23">
        <f>AVERAGE(B11616:B11680)/100</f>
        <v>3.8641538461538463E-2</v>
      </c>
      <c r="F11680" s="4">
        <v>34318</v>
      </c>
      <c r="G11680">
        <v>3.06</v>
      </c>
      <c r="H11680">
        <f t="shared" si="182"/>
        <v>2.77</v>
      </c>
      <c r="I11680" s="103">
        <f>AVERAGE(H$10:H11680)</f>
        <v>0.65797960757433194</v>
      </c>
      <c r="J11680" s="2"/>
    </row>
    <row r="11681" spans="1:10">
      <c r="A11681" s="4">
        <v>39722</v>
      </c>
      <c r="B11681">
        <v>3.77</v>
      </c>
      <c r="F11681" s="4">
        <v>34319</v>
      </c>
      <c r="G11681">
        <v>3.03</v>
      </c>
      <c r="H11681">
        <f t="shared" si="182"/>
        <v>2.81</v>
      </c>
      <c r="I11681" s="103">
        <f>AVERAGE(H$10:H11681)</f>
        <v>0.6581639821795775</v>
      </c>
      <c r="J11681" s="2"/>
    </row>
    <row r="11682" spans="1:10">
      <c r="A11682" s="4">
        <v>39723</v>
      </c>
      <c r="B11682">
        <v>3.66</v>
      </c>
      <c r="F11682" s="4">
        <v>34320</v>
      </c>
      <c r="G11682">
        <v>2.94</v>
      </c>
      <c r="H11682">
        <f t="shared" si="182"/>
        <v>2.8699999999999997</v>
      </c>
      <c r="I11682" s="103">
        <f>AVERAGE(H$10:H11682)</f>
        <v>0.65835346526171745</v>
      </c>
      <c r="J11682" s="2"/>
    </row>
    <row r="11683" spans="1:10">
      <c r="A11683" s="4">
        <v>39724</v>
      </c>
      <c r="B11683">
        <v>3.63</v>
      </c>
      <c r="F11683" s="4">
        <v>34321</v>
      </c>
      <c r="G11683">
        <v>2.94</v>
      </c>
      <c r="H11683">
        <f t="shared" si="182"/>
        <v>2.8699999999999997</v>
      </c>
      <c r="I11683" s="103">
        <f>AVERAGE(H$10:H11683)</f>
        <v>0.65854291588144831</v>
      </c>
      <c r="J11683" s="2"/>
    </row>
    <row r="11684" spans="1:10">
      <c r="A11684" s="4">
        <v>39727</v>
      </c>
      <c r="B11684">
        <v>3.48</v>
      </c>
      <c r="F11684" s="4">
        <v>34322</v>
      </c>
      <c r="G11684">
        <v>2.94</v>
      </c>
      <c r="H11684">
        <f t="shared" si="182"/>
        <v>2.8699999999999997</v>
      </c>
      <c r="I11684" s="103">
        <f>AVERAGE(H$10:H11684)</f>
        <v>0.65873233404711162</v>
      </c>
      <c r="J11684" s="2"/>
    </row>
    <row r="11685" spans="1:10">
      <c r="A11685" s="4">
        <v>39728</v>
      </c>
      <c r="B11685">
        <v>3.5</v>
      </c>
      <c r="F11685" s="4">
        <v>34323</v>
      </c>
      <c r="G11685">
        <v>3.03</v>
      </c>
      <c r="H11685">
        <f t="shared" si="182"/>
        <v>2.8000000000000003</v>
      </c>
      <c r="I11685" s="103">
        <f>AVERAGE(H$10:H11685)</f>
        <v>0.65891572456320902</v>
      </c>
      <c r="J11685" s="2"/>
    </row>
    <row r="11686" spans="1:10">
      <c r="A11686" s="4">
        <v>39729</v>
      </c>
      <c r="B11686">
        <v>3.72</v>
      </c>
      <c r="F11686" s="4">
        <v>34324</v>
      </c>
      <c r="G11686">
        <v>2.97</v>
      </c>
      <c r="H11686">
        <f t="shared" si="182"/>
        <v>2.8799999999999994</v>
      </c>
      <c r="I11686" s="103">
        <f>AVERAGE(H$10:H11686)</f>
        <v>0.65910593474351531</v>
      </c>
      <c r="J11686" s="2"/>
    </row>
    <row r="11687" spans="1:10">
      <c r="A11687" s="4">
        <v>39730</v>
      </c>
      <c r="B11687">
        <v>3.84</v>
      </c>
      <c r="F11687" s="4">
        <v>34325</v>
      </c>
      <c r="G11687">
        <v>3.08</v>
      </c>
      <c r="H11687">
        <f t="shared" si="182"/>
        <v>2.66</v>
      </c>
      <c r="I11687" s="103">
        <f>AVERAGE(H$10:H11687)</f>
        <v>0.65927727350573972</v>
      </c>
      <c r="J11687" s="2"/>
    </row>
    <row r="11688" spans="1:10">
      <c r="A11688" s="4">
        <v>39731</v>
      </c>
      <c r="B11688">
        <v>3.89</v>
      </c>
      <c r="F11688" s="4">
        <v>34326</v>
      </c>
      <c r="G11688">
        <v>3.05</v>
      </c>
      <c r="H11688">
        <f t="shared" si="182"/>
        <v>2.67</v>
      </c>
      <c r="I11688" s="103">
        <f>AVERAGE(H$10:H11688)</f>
        <v>0.65944943916431442</v>
      </c>
      <c r="J11688" s="2"/>
    </row>
    <row r="11689" spans="1:10">
      <c r="A11689" s="4">
        <v>39735</v>
      </c>
      <c r="B11689">
        <v>4.08</v>
      </c>
      <c r="F11689" s="4">
        <v>34327</v>
      </c>
      <c r="G11689">
        <v>2.97</v>
      </c>
      <c r="H11689">
        <f t="shared" si="182"/>
        <v>2.67</v>
      </c>
      <c r="I11689" s="103">
        <f>AVERAGE(H$10:H11689)</f>
        <v>0.65962157534246812</v>
      </c>
      <c r="J11689" s="2"/>
    </row>
    <row r="11690" spans="1:10">
      <c r="A11690" s="4">
        <v>39736</v>
      </c>
      <c r="B11690">
        <v>4.04</v>
      </c>
      <c r="F11690" s="4">
        <v>34328</v>
      </c>
      <c r="G11690">
        <v>2.97</v>
      </c>
      <c r="H11690">
        <f t="shared" si="182"/>
        <v>2.67</v>
      </c>
      <c r="I11690" s="103">
        <f>AVERAGE(H$10:H11690)</f>
        <v>0.65979368204777233</v>
      </c>
      <c r="J11690" s="2"/>
    </row>
    <row r="11691" spans="1:10">
      <c r="A11691" s="4">
        <v>39737</v>
      </c>
      <c r="B11691">
        <v>3.99</v>
      </c>
      <c r="F11691" s="4">
        <v>34329</v>
      </c>
      <c r="G11691">
        <v>2.97</v>
      </c>
      <c r="H11691">
        <f t="shared" si="182"/>
        <v>2.67</v>
      </c>
      <c r="I11691" s="103">
        <f>AVERAGE(H$10:H11691)</f>
        <v>0.65996575928779566</v>
      </c>
      <c r="J11691" s="2"/>
    </row>
    <row r="11692" spans="1:10">
      <c r="A11692" s="4">
        <v>39738</v>
      </c>
      <c r="B11692">
        <v>3.98</v>
      </c>
      <c r="F11692" s="4">
        <v>34330</v>
      </c>
      <c r="G11692">
        <v>3.11</v>
      </c>
      <c r="H11692">
        <f t="shared" si="182"/>
        <v>2.61</v>
      </c>
      <c r="I11692" s="103">
        <f>AVERAGE(H$10:H11692)</f>
        <v>0.66013267140289555</v>
      </c>
      <c r="J11692" s="2"/>
    </row>
    <row r="11693" spans="1:10">
      <c r="A11693" s="4">
        <v>39741</v>
      </c>
      <c r="B11693">
        <v>3.91</v>
      </c>
      <c r="F11693" s="4">
        <v>34331</v>
      </c>
      <c r="G11693">
        <v>2.98</v>
      </c>
      <c r="H11693">
        <f t="shared" si="182"/>
        <v>2.7399999999999998</v>
      </c>
      <c r="I11693" s="103">
        <f>AVERAGE(H$10:H11693)</f>
        <v>0.66031068127353887</v>
      </c>
      <c r="J11693" s="2"/>
    </row>
    <row r="11694" spans="1:10">
      <c r="A11694" s="4">
        <v>39742</v>
      </c>
      <c r="B11694">
        <v>3.76</v>
      </c>
      <c r="F11694" s="4">
        <v>34332</v>
      </c>
      <c r="G11694">
        <v>2.85</v>
      </c>
      <c r="H11694">
        <f t="shared" si="182"/>
        <v>2.89</v>
      </c>
      <c r="I11694" s="103">
        <f>AVERAGE(H$10:H11694)</f>
        <v>0.66050149764655786</v>
      </c>
      <c r="J11694" s="2"/>
    </row>
    <row r="11695" spans="1:10">
      <c r="A11695" s="4">
        <v>39743</v>
      </c>
      <c r="B11695">
        <v>3.65</v>
      </c>
      <c r="F11695" s="4">
        <v>34333</v>
      </c>
      <c r="G11695">
        <v>2.82</v>
      </c>
      <c r="H11695">
        <f t="shared" si="182"/>
        <v>3.0000000000000004</v>
      </c>
      <c r="I11695" s="103">
        <f>AVERAGE(H$10:H11695)</f>
        <v>0.66070169433510428</v>
      </c>
      <c r="J11695" s="2"/>
    </row>
    <row r="11696" spans="1:10">
      <c r="A11696" s="4">
        <v>39744</v>
      </c>
      <c r="B11696">
        <v>3.63</v>
      </c>
      <c r="F11696" s="4">
        <v>34334</v>
      </c>
      <c r="G11696">
        <v>2.85</v>
      </c>
      <c r="H11696">
        <f t="shared" si="182"/>
        <v>2.98</v>
      </c>
      <c r="I11696" s="103">
        <f>AVERAGE(H$10:H11696)</f>
        <v>0.6609001454607708</v>
      </c>
      <c r="J11696" s="2"/>
    </row>
    <row r="11697" spans="1:10">
      <c r="A11697" s="4">
        <v>39745</v>
      </c>
      <c r="B11697">
        <v>3.76</v>
      </c>
      <c r="F11697" s="4">
        <v>34335</v>
      </c>
      <c r="G11697">
        <v>2.85</v>
      </c>
      <c r="H11697">
        <f t="shared" si="182"/>
        <v>2.98</v>
      </c>
      <c r="I11697" s="103">
        <f>AVERAGE(H$10:H11697)</f>
        <v>0.6610985626283391</v>
      </c>
      <c r="J11697" s="2"/>
    </row>
    <row r="11698" spans="1:10">
      <c r="A11698" s="4">
        <v>39748</v>
      </c>
      <c r="B11698">
        <v>3.79</v>
      </c>
      <c r="F11698" s="4">
        <v>34336</v>
      </c>
      <c r="G11698">
        <v>2.85</v>
      </c>
      <c r="H11698">
        <f t="shared" si="182"/>
        <v>2.98</v>
      </c>
      <c r="I11698" s="103">
        <f>AVERAGE(H$10:H11698)</f>
        <v>0.66129694584652465</v>
      </c>
      <c r="J11698" s="2"/>
    </row>
    <row r="11699" spans="1:10">
      <c r="A11699" s="4">
        <v>39749</v>
      </c>
      <c r="B11699">
        <v>3.89</v>
      </c>
      <c r="F11699" s="4">
        <v>34337</v>
      </c>
      <c r="G11699">
        <v>3.15</v>
      </c>
      <c r="H11699">
        <f t="shared" si="182"/>
        <v>2.77</v>
      </c>
      <c r="I11699" s="103">
        <f>AVERAGE(H$10:H11699)</f>
        <v>0.66147733105218365</v>
      </c>
      <c r="J11699" s="2"/>
    </row>
    <row r="11700" spans="1:10">
      <c r="A11700" s="4">
        <v>39750</v>
      </c>
      <c r="B11700">
        <v>3.93</v>
      </c>
      <c r="F11700" s="4">
        <v>34338</v>
      </c>
      <c r="G11700">
        <v>3.03</v>
      </c>
      <c r="H11700">
        <f t="shared" si="182"/>
        <v>2.85</v>
      </c>
      <c r="I11700" s="103">
        <f>AVERAGE(H$10:H11700)</f>
        <v>0.66166452826961142</v>
      </c>
      <c r="J11700" s="2"/>
    </row>
    <row r="11701" spans="1:10">
      <c r="A11701" s="4">
        <v>39751</v>
      </c>
      <c r="B11701">
        <v>4</v>
      </c>
      <c r="F11701" s="4">
        <v>34339</v>
      </c>
      <c r="G11701">
        <v>3.46</v>
      </c>
      <c r="H11701">
        <f t="shared" si="182"/>
        <v>2.4400000000000004</v>
      </c>
      <c r="I11701" s="103">
        <f>AVERAGE(H$10:H11701)</f>
        <v>0.66181662675333797</v>
      </c>
      <c r="J11701" s="2"/>
    </row>
    <row r="11702" spans="1:10">
      <c r="A11702" s="4">
        <v>39752</v>
      </c>
      <c r="B11702">
        <v>4.01</v>
      </c>
      <c r="F11702" s="4">
        <v>34340</v>
      </c>
      <c r="G11702">
        <v>3.08</v>
      </c>
      <c r="H11702">
        <f t="shared" si="182"/>
        <v>2.76</v>
      </c>
      <c r="I11702" s="103">
        <f>AVERAGE(H$10:H11702)</f>
        <v>0.6619960660224089</v>
      </c>
      <c r="J11702" s="2"/>
    </row>
    <row r="11703" spans="1:10">
      <c r="A11703" s="4">
        <v>39755</v>
      </c>
      <c r="B11703">
        <v>3.96</v>
      </c>
      <c r="F11703" s="4">
        <v>34341</v>
      </c>
      <c r="G11703">
        <v>2.96</v>
      </c>
      <c r="H11703">
        <f t="shared" si="182"/>
        <v>2.74</v>
      </c>
      <c r="I11703" s="103">
        <f>AVERAGE(H$10:H11703)</f>
        <v>0.6621737643235871</v>
      </c>
      <c r="J11703" s="2"/>
    </row>
    <row r="11704" spans="1:10">
      <c r="A11704" s="4">
        <v>39756</v>
      </c>
      <c r="B11704">
        <v>3.81</v>
      </c>
      <c r="F11704" s="4">
        <v>34342</v>
      </c>
      <c r="G11704">
        <v>2.96</v>
      </c>
      <c r="H11704">
        <f t="shared" si="182"/>
        <v>2.74</v>
      </c>
      <c r="I11704" s="103">
        <f>AVERAGE(H$10:H11704)</f>
        <v>0.66235143223600057</v>
      </c>
      <c r="J11704" s="2"/>
    </row>
    <row r="11705" spans="1:10">
      <c r="A11705" s="4">
        <v>39757</v>
      </c>
      <c r="B11705">
        <v>3.73</v>
      </c>
      <c r="F11705" s="4">
        <v>34343</v>
      </c>
      <c r="G11705">
        <v>2.96</v>
      </c>
      <c r="H11705">
        <f t="shared" si="182"/>
        <v>2.74</v>
      </c>
      <c r="I11705" s="103">
        <f>AVERAGE(H$10:H11705)</f>
        <v>0.66252906976744419</v>
      </c>
      <c r="J11705" s="2"/>
    </row>
    <row r="11706" spans="1:10">
      <c r="A11706" s="4">
        <v>39758</v>
      </c>
      <c r="B11706">
        <v>3.75</v>
      </c>
      <c r="F11706" s="4">
        <v>34344</v>
      </c>
      <c r="G11706">
        <v>3.02</v>
      </c>
      <c r="H11706">
        <f t="shared" si="182"/>
        <v>2.65</v>
      </c>
      <c r="I11706" s="103">
        <f>AVERAGE(H$10:H11706)</f>
        <v>0.66269898264512495</v>
      </c>
      <c r="J11706" s="2"/>
    </row>
    <row r="11707" spans="1:10">
      <c r="A11707" s="4">
        <v>39759</v>
      </c>
      <c r="B11707">
        <v>3.83</v>
      </c>
      <c r="F11707" s="4">
        <v>34345</v>
      </c>
      <c r="G11707">
        <v>2.97</v>
      </c>
      <c r="H11707">
        <f t="shared" si="182"/>
        <v>2.6999999999999997</v>
      </c>
      <c r="I11707" s="103">
        <f>AVERAGE(H$10:H11707)</f>
        <v>0.66287314070781556</v>
      </c>
      <c r="J11707" s="2"/>
    </row>
    <row r="11708" spans="1:10">
      <c r="A11708" s="4">
        <v>39762</v>
      </c>
      <c r="B11708">
        <v>3.82</v>
      </c>
      <c r="F11708" s="4">
        <v>34346</v>
      </c>
      <c r="G11708">
        <v>2.93</v>
      </c>
      <c r="H11708">
        <f t="shared" si="182"/>
        <v>2.6699999999999995</v>
      </c>
      <c r="I11708" s="103">
        <f>AVERAGE(H$10:H11708)</f>
        <v>0.6630447046756156</v>
      </c>
      <c r="J11708" s="2"/>
    </row>
    <row r="11709" spans="1:10">
      <c r="A11709" s="4">
        <v>39764</v>
      </c>
      <c r="B11709">
        <v>3.75</v>
      </c>
      <c r="F11709" s="4">
        <v>34347</v>
      </c>
      <c r="G11709">
        <v>2.94</v>
      </c>
      <c r="H11709">
        <f t="shared" si="182"/>
        <v>2.77</v>
      </c>
      <c r="I11709" s="103">
        <f>AVERAGE(H$10:H11709)</f>
        <v>0.66322478632478865</v>
      </c>
      <c r="J11709" s="2"/>
    </row>
    <row r="11710" spans="1:10">
      <c r="A11710" s="4">
        <v>39765</v>
      </c>
      <c r="B11710">
        <v>3.84</v>
      </c>
      <c r="F11710" s="4">
        <v>34348</v>
      </c>
      <c r="G11710">
        <v>2.95</v>
      </c>
      <c r="H11710">
        <f t="shared" si="182"/>
        <v>2.83</v>
      </c>
      <c r="I11710" s="103">
        <f>AVERAGE(H$10:H11710)</f>
        <v>0.66340996496026206</v>
      </c>
      <c r="J11710" s="2"/>
    </row>
    <row r="11711" spans="1:10">
      <c r="A11711" s="4">
        <v>39766</v>
      </c>
      <c r="B11711">
        <v>3.72</v>
      </c>
      <c r="F11711" s="4">
        <v>34349</v>
      </c>
      <c r="G11711">
        <v>2.95</v>
      </c>
      <c r="H11711">
        <f t="shared" si="182"/>
        <v>2.83</v>
      </c>
      <c r="I11711" s="103">
        <f>AVERAGE(H$10:H11711)</f>
        <v>0.66359511194667808</v>
      </c>
      <c r="J11711" s="2"/>
    </row>
    <row r="11712" spans="1:10">
      <c r="A11712" s="4">
        <v>39769</v>
      </c>
      <c r="B11712">
        <v>3.68</v>
      </c>
      <c r="F11712" s="4">
        <v>34350</v>
      </c>
      <c r="G11712">
        <v>2.95</v>
      </c>
      <c r="H11712">
        <f t="shared" si="182"/>
        <v>2.83</v>
      </c>
      <c r="I11712" s="103">
        <f>AVERAGE(H$10:H11712)</f>
        <v>0.66378022729214958</v>
      </c>
      <c r="J11712" s="2"/>
    </row>
    <row r="11713" spans="1:10">
      <c r="A11713" s="4">
        <v>39770</v>
      </c>
      <c r="B11713">
        <v>3.53</v>
      </c>
      <c r="F11713" s="4">
        <v>34351</v>
      </c>
      <c r="G11713">
        <v>2.95</v>
      </c>
      <c r="H11713">
        <f t="shared" si="182"/>
        <v>2.83</v>
      </c>
      <c r="I11713" s="103">
        <f>AVERAGE(H$10:H11713)</f>
        <v>0.66396531100478695</v>
      </c>
      <c r="J11713" s="2"/>
    </row>
    <row r="11714" spans="1:10">
      <c r="A11714" s="4">
        <v>39771</v>
      </c>
      <c r="B11714">
        <v>3.38</v>
      </c>
      <c r="F11714" s="4">
        <v>34352</v>
      </c>
      <c r="G11714">
        <v>3.97</v>
      </c>
      <c r="H11714">
        <f t="shared" si="182"/>
        <v>1.77</v>
      </c>
      <c r="I11714" s="103">
        <f>AVERAGE(H$10:H11714)</f>
        <v>0.66405980350277893</v>
      </c>
      <c r="J11714" s="2"/>
    </row>
    <row r="11715" spans="1:10">
      <c r="A11715" s="4">
        <v>39772</v>
      </c>
      <c r="B11715">
        <v>3.1</v>
      </c>
      <c r="F11715" s="4">
        <v>34353</v>
      </c>
      <c r="G11715">
        <v>3.2</v>
      </c>
      <c r="H11715">
        <f t="shared" si="182"/>
        <v>2.5599999999999996</v>
      </c>
      <c r="I11715" s="103">
        <f>AVERAGE(H$10:H11715)</f>
        <v>0.66422176661541321</v>
      </c>
      <c r="J11715" s="2"/>
    </row>
    <row r="11716" spans="1:10">
      <c r="A11716" s="4">
        <v>39773</v>
      </c>
      <c r="B11716">
        <v>3.2</v>
      </c>
      <c r="F11716" s="4">
        <v>34354</v>
      </c>
      <c r="G11716">
        <v>2.97</v>
      </c>
      <c r="H11716">
        <f t="shared" si="182"/>
        <v>2.7399999999999998</v>
      </c>
      <c r="I11716" s="103">
        <f>AVERAGE(H$10:H11716)</f>
        <v>0.66439907747501725</v>
      </c>
      <c r="J11716" s="2"/>
    </row>
    <row r="11717" spans="1:10">
      <c r="A11717" s="4">
        <v>39776</v>
      </c>
      <c r="B11717">
        <v>3.35</v>
      </c>
      <c r="F11717" s="4">
        <v>34355</v>
      </c>
      <c r="G11717">
        <v>2.91</v>
      </c>
      <c r="H11717">
        <f t="shared" si="182"/>
        <v>2.8200000000000003</v>
      </c>
      <c r="I11717" s="103">
        <f>AVERAGE(H$10:H11717)</f>
        <v>0.66458319098052843</v>
      </c>
      <c r="J11717" s="2"/>
    </row>
    <row r="11718" spans="1:10">
      <c r="A11718" s="4">
        <v>39777</v>
      </c>
      <c r="B11718">
        <v>3.11</v>
      </c>
      <c r="F11718" s="4">
        <v>34356</v>
      </c>
      <c r="G11718">
        <v>2.91</v>
      </c>
      <c r="H11718">
        <f t="shared" si="182"/>
        <v>2.8200000000000003</v>
      </c>
      <c r="I11718" s="103">
        <f>AVERAGE(H$10:H11718)</f>
        <v>0.66476727303783645</v>
      </c>
      <c r="J11718" s="2"/>
    </row>
    <row r="11719" spans="1:10">
      <c r="A11719" s="4">
        <v>39778</v>
      </c>
      <c r="B11719">
        <v>2.99</v>
      </c>
      <c r="F11719" s="4">
        <v>34357</v>
      </c>
      <c r="G11719">
        <v>2.91</v>
      </c>
      <c r="H11719">
        <f t="shared" si="182"/>
        <v>2.8200000000000003</v>
      </c>
      <c r="I11719" s="103">
        <f>AVERAGE(H$10:H11719)</f>
        <v>0.66495132365499798</v>
      </c>
      <c r="J11719" s="2"/>
    </row>
    <row r="11720" spans="1:10">
      <c r="A11720" s="4">
        <v>39780</v>
      </c>
      <c r="B11720">
        <v>2.93</v>
      </c>
      <c r="F11720" s="4">
        <v>34358</v>
      </c>
      <c r="G11720">
        <v>3.04</v>
      </c>
      <c r="H11720">
        <f t="shared" si="182"/>
        <v>2.7</v>
      </c>
      <c r="I11720" s="103">
        <f>AVERAGE(H$10:H11720)</f>
        <v>0.66512509606353221</v>
      </c>
      <c r="J11720" s="2"/>
    </row>
    <row r="11721" spans="1:10">
      <c r="A11721" s="4">
        <v>39783</v>
      </c>
      <c r="B11721">
        <v>2.72</v>
      </c>
      <c r="F11721" s="4">
        <v>34359</v>
      </c>
      <c r="G11721">
        <v>3.04</v>
      </c>
      <c r="H11721">
        <f t="shared" si="182"/>
        <v>2.74</v>
      </c>
      <c r="I11721" s="103">
        <f>AVERAGE(H$10:H11721)</f>
        <v>0.66530225409836286</v>
      </c>
      <c r="J11721" s="2"/>
    </row>
    <row r="11722" spans="1:10">
      <c r="A11722" s="4">
        <v>39784</v>
      </c>
      <c r="B11722">
        <v>2.68</v>
      </c>
      <c r="F11722" s="4">
        <v>34360</v>
      </c>
      <c r="G11722">
        <v>3.04</v>
      </c>
      <c r="H11722">
        <f t="shared" ref="H11722:H11785" si="183">IFERROR(((VLOOKUP(F11722,$A$9:$B$14200,2,FALSE))-G11722),H11721)</f>
        <v>2.7299999999999995</v>
      </c>
      <c r="I11722" s="103">
        <f>AVERAGE(H$10:H11722)</f>
        <v>0.6654785281311385</v>
      </c>
      <c r="J11722" s="2"/>
    </row>
    <row r="11723" spans="1:10">
      <c r="A11723" s="4">
        <v>39785</v>
      </c>
      <c r="B11723">
        <v>2.67</v>
      </c>
      <c r="F11723" s="4">
        <v>34361</v>
      </c>
      <c r="G11723">
        <v>3</v>
      </c>
      <c r="H11723">
        <f t="shared" si="183"/>
        <v>2.7300000000000004</v>
      </c>
      <c r="I11723" s="103">
        <f>AVERAGE(H$10:H11723)</f>
        <v>0.66565477206761359</v>
      </c>
      <c r="J11723" s="2"/>
    </row>
    <row r="11724" spans="1:10">
      <c r="A11724" s="4">
        <v>39786</v>
      </c>
      <c r="B11724">
        <v>2.5499999999999998</v>
      </c>
      <c r="F11724" s="4">
        <v>34362</v>
      </c>
      <c r="G11724">
        <v>2.98</v>
      </c>
      <c r="H11724">
        <f t="shared" si="183"/>
        <v>2.6999999999999997</v>
      </c>
      <c r="I11724" s="103">
        <f>AVERAGE(H$10:H11724)</f>
        <v>0.66582842509603291</v>
      </c>
      <c r="J11724" s="2"/>
    </row>
    <row r="11725" spans="1:10">
      <c r="A11725" s="4">
        <v>39787</v>
      </c>
      <c r="B11725">
        <v>2.67</v>
      </c>
      <c r="F11725" s="4">
        <v>34363</v>
      </c>
      <c r="G11725">
        <v>2.98</v>
      </c>
      <c r="H11725">
        <f t="shared" si="183"/>
        <v>2.6999999999999997</v>
      </c>
      <c r="I11725" s="103">
        <f>AVERAGE(H$10:H11725)</f>
        <v>0.66600204848071221</v>
      </c>
      <c r="J11725" s="2"/>
    </row>
    <row r="11726" spans="1:10">
      <c r="A11726" s="4">
        <v>39790</v>
      </c>
      <c r="B11726">
        <v>2.77</v>
      </c>
      <c r="F11726" s="4">
        <v>34364</v>
      </c>
      <c r="G11726">
        <v>2.98</v>
      </c>
      <c r="H11726">
        <f t="shared" si="183"/>
        <v>2.6999999999999997</v>
      </c>
      <c r="I11726" s="103">
        <f>AVERAGE(H$10:H11726)</f>
        <v>0.66617564222924164</v>
      </c>
      <c r="J11726" s="2"/>
    </row>
    <row r="11727" spans="1:10">
      <c r="A11727" s="4">
        <v>39791</v>
      </c>
      <c r="B11727">
        <v>2.67</v>
      </c>
      <c r="F11727" s="4">
        <v>34365</v>
      </c>
      <c r="G11727">
        <v>3.68</v>
      </c>
      <c r="H11727">
        <f t="shared" si="183"/>
        <v>2.02</v>
      </c>
      <c r="I11727" s="103">
        <f>AVERAGE(H$10:H11727)</f>
        <v>0.66629117596859744</v>
      </c>
      <c r="J11727" s="2"/>
    </row>
    <row r="11728" spans="1:10">
      <c r="A11728" s="4">
        <v>39792</v>
      </c>
      <c r="B11728">
        <v>2.69</v>
      </c>
      <c r="F11728" s="4">
        <v>34366</v>
      </c>
      <c r="G11728">
        <v>3.25</v>
      </c>
      <c r="H11728">
        <f t="shared" si="183"/>
        <v>2.5199999999999996</v>
      </c>
      <c r="I11728" s="103">
        <f>AVERAGE(H$10:H11728)</f>
        <v>0.66644935574707953</v>
      </c>
      <c r="J11728" s="2"/>
    </row>
    <row r="11729" spans="1:10">
      <c r="A11729" s="4">
        <v>39793</v>
      </c>
      <c r="B11729">
        <v>2.64</v>
      </c>
      <c r="F11729" s="4">
        <v>34367</v>
      </c>
      <c r="G11729">
        <v>3.31</v>
      </c>
      <c r="H11729">
        <f t="shared" si="183"/>
        <v>2.4599999999999995</v>
      </c>
      <c r="I11729" s="103">
        <f>AVERAGE(H$10:H11729)</f>
        <v>0.66660238907850045</v>
      </c>
      <c r="J11729" s="2"/>
    </row>
    <row r="11730" spans="1:10">
      <c r="A11730" s="4">
        <v>39794</v>
      </c>
      <c r="B11730">
        <v>2.6</v>
      </c>
      <c r="F11730" s="4">
        <v>34368</v>
      </c>
      <c r="G11730">
        <v>3.12</v>
      </c>
      <c r="H11730">
        <f t="shared" si="183"/>
        <v>2.6899999999999995</v>
      </c>
      <c r="I11730" s="103">
        <f>AVERAGE(H$10:H11730)</f>
        <v>0.66677501919631643</v>
      </c>
      <c r="J11730" s="2"/>
    </row>
    <row r="11731" spans="1:10">
      <c r="A11731" s="4">
        <v>39797</v>
      </c>
      <c r="B11731">
        <v>2.5299999999999998</v>
      </c>
      <c r="F11731" s="4">
        <v>34369</v>
      </c>
      <c r="G11731">
        <v>3.19</v>
      </c>
      <c r="H11731">
        <f t="shared" si="183"/>
        <v>2.7500000000000004</v>
      </c>
      <c r="I11731" s="103">
        <f>AVERAGE(H$10:H11731)</f>
        <v>0.66695273844054126</v>
      </c>
      <c r="J11731" s="2"/>
    </row>
    <row r="11732" spans="1:10">
      <c r="A11732" s="4">
        <v>39798</v>
      </c>
      <c r="B11732">
        <v>2.37</v>
      </c>
      <c r="F11732" s="4">
        <v>34370</v>
      </c>
      <c r="G11732">
        <v>3.19</v>
      </c>
      <c r="H11732">
        <f t="shared" si="183"/>
        <v>2.7500000000000004</v>
      </c>
      <c r="I11732" s="103">
        <f>AVERAGE(H$10:H11732)</f>
        <v>0.66713042736501105</v>
      </c>
      <c r="J11732" s="2"/>
    </row>
    <row r="11733" spans="1:10">
      <c r="A11733" s="4">
        <v>39799</v>
      </c>
      <c r="B11733">
        <v>2.2000000000000002</v>
      </c>
      <c r="F11733" s="4">
        <v>34371</v>
      </c>
      <c r="G11733">
        <v>3.19</v>
      </c>
      <c r="H11733">
        <f t="shared" si="183"/>
        <v>2.7500000000000004</v>
      </c>
      <c r="I11733" s="103">
        <f>AVERAGE(H$10:H11733)</f>
        <v>0.66730808597748426</v>
      </c>
      <c r="J11733" s="2"/>
    </row>
    <row r="11734" spans="1:10">
      <c r="A11734" s="4">
        <v>39800</v>
      </c>
      <c r="B11734">
        <v>2.08</v>
      </c>
      <c r="F11734" s="4">
        <v>34372</v>
      </c>
      <c r="G11734">
        <v>3.31</v>
      </c>
      <c r="H11734">
        <f t="shared" si="183"/>
        <v>2.65</v>
      </c>
      <c r="I11734" s="103">
        <f>AVERAGE(H$10:H11734)</f>
        <v>0.66747718550106816</v>
      </c>
      <c r="J11734" s="2"/>
    </row>
    <row r="11735" spans="1:10">
      <c r="A11735" s="4">
        <v>39801</v>
      </c>
      <c r="B11735">
        <v>2.13</v>
      </c>
      <c r="F11735" s="4">
        <v>34373</v>
      </c>
      <c r="G11735">
        <v>3.24</v>
      </c>
      <c r="H11735">
        <f t="shared" si="183"/>
        <v>2.7699999999999996</v>
      </c>
      <c r="I11735" s="103">
        <f>AVERAGE(H$10:H11735)</f>
        <v>0.66765648985161397</v>
      </c>
      <c r="J11735" s="2"/>
    </row>
    <row r="11736" spans="1:10">
      <c r="A11736" s="4">
        <v>39804</v>
      </c>
      <c r="B11736">
        <v>2.16</v>
      </c>
      <c r="F11736" s="4">
        <v>34374</v>
      </c>
      <c r="G11736">
        <v>3.15</v>
      </c>
      <c r="H11736">
        <f t="shared" si="183"/>
        <v>2.77</v>
      </c>
      <c r="I11736" s="103">
        <f>AVERAGE(H$10:H11736)</f>
        <v>0.66783576362241204</v>
      </c>
      <c r="J11736" s="2"/>
    </row>
    <row r="11737" spans="1:10">
      <c r="A11737" s="4">
        <v>39805</v>
      </c>
      <c r="B11737">
        <v>2.1800000000000002</v>
      </c>
      <c r="F11737" s="4">
        <v>34375</v>
      </c>
      <c r="G11737">
        <v>3.16</v>
      </c>
      <c r="H11737">
        <f t="shared" si="183"/>
        <v>2.75</v>
      </c>
      <c r="I11737" s="103">
        <f>AVERAGE(H$10:H11737)</f>
        <v>0.66801330150068428</v>
      </c>
      <c r="J11737" s="2"/>
    </row>
    <row r="11738" spans="1:10">
      <c r="A11738" s="4">
        <v>39806</v>
      </c>
      <c r="B11738">
        <v>2.2000000000000002</v>
      </c>
      <c r="F11738" s="4">
        <v>34376</v>
      </c>
      <c r="G11738">
        <v>3.14</v>
      </c>
      <c r="H11738">
        <f t="shared" si="183"/>
        <v>2.7399999999999998</v>
      </c>
      <c r="I11738" s="103">
        <f>AVERAGE(H$10:H11738)</f>
        <v>0.66818995651803437</v>
      </c>
      <c r="J11738" s="2"/>
    </row>
    <row r="11739" spans="1:10">
      <c r="A11739" s="4">
        <v>39808</v>
      </c>
      <c r="B11739">
        <v>2.16</v>
      </c>
      <c r="F11739" s="4">
        <v>34377</v>
      </c>
      <c r="G11739">
        <v>3.14</v>
      </c>
      <c r="H11739">
        <f t="shared" si="183"/>
        <v>2.7399999999999998</v>
      </c>
      <c r="I11739" s="103">
        <f>AVERAGE(H$10:H11739)</f>
        <v>0.66836658141517691</v>
      </c>
      <c r="J11739" s="2"/>
    </row>
    <row r="11740" spans="1:10">
      <c r="A11740" s="4">
        <v>39811</v>
      </c>
      <c r="B11740">
        <v>2.13</v>
      </c>
      <c r="F11740" s="4">
        <v>34378</v>
      </c>
      <c r="G11740">
        <v>3.14</v>
      </c>
      <c r="H11740">
        <f t="shared" si="183"/>
        <v>2.7399999999999998</v>
      </c>
      <c r="I11740" s="103">
        <f>AVERAGE(H$10:H11740)</f>
        <v>0.66854317619981463</v>
      </c>
      <c r="J11740" s="2"/>
    </row>
    <row r="11741" spans="1:10">
      <c r="A11741" s="4">
        <v>39812</v>
      </c>
      <c r="B11741">
        <v>2.11</v>
      </c>
      <c r="F11741" s="4">
        <v>34379</v>
      </c>
      <c r="G11741">
        <v>3.35</v>
      </c>
      <c r="H11741">
        <f t="shared" si="183"/>
        <v>2.5500000000000003</v>
      </c>
      <c r="I11741" s="103">
        <f>AVERAGE(H$10:H11741)</f>
        <v>0.66870354585748593</v>
      </c>
      <c r="J11741" s="2"/>
    </row>
    <row r="11742" spans="1:10">
      <c r="A11742" s="4">
        <v>39813</v>
      </c>
      <c r="B11742">
        <v>2.25</v>
      </c>
      <c r="C11742" s="12" t="s">
        <v>98</v>
      </c>
      <c r="D11742" s="23">
        <f>AVERAGE(B11680:B11742)/100</f>
        <v>3.2444444444444442E-2</v>
      </c>
      <c r="F11742" s="4">
        <v>34380</v>
      </c>
      <c r="G11742">
        <v>3.49</v>
      </c>
      <c r="H11742">
        <f t="shared" si="183"/>
        <v>2.3899999999999997</v>
      </c>
      <c r="I11742" s="103">
        <f>AVERAGE(H$10:H11742)</f>
        <v>0.66885025142759957</v>
      </c>
      <c r="J11742" s="2"/>
    </row>
    <row r="11743" spans="1:10">
      <c r="A11743" s="4">
        <v>39815</v>
      </c>
      <c r="B11743">
        <v>2.46</v>
      </c>
      <c r="F11743" s="4">
        <v>34381</v>
      </c>
      <c r="G11743">
        <v>3.34</v>
      </c>
      <c r="H11743">
        <f t="shared" si="183"/>
        <v>2.5499999999999998</v>
      </c>
      <c r="I11743" s="103">
        <f>AVERAGE(H$10:H11743)</f>
        <v>0.66901056758138955</v>
      </c>
      <c r="J11743" s="2"/>
    </row>
    <row r="11744" spans="1:10">
      <c r="A11744" s="4">
        <v>39818</v>
      </c>
      <c r="B11744">
        <v>2.4900000000000002</v>
      </c>
      <c r="F11744" s="4">
        <v>34382</v>
      </c>
      <c r="G11744">
        <v>3.3</v>
      </c>
      <c r="H11744">
        <f t="shared" si="183"/>
        <v>2.7</v>
      </c>
      <c r="I11744" s="103">
        <f>AVERAGE(H$10:H11744)</f>
        <v>0.6691836386876886</v>
      </c>
      <c r="J11744" s="2"/>
    </row>
    <row r="11745" spans="1:10">
      <c r="A11745" s="4">
        <v>39819</v>
      </c>
      <c r="B11745">
        <v>2.5099999999999998</v>
      </c>
      <c r="F11745" s="4">
        <v>34383</v>
      </c>
      <c r="G11745">
        <v>3.21</v>
      </c>
      <c r="H11745">
        <f t="shared" si="183"/>
        <v>2.88</v>
      </c>
      <c r="I11745" s="103">
        <f>AVERAGE(H$10:H11745)</f>
        <v>0.66937201772324684</v>
      </c>
      <c r="J11745" s="2"/>
    </row>
    <row r="11746" spans="1:10">
      <c r="A11746" s="4">
        <v>39820</v>
      </c>
      <c r="B11746">
        <v>2.52</v>
      </c>
      <c r="F11746" s="4">
        <v>34384</v>
      </c>
      <c r="G11746">
        <v>3.21</v>
      </c>
      <c r="H11746">
        <f t="shared" si="183"/>
        <v>2.88</v>
      </c>
      <c r="I11746" s="103">
        <f>AVERAGE(H$10:H11746)</f>
        <v>0.66956036465877355</v>
      </c>
      <c r="J11746" s="2"/>
    </row>
    <row r="11747" spans="1:10">
      <c r="A11747" s="4">
        <v>39821</v>
      </c>
      <c r="B11747">
        <v>2.4700000000000002</v>
      </c>
      <c r="F11747" s="4">
        <v>34385</v>
      </c>
      <c r="G11747">
        <v>3.21</v>
      </c>
      <c r="H11747">
        <f t="shared" si="183"/>
        <v>2.88</v>
      </c>
      <c r="I11747" s="103">
        <f>AVERAGE(H$10:H11747)</f>
        <v>0.66974867950247274</v>
      </c>
      <c r="J11747" s="2"/>
    </row>
    <row r="11748" spans="1:10">
      <c r="A11748" s="4">
        <v>39822</v>
      </c>
      <c r="B11748">
        <v>2.4300000000000002</v>
      </c>
      <c r="F11748" s="4">
        <v>34386</v>
      </c>
      <c r="G11748">
        <v>3.21</v>
      </c>
      <c r="H11748">
        <f t="shared" si="183"/>
        <v>2.88</v>
      </c>
      <c r="I11748" s="103">
        <f>AVERAGE(H$10:H11748)</f>
        <v>0.66993696226254584</v>
      </c>
      <c r="J11748" s="2"/>
    </row>
    <row r="11749" spans="1:10">
      <c r="A11749" s="4">
        <v>39825</v>
      </c>
      <c r="B11749">
        <v>2.34</v>
      </c>
      <c r="F11749" s="4">
        <v>34387</v>
      </c>
      <c r="G11749">
        <v>3.33</v>
      </c>
      <c r="H11749">
        <f t="shared" si="183"/>
        <v>2.7199999999999998</v>
      </c>
      <c r="I11749" s="103">
        <f>AVERAGE(H$10:H11749)</f>
        <v>0.67011158432708906</v>
      </c>
      <c r="J11749" s="2"/>
    </row>
    <row r="11750" spans="1:10">
      <c r="A11750" s="4">
        <v>39826</v>
      </c>
      <c r="B11750">
        <v>2.33</v>
      </c>
      <c r="F11750" s="4">
        <v>34388</v>
      </c>
      <c r="G11750">
        <v>3.25</v>
      </c>
      <c r="H11750">
        <f t="shared" si="183"/>
        <v>2.88</v>
      </c>
      <c r="I11750" s="103">
        <f>AVERAGE(H$10:H11750)</f>
        <v>0.67029980410527434</v>
      </c>
      <c r="J11750" s="2"/>
    </row>
    <row r="11751" spans="1:10">
      <c r="A11751" s="4">
        <v>39827</v>
      </c>
      <c r="B11751">
        <v>2.2400000000000002</v>
      </c>
      <c r="F11751" s="4">
        <v>34389</v>
      </c>
      <c r="G11751">
        <v>3.25</v>
      </c>
      <c r="H11751">
        <f t="shared" si="183"/>
        <v>2.9699999999999998</v>
      </c>
      <c r="I11751" s="103">
        <f>AVERAGE(H$10:H11751)</f>
        <v>0.67049565661727362</v>
      </c>
      <c r="J11751" s="2"/>
    </row>
    <row r="11752" spans="1:10">
      <c r="A11752" s="4">
        <v>39828</v>
      </c>
      <c r="B11752">
        <v>2.23</v>
      </c>
      <c r="F11752" s="4">
        <v>34390</v>
      </c>
      <c r="G11752">
        <v>3.23</v>
      </c>
      <c r="H11752">
        <f t="shared" si="183"/>
        <v>2.98</v>
      </c>
      <c r="I11752" s="103">
        <f>AVERAGE(H$10:H11752)</f>
        <v>0.67069232734395179</v>
      </c>
      <c r="J11752" s="2"/>
    </row>
    <row r="11753" spans="1:10">
      <c r="A11753" s="4">
        <v>39829</v>
      </c>
      <c r="B11753">
        <v>2.36</v>
      </c>
      <c r="F11753" s="4">
        <v>34391</v>
      </c>
      <c r="G11753">
        <v>3.23</v>
      </c>
      <c r="H11753">
        <f t="shared" si="183"/>
        <v>2.98</v>
      </c>
      <c r="I11753" s="103">
        <f>AVERAGE(H$10:H11753)</f>
        <v>0.6708889645776589</v>
      </c>
      <c r="J11753" s="2"/>
    </row>
    <row r="11754" spans="1:10">
      <c r="A11754" s="4">
        <v>39833</v>
      </c>
      <c r="B11754">
        <v>2.4</v>
      </c>
      <c r="F11754" s="4">
        <v>34392</v>
      </c>
      <c r="G11754">
        <v>3.23</v>
      </c>
      <c r="H11754">
        <f t="shared" si="183"/>
        <v>2.98</v>
      </c>
      <c r="I11754" s="103">
        <f>AVERAGE(H$10:H11754)</f>
        <v>0.67108556832694977</v>
      </c>
      <c r="J11754" s="2"/>
    </row>
    <row r="11755" spans="1:10">
      <c r="A11755" s="4">
        <v>39834</v>
      </c>
      <c r="B11755">
        <v>2.56</v>
      </c>
      <c r="F11755" s="4">
        <v>34393</v>
      </c>
      <c r="G11755">
        <v>3.49</v>
      </c>
      <c r="H11755">
        <f t="shared" si="183"/>
        <v>2.66</v>
      </c>
      <c r="I11755" s="103">
        <f>AVERAGE(H$10:H11755)</f>
        <v>0.67125489528350291</v>
      </c>
      <c r="J11755" s="2"/>
    </row>
    <row r="11756" spans="1:10">
      <c r="A11756" s="4">
        <v>39835</v>
      </c>
      <c r="B11756">
        <v>2.62</v>
      </c>
      <c r="F11756" s="4">
        <v>34394</v>
      </c>
      <c r="G11756">
        <v>3.31</v>
      </c>
      <c r="H11756">
        <f t="shared" si="183"/>
        <v>2.97</v>
      </c>
      <c r="I11756" s="103">
        <f>AVERAGE(H$10:H11756)</f>
        <v>0.67145058312760919</v>
      </c>
      <c r="J11756" s="2"/>
    </row>
    <row r="11757" spans="1:10">
      <c r="A11757" s="4">
        <v>39836</v>
      </c>
      <c r="B11757">
        <v>2.65</v>
      </c>
      <c r="F11757" s="4">
        <v>34395</v>
      </c>
      <c r="G11757">
        <v>3.24</v>
      </c>
      <c r="H11757">
        <f t="shared" si="183"/>
        <v>3.0599999999999996</v>
      </c>
      <c r="I11757" s="103">
        <f>AVERAGE(H$10:H11757)</f>
        <v>0.67165389853592317</v>
      </c>
      <c r="J11757" s="2"/>
    </row>
    <row r="11758" spans="1:10">
      <c r="A11758" s="4">
        <v>39839</v>
      </c>
      <c r="B11758">
        <v>2.7</v>
      </c>
      <c r="F11758" s="4">
        <v>34396</v>
      </c>
      <c r="G11758">
        <v>3.26</v>
      </c>
      <c r="H11758">
        <f t="shared" si="183"/>
        <v>3.09</v>
      </c>
      <c r="I11758" s="103">
        <f>AVERAGE(H$10:H11758)</f>
        <v>0.67185973274321442</v>
      </c>
      <c r="J11758" s="2"/>
    </row>
    <row r="11759" spans="1:10">
      <c r="A11759" s="4">
        <v>39840</v>
      </c>
      <c r="B11759">
        <v>2.59</v>
      </c>
      <c r="F11759" s="4">
        <v>34397</v>
      </c>
      <c r="G11759">
        <v>3.25</v>
      </c>
      <c r="H11759">
        <f t="shared" si="183"/>
        <v>3.13</v>
      </c>
      <c r="I11759" s="103">
        <f>AVERAGE(H$10:H11759)</f>
        <v>0.67206893617021501</v>
      </c>
      <c r="J11759" s="2"/>
    </row>
    <row r="11760" spans="1:10">
      <c r="A11760" s="4">
        <v>39841</v>
      </c>
      <c r="B11760">
        <v>2.71</v>
      </c>
      <c r="F11760" s="4">
        <v>34398</v>
      </c>
      <c r="G11760">
        <v>3.25</v>
      </c>
      <c r="H11760">
        <f t="shared" si="183"/>
        <v>3.13</v>
      </c>
      <c r="I11760" s="103">
        <f>AVERAGE(H$10:H11760)</f>
        <v>0.67227810399115195</v>
      </c>
      <c r="J11760" s="2"/>
    </row>
    <row r="11761" spans="1:10">
      <c r="A11761" s="4">
        <v>39842</v>
      </c>
      <c r="B11761">
        <v>2.87</v>
      </c>
      <c r="F11761" s="4">
        <v>34399</v>
      </c>
      <c r="G11761">
        <v>3.25</v>
      </c>
      <c r="H11761">
        <f t="shared" si="183"/>
        <v>3.13</v>
      </c>
      <c r="I11761" s="103">
        <f>AVERAGE(H$10:H11761)</f>
        <v>0.67248723621511453</v>
      </c>
      <c r="J11761" s="2"/>
    </row>
    <row r="11762" spans="1:10">
      <c r="A11762" s="4">
        <v>39843</v>
      </c>
      <c r="B11762">
        <v>2.87</v>
      </c>
      <c r="F11762" s="4">
        <v>34400</v>
      </c>
      <c r="G11762">
        <v>3.29</v>
      </c>
      <c r="H11762">
        <f t="shared" si="183"/>
        <v>3.0300000000000002</v>
      </c>
      <c r="I11762" s="103">
        <f>AVERAGE(H$10:H11762)</f>
        <v>0.67268782438526553</v>
      </c>
      <c r="J11762" s="2"/>
    </row>
    <row r="11763" spans="1:10">
      <c r="A11763" s="4">
        <v>39846</v>
      </c>
      <c r="B11763">
        <v>2.76</v>
      </c>
      <c r="F11763" s="4">
        <v>34401</v>
      </c>
      <c r="G11763">
        <v>3.24</v>
      </c>
      <c r="H11763">
        <f t="shared" si="183"/>
        <v>3.1399999999999997</v>
      </c>
      <c r="I11763" s="103">
        <f>AVERAGE(H$10:H11763)</f>
        <v>0.67289773694061816</v>
      </c>
      <c r="J11763" s="2"/>
    </row>
    <row r="11764" spans="1:10">
      <c r="A11764" s="4">
        <v>39847</v>
      </c>
      <c r="B11764">
        <v>2.89</v>
      </c>
      <c r="F11764" s="4">
        <v>34402</v>
      </c>
      <c r="G11764">
        <v>3.22</v>
      </c>
      <c r="H11764">
        <f t="shared" si="183"/>
        <v>3.1599999999999997</v>
      </c>
      <c r="I11764" s="103">
        <f>AVERAGE(H$10:H11764)</f>
        <v>0.67310931518502981</v>
      </c>
      <c r="J11764" s="2"/>
    </row>
    <row r="11765" spans="1:10">
      <c r="A11765" s="4">
        <v>39848</v>
      </c>
      <c r="B11765">
        <v>2.95</v>
      </c>
      <c r="F11765" s="4">
        <v>34403</v>
      </c>
      <c r="G11765">
        <v>3.22</v>
      </c>
      <c r="H11765">
        <f t="shared" si="183"/>
        <v>3.2600000000000002</v>
      </c>
      <c r="I11765" s="103">
        <f>AVERAGE(H$10:H11765)</f>
        <v>0.67332936372916186</v>
      </c>
      <c r="J11765" s="2"/>
    </row>
    <row r="11766" spans="1:10">
      <c r="A11766" s="4">
        <v>39849</v>
      </c>
      <c r="B11766">
        <v>2.95</v>
      </c>
      <c r="F11766" s="4">
        <v>34404</v>
      </c>
      <c r="G11766">
        <v>3.17</v>
      </c>
      <c r="H11766">
        <f t="shared" si="183"/>
        <v>3.29</v>
      </c>
      <c r="I11766" s="103">
        <f>AVERAGE(H$10:H11766)</f>
        <v>0.67355192651186746</v>
      </c>
      <c r="J11766" s="2"/>
    </row>
    <row r="11767" spans="1:10">
      <c r="A11767" s="4">
        <v>39850</v>
      </c>
      <c r="B11767">
        <v>3.05</v>
      </c>
      <c r="F11767" s="4">
        <v>34405</v>
      </c>
      <c r="G11767">
        <v>3.17</v>
      </c>
      <c r="H11767">
        <f t="shared" si="183"/>
        <v>3.29</v>
      </c>
      <c r="I11767" s="103">
        <f>AVERAGE(H$10:H11767)</f>
        <v>0.67377445143732151</v>
      </c>
      <c r="J11767" s="2"/>
    </row>
    <row r="11768" spans="1:10">
      <c r="A11768" s="4">
        <v>39853</v>
      </c>
      <c r="B11768">
        <v>3.07</v>
      </c>
      <c r="F11768" s="4">
        <v>34406</v>
      </c>
      <c r="G11768">
        <v>3.17</v>
      </c>
      <c r="H11768">
        <f t="shared" si="183"/>
        <v>3.29</v>
      </c>
      <c r="I11768" s="103">
        <f>AVERAGE(H$10:H11768)</f>
        <v>0.67399693851518205</v>
      </c>
      <c r="J11768" s="2"/>
    </row>
    <row r="11769" spans="1:10">
      <c r="A11769" s="4">
        <v>39854</v>
      </c>
      <c r="B11769">
        <v>2.9</v>
      </c>
      <c r="F11769" s="4">
        <v>34407</v>
      </c>
      <c r="G11769">
        <v>3.3</v>
      </c>
      <c r="H11769">
        <f t="shared" si="183"/>
        <v>3.2</v>
      </c>
      <c r="I11769" s="103">
        <f>AVERAGE(H$10:H11769)</f>
        <v>0.67421173469387974</v>
      </c>
      <c r="J11769" s="2"/>
    </row>
    <row r="11770" spans="1:10">
      <c r="A11770" s="4">
        <v>39855</v>
      </c>
      <c r="B11770">
        <v>2.78</v>
      </c>
      <c r="F11770" s="4">
        <v>34408</v>
      </c>
      <c r="G11770">
        <v>3.25</v>
      </c>
      <c r="H11770">
        <f t="shared" si="183"/>
        <v>3.2199999999999998</v>
      </c>
      <c r="I11770" s="103">
        <f>AVERAGE(H$10:H11770)</f>
        <v>0.67442819488138983</v>
      </c>
      <c r="J11770" s="2"/>
    </row>
    <row r="11771" spans="1:10">
      <c r="A11771" s="4">
        <v>39856</v>
      </c>
      <c r="B11771">
        <v>2.75</v>
      </c>
      <c r="F11771" s="4">
        <v>34409</v>
      </c>
      <c r="G11771">
        <v>3.05</v>
      </c>
      <c r="H11771">
        <f t="shared" si="183"/>
        <v>3.3500000000000005</v>
      </c>
      <c r="I11771" s="103">
        <f>AVERAGE(H$10:H11771)</f>
        <v>0.67465567080428723</v>
      </c>
      <c r="J11771" s="2"/>
    </row>
    <row r="11772" spans="1:10">
      <c r="A11772" s="4">
        <v>39857</v>
      </c>
      <c r="B11772">
        <v>2.89</v>
      </c>
      <c r="F11772" s="4">
        <v>34410</v>
      </c>
      <c r="G11772">
        <v>3.24</v>
      </c>
      <c r="H11772">
        <f t="shared" si="183"/>
        <v>3.16</v>
      </c>
      <c r="I11772" s="103">
        <f>AVERAGE(H$10:H11772)</f>
        <v>0.67486695570858002</v>
      </c>
      <c r="J11772" s="2"/>
    </row>
    <row r="11773" spans="1:10">
      <c r="A11773" s="4">
        <v>39861</v>
      </c>
      <c r="B11773">
        <v>2.64</v>
      </c>
      <c r="F11773" s="4">
        <v>34411</v>
      </c>
      <c r="G11773">
        <v>3.22</v>
      </c>
      <c r="H11773">
        <f t="shared" si="183"/>
        <v>3.27</v>
      </c>
      <c r="I11773" s="103">
        <f>AVERAGE(H$10:H11773)</f>
        <v>0.67508755525331743</v>
      </c>
      <c r="J11773" s="2"/>
    </row>
    <row r="11774" spans="1:10">
      <c r="A11774" s="4">
        <v>39862</v>
      </c>
      <c r="B11774">
        <v>2.74</v>
      </c>
      <c r="F11774" s="4">
        <v>34412</v>
      </c>
      <c r="G11774">
        <v>3.22</v>
      </c>
      <c r="H11774">
        <f t="shared" si="183"/>
        <v>3.27</v>
      </c>
      <c r="I11774" s="103">
        <f>AVERAGE(H$10:H11774)</f>
        <v>0.67530811729706985</v>
      </c>
      <c r="J11774" s="2"/>
    </row>
    <row r="11775" spans="1:10">
      <c r="A11775" s="4">
        <v>39863</v>
      </c>
      <c r="B11775">
        <v>2.85</v>
      </c>
      <c r="F11775" s="4">
        <v>34413</v>
      </c>
      <c r="G11775">
        <v>3.22</v>
      </c>
      <c r="H11775">
        <f t="shared" si="183"/>
        <v>3.27</v>
      </c>
      <c r="I11775" s="103">
        <f>AVERAGE(H$10:H11775)</f>
        <v>0.67552864184939887</v>
      </c>
      <c r="J11775" s="2"/>
    </row>
    <row r="11776" spans="1:10">
      <c r="A11776" s="4">
        <v>39864</v>
      </c>
      <c r="B11776">
        <v>2.78</v>
      </c>
      <c r="F11776" s="4">
        <v>34414</v>
      </c>
      <c r="G11776">
        <v>3.36</v>
      </c>
      <c r="H11776">
        <f t="shared" si="183"/>
        <v>3.19</v>
      </c>
      <c r="I11776" s="103">
        <f>AVERAGE(H$10:H11776)</f>
        <v>0.67574233024560448</v>
      </c>
      <c r="J11776" s="2"/>
    </row>
    <row r="11777" spans="1:10">
      <c r="A11777" s="4">
        <v>39867</v>
      </c>
      <c r="B11777">
        <v>2.78</v>
      </c>
      <c r="F11777" s="4">
        <v>34415</v>
      </c>
      <c r="G11777">
        <v>3.44</v>
      </c>
      <c r="H11777">
        <f t="shared" si="183"/>
        <v>3.0000000000000004</v>
      </c>
      <c r="I11777" s="103">
        <f>AVERAGE(H$10:H11777)</f>
        <v>0.67593983684568548</v>
      </c>
      <c r="J11777" s="2"/>
    </row>
    <row r="11778" spans="1:10">
      <c r="A11778" s="4">
        <v>39868</v>
      </c>
      <c r="B11778">
        <v>2.8</v>
      </c>
      <c r="F11778" s="4">
        <v>34416</v>
      </c>
      <c r="G11778">
        <v>3.47</v>
      </c>
      <c r="H11778">
        <f t="shared" si="183"/>
        <v>2.97</v>
      </c>
      <c r="I11778" s="103">
        <f>AVERAGE(H$10:H11778)</f>
        <v>0.67613476081230584</v>
      </c>
      <c r="J11778" s="2"/>
    </row>
    <row r="11779" spans="1:10">
      <c r="A11779" s="4">
        <v>39869</v>
      </c>
      <c r="B11779">
        <v>2.95</v>
      </c>
      <c r="F11779" s="4">
        <v>34417</v>
      </c>
      <c r="G11779">
        <v>3.49</v>
      </c>
      <c r="H11779">
        <f t="shared" si="183"/>
        <v>3.09</v>
      </c>
      <c r="I11779" s="103">
        <f>AVERAGE(H$10:H11779)</f>
        <v>0.67633984706882133</v>
      </c>
      <c r="J11779" s="2"/>
    </row>
    <row r="11780" spans="1:10">
      <c r="A11780" s="4">
        <v>39870</v>
      </c>
      <c r="B11780">
        <v>2.98</v>
      </c>
      <c r="F11780" s="4">
        <v>34418</v>
      </c>
      <c r="G11780">
        <v>3.53</v>
      </c>
      <c r="H11780">
        <f t="shared" si="183"/>
        <v>3.0800000000000005</v>
      </c>
      <c r="I11780" s="103">
        <f>AVERAGE(H$10:H11780)</f>
        <v>0.67654404893382281</v>
      </c>
      <c r="J11780" s="2"/>
    </row>
    <row r="11781" spans="1:10">
      <c r="A11781" s="4">
        <v>39871</v>
      </c>
      <c r="B11781">
        <v>3.02</v>
      </c>
      <c r="F11781" s="4">
        <v>34419</v>
      </c>
      <c r="G11781">
        <v>3.53</v>
      </c>
      <c r="H11781">
        <f t="shared" si="183"/>
        <v>3.0800000000000005</v>
      </c>
      <c r="I11781" s="103">
        <f>AVERAGE(H$10:H11781)</f>
        <v>0.67674821610601665</v>
      </c>
      <c r="J11781" s="2"/>
    </row>
    <row r="11782" spans="1:10">
      <c r="A11782" s="4">
        <v>39874</v>
      </c>
      <c r="B11782">
        <v>2.91</v>
      </c>
      <c r="F11782" s="4">
        <v>34420</v>
      </c>
      <c r="G11782">
        <v>3.53</v>
      </c>
      <c r="H11782">
        <f t="shared" si="183"/>
        <v>3.0800000000000005</v>
      </c>
      <c r="I11782" s="103">
        <f>AVERAGE(H$10:H11782)</f>
        <v>0.67695234859424336</v>
      </c>
      <c r="J11782" s="2"/>
    </row>
    <row r="11783" spans="1:10">
      <c r="A11783" s="4">
        <v>39875</v>
      </c>
      <c r="B11783">
        <v>2.93</v>
      </c>
      <c r="F11783" s="4">
        <v>34421</v>
      </c>
      <c r="G11783">
        <v>3.53</v>
      </c>
      <c r="H11783">
        <f t="shared" si="183"/>
        <v>3.1</v>
      </c>
      <c r="I11783" s="103">
        <f>AVERAGE(H$10:H11783)</f>
        <v>0.67715814506540073</v>
      </c>
      <c r="J11783" s="2"/>
    </row>
    <row r="11784" spans="1:10">
      <c r="A11784" s="4">
        <v>39876</v>
      </c>
      <c r="B11784">
        <v>3.01</v>
      </c>
      <c r="F11784" s="4">
        <v>34422</v>
      </c>
      <c r="G11784">
        <v>3.45</v>
      </c>
      <c r="H11784">
        <f t="shared" si="183"/>
        <v>3.26</v>
      </c>
      <c r="I11784" s="103">
        <f>AVERAGE(H$10:H11784)</f>
        <v>0.67737749469214681</v>
      </c>
      <c r="J11784" s="2"/>
    </row>
    <row r="11785" spans="1:10">
      <c r="A11785" s="4">
        <v>39877</v>
      </c>
      <c r="B11785">
        <v>2.83</v>
      </c>
      <c r="F11785" s="4">
        <v>34423</v>
      </c>
      <c r="G11785">
        <v>3.36</v>
      </c>
      <c r="H11785">
        <f t="shared" si="183"/>
        <v>3.4200000000000004</v>
      </c>
      <c r="I11785" s="103">
        <f>AVERAGE(H$10:H11785)</f>
        <v>0.6776103940217415</v>
      </c>
      <c r="J11785" s="2"/>
    </row>
    <row r="11786" spans="1:10">
      <c r="A11786" s="4">
        <v>39878</v>
      </c>
      <c r="B11786">
        <v>2.83</v>
      </c>
      <c r="F11786" s="4">
        <v>34424</v>
      </c>
      <c r="G11786">
        <v>4.18</v>
      </c>
      <c r="H11786">
        <f t="shared" ref="H11786:H11849" si="184">IFERROR(((VLOOKUP(F11786,$A$9:$B$14200,2,FALSE))-G11786),H11785)</f>
        <v>2.59</v>
      </c>
      <c r="I11786" s="103">
        <f>AVERAGE(H$10:H11786)</f>
        <v>0.6777727774475697</v>
      </c>
      <c r="J11786" s="2"/>
    </row>
    <row r="11787" spans="1:10">
      <c r="A11787" s="4">
        <v>39881</v>
      </c>
      <c r="B11787">
        <v>2.89</v>
      </c>
      <c r="F11787" s="4">
        <v>34425</v>
      </c>
      <c r="G11787">
        <v>3.64</v>
      </c>
      <c r="H11787">
        <f t="shared" si="184"/>
        <v>2.59</v>
      </c>
      <c r="I11787" s="103">
        <f>AVERAGE(H$10:H11787)</f>
        <v>0.67793513329937416</v>
      </c>
      <c r="J11787" s="2"/>
    </row>
    <row r="11788" spans="1:10">
      <c r="A11788" s="4">
        <v>39882</v>
      </c>
      <c r="B11788">
        <v>2.99</v>
      </c>
      <c r="F11788" s="4">
        <v>34426</v>
      </c>
      <c r="G11788">
        <v>3.64</v>
      </c>
      <c r="H11788">
        <f t="shared" si="184"/>
        <v>2.59</v>
      </c>
      <c r="I11788" s="103">
        <f>AVERAGE(H$10:H11788)</f>
        <v>0.67809746158417761</v>
      </c>
      <c r="J11788" s="2"/>
    </row>
    <row r="11789" spans="1:10">
      <c r="A11789" s="4">
        <v>39883</v>
      </c>
      <c r="B11789">
        <v>2.95</v>
      </c>
      <c r="F11789" s="4">
        <v>34427</v>
      </c>
      <c r="G11789">
        <v>3.64</v>
      </c>
      <c r="H11789">
        <f t="shared" si="184"/>
        <v>2.59</v>
      </c>
      <c r="I11789" s="103">
        <f>AVERAGE(H$10:H11789)</f>
        <v>0.67825976230900076</v>
      </c>
      <c r="J11789" s="2"/>
    </row>
    <row r="11790" spans="1:10">
      <c r="A11790" s="4">
        <v>39884</v>
      </c>
      <c r="B11790">
        <v>2.89</v>
      </c>
      <c r="F11790" s="4">
        <v>34428</v>
      </c>
      <c r="G11790">
        <v>3.62</v>
      </c>
      <c r="H11790">
        <f t="shared" si="184"/>
        <v>3.54</v>
      </c>
      <c r="I11790" s="103">
        <f>AVERAGE(H$10:H11790)</f>
        <v>0.67850267379679385</v>
      </c>
      <c r="J11790" s="2"/>
    </row>
    <row r="11791" spans="1:10">
      <c r="A11791" s="4">
        <v>39885</v>
      </c>
      <c r="B11791">
        <v>2.89</v>
      </c>
      <c r="F11791" s="4">
        <v>34429</v>
      </c>
      <c r="G11791">
        <v>3.6</v>
      </c>
      <c r="H11791">
        <f t="shared" si="184"/>
        <v>3.3699999999999997</v>
      </c>
      <c r="I11791" s="103">
        <f>AVERAGE(H$10:H11791)</f>
        <v>0.6787311152605694</v>
      </c>
      <c r="J11791" s="2"/>
    </row>
    <row r="11792" spans="1:10">
      <c r="A11792" s="4">
        <v>39888</v>
      </c>
      <c r="B11792">
        <v>2.97</v>
      </c>
      <c r="F11792" s="4">
        <v>34430</v>
      </c>
      <c r="G11792">
        <v>3.48</v>
      </c>
      <c r="H11792">
        <f t="shared" si="184"/>
        <v>3.4499999999999997</v>
      </c>
      <c r="I11792" s="103">
        <f>AVERAGE(H$10:H11792)</f>
        <v>0.67896630739200781</v>
      </c>
      <c r="J11792" s="2"/>
    </row>
    <row r="11793" spans="1:10">
      <c r="A11793" s="4">
        <v>39889</v>
      </c>
      <c r="B11793">
        <v>3.02</v>
      </c>
      <c r="F11793" s="4">
        <v>34431</v>
      </c>
      <c r="G11793">
        <v>3.46</v>
      </c>
      <c r="H11793">
        <f t="shared" si="184"/>
        <v>3.4000000000000004</v>
      </c>
      <c r="I11793" s="103">
        <f>AVERAGE(H$10:H11793)</f>
        <v>0.679197216564836</v>
      </c>
      <c r="J11793" s="2"/>
    </row>
    <row r="11794" spans="1:10">
      <c r="A11794" s="4">
        <v>39890</v>
      </c>
      <c r="B11794">
        <v>2.5099999999999998</v>
      </c>
      <c r="F11794" s="4">
        <v>34432</v>
      </c>
      <c r="G11794">
        <v>3.36</v>
      </c>
      <c r="H11794">
        <f t="shared" si="184"/>
        <v>3.5800000000000005</v>
      </c>
      <c r="I11794" s="103">
        <f>AVERAGE(H$10:H11794)</f>
        <v>0.67944336020365104</v>
      </c>
      <c r="J11794" s="2"/>
    </row>
    <row r="11795" spans="1:10">
      <c r="A11795" s="4">
        <v>39891</v>
      </c>
      <c r="B11795">
        <v>2.61</v>
      </c>
      <c r="F11795" s="4">
        <v>34433</v>
      </c>
      <c r="G11795">
        <v>3.36</v>
      </c>
      <c r="H11795">
        <f t="shared" si="184"/>
        <v>3.5800000000000005</v>
      </c>
      <c r="I11795" s="103">
        <f>AVERAGE(H$10:H11795)</f>
        <v>0.67968946207364911</v>
      </c>
      <c r="J11795" s="2"/>
    </row>
    <row r="11796" spans="1:10">
      <c r="A11796" s="4">
        <v>39892</v>
      </c>
      <c r="B11796">
        <v>2.65</v>
      </c>
      <c r="F11796" s="4">
        <v>34434</v>
      </c>
      <c r="G11796">
        <v>3.36</v>
      </c>
      <c r="H11796">
        <f t="shared" si="184"/>
        <v>3.5800000000000005</v>
      </c>
      <c r="I11796" s="103">
        <f>AVERAGE(H$10:H11796)</f>
        <v>0.67993552218546094</v>
      </c>
      <c r="J11796" s="2"/>
    </row>
    <row r="11797" spans="1:10">
      <c r="A11797" s="4">
        <v>39895</v>
      </c>
      <c r="B11797">
        <v>2.68</v>
      </c>
      <c r="F11797" s="4">
        <v>34435</v>
      </c>
      <c r="G11797">
        <v>3.41</v>
      </c>
      <c r="H11797">
        <f t="shared" si="184"/>
        <v>3.51</v>
      </c>
      <c r="I11797" s="103">
        <f>AVERAGE(H$10:H11797)</f>
        <v>0.68017560230743368</v>
      </c>
      <c r="J11797" s="2"/>
    </row>
    <row r="11798" spans="1:10">
      <c r="A11798" s="4">
        <v>39896</v>
      </c>
      <c r="B11798">
        <v>2.68</v>
      </c>
      <c r="F11798" s="4">
        <v>34436</v>
      </c>
      <c r="G11798">
        <v>3.24</v>
      </c>
      <c r="H11798">
        <f t="shared" si="184"/>
        <v>3.63</v>
      </c>
      <c r="I11798" s="103">
        <f>AVERAGE(H$10:H11798)</f>
        <v>0.68042582068029756</v>
      </c>
      <c r="J11798" s="2"/>
    </row>
    <row r="11799" spans="1:10">
      <c r="A11799" s="4">
        <v>39897</v>
      </c>
      <c r="B11799">
        <v>2.81</v>
      </c>
      <c r="F11799" s="4">
        <v>34437</v>
      </c>
      <c r="G11799">
        <v>3.43</v>
      </c>
      <c r="H11799">
        <f t="shared" si="184"/>
        <v>3.4999999999999996</v>
      </c>
      <c r="I11799" s="103">
        <f>AVERAGE(H$10:H11799)</f>
        <v>0.68066497031382767</v>
      </c>
      <c r="J11799" s="2"/>
    </row>
    <row r="11800" spans="1:10">
      <c r="A11800" s="4">
        <v>39898</v>
      </c>
      <c r="B11800">
        <v>2.76</v>
      </c>
      <c r="F11800" s="4">
        <v>34438</v>
      </c>
      <c r="G11800">
        <v>3.49</v>
      </c>
      <c r="H11800">
        <f t="shared" si="184"/>
        <v>3.4799999999999995</v>
      </c>
      <c r="I11800" s="103">
        <f>AVERAGE(H$10:H11800)</f>
        <v>0.68090238317360929</v>
      </c>
      <c r="J11800" s="2"/>
    </row>
    <row r="11801" spans="1:10">
      <c r="A11801" s="4">
        <v>39899</v>
      </c>
      <c r="B11801">
        <v>2.78</v>
      </c>
      <c r="F11801" s="4">
        <v>34439</v>
      </c>
      <c r="G11801">
        <v>3.51</v>
      </c>
      <c r="H11801">
        <f t="shared" si="184"/>
        <v>3.46</v>
      </c>
      <c r="I11801" s="103">
        <f>AVERAGE(H$10:H11801)</f>
        <v>0.68113805970149488</v>
      </c>
      <c r="J11801" s="2"/>
    </row>
    <row r="11802" spans="1:10">
      <c r="A11802" s="4">
        <v>39902</v>
      </c>
      <c r="B11802">
        <v>2.73</v>
      </c>
      <c r="F11802" s="4">
        <v>34440</v>
      </c>
      <c r="G11802">
        <v>3.51</v>
      </c>
      <c r="H11802">
        <f t="shared" si="184"/>
        <v>3.46</v>
      </c>
      <c r="I11802" s="103">
        <f>AVERAGE(H$10:H11802)</f>
        <v>0.68137369626049582</v>
      </c>
      <c r="J11802" s="2"/>
    </row>
    <row r="11803" spans="1:10">
      <c r="A11803" s="4">
        <v>39903</v>
      </c>
      <c r="B11803">
        <v>2.71</v>
      </c>
      <c r="C11803" s="12" t="s">
        <v>99</v>
      </c>
      <c r="D11803" s="23">
        <f>AVERAGE(B11742:B11803)/100</f>
        <v>2.7283870967741937E-2</v>
      </c>
      <c r="F11803" s="4">
        <v>34441</v>
      </c>
      <c r="G11803">
        <v>3.51</v>
      </c>
      <c r="H11803">
        <f t="shared" si="184"/>
        <v>3.46</v>
      </c>
      <c r="I11803" s="103">
        <f>AVERAGE(H$10:H11803)</f>
        <v>0.68160929286077898</v>
      </c>
      <c r="J11803" s="2"/>
    </row>
    <row r="11804" spans="1:10">
      <c r="A11804" s="4">
        <v>39904</v>
      </c>
      <c r="B11804">
        <v>2.68</v>
      </c>
      <c r="F11804" s="4">
        <v>34442</v>
      </c>
      <c r="G11804">
        <v>3.7</v>
      </c>
      <c r="H11804">
        <f t="shared" si="184"/>
        <v>3.4399999999999995</v>
      </c>
      <c r="I11804" s="103">
        <f>AVERAGE(H$10:H11804)</f>
        <v>0.68184315387876449</v>
      </c>
      <c r="J11804" s="2"/>
    </row>
    <row r="11805" spans="1:10">
      <c r="A11805" s="4">
        <v>39905</v>
      </c>
      <c r="B11805">
        <v>2.77</v>
      </c>
      <c r="F11805" s="4">
        <v>34443</v>
      </c>
      <c r="G11805">
        <v>3.71</v>
      </c>
      <c r="H11805">
        <f t="shared" si="184"/>
        <v>3.3899999999999997</v>
      </c>
      <c r="I11805" s="103">
        <f>AVERAGE(H$10:H11805)</f>
        <v>0.68207273652085687</v>
      </c>
      <c r="J11805" s="2"/>
    </row>
    <row r="11806" spans="1:10">
      <c r="A11806" s="4">
        <v>39906</v>
      </c>
      <c r="B11806">
        <v>2.91</v>
      </c>
      <c r="F11806" s="4">
        <v>34444</v>
      </c>
      <c r="G11806">
        <v>3.71</v>
      </c>
      <c r="H11806">
        <f t="shared" si="184"/>
        <v>3.34</v>
      </c>
      <c r="I11806" s="103">
        <f>AVERAGE(H$10:H11806)</f>
        <v>0.68229804187505538</v>
      </c>
      <c r="J11806" s="2"/>
    </row>
    <row r="11807" spans="1:10">
      <c r="A11807" s="4">
        <v>39909</v>
      </c>
      <c r="B11807">
        <v>2.95</v>
      </c>
      <c r="F11807" s="4">
        <v>34445</v>
      </c>
      <c r="G11807">
        <v>3.7</v>
      </c>
      <c r="H11807">
        <f t="shared" si="184"/>
        <v>3.21</v>
      </c>
      <c r="I11807" s="103">
        <f>AVERAGE(H$10:H11807)</f>
        <v>0.68251229021868354</v>
      </c>
      <c r="J11807" s="2"/>
    </row>
    <row r="11808" spans="1:10">
      <c r="A11808" s="4">
        <v>39910</v>
      </c>
      <c r="B11808">
        <v>2.93</v>
      </c>
      <c r="F11808" s="4">
        <v>34446</v>
      </c>
      <c r="G11808">
        <v>3.7</v>
      </c>
      <c r="H11808">
        <f t="shared" si="184"/>
        <v>3.2299999999999995</v>
      </c>
      <c r="I11808" s="103">
        <f>AVERAGE(H$10:H11808)</f>
        <v>0.68272819730485867</v>
      </c>
      <c r="J11808" s="2"/>
    </row>
    <row r="11809" spans="1:10">
      <c r="A11809" s="4">
        <v>39911</v>
      </c>
      <c r="B11809">
        <v>2.86</v>
      </c>
      <c r="F11809" s="4">
        <v>34447</v>
      </c>
      <c r="G11809">
        <v>3.7</v>
      </c>
      <c r="H11809">
        <f t="shared" si="184"/>
        <v>3.2299999999999995</v>
      </c>
      <c r="I11809" s="103">
        <f>AVERAGE(H$10:H11809)</f>
        <v>0.68294406779661243</v>
      </c>
      <c r="J11809" s="2"/>
    </row>
    <row r="11810" spans="1:10">
      <c r="A11810" s="4">
        <v>39912</v>
      </c>
      <c r="B11810">
        <v>2.96</v>
      </c>
      <c r="F11810" s="4">
        <v>34448</v>
      </c>
      <c r="G11810">
        <v>3.7</v>
      </c>
      <c r="H11810">
        <f t="shared" si="184"/>
        <v>3.2299999999999995</v>
      </c>
      <c r="I11810" s="103">
        <f>AVERAGE(H$10:H11810)</f>
        <v>0.6831599017032477</v>
      </c>
      <c r="J11810" s="2"/>
    </row>
    <row r="11811" spans="1:10">
      <c r="A11811" s="4">
        <v>39916</v>
      </c>
      <c r="B11811">
        <v>2.88</v>
      </c>
      <c r="F11811" s="4">
        <v>34449</v>
      </c>
      <c r="G11811">
        <v>3.78</v>
      </c>
      <c r="H11811">
        <f t="shared" si="184"/>
        <v>3.0800000000000005</v>
      </c>
      <c r="I11811" s="103">
        <f>AVERAGE(H$10:H11811)</f>
        <v>0.68336298932384565</v>
      </c>
      <c r="J11811" s="2"/>
    </row>
    <row r="11812" spans="1:10">
      <c r="A11812" s="4">
        <v>39917</v>
      </c>
      <c r="B11812">
        <v>2.8</v>
      </c>
      <c r="F11812" s="4">
        <v>34450</v>
      </c>
      <c r="G11812">
        <v>3.42</v>
      </c>
      <c r="H11812">
        <f t="shared" si="184"/>
        <v>3.4400000000000004</v>
      </c>
      <c r="I11812" s="103">
        <f>AVERAGE(H$10:H11812)</f>
        <v>0.68359654325171793</v>
      </c>
      <c r="J11812" s="2"/>
    </row>
    <row r="11813" spans="1:10">
      <c r="A11813" s="4">
        <v>39918</v>
      </c>
      <c r="B11813">
        <v>2.82</v>
      </c>
      <c r="F11813" s="4">
        <v>34451</v>
      </c>
      <c r="G11813">
        <v>3.15</v>
      </c>
      <c r="H11813">
        <f t="shared" si="184"/>
        <v>3.4400000000000004</v>
      </c>
      <c r="I11813" s="103">
        <f>AVERAGE(H$10:H11813)</f>
        <v>0.68383005760759286</v>
      </c>
      <c r="J11813" s="2"/>
    </row>
    <row r="11814" spans="1:10">
      <c r="A11814" s="4">
        <v>39919</v>
      </c>
      <c r="B11814">
        <v>2.86</v>
      </c>
      <c r="F11814" s="4">
        <v>34452</v>
      </c>
      <c r="G11814">
        <v>3.66</v>
      </c>
      <c r="H11814">
        <f t="shared" si="184"/>
        <v>3.38</v>
      </c>
      <c r="I11814" s="103">
        <f>AVERAGE(H$10:H11814)</f>
        <v>0.684058449809405</v>
      </c>
      <c r="J11814" s="2"/>
    </row>
    <row r="11815" spans="1:10">
      <c r="A11815" s="4">
        <v>39920</v>
      </c>
      <c r="B11815">
        <v>2.98</v>
      </c>
      <c r="F11815" s="4">
        <v>34453</v>
      </c>
      <c r="G11815">
        <v>3.73</v>
      </c>
      <c r="H11815">
        <f t="shared" si="184"/>
        <v>3.3299999999999996</v>
      </c>
      <c r="I11815" s="103">
        <f>AVERAGE(H$10:H11815)</f>
        <v>0.68428256818567046</v>
      </c>
      <c r="J11815" s="2"/>
    </row>
    <row r="11816" spans="1:10">
      <c r="A11816" s="4">
        <v>39923</v>
      </c>
      <c r="B11816">
        <v>2.88</v>
      </c>
      <c r="F11816" s="4">
        <v>34454</v>
      </c>
      <c r="G11816">
        <v>3.73</v>
      </c>
      <c r="H11816">
        <f t="shared" si="184"/>
        <v>3.3299999999999996</v>
      </c>
      <c r="I11816" s="103">
        <f>AVERAGE(H$10:H11816)</f>
        <v>0.68450664859829136</v>
      </c>
      <c r="J11816" s="2"/>
    </row>
    <row r="11817" spans="1:10">
      <c r="A11817" s="4">
        <v>39924</v>
      </c>
      <c r="B11817">
        <v>2.94</v>
      </c>
      <c r="F11817" s="4">
        <v>34455</v>
      </c>
      <c r="G11817">
        <v>3.73</v>
      </c>
      <c r="H11817">
        <f t="shared" si="184"/>
        <v>3.3299999999999996</v>
      </c>
      <c r="I11817" s="103">
        <f>AVERAGE(H$10:H11817)</f>
        <v>0.68473069105691275</v>
      </c>
      <c r="J11817" s="2"/>
    </row>
    <row r="11818" spans="1:10">
      <c r="A11818" s="4">
        <v>39925</v>
      </c>
      <c r="B11818">
        <v>2.98</v>
      </c>
      <c r="F11818" s="4">
        <v>34456</v>
      </c>
      <c r="G11818">
        <v>3.86</v>
      </c>
      <c r="H11818">
        <f t="shared" si="184"/>
        <v>3.23</v>
      </c>
      <c r="I11818" s="103">
        <f>AVERAGE(H$10:H11818)</f>
        <v>0.6849462274536392</v>
      </c>
      <c r="J11818" s="2"/>
    </row>
    <row r="11819" spans="1:10">
      <c r="A11819" s="4">
        <v>39926</v>
      </c>
      <c r="B11819">
        <v>2.96</v>
      </c>
      <c r="F11819" s="4">
        <v>34457</v>
      </c>
      <c r="G11819">
        <v>3.81</v>
      </c>
      <c r="H11819">
        <f t="shared" si="184"/>
        <v>3.32</v>
      </c>
      <c r="I11819" s="103">
        <f>AVERAGE(H$10:H11819)</f>
        <v>0.68516934801016294</v>
      </c>
      <c r="J11819" s="2"/>
    </row>
    <row r="11820" spans="1:10">
      <c r="A11820" s="4">
        <v>39927</v>
      </c>
      <c r="B11820">
        <v>3.03</v>
      </c>
      <c r="F11820" s="4">
        <v>34458</v>
      </c>
      <c r="G11820">
        <v>3.78</v>
      </c>
      <c r="H11820">
        <f t="shared" si="184"/>
        <v>3.36</v>
      </c>
      <c r="I11820" s="103">
        <f>AVERAGE(H$10:H11820)</f>
        <v>0.68539581745830369</v>
      </c>
      <c r="J11820" s="2"/>
    </row>
    <row r="11821" spans="1:10">
      <c r="A11821" s="4">
        <v>39930</v>
      </c>
      <c r="B11821">
        <v>2.95</v>
      </c>
      <c r="F11821" s="4">
        <v>34459</v>
      </c>
      <c r="G11821">
        <v>3.77</v>
      </c>
      <c r="H11821">
        <f t="shared" si="184"/>
        <v>3.3400000000000003</v>
      </c>
      <c r="I11821" s="103">
        <f>AVERAGE(H$10:H11821)</f>
        <v>0.68562055536742506</v>
      </c>
      <c r="J11821" s="2"/>
    </row>
    <row r="11822" spans="1:10">
      <c r="A11822" s="4">
        <v>39931</v>
      </c>
      <c r="B11822">
        <v>3.05</v>
      </c>
      <c r="F11822" s="4">
        <v>34460</v>
      </c>
      <c r="G11822">
        <v>3.78</v>
      </c>
      <c r="H11822">
        <f t="shared" si="184"/>
        <v>3.57</v>
      </c>
      <c r="I11822" s="103">
        <f>AVERAGE(H$10:H11822)</f>
        <v>0.68586472530263476</v>
      </c>
      <c r="J11822" s="2"/>
    </row>
    <row r="11823" spans="1:10">
      <c r="A11823" s="4">
        <v>39932</v>
      </c>
      <c r="B11823">
        <v>3.12</v>
      </c>
      <c r="F11823" s="4">
        <v>34461</v>
      </c>
      <c r="G11823">
        <v>3.78</v>
      </c>
      <c r="H11823">
        <f t="shared" si="184"/>
        <v>3.57</v>
      </c>
      <c r="I11823" s="103">
        <f>AVERAGE(H$10:H11823)</f>
        <v>0.68610885390215204</v>
      </c>
      <c r="J11823" s="2"/>
    </row>
    <row r="11824" spans="1:10">
      <c r="A11824" s="4">
        <v>39933</v>
      </c>
      <c r="B11824">
        <v>3.16</v>
      </c>
      <c r="F11824" s="4">
        <v>34462</v>
      </c>
      <c r="G11824">
        <v>3.78</v>
      </c>
      <c r="H11824">
        <f t="shared" si="184"/>
        <v>3.57</v>
      </c>
      <c r="I11824" s="103">
        <f>AVERAGE(H$10:H11824)</f>
        <v>0.68635294117647261</v>
      </c>
      <c r="J11824" s="2"/>
    </row>
    <row r="11825" spans="1:10">
      <c r="A11825" s="4">
        <v>39934</v>
      </c>
      <c r="B11825">
        <v>3.21</v>
      </c>
      <c r="F11825" s="4">
        <v>34463</v>
      </c>
      <c r="G11825">
        <v>3.77</v>
      </c>
      <c r="H11825">
        <f t="shared" si="184"/>
        <v>3.72</v>
      </c>
      <c r="I11825" s="103">
        <f>AVERAGE(H$10:H11825)</f>
        <v>0.686609681787409</v>
      </c>
      <c r="J11825" s="2"/>
    </row>
    <row r="11826" spans="1:10">
      <c r="A11826" s="4">
        <v>39937</v>
      </c>
      <c r="B11826">
        <v>3.19</v>
      </c>
      <c r="F11826" s="4">
        <v>34464</v>
      </c>
      <c r="G11826">
        <v>3.58</v>
      </c>
      <c r="H11826">
        <f t="shared" si="184"/>
        <v>3.75</v>
      </c>
      <c r="I11826" s="103">
        <f>AVERAGE(H$10:H11826)</f>
        <v>0.68686891766099889</v>
      </c>
      <c r="J11826" s="2"/>
    </row>
    <row r="11827" spans="1:10">
      <c r="A11827" s="4">
        <v>39938</v>
      </c>
      <c r="B11827">
        <v>3.2</v>
      </c>
      <c r="F11827" s="4">
        <v>34465</v>
      </c>
      <c r="G11827">
        <v>3.42</v>
      </c>
      <c r="H11827">
        <f t="shared" si="184"/>
        <v>3.9800000000000004</v>
      </c>
      <c r="I11827" s="103">
        <f>AVERAGE(H$10:H11827)</f>
        <v>0.68714757150110206</v>
      </c>
      <c r="J11827" s="2"/>
    </row>
    <row r="11828" spans="1:10">
      <c r="A11828" s="4">
        <v>39939</v>
      </c>
      <c r="B11828">
        <v>3.18</v>
      </c>
      <c r="F11828" s="4">
        <v>34466</v>
      </c>
      <c r="G11828">
        <v>3.78</v>
      </c>
      <c r="H11828">
        <f t="shared" si="184"/>
        <v>3.5800000000000005</v>
      </c>
      <c r="I11828" s="103">
        <f>AVERAGE(H$10:H11828)</f>
        <v>0.68739233437685288</v>
      </c>
      <c r="J11828" s="2"/>
    </row>
    <row r="11829" spans="1:10">
      <c r="A11829" s="4">
        <v>39940</v>
      </c>
      <c r="B11829">
        <v>3.29</v>
      </c>
      <c r="F11829" s="4">
        <v>34467</v>
      </c>
      <c r="G11829">
        <v>3.84</v>
      </c>
      <c r="H11829">
        <f t="shared" si="184"/>
        <v>3.45</v>
      </c>
      <c r="I11829" s="103">
        <f>AVERAGE(H$10:H11829)</f>
        <v>0.68762605752961281</v>
      </c>
      <c r="J11829" s="2"/>
    </row>
    <row r="11830" spans="1:10">
      <c r="A11830" s="4">
        <v>39941</v>
      </c>
      <c r="B11830">
        <v>3.29</v>
      </c>
      <c r="F11830" s="4">
        <v>34468</v>
      </c>
      <c r="G11830">
        <v>3.84</v>
      </c>
      <c r="H11830">
        <f t="shared" si="184"/>
        <v>3.45</v>
      </c>
      <c r="I11830" s="103">
        <f>AVERAGE(H$10:H11830)</f>
        <v>0.68785974113865356</v>
      </c>
      <c r="J11830" s="2"/>
    </row>
    <row r="11831" spans="1:10">
      <c r="A11831" s="4">
        <v>39944</v>
      </c>
      <c r="B11831">
        <v>3.17</v>
      </c>
      <c r="F11831" s="4">
        <v>34469</v>
      </c>
      <c r="G11831">
        <v>3.84</v>
      </c>
      <c r="H11831">
        <f t="shared" si="184"/>
        <v>3.45</v>
      </c>
      <c r="I11831" s="103">
        <f>AVERAGE(H$10:H11831)</f>
        <v>0.68809338521400976</v>
      </c>
      <c r="J11831" s="2"/>
    </row>
    <row r="11832" spans="1:10">
      <c r="A11832" s="4">
        <v>39945</v>
      </c>
      <c r="B11832">
        <v>3.17</v>
      </c>
      <c r="F11832" s="4">
        <v>34470</v>
      </c>
      <c r="G11832">
        <v>4.29</v>
      </c>
      <c r="H11832">
        <f t="shared" si="184"/>
        <v>2.95</v>
      </c>
      <c r="I11832" s="103">
        <f>AVERAGE(H$10:H11832)</f>
        <v>0.68828469931489666</v>
      </c>
      <c r="J11832" s="2"/>
    </row>
    <row r="11833" spans="1:10">
      <c r="A11833" s="4">
        <v>39946</v>
      </c>
      <c r="B11833">
        <v>3.11</v>
      </c>
      <c r="F11833" s="4">
        <v>34471</v>
      </c>
      <c r="G11833">
        <v>4.2699999999999996</v>
      </c>
      <c r="H11833">
        <f t="shared" si="184"/>
        <v>2.7600000000000007</v>
      </c>
      <c r="I11833" s="103">
        <f>AVERAGE(H$10:H11833)</f>
        <v>0.6884599120433037</v>
      </c>
      <c r="J11833" s="2"/>
    </row>
    <row r="11834" spans="1:10">
      <c r="A11834" s="4">
        <v>39947</v>
      </c>
      <c r="B11834">
        <v>3.1</v>
      </c>
      <c r="F11834" s="4">
        <v>34472</v>
      </c>
      <c r="G11834">
        <v>4.26</v>
      </c>
      <c r="H11834">
        <f t="shared" si="184"/>
        <v>2.7700000000000005</v>
      </c>
      <c r="I11834" s="103">
        <f>AVERAGE(H$10:H11834)</f>
        <v>0.68863594080338464</v>
      </c>
      <c r="J11834" s="2"/>
    </row>
    <row r="11835" spans="1:10">
      <c r="A11835" s="4">
        <v>39948</v>
      </c>
      <c r="B11835">
        <v>3.14</v>
      </c>
      <c r="F11835" s="4">
        <v>34473</v>
      </c>
      <c r="G11835">
        <v>4.2300000000000004</v>
      </c>
      <c r="H11835">
        <f t="shared" si="184"/>
        <v>2.7299999999999995</v>
      </c>
      <c r="I11835" s="103">
        <f>AVERAGE(H$10:H11835)</f>
        <v>0.68880855741586533</v>
      </c>
      <c r="J11835" s="2"/>
    </row>
    <row r="11836" spans="1:10">
      <c r="A11836" s="4">
        <v>39951</v>
      </c>
      <c r="B11836">
        <v>3.22</v>
      </c>
      <c r="F11836" s="4">
        <v>34474</v>
      </c>
      <c r="G11836">
        <v>4.21</v>
      </c>
      <c r="H11836">
        <f t="shared" si="184"/>
        <v>2.8099999999999996</v>
      </c>
      <c r="I11836" s="103">
        <f>AVERAGE(H$10:H11836)</f>
        <v>0.6889879090217319</v>
      </c>
      <c r="J11836" s="2"/>
    </row>
    <row r="11837" spans="1:10">
      <c r="A11837" s="4">
        <v>39952</v>
      </c>
      <c r="B11837">
        <v>3.25</v>
      </c>
      <c r="F11837" s="4">
        <v>34475</v>
      </c>
      <c r="G11837">
        <v>4.21</v>
      </c>
      <c r="H11837">
        <f t="shared" si="184"/>
        <v>2.8099999999999996</v>
      </c>
      <c r="I11837" s="103">
        <f>AVERAGE(H$10:H11837)</f>
        <v>0.6891672303009827</v>
      </c>
      <c r="J11837" s="2"/>
    </row>
    <row r="11838" spans="1:10">
      <c r="A11838" s="4">
        <v>39953</v>
      </c>
      <c r="B11838">
        <v>3.19</v>
      </c>
      <c r="F11838" s="4">
        <v>34476</v>
      </c>
      <c r="G11838">
        <v>4.21</v>
      </c>
      <c r="H11838">
        <f t="shared" si="184"/>
        <v>2.8099999999999996</v>
      </c>
      <c r="I11838" s="103">
        <f>AVERAGE(H$10:H11838)</f>
        <v>0.68934652126130902</v>
      </c>
      <c r="J11838" s="2"/>
    </row>
    <row r="11839" spans="1:10">
      <c r="A11839" s="4">
        <v>39954</v>
      </c>
      <c r="B11839">
        <v>3.35</v>
      </c>
      <c r="F11839" s="4">
        <v>34477</v>
      </c>
      <c r="G11839">
        <v>4.28</v>
      </c>
      <c r="H11839">
        <f t="shared" si="184"/>
        <v>2.91</v>
      </c>
      <c r="I11839" s="103">
        <f>AVERAGE(H$10:H11839)</f>
        <v>0.68953423499577549</v>
      </c>
      <c r="J11839" s="2"/>
    </row>
    <row r="11840" spans="1:10">
      <c r="A11840" s="4">
        <v>39955</v>
      </c>
      <c r="B11840">
        <v>3.45</v>
      </c>
      <c r="F11840" s="4">
        <v>34478</v>
      </c>
      <c r="G11840">
        <v>4.1900000000000004</v>
      </c>
      <c r="H11840">
        <f t="shared" si="184"/>
        <v>2.9799999999999995</v>
      </c>
      <c r="I11840" s="103">
        <f>AVERAGE(H$10:H11840)</f>
        <v>0.68972783365734291</v>
      </c>
      <c r="J11840" s="2"/>
    </row>
    <row r="11841" spans="1:10">
      <c r="A11841" s="4">
        <v>39959</v>
      </c>
      <c r="B11841">
        <v>3.5</v>
      </c>
      <c r="F11841" s="4">
        <v>34479</v>
      </c>
      <c r="G11841">
        <v>4.24</v>
      </c>
      <c r="H11841">
        <f t="shared" si="184"/>
        <v>2.8999999999999995</v>
      </c>
      <c r="I11841" s="103">
        <f>AVERAGE(H$10:H11841)</f>
        <v>0.68991463826910271</v>
      </c>
      <c r="J11841" s="2"/>
    </row>
    <row r="11842" spans="1:10">
      <c r="A11842" s="4">
        <v>39960</v>
      </c>
      <c r="B11842">
        <v>3.71</v>
      </c>
      <c r="F11842" s="4">
        <v>34480</v>
      </c>
      <c r="G11842">
        <v>4.2300000000000004</v>
      </c>
      <c r="H11842">
        <f t="shared" si="184"/>
        <v>2.8599999999999994</v>
      </c>
      <c r="I11842" s="103">
        <f>AVERAGE(H$10:H11842)</f>
        <v>0.69009803093045075</v>
      </c>
      <c r="J11842" s="2"/>
    </row>
    <row r="11843" spans="1:10">
      <c r="A11843" s="4">
        <v>39961</v>
      </c>
      <c r="B11843">
        <v>3.67</v>
      </c>
      <c r="F11843" s="4">
        <v>34481</v>
      </c>
      <c r="G11843">
        <v>4.1900000000000004</v>
      </c>
      <c r="H11843">
        <f t="shared" si="184"/>
        <v>2.9299999999999997</v>
      </c>
      <c r="I11843" s="103">
        <f>AVERAGE(H$10:H11843)</f>
        <v>0.6902873077573114</v>
      </c>
      <c r="J11843" s="2"/>
    </row>
    <row r="11844" spans="1:10">
      <c r="A11844" s="4">
        <v>39962</v>
      </c>
      <c r="B11844">
        <v>3.47</v>
      </c>
      <c r="F11844" s="4">
        <v>34482</v>
      </c>
      <c r="G11844">
        <v>4.1900000000000004</v>
      </c>
      <c r="H11844">
        <f t="shared" si="184"/>
        <v>2.9299999999999997</v>
      </c>
      <c r="I11844" s="103">
        <f>AVERAGE(H$10:H11844)</f>
        <v>0.6904765525982276</v>
      </c>
      <c r="J11844" s="2"/>
    </row>
    <row r="11845" spans="1:10">
      <c r="A11845" s="4">
        <v>39965</v>
      </c>
      <c r="B11845">
        <v>3.71</v>
      </c>
      <c r="F11845" s="4">
        <v>34483</v>
      </c>
      <c r="G11845">
        <v>4.1900000000000004</v>
      </c>
      <c r="H11845">
        <f t="shared" si="184"/>
        <v>2.9299999999999997</v>
      </c>
      <c r="I11845" s="103">
        <f>AVERAGE(H$10:H11845)</f>
        <v>0.69066576546130654</v>
      </c>
      <c r="J11845" s="2"/>
    </row>
    <row r="11846" spans="1:10">
      <c r="A11846" s="4">
        <v>39966</v>
      </c>
      <c r="B11846">
        <v>3.65</v>
      </c>
      <c r="F11846" s="4">
        <v>34484</v>
      </c>
      <c r="G11846">
        <v>4.1900000000000004</v>
      </c>
      <c r="H11846">
        <f t="shared" si="184"/>
        <v>2.9299999999999997</v>
      </c>
      <c r="I11846" s="103">
        <f>AVERAGE(H$10:H11846)</f>
        <v>0.69085494635465272</v>
      </c>
      <c r="J11846" s="2"/>
    </row>
    <row r="11847" spans="1:10">
      <c r="A11847" s="4">
        <v>39967</v>
      </c>
      <c r="B11847">
        <v>3.56</v>
      </c>
      <c r="F11847" s="4">
        <v>34485</v>
      </c>
      <c r="G11847">
        <v>4.5999999999999996</v>
      </c>
      <c r="H11847">
        <f t="shared" si="184"/>
        <v>2.5700000000000003</v>
      </c>
      <c r="I11847" s="103">
        <f>AVERAGE(H$10:H11847)</f>
        <v>0.69101368474404667</v>
      </c>
      <c r="J11847" s="2"/>
    </row>
    <row r="11848" spans="1:10">
      <c r="A11848" s="4">
        <v>39968</v>
      </c>
      <c r="B11848">
        <v>3.72</v>
      </c>
      <c r="F11848" s="4">
        <v>34486</v>
      </c>
      <c r="G11848">
        <v>4.33</v>
      </c>
      <c r="H11848">
        <f t="shared" si="184"/>
        <v>2.79</v>
      </c>
      <c r="I11848" s="103">
        <f>AVERAGE(H$10:H11848)</f>
        <v>0.69119097896782022</v>
      </c>
      <c r="J11848" s="2"/>
    </row>
    <row r="11849" spans="1:10">
      <c r="A11849" s="4">
        <v>39969</v>
      </c>
      <c r="B11849">
        <v>3.84</v>
      </c>
      <c r="F11849" s="4">
        <v>34487</v>
      </c>
      <c r="G11849">
        <v>4.25</v>
      </c>
      <c r="H11849">
        <f t="shared" si="184"/>
        <v>2.8200000000000003</v>
      </c>
      <c r="I11849" s="103">
        <f>AVERAGE(H$10:H11849)</f>
        <v>0.69137077702702898</v>
      </c>
      <c r="J11849" s="2"/>
    </row>
    <row r="11850" spans="1:10">
      <c r="A11850" s="4">
        <v>39972</v>
      </c>
      <c r="B11850">
        <v>3.91</v>
      </c>
      <c r="F11850" s="4">
        <v>34488</v>
      </c>
      <c r="G11850">
        <v>4.16</v>
      </c>
      <c r="H11850">
        <f t="shared" ref="H11850:H11913" si="185">IFERROR(((VLOOKUP(F11850,$A$9:$B$14200,2,FALSE))-G11850),H11849)</f>
        <v>2.8200000000000003</v>
      </c>
      <c r="I11850" s="103">
        <f>AVERAGE(H$10:H11850)</f>
        <v>0.69155054471750899</v>
      </c>
      <c r="J11850" s="2"/>
    </row>
    <row r="11851" spans="1:10">
      <c r="A11851" s="4">
        <v>39973</v>
      </c>
      <c r="B11851">
        <v>3.86</v>
      </c>
      <c r="F11851" s="4">
        <v>34489</v>
      </c>
      <c r="G11851">
        <v>4.16</v>
      </c>
      <c r="H11851">
        <f t="shared" si="185"/>
        <v>2.8200000000000003</v>
      </c>
      <c r="I11851" s="103">
        <f>AVERAGE(H$10:H11851)</f>
        <v>0.69173028204695342</v>
      </c>
      <c r="J11851" s="2"/>
    </row>
    <row r="11852" spans="1:10">
      <c r="A11852" s="4">
        <v>39974</v>
      </c>
      <c r="B11852">
        <v>3.98</v>
      </c>
      <c r="F11852" s="4">
        <v>34490</v>
      </c>
      <c r="G11852">
        <v>4.16</v>
      </c>
      <c r="H11852">
        <f t="shared" si="185"/>
        <v>2.8200000000000003</v>
      </c>
      <c r="I11852" s="103">
        <f>AVERAGE(H$10:H11852)</f>
        <v>0.69190998902305356</v>
      </c>
      <c r="J11852" s="2"/>
    </row>
    <row r="11853" spans="1:10">
      <c r="A11853" s="4">
        <v>39975</v>
      </c>
      <c r="B11853">
        <v>3.88</v>
      </c>
      <c r="F11853" s="4">
        <v>34491</v>
      </c>
      <c r="G11853">
        <v>4.17</v>
      </c>
      <c r="H11853">
        <f t="shared" si="185"/>
        <v>2.74</v>
      </c>
      <c r="I11853" s="103">
        <f>AVERAGE(H$10:H11853)</f>
        <v>0.69208291117865772</v>
      </c>
      <c r="J11853" s="2"/>
    </row>
    <row r="11854" spans="1:10">
      <c r="A11854" s="4">
        <v>39976</v>
      </c>
      <c r="B11854">
        <v>3.81</v>
      </c>
      <c r="F11854" s="4">
        <v>34492</v>
      </c>
      <c r="G11854">
        <v>4.03</v>
      </c>
      <c r="H11854">
        <f t="shared" si="185"/>
        <v>2.92</v>
      </c>
      <c r="I11854" s="103">
        <f>AVERAGE(H$10:H11854)</f>
        <v>0.69227100042212097</v>
      </c>
      <c r="J11854" s="2"/>
    </row>
    <row r="11855" spans="1:10">
      <c r="A11855" s="4">
        <v>39979</v>
      </c>
      <c r="B11855">
        <v>3.76</v>
      </c>
      <c r="F11855" s="4">
        <v>34493</v>
      </c>
      <c r="G11855">
        <v>4</v>
      </c>
      <c r="H11855">
        <f t="shared" si="185"/>
        <v>2.96</v>
      </c>
      <c r="I11855" s="103">
        <f>AVERAGE(H$10:H11855)</f>
        <v>0.69246243457707424</v>
      </c>
      <c r="J11855" s="2"/>
    </row>
    <row r="11856" spans="1:10">
      <c r="A11856" s="4">
        <v>39980</v>
      </c>
      <c r="B11856">
        <v>3.67</v>
      </c>
      <c r="F11856" s="4">
        <v>34494</v>
      </c>
      <c r="G11856">
        <v>4.17</v>
      </c>
      <c r="H11856">
        <f t="shared" si="185"/>
        <v>2.8100000000000005</v>
      </c>
      <c r="I11856" s="103">
        <f>AVERAGE(H$10:H11856)</f>
        <v>0.69264117498100963</v>
      </c>
      <c r="J11856" s="2"/>
    </row>
    <row r="11857" spans="1:10">
      <c r="A11857" s="4">
        <v>39981</v>
      </c>
      <c r="B11857">
        <v>3.68</v>
      </c>
      <c r="F11857" s="4">
        <v>34495</v>
      </c>
      <c r="G11857">
        <v>4.18</v>
      </c>
      <c r="H11857">
        <f t="shared" si="185"/>
        <v>2.8500000000000005</v>
      </c>
      <c r="I11857" s="103">
        <f>AVERAGE(H$10:H11857)</f>
        <v>0.69282326130992755</v>
      </c>
      <c r="J11857" s="2"/>
    </row>
    <row r="11858" spans="1:10">
      <c r="A11858" s="4">
        <v>39982</v>
      </c>
      <c r="B11858">
        <v>3.86</v>
      </c>
      <c r="F11858" s="4">
        <v>34496</v>
      </c>
      <c r="G11858">
        <v>4.18</v>
      </c>
      <c r="H11858">
        <f t="shared" si="185"/>
        <v>2.8500000000000005</v>
      </c>
      <c r="I11858" s="103">
        <f>AVERAGE(H$10:H11858)</f>
        <v>0.69300531690438194</v>
      </c>
      <c r="J11858" s="2"/>
    </row>
    <row r="11859" spans="1:10">
      <c r="A11859" s="4">
        <v>39983</v>
      </c>
      <c r="B11859">
        <v>3.79</v>
      </c>
      <c r="F11859" s="4">
        <v>34497</v>
      </c>
      <c r="G11859">
        <v>4.18</v>
      </c>
      <c r="H11859">
        <f t="shared" si="185"/>
        <v>2.8500000000000005</v>
      </c>
      <c r="I11859" s="103">
        <f>AVERAGE(H$10:H11859)</f>
        <v>0.6931873417721538</v>
      </c>
      <c r="J11859" s="2"/>
    </row>
    <row r="11860" spans="1:10">
      <c r="A11860" s="4">
        <v>39986</v>
      </c>
      <c r="B11860">
        <v>3.72</v>
      </c>
      <c r="F11860" s="4">
        <v>34498</v>
      </c>
      <c r="G11860">
        <v>4.24</v>
      </c>
      <c r="H11860">
        <f t="shared" si="185"/>
        <v>2.83</v>
      </c>
      <c r="I11860" s="103">
        <f>AVERAGE(H$10:H11860)</f>
        <v>0.69336764829972342</v>
      </c>
      <c r="J11860" s="2"/>
    </row>
    <row r="11861" spans="1:10">
      <c r="A11861" s="4">
        <v>39987</v>
      </c>
      <c r="B11861">
        <v>3.65</v>
      </c>
      <c r="F11861" s="4">
        <v>34499</v>
      </c>
      <c r="G11861">
        <v>4.2300000000000004</v>
      </c>
      <c r="H11861">
        <f t="shared" si="185"/>
        <v>2.7699999999999996</v>
      </c>
      <c r="I11861" s="103">
        <f>AVERAGE(H$10:H11861)</f>
        <v>0.69354286196422732</v>
      </c>
      <c r="J11861" s="2"/>
    </row>
    <row r="11862" spans="1:10">
      <c r="A11862" s="4">
        <v>39988</v>
      </c>
      <c r="B11862">
        <v>3.72</v>
      </c>
      <c r="F11862" s="4">
        <v>34500</v>
      </c>
      <c r="G11862">
        <v>4.3</v>
      </c>
      <c r="H11862">
        <f t="shared" si="185"/>
        <v>2.8</v>
      </c>
      <c r="I11862" s="103">
        <f>AVERAGE(H$10:H11862)</f>
        <v>0.69372057706909829</v>
      </c>
      <c r="J11862" s="2"/>
    </row>
    <row r="11863" spans="1:10">
      <c r="A11863" s="4">
        <v>39989</v>
      </c>
      <c r="B11863">
        <v>3.55</v>
      </c>
      <c r="F11863" s="4">
        <v>34501</v>
      </c>
      <c r="G11863">
        <v>4.26</v>
      </c>
      <c r="H11863">
        <f t="shared" si="185"/>
        <v>2.8100000000000005</v>
      </c>
      <c r="I11863" s="103">
        <f>AVERAGE(H$10:H11863)</f>
        <v>0.69389910578707792</v>
      </c>
      <c r="J11863" s="2"/>
    </row>
    <row r="11864" spans="1:10">
      <c r="A11864" s="4">
        <v>39990</v>
      </c>
      <c r="B11864">
        <v>3.52</v>
      </c>
      <c r="F11864" s="4">
        <v>34502</v>
      </c>
      <c r="G11864">
        <v>4.17</v>
      </c>
      <c r="H11864">
        <f t="shared" si="185"/>
        <v>2.9699999999999998</v>
      </c>
      <c r="I11864" s="103">
        <f>AVERAGE(H$10:H11864)</f>
        <v>0.69409110080135139</v>
      </c>
      <c r="J11864" s="2"/>
    </row>
    <row r="11865" spans="1:10">
      <c r="A11865" s="4">
        <v>39993</v>
      </c>
      <c r="B11865">
        <v>3.51</v>
      </c>
      <c r="F11865" s="4">
        <v>34503</v>
      </c>
      <c r="G11865">
        <v>4.17</v>
      </c>
      <c r="H11865">
        <f t="shared" si="185"/>
        <v>2.9699999999999998</v>
      </c>
      <c r="I11865" s="103">
        <f>AVERAGE(H$10:H11865)</f>
        <v>0.69428306342780199</v>
      </c>
      <c r="J11865" s="2"/>
    </row>
    <row r="11866" spans="1:10">
      <c r="A11866" s="4">
        <v>39994</v>
      </c>
      <c r="B11866">
        <v>3.53</v>
      </c>
      <c r="C11866" s="12" t="s">
        <v>100</v>
      </c>
      <c r="D11866" s="23">
        <f>AVERAGE(B11803:B11866)/100</f>
        <v>3.3112500000000003E-2</v>
      </c>
      <c r="F11866" s="4">
        <v>34504</v>
      </c>
      <c r="G11866">
        <v>4.17</v>
      </c>
      <c r="H11866">
        <f t="shared" si="185"/>
        <v>2.9699999999999998</v>
      </c>
      <c r="I11866" s="103">
        <f>AVERAGE(H$10:H11866)</f>
        <v>0.69447499367462417</v>
      </c>
      <c r="J11866" s="2"/>
    </row>
    <row r="11867" spans="1:10">
      <c r="A11867" s="4">
        <v>39995</v>
      </c>
      <c r="B11867">
        <v>3.55</v>
      </c>
      <c r="F11867" s="4">
        <v>34505</v>
      </c>
      <c r="G11867">
        <v>4.24</v>
      </c>
      <c r="H11867">
        <f t="shared" si="185"/>
        <v>2.92</v>
      </c>
      <c r="I11867" s="103">
        <f>AVERAGE(H$10:H11867)</f>
        <v>0.6946626749873519</v>
      </c>
      <c r="J11867" s="2"/>
    </row>
    <row r="11868" spans="1:10">
      <c r="A11868" s="4">
        <v>39996</v>
      </c>
      <c r="B11868">
        <v>3.51</v>
      </c>
      <c r="F11868" s="4">
        <v>34506</v>
      </c>
      <c r="G11868">
        <v>4.1399999999999997</v>
      </c>
      <c r="H11868">
        <f t="shared" si="185"/>
        <v>3.08</v>
      </c>
      <c r="I11868" s="103">
        <f>AVERAGE(H$10:H11868)</f>
        <v>0.69486381651066864</v>
      </c>
      <c r="J11868" s="2"/>
    </row>
    <row r="11869" spans="1:10">
      <c r="A11869" s="4">
        <v>40000</v>
      </c>
      <c r="B11869">
        <v>3.52</v>
      </c>
      <c r="F11869" s="4">
        <v>34507</v>
      </c>
      <c r="G11869">
        <v>4.18</v>
      </c>
      <c r="H11869">
        <f t="shared" si="185"/>
        <v>2.95</v>
      </c>
      <c r="I11869" s="103">
        <f>AVERAGE(H$10:H11869)</f>
        <v>0.69505396290050758</v>
      </c>
      <c r="J11869" s="2"/>
    </row>
    <row r="11870" spans="1:10">
      <c r="A11870" s="4">
        <v>40001</v>
      </c>
      <c r="B11870">
        <v>3.47</v>
      </c>
      <c r="F11870" s="4">
        <v>34508</v>
      </c>
      <c r="G11870">
        <v>4.18</v>
      </c>
      <c r="H11870">
        <f t="shared" si="185"/>
        <v>2.92</v>
      </c>
      <c r="I11870" s="103">
        <f>AVERAGE(H$10:H11870)</f>
        <v>0.6952415479301931</v>
      </c>
      <c r="J11870" s="2"/>
    </row>
    <row r="11871" spans="1:10">
      <c r="A11871" s="4">
        <v>40002</v>
      </c>
      <c r="B11871">
        <v>3.33</v>
      </c>
      <c r="F11871" s="4">
        <v>34509</v>
      </c>
      <c r="G11871">
        <v>4.17</v>
      </c>
      <c r="H11871">
        <f t="shared" si="185"/>
        <v>3.05</v>
      </c>
      <c r="I11871" s="103">
        <f>AVERAGE(H$10:H11871)</f>
        <v>0.69544006069802899</v>
      </c>
      <c r="J11871" s="2"/>
    </row>
    <row r="11872" spans="1:10">
      <c r="A11872" s="4">
        <v>40003</v>
      </c>
      <c r="B11872">
        <v>3.44</v>
      </c>
      <c r="F11872" s="4">
        <v>34510</v>
      </c>
      <c r="G11872">
        <v>4.17</v>
      </c>
      <c r="H11872">
        <f t="shared" si="185"/>
        <v>3.05</v>
      </c>
      <c r="I11872" s="103">
        <f>AVERAGE(H$10:H11872)</f>
        <v>0.69563853999831571</v>
      </c>
      <c r="J11872" s="2"/>
    </row>
    <row r="11873" spans="1:10">
      <c r="A11873" s="4">
        <v>40004</v>
      </c>
      <c r="B11873">
        <v>3.32</v>
      </c>
      <c r="F11873" s="4">
        <v>34511</v>
      </c>
      <c r="G11873">
        <v>4.17</v>
      </c>
      <c r="H11873">
        <f t="shared" si="185"/>
        <v>3.05</v>
      </c>
      <c r="I11873" s="103">
        <f>AVERAGE(H$10:H11873)</f>
        <v>0.69583698583951603</v>
      </c>
      <c r="J11873" s="2"/>
    </row>
    <row r="11874" spans="1:10">
      <c r="A11874" s="4">
        <v>40007</v>
      </c>
      <c r="B11874">
        <v>3.38</v>
      </c>
      <c r="F11874" s="4">
        <v>34512</v>
      </c>
      <c r="G11874">
        <v>4.29</v>
      </c>
      <c r="H11874">
        <f t="shared" si="185"/>
        <v>2.8899999999999997</v>
      </c>
      <c r="I11874" s="103">
        <f>AVERAGE(H$10:H11874)</f>
        <v>0.69602191319005624</v>
      </c>
      <c r="J11874" s="2"/>
    </row>
    <row r="11875" spans="1:10">
      <c r="A11875" s="4">
        <v>40008</v>
      </c>
      <c r="B11875">
        <v>3.5</v>
      </c>
      <c r="F11875" s="4">
        <v>34513</v>
      </c>
      <c r="G11875">
        <v>4.21</v>
      </c>
      <c r="H11875">
        <f t="shared" si="185"/>
        <v>3.05</v>
      </c>
      <c r="I11875" s="103">
        <f>AVERAGE(H$10:H11875)</f>
        <v>0.69622029327490453</v>
      </c>
      <c r="J11875" s="2"/>
    </row>
    <row r="11876" spans="1:10">
      <c r="A11876" s="4">
        <v>40009</v>
      </c>
      <c r="B11876">
        <v>3.63</v>
      </c>
      <c r="F11876" s="4">
        <v>34514</v>
      </c>
      <c r="G11876">
        <v>4.1500000000000004</v>
      </c>
      <c r="H11876">
        <f t="shared" si="185"/>
        <v>3.09</v>
      </c>
      <c r="I11876" s="103">
        <f>AVERAGE(H$10:H11876)</f>
        <v>0.69642201061768072</v>
      </c>
      <c r="J11876" s="2"/>
    </row>
    <row r="11877" spans="1:10">
      <c r="A11877" s="4">
        <v>40010</v>
      </c>
      <c r="B11877">
        <v>3.59</v>
      </c>
      <c r="F11877" s="4">
        <v>34515</v>
      </c>
      <c r="G11877">
        <v>5.96</v>
      </c>
      <c r="H11877">
        <f t="shared" si="185"/>
        <v>1.38</v>
      </c>
      <c r="I11877" s="103">
        <f>AVERAGE(H$10:H11877)</f>
        <v>0.69647960903269435</v>
      </c>
      <c r="J11877" s="2"/>
    </row>
    <row r="11878" spans="1:10">
      <c r="A11878" s="4">
        <v>40011</v>
      </c>
      <c r="B11878">
        <v>3.67</v>
      </c>
      <c r="F11878" s="4">
        <v>34516</v>
      </c>
      <c r="G11878">
        <v>3.82</v>
      </c>
      <c r="H11878">
        <f t="shared" si="185"/>
        <v>3.52</v>
      </c>
      <c r="I11878" s="103">
        <f>AVERAGE(H$10:H11878)</f>
        <v>0.69671749936810312</v>
      </c>
      <c r="J11878" s="2"/>
    </row>
    <row r="11879" spans="1:10">
      <c r="A11879" s="4">
        <v>40014</v>
      </c>
      <c r="B11879">
        <v>3.61</v>
      </c>
      <c r="F11879" s="4">
        <v>34517</v>
      </c>
      <c r="G11879">
        <v>3.82</v>
      </c>
      <c r="H11879">
        <f t="shared" si="185"/>
        <v>3.52</v>
      </c>
      <c r="I11879" s="103">
        <f>AVERAGE(H$10:H11879)</f>
        <v>0.69695534962089445</v>
      </c>
      <c r="J11879" s="2"/>
    </row>
    <row r="11880" spans="1:10">
      <c r="A11880" s="4">
        <v>40015</v>
      </c>
      <c r="B11880">
        <v>3.5</v>
      </c>
      <c r="F11880" s="4">
        <v>34518</v>
      </c>
      <c r="G11880">
        <v>3.82</v>
      </c>
      <c r="H11880">
        <f t="shared" si="185"/>
        <v>3.52</v>
      </c>
      <c r="I11880" s="103">
        <f>AVERAGE(H$10:H11880)</f>
        <v>0.69719315980119767</v>
      </c>
      <c r="J11880" s="2"/>
    </row>
    <row r="11881" spans="1:10">
      <c r="A11881" s="4">
        <v>40016</v>
      </c>
      <c r="B11881">
        <v>3.58</v>
      </c>
      <c r="F11881" s="4">
        <v>34519</v>
      </c>
      <c r="G11881">
        <v>3.82</v>
      </c>
      <c r="H11881">
        <f t="shared" si="185"/>
        <v>3.52</v>
      </c>
      <c r="I11881" s="103">
        <f>AVERAGE(H$10:H11881)</f>
        <v>0.69743092991913902</v>
      </c>
      <c r="J11881" s="2"/>
    </row>
    <row r="11882" spans="1:10">
      <c r="A11882" s="4">
        <v>40017</v>
      </c>
      <c r="B11882">
        <v>3.72</v>
      </c>
      <c r="F11882" s="4">
        <v>34520</v>
      </c>
      <c r="G11882">
        <v>4.37</v>
      </c>
      <c r="H11882">
        <f t="shared" si="185"/>
        <v>2.9399999999999995</v>
      </c>
      <c r="I11882" s="103">
        <f>AVERAGE(H$10:H11882)</f>
        <v>0.69761980965215353</v>
      </c>
      <c r="J11882" s="2"/>
    </row>
    <row r="11883" spans="1:10">
      <c r="A11883" s="4">
        <v>40018</v>
      </c>
      <c r="B11883">
        <v>3.7</v>
      </c>
      <c r="F11883" s="4">
        <v>34521</v>
      </c>
      <c r="G11883">
        <v>5.0199999999999996</v>
      </c>
      <c r="H11883">
        <f t="shared" si="185"/>
        <v>2.3000000000000007</v>
      </c>
      <c r="I11883" s="103">
        <f>AVERAGE(H$10:H11883)</f>
        <v>0.69775475829543687</v>
      </c>
      <c r="J11883" s="2"/>
    </row>
    <row r="11884" spans="1:10">
      <c r="A11884" s="4">
        <v>40021</v>
      </c>
      <c r="B11884">
        <v>3.75</v>
      </c>
      <c r="F11884" s="4">
        <v>34522</v>
      </c>
      <c r="G11884">
        <v>4.3600000000000003</v>
      </c>
      <c r="H11884">
        <f t="shared" si="185"/>
        <v>2.9399999999999995</v>
      </c>
      <c r="I11884" s="103">
        <f>AVERAGE(H$10:H11884)</f>
        <v>0.69794357894736991</v>
      </c>
      <c r="J11884" s="2"/>
    </row>
    <row r="11885" spans="1:10">
      <c r="A11885" s="4">
        <v>40022</v>
      </c>
      <c r="B11885">
        <v>3.72</v>
      </c>
      <c r="F11885" s="4">
        <v>34523</v>
      </c>
      <c r="G11885">
        <v>4.32</v>
      </c>
      <c r="H11885">
        <f t="shared" si="185"/>
        <v>3.0999999999999996</v>
      </c>
      <c r="I11885" s="103">
        <f>AVERAGE(H$10:H11885)</f>
        <v>0.69814584035028782</v>
      </c>
      <c r="J11885" s="2"/>
    </row>
    <row r="11886" spans="1:10">
      <c r="A11886" s="4">
        <v>40023</v>
      </c>
      <c r="B11886">
        <v>3.69</v>
      </c>
      <c r="F11886" s="4">
        <v>34524</v>
      </c>
      <c r="G11886">
        <v>4.32</v>
      </c>
      <c r="H11886">
        <f t="shared" si="185"/>
        <v>3.0999999999999996</v>
      </c>
      <c r="I11886" s="103">
        <f>AVERAGE(H$10:H11886)</f>
        <v>0.69834806769386371</v>
      </c>
      <c r="J11886" s="2"/>
    </row>
    <row r="11887" spans="1:10">
      <c r="A11887" s="4">
        <v>40024</v>
      </c>
      <c r="B11887">
        <v>3.67</v>
      </c>
      <c r="F11887" s="4">
        <v>34525</v>
      </c>
      <c r="G11887">
        <v>4.32</v>
      </c>
      <c r="H11887">
        <f t="shared" si="185"/>
        <v>3.0999999999999996</v>
      </c>
      <c r="I11887" s="103">
        <f>AVERAGE(H$10:H11887)</f>
        <v>0.6985502609866997</v>
      </c>
      <c r="J11887" s="2"/>
    </row>
    <row r="11888" spans="1:10">
      <c r="A11888" s="4">
        <v>40025</v>
      </c>
      <c r="B11888">
        <v>3.52</v>
      </c>
      <c r="F11888" s="4">
        <v>34526</v>
      </c>
      <c r="G11888">
        <v>4.3099999999999996</v>
      </c>
      <c r="H11888">
        <f t="shared" si="185"/>
        <v>3.16</v>
      </c>
      <c r="I11888" s="103">
        <f>AVERAGE(H$10:H11888)</f>
        <v>0.69875747116760833</v>
      </c>
      <c r="J11888" s="2"/>
    </row>
    <row r="11889" spans="1:10">
      <c r="A11889" s="4">
        <v>40028</v>
      </c>
      <c r="B11889">
        <v>3.66</v>
      </c>
      <c r="F11889" s="4">
        <v>34527</v>
      </c>
      <c r="G11889">
        <v>4.2300000000000004</v>
      </c>
      <c r="H11889">
        <f t="shared" si="185"/>
        <v>3.1999999999999993</v>
      </c>
      <c r="I11889" s="103">
        <f>AVERAGE(H$10:H11889)</f>
        <v>0.69896801346801518</v>
      </c>
      <c r="J11889" s="2"/>
    </row>
    <row r="11890" spans="1:10">
      <c r="A11890" s="4">
        <v>40029</v>
      </c>
      <c r="B11890">
        <v>3.7</v>
      </c>
      <c r="F11890" s="4">
        <v>34528</v>
      </c>
      <c r="G11890">
        <v>4.22</v>
      </c>
      <c r="H11890">
        <f t="shared" si="185"/>
        <v>3.1900000000000004</v>
      </c>
      <c r="I11890" s="103">
        <f>AVERAGE(H$10:H11890)</f>
        <v>0.69917767864658031</v>
      </c>
      <c r="J11890" s="2"/>
    </row>
    <row r="11891" spans="1:10">
      <c r="A11891" s="4">
        <v>40030</v>
      </c>
      <c r="B11891">
        <v>3.8</v>
      </c>
      <c r="F11891" s="4">
        <v>34529</v>
      </c>
      <c r="G11891">
        <v>4.22</v>
      </c>
      <c r="H11891">
        <f t="shared" si="185"/>
        <v>3.0300000000000002</v>
      </c>
      <c r="I11891" s="103">
        <f>AVERAGE(H$10:H11891)</f>
        <v>0.69937384278741133</v>
      </c>
      <c r="J11891" s="2"/>
    </row>
    <row r="11892" spans="1:10">
      <c r="A11892" s="4">
        <v>40031</v>
      </c>
      <c r="B11892">
        <v>3.79</v>
      </c>
      <c r="F11892" s="4">
        <v>34530</v>
      </c>
      <c r="G11892">
        <v>4.22</v>
      </c>
      <c r="H11892">
        <f t="shared" si="185"/>
        <v>3.0300000000000002</v>
      </c>
      <c r="I11892" s="103">
        <f>AVERAGE(H$10:H11892)</f>
        <v>0.69956997391231357</v>
      </c>
      <c r="J11892" s="2"/>
    </row>
    <row r="11893" spans="1:10">
      <c r="A11893" s="4">
        <v>40032</v>
      </c>
      <c r="B11893">
        <v>3.89</v>
      </c>
      <c r="F11893" s="4">
        <v>34531</v>
      </c>
      <c r="G11893">
        <v>4.22</v>
      </c>
      <c r="H11893">
        <f t="shared" si="185"/>
        <v>3.0300000000000002</v>
      </c>
      <c r="I11893" s="103">
        <f>AVERAGE(H$10:H11893)</f>
        <v>0.69976607202962149</v>
      </c>
      <c r="J11893" s="2"/>
    </row>
    <row r="11894" spans="1:10">
      <c r="A11894" s="4">
        <v>40035</v>
      </c>
      <c r="B11894">
        <v>3.8</v>
      </c>
      <c r="F11894" s="4">
        <v>34532</v>
      </c>
      <c r="G11894">
        <v>4.22</v>
      </c>
      <c r="H11894">
        <f t="shared" si="185"/>
        <v>3.0300000000000002</v>
      </c>
      <c r="I11894" s="103">
        <f>AVERAGE(H$10:H11894)</f>
        <v>0.69996213714766709</v>
      </c>
      <c r="J11894" s="2"/>
    </row>
    <row r="11895" spans="1:10">
      <c r="A11895" s="4">
        <v>40036</v>
      </c>
      <c r="B11895">
        <v>3.71</v>
      </c>
      <c r="F11895" s="4">
        <v>34533</v>
      </c>
      <c r="G11895">
        <v>4.2300000000000004</v>
      </c>
      <c r="H11895">
        <f t="shared" si="185"/>
        <v>2.9699999999999998</v>
      </c>
      <c r="I11895" s="103">
        <f>AVERAGE(H$10:H11895)</f>
        <v>0.70015312131920093</v>
      </c>
      <c r="J11895" s="2"/>
    </row>
    <row r="11896" spans="1:10">
      <c r="A11896" s="4">
        <v>40037</v>
      </c>
      <c r="B11896">
        <v>3.72</v>
      </c>
      <c r="F11896" s="4">
        <v>34534</v>
      </c>
      <c r="G11896">
        <v>4.1900000000000004</v>
      </c>
      <c r="H11896">
        <f t="shared" si="185"/>
        <v>2.96</v>
      </c>
      <c r="I11896" s="103">
        <f>AVERAGE(H$10:H11896)</f>
        <v>0.70034323210229843</v>
      </c>
      <c r="J11896" s="2"/>
    </row>
    <row r="11897" spans="1:10">
      <c r="A11897" s="4">
        <v>40038</v>
      </c>
      <c r="B11897">
        <v>3.59</v>
      </c>
      <c r="F11897" s="4">
        <v>34535</v>
      </c>
      <c r="G11897">
        <v>4.78</v>
      </c>
      <c r="H11897">
        <f t="shared" si="185"/>
        <v>2.4699999999999998</v>
      </c>
      <c r="I11897" s="103">
        <f>AVERAGE(H$10:H11897)</f>
        <v>0.70049209286675818</v>
      </c>
      <c r="J11897" s="2"/>
    </row>
    <row r="11898" spans="1:10">
      <c r="A11898" s="4">
        <v>40039</v>
      </c>
      <c r="B11898">
        <v>3.55</v>
      </c>
      <c r="F11898" s="4">
        <v>34536</v>
      </c>
      <c r="G11898">
        <v>4.3</v>
      </c>
      <c r="H11898">
        <f t="shared" si="185"/>
        <v>2.9699999999999998</v>
      </c>
      <c r="I11898" s="103">
        <f>AVERAGE(H$10:H11898)</f>
        <v>0.7006829842711767</v>
      </c>
      <c r="J11898" s="2"/>
    </row>
    <row r="11899" spans="1:10">
      <c r="A11899" s="4">
        <v>40042</v>
      </c>
      <c r="B11899">
        <v>3.48</v>
      </c>
      <c r="F11899" s="4">
        <v>34537</v>
      </c>
      <c r="G11899">
        <v>4.26</v>
      </c>
      <c r="H11899">
        <f t="shared" si="185"/>
        <v>3.0300000000000002</v>
      </c>
      <c r="I11899" s="103">
        <f>AVERAGE(H$10:H11899)</f>
        <v>0.70087888982338276</v>
      </c>
      <c r="J11899" s="2"/>
    </row>
    <row r="11900" spans="1:10">
      <c r="A11900" s="4">
        <v>40043</v>
      </c>
      <c r="B11900">
        <v>3.51</v>
      </c>
      <c r="F11900" s="4">
        <v>34538</v>
      </c>
      <c r="G11900">
        <v>4.26</v>
      </c>
      <c r="H11900">
        <f t="shared" si="185"/>
        <v>3.0300000000000002</v>
      </c>
      <c r="I11900" s="103">
        <f>AVERAGE(H$10:H11900)</f>
        <v>0.70107476242536548</v>
      </c>
      <c r="J11900" s="2"/>
    </row>
    <row r="11901" spans="1:10">
      <c r="A11901" s="4">
        <v>40044</v>
      </c>
      <c r="B11901">
        <v>3.45</v>
      </c>
      <c r="F11901" s="4">
        <v>34539</v>
      </c>
      <c r="G11901">
        <v>4.26</v>
      </c>
      <c r="H11901">
        <f t="shared" si="185"/>
        <v>3.0300000000000002</v>
      </c>
      <c r="I11901" s="103">
        <f>AVERAGE(H$10:H11901)</f>
        <v>0.70127060208543746</v>
      </c>
      <c r="J11901" s="2"/>
    </row>
    <row r="11902" spans="1:10">
      <c r="A11902" s="4">
        <v>40045</v>
      </c>
      <c r="B11902">
        <v>3.42</v>
      </c>
      <c r="F11902" s="4">
        <v>34540</v>
      </c>
      <c r="G11902">
        <v>4.32</v>
      </c>
      <c r="H11902">
        <f t="shared" si="185"/>
        <v>2.9499999999999993</v>
      </c>
      <c r="I11902" s="103">
        <f>AVERAGE(H$10:H11902)</f>
        <v>0.70145968216598187</v>
      </c>
      <c r="J11902" s="2"/>
    </row>
    <row r="11903" spans="1:10">
      <c r="A11903" s="4">
        <v>40046</v>
      </c>
      <c r="B11903">
        <v>3.56</v>
      </c>
      <c r="F11903" s="4">
        <v>34541</v>
      </c>
      <c r="G11903">
        <v>4.26</v>
      </c>
      <c r="H11903">
        <f t="shared" si="185"/>
        <v>3.0200000000000005</v>
      </c>
      <c r="I11903" s="103">
        <f>AVERAGE(H$10:H11903)</f>
        <v>0.70165461577266042</v>
      </c>
      <c r="J11903" s="2"/>
    </row>
    <row r="11904" spans="1:10">
      <c r="A11904" s="4">
        <v>40049</v>
      </c>
      <c r="B11904">
        <v>3.48</v>
      </c>
      <c r="F11904" s="4">
        <v>34542</v>
      </c>
      <c r="G11904">
        <v>4.28</v>
      </c>
      <c r="H11904">
        <f t="shared" si="185"/>
        <v>3.0599999999999996</v>
      </c>
      <c r="I11904" s="103">
        <f>AVERAGE(H$10:H11904)</f>
        <v>0.70185287936107799</v>
      </c>
      <c r="J11904" s="2"/>
    </row>
    <row r="11905" spans="1:10">
      <c r="A11905" s="4">
        <v>40050</v>
      </c>
      <c r="B11905">
        <v>3.45</v>
      </c>
      <c r="F11905" s="4">
        <v>34543</v>
      </c>
      <c r="G11905">
        <v>4.3</v>
      </c>
      <c r="H11905">
        <f t="shared" si="185"/>
        <v>2.99</v>
      </c>
      <c r="I11905" s="103">
        <f>AVERAGE(H$10:H11905)</f>
        <v>0.70204522528581226</v>
      </c>
      <c r="J11905" s="2"/>
    </row>
    <row r="11906" spans="1:10">
      <c r="A11906" s="4">
        <v>40051</v>
      </c>
      <c r="B11906">
        <v>3.44</v>
      </c>
      <c r="F11906" s="4">
        <v>34544</v>
      </c>
      <c r="G11906">
        <v>4.29</v>
      </c>
      <c r="H11906">
        <f t="shared" si="185"/>
        <v>2.83</v>
      </c>
      <c r="I11906" s="103">
        <f>AVERAGE(H$10:H11906)</f>
        <v>0.70222409010675146</v>
      </c>
      <c r="J11906" s="2"/>
    </row>
    <row r="11907" spans="1:10">
      <c r="A11907" s="4">
        <v>40052</v>
      </c>
      <c r="B11907">
        <v>3.47</v>
      </c>
      <c r="F11907" s="4">
        <v>34545</v>
      </c>
      <c r="G11907">
        <v>4.29</v>
      </c>
      <c r="H11907">
        <f t="shared" si="185"/>
        <v>2.83</v>
      </c>
      <c r="I11907" s="103">
        <f>AVERAGE(H$10:H11907)</f>
        <v>0.70240292486132305</v>
      </c>
      <c r="J11907" s="2"/>
    </row>
    <row r="11908" spans="1:10">
      <c r="A11908" s="4">
        <v>40053</v>
      </c>
      <c r="B11908">
        <v>3.46</v>
      </c>
      <c r="F11908" s="4">
        <v>34546</v>
      </c>
      <c r="G11908">
        <v>4.29</v>
      </c>
      <c r="H11908">
        <f t="shared" si="185"/>
        <v>2.83</v>
      </c>
      <c r="I11908" s="103">
        <f>AVERAGE(H$10:H11908)</f>
        <v>0.70258172955710751</v>
      </c>
      <c r="J11908" s="2"/>
    </row>
    <row r="11909" spans="1:10">
      <c r="A11909" s="4">
        <v>40056</v>
      </c>
      <c r="B11909">
        <v>3.4</v>
      </c>
      <c r="F11909" s="4">
        <v>34547</v>
      </c>
      <c r="G11909">
        <v>4.34</v>
      </c>
      <c r="H11909">
        <f t="shared" si="185"/>
        <v>2.79</v>
      </c>
      <c r="I11909" s="103">
        <f>AVERAGE(H$10:H11909)</f>
        <v>0.70275714285714486</v>
      </c>
      <c r="J11909" s="2"/>
    </row>
    <row r="11910" spans="1:10">
      <c r="A11910" s="4">
        <v>40057</v>
      </c>
      <c r="B11910">
        <v>3.38</v>
      </c>
      <c r="F11910" s="4">
        <v>34548</v>
      </c>
      <c r="G11910">
        <v>4.21</v>
      </c>
      <c r="H11910">
        <f t="shared" si="185"/>
        <v>2.9000000000000004</v>
      </c>
      <c r="I11910" s="103">
        <f>AVERAGE(H$10:H11910)</f>
        <v>0.7029417695991953</v>
      </c>
      <c r="J11910" s="2"/>
    </row>
    <row r="11911" spans="1:10">
      <c r="A11911" s="4">
        <v>40058</v>
      </c>
      <c r="B11911">
        <v>3.29</v>
      </c>
      <c r="F11911" s="4">
        <v>34549</v>
      </c>
      <c r="G11911">
        <v>4.25</v>
      </c>
      <c r="H11911">
        <f t="shared" si="185"/>
        <v>2.84</v>
      </c>
      <c r="I11911" s="103">
        <f>AVERAGE(H$10:H11911)</f>
        <v>0.70312132414720407</v>
      </c>
      <c r="J11911" s="2"/>
    </row>
    <row r="11912" spans="1:10">
      <c r="A11912" s="4">
        <v>40059</v>
      </c>
      <c r="B11912">
        <v>3.33</v>
      </c>
      <c r="F11912" s="4">
        <v>34550</v>
      </c>
      <c r="G11912">
        <v>4.28</v>
      </c>
      <c r="H11912">
        <f t="shared" si="185"/>
        <v>2.84</v>
      </c>
      <c r="I11912" s="103">
        <f>AVERAGE(H$10:H11912)</f>
        <v>0.70330084852558372</v>
      </c>
      <c r="J11912" s="2"/>
    </row>
    <row r="11913" spans="1:10">
      <c r="A11913" s="4">
        <v>40060</v>
      </c>
      <c r="B11913">
        <v>3.45</v>
      </c>
      <c r="F11913" s="4">
        <v>34551</v>
      </c>
      <c r="G11913">
        <v>4.28</v>
      </c>
      <c r="H11913">
        <f t="shared" si="185"/>
        <v>3</v>
      </c>
      <c r="I11913" s="103">
        <f>AVERAGE(H$10:H11913)</f>
        <v>0.70349378360215242</v>
      </c>
      <c r="J11913" s="2"/>
    </row>
    <row r="11914" spans="1:10">
      <c r="A11914" s="4">
        <v>40064</v>
      </c>
      <c r="B11914">
        <v>3.47</v>
      </c>
      <c r="F11914" s="4">
        <v>34552</v>
      </c>
      <c r="G11914">
        <v>4.28</v>
      </c>
      <c r="H11914">
        <f t="shared" ref="H11914:H11977" si="186">IFERROR(((VLOOKUP(F11914,$A$9:$B$14200,2,FALSE))-G11914),H11913)</f>
        <v>3</v>
      </c>
      <c r="I11914" s="103">
        <f>AVERAGE(H$10:H11914)</f>
        <v>0.70368668626627662</v>
      </c>
      <c r="J11914" s="2"/>
    </row>
    <row r="11915" spans="1:10">
      <c r="A11915" s="4">
        <v>40065</v>
      </c>
      <c r="B11915">
        <v>3.48</v>
      </c>
      <c r="F11915" s="4">
        <v>34553</v>
      </c>
      <c r="G11915">
        <v>4.28</v>
      </c>
      <c r="H11915">
        <f t="shared" si="186"/>
        <v>3</v>
      </c>
      <c r="I11915" s="103">
        <f>AVERAGE(H$10:H11915)</f>
        <v>0.70387955652612322</v>
      </c>
      <c r="J11915" s="2"/>
    </row>
    <row r="11916" spans="1:10">
      <c r="A11916" s="4">
        <v>40066</v>
      </c>
      <c r="B11916">
        <v>3.36</v>
      </c>
      <c r="F11916" s="4">
        <v>34554</v>
      </c>
      <c r="G11916">
        <v>4.3</v>
      </c>
      <c r="H11916">
        <f t="shared" si="186"/>
        <v>2.9800000000000004</v>
      </c>
      <c r="I11916" s="103">
        <f>AVERAGE(H$10:H11916)</f>
        <v>0.7040707147056372</v>
      </c>
      <c r="J11916" s="2"/>
    </row>
    <row r="11917" spans="1:10">
      <c r="A11917" s="4">
        <v>40067</v>
      </c>
      <c r="B11917">
        <v>3.34</v>
      </c>
      <c r="F11917" s="4">
        <v>34555</v>
      </c>
      <c r="G11917">
        <v>4.2300000000000004</v>
      </c>
      <c r="H11917">
        <f t="shared" si="186"/>
        <v>3.0999999999999996</v>
      </c>
      <c r="I11917" s="103">
        <f>AVERAGE(H$10:H11917)</f>
        <v>0.70427191803829547</v>
      </c>
      <c r="J11917" s="2"/>
    </row>
    <row r="11918" spans="1:10">
      <c r="A11918" s="4">
        <v>40070</v>
      </c>
      <c r="B11918">
        <v>3.42</v>
      </c>
      <c r="F11918" s="4">
        <v>34556</v>
      </c>
      <c r="G11918">
        <v>4.1900000000000004</v>
      </c>
      <c r="H11918">
        <f t="shared" si="186"/>
        <v>3.1099999999999994</v>
      </c>
      <c r="I11918" s="103">
        <f>AVERAGE(H$10:H11918)</f>
        <v>0.70447392728188962</v>
      </c>
      <c r="J11918" s="2"/>
    </row>
    <row r="11919" spans="1:10">
      <c r="A11919" s="4">
        <v>40071</v>
      </c>
      <c r="B11919">
        <v>3.47</v>
      </c>
      <c r="F11919" s="4">
        <v>34557</v>
      </c>
      <c r="G11919">
        <v>4.22</v>
      </c>
      <c r="H11919">
        <f t="shared" si="186"/>
        <v>3.1400000000000006</v>
      </c>
      <c r="I11919" s="103">
        <f>AVERAGE(H$10:H11919)</f>
        <v>0.70467842149454429</v>
      </c>
      <c r="J11919" s="2"/>
    </row>
    <row r="11920" spans="1:10">
      <c r="A11920" s="4">
        <v>40072</v>
      </c>
      <c r="B11920">
        <v>3.48</v>
      </c>
      <c r="F11920" s="4">
        <v>34558</v>
      </c>
      <c r="G11920">
        <v>4.22</v>
      </c>
      <c r="H11920">
        <f t="shared" si="186"/>
        <v>3.05</v>
      </c>
      <c r="I11920" s="103">
        <f>AVERAGE(H$10:H11920)</f>
        <v>0.70487532532952923</v>
      </c>
      <c r="J11920" s="2"/>
    </row>
    <row r="11921" spans="1:10">
      <c r="A11921" s="4">
        <v>40073</v>
      </c>
      <c r="B11921">
        <v>3.42</v>
      </c>
      <c r="F11921" s="4">
        <v>34559</v>
      </c>
      <c r="G11921">
        <v>4.22</v>
      </c>
      <c r="H11921">
        <f t="shared" si="186"/>
        <v>3.05</v>
      </c>
      <c r="I11921" s="103">
        <f>AVERAGE(H$10:H11921)</f>
        <v>0.70507219610477012</v>
      </c>
      <c r="J11921" s="2"/>
    </row>
    <row r="11922" spans="1:10">
      <c r="A11922" s="4">
        <v>40074</v>
      </c>
      <c r="B11922">
        <v>3.49</v>
      </c>
      <c r="F11922" s="4">
        <v>34560</v>
      </c>
      <c r="G11922">
        <v>4.22</v>
      </c>
      <c r="H11922">
        <f t="shared" si="186"/>
        <v>3.05</v>
      </c>
      <c r="I11922" s="103">
        <f>AVERAGE(H$10:H11922)</f>
        <v>0.70526903382859241</v>
      </c>
      <c r="J11922" s="2"/>
    </row>
    <row r="11923" spans="1:10">
      <c r="A11923" s="4">
        <v>40077</v>
      </c>
      <c r="B11923">
        <v>3.49</v>
      </c>
      <c r="F11923" s="4">
        <v>34561</v>
      </c>
      <c r="G11923">
        <v>4.5</v>
      </c>
      <c r="H11923">
        <f t="shared" si="186"/>
        <v>2.8</v>
      </c>
      <c r="I11923" s="103">
        <f>AVERAGE(H$10:H11923)</f>
        <v>0.7054448547926826</v>
      </c>
      <c r="J11923" s="2"/>
    </row>
    <row r="11924" spans="1:10">
      <c r="A11924" s="4">
        <v>40078</v>
      </c>
      <c r="B11924">
        <v>3.46</v>
      </c>
      <c r="F11924" s="4">
        <v>34562</v>
      </c>
      <c r="G11924">
        <v>4.3499999999999996</v>
      </c>
      <c r="H11924">
        <f t="shared" si="186"/>
        <v>2.8400000000000007</v>
      </c>
      <c r="I11924" s="103">
        <f>AVERAGE(H$10:H11924)</f>
        <v>0.70562400335711462</v>
      </c>
      <c r="J11924" s="2"/>
    </row>
    <row r="11925" spans="1:10">
      <c r="A11925" s="4">
        <v>40079</v>
      </c>
      <c r="B11925">
        <v>3.44</v>
      </c>
      <c r="F11925" s="4">
        <v>34563</v>
      </c>
      <c r="G11925">
        <v>4.72</v>
      </c>
      <c r="H11925">
        <f t="shared" si="186"/>
        <v>2.4300000000000006</v>
      </c>
      <c r="I11925" s="103">
        <f>AVERAGE(H$10:H11925)</f>
        <v>0.70576871433367072</v>
      </c>
      <c r="J11925" s="2"/>
    </row>
    <row r="11926" spans="1:10">
      <c r="A11926" s="4">
        <v>40080</v>
      </c>
      <c r="B11926">
        <v>3.4</v>
      </c>
      <c r="F11926" s="4">
        <v>34564</v>
      </c>
      <c r="G11926">
        <v>4.7</v>
      </c>
      <c r="H11926">
        <f t="shared" si="186"/>
        <v>2.58</v>
      </c>
      <c r="I11926" s="103">
        <f>AVERAGE(H$10:H11926)</f>
        <v>0.70592598808425111</v>
      </c>
      <c r="J11926" s="2"/>
    </row>
    <row r="11927" spans="1:10">
      <c r="A11927" s="4">
        <v>40081</v>
      </c>
      <c r="B11927">
        <v>3.34</v>
      </c>
      <c r="F11927" s="4">
        <v>34565</v>
      </c>
      <c r="G11927">
        <v>4.6399999999999997</v>
      </c>
      <c r="H11927">
        <f t="shared" si="186"/>
        <v>2.63</v>
      </c>
      <c r="I11927" s="103">
        <f>AVERAGE(H$10:H11927)</f>
        <v>0.70608743077697766</v>
      </c>
      <c r="J11927" s="2"/>
    </row>
    <row r="11928" spans="1:10">
      <c r="A11928" s="4">
        <v>40084</v>
      </c>
      <c r="B11928">
        <v>3.31</v>
      </c>
      <c r="F11928" s="4">
        <v>34566</v>
      </c>
      <c r="G11928">
        <v>4.6399999999999997</v>
      </c>
      <c r="H11928">
        <f t="shared" si="186"/>
        <v>2.63</v>
      </c>
      <c r="I11928" s="103">
        <f>AVERAGE(H$10:H11928)</f>
        <v>0.7062488463797314</v>
      </c>
      <c r="J11928" s="2"/>
    </row>
    <row r="11929" spans="1:10">
      <c r="A11929" s="4">
        <v>40085</v>
      </c>
      <c r="B11929">
        <v>3.31</v>
      </c>
      <c r="F11929" s="4">
        <v>34567</v>
      </c>
      <c r="G11929">
        <v>4.6399999999999997</v>
      </c>
      <c r="H11929">
        <f t="shared" si="186"/>
        <v>2.63</v>
      </c>
      <c r="I11929" s="103">
        <f>AVERAGE(H$10:H11929)</f>
        <v>0.70641023489933041</v>
      </c>
      <c r="J11929" s="2"/>
    </row>
    <row r="11930" spans="1:10">
      <c r="A11930" s="4">
        <v>40086</v>
      </c>
      <c r="B11930">
        <v>3.31</v>
      </c>
      <c r="C11930" s="12" t="s">
        <v>101</v>
      </c>
      <c r="D11930" s="23">
        <f>AVERAGE(B11866:B11930)/100</f>
        <v>3.5179999999999996E-2</v>
      </c>
      <c r="F11930" s="4">
        <v>34568</v>
      </c>
      <c r="G11930">
        <v>4.6900000000000004</v>
      </c>
      <c r="H11930">
        <f t="shared" si="186"/>
        <v>2.6199999999999992</v>
      </c>
      <c r="I11930" s="103">
        <f>AVERAGE(H$10:H11930)</f>
        <v>0.70657075748678955</v>
      </c>
      <c r="J11930" s="2"/>
    </row>
    <row r="11931" spans="1:10">
      <c r="A11931" s="4">
        <v>40087</v>
      </c>
      <c r="B11931">
        <v>3.21</v>
      </c>
      <c r="F11931" s="4">
        <v>34569</v>
      </c>
      <c r="G11931">
        <v>4.6399999999999997</v>
      </c>
      <c r="H11931">
        <f t="shared" si="186"/>
        <v>2.6400000000000006</v>
      </c>
      <c r="I11931" s="103">
        <f>AVERAGE(H$10:H11931)</f>
        <v>0.70673293071632426</v>
      </c>
      <c r="J11931" s="2"/>
    </row>
    <row r="11932" spans="1:10">
      <c r="A11932" s="4">
        <v>40088</v>
      </c>
      <c r="B11932">
        <v>3.24</v>
      </c>
      <c r="F11932" s="4">
        <v>34570</v>
      </c>
      <c r="G11932">
        <v>4.6399999999999997</v>
      </c>
      <c r="H11932">
        <f t="shared" si="186"/>
        <v>2.58</v>
      </c>
      <c r="I11932" s="103">
        <f>AVERAGE(H$10:H11932)</f>
        <v>0.70689004445190118</v>
      </c>
      <c r="J11932" s="2"/>
    </row>
    <row r="11933" spans="1:10">
      <c r="A11933" s="4">
        <v>40091</v>
      </c>
      <c r="B11933">
        <v>3.24</v>
      </c>
      <c r="F11933" s="4">
        <v>34571</v>
      </c>
      <c r="G11933">
        <v>4.75</v>
      </c>
      <c r="H11933">
        <f t="shared" si="186"/>
        <v>2.54</v>
      </c>
      <c r="I11933" s="103">
        <f>AVERAGE(H$10:H11933)</f>
        <v>0.70704377725595602</v>
      </c>
      <c r="J11933" s="2"/>
    </row>
    <row r="11934" spans="1:10">
      <c r="A11934" s="4">
        <v>40092</v>
      </c>
      <c r="B11934">
        <v>3.27</v>
      </c>
      <c r="F11934" s="4">
        <v>34572</v>
      </c>
      <c r="G11934">
        <v>4.71</v>
      </c>
      <c r="H11934">
        <f t="shared" si="186"/>
        <v>2.5300000000000002</v>
      </c>
      <c r="I11934" s="103">
        <f>AVERAGE(H$10:H11934)</f>
        <v>0.70719664570230778</v>
      </c>
      <c r="J11934" s="2"/>
    </row>
    <row r="11935" spans="1:10">
      <c r="A11935" s="4">
        <v>40093</v>
      </c>
      <c r="B11935">
        <v>3.21</v>
      </c>
      <c r="F11935" s="4">
        <v>34573</v>
      </c>
      <c r="G11935">
        <v>4.71</v>
      </c>
      <c r="H11935">
        <f t="shared" si="186"/>
        <v>2.5300000000000002</v>
      </c>
      <c r="I11935" s="103">
        <f>AVERAGE(H$10:H11935)</f>
        <v>0.70734948851249546</v>
      </c>
      <c r="J11935" s="2"/>
    </row>
    <row r="11936" spans="1:10">
      <c r="A11936" s="4">
        <v>40094</v>
      </c>
      <c r="B11936">
        <v>3.27</v>
      </c>
      <c r="F11936" s="4">
        <v>34574</v>
      </c>
      <c r="G11936">
        <v>4.71</v>
      </c>
      <c r="H11936">
        <f t="shared" si="186"/>
        <v>2.5300000000000002</v>
      </c>
      <c r="I11936" s="103">
        <f>AVERAGE(H$10:H11936)</f>
        <v>0.70750230569296735</v>
      </c>
      <c r="J11936" s="2"/>
    </row>
    <row r="11937" spans="1:10">
      <c r="A11937" s="4">
        <v>40095</v>
      </c>
      <c r="B11937">
        <v>3.4</v>
      </c>
      <c r="F11937" s="4">
        <v>34575</v>
      </c>
      <c r="G11937">
        <v>4.78</v>
      </c>
      <c r="H11937">
        <f t="shared" si="186"/>
        <v>2.46</v>
      </c>
      <c r="I11937" s="103">
        <f>AVERAGE(H$10:H11937)</f>
        <v>0.70764922870556846</v>
      </c>
      <c r="J11937" s="2"/>
    </row>
    <row r="11938" spans="1:10">
      <c r="A11938" s="4">
        <v>40099</v>
      </c>
      <c r="B11938">
        <v>3.34</v>
      </c>
      <c r="F11938" s="4">
        <v>34576</v>
      </c>
      <c r="G11938">
        <v>4.67</v>
      </c>
      <c r="H11938">
        <f t="shared" si="186"/>
        <v>2.5300000000000002</v>
      </c>
      <c r="I11938" s="103">
        <f>AVERAGE(H$10:H11938)</f>
        <v>0.70780199513790099</v>
      </c>
      <c r="J11938" s="2"/>
    </row>
    <row r="11939" spans="1:10">
      <c r="A11939" s="4">
        <v>40100</v>
      </c>
      <c r="B11939">
        <v>3.45</v>
      </c>
      <c r="F11939" s="4">
        <v>34577</v>
      </c>
      <c r="G11939">
        <v>4.7</v>
      </c>
      <c r="H11939">
        <f t="shared" si="186"/>
        <v>2.4900000000000002</v>
      </c>
      <c r="I11939" s="103">
        <f>AVERAGE(H$10:H11939)</f>
        <v>0.70795138306789773</v>
      </c>
      <c r="J11939" s="2"/>
    </row>
    <row r="11940" spans="1:10">
      <c r="A11940" s="4">
        <v>40101</v>
      </c>
      <c r="B11940">
        <v>3.49</v>
      </c>
      <c r="F11940" s="4">
        <v>34578</v>
      </c>
      <c r="G11940">
        <v>4.76</v>
      </c>
      <c r="H11940">
        <f t="shared" si="186"/>
        <v>2.4300000000000006</v>
      </c>
      <c r="I11940" s="103">
        <f>AVERAGE(H$10:H11940)</f>
        <v>0.70809571703964636</v>
      </c>
      <c r="J11940" s="2"/>
    </row>
    <row r="11941" spans="1:10">
      <c r="A11941" s="4">
        <v>40102</v>
      </c>
      <c r="B11941">
        <v>3.43</v>
      </c>
      <c r="F11941" s="4">
        <v>34579</v>
      </c>
      <c r="G11941">
        <v>4.72</v>
      </c>
      <c r="H11941">
        <f t="shared" si="186"/>
        <v>2.4900000000000002</v>
      </c>
      <c r="I11941" s="103">
        <f>AVERAGE(H$10:H11941)</f>
        <v>0.70824505531344462</v>
      </c>
      <c r="J11941" s="2"/>
    </row>
    <row r="11942" spans="1:10">
      <c r="A11942" s="4">
        <v>40105</v>
      </c>
      <c r="B11942">
        <v>3.41</v>
      </c>
      <c r="F11942" s="4">
        <v>34580</v>
      </c>
      <c r="G11942">
        <v>4.72</v>
      </c>
      <c r="H11942">
        <f t="shared" si="186"/>
        <v>2.4900000000000002</v>
      </c>
      <c r="I11942" s="103">
        <f>AVERAGE(H$10:H11942)</f>
        <v>0.70839436855778271</v>
      </c>
      <c r="J11942" s="2"/>
    </row>
    <row r="11943" spans="1:10">
      <c r="A11943" s="4">
        <v>40106</v>
      </c>
      <c r="B11943">
        <v>3.35</v>
      </c>
      <c r="F11943" s="4">
        <v>34581</v>
      </c>
      <c r="G11943">
        <v>4.72</v>
      </c>
      <c r="H11943">
        <f t="shared" si="186"/>
        <v>2.4900000000000002</v>
      </c>
      <c r="I11943" s="103">
        <f>AVERAGE(H$10:H11943)</f>
        <v>0.70854365677895259</v>
      </c>
      <c r="J11943" s="2"/>
    </row>
    <row r="11944" spans="1:10">
      <c r="A11944" s="4">
        <v>40107</v>
      </c>
      <c r="B11944">
        <v>3.42</v>
      </c>
      <c r="F11944" s="4">
        <v>34582</v>
      </c>
      <c r="G11944">
        <v>4.72</v>
      </c>
      <c r="H11944">
        <f t="shared" si="186"/>
        <v>2.4900000000000002</v>
      </c>
      <c r="I11944" s="103">
        <f>AVERAGE(H$10:H11944)</f>
        <v>0.70869291998324424</v>
      </c>
      <c r="J11944" s="2"/>
    </row>
    <row r="11945" spans="1:10">
      <c r="A11945" s="4">
        <v>40108</v>
      </c>
      <c r="B11945">
        <v>3.44</v>
      </c>
      <c r="F11945" s="4">
        <v>34583</v>
      </c>
      <c r="G11945">
        <v>4.8099999999999996</v>
      </c>
      <c r="H11945">
        <f t="shared" si="186"/>
        <v>2.46</v>
      </c>
      <c r="I11945" s="103">
        <f>AVERAGE(H$10:H11945)</f>
        <v>0.70883964477211958</v>
      </c>
      <c r="J11945" s="2"/>
    </row>
    <row r="11946" spans="1:10">
      <c r="A11946" s="4">
        <v>40109</v>
      </c>
      <c r="B11946">
        <v>3.51</v>
      </c>
      <c r="F11946" s="4">
        <v>34584</v>
      </c>
      <c r="G11946">
        <v>4.74</v>
      </c>
      <c r="H11946">
        <f t="shared" si="186"/>
        <v>2.5499999999999998</v>
      </c>
      <c r="I11946" s="103">
        <f>AVERAGE(H$10:H11946)</f>
        <v>0.70899388456061141</v>
      </c>
      <c r="J11946" s="2"/>
    </row>
    <row r="11947" spans="1:10">
      <c r="A11947" s="4">
        <v>40112</v>
      </c>
      <c r="B11947">
        <v>3.59</v>
      </c>
      <c r="F11947" s="4">
        <v>34585</v>
      </c>
      <c r="G11947">
        <v>4.72</v>
      </c>
      <c r="H11947">
        <f t="shared" si="186"/>
        <v>2.58</v>
      </c>
      <c r="I11947" s="103">
        <f>AVERAGE(H$10:H11947)</f>
        <v>0.70915061149271386</v>
      </c>
      <c r="J11947" s="2"/>
    </row>
    <row r="11948" spans="1:10">
      <c r="A11948" s="4">
        <v>40113</v>
      </c>
      <c r="B11948">
        <v>3.49</v>
      </c>
      <c r="F11948" s="4">
        <v>34586</v>
      </c>
      <c r="G11948">
        <v>4.68</v>
      </c>
      <c r="H11948">
        <f t="shared" si="186"/>
        <v>2.7600000000000007</v>
      </c>
      <c r="I11948" s="103">
        <f>AVERAGE(H$10:H11948)</f>
        <v>0.7093223888097846</v>
      </c>
      <c r="J11948" s="2"/>
    </row>
    <row r="11949" spans="1:10">
      <c r="A11949" s="4">
        <v>40114</v>
      </c>
      <c r="B11949">
        <v>3.44</v>
      </c>
      <c r="F11949" s="4">
        <v>34587</v>
      </c>
      <c r="G11949">
        <v>4.68</v>
      </c>
      <c r="H11949">
        <f t="shared" si="186"/>
        <v>2.7600000000000007</v>
      </c>
      <c r="I11949" s="103">
        <f>AVERAGE(H$10:H11949)</f>
        <v>0.70949413735343536</v>
      </c>
      <c r="J11949" s="2"/>
    </row>
    <row r="11950" spans="1:10">
      <c r="A11950" s="4">
        <v>40115</v>
      </c>
      <c r="B11950">
        <v>3.53</v>
      </c>
      <c r="F11950" s="4">
        <v>34588</v>
      </c>
      <c r="G11950">
        <v>4.68</v>
      </c>
      <c r="H11950">
        <f t="shared" si="186"/>
        <v>2.7600000000000007</v>
      </c>
      <c r="I11950" s="103">
        <f>AVERAGE(H$10:H11950)</f>
        <v>0.70966585713089514</v>
      </c>
      <c r="J11950" s="2"/>
    </row>
    <row r="11951" spans="1:10">
      <c r="A11951" s="4">
        <v>40116</v>
      </c>
      <c r="B11951">
        <v>3.41</v>
      </c>
      <c r="F11951" s="4">
        <v>34589</v>
      </c>
      <c r="G11951">
        <v>4.7300000000000004</v>
      </c>
      <c r="H11951">
        <f t="shared" si="186"/>
        <v>2.7299999999999995</v>
      </c>
      <c r="I11951" s="103">
        <f>AVERAGE(H$10:H11951)</f>
        <v>0.70983503600737052</v>
      </c>
      <c r="J11951" s="2"/>
    </row>
    <row r="11952" spans="1:10">
      <c r="A11952" s="4">
        <v>40119</v>
      </c>
      <c r="B11952">
        <v>3.45</v>
      </c>
      <c r="F11952" s="4">
        <v>34590</v>
      </c>
      <c r="G11952">
        <v>4.6399999999999997</v>
      </c>
      <c r="H11952">
        <f t="shared" si="186"/>
        <v>2.8000000000000007</v>
      </c>
      <c r="I11952" s="103">
        <f>AVERAGE(H$10:H11952)</f>
        <v>0.71001004772670329</v>
      </c>
      <c r="J11952" s="2"/>
    </row>
    <row r="11953" spans="1:10">
      <c r="A11953" s="4">
        <v>40120</v>
      </c>
      <c r="B11953">
        <v>3.5</v>
      </c>
      <c r="F11953" s="4">
        <v>34591</v>
      </c>
      <c r="G11953">
        <v>4.78</v>
      </c>
      <c r="H11953">
        <f t="shared" si="186"/>
        <v>2.63</v>
      </c>
      <c r="I11953" s="103">
        <f>AVERAGE(H$10:H11953)</f>
        <v>0.71017079705291497</v>
      </c>
      <c r="J11953" s="2"/>
    </row>
    <row r="11954" spans="1:10">
      <c r="A11954" s="4">
        <v>40121</v>
      </c>
      <c r="B11954">
        <v>3.57</v>
      </c>
      <c r="F11954" s="4">
        <v>34592</v>
      </c>
      <c r="G11954">
        <v>4.79</v>
      </c>
      <c r="H11954">
        <f t="shared" si="186"/>
        <v>2.5599999999999996</v>
      </c>
      <c r="I11954" s="103">
        <f>AVERAGE(H$10:H11954)</f>
        <v>0.71032565927166313</v>
      </c>
      <c r="J11954" s="2"/>
    </row>
    <row r="11955" spans="1:10">
      <c r="A11955" s="4">
        <v>40122</v>
      </c>
      <c r="B11955">
        <v>3.57</v>
      </c>
      <c r="F11955" s="4">
        <v>34593</v>
      </c>
      <c r="G11955">
        <v>4.68</v>
      </c>
      <c r="H11955">
        <f t="shared" si="186"/>
        <v>2.84</v>
      </c>
      <c r="I11955" s="103">
        <f>AVERAGE(H$10:H11955)</f>
        <v>0.71050393437133907</v>
      </c>
      <c r="J11955" s="2"/>
    </row>
    <row r="11956" spans="1:10">
      <c r="A11956" s="4">
        <v>40123</v>
      </c>
      <c r="B11956">
        <v>3.54</v>
      </c>
      <c r="F11956" s="4">
        <v>34594</v>
      </c>
      <c r="G11956">
        <v>4.68</v>
      </c>
      <c r="H11956">
        <f t="shared" si="186"/>
        <v>2.84</v>
      </c>
      <c r="I11956" s="103">
        <f>AVERAGE(H$10:H11956)</f>
        <v>0.71068217962668589</v>
      </c>
      <c r="J11956" s="2"/>
    </row>
    <row r="11957" spans="1:10">
      <c r="A11957" s="4">
        <v>40126</v>
      </c>
      <c r="B11957">
        <v>3.52</v>
      </c>
      <c r="F11957" s="4">
        <v>34595</v>
      </c>
      <c r="G11957">
        <v>4.68</v>
      </c>
      <c r="H11957">
        <f t="shared" si="186"/>
        <v>2.84</v>
      </c>
      <c r="I11957" s="103">
        <f>AVERAGE(H$10:H11957)</f>
        <v>0.71086039504519727</v>
      </c>
      <c r="J11957" s="2"/>
    </row>
    <row r="11958" spans="1:10">
      <c r="A11958" s="4">
        <v>40127</v>
      </c>
      <c r="B11958">
        <v>3.5</v>
      </c>
      <c r="F11958" s="4">
        <v>34596</v>
      </c>
      <c r="G11958">
        <v>4.71</v>
      </c>
      <c r="H11958">
        <f t="shared" si="186"/>
        <v>2.7800000000000002</v>
      </c>
      <c r="I11958" s="103">
        <f>AVERAGE(H$10:H11958)</f>
        <v>0.71103355929366618</v>
      </c>
      <c r="J11958" s="2"/>
    </row>
    <row r="11959" spans="1:10">
      <c r="A11959" s="4">
        <v>40129</v>
      </c>
      <c r="B11959">
        <v>3.45</v>
      </c>
      <c r="F11959" s="4">
        <v>34597</v>
      </c>
      <c r="G11959">
        <v>4.7</v>
      </c>
      <c r="H11959">
        <f t="shared" si="186"/>
        <v>2.83</v>
      </c>
      <c r="I11959" s="103">
        <f>AVERAGE(H$10:H11959)</f>
        <v>0.71121087866108934</v>
      </c>
      <c r="J11959" s="2"/>
    </row>
    <row r="11960" spans="1:10">
      <c r="A11960" s="4">
        <v>40130</v>
      </c>
      <c r="B11960">
        <v>3.43</v>
      </c>
      <c r="F11960" s="4">
        <v>34598</v>
      </c>
      <c r="G11960">
        <v>4.87</v>
      </c>
      <c r="H11960">
        <f t="shared" si="186"/>
        <v>2.6899999999999995</v>
      </c>
      <c r="I11960" s="103">
        <f>AVERAGE(H$10:H11960)</f>
        <v>0.71137645385323556</v>
      </c>
      <c r="J11960" s="2"/>
    </row>
    <row r="11961" spans="1:10">
      <c r="A11961" s="4">
        <v>40133</v>
      </c>
      <c r="B11961">
        <v>3.33</v>
      </c>
      <c r="F11961" s="4">
        <v>34599</v>
      </c>
      <c r="G11961">
        <v>4.78</v>
      </c>
      <c r="H11961">
        <f t="shared" si="186"/>
        <v>2.7799999999999994</v>
      </c>
      <c r="I11961" s="103">
        <f>AVERAGE(H$10:H11961)</f>
        <v>0.71154953145917155</v>
      </c>
      <c r="J11961" s="2"/>
    </row>
    <row r="11962" spans="1:10">
      <c r="A11962" s="4">
        <v>40134</v>
      </c>
      <c r="B11962">
        <v>3.33</v>
      </c>
      <c r="F11962" s="4">
        <v>34600</v>
      </c>
      <c r="G11962">
        <v>4.71</v>
      </c>
      <c r="H11962">
        <f t="shared" si="186"/>
        <v>2.8600000000000003</v>
      </c>
      <c r="I11962" s="103">
        <f>AVERAGE(H$10:H11962)</f>
        <v>0.71172927298586286</v>
      </c>
      <c r="J11962" s="2"/>
    </row>
    <row r="11963" spans="1:10">
      <c r="A11963" s="4">
        <v>40135</v>
      </c>
      <c r="B11963">
        <v>3.36</v>
      </c>
      <c r="F11963" s="4">
        <v>34601</v>
      </c>
      <c r="G11963">
        <v>4.71</v>
      </c>
      <c r="H11963">
        <f t="shared" si="186"/>
        <v>2.8600000000000003</v>
      </c>
      <c r="I11963" s="103">
        <f>AVERAGE(H$10:H11963)</f>
        <v>0.71190898444035633</v>
      </c>
      <c r="J11963" s="2"/>
    </row>
    <row r="11964" spans="1:10">
      <c r="A11964" s="4">
        <v>40136</v>
      </c>
      <c r="B11964">
        <v>3.35</v>
      </c>
      <c r="F11964" s="4">
        <v>34602</v>
      </c>
      <c r="G11964">
        <v>4.71</v>
      </c>
      <c r="H11964">
        <f t="shared" si="186"/>
        <v>2.8600000000000003</v>
      </c>
      <c r="I11964" s="103">
        <f>AVERAGE(H$10:H11964)</f>
        <v>0.71208866583019825</v>
      </c>
      <c r="J11964" s="2"/>
    </row>
    <row r="11965" spans="1:10">
      <c r="A11965" s="4">
        <v>40137</v>
      </c>
      <c r="B11965">
        <v>3.36</v>
      </c>
      <c r="F11965" s="4">
        <v>34603</v>
      </c>
      <c r="G11965">
        <v>4.78</v>
      </c>
      <c r="H11965">
        <f t="shared" si="186"/>
        <v>2.79</v>
      </c>
      <c r="I11965" s="103">
        <f>AVERAGE(H$10:H11965)</f>
        <v>0.71226246236199575</v>
      </c>
      <c r="J11965" s="2"/>
    </row>
    <row r="11966" spans="1:10">
      <c r="A11966" s="4">
        <v>40140</v>
      </c>
      <c r="B11966">
        <v>3.37</v>
      </c>
      <c r="F11966" s="4">
        <v>34604</v>
      </c>
      <c r="G11966">
        <v>4.29</v>
      </c>
      <c r="H11966">
        <f t="shared" si="186"/>
        <v>3.3200000000000003</v>
      </c>
      <c r="I11966" s="103">
        <f>AVERAGE(H$10:H11966)</f>
        <v>0.71248055532324339</v>
      </c>
      <c r="J11966" s="2"/>
    </row>
    <row r="11967" spans="1:10">
      <c r="A11967" s="4">
        <v>40141</v>
      </c>
      <c r="B11967">
        <v>3.32</v>
      </c>
      <c r="F11967" s="4">
        <v>34605</v>
      </c>
      <c r="G11967">
        <v>4.6100000000000003</v>
      </c>
      <c r="H11967">
        <f t="shared" si="186"/>
        <v>2.96</v>
      </c>
      <c r="I11967" s="103">
        <f>AVERAGE(H$10:H11967)</f>
        <v>0.71266850643920554</v>
      </c>
      <c r="J11967" s="2"/>
    </row>
    <row r="11968" spans="1:10">
      <c r="A11968" s="4">
        <v>40142</v>
      </c>
      <c r="B11968">
        <v>3.28</v>
      </c>
      <c r="F11968" s="4">
        <v>34606</v>
      </c>
      <c r="G11968">
        <v>4.7699999999999996</v>
      </c>
      <c r="H11968">
        <f t="shared" si="186"/>
        <v>2.87</v>
      </c>
      <c r="I11968" s="103">
        <f>AVERAGE(H$10:H11968)</f>
        <v>0.71284890040973503</v>
      </c>
      <c r="J11968" s="2"/>
    </row>
    <row r="11969" spans="1:10">
      <c r="A11969" s="4">
        <v>40144</v>
      </c>
      <c r="B11969">
        <v>3.21</v>
      </c>
      <c r="F11969" s="4">
        <v>34607</v>
      </c>
      <c r="G11969">
        <v>5.44</v>
      </c>
      <c r="H11969">
        <f t="shared" si="186"/>
        <v>2.1799999999999997</v>
      </c>
      <c r="I11969" s="103">
        <f>AVERAGE(H$10:H11969)</f>
        <v>0.71297157190635629</v>
      </c>
      <c r="J11969" s="2"/>
    </row>
    <row r="11970" spans="1:10">
      <c r="A11970" s="4">
        <v>40147</v>
      </c>
      <c r="B11970">
        <v>3.21</v>
      </c>
      <c r="F11970" s="4">
        <v>34608</v>
      </c>
      <c r="G11970">
        <v>5.44</v>
      </c>
      <c r="H11970">
        <f t="shared" si="186"/>
        <v>2.1799999999999997</v>
      </c>
      <c r="I11970" s="103">
        <f>AVERAGE(H$10:H11970)</f>
        <v>0.71309422289106439</v>
      </c>
      <c r="J11970" s="2"/>
    </row>
    <row r="11971" spans="1:10">
      <c r="A11971" s="4">
        <v>40148</v>
      </c>
      <c r="B11971">
        <v>3.28</v>
      </c>
      <c r="F11971" s="4">
        <v>34609</v>
      </c>
      <c r="G11971">
        <v>5.44</v>
      </c>
      <c r="H11971">
        <f t="shared" si="186"/>
        <v>2.1799999999999997</v>
      </c>
      <c r="I11971" s="103">
        <f>AVERAGE(H$10:H11971)</f>
        <v>0.71321685336900364</v>
      </c>
      <c r="J11971" s="2"/>
    </row>
    <row r="11972" spans="1:10">
      <c r="A11972" s="4">
        <v>40149</v>
      </c>
      <c r="B11972">
        <v>3.32</v>
      </c>
      <c r="F11972" s="4">
        <v>34610</v>
      </c>
      <c r="G11972">
        <v>4.83</v>
      </c>
      <c r="H11972">
        <f t="shared" si="186"/>
        <v>2.83</v>
      </c>
      <c r="I11972" s="103">
        <f>AVERAGE(H$10:H11972)</f>
        <v>0.71339379754242427</v>
      </c>
      <c r="J11972" s="2"/>
    </row>
    <row r="11973" spans="1:10">
      <c r="A11973" s="4">
        <v>40150</v>
      </c>
      <c r="B11973">
        <v>3.39</v>
      </c>
      <c r="F11973" s="4">
        <v>34611</v>
      </c>
      <c r="G11973">
        <v>4.78</v>
      </c>
      <c r="H11973">
        <f t="shared" si="186"/>
        <v>2.92</v>
      </c>
      <c r="I11973" s="103">
        <f>AVERAGE(H$10:H11973)</f>
        <v>0.71357823470411419</v>
      </c>
      <c r="J11973" s="2"/>
    </row>
    <row r="11974" spans="1:10">
      <c r="A11974" s="4">
        <v>40151</v>
      </c>
      <c r="B11974">
        <v>3.48</v>
      </c>
      <c r="F11974" s="4">
        <v>34612</v>
      </c>
      <c r="G11974">
        <v>4.7699999999999996</v>
      </c>
      <c r="H11974">
        <f t="shared" si="186"/>
        <v>3</v>
      </c>
      <c r="I11974" s="103">
        <f>AVERAGE(H$10:H11974)</f>
        <v>0.71376932720434783</v>
      </c>
      <c r="J11974" s="2"/>
    </row>
    <row r="11975" spans="1:10">
      <c r="A11975" s="4">
        <v>40154</v>
      </c>
      <c r="B11975">
        <v>3.44</v>
      </c>
      <c r="F11975" s="4">
        <v>34613</v>
      </c>
      <c r="G11975">
        <v>4.7699999999999996</v>
      </c>
      <c r="H11975">
        <f t="shared" si="186"/>
        <v>3.0100000000000007</v>
      </c>
      <c r="I11975" s="103">
        <f>AVERAGE(H$10:H11975)</f>
        <v>0.71396122346649027</v>
      </c>
      <c r="J11975" s="2"/>
    </row>
    <row r="11976" spans="1:10">
      <c r="A11976" s="4">
        <v>40155</v>
      </c>
      <c r="B11976">
        <v>3.4</v>
      </c>
      <c r="F11976" s="4">
        <v>34614</v>
      </c>
      <c r="G11976">
        <v>4.57</v>
      </c>
      <c r="H11976">
        <f t="shared" si="186"/>
        <v>3.13</v>
      </c>
      <c r="I11976" s="103">
        <f>AVERAGE(H$10:H11976)</f>
        <v>0.71416311523356069</v>
      </c>
      <c r="J11976" s="2"/>
    </row>
    <row r="11977" spans="1:10">
      <c r="A11977" s="4">
        <v>40156</v>
      </c>
      <c r="B11977">
        <v>3.45</v>
      </c>
      <c r="F11977" s="4">
        <v>34615</v>
      </c>
      <c r="G11977">
        <v>4.57</v>
      </c>
      <c r="H11977">
        <f t="shared" si="186"/>
        <v>3.13</v>
      </c>
      <c r="I11977" s="103">
        <f>AVERAGE(H$10:H11977)</f>
        <v>0.71436497326203374</v>
      </c>
      <c r="J11977" s="2"/>
    </row>
    <row r="11978" spans="1:10">
      <c r="A11978" s="4">
        <v>40157</v>
      </c>
      <c r="B11978">
        <v>3.49</v>
      </c>
      <c r="F11978" s="4">
        <v>34616</v>
      </c>
      <c r="G11978">
        <v>4.57</v>
      </c>
      <c r="H11978">
        <f t="shared" ref="H11978:H12041" si="187">IFERROR(((VLOOKUP(F11978,$A$9:$B$14200,2,FALSE))-G11978),H11977)</f>
        <v>3.13</v>
      </c>
      <c r="I11978" s="103">
        <f>AVERAGE(H$10:H11978)</f>
        <v>0.7145667975603659</v>
      </c>
      <c r="J11978" s="2"/>
    </row>
    <row r="11979" spans="1:10">
      <c r="A11979" s="4">
        <v>40158</v>
      </c>
      <c r="B11979">
        <v>3.55</v>
      </c>
      <c r="F11979" s="4">
        <v>34617</v>
      </c>
      <c r="G11979">
        <v>4.57</v>
      </c>
      <c r="H11979">
        <f t="shared" si="187"/>
        <v>3.13</v>
      </c>
      <c r="I11979" s="103">
        <f>AVERAGE(H$10:H11979)</f>
        <v>0.71476858813701072</v>
      </c>
      <c r="J11979" s="2"/>
    </row>
    <row r="11980" spans="1:10">
      <c r="A11980" s="4">
        <v>40161</v>
      </c>
      <c r="B11980">
        <v>3.56</v>
      </c>
      <c r="F11980" s="4">
        <v>34618</v>
      </c>
      <c r="G11980">
        <v>4.71</v>
      </c>
      <c r="H11980">
        <f t="shared" si="187"/>
        <v>2.9400000000000004</v>
      </c>
      <c r="I11980" s="103">
        <f>AVERAGE(H$10:H11980)</f>
        <v>0.71495447331050199</v>
      </c>
      <c r="J11980" s="2"/>
    </row>
    <row r="11981" spans="1:10">
      <c r="A11981" s="4">
        <v>40162</v>
      </c>
      <c r="B11981">
        <v>3.6</v>
      </c>
      <c r="F11981" s="4">
        <v>34619</v>
      </c>
      <c r="G11981">
        <v>4.5599999999999996</v>
      </c>
      <c r="H11981">
        <f t="shared" si="187"/>
        <v>3.1300000000000008</v>
      </c>
      <c r="I11981" s="103">
        <f>AVERAGE(H$10:H11981)</f>
        <v>0.71515619779485617</v>
      </c>
      <c r="J11981" s="2"/>
    </row>
    <row r="11982" spans="1:10">
      <c r="A11982" s="4">
        <v>40163</v>
      </c>
      <c r="B11982">
        <v>3.61</v>
      </c>
      <c r="F11982" s="4">
        <v>34620</v>
      </c>
      <c r="G11982">
        <v>4.71</v>
      </c>
      <c r="H11982">
        <f t="shared" si="187"/>
        <v>2.9299999999999997</v>
      </c>
      <c r="I11982" s="103">
        <f>AVERAGE(H$10:H11982)</f>
        <v>0.71534118433141392</v>
      </c>
      <c r="J11982" s="2"/>
    </row>
    <row r="11983" spans="1:10">
      <c r="A11983" s="4">
        <v>40164</v>
      </c>
      <c r="B11983">
        <v>3.5</v>
      </c>
      <c r="F11983" s="4">
        <v>34621</v>
      </c>
      <c r="G11983">
        <v>4.71</v>
      </c>
      <c r="H11983">
        <f t="shared" si="187"/>
        <v>2.9000000000000004</v>
      </c>
      <c r="I11983" s="103">
        <f>AVERAGE(H$10:H11983)</f>
        <v>0.71552363454150814</v>
      </c>
      <c r="J11983" s="2"/>
    </row>
    <row r="11984" spans="1:10">
      <c r="A11984" s="4">
        <v>40165</v>
      </c>
      <c r="B11984">
        <v>3.55</v>
      </c>
      <c r="F11984" s="4">
        <v>34622</v>
      </c>
      <c r="G11984">
        <v>4.71</v>
      </c>
      <c r="H11984">
        <f t="shared" si="187"/>
        <v>2.9000000000000004</v>
      </c>
      <c r="I11984" s="103">
        <f>AVERAGE(H$10:H11984)</f>
        <v>0.71570605427975098</v>
      </c>
      <c r="J11984" s="2"/>
    </row>
    <row r="11985" spans="1:10">
      <c r="A11985" s="4">
        <v>40168</v>
      </c>
      <c r="B11985">
        <v>3.69</v>
      </c>
      <c r="F11985" s="4">
        <v>34623</v>
      </c>
      <c r="G11985">
        <v>4.71</v>
      </c>
      <c r="H11985">
        <f t="shared" si="187"/>
        <v>2.9000000000000004</v>
      </c>
      <c r="I11985" s="103">
        <f>AVERAGE(H$10:H11985)</f>
        <v>0.71588844355377568</v>
      </c>
      <c r="J11985" s="2"/>
    </row>
    <row r="11986" spans="1:10">
      <c r="A11986" s="4">
        <v>40169</v>
      </c>
      <c r="B11986">
        <v>3.76</v>
      </c>
      <c r="F11986" s="4">
        <v>34624</v>
      </c>
      <c r="G11986">
        <v>4.78</v>
      </c>
      <c r="H11986">
        <f t="shared" si="187"/>
        <v>2.84</v>
      </c>
      <c r="I11986" s="103">
        <f>AVERAGE(H$10:H11986)</f>
        <v>0.71606579276947635</v>
      </c>
      <c r="J11986" s="2"/>
    </row>
    <row r="11987" spans="1:10">
      <c r="A11987" s="4">
        <v>40170</v>
      </c>
      <c r="B11987">
        <v>3.77</v>
      </c>
      <c r="F11987" s="4">
        <v>34625</v>
      </c>
      <c r="G11987">
        <v>4.71</v>
      </c>
      <c r="H11987">
        <f t="shared" si="187"/>
        <v>2.9299999999999997</v>
      </c>
      <c r="I11987" s="103">
        <f>AVERAGE(H$10:H11987)</f>
        <v>0.71625062614793944</v>
      </c>
      <c r="J11987" s="2"/>
    </row>
    <row r="11988" spans="1:10">
      <c r="A11988" s="4">
        <v>40171</v>
      </c>
      <c r="B11988">
        <v>3.82</v>
      </c>
      <c r="F11988" s="4">
        <v>34626</v>
      </c>
      <c r="G11988">
        <v>4.6900000000000004</v>
      </c>
      <c r="H11988">
        <f t="shared" si="187"/>
        <v>2.9899999999999993</v>
      </c>
      <c r="I11988" s="103">
        <f>AVERAGE(H$10:H11988)</f>
        <v>0.71644043743217445</v>
      </c>
      <c r="J11988" s="2"/>
    </row>
    <row r="11989" spans="1:10">
      <c r="A11989" s="4">
        <v>40175</v>
      </c>
      <c r="B11989">
        <v>3.85</v>
      </c>
      <c r="F11989" s="4">
        <v>34627</v>
      </c>
      <c r="G11989">
        <v>4.7</v>
      </c>
      <c r="H11989">
        <f t="shared" si="187"/>
        <v>3.0999999999999996</v>
      </c>
      <c r="I11989" s="103">
        <f>AVERAGE(H$10:H11989)</f>
        <v>0.71663939899833207</v>
      </c>
      <c r="J11989" s="2"/>
    </row>
    <row r="11990" spans="1:10">
      <c r="A11990" s="4">
        <v>40176</v>
      </c>
      <c r="B11990">
        <v>3.82</v>
      </c>
      <c r="F11990" s="4">
        <v>34628</v>
      </c>
      <c r="G11990">
        <v>4.68</v>
      </c>
      <c r="H11990">
        <f t="shared" si="187"/>
        <v>3.13</v>
      </c>
      <c r="I11990" s="103">
        <f>AVERAGE(H$10:H11990)</f>
        <v>0.7168408313162522</v>
      </c>
      <c r="J11990" s="2"/>
    </row>
    <row r="11991" spans="1:10">
      <c r="A11991" s="4">
        <v>40177</v>
      </c>
      <c r="B11991">
        <v>3.8</v>
      </c>
      <c r="F11991" s="4">
        <v>34629</v>
      </c>
      <c r="G11991">
        <v>4.68</v>
      </c>
      <c r="H11991">
        <f t="shared" si="187"/>
        <v>3.13</v>
      </c>
      <c r="I11991" s="103">
        <f>AVERAGE(H$10:H11991)</f>
        <v>0.71704223001168554</v>
      </c>
      <c r="J11991" s="2"/>
    </row>
    <row r="11992" spans="1:10">
      <c r="A11992" s="4">
        <v>40178</v>
      </c>
      <c r="B11992">
        <v>3.85</v>
      </c>
      <c r="C11992" s="12" t="s">
        <v>102</v>
      </c>
      <c r="D11992" s="23">
        <f>AVERAGE(B11930:B11992)/100</f>
        <v>3.4615873015873017E-2</v>
      </c>
      <c r="F11992" s="4">
        <v>34630</v>
      </c>
      <c r="G11992">
        <v>4.68</v>
      </c>
      <c r="H11992">
        <f t="shared" si="187"/>
        <v>3.13</v>
      </c>
      <c r="I11992" s="103">
        <f>AVERAGE(H$10:H11992)</f>
        <v>0.7172435950930498</v>
      </c>
      <c r="J11992" s="2"/>
    </row>
    <row r="11993" spans="1:10">
      <c r="A11993" s="4">
        <v>40182</v>
      </c>
      <c r="B11993">
        <v>3.85</v>
      </c>
      <c r="F11993" s="4">
        <v>34631</v>
      </c>
      <c r="G11993">
        <v>4.72</v>
      </c>
      <c r="H11993">
        <f t="shared" si="187"/>
        <v>3.1400000000000006</v>
      </c>
      <c r="I11993" s="103">
        <f>AVERAGE(H$10:H11993)</f>
        <v>0.71744576101468749</v>
      </c>
      <c r="J11993" s="2"/>
    </row>
    <row r="11994" spans="1:10">
      <c r="A11994" s="4">
        <v>40183</v>
      </c>
      <c r="B11994">
        <v>3.77</v>
      </c>
      <c r="F11994" s="4">
        <v>34632</v>
      </c>
      <c r="G11994">
        <v>4.67</v>
      </c>
      <c r="H11994">
        <f t="shared" si="187"/>
        <v>3.21</v>
      </c>
      <c r="I11994" s="103">
        <f>AVERAGE(H$10:H11994)</f>
        <v>0.71765373383396036</v>
      </c>
      <c r="J11994" s="2"/>
    </row>
    <row r="11995" spans="1:10">
      <c r="A11995" s="4">
        <v>40184</v>
      </c>
      <c r="B11995">
        <v>3.85</v>
      </c>
      <c r="F11995" s="4">
        <v>34633</v>
      </c>
      <c r="G11995">
        <v>4.88</v>
      </c>
      <c r="H11995">
        <f t="shared" si="187"/>
        <v>3</v>
      </c>
      <c r="I11995" s="103">
        <f>AVERAGE(H$10:H11995)</f>
        <v>0.71784415151009628</v>
      </c>
      <c r="J11995" s="2"/>
    </row>
    <row r="11996" spans="1:10">
      <c r="A11996" s="4">
        <v>40185</v>
      </c>
      <c r="B11996">
        <v>3.85</v>
      </c>
      <c r="F11996" s="4">
        <v>34634</v>
      </c>
      <c r="G11996">
        <v>4.7699999999999996</v>
      </c>
      <c r="H11996">
        <f t="shared" si="187"/>
        <v>3.1100000000000003</v>
      </c>
      <c r="I11996" s="103">
        <f>AVERAGE(H$10:H11996)</f>
        <v>0.71804371402352674</v>
      </c>
      <c r="J11996" s="2"/>
    </row>
    <row r="11997" spans="1:10">
      <c r="A11997" s="4">
        <v>40186</v>
      </c>
      <c r="B11997">
        <v>3.83</v>
      </c>
      <c r="F11997" s="4">
        <v>34635</v>
      </c>
      <c r="G11997">
        <v>4.76</v>
      </c>
      <c r="H11997">
        <f t="shared" si="187"/>
        <v>3.0600000000000005</v>
      </c>
      <c r="I11997" s="103">
        <f>AVERAGE(H$10:H11997)</f>
        <v>0.71823907240574025</v>
      </c>
      <c r="J11997" s="2"/>
    </row>
    <row r="11998" spans="1:10">
      <c r="A11998" s="4">
        <v>40189</v>
      </c>
      <c r="B11998">
        <v>3.85</v>
      </c>
      <c r="F11998" s="4">
        <v>34636</v>
      </c>
      <c r="G11998">
        <v>4.76</v>
      </c>
      <c r="H11998">
        <f t="shared" si="187"/>
        <v>3.0600000000000005</v>
      </c>
      <c r="I11998" s="103">
        <f>AVERAGE(H$10:H11998)</f>
        <v>0.71843439819834964</v>
      </c>
      <c r="J11998" s="2"/>
    </row>
    <row r="11999" spans="1:10">
      <c r="A11999" s="4">
        <v>40190</v>
      </c>
      <c r="B11999">
        <v>3.74</v>
      </c>
      <c r="F11999" s="4">
        <v>34637</v>
      </c>
      <c r="G11999">
        <v>4.76</v>
      </c>
      <c r="H11999">
        <f t="shared" si="187"/>
        <v>3.0600000000000005</v>
      </c>
      <c r="I11999" s="103">
        <f>AVERAGE(H$10:H11999)</f>
        <v>0.71862969140950905</v>
      </c>
      <c r="J11999" s="2"/>
    </row>
    <row r="12000" spans="1:10">
      <c r="A12000" s="4">
        <v>40191</v>
      </c>
      <c r="B12000">
        <v>3.8</v>
      </c>
      <c r="F12000" s="4">
        <v>34638</v>
      </c>
      <c r="G12000">
        <v>4.9000000000000004</v>
      </c>
      <c r="H12000">
        <f t="shared" si="187"/>
        <v>2.9099999999999993</v>
      </c>
      <c r="I12000" s="103">
        <f>AVERAGE(H$10:H12000)</f>
        <v>0.7188124426653334</v>
      </c>
      <c r="J12000" s="2"/>
    </row>
    <row r="12001" spans="1:10">
      <c r="A12001" s="4">
        <v>40192</v>
      </c>
      <c r="B12001">
        <v>3.76</v>
      </c>
      <c r="F12001" s="4">
        <v>34639</v>
      </c>
      <c r="G12001">
        <v>4.76</v>
      </c>
      <c r="H12001">
        <f t="shared" si="187"/>
        <v>3.1500000000000004</v>
      </c>
      <c r="I12001" s="103">
        <f>AVERAGE(H$10:H12001)</f>
        <v>0.71901517678452409</v>
      </c>
      <c r="J12001" s="2"/>
    </row>
    <row r="12002" spans="1:10">
      <c r="A12002" s="4">
        <v>40193</v>
      </c>
      <c r="B12002">
        <v>3.7</v>
      </c>
      <c r="F12002" s="4">
        <v>34640</v>
      </c>
      <c r="G12002">
        <v>4.67</v>
      </c>
      <c r="H12002">
        <f t="shared" si="187"/>
        <v>3.29</v>
      </c>
      <c r="I12002" s="103">
        <f>AVERAGE(H$10:H12002)</f>
        <v>0.71922955057116766</v>
      </c>
      <c r="J12002" s="2"/>
    </row>
    <row r="12003" spans="1:10">
      <c r="A12003" s="4">
        <v>40197</v>
      </c>
      <c r="B12003">
        <v>3.73</v>
      </c>
      <c r="F12003" s="4">
        <v>34641</v>
      </c>
      <c r="G12003">
        <v>4.71</v>
      </c>
      <c r="H12003">
        <f t="shared" si="187"/>
        <v>3.25</v>
      </c>
      <c r="I12003" s="103">
        <f>AVERAGE(H$10:H12003)</f>
        <v>0.71944055361013959</v>
      </c>
      <c r="J12003" s="2"/>
    </row>
    <row r="12004" spans="1:10">
      <c r="A12004" s="4">
        <v>40198</v>
      </c>
      <c r="B12004">
        <v>3.68</v>
      </c>
      <c r="F12004" s="4">
        <v>34642</v>
      </c>
      <c r="G12004">
        <v>4.66</v>
      </c>
      <c r="H12004">
        <f t="shared" si="187"/>
        <v>3.379999999999999</v>
      </c>
      <c r="I12004" s="103">
        <f>AVERAGE(H$10:H12004)</f>
        <v>0.71966235931638289</v>
      </c>
      <c r="J12004" s="2"/>
    </row>
    <row r="12005" spans="1:10">
      <c r="A12005" s="4">
        <v>40199</v>
      </c>
      <c r="B12005">
        <v>3.62</v>
      </c>
      <c r="F12005" s="4">
        <v>34643</v>
      </c>
      <c r="G12005">
        <v>4.66</v>
      </c>
      <c r="H12005">
        <f t="shared" si="187"/>
        <v>3.379999999999999</v>
      </c>
      <c r="I12005" s="103">
        <f>AVERAGE(H$10:H12005)</f>
        <v>0.71988412804268187</v>
      </c>
      <c r="J12005" s="2"/>
    </row>
    <row r="12006" spans="1:10">
      <c r="A12006" s="4">
        <v>40200</v>
      </c>
      <c r="B12006">
        <v>3.62</v>
      </c>
      <c r="F12006" s="4">
        <v>34644</v>
      </c>
      <c r="G12006">
        <v>4.66</v>
      </c>
      <c r="H12006">
        <f t="shared" si="187"/>
        <v>3.379999999999999</v>
      </c>
      <c r="I12006" s="103">
        <f>AVERAGE(H$10:H12006)</f>
        <v>0.7201058597982839</v>
      </c>
      <c r="J12006" s="2"/>
    </row>
    <row r="12007" spans="1:10">
      <c r="A12007" s="4">
        <v>40203</v>
      </c>
      <c r="B12007">
        <v>3.66</v>
      </c>
      <c r="F12007" s="4">
        <v>34645</v>
      </c>
      <c r="G12007">
        <v>4.6900000000000004</v>
      </c>
      <c r="H12007">
        <f t="shared" si="187"/>
        <v>3.3600000000000003</v>
      </c>
      <c r="I12007" s="103">
        <f>AVERAGE(H$10:H12007)</f>
        <v>0.72032588764794236</v>
      </c>
      <c r="J12007" s="2"/>
    </row>
    <row r="12008" spans="1:10">
      <c r="A12008" s="4">
        <v>40204</v>
      </c>
      <c r="B12008">
        <v>3.65</v>
      </c>
      <c r="F12008" s="4">
        <v>34646</v>
      </c>
      <c r="G12008">
        <v>4.51</v>
      </c>
      <c r="H12008">
        <f t="shared" si="187"/>
        <v>3.5</v>
      </c>
      <c r="I12008" s="103">
        <f>AVERAGE(H$10:H12008)</f>
        <v>0.72055754646220616</v>
      </c>
      <c r="J12008" s="2"/>
    </row>
    <row r="12009" spans="1:10">
      <c r="A12009" s="4">
        <v>40205</v>
      </c>
      <c r="B12009">
        <v>3.66</v>
      </c>
      <c r="F12009" s="4">
        <v>34647</v>
      </c>
      <c r="G12009">
        <v>5.28</v>
      </c>
      <c r="H12009">
        <f t="shared" si="187"/>
        <v>2.66</v>
      </c>
      <c r="I12009" s="103">
        <f>AVERAGE(H$10:H12009)</f>
        <v>0.72071916666666769</v>
      </c>
      <c r="J12009" s="2"/>
    </row>
    <row r="12010" spans="1:10">
      <c r="A12010" s="4">
        <v>40206</v>
      </c>
      <c r="B12010">
        <v>3.68</v>
      </c>
      <c r="F12010" s="4">
        <v>34648</v>
      </c>
      <c r="G12010">
        <v>4.99</v>
      </c>
      <c r="H12010">
        <f t="shared" si="187"/>
        <v>2.99</v>
      </c>
      <c r="I12010" s="103">
        <f>AVERAGE(H$10:H12010)</f>
        <v>0.72090825764519717</v>
      </c>
      <c r="J12010" s="2"/>
    </row>
    <row r="12011" spans="1:10">
      <c r="A12011" s="4">
        <v>40207</v>
      </c>
      <c r="B12011">
        <v>3.63</v>
      </c>
      <c r="F12011" s="4">
        <v>34649</v>
      </c>
      <c r="G12011">
        <v>4.99</v>
      </c>
      <c r="H12011">
        <f t="shared" si="187"/>
        <v>2.99</v>
      </c>
      <c r="I12011" s="103">
        <f>AVERAGE(H$10:H12011)</f>
        <v>0.72109731711381531</v>
      </c>
      <c r="J12011" s="2"/>
    </row>
    <row r="12012" spans="1:10">
      <c r="A12012" s="4">
        <v>40210</v>
      </c>
      <c r="B12012">
        <v>3.68</v>
      </c>
      <c r="F12012" s="4">
        <v>34650</v>
      </c>
      <c r="G12012">
        <v>4.99</v>
      </c>
      <c r="H12012">
        <f t="shared" si="187"/>
        <v>2.99</v>
      </c>
      <c r="I12012" s="103">
        <f>AVERAGE(H$10:H12012)</f>
        <v>0.72128634508039746</v>
      </c>
      <c r="J12012" s="2"/>
    </row>
    <row r="12013" spans="1:10">
      <c r="A12013" s="4">
        <v>40211</v>
      </c>
      <c r="B12013">
        <v>3.67</v>
      </c>
      <c r="F12013" s="4">
        <v>34651</v>
      </c>
      <c r="G12013">
        <v>4.99</v>
      </c>
      <c r="H12013">
        <f t="shared" si="187"/>
        <v>2.99</v>
      </c>
      <c r="I12013" s="103">
        <f>AVERAGE(H$10:H12013)</f>
        <v>0.72147534155281667</v>
      </c>
      <c r="J12013" s="2"/>
    </row>
    <row r="12014" spans="1:10">
      <c r="A12014" s="4">
        <v>40212</v>
      </c>
      <c r="B12014">
        <v>3.73</v>
      </c>
      <c r="F12014" s="4">
        <v>34652</v>
      </c>
      <c r="G12014">
        <v>5.48</v>
      </c>
      <c r="H12014">
        <f t="shared" si="187"/>
        <v>2.46</v>
      </c>
      <c r="I12014" s="103">
        <f>AVERAGE(H$10:H12014)</f>
        <v>0.72162015826738946</v>
      </c>
      <c r="J12014" s="2"/>
    </row>
    <row r="12015" spans="1:10">
      <c r="A12015" s="4">
        <v>40213</v>
      </c>
      <c r="B12015">
        <v>3.62</v>
      </c>
      <c r="F12015" s="4">
        <v>34653</v>
      </c>
      <c r="G12015">
        <v>5.59</v>
      </c>
      <c r="H12015">
        <f t="shared" si="187"/>
        <v>2.33</v>
      </c>
      <c r="I12015" s="103">
        <f>AVERAGE(H$10:H12015)</f>
        <v>0.72175412293853158</v>
      </c>
      <c r="J12015" s="2"/>
    </row>
    <row r="12016" spans="1:10">
      <c r="A12016" s="4">
        <v>40214</v>
      </c>
      <c r="B12016">
        <v>3.59</v>
      </c>
      <c r="F12016" s="4">
        <v>34654</v>
      </c>
      <c r="G12016">
        <v>5.53</v>
      </c>
      <c r="H12016">
        <f t="shared" si="187"/>
        <v>2.4399999999999995</v>
      </c>
      <c r="I12016" s="103">
        <f>AVERAGE(H$10:H12016)</f>
        <v>0.7218972266178072</v>
      </c>
      <c r="J12016" s="2"/>
    </row>
    <row r="12017" spans="1:10">
      <c r="A12017" s="4">
        <v>40217</v>
      </c>
      <c r="B12017">
        <v>3.62</v>
      </c>
      <c r="F12017" s="4">
        <v>34655</v>
      </c>
      <c r="G12017">
        <v>5.51</v>
      </c>
      <c r="H12017">
        <f t="shared" si="187"/>
        <v>2.5199999999999996</v>
      </c>
      <c r="I12017" s="103">
        <f>AVERAGE(H$10:H12017)</f>
        <v>0.72204696868754259</v>
      </c>
      <c r="J12017" s="2"/>
    </row>
    <row r="12018" spans="1:10">
      <c r="A12018" s="4">
        <v>40218</v>
      </c>
      <c r="B12018">
        <v>3.67</v>
      </c>
      <c r="F12018" s="4">
        <v>34656</v>
      </c>
      <c r="G12018">
        <v>5.43</v>
      </c>
      <c r="H12018">
        <f t="shared" si="187"/>
        <v>2.58</v>
      </c>
      <c r="I12018" s="103">
        <f>AVERAGE(H$10:H12018)</f>
        <v>0.72220168207178037</v>
      </c>
      <c r="J12018" s="2"/>
    </row>
    <row r="12019" spans="1:10">
      <c r="A12019" s="4">
        <v>40219</v>
      </c>
      <c r="B12019">
        <v>3.72</v>
      </c>
      <c r="F12019" s="4">
        <v>34657</v>
      </c>
      <c r="G12019">
        <v>5.43</v>
      </c>
      <c r="H12019">
        <f t="shared" si="187"/>
        <v>2.58</v>
      </c>
      <c r="I12019" s="103">
        <f>AVERAGE(H$10:H12019)</f>
        <v>0.72235636969192429</v>
      </c>
      <c r="J12019" s="2"/>
    </row>
    <row r="12020" spans="1:10">
      <c r="A12020" s="4">
        <v>40220</v>
      </c>
      <c r="B12020">
        <v>3.73</v>
      </c>
      <c r="F12020" s="4">
        <v>34658</v>
      </c>
      <c r="G12020">
        <v>5.43</v>
      </c>
      <c r="H12020">
        <f t="shared" si="187"/>
        <v>2.58</v>
      </c>
      <c r="I12020" s="103">
        <f>AVERAGE(H$10:H12020)</f>
        <v>0.72251103155440932</v>
      </c>
      <c r="J12020" s="2"/>
    </row>
    <row r="12021" spans="1:10">
      <c r="A12021" s="4">
        <v>40221</v>
      </c>
      <c r="B12021">
        <v>3.69</v>
      </c>
      <c r="F12021" s="4">
        <v>34659</v>
      </c>
      <c r="G12021">
        <v>5.49</v>
      </c>
      <c r="H12021">
        <f t="shared" si="187"/>
        <v>2.5399999999999991</v>
      </c>
      <c r="I12021" s="103">
        <f>AVERAGE(H$10:H12021)</f>
        <v>0.72266233766233867</v>
      </c>
      <c r="J12021" s="2"/>
    </row>
    <row r="12022" spans="1:10">
      <c r="A12022" s="4">
        <v>40225</v>
      </c>
      <c r="B12022">
        <v>3.66</v>
      </c>
      <c r="F12022" s="4">
        <v>34660</v>
      </c>
      <c r="G12022">
        <v>5.43</v>
      </c>
      <c r="H12022">
        <f t="shared" si="187"/>
        <v>2.5700000000000003</v>
      </c>
      <c r="I12022" s="103">
        <f>AVERAGE(H$10:H12022)</f>
        <v>0.72281611587447026</v>
      </c>
      <c r="J12022" s="2"/>
    </row>
    <row r="12023" spans="1:10">
      <c r="A12023" s="4">
        <v>40226</v>
      </c>
      <c r="B12023">
        <v>3.74</v>
      </c>
      <c r="F12023" s="4">
        <v>34661</v>
      </c>
      <c r="G12023">
        <v>6</v>
      </c>
      <c r="H12023">
        <f t="shared" si="187"/>
        <v>1.8099999999999996</v>
      </c>
      <c r="I12023" s="103">
        <f>AVERAGE(H$10:H12023)</f>
        <v>0.72290660895621861</v>
      </c>
      <c r="J12023" s="2"/>
    </row>
    <row r="12024" spans="1:10">
      <c r="A12024" s="4">
        <v>40227</v>
      </c>
      <c r="B12024">
        <v>3.79</v>
      </c>
      <c r="F12024" s="4">
        <v>34662</v>
      </c>
      <c r="G12024">
        <v>6</v>
      </c>
      <c r="H12024">
        <f t="shared" si="187"/>
        <v>1.8099999999999996</v>
      </c>
      <c r="I12024" s="103">
        <f>AVERAGE(H$10:H12024)</f>
        <v>0.72299708697461595</v>
      </c>
      <c r="J12024" s="2"/>
    </row>
    <row r="12025" spans="1:10">
      <c r="A12025" s="4">
        <v>40228</v>
      </c>
      <c r="B12025">
        <v>3.78</v>
      </c>
      <c r="F12025" s="4">
        <v>34663</v>
      </c>
      <c r="G12025">
        <v>6.03</v>
      </c>
      <c r="H12025">
        <f t="shared" si="187"/>
        <v>1.7699999999999996</v>
      </c>
      <c r="I12025" s="103">
        <f>AVERAGE(H$10:H12025)</f>
        <v>0.72308422103861614</v>
      </c>
      <c r="J12025" s="2"/>
    </row>
    <row r="12026" spans="1:10">
      <c r="A12026" s="4">
        <v>40231</v>
      </c>
      <c r="B12026">
        <v>3.8</v>
      </c>
      <c r="F12026" s="4">
        <v>34664</v>
      </c>
      <c r="G12026">
        <v>6.03</v>
      </c>
      <c r="H12026">
        <f t="shared" si="187"/>
        <v>1.7699999999999996</v>
      </c>
      <c r="I12026" s="103">
        <f>AVERAGE(H$10:H12026)</f>
        <v>0.72317134060081645</v>
      </c>
      <c r="J12026" s="2"/>
    </row>
    <row r="12027" spans="1:10">
      <c r="A12027" s="4">
        <v>40232</v>
      </c>
      <c r="B12027">
        <v>3.69</v>
      </c>
      <c r="F12027" s="4">
        <v>34665</v>
      </c>
      <c r="G12027">
        <v>6.03</v>
      </c>
      <c r="H12027">
        <f t="shared" si="187"/>
        <v>1.7699999999999996</v>
      </c>
      <c r="I12027" s="103">
        <f>AVERAGE(H$10:H12027)</f>
        <v>0.7232584456648371</v>
      </c>
      <c r="J12027" s="2"/>
    </row>
    <row r="12028" spans="1:10">
      <c r="A12028" s="4">
        <v>40233</v>
      </c>
      <c r="B12028">
        <v>3.7</v>
      </c>
      <c r="F12028" s="4">
        <v>34666</v>
      </c>
      <c r="G12028">
        <v>5.67</v>
      </c>
      <c r="H12028">
        <f t="shared" si="187"/>
        <v>2.21</v>
      </c>
      <c r="I12028" s="103">
        <f>AVERAGE(H$10:H12028)</f>
        <v>0.72338214493718367</v>
      </c>
      <c r="J12028" s="2"/>
    </row>
    <row r="12029" spans="1:10">
      <c r="A12029" s="4">
        <v>40234</v>
      </c>
      <c r="B12029">
        <v>3.64</v>
      </c>
      <c r="F12029" s="4">
        <v>34667</v>
      </c>
      <c r="G12029">
        <v>5.54</v>
      </c>
      <c r="H12029">
        <f t="shared" si="187"/>
        <v>2.41</v>
      </c>
      <c r="I12029" s="103">
        <f>AVERAGE(H$10:H12029)</f>
        <v>0.72352246256239694</v>
      </c>
      <c r="J12029" s="2"/>
    </row>
    <row r="12030" spans="1:10">
      <c r="A12030" s="4">
        <v>40235</v>
      </c>
      <c r="B12030">
        <v>3.61</v>
      </c>
      <c r="F12030" s="4">
        <v>34668</v>
      </c>
      <c r="G12030">
        <v>5.66</v>
      </c>
      <c r="H12030">
        <f t="shared" si="187"/>
        <v>2.25</v>
      </c>
      <c r="I12030" s="103">
        <f>AVERAGE(H$10:H12030)</f>
        <v>0.72364944680143173</v>
      </c>
      <c r="J12030" s="2"/>
    </row>
    <row r="12031" spans="1:10">
      <c r="A12031" s="4">
        <v>40238</v>
      </c>
      <c r="B12031">
        <v>3.61</v>
      </c>
      <c r="F12031" s="4">
        <v>34669</v>
      </c>
      <c r="G12031">
        <v>5.49</v>
      </c>
      <c r="H12031">
        <f t="shared" si="187"/>
        <v>2.4299999999999997</v>
      </c>
      <c r="I12031" s="103">
        <f>AVERAGE(H$10:H12031)</f>
        <v>0.72379138246548091</v>
      </c>
      <c r="J12031" s="2"/>
    </row>
    <row r="12032" spans="1:10">
      <c r="A12032" s="4">
        <v>40239</v>
      </c>
      <c r="B12032">
        <v>3.62</v>
      </c>
      <c r="F12032" s="4">
        <v>34670</v>
      </c>
      <c r="G12032">
        <v>5.42</v>
      </c>
      <c r="H12032">
        <f t="shared" si="187"/>
        <v>2.3899999999999997</v>
      </c>
      <c r="I12032" s="103">
        <f>AVERAGE(H$10:H12032)</f>
        <v>0.72392996756217332</v>
      </c>
      <c r="J12032" s="2"/>
    </row>
    <row r="12033" spans="1:10">
      <c r="A12033" s="4">
        <v>40240</v>
      </c>
      <c r="B12033">
        <v>3.63</v>
      </c>
      <c r="F12033" s="4">
        <v>34671</v>
      </c>
      <c r="G12033">
        <v>5.42</v>
      </c>
      <c r="H12033">
        <f t="shared" si="187"/>
        <v>2.3899999999999997</v>
      </c>
      <c r="I12033" s="103">
        <f>AVERAGE(H$10:H12033)</f>
        <v>0.7240685296074526</v>
      </c>
      <c r="J12033" s="2"/>
    </row>
    <row r="12034" spans="1:10">
      <c r="A12034" s="4">
        <v>40241</v>
      </c>
      <c r="B12034">
        <v>3.61</v>
      </c>
      <c r="F12034" s="4">
        <v>34672</v>
      </c>
      <c r="G12034">
        <v>5.42</v>
      </c>
      <c r="H12034">
        <f t="shared" si="187"/>
        <v>2.3899999999999997</v>
      </c>
      <c r="I12034" s="103">
        <f>AVERAGE(H$10:H12034)</f>
        <v>0.7242070686070694</v>
      </c>
      <c r="J12034" s="2"/>
    </row>
    <row r="12035" spans="1:10">
      <c r="A12035" s="4">
        <v>40242</v>
      </c>
      <c r="B12035">
        <v>3.69</v>
      </c>
      <c r="F12035" s="4">
        <v>34673</v>
      </c>
      <c r="G12035">
        <v>5.4</v>
      </c>
      <c r="H12035">
        <f t="shared" si="187"/>
        <v>2.4299999999999997</v>
      </c>
      <c r="I12035" s="103">
        <f>AVERAGE(H$10:H12035)</f>
        <v>0.72434891069349816</v>
      </c>
      <c r="J12035" s="2"/>
    </row>
    <row r="12036" spans="1:10">
      <c r="A12036" s="4">
        <v>40245</v>
      </c>
      <c r="B12036">
        <v>3.72</v>
      </c>
      <c r="F12036" s="4">
        <v>34674</v>
      </c>
      <c r="G12036">
        <v>5.07</v>
      </c>
      <c r="H12036">
        <f t="shared" si="187"/>
        <v>2.66</v>
      </c>
      <c r="I12036" s="103">
        <f>AVERAGE(H$10:H12036)</f>
        <v>0.72450985283113079</v>
      </c>
      <c r="J12036" s="2"/>
    </row>
    <row r="12037" spans="1:10">
      <c r="A12037" s="4">
        <v>40246</v>
      </c>
      <c r="B12037">
        <v>3.71</v>
      </c>
      <c r="F12037" s="4">
        <v>34675</v>
      </c>
      <c r="G12037">
        <v>6.09</v>
      </c>
      <c r="H12037">
        <f t="shared" si="187"/>
        <v>1.7199999999999998</v>
      </c>
      <c r="I12037" s="103">
        <f>AVERAGE(H$10:H12037)</f>
        <v>0.72459261722647228</v>
      </c>
      <c r="J12037" s="2"/>
    </row>
    <row r="12038" spans="1:10">
      <c r="A12038" s="4">
        <v>40247</v>
      </c>
      <c r="B12038">
        <v>3.73</v>
      </c>
      <c r="F12038" s="4">
        <v>34676</v>
      </c>
      <c r="G12038">
        <v>5.53</v>
      </c>
      <c r="H12038">
        <f t="shared" si="187"/>
        <v>2.2599999999999998</v>
      </c>
      <c r="I12038" s="103">
        <f>AVERAGE(H$10:H12038)</f>
        <v>0.72472025937318219</v>
      </c>
      <c r="J12038" s="2"/>
    </row>
    <row r="12039" spans="1:10">
      <c r="A12039" s="4">
        <v>40248</v>
      </c>
      <c r="B12039">
        <v>3.73</v>
      </c>
      <c r="F12039" s="4">
        <v>34677</v>
      </c>
      <c r="G12039">
        <v>5.48</v>
      </c>
      <c r="H12039">
        <f t="shared" si="187"/>
        <v>2.3099999999999996</v>
      </c>
      <c r="I12039" s="103">
        <f>AVERAGE(H$10:H12039)</f>
        <v>0.72485203657522934</v>
      </c>
      <c r="J12039" s="2"/>
    </row>
    <row r="12040" spans="1:10">
      <c r="A12040" s="4">
        <v>40249</v>
      </c>
      <c r="B12040">
        <v>3.71</v>
      </c>
      <c r="F12040" s="4">
        <v>34678</v>
      </c>
      <c r="G12040">
        <v>5.48</v>
      </c>
      <c r="H12040">
        <f t="shared" si="187"/>
        <v>2.3099999999999996</v>
      </c>
      <c r="I12040" s="103">
        <f>AVERAGE(H$10:H12040)</f>
        <v>0.72498379187100059</v>
      </c>
      <c r="J12040" s="2"/>
    </row>
    <row r="12041" spans="1:10">
      <c r="A12041" s="4">
        <v>40252</v>
      </c>
      <c r="B12041">
        <v>3.71</v>
      </c>
      <c r="F12041" s="4">
        <v>34679</v>
      </c>
      <c r="G12041">
        <v>5.48</v>
      </c>
      <c r="H12041">
        <f t="shared" si="187"/>
        <v>2.3099999999999996</v>
      </c>
      <c r="I12041" s="103">
        <f>AVERAGE(H$10:H12041)</f>
        <v>0.72511552526595802</v>
      </c>
      <c r="J12041" s="2"/>
    </row>
    <row r="12042" spans="1:10">
      <c r="A12042" s="4">
        <v>40253</v>
      </c>
      <c r="B12042">
        <v>3.66</v>
      </c>
      <c r="F12042" s="4">
        <v>34680</v>
      </c>
      <c r="G12042">
        <v>5.52</v>
      </c>
      <c r="H12042">
        <f t="shared" ref="H12042:H12105" si="188">IFERROR(((VLOOKUP(F12042,$A$9:$B$14200,2,FALSE))-G12042),H12041)</f>
        <v>2.33</v>
      </c>
      <c r="I12042" s="103">
        <f>AVERAGE(H$10:H12042)</f>
        <v>0.72524889886146493</v>
      </c>
      <c r="J12042" s="2"/>
    </row>
    <row r="12043" spans="1:10">
      <c r="A12043" s="4">
        <v>40254</v>
      </c>
      <c r="B12043">
        <v>3.65</v>
      </c>
      <c r="F12043" s="4">
        <v>34681</v>
      </c>
      <c r="G12043">
        <v>5.41</v>
      </c>
      <c r="H12043">
        <f t="shared" si="188"/>
        <v>2.42</v>
      </c>
      <c r="I12043" s="103">
        <f>AVERAGE(H$10:H12043)</f>
        <v>0.72538972910088151</v>
      </c>
      <c r="J12043" s="2"/>
    </row>
    <row r="12044" spans="1:10">
      <c r="A12044" s="4">
        <v>40255</v>
      </c>
      <c r="B12044">
        <v>3.68</v>
      </c>
      <c r="F12044" s="4">
        <v>34682</v>
      </c>
      <c r="G12044">
        <v>5.46</v>
      </c>
      <c r="H12044">
        <f t="shared" si="188"/>
        <v>2.34</v>
      </c>
      <c r="I12044" s="103">
        <f>AVERAGE(H$10:H12044)</f>
        <v>0.72552388865808126</v>
      </c>
      <c r="J12044" s="2"/>
    </row>
    <row r="12045" spans="1:10">
      <c r="A12045" s="4">
        <v>40256</v>
      </c>
      <c r="B12045">
        <v>3.7</v>
      </c>
      <c r="F12045" s="4">
        <v>34683</v>
      </c>
      <c r="G12045">
        <v>5.61</v>
      </c>
      <c r="H12045">
        <f t="shared" si="188"/>
        <v>2.1799999999999997</v>
      </c>
      <c r="I12045" s="103">
        <f>AVERAGE(H$10:H12045)</f>
        <v>0.72564473246925953</v>
      </c>
      <c r="J12045" s="2"/>
    </row>
    <row r="12046" spans="1:10">
      <c r="A12046" s="4">
        <v>40259</v>
      </c>
      <c r="B12046">
        <v>3.67</v>
      </c>
      <c r="F12046" s="4">
        <v>34684</v>
      </c>
      <c r="G12046">
        <v>5.34</v>
      </c>
      <c r="H12046">
        <f t="shared" si="188"/>
        <v>2.4699999999999998</v>
      </c>
      <c r="I12046" s="103">
        <f>AVERAGE(H$10:H12046)</f>
        <v>0.72578964858353467</v>
      </c>
      <c r="J12046" s="2"/>
    </row>
    <row r="12047" spans="1:10">
      <c r="A12047" s="4">
        <v>40260</v>
      </c>
      <c r="B12047">
        <v>3.69</v>
      </c>
      <c r="F12047" s="4">
        <v>34685</v>
      </c>
      <c r="G12047">
        <v>5.34</v>
      </c>
      <c r="H12047">
        <f t="shared" si="188"/>
        <v>2.4699999999999998</v>
      </c>
      <c r="I12047" s="103">
        <f>AVERAGE(H$10:H12047)</f>
        <v>0.7259345406213662</v>
      </c>
      <c r="J12047" s="2"/>
    </row>
    <row r="12048" spans="1:10">
      <c r="A12048" s="4">
        <v>40261</v>
      </c>
      <c r="B12048">
        <v>3.84</v>
      </c>
      <c r="F12048" s="4">
        <v>34686</v>
      </c>
      <c r="G12048">
        <v>5.34</v>
      </c>
      <c r="H12048">
        <f t="shared" si="188"/>
        <v>2.4699999999999998</v>
      </c>
      <c r="I12048" s="103">
        <f>AVERAGE(H$10:H12048)</f>
        <v>0.72607940858875375</v>
      </c>
      <c r="J12048" s="2"/>
    </row>
    <row r="12049" spans="1:10">
      <c r="A12049" s="4">
        <v>40262</v>
      </c>
      <c r="B12049">
        <v>3.91</v>
      </c>
      <c r="F12049" s="4">
        <v>34687</v>
      </c>
      <c r="G12049">
        <v>5.27</v>
      </c>
      <c r="H12049">
        <f t="shared" si="188"/>
        <v>2.54</v>
      </c>
      <c r="I12049" s="103">
        <f>AVERAGE(H$10:H12049)</f>
        <v>0.72623006644518329</v>
      </c>
      <c r="J12049" s="2"/>
    </row>
    <row r="12050" spans="1:10">
      <c r="A12050" s="4">
        <v>40263</v>
      </c>
      <c r="B12050">
        <v>3.86</v>
      </c>
      <c r="F12050" s="4">
        <v>34688</v>
      </c>
      <c r="G12050">
        <v>5.43</v>
      </c>
      <c r="H12050">
        <f t="shared" si="188"/>
        <v>2.38</v>
      </c>
      <c r="I12050" s="103">
        <f>AVERAGE(H$10:H12050)</f>
        <v>0.72636741134457317</v>
      </c>
      <c r="J12050" s="2"/>
    </row>
    <row r="12051" spans="1:10">
      <c r="A12051" s="4">
        <v>40266</v>
      </c>
      <c r="B12051">
        <v>3.88</v>
      </c>
      <c r="F12051" s="4">
        <v>34689</v>
      </c>
      <c r="G12051">
        <v>6.56</v>
      </c>
      <c r="H12051">
        <f t="shared" si="188"/>
        <v>1.2400000000000002</v>
      </c>
      <c r="I12051" s="103">
        <f>AVERAGE(H$10:H12051)</f>
        <v>0.72641006477329395</v>
      </c>
      <c r="J12051" s="2"/>
    </row>
    <row r="12052" spans="1:10">
      <c r="A12052" s="4">
        <v>40267</v>
      </c>
      <c r="B12052">
        <v>3.88</v>
      </c>
      <c r="F12052" s="4">
        <v>34690</v>
      </c>
      <c r="G12052">
        <v>5.8</v>
      </c>
      <c r="H12052">
        <f t="shared" si="188"/>
        <v>2.04</v>
      </c>
      <c r="I12052" s="103">
        <f>AVERAGE(H$10:H12052)</f>
        <v>0.72651913974923243</v>
      </c>
      <c r="J12052" s="2"/>
    </row>
    <row r="12053" spans="1:10">
      <c r="A12053" s="4">
        <v>40268</v>
      </c>
      <c r="B12053">
        <v>3.84</v>
      </c>
      <c r="C12053" s="12" t="s">
        <v>103</v>
      </c>
      <c r="D12053" s="23">
        <f>AVERAGE(B11992:B12053)/100</f>
        <v>3.7200000000000004E-2</v>
      </c>
      <c r="F12053" s="4">
        <v>34691</v>
      </c>
      <c r="G12053">
        <v>5.31</v>
      </c>
      <c r="H12053">
        <f t="shared" si="188"/>
        <v>2.54</v>
      </c>
      <c r="I12053" s="103">
        <f>AVERAGE(H$10:H12053)</f>
        <v>0.72666971105944933</v>
      </c>
      <c r="J12053" s="2"/>
    </row>
    <row r="12054" spans="1:10">
      <c r="A12054" s="4">
        <v>40269</v>
      </c>
      <c r="B12054">
        <v>3.89</v>
      </c>
      <c r="F12054" s="4">
        <v>34692</v>
      </c>
      <c r="G12054">
        <v>5.31</v>
      </c>
      <c r="H12054">
        <f t="shared" si="188"/>
        <v>2.54</v>
      </c>
      <c r="I12054" s="103">
        <f>AVERAGE(H$10:H12054)</f>
        <v>0.72682025736820322</v>
      </c>
      <c r="J12054" s="2"/>
    </row>
    <row r="12055" spans="1:10">
      <c r="A12055" s="4">
        <v>40270</v>
      </c>
      <c r="B12055">
        <v>3.96</v>
      </c>
      <c r="F12055" s="4">
        <v>34693</v>
      </c>
      <c r="G12055">
        <v>5.31</v>
      </c>
      <c r="H12055">
        <f t="shared" si="188"/>
        <v>2.54</v>
      </c>
      <c r="I12055" s="103">
        <f>AVERAGE(H$10:H12055)</f>
        <v>0.72697077868172089</v>
      </c>
      <c r="J12055" s="2"/>
    </row>
    <row r="12056" spans="1:10">
      <c r="A12056" s="4">
        <v>40273</v>
      </c>
      <c r="B12056">
        <v>4.01</v>
      </c>
      <c r="F12056" s="4">
        <v>34694</v>
      </c>
      <c r="G12056">
        <v>5.31</v>
      </c>
      <c r="H12056">
        <f t="shared" si="188"/>
        <v>2.54</v>
      </c>
      <c r="I12056" s="103">
        <f>AVERAGE(H$10:H12056)</f>
        <v>0.72712127500622648</v>
      </c>
      <c r="J12056" s="2"/>
    </row>
    <row r="12057" spans="1:10">
      <c r="A12057" s="4">
        <v>40274</v>
      </c>
      <c r="B12057">
        <v>3.98</v>
      </c>
      <c r="F12057" s="4">
        <v>34695</v>
      </c>
      <c r="G12057">
        <v>5.6</v>
      </c>
      <c r="H12057">
        <f t="shared" si="188"/>
        <v>2.16</v>
      </c>
      <c r="I12057" s="103">
        <f>AVERAGE(H$10:H12057)</f>
        <v>0.7272402058432943</v>
      </c>
      <c r="J12057" s="2"/>
    </row>
    <row r="12058" spans="1:10">
      <c r="A12058" s="4">
        <v>40275</v>
      </c>
      <c r="B12058">
        <v>3.89</v>
      </c>
      <c r="F12058" s="4">
        <v>34696</v>
      </c>
      <c r="G12058">
        <v>5.48</v>
      </c>
      <c r="H12058">
        <f t="shared" si="188"/>
        <v>2.3199999999999994</v>
      </c>
      <c r="I12058" s="103">
        <f>AVERAGE(H$10:H12058)</f>
        <v>0.72737239604946546</v>
      </c>
      <c r="J12058" s="2"/>
    </row>
    <row r="12059" spans="1:10">
      <c r="A12059" s="4">
        <v>40276</v>
      </c>
      <c r="B12059">
        <v>3.91</v>
      </c>
      <c r="F12059" s="4">
        <v>34697</v>
      </c>
      <c r="G12059">
        <v>5.49</v>
      </c>
      <c r="H12059">
        <f t="shared" si="188"/>
        <v>2.33</v>
      </c>
      <c r="I12059" s="103">
        <f>AVERAGE(H$10:H12059)</f>
        <v>0.72750539419087212</v>
      </c>
      <c r="J12059" s="2"/>
    </row>
    <row r="12060" spans="1:10">
      <c r="A12060" s="4">
        <v>40277</v>
      </c>
      <c r="B12060">
        <v>3.9</v>
      </c>
      <c r="F12060" s="4">
        <v>34698</v>
      </c>
      <c r="G12060">
        <v>4.9400000000000004</v>
      </c>
      <c r="H12060">
        <f t="shared" si="188"/>
        <v>2.8999999999999995</v>
      </c>
      <c r="I12060" s="103">
        <f>AVERAGE(H$10:H12060)</f>
        <v>0.72768566923906808</v>
      </c>
      <c r="J12060" s="2"/>
    </row>
    <row r="12061" spans="1:10">
      <c r="A12061" s="4">
        <v>40280</v>
      </c>
      <c r="B12061">
        <v>3.87</v>
      </c>
      <c r="F12061" s="4">
        <v>34699</v>
      </c>
      <c r="G12061">
        <v>4.9400000000000004</v>
      </c>
      <c r="H12061">
        <f t="shared" si="188"/>
        <v>2.8999999999999995</v>
      </c>
      <c r="I12061" s="103">
        <f>AVERAGE(H$10:H12061)</f>
        <v>0.72786591437105952</v>
      </c>
      <c r="J12061" s="2"/>
    </row>
    <row r="12062" spans="1:10">
      <c r="A12062" s="4">
        <v>40281</v>
      </c>
      <c r="B12062">
        <v>3.84</v>
      </c>
      <c r="F12062" s="4">
        <v>34700</v>
      </c>
      <c r="G12062">
        <v>4.9400000000000004</v>
      </c>
      <c r="H12062">
        <f t="shared" si="188"/>
        <v>2.8999999999999995</v>
      </c>
      <c r="I12062" s="103">
        <f>AVERAGE(H$10:H12062)</f>
        <v>0.7280461295942926</v>
      </c>
      <c r="J12062" s="2"/>
    </row>
    <row r="12063" spans="1:10">
      <c r="A12063" s="4">
        <v>40282</v>
      </c>
      <c r="B12063">
        <v>3.88</v>
      </c>
      <c r="F12063" s="4">
        <v>34701</v>
      </c>
      <c r="G12063">
        <v>4.9400000000000004</v>
      </c>
      <c r="H12063">
        <f t="shared" si="188"/>
        <v>2.8999999999999995</v>
      </c>
      <c r="I12063" s="103">
        <f>AVERAGE(H$10:H12063)</f>
        <v>0.72822631491621104</v>
      </c>
      <c r="J12063" s="2"/>
    </row>
    <row r="12064" spans="1:10">
      <c r="A12064" s="4">
        <v>40283</v>
      </c>
      <c r="B12064">
        <v>3.86</v>
      </c>
      <c r="F12064" s="4">
        <v>34702</v>
      </c>
      <c r="G12064">
        <v>5.98</v>
      </c>
      <c r="H12064">
        <f t="shared" si="188"/>
        <v>1.8999999999999995</v>
      </c>
      <c r="I12064" s="103">
        <f>AVERAGE(H$10:H12064)</f>
        <v>0.72832351721277544</v>
      </c>
      <c r="J12064" s="2"/>
    </row>
    <row r="12065" spans="1:10">
      <c r="A12065" s="4">
        <v>40284</v>
      </c>
      <c r="B12065">
        <v>3.79</v>
      </c>
      <c r="F12065" s="4">
        <v>34703</v>
      </c>
      <c r="G12065">
        <v>6.59</v>
      </c>
      <c r="H12065">
        <f t="shared" si="188"/>
        <v>1.2300000000000004</v>
      </c>
      <c r="I12065" s="103">
        <f>AVERAGE(H$10:H12065)</f>
        <v>0.72836512939615194</v>
      </c>
      <c r="J12065" s="2"/>
    </row>
    <row r="12066" spans="1:10">
      <c r="A12066" s="4">
        <v>40287</v>
      </c>
      <c r="B12066">
        <v>3.83</v>
      </c>
      <c r="F12066" s="4">
        <v>34704</v>
      </c>
      <c r="G12066">
        <v>5.72</v>
      </c>
      <c r="H12066">
        <f t="shared" si="188"/>
        <v>2.16</v>
      </c>
      <c r="I12066" s="103">
        <f>AVERAGE(H$10:H12066)</f>
        <v>0.72848386829227896</v>
      </c>
      <c r="J12066" s="2"/>
    </row>
    <row r="12067" spans="1:10">
      <c r="A12067" s="4">
        <v>40288</v>
      </c>
      <c r="B12067">
        <v>3.82</v>
      </c>
      <c r="F12067" s="4">
        <v>34705</v>
      </c>
      <c r="G12067">
        <v>5.52</v>
      </c>
      <c r="H12067">
        <f t="shared" si="188"/>
        <v>2.3500000000000005</v>
      </c>
      <c r="I12067" s="103">
        <f>AVERAGE(H$10:H12067)</f>
        <v>0.72861834466744135</v>
      </c>
      <c r="J12067" s="2"/>
    </row>
    <row r="12068" spans="1:10">
      <c r="A12068" s="4">
        <v>40289</v>
      </c>
      <c r="B12068">
        <v>3.77</v>
      </c>
      <c r="F12068" s="4">
        <v>34706</v>
      </c>
      <c r="G12068">
        <v>5.52</v>
      </c>
      <c r="H12068">
        <f t="shared" si="188"/>
        <v>2.3500000000000005</v>
      </c>
      <c r="I12068" s="103">
        <f>AVERAGE(H$10:H12068)</f>
        <v>0.72875279873953125</v>
      </c>
      <c r="J12068" s="2"/>
    </row>
    <row r="12069" spans="1:10">
      <c r="A12069" s="4">
        <v>40290</v>
      </c>
      <c r="B12069">
        <v>3.8</v>
      </c>
      <c r="F12069" s="4">
        <v>34707</v>
      </c>
      <c r="G12069">
        <v>5.52</v>
      </c>
      <c r="H12069">
        <f t="shared" si="188"/>
        <v>2.3500000000000005</v>
      </c>
      <c r="I12069" s="103">
        <f>AVERAGE(H$10:H12069)</f>
        <v>0.72888723051409687</v>
      </c>
      <c r="J12069" s="2"/>
    </row>
    <row r="12070" spans="1:10">
      <c r="A12070" s="4">
        <v>40291</v>
      </c>
      <c r="B12070">
        <v>3.84</v>
      </c>
      <c r="F12070" s="4">
        <v>34708</v>
      </c>
      <c r="G12070">
        <v>5.52</v>
      </c>
      <c r="H12070">
        <f t="shared" si="188"/>
        <v>2.37</v>
      </c>
      <c r="I12070" s="103">
        <f>AVERAGE(H$10:H12070)</f>
        <v>0.72902329823397805</v>
      </c>
      <c r="J12070" s="2"/>
    </row>
    <row r="12071" spans="1:10">
      <c r="A12071" s="4">
        <v>40294</v>
      </c>
      <c r="B12071">
        <v>3.83</v>
      </c>
      <c r="F12071" s="4">
        <v>34709</v>
      </c>
      <c r="G12071">
        <v>5.44</v>
      </c>
      <c r="H12071">
        <f t="shared" si="188"/>
        <v>2.3999999999999995</v>
      </c>
      <c r="I12071" s="103">
        <f>AVERAGE(H$10:H12071)</f>
        <v>0.72916183054219941</v>
      </c>
      <c r="J12071" s="2"/>
    </row>
    <row r="12072" spans="1:10">
      <c r="A12072" s="4">
        <v>40295</v>
      </c>
      <c r="B12072">
        <v>3.71</v>
      </c>
      <c r="F12072" s="4">
        <v>34710</v>
      </c>
      <c r="G12072">
        <v>5.44</v>
      </c>
      <c r="H12072">
        <f t="shared" si="188"/>
        <v>2.3499999999999996</v>
      </c>
      <c r="I12072" s="103">
        <f>AVERAGE(H$10:H12072)</f>
        <v>0.72929619497637477</v>
      </c>
      <c r="J12072" s="2"/>
    </row>
    <row r="12073" spans="1:10">
      <c r="A12073" s="4">
        <v>40296</v>
      </c>
      <c r="B12073">
        <v>3.8</v>
      </c>
      <c r="F12073" s="4">
        <v>34711</v>
      </c>
      <c r="G12073">
        <v>5.5</v>
      </c>
      <c r="H12073">
        <f t="shared" si="188"/>
        <v>2.2999999999999998</v>
      </c>
      <c r="I12073" s="103">
        <f>AVERAGE(H$10:H12073)</f>
        <v>0.72942639257294495</v>
      </c>
      <c r="J12073" s="2"/>
    </row>
    <row r="12074" spans="1:10">
      <c r="A12074" s="4">
        <v>40297</v>
      </c>
      <c r="B12074">
        <v>3.76</v>
      </c>
      <c r="F12074" s="4">
        <v>34712</v>
      </c>
      <c r="G12074">
        <v>5.47</v>
      </c>
      <c r="H12074">
        <f t="shared" si="188"/>
        <v>2.2200000000000006</v>
      </c>
      <c r="I12074" s="103">
        <f>AVERAGE(H$10:H12074)</f>
        <v>0.7295499378367184</v>
      </c>
      <c r="J12074" s="2"/>
    </row>
    <row r="12075" spans="1:10">
      <c r="A12075" s="4">
        <v>40298</v>
      </c>
      <c r="B12075">
        <v>3.69</v>
      </c>
      <c r="F12075" s="4">
        <v>34713</v>
      </c>
      <c r="G12075">
        <v>5.47</v>
      </c>
      <c r="H12075">
        <f t="shared" si="188"/>
        <v>2.2200000000000006</v>
      </c>
      <c r="I12075" s="103">
        <f>AVERAGE(H$10:H12075)</f>
        <v>0.72967346262224486</v>
      </c>
      <c r="J12075" s="2"/>
    </row>
    <row r="12076" spans="1:10">
      <c r="A12076" s="4">
        <v>40301</v>
      </c>
      <c r="B12076">
        <v>3.72</v>
      </c>
      <c r="F12076" s="4">
        <v>34714</v>
      </c>
      <c r="G12076">
        <v>5.47</v>
      </c>
      <c r="H12076">
        <f t="shared" si="188"/>
        <v>2.2200000000000006</v>
      </c>
      <c r="I12076" s="103">
        <f>AVERAGE(H$10:H12076)</f>
        <v>0.7297969669346156</v>
      </c>
      <c r="J12076" s="2"/>
    </row>
    <row r="12077" spans="1:10">
      <c r="A12077" s="4">
        <v>40302</v>
      </c>
      <c r="B12077">
        <v>3.63</v>
      </c>
      <c r="F12077" s="4">
        <v>34715</v>
      </c>
      <c r="G12077">
        <v>5.47</v>
      </c>
      <c r="H12077">
        <f t="shared" si="188"/>
        <v>2.2200000000000006</v>
      </c>
      <c r="I12077" s="103">
        <f>AVERAGE(H$10:H12077)</f>
        <v>0.72992045077891998</v>
      </c>
      <c r="J12077" s="2"/>
    </row>
    <row r="12078" spans="1:10">
      <c r="A12078" s="4">
        <v>40303</v>
      </c>
      <c r="B12078">
        <v>3.58</v>
      </c>
      <c r="F12078" s="4">
        <v>34716</v>
      </c>
      <c r="G12078">
        <v>5.69</v>
      </c>
      <c r="H12078">
        <f t="shared" si="188"/>
        <v>2.0099999999999998</v>
      </c>
      <c r="I12078" s="103">
        <f>AVERAGE(H$10:H12078)</f>
        <v>0.7300265142099599</v>
      </c>
      <c r="J12078" s="2"/>
    </row>
    <row r="12079" spans="1:10">
      <c r="A12079" s="4">
        <v>40304</v>
      </c>
      <c r="B12079">
        <v>3.41</v>
      </c>
      <c r="F12079" s="4">
        <v>34717</v>
      </c>
      <c r="G12079">
        <v>5.0599999999999996</v>
      </c>
      <c r="H12079">
        <f t="shared" si="188"/>
        <v>2.6500000000000004</v>
      </c>
      <c r="I12079" s="103">
        <f>AVERAGE(H$10:H12079)</f>
        <v>0.73018558409279255</v>
      </c>
      <c r="J12079" s="2"/>
    </row>
    <row r="12080" spans="1:10">
      <c r="A12080" s="4">
        <v>40305</v>
      </c>
      <c r="B12080">
        <v>3.45</v>
      </c>
      <c r="F12080" s="4">
        <v>34718</v>
      </c>
      <c r="G12080">
        <v>5.44</v>
      </c>
      <c r="H12080">
        <f t="shared" si="188"/>
        <v>2.2999999999999998</v>
      </c>
      <c r="I12080" s="103">
        <f>AVERAGE(H$10:H12080)</f>
        <v>0.7303156325076634</v>
      </c>
      <c r="J12080" s="2"/>
    </row>
    <row r="12081" spans="1:10">
      <c r="A12081" s="4">
        <v>40308</v>
      </c>
      <c r="B12081">
        <v>3.57</v>
      </c>
      <c r="F12081" s="4">
        <v>34719</v>
      </c>
      <c r="G12081">
        <v>5.37</v>
      </c>
      <c r="H12081">
        <f t="shared" si="188"/>
        <v>2.4500000000000002</v>
      </c>
      <c r="I12081" s="103">
        <f>AVERAGE(H$10:H12081)</f>
        <v>0.73045808482438745</v>
      </c>
      <c r="J12081" s="2"/>
    </row>
    <row r="12082" spans="1:10">
      <c r="A12082" s="4">
        <v>40309</v>
      </c>
      <c r="B12082">
        <v>3.56</v>
      </c>
      <c r="F12082" s="4">
        <v>34720</v>
      </c>
      <c r="G12082">
        <v>5.37</v>
      </c>
      <c r="H12082">
        <f t="shared" si="188"/>
        <v>2.4500000000000002</v>
      </c>
      <c r="I12082" s="103">
        <f>AVERAGE(H$10:H12082)</f>
        <v>0.73060051354261624</v>
      </c>
      <c r="J12082" s="2"/>
    </row>
    <row r="12083" spans="1:10">
      <c r="A12083" s="4">
        <v>40310</v>
      </c>
      <c r="B12083">
        <v>3.56</v>
      </c>
      <c r="F12083" s="4">
        <v>34721</v>
      </c>
      <c r="G12083">
        <v>5.37</v>
      </c>
      <c r="H12083">
        <f t="shared" si="188"/>
        <v>2.4500000000000002</v>
      </c>
      <c r="I12083" s="103">
        <f>AVERAGE(H$10:H12083)</f>
        <v>0.73074291866821328</v>
      </c>
      <c r="J12083" s="2"/>
    </row>
    <row r="12084" spans="1:10">
      <c r="A12084" s="4">
        <v>40311</v>
      </c>
      <c r="B12084">
        <v>3.55</v>
      </c>
      <c r="F12084" s="4">
        <v>34722</v>
      </c>
      <c r="G12084">
        <v>5.47</v>
      </c>
      <c r="H12084">
        <f t="shared" si="188"/>
        <v>2.3600000000000003</v>
      </c>
      <c r="I12084" s="103">
        <f>AVERAGE(H$10:H12084)</f>
        <v>0.73087784679089085</v>
      </c>
      <c r="J12084" s="2"/>
    </row>
    <row r="12085" spans="1:10">
      <c r="A12085" s="4">
        <v>40312</v>
      </c>
      <c r="B12085">
        <v>3.44</v>
      </c>
      <c r="F12085" s="4">
        <v>34723</v>
      </c>
      <c r="G12085">
        <v>5.45</v>
      </c>
      <c r="H12085">
        <f t="shared" si="188"/>
        <v>2.41</v>
      </c>
      <c r="I12085" s="103">
        <f>AVERAGE(H$10:H12085)</f>
        <v>0.73101689301093142</v>
      </c>
      <c r="J12085" s="2"/>
    </row>
    <row r="12086" spans="1:10">
      <c r="A12086" s="4">
        <v>40315</v>
      </c>
      <c r="B12086">
        <v>3.47</v>
      </c>
      <c r="F12086" s="4">
        <v>34724</v>
      </c>
      <c r="G12086">
        <v>5.46</v>
      </c>
      <c r="H12086">
        <f t="shared" si="188"/>
        <v>2.34</v>
      </c>
      <c r="I12086" s="103">
        <f>AVERAGE(H$10:H12086)</f>
        <v>0.73115012006293012</v>
      </c>
      <c r="J12086" s="2"/>
    </row>
    <row r="12087" spans="1:10">
      <c r="A12087" s="4">
        <v>40316</v>
      </c>
      <c r="B12087">
        <v>3.38</v>
      </c>
      <c r="F12087" s="4">
        <v>34725</v>
      </c>
      <c r="G12087">
        <v>5.53</v>
      </c>
      <c r="H12087">
        <f t="shared" si="188"/>
        <v>2.2299999999999995</v>
      </c>
      <c r="I12087" s="103">
        <f>AVERAGE(H$10:H12087)</f>
        <v>0.73127421758569355</v>
      </c>
      <c r="J12087" s="2"/>
    </row>
    <row r="12088" spans="1:10">
      <c r="A12088" s="4">
        <v>40317</v>
      </c>
      <c r="B12088">
        <v>3.36</v>
      </c>
      <c r="F12088" s="4">
        <v>34726</v>
      </c>
      <c r="G12088">
        <v>5.67</v>
      </c>
      <c r="H12088">
        <f t="shared" si="188"/>
        <v>1.9900000000000002</v>
      </c>
      <c r="I12088" s="103">
        <f>AVERAGE(H$10:H12088)</f>
        <v>0.7313784253663389</v>
      </c>
      <c r="J12088" s="2"/>
    </row>
    <row r="12089" spans="1:10">
      <c r="A12089" s="4">
        <v>40318</v>
      </c>
      <c r="B12089">
        <v>3.25</v>
      </c>
      <c r="F12089" s="4">
        <v>34727</v>
      </c>
      <c r="G12089">
        <v>5.67</v>
      </c>
      <c r="H12089">
        <f t="shared" si="188"/>
        <v>1.9900000000000002</v>
      </c>
      <c r="I12089" s="103">
        <f>AVERAGE(H$10:H12089)</f>
        <v>0.73148261589404029</v>
      </c>
      <c r="J12089" s="2"/>
    </row>
    <row r="12090" spans="1:10">
      <c r="A12090" s="4">
        <v>40319</v>
      </c>
      <c r="B12090">
        <v>3.2</v>
      </c>
      <c r="F12090" s="4">
        <v>34728</v>
      </c>
      <c r="G12090">
        <v>5.67</v>
      </c>
      <c r="H12090">
        <f t="shared" si="188"/>
        <v>1.9900000000000002</v>
      </c>
      <c r="I12090" s="103">
        <f>AVERAGE(H$10:H12090)</f>
        <v>0.73158678917308229</v>
      </c>
      <c r="J12090" s="2"/>
    </row>
    <row r="12091" spans="1:10">
      <c r="A12091" s="4">
        <v>40322</v>
      </c>
      <c r="B12091">
        <v>3.23</v>
      </c>
      <c r="F12091" s="4">
        <v>34729</v>
      </c>
      <c r="G12091">
        <v>5.76</v>
      </c>
      <c r="H12091">
        <f t="shared" si="188"/>
        <v>1.8900000000000006</v>
      </c>
      <c r="I12091" s="103">
        <f>AVERAGE(H$10:H12091)</f>
        <v>0.73168266843237928</v>
      </c>
      <c r="J12091" s="2"/>
    </row>
    <row r="12092" spans="1:10">
      <c r="A12092" s="4">
        <v>40323</v>
      </c>
      <c r="B12092">
        <v>3.18</v>
      </c>
      <c r="F12092" s="4">
        <v>34730</v>
      </c>
      <c r="G12092">
        <v>5.86</v>
      </c>
      <c r="H12092">
        <f t="shared" si="188"/>
        <v>1.7399999999999993</v>
      </c>
      <c r="I12092" s="103">
        <f>AVERAGE(H$10:H12092)</f>
        <v>0.73176611768600563</v>
      </c>
      <c r="J12092" s="2"/>
    </row>
    <row r="12093" spans="1:10">
      <c r="A12093" s="4">
        <v>40324</v>
      </c>
      <c r="B12093">
        <v>3.21</v>
      </c>
      <c r="F12093" s="4">
        <v>34731</v>
      </c>
      <c r="G12093">
        <v>5.25</v>
      </c>
      <c r="H12093">
        <f t="shared" si="188"/>
        <v>2.41</v>
      </c>
      <c r="I12093" s="103">
        <f>AVERAGE(H$10:H12093)</f>
        <v>0.7319049983449194</v>
      </c>
      <c r="J12093" s="2"/>
    </row>
    <row r="12094" spans="1:10">
      <c r="A12094" s="4">
        <v>40325</v>
      </c>
      <c r="B12094">
        <v>3.34</v>
      </c>
      <c r="F12094" s="4">
        <v>34732</v>
      </c>
      <c r="G12094">
        <v>5.98</v>
      </c>
      <c r="H12094">
        <f t="shared" si="188"/>
        <v>1.6999999999999993</v>
      </c>
      <c r="I12094" s="103">
        <f>AVERAGE(H$10:H12094)</f>
        <v>0.7319851055026898</v>
      </c>
      <c r="J12094" s="2"/>
    </row>
    <row r="12095" spans="1:10">
      <c r="A12095" s="4">
        <v>40326</v>
      </c>
      <c r="B12095">
        <v>3.31</v>
      </c>
      <c r="F12095" s="4">
        <v>34733</v>
      </c>
      <c r="G12095">
        <v>5.94</v>
      </c>
      <c r="H12095">
        <f t="shared" si="188"/>
        <v>1.5499999999999998</v>
      </c>
      <c r="I12095" s="103">
        <f>AVERAGE(H$10:H12095)</f>
        <v>0.73205278835015763</v>
      </c>
      <c r="J12095" s="2"/>
    </row>
    <row r="12096" spans="1:10">
      <c r="A12096" s="4">
        <v>40330</v>
      </c>
      <c r="B12096">
        <v>3.29</v>
      </c>
      <c r="F12096" s="4">
        <v>34734</v>
      </c>
      <c r="G12096">
        <v>5.94</v>
      </c>
      <c r="H12096">
        <f t="shared" si="188"/>
        <v>1.5499999999999998</v>
      </c>
      <c r="I12096" s="103">
        <f>AVERAGE(H$10:H12096)</f>
        <v>0.73212045999834574</v>
      </c>
      <c r="J12096" s="2"/>
    </row>
    <row r="12097" spans="1:10">
      <c r="A12097" s="4">
        <v>40331</v>
      </c>
      <c r="B12097">
        <v>3.35</v>
      </c>
      <c r="F12097" s="4">
        <v>34735</v>
      </c>
      <c r="G12097">
        <v>5.94</v>
      </c>
      <c r="H12097">
        <f t="shared" si="188"/>
        <v>1.5499999999999998</v>
      </c>
      <c r="I12097" s="103">
        <f>AVERAGE(H$10:H12097)</f>
        <v>0.73218812045003345</v>
      </c>
      <c r="J12097" s="2"/>
    </row>
    <row r="12098" spans="1:10">
      <c r="A12098" s="4">
        <v>40332</v>
      </c>
      <c r="B12098">
        <v>3.39</v>
      </c>
      <c r="F12098" s="4">
        <v>34736</v>
      </c>
      <c r="G12098">
        <v>5.99</v>
      </c>
      <c r="H12098">
        <f t="shared" si="188"/>
        <v>1.54</v>
      </c>
      <c r="I12098" s="103">
        <f>AVERAGE(H$10:H12098)</f>
        <v>0.73225494250972001</v>
      </c>
      <c r="J12098" s="2"/>
    </row>
    <row r="12099" spans="1:10">
      <c r="A12099" s="4">
        <v>40333</v>
      </c>
      <c r="B12099">
        <v>3.2</v>
      </c>
      <c r="F12099" s="4">
        <v>34737</v>
      </c>
      <c r="G12099">
        <v>5.94</v>
      </c>
      <c r="H12099">
        <f t="shared" si="188"/>
        <v>1.5799999999999992</v>
      </c>
      <c r="I12099" s="103">
        <f>AVERAGE(H$10:H12099)</f>
        <v>0.7323250620347399</v>
      </c>
      <c r="J12099" s="2"/>
    </row>
    <row r="12100" spans="1:10">
      <c r="A12100" s="4">
        <v>40336</v>
      </c>
      <c r="B12100">
        <v>3.17</v>
      </c>
      <c r="F12100" s="4">
        <v>34738</v>
      </c>
      <c r="G12100">
        <v>5.93</v>
      </c>
      <c r="H12100">
        <f t="shared" si="188"/>
        <v>1.6000000000000005</v>
      </c>
      <c r="I12100" s="103">
        <f>AVERAGE(H$10:H12100)</f>
        <v>0.73239682408402984</v>
      </c>
      <c r="J12100" s="2"/>
    </row>
    <row r="12101" spans="1:10">
      <c r="A12101" s="4">
        <v>40337</v>
      </c>
      <c r="B12101">
        <v>3.18</v>
      </c>
      <c r="F12101" s="4">
        <v>34739</v>
      </c>
      <c r="G12101">
        <v>5.95</v>
      </c>
      <c r="H12101">
        <f t="shared" si="188"/>
        <v>1.63</v>
      </c>
      <c r="I12101" s="103">
        <f>AVERAGE(H$10:H12101)</f>
        <v>0.73247105524313638</v>
      </c>
      <c r="J12101" s="2"/>
    </row>
    <row r="12102" spans="1:10">
      <c r="A12102" s="4">
        <v>40338</v>
      </c>
      <c r="B12102">
        <v>3.2</v>
      </c>
      <c r="F12102" s="4">
        <v>34740</v>
      </c>
      <c r="G12102">
        <v>5.94</v>
      </c>
      <c r="H12102">
        <f t="shared" si="188"/>
        <v>1.6799999999999997</v>
      </c>
      <c r="I12102" s="103">
        <f>AVERAGE(H$10:H12102)</f>
        <v>0.73254940874886343</v>
      </c>
      <c r="J12102" s="2"/>
    </row>
    <row r="12103" spans="1:10">
      <c r="A12103" s="4">
        <v>40339</v>
      </c>
      <c r="B12103">
        <v>3.33</v>
      </c>
      <c r="F12103" s="4">
        <v>34741</v>
      </c>
      <c r="G12103">
        <v>5.94</v>
      </c>
      <c r="H12103">
        <f t="shared" si="188"/>
        <v>1.6799999999999997</v>
      </c>
      <c r="I12103" s="103">
        <f>AVERAGE(H$10:H12103)</f>
        <v>0.73262774929717256</v>
      </c>
      <c r="J12103" s="2"/>
    </row>
    <row r="12104" spans="1:10">
      <c r="A12104" s="4">
        <v>40340</v>
      </c>
      <c r="B12104">
        <v>3.24</v>
      </c>
      <c r="F12104" s="4">
        <v>34742</v>
      </c>
      <c r="G12104">
        <v>5.94</v>
      </c>
      <c r="H12104">
        <f t="shared" si="188"/>
        <v>1.6799999999999997</v>
      </c>
      <c r="I12104" s="103">
        <f>AVERAGE(H$10:H12104)</f>
        <v>0.73270607689127787</v>
      </c>
      <c r="J12104" s="2"/>
    </row>
    <row r="12105" spans="1:10">
      <c r="A12105" s="4">
        <v>40343</v>
      </c>
      <c r="B12105">
        <v>3.28</v>
      </c>
      <c r="F12105" s="4">
        <v>34743</v>
      </c>
      <c r="G12105">
        <v>6</v>
      </c>
      <c r="H12105">
        <f t="shared" si="188"/>
        <v>1.6100000000000003</v>
      </c>
      <c r="I12105" s="103">
        <f>AVERAGE(H$10:H12105)</f>
        <v>0.73277860449735499</v>
      </c>
      <c r="J12105" s="2"/>
    </row>
    <row r="12106" spans="1:10">
      <c r="A12106" s="4">
        <v>40344</v>
      </c>
      <c r="B12106">
        <v>3.32</v>
      </c>
      <c r="F12106" s="4">
        <v>34744</v>
      </c>
      <c r="G12106">
        <v>5.82</v>
      </c>
      <c r="H12106">
        <f t="shared" ref="H12106:H12169" si="189">IFERROR(((VLOOKUP(F12106,$A$9:$B$14200,2,FALSE))-G12106),H12105)</f>
        <v>1.6899999999999995</v>
      </c>
      <c r="I12106" s="103">
        <f>AVERAGE(H$10:H12106)</f>
        <v>0.73285773332231186</v>
      </c>
      <c r="J12106" s="2"/>
    </row>
    <row r="12107" spans="1:10">
      <c r="A12107" s="4">
        <v>40345</v>
      </c>
      <c r="B12107">
        <v>3.27</v>
      </c>
      <c r="F12107" s="4">
        <v>34745</v>
      </c>
      <c r="G12107">
        <v>5.95</v>
      </c>
      <c r="H12107">
        <f t="shared" si="189"/>
        <v>1.5</v>
      </c>
      <c r="I12107" s="103">
        <f>AVERAGE(H$10:H12107)</f>
        <v>0.73292114399074282</v>
      </c>
      <c r="J12107" s="2"/>
    </row>
    <row r="12108" spans="1:10">
      <c r="A12108" s="4">
        <v>40346</v>
      </c>
      <c r="B12108">
        <v>3.21</v>
      </c>
      <c r="F12108" s="4">
        <v>34746</v>
      </c>
      <c r="G12108">
        <v>5.96</v>
      </c>
      <c r="H12108">
        <f t="shared" si="189"/>
        <v>1.4400000000000004</v>
      </c>
      <c r="I12108" s="103">
        <f>AVERAGE(H$10:H12108)</f>
        <v>0.73297958508967742</v>
      </c>
      <c r="J12108" s="2"/>
    </row>
    <row r="12109" spans="1:10">
      <c r="A12109" s="4">
        <v>40347</v>
      </c>
      <c r="B12109">
        <v>3.24</v>
      </c>
      <c r="F12109" s="4">
        <v>34747</v>
      </c>
      <c r="G12109">
        <v>5.93</v>
      </c>
      <c r="H12109">
        <f t="shared" si="189"/>
        <v>1.5</v>
      </c>
      <c r="I12109" s="103">
        <f>AVERAGE(H$10:H12109)</f>
        <v>0.7330429752066121</v>
      </c>
      <c r="J12109" s="2"/>
    </row>
    <row r="12110" spans="1:10">
      <c r="A12110" s="4">
        <v>40350</v>
      </c>
      <c r="B12110">
        <v>3.26</v>
      </c>
      <c r="F12110" s="4">
        <v>34748</v>
      </c>
      <c r="G12110">
        <v>5.93</v>
      </c>
      <c r="H12110">
        <f t="shared" si="189"/>
        <v>1.5</v>
      </c>
      <c r="I12110" s="103">
        <f>AVERAGE(H$10:H12110)</f>
        <v>0.7331063548467075</v>
      </c>
      <c r="J12110" s="2"/>
    </row>
    <row r="12111" spans="1:10">
      <c r="A12111" s="4">
        <v>40351</v>
      </c>
      <c r="B12111">
        <v>3.18</v>
      </c>
      <c r="F12111" s="4">
        <v>34749</v>
      </c>
      <c r="G12111">
        <v>5.93</v>
      </c>
      <c r="H12111">
        <f t="shared" si="189"/>
        <v>1.5</v>
      </c>
      <c r="I12111" s="103">
        <f>AVERAGE(H$10:H12111)</f>
        <v>0.73316972401256053</v>
      </c>
      <c r="J12111" s="2"/>
    </row>
    <row r="12112" spans="1:10">
      <c r="A12112" s="4">
        <v>40352</v>
      </c>
      <c r="B12112">
        <v>3.13</v>
      </c>
      <c r="F12112" s="4">
        <v>34750</v>
      </c>
      <c r="G12112">
        <v>5.93</v>
      </c>
      <c r="H12112">
        <f t="shared" si="189"/>
        <v>1.5</v>
      </c>
      <c r="I12112" s="103">
        <f>AVERAGE(H$10:H12112)</f>
        <v>0.73323308270676746</v>
      </c>
      <c r="J12112" s="2"/>
    </row>
    <row r="12113" spans="1:10">
      <c r="A12113" s="4">
        <v>40353</v>
      </c>
      <c r="B12113">
        <v>3.14</v>
      </c>
      <c r="F12113" s="4">
        <v>34751</v>
      </c>
      <c r="G12113">
        <v>5.99</v>
      </c>
      <c r="H12113">
        <f t="shared" si="189"/>
        <v>1.4500000000000002</v>
      </c>
      <c r="I12113" s="103">
        <f>AVERAGE(H$10:H12113)</f>
        <v>0.73329230006609447</v>
      </c>
      <c r="J12113" s="2"/>
    </row>
    <row r="12114" spans="1:10">
      <c r="A12114" s="4">
        <v>40354</v>
      </c>
      <c r="B12114">
        <v>3.12</v>
      </c>
      <c r="F12114" s="4">
        <v>34752</v>
      </c>
      <c r="G12114">
        <v>5.9</v>
      </c>
      <c r="H12114">
        <f t="shared" si="189"/>
        <v>1.4399999999999995</v>
      </c>
      <c r="I12114" s="103">
        <f>AVERAGE(H$10:H12114)</f>
        <v>0.7333506815365558</v>
      </c>
      <c r="J12114" s="2"/>
    </row>
    <row r="12115" spans="1:10">
      <c r="A12115" s="4">
        <v>40357</v>
      </c>
      <c r="B12115">
        <v>3.05</v>
      </c>
      <c r="F12115" s="4">
        <v>34753</v>
      </c>
      <c r="G12115">
        <v>5.91</v>
      </c>
      <c r="H12115">
        <f t="shared" si="189"/>
        <v>1.4299999999999997</v>
      </c>
      <c r="I12115" s="103">
        <f>AVERAGE(H$10:H12115)</f>
        <v>0.73340822732529398</v>
      </c>
      <c r="J12115" s="2"/>
    </row>
    <row r="12116" spans="1:10">
      <c r="A12116" s="4">
        <v>40358</v>
      </c>
      <c r="B12116">
        <v>2.97</v>
      </c>
      <c r="F12116" s="4">
        <v>34754</v>
      </c>
      <c r="G12116">
        <v>5.87</v>
      </c>
      <c r="H12116">
        <f t="shared" si="189"/>
        <v>1.46</v>
      </c>
      <c r="I12116" s="103">
        <f>AVERAGE(H$10:H12116)</f>
        <v>0.7334682415131748</v>
      </c>
      <c r="J12116" s="2"/>
    </row>
    <row r="12117" spans="1:10">
      <c r="A12117" s="4">
        <v>40359</v>
      </c>
      <c r="B12117">
        <v>2.97</v>
      </c>
      <c r="C12117" s="12" t="s">
        <v>104</v>
      </c>
      <c r="D12117" s="23">
        <f>AVERAGE(B12053:B12117)/100</f>
        <v>3.4978461538461535E-2</v>
      </c>
      <c r="F12117" s="4">
        <v>34755</v>
      </c>
      <c r="G12117">
        <v>5.87</v>
      </c>
      <c r="H12117">
        <f t="shared" si="189"/>
        <v>1.46</v>
      </c>
      <c r="I12117" s="103">
        <f>AVERAGE(H$10:H12117)</f>
        <v>0.73352824578790943</v>
      </c>
      <c r="J12117" s="2"/>
    </row>
    <row r="12118" spans="1:10">
      <c r="A12118" s="4">
        <v>40360</v>
      </c>
      <c r="B12118">
        <v>2.96</v>
      </c>
      <c r="F12118" s="4">
        <v>34756</v>
      </c>
      <c r="G12118">
        <v>5.87</v>
      </c>
      <c r="H12118">
        <f t="shared" si="189"/>
        <v>1.46</v>
      </c>
      <c r="I12118" s="103">
        <f>AVERAGE(H$10:H12118)</f>
        <v>0.73358824015195356</v>
      </c>
      <c r="J12118" s="2"/>
    </row>
    <row r="12119" spans="1:10">
      <c r="A12119" s="4">
        <v>40361</v>
      </c>
      <c r="B12119">
        <v>3</v>
      </c>
      <c r="F12119" s="4">
        <v>34757</v>
      </c>
      <c r="G12119">
        <v>5.99</v>
      </c>
      <c r="H12119">
        <f t="shared" si="189"/>
        <v>1.25</v>
      </c>
      <c r="I12119" s="103">
        <f>AVERAGE(H$10:H12119)</f>
        <v>0.73363088356730022</v>
      </c>
      <c r="J12119" s="2"/>
    </row>
    <row r="12120" spans="1:10">
      <c r="A12120" s="4">
        <v>40365</v>
      </c>
      <c r="B12120">
        <v>2.95</v>
      </c>
      <c r="F12120" s="4">
        <v>34758</v>
      </c>
      <c r="G12120">
        <v>6.1</v>
      </c>
      <c r="H12120">
        <f t="shared" si="189"/>
        <v>1.1200000000000001</v>
      </c>
      <c r="I12120" s="103">
        <f>AVERAGE(H$10:H12120)</f>
        <v>0.73366278589711886</v>
      </c>
      <c r="J12120" s="2"/>
    </row>
    <row r="12121" spans="1:10">
      <c r="A12121" s="4">
        <v>40366</v>
      </c>
      <c r="B12121">
        <v>3</v>
      </c>
      <c r="F12121" s="4">
        <v>34759</v>
      </c>
      <c r="G12121">
        <v>5.56</v>
      </c>
      <c r="H12121">
        <f t="shared" si="189"/>
        <v>1.6700000000000008</v>
      </c>
      <c r="I12121" s="103">
        <f>AVERAGE(H$10:H12121)</f>
        <v>0.73374009247027794</v>
      </c>
      <c r="J12121" s="2"/>
    </row>
    <row r="12122" spans="1:10">
      <c r="A12122" s="4">
        <v>40367</v>
      </c>
      <c r="B12122">
        <v>3.04</v>
      </c>
      <c r="F12122" s="4">
        <v>34760</v>
      </c>
      <c r="G12122">
        <v>5.94</v>
      </c>
      <c r="H12122">
        <f t="shared" si="189"/>
        <v>1.3599999999999994</v>
      </c>
      <c r="I12122" s="103">
        <f>AVERAGE(H$10:H12122)</f>
        <v>0.73379179394039518</v>
      </c>
      <c r="J12122" s="2"/>
    </row>
    <row r="12123" spans="1:10">
      <c r="A12123" s="4">
        <v>40368</v>
      </c>
      <c r="B12123">
        <v>3.07</v>
      </c>
      <c r="F12123" s="4">
        <v>34761</v>
      </c>
      <c r="G12123">
        <v>5.93</v>
      </c>
      <c r="H12123">
        <f t="shared" si="189"/>
        <v>1.4300000000000006</v>
      </c>
      <c r="I12123" s="103">
        <f>AVERAGE(H$10:H12123)</f>
        <v>0.73384926531286176</v>
      </c>
      <c r="J12123" s="2"/>
    </row>
    <row r="12124" spans="1:10">
      <c r="A12124" s="4">
        <v>40371</v>
      </c>
      <c r="B12124">
        <v>3.08</v>
      </c>
      <c r="F12124" s="4">
        <v>34762</v>
      </c>
      <c r="G12124">
        <v>5.93</v>
      </c>
      <c r="H12124">
        <f t="shared" si="189"/>
        <v>1.4300000000000006</v>
      </c>
      <c r="I12124" s="103">
        <f>AVERAGE(H$10:H12124)</f>
        <v>0.73390672719768946</v>
      </c>
      <c r="J12124" s="2"/>
    </row>
    <row r="12125" spans="1:10">
      <c r="A12125" s="4">
        <v>40372</v>
      </c>
      <c r="B12125">
        <v>3.15</v>
      </c>
      <c r="F12125" s="4">
        <v>34763</v>
      </c>
      <c r="G12125">
        <v>5.93</v>
      </c>
      <c r="H12125">
        <f t="shared" si="189"/>
        <v>1.4300000000000006</v>
      </c>
      <c r="I12125" s="103">
        <f>AVERAGE(H$10:H12125)</f>
        <v>0.73396417959722748</v>
      </c>
      <c r="J12125" s="2"/>
    </row>
    <row r="12126" spans="1:10">
      <c r="A12126" s="4">
        <v>40373</v>
      </c>
      <c r="B12126">
        <v>3.07</v>
      </c>
      <c r="F12126" s="4">
        <v>34764</v>
      </c>
      <c r="G12126">
        <v>5.95</v>
      </c>
      <c r="H12126">
        <f t="shared" si="189"/>
        <v>1.46</v>
      </c>
      <c r="I12126" s="103">
        <f>AVERAGE(H$10:H12126)</f>
        <v>0.73402409837418559</v>
      </c>
      <c r="J12126" s="2"/>
    </row>
    <row r="12127" spans="1:10">
      <c r="A12127" s="4">
        <v>40374</v>
      </c>
      <c r="B12127">
        <v>3</v>
      </c>
      <c r="F12127" s="4">
        <v>34765</v>
      </c>
      <c r="G12127">
        <v>5.93</v>
      </c>
      <c r="H12127">
        <f t="shared" si="189"/>
        <v>1.5100000000000007</v>
      </c>
      <c r="I12127" s="103">
        <f>AVERAGE(H$10:H12127)</f>
        <v>0.73408813335533984</v>
      </c>
      <c r="J12127" s="2"/>
    </row>
    <row r="12128" spans="1:10">
      <c r="A12128" s="4">
        <v>40375</v>
      </c>
      <c r="B12128">
        <v>2.96</v>
      </c>
      <c r="F12128" s="4">
        <v>34766</v>
      </c>
      <c r="G12128">
        <v>5.91</v>
      </c>
      <c r="H12128">
        <f t="shared" si="189"/>
        <v>1.4500000000000002</v>
      </c>
      <c r="I12128" s="103">
        <f>AVERAGE(H$10:H12128)</f>
        <v>0.73414720686525359</v>
      </c>
      <c r="J12128" s="2"/>
    </row>
    <row r="12129" spans="1:10">
      <c r="A12129" s="4">
        <v>40378</v>
      </c>
      <c r="B12129">
        <v>2.99</v>
      </c>
      <c r="F12129" s="4">
        <v>34767</v>
      </c>
      <c r="G12129">
        <v>5.92</v>
      </c>
      <c r="H12129">
        <f t="shared" si="189"/>
        <v>1.38</v>
      </c>
      <c r="I12129" s="103">
        <f>AVERAGE(H$10:H12129)</f>
        <v>0.73420049504950557</v>
      </c>
      <c r="J12129" s="2"/>
    </row>
    <row r="12130" spans="1:10">
      <c r="A12130" s="4">
        <v>40379</v>
      </c>
      <c r="B12130">
        <v>2.98</v>
      </c>
      <c r="F12130" s="4">
        <v>34768</v>
      </c>
      <c r="G12130">
        <v>5.9</v>
      </c>
      <c r="H12130">
        <f t="shared" si="189"/>
        <v>1.33</v>
      </c>
      <c r="I12130" s="103">
        <f>AVERAGE(H$10:H12130)</f>
        <v>0.73424964936886461</v>
      </c>
      <c r="J12130" s="2"/>
    </row>
    <row r="12131" spans="1:10">
      <c r="A12131" s="4">
        <v>40380</v>
      </c>
      <c r="B12131">
        <v>2.9</v>
      </c>
      <c r="F12131" s="4">
        <v>34769</v>
      </c>
      <c r="G12131">
        <v>5.9</v>
      </c>
      <c r="H12131">
        <f t="shared" si="189"/>
        <v>1.33</v>
      </c>
      <c r="I12131" s="103">
        <f>AVERAGE(H$10:H12131)</f>
        <v>0.73429879557828803</v>
      </c>
      <c r="J12131" s="2"/>
    </row>
    <row r="12132" spans="1:10">
      <c r="A12132" s="4">
        <v>40381</v>
      </c>
      <c r="B12132">
        <v>2.96</v>
      </c>
      <c r="F12132" s="4">
        <v>34770</v>
      </c>
      <c r="G12132">
        <v>5.9</v>
      </c>
      <c r="H12132">
        <f t="shared" si="189"/>
        <v>1.33</v>
      </c>
      <c r="I12132" s="103">
        <f>AVERAGE(H$10:H12132)</f>
        <v>0.73434793367978279</v>
      </c>
      <c r="J12132" s="2"/>
    </row>
    <row r="12133" spans="1:10">
      <c r="A12133" s="4">
        <v>40382</v>
      </c>
      <c r="B12133">
        <v>3.02</v>
      </c>
      <c r="F12133" s="4">
        <v>34771</v>
      </c>
      <c r="G12133">
        <v>5.96</v>
      </c>
      <c r="H12133">
        <f t="shared" si="189"/>
        <v>1.2300000000000004</v>
      </c>
      <c r="I12133" s="103">
        <f>AVERAGE(H$10:H12133)</f>
        <v>0.73438881557241886</v>
      </c>
      <c r="J12133" s="2"/>
    </row>
    <row r="12134" spans="1:10">
      <c r="A12134" s="4">
        <v>40385</v>
      </c>
      <c r="B12134">
        <v>3.03</v>
      </c>
      <c r="F12134" s="4">
        <v>34772</v>
      </c>
      <c r="G12134">
        <v>5.93</v>
      </c>
      <c r="H12134">
        <f t="shared" si="189"/>
        <v>1.1600000000000001</v>
      </c>
      <c r="I12134" s="103">
        <f>AVERAGE(H$10:H12134)</f>
        <v>0.73442391752577374</v>
      </c>
      <c r="J12134" s="2"/>
    </row>
    <row r="12135" spans="1:10">
      <c r="A12135" s="4">
        <v>40386</v>
      </c>
      <c r="B12135">
        <v>3.08</v>
      </c>
      <c r="F12135" s="4">
        <v>34773</v>
      </c>
      <c r="G12135">
        <v>6.06</v>
      </c>
      <c r="H12135">
        <f t="shared" si="189"/>
        <v>1.0300000000000002</v>
      </c>
      <c r="I12135" s="103">
        <f>AVERAGE(H$10:H12135)</f>
        <v>0.73444829292429548</v>
      </c>
      <c r="J12135" s="2"/>
    </row>
    <row r="12136" spans="1:10">
      <c r="A12136" s="4">
        <v>40387</v>
      </c>
      <c r="B12136">
        <v>3.03</v>
      </c>
      <c r="F12136" s="4">
        <v>34774</v>
      </c>
      <c r="G12136">
        <v>5.97</v>
      </c>
      <c r="H12136">
        <f t="shared" si="189"/>
        <v>1.08</v>
      </c>
      <c r="I12136" s="103">
        <f>AVERAGE(H$10:H12136)</f>
        <v>0.73447678733404864</v>
      </c>
      <c r="J12136" s="2"/>
    </row>
    <row r="12137" spans="1:10">
      <c r="A12137" s="4">
        <v>40388</v>
      </c>
      <c r="B12137">
        <v>3.03</v>
      </c>
      <c r="F12137" s="4">
        <v>34775</v>
      </c>
      <c r="G12137">
        <v>5.95</v>
      </c>
      <c r="H12137">
        <f t="shared" si="189"/>
        <v>1.17</v>
      </c>
      <c r="I12137" s="103">
        <f>AVERAGE(H$10:H12137)</f>
        <v>0.73451269788918261</v>
      </c>
      <c r="J12137" s="2"/>
    </row>
    <row r="12138" spans="1:10">
      <c r="A12138" s="4">
        <v>40389</v>
      </c>
      <c r="B12138">
        <v>2.94</v>
      </c>
      <c r="F12138" s="4">
        <v>34776</v>
      </c>
      <c r="G12138">
        <v>5.95</v>
      </c>
      <c r="H12138">
        <f t="shared" si="189"/>
        <v>1.17</v>
      </c>
      <c r="I12138" s="103">
        <f>AVERAGE(H$10:H12138)</f>
        <v>0.73454860252287968</v>
      </c>
      <c r="J12138" s="2"/>
    </row>
    <row r="12139" spans="1:10">
      <c r="A12139" s="4">
        <v>40392</v>
      </c>
      <c r="B12139">
        <v>2.99</v>
      </c>
      <c r="F12139" s="4">
        <v>34777</v>
      </c>
      <c r="G12139">
        <v>5.95</v>
      </c>
      <c r="H12139">
        <f t="shared" si="189"/>
        <v>1.17</v>
      </c>
      <c r="I12139" s="103">
        <f>AVERAGE(H$10:H12139)</f>
        <v>0.73458450123660413</v>
      </c>
      <c r="J12139" s="2"/>
    </row>
    <row r="12140" spans="1:10">
      <c r="A12140" s="4">
        <v>40393</v>
      </c>
      <c r="B12140">
        <v>2.94</v>
      </c>
      <c r="F12140" s="4">
        <v>34778</v>
      </c>
      <c r="G12140">
        <v>6</v>
      </c>
      <c r="H12140">
        <f t="shared" si="189"/>
        <v>1.1200000000000001</v>
      </c>
      <c r="I12140" s="103">
        <f>AVERAGE(H$10:H12140)</f>
        <v>0.73461627236006988</v>
      </c>
      <c r="J12140" s="2"/>
    </row>
    <row r="12141" spans="1:10">
      <c r="A12141" s="4">
        <v>40394</v>
      </c>
      <c r="B12141">
        <v>2.98</v>
      </c>
      <c r="F12141" s="4">
        <v>34779</v>
      </c>
      <c r="G12141">
        <v>5.97</v>
      </c>
      <c r="H12141">
        <f t="shared" si="189"/>
        <v>1.1900000000000004</v>
      </c>
      <c r="I12141" s="103">
        <f>AVERAGE(H$10:H12141)</f>
        <v>0.73465380811078218</v>
      </c>
      <c r="J12141" s="2"/>
    </row>
    <row r="12142" spans="1:10">
      <c r="A12142" s="4">
        <v>40395</v>
      </c>
      <c r="B12142">
        <v>2.94</v>
      </c>
      <c r="F12142" s="4">
        <v>34780</v>
      </c>
      <c r="G12142">
        <v>5.97</v>
      </c>
      <c r="H12142">
        <f t="shared" si="189"/>
        <v>1.2400000000000002</v>
      </c>
      <c r="I12142" s="103">
        <f>AVERAGE(H$10:H12142)</f>
        <v>0.73469545866644759</v>
      </c>
      <c r="J12142" s="2"/>
    </row>
    <row r="12143" spans="1:10">
      <c r="A12143" s="4">
        <v>40396</v>
      </c>
      <c r="B12143">
        <v>2.86</v>
      </c>
      <c r="F12143" s="4">
        <v>34781</v>
      </c>
      <c r="G12143">
        <v>6.01</v>
      </c>
      <c r="H12143">
        <f t="shared" si="189"/>
        <v>1.2000000000000002</v>
      </c>
      <c r="I12143" s="103">
        <f>AVERAGE(H$10:H12143)</f>
        <v>0.73473380583484504</v>
      </c>
      <c r="J12143" s="2"/>
    </row>
    <row r="12144" spans="1:10">
      <c r="A12144" s="4">
        <v>40399</v>
      </c>
      <c r="B12144">
        <v>2.86</v>
      </c>
      <c r="F12144" s="4">
        <v>34782</v>
      </c>
      <c r="G12144">
        <v>6.03</v>
      </c>
      <c r="H12144">
        <f t="shared" si="189"/>
        <v>1.0599999999999996</v>
      </c>
      <c r="I12144" s="103">
        <f>AVERAGE(H$10:H12144)</f>
        <v>0.73476060980634605</v>
      </c>
      <c r="J12144" s="2"/>
    </row>
    <row r="12145" spans="1:10">
      <c r="A12145" s="4">
        <v>40400</v>
      </c>
      <c r="B12145">
        <v>2.79</v>
      </c>
      <c r="F12145" s="4">
        <v>34783</v>
      </c>
      <c r="G12145">
        <v>6.03</v>
      </c>
      <c r="H12145">
        <f t="shared" si="189"/>
        <v>1.0599999999999996</v>
      </c>
      <c r="I12145" s="103">
        <f>AVERAGE(H$10:H12145)</f>
        <v>0.73478740936058073</v>
      </c>
      <c r="J12145" s="2"/>
    </row>
    <row r="12146" spans="1:10">
      <c r="A12146" s="4">
        <v>40401</v>
      </c>
      <c r="B12146">
        <v>2.72</v>
      </c>
      <c r="F12146" s="4">
        <v>34784</v>
      </c>
      <c r="G12146">
        <v>6.03</v>
      </c>
      <c r="H12146">
        <f t="shared" si="189"/>
        <v>1.0599999999999996</v>
      </c>
      <c r="I12146" s="103">
        <f>AVERAGE(H$10:H12146)</f>
        <v>0.73481420449864121</v>
      </c>
      <c r="J12146" s="2"/>
    </row>
    <row r="12147" spans="1:10">
      <c r="A12147" s="4">
        <v>40402</v>
      </c>
      <c r="B12147">
        <v>2.74</v>
      </c>
      <c r="F12147" s="4">
        <v>34785</v>
      </c>
      <c r="G12147">
        <v>6.13</v>
      </c>
      <c r="H12147">
        <f t="shared" si="189"/>
        <v>0.91999999999999993</v>
      </c>
      <c r="I12147" s="103">
        <f>AVERAGE(H$10:H12147)</f>
        <v>0.73482946119624382</v>
      </c>
      <c r="J12147" s="2"/>
    </row>
    <row r="12148" spans="1:10">
      <c r="A12148" s="4">
        <v>40403</v>
      </c>
      <c r="B12148">
        <v>2.68</v>
      </c>
      <c r="F12148" s="4">
        <v>34786</v>
      </c>
      <c r="G12148">
        <v>6.1</v>
      </c>
      <c r="H12148">
        <f t="shared" si="189"/>
        <v>1.0600000000000005</v>
      </c>
      <c r="I12148" s="103">
        <f>AVERAGE(H$10:H12148)</f>
        <v>0.73485624845539232</v>
      </c>
      <c r="J12148" s="2"/>
    </row>
    <row r="12149" spans="1:10">
      <c r="A12149" s="4">
        <v>40406</v>
      </c>
      <c r="B12149">
        <v>2.58</v>
      </c>
      <c r="F12149" s="4">
        <v>34787</v>
      </c>
      <c r="G12149">
        <v>6.07</v>
      </c>
      <c r="H12149">
        <f t="shared" si="189"/>
        <v>1.0899999999999999</v>
      </c>
      <c r="I12149" s="103">
        <f>AVERAGE(H$10:H12149)</f>
        <v>0.73488550247117035</v>
      </c>
      <c r="J12149" s="2"/>
    </row>
    <row r="12150" spans="1:10">
      <c r="A12150" s="4">
        <v>40407</v>
      </c>
      <c r="B12150">
        <v>2.64</v>
      </c>
      <c r="F12150" s="4">
        <v>34788</v>
      </c>
      <c r="G12150">
        <v>6.16</v>
      </c>
      <c r="H12150">
        <f t="shared" si="189"/>
        <v>1.0199999999999996</v>
      </c>
      <c r="I12150" s="103">
        <f>AVERAGE(H$10:H12150)</f>
        <v>0.7349089860802247</v>
      </c>
      <c r="J12150" s="2"/>
    </row>
    <row r="12151" spans="1:10">
      <c r="A12151" s="4">
        <v>40408</v>
      </c>
      <c r="B12151">
        <v>2.64</v>
      </c>
      <c r="F12151" s="4">
        <v>34789</v>
      </c>
      <c r="G12151">
        <v>6.3</v>
      </c>
      <c r="H12151">
        <f t="shared" si="189"/>
        <v>0.90000000000000036</v>
      </c>
      <c r="I12151" s="103">
        <f>AVERAGE(H$10:H12151)</f>
        <v>0.73492258277054912</v>
      </c>
      <c r="J12151" s="2"/>
    </row>
    <row r="12152" spans="1:10">
      <c r="A12152" s="4">
        <v>40409</v>
      </c>
      <c r="B12152">
        <v>2.58</v>
      </c>
      <c r="F12152" s="4">
        <v>34790</v>
      </c>
      <c r="G12152">
        <v>6.3</v>
      </c>
      <c r="H12152">
        <f t="shared" si="189"/>
        <v>0.90000000000000036</v>
      </c>
      <c r="I12152" s="103">
        <f>AVERAGE(H$10:H12152)</f>
        <v>0.734936177221445</v>
      </c>
      <c r="J12152" s="2"/>
    </row>
    <row r="12153" spans="1:10">
      <c r="A12153" s="4">
        <v>40410</v>
      </c>
      <c r="B12153">
        <v>2.62</v>
      </c>
      <c r="F12153" s="4">
        <v>34791</v>
      </c>
      <c r="G12153">
        <v>6.3</v>
      </c>
      <c r="H12153">
        <f t="shared" si="189"/>
        <v>0.90000000000000036</v>
      </c>
      <c r="I12153" s="103">
        <f>AVERAGE(H$10:H12153)</f>
        <v>0.73494976943346568</v>
      </c>
      <c r="J12153" s="2"/>
    </row>
    <row r="12154" spans="1:10">
      <c r="A12154" s="4">
        <v>40413</v>
      </c>
      <c r="B12154">
        <v>2.6</v>
      </c>
      <c r="F12154" s="4">
        <v>34792</v>
      </c>
      <c r="G12154">
        <v>6.28</v>
      </c>
      <c r="H12154">
        <f t="shared" si="189"/>
        <v>0.85999999999999943</v>
      </c>
      <c r="I12154" s="103">
        <f>AVERAGE(H$10:H12154)</f>
        <v>0.73496006587072926</v>
      </c>
      <c r="J12154" s="2"/>
    </row>
    <row r="12155" spans="1:10">
      <c r="A12155" s="4">
        <v>40414</v>
      </c>
      <c r="B12155">
        <v>2.5</v>
      </c>
      <c r="F12155" s="4">
        <v>34793</v>
      </c>
      <c r="G12155">
        <v>6.08</v>
      </c>
      <c r="H12155">
        <f t="shared" si="189"/>
        <v>1.04</v>
      </c>
      <c r="I12155" s="103">
        <f>AVERAGE(H$10:H12155)</f>
        <v>0.73498518030627435</v>
      </c>
      <c r="J12155" s="2"/>
    </row>
    <row r="12156" spans="1:10">
      <c r="A12156" s="4">
        <v>40415</v>
      </c>
      <c r="B12156">
        <v>2.54</v>
      </c>
      <c r="F12156" s="4">
        <v>34794</v>
      </c>
      <c r="G12156">
        <v>5.98</v>
      </c>
      <c r="H12156">
        <f t="shared" si="189"/>
        <v>1.1399999999999997</v>
      </c>
      <c r="I12156" s="103">
        <f>AVERAGE(H$10:H12156)</f>
        <v>0.73501852309212212</v>
      </c>
      <c r="J12156" s="2"/>
    </row>
    <row r="12157" spans="1:10">
      <c r="A12157" s="4">
        <v>40416</v>
      </c>
      <c r="B12157">
        <v>2.5</v>
      </c>
      <c r="F12157" s="4">
        <v>34795</v>
      </c>
      <c r="G12157">
        <v>5.95</v>
      </c>
      <c r="H12157">
        <f t="shared" si="189"/>
        <v>1.1399999999999997</v>
      </c>
      <c r="I12157" s="103">
        <f>AVERAGE(H$10:H12157)</f>
        <v>0.73505186038854187</v>
      </c>
      <c r="J12157" s="2"/>
    </row>
    <row r="12158" spans="1:10">
      <c r="A12158" s="4">
        <v>40417</v>
      </c>
      <c r="B12158">
        <v>2.66</v>
      </c>
      <c r="F12158" s="4">
        <v>34796</v>
      </c>
      <c r="G12158">
        <v>5.94</v>
      </c>
      <c r="H12158">
        <f t="shared" si="189"/>
        <v>1.17</v>
      </c>
      <c r="I12158" s="103">
        <f>AVERAGE(H$10:H12158)</f>
        <v>0.73508766153592953</v>
      </c>
      <c r="J12158" s="2"/>
    </row>
    <row r="12159" spans="1:10">
      <c r="A12159" s="4">
        <v>40420</v>
      </c>
      <c r="B12159">
        <v>2.54</v>
      </c>
      <c r="F12159" s="4">
        <v>34797</v>
      </c>
      <c r="G12159">
        <v>5.94</v>
      </c>
      <c r="H12159">
        <f t="shared" si="189"/>
        <v>1.17</v>
      </c>
      <c r="I12159" s="103">
        <f>AVERAGE(H$10:H12159)</f>
        <v>0.73512345679012403</v>
      </c>
      <c r="J12159" s="2"/>
    </row>
    <row r="12160" spans="1:10">
      <c r="A12160" s="4">
        <v>40421</v>
      </c>
      <c r="B12160">
        <v>2.4700000000000002</v>
      </c>
      <c r="F12160" s="4">
        <v>34798</v>
      </c>
      <c r="G12160">
        <v>5.94</v>
      </c>
      <c r="H12160">
        <f t="shared" si="189"/>
        <v>1.17</v>
      </c>
      <c r="I12160" s="103">
        <f>AVERAGE(H$10:H12160)</f>
        <v>0.73515924615258066</v>
      </c>
      <c r="J12160" s="2"/>
    </row>
    <row r="12161" spans="1:10">
      <c r="A12161" s="4">
        <v>40422</v>
      </c>
      <c r="B12161">
        <v>2.58</v>
      </c>
      <c r="F12161" s="4">
        <v>34799</v>
      </c>
      <c r="G12161">
        <v>6</v>
      </c>
      <c r="H12161">
        <f t="shared" si="189"/>
        <v>1.1200000000000001</v>
      </c>
      <c r="I12161" s="103">
        <f>AVERAGE(H$10:H12161)</f>
        <v>0.73519091507570833</v>
      </c>
      <c r="J12161" s="2"/>
    </row>
    <row r="12162" spans="1:10">
      <c r="A12162" s="4">
        <v>40423</v>
      </c>
      <c r="B12162">
        <v>2.63</v>
      </c>
      <c r="F12162" s="4">
        <v>34800</v>
      </c>
      <c r="G12162">
        <v>5.91</v>
      </c>
      <c r="H12162">
        <f t="shared" si="189"/>
        <v>1.1799999999999997</v>
      </c>
      <c r="I12162" s="103">
        <f>AVERAGE(H$10:H12162)</f>
        <v>0.73522751583971102</v>
      </c>
      <c r="J12162" s="2"/>
    </row>
    <row r="12163" spans="1:10">
      <c r="A12163" s="4">
        <v>40424</v>
      </c>
      <c r="B12163">
        <v>2.72</v>
      </c>
      <c r="F12163" s="4">
        <v>34801</v>
      </c>
      <c r="G12163">
        <v>6.17</v>
      </c>
      <c r="H12163">
        <f t="shared" si="189"/>
        <v>0.88999999999999968</v>
      </c>
      <c r="I12163" s="103">
        <f>AVERAGE(H$10:H12163)</f>
        <v>0.73524025012341676</v>
      </c>
      <c r="J12163" s="2"/>
    </row>
    <row r="12164" spans="1:10">
      <c r="A12164" s="4">
        <v>40428</v>
      </c>
      <c r="B12164">
        <v>2.61</v>
      </c>
      <c r="F12164" s="4">
        <v>34802</v>
      </c>
      <c r="G12164">
        <v>6.17</v>
      </c>
      <c r="H12164">
        <f t="shared" si="189"/>
        <v>0.86000000000000032</v>
      </c>
      <c r="I12164" s="103">
        <f>AVERAGE(H$10:H12164)</f>
        <v>0.73525051419169141</v>
      </c>
      <c r="J12164" s="2"/>
    </row>
    <row r="12165" spans="1:10">
      <c r="A12165" s="4">
        <v>40429</v>
      </c>
      <c r="B12165">
        <v>2.66</v>
      </c>
      <c r="F12165" s="4">
        <v>34803</v>
      </c>
      <c r="G12165">
        <v>6.09</v>
      </c>
      <c r="H12165">
        <f t="shared" si="189"/>
        <v>0.86000000000000032</v>
      </c>
      <c r="I12165" s="103">
        <f>AVERAGE(H$10:H12165)</f>
        <v>0.73526077657124134</v>
      </c>
      <c r="J12165" s="2"/>
    </row>
    <row r="12166" spans="1:10">
      <c r="A12166" s="4">
        <v>40430</v>
      </c>
      <c r="B12166">
        <v>2.77</v>
      </c>
      <c r="F12166" s="4">
        <v>34804</v>
      </c>
      <c r="G12166">
        <v>6.09</v>
      </c>
      <c r="H12166">
        <f t="shared" si="189"/>
        <v>0.86000000000000032</v>
      </c>
      <c r="I12166" s="103">
        <f>AVERAGE(H$10:H12166)</f>
        <v>0.73527103726248333</v>
      </c>
      <c r="J12166" s="2"/>
    </row>
    <row r="12167" spans="1:10">
      <c r="A12167" s="4">
        <v>40431</v>
      </c>
      <c r="B12167">
        <v>2.81</v>
      </c>
      <c r="F12167" s="4">
        <v>34805</v>
      </c>
      <c r="G12167">
        <v>6.09</v>
      </c>
      <c r="H12167">
        <f t="shared" si="189"/>
        <v>0.86000000000000032</v>
      </c>
      <c r="I12167" s="103">
        <f>AVERAGE(H$10:H12167)</f>
        <v>0.73528129626583405</v>
      </c>
      <c r="J12167" s="2"/>
    </row>
    <row r="12168" spans="1:10">
      <c r="A12168" s="4">
        <v>40434</v>
      </c>
      <c r="B12168">
        <v>2.74</v>
      </c>
      <c r="F12168" s="4">
        <v>34806</v>
      </c>
      <c r="G12168">
        <v>6.14</v>
      </c>
      <c r="H12168">
        <f t="shared" si="189"/>
        <v>0.90000000000000036</v>
      </c>
      <c r="I12168" s="103">
        <f>AVERAGE(H$10:H12168)</f>
        <v>0.7352948433259322</v>
      </c>
      <c r="J12168" s="2"/>
    </row>
    <row r="12169" spans="1:10">
      <c r="A12169" s="4">
        <v>40435</v>
      </c>
      <c r="B12169">
        <v>2.68</v>
      </c>
      <c r="F12169" s="4">
        <v>34807</v>
      </c>
      <c r="G12169">
        <v>5.98</v>
      </c>
      <c r="H12169">
        <f t="shared" si="189"/>
        <v>1.0599999999999996</v>
      </c>
      <c r="I12169" s="103">
        <f>AVERAGE(H$10:H12169)</f>
        <v>0.73532154605263234</v>
      </c>
      <c r="J12169" s="2"/>
    </row>
    <row r="12170" spans="1:10">
      <c r="A12170" s="4">
        <v>40436</v>
      </c>
      <c r="B12170">
        <v>2.74</v>
      </c>
      <c r="F12170" s="4">
        <v>34808</v>
      </c>
      <c r="G12170">
        <v>5.92</v>
      </c>
      <c r="H12170">
        <f t="shared" ref="H12170:H12233" si="190">IFERROR(((VLOOKUP(F12170,$A$9:$B$14200,2,FALSE))-G12170),H12169)</f>
        <v>1.1399999999999997</v>
      </c>
      <c r="I12170" s="103">
        <f>AVERAGE(H$10:H12170)</f>
        <v>0.73535482279417885</v>
      </c>
      <c r="J12170" s="2"/>
    </row>
    <row r="12171" spans="1:10">
      <c r="A12171" s="4">
        <v>40437</v>
      </c>
      <c r="B12171">
        <v>2.77</v>
      </c>
      <c r="F12171" s="4">
        <v>34809</v>
      </c>
      <c r="G12171">
        <v>5.96</v>
      </c>
      <c r="H12171">
        <f t="shared" si="190"/>
        <v>1.0599999999999996</v>
      </c>
      <c r="I12171" s="103">
        <f>AVERAGE(H$10:H12171)</f>
        <v>0.73538151619799441</v>
      </c>
      <c r="J12171" s="2"/>
    </row>
    <row r="12172" spans="1:10">
      <c r="A12172" s="4">
        <v>40438</v>
      </c>
      <c r="B12172">
        <v>2.75</v>
      </c>
      <c r="F12172" s="4">
        <v>34810</v>
      </c>
      <c r="G12172">
        <v>5.93</v>
      </c>
      <c r="H12172">
        <f t="shared" si="190"/>
        <v>1.08</v>
      </c>
      <c r="I12172" s="103">
        <f>AVERAGE(H$10:H12172)</f>
        <v>0.73540984954369881</v>
      </c>
      <c r="J12172" s="2"/>
    </row>
    <row r="12173" spans="1:10">
      <c r="A12173" s="4">
        <v>40441</v>
      </c>
      <c r="B12173">
        <v>2.72</v>
      </c>
      <c r="F12173" s="4">
        <v>34811</v>
      </c>
      <c r="G12173">
        <v>5.93</v>
      </c>
      <c r="H12173">
        <f t="shared" si="190"/>
        <v>1.08</v>
      </c>
      <c r="I12173" s="103">
        <f>AVERAGE(H$10:H12173)</f>
        <v>0.73543817823084578</v>
      </c>
      <c r="J12173" s="2"/>
    </row>
    <row r="12174" spans="1:10">
      <c r="A12174" s="4">
        <v>40442</v>
      </c>
      <c r="B12174">
        <v>2.61</v>
      </c>
      <c r="F12174" s="4">
        <v>34812</v>
      </c>
      <c r="G12174">
        <v>5.93</v>
      </c>
      <c r="H12174">
        <f t="shared" si="190"/>
        <v>1.08</v>
      </c>
      <c r="I12174" s="103">
        <f>AVERAGE(H$10:H12174)</f>
        <v>0.7354665022605843</v>
      </c>
      <c r="J12174" s="2"/>
    </row>
    <row r="12175" spans="1:10">
      <c r="A12175" s="4">
        <v>40443</v>
      </c>
      <c r="B12175">
        <v>2.56</v>
      </c>
      <c r="F12175" s="4">
        <v>34813</v>
      </c>
      <c r="G12175">
        <v>5.98</v>
      </c>
      <c r="H12175">
        <f t="shared" si="190"/>
        <v>1.0299999999999994</v>
      </c>
      <c r="I12175" s="103">
        <f>AVERAGE(H$10:H12175)</f>
        <v>0.7354907118198265</v>
      </c>
      <c r="J12175" s="2"/>
    </row>
    <row r="12176" spans="1:10">
      <c r="A12176" s="4">
        <v>40444</v>
      </c>
      <c r="B12176">
        <v>2.56</v>
      </c>
      <c r="F12176" s="4">
        <v>34814</v>
      </c>
      <c r="G12176">
        <v>5.97</v>
      </c>
      <c r="H12176">
        <f t="shared" si="190"/>
        <v>1.04</v>
      </c>
      <c r="I12176" s="103">
        <f>AVERAGE(H$10:H12176)</f>
        <v>0.73551573929481462</v>
      </c>
      <c r="J12176" s="2"/>
    </row>
    <row r="12177" spans="1:10">
      <c r="A12177" s="4">
        <v>40445</v>
      </c>
      <c r="B12177">
        <v>2.62</v>
      </c>
      <c r="F12177" s="4">
        <v>34815</v>
      </c>
      <c r="G12177">
        <v>6.23</v>
      </c>
      <c r="H12177">
        <f t="shared" si="190"/>
        <v>0.77999999999999936</v>
      </c>
      <c r="I12177" s="103">
        <f>AVERAGE(H$10:H12177)</f>
        <v>0.7355193951347806</v>
      </c>
      <c r="J12177" s="2"/>
    </row>
    <row r="12178" spans="1:10">
      <c r="A12178" s="4">
        <v>40448</v>
      </c>
      <c r="B12178">
        <v>2.54</v>
      </c>
      <c r="F12178" s="4">
        <v>34816</v>
      </c>
      <c r="G12178">
        <v>6.04</v>
      </c>
      <c r="H12178">
        <f t="shared" si="190"/>
        <v>1</v>
      </c>
      <c r="I12178" s="103">
        <f>AVERAGE(H$10:H12178)</f>
        <v>0.73554112909852987</v>
      </c>
      <c r="J12178" s="2"/>
    </row>
    <row r="12179" spans="1:10">
      <c r="A12179" s="4">
        <v>40449</v>
      </c>
      <c r="B12179">
        <v>2.48</v>
      </c>
      <c r="F12179" s="4">
        <v>34817</v>
      </c>
      <c r="G12179">
        <v>6.06</v>
      </c>
      <c r="H12179">
        <f t="shared" si="190"/>
        <v>1.0100000000000007</v>
      </c>
      <c r="I12179" s="103">
        <f>AVERAGE(H$10:H12179)</f>
        <v>0.73556368118323834</v>
      </c>
      <c r="J12179" s="2"/>
    </row>
    <row r="12180" spans="1:10">
      <c r="A12180" s="4">
        <v>40450</v>
      </c>
      <c r="B12180">
        <v>2.52</v>
      </c>
      <c r="F12180" s="4">
        <v>34818</v>
      </c>
      <c r="G12180">
        <v>6.06</v>
      </c>
      <c r="H12180">
        <f t="shared" si="190"/>
        <v>1.0100000000000007</v>
      </c>
      <c r="I12180" s="103">
        <f>AVERAGE(H$10:H12180)</f>
        <v>0.73558622956207464</v>
      </c>
      <c r="J12180" s="2"/>
    </row>
    <row r="12181" spans="1:10">
      <c r="A12181" s="4">
        <v>40451</v>
      </c>
      <c r="B12181">
        <v>2.5299999999999998</v>
      </c>
      <c r="C12181" s="12" t="s">
        <v>105</v>
      </c>
      <c r="D12181" s="23">
        <f>AVERAGE(B12117:B12181)/100</f>
        <v>2.7873846153846169E-2</v>
      </c>
      <c r="F12181" s="4">
        <v>34819</v>
      </c>
      <c r="G12181">
        <v>6.06</v>
      </c>
      <c r="H12181">
        <f t="shared" si="190"/>
        <v>1.0100000000000007</v>
      </c>
      <c r="I12181" s="103">
        <f>AVERAGE(H$10:H12181)</f>
        <v>0.73560877423595228</v>
      </c>
      <c r="J12181" s="2"/>
    </row>
    <row r="12182" spans="1:10">
      <c r="A12182" s="4">
        <v>40452</v>
      </c>
      <c r="B12182">
        <v>2.54</v>
      </c>
      <c r="F12182" s="4">
        <v>34820</v>
      </c>
      <c r="G12182">
        <v>6.1</v>
      </c>
      <c r="H12182">
        <f t="shared" si="190"/>
        <v>0.99000000000000021</v>
      </c>
      <c r="I12182" s="103">
        <f>AVERAGE(H$10:H12182)</f>
        <v>0.73562967222541775</v>
      </c>
      <c r="J12182" s="2"/>
    </row>
    <row r="12183" spans="1:10">
      <c r="A12183" s="4">
        <v>40455</v>
      </c>
      <c r="B12183">
        <v>2.5</v>
      </c>
      <c r="F12183" s="4">
        <v>34821</v>
      </c>
      <c r="G12183">
        <v>6.01</v>
      </c>
      <c r="H12183">
        <f t="shared" si="190"/>
        <v>1.0300000000000002</v>
      </c>
      <c r="I12183" s="103">
        <f>AVERAGE(H$10:H12183)</f>
        <v>0.73565385247248327</v>
      </c>
      <c r="J12183" s="2"/>
    </row>
    <row r="12184" spans="1:10">
      <c r="A12184" s="4">
        <v>40456</v>
      </c>
      <c r="B12184">
        <v>2.5</v>
      </c>
      <c r="F12184" s="4">
        <v>34822</v>
      </c>
      <c r="G12184">
        <v>6</v>
      </c>
      <c r="H12184">
        <f t="shared" si="190"/>
        <v>0.96</v>
      </c>
      <c r="I12184" s="103">
        <f>AVERAGE(H$10:H12184)</f>
        <v>0.73567227926078116</v>
      </c>
      <c r="J12184" s="2"/>
    </row>
    <row r="12185" spans="1:10">
      <c r="A12185" s="4">
        <v>40457</v>
      </c>
      <c r="B12185">
        <v>2.41</v>
      </c>
      <c r="F12185" s="4">
        <v>34823</v>
      </c>
      <c r="G12185">
        <v>6.01</v>
      </c>
      <c r="H12185">
        <f t="shared" si="190"/>
        <v>0.83999999999999986</v>
      </c>
      <c r="I12185" s="103">
        <f>AVERAGE(H$10:H12185)</f>
        <v>0.73568084756898899</v>
      </c>
      <c r="J12185" s="2"/>
    </row>
    <row r="12186" spans="1:10">
      <c r="A12186" s="4">
        <v>40458</v>
      </c>
      <c r="B12186">
        <v>2.41</v>
      </c>
      <c r="F12186" s="4">
        <v>34824</v>
      </c>
      <c r="G12186">
        <v>5.98</v>
      </c>
      <c r="H12186">
        <f t="shared" si="190"/>
        <v>0.71</v>
      </c>
      <c r="I12186" s="103">
        <f>AVERAGE(H$10:H12186)</f>
        <v>0.73567873860556865</v>
      </c>
      <c r="J12186" s="2"/>
    </row>
    <row r="12187" spans="1:10">
      <c r="A12187" s="4">
        <v>40459</v>
      </c>
      <c r="B12187">
        <v>2.41</v>
      </c>
      <c r="F12187" s="4">
        <v>34825</v>
      </c>
      <c r="G12187">
        <v>5.98</v>
      </c>
      <c r="H12187">
        <f t="shared" si="190"/>
        <v>0.71</v>
      </c>
      <c r="I12187" s="103">
        <f>AVERAGE(H$10:H12187)</f>
        <v>0.73567662998850458</v>
      </c>
      <c r="J12187" s="2"/>
    </row>
    <row r="12188" spans="1:10">
      <c r="A12188" s="4">
        <v>40463</v>
      </c>
      <c r="B12188">
        <v>2.44</v>
      </c>
      <c r="F12188" s="4">
        <v>34826</v>
      </c>
      <c r="G12188">
        <v>5.98</v>
      </c>
      <c r="H12188">
        <f t="shared" si="190"/>
        <v>0.71</v>
      </c>
      <c r="I12188" s="103">
        <f>AVERAGE(H$10:H12188)</f>
        <v>0.73567452171771142</v>
      </c>
      <c r="J12188" s="2"/>
    </row>
    <row r="12189" spans="1:10">
      <c r="A12189" s="4">
        <v>40464</v>
      </c>
      <c r="B12189">
        <v>2.46</v>
      </c>
      <c r="F12189" s="4">
        <v>34827</v>
      </c>
      <c r="G12189">
        <v>6.04</v>
      </c>
      <c r="H12189">
        <f t="shared" si="190"/>
        <v>0.66000000000000014</v>
      </c>
      <c r="I12189" s="103">
        <f>AVERAGE(H$10:H12189)</f>
        <v>0.7356683087027921</v>
      </c>
      <c r="J12189" s="2"/>
    </row>
    <row r="12190" spans="1:10">
      <c r="A12190" s="4">
        <v>40465</v>
      </c>
      <c r="B12190">
        <v>2.52</v>
      </c>
      <c r="F12190" s="4">
        <v>34828</v>
      </c>
      <c r="G12190">
        <v>5.95</v>
      </c>
      <c r="H12190">
        <f t="shared" si="190"/>
        <v>0.66000000000000014</v>
      </c>
      <c r="I12190" s="103">
        <f>AVERAGE(H$10:H12190)</f>
        <v>0.73566209670798843</v>
      </c>
      <c r="J12190" s="2"/>
    </row>
    <row r="12191" spans="1:10">
      <c r="A12191" s="4">
        <v>40466</v>
      </c>
      <c r="B12191">
        <v>2.59</v>
      </c>
      <c r="F12191" s="4">
        <v>34829</v>
      </c>
      <c r="G12191">
        <v>6.03</v>
      </c>
      <c r="H12191">
        <f t="shared" si="190"/>
        <v>0.62999999999999989</v>
      </c>
      <c r="I12191" s="103">
        <f>AVERAGE(H$10:H12191)</f>
        <v>0.73565342308323811</v>
      </c>
      <c r="J12191" s="2"/>
    </row>
    <row r="12192" spans="1:10">
      <c r="A12192" s="4">
        <v>40469</v>
      </c>
      <c r="B12192">
        <v>2.52</v>
      </c>
      <c r="F12192" s="4">
        <v>34830</v>
      </c>
      <c r="G12192">
        <v>6</v>
      </c>
      <c r="H12192">
        <f t="shared" si="190"/>
        <v>0.67999999999999972</v>
      </c>
      <c r="I12192" s="103">
        <f>AVERAGE(H$10:H12192)</f>
        <v>0.73564885496183263</v>
      </c>
      <c r="J12192" s="2"/>
    </row>
    <row r="12193" spans="1:10">
      <c r="A12193" s="4">
        <v>40470</v>
      </c>
      <c r="B12193">
        <v>2.5</v>
      </c>
      <c r="F12193" s="4">
        <v>34831</v>
      </c>
      <c r="G12193">
        <v>5.99</v>
      </c>
      <c r="H12193">
        <f t="shared" si="190"/>
        <v>0.67999999999999972</v>
      </c>
      <c r="I12193" s="103">
        <f>AVERAGE(H$10:H12193)</f>
        <v>0.735644287590283</v>
      </c>
      <c r="J12193" s="2"/>
    </row>
    <row r="12194" spans="1:10">
      <c r="A12194" s="4">
        <v>40471</v>
      </c>
      <c r="B12194">
        <v>2.5099999999999998</v>
      </c>
      <c r="F12194" s="4">
        <v>34832</v>
      </c>
      <c r="G12194">
        <v>5.99</v>
      </c>
      <c r="H12194">
        <f t="shared" si="190"/>
        <v>0.67999999999999972</v>
      </c>
      <c r="I12194" s="103">
        <f>AVERAGE(H$10:H12194)</f>
        <v>0.73563972096840435</v>
      </c>
      <c r="J12194" s="2"/>
    </row>
    <row r="12195" spans="1:10">
      <c r="A12195" s="4">
        <v>40472</v>
      </c>
      <c r="B12195">
        <v>2.57</v>
      </c>
      <c r="F12195" s="4">
        <v>34833</v>
      </c>
      <c r="G12195">
        <v>5.99</v>
      </c>
      <c r="H12195">
        <f t="shared" si="190"/>
        <v>0.67999999999999972</v>
      </c>
      <c r="I12195" s="103">
        <f>AVERAGE(H$10:H12195)</f>
        <v>0.73563515509601252</v>
      </c>
      <c r="J12195" s="2"/>
    </row>
    <row r="12196" spans="1:10">
      <c r="A12196" s="4">
        <v>40473</v>
      </c>
      <c r="B12196">
        <v>2.59</v>
      </c>
      <c r="F12196" s="4">
        <v>34834</v>
      </c>
      <c r="G12196">
        <v>6.17</v>
      </c>
      <c r="H12196">
        <f t="shared" si="190"/>
        <v>0.45000000000000018</v>
      </c>
      <c r="I12196" s="103">
        <f>AVERAGE(H$10:H12196)</f>
        <v>0.73561171740379161</v>
      </c>
      <c r="J12196" s="2"/>
    </row>
    <row r="12197" spans="1:10">
      <c r="A12197" s="4">
        <v>40476</v>
      </c>
      <c r="B12197">
        <v>2.59</v>
      </c>
      <c r="F12197" s="4">
        <v>34835</v>
      </c>
      <c r="G12197">
        <v>6.01</v>
      </c>
      <c r="H12197">
        <f t="shared" si="190"/>
        <v>0.5600000000000005</v>
      </c>
      <c r="I12197" s="103">
        <f>AVERAGE(H$10:H12197)</f>
        <v>0.73559730882835639</v>
      </c>
      <c r="J12197" s="2"/>
    </row>
    <row r="12198" spans="1:10">
      <c r="A12198" s="4">
        <v>40477</v>
      </c>
      <c r="B12198">
        <v>2.67</v>
      </c>
      <c r="F12198" s="4">
        <v>34836</v>
      </c>
      <c r="G12198">
        <v>5.97</v>
      </c>
      <c r="H12198">
        <f t="shared" si="190"/>
        <v>0.5600000000000005</v>
      </c>
      <c r="I12198" s="103">
        <f>AVERAGE(H$10:H12198)</f>
        <v>0.73558290261711445</v>
      </c>
      <c r="J12198" s="2"/>
    </row>
    <row r="12199" spans="1:10">
      <c r="A12199" s="4">
        <v>40478</v>
      </c>
      <c r="B12199">
        <v>2.75</v>
      </c>
      <c r="F12199" s="4">
        <v>34837</v>
      </c>
      <c r="G12199">
        <v>5.98</v>
      </c>
      <c r="H12199">
        <f t="shared" si="190"/>
        <v>0.62999999999999989</v>
      </c>
      <c r="I12199" s="103">
        <f>AVERAGE(H$10:H12199)</f>
        <v>0.73557424118129666</v>
      </c>
      <c r="J12199" s="2"/>
    </row>
    <row r="12200" spans="1:10">
      <c r="A12200" s="4">
        <v>40479</v>
      </c>
      <c r="B12200">
        <v>2.69</v>
      </c>
      <c r="F12200" s="4">
        <v>34838</v>
      </c>
      <c r="G12200">
        <v>5.94</v>
      </c>
      <c r="H12200">
        <f t="shared" si="190"/>
        <v>0.66999999999999993</v>
      </c>
      <c r="I12200" s="103">
        <f>AVERAGE(H$10:H12200)</f>
        <v>0.73556886227544971</v>
      </c>
      <c r="J12200" s="2"/>
    </row>
    <row r="12201" spans="1:10">
      <c r="A12201" s="4">
        <v>40480</v>
      </c>
      <c r="B12201">
        <v>2.63</v>
      </c>
      <c r="F12201" s="4">
        <v>34839</v>
      </c>
      <c r="G12201">
        <v>5.94</v>
      </c>
      <c r="H12201">
        <f t="shared" si="190"/>
        <v>0.66999999999999993</v>
      </c>
      <c r="I12201" s="103">
        <f>AVERAGE(H$10:H12201)</f>
        <v>0.73556348425196905</v>
      </c>
      <c r="J12201" s="2"/>
    </row>
    <row r="12202" spans="1:10">
      <c r="A12202" s="4">
        <v>40483</v>
      </c>
      <c r="B12202">
        <v>2.66</v>
      </c>
      <c r="F12202" s="4">
        <v>34840</v>
      </c>
      <c r="G12202">
        <v>5.94</v>
      </c>
      <c r="H12202">
        <f t="shared" si="190"/>
        <v>0.66999999999999993</v>
      </c>
      <c r="I12202" s="103">
        <f>AVERAGE(H$10:H12202)</f>
        <v>0.73555810711063785</v>
      </c>
      <c r="J12202" s="2"/>
    </row>
    <row r="12203" spans="1:10">
      <c r="A12203" s="4">
        <v>40484</v>
      </c>
      <c r="B12203">
        <v>2.63</v>
      </c>
      <c r="F12203" s="4">
        <v>34841</v>
      </c>
      <c r="G12203">
        <v>6</v>
      </c>
      <c r="H12203">
        <f t="shared" si="190"/>
        <v>0.62999999999999989</v>
      </c>
      <c r="I12203" s="103">
        <f>AVERAGE(H$10:H12203)</f>
        <v>0.73554945054945109</v>
      </c>
      <c r="J12203" s="2"/>
    </row>
    <row r="12204" spans="1:10">
      <c r="A12204" s="4">
        <v>40485</v>
      </c>
      <c r="B12204">
        <v>2.67</v>
      </c>
      <c r="F12204" s="4">
        <v>34842</v>
      </c>
      <c r="G12204">
        <v>5.96</v>
      </c>
      <c r="H12204">
        <f t="shared" si="190"/>
        <v>0.61000000000000032</v>
      </c>
      <c r="I12204" s="103">
        <f>AVERAGE(H$10:H12204)</f>
        <v>0.73553915539155446</v>
      </c>
      <c r="J12204" s="2"/>
    </row>
    <row r="12205" spans="1:10">
      <c r="A12205" s="4">
        <v>40486</v>
      </c>
      <c r="B12205">
        <v>2.5299999999999998</v>
      </c>
      <c r="F12205" s="4">
        <v>34843</v>
      </c>
      <c r="G12205">
        <v>6.16</v>
      </c>
      <c r="H12205">
        <f t="shared" si="190"/>
        <v>0.28000000000000025</v>
      </c>
      <c r="I12205" s="103">
        <f>AVERAGE(H$10:H12205)</f>
        <v>0.73550180387012198</v>
      </c>
      <c r="J12205" s="2"/>
    </row>
    <row r="12206" spans="1:10">
      <c r="A12206" s="4">
        <v>40487</v>
      </c>
      <c r="B12206">
        <v>2.58</v>
      </c>
      <c r="F12206" s="4">
        <v>34844</v>
      </c>
      <c r="G12206">
        <v>6.04</v>
      </c>
      <c r="H12206">
        <f t="shared" si="190"/>
        <v>0.34999999999999964</v>
      </c>
      <c r="I12206" s="103">
        <f>AVERAGE(H$10:H12206)</f>
        <v>0.73547019758957188</v>
      </c>
      <c r="J12206" s="2"/>
    </row>
    <row r="12207" spans="1:10">
      <c r="A12207" s="4">
        <v>40490</v>
      </c>
      <c r="B12207">
        <v>2.6</v>
      </c>
      <c r="F12207" s="4">
        <v>34845</v>
      </c>
      <c r="G12207">
        <v>5.97</v>
      </c>
      <c r="H12207">
        <f t="shared" si="190"/>
        <v>0.4300000000000006</v>
      </c>
      <c r="I12207" s="103">
        <f>AVERAGE(H$10:H12207)</f>
        <v>0.73544515494343399</v>
      </c>
      <c r="J12207" s="2"/>
    </row>
    <row r="12208" spans="1:10">
      <c r="A12208" s="4">
        <v>40491</v>
      </c>
      <c r="B12208">
        <v>2.72</v>
      </c>
      <c r="F12208" s="4">
        <v>34846</v>
      </c>
      <c r="G12208">
        <v>5.97</v>
      </c>
      <c r="H12208">
        <f t="shared" si="190"/>
        <v>0.4300000000000006</v>
      </c>
      <c r="I12208" s="103">
        <f>AVERAGE(H$10:H12208)</f>
        <v>0.73542011640298455</v>
      </c>
      <c r="J12208" s="2"/>
    </row>
    <row r="12209" spans="1:10">
      <c r="A12209" s="4">
        <v>40492</v>
      </c>
      <c r="B12209">
        <v>2.65</v>
      </c>
      <c r="F12209" s="4">
        <v>34847</v>
      </c>
      <c r="G12209">
        <v>5.97</v>
      </c>
      <c r="H12209">
        <f t="shared" si="190"/>
        <v>0.4300000000000006</v>
      </c>
      <c r="I12209" s="103">
        <f>AVERAGE(H$10:H12209)</f>
        <v>0.73539508196721382</v>
      </c>
      <c r="J12209" s="2"/>
    </row>
    <row r="12210" spans="1:10">
      <c r="A12210" s="4">
        <v>40494</v>
      </c>
      <c r="B12210">
        <v>2.76</v>
      </c>
      <c r="F12210" s="4">
        <v>34848</v>
      </c>
      <c r="G12210">
        <v>5.97</v>
      </c>
      <c r="H12210">
        <f t="shared" si="190"/>
        <v>0.4300000000000006</v>
      </c>
      <c r="I12210" s="103">
        <f>AVERAGE(H$10:H12210)</f>
        <v>0.7353700516351126</v>
      </c>
      <c r="J12210" s="2"/>
    </row>
    <row r="12211" spans="1:10">
      <c r="A12211" s="4">
        <v>40497</v>
      </c>
      <c r="B12211">
        <v>2.92</v>
      </c>
      <c r="F12211" s="4">
        <v>34849</v>
      </c>
      <c r="G12211">
        <v>6.07</v>
      </c>
      <c r="H12211">
        <f t="shared" si="190"/>
        <v>0.22999999999999954</v>
      </c>
      <c r="I12211" s="103">
        <f>AVERAGE(H$10:H12211)</f>
        <v>0.73532863465005804</v>
      </c>
      <c r="J12211" s="2"/>
    </row>
    <row r="12212" spans="1:10">
      <c r="A12212" s="4">
        <v>40498</v>
      </c>
      <c r="B12212">
        <v>2.85</v>
      </c>
      <c r="F12212" s="4">
        <v>34850</v>
      </c>
      <c r="G12212">
        <v>6.17</v>
      </c>
      <c r="H12212">
        <f t="shared" si="190"/>
        <v>0.12999999999999989</v>
      </c>
      <c r="I12212" s="103">
        <f>AVERAGE(H$10:H12212)</f>
        <v>0.73527902974678427</v>
      </c>
      <c r="J12212" s="2"/>
    </row>
    <row r="12213" spans="1:10">
      <c r="A12213" s="4">
        <v>40499</v>
      </c>
      <c r="B12213">
        <v>2.89</v>
      </c>
      <c r="F12213" s="4">
        <v>34851</v>
      </c>
      <c r="G12213">
        <v>6.04</v>
      </c>
      <c r="H12213">
        <f t="shared" si="190"/>
        <v>0.16000000000000014</v>
      </c>
      <c r="I12213" s="103">
        <f>AVERAGE(H$10:H12213)</f>
        <v>0.7352318911832193</v>
      </c>
      <c r="J12213" s="2"/>
    </row>
    <row r="12214" spans="1:10">
      <c r="A12214" s="4">
        <v>40500</v>
      </c>
      <c r="B12214">
        <v>2.9</v>
      </c>
      <c r="F12214" s="4">
        <v>34852</v>
      </c>
      <c r="G12214">
        <v>6.02</v>
      </c>
      <c r="H12214">
        <f t="shared" si="190"/>
        <v>8.0000000000000071E-2</v>
      </c>
      <c r="I12214" s="103">
        <f>AVERAGE(H$10:H12214)</f>
        <v>0.7351782056534214</v>
      </c>
      <c r="J12214" s="2"/>
    </row>
    <row r="12215" spans="1:10">
      <c r="A12215" s="4">
        <v>40501</v>
      </c>
      <c r="B12215">
        <v>2.88</v>
      </c>
      <c r="F12215" s="4">
        <v>34853</v>
      </c>
      <c r="G12215">
        <v>6.02</v>
      </c>
      <c r="H12215">
        <f t="shared" si="190"/>
        <v>8.0000000000000071E-2</v>
      </c>
      <c r="I12215" s="103">
        <f>AVERAGE(H$10:H12215)</f>
        <v>0.73512452892020375</v>
      </c>
      <c r="J12215" s="2"/>
    </row>
    <row r="12216" spans="1:10">
      <c r="A12216" s="4">
        <v>40504</v>
      </c>
      <c r="B12216">
        <v>2.8</v>
      </c>
      <c r="F12216" s="4">
        <v>34854</v>
      </c>
      <c r="G12216">
        <v>6.02</v>
      </c>
      <c r="H12216">
        <f t="shared" si="190"/>
        <v>8.0000000000000071E-2</v>
      </c>
      <c r="I12216" s="103">
        <f>AVERAGE(H$10:H12216)</f>
        <v>0.73507086098140473</v>
      </c>
      <c r="J12216" s="2"/>
    </row>
    <row r="12217" spans="1:10">
      <c r="A12217" s="4">
        <v>40505</v>
      </c>
      <c r="B12217">
        <v>2.77</v>
      </c>
      <c r="F12217" s="4">
        <v>34855</v>
      </c>
      <c r="G12217">
        <v>5.99</v>
      </c>
      <c r="H12217">
        <f t="shared" si="190"/>
        <v>8.9999999999999858E-2</v>
      </c>
      <c r="I12217" s="103">
        <f>AVERAGE(H$10:H12217)</f>
        <v>0.73501802096985647</v>
      </c>
      <c r="J12217" s="2"/>
    </row>
    <row r="12218" spans="1:10">
      <c r="A12218" s="4">
        <v>40506</v>
      </c>
      <c r="B12218">
        <v>2.93</v>
      </c>
      <c r="F12218" s="4">
        <v>34856</v>
      </c>
      <c r="G12218">
        <v>5.96</v>
      </c>
      <c r="H12218">
        <f t="shared" si="190"/>
        <v>0.12000000000000011</v>
      </c>
      <c r="I12218" s="103">
        <f>AVERAGE(H$10:H12218)</f>
        <v>0.73496764681792193</v>
      </c>
      <c r="J12218" s="2"/>
    </row>
    <row r="12219" spans="1:10">
      <c r="A12219" s="4">
        <v>40508</v>
      </c>
      <c r="B12219">
        <v>2.87</v>
      </c>
      <c r="F12219" s="4">
        <v>34857</v>
      </c>
      <c r="G12219">
        <v>6.15</v>
      </c>
      <c r="H12219">
        <f t="shared" si="190"/>
        <v>4.9999999999999822E-2</v>
      </c>
      <c r="I12219" s="103">
        <f>AVERAGE(H$10:H12219)</f>
        <v>0.73491154791154856</v>
      </c>
      <c r="J12219" s="2"/>
    </row>
    <row r="12220" spans="1:10">
      <c r="A12220" s="4">
        <v>40511</v>
      </c>
      <c r="B12220">
        <v>2.84</v>
      </c>
      <c r="F12220" s="4">
        <v>34858</v>
      </c>
      <c r="G12220">
        <v>6.08</v>
      </c>
      <c r="H12220">
        <f t="shared" si="190"/>
        <v>0.13999999999999968</v>
      </c>
      <c r="I12220" s="103">
        <f>AVERAGE(H$10:H12220)</f>
        <v>0.73486282859716712</v>
      </c>
      <c r="J12220" s="2"/>
    </row>
    <row r="12221" spans="1:10">
      <c r="A12221" s="4">
        <v>40512</v>
      </c>
      <c r="B12221">
        <v>2.81</v>
      </c>
      <c r="F12221" s="4">
        <v>34859</v>
      </c>
      <c r="G12221">
        <v>6.02</v>
      </c>
      <c r="H12221">
        <f t="shared" si="190"/>
        <v>0.38000000000000078</v>
      </c>
      <c r="I12221" s="103">
        <f>AVERAGE(H$10:H12221)</f>
        <v>0.73483377006223438</v>
      </c>
      <c r="J12221" s="2"/>
    </row>
    <row r="12222" spans="1:10">
      <c r="A12222" s="4">
        <v>40513</v>
      </c>
      <c r="B12222">
        <v>2.97</v>
      </c>
      <c r="F12222" s="4">
        <v>34860</v>
      </c>
      <c r="G12222">
        <v>6.02</v>
      </c>
      <c r="H12222">
        <f t="shared" si="190"/>
        <v>0.38000000000000078</v>
      </c>
      <c r="I12222" s="103">
        <f>AVERAGE(H$10:H12222)</f>
        <v>0.73480471628592525</v>
      </c>
      <c r="J12222" s="2"/>
    </row>
    <row r="12223" spans="1:10">
      <c r="A12223" s="4">
        <v>40514</v>
      </c>
      <c r="B12223">
        <v>3.01</v>
      </c>
      <c r="F12223" s="4">
        <v>34861</v>
      </c>
      <c r="G12223">
        <v>6.02</v>
      </c>
      <c r="H12223">
        <f t="shared" si="190"/>
        <v>0.38000000000000078</v>
      </c>
      <c r="I12223" s="103">
        <f>AVERAGE(H$10:H12223)</f>
        <v>0.734775667267071</v>
      </c>
      <c r="J12223" s="2"/>
    </row>
    <row r="12224" spans="1:10">
      <c r="A12224" s="4">
        <v>40515</v>
      </c>
      <c r="B12224">
        <v>3.03</v>
      </c>
      <c r="F12224" s="4">
        <v>34862</v>
      </c>
      <c r="G12224">
        <v>6.02</v>
      </c>
      <c r="H12224">
        <f t="shared" si="190"/>
        <v>0.35000000000000053</v>
      </c>
      <c r="I12224" s="103">
        <f>AVERAGE(H$10:H12224)</f>
        <v>0.73474416700777778</v>
      </c>
      <c r="J12224" s="2"/>
    </row>
    <row r="12225" spans="1:10">
      <c r="A12225" s="4">
        <v>40518</v>
      </c>
      <c r="B12225">
        <v>2.95</v>
      </c>
      <c r="F12225" s="4">
        <v>34863</v>
      </c>
      <c r="G12225">
        <v>5.97</v>
      </c>
      <c r="H12225">
        <f t="shared" si="190"/>
        <v>0.16999999999999993</v>
      </c>
      <c r="I12225" s="103">
        <f>AVERAGE(H$10:H12225)</f>
        <v>0.73469793713163112</v>
      </c>
      <c r="J12225" s="2"/>
    </row>
    <row r="12226" spans="1:10">
      <c r="A12226" s="4">
        <v>40519</v>
      </c>
      <c r="B12226">
        <v>3.15</v>
      </c>
      <c r="F12226" s="4">
        <v>34864</v>
      </c>
      <c r="G12226">
        <v>5.99</v>
      </c>
      <c r="H12226">
        <f t="shared" si="190"/>
        <v>0.16000000000000014</v>
      </c>
      <c r="I12226" s="103">
        <f>AVERAGE(H$10:H12226)</f>
        <v>0.73465089629205249</v>
      </c>
      <c r="J12226" s="2"/>
    </row>
    <row r="12227" spans="1:10">
      <c r="A12227" s="4">
        <v>40520</v>
      </c>
      <c r="B12227">
        <v>3.26</v>
      </c>
      <c r="F12227" s="4">
        <v>34865</v>
      </c>
      <c r="G12227">
        <v>6.1</v>
      </c>
      <c r="H12227">
        <f t="shared" si="190"/>
        <v>8.0000000000000071E-2</v>
      </c>
      <c r="I12227" s="103">
        <f>AVERAGE(H$10:H12227)</f>
        <v>0.73459731543624207</v>
      </c>
      <c r="J12227" s="2"/>
    </row>
    <row r="12228" spans="1:10">
      <c r="A12228" s="4">
        <v>40521</v>
      </c>
      <c r="B12228">
        <v>3.23</v>
      </c>
      <c r="F12228" s="4">
        <v>34866</v>
      </c>
      <c r="G12228">
        <v>6.02</v>
      </c>
      <c r="H12228">
        <f t="shared" si="190"/>
        <v>0.19000000000000039</v>
      </c>
      <c r="I12228" s="103">
        <f>AVERAGE(H$10:H12228)</f>
        <v>0.73455274572387308</v>
      </c>
      <c r="J12228" s="2"/>
    </row>
    <row r="12229" spans="1:10">
      <c r="A12229" s="4">
        <v>40522</v>
      </c>
      <c r="B12229">
        <v>3.32</v>
      </c>
      <c r="F12229" s="4">
        <v>34867</v>
      </c>
      <c r="G12229">
        <v>6.02</v>
      </c>
      <c r="H12229">
        <f t="shared" si="190"/>
        <v>0.19000000000000039</v>
      </c>
      <c r="I12229" s="103">
        <f>AVERAGE(H$10:H12229)</f>
        <v>0.73450818330605616</v>
      </c>
      <c r="J12229" s="2"/>
    </row>
    <row r="12230" spans="1:10">
      <c r="A12230" s="4">
        <v>40525</v>
      </c>
      <c r="B12230">
        <v>3.29</v>
      </c>
      <c r="F12230" s="4">
        <v>34868</v>
      </c>
      <c r="G12230">
        <v>6.02</v>
      </c>
      <c r="H12230">
        <f t="shared" si="190"/>
        <v>0.19000000000000039</v>
      </c>
      <c r="I12230" s="103">
        <f>AVERAGE(H$10:H12230)</f>
        <v>0.73446362818100042</v>
      </c>
      <c r="J12230" s="2"/>
    </row>
    <row r="12231" spans="1:10">
      <c r="A12231" s="4">
        <v>40526</v>
      </c>
      <c r="B12231">
        <v>3.49</v>
      </c>
      <c r="F12231" s="4">
        <v>34869</v>
      </c>
      <c r="G12231">
        <v>6.05</v>
      </c>
      <c r="H12231">
        <f t="shared" si="190"/>
        <v>8.0000000000000071E-2</v>
      </c>
      <c r="I12231" s="103">
        <f>AVERAGE(H$10:H12231)</f>
        <v>0.73441008018327658</v>
      </c>
      <c r="J12231" s="2"/>
    </row>
    <row r="12232" spans="1:10">
      <c r="A12232" s="4">
        <v>40527</v>
      </c>
      <c r="B12232">
        <v>3.53</v>
      </c>
      <c r="F12232" s="4">
        <v>34870</v>
      </c>
      <c r="G12232">
        <v>6.01</v>
      </c>
      <c r="H12232">
        <f t="shared" si="190"/>
        <v>0.15000000000000036</v>
      </c>
      <c r="I12232" s="103">
        <f>AVERAGE(H$10:H12232)</f>
        <v>0.73436226785568237</v>
      </c>
      <c r="J12232" s="2"/>
    </row>
    <row r="12233" spans="1:10">
      <c r="A12233" s="4">
        <v>40528</v>
      </c>
      <c r="B12233">
        <v>3.47</v>
      </c>
      <c r="F12233" s="4">
        <v>34871</v>
      </c>
      <c r="G12233">
        <v>5.77</v>
      </c>
      <c r="H12233">
        <f t="shared" si="190"/>
        <v>0.36000000000000032</v>
      </c>
      <c r="I12233" s="103">
        <f>AVERAGE(H$10:H12233)</f>
        <v>0.7343316426701576</v>
      </c>
      <c r="J12233" s="2"/>
    </row>
    <row r="12234" spans="1:10">
      <c r="A12234" s="4">
        <v>40529</v>
      </c>
      <c r="B12234">
        <v>3.33</v>
      </c>
      <c r="F12234" s="4">
        <v>34872</v>
      </c>
      <c r="G12234">
        <v>5.99</v>
      </c>
      <c r="H12234">
        <f t="shared" ref="H12234:H12297" si="191">IFERROR(((VLOOKUP(F12234,$A$9:$B$14200,2,FALSE))-G12234),H12233)</f>
        <v>4.9999999999999822E-2</v>
      </c>
      <c r="I12234" s="103">
        <f>AVERAGE(H$10:H12234)</f>
        <v>0.73427566462167737</v>
      </c>
      <c r="J12234" s="2"/>
    </row>
    <row r="12235" spans="1:10">
      <c r="A12235" s="4">
        <v>40532</v>
      </c>
      <c r="B12235">
        <v>3.36</v>
      </c>
      <c r="F12235" s="4">
        <v>34873</v>
      </c>
      <c r="G12235">
        <v>5.94</v>
      </c>
      <c r="H12235">
        <f t="shared" si="191"/>
        <v>0.11999999999999922</v>
      </c>
      <c r="I12235" s="103">
        <f>AVERAGE(H$10:H12235)</f>
        <v>0.73422542123343748</v>
      </c>
      <c r="J12235" s="2"/>
    </row>
    <row r="12236" spans="1:10">
      <c r="A12236" s="4">
        <v>40533</v>
      </c>
      <c r="B12236">
        <v>3.35</v>
      </c>
      <c r="F12236" s="4">
        <v>34874</v>
      </c>
      <c r="G12236">
        <v>5.94</v>
      </c>
      <c r="H12236">
        <f t="shared" si="191"/>
        <v>0.11999999999999922</v>
      </c>
      <c r="I12236" s="103">
        <f>AVERAGE(H$10:H12236)</f>
        <v>0.7341751860636303</v>
      </c>
      <c r="J12236" s="2"/>
    </row>
    <row r="12237" spans="1:10">
      <c r="A12237" s="4">
        <v>40534</v>
      </c>
      <c r="B12237">
        <v>3.36</v>
      </c>
      <c r="F12237" s="4">
        <v>34875</v>
      </c>
      <c r="G12237">
        <v>5.94</v>
      </c>
      <c r="H12237">
        <f t="shared" si="191"/>
        <v>0.11999999999999922</v>
      </c>
      <c r="I12237" s="103">
        <f>AVERAGE(H$10:H12237)</f>
        <v>0.73412495911023945</v>
      </c>
      <c r="J12237" s="2"/>
    </row>
    <row r="12238" spans="1:10">
      <c r="A12238" s="4">
        <v>40535</v>
      </c>
      <c r="B12238">
        <v>3.41</v>
      </c>
      <c r="F12238" s="4">
        <v>34876</v>
      </c>
      <c r="G12238">
        <v>5.99</v>
      </c>
      <c r="H12238">
        <f t="shared" si="191"/>
        <v>0.12000000000000011</v>
      </c>
      <c r="I12238" s="103">
        <f>AVERAGE(H$10:H12238)</f>
        <v>0.73407474037124942</v>
      </c>
      <c r="J12238" s="2"/>
    </row>
    <row r="12239" spans="1:10">
      <c r="A12239" s="4">
        <v>40539</v>
      </c>
      <c r="B12239">
        <v>3.36</v>
      </c>
      <c r="F12239" s="4">
        <v>34877</v>
      </c>
      <c r="G12239">
        <v>5.94</v>
      </c>
      <c r="H12239">
        <f t="shared" si="191"/>
        <v>0.20999999999999996</v>
      </c>
      <c r="I12239" s="103">
        <f>AVERAGE(H$10:H12239)</f>
        <v>0.73403188879803827</v>
      </c>
      <c r="J12239" s="2"/>
    </row>
    <row r="12240" spans="1:10">
      <c r="A12240" s="4">
        <v>40540</v>
      </c>
      <c r="B12240">
        <v>3.5</v>
      </c>
      <c r="F12240" s="4">
        <v>34878</v>
      </c>
      <c r="G12240">
        <v>5.92</v>
      </c>
      <c r="H12240">
        <f t="shared" si="191"/>
        <v>0.17999999999999972</v>
      </c>
      <c r="I12240" s="103">
        <f>AVERAGE(H$10:H12240)</f>
        <v>0.73398659144796075</v>
      </c>
      <c r="J12240" s="2"/>
    </row>
    <row r="12241" spans="1:10">
      <c r="A12241" s="4">
        <v>40541</v>
      </c>
      <c r="B12241">
        <v>3.35</v>
      </c>
      <c r="F12241" s="4">
        <v>34879</v>
      </c>
      <c r="G12241">
        <v>5.96</v>
      </c>
      <c r="H12241">
        <f t="shared" si="191"/>
        <v>0.32000000000000028</v>
      </c>
      <c r="I12241" s="103">
        <f>AVERAGE(H$10:H12241)</f>
        <v>0.73395274689339507</v>
      </c>
      <c r="J12241" s="2"/>
    </row>
    <row r="12242" spans="1:10">
      <c r="A12242" s="4">
        <v>40542</v>
      </c>
      <c r="B12242">
        <v>3.38</v>
      </c>
      <c r="F12242" s="4">
        <v>34880</v>
      </c>
      <c r="G12242">
        <v>6.11</v>
      </c>
      <c r="H12242">
        <f t="shared" si="191"/>
        <v>9.9999999999999645E-2</v>
      </c>
      <c r="I12242" s="103">
        <f>AVERAGE(H$10:H12242)</f>
        <v>0.73390092373089255</v>
      </c>
      <c r="J12242" s="2"/>
    </row>
    <row r="12243" spans="1:10">
      <c r="A12243" s="4">
        <v>40543</v>
      </c>
      <c r="B12243">
        <v>3.3</v>
      </c>
      <c r="C12243" s="12" t="s">
        <v>106</v>
      </c>
      <c r="D12243" s="23">
        <f>AVERAGE(B12181:B12243)/100</f>
        <v>2.8728571428571447E-2</v>
      </c>
      <c r="F12243" s="4">
        <v>34881</v>
      </c>
      <c r="G12243">
        <v>6.11</v>
      </c>
      <c r="H12243">
        <f t="shared" si="191"/>
        <v>9.9999999999999645E-2</v>
      </c>
      <c r="I12243" s="103">
        <f>AVERAGE(H$10:H12243)</f>
        <v>0.73384910904038003</v>
      </c>
      <c r="J12243" s="2"/>
    </row>
    <row r="12244" spans="1:10">
      <c r="A12244" s="4">
        <v>40546</v>
      </c>
      <c r="B12244">
        <v>3.36</v>
      </c>
      <c r="F12244" s="4">
        <v>34882</v>
      </c>
      <c r="G12244">
        <v>6.11</v>
      </c>
      <c r="H12244">
        <f t="shared" si="191"/>
        <v>9.9999999999999645E-2</v>
      </c>
      <c r="I12244" s="103">
        <f>AVERAGE(H$10:H12244)</f>
        <v>0.73379730281978006</v>
      </c>
      <c r="J12244" s="2"/>
    </row>
    <row r="12245" spans="1:10">
      <c r="A12245" s="4">
        <v>40547</v>
      </c>
      <c r="B12245">
        <v>3.36</v>
      </c>
      <c r="F12245" s="4">
        <v>34883</v>
      </c>
      <c r="G12245">
        <v>5.89</v>
      </c>
      <c r="H12245">
        <f t="shared" si="191"/>
        <v>0.32000000000000028</v>
      </c>
      <c r="I12245" s="103">
        <f>AVERAGE(H$10:H12245)</f>
        <v>0.73376348479895459</v>
      </c>
      <c r="J12245" s="2"/>
    </row>
    <row r="12246" spans="1:10">
      <c r="A12246" s="4">
        <v>40548</v>
      </c>
      <c r="B12246">
        <v>3.5</v>
      </c>
      <c r="F12246" s="4">
        <v>34884</v>
      </c>
      <c r="G12246">
        <v>5.89</v>
      </c>
      <c r="H12246">
        <f t="shared" si="191"/>
        <v>0.32000000000000028</v>
      </c>
      <c r="I12246" s="103">
        <f>AVERAGE(H$10:H12246)</f>
        <v>0.73372967230530428</v>
      </c>
      <c r="J12246" s="2"/>
    </row>
    <row r="12247" spans="1:10">
      <c r="A12247" s="4">
        <v>40549</v>
      </c>
      <c r="B12247">
        <v>3.44</v>
      </c>
      <c r="F12247" s="4">
        <v>34885</v>
      </c>
      <c r="G12247">
        <v>7.41</v>
      </c>
      <c r="H12247">
        <f t="shared" si="191"/>
        <v>-1.2199999999999998</v>
      </c>
      <c r="I12247" s="103">
        <f>AVERAGE(H$10:H12247)</f>
        <v>0.73357002778231817</v>
      </c>
      <c r="J12247" s="2"/>
    </row>
    <row r="12248" spans="1:10">
      <c r="A12248" s="4">
        <v>40550</v>
      </c>
      <c r="B12248">
        <v>3.34</v>
      </c>
      <c r="F12248" s="4">
        <v>34886</v>
      </c>
      <c r="G12248">
        <v>6.06</v>
      </c>
      <c r="H12248">
        <f t="shared" si="191"/>
        <v>-9.9999999999997868E-3</v>
      </c>
      <c r="I12248" s="103">
        <f>AVERAGE(H$10:H12248)</f>
        <v>0.73350927363346752</v>
      </c>
      <c r="J12248" s="2"/>
    </row>
    <row r="12249" spans="1:10">
      <c r="A12249" s="4">
        <v>40553</v>
      </c>
      <c r="B12249">
        <v>3.32</v>
      </c>
      <c r="F12249" s="4">
        <v>34887</v>
      </c>
      <c r="G12249">
        <v>5.77</v>
      </c>
      <c r="H12249">
        <f t="shared" si="191"/>
        <v>0.27000000000000046</v>
      </c>
      <c r="I12249" s="103">
        <f>AVERAGE(H$10:H12249)</f>
        <v>0.73347140522875898</v>
      </c>
      <c r="J12249" s="2"/>
    </row>
    <row r="12250" spans="1:10">
      <c r="A12250" s="4">
        <v>40554</v>
      </c>
      <c r="B12250">
        <v>3.37</v>
      </c>
      <c r="F12250" s="4">
        <v>34888</v>
      </c>
      <c r="G12250">
        <v>5.77</v>
      </c>
      <c r="H12250">
        <f t="shared" si="191"/>
        <v>0.27000000000000046</v>
      </c>
      <c r="I12250" s="103">
        <f>AVERAGE(H$10:H12250)</f>
        <v>0.73343354301119268</v>
      </c>
      <c r="J12250" s="2"/>
    </row>
    <row r="12251" spans="1:10">
      <c r="A12251" s="4">
        <v>40555</v>
      </c>
      <c r="B12251">
        <v>3.4</v>
      </c>
      <c r="F12251" s="4">
        <v>34889</v>
      </c>
      <c r="G12251">
        <v>5.77</v>
      </c>
      <c r="H12251">
        <f t="shared" si="191"/>
        <v>0.27000000000000046</v>
      </c>
      <c r="I12251" s="103">
        <f>AVERAGE(H$10:H12251)</f>
        <v>0.73339568697925261</v>
      </c>
      <c r="J12251" s="2"/>
    </row>
    <row r="12252" spans="1:10">
      <c r="A12252" s="4">
        <v>40556</v>
      </c>
      <c r="B12252">
        <v>3.34</v>
      </c>
      <c r="F12252" s="4">
        <v>34890</v>
      </c>
      <c r="G12252">
        <v>5.78</v>
      </c>
      <c r="H12252">
        <f t="shared" si="191"/>
        <v>0.25999999999999979</v>
      </c>
      <c r="I12252" s="103">
        <f>AVERAGE(H$10:H12252)</f>
        <v>0.73335702033815331</v>
      </c>
      <c r="J12252" s="2"/>
    </row>
    <row r="12253" spans="1:10">
      <c r="A12253" s="4">
        <v>40557</v>
      </c>
      <c r="B12253">
        <v>3.35</v>
      </c>
      <c r="F12253" s="4">
        <v>34891</v>
      </c>
      <c r="G12253">
        <v>5.75</v>
      </c>
      <c r="H12253">
        <f t="shared" si="191"/>
        <v>0.33999999999999986</v>
      </c>
      <c r="I12253" s="103">
        <f>AVERAGE(H$10:H12253)</f>
        <v>0.73332489382554811</v>
      </c>
      <c r="J12253" s="2"/>
    </row>
    <row r="12254" spans="1:10">
      <c r="A12254" s="4">
        <v>40561</v>
      </c>
      <c r="B12254">
        <v>3.39</v>
      </c>
      <c r="F12254" s="4">
        <v>34892</v>
      </c>
      <c r="G12254">
        <v>5.74</v>
      </c>
      <c r="H12254">
        <f t="shared" si="191"/>
        <v>0.35999999999999943</v>
      </c>
      <c r="I12254" s="103">
        <f>AVERAGE(H$10:H12254)</f>
        <v>0.73329440587995198</v>
      </c>
      <c r="J12254" s="2"/>
    </row>
    <row r="12255" spans="1:10">
      <c r="A12255" s="4">
        <v>40562</v>
      </c>
      <c r="B12255">
        <v>3.37</v>
      </c>
      <c r="F12255" s="4">
        <v>34893</v>
      </c>
      <c r="G12255">
        <v>5.75</v>
      </c>
      <c r="H12255">
        <f t="shared" si="191"/>
        <v>0.33999999999999986</v>
      </c>
      <c r="I12255" s="103">
        <f>AVERAGE(H$10:H12255)</f>
        <v>0.73326228972725882</v>
      </c>
      <c r="J12255" s="2"/>
    </row>
    <row r="12256" spans="1:10">
      <c r="A12256" s="4">
        <v>40563</v>
      </c>
      <c r="B12256">
        <v>3.47</v>
      </c>
      <c r="F12256" s="4">
        <v>34894</v>
      </c>
      <c r="G12256">
        <v>5.68</v>
      </c>
      <c r="H12256">
        <f t="shared" si="191"/>
        <v>0.47000000000000064</v>
      </c>
      <c r="I12256" s="103">
        <f>AVERAGE(H$10:H12256)</f>
        <v>0.73324079366375527</v>
      </c>
      <c r="J12256" s="2"/>
    </row>
    <row r="12257" spans="1:10">
      <c r="A12257" s="4">
        <v>40564</v>
      </c>
      <c r="B12257">
        <v>3.44</v>
      </c>
      <c r="F12257" s="4">
        <v>34895</v>
      </c>
      <c r="G12257">
        <v>5.68</v>
      </c>
      <c r="H12257">
        <f t="shared" si="191"/>
        <v>0.47000000000000064</v>
      </c>
      <c r="I12257" s="103">
        <f>AVERAGE(H$10:H12257)</f>
        <v>0.73321930111038625</v>
      </c>
      <c r="J12257" s="2"/>
    </row>
    <row r="12258" spans="1:10">
      <c r="A12258" s="4">
        <v>40567</v>
      </c>
      <c r="B12258">
        <v>3.43</v>
      </c>
      <c r="F12258" s="4">
        <v>34896</v>
      </c>
      <c r="G12258">
        <v>5.68</v>
      </c>
      <c r="H12258">
        <f t="shared" si="191"/>
        <v>0.47000000000000064</v>
      </c>
      <c r="I12258" s="103">
        <f>AVERAGE(H$10:H12258)</f>
        <v>0.73319781206629187</v>
      </c>
      <c r="J12258" s="2"/>
    </row>
    <row r="12259" spans="1:10">
      <c r="A12259" s="4">
        <v>40568</v>
      </c>
      <c r="B12259">
        <v>3.35</v>
      </c>
      <c r="F12259" s="4">
        <v>34897</v>
      </c>
      <c r="G12259">
        <v>5.76</v>
      </c>
      <c r="H12259">
        <f t="shared" si="191"/>
        <v>0.45999999999999996</v>
      </c>
      <c r="I12259" s="103">
        <f>AVERAGE(H$10:H12259)</f>
        <v>0.73317551020408234</v>
      </c>
      <c r="J12259" s="2"/>
    </row>
    <row r="12260" spans="1:10">
      <c r="A12260" s="4">
        <v>40569</v>
      </c>
      <c r="B12260">
        <v>3.45</v>
      </c>
      <c r="F12260" s="4">
        <v>34898</v>
      </c>
      <c r="G12260">
        <v>5.67</v>
      </c>
      <c r="H12260">
        <f t="shared" si="191"/>
        <v>0.58000000000000007</v>
      </c>
      <c r="I12260" s="103">
        <f>AVERAGE(H$10:H12260)</f>
        <v>0.73316300710146176</v>
      </c>
      <c r="J12260" s="2"/>
    </row>
    <row r="12261" spans="1:10">
      <c r="A12261" s="4">
        <v>40570</v>
      </c>
      <c r="B12261">
        <v>3.42</v>
      </c>
      <c r="F12261" s="4">
        <v>34899</v>
      </c>
      <c r="G12261">
        <v>5.82</v>
      </c>
      <c r="H12261">
        <f t="shared" si="191"/>
        <v>0.60999999999999943</v>
      </c>
      <c r="I12261" s="103">
        <f>AVERAGE(H$10:H12261)</f>
        <v>0.73315295461965468</v>
      </c>
      <c r="J12261" s="2"/>
    </row>
    <row r="12262" spans="1:10">
      <c r="A12262" s="4">
        <v>40571</v>
      </c>
      <c r="B12262">
        <v>3.36</v>
      </c>
      <c r="F12262" s="4">
        <v>34900</v>
      </c>
      <c r="G12262">
        <v>5.8</v>
      </c>
      <c r="H12262">
        <f t="shared" si="191"/>
        <v>0.62999999999999989</v>
      </c>
      <c r="I12262" s="103">
        <f>AVERAGE(H$10:H12262)</f>
        <v>0.73314453603199281</v>
      </c>
      <c r="J12262" s="2"/>
    </row>
    <row r="12263" spans="1:10">
      <c r="A12263" s="4">
        <v>40574</v>
      </c>
      <c r="B12263">
        <v>3.42</v>
      </c>
      <c r="F12263" s="4">
        <v>34901</v>
      </c>
      <c r="G12263">
        <v>5.74</v>
      </c>
      <c r="H12263">
        <f t="shared" si="191"/>
        <v>0.79</v>
      </c>
      <c r="I12263" s="103">
        <f>AVERAGE(H$10:H12263)</f>
        <v>0.73314917577933814</v>
      </c>
      <c r="J12263" s="2"/>
    </row>
    <row r="12264" spans="1:10">
      <c r="A12264" s="4">
        <v>40575</v>
      </c>
      <c r="B12264">
        <v>3.48</v>
      </c>
      <c r="F12264" s="4">
        <v>34902</v>
      </c>
      <c r="G12264">
        <v>5.74</v>
      </c>
      <c r="H12264">
        <f t="shared" si="191"/>
        <v>0.79</v>
      </c>
      <c r="I12264" s="103">
        <f>AVERAGE(H$10:H12264)</f>
        <v>0.73315381476948271</v>
      </c>
      <c r="J12264" s="2"/>
    </row>
    <row r="12265" spans="1:10">
      <c r="A12265" s="4">
        <v>40576</v>
      </c>
      <c r="B12265">
        <v>3.52</v>
      </c>
      <c r="F12265" s="4">
        <v>34903</v>
      </c>
      <c r="G12265">
        <v>5.74</v>
      </c>
      <c r="H12265">
        <f t="shared" si="191"/>
        <v>0.79</v>
      </c>
      <c r="I12265" s="103">
        <f>AVERAGE(H$10:H12265)</f>
        <v>0.73315845300261184</v>
      </c>
      <c r="J12265" s="2"/>
    </row>
    <row r="12266" spans="1:10">
      <c r="A12266" s="4">
        <v>40577</v>
      </c>
      <c r="B12266">
        <v>3.58</v>
      </c>
      <c r="F12266" s="4">
        <v>34904</v>
      </c>
      <c r="G12266">
        <v>5.75</v>
      </c>
      <c r="H12266">
        <f t="shared" si="191"/>
        <v>0.71</v>
      </c>
      <c r="I12266" s="103">
        <f>AVERAGE(H$10:H12266)</f>
        <v>0.73315656359631309</v>
      </c>
      <c r="J12266" s="2"/>
    </row>
    <row r="12267" spans="1:10">
      <c r="A12267" s="4">
        <v>40578</v>
      </c>
      <c r="B12267">
        <v>3.68</v>
      </c>
      <c r="F12267" s="4">
        <v>34905</v>
      </c>
      <c r="G12267">
        <v>5.73</v>
      </c>
      <c r="H12267">
        <f t="shared" si="191"/>
        <v>0.69999999999999929</v>
      </c>
      <c r="I12267" s="103">
        <f>AVERAGE(H$10:H12267)</f>
        <v>0.73315385870452043</v>
      </c>
      <c r="J12267" s="2"/>
    </row>
    <row r="12268" spans="1:10">
      <c r="A12268" s="4">
        <v>40581</v>
      </c>
      <c r="B12268">
        <v>3.68</v>
      </c>
      <c r="F12268" s="4">
        <v>34906</v>
      </c>
      <c r="G12268">
        <v>5.76</v>
      </c>
      <c r="H12268">
        <f t="shared" si="191"/>
        <v>0.72000000000000064</v>
      </c>
      <c r="I12268" s="103">
        <f>AVERAGE(H$10:H12268)</f>
        <v>0.73315278570845988</v>
      </c>
      <c r="J12268" s="2"/>
    </row>
    <row r="12269" spans="1:10">
      <c r="A12269" s="4">
        <v>40582</v>
      </c>
      <c r="B12269">
        <v>3.75</v>
      </c>
      <c r="F12269" s="4">
        <v>34907</v>
      </c>
      <c r="G12269">
        <v>5.78</v>
      </c>
      <c r="H12269">
        <f t="shared" si="191"/>
        <v>0.64999999999999947</v>
      </c>
      <c r="I12269" s="103">
        <f>AVERAGE(H$10:H12269)</f>
        <v>0.73314600326264356</v>
      </c>
      <c r="J12269" s="2"/>
    </row>
    <row r="12270" spans="1:10">
      <c r="A12270" s="4">
        <v>40583</v>
      </c>
      <c r="B12270">
        <v>3.65</v>
      </c>
      <c r="F12270" s="4">
        <v>34908</v>
      </c>
      <c r="G12270">
        <v>5.77</v>
      </c>
      <c r="H12270">
        <f t="shared" si="191"/>
        <v>0.72000000000000064</v>
      </c>
      <c r="I12270" s="103">
        <f>AVERAGE(H$10:H12270)</f>
        <v>0.73314493108229417</v>
      </c>
      <c r="J12270" s="2"/>
    </row>
    <row r="12271" spans="1:10">
      <c r="A12271" s="4">
        <v>40584</v>
      </c>
      <c r="B12271">
        <v>3.7</v>
      </c>
      <c r="F12271" s="4">
        <v>34909</v>
      </c>
      <c r="G12271">
        <v>5.77</v>
      </c>
      <c r="H12271">
        <f t="shared" si="191"/>
        <v>0.72000000000000064</v>
      </c>
      <c r="I12271" s="103">
        <f>AVERAGE(H$10:H12271)</f>
        <v>0.73314385907682345</v>
      </c>
      <c r="J12271" s="2"/>
    </row>
    <row r="12272" spans="1:10">
      <c r="A12272" s="4">
        <v>40585</v>
      </c>
      <c r="B12272">
        <v>3.64</v>
      </c>
      <c r="F12272" s="4">
        <v>34910</v>
      </c>
      <c r="G12272">
        <v>5.77</v>
      </c>
      <c r="H12272">
        <f t="shared" si="191"/>
        <v>0.72000000000000064</v>
      </c>
      <c r="I12272" s="103">
        <f>AVERAGE(H$10:H12272)</f>
        <v>0.73314278724618842</v>
      </c>
      <c r="J12272" s="2"/>
    </row>
    <row r="12273" spans="1:10">
      <c r="A12273" s="4">
        <v>40588</v>
      </c>
      <c r="B12273">
        <v>3.62</v>
      </c>
      <c r="F12273" s="4">
        <v>34911</v>
      </c>
      <c r="G12273">
        <v>5.97</v>
      </c>
      <c r="H12273">
        <f t="shared" si="191"/>
        <v>0.48000000000000043</v>
      </c>
      <c r="I12273" s="103">
        <f>AVERAGE(H$10:H12273)</f>
        <v>0.73312214611872206</v>
      </c>
      <c r="J12273" s="2"/>
    </row>
    <row r="12274" spans="1:10">
      <c r="A12274" s="4">
        <v>40589</v>
      </c>
      <c r="B12274">
        <v>3.61</v>
      </c>
      <c r="F12274" s="4">
        <v>34912</v>
      </c>
      <c r="G12274">
        <v>5.55</v>
      </c>
      <c r="H12274">
        <f t="shared" si="191"/>
        <v>0.95000000000000018</v>
      </c>
      <c r="I12274" s="103">
        <f>AVERAGE(H$10:H12274)</f>
        <v>0.73313982878108508</v>
      </c>
      <c r="J12274" s="2"/>
    </row>
    <row r="12275" spans="1:10">
      <c r="A12275" s="4">
        <v>40590</v>
      </c>
      <c r="B12275">
        <v>3.62</v>
      </c>
      <c r="F12275" s="4">
        <v>34913</v>
      </c>
      <c r="G12275">
        <v>6.21</v>
      </c>
      <c r="H12275">
        <f t="shared" si="191"/>
        <v>0.23000000000000043</v>
      </c>
      <c r="I12275" s="103">
        <f>AVERAGE(H$10:H12275)</f>
        <v>0.73309880971792007</v>
      </c>
      <c r="J12275" s="2"/>
    </row>
    <row r="12276" spans="1:10">
      <c r="A12276" s="4">
        <v>40591</v>
      </c>
      <c r="B12276">
        <v>3.58</v>
      </c>
      <c r="F12276" s="4">
        <v>34914</v>
      </c>
      <c r="G12276">
        <v>5.79</v>
      </c>
      <c r="H12276">
        <f t="shared" si="191"/>
        <v>0.74000000000000021</v>
      </c>
      <c r="I12276" s="103">
        <f>AVERAGE(H$10:H12276)</f>
        <v>0.73309937229966637</v>
      </c>
      <c r="J12276" s="2"/>
    </row>
    <row r="12277" spans="1:10">
      <c r="A12277" s="4">
        <v>40592</v>
      </c>
      <c r="B12277">
        <v>3.59</v>
      </c>
      <c r="F12277" s="4">
        <v>34915</v>
      </c>
      <c r="G12277">
        <v>5.72</v>
      </c>
      <c r="H12277">
        <f t="shared" si="191"/>
        <v>0.78000000000000025</v>
      </c>
      <c r="I12277" s="103">
        <f>AVERAGE(H$10:H12277)</f>
        <v>0.73310319530485879</v>
      </c>
      <c r="J12277" s="2"/>
    </row>
    <row r="12278" spans="1:10">
      <c r="A12278" s="4">
        <v>40596</v>
      </c>
      <c r="B12278">
        <v>3.46</v>
      </c>
      <c r="F12278" s="4">
        <v>34916</v>
      </c>
      <c r="G12278">
        <v>5.72</v>
      </c>
      <c r="H12278">
        <f t="shared" si="191"/>
        <v>0.78000000000000025</v>
      </c>
      <c r="I12278" s="103">
        <f>AVERAGE(H$10:H12278)</f>
        <v>0.73310701768685371</v>
      </c>
      <c r="J12278" s="2"/>
    </row>
    <row r="12279" spans="1:10">
      <c r="A12279" s="4">
        <v>40597</v>
      </c>
      <c r="B12279">
        <v>3.49</v>
      </c>
      <c r="F12279" s="4">
        <v>34917</v>
      </c>
      <c r="G12279">
        <v>5.72</v>
      </c>
      <c r="H12279">
        <f t="shared" si="191"/>
        <v>0.78000000000000025</v>
      </c>
      <c r="I12279" s="103">
        <f>AVERAGE(H$10:H12279)</f>
        <v>0.73311083944580357</v>
      </c>
      <c r="J12279" s="2"/>
    </row>
    <row r="12280" spans="1:10">
      <c r="A12280" s="4">
        <v>40598</v>
      </c>
      <c r="B12280">
        <v>3.46</v>
      </c>
      <c r="F12280" s="4">
        <v>34918</v>
      </c>
      <c r="G12280">
        <v>5.76</v>
      </c>
      <c r="H12280">
        <f t="shared" si="191"/>
        <v>0.72000000000000064</v>
      </c>
      <c r="I12280" s="103">
        <f>AVERAGE(H$10:H12280)</f>
        <v>0.73310977100480879</v>
      </c>
      <c r="J12280" s="2"/>
    </row>
    <row r="12281" spans="1:10">
      <c r="A12281" s="4">
        <v>40599</v>
      </c>
      <c r="B12281">
        <v>3.42</v>
      </c>
      <c r="F12281" s="4">
        <v>34919</v>
      </c>
      <c r="G12281">
        <v>5.7</v>
      </c>
      <c r="H12281">
        <f t="shared" si="191"/>
        <v>0.76999999999999957</v>
      </c>
      <c r="I12281" s="103">
        <f>AVERAGE(H$10:H12281)</f>
        <v>0.73311277705345579</v>
      </c>
      <c r="J12281" s="2"/>
    </row>
    <row r="12282" spans="1:10">
      <c r="A12282" s="4">
        <v>40602</v>
      </c>
      <c r="B12282">
        <v>3.42</v>
      </c>
      <c r="F12282" s="4">
        <v>34920</v>
      </c>
      <c r="G12282">
        <v>5.67</v>
      </c>
      <c r="H12282">
        <f t="shared" si="191"/>
        <v>0.79999999999999982</v>
      </c>
      <c r="I12282" s="103">
        <f>AVERAGE(H$10:H12282)</f>
        <v>0.73311822700236362</v>
      </c>
      <c r="J12282" s="2"/>
    </row>
    <row r="12283" spans="1:10">
      <c r="A12283" s="4">
        <v>40603</v>
      </c>
      <c r="B12283">
        <v>3.41</v>
      </c>
      <c r="F12283" s="4">
        <v>34921</v>
      </c>
      <c r="G12283">
        <v>5.68</v>
      </c>
      <c r="H12283">
        <f t="shared" si="191"/>
        <v>0.83000000000000007</v>
      </c>
      <c r="I12283" s="103">
        <f>AVERAGE(H$10:H12283)</f>
        <v>0.73312612025419654</v>
      </c>
      <c r="J12283" s="2"/>
    </row>
    <row r="12284" spans="1:10">
      <c r="A12284" s="4">
        <v>40604</v>
      </c>
      <c r="B12284">
        <v>3.46</v>
      </c>
      <c r="F12284" s="4">
        <v>34922</v>
      </c>
      <c r="G12284">
        <v>5.67</v>
      </c>
      <c r="H12284">
        <f t="shared" si="191"/>
        <v>0.91999999999999993</v>
      </c>
      <c r="I12284" s="103">
        <f>AVERAGE(H$10:H12284)</f>
        <v>0.73314134419552002</v>
      </c>
      <c r="J12284" s="2"/>
    </row>
    <row r="12285" spans="1:10">
      <c r="A12285" s="4">
        <v>40605</v>
      </c>
      <c r="B12285">
        <v>3.58</v>
      </c>
      <c r="F12285" s="4">
        <v>34923</v>
      </c>
      <c r="G12285">
        <v>5.67</v>
      </c>
      <c r="H12285">
        <f t="shared" si="191"/>
        <v>0.91999999999999993</v>
      </c>
      <c r="I12285" s="103">
        <f>AVERAGE(H$10:H12285)</f>
        <v>0.73315656565656639</v>
      </c>
      <c r="J12285" s="2"/>
    </row>
    <row r="12286" spans="1:10">
      <c r="A12286" s="4">
        <v>40606</v>
      </c>
      <c r="B12286">
        <v>3.49</v>
      </c>
      <c r="F12286" s="4">
        <v>34924</v>
      </c>
      <c r="G12286">
        <v>5.67</v>
      </c>
      <c r="H12286">
        <f t="shared" si="191"/>
        <v>0.91999999999999993</v>
      </c>
      <c r="I12286" s="103">
        <f>AVERAGE(H$10:H12286)</f>
        <v>0.73317178463794153</v>
      </c>
      <c r="J12286" s="2"/>
    </row>
    <row r="12287" spans="1:10">
      <c r="A12287" s="4">
        <v>40609</v>
      </c>
      <c r="B12287">
        <v>3.51</v>
      </c>
      <c r="F12287" s="4">
        <v>34925</v>
      </c>
      <c r="G12287">
        <v>5.76</v>
      </c>
      <c r="H12287">
        <f t="shared" si="191"/>
        <v>0.83000000000000007</v>
      </c>
      <c r="I12287" s="103">
        <f>AVERAGE(H$10:H12287)</f>
        <v>0.73317967095618253</v>
      </c>
      <c r="J12287" s="2"/>
    </row>
    <row r="12288" spans="1:10">
      <c r="A12288" s="4">
        <v>40610</v>
      </c>
      <c r="B12288">
        <v>3.56</v>
      </c>
      <c r="F12288" s="4">
        <v>34926</v>
      </c>
      <c r="G12288">
        <v>5.9</v>
      </c>
      <c r="H12288">
        <f t="shared" si="191"/>
        <v>0.66999999999999993</v>
      </c>
      <c r="I12288" s="103">
        <f>AVERAGE(H$10:H12288)</f>
        <v>0.73317452561283558</v>
      </c>
      <c r="J12288" s="2"/>
    </row>
    <row r="12289" spans="1:10">
      <c r="A12289" s="4">
        <v>40611</v>
      </c>
      <c r="B12289">
        <v>3.48</v>
      </c>
      <c r="F12289" s="4">
        <v>34927</v>
      </c>
      <c r="G12289">
        <v>5.86</v>
      </c>
      <c r="H12289">
        <f t="shared" si="191"/>
        <v>0.67999999999999972</v>
      </c>
      <c r="I12289" s="103">
        <f>AVERAGE(H$10:H12289)</f>
        <v>0.73317019543974016</v>
      </c>
      <c r="J12289" s="2"/>
    </row>
    <row r="12290" spans="1:10">
      <c r="A12290" s="4">
        <v>40612</v>
      </c>
      <c r="B12290">
        <v>3.37</v>
      </c>
      <c r="F12290" s="4">
        <v>34928</v>
      </c>
      <c r="G12290">
        <v>5.76</v>
      </c>
      <c r="H12290">
        <f t="shared" si="191"/>
        <v>0.8100000000000005</v>
      </c>
      <c r="I12290" s="103">
        <f>AVERAGE(H$10:H12290)</f>
        <v>0.73317645142903742</v>
      </c>
      <c r="J12290" s="2"/>
    </row>
    <row r="12291" spans="1:10">
      <c r="A12291" s="4">
        <v>40613</v>
      </c>
      <c r="B12291">
        <v>3.4</v>
      </c>
      <c r="F12291" s="4">
        <v>34929</v>
      </c>
      <c r="G12291">
        <v>5.68</v>
      </c>
      <c r="H12291">
        <f t="shared" si="191"/>
        <v>0.89000000000000057</v>
      </c>
      <c r="I12291" s="103">
        <f>AVERAGE(H$10:H12291)</f>
        <v>0.7331892199967438</v>
      </c>
      <c r="J12291" s="2"/>
    </row>
    <row r="12292" spans="1:10">
      <c r="A12292" s="4">
        <v>40616</v>
      </c>
      <c r="B12292">
        <v>3.36</v>
      </c>
      <c r="F12292" s="4">
        <v>34930</v>
      </c>
      <c r="G12292">
        <v>5.68</v>
      </c>
      <c r="H12292">
        <f t="shared" si="191"/>
        <v>0.89000000000000057</v>
      </c>
      <c r="I12292" s="103">
        <f>AVERAGE(H$10:H12292)</f>
        <v>0.73320198648538693</v>
      </c>
      <c r="J12292" s="2"/>
    </row>
    <row r="12293" spans="1:10">
      <c r="A12293" s="4">
        <v>40617</v>
      </c>
      <c r="B12293">
        <v>3.33</v>
      </c>
      <c r="F12293" s="4">
        <v>34931</v>
      </c>
      <c r="G12293">
        <v>5.68</v>
      </c>
      <c r="H12293">
        <f t="shared" si="191"/>
        <v>0.89000000000000057</v>
      </c>
      <c r="I12293" s="103">
        <f>AVERAGE(H$10:H12293)</f>
        <v>0.73321475089547439</v>
      </c>
      <c r="J12293" s="2"/>
    </row>
    <row r="12294" spans="1:10">
      <c r="A12294" s="4">
        <v>40618</v>
      </c>
      <c r="B12294">
        <v>3.22</v>
      </c>
      <c r="F12294" s="4">
        <v>34932</v>
      </c>
      <c r="G12294">
        <v>5.71</v>
      </c>
      <c r="H12294">
        <f t="shared" si="191"/>
        <v>0.83000000000000007</v>
      </c>
      <c r="I12294" s="103">
        <f>AVERAGE(H$10:H12294)</f>
        <v>0.73322262922262982</v>
      </c>
      <c r="J12294" s="2"/>
    </row>
    <row r="12295" spans="1:10">
      <c r="A12295" s="4">
        <v>40619</v>
      </c>
      <c r="B12295">
        <v>3.25</v>
      </c>
      <c r="F12295" s="4">
        <v>34933</v>
      </c>
      <c r="G12295">
        <v>5.68</v>
      </c>
      <c r="H12295">
        <f t="shared" si="191"/>
        <v>0.89000000000000057</v>
      </c>
      <c r="I12295" s="103">
        <f>AVERAGE(H$10:H12295)</f>
        <v>0.73323538987465453</v>
      </c>
      <c r="J12295" s="2"/>
    </row>
    <row r="12296" spans="1:10">
      <c r="A12296" s="4">
        <v>40620</v>
      </c>
      <c r="B12296">
        <v>3.28</v>
      </c>
      <c r="F12296" s="4">
        <v>34934</v>
      </c>
      <c r="G12296">
        <v>5.68</v>
      </c>
      <c r="H12296">
        <f t="shared" si="191"/>
        <v>0.91999999999999993</v>
      </c>
      <c r="I12296" s="103">
        <f>AVERAGE(H$10:H12296)</f>
        <v>0.73325059005452964</v>
      </c>
      <c r="J12296" s="2"/>
    </row>
    <row r="12297" spans="1:10">
      <c r="A12297" s="4">
        <v>40623</v>
      </c>
      <c r="B12297">
        <v>3.34</v>
      </c>
      <c r="F12297" s="4">
        <v>34935</v>
      </c>
      <c r="G12297">
        <v>5.71</v>
      </c>
      <c r="H12297">
        <f t="shared" si="191"/>
        <v>0.79</v>
      </c>
      <c r="I12297" s="103">
        <f>AVERAGE(H$10:H12297)</f>
        <v>0.73325520833333391</v>
      </c>
      <c r="J12297" s="2"/>
    </row>
    <row r="12298" spans="1:10">
      <c r="A12298" s="4">
        <v>40624</v>
      </c>
      <c r="B12298">
        <v>3.34</v>
      </c>
      <c r="F12298" s="4">
        <v>34936</v>
      </c>
      <c r="G12298">
        <v>5.71</v>
      </c>
      <c r="H12298">
        <f t="shared" ref="H12298:H12361" si="192">IFERROR(((VLOOKUP(F12298,$A$9:$B$14200,2,FALSE))-G12298),H12297)</f>
        <v>0.66999999999999993</v>
      </c>
      <c r="I12298" s="103">
        <f>AVERAGE(H$10:H12298)</f>
        <v>0.73325006103019019</v>
      </c>
      <c r="J12298" s="2"/>
    </row>
    <row r="12299" spans="1:10">
      <c r="A12299" s="4">
        <v>40625</v>
      </c>
      <c r="B12299">
        <v>3.36</v>
      </c>
      <c r="F12299" s="4">
        <v>34937</v>
      </c>
      <c r="G12299">
        <v>5.71</v>
      </c>
      <c r="H12299">
        <f t="shared" si="192"/>
        <v>0.66999999999999993</v>
      </c>
      <c r="I12299" s="103">
        <f>AVERAGE(H$10:H12299)</f>
        <v>0.73324491456468732</v>
      </c>
      <c r="J12299" s="2"/>
    </row>
    <row r="12300" spans="1:10">
      <c r="A12300" s="4">
        <v>40626</v>
      </c>
      <c r="B12300">
        <v>3.42</v>
      </c>
      <c r="F12300" s="4">
        <v>34938</v>
      </c>
      <c r="G12300">
        <v>5.71</v>
      </c>
      <c r="H12300">
        <f t="shared" si="192"/>
        <v>0.66999999999999993</v>
      </c>
      <c r="I12300" s="103">
        <f>AVERAGE(H$10:H12300)</f>
        <v>0.73323976893662091</v>
      </c>
      <c r="J12300" s="2"/>
    </row>
    <row r="12301" spans="1:10">
      <c r="A12301" s="4">
        <v>40627</v>
      </c>
      <c r="B12301">
        <v>3.46</v>
      </c>
      <c r="F12301" s="4">
        <v>34939</v>
      </c>
      <c r="G12301">
        <v>5.72</v>
      </c>
      <c r="H12301">
        <f t="shared" si="192"/>
        <v>0.62000000000000011</v>
      </c>
      <c r="I12301" s="103">
        <f>AVERAGE(H$10:H12301)</f>
        <v>0.73323055645948654</v>
      </c>
      <c r="J12301" s="2"/>
    </row>
    <row r="12302" spans="1:10">
      <c r="A12302" s="4">
        <v>40630</v>
      </c>
      <c r="B12302">
        <v>3.47</v>
      </c>
      <c r="F12302" s="4">
        <v>34940</v>
      </c>
      <c r="G12302">
        <v>5.48</v>
      </c>
      <c r="H12302">
        <f t="shared" si="192"/>
        <v>0.87999999999999989</v>
      </c>
      <c r="I12302" s="103">
        <f>AVERAGE(H$10:H12302)</f>
        <v>0.73324249572927747</v>
      </c>
      <c r="J12302" s="2"/>
    </row>
    <row r="12303" spans="1:10">
      <c r="A12303" s="4">
        <v>40631</v>
      </c>
      <c r="B12303">
        <v>3.5</v>
      </c>
      <c r="F12303" s="4">
        <v>34941</v>
      </c>
      <c r="G12303">
        <v>5.9</v>
      </c>
      <c r="H12303">
        <f t="shared" si="192"/>
        <v>0.42999999999999972</v>
      </c>
      <c r="I12303" s="103">
        <f>AVERAGE(H$10:H12303)</f>
        <v>0.73321782983569284</v>
      </c>
      <c r="J12303" s="2"/>
    </row>
    <row r="12304" spans="1:10">
      <c r="A12304" s="4">
        <v>40632</v>
      </c>
      <c r="B12304">
        <v>3.47</v>
      </c>
      <c r="F12304" s="4">
        <v>34942</v>
      </c>
      <c r="G12304">
        <v>5.93</v>
      </c>
      <c r="H12304">
        <f t="shared" si="192"/>
        <v>0.35000000000000053</v>
      </c>
      <c r="I12304" s="103">
        <f>AVERAGE(H$10:H12304)</f>
        <v>0.7331866612444089</v>
      </c>
      <c r="J12304" s="2"/>
    </row>
    <row r="12305" spans="1:10">
      <c r="A12305" s="4">
        <v>40633</v>
      </c>
      <c r="B12305">
        <v>3.47</v>
      </c>
      <c r="C12305" s="12" t="s">
        <v>107</v>
      </c>
      <c r="D12305" s="23">
        <f>AVERAGE(B12243:B12305)/100</f>
        <v>3.4549206349206357E-2</v>
      </c>
      <c r="F12305" s="4">
        <v>34943</v>
      </c>
      <c r="G12305">
        <v>5.72</v>
      </c>
      <c r="H12305">
        <f t="shared" si="192"/>
        <v>0.5</v>
      </c>
      <c r="I12305" s="103">
        <f>AVERAGE(H$10:H12305)</f>
        <v>0.73316769681197203</v>
      </c>
      <c r="J12305" s="2"/>
    </row>
    <row r="12306" spans="1:10">
      <c r="A12306" s="4">
        <v>40634</v>
      </c>
      <c r="B12306">
        <v>3.46</v>
      </c>
      <c r="F12306" s="4">
        <v>34944</v>
      </c>
      <c r="G12306">
        <v>5.72</v>
      </c>
      <c r="H12306">
        <f t="shared" si="192"/>
        <v>0.5</v>
      </c>
      <c r="I12306" s="103">
        <f>AVERAGE(H$10:H12306)</f>
        <v>0.73314873546393489</v>
      </c>
      <c r="J12306" s="2"/>
    </row>
    <row r="12307" spans="1:10">
      <c r="A12307" s="4">
        <v>40637</v>
      </c>
      <c r="B12307">
        <v>3.45</v>
      </c>
      <c r="F12307" s="4">
        <v>34945</v>
      </c>
      <c r="G12307">
        <v>5.72</v>
      </c>
      <c r="H12307">
        <f t="shared" si="192"/>
        <v>0.5</v>
      </c>
      <c r="I12307" s="103">
        <f>AVERAGE(H$10:H12307)</f>
        <v>0.73312977719954531</v>
      </c>
      <c r="J12307" s="2"/>
    </row>
    <row r="12308" spans="1:10">
      <c r="A12308" s="4">
        <v>40638</v>
      </c>
      <c r="B12308">
        <v>3.5</v>
      </c>
      <c r="F12308" s="4">
        <v>34946</v>
      </c>
      <c r="G12308">
        <v>5.72</v>
      </c>
      <c r="H12308">
        <f t="shared" si="192"/>
        <v>0.5</v>
      </c>
      <c r="I12308" s="103">
        <f>AVERAGE(H$10:H12308)</f>
        <v>0.73311082201805089</v>
      </c>
      <c r="J12308" s="2"/>
    </row>
    <row r="12309" spans="1:10">
      <c r="A12309" s="4">
        <v>40639</v>
      </c>
      <c r="B12309">
        <v>3.56</v>
      </c>
      <c r="F12309" s="4">
        <v>34947</v>
      </c>
      <c r="G12309">
        <v>5.86</v>
      </c>
      <c r="H12309">
        <f t="shared" si="192"/>
        <v>0.3199999999999994</v>
      </c>
      <c r="I12309" s="103">
        <f>AVERAGE(H$10:H12309)</f>
        <v>0.73307723577235839</v>
      </c>
      <c r="J12309" s="2"/>
    </row>
    <row r="12310" spans="1:10">
      <c r="A12310" s="4">
        <v>40640</v>
      </c>
      <c r="B12310">
        <v>3.58</v>
      </c>
      <c r="F12310" s="4">
        <v>34948</v>
      </c>
      <c r="G12310">
        <v>5.75</v>
      </c>
      <c r="H12310">
        <f t="shared" si="192"/>
        <v>0.41999999999999993</v>
      </c>
      <c r="I12310" s="103">
        <f>AVERAGE(H$10:H12310)</f>
        <v>0.7330517844077723</v>
      </c>
      <c r="J12310" s="2"/>
    </row>
    <row r="12311" spans="1:10">
      <c r="A12311" s="4">
        <v>40641</v>
      </c>
      <c r="B12311">
        <v>3.59</v>
      </c>
      <c r="F12311" s="4">
        <v>34949</v>
      </c>
      <c r="G12311">
        <v>5.74</v>
      </c>
      <c r="H12311">
        <f t="shared" si="192"/>
        <v>0.46999999999999975</v>
      </c>
      <c r="I12311" s="103">
        <f>AVERAGE(H$10:H12311)</f>
        <v>0.73303040156072241</v>
      </c>
      <c r="J12311" s="2"/>
    </row>
    <row r="12312" spans="1:10">
      <c r="A12312" s="4">
        <v>40644</v>
      </c>
      <c r="B12312">
        <v>3.59</v>
      </c>
      <c r="F12312" s="4">
        <v>34950</v>
      </c>
      <c r="G12312">
        <v>5.67</v>
      </c>
      <c r="H12312">
        <f t="shared" si="192"/>
        <v>0.57000000000000028</v>
      </c>
      <c r="I12312" s="103">
        <f>AVERAGE(H$10:H12312)</f>
        <v>0.73301715028854808</v>
      </c>
      <c r="J12312" s="2"/>
    </row>
    <row r="12313" spans="1:10">
      <c r="A12313" s="4">
        <v>40645</v>
      </c>
      <c r="B12313">
        <v>3.52</v>
      </c>
      <c r="F12313" s="4">
        <v>34951</v>
      </c>
      <c r="G12313">
        <v>5.67</v>
      </c>
      <c r="H12313">
        <f t="shared" si="192"/>
        <v>0.57000000000000028</v>
      </c>
      <c r="I12313" s="103">
        <f>AVERAGE(H$10:H12313)</f>
        <v>0.73300390117035163</v>
      </c>
      <c r="J12313" s="2"/>
    </row>
    <row r="12314" spans="1:10">
      <c r="A12314" s="4">
        <v>40646</v>
      </c>
      <c r="B12314">
        <v>3.49</v>
      </c>
      <c r="F12314" s="4">
        <v>34952</v>
      </c>
      <c r="G12314">
        <v>5.67</v>
      </c>
      <c r="H12314">
        <f t="shared" si="192"/>
        <v>0.57000000000000028</v>
      </c>
      <c r="I12314" s="103">
        <f>AVERAGE(H$10:H12314)</f>
        <v>0.73299065420560794</v>
      </c>
      <c r="J12314" s="2"/>
    </row>
    <row r="12315" spans="1:10">
      <c r="A12315" s="4">
        <v>40647</v>
      </c>
      <c r="B12315">
        <v>3.51</v>
      </c>
      <c r="F12315" s="4">
        <v>34953</v>
      </c>
      <c r="G12315">
        <v>5.73</v>
      </c>
      <c r="H12315">
        <f t="shared" si="192"/>
        <v>0.50999999999999979</v>
      </c>
      <c r="I12315" s="103">
        <f>AVERAGE(H$10:H12315)</f>
        <v>0.73297253372338744</v>
      </c>
      <c r="J12315" s="2"/>
    </row>
    <row r="12316" spans="1:10">
      <c r="A12316" s="4">
        <v>40648</v>
      </c>
      <c r="B12316">
        <v>3.43</v>
      </c>
      <c r="F12316" s="4">
        <v>34954</v>
      </c>
      <c r="G12316">
        <v>5.65</v>
      </c>
      <c r="H12316">
        <f t="shared" si="192"/>
        <v>0.50999999999999979</v>
      </c>
      <c r="I12316" s="103">
        <f>AVERAGE(H$10:H12316)</f>
        <v>0.73295441618591095</v>
      </c>
      <c r="J12316" s="2"/>
    </row>
    <row r="12317" spans="1:10">
      <c r="A12317" s="4">
        <v>40651</v>
      </c>
      <c r="B12317">
        <v>3.4</v>
      </c>
      <c r="F12317" s="4">
        <v>34955</v>
      </c>
      <c r="G12317">
        <v>5.96</v>
      </c>
      <c r="H12317">
        <f t="shared" si="192"/>
        <v>0.21999999999999975</v>
      </c>
      <c r="I12317" s="103">
        <f>AVERAGE(H$10:H12317)</f>
        <v>0.7329127396815085</v>
      </c>
      <c r="J12317" s="2"/>
    </row>
    <row r="12318" spans="1:10">
      <c r="A12318" s="4">
        <v>40652</v>
      </c>
      <c r="B12318">
        <v>3.39</v>
      </c>
      <c r="F12318" s="4">
        <v>34956</v>
      </c>
      <c r="G12318">
        <v>5.88</v>
      </c>
      <c r="H12318">
        <f t="shared" si="192"/>
        <v>0.20000000000000018</v>
      </c>
      <c r="I12318" s="103">
        <f>AVERAGE(H$10:H12318)</f>
        <v>0.73286944512145635</v>
      </c>
      <c r="J12318" s="2"/>
    </row>
    <row r="12319" spans="1:10">
      <c r="A12319" s="4">
        <v>40653</v>
      </c>
      <c r="B12319">
        <v>3.43</v>
      </c>
      <c r="F12319" s="4">
        <v>34957</v>
      </c>
      <c r="G12319">
        <v>5.8</v>
      </c>
      <c r="H12319">
        <f t="shared" si="192"/>
        <v>0.3100000000000005</v>
      </c>
      <c r="I12319" s="103">
        <f>AVERAGE(H$10:H12319)</f>
        <v>0.73283509341998421</v>
      </c>
      <c r="J12319" s="2"/>
    </row>
    <row r="12320" spans="1:10">
      <c r="A12320" s="4">
        <v>40654</v>
      </c>
      <c r="B12320">
        <v>3.42</v>
      </c>
      <c r="F12320" s="4">
        <v>34958</v>
      </c>
      <c r="G12320">
        <v>5.8</v>
      </c>
      <c r="H12320">
        <f t="shared" si="192"/>
        <v>0.3100000000000005</v>
      </c>
      <c r="I12320" s="103">
        <f>AVERAGE(H$10:H12320)</f>
        <v>0.73280074729916378</v>
      </c>
      <c r="J12320" s="2"/>
    </row>
    <row r="12321" spans="1:10">
      <c r="A12321" s="4">
        <v>40658</v>
      </c>
      <c r="B12321">
        <v>3.39</v>
      </c>
      <c r="F12321" s="4">
        <v>34959</v>
      </c>
      <c r="G12321">
        <v>5.8</v>
      </c>
      <c r="H12321">
        <f t="shared" si="192"/>
        <v>0.3100000000000005</v>
      </c>
      <c r="I12321" s="103">
        <f>AVERAGE(H$10:H12321)</f>
        <v>0.73276640675763527</v>
      </c>
      <c r="J12321" s="2"/>
    </row>
    <row r="12322" spans="1:10">
      <c r="A12322" s="4">
        <v>40659</v>
      </c>
      <c r="B12322">
        <v>3.34</v>
      </c>
      <c r="F12322" s="4">
        <v>34960</v>
      </c>
      <c r="G12322">
        <v>5.76</v>
      </c>
      <c r="H12322">
        <f t="shared" si="192"/>
        <v>0.41000000000000014</v>
      </c>
      <c r="I12322" s="103">
        <f>AVERAGE(H$10:H12322)</f>
        <v>0.73274019329164342</v>
      </c>
      <c r="J12322" s="2"/>
    </row>
    <row r="12323" spans="1:10">
      <c r="A12323" s="4">
        <v>40660</v>
      </c>
      <c r="B12323">
        <v>3.39</v>
      </c>
      <c r="F12323" s="4">
        <v>34961</v>
      </c>
      <c r="G12323">
        <v>5.73</v>
      </c>
      <c r="H12323">
        <f t="shared" si="192"/>
        <v>0.40999999999999925</v>
      </c>
      <c r="I12323" s="103">
        <f>AVERAGE(H$10:H12323)</f>
        <v>0.7327139840831578</v>
      </c>
      <c r="J12323" s="2"/>
    </row>
    <row r="12324" spans="1:10">
      <c r="A12324" s="4">
        <v>40661</v>
      </c>
      <c r="B12324">
        <v>3.34</v>
      </c>
      <c r="F12324" s="4">
        <v>34962</v>
      </c>
      <c r="G12324">
        <v>5.72</v>
      </c>
      <c r="H12324">
        <f t="shared" si="192"/>
        <v>0.37999999999999989</v>
      </c>
      <c r="I12324" s="103">
        <f>AVERAGE(H$10:H12324)</f>
        <v>0.73268534307754807</v>
      </c>
      <c r="J12324" s="2"/>
    </row>
    <row r="12325" spans="1:10">
      <c r="A12325" s="4">
        <v>40662</v>
      </c>
      <c r="B12325">
        <v>3.32</v>
      </c>
      <c r="F12325" s="4">
        <v>34963</v>
      </c>
      <c r="G12325">
        <v>5.71</v>
      </c>
      <c r="H12325">
        <f t="shared" si="192"/>
        <v>0.5</v>
      </c>
      <c r="I12325" s="103">
        <f>AVERAGE(H$10:H12325)</f>
        <v>0.73266645014615173</v>
      </c>
      <c r="J12325" s="2"/>
    </row>
    <row r="12326" spans="1:10">
      <c r="A12326" s="4">
        <v>40665</v>
      </c>
      <c r="B12326">
        <v>3.31</v>
      </c>
      <c r="F12326" s="4">
        <v>34964</v>
      </c>
      <c r="G12326">
        <v>5.66</v>
      </c>
      <c r="H12326">
        <f t="shared" si="192"/>
        <v>0.58999999999999986</v>
      </c>
      <c r="I12326" s="103">
        <f>AVERAGE(H$10:H12326)</f>
        <v>0.73265486725663753</v>
      </c>
      <c r="J12326" s="2"/>
    </row>
    <row r="12327" spans="1:10">
      <c r="A12327" s="4">
        <v>40666</v>
      </c>
      <c r="B12327">
        <v>3.28</v>
      </c>
      <c r="F12327" s="4">
        <v>34965</v>
      </c>
      <c r="G12327">
        <v>5.66</v>
      </c>
      <c r="H12327">
        <f t="shared" si="192"/>
        <v>0.58999999999999986</v>
      </c>
      <c r="I12327" s="103">
        <f>AVERAGE(H$10:H12327)</f>
        <v>0.73264328624776787</v>
      </c>
      <c r="J12327" s="2"/>
    </row>
    <row r="12328" spans="1:10">
      <c r="A12328" s="4">
        <v>40667</v>
      </c>
      <c r="B12328">
        <v>3.25</v>
      </c>
      <c r="F12328" s="4">
        <v>34966</v>
      </c>
      <c r="G12328">
        <v>5.66</v>
      </c>
      <c r="H12328">
        <f t="shared" si="192"/>
        <v>0.58999999999999986</v>
      </c>
      <c r="I12328" s="103">
        <f>AVERAGE(H$10:H12328)</f>
        <v>0.73263170711908465</v>
      </c>
      <c r="J12328" s="2"/>
    </row>
    <row r="12329" spans="1:10">
      <c r="A12329" s="4">
        <v>40668</v>
      </c>
      <c r="B12329">
        <v>3.18</v>
      </c>
      <c r="F12329" s="4">
        <v>34967</v>
      </c>
      <c r="G12329">
        <v>5.75</v>
      </c>
      <c r="H12329">
        <f t="shared" si="192"/>
        <v>0.50999999999999979</v>
      </c>
      <c r="I12329" s="103">
        <f>AVERAGE(H$10:H12329)</f>
        <v>0.73261363636363674</v>
      </c>
      <c r="J12329" s="2"/>
    </row>
    <row r="12330" spans="1:10">
      <c r="A12330" s="4">
        <v>40669</v>
      </c>
      <c r="B12330">
        <v>3.19</v>
      </c>
      <c r="F12330" s="4">
        <v>34968</v>
      </c>
      <c r="G12330">
        <v>5.73</v>
      </c>
      <c r="H12330">
        <f t="shared" si="192"/>
        <v>0.54999999999999982</v>
      </c>
      <c r="I12330" s="103">
        <f>AVERAGE(H$10:H12330)</f>
        <v>0.7325988150312478</v>
      </c>
      <c r="J12330" s="2"/>
    </row>
    <row r="12331" spans="1:10">
      <c r="A12331" s="4">
        <v>40672</v>
      </c>
      <c r="B12331">
        <v>3.17</v>
      </c>
      <c r="F12331" s="4">
        <v>34969</v>
      </c>
      <c r="G12331">
        <v>6.45</v>
      </c>
      <c r="H12331">
        <f t="shared" si="192"/>
        <v>-0.15000000000000036</v>
      </c>
      <c r="I12331" s="103">
        <f>AVERAGE(H$10:H12331)</f>
        <v>0.73252718714494436</v>
      </c>
      <c r="J12331" s="2"/>
    </row>
    <row r="12332" spans="1:10">
      <c r="A12332" s="4">
        <v>40673</v>
      </c>
      <c r="B12332">
        <v>3.23</v>
      </c>
      <c r="F12332" s="4">
        <v>34970</v>
      </c>
      <c r="G12332">
        <v>6.05</v>
      </c>
      <c r="H12332">
        <f t="shared" si="192"/>
        <v>0.23000000000000043</v>
      </c>
      <c r="I12332" s="103">
        <f>AVERAGE(H$10:H12332)</f>
        <v>0.7324864075306341</v>
      </c>
      <c r="J12332" s="2"/>
    </row>
    <row r="12333" spans="1:10">
      <c r="A12333" s="4">
        <v>40674</v>
      </c>
      <c r="B12333">
        <v>3.19</v>
      </c>
      <c r="F12333" s="4">
        <v>34971</v>
      </c>
      <c r="G12333">
        <v>6.2</v>
      </c>
      <c r="H12333">
        <f t="shared" si="192"/>
        <v>-3.0000000000000249E-2</v>
      </c>
      <c r="I12333" s="103">
        <f>AVERAGE(H$10:H12333)</f>
        <v>0.73242453748782888</v>
      </c>
      <c r="J12333" s="2"/>
    </row>
    <row r="12334" spans="1:10">
      <c r="A12334" s="4">
        <v>40675</v>
      </c>
      <c r="B12334">
        <v>3.22</v>
      </c>
      <c r="F12334" s="4">
        <v>34972</v>
      </c>
      <c r="G12334">
        <v>6.2</v>
      </c>
      <c r="H12334">
        <f t="shared" si="192"/>
        <v>-3.0000000000000249E-2</v>
      </c>
      <c r="I12334" s="103">
        <f>AVERAGE(H$10:H12334)</f>
        <v>0.73236267748478723</v>
      </c>
      <c r="J12334" s="2"/>
    </row>
    <row r="12335" spans="1:10">
      <c r="A12335" s="4">
        <v>40676</v>
      </c>
      <c r="B12335">
        <v>3.18</v>
      </c>
      <c r="F12335" s="4">
        <v>34973</v>
      </c>
      <c r="G12335">
        <v>6.2</v>
      </c>
      <c r="H12335">
        <f t="shared" si="192"/>
        <v>-3.0000000000000249E-2</v>
      </c>
      <c r="I12335" s="103">
        <f>AVERAGE(H$10:H12335)</f>
        <v>0.73230082751906556</v>
      </c>
      <c r="J12335" s="2"/>
    </row>
    <row r="12336" spans="1:10">
      <c r="A12336" s="4">
        <v>40679</v>
      </c>
      <c r="B12336">
        <v>3.15</v>
      </c>
      <c r="F12336" s="4">
        <v>34974</v>
      </c>
      <c r="G12336">
        <v>5.93</v>
      </c>
      <c r="H12336">
        <f t="shared" si="192"/>
        <v>0.22000000000000064</v>
      </c>
      <c r="I12336" s="103">
        <f>AVERAGE(H$10:H12336)</f>
        <v>0.732259268272897</v>
      </c>
      <c r="J12336" s="2"/>
    </row>
    <row r="12337" spans="1:10">
      <c r="A12337" s="4">
        <v>40680</v>
      </c>
      <c r="B12337">
        <v>3.12</v>
      </c>
      <c r="F12337" s="4">
        <v>34975</v>
      </c>
      <c r="G12337">
        <v>5.75</v>
      </c>
      <c r="H12337">
        <f t="shared" si="192"/>
        <v>0.37999999999999989</v>
      </c>
      <c r="I12337" s="103">
        <f>AVERAGE(H$10:H12337)</f>
        <v>0.73223069435431543</v>
      </c>
      <c r="J12337" s="2"/>
    </row>
    <row r="12338" spans="1:10">
      <c r="A12338" s="4">
        <v>40681</v>
      </c>
      <c r="B12338">
        <v>3.18</v>
      </c>
      <c r="F12338" s="4">
        <v>34976</v>
      </c>
      <c r="G12338">
        <v>5.69</v>
      </c>
      <c r="H12338">
        <f t="shared" si="192"/>
        <v>0.42999999999999972</v>
      </c>
      <c r="I12338" s="103">
        <f>AVERAGE(H$10:H12338)</f>
        <v>0.73220618054992304</v>
      </c>
      <c r="J12338" s="2"/>
    </row>
    <row r="12339" spans="1:10">
      <c r="A12339" s="4">
        <v>40682</v>
      </c>
      <c r="B12339">
        <v>3.17</v>
      </c>
      <c r="F12339" s="4">
        <v>34977</v>
      </c>
      <c r="G12339">
        <v>5.69</v>
      </c>
      <c r="H12339">
        <f t="shared" si="192"/>
        <v>0.36999999999999922</v>
      </c>
      <c r="I12339" s="103">
        <f>AVERAGE(H$10:H12339)</f>
        <v>0.73217680454176814</v>
      </c>
      <c r="J12339" s="2"/>
    </row>
    <row r="12340" spans="1:10">
      <c r="A12340" s="4">
        <v>40683</v>
      </c>
      <c r="B12340">
        <v>3.15</v>
      </c>
      <c r="F12340" s="4">
        <v>34978</v>
      </c>
      <c r="G12340">
        <v>5.65</v>
      </c>
      <c r="H12340">
        <f t="shared" si="192"/>
        <v>0.40999999999999925</v>
      </c>
      <c r="I12340" s="103">
        <f>AVERAGE(H$10:H12340)</f>
        <v>0.7321506771551376</v>
      </c>
      <c r="J12340" s="2"/>
    </row>
    <row r="12341" spans="1:10">
      <c r="A12341" s="4">
        <v>40686</v>
      </c>
      <c r="B12341">
        <v>3.13</v>
      </c>
      <c r="F12341" s="4">
        <v>34979</v>
      </c>
      <c r="G12341">
        <v>5.65</v>
      </c>
      <c r="H12341">
        <f t="shared" si="192"/>
        <v>0.40999999999999925</v>
      </c>
      <c r="I12341" s="103">
        <f>AVERAGE(H$10:H12341)</f>
        <v>0.73212455400583853</v>
      </c>
      <c r="J12341" s="2"/>
    </row>
    <row r="12342" spans="1:10">
      <c r="A12342" s="4">
        <v>40687</v>
      </c>
      <c r="B12342">
        <v>3.12</v>
      </c>
      <c r="F12342" s="4">
        <v>34980</v>
      </c>
      <c r="G12342">
        <v>5.65</v>
      </c>
      <c r="H12342">
        <f t="shared" si="192"/>
        <v>0.40999999999999925</v>
      </c>
      <c r="I12342" s="103">
        <f>AVERAGE(H$10:H12342)</f>
        <v>0.73209843509284045</v>
      </c>
      <c r="J12342" s="2"/>
    </row>
    <row r="12343" spans="1:10">
      <c r="A12343" s="4">
        <v>40688</v>
      </c>
      <c r="B12343">
        <v>3.13</v>
      </c>
      <c r="F12343" s="4">
        <v>34981</v>
      </c>
      <c r="G12343">
        <v>5.65</v>
      </c>
      <c r="H12343">
        <f t="shared" si="192"/>
        <v>0.40999999999999925</v>
      </c>
      <c r="I12343" s="103">
        <f>AVERAGE(H$10:H12343)</f>
        <v>0.73207232041511283</v>
      </c>
      <c r="J12343" s="2"/>
    </row>
    <row r="12344" spans="1:10">
      <c r="A12344" s="4">
        <v>40689</v>
      </c>
      <c r="B12344">
        <v>3.07</v>
      </c>
      <c r="F12344" s="4">
        <v>34982</v>
      </c>
      <c r="G12344">
        <v>5.74</v>
      </c>
      <c r="H12344">
        <f t="shared" si="192"/>
        <v>0.33000000000000007</v>
      </c>
      <c r="I12344" s="103">
        <f>AVERAGE(H$10:H12344)</f>
        <v>0.73203972436157283</v>
      </c>
      <c r="J12344" s="2"/>
    </row>
    <row r="12345" spans="1:10">
      <c r="A12345" s="4">
        <v>40690</v>
      </c>
      <c r="B12345">
        <v>3.07</v>
      </c>
      <c r="F12345" s="4">
        <v>34983</v>
      </c>
      <c r="G12345">
        <v>6.01</v>
      </c>
      <c r="H12345">
        <f t="shared" si="192"/>
        <v>8.0000000000000071E-2</v>
      </c>
      <c r="I12345" s="103">
        <f>AVERAGE(H$10:H12345)</f>
        <v>0.73198686770428023</v>
      </c>
      <c r="J12345" s="2"/>
    </row>
    <row r="12346" spans="1:10">
      <c r="A12346" s="4">
        <v>40694</v>
      </c>
      <c r="B12346">
        <v>3.05</v>
      </c>
      <c r="F12346" s="4">
        <v>34984</v>
      </c>
      <c r="G12346">
        <v>5.8</v>
      </c>
      <c r="H12346">
        <f t="shared" si="192"/>
        <v>0.27000000000000046</v>
      </c>
      <c r="I12346" s="103">
        <f>AVERAGE(H$10:H12346)</f>
        <v>0.73194942044257127</v>
      </c>
      <c r="J12346" s="2"/>
    </row>
    <row r="12347" spans="1:10">
      <c r="A12347" s="4">
        <v>40695</v>
      </c>
      <c r="B12347">
        <v>2.96</v>
      </c>
      <c r="F12347" s="4">
        <v>34985</v>
      </c>
      <c r="G12347">
        <v>5.7</v>
      </c>
      <c r="H12347">
        <f t="shared" si="192"/>
        <v>0.26999999999999957</v>
      </c>
      <c r="I12347" s="103">
        <f>AVERAGE(H$10:H12347)</f>
        <v>0.7319119792510943</v>
      </c>
      <c r="J12347" s="2"/>
    </row>
    <row r="12348" spans="1:10">
      <c r="A12348" s="4">
        <v>40696</v>
      </c>
      <c r="B12348">
        <v>3.04</v>
      </c>
      <c r="F12348" s="4">
        <v>34986</v>
      </c>
      <c r="G12348">
        <v>5.7</v>
      </c>
      <c r="H12348">
        <f t="shared" si="192"/>
        <v>0.26999999999999957</v>
      </c>
      <c r="I12348" s="103">
        <f>AVERAGE(H$10:H12348)</f>
        <v>0.73187454412837361</v>
      </c>
      <c r="J12348" s="2"/>
    </row>
    <row r="12349" spans="1:10">
      <c r="A12349" s="4">
        <v>40697</v>
      </c>
      <c r="B12349">
        <v>2.99</v>
      </c>
      <c r="F12349" s="4">
        <v>34987</v>
      </c>
      <c r="G12349">
        <v>5.7</v>
      </c>
      <c r="H12349">
        <f t="shared" si="192"/>
        <v>0.26999999999999957</v>
      </c>
      <c r="I12349" s="103">
        <f>AVERAGE(H$10:H12349)</f>
        <v>0.73183711507293381</v>
      </c>
      <c r="J12349" s="2"/>
    </row>
    <row r="12350" spans="1:10">
      <c r="A12350" s="4">
        <v>40700</v>
      </c>
      <c r="B12350">
        <v>3.01</v>
      </c>
      <c r="F12350" s="4">
        <v>34988</v>
      </c>
      <c r="G12350">
        <v>5.74</v>
      </c>
      <c r="H12350">
        <f t="shared" si="192"/>
        <v>0.22999999999999954</v>
      </c>
      <c r="I12350" s="103">
        <f>AVERAGE(H$10:H12350)</f>
        <v>0.73179645085487421</v>
      </c>
      <c r="J12350" s="2"/>
    </row>
    <row r="12351" spans="1:10">
      <c r="A12351" s="4">
        <v>40701</v>
      </c>
      <c r="B12351">
        <v>3.01</v>
      </c>
      <c r="F12351" s="4">
        <v>34989</v>
      </c>
      <c r="G12351">
        <v>5.66</v>
      </c>
      <c r="H12351">
        <f t="shared" si="192"/>
        <v>0.30999999999999961</v>
      </c>
      <c r="I12351" s="103">
        <f>AVERAGE(H$10:H12351)</f>
        <v>0.73176227515799719</v>
      </c>
      <c r="J12351" s="2"/>
    </row>
    <row r="12352" spans="1:10">
      <c r="A12352" s="4">
        <v>40702</v>
      </c>
      <c r="B12352">
        <v>2.98</v>
      </c>
      <c r="F12352" s="4">
        <v>34990</v>
      </c>
      <c r="G12352">
        <v>5.65</v>
      </c>
      <c r="H12352">
        <f t="shared" si="192"/>
        <v>0.33999999999999986</v>
      </c>
      <c r="I12352" s="103">
        <f>AVERAGE(H$10:H12352)</f>
        <v>0.73173053552620937</v>
      </c>
      <c r="J12352" s="2"/>
    </row>
    <row r="12353" spans="1:10">
      <c r="A12353" s="4">
        <v>40703</v>
      </c>
      <c r="B12353">
        <v>3.01</v>
      </c>
      <c r="F12353" s="4">
        <v>34991</v>
      </c>
      <c r="G12353">
        <v>5.7</v>
      </c>
      <c r="H12353">
        <f t="shared" si="192"/>
        <v>0.28000000000000025</v>
      </c>
      <c r="I12353" s="103">
        <f>AVERAGE(H$10:H12353)</f>
        <v>0.73169394037589131</v>
      </c>
      <c r="J12353" s="2"/>
    </row>
    <row r="12354" spans="1:10">
      <c r="A12354" s="4">
        <v>40704</v>
      </c>
      <c r="B12354">
        <v>2.99</v>
      </c>
      <c r="F12354" s="4">
        <v>34992</v>
      </c>
      <c r="G12354">
        <v>5.7</v>
      </c>
      <c r="H12354">
        <f t="shared" si="192"/>
        <v>0.33999999999999986</v>
      </c>
      <c r="I12354" s="103">
        <f>AVERAGE(H$10:H12354)</f>
        <v>0.73166221142162835</v>
      </c>
      <c r="J12354" s="2"/>
    </row>
    <row r="12355" spans="1:10">
      <c r="A12355" s="4">
        <v>40707</v>
      </c>
      <c r="B12355">
        <v>3</v>
      </c>
      <c r="F12355" s="4">
        <v>34993</v>
      </c>
      <c r="G12355">
        <v>5.7</v>
      </c>
      <c r="H12355">
        <f t="shared" si="192"/>
        <v>0.33999999999999986</v>
      </c>
      <c r="I12355" s="103">
        <f>AVERAGE(H$10:H12355)</f>
        <v>0.73163048760732241</v>
      </c>
      <c r="J12355" s="2"/>
    </row>
    <row r="12356" spans="1:10">
      <c r="A12356" s="4">
        <v>40708</v>
      </c>
      <c r="B12356">
        <v>3.11</v>
      </c>
      <c r="F12356" s="4">
        <v>34994</v>
      </c>
      <c r="G12356">
        <v>5.7</v>
      </c>
      <c r="H12356">
        <f t="shared" si="192"/>
        <v>0.33999999999999986</v>
      </c>
      <c r="I12356" s="103">
        <f>AVERAGE(H$10:H12356)</f>
        <v>0.73159876893172449</v>
      </c>
      <c r="J12356" s="2"/>
    </row>
    <row r="12357" spans="1:10">
      <c r="A12357" s="4">
        <v>40709</v>
      </c>
      <c r="B12357">
        <v>2.98</v>
      </c>
      <c r="F12357" s="4">
        <v>34995</v>
      </c>
      <c r="G12357">
        <v>5.74</v>
      </c>
      <c r="H12357">
        <f t="shared" si="192"/>
        <v>0.33000000000000007</v>
      </c>
      <c r="I12357" s="103">
        <f>AVERAGE(H$10:H12357)</f>
        <v>0.7315662455458376</v>
      </c>
      <c r="J12357" s="2"/>
    </row>
    <row r="12358" spans="1:10">
      <c r="A12358" s="4">
        <v>40710</v>
      </c>
      <c r="B12358">
        <v>2.93</v>
      </c>
      <c r="F12358" s="4">
        <v>34996</v>
      </c>
      <c r="G12358">
        <v>5.7</v>
      </c>
      <c r="H12358">
        <f t="shared" si="192"/>
        <v>0.3199999999999994</v>
      </c>
      <c r="I12358" s="103">
        <f>AVERAGE(H$10:H12358)</f>
        <v>0.73153291764515371</v>
      </c>
      <c r="J12358" s="2"/>
    </row>
    <row r="12359" spans="1:10">
      <c r="A12359" s="4">
        <v>40711</v>
      </c>
      <c r="B12359">
        <v>2.94</v>
      </c>
      <c r="F12359" s="4">
        <v>34997</v>
      </c>
      <c r="G12359">
        <v>6.09</v>
      </c>
      <c r="H12359">
        <f t="shared" si="192"/>
        <v>-8.9999999999999858E-2</v>
      </c>
      <c r="I12359" s="103">
        <f>AVERAGE(H$10:H12359)</f>
        <v>0.73146639676113379</v>
      </c>
      <c r="J12359" s="2"/>
    </row>
    <row r="12360" spans="1:10">
      <c r="A12360" s="4">
        <v>40714</v>
      </c>
      <c r="B12360">
        <v>2.97</v>
      </c>
      <c r="F12360" s="4">
        <v>34998</v>
      </c>
      <c r="G12360">
        <v>5.76</v>
      </c>
      <c r="H12360">
        <f t="shared" si="192"/>
        <v>0.29999999999999982</v>
      </c>
      <c r="I12360" s="103">
        <f>AVERAGE(H$10:H12360)</f>
        <v>0.73143146303943019</v>
      </c>
      <c r="J12360" s="2"/>
    </row>
    <row r="12361" spans="1:10">
      <c r="A12361" s="4">
        <v>40715</v>
      </c>
      <c r="B12361">
        <v>2.99</v>
      </c>
      <c r="F12361" s="4">
        <v>34999</v>
      </c>
      <c r="G12361">
        <v>5.68</v>
      </c>
      <c r="H12361">
        <f t="shared" si="192"/>
        <v>0.37000000000000011</v>
      </c>
      <c r="I12361" s="103">
        <f>AVERAGE(H$10:H12361)</f>
        <v>0.73140220207253903</v>
      </c>
      <c r="J12361" s="2"/>
    </row>
    <row r="12362" spans="1:10">
      <c r="A12362" s="4">
        <v>40716</v>
      </c>
      <c r="B12362">
        <v>3.01</v>
      </c>
      <c r="F12362" s="4">
        <v>35000</v>
      </c>
      <c r="G12362">
        <v>5.68</v>
      </c>
      <c r="H12362">
        <f t="shared" ref="H12362:H12425" si="193">IFERROR(((VLOOKUP(F12362,$A$9:$B$14200,2,FALSE))-G12362),H12361)</f>
        <v>0.37000000000000011</v>
      </c>
      <c r="I12362" s="103">
        <f>AVERAGE(H$10:H12362)</f>
        <v>0.7313729458431153</v>
      </c>
      <c r="J12362" s="2"/>
    </row>
    <row r="12363" spans="1:10">
      <c r="A12363" s="4">
        <v>40717</v>
      </c>
      <c r="B12363">
        <v>2.93</v>
      </c>
      <c r="F12363" s="4">
        <v>35001</v>
      </c>
      <c r="G12363">
        <v>5.68</v>
      </c>
      <c r="H12363">
        <f t="shared" si="193"/>
        <v>0.37000000000000011</v>
      </c>
      <c r="I12363" s="103">
        <f>AVERAGE(H$10:H12363)</f>
        <v>0.73134369435000846</v>
      </c>
      <c r="J12363" s="2"/>
    </row>
    <row r="12364" spans="1:10">
      <c r="A12364" s="4">
        <v>40718</v>
      </c>
      <c r="B12364">
        <v>2.88</v>
      </c>
      <c r="F12364" s="4">
        <v>35002</v>
      </c>
      <c r="G12364">
        <v>5.78</v>
      </c>
      <c r="H12364">
        <f t="shared" si="193"/>
        <v>0.25999999999999979</v>
      </c>
      <c r="I12364" s="103">
        <f>AVERAGE(H$10:H12364)</f>
        <v>0.73130554431404327</v>
      </c>
      <c r="J12364" s="2"/>
    </row>
    <row r="12365" spans="1:10">
      <c r="A12365" s="4">
        <v>40721</v>
      </c>
      <c r="B12365">
        <v>2.95</v>
      </c>
      <c r="F12365" s="4">
        <v>35003</v>
      </c>
      <c r="G12365">
        <v>5.97</v>
      </c>
      <c r="H12365">
        <f t="shared" si="193"/>
        <v>6.0000000000000497E-2</v>
      </c>
      <c r="I12365" s="103">
        <f>AVERAGE(H$10:H12365)</f>
        <v>0.73125121398510873</v>
      </c>
      <c r="J12365" s="2"/>
    </row>
    <row r="12366" spans="1:10">
      <c r="A12366" s="4">
        <v>40722</v>
      </c>
      <c r="B12366">
        <v>3.05</v>
      </c>
      <c r="F12366" s="4">
        <v>35004</v>
      </c>
      <c r="G12366">
        <v>5.76</v>
      </c>
      <c r="H12366">
        <f t="shared" si="193"/>
        <v>0.22000000000000064</v>
      </c>
      <c r="I12366" s="103">
        <f>AVERAGE(H$10:H12366)</f>
        <v>0.73120984057619187</v>
      </c>
      <c r="J12366" s="2"/>
    </row>
    <row r="12367" spans="1:10">
      <c r="A12367" s="4">
        <v>40723</v>
      </c>
      <c r="B12367">
        <v>3.14</v>
      </c>
      <c r="F12367" s="4">
        <v>35005</v>
      </c>
      <c r="G12367">
        <v>5.72</v>
      </c>
      <c r="H12367">
        <f t="shared" si="193"/>
        <v>0.20000000000000018</v>
      </c>
      <c r="I12367" s="103">
        <f>AVERAGE(H$10:H12367)</f>
        <v>0.73116685547823301</v>
      </c>
      <c r="J12367" s="2"/>
    </row>
    <row r="12368" spans="1:10">
      <c r="A12368" s="4">
        <v>40724</v>
      </c>
      <c r="B12368">
        <v>3.18</v>
      </c>
      <c r="C12368" s="12" t="s">
        <v>108</v>
      </c>
      <c r="D12368" s="23">
        <f>AVERAGE(B12305:B12368)/100</f>
        <v>3.2056250000000001E-2</v>
      </c>
      <c r="F12368" s="4">
        <v>35006</v>
      </c>
      <c r="G12368">
        <v>5.66</v>
      </c>
      <c r="H12368">
        <f t="shared" si="193"/>
        <v>0.28000000000000025</v>
      </c>
      <c r="I12368" s="103">
        <f>AVERAGE(H$10:H12368)</f>
        <v>0.7311303503519706</v>
      </c>
      <c r="J12368" s="2"/>
    </row>
    <row r="12369" spans="1:10">
      <c r="A12369" s="4">
        <v>40725</v>
      </c>
      <c r="B12369">
        <v>3.22</v>
      </c>
      <c r="F12369" s="4">
        <v>35007</v>
      </c>
      <c r="G12369">
        <v>5.66</v>
      </c>
      <c r="H12369">
        <f t="shared" si="193"/>
        <v>0.28000000000000025</v>
      </c>
      <c r="I12369" s="103">
        <f>AVERAGE(H$10:H12369)</f>
        <v>0.73109385113268655</v>
      </c>
      <c r="J12369" s="2"/>
    </row>
    <row r="12370" spans="1:10">
      <c r="A12370" s="4">
        <v>40729</v>
      </c>
      <c r="B12370">
        <v>3.16</v>
      </c>
      <c r="F12370" s="4">
        <v>35008</v>
      </c>
      <c r="G12370">
        <v>5.66</v>
      </c>
      <c r="H12370">
        <f t="shared" si="193"/>
        <v>0.28000000000000025</v>
      </c>
      <c r="I12370" s="103">
        <f>AVERAGE(H$10:H12370)</f>
        <v>0.73105735781894721</v>
      </c>
      <c r="J12370" s="2"/>
    </row>
    <row r="12371" spans="1:10">
      <c r="A12371" s="4">
        <v>40730</v>
      </c>
      <c r="B12371">
        <v>3.12</v>
      </c>
      <c r="F12371" s="4">
        <v>35009</v>
      </c>
      <c r="G12371">
        <v>5.71</v>
      </c>
      <c r="H12371">
        <f t="shared" si="193"/>
        <v>0.25</v>
      </c>
      <c r="I12371" s="103">
        <f>AVERAGE(H$10:H12371)</f>
        <v>0.73101844361753809</v>
      </c>
      <c r="J12371" s="2"/>
    </row>
    <row r="12372" spans="1:10">
      <c r="A12372" s="4">
        <v>40731</v>
      </c>
      <c r="B12372">
        <v>3.17</v>
      </c>
      <c r="F12372" s="4">
        <v>35010</v>
      </c>
      <c r="G12372">
        <v>5.65</v>
      </c>
      <c r="H12372">
        <f t="shared" si="193"/>
        <v>0.33999999999999986</v>
      </c>
      <c r="I12372" s="103">
        <f>AVERAGE(H$10:H12372)</f>
        <v>0.73098681549785705</v>
      </c>
      <c r="J12372" s="2"/>
    </row>
    <row r="12373" spans="1:10">
      <c r="A12373" s="4">
        <v>40732</v>
      </c>
      <c r="B12373">
        <v>3.03</v>
      </c>
      <c r="F12373" s="4">
        <v>35011</v>
      </c>
      <c r="G12373">
        <v>5.93</v>
      </c>
      <c r="H12373">
        <f t="shared" si="193"/>
        <v>-9.9999999999997868E-3</v>
      </c>
      <c r="I12373" s="103">
        <f>AVERAGE(H$10:H12373)</f>
        <v>0.73092688450339738</v>
      </c>
      <c r="J12373" s="2"/>
    </row>
    <row r="12374" spans="1:10">
      <c r="A12374" s="4">
        <v>40735</v>
      </c>
      <c r="B12374">
        <v>2.94</v>
      </c>
      <c r="F12374" s="4">
        <v>35012</v>
      </c>
      <c r="G12374">
        <v>5.74</v>
      </c>
      <c r="H12374">
        <f t="shared" si="193"/>
        <v>0.22999999999999954</v>
      </c>
      <c r="I12374" s="103">
        <f>AVERAGE(H$10:H12374)</f>
        <v>0.73088637282652691</v>
      </c>
      <c r="J12374" s="2"/>
    </row>
    <row r="12375" spans="1:10">
      <c r="A12375" s="4">
        <v>40736</v>
      </c>
      <c r="B12375">
        <v>2.92</v>
      </c>
      <c r="F12375" s="4">
        <v>35013</v>
      </c>
      <c r="G12375">
        <v>5.68</v>
      </c>
      <c r="H12375">
        <f t="shared" si="193"/>
        <v>0.32000000000000028</v>
      </c>
      <c r="I12375" s="103">
        <f>AVERAGE(H$10:H12375)</f>
        <v>0.73085314572214177</v>
      </c>
      <c r="J12375" s="2"/>
    </row>
    <row r="12376" spans="1:10">
      <c r="A12376" s="4">
        <v>40737</v>
      </c>
      <c r="B12376">
        <v>2.92</v>
      </c>
      <c r="F12376" s="4">
        <v>35014</v>
      </c>
      <c r="G12376">
        <v>5.68</v>
      </c>
      <c r="H12376">
        <f t="shared" si="193"/>
        <v>0.32000000000000028</v>
      </c>
      <c r="I12376" s="103">
        <f>AVERAGE(H$10:H12376)</f>
        <v>0.73081992399126749</v>
      </c>
      <c r="J12376" s="2"/>
    </row>
    <row r="12377" spans="1:10">
      <c r="A12377" s="4">
        <v>40738</v>
      </c>
      <c r="B12377">
        <v>2.98</v>
      </c>
      <c r="F12377" s="4">
        <v>35015</v>
      </c>
      <c r="G12377">
        <v>5.68</v>
      </c>
      <c r="H12377">
        <f t="shared" si="193"/>
        <v>0.32000000000000028</v>
      </c>
      <c r="I12377" s="103">
        <f>AVERAGE(H$10:H12377)</f>
        <v>0.73078670763260056</v>
      </c>
      <c r="J12377" s="2"/>
    </row>
    <row r="12378" spans="1:10">
      <c r="A12378" s="4">
        <v>40739</v>
      </c>
      <c r="B12378">
        <v>2.94</v>
      </c>
      <c r="F12378" s="4">
        <v>35016</v>
      </c>
      <c r="G12378">
        <v>5.74</v>
      </c>
      <c r="H12378">
        <f t="shared" si="193"/>
        <v>0.24000000000000021</v>
      </c>
      <c r="I12378" s="103">
        <f>AVERAGE(H$10:H12378)</f>
        <v>0.73074702886247911</v>
      </c>
      <c r="J12378" s="2"/>
    </row>
    <row r="12379" spans="1:10">
      <c r="A12379" s="4">
        <v>40742</v>
      </c>
      <c r="B12379">
        <v>2.94</v>
      </c>
      <c r="F12379" s="4">
        <v>35017</v>
      </c>
      <c r="G12379">
        <v>5.71</v>
      </c>
      <c r="H12379">
        <f t="shared" si="193"/>
        <v>0.25999999999999979</v>
      </c>
      <c r="I12379" s="103">
        <f>AVERAGE(H$10:H12379)</f>
        <v>0.73070897332255491</v>
      </c>
      <c r="J12379" s="2"/>
    </row>
    <row r="12380" spans="1:10">
      <c r="A12380" s="4">
        <v>40743</v>
      </c>
      <c r="B12380">
        <v>2.91</v>
      </c>
      <c r="F12380" s="4">
        <v>35018</v>
      </c>
      <c r="G12380">
        <v>5.94</v>
      </c>
      <c r="H12380">
        <f t="shared" si="193"/>
        <v>5.9999999999999609E-2</v>
      </c>
      <c r="I12380" s="103">
        <f>AVERAGE(H$10:H12380)</f>
        <v>0.73065475709320216</v>
      </c>
      <c r="J12380" s="2"/>
    </row>
    <row r="12381" spans="1:10">
      <c r="A12381" s="4">
        <v>40744</v>
      </c>
      <c r="B12381">
        <v>2.96</v>
      </c>
      <c r="F12381" s="4">
        <v>35019</v>
      </c>
      <c r="G12381">
        <v>5.84</v>
      </c>
      <c r="H12381">
        <f t="shared" si="193"/>
        <v>8.9999999999999858E-2</v>
      </c>
      <c r="I12381" s="103">
        <f>AVERAGE(H$10:H12381)</f>
        <v>0.7306029744584549</v>
      </c>
      <c r="J12381" s="2"/>
    </row>
    <row r="12382" spans="1:10">
      <c r="A12382" s="4">
        <v>40745</v>
      </c>
      <c r="B12382">
        <v>3.03</v>
      </c>
      <c r="F12382" s="4">
        <v>35020</v>
      </c>
      <c r="G12382">
        <v>5.7</v>
      </c>
      <c r="H12382">
        <f t="shared" si="193"/>
        <v>0.21999999999999975</v>
      </c>
      <c r="I12382" s="103">
        <f>AVERAGE(H$10:H12382)</f>
        <v>0.73056170694253642</v>
      </c>
      <c r="J12382" s="2"/>
    </row>
    <row r="12383" spans="1:10">
      <c r="A12383" s="4">
        <v>40746</v>
      </c>
      <c r="B12383">
        <v>2.99</v>
      </c>
      <c r="F12383" s="4">
        <v>35021</v>
      </c>
      <c r="G12383">
        <v>5.7</v>
      </c>
      <c r="H12383">
        <f t="shared" si="193"/>
        <v>0.21999999999999975</v>
      </c>
      <c r="I12383" s="103">
        <f>AVERAGE(H$10:H12383)</f>
        <v>0.73052044609665445</v>
      </c>
      <c r="J12383" s="2"/>
    </row>
    <row r="12384" spans="1:10">
      <c r="A12384" s="4">
        <v>40749</v>
      </c>
      <c r="B12384">
        <v>3.03</v>
      </c>
      <c r="F12384" s="4">
        <v>35022</v>
      </c>
      <c r="G12384">
        <v>5.7</v>
      </c>
      <c r="H12384">
        <f t="shared" si="193"/>
        <v>0.21999999999999975</v>
      </c>
      <c r="I12384" s="103">
        <f>AVERAGE(H$10:H12384)</f>
        <v>0.73047919191919208</v>
      </c>
      <c r="J12384" s="2"/>
    </row>
    <row r="12385" spans="1:10">
      <c r="A12385" s="4">
        <v>40750</v>
      </c>
      <c r="B12385">
        <v>2.99</v>
      </c>
      <c r="F12385" s="4">
        <v>35023</v>
      </c>
      <c r="G12385">
        <v>5.73</v>
      </c>
      <c r="H12385">
        <f t="shared" si="193"/>
        <v>0.19999999999999929</v>
      </c>
      <c r="I12385" s="103">
        <f>AVERAGE(H$10:H12385)</f>
        <v>0.73043632837750505</v>
      </c>
      <c r="J12385" s="2"/>
    </row>
    <row r="12386" spans="1:10">
      <c r="A12386" s="4">
        <v>40751</v>
      </c>
      <c r="B12386">
        <v>3.01</v>
      </c>
      <c r="F12386" s="4">
        <v>35024</v>
      </c>
      <c r="G12386">
        <v>5.68</v>
      </c>
      <c r="H12386">
        <f t="shared" si="193"/>
        <v>0.24000000000000021</v>
      </c>
      <c r="I12386" s="103">
        <f>AVERAGE(H$10:H12386)</f>
        <v>0.73039670356306075</v>
      </c>
      <c r="J12386" s="2"/>
    </row>
    <row r="12387" spans="1:10">
      <c r="A12387" s="4">
        <v>40752</v>
      </c>
      <c r="B12387">
        <v>2.98</v>
      </c>
      <c r="F12387" s="4">
        <v>35025</v>
      </c>
      <c r="G12387">
        <v>6.31</v>
      </c>
      <c r="H12387">
        <f t="shared" si="193"/>
        <v>-0.37999999999999989</v>
      </c>
      <c r="I12387" s="103">
        <f>AVERAGE(H$10:H12387)</f>
        <v>0.73030699628372953</v>
      </c>
      <c r="J12387" s="2"/>
    </row>
    <row r="12388" spans="1:10">
      <c r="A12388" s="4">
        <v>40753</v>
      </c>
      <c r="B12388">
        <v>2.82</v>
      </c>
      <c r="F12388" s="4">
        <v>35026</v>
      </c>
      <c r="G12388">
        <v>6.31</v>
      </c>
      <c r="H12388">
        <f t="shared" si="193"/>
        <v>-0.37999999999999989</v>
      </c>
      <c r="I12388" s="103">
        <f>AVERAGE(H$10:H12388)</f>
        <v>0.73021730349785963</v>
      </c>
      <c r="J12388" s="2"/>
    </row>
    <row r="12389" spans="1:10">
      <c r="A12389" s="4">
        <v>40756</v>
      </c>
      <c r="B12389">
        <v>2.77</v>
      </c>
      <c r="F12389" s="4">
        <v>35027</v>
      </c>
      <c r="G12389">
        <v>5.97</v>
      </c>
      <c r="H12389">
        <f t="shared" si="193"/>
        <v>-5.9999999999999609E-2</v>
      </c>
      <c r="I12389" s="103">
        <f>AVERAGE(H$10:H12389)</f>
        <v>0.73015347334410374</v>
      </c>
      <c r="J12389" s="2"/>
    </row>
    <row r="12390" spans="1:10">
      <c r="A12390" s="4">
        <v>40757</v>
      </c>
      <c r="B12390">
        <v>2.66</v>
      </c>
      <c r="F12390" s="4">
        <v>35028</v>
      </c>
      <c r="G12390">
        <v>5.97</v>
      </c>
      <c r="H12390">
        <f t="shared" si="193"/>
        <v>-5.9999999999999609E-2</v>
      </c>
      <c r="I12390" s="103">
        <f>AVERAGE(H$10:H12390)</f>
        <v>0.73008965350133315</v>
      </c>
      <c r="J12390" s="2"/>
    </row>
    <row r="12391" spans="1:10">
      <c r="A12391" s="4">
        <v>40758</v>
      </c>
      <c r="B12391">
        <v>2.64</v>
      </c>
      <c r="F12391" s="4">
        <v>35029</v>
      </c>
      <c r="G12391">
        <v>5.97</v>
      </c>
      <c r="H12391">
        <f t="shared" si="193"/>
        <v>-5.9999999999999609E-2</v>
      </c>
      <c r="I12391" s="103">
        <f>AVERAGE(H$10:H12391)</f>
        <v>0.73002584396704939</v>
      </c>
      <c r="J12391" s="2"/>
    </row>
    <row r="12392" spans="1:10">
      <c r="A12392" s="4">
        <v>40759</v>
      </c>
      <c r="B12392">
        <v>2.4700000000000002</v>
      </c>
      <c r="F12392" s="4">
        <v>35030</v>
      </c>
      <c r="G12392">
        <v>5.77</v>
      </c>
      <c r="H12392">
        <f t="shared" si="193"/>
        <v>0.11000000000000032</v>
      </c>
      <c r="I12392" s="103">
        <f>AVERAGE(H$10:H12392)</f>
        <v>0.72997577323750351</v>
      </c>
      <c r="J12392" s="2"/>
    </row>
    <row r="12393" spans="1:10">
      <c r="A12393" s="4">
        <v>40760</v>
      </c>
      <c r="B12393">
        <v>2.58</v>
      </c>
      <c r="F12393" s="4">
        <v>35031</v>
      </c>
      <c r="G12393">
        <v>5.69</v>
      </c>
      <c r="H12393">
        <f t="shared" si="193"/>
        <v>0.1899999999999995</v>
      </c>
      <c r="I12393" s="103">
        <f>AVERAGE(H$10:H12393)</f>
        <v>0.72993217054263626</v>
      </c>
      <c r="J12393" s="2"/>
    </row>
    <row r="12394" spans="1:10">
      <c r="A12394" s="4">
        <v>40763</v>
      </c>
      <c r="B12394">
        <v>2.4</v>
      </c>
      <c r="F12394" s="4">
        <v>35032</v>
      </c>
      <c r="G12394">
        <v>5.72</v>
      </c>
      <c r="H12394">
        <f t="shared" si="193"/>
        <v>0.12999999999999989</v>
      </c>
      <c r="I12394" s="103">
        <f>AVERAGE(H$10:H12394)</f>
        <v>0.72988373031893472</v>
      </c>
      <c r="J12394" s="2"/>
    </row>
    <row r="12395" spans="1:10">
      <c r="A12395" s="4">
        <v>40764</v>
      </c>
      <c r="B12395">
        <v>2.2000000000000002</v>
      </c>
      <c r="F12395" s="4">
        <v>35033</v>
      </c>
      <c r="G12395">
        <v>6.11</v>
      </c>
      <c r="H12395">
        <f t="shared" si="193"/>
        <v>-0.35000000000000053</v>
      </c>
      <c r="I12395" s="103">
        <f>AVERAGE(H$10:H12395)</f>
        <v>0.72979654448571019</v>
      </c>
      <c r="J12395" s="2"/>
    </row>
    <row r="12396" spans="1:10">
      <c r="A12396" s="4">
        <v>40765</v>
      </c>
      <c r="B12396">
        <v>2.17</v>
      </c>
      <c r="F12396" s="4">
        <v>35034</v>
      </c>
      <c r="G12396">
        <v>5.56</v>
      </c>
      <c r="H12396">
        <f t="shared" si="193"/>
        <v>0.15000000000000036</v>
      </c>
      <c r="I12396" s="103">
        <f>AVERAGE(H$10:H12396)</f>
        <v>0.72974973762815898</v>
      </c>
      <c r="J12396" s="2"/>
    </row>
    <row r="12397" spans="1:10">
      <c r="A12397" s="4">
        <v>40766</v>
      </c>
      <c r="B12397">
        <v>2.34</v>
      </c>
      <c r="F12397" s="4">
        <v>35035</v>
      </c>
      <c r="G12397">
        <v>5.56</v>
      </c>
      <c r="H12397">
        <f t="shared" si="193"/>
        <v>0.15000000000000036</v>
      </c>
      <c r="I12397" s="103">
        <f>AVERAGE(H$10:H12397)</f>
        <v>0.72970293832741406</v>
      </c>
      <c r="J12397" s="2"/>
    </row>
    <row r="12398" spans="1:10">
      <c r="A12398" s="4">
        <v>40767</v>
      </c>
      <c r="B12398">
        <v>2.2400000000000002</v>
      </c>
      <c r="F12398" s="4">
        <v>35036</v>
      </c>
      <c r="G12398">
        <v>5.56</v>
      </c>
      <c r="H12398">
        <f t="shared" si="193"/>
        <v>0.15000000000000036</v>
      </c>
      <c r="I12398" s="103">
        <f>AVERAGE(H$10:H12398)</f>
        <v>0.72965614658164535</v>
      </c>
      <c r="J12398" s="2"/>
    </row>
    <row r="12399" spans="1:10">
      <c r="A12399" s="4">
        <v>40770</v>
      </c>
      <c r="B12399">
        <v>2.29</v>
      </c>
      <c r="F12399" s="4">
        <v>35037</v>
      </c>
      <c r="G12399">
        <v>5.74</v>
      </c>
      <c r="H12399">
        <f t="shared" si="193"/>
        <v>-0.11000000000000032</v>
      </c>
      <c r="I12399" s="103">
        <f>AVERAGE(H$10:H12399)</f>
        <v>0.72958837772397123</v>
      </c>
      <c r="J12399" s="2"/>
    </row>
    <row r="12400" spans="1:10">
      <c r="A12400" s="4">
        <v>40771</v>
      </c>
      <c r="B12400">
        <v>2.23</v>
      </c>
      <c r="F12400" s="4">
        <v>35038</v>
      </c>
      <c r="G12400">
        <v>5.72</v>
      </c>
      <c r="H12400">
        <f t="shared" si="193"/>
        <v>-6.9999999999999396E-2</v>
      </c>
      <c r="I12400" s="103">
        <f>AVERAGE(H$10:H12400)</f>
        <v>0.72952384795416059</v>
      </c>
      <c r="J12400" s="2"/>
    </row>
    <row r="12401" spans="1:10">
      <c r="A12401" s="4">
        <v>40772</v>
      </c>
      <c r="B12401">
        <v>2.17</v>
      </c>
      <c r="F12401" s="4">
        <v>35039</v>
      </c>
      <c r="G12401">
        <v>5.99</v>
      </c>
      <c r="H12401">
        <f t="shared" si="193"/>
        <v>-0.32000000000000028</v>
      </c>
      <c r="I12401" s="103">
        <f>AVERAGE(H$10:H12401)</f>
        <v>0.7294391542930927</v>
      </c>
      <c r="J12401" s="2"/>
    </row>
    <row r="12402" spans="1:10">
      <c r="A12402" s="4">
        <v>40773</v>
      </c>
      <c r="B12402">
        <v>2.08</v>
      </c>
      <c r="F12402" s="4">
        <v>35040</v>
      </c>
      <c r="G12402">
        <v>5.82</v>
      </c>
      <c r="H12402">
        <f t="shared" si="193"/>
        <v>-0.10000000000000053</v>
      </c>
      <c r="I12402" s="103">
        <f>AVERAGE(H$10:H12402)</f>
        <v>0.72937222625675824</v>
      </c>
      <c r="J12402" s="2"/>
    </row>
    <row r="12403" spans="1:10">
      <c r="A12403" s="4">
        <v>40774</v>
      </c>
      <c r="B12403">
        <v>2.0699999999999998</v>
      </c>
      <c r="F12403" s="4">
        <v>35041</v>
      </c>
      <c r="G12403">
        <v>5.73</v>
      </c>
      <c r="H12403">
        <f t="shared" si="193"/>
        <v>0</v>
      </c>
      <c r="I12403" s="103">
        <f>AVERAGE(H$10:H12403)</f>
        <v>0.72931337744069746</v>
      </c>
      <c r="J12403" s="2"/>
    </row>
    <row r="12404" spans="1:10">
      <c r="A12404" s="4">
        <v>40777</v>
      </c>
      <c r="B12404">
        <v>2.1</v>
      </c>
      <c r="F12404" s="4">
        <v>35042</v>
      </c>
      <c r="G12404">
        <v>5.73</v>
      </c>
      <c r="H12404">
        <f t="shared" si="193"/>
        <v>0</v>
      </c>
      <c r="I12404" s="103">
        <f>AVERAGE(H$10:H12404)</f>
        <v>0.72925453812021013</v>
      </c>
      <c r="J12404" s="2"/>
    </row>
    <row r="12405" spans="1:10">
      <c r="A12405" s="4">
        <v>40778</v>
      </c>
      <c r="B12405">
        <v>2.15</v>
      </c>
      <c r="F12405" s="4">
        <v>35043</v>
      </c>
      <c r="G12405">
        <v>5.73</v>
      </c>
      <c r="H12405">
        <f t="shared" si="193"/>
        <v>0</v>
      </c>
      <c r="I12405" s="103">
        <f>AVERAGE(H$10:H12405)</f>
        <v>0.72919570829299807</v>
      </c>
      <c r="J12405" s="2"/>
    </row>
    <row r="12406" spans="1:10">
      <c r="A12406" s="4">
        <v>40779</v>
      </c>
      <c r="B12406">
        <v>2.29</v>
      </c>
      <c r="F12406" s="4">
        <v>35044</v>
      </c>
      <c r="G12406">
        <v>5.73</v>
      </c>
      <c r="H12406">
        <f t="shared" si="193"/>
        <v>-2.0000000000000462E-2</v>
      </c>
      <c r="I12406" s="103">
        <f>AVERAGE(H$10:H12406)</f>
        <v>0.72913527466322525</v>
      </c>
      <c r="J12406" s="2"/>
    </row>
    <row r="12407" spans="1:10">
      <c r="A12407" s="4">
        <v>40780</v>
      </c>
      <c r="B12407">
        <v>2.23</v>
      </c>
      <c r="F12407" s="4">
        <v>35045</v>
      </c>
      <c r="G12407">
        <v>5.69</v>
      </c>
      <c r="H12407">
        <f t="shared" si="193"/>
        <v>2.9999999999999361E-2</v>
      </c>
      <c r="I12407" s="103">
        <f>AVERAGE(H$10:H12407)</f>
        <v>0.72907888369091822</v>
      </c>
      <c r="J12407" s="2"/>
    </row>
    <row r="12408" spans="1:10">
      <c r="A12408" s="4">
        <v>40781</v>
      </c>
      <c r="B12408">
        <v>2.19</v>
      </c>
      <c r="F12408" s="4">
        <v>35046</v>
      </c>
      <c r="G12408">
        <v>5.7</v>
      </c>
      <c r="H12408">
        <f t="shared" si="193"/>
        <v>4.0000000000000036E-2</v>
      </c>
      <c r="I12408" s="103">
        <f>AVERAGE(H$10:H12408)</f>
        <v>0.72902330833131745</v>
      </c>
      <c r="J12408" s="2"/>
    </row>
    <row r="12409" spans="1:10">
      <c r="A12409" s="4">
        <v>40784</v>
      </c>
      <c r="B12409">
        <v>2.2799999999999998</v>
      </c>
      <c r="F12409" s="4">
        <v>35047</v>
      </c>
      <c r="G12409">
        <v>5.82</v>
      </c>
      <c r="H12409">
        <f t="shared" si="193"/>
        <v>-8.0000000000000071E-2</v>
      </c>
      <c r="I12409" s="103">
        <f>AVERAGE(H$10:H12409)</f>
        <v>0.72895806451612943</v>
      </c>
      <c r="J12409" s="2"/>
    </row>
    <row r="12410" spans="1:10">
      <c r="A12410" s="4">
        <v>40785</v>
      </c>
      <c r="B12410">
        <v>2.19</v>
      </c>
      <c r="F12410" s="4">
        <v>35048</v>
      </c>
      <c r="G12410">
        <v>5.78</v>
      </c>
      <c r="H12410">
        <f t="shared" si="193"/>
        <v>-3.0000000000000249E-2</v>
      </c>
      <c r="I12410" s="103">
        <f>AVERAGE(H$10:H12410)</f>
        <v>0.72889686315619751</v>
      </c>
      <c r="J12410" s="2"/>
    </row>
    <row r="12411" spans="1:10">
      <c r="A12411" s="4">
        <v>40786</v>
      </c>
      <c r="B12411">
        <v>2.23</v>
      </c>
      <c r="F12411" s="4">
        <v>35049</v>
      </c>
      <c r="G12411">
        <v>5.78</v>
      </c>
      <c r="H12411">
        <f t="shared" si="193"/>
        <v>-3.0000000000000249E-2</v>
      </c>
      <c r="I12411" s="103">
        <f>AVERAGE(H$10:H12411)</f>
        <v>0.72883567166586072</v>
      </c>
      <c r="J12411" s="2"/>
    </row>
    <row r="12412" spans="1:10">
      <c r="A12412" s="4">
        <v>40787</v>
      </c>
      <c r="B12412">
        <v>2.15</v>
      </c>
      <c r="F12412" s="4">
        <v>35050</v>
      </c>
      <c r="G12412">
        <v>5.78</v>
      </c>
      <c r="H12412">
        <f t="shared" si="193"/>
        <v>-3.0000000000000249E-2</v>
      </c>
      <c r="I12412" s="103">
        <f>AVERAGE(H$10:H12412)</f>
        <v>0.72877449004273187</v>
      </c>
      <c r="J12412" s="2"/>
    </row>
    <row r="12413" spans="1:10">
      <c r="A12413" s="4">
        <v>40788</v>
      </c>
      <c r="B12413">
        <v>2.02</v>
      </c>
      <c r="F12413" s="4">
        <v>35051</v>
      </c>
      <c r="G12413">
        <v>5.76</v>
      </c>
      <c r="H12413">
        <f t="shared" si="193"/>
        <v>8.9999999999999858E-2</v>
      </c>
      <c r="I12413" s="103">
        <f>AVERAGE(H$10:H12413)</f>
        <v>0.72872299258303797</v>
      </c>
      <c r="J12413" s="2"/>
    </row>
    <row r="12414" spans="1:10">
      <c r="A12414" s="4">
        <v>40792</v>
      </c>
      <c r="B12414">
        <v>1.98</v>
      </c>
      <c r="F12414" s="4">
        <v>35052</v>
      </c>
      <c r="G12414">
        <v>5.63</v>
      </c>
      <c r="H12414">
        <f t="shared" si="193"/>
        <v>0.17999999999999972</v>
      </c>
      <c r="I12414" s="103">
        <f>AVERAGE(H$10:H12414)</f>
        <v>0.72867875856509501</v>
      </c>
      <c r="J12414" s="2"/>
    </row>
    <row r="12415" spans="1:10">
      <c r="A12415" s="4">
        <v>40793</v>
      </c>
      <c r="B12415">
        <v>2.0499999999999998</v>
      </c>
      <c r="F12415" s="4">
        <v>35053</v>
      </c>
      <c r="G12415">
        <v>6.74</v>
      </c>
      <c r="H12415">
        <f t="shared" si="193"/>
        <v>-0.98000000000000043</v>
      </c>
      <c r="I12415" s="103">
        <f>AVERAGE(H$10:H12415)</f>
        <v>0.72854102853458036</v>
      </c>
      <c r="J12415" s="2"/>
    </row>
    <row r="12416" spans="1:10">
      <c r="A12416" s="4">
        <v>40794</v>
      </c>
      <c r="B12416">
        <v>2</v>
      </c>
      <c r="F12416" s="4">
        <v>35054</v>
      </c>
      <c r="G12416">
        <v>5.74</v>
      </c>
      <c r="H12416">
        <f t="shared" si="193"/>
        <v>2.9999999999999361E-2</v>
      </c>
      <c r="I12416" s="103">
        <f>AVERAGE(H$10:H12416)</f>
        <v>0.72848472636414963</v>
      </c>
      <c r="J12416" s="2"/>
    </row>
    <row r="12417" spans="1:10">
      <c r="A12417" s="4">
        <v>40795</v>
      </c>
      <c r="B12417">
        <v>1.93</v>
      </c>
      <c r="F12417" s="4">
        <v>35055</v>
      </c>
      <c r="G12417">
        <v>5.44</v>
      </c>
      <c r="H12417">
        <f t="shared" si="193"/>
        <v>0.26999999999999957</v>
      </c>
      <c r="I12417" s="103">
        <f>AVERAGE(H$10:H12417)</f>
        <v>0.72844777562862717</v>
      </c>
      <c r="J12417" s="2"/>
    </row>
    <row r="12418" spans="1:10">
      <c r="A12418" s="4">
        <v>40798</v>
      </c>
      <c r="B12418">
        <v>1.94</v>
      </c>
      <c r="F12418" s="4">
        <v>35056</v>
      </c>
      <c r="G12418">
        <v>5.44</v>
      </c>
      <c r="H12418">
        <f t="shared" si="193"/>
        <v>0.26999999999999957</v>
      </c>
      <c r="I12418" s="103">
        <f>AVERAGE(H$10:H12418)</f>
        <v>0.72841083084857816</v>
      </c>
      <c r="J12418" s="2"/>
    </row>
    <row r="12419" spans="1:10">
      <c r="A12419" s="4">
        <v>40799</v>
      </c>
      <c r="B12419">
        <v>2</v>
      </c>
      <c r="F12419" s="4">
        <v>35057</v>
      </c>
      <c r="G12419">
        <v>5.44</v>
      </c>
      <c r="H12419">
        <f t="shared" si="193"/>
        <v>0.26999999999999957</v>
      </c>
      <c r="I12419" s="103">
        <f>AVERAGE(H$10:H12419)</f>
        <v>0.72837389202256297</v>
      </c>
      <c r="J12419" s="2"/>
    </row>
    <row r="12420" spans="1:10">
      <c r="A12420" s="4">
        <v>40800</v>
      </c>
      <c r="B12420">
        <v>2.0299999999999998</v>
      </c>
      <c r="F12420" s="4">
        <v>35058</v>
      </c>
      <c r="G12420">
        <v>5.44</v>
      </c>
      <c r="H12420">
        <f t="shared" si="193"/>
        <v>0.26999999999999957</v>
      </c>
      <c r="I12420" s="103">
        <f>AVERAGE(H$10:H12420)</f>
        <v>0.72833695914914243</v>
      </c>
      <c r="J12420" s="2"/>
    </row>
    <row r="12421" spans="1:10">
      <c r="A12421" s="4">
        <v>40801</v>
      </c>
      <c r="B12421">
        <v>2.09</v>
      </c>
      <c r="F12421" s="4">
        <v>35059</v>
      </c>
      <c r="G12421">
        <v>5.5</v>
      </c>
      <c r="H12421">
        <f t="shared" si="193"/>
        <v>0.19000000000000039</v>
      </c>
      <c r="I12421" s="103">
        <f>AVERAGE(H$10:H12421)</f>
        <v>0.72829358685143464</v>
      </c>
      <c r="J12421" s="2"/>
    </row>
    <row r="12422" spans="1:10">
      <c r="A12422" s="4">
        <v>40802</v>
      </c>
      <c r="B12422">
        <v>2.08</v>
      </c>
      <c r="F12422" s="4">
        <v>35060</v>
      </c>
      <c r="G12422">
        <v>5.39</v>
      </c>
      <c r="H12422">
        <f t="shared" si="193"/>
        <v>0.27000000000000046</v>
      </c>
      <c r="I12422" s="103">
        <f>AVERAGE(H$10:H12422)</f>
        <v>0.72825666639813158</v>
      </c>
      <c r="J12422" s="2"/>
    </row>
    <row r="12423" spans="1:10">
      <c r="A12423" s="4">
        <v>40805</v>
      </c>
      <c r="B12423">
        <v>1.97</v>
      </c>
      <c r="F12423" s="4">
        <v>35061</v>
      </c>
      <c r="G12423">
        <v>5.53</v>
      </c>
      <c r="H12423">
        <f t="shared" si="193"/>
        <v>9.9999999999999645E-2</v>
      </c>
      <c r="I12423" s="103">
        <f>AVERAGE(H$10:H12423)</f>
        <v>0.72820605767681712</v>
      </c>
      <c r="J12423" s="2"/>
    </row>
    <row r="12424" spans="1:10">
      <c r="A12424" s="4">
        <v>40806</v>
      </c>
      <c r="B12424">
        <v>1.95</v>
      </c>
      <c r="F12424" s="4">
        <v>35062</v>
      </c>
      <c r="G12424">
        <v>4.7300000000000004</v>
      </c>
      <c r="H12424">
        <f t="shared" si="193"/>
        <v>0.84999999999999964</v>
      </c>
      <c r="I12424" s="103">
        <f>AVERAGE(H$10:H12424)</f>
        <v>0.72821586790173243</v>
      </c>
      <c r="J12424" s="2"/>
    </row>
    <row r="12425" spans="1:10">
      <c r="A12425" s="4">
        <v>40807</v>
      </c>
      <c r="B12425">
        <v>1.88</v>
      </c>
      <c r="F12425" s="4">
        <v>35063</v>
      </c>
      <c r="G12425">
        <v>4.7300000000000004</v>
      </c>
      <c r="H12425">
        <f t="shared" si="193"/>
        <v>0.84999999999999964</v>
      </c>
      <c r="I12425" s="103">
        <f>AVERAGE(H$10:H12425)</f>
        <v>0.72822567654639248</v>
      </c>
      <c r="J12425" s="2"/>
    </row>
    <row r="12426" spans="1:10">
      <c r="A12426" s="4">
        <v>40808</v>
      </c>
      <c r="B12426">
        <v>1.72</v>
      </c>
      <c r="F12426" s="4">
        <v>35064</v>
      </c>
      <c r="G12426">
        <v>4.7300000000000004</v>
      </c>
      <c r="H12426">
        <f t="shared" ref="H12426:H12489" si="194">IFERROR(((VLOOKUP(F12426,$A$9:$B$14200,2,FALSE))-G12426),H12425)</f>
        <v>0.84999999999999964</v>
      </c>
      <c r="I12426" s="103">
        <f>AVERAGE(H$10:H12426)</f>
        <v>0.72823548361117896</v>
      </c>
      <c r="J12426" s="2"/>
    </row>
    <row r="12427" spans="1:10">
      <c r="A12427" s="4">
        <v>40809</v>
      </c>
      <c r="B12427">
        <v>1.84</v>
      </c>
      <c r="F12427" s="4">
        <v>35065</v>
      </c>
      <c r="G12427">
        <v>4.7300000000000004</v>
      </c>
      <c r="H12427">
        <f t="shared" si="194"/>
        <v>0.84999999999999964</v>
      </c>
      <c r="I12427" s="103">
        <f>AVERAGE(H$10:H12427)</f>
        <v>0.72824528909647357</v>
      </c>
      <c r="J12427" s="2"/>
    </row>
    <row r="12428" spans="1:10">
      <c r="A12428" s="4">
        <v>40812</v>
      </c>
      <c r="B12428">
        <v>1.91</v>
      </c>
      <c r="F12428" s="4">
        <v>35066</v>
      </c>
      <c r="G12428">
        <v>6.06</v>
      </c>
      <c r="H12428">
        <f t="shared" si="194"/>
        <v>-0.45999999999999996</v>
      </c>
      <c r="I12428" s="103">
        <f>AVERAGE(H$10:H12428)</f>
        <v>0.72814960946936225</v>
      </c>
      <c r="J12428" s="2"/>
    </row>
    <row r="12429" spans="1:10">
      <c r="A12429" s="4">
        <v>40813</v>
      </c>
      <c r="B12429">
        <v>2</v>
      </c>
      <c r="F12429" s="4">
        <v>35067</v>
      </c>
      <c r="G12429">
        <v>6.93</v>
      </c>
      <c r="H12429">
        <f t="shared" si="194"/>
        <v>-1.3499999999999996</v>
      </c>
      <c r="I12429" s="103">
        <f>AVERAGE(H$10:H12429)</f>
        <v>0.7279822866344613</v>
      </c>
      <c r="J12429" s="2"/>
    </row>
    <row r="12430" spans="1:10">
      <c r="A12430" s="4">
        <v>40814</v>
      </c>
      <c r="B12430">
        <v>2.0299999999999998</v>
      </c>
      <c r="F12430" s="4">
        <v>35068</v>
      </c>
      <c r="G12430">
        <v>5.69</v>
      </c>
      <c r="H12430">
        <f t="shared" si="194"/>
        <v>-4.0000000000000036E-2</v>
      </c>
      <c r="I12430" s="103">
        <f>AVERAGE(H$10:H12430)</f>
        <v>0.72792045729007404</v>
      </c>
      <c r="J12430" s="2"/>
    </row>
    <row r="12431" spans="1:10">
      <c r="A12431" s="4">
        <v>40815</v>
      </c>
      <c r="B12431">
        <v>1.99</v>
      </c>
      <c r="F12431" s="4">
        <v>35069</v>
      </c>
      <c r="G12431">
        <v>5.46</v>
      </c>
      <c r="H12431">
        <f t="shared" si="194"/>
        <v>0.23000000000000043</v>
      </c>
      <c r="I12431" s="103">
        <f>AVERAGE(H$10:H12431)</f>
        <v>0.72788037353083312</v>
      </c>
      <c r="J12431" s="2"/>
    </row>
    <row r="12432" spans="1:10">
      <c r="A12432" s="4">
        <v>40816</v>
      </c>
      <c r="B12432">
        <v>1.92</v>
      </c>
      <c r="C12432" s="12" t="s">
        <v>109</v>
      </c>
      <c r="D12432" s="23">
        <f>AVERAGE(B12368:B12432)/100</f>
        <v>2.4260000000000007E-2</v>
      </c>
      <c r="F12432" s="4">
        <v>35070</v>
      </c>
      <c r="G12432">
        <v>5.46</v>
      </c>
      <c r="H12432">
        <f t="shared" si="194"/>
        <v>0.23000000000000043</v>
      </c>
      <c r="I12432" s="103">
        <f>AVERAGE(H$10:H12432)</f>
        <v>0.72784029622474511</v>
      </c>
      <c r="J12432" s="2"/>
    </row>
    <row r="12433" spans="1:10">
      <c r="A12433" s="4">
        <v>40819</v>
      </c>
      <c r="B12433">
        <v>1.8</v>
      </c>
      <c r="F12433" s="4">
        <v>35071</v>
      </c>
      <c r="G12433">
        <v>5.46</v>
      </c>
      <c r="H12433">
        <f t="shared" si="194"/>
        <v>0.23000000000000043</v>
      </c>
      <c r="I12433" s="103">
        <f>AVERAGE(H$10:H12433)</f>
        <v>0.7278002253702518</v>
      </c>
      <c r="J12433" s="2"/>
    </row>
    <row r="12434" spans="1:10">
      <c r="A12434" s="4">
        <v>40820</v>
      </c>
      <c r="B12434">
        <v>1.81</v>
      </c>
      <c r="F12434" s="4">
        <v>35072</v>
      </c>
      <c r="G12434">
        <v>6.01</v>
      </c>
      <c r="H12434">
        <f t="shared" si="194"/>
        <v>-0.33000000000000007</v>
      </c>
      <c r="I12434" s="103">
        <f>AVERAGE(H$10:H12434)</f>
        <v>0.72771509054326022</v>
      </c>
      <c r="J12434" s="2"/>
    </row>
    <row r="12435" spans="1:10">
      <c r="A12435" s="4">
        <v>40821</v>
      </c>
      <c r="B12435">
        <v>1.92</v>
      </c>
      <c r="F12435" s="4">
        <v>35073</v>
      </c>
      <c r="G12435">
        <v>5.28</v>
      </c>
      <c r="H12435">
        <f t="shared" si="194"/>
        <v>0.41999999999999993</v>
      </c>
      <c r="I12435" s="103">
        <f>AVERAGE(H$10:H12435)</f>
        <v>0.72769032673426748</v>
      </c>
      <c r="J12435" s="2"/>
    </row>
    <row r="12436" spans="1:10">
      <c r="A12436" s="4">
        <v>40822</v>
      </c>
      <c r="B12436">
        <v>2.0099999999999998</v>
      </c>
      <c r="F12436" s="4">
        <v>35074</v>
      </c>
      <c r="G12436">
        <v>5.35</v>
      </c>
      <c r="H12436">
        <f t="shared" si="194"/>
        <v>0.45000000000000018</v>
      </c>
      <c r="I12436" s="103">
        <f>AVERAGE(H$10:H12436)</f>
        <v>0.7276679810090938</v>
      </c>
      <c r="J12436" s="2"/>
    </row>
    <row r="12437" spans="1:10">
      <c r="A12437" s="4">
        <v>40823</v>
      </c>
      <c r="B12437">
        <v>2.1</v>
      </c>
      <c r="F12437" s="4">
        <v>35075</v>
      </c>
      <c r="G12437">
        <v>5.52</v>
      </c>
      <c r="H12437">
        <f t="shared" si="194"/>
        <v>0.26000000000000068</v>
      </c>
      <c r="I12437" s="103">
        <f>AVERAGE(H$10:H12437)</f>
        <v>0.72763035082072813</v>
      </c>
      <c r="J12437" s="2"/>
    </row>
    <row r="12438" spans="1:10">
      <c r="A12438" s="4">
        <v>40827</v>
      </c>
      <c r="B12438">
        <v>2.1800000000000002</v>
      </c>
      <c r="F12438" s="4">
        <v>35076</v>
      </c>
      <c r="G12438">
        <v>5.5</v>
      </c>
      <c r="H12438">
        <f t="shared" si="194"/>
        <v>0.25</v>
      </c>
      <c r="I12438" s="103">
        <f>AVERAGE(H$10:H12438)</f>
        <v>0.7275919221176288</v>
      </c>
      <c r="J12438" s="2"/>
    </row>
    <row r="12439" spans="1:10">
      <c r="A12439" s="4">
        <v>40828</v>
      </c>
      <c r="B12439">
        <v>2.2400000000000002</v>
      </c>
      <c r="F12439" s="4">
        <v>35077</v>
      </c>
      <c r="G12439">
        <v>5.5</v>
      </c>
      <c r="H12439">
        <f t="shared" si="194"/>
        <v>0.25</v>
      </c>
      <c r="I12439" s="103">
        <f>AVERAGE(H$10:H12439)</f>
        <v>0.72755349959774807</v>
      </c>
      <c r="J12439" s="2"/>
    </row>
    <row r="12440" spans="1:10">
      <c r="A12440" s="4">
        <v>40829</v>
      </c>
      <c r="B12440">
        <v>2.19</v>
      </c>
      <c r="F12440" s="4">
        <v>35078</v>
      </c>
      <c r="G12440">
        <v>5.5</v>
      </c>
      <c r="H12440">
        <f t="shared" si="194"/>
        <v>0.25</v>
      </c>
      <c r="I12440" s="103">
        <f>AVERAGE(H$10:H12440)</f>
        <v>0.72751508325959369</v>
      </c>
      <c r="J12440" s="2"/>
    </row>
    <row r="12441" spans="1:10">
      <c r="A12441" s="4">
        <v>40830</v>
      </c>
      <c r="B12441">
        <v>2.2599999999999998</v>
      </c>
      <c r="F12441" s="4">
        <v>35079</v>
      </c>
      <c r="G12441">
        <v>5.5</v>
      </c>
      <c r="H12441">
        <f t="shared" si="194"/>
        <v>0.25</v>
      </c>
      <c r="I12441" s="103">
        <f>AVERAGE(H$10:H12441)</f>
        <v>0.72747667310167385</v>
      </c>
      <c r="J12441" s="2"/>
    </row>
    <row r="12442" spans="1:10">
      <c r="A12442" s="4">
        <v>40833</v>
      </c>
      <c r="B12442">
        <v>2.1800000000000002</v>
      </c>
      <c r="F12442" s="4">
        <v>35080</v>
      </c>
      <c r="G12442">
        <v>5.84</v>
      </c>
      <c r="H12442">
        <f t="shared" si="194"/>
        <v>-0.17999999999999972</v>
      </c>
      <c r="I12442" s="103">
        <f>AVERAGE(H$10:H12442)</f>
        <v>0.72740368374487319</v>
      </c>
      <c r="J12442" s="2"/>
    </row>
    <row r="12443" spans="1:10">
      <c r="A12443" s="4">
        <v>40834</v>
      </c>
      <c r="B12443">
        <v>2.19</v>
      </c>
      <c r="F12443" s="4">
        <v>35081</v>
      </c>
      <c r="G12443">
        <v>5.91</v>
      </c>
      <c r="H12443">
        <f t="shared" si="194"/>
        <v>-0.33000000000000007</v>
      </c>
      <c r="I12443" s="103">
        <f>AVERAGE(H$10:H12443)</f>
        <v>0.72731864243204192</v>
      </c>
      <c r="J12443" s="2"/>
    </row>
    <row r="12444" spans="1:10">
      <c r="A12444" s="4">
        <v>40835</v>
      </c>
      <c r="B12444">
        <v>2.1800000000000002</v>
      </c>
      <c r="F12444" s="4">
        <v>35082</v>
      </c>
      <c r="G12444">
        <v>5.51</v>
      </c>
      <c r="H12444">
        <f t="shared" si="194"/>
        <v>2.0000000000000462E-2</v>
      </c>
      <c r="I12444" s="103">
        <f>AVERAGE(H$10:H12444)</f>
        <v>0.72726176115802244</v>
      </c>
      <c r="J12444" s="2"/>
    </row>
    <row r="12445" spans="1:10">
      <c r="A12445" s="4">
        <v>40836</v>
      </c>
      <c r="B12445">
        <v>2.2000000000000002</v>
      </c>
      <c r="F12445" s="4">
        <v>35083</v>
      </c>
      <c r="G12445">
        <v>5.4</v>
      </c>
      <c r="H12445">
        <f t="shared" si="194"/>
        <v>0.13999999999999968</v>
      </c>
      <c r="I12445" s="103">
        <f>AVERAGE(H$10:H12445)</f>
        <v>0.72721453843679706</v>
      </c>
      <c r="J12445" s="2"/>
    </row>
    <row r="12446" spans="1:10">
      <c r="A12446" s="4">
        <v>40837</v>
      </c>
      <c r="B12446">
        <v>2.23</v>
      </c>
      <c r="F12446" s="4">
        <v>35084</v>
      </c>
      <c r="G12446">
        <v>5.4</v>
      </c>
      <c r="H12446">
        <f t="shared" si="194"/>
        <v>0.13999999999999968</v>
      </c>
      <c r="I12446" s="103">
        <f>AVERAGE(H$10:H12446)</f>
        <v>0.72716732330948042</v>
      </c>
      <c r="J12446" s="2"/>
    </row>
    <row r="12447" spans="1:10">
      <c r="A12447" s="4">
        <v>40840</v>
      </c>
      <c r="B12447">
        <v>2.25</v>
      </c>
      <c r="F12447" s="4">
        <v>35085</v>
      </c>
      <c r="G12447">
        <v>5.4</v>
      </c>
      <c r="H12447">
        <f t="shared" si="194"/>
        <v>0.13999999999999968</v>
      </c>
      <c r="I12447" s="103">
        <f>AVERAGE(H$10:H12447)</f>
        <v>0.72712011577424085</v>
      </c>
      <c r="J12447" s="2"/>
    </row>
    <row r="12448" spans="1:10">
      <c r="A12448" s="4">
        <v>40841</v>
      </c>
      <c r="B12448">
        <v>2.14</v>
      </c>
      <c r="F12448" s="4">
        <v>35086</v>
      </c>
      <c r="G12448">
        <v>5.46</v>
      </c>
      <c r="H12448">
        <f t="shared" si="194"/>
        <v>0.15000000000000036</v>
      </c>
      <c r="I12448" s="103">
        <f>AVERAGE(H$10:H12448)</f>
        <v>0.72707371975239221</v>
      </c>
      <c r="J12448" s="2"/>
    </row>
    <row r="12449" spans="1:10">
      <c r="A12449" s="4">
        <v>40842</v>
      </c>
      <c r="B12449">
        <v>2.23</v>
      </c>
      <c r="F12449" s="4">
        <v>35087</v>
      </c>
      <c r="G12449">
        <v>5.44</v>
      </c>
      <c r="H12449">
        <f t="shared" si="194"/>
        <v>0.21999999999999975</v>
      </c>
      <c r="I12449" s="103">
        <f>AVERAGE(H$10:H12449)</f>
        <v>0.72703295819935743</v>
      </c>
      <c r="J12449" s="2"/>
    </row>
    <row r="12450" spans="1:10">
      <c r="A12450" s="4">
        <v>40843</v>
      </c>
      <c r="B12450">
        <v>2.42</v>
      </c>
      <c r="F12450" s="4">
        <v>35088</v>
      </c>
      <c r="G12450">
        <v>5.5</v>
      </c>
      <c r="H12450">
        <f t="shared" si="194"/>
        <v>0.12000000000000011</v>
      </c>
      <c r="I12450" s="103">
        <f>AVERAGE(H$10:H12450)</f>
        <v>0.72698416526002785</v>
      </c>
      <c r="J12450" s="2"/>
    </row>
    <row r="12451" spans="1:10">
      <c r="A12451" s="4">
        <v>40844</v>
      </c>
      <c r="B12451">
        <v>2.34</v>
      </c>
      <c r="F12451" s="4">
        <v>35089</v>
      </c>
      <c r="G12451">
        <v>5.56</v>
      </c>
      <c r="H12451">
        <f t="shared" si="194"/>
        <v>0.14000000000000057</v>
      </c>
      <c r="I12451" s="103">
        <f>AVERAGE(H$10:H12451)</f>
        <v>0.7269369876225692</v>
      </c>
      <c r="J12451" s="2"/>
    </row>
    <row r="12452" spans="1:10">
      <c r="A12452" s="4">
        <v>40847</v>
      </c>
      <c r="B12452">
        <v>2.17</v>
      </c>
      <c r="F12452" s="4">
        <v>35090</v>
      </c>
      <c r="G12452">
        <v>5.51</v>
      </c>
      <c r="H12452">
        <f t="shared" si="194"/>
        <v>0.14000000000000057</v>
      </c>
      <c r="I12452" s="103">
        <f>AVERAGE(H$10:H12452)</f>
        <v>0.72688981756811111</v>
      </c>
      <c r="J12452" s="2"/>
    </row>
    <row r="12453" spans="1:10">
      <c r="A12453" s="4">
        <v>40848</v>
      </c>
      <c r="B12453">
        <v>2.0099999999999998</v>
      </c>
      <c r="F12453" s="4">
        <v>35091</v>
      </c>
      <c r="G12453">
        <v>5.51</v>
      </c>
      <c r="H12453">
        <f t="shared" si="194"/>
        <v>0.14000000000000057</v>
      </c>
      <c r="I12453" s="103">
        <f>AVERAGE(H$10:H12453)</f>
        <v>0.72684265509482526</v>
      </c>
      <c r="J12453" s="2"/>
    </row>
    <row r="12454" spans="1:10">
      <c r="A12454" s="4">
        <v>40849</v>
      </c>
      <c r="B12454">
        <v>2.0299999999999998</v>
      </c>
      <c r="F12454" s="4">
        <v>35092</v>
      </c>
      <c r="G12454">
        <v>5.51</v>
      </c>
      <c r="H12454">
        <f t="shared" si="194"/>
        <v>0.14000000000000057</v>
      </c>
      <c r="I12454" s="103">
        <f>AVERAGE(H$10:H12454)</f>
        <v>0.72679550020088424</v>
      </c>
      <c r="J12454" s="2"/>
    </row>
    <row r="12455" spans="1:10">
      <c r="A12455" s="4">
        <v>40850</v>
      </c>
      <c r="B12455">
        <v>2.09</v>
      </c>
      <c r="F12455" s="4">
        <v>35093</v>
      </c>
      <c r="G12455">
        <v>5.53</v>
      </c>
      <c r="H12455">
        <f t="shared" si="194"/>
        <v>0.16000000000000014</v>
      </c>
      <c r="I12455" s="103">
        <f>AVERAGE(H$10:H12455)</f>
        <v>0.72674995982645063</v>
      </c>
      <c r="J12455" s="2"/>
    </row>
    <row r="12456" spans="1:10">
      <c r="A12456" s="4">
        <v>40851</v>
      </c>
      <c r="B12456">
        <v>2.06</v>
      </c>
      <c r="F12456" s="4">
        <v>35094</v>
      </c>
      <c r="G12456">
        <v>5.37</v>
      </c>
      <c r="H12456">
        <f t="shared" si="194"/>
        <v>0.25999999999999979</v>
      </c>
      <c r="I12456" s="103">
        <f>AVERAGE(H$10:H12456)</f>
        <v>0.72671246083393626</v>
      </c>
      <c r="J12456" s="2"/>
    </row>
    <row r="12457" spans="1:10">
      <c r="A12457" s="4">
        <v>40854</v>
      </c>
      <c r="B12457">
        <v>2.04</v>
      </c>
      <c r="F12457" s="4">
        <v>35095</v>
      </c>
      <c r="G12457">
        <v>5.71</v>
      </c>
      <c r="H12457">
        <f t="shared" si="194"/>
        <v>-0.11000000000000032</v>
      </c>
      <c r="I12457" s="103">
        <f>AVERAGE(H$10:H12457)</f>
        <v>0.72664524421593868</v>
      </c>
      <c r="J12457" s="2"/>
    </row>
    <row r="12458" spans="1:10">
      <c r="A12458" s="4">
        <v>40855</v>
      </c>
      <c r="B12458">
        <v>2.1</v>
      </c>
      <c r="F12458" s="4">
        <v>35096</v>
      </c>
      <c r="G12458">
        <v>5.27</v>
      </c>
      <c r="H12458">
        <f t="shared" si="194"/>
        <v>0.36000000000000032</v>
      </c>
      <c r="I12458" s="103">
        <f>AVERAGE(H$10:H12458)</f>
        <v>0.72661579243312757</v>
      </c>
      <c r="J12458" s="2"/>
    </row>
    <row r="12459" spans="1:10">
      <c r="A12459" s="4">
        <v>40856</v>
      </c>
      <c r="B12459">
        <v>2</v>
      </c>
      <c r="F12459" s="4">
        <v>35097</v>
      </c>
      <c r="G12459">
        <v>5.23</v>
      </c>
      <c r="H12459">
        <f t="shared" si="194"/>
        <v>0.42999999999999972</v>
      </c>
      <c r="I12459" s="103">
        <f>AVERAGE(H$10:H12459)</f>
        <v>0.72659196787148639</v>
      </c>
      <c r="J12459" s="2"/>
    </row>
    <row r="12460" spans="1:10">
      <c r="A12460" s="4">
        <v>40857</v>
      </c>
      <c r="B12460">
        <v>2.04</v>
      </c>
      <c r="F12460" s="4">
        <v>35098</v>
      </c>
      <c r="G12460">
        <v>5.23</v>
      </c>
      <c r="H12460">
        <f t="shared" si="194"/>
        <v>0.42999999999999972</v>
      </c>
      <c r="I12460" s="103">
        <f>AVERAGE(H$10:H12460)</f>
        <v>0.72656814713677664</v>
      </c>
      <c r="J12460" s="2"/>
    </row>
    <row r="12461" spans="1:10">
      <c r="A12461" s="4">
        <v>40861</v>
      </c>
      <c r="B12461">
        <v>2.04</v>
      </c>
      <c r="F12461" s="4">
        <v>35099</v>
      </c>
      <c r="G12461">
        <v>5.23</v>
      </c>
      <c r="H12461">
        <f t="shared" si="194"/>
        <v>0.42999999999999972</v>
      </c>
      <c r="I12461" s="103">
        <f>AVERAGE(H$10:H12461)</f>
        <v>0.7265443302280763</v>
      </c>
      <c r="J12461" s="2"/>
    </row>
    <row r="12462" spans="1:10">
      <c r="A12462" s="4">
        <v>40862</v>
      </c>
      <c r="B12462">
        <v>2.06</v>
      </c>
      <c r="F12462" s="4">
        <v>35100</v>
      </c>
      <c r="G12462">
        <v>5.23</v>
      </c>
      <c r="H12462">
        <f t="shared" si="194"/>
        <v>0.46999999999999975</v>
      </c>
      <c r="I12462" s="103">
        <f>AVERAGE(H$10:H12462)</f>
        <v>0.72652372922187469</v>
      </c>
      <c r="J12462" s="2"/>
    </row>
    <row r="12463" spans="1:10">
      <c r="A12463" s="4">
        <v>40863</v>
      </c>
      <c r="B12463">
        <v>2.0099999999999998</v>
      </c>
      <c r="F12463" s="4">
        <v>35101</v>
      </c>
      <c r="G12463">
        <v>5.16</v>
      </c>
      <c r="H12463">
        <f t="shared" si="194"/>
        <v>0.51999999999999957</v>
      </c>
      <c r="I12463" s="103">
        <f>AVERAGE(H$10:H12463)</f>
        <v>0.72650714629837843</v>
      </c>
      <c r="J12463" s="2"/>
    </row>
    <row r="12464" spans="1:10">
      <c r="A12464" s="4">
        <v>40864</v>
      </c>
      <c r="B12464">
        <v>1.96</v>
      </c>
      <c r="F12464" s="4">
        <v>35102</v>
      </c>
      <c r="G12464">
        <v>5.13</v>
      </c>
      <c r="H12464">
        <f t="shared" si="194"/>
        <v>0.53000000000000025</v>
      </c>
      <c r="I12464" s="103">
        <f>AVERAGE(H$10:H12464)</f>
        <v>0.72649136892814181</v>
      </c>
      <c r="J12464" s="2"/>
    </row>
    <row r="12465" spans="1:10">
      <c r="A12465" s="4">
        <v>40865</v>
      </c>
      <c r="B12465">
        <v>2.0099999999999998</v>
      </c>
      <c r="F12465" s="4">
        <v>35103</v>
      </c>
      <c r="G12465">
        <v>5.18</v>
      </c>
      <c r="H12465">
        <f t="shared" si="194"/>
        <v>0.48000000000000043</v>
      </c>
      <c r="I12465" s="103">
        <f>AVERAGE(H$10:H12465)</f>
        <v>0.72647157996146483</v>
      </c>
      <c r="J12465" s="2"/>
    </row>
    <row r="12466" spans="1:10">
      <c r="A12466" s="4">
        <v>40868</v>
      </c>
      <c r="B12466">
        <v>1.97</v>
      </c>
      <c r="F12466" s="4">
        <v>35104</v>
      </c>
      <c r="G12466">
        <v>5.17</v>
      </c>
      <c r="H12466">
        <f t="shared" si="194"/>
        <v>0.49000000000000021</v>
      </c>
      <c r="I12466" s="103">
        <f>AVERAGE(H$10:H12466)</f>
        <v>0.72645259693345154</v>
      </c>
      <c r="J12466" s="2"/>
    </row>
    <row r="12467" spans="1:10">
      <c r="A12467" s="4">
        <v>40869</v>
      </c>
      <c r="B12467">
        <v>1.94</v>
      </c>
      <c r="F12467" s="4">
        <v>35105</v>
      </c>
      <c r="G12467">
        <v>5.17</v>
      </c>
      <c r="H12467">
        <f t="shared" si="194"/>
        <v>0.49000000000000021</v>
      </c>
      <c r="I12467" s="103">
        <f>AVERAGE(H$10:H12467)</f>
        <v>0.72643361695296238</v>
      </c>
      <c r="J12467" s="2"/>
    </row>
    <row r="12468" spans="1:10">
      <c r="A12468" s="4">
        <v>40870</v>
      </c>
      <c r="B12468">
        <v>1.89</v>
      </c>
      <c r="F12468" s="4">
        <v>35106</v>
      </c>
      <c r="G12468">
        <v>5.17</v>
      </c>
      <c r="H12468">
        <f t="shared" si="194"/>
        <v>0.49000000000000021</v>
      </c>
      <c r="I12468" s="103">
        <f>AVERAGE(H$10:H12468)</f>
        <v>0.72641464001926359</v>
      </c>
      <c r="J12468" s="2"/>
    </row>
    <row r="12469" spans="1:10">
      <c r="A12469" s="4">
        <v>40872</v>
      </c>
      <c r="B12469">
        <v>1.97</v>
      </c>
      <c r="F12469" s="4">
        <v>35107</v>
      </c>
      <c r="G12469">
        <v>5.12</v>
      </c>
      <c r="H12469">
        <f t="shared" si="194"/>
        <v>0.49000000000000021</v>
      </c>
      <c r="I12469" s="103">
        <f>AVERAGE(H$10:H12469)</f>
        <v>0.72639566613162154</v>
      </c>
      <c r="J12469" s="2"/>
    </row>
    <row r="12470" spans="1:10">
      <c r="A12470" s="4">
        <v>40875</v>
      </c>
      <c r="B12470">
        <v>1.97</v>
      </c>
      <c r="F12470" s="4">
        <v>35108</v>
      </c>
      <c r="G12470">
        <v>4.93</v>
      </c>
      <c r="H12470">
        <f t="shared" si="194"/>
        <v>0.65000000000000036</v>
      </c>
      <c r="I12470" s="103">
        <f>AVERAGE(H$10:H12470)</f>
        <v>0.72638953535029327</v>
      </c>
      <c r="J12470" s="2"/>
    </row>
    <row r="12471" spans="1:10">
      <c r="A12471" s="4">
        <v>40876</v>
      </c>
      <c r="B12471">
        <v>2</v>
      </c>
      <c r="F12471" s="4">
        <v>35109</v>
      </c>
      <c r="G12471">
        <v>4.92</v>
      </c>
      <c r="H12471">
        <f t="shared" si="194"/>
        <v>0.70000000000000018</v>
      </c>
      <c r="I12471" s="103">
        <f>AVERAGE(H$10:H12471)</f>
        <v>0.7263874177499603</v>
      </c>
      <c r="J12471" s="2"/>
    </row>
    <row r="12472" spans="1:10">
      <c r="A12472" s="4">
        <v>40877</v>
      </c>
      <c r="B12472">
        <v>2.08</v>
      </c>
      <c r="F12472" s="4">
        <v>35110</v>
      </c>
      <c r="G12472">
        <v>5.36</v>
      </c>
      <c r="H12472">
        <f t="shared" si="194"/>
        <v>0.33999999999999986</v>
      </c>
      <c r="I12472" s="103">
        <f>AVERAGE(H$10:H12472)</f>
        <v>0.72635641498836601</v>
      </c>
      <c r="J12472" s="2"/>
    </row>
    <row r="12473" spans="1:10">
      <c r="A12473" s="4">
        <v>40878</v>
      </c>
      <c r="B12473">
        <v>2.11</v>
      </c>
      <c r="F12473" s="4">
        <v>35111</v>
      </c>
      <c r="G12473">
        <v>5.13</v>
      </c>
      <c r="H12473">
        <f t="shared" si="194"/>
        <v>0.62999999999999989</v>
      </c>
      <c r="I12473" s="103">
        <f>AVERAGE(H$10:H12473)</f>
        <v>0.72634868421052667</v>
      </c>
      <c r="J12473" s="2"/>
    </row>
    <row r="12474" spans="1:10">
      <c r="A12474" s="4">
        <v>40879</v>
      </c>
      <c r="B12474">
        <v>2.0499999999999998</v>
      </c>
      <c r="F12474" s="4">
        <v>35112</v>
      </c>
      <c r="G12474">
        <v>5.13</v>
      </c>
      <c r="H12474">
        <f t="shared" si="194"/>
        <v>0.62999999999999989</v>
      </c>
      <c r="I12474" s="103">
        <f>AVERAGE(H$10:H12474)</f>
        <v>0.7263409546730849</v>
      </c>
      <c r="J12474" s="2"/>
    </row>
    <row r="12475" spans="1:10">
      <c r="A12475" s="4">
        <v>40882</v>
      </c>
      <c r="B12475">
        <v>2.04</v>
      </c>
      <c r="F12475" s="4">
        <v>35113</v>
      </c>
      <c r="G12475">
        <v>5.13</v>
      </c>
      <c r="H12475">
        <f t="shared" si="194"/>
        <v>0.62999999999999989</v>
      </c>
      <c r="I12475" s="103">
        <f>AVERAGE(H$10:H12475)</f>
        <v>0.72633322637574227</v>
      </c>
      <c r="J12475" s="2"/>
    </row>
    <row r="12476" spans="1:10">
      <c r="A12476" s="4">
        <v>40883</v>
      </c>
      <c r="B12476">
        <v>2.08</v>
      </c>
      <c r="F12476" s="4">
        <v>35114</v>
      </c>
      <c r="G12476">
        <v>5.13</v>
      </c>
      <c r="H12476">
        <f t="shared" si="194"/>
        <v>0.62999999999999989</v>
      </c>
      <c r="I12476" s="103">
        <f>AVERAGE(H$10:H12476)</f>
        <v>0.72632549931820023</v>
      </c>
      <c r="J12476" s="2"/>
    </row>
    <row r="12477" spans="1:10">
      <c r="A12477" s="4">
        <v>40884</v>
      </c>
      <c r="B12477">
        <v>2.02</v>
      </c>
      <c r="F12477" s="4">
        <v>35115</v>
      </c>
      <c r="G12477">
        <v>5.2</v>
      </c>
      <c r="H12477">
        <f t="shared" si="194"/>
        <v>0.80999999999999961</v>
      </c>
      <c r="I12477" s="103">
        <f>AVERAGE(H$10:H12477)</f>
        <v>0.72633221045877461</v>
      </c>
      <c r="J12477" s="2"/>
    </row>
    <row r="12478" spans="1:10">
      <c r="A12478" s="4">
        <v>40885</v>
      </c>
      <c r="B12478">
        <v>1.99</v>
      </c>
      <c r="F12478" s="4">
        <v>35116</v>
      </c>
      <c r="G12478">
        <v>5.0999999999999996</v>
      </c>
      <c r="H12478">
        <f t="shared" si="194"/>
        <v>0.88000000000000078</v>
      </c>
      <c r="I12478" s="103">
        <f>AVERAGE(H$10:H12478)</f>
        <v>0.72634453444542468</v>
      </c>
      <c r="J12478" s="2"/>
    </row>
    <row r="12479" spans="1:10">
      <c r="A12479" s="4">
        <v>40886</v>
      </c>
      <c r="B12479">
        <v>2.0699999999999998</v>
      </c>
      <c r="F12479" s="4">
        <v>35117</v>
      </c>
      <c r="G12479">
        <v>5.15</v>
      </c>
      <c r="H12479">
        <f t="shared" si="194"/>
        <v>0.76999999999999957</v>
      </c>
      <c r="I12479" s="103">
        <f>AVERAGE(H$10:H12479)</f>
        <v>0.72634803528468339</v>
      </c>
      <c r="J12479" s="2"/>
    </row>
    <row r="12480" spans="1:10">
      <c r="A12480" s="4">
        <v>40889</v>
      </c>
      <c r="B12480">
        <v>2.0299999999999998</v>
      </c>
      <c r="F12480" s="4">
        <v>35118</v>
      </c>
      <c r="G12480">
        <v>5.14</v>
      </c>
      <c r="H12480">
        <f t="shared" si="194"/>
        <v>0.83000000000000007</v>
      </c>
      <c r="I12480" s="103">
        <f>AVERAGE(H$10:H12480)</f>
        <v>0.72635634672440075</v>
      </c>
      <c r="J12480" s="2"/>
    </row>
    <row r="12481" spans="1:10">
      <c r="A12481" s="4">
        <v>40890</v>
      </c>
      <c r="B12481">
        <v>1.96</v>
      </c>
      <c r="F12481" s="4">
        <v>35119</v>
      </c>
      <c r="G12481">
        <v>5.14</v>
      </c>
      <c r="H12481">
        <f t="shared" si="194"/>
        <v>0.83000000000000007</v>
      </c>
      <c r="I12481" s="103">
        <f>AVERAGE(H$10:H12481)</f>
        <v>0.72636465683130225</v>
      </c>
      <c r="J12481" s="2"/>
    </row>
    <row r="12482" spans="1:10">
      <c r="A12482" s="4">
        <v>40891</v>
      </c>
      <c r="B12482">
        <v>1.92</v>
      </c>
      <c r="F12482" s="4">
        <v>35120</v>
      </c>
      <c r="G12482">
        <v>5.14</v>
      </c>
      <c r="H12482">
        <f t="shared" si="194"/>
        <v>0.83000000000000007</v>
      </c>
      <c r="I12482" s="103">
        <f>AVERAGE(H$10:H12482)</f>
        <v>0.72637296560570841</v>
      </c>
      <c r="J12482" s="2"/>
    </row>
    <row r="12483" spans="1:10">
      <c r="A12483" s="4">
        <v>40892</v>
      </c>
      <c r="B12483">
        <v>1.92</v>
      </c>
      <c r="F12483" s="4">
        <v>35121</v>
      </c>
      <c r="G12483">
        <v>5.19</v>
      </c>
      <c r="H12483">
        <f t="shared" si="194"/>
        <v>0.8199999999999994</v>
      </c>
      <c r="I12483" s="103">
        <f>AVERAGE(H$10:H12483)</f>
        <v>0.72638047138047146</v>
      </c>
      <c r="J12483" s="2"/>
    </row>
    <row r="12484" spans="1:10">
      <c r="A12484" s="4">
        <v>40893</v>
      </c>
      <c r="B12484">
        <v>1.86</v>
      </c>
      <c r="F12484" s="4">
        <v>35122</v>
      </c>
      <c r="G12484">
        <v>5.2</v>
      </c>
      <c r="H12484">
        <f t="shared" si="194"/>
        <v>0.85999999999999943</v>
      </c>
      <c r="I12484" s="103">
        <f>AVERAGE(H$10:H12484)</f>
        <v>0.72639118236472955</v>
      </c>
      <c r="J12484" s="2"/>
    </row>
    <row r="12485" spans="1:10">
      <c r="A12485" s="4">
        <v>40896</v>
      </c>
      <c r="B12485">
        <v>1.82</v>
      </c>
      <c r="F12485" s="4">
        <v>35123</v>
      </c>
      <c r="G12485">
        <v>6.18</v>
      </c>
      <c r="H12485">
        <f t="shared" si="194"/>
        <v>-6.9999999999999396E-2</v>
      </c>
      <c r="I12485" s="103">
        <f>AVERAGE(H$10:H12485)</f>
        <v>0.72632734850913772</v>
      </c>
      <c r="J12485" s="2"/>
    </row>
    <row r="12486" spans="1:10">
      <c r="A12486" s="4">
        <v>40897</v>
      </c>
      <c r="B12486">
        <v>1.94</v>
      </c>
      <c r="F12486" s="4">
        <v>35124</v>
      </c>
      <c r="G12486">
        <v>6.05</v>
      </c>
      <c r="H12486">
        <f t="shared" si="194"/>
        <v>8.0000000000000071E-2</v>
      </c>
      <c r="I12486" s="103">
        <f>AVERAGE(H$10:H12486)</f>
        <v>0.72627554700649211</v>
      </c>
      <c r="J12486" s="2"/>
    </row>
    <row r="12487" spans="1:10">
      <c r="A12487" s="4">
        <v>40898</v>
      </c>
      <c r="B12487">
        <v>1.98</v>
      </c>
      <c r="F12487" s="4">
        <v>35125</v>
      </c>
      <c r="G12487">
        <v>5.81</v>
      </c>
      <c r="H12487">
        <f t="shared" si="194"/>
        <v>0.1800000000000006</v>
      </c>
      <c r="I12487" s="103">
        <f>AVERAGE(H$10:H12487)</f>
        <v>0.72623176791152444</v>
      </c>
      <c r="J12487" s="2"/>
    </row>
    <row r="12488" spans="1:10">
      <c r="A12488" s="4">
        <v>40899</v>
      </c>
      <c r="B12488">
        <v>1.97</v>
      </c>
      <c r="F12488" s="4">
        <v>35126</v>
      </c>
      <c r="G12488">
        <v>5.81</v>
      </c>
      <c r="H12488">
        <f t="shared" si="194"/>
        <v>0.1800000000000006</v>
      </c>
      <c r="I12488" s="103">
        <f>AVERAGE(H$10:H12488)</f>
        <v>0.72618799583299964</v>
      </c>
      <c r="J12488" s="2"/>
    </row>
    <row r="12489" spans="1:10">
      <c r="A12489" s="4">
        <v>40900</v>
      </c>
      <c r="B12489">
        <v>2.0299999999999998</v>
      </c>
      <c r="F12489" s="4">
        <v>35127</v>
      </c>
      <c r="G12489">
        <v>5.81</v>
      </c>
      <c r="H12489">
        <f t="shared" si="194"/>
        <v>0.1800000000000006</v>
      </c>
      <c r="I12489" s="103">
        <f>AVERAGE(H$10:H12489)</f>
        <v>0.72614423076923096</v>
      </c>
      <c r="J12489" s="2"/>
    </row>
    <row r="12490" spans="1:10">
      <c r="A12490" s="4">
        <v>40904</v>
      </c>
      <c r="B12490">
        <v>2.02</v>
      </c>
      <c r="F12490" s="4">
        <v>35128</v>
      </c>
      <c r="G12490">
        <v>5.33</v>
      </c>
      <c r="H12490">
        <f t="shared" ref="H12490:H12553" si="195">IFERROR(((VLOOKUP(F12490,$A$9:$B$14200,2,FALSE))-G12490),H12489)</f>
        <v>0.58999999999999986</v>
      </c>
      <c r="I12490" s="103">
        <f>AVERAGE(H$10:H12490)</f>
        <v>0.72613332265042885</v>
      </c>
      <c r="J12490" s="2"/>
    </row>
    <row r="12491" spans="1:10">
      <c r="A12491" s="4">
        <v>40905</v>
      </c>
      <c r="B12491">
        <v>1.93</v>
      </c>
      <c r="F12491" s="4">
        <v>35129</v>
      </c>
      <c r="G12491">
        <v>5.13</v>
      </c>
      <c r="H12491">
        <f t="shared" si="195"/>
        <v>0.83000000000000007</v>
      </c>
      <c r="I12491" s="103">
        <f>AVERAGE(H$10:H12491)</f>
        <v>0.72614164396731318</v>
      </c>
      <c r="J12491" s="2"/>
    </row>
    <row r="12492" spans="1:10">
      <c r="A12492" s="4">
        <v>40906</v>
      </c>
      <c r="B12492">
        <v>1.91</v>
      </c>
      <c r="F12492" s="4">
        <v>35130</v>
      </c>
      <c r="G12492">
        <v>5.08</v>
      </c>
      <c r="H12492">
        <f t="shared" si="195"/>
        <v>0.96999999999999975</v>
      </c>
      <c r="I12492" s="103">
        <f>AVERAGE(H$10:H12492)</f>
        <v>0.72616117920371726</v>
      </c>
      <c r="J12492" s="2"/>
    </row>
    <row r="12493" spans="1:10">
      <c r="A12493" s="4">
        <v>40907</v>
      </c>
      <c r="B12493">
        <v>1.89</v>
      </c>
      <c r="C12493" s="12" t="s">
        <v>110</v>
      </c>
      <c r="D12493" s="23">
        <f>AVERAGE(B12432:B12493)/100</f>
        <v>2.044677419354838E-2</v>
      </c>
      <c r="F12493" s="4">
        <v>35131</v>
      </c>
      <c r="G12493">
        <v>5.21</v>
      </c>
      <c r="H12493">
        <f t="shared" si="195"/>
        <v>0.86000000000000032</v>
      </c>
      <c r="I12493" s="103">
        <f>AVERAGE(H$10:H12493)</f>
        <v>0.72617190003204124</v>
      </c>
      <c r="J12493" s="2"/>
    </row>
    <row r="12494" spans="1:10">
      <c r="A12494" s="4">
        <v>40911</v>
      </c>
      <c r="B12494">
        <v>1.97</v>
      </c>
      <c r="F12494" s="4">
        <v>35132</v>
      </c>
      <c r="G12494">
        <v>5.16</v>
      </c>
      <c r="H12494">
        <f t="shared" si="195"/>
        <v>1.25</v>
      </c>
      <c r="I12494" s="103">
        <f>AVERAGE(H$10:H12494)</f>
        <v>0.72621385662795379</v>
      </c>
      <c r="J12494" s="2"/>
    </row>
    <row r="12495" spans="1:10">
      <c r="A12495" s="4">
        <v>40912</v>
      </c>
      <c r="B12495">
        <v>2</v>
      </c>
      <c r="F12495" s="4">
        <v>35133</v>
      </c>
      <c r="G12495">
        <v>5.16</v>
      </c>
      <c r="H12495">
        <f t="shared" si="195"/>
        <v>1.25</v>
      </c>
      <c r="I12495" s="103">
        <f>AVERAGE(H$10:H12495)</f>
        <v>0.72625580650328392</v>
      </c>
      <c r="J12495" s="2"/>
    </row>
    <row r="12496" spans="1:10">
      <c r="A12496" s="4">
        <v>40913</v>
      </c>
      <c r="B12496">
        <v>2.02</v>
      </c>
      <c r="F12496" s="4">
        <v>35134</v>
      </c>
      <c r="G12496">
        <v>5.16</v>
      </c>
      <c r="H12496">
        <f t="shared" si="195"/>
        <v>1.25</v>
      </c>
      <c r="I12496" s="103">
        <f>AVERAGE(H$10:H12496)</f>
        <v>0.72629774965964622</v>
      </c>
      <c r="J12496" s="2"/>
    </row>
    <row r="12497" spans="1:10">
      <c r="A12497" s="4">
        <v>40914</v>
      </c>
      <c r="B12497">
        <v>1.98</v>
      </c>
      <c r="F12497" s="4">
        <v>35135</v>
      </c>
      <c r="G12497">
        <v>5.25</v>
      </c>
      <c r="H12497">
        <f t="shared" si="195"/>
        <v>1.08</v>
      </c>
      <c r="I12497" s="103">
        <f>AVERAGE(H$10:H12497)</f>
        <v>0.7263260730301091</v>
      </c>
      <c r="J12497" s="2"/>
    </row>
    <row r="12498" spans="1:10">
      <c r="A12498" s="4">
        <v>40917</v>
      </c>
      <c r="B12498">
        <v>1.98</v>
      </c>
      <c r="F12498" s="4">
        <v>35136</v>
      </c>
      <c r="G12498">
        <v>5.25</v>
      </c>
      <c r="H12498">
        <f t="shared" si="195"/>
        <v>1.1100000000000003</v>
      </c>
      <c r="I12498" s="103">
        <f>AVERAGE(H$10:H12498)</f>
        <v>0.72635679397870145</v>
      </c>
      <c r="J12498" s="2"/>
    </row>
    <row r="12499" spans="1:10">
      <c r="A12499" s="4">
        <v>40918</v>
      </c>
      <c r="B12499">
        <v>2</v>
      </c>
      <c r="F12499" s="4">
        <v>35137</v>
      </c>
      <c r="G12499">
        <v>5.49</v>
      </c>
      <c r="H12499">
        <f t="shared" si="195"/>
        <v>0.85999999999999943</v>
      </c>
      <c r="I12499" s="103">
        <f>AVERAGE(H$10:H12499)</f>
        <v>0.7263674939951964</v>
      </c>
      <c r="J12499" s="2"/>
    </row>
    <row r="12500" spans="1:10">
      <c r="A12500" s="4">
        <v>40919</v>
      </c>
      <c r="B12500">
        <v>1.93</v>
      </c>
      <c r="F12500" s="4">
        <v>35138</v>
      </c>
      <c r="G12500">
        <v>5.56</v>
      </c>
      <c r="H12500">
        <f t="shared" si="195"/>
        <v>0.80000000000000071</v>
      </c>
      <c r="I12500" s="103">
        <f>AVERAGE(H$10:H12500)</f>
        <v>0.72637338883996505</v>
      </c>
      <c r="J12500" s="2"/>
    </row>
    <row r="12501" spans="1:10">
      <c r="A12501" s="4">
        <v>40920</v>
      </c>
      <c r="B12501">
        <v>1.94</v>
      </c>
      <c r="F12501" s="4">
        <v>35139</v>
      </c>
      <c r="G12501">
        <v>5.42</v>
      </c>
      <c r="H12501">
        <f t="shared" si="195"/>
        <v>1.04</v>
      </c>
      <c r="I12501" s="103">
        <f>AVERAGE(H$10:H12501)</f>
        <v>0.72639849503682385</v>
      </c>
      <c r="J12501" s="2"/>
    </row>
    <row r="12502" spans="1:10">
      <c r="A12502" s="4">
        <v>40921</v>
      </c>
      <c r="B12502">
        <v>1.89</v>
      </c>
      <c r="F12502" s="4">
        <v>35140</v>
      </c>
      <c r="G12502">
        <v>5.42</v>
      </c>
      <c r="H12502">
        <f t="shared" si="195"/>
        <v>1.04</v>
      </c>
      <c r="I12502" s="103">
        <f>AVERAGE(H$10:H12502)</f>
        <v>0.7264235972144405</v>
      </c>
      <c r="J12502" s="2"/>
    </row>
    <row r="12503" spans="1:10">
      <c r="A12503" s="4">
        <v>40925</v>
      </c>
      <c r="B12503">
        <v>1.87</v>
      </c>
      <c r="F12503" s="4">
        <v>35141</v>
      </c>
      <c r="G12503">
        <v>5.42</v>
      </c>
      <c r="H12503">
        <f t="shared" si="195"/>
        <v>1.04</v>
      </c>
      <c r="I12503" s="103">
        <f>AVERAGE(H$10:H12503)</f>
        <v>0.72644869537377987</v>
      </c>
      <c r="J12503" s="2"/>
    </row>
    <row r="12504" spans="1:10">
      <c r="A12504" s="4">
        <v>40926</v>
      </c>
      <c r="B12504">
        <v>1.92</v>
      </c>
      <c r="F12504" s="4">
        <v>35142</v>
      </c>
      <c r="G12504">
        <v>5.27</v>
      </c>
      <c r="H12504">
        <f t="shared" si="195"/>
        <v>1.1600000000000001</v>
      </c>
      <c r="I12504" s="103">
        <f>AVERAGE(H$10:H12504)</f>
        <v>0.72648339335734335</v>
      </c>
      <c r="J12504" s="2"/>
    </row>
    <row r="12505" spans="1:10">
      <c r="A12505" s="4">
        <v>40927</v>
      </c>
      <c r="B12505">
        <v>2.0099999999999998</v>
      </c>
      <c r="F12505" s="4">
        <v>35143</v>
      </c>
      <c r="G12505">
        <v>5.2</v>
      </c>
      <c r="H12505">
        <f t="shared" si="195"/>
        <v>1.21</v>
      </c>
      <c r="I12505" s="103">
        <f>AVERAGE(H$10:H12505)</f>
        <v>0.72652208706786203</v>
      </c>
      <c r="J12505" s="2"/>
    </row>
    <row r="12506" spans="1:10">
      <c r="A12506" s="4">
        <v>40928</v>
      </c>
      <c r="B12506">
        <v>2.0499999999999998</v>
      </c>
      <c r="F12506" s="4">
        <v>35144</v>
      </c>
      <c r="G12506">
        <v>5.21</v>
      </c>
      <c r="H12506">
        <f t="shared" si="195"/>
        <v>1.1299999999999999</v>
      </c>
      <c r="I12506" s="103">
        <f>AVERAGE(H$10:H12506)</f>
        <v>0.72655437304953219</v>
      </c>
      <c r="J12506" s="2"/>
    </row>
    <row r="12507" spans="1:10">
      <c r="A12507" s="4">
        <v>40931</v>
      </c>
      <c r="B12507">
        <v>2.09</v>
      </c>
      <c r="F12507" s="4">
        <v>35145</v>
      </c>
      <c r="G12507">
        <v>5.21</v>
      </c>
      <c r="H12507">
        <f t="shared" si="195"/>
        <v>1.0700000000000003</v>
      </c>
      <c r="I12507" s="103">
        <f>AVERAGE(H$10:H12507)</f>
        <v>0.7265818530964957</v>
      </c>
      <c r="J12507" s="2"/>
    </row>
    <row r="12508" spans="1:10">
      <c r="A12508" s="4">
        <v>40932</v>
      </c>
      <c r="B12508">
        <v>2.08</v>
      </c>
      <c r="F12508" s="4">
        <v>35146</v>
      </c>
      <c r="G12508">
        <v>5.17</v>
      </c>
      <c r="H12508">
        <f t="shared" si="195"/>
        <v>1.1500000000000004</v>
      </c>
      <c r="I12508" s="103">
        <f>AVERAGE(H$10:H12508)</f>
        <v>0.72661572925834095</v>
      </c>
      <c r="J12508" s="2"/>
    </row>
    <row r="12509" spans="1:10">
      <c r="A12509" s="4">
        <v>40933</v>
      </c>
      <c r="B12509">
        <v>2.0099999999999998</v>
      </c>
      <c r="F12509" s="4">
        <v>35147</v>
      </c>
      <c r="G12509">
        <v>5.17</v>
      </c>
      <c r="H12509">
        <f t="shared" si="195"/>
        <v>1.1500000000000004</v>
      </c>
      <c r="I12509" s="103">
        <f>AVERAGE(H$10:H12509)</f>
        <v>0.72664960000000023</v>
      </c>
      <c r="J12509" s="2"/>
    </row>
    <row r="12510" spans="1:10">
      <c r="A12510" s="4">
        <v>40934</v>
      </c>
      <c r="B12510">
        <v>1.96</v>
      </c>
      <c r="F12510" s="4">
        <v>35148</v>
      </c>
      <c r="G12510">
        <v>5.17</v>
      </c>
      <c r="H12510">
        <f t="shared" si="195"/>
        <v>1.1500000000000004</v>
      </c>
      <c r="I12510" s="103">
        <f>AVERAGE(H$10:H12510)</f>
        <v>0.72668346532277439</v>
      </c>
      <c r="J12510" s="2"/>
    </row>
    <row r="12511" spans="1:10">
      <c r="A12511" s="4">
        <v>40935</v>
      </c>
      <c r="B12511">
        <v>1.93</v>
      </c>
      <c r="F12511" s="4">
        <v>35149</v>
      </c>
      <c r="G12511">
        <v>5.29</v>
      </c>
      <c r="H12511">
        <f t="shared" si="195"/>
        <v>0.96999999999999975</v>
      </c>
      <c r="I12511" s="103">
        <f>AVERAGE(H$10:H12511)</f>
        <v>0.72670292753159504</v>
      </c>
      <c r="J12511" s="2"/>
    </row>
    <row r="12512" spans="1:10">
      <c r="A12512" s="4">
        <v>40938</v>
      </c>
      <c r="B12512">
        <v>1.87</v>
      </c>
      <c r="F12512" s="4">
        <v>35150</v>
      </c>
      <c r="G12512">
        <v>5.23</v>
      </c>
      <c r="H12512">
        <f t="shared" si="195"/>
        <v>1.0199999999999996</v>
      </c>
      <c r="I12512" s="103">
        <f>AVERAGE(H$10:H12512)</f>
        <v>0.72672638566743997</v>
      </c>
      <c r="J12512" s="2"/>
    </row>
    <row r="12513" spans="1:10">
      <c r="A12513" s="4">
        <v>40939</v>
      </c>
      <c r="B12513">
        <v>1.83</v>
      </c>
      <c r="F12513" s="4">
        <v>35151</v>
      </c>
      <c r="G12513">
        <v>5.29</v>
      </c>
      <c r="H12513">
        <f t="shared" si="195"/>
        <v>1.0499999999999998</v>
      </c>
      <c r="I12513" s="103">
        <f>AVERAGE(H$10:H12513)</f>
        <v>0.72675223928342936</v>
      </c>
      <c r="J12513" s="2"/>
    </row>
    <row r="12514" spans="1:10">
      <c r="A12514" s="4">
        <v>40940</v>
      </c>
      <c r="B12514">
        <v>1.87</v>
      </c>
      <c r="F12514" s="4">
        <v>35152</v>
      </c>
      <c r="G12514">
        <v>5.31</v>
      </c>
      <c r="H12514">
        <f t="shared" si="195"/>
        <v>1.1000000000000005</v>
      </c>
      <c r="I12514" s="103">
        <f>AVERAGE(H$10:H12514)</f>
        <v>0.72678208716513404</v>
      </c>
      <c r="J12514" s="2"/>
    </row>
    <row r="12515" spans="1:10">
      <c r="A12515" s="4">
        <v>40941</v>
      </c>
      <c r="B12515">
        <v>1.86</v>
      </c>
      <c r="F12515" s="4">
        <v>35153</v>
      </c>
      <c r="G12515">
        <v>5.25</v>
      </c>
      <c r="H12515">
        <f t="shared" si="195"/>
        <v>1.0899999999999999</v>
      </c>
      <c r="I12515" s="103">
        <f>AVERAGE(H$10:H12515)</f>
        <v>0.72681113065728464</v>
      </c>
      <c r="J12515" s="2"/>
    </row>
    <row r="12516" spans="1:10">
      <c r="A12516" s="4">
        <v>40942</v>
      </c>
      <c r="B12516">
        <v>1.97</v>
      </c>
      <c r="F12516" s="4">
        <v>35154</v>
      </c>
      <c r="G12516">
        <v>5.25</v>
      </c>
      <c r="H12516">
        <f t="shared" si="195"/>
        <v>1.0899999999999999</v>
      </c>
      <c r="I12516" s="103">
        <f>AVERAGE(H$10:H12516)</f>
        <v>0.72684016950507735</v>
      </c>
      <c r="J12516" s="2"/>
    </row>
    <row r="12517" spans="1:10">
      <c r="A12517" s="4">
        <v>40945</v>
      </c>
      <c r="B12517">
        <v>1.93</v>
      </c>
      <c r="F12517" s="4">
        <v>35155</v>
      </c>
      <c r="G12517">
        <v>5.25</v>
      </c>
      <c r="H12517">
        <f t="shared" si="195"/>
        <v>1.0899999999999999</v>
      </c>
      <c r="I12517" s="103">
        <f>AVERAGE(H$10:H12517)</f>
        <v>0.72686920370962604</v>
      </c>
      <c r="J12517" s="2"/>
    </row>
    <row r="12518" spans="1:10">
      <c r="A12518" s="4">
        <v>40946</v>
      </c>
      <c r="B12518">
        <v>2</v>
      </c>
      <c r="F12518" s="4">
        <v>35156</v>
      </c>
      <c r="G12518">
        <v>5.53</v>
      </c>
      <c r="H12518">
        <f t="shared" si="195"/>
        <v>0.77999999999999936</v>
      </c>
      <c r="I12518" s="103">
        <f>AVERAGE(H$10:H12518)</f>
        <v>0.7268734511151973</v>
      </c>
      <c r="J12518" s="2"/>
    </row>
    <row r="12519" spans="1:10">
      <c r="A12519" s="4">
        <v>40947</v>
      </c>
      <c r="B12519">
        <v>2.0099999999999998</v>
      </c>
      <c r="F12519" s="4">
        <v>35157</v>
      </c>
      <c r="G12519">
        <v>5.29</v>
      </c>
      <c r="H12519">
        <f t="shared" si="195"/>
        <v>0.96</v>
      </c>
      <c r="I12519" s="103">
        <f>AVERAGE(H$10:H12519)</f>
        <v>0.72689208633093538</v>
      </c>
      <c r="J12519" s="2"/>
    </row>
    <row r="12520" spans="1:10">
      <c r="A12520" s="4">
        <v>40948</v>
      </c>
      <c r="B12520">
        <v>2.04</v>
      </c>
      <c r="F12520" s="4">
        <v>35158</v>
      </c>
      <c r="G12520">
        <v>5.25</v>
      </c>
      <c r="H12520">
        <f t="shared" si="195"/>
        <v>1.0199999999999996</v>
      </c>
      <c r="I12520" s="103">
        <f>AVERAGE(H$10:H12520)</f>
        <v>0.72691551434737445</v>
      </c>
      <c r="J12520" s="2"/>
    </row>
    <row r="12521" spans="1:10">
      <c r="A12521" s="4">
        <v>40949</v>
      </c>
      <c r="B12521">
        <v>1.96</v>
      </c>
      <c r="F12521" s="4">
        <v>35159</v>
      </c>
      <c r="G12521">
        <v>5.25</v>
      </c>
      <c r="H12521">
        <f t="shared" si="195"/>
        <v>1.08</v>
      </c>
      <c r="I12521" s="103">
        <f>AVERAGE(H$10:H12521)</f>
        <v>0.7269437340153454</v>
      </c>
      <c r="J12521" s="2"/>
    </row>
    <row r="12522" spans="1:10">
      <c r="A12522" s="4">
        <v>40952</v>
      </c>
      <c r="B12522">
        <v>1.99</v>
      </c>
      <c r="F12522" s="4">
        <v>35160</v>
      </c>
      <c r="G12522">
        <v>4.8899999999999997</v>
      </c>
      <c r="H12522">
        <f t="shared" si="195"/>
        <v>1.6800000000000006</v>
      </c>
      <c r="I12522" s="103">
        <f>AVERAGE(H$10:H12522)</f>
        <v>0.72701989930472333</v>
      </c>
      <c r="J12522" s="2"/>
    </row>
    <row r="12523" spans="1:10">
      <c r="A12523" s="4">
        <v>40953</v>
      </c>
      <c r="B12523">
        <v>1.92</v>
      </c>
      <c r="F12523" s="4">
        <v>35161</v>
      </c>
      <c r="G12523">
        <v>4.8899999999999997</v>
      </c>
      <c r="H12523">
        <f t="shared" si="195"/>
        <v>1.6800000000000006</v>
      </c>
      <c r="I12523" s="103">
        <f>AVERAGE(H$10:H12523)</f>
        <v>0.72709605242128839</v>
      </c>
      <c r="J12523" s="2"/>
    </row>
    <row r="12524" spans="1:10">
      <c r="A12524" s="4">
        <v>40954</v>
      </c>
      <c r="B12524">
        <v>1.93</v>
      </c>
      <c r="F12524" s="4">
        <v>35162</v>
      </c>
      <c r="G12524">
        <v>4.8899999999999997</v>
      </c>
      <c r="H12524">
        <f t="shared" si="195"/>
        <v>1.6800000000000006</v>
      </c>
      <c r="I12524" s="103">
        <f>AVERAGE(H$10:H12524)</f>
        <v>0.72717219336795869</v>
      </c>
      <c r="J12524" s="2"/>
    </row>
    <row r="12525" spans="1:10">
      <c r="A12525" s="4">
        <v>40955</v>
      </c>
      <c r="B12525">
        <v>1.99</v>
      </c>
      <c r="F12525" s="4">
        <v>35163</v>
      </c>
      <c r="G12525">
        <v>5.14</v>
      </c>
      <c r="H12525">
        <f t="shared" si="195"/>
        <v>1.4900000000000002</v>
      </c>
      <c r="I12525" s="103">
        <f>AVERAGE(H$10:H12525)</f>
        <v>0.72723314157877939</v>
      </c>
      <c r="J12525" s="2"/>
    </row>
    <row r="12526" spans="1:10">
      <c r="A12526" s="4">
        <v>40956</v>
      </c>
      <c r="B12526">
        <v>2.0099999999999998</v>
      </c>
      <c r="F12526" s="4">
        <v>35164</v>
      </c>
      <c r="G12526">
        <v>5.07</v>
      </c>
      <c r="H12526">
        <f t="shared" si="195"/>
        <v>1.4899999999999993</v>
      </c>
      <c r="I12526" s="103">
        <f>AVERAGE(H$10:H12526)</f>
        <v>0.72729408005113072</v>
      </c>
      <c r="J12526" s="2"/>
    </row>
    <row r="12527" spans="1:10">
      <c r="A12527" s="4">
        <v>40960</v>
      </c>
      <c r="B12527">
        <v>2.0499999999999998</v>
      </c>
      <c r="F12527" s="4">
        <v>35165</v>
      </c>
      <c r="G12527">
        <v>5.46</v>
      </c>
      <c r="H12527">
        <f t="shared" si="195"/>
        <v>1.17</v>
      </c>
      <c r="I12527" s="103">
        <f>AVERAGE(H$10:H12527)</f>
        <v>0.72732944559833856</v>
      </c>
      <c r="J12527" s="2"/>
    </row>
    <row r="12528" spans="1:10">
      <c r="A12528" s="4">
        <v>40961</v>
      </c>
      <c r="B12528">
        <v>2.0099999999999998</v>
      </c>
      <c r="F12528" s="4">
        <v>35166</v>
      </c>
      <c r="G12528">
        <v>5.33</v>
      </c>
      <c r="H12528">
        <f t="shared" si="195"/>
        <v>1.3499999999999996</v>
      </c>
      <c r="I12528" s="103">
        <f>AVERAGE(H$10:H12528)</f>
        <v>0.72737918364086618</v>
      </c>
      <c r="J12528" s="2"/>
    </row>
    <row r="12529" spans="1:10">
      <c r="A12529" s="4">
        <v>40962</v>
      </c>
      <c r="B12529">
        <v>1.99</v>
      </c>
      <c r="F12529" s="4">
        <v>35167</v>
      </c>
      <c r="G12529">
        <v>5.22</v>
      </c>
      <c r="H12529">
        <f t="shared" si="195"/>
        <v>1.2999999999999998</v>
      </c>
      <c r="I12529" s="103">
        <f>AVERAGE(H$10:H12529)</f>
        <v>0.72742492012779569</v>
      </c>
      <c r="J12529" s="2"/>
    </row>
    <row r="12530" spans="1:10">
      <c r="A12530" s="4">
        <v>40963</v>
      </c>
      <c r="B12530">
        <v>1.98</v>
      </c>
      <c r="F12530" s="4">
        <v>35168</v>
      </c>
      <c r="G12530">
        <v>5.22</v>
      </c>
      <c r="H12530">
        <f t="shared" si="195"/>
        <v>1.2999999999999998</v>
      </c>
      <c r="I12530" s="103">
        <f>AVERAGE(H$10:H12530)</f>
        <v>0.72747064930916072</v>
      </c>
      <c r="J12530" s="2"/>
    </row>
    <row r="12531" spans="1:10">
      <c r="A12531" s="4">
        <v>40966</v>
      </c>
      <c r="B12531">
        <v>1.92</v>
      </c>
      <c r="F12531" s="4">
        <v>35169</v>
      </c>
      <c r="G12531">
        <v>5.22</v>
      </c>
      <c r="H12531">
        <f t="shared" si="195"/>
        <v>1.2999999999999998</v>
      </c>
      <c r="I12531" s="103">
        <f>AVERAGE(H$10:H12531)</f>
        <v>0.72751637118671142</v>
      </c>
      <c r="J12531" s="2"/>
    </row>
    <row r="12532" spans="1:10">
      <c r="A12532" s="4">
        <v>40967</v>
      </c>
      <c r="B12532">
        <v>1.94</v>
      </c>
      <c r="F12532" s="4">
        <v>35170</v>
      </c>
      <c r="G12532">
        <v>5.33</v>
      </c>
      <c r="H12532">
        <f t="shared" si="195"/>
        <v>1.1399999999999997</v>
      </c>
      <c r="I12532" s="103">
        <f>AVERAGE(H$10:H12532)</f>
        <v>0.72754930927094152</v>
      </c>
      <c r="J12532" s="2"/>
    </row>
    <row r="12533" spans="1:10">
      <c r="A12533" s="4">
        <v>40968</v>
      </c>
      <c r="B12533">
        <v>1.98</v>
      </c>
      <c r="F12533" s="4">
        <v>35171</v>
      </c>
      <c r="G12533">
        <v>5.17</v>
      </c>
      <c r="H12533">
        <f t="shared" si="195"/>
        <v>1.3100000000000005</v>
      </c>
      <c r="I12533" s="103">
        <f>AVERAGE(H$10:H12533)</f>
        <v>0.72759581603321621</v>
      </c>
      <c r="J12533" s="2"/>
    </row>
    <row r="12534" spans="1:10">
      <c r="A12534" s="4">
        <v>40969</v>
      </c>
      <c r="B12534">
        <v>2.0299999999999998</v>
      </c>
      <c r="F12534" s="4">
        <v>35172</v>
      </c>
      <c r="G12534">
        <v>5.17</v>
      </c>
      <c r="H12534">
        <f t="shared" si="195"/>
        <v>1.3499999999999996</v>
      </c>
      <c r="I12534" s="103">
        <f>AVERAGE(H$10:H12534)</f>
        <v>0.72764550898203595</v>
      </c>
      <c r="J12534" s="2"/>
    </row>
    <row r="12535" spans="1:10">
      <c r="A12535" s="4">
        <v>40970</v>
      </c>
      <c r="B12535">
        <v>1.99</v>
      </c>
      <c r="F12535" s="4">
        <v>35173</v>
      </c>
      <c r="G12535">
        <v>5.19</v>
      </c>
      <c r="H12535">
        <f t="shared" si="195"/>
        <v>1.3899999999999997</v>
      </c>
      <c r="I12535" s="103">
        <f>AVERAGE(H$10:H12535)</f>
        <v>0.72769838735430303</v>
      </c>
      <c r="J12535" s="2"/>
    </row>
    <row r="12536" spans="1:10">
      <c r="A12536" s="4">
        <v>40973</v>
      </c>
      <c r="B12536">
        <v>2</v>
      </c>
      <c r="F12536" s="4">
        <v>35174</v>
      </c>
      <c r="G12536">
        <v>5.0999999999999996</v>
      </c>
      <c r="H12536">
        <f t="shared" si="195"/>
        <v>1.4300000000000006</v>
      </c>
      <c r="I12536" s="103">
        <f>AVERAGE(H$10:H12536)</f>
        <v>0.72775445038716369</v>
      </c>
      <c r="J12536" s="2"/>
    </row>
    <row r="12537" spans="1:10">
      <c r="A12537" s="4">
        <v>40974</v>
      </c>
      <c r="B12537">
        <v>1.96</v>
      </c>
      <c r="F12537" s="4">
        <v>35175</v>
      </c>
      <c r="G12537">
        <v>5.0999999999999996</v>
      </c>
      <c r="H12537">
        <f t="shared" si="195"/>
        <v>1.4300000000000006</v>
      </c>
      <c r="I12537" s="103">
        <f>AVERAGE(H$10:H12537)</f>
        <v>0.7278105044699873</v>
      </c>
      <c r="J12537" s="2"/>
    </row>
    <row r="12538" spans="1:10">
      <c r="A12538" s="4">
        <v>40975</v>
      </c>
      <c r="B12538">
        <v>1.98</v>
      </c>
      <c r="F12538" s="4">
        <v>35176</v>
      </c>
      <c r="G12538">
        <v>5.0999999999999996</v>
      </c>
      <c r="H12538">
        <f t="shared" si="195"/>
        <v>1.4300000000000006</v>
      </c>
      <c r="I12538" s="103">
        <f>AVERAGE(H$10:H12538)</f>
        <v>0.72786654960491659</v>
      </c>
      <c r="J12538" s="2"/>
    </row>
    <row r="12539" spans="1:10">
      <c r="A12539" s="4">
        <v>40976</v>
      </c>
      <c r="B12539">
        <v>2.0299999999999998</v>
      </c>
      <c r="F12539" s="4">
        <v>35177</v>
      </c>
      <c r="G12539">
        <v>5.23</v>
      </c>
      <c r="H12539">
        <f t="shared" si="195"/>
        <v>1.25</v>
      </c>
      <c r="I12539" s="103">
        <f>AVERAGE(H$10:H12539)</f>
        <v>0.72790822027134883</v>
      </c>
      <c r="J12539" s="2"/>
    </row>
    <row r="12540" spans="1:10">
      <c r="A12540" s="4">
        <v>40977</v>
      </c>
      <c r="B12540">
        <v>2.04</v>
      </c>
      <c r="F12540" s="4">
        <v>35178</v>
      </c>
      <c r="G12540">
        <v>5.38</v>
      </c>
      <c r="H12540">
        <f t="shared" si="195"/>
        <v>1.1399999999999997</v>
      </c>
      <c r="I12540" s="103">
        <f>AVERAGE(H$10:H12540)</f>
        <v>0.7279411060569787</v>
      </c>
      <c r="J12540" s="2"/>
    </row>
    <row r="12541" spans="1:10">
      <c r="A12541" s="4">
        <v>40980</v>
      </c>
      <c r="B12541">
        <v>2.04</v>
      </c>
      <c r="F12541" s="4">
        <v>35179</v>
      </c>
      <c r="G12541">
        <v>5.57</v>
      </c>
      <c r="H12541">
        <f t="shared" si="195"/>
        <v>1</v>
      </c>
      <c r="I12541" s="103">
        <f>AVERAGE(H$10:H12541)</f>
        <v>0.72796281519310568</v>
      </c>
      <c r="J12541" s="2"/>
    </row>
    <row r="12542" spans="1:10">
      <c r="A12542" s="4">
        <v>40981</v>
      </c>
      <c r="B12542">
        <v>2.14</v>
      </c>
      <c r="F12542" s="4">
        <v>35180</v>
      </c>
      <c r="G12542">
        <v>5.34</v>
      </c>
      <c r="H12542">
        <f t="shared" si="195"/>
        <v>1.2199999999999998</v>
      </c>
      <c r="I12542" s="103">
        <f>AVERAGE(H$10:H12542)</f>
        <v>0.72800207452325849</v>
      </c>
      <c r="J12542" s="2"/>
    </row>
    <row r="12543" spans="1:10">
      <c r="A12543" s="4">
        <v>40982</v>
      </c>
      <c r="B12543">
        <v>2.29</v>
      </c>
      <c r="F12543" s="4">
        <v>35181</v>
      </c>
      <c r="G12543">
        <v>5.21</v>
      </c>
      <c r="H12543">
        <f t="shared" si="195"/>
        <v>1.33</v>
      </c>
      <c r="I12543" s="103">
        <f>AVERAGE(H$10:H12543)</f>
        <v>0.72805010371788725</v>
      </c>
      <c r="J12543" s="2"/>
    </row>
    <row r="12544" spans="1:10">
      <c r="A12544" s="4">
        <v>40983</v>
      </c>
      <c r="B12544">
        <v>2.29</v>
      </c>
      <c r="F12544" s="4">
        <v>35182</v>
      </c>
      <c r="G12544">
        <v>5.21</v>
      </c>
      <c r="H12544">
        <f t="shared" si="195"/>
        <v>1.33</v>
      </c>
      <c r="I12544" s="103">
        <f>AVERAGE(H$10:H12544)</f>
        <v>0.72809812524930184</v>
      </c>
      <c r="J12544" s="2"/>
    </row>
    <row r="12545" spans="1:10">
      <c r="A12545" s="4">
        <v>40984</v>
      </c>
      <c r="B12545">
        <v>2.31</v>
      </c>
      <c r="F12545" s="4">
        <v>35183</v>
      </c>
      <c r="G12545">
        <v>5.21</v>
      </c>
      <c r="H12545">
        <f t="shared" si="195"/>
        <v>1.33</v>
      </c>
      <c r="I12545" s="103">
        <f>AVERAGE(H$10:H12545)</f>
        <v>0.72814613911933623</v>
      </c>
      <c r="J12545" s="2"/>
    </row>
    <row r="12546" spans="1:10">
      <c r="A12546" s="4">
        <v>40987</v>
      </c>
      <c r="B12546">
        <v>2.39</v>
      </c>
      <c r="F12546" s="4">
        <v>35184</v>
      </c>
      <c r="G12546">
        <v>5.25</v>
      </c>
      <c r="H12546">
        <f t="shared" si="195"/>
        <v>1.3399999999999999</v>
      </c>
      <c r="I12546" s="103">
        <f>AVERAGE(H$10:H12546)</f>
        <v>0.72819494296881226</v>
      </c>
      <c r="J12546" s="2"/>
    </row>
    <row r="12547" spans="1:10">
      <c r="A12547" s="4">
        <v>40988</v>
      </c>
      <c r="B12547">
        <v>2.38</v>
      </c>
      <c r="F12547" s="4">
        <v>35185</v>
      </c>
      <c r="G12547">
        <v>5.5</v>
      </c>
      <c r="H12547">
        <f t="shared" si="195"/>
        <v>1.1600000000000001</v>
      </c>
      <c r="I12547" s="103">
        <f>AVERAGE(H$10:H12547)</f>
        <v>0.72822938267666282</v>
      </c>
      <c r="J12547" s="2"/>
    </row>
    <row r="12548" spans="1:10">
      <c r="A12548" s="4">
        <v>40989</v>
      </c>
      <c r="B12548">
        <v>2.31</v>
      </c>
      <c r="F12548" s="4">
        <v>35186</v>
      </c>
      <c r="G12548">
        <v>5.41</v>
      </c>
      <c r="H12548">
        <f t="shared" si="195"/>
        <v>1.2699999999999996</v>
      </c>
      <c r="I12548" s="103">
        <f>AVERAGE(H$10:H12548)</f>
        <v>0.7282725895206954</v>
      </c>
      <c r="J12548" s="2"/>
    </row>
    <row r="12549" spans="1:10">
      <c r="A12549" s="4">
        <v>40990</v>
      </c>
      <c r="B12549">
        <v>2.29</v>
      </c>
      <c r="F12549" s="4">
        <v>35187</v>
      </c>
      <c r="G12549">
        <v>5.28</v>
      </c>
      <c r="H12549">
        <f t="shared" si="195"/>
        <v>1.5699999999999994</v>
      </c>
      <c r="I12549" s="103">
        <f>AVERAGE(H$10:H12549)</f>
        <v>0.72833971291866018</v>
      </c>
      <c r="J12549" s="2"/>
    </row>
    <row r="12550" spans="1:10">
      <c r="A12550" s="4">
        <v>40991</v>
      </c>
      <c r="B12550">
        <v>2.25</v>
      </c>
      <c r="F12550" s="4">
        <v>35188</v>
      </c>
      <c r="G12550">
        <v>5.14</v>
      </c>
      <c r="H12550">
        <f t="shared" si="195"/>
        <v>1.7600000000000007</v>
      </c>
      <c r="I12550" s="103">
        <f>AVERAGE(H$10:H12550)</f>
        <v>0.72842197591898572</v>
      </c>
      <c r="J12550" s="2"/>
    </row>
    <row r="12551" spans="1:10">
      <c r="A12551" s="4">
        <v>40994</v>
      </c>
      <c r="B12551">
        <v>2.2599999999999998</v>
      </c>
      <c r="F12551" s="4">
        <v>35189</v>
      </c>
      <c r="G12551">
        <v>5.14</v>
      </c>
      <c r="H12551">
        <f t="shared" si="195"/>
        <v>1.7600000000000007</v>
      </c>
      <c r="I12551" s="103">
        <f>AVERAGE(H$10:H12551)</f>
        <v>0.72850422580130758</v>
      </c>
      <c r="J12551" s="2"/>
    </row>
    <row r="12552" spans="1:10">
      <c r="A12552" s="4">
        <v>40995</v>
      </c>
      <c r="B12552">
        <v>2.2000000000000002</v>
      </c>
      <c r="F12552" s="4">
        <v>35190</v>
      </c>
      <c r="G12552">
        <v>5.14</v>
      </c>
      <c r="H12552">
        <f t="shared" si="195"/>
        <v>1.7600000000000007</v>
      </c>
      <c r="I12552" s="103">
        <f>AVERAGE(H$10:H12552)</f>
        <v>0.72858646256876347</v>
      </c>
      <c r="J12552" s="2"/>
    </row>
    <row r="12553" spans="1:10">
      <c r="A12553" s="4">
        <v>40996</v>
      </c>
      <c r="B12553">
        <v>2.21</v>
      </c>
      <c r="F12553" s="4">
        <v>35191</v>
      </c>
      <c r="G12553">
        <v>5.26</v>
      </c>
      <c r="H12553">
        <f t="shared" si="195"/>
        <v>1.6000000000000005</v>
      </c>
      <c r="I12553" s="103">
        <f>AVERAGE(H$10:H12553)</f>
        <v>0.72865593112244897</v>
      </c>
      <c r="J12553" s="2"/>
    </row>
    <row r="12554" spans="1:10">
      <c r="A12554" s="4">
        <v>40997</v>
      </c>
      <c r="B12554">
        <v>2.1800000000000002</v>
      </c>
      <c r="F12554" s="4">
        <v>35192</v>
      </c>
      <c r="G12554">
        <v>5.24</v>
      </c>
      <c r="H12554">
        <f t="shared" ref="H12554:H12617" si="196">IFERROR(((VLOOKUP(F12554,$A$9:$B$14200,2,FALSE))-G12554),H12553)</f>
        <v>1.63</v>
      </c>
      <c r="I12554" s="103">
        <f>AVERAGE(H$10:H12554)</f>
        <v>0.72872777999202865</v>
      </c>
      <c r="J12554" s="2"/>
    </row>
    <row r="12555" spans="1:10">
      <c r="A12555" s="4">
        <v>40998</v>
      </c>
      <c r="B12555">
        <v>2.23</v>
      </c>
      <c r="C12555" s="12" t="s">
        <v>111</v>
      </c>
      <c r="D12555" s="23">
        <f>AVERAGE(B12493:B12555)/100</f>
        <v>2.0376190476190482E-2</v>
      </c>
      <c r="F12555" s="4">
        <v>35193</v>
      </c>
      <c r="G12555">
        <v>5.31</v>
      </c>
      <c r="H12555">
        <f t="shared" si="196"/>
        <v>1.4700000000000006</v>
      </c>
      <c r="I12555" s="103">
        <f>AVERAGE(H$10:H12555)</f>
        <v>0.72878686433923157</v>
      </c>
      <c r="J12555" s="2"/>
    </row>
    <row r="12556" spans="1:10">
      <c r="A12556" s="4">
        <v>41001</v>
      </c>
      <c r="B12556">
        <v>2.2200000000000002</v>
      </c>
      <c r="F12556" s="4">
        <v>35194</v>
      </c>
      <c r="G12556">
        <v>5.28</v>
      </c>
      <c r="H12556">
        <f t="shared" si="196"/>
        <v>1.5599999999999996</v>
      </c>
      <c r="I12556" s="103">
        <f>AVERAGE(H$10:H12556)</f>
        <v>0.72885311229776029</v>
      </c>
      <c r="J12556" s="2"/>
    </row>
    <row r="12557" spans="1:10">
      <c r="A12557" s="4">
        <v>41002</v>
      </c>
      <c r="B12557">
        <v>2.2999999999999998</v>
      </c>
      <c r="F12557" s="4">
        <v>35195</v>
      </c>
      <c r="G12557">
        <v>5.2</v>
      </c>
      <c r="H12557">
        <f t="shared" si="196"/>
        <v>1.5499999999999998</v>
      </c>
      <c r="I12557" s="103">
        <f>AVERAGE(H$10:H12557)</f>
        <v>0.72891855275741135</v>
      </c>
      <c r="J12557" s="2"/>
    </row>
    <row r="12558" spans="1:10">
      <c r="A12558" s="4">
        <v>41003</v>
      </c>
      <c r="B12558">
        <v>2.25</v>
      </c>
      <c r="F12558" s="4">
        <v>35196</v>
      </c>
      <c r="G12558">
        <v>5.2</v>
      </c>
      <c r="H12558">
        <f t="shared" si="196"/>
        <v>1.5499999999999998</v>
      </c>
      <c r="I12558" s="103">
        <f>AVERAGE(H$10:H12558)</f>
        <v>0.7289839827874729</v>
      </c>
      <c r="J12558" s="2"/>
    </row>
    <row r="12559" spans="1:10">
      <c r="A12559" s="4">
        <v>41004</v>
      </c>
      <c r="B12559">
        <v>2.19</v>
      </c>
      <c r="F12559" s="4">
        <v>35197</v>
      </c>
      <c r="G12559">
        <v>5.2</v>
      </c>
      <c r="H12559">
        <f t="shared" si="196"/>
        <v>1.5499999999999998</v>
      </c>
      <c r="I12559" s="103">
        <f>AVERAGE(H$10:H12559)</f>
        <v>0.72904940239043792</v>
      </c>
      <c r="J12559" s="2"/>
    </row>
    <row r="12560" spans="1:10">
      <c r="A12560" s="4">
        <v>41005</v>
      </c>
      <c r="B12560">
        <v>2.0699999999999998</v>
      </c>
      <c r="F12560" s="4">
        <v>35198</v>
      </c>
      <c r="G12560">
        <v>5.25</v>
      </c>
      <c r="H12560">
        <f t="shared" si="196"/>
        <v>1.4699999999999998</v>
      </c>
      <c r="I12560" s="103">
        <f>AVERAGE(H$10:H12560)</f>
        <v>0.7291084375746949</v>
      </c>
      <c r="J12560" s="2"/>
    </row>
    <row r="12561" spans="1:10">
      <c r="A12561" s="4">
        <v>41008</v>
      </c>
      <c r="B12561">
        <v>2.06</v>
      </c>
      <c r="F12561" s="4">
        <v>35199</v>
      </c>
      <c r="G12561">
        <v>5.25</v>
      </c>
      <c r="H12561">
        <f t="shared" si="196"/>
        <v>1.4100000000000001</v>
      </c>
      <c r="I12561" s="103">
        <f>AVERAGE(H$10:H12561)</f>
        <v>0.7291626832377307</v>
      </c>
      <c r="J12561" s="2"/>
    </row>
    <row r="12562" spans="1:10">
      <c r="A12562" s="4">
        <v>41009</v>
      </c>
      <c r="B12562">
        <v>2.0099999999999998</v>
      </c>
      <c r="F12562" s="4">
        <v>35200</v>
      </c>
      <c r="G12562">
        <v>5.47</v>
      </c>
      <c r="H12562">
        <f t="shared" si="196"/>
        <v>1.1800000000000006</v>
      </c>
      <c r="I12562" s="103">
        <f>AVERAGE(H$10:H12562)</f>
        <v>0.72919859794471409</v>
      </c>
      <c r="J12562" s="2"/>
    </row>
    <row r="12563" spans="1:10">
      <c r="A12563" s="4">
        <v>41010</v>
      </c>
      <c r="B12563">
        <v>2.0499999999999998</v>
      </c>
      <c r="F12563" s="4">
        <v>35201</v>
      </c>
      <c r="G12563">
        <v>5.24</v>
      </c>
      <c r="H12563">
        <f t="shared" si="196"/>
        <v>1.46</v>
      </c>
      <c r="I12563" s="103">
        <f>AVERAGE(H$10:H12563)</f>
        <v>0.72925681057830127</v>
      </c>
      <c r="J12563" s="2"/>
    </row>
    <row r="12564" spans="1:10">
      <c r="A12564" s="4">
        <v>41011</v>
      </c>
      <c r="B12564">
        <v>2.08</v>
      </c>
      <c r="F12564" s="4">
        <v>35202</v>
      </c>
      <c r="G12564">
        <v>5.15</v>
      </c>
      <c r="H12564">
        <f t="shared" si="196"/>
        <v>1.5</v>
      </c>
      <c r="I12564" s="103">
        <f>AVERAGE(H$10:H12564)</f>
        <v>0.72931819992035007</v>
      </c>
      <c r="J12564" s="2"/>
    </row>
    <row r="12565" spans="1:10">
      <c r="A12565" s="4">
        <v>41012</v>
      </c>
      <c r="B12565">
        <v>2.02</v>
      </c>
      <c r="F12565" s="4">
        <v>35203</v>
      </c>
      <c r="G12565">
        <v>5.15</v>
      </c>
      <c r="H12565">
        <f t="shared" si="196"/>
        <v>1.5</v>
      </c>
      <c r="I12565" s="103">
        <f>AVERAGE(H$10:H12565)</f>
        <v>0.72937957948391163</v>
      </c>
      <c r="J12565" s="2"/>
    </row>
    <row r="12566" spans="1:10">
      <c r="A12566" s="4">
        <v>41015</v>
      </c>
      <c r="B12566">
        <v>2</v>
      </c>
      <c r="F12566" s="4">
        <v>35204</v>
      </c>
      <c r="G12566">
        <v>5.15</v>
      </c>
      <c r="H12566">
        <f t="shared" si="196"/>
        <v>1.5</v>
      </c>
      <c r="I12566" s="103">
        <f>AVERAGE(H$10:H12566)</f>
        <v>0.7294409492713223</v>
      </c>
      <c r="J12566" s="2"/>
    </row>
    <row r="12567" spans="1:10">
      <c r="A12567" s="4">
        <v>41016</v>
      </c>
      <c r="B12567">
        <v>2.0299999999999998</v>
      </c>
      <c r="F12567" s="4">
        <v>35205</v>
      </c>
      <c r="G12567">
        <v>5.21</v>
      </c>
      <c r="H12567">
        <f t="shared" si="196"/>
        <v>1.4100000000000001</v>
      </c>
      <c r="I12567" s="103">
        <f>AVERAGE(H$10:H12567)</f>
        <v>0.72949514253862036</v>
      </c>
      <c r="J12567" s="2"/>
    </row>
    <row r="12568" spans="1:10">
      <c r="A12568" s="4">
        <v>41017</v>
      </c>
      <c r="B12568">
        <v>2</v>
      </c>
      <c r="F12568" s="4">
        <v>35206</v>
      </c>
      <c r="G12568">
        <v>5.23</v>
      </c>
      <c r="H12568">
        <f t="shared" si="196"/>
        <v>1.42</v>
      </c>
      <c r="I12568" s="103">
        <f>AVERAGE(H$10:H12568)</f>
        <v>0.72955012341746917</v>
      </c>
      <c r="J12568" s="2"/>
    </row>
    <row r="12569" spans="1:10">
      <c r="A12569" s="4">
        <v>41018</v>
      </c>
      <c r="B12569">
        <v>1.98</v>
      </c>
      <c r="F12569" s="4">
        <v>35207</v>
      </c>
      <c r="G12569">
        <v>5.41</v>
      </c>
      <c r="H12569">
        <f t="shared" si="196"/>
        <v>1.2199999999999998</v>
      </c>
      <c r="I12569" s="103">
        <f>AVERAGE(H$10:H12569)</f>
        <v>0.72958917197452178</v>
      </c>
      <c r="J12569" s="2"/>
    </row>
    <row r="12570" spans="1:10">
      <c r="A12570" s="4">
        <v>41019</v>
      </c>
      <c r="B12570">
        <v>1.99</v>
      </c>
      <c r="F12570" s="4">
        <v>35208</v>
      </c>
      <c r="G12570">
        <v>5.2</v>
      </c>
      <c r="H12570">
        <f t="shared" si="196"/>
        <v>1.4799999999999995</v>
      </c>
      <c r="I12570" s="103">
        <f>AVERAGE(H$10:H12570)</f>
        <v>0.72964891330308046</v>
      </c>
      <c r="J12570" s="2"/>
    </row>
    <row r="12571" spans="1:10">
      <c r="A12571" s="4">
        <v>41022</v>
      </c>
      <c r="B12571">
        <v>1.96</v>
      </c>
      <c r="F12571" s="4">
        <v>35209</v>
      </c>
      <c r="G12571">
        <v>5.14</v>
      </c>
      <c r="H12571">
        <f t="shared" si="196"/>
        <v>1.5100000000000007</v>
      </c>
      <c r="I12571" s="103">
        <f>AVERAGE(H$10:H12571)</f>
        <v>0.72971103327495568</v>
      </c>
      <c r="J12571" s="2"/>
    </row>
    <row r="12572" spans="1:10">
      <c r="A12572" s="4">
        <v>41023</v>
      </c>
      <c r="B12572">
        <v>2</v>
      </c>
      <c r="F12572" s="4">
        <v>35210</v>
      </c>
      <c r="G12572">
        <v>5.14</v>
      </c>
      <c r="H12572">
        <f t="shared" si="196"/>
        <v>1.5100000000000007</v>
      </c>
      <c r="I12572" s="103">
        <f>AVERAGE(H$10:H12572)</f>
        <v>0.72977314335747778</v>
      </c>
      <c r="J12572" s="2"/>
    </row>
    <row r="12573" spans="1:10">
      <c r="A12573" s="4">
        <v>41024</v>
      </c>
      <c r="B12573">
        <v>2.0099999999999998</v>
      </c>
      <c r="F12573" s="4">
        <v>35211</v>
      </c>
      <c r="G12573">
        <v>5.14</v>
      </c>
      <c r="H12573">
        <f t="shared" si="196"/>
        <v>1.5100000000000007</v>
      </c>
      <c r="I12573" s="103">
        <f>AVERAGE(H$10:H12573)</f>
        <v>0.72983524355300811</v>
      </c>
      <c r="J12573" s="2"/>
    </row>
    <row r="12574" spans="1:10">
      <c r="A12574" s="4">
        <v>41025</v>
      </c>
      <c r="B12574">
        <v>1.98</v>
      </c>
      <c r="F12574" s="4">
        <v>35212</v>
      </c>
      <c r="G12574">
        <v>5.14</v>
      </c>
      <c r="H12574">
        <f t="shared" si="196"/>
        <v>1.5100000000000007</v>
      </c>
      <c r="I12574" s="103">
        <f>AVERAGE(H$10:H12574)</f>
        <v>0.72989733386390721</v>
      </c>
      <c r="J12574" s="2"/>
    </row>
    <row r="12575" spans="1:10">
      <c r="A12575" s="4">
        <v>41026</v>
      </c>
      <c r="B12575">
        <v>1.96</v>
      </c>
      <c r="F12575" s="4">
        <v>35213</v>
      </c>
      <c r="G12575">
        <v>5.33</v>
      </c>
      <c r="H12575">
        <f t="shared" si="196"/>
        <v>1.3399999999999999</v>
      </c>
      <c r="I12575" s="103">
        <f>AVERAGE(H$10:H12575)</f>
        <v>0.72994588572338015</v>
      </c>
      <c r="J12575" s="2"/>
    </row>
    <row r="12576" spans="1:10">
      <c r="A12576" s="4">
        <v>41029</v>
      </c>
      <c r="B12576">
        <v>1.95</v>
      </c>
      <c r="F12576" s="4">
        <v>35214</v>
      </c>
      <c r="G12576">
        <v>5.24</v>
      </c>
      <c r="H12576">
        <f t="shared" si="196"/>
        <v>1.5299999999999994</v>
      </c>
      <c r="I12576" s="103">
        <f>AVERAGE(H$10:H12576)</f>
        <v>0.73000954881833335</v>
      </c>
      <c r="J12576" s="2"/>
    </row>
    <row r="12577" spans="1:10">
      <c r="A12577" s="4">
        <v>41030</v>
      </c>
      <c r="B12577">
        <v>1.98</v>
      </c>
      <c r="F12577" s="4">
        <v>35215</v>
      </c>
      <c r="G12577">
        <v>5.34</v>
      </c>
      <c r="H12577">
        <f t="shared" si="196"/>
        <v>1.4400000000000004</v>
      </c>
      <c r="I12577" s="103">
        <f>AVERAGE(H$10:H12577)</f>
        <v>0.73006604073838288</v>
      </c>
      <c r="J12577" s="2"/>
    </row>
    <row r="12578" spans="1:10">
      <c r="A12578" s="4">
        <v>41031</v>
      </c>
      <c r="B12578">
        <v>1.96</v>
      </c>
      <c r="F12578" s="4">
        <v>35216</v>
      </c>
      <c r="G12578">
        <v>5.31</v>
      </c>
      <c r="H12578">
        <f t="shared" si="196"/>
        <v>1.54</v>
      </c>
      <c r="I12578" s="103">
        <f>AVERAGE(H$10:H12578)</f>
        <v>0.73013047975176992</v>
      </c>
      <c r="J12578" s="2"/>
    </row>
    <row r="12579" spans="1:10">
      <c r="A12579" s="4">
        <v>41032</v>
      </c>
      <c r="B12579">
        <v>1.96</v>
      </c>
      <c r="F12579" s="4">
        <v>35217</v>
      </c>
      <c r="G12579">
        <v>5.31</v>
      </c>
      <c r="H12579">
        <f t="shared" si="196"/>
        <v>1.54</v>
      </c>
      <c r="I12579" s="103">
        <f>AVERAGE(H$10:H12579)</f>
        <v>0.73019490851233071</v>
      </c>
      <c r="J12579" s="2"/>
    </row>
    <row r="12580" spans="1:10">
      <c r="A12580" s="4">
        <v>41033</v>
      </c>
      <c r="B12580">
        <v>1.91</v>
      </c>
      <c r="F12580" s="4">
        <v>35218</v>
      </c>
      <c r="G12580">
        <v>5.31</v>
      </c>
      <c r="H12580">
        <f t="shared" si="196"/>
        <v>1.54</v>
      </c>
      <c r="I12580" s="103">
        <f>AVERAGE(H$10:H12580)</f>
        <v>0.73025932702251195</v>
      </c>
      <c r="J12580" s="2"/>
    </row>
    <row r="12581" spans="1:10">
      <c r="A12581" s="4">
        <v>41036</v>
      </c>
      <c r="B12581">
        <v>1.92</v>
      </c>
      <c r="F12581" s="4">
        <v>35219</v>
      </c>
      <c r="G12581">
        <v>5.44</v>
      </c>
      <c r="H12581">
        <f t="shared" si="196"/>
        <v>1.4299999999999997</v>
      </c>
      <c r="I12581" s="103">
        <f>AVERAGE(H$10:H12581)</f>
        <v>0.73031498568246889</v>
      </c>
      <c r="J12581" s="2"/>
    </row>
    <row r="12582" spans="1:10">
      <c r="A12582" s="4">
        <v>41037</v>
      </c>
      <c r="B12582">
        <v>1.88</v>
      </c>
      <c r="F12582" s="4">
        <v>35220</v>
      </c>
      <c r="G12582">
        <v>5.23</v>
      </c>
      <c r="H12582">
        <f t="shared" si="196"/>
        <v>1.63</v>
      </c>
      <c r="I12582" s="103">
        <f>AVERAGE(H$10:H12582)</f>
        <v>0.73038654259126679</v>
      </c>
      <c r="J12582" s="2"/>
    </row>
    <row r="12583" spans="1:10">
      <c r="A12583" s="4">
        <v>41038</v>
      </c>
      <c r="B12583">
        <v>1.87</v>
      </c>
      <c r="F12583" s="4">
        <v>35221</v>
      </c>
      <c r="G12583">
        <v>5.34</v>
      </c>
      <c r="H12583">
        <f t="shared" si="196"/>
        <v>1.4800000000000004</v>
      </c>
      <c r="I12583" s="103">
        <f>AVERAGE(H$10:H12583)</f>
        <v>0.73044615874025742</v>
      </c>
      <c r="J12583" s="2"/>
    </row>
    <row r="12584" spans="1:10">
      <c r="A12584" s="4">
        <v>41039</v>
      </c>
      <c r="B12584">
        <v>1.89</v>
      </c>
      <c r="F12584" s="4">
        <v>35222</v>
      </c>
      <c r="G12584">
        <v>5.29</v>
      </c>
      <c r="H12584">
        <f t="shared" si="196"/>
        <v>1.4699999999999998</v>
      </c>
      <c r="I12584" s="103">
        <f>AVERAGE(H$10:H12584)</f>
        <v>0.73050497017892613</v>
      </c>
      <c r="J12584" s="2"/>
    </row>
    <row r="12585" spans="1:10">
      <c r="A12585" s="4">
        <v>41040</v>
      </c>
      <c r="B12585">
        <v>1.84</v>
      </c>
      <c r="F12585" s="4">
        <v>35223</v>
      </c>
      <c r="G12585">
        <v>5.21</v>
      </c>
      <c r="H12585">
        <f t="shared" si="196"/>
        <v>1.7199999999999998</v>
      </c>
      <c r="I12585" s="103">
        <f>AVERAGE(H$10:H12585)</f>
        <v>0.73058365139949077</v>
      </c>
      <c r="J12585" s="2"/>
    </row>
    <row r="12586" spans="1:10">
      <c r="A12586" s="4">
        <v>41043</v>
      </c>
      <c r="B12586">
        <v>1.78</v>
      </c>
      <c r="F12586" s="4">
        <v>35224</v>
      </c>
      <c r="G12586">
        <v>5.21</v>
      </c>
      <c r="H12586">
        <f t="shared" si="196"/>
        <v>1.7199999999999998</v>
      </c>
      <c r="I12586" s="103">
        <f>AVERAGE(H$10:H12586)</f>
        <v>0.73066232010813348</v>
      </c>
      <c r="J12586" s="2"/>
    </row>
    <row r="12587" spans="1:10">
      <c r="A12587" s="4">
        <v>41044</v>
      </c>
      <c r="B12587">
        <v>1.76</v>
      </c>
      <c r="F12587" s="4">
        <v>35225</v>
      </c>
      <c r="G12587">
        <v>5.21</v>
      </c>
      <c r="H12587">
        <f t="shared" si="196"/>
        <v>1.7199999999999998</v>
      </c>
      <c r="I12587" s="103">
        <f>AVERAGE(H$10:H12587)</f>
        <v>0.73074097630783863</v>
      </c>
      <c r="J12587" s="2"/>
    </row>
    <row r="12588" spans="1:10">
      <c r="A12588" s="4">
        <v>41045</v>
      </c>
      <c r="B12588">
        <v>1.76</v>
      </c>
      <c r="F12588" s="4">
        <v>35226</v>
      </c>
      <c r="G12588">
        <v>5.28</v>
      </c>
      <c r="H12588">
        <f t="shared" si="196"/>
        <v>1.6899999999999995</v>
      </c>
      <c r="I12588" s="103">
        <f>AVERAGE(H$10:H12588)</f>
        <v>0.73081723507432983</v>
      </c>
      <c r="J12588" s="2"/>
    </row>
    <row r="12589" spans="1:10">
      <c r="A12589" s="4">
        <v>41046</v>
      </c>
      <c r="B12589">
        <v>1.7</v>
      </c>
      <c r="F12589" s="4">
        <v>35227</v>
      </c>
      <c r="G12589">
        <v>5.24</v>
      </c>
      <c r="H12589">
        <f t="shared" si="196"/>
        <v>1.75</v>
      </c>
      <c r="I12589" s="103">
        <f>AVERAGE(H$10:H12589)</f>
        <v>0.73089825119236851</v>
      </c>
      <c r="J12589" s="2"/>
    </row>
    <row r="12590" spans="1:10">
      <c r="A12590" s="4">
        <v>41047</v>
      </c>
      <c r="B12590">
        <v>1.71</v>
      </c>
      <c r="F12590" s="4">
        <v>35228</v>
      </c>
      <c r="G12590">
        <v>5.25</v>
      </c>
      <c r="H12590">
        <f t="shared" si="196"/>
        <v>1.7800000000000002</v>
      </c>
      <c r="I12590" s="103">
        <f>AVERAGE(H$10:H12590)</f>
        <v>0.73098163897941304</v>
      </c>
      <c r="J12590" s="2"/>
    </row>
    <row r="12591" spans="1:10">
      <c r="A12591" s="4">
        <v>41050</v>
      </c>
      <c r="B12591">
        <v>1.75</v>
      </c>
      <c r="F12591" s="4">
        <v>35229</v>
      </c>
      <c r="G12591">
        <v>5.27</v>
      </c>
      <c r="H12591">
        <f t="shared" si="196"/>
        <v>1.7400000000000002</v>
      </c>
      <c r="I12591" s="103">
        <f>AVERAGE(H$10:H12591)</f>
        <v>0.73106183436655503</v>
      </c>
      <c r="J12591" s="2"/>
    </row>
    <row r="12592" spans="1:10">
      <c r="A12592" s="4">
        <v>41051</v>
      </c>
      <c r="B12592">
        <v>1.79</v>
      </c>
      <c r="F12592" s="4">
        <v>35230</v>
      </c>
      <c r="G12592">
        <v>5.3</v>
      </c>
      <c r="H12592">
        <f t="shared" si="196"/>
        <v>1.6500000000000004</v>
      </c>
      <c r="I12592" s="103">
        <f>AVERAGE(H$10:H12592)</f>
        <v>0.73113486449972143</v>
      </c>
      <c r="J12592" s="2"/>
    </row>
    <row r="12593" spans="1:10">
      <c r="A12593" s="4">
        <v>41052</v>
      </c>
      <c r="B12593">
        <v>1.73</v>
      </c>
      <c r="F12593" s="4">
        <v>35231</v>
      </c>
      <c r="G12593">
        <v>5.3</v>
      </c>
      <c r="H12593">
        <f t="shared" si="196"/>
        <v>1.6500000000000004</v>
      </c>
      <c r="I12593" s="103">
        <f>AVERAGE(H$10:H12593)</f>
        <v>0.73120788302606443</v>
      </c>
      <c r="J12593" s="2"/>
    </row>
    <row r="12594" spans="1:10">
      <c r="A12594" s="4">
        <v>41053</v>
      </c>
      <c r="B12594">
        <v>1.77</v>
      </c>
      <c r="F12594" s="4">
        <v>35232</v>
      </c>
      <c r="G12594">
        <v>5.3</v>
      </c>
      <c r="H12594">
        <f t="shared" si="196"/>
        <v>1.6500000000000004</v>
      </c>
      <c r="I12594" s="103">
        <f>AVERAGE(H$10:H12594)</f>
        <v>0.73128088994835083</v>
      </c>
      <c r="J12594" s="2"/>
    </row>
    <row r="12595" spans="1:10">
      <c r="A12595" s="4">
        <v>41054</v>
      </c>
      <c r="B12595">
        <v>1.75</v>
      </c>
      <c r="F12595" s="4">
        <v>35233</v>
      </c>
      <c r="G12595">
        <v>5.47</v>
      </c>
      <c r="H12595">
        <f t="shared" si="196"/>
        <v>1.4300000000000006</v>
      </c>
      <c r="I12595" s="103">
        <f>AVERAGE(H$10:H12595)</f>
        <v>0.73133640552995349</v>
      </c>
      <c r="J12595" s="2"/>
    </row>
    <row r="12596" spans="1:10">
      <c r="A12596" s="4">
        <v>41058</v>
      </c>
      <c r="B12596">
        <v>1.74</v>
      </c>
      <c r="F12596" s="4">
        <v>35234</v>
      </c>
      <c r="G12596">
        <v>5.27</v>
      </c>
      <c r="H12596">
        <f t="shared" si="196"/>
        <v>1.6600000000000001</v>
      </c>
      <c r="I12596" s="103">
        <f>AVERAGE(H$10:H12596)</f>
        <v>0.7314101851116227</v>
      </c>
      <c r="J12596" s="2"/>
    </row>
    <row r="12597" spans="1:10">
      <c r="A12597" s="4">
        <v>41059</v>
      </c>
      <c r="B12597">
        <v>1.63</v>
      </c>
      <c r="F12597" s="4">
        <v>35235</v>
      </c>
      <c r="G12597">
        <v>6.25</v>
      </c>
      <c r="H12597">
        <f t="shared" si="196"/>
        <v>0.71</v>
      </c>
      <c r="I12597" s="103">
        <f>AVERAGE(H$10:H12597)</f>
        <v>0.73140848427073357</v>
      </c>
      <c r="J12597" s="2"/>
    </row>
    <row r="12598" spans="1:10">
      <c r="A12598" s="4">
        <v>41060</v>
      </c>
      <c r="B12598">
        <v>1.59</v>
      </c>
      <c r="F12598" s="4">
        <v>35236</v>
      </c>
      <c r="G12598">
        <v>5.37</v>
      </c>
      <c r="H12598">
        <f t="shared" si="196"/>
        <v>1.6100000000000003</v>
      </c>
      <c r="I12598" s="103">
        <f>AVERAGE(H$10:H12598)</f>
        <v>0.73147827468424775</v>
      </c>
      <c r="J12598" s="2"/>
    </row>
    <row r="12599" spans="1:10">
      <c r="A12599" s="4">
        <v>41061</v>
      </c>
      <c r="B12599">
        <v>1.47</v>
      </c>
      <c r="F12599" s="4">
        <v>35237</v>
      </c>
      <c r="G12599">
        <v>5.19</v>
      </c>
      <c r="H12599">
        <f t="shared" si="196"/>
        <v>1.7699999999999996</v>
      </c>
      <c r="I12599" s="103">
        <f>AVERAGE(H$10:H12599)</f>
        <v>0.73156076250992808</v>
      </c>
      <c r="J12599" s="2"/>
    </row>
    <row r="12600" spans="1:10">
      <c r="A12600" s="4">
        <v>41064</v>
      </c>
      <c r="B12600">
        <v>1.53</v>
      </c>
      <c r="F12600" s="4">
        <v>35238</v>
      </c>
      <c r="G12600">
        <v>5.19</v>
      </c>
      <c r="H12600">
        <f t="shared" si="196"/>
        <v>1.7699999999999996</v>
      </c>
      <c r="I12600" s="103">
        <f>AVERAGE(H$10:H12600)</f>
        <v>0.73164323723294378</v>
      </c>
      <c r="J12600" s="2"/>
    </row>
    <row r="12601" spans="1:10">
      <c r="A12601" s="4">
        <v>41065</v>
      </c>
      <c r="B12601">
        <v>1.57</v>
      </c>
      <c r="F12601" s="4">
        <v>35239</v>
      </c>
      <c r="G12601">
        <v>5.19</v>
      </c>
      <c r="H12601">
        <f t="shared" si="196"/>
        <v>1.7699999999999996</v>
      </c>
      <c r="I12601" s="103">
        <f>AVERAGE(H$10:H12601)</f>
        <v>0.73172569885641647</v>
      </c>
      <c r="J12601" s="2"/>
    </row>
    <row r="12602" spans="1:10">
      <c r="A12602" s="4">
        <v>41066</v>
      </c>
      <c r="B12602">
        <v>1.66</v>
      </c>
      <c r="F12602" s="4">
        <v>35240</v>
      </c>
      <c r="G12602">
        <v>5.18</v>
      </c>
      <c r="H12602">
        <f t="shared" si="196"/>
        <v>1.7600000000000007</v>
      </c>
      <c r="I12602" s="103">
        <f>AVERAGE(H$10:H12602)</f>
        <v>0.73180735329151081</v>
      </c>
      <c r="J12602" s="2"/>
    </row>
    <row r="12603" spans="1:10">
      <c r="A12603" s="4">
        <v>41067</v>
      </c>
      <c r="B12603">
        <v>1.66</v>
      </c>
      <c r="F12603" s="4">
        <v>35241</v>
      </c>
      <c r="G12603">
        <v>5.15</v>
      </c>
      <c r="H12603">
        <f t="shared" si="196"/>
        <v>1.7599999999999998</v>
      </c>
      <c r="I12603" s="103">
        <f>AVERAGE(H$10:H12603)</f>
        <v>0.73188899475940894</v>
      </c>
      <c r="J12603" s="2"/>
    </row>
    <row r="12604" spans="1:10">
      <c r="A12604" s="4">
        <v>41068</v>
      </c>
      <c r="B12604">
        <v>1.65</v>
      </c>
      <c r="F12604" s="4">
        <v>35242</v>
      </c>
      <c r="G12604">
        <v>5.18</v>
      </c>
      <c r="H12604">
        <f t="shared" si="196"/>
        <v>1.7300000000000004</v>
      </c>
      <c r="I12604" s="103">
        <f>AVERAGE(H$10:H12604)</f>
        <v>0.731968241365621</v>
      </c>
      <c r="J12604" s="2"/>
    </row>
    <row r="12605" spans="1:10">
      <c r="A12605" s="4">
        <v>41071</v>
      </c>
      <c r="B12605">
        <v>1.6</v>
      </c>
      <c r="F12605" s="4">
        <v>35243</v>
      </c>
      <c r="G12605">
        <v>5.27</v>
      </c>
      <c r="H12605">
        <f t="shared" si="196"/>
        <v>1.5600000000000005</v>
      </c>
      <c r="I12605" s="103">
        <f>AVERAGE(H$10:H12605)</f>
        <v>0.73203397904096501</v>
      </c>
      <c r="J12605" s="2"/>
    </row>
    <row r="12606" spans="1:10">
      <c r="A12606" s="4">
        <v>41072</v>
      </c>
      <c r="B12606">
        <v>1.67</v>
      </c>
      <c r="F12606" s="4">
        <v>35244</v>
      </c>
      <c r="G12606">
        <v>5</v>
      </c>
      <c r="H12606">
        <f t="shared" si="196"/>
        <v>1.7300000000000004</v>
      </c>
      <c r="I12606" s="103">
        <f>AVERAGE(H$10:H12606)</f>
        <v>0.73211320155592563</v>
      </c>
      <c r="J12606" s="2"/>
    </row>
    <row r="12607" spans="1:10">
      <c r="A12607" s="4">
        <v>41073</v>
      </c>
      <c r="B12607">
        <v>1.61</v>
      </c>
      <c r="F12607" s="4">
        <v>35245</v>
      </c>
      <c r="G12607">
        <v>5</v>
      </c>
      <c r="H12607">
        <f t="shared" si="196"/>
        <v>1.7300000000000004</v>
      </c>
      <c r="I12607" s="103">
        <f>AVERAGE(H$10:H12607)</f>
        <v>0.73219241149388747</v>
      </c>
      <c r="J12607" s="2"/>
    </row>
    <row r="12608" spans="1:10">
      <c r="A12608" s="4">
        <v>41074</v>
      </c>
      <c r="B12608">
        <v>1.64</v>
      </c>
      <c r="F12608" s="4">
        <v>35246</v>
      </c>
      <c r="G12608">
        <v>5</v>
      </c>
      <c r="H12608">
        <f t="shared" si="196"/>
        <v>1.7300000000000004</v>
      </c>
      <c r="I12608" s="103">
        <f>AVERAGE(H$10:H12608)</f>
        <v>0.73227160885784537</v>
      </c>
      <c r="J12608" s="2"/>
    </row>
    <row r="12609" spans="1:10">
      <c r="A12609" s="4">
        <v>41075</v>
      </c>
      <c r="B12609">
        <v>1.6</v>
      </c>
      <c r="F12609" s="4">
        <v>35247</v>
      </c>
      <c r="G12609">
        <v>7.8</v>
      </c>
      <c r="H12609">
        <f t="shared" si="196"/>
        <v>-1.0599999999999996</v>
      </c>
      <c r="I12609" s="103">
        <f>AVERAGE(H$10:H12609)</f>
        <v>0.73212936507936466</v>
      </c>
      <c r="J12609" s="2"/>
    </row>
    <row r="12610" spans="1:10">
      <c r="A12610" s="4">
        <v>41078</v>
      </c>
      <c r="B12610">
        <v>1.59</v>
      </c>
      <c r="F12610" s="4">
        <v>35248</v>
      </c>
      <c r="G12610">
        <v>5.29</v>
      </c>
      <c r="H12610">
        <f t="shared" si="196"/>
        <v>1.5099999999999998</v>
      </c>
      <c r="I12610" s="103">
        <f>AVERAGE(H$10:H12610)</f>
        <v>0.73219109594476584</v>
      </c>
      <c r="J12610" s="2"/>
    </row>
    <row r="12611" spans="1:10">
      <c r="A12611" s="4">
        <v>41079</v>
      </c>
      <c r="B12611">
        <v>1.64</v>
      </c>
      <c r="F12611" s="4">
        <v>35249</v>
      </c>
      <c r="G12611">
        <v>5.38</v>
      </c>
      <c r="H12611">
        <f t="shared" si="196"/>
        <v>1.4000000000000004</v>
      </c>
      <c r="I12611" s="103">
        <f>AVERAGE(H$10:H12611)</f>
        <v>0.73224408823996145</v>
      </c>
      <c r="J12611" s="2"/>
    </row>
    <row r="12612" spans="1:10">
      <c r="A12612" s="4">
        <v>41080</v>
      </c>
      <c r="B12612">
        <v>1.65</v>
      </c>
      <c r="F12612" s="4">
        <v>35250</v>
      </c>
      <c r="G12612">
        <v>5.38</v>
      </c>
      <c r="H12612">
        <f t="shared" si="196"/>
        <v>1.4000000000000004</v>
      </c>
      <c r="I12612" s="103">
        <f>AVERAGE(H$10:H12612)</f>
        <v>0.73229707212568385</v>
      </c>
      <c r="J12612" s="2"/>
    </row>
    <row r="12613" spans="1:10">
      <c r="A12613" s="4">
        <v>41081</v>
      </c>
      <c r="B12613">
        <v>1.63</v>
      </c>
      <c r="F12613" s="4">
        <v>35251</v>
      </c>
      <c r="G12613">
        <v>5.28</v>
      </c>
      <c r="H12613">
        <f t="shared" si="196"/>
        <v>1.7799999999999994</v>
      </c>
      <c r="I12613" s="103">
        <f>AVERAGE(H$10:H12613)</f>
        <v>0.73238019676293198</v>
      </c>
      <c r="J12613" s="2"/>
    </row>
    <row r="12614" spans="1:10">
      <c r="A12614" s="4">
        <v>41082</v>
      </c>
      <c r="B12614">
        <v>1.69</v>
      </c>
      <c r="F12614" s="4">
        <v>35252</v>
      </c>
      <c r="G12614">
        <v>5.28</v>
      </c>
      <c r="H12614">
        <f t="shared" si="196"/>
        <v>1.7799999999999994</v>
      </c>
      <c r="I12614" s="103">
        <f>AVERAGE(H$10:H12614)</f>
        <v>0.73246330821102701</v>
      </c>
      <c r="J12614" s="2"/>
    </row>
    <row r="12615" spans="1:10">
      <c r="A12615" s="4">
        <v>41085</v>
      </c>
      <c r="B12615">
        <v>1.63</v>
      </c>
      <c r="F12615" s="4">
        <v>35253</v>
      </c>
      <c r="G12615">
        <v>5.28</v>
      </c>
      <c r="H12615">
        <f t="shared" si="196"/>
        <v>1.7799999999999994</v>
      </c>
      <c r="I12615" s="103">
        <f>AVERAGE(H$10:H12615)</f>
        <v>0.73254640647310776</v>
      </c>
      <c r="J12615" s="2"/>
    </row>
    <row r="12616" spans="1:10">
      <c r="A12616" s="4">
        <v>41086</v>
      </c>
      <c r="B12616">
        <v>1.66</v>
      </c>
      <c r="F12616" s="4">
        <v>35254</v>
      </c>
      <c r="G12616">
        <v>5.27</v>
      </c>
      <c r="H12616">
        <f t="shared" si="196"/>
        <v>1.7800000000000002</v>
      </c>
      <c r="I12616" s="103">
        <f>AVERAGE(H$10:H12616)</f>
        <v>0.73262949155231194</v>
      </c>
      <c r="J12616" s="2"/>
    </row>
    <row r="12617" spans="1:10">
      <c r="A12617" s="4">
        <v>41087</v>
      </c>
      <c r="B12617">
        <v>1.65</v>
      </c>
      <c r="F12617" s="4">
        <v>35255</v>
      </c>
      <c r="G12617">
        <v>5.14</v>
      </c>
      <c r="H12617">
        <f t="shared" si="196"/>
        <v>1.8600000000000003</v>
      </c>
      <c r="I12617" s="103">
        <f>AVERAGE(H$10:H12617)</f>
        <v>0.73271890862944145</v>
      </c>
      <c r="J12617" s="2"/>
    </row>
    <row r="12618" spans="1:10">
      <c r="A12618" s="4">
        <v>41088</v>
      </c>
      <c r="B12618">
        <v>1.6</v>
      </c>
      <c r="F12618" s="4">
        <v>35256</v>
      </c>
      <c r="G12618">
        <v>5.16</v>
      </c>
      <c r="H12618">
        <f t="shared" ref="H12618:H12681" si="197">IFERROR(((VLOOKUP(F12618,$A$9:$B$14200,2,FALSE))-G12618),H12617)</f>
        <v>1.79</v>
      </c>
      <c r="I12618" s="103">
        <f>AVERAGE(H$10:H12618)</f>
        <v>0.73280275993338073</v>
      </c>
      <c r="J12618" s="2"/>
    </row>
    <row r="12619" spans="1:10">
      <c r="A12619" s="4">
        <v>41089</v>
      </c>
      <c r="B12619">
        <v>1.67</v>
      </c>
      <c r="C12619" s="12" t="s">
        <v>112</v>
      </c>
      <c r="D12619" s="23">
        <f>AVERAGE(B12555:B12619)/100</f>
        <v>1.8319999999999999E-2</v>
      </c>
      <c r="F12619" s="4">
        <v>35257</v>
      </c>
      <c r="G12619">
        <v>5.21</v>
      </c>
      <c r="H12619">
        <f t="shared" si="197"/>
        <v>1.6900000000000004</v>
      </c>
      <c r="I12619" s="103">
        <f>AVERAGE(H$10:H12619)</f>
        <v>0.73287866772402843</v>
      </c>
      <c r="J12619" s="2"/>
    </row>
    <row r="12620" spans="1:10">
      <c r="A12620" s="4">
        <v>41092</v>
      </c>
      <c r="B12620">
        <v>1.61</v>
      </c>
      <c r="F12620" s="4">
        <v>35258</v>
      </c>
      <c r="G12620">
        <v>5.18</v>
      </c>
      <c r="H12620">
        <f t="shared" si="197"/>
        <v>1.67</v>
      </c>
      <c r="I12620" s="103">
        <f>AVERAGE(H$10:H12620)</f>
        <v>0.73295297755927358</v>
      </c>
      <c r="J12620" s="2"/>
    </row>
    <row r="12621" spans="1:10">
      <c r="A12621" s="4">
        <v>41093</v>
      </c>
      <c r="B12621">
        <v>1.65</v>
      </c>
      <c r="F12621" s="4">
        <v>35259</v>
      </c>
      <c r="G12621">
        <v>5.18</v>
      </c>
      <c r="H12621">
        <f t="shared" si="197"/>
        <v>1.67</v>
      </c>
      <c r="I12621" s="103">
        <f>AVERAGE(H$10:H12621)</f>
        <v>0.73302727561052961</v>
      </c>
      <c r="J12621" s="2"/>
    </row>
    <row r="12622" spans="1:10">
      <c r="A12622" s="4">
        <v>41095</v>
      </c>
      <c r="B12622">
        <v>1.62</v>
      </c>
      <c r="F12622" s="4">
        <v>35260</v>
      </c>
      <c r="G12622">
        <v>5.18</v>
      </c>
      <c r="H12622">
        <f t="shared" si="197"/>
        <v>1.67</v>
      </c>
      <c r="I12622" s="103">
        <f>AVERAGE(H$10:H12622)</f>
        <v>0.73310156188059927</v>
      </c>
      <c r="J12622" s="2"/>
    </row>
    <row r="12623" spans="1:10">
      <c r="A12623" s="4">
        <v>41096</v>
      </c>
      <c r="B12623">
        <v>1.57</v>
      </c>
      <c r="F12623" s="4">
        <v>35261</v>
      </c>
      <c r="G12623">
        <v>5.42</v>
      </c>
      <c r="H12623">
        <f t="shared" si="197"/>
        <v>1.4699999999999998</v>
      </c>
      <c r="I12623" s="103">
        <f>AVERAGE(H$10:H12623)</f>
        <v>0.73315998097352131</v>
      </c>
      <c r="J12623" s="2"/>
    </row>
    <row r="12624" spans="1:10">
      <c r="A12624" s="4">
        <v>41099</v>
      </c>
      <c r="B12624">
        <v>1.53</v>
      </c>
      <c r="F12624" s="4">
        <v>35262</v>
      </c>
      <c r="G12624">
        <v>5.2</v>
      </c>
      <c r="H12624">
        <f t="shared" si="197"/>
        <v>1.6399999999999997</v>
      </c>
      <c r="I12624" s="103">
        <f>AVERAGE(H$10:H12624)</f>
        <v>0.73323186682520791</v>
      </c>
      <c r="J12624" s="2"/>
    </row>
    <row r="12625" spans="1:10">
      <c r="A12625" s="4">
        <v>41100</v>
      </c>
      <c r="B12625">
        <v>1.53</v>
      </c>
      <c r="F12625" s="4">
        <v>35263</v>
      </c>
      <c r="G12625">
        <v>5.25</v>
      </c>
      <c r="H12625">
        <f t="shared" si="197"/>
        <v>1.58</v>
      </c>
      <c r="I12625" s="103">
        <f>AVERAGE(H$10:H12625)</f>
        <v>0.73329898541534544</v>
      </c>
      <c r="J12625" s="2"/>
    </row>
    <row r="12626" spans="1:10">
      <c r="A12626" s="4">
        <v>41101</v>
      </c>
      <c r="B12626">
        <v>1.54</v>
      </c>
      <c r="F12626" s="4">
        <v>35264</v>
      </c>
      <c r="G12626">
        <v>5.28</v>
      </c>
      <c r="H12626">
        <f t="shared" si="197"/>
        <v>1.4399999999999995</v>
      </c>
      <c r="I12626" s="103">
        <f>AVERAGE(H$10:H12626)</f>
        <v>0.73335499722596476</v>
      </c>
      <c r="J12626" s="2"/>
    </row>
    <row r="12627" spans="1:10">
      <c r="A12627" s="4">
        <v>41102</v>
      </c>
      <c r="B12627">
        <v>1.5</v>
      </c>
      <c r="F12627" s="4">
        <v>35265</v>
      </c>
      <c r="G12627">
        <v>5.22</v>
      </c>
      <c r="H12627">
        <f t="shared" si="197"/>
        <v>1.5600000000000005</v>
      </c>
      <c r="I12627" s="103">
        <f>AVERAGE(H$10:H12627)</f>
        <v>0.73342051038199374</v>
      </c>
      <c r="J12627" s="2"/>
    </row>
    <row r="12628" spans="1:10">
      <c r="A12628" s="4">
        <v>41103</v>
      </c>
      <c r="B12628">
        <v>1.52</v>
      </c>
      <c r="F12628" s="4">
        <v>35266</v>
      </c>
      <c r="G12628">
        <v>5.22</v>
      </c>
      <c r="H12628">
        <f t="shared" si="197"/>
        <v>1.5600000000000005</v>
      </c>
      <c r="I12628" s="103">
        <f>AVERAGE(H$10:H12628)</f>
        <v>0.73348601315476636</v>
      </c>
      <c r="J12628" s="2"/>
    </row>
    <row r="12629" spans="1:10">
      <c r="A12629" s="4">
        <v>41106</v>
      </c>
      <c r="B12629">
        <v>1.5</v>
      </c>
      <c r="F12629" s="4">
        <v>35267</v>
      </c>
      <c r="G12629">
        <v>5.22</v>
      </c>
      <c r="H12629">
        <f t="shared" si="197"/>
        <v>1.5600000000000005</v>
      </c>
      <c r="I12629" s="103">
        <f>AVERAGE(H$10:H12629)</f>
        <v>0.73355150554675086</v>
      </c>
      <c r="J12629" s="2"/>
    </row>
    <row r="12630" spans="1:10">
      <c r="A12630" s="4">
        <v>41107</v>
      </c>
      <c r="B12630">
        <v>1.53</v>
      </c>
      <c r="F12630" s="4">
        <v>35268</v>
      </c>
      <c r="G12630">
        <v>5.25</v>
      </c>
      <c r="H12630">
        <f t="shared" si="197"/>
        <v>1.5899999999999999</v>
      </c>
      <c r="I12630" s="103">
        <f>AVERAGE(H$10:H12630)</f>
        <v>0.73361936455114463</v>
      </c>
      <c r="J12630" s="2"/>
    </row>
    <row r="12631" spans="1:10">
      <c r="A12631" s="4">
        <v>41108</v>
      </c>
      <c r="B12631">
        <v>1.52</v>
      </c>
      <c r="F12631" s="4">
        <v>35269</v>
      </c>
      <c r="G12631">
        <v>5.25</v>
      </c>
      <c r="H12631">
        <f t="shared" si="197"/>
        <v>1.5499999999999998</v>
      </c>
      <c r="I12631" s="103">
        <f>AVERAGE(H$10:H12631)</f>
        <v>0.73368404373316398</v>
      </c>
      <c r="J12631" s="2"/>
    </row>
    <row r="12632" spans="1:10">
      <c r="A12632" s="4">
        <v>41109</v>
      </c>
      <c r="B12632">
        <v>1.54</v>
      </c>
      <c r="F12632" s="4">
        <v>35270</v>
      </c>
      <c r="G12632">
        <v>5.29</v>
      </c>
      <c r="H12632">
        <f t="shared" si="197"/>
        <v>1.58</v>
      </c>
      <c r="I12632" s="103">
        <f>AVERAGE(H$10:H12632)</f>
        <v>0.73375108928147004</v>
      </c>
      <c r="J12632" s="2"/>
    </row>
    <row r="12633" spans="1:10">
      <c r="A12633" s="4">
        <v>41110</v>
      </c>
      <c r="B12633">
        <v>1.49</v>
      </c>
      <c r="F12633" s="4">
        <v>35271</v>
      </c>
      <c r="G12633">
        <v>5.45</v>
      </c>
      <c r="H12633">
        <f t="shared" si="197"/>
        <v>1.42</v>
      </c>
      <c r="I12633" s="103">
        <f>AVERAGE(H$10:H12633)</f>
        <v>0.73380544993662833</v>
      </c>
      <c r="J12633" s="2"/>
    </row>
    <row r="12634" spans="1:10">
      <c r="A12634" s="4">
        <v>41113</v>
      </c>
      <c r="B12634">
        <v>1.47</v>
      </c>
      <c r="F12634" s="4">
        <v>35272</v>
      </c>
      <c r="G12634">
        <v>5.26</v>
      </c>
      <c r="H12634">
        <f t="shared" si="197"/>
        <v>1.5899999999999999</v>
      </c>
      <c r="I12634" s="103">
        <f>AVERAGE(H$10:H12634)</f>
        <v>0.7338732673267323</v>
      </c>
      <c r="J12634" s="2"/>
    </row>
    <row r="12635" spans="1:10">
      <c r="A12635" s="4">
        <v>41114</v>
      </c>
      <c r="B12635">
        <v>1.44</v>
      </c>
      <c r="F12635" s="4">
        <v>35273</v>
      </c>
      <c r="G12635">
        <v>5.26</v>
      </c>
      <c r="H12635">
        <f t="shared" si="197"/>
        <v>1.5899999999999999</v>
      </c>
      <c r="I12635" s="103">
        <f>AVERAGE(H$10:H12635)</f>
        <v>0.73394107397433839</v>
      </c>
      <c r="J12635" s="2"/>
    </row>
    <row r="12636" spans="1:10">
      <c r="A12636" s="4">
        <v>41115</v>
      </c>
      <c r="B12636">
        <v>1.43</v>
      </c>
      <c r="F12636" s="4">
        <v>35274</v>
      </c>
      <c r="G12636">
        <v>5.26</v>
      </c>
      <c r="H12636">
        <f t="shared" si="197"/>
        <v>1.5899999999999999</v>
      </c>
      <c r="I12636" s="103">
        <f>AVERAGE(H$10:H12636)</f>
        <v>0.73400886988199865</v>
      </c>
      <c r="J12636" s="2"/>
    </row>
    <row r="12637" spans="1:10">
      <c r="A12637" s="4">
        <v>41116</v>
      </c>
      <c r="B12637">
        <v>1.45</v>
      </c>
      <c r="F12637" s="4">
        <v>35275</v>
      </c>
      <c r="G12637">
        <v>5.37</v>
      </c>
      <c r="H12637">
        <f t="shared" si="197"/>
        <v>1.5599999999999996</v>
      </c>
      <c r="I12637" s="103">
        <f>AVERAGE(H$10:H12637)</f>
        <v>0.73407427937915715</v>
      </c>
      <c r="J12637" s="2"/>
    </row>
    <row r="12638" spans="1:10">
      <c r="A12638" s="4">
        <v>41117</v>
      </c>
      <c r="B12638">
        <v>1.58</v>
      </c>
      <c r="F12638" s="4">
        <v>35276</v>
      </c>
      <c r="G12638">
        <v>5.33</v>
      </c>
      <c r="H12638">
        <f t="shared" si="197"/>
        <v>1.5599999999999996</v>
      </c>
      <c r="I12638" s="103">
        <f>AVERAGE(H$10:H12638)</f>
        <v>0.73413967851769701</v>
      </c>
      <c r="J12638" s="2"/>
    </row>
    <row r="12639" spans="1:10">
      <c r="A12639" s="4">
        <v>41120</v>
      </c>
      <c r="B12639">
        <v>1.53</v>
      </c>
      <c r="F12639" s="4">
        <v>35277</v>
      </c>
      <c r="G12639">
        <v>6.75</v>
      </c>
      <c r="H12639">
        <f t="shared" si="197"/>
        <v>4.9999999999999822E-2</v>
      </c>
      <c r="I12639" s="103">
        <f>AVERAGE(H$10:H12639)</f>
        <v>0.73408551068883565</v>
      </c>
      <c r="J12639" s="2"/>
    </row>
    <row r="12640" spans="1:10">
      <c r="A12640" s="4">
        <v>41121</v>
      </c>
      <c r="B12640">
        <v>1.51</v>
      </c>
      <c r="F12640" s="4">
        <v>35278</v>
      </c>
      <c r="G12640">
        <v>6.29</v>
      </c>
      <c r="H12640">
        <f t="shared" si="197"/>
        <v>0.36000000000000032</v>
      </c>
      <c r="I12640" s="103">
        <f>AVERAGE(H$10:H12640)</f>
        <v>0.73405589422848505</v>
      </c>
      <c r="J12640" s="2"/>
    </row>
    <row r="12641" spans="1:10">
      <c r="A12641" s="4">
        <v>41122</v>
      </c>
      <c r="B12641">
        <v>1.56</v>
      </c>
      <c r="F12641" s="4">
        <v>35279</v>
      </c>
      <c r="G12641">
        <v>5.34</v>
      </c>
      <c r="H12641">
        <f t="shared" si="197"/>
        <v>1.17</v>
      </c>
      <c r="I12641" s="103">
        <f>AVERAGE(H$10:H12641)</f>
        <v>0.73409040531982228</v>
      </c>
      <c r="J12641" s="2"/>
    </row>
    <row r="12642" spans="1:10">
      <c r="A12642" s="4">
        <v>41123</v>
      </c>
      <c r="B12642">
        <v>1.51</v>
      </c>
      <c r="F12642" s="4">
        <v>35280</v>
      </c>
      <c r="G12642">
        <v>5.34</v>
      </c>
      <c r="H12642">
        <f t="shared" si="197"/>
        <v>1.17</v>
      </c>
      <c r="I12642" s="103">
        <f>AVERAGE(H$10:H12642)</f>
        <v>0.73412491094751808</v>
      </c>
      <c r="J12642" s="2"/>
    </row>
    <row r="12643" spans="1:10">
      <c r="A12643" s="4">
        <v>41124</v>
      </c>
      <c r="B12643">
        <v>1.6</v>
      </c>
      <c r="F12643" s="4">
        <v>35281</v>
      </c>
      <c r="G12643">
        <v>5.34</v>
      </c>
      <c r="H12643">
        <f t="shared" si="197"/>
        <v>1.17</v>
      </c>
      <c r="I12643" s="103">
        <f>AVERAGE(H$10:H12643)</f>
        <v>0.73415941111286964</v>
      </c>
      <c r="J12643" s="2"/>
    </row>
    <row r="12644" spans="1:10">
      <c r="A12644" s="4">
        <v>41127</v>
      </c>
      <c r="B12644">
        <v>1.59</v>
      </c>
      <c r="F12644" s="4">
        <v>35282</v>
      </c>
      <c r="G12644">
        <v>5.15</v>
      </c>
      <c r="H12644">
        <f t="shared" si="197"/>
        <v>1.38</v>
      </c>
      <c r="I12644" s="103">
        <f>AVERAGE(H$10:H12644)</f>
        <v>0.73421052631578909</v>
      </c>
      <c r="J12644" s="2"/>
    </row>
    <row r="12645" spans="1:10">
      <c r="A12645" s="4">
        <v>41128</v>
      </c>
      <c r="B12645">
        <v>1.66</v>
      </c>
      <c r="F12645" s="4">
        <v>35283</v>
      </c>
      <c r="G12645">
        <v>5.0999999999999996</v>
      </c>
      <c r="H12645">
        <f t="shared" si="197"/>
        <v>1.4400000000000004</v>
      </c>
      <c r="I12645" s="103">
        <f>AVERAGE(H$10:H12645)</f>
        <v>0.73426638176638137</v>
      </c>
      <c r="J12645" s="2"/>
    </row>
    <row r="12646" spans="1:10">
      <c r="A12646" s="4">
        <v>41129</v>
      </c>
      <c r="B12646">
        <v>1.68</v>
      </c>
      <c r="F12646" s="4">
        <v>35284</v>
      </c>
      <c r="G12646">
        <v>5.07</v>
      </c>
      <c r="H12646">
        <f t="shared" si="197"/>
        <v>1.4799999999999995</v>
      </c>
      <c r="I12646" s="103">
        <f>AVERAGE(H$10:H12646)</f>
        <v>0.73432539368520966</v>
      </c>
      <c r="J12646" s="2"/>
    </row>
    <row r="12647" spans="1:10">
      <c r="A12647" s="4">
        <v>41130</v>
      </c>
      <c r="B12647">
        <v>1.69</v>
      </c>
      <c r="F12647" s="4">
        <v>35285</v>
      </c>
      <c r="G12647">
        <v>5.15</v>
      </c>
      <c r="H12647">
        <f t="shared" si="197"/>
        <v>1.4099999999999993</v>
      </c>
      <c r="I12647" s="103">
        <f>AVERAGE(H$10:H12647)</f>
        <v>0.73437885741414732</v>
      </c>
      <c r="J12647" s="2"/>
    </row>
    <row r="12648" spans="1:10">
      <c r="A12648" s="4">
        <v>41131</v>
      </c>
      <c r="B12648">
        <v>1.65</v>
      </c>
      <c r="F12648" s="4">
        <v>35286</v>
      </c>
      <c r="G12648">
        <v>5.0999999999999996</v>
      </c>
      <c r="H12648">
        <f t="shared" si="197"/>
        <v>1.4000000000000004</v>
      </c>
      <c r="I12648" s="103">
        <f>AVERAGE(H$10:H12648)</f>
        <v>0.73443152148112933</v>
      </c>
      <c r="J12648" s="2"/>
    </row>
    <row r="12649" spans="1:10">
      <c r="A12649" s="4">
        <v>41134</v>
      </c>
      <c r="B12649">
        <v>1.65</v>
      </c>
      <c r="F12649" s="4">
        <v>35287</v>
      </c>
      <c r="G12649">
        <v>5.0999999999999996</v>
      </c>
      <c r="H12649">
        <f t="shared" si="197"/>
        <v>1.4000000000000004</v>
      </c>
      <c r="I12649" s="103">
        <f>AVERAGE(H$10:H12649)</f>
        <v>0.73448417721518933</v>
      </c>
      <c r="J12649" s="2"/>
    </row>
    <row r="12650" spans="1:10">
      <c r="A12650" s="4">
        <v>41135</v>
      </c>
      <c r="B12650">
        <v>1.73</v>
      </c>
      <c r="F12650" s="4">
        <v>35288</v>
      </c>
      <c r="G12650">
        <v>5.0999999999999996</v>
      </c>
      <c r="H12650">
        <f t="shared" si="197"/>
        <v>1.4000000000000004</v>
      </c>
      <c r="I12650" s="103">
        <f>AVERAGE(H$10:H12650)</f>
        <v>0.73453682461830494</v>
      </c>
      <c r="J12650" s="2"/>
    </row>
    <row r="12651" spans="1:10">
      <c r="A12651" s="4">
        <v>41136</v>
      </c>
      <c r="B12651">
        <v>1.8</v>
      </c>
      <c r="F12651" s="4">
        <v>35289</v>
      </c>
      <c r="G12651">
        <v>5.17</v>
      </c>
      <c r="H12651">
        <f t="shared" si="197"/>
        <v>1.3200000000000003</v>
      </c>
      <c r="I12651" s="103">
        <f>AVERAGE(H$10:H12651)</f>
        <v>0.73458313557981281</v>
      </c>
      <c r="J12651" s="2"/>
    </row>
    <row r="12652" spans="1:10">
      <c r="A12652" s="4">
        <v>41137</v>
      </c>
      <c r="B12652">
        <v>1.83</v>
      </c>
      <c r="F12652" s="4">
        <v>35290</v>
      </c>
      <c r="G12652">
        <v>4.8899999999999997</v>
      </c>
      <c r="H12652">
        <f t="shared" si="197"/>
        <v>1.6800000000000006</v>
      </c>
      <c r="I12652" s="103">
        <f>AVERAGE(H$10:H12652)</f>
        <v>0.73465791346990372</v>
      </c>
      <c r="J12652" s="2"/>
    </row>
    <row r="12653" spans="1:10">
      <c r="A12653" s="4">
        <v>41138</v>
      </c>
      <c r="B12653">
        <v>1.81</v>
      </c>
      <c r="F12653" s="4">
        <v>35291</v>
      </c>
      <c r="G12653">
        <v>5.22</v>
      </c>
      <c r="H12653">
        <f t="shared" si="197"/>
        <v>1.3600000000000003</v>
      </c>
      <c r="I12653" s="103">
        <f>AVERAGE(H$10:H12653)</f>
        <v>0.7347073710850992</v>
      </c>
      <c r="J12653" s="2"/>
    </row>
    <row r="12654" spans="1:10">
      <c r="A12654" s="4">
        <v>41141</v>
      </c>
      <c r="B12654">
        <v>1.82</v>
      </c>
      <c r="F12654" s="4">
        <v>35292</v>
      </c>
      <c r="G12654">
        <v>5.48</v>
      </c>
      <c r="H12654">
        <f t="shared" si="197"/>
        <v>1.1399999999999997</v>
      </c>
      <c r="I12654" s="103">
        <f>AVERAGE(H$10:H12654)</f>
        <v>0.73473942269671755</v>
      </c>
      <c r="J12654" s="2"/>
    </row>
    <row r="12655" spans="1:10">
      <c r="A12655" s="4">
        <v>41142</v>
      </c>
      <c r="B12655">
        <v>1.8</v>
      </c>
      <c r="F12655" s="4">
        <v>35293</v>
      </c>
      <c r="G12655">
        <v>5.15</v>
      </c>
      <c r="H12655">
        <f t="shared" si="197"/>
        <v>1.4099999999999993</v>
      </c>
      <c r="I12655" s="103">
        <f>AVERAGE(H$10:H12655)</f>
        <v>0.73479281986398803</v>
      </c>
      <c r="J12655" s="2"/>
    </row>
    <row r="12656" spans="1:10">
      <c r="A12656" s="4">
        <v>41143</v>
      </c>
      <c r="B12656">
        <v>1.71</v>
      </c>
      <c r="F12656" s="4">
        <v>35294</v>
      </c>
      <c r="G12656">
        <v>5.15</v>
      </c>
      <c r="H12656">
        <f t="shared" si="197"/>
        <v>1.4099999999999993</v>
      </c>
      <c r="I12656" s="103">
        <f>AVERAGE(H$10:H12656)</f>
        <v>0.7348462085870161</v>
      </c>
      <c r="J12656" s="2"/>
    </row>
    <row r="12657" spans="1:10">
      <c r="A12657" s="4">
        <v>41144</v>
      </c>
      <c r="B12657">
        <v>1.68</v>
      </c>
      <c r="F12657" s="4">
        <v>35295</v>
      </c>
      <c r="G12657">
        <v>5.15</v>
      </c>
      <c r="H12657">
        <f t="shared" si="197"/>
        <v>1.4099999999999993</v>
      </c>
      <c r="I12657" s="103">
        <f>AVERAGE(H$10:H12657)</f>
        <v>0.7348995888678046</v>
      </c>
      <c r="J12657" s="2"/>
    </row>
    <row r="12658" spans="1:10">
      <c r="A12658" s="4">
        <v>41145</v>
      </c>
      <c r="B12658">
        <v>1.68</v>
      </c>
      <c r="F12658" s="4">
        <v>35296</v>
      </c>
      <c r="G12658">
        <v>5.17</v>
      </c>
      <c r="H12658">
        <f t="shared" si="197"/>
        <v>1.42</v>
      </c>
      <c r="I12658" s="103">
        <f>AVERAGE(H$10:H12658)</f>
        <v>0.73495375128468599</v>
      </c>
      <c r="J12658" s="2"/>
    </row>
    <row r="12659" spans="1:10">
      <c r="A12659" s="4">
        <v>41148</v>
      </c>
      <c r="B12659">
        <v>1.65</v>
      </c>
      <c r="F12659" s="4">
        <v>35297</v>
      </c>
      <c r="G12659">
        <v>5.08</v>
      </c>
      <c r="H12659">
        <f t="shared" si="197"/>
        <v>1.5099999999999998</v>
      </c>
      <c r="I12659" s="103">
        <f>AVERAGE(H$10:H12659)</f>
        <v>0.73501501976284533</v>
      </c>
      <c r="J12659" s="2"/>
    </row>
    <row r="12660" spans="1:10">
      <c r="A12660" s="4">
        <v>41149</v>
      </c>
      <c r="B12660">
        <v>1.64</v>
      </c>
      <c r="F12660" s="4">
        <v>35298</v>
      </c>
      <c r="G12660">
        <v>5.09</v>
      </c>
      <c r="H12660">
        <f t="shared" si="197"/>
        <v>1.5200000000000005</v>
      </c>
      <c r="I12660" s="103">
        <f>AVERAGE(H$10:H12660)</f>
        <v>0.73507706900640213</v>
      </c>
      <c r="J12660" s="2"/>
    </row>
    <row r="12661" spans="1:10">
      <c r="A12661" s="4">
        <v>41150</v>
      </c>
      <c r="B12661">
        <v>1.66</v>
      </c>
      <c r="F12661" s="4">
        <v>35299</v>
      </c>
      <c r="G12661">
        <v>5.17</v>
      </c>
      <c r="H12661">
        <f t="shared" si="197"/>
        <v>1.4500000000000002</v>
      </c>
      <c r="I12661" s="103">
        <f>AVERAGE(H$10:H12661)</f>
        <v>0.73513357571925342</v>
      </c>
      <c r="J12661" s="2"/>
    </row>
    <row r="12662" spans="1:10">
      <c r="A12662" s="4">
        <v>41151</v>
      </c>
      <c r="B12662">
        <v>1.63</v>
      </c>
      <c r="F12662" s="4">
        <v>35300</v>
      </c>
      <c r="G12662">
        <v>5.22</v>
      </c>
      <c r="H12662">
        <f t="shared" si="197"/>
        <v>1.5</v>
      </c>
      <c r="I12662" s="103">
        <f>AVERAGE(H$10:H12662)</f>
        <v>0.73519402513237919</v>
      </c>
      <c r="J12662" s="2"/>
    </row>
    <row r="12663" spans="1:10">
      <c r="A12663" s="4">
        <v>41152</v>
      </c>
      <c r="B12663">
        <v>1.57</v>
      </c>
      <c r="F12663" s="4">
        <v>35301</v>
      </c>
      <c r="G12663">
        <v>5.22</v>
      </c>
      <c r="H12663">
        <f t="shared" si="197"/>
        <v>1.5</v>
      </c>
      <c r="I12663" s="103">
        <f>AVERAGE(H$10:H12663)</f>
        <v>0.73525446499130664</v>
      </c>
      <c r="J12663" s="2"/>
    </row>
    <row r="12664" spans="1:10">
      <c r="A12664" s="4">
        <v>41156</v>
      </c>
      <c r="B12664">
        <v>1.59</v>
      </c>
      <c r="F12664" s="4">
        <v>35302</v>
      </c>
      <c r="G12664">
        <v>5.22</v>
      </c>
      <c r="H12664">
        <f t="shared" si="197"/>
        <v>1.5</v>
      </c>
      <c r="I12664" s="103">
        <f>AVERAGE(H$10:H12664)</f>
        <v>0.73531489529830063</v>
      </c>
      <c r="J12664" s="2"/>
    </row>
    <row r="12665" spans="1:10">
      <c r="A12665" s="4">
        <v>41157</v>
      </c>
      <c r="B12665">
        <v>1.6</v>
      </c>
      <c r="F12665" s="4">
        <v>35303</v>
      </c>
      <c r="G12665">
        <v>5.28</v>
      </c>
      <c r="H12665">
        <f t="shared" si="197"/>
        <v>1.5199999999999996</v>
      </c>
      <c r="I12665" s="103">
        <f>AVERAGE(H$10:H12665)</f>
        <v>0.73537689633375436</v>
      </c>
      <c r="J12665" s="2"/>
    </row>
    <row r="12666" spans="1:10">
      <c r="A12666" s="4">
        <v>41158</v>
      </c>
      <c r="B12666">
        <v>1.68</v>
      </c>
      <c r="F12666" s="4">
        <v>35304</v>
      </c>
      <c r="G12666">
        <v>5.13</v>
      </c>
      <c r="H12666">
        <f t="shared" si="197"/>
        <v>1.6500000000000004</v>
      </c>
      <c r="I12666" s="103">
        <f>AVERAGE(H$10:H12666)</f>
        <v>0.73544915856838067</v>
      </c>
      <c r="J12666" s="2"/>
    </row>
    <row r="12667" spans="1:10">
      <c r="A12667" s="4">
        <v>41159</v>
      </c>
      <c r="B12667">
        <v>1.67</v>
      </c>
      <c r="F12667" s="4">
        <v>35305</v>
      </c>
      <c r="G12667">
        <v>5.24</v>
      </c>
      <c r="H12667">
        <f t="shared" si="197"/>
        <v>1.5499999999999998</v>
      </c>
      <c r="I12667" s="103">
        <f>AVERAGE(H$10:H12667)</f>
        <v>0.73551350924316583</v>
      </c>
      <c r="J12667" s="2"/>
    </row>
    <row r="12668" spans="1:10">
      <c r="A12668" s="4">
        <v>41162</v>
      </c>
      <c r="B12668">
        <v>1.68</v>
      </c>
      <c r="F12668" s="4">
        <v>35306</v>
      </c>
      <c r="G12668">
        <v>5.24</v>
      </c>
      <c r="H12668">
        <f t="shared" si="197"/>
        <v>1.62</v>
      </c>
      <c r="I12668" s="103">
        <f>AVERAGE(H$10:H12668)</f>
        <v>0.73558337941385532</v>
      </c>
      <c r="J12668" s="2"/>
    </row>
    <row r="12669" spans="1:10">
      <c r="A12669" s="4">
        <v>41163</v>
      </c>
      <c r="B12669">
        <v>1.7</v>
      </c>
      <c r="F12669" s="4">
        <v>35307</v>
      </c>
      <c r="G12669">
        <v>5.28</v>
      </c>
      <c r="H12669">
        <f t="shared" si="197"/>
        <v>1.6799999999999997</v>
      </c>
      <c r="I12669" s="103">
        <f>AVERAGE(H$10:H12669)</f>
        <v>0.73565797788309595</v>
      </c>
      <c r="J12669" s="2"/>
    </row>
    <row r="12670" spans="1:10">
      <c r="A12670" s="4">
        <v>41164</v>
      </c>
      <c r="B12670">
        <v>1.77</v>
      </c>
      <c r="F12670" s="4">
        <v>35308</v>
      </c>
      <c r="G12670">
        <v>5.28</v>
      </c>
      <c r="H12670">
        <f t="shared" si="197"/>
        <v>1.6799999999999997</v>
      </c>
      <c r="I12670" s="103">
        <f>AVERAGE(H$10:H12670)</f>
        <v>0.73573256456835912</v>
      </c>
      <c r="J12670" s="2"/>
    </row>
    <row r="12671" spans="1:10">
      <c r="A12671" s="4">
        <v>41165</v>
      </c>
      <c r="B12671">
        <v>1.75</v>
      </c>
      <c r="F12671" s="4">
        <v>35309</v>
      </c>
      <c r="G12671">
        <v>5.28</v>
      </c>
      <c r="H12671">
        <f t="shared" si="197"/>
        <v>1.6799999999999997</v>
      </c>
      <c r="I12671" s="103">
        <f>AVERAGE(H$10:H12671)</f>
        <v>0.73580713947243681</v>
      </c>
      <c r="J12671" s="2"/>
    </row>
    <row r="12672" spans="1:10">
      <c r="A12672" s="4">
        <v>41166</v>
      </c>
      <c r="B12672">
        <v>1.88</v>
      </c>
      <c r="F12672" s="4">
        <v>35310</v>
      </c>
      <c r="G12672">
        <v>5.28</v>
      </c>
      <c r="H12672">
        <f t="shared" si="197"/>
        <v>1.6799999999999997</v>
      </c>
      <c r="I12672" s="103">
        <f>AVERAGE(H$10:H12672)</f>
        <v>0.73588170259812014</v>
      </c>
      <c r="J12672" s="2"/>
    </row>
    <row r="12673" spans="1:10">
      <c r="A12673" s="4">
        <v>41169</v>
      </c>
      <c r="B12673">
        <v>1.85</v>
      </c>
      <c r="F12673" s="4">
        <v>35311</v>
      </c>
      <c r="G12673">
        <v>6.01</v>
      </c>
      <c r="H12673">
        <f t="shared" si="197"/>
        <v>0.91000000000000014</v>
      </c>
      <c r="I12673" s="103">
        <f>AVERAGE(H$10:H12673)</f>
        <v>0.73589545167403625</v>
      </c>
      <c r="J12673" s="2"/>
    </row>
    <row r="12674" spans="1:10">
      <c r="A12674" s="4">
        <v>41170</v>
      </c>
      <c r="B12674">
        <v>1.82</v>
      </c>
      <c r="F12674" s="4">
        <v>35312</v>
      </c>
      <c r="G12674">
        <v>5.35</v>
      </c>
      <c r="H12674">
        <f t="shared" si="197"/>
        <v>1.5900000000000007</v>
      </c>
      <c r="I12674" s="103">
        <f>AVERAGE(H$10:H12674)</f>
        <v>0.73596288985392777</v>
      </c>
      <c r="J12674" s="2"/>
    </row>
    <row r="12675" spans="1:10">
      <c r="A12675" s="4">
        <v>41171</v>
      </c>
      <c r="B12675">
        <v>1.79</v>
      </c>
      <c r="F12675" s="4">
        <v>35313</v>
      </c>
      <c r="G12675">
        <v>5.19</v>
      </c>
      <c r="H12675">
        <f t="shared" si="197"/>
        <v>1.79</v>
      </c>
      <c r="I12675" s="103">
        <f>AVERAGE(H$10:H12675)</f>
        <v>0.7360461076898781</v>
      </c>
      <c r="J12675" s="2"/>
    </row>
    <row r="12676" spans="1:10">
      <c r="A12676" s="4">
        <v>41172</v>
      </c>
      <c r="B12676">
        <v>1.8</v>
      </c>
      <c r="F12676" s="4">
        <v>35314</v>
      </c>
      <c r="G12676">
        <v>5.13</v>
      </c>
      <c r="H12676">
        <f t="shared" si="197"/>
        <v>1.8100000000000005</v>
      </c>
      <c r="I12676" s="103">
        <f>AVERAGE(H$10:H12676)</f>
        <v>0.73613089129233411</v>
      </c>
      <c r="J12676" s="2"/>
    </row>
    <row r="12677" spans="1:10">
      <c r="A12677" s="4">
        <v>41173</v>
      </c>
      <c r="B12677">
        <v>1.77</v>
      </c>
      <c r="F12677" s="4">
        <v>35315</v>
      </c>
      <c r="G12677">
        <v>5.13</v>
      </c>
      <c r="H12677">
        <f t="shared" si="197"/>
        <v>1.8100000000000005</v>
      </c>
      <c r="I12677" s="103">
        <f>AVERAGE(H$10:H12677)</f>
        <v>0.7362156615093145</v>
      </c>
      <c r="J12677" s="2"/>
    </row>
    <row r="12678" spans="1:10">
      <c r="A12678" s="4">
        <v>41176</v>
      </c>
      <c r="B12678">
        <v>1.74</v>
      </c>
      <c r="F12678" s="4">
        <v>35316</v>
      </c>
      <c r="G12678">
        <v>5.13</v>
      </c>
      <c r="H12678">
        <f t="shared" si="197"/>
        <v>1.8100000000000005</v>
      </c>
      <c r="I12678" s="103">
        <f>AVERAGE(H$10:H12678)</f>
        <v>0.73630041834398885</v>
      </c>
      <c r="J12678" s="2"/>
    </row>
    <row r="12679" spans="1:10">
      <c r="A12679" s="4">
        <v>41177</v>
      </c>
      <c r="B12679">
        <v>1.7</v>
      </c>
      <c r="F12679" s="4">
        <v>35317</v>
      </c>
      <c r="G12679">
        <v>5.2</v>
      </c>
      <c r="H12679">
        <f t="shared" si="197"/>
        <v>1.7000000000000002</v>
      </c>
      <c r="I12679" s="103">
        <f>AVERAGE(H$10:H12679)</f>
        <v>0.73637647987371713</v>
      </c>
      <c r="J12679" s="2"/>
    </row>
    <row r="12680" spans="1:10">
      <c r="A12680" s="4">
        <v>41178</v>
      </c>
      <c r="B12680">
        <v>1.64</v>
      </c>
      <c r="F12680" s="4">
        <v>35318</v>
      </c>
      <c r="G12680">
        <v>5.0999999999999996</v>
      </c>
      <c r="H12680">
        <f t="shared" si="197"/>
        <v>1.8400000000000007</v>
      </c>
      <c r="I12680" s="103">
        <f>AVERAGE(H$10:H12680)</f>
        <v>0.73646357824954589</v>
      </c>
      <c r="J12680" s="2"/>
    </row>
    <row r="12681" spans="1:10">
      <c r="A12681" s="4">
        <v>41179</v>
      </c>
      <c r="B12681">
        <v>1.66</v>
      </c>
      <c r="F12681" s="4">
        <v>35319</v>
      </c>
      <c r="G12681">
        <v>5.26</v>
      </c>
      <c r="H12681">
        <f t="shared" si="197"/>
        <v>1.6800000000000006</v>
      </c>
      <c r="I12681" s="103">
        <f>AVERAGE(H$10:H12681)</f>
        <v>0.73653803661616135</v>
      </c>
      <c r="J12681" s="2"/>
    </row>
    <row r="12682" spans="1:10">
      <c r="A12682" s="4">
        <v>41180</v>
      </c>
      <c r="B12682">
        <v>1.65</v>
      </c>
      <c r="C12682" s="12" t="s">
        <v>113</v>
      </c>
      <c r="D12682" s="23">
        <f>AVERAGE(B12619:B12682)/100</f>
        <v>1.6417187499999996E-2</v>
      </c>
      <c r="F12682" s="4">
        <v>35320</v>
      </c>
      <c r="G12682">
        <v>5.33</v>
      </c>
      <c r="H12682">
        <f t="shared" ref="H12682:H12745" si="198">IFERROR(((VLOOKUP(F12682,$A$9:$B$14200,2,FALSE))-G12682),H12681)</f>
        <v>1.5499999999999998</v>
      </c>
      <c r="I12682" s="103">
        <f>AVERAGE(H$10:H12682)</f>
        <v>0.73660222520318752</v>
      </c>
      <c r="J12682" s="2"/>
    </row>
    <row r="12683" spans="1:10">
      <c r="A12683" s="4">
        <v>41183</v>
      </c>
      <c r="B12683">
        <v>1.64</v>
      </c>
      <c r="F12683" s="4">
        <v>35321</v>
      </c>
      <c r="G12683">
        <v>5.29</v>
      </c>
      <c r="H12683">
        <f t="shared" si="198"/>
        <v>1.4500000000000002</v>
      </c>
      <c r="I12683" s="103">
        <f>AVERAGE(H$10:H12683)</f>
        <v>0.73665851349218847</v>
      </c>
      <c r="J12683" s="2"/>
    </row>
    <row r="12684" spans="1:10">
      <c r="A12684" s="4">
        <v>41184</v>
      </c>
      <c r="B12684">
        <v>1.64</v>
      </c>
      <c r="F12684" s="4">
        <v>35322</v>
      </c>
      <c r="G12684">
        <v>5.29</v>
      </c>
      <c r="H12684">
        <f t="shared" si="198"/>
        <v>1.4500000000000002</v>
      </c>
      <c r="I12684" s="103">
        <f>AVERAGE(H$10:H12684)</f>
        <v>0.736714792899408</v>
      </c>
      <c r="J12684" s="2"/>
    </row>
    <row r="12685" spans="1:10">
      <c r="A12685" s="4">
        <v>41185</v>
      </c>
      <c r="B12685">
        <v>1.64</v>
      </c>
      <c r="F12685" s="4">
        <v>35323</v>
      </c>
      <c r="G12685">
        <v>5.29</v>
      </c>
      <c r="H12685">
        <f t="shared" si="198"/>
        <v>1.4500000000000002</v>
      </c>
      <c r="I12685" s="103">
        <f>AVERAGE(H$10:H12685)</f>
        <v>0.73677106342694842</v>
      </c>
      <c r="J12685" s="2"/>
    </row>
    <row r="12686" spans="1:10">
      <c r="A12686" s="4">
        <v>41186</v>
      </c>
      <c r="B12686">
        <v>1.7</v>
      </c>
      <c r="F12686" s="4">
        <v>35324</v>
      </c>
      <c r="G12686">
        <v>5.38</v>
      </c>
      <c r="H12686">
        <f t="shared" si="198"/>
        <v>1.3500000000000005</v>
      </c>
      <c r="I12686" s="103">
        <f>AVERAGE(H$10:H12686)</f>
        <v>0.73681943677526218</v>
      </c>
      <c r="J12686" s="2"/>
    </row>
    <row r="12687" spans="1:10">
      <c r="A12687" s="4">
        <v>41187</v>
      </c>
      <c r="B12687">
        <v>1.75</v>
      </c>
      <c r="F12687" s="4">
        <v>35325</v>
      </c>
      <c r="G12687">
        <v>5.0199999999999996</v>
      </c>
      <c r="H12687">
        <f t="shared" si="198"/>
        <v>1.79</v>
      </c>
      <c r="I12687" s="103">
        <f>AVERAGE(H$10:H12687)</f>
        <v>0.73690250828206338</v>
      </c>
      <c r="J12687" s="2"/>
    </row>
    <row r="12688" spans="1:10">
      <c r="A12688" s="4">
        <v>41191</v>
      </c>
      <c r="B12688">
        <v>1.74</v>
      </c>
      <c r="F12688" s="4">
        <v>35326</v>
      </c>
      <c r="G12688">
        <v>4.96</v>
      </c>
      <c r="H12688">
        <f t="shared" si="198"/>
        <v>1.87</v>
      </c>
      <c r="I12688" s="103">
        <f>AVERAGE(H$10:H12688)</f>
        <v>0.73699187633094088</v>
      </c>
      <c r="J12688" s="2"/>
    </row>
    <row r="12689" spans="1:10">
      <c r="A12689" s="4">
        <v>41192</v>
      </c>
      <c r="B12689">
        <v>1.72</v>
      </c>
      <c r="F12689" s="4">
        <v>35327</v>
      </c>
      <c r="G12689">
        <v>5.29</v>
      </c>
      <c r="H12689">
        <f t="shared" si="198"/>
        <v>1.58</v>
      </c>
      <c r="I12689" s="103">
        <f>AVERAGE(H$10:H12689)</f>
        <v>0.73705835962145105</v>
      </c>
      <c r="J12689" s="2"/>
    </row>
    <row r="12690" spans="1:10">
      <c r="A12690" s="4">
        <v>41193</v>
      </c>
      <c r="B12690">
        <v>1.7</v>
      </c>
      <c r="F12690" s="4">
        <v>35328</v>
      </c>
      <c r="G12690">
        <v>5.3</v>
      </c>
      <c r="H12690">
        <f t="shared" si="198"/>
        <v>1.5499999999999998</v>
      </c>
      <c r="I12690" s="103">
        <f>AVERAGE(H$10:H12690)</f>
        <v>0.73712246668243819</v>
      </c>
      <c r="J12690" s="2"/>
    </row>
    <row r="12691" spans="1:10">
      <c r="A12691" s="4">
        <v>41194</v>
      </c>
      <c r="B12691">
        <v>1.69</v>
      </c>
      <c r="F12691" s="4">
        <v>35329</v>
      </c>
      <c r="G12691">
        <v>5.3</v>
      </c>
      <c r="H12691">
        <f t="shared" si="198"/>
        <v>1.5499999999999998</v>
      </c>
      <c r="I12691" s="103">
        <f>AVERAGE(H$10:H12691)</f>
        <v>0.73718656363349611</v>
      </c>
      <c r="J12691" s="2"/>
    </row>
    <row r="12692" spans="1:10">
      <c r="A12692" s="4">
        <v>41197</v>
      </c>
      <c r="B12692">
        <v>1.7</v>
      </c>
      <c r="F12692" s="4">
        <v>35330</v>
      </c>
      <c r="G12692">
        <v>5.3</v>
      </c>
      <c r="H12692">
        <f t="shared" si="198"/>
        <v>1.5499999999999998</v>
      </c>
      <c r="I12692" s="103">
        <f>AVERAGE(H$10:H12692)</f>
        <v>0.73725065047701632</v>
      </c>
      <c r="J12692" s="2"/>
    </row>
    <row r="12693" spans="1:10">
      <c r="A12693" s="4">
        <v>41198</v>
      </c>
      <c r="B12693">
        <v>1.75</v>
      </c>
      <c r="F12693" s="4">
        <v>35331</v>
      </c>
      <c r="G12693">
        <v>5.32</v>
      </c>
      <c r="H12693">
        <f t="shared" si="198"/>
        <v>1.5099999999999998</v>
      </c>
      <c r="I12693" s="103">
        <f>AVERAGE(H$10:H12693)</f>
        <v>0.7373115736360768</v>
      </c>
      <c r="J12693" s="2"/>
    </row>
    <row r="12694" spans="1:10">
      <c r="A12694" s="4">
        <v>41199</v>
      </c>
      <c r="B12694">
        <v>1.83</v>
      </c>
      <c r="F12694" s="4">
        <v>35332</v>
      </c>
      <c r="G12694">
        <v>5.28</v>
      </c>
      <c r="H12694">
        <f t="shared" si="198"/>
        <v>1.4899999999999993</v>
      </c>
      <c r="I12694" s="103">
        <f>AVERAGE(H$10:H12694)</f>
        <v>0.73737091052424097</v>
      </c>
      <c r="J12694" s="2"/>
    </row>
    <row r="12695" spans="1:10">
      <c r="A12695" s="4">
        <v>41200</v>
      </c>
      <c r="B12695">
        <v>1.86</v>
      </c>
      <c r="F12695" s="4">
        <v>35333</v>
      </c>
      <c r="G12695">
        <v>5.56</v>
      </c>
      <c r="H12695">
        <f t="shared" si="198"/>
        <v>1.1500000000000004</v>
      </c>
      <c r="I12695" s="103">
        <f>AVERAGE(H$10:H12695)</f>
        <v>0.73740343685952991</v>
      </c>
      <c r="J12695" s="2"/>
    </row>
    <row r="12696" spans="1:10">
      <c r="A12696" s="4">
        <v>41201</v>
      </c>
      <c r="B12696">
        <v>1.79</v>
      </c>
      <c r="F12696" s="4">
        <v>35334</v>
      </c>
      <c r="G12696">
        <v>5.28</v>
      </c>
      <c r="H12696">
        <f t="shared" si="198"/>
        <v>1.38</v>
      </c>
      <c r="I12696" s="103">
        <f>AVERAGE(H$10:H12696)</f>
        <v>0.73745408686056568</v>
      </c>
      <c r="J12696" s="2"/>
    </row>
    <row r="12697" spans="1:10">
      <c r="A12697" s="4">
        <v>41204</v>
      </c>
      <c r="B12697">
        <v>1.83</v>
      </c>
      <c r="F12697" s="4">
        <v>35335</v>
      </c>
      <c r="G12697">
        <v>5.21</v>
      </c>
      <c r="H12697">
        <f t="shared" si="198"/>
        <v>1.4699999999999998</v>
      </c>
      <c r="I12697" s="103">
        <f>AVERAGE(H$10:H12697)</f>
        <v>0.73751182219419886</v>
      </c>
      <c r="J12697" s="2"/>
    </row>
    <row r="12698" spans="1:10">
      <c r="A12698" s="4">
        <v>41205</v>
      </c>
      <c r="B12698">
        <v>1.79</v>
      </c>
      <c r="F12698" s="4">
        <v>35336</v>
      </c>
      <c r="G12698">
        <v>5.21</v>
      </c>
      <c r="H12698">
        <f t="shared" si="198"/>
        <v>1.4699999999999998</v>
      </c>
      <c r="I12698" s="103">
        <f>AVERAGE(H$10:H12698)</f>
        <v>0.73756954842777167</v>
      </c>
      <c r="J12698" s="2"/>
    </row>
    <row r="12699" spans="1:10">
      <c r="A12699" s="4">
        <v>41206</v>
      </c>
      <c r="B12699">
        <v>1.8</v>
      </c>
      <c r="F12699" s="4">
        <v>35337</v>
      </c>
      <c r="G12699">
        <v>5.21</v>
      </c>
      <c r="H12699">
        <f t="shared" si="198"/>
        <v>1.4699999999999998</v>
      </c>
      <c r="I12699" s="103">
        <f>AVERAGE(H$10:H12699)</f>
        <v>0.73762726556343527</v>
      </c>
      <c r="J12699" s="2"/>
    </row>
    <row r="12700" spans="1:10">
      <c r="A12700" s="4">
        <v>41207</v>
      </c>
      <c r="B12700">
        <v>1.86</v>
      </c>
      <c r="F12700" s="4">
        <v>35338</v>
      </c>
      <c r="G12700">
        <v>6.09</v>
      </c>
      <c r="H12700">
        <f t="shared" si="198"/>
        <v>0.62999999999999989</v>
      </c>
      <c r="I12700" s="103">
        <f>AVERAGE(H$10:H12700)</f>
        <v>0.7376187849657232</v>
      </c>
      <c r="J12700" s="2"/>
    </row>
    <row r="12701" spans="1:10">
      <c r="A12701" s="4">
        <v>41208</v>
      </c>
      <c r="B12701">
        <v>1.78</v>
      </c>
      <c r="F12701" s="4">
        <v>35339</v>
      </c>
      <c r="G12701">
        <v>5.53</v>
      </c>
      <c r="H12701">
        <f t="shared" si="198"/>
        <v>1.1200000000000001</v>
      </c>
      <c r="I12701" s="103">
        <f>AVERAGE(H$10:H12701)</f>
        <v>0.73764891270091348</v>
      </c>
      <c r="J12701" s="2"/>
    </row>
    <row r="12702" spans="1:10">
      <c r="A12702" s="4">
        <v>41211</v>
      </c>
      <c r="B12702">
        <v>1.74</v>
      </c>
      <c r="F12702" s="4">
        <v>35340</v>
      </c>
      <c r="G12702">
        <v>5.24</v>
      </c>
      <c r="H12702">
        <f t="shared" si="198"/>
        <v>1.37</v>
      </c>
      <c r="I12702" s="103">
        <f>AVERAGE(H$10:H12702)</f>
        <v>0.73769873158433741</v>
      </c>
      <c r="J12702" s="2"/>
    </row>
    <row r="12703" spans="1:10">
      <c r="A12703" s="4">
        <v>41213</v>
      </c>
      <c r="B12703">
        <v>1.72</v>
      </c>
      <c r="F12703" s="4">
        <v>35341</v>
      </c>
      <c r="G12703">
        <v>5.17</v>
      </c>
      <c r="H12703">
        <f t="shared" si="198"/>
        <v>1.4400000000000004</v>
      </c>
      <c r="I12703" s="103">
        <f>AVERAGE(H$10:H12703)</f>
        <v>0.73775405703481922</v>
      </c>
      <c r="J12703" s="2"/>
    </row>
    <row r="12704" spans="1:10">
      <c r="A12704" s="4">
        <v>41214</v>
      </c>
      <c r="B12704">
        <v>1.75</v>
      </c>
      <c r="F12704" s="4">
        <v>35342</v>
      </c>
      <c r="G12704">
        <v>5.04</v>
      </c>
      <c r="H12704">
        <f t="shared" si="198"/>
        <v>1.4400000000000004</v>
      </c>
      <c r="I12704" s="103">
        <f>AVERAGE(H$10:H12704)</f>
        <v>0.73780937376920019</v>
      </c>
      <c r="J12704" s="2"/>
    </row>
    <row r="12705" spans="1:10">
      <c r="A12705" s="4">
        <v>41215</v>
      </c>
      <c r="B12705">
        <v>1.75</v>
      </c>
      <c r="F12705" s="4">
        <v>35343</v>
      </c>
      <c r="G12705">
        <v>5.04</v>
      </c>
      <c r="H12705">
        <f t="shared" si="198"/>
        <v>1.4400000000000004</v>
      </c>
      <c r="I12705" s="103">
        <f>AVERAGE(H$10:H12705)</f>
        <v>0.73786468178953979</v>
      </c>
      <c r="J12705" s="2"/>
    </row>
    <row r="12706" spans="1:10">
      <c r="A12706" s="4">
        <v>41218</v>
      </c>
      <c r="B12706">
        <v>1.72</v>
      </c>
      <c r="F12706" s="4">
        <v>35344</v>
      </c>
      <c r="G12706">
        <v>5.04</v>
      </c>
      <c r="H12706">
        <f t="shared" si="198"/>
        <v>1.4400000000000004</v>
      </c>
      <c r="I12706" s="103">
        <f>AVERAGE(H$10:H12706)</f>
        <v>0.73791998109789692</v>
      </c>
      <c r="J12706" s="2"/>
    </row>
    <row r="12707" spans="1:10">
      <c r="A12707" s="4">
        <v>41219</v>
      </c>
      <c r="B12707">
        <v>1.78</v>
      </c>
      <c r="F12707" s="4">
        <v>35345</v>
      </c>
      <c r="G12707">
        <v>5.16</v>
      </c>
      <c r="H12707">
        <f t="shared" si="198"/>
        <v>1.37</v>
      </c>
      <c r="I12707" s="103">
        <f>AVERAGE(H$10:H12707)</f>
        <v>0.73796975901716788</v>
      </c>
      <c r="J12707" s="2"/>
    </row>
    <row r="12708" spans="1:10">
      <c r="A12708" s="4">
        <v>41220</v>
      </c>
      <c r="B12708">
        <v>1.68</v>
      </c>
      <c r="F12708" s="4">
        <v>35346</v>
      </c>
      <c r="G12708">
        <v>5.1100000000000003</v>
      </c>
      <c r="H12708">
        <f t="shared" si="198"/>
        <v>1.42</v>
      </c>
      <c r="I12708" s="103">
        <f>AVERAGE(H$10:H12708)</f>
        <v>0.7380234664146782</v>
      </c>
      <c r="J12708" s="2"/>
    </row>
    <row r="12709" spans="1:10">
      <c r="A12709" s="4">
        <v>41221</v>
      </c>
      <c r="B12709">
        <v>1.62</v>
      </c>
      <c r="F12709" s="4">
        <v>35347</v>
      </c>
      <c r="G12709">
        <v>5.43</v>
      </c>
      <c r="H12709">
        <f t="shared" si="198"/>
        <v>1.1200000000000001</v>
      </c>
      <c r="I12709" s="103">
        <f>AVERAGE(H$10:H12709)</f>
        <v>0.7380535433070865</v>
      </c>
      <c r="J12709" s="2"/>
    </row>
    <row r="12710" spans="1:10">
      <c r="A12710" s="4">
        <v>41222</v>
      </c>
      <c r="B12710">
        <v>1.61</v>
      </c>
      <c r="F12710" s="4">
        <v>35348</v>
      </c>
      <c r="G12710">
        <v>5.29</v>
      </c>
      <c r="H12710">
        <f t="shared" si="198"/>
        <v>1.3200000000000003</v>
      </c>
      <c r="I12710" s="103">
        <f>AVERAGE(H$10:H12710)</f>
        <v>0.73809936225494044</v>
      </c>
      <c r="J12710" s="2"/>
    </row>
    <row r="12711" spans="1:10">
      <c r="A12711" s="4">
        <v>41226</v>
      </c>
      <c r="B12711">
        <v>1.59</v>
      </c>
      <c r="F12711" s="4">
        <v>35349</v>
      </c>
      <c r="G12711">
        <v>5.16</v>
      </c>
      <c r="H12711">
        <f t="shared" si="198"/>
        <v>1.3899999999999997</v>
      </c>
      <c r="I12711" s="103">
        <f>AVERAGE(H$10:H12711)</f>
        <v>0.73815068493150671</v>
      </c>
      <c r="J12711" s="2"/>
    </row>
    <row r="12712" spans="1:10">
      <c r="A12712" s="4">
        <v>41227</v>
      </c>
      <c r="B12712">
        <v>1.59</v>
      </c>
      <c r="F12712" s="4">
        <v>35350</v>
      </c>
      <c r="G12712">
        <v>5.16</v>
      </c>
      <c r="H12712">
        <f t="shared" si="198"/>
        <v>1.3899999999999997</v>
      </c>
      <c r="I12712" s="103">
        <f>AVERAGE(H$10:H12712)</f>
        <v>0.7382019995276704</v>
      </c>
      <c r="J12712" s="2"/>
    </row>
    <row r="12713" spans="1:10">
      <c r="A12713" s="4">
        <v>41228</v>
      </c>
      <c r="B12713">
        <v>1.58</v>
      </c>
      <c r="F12713" s="4">
        <v>35351</v>
      </c>
      <c r="G12713">
        <v>5.16</v>
      </c>
      <c r="H12713">
        <f t="shared" si="198"/>
        <v>1.3899999999999997</v>
      </c>
      <c r="I12713" s="103">
        <f>AVERAGE(H$10:H12713)</f>
        <v>0.73825330604533979</v>
      </c>
      <c r="J12713" s="2"/>
    </row>
    <row r="12714" spans="1:10">
      <c r="A12714" s="4">
        <v>41229</v>
      </c>
      <c r="B12714">
        <v>1.58</v>
      </c>
      <c r="F12714" s="4">
        <v>35352</v>
      </c>
      <c r="G12714">
        <v>5.16</v>
      </c>
      <c r="H12714">
        <f t="shared" si="198"/>
        <v>1.3899999999999997</v>
      </c>
      <c r="I12714" s="103">
        <f>AVERAGE(H$10:H12714)</f>
        <v>0.73830460448642232</v>
      </c>
      <c r="J12714" s="2"/>
    </row>
    <row r="12715" spans="1:10">
      <c r="A12715" s="4">
        <v>41232</v>
      </c>
      <c r="B12715">
        <v>1.61</v>
      </c>
      <c r="F12715" s="4">
        <v>35353</v>
      </c>
      <c r="G12715">
        <v>5.41</v>
      </c>
      <c r="H12715">
        <f t="shared" si="198"/>
        <v>1.1499999999999995</v>
      </c>
      <c r="I12715" s="103">
        <f>AVERAGE(H$10:H12715)</f>
        <v>0.73833700613883169</v>
      </c>
      <c r="J12715" s="2"/>
    </row>
    <row r="12716" spans="1:10">
      <c r="A12716" s="4">
        <v>41233</v>
      </c>
      <c r="B12716">
        <v>1.66</v>
      </c>
      <c r="F12716" s="4">
        <v>35354</v>
      </c>
      <c r="G12716">
        <v>5.2</v>
      </c>
      <c r="H12716">
        <f t="shared" si="198"/>
        <v>1.37</v>
      </c>
      <c r="I12716" s="103">
        <f>AVERAGE(H$10:H12716)</f>
        <v>0.73838671598331607</v>
      </c>
      <c r="J12716" s="2"/>
    </row>
    <row r="12717" spans="1:10">
      <c r="A12717" s="4">
        <v>41234</v>
      </c>
      <c r="B12717">
        <v>1.69</v>
      </c>
      <c r="F12717" s="4">
        <v>35355</v>
      </c>
      <c r="G12717">
        <v>5.19</v>
      </c>
      <c r="H12717">
        <f t="shared" si="198"/>
        <v>1.3199999999999994</v>
      </c>
      <c r="I12717" s="103">
        <f>AVERAGE(H$10:H12717)</f>
        <v>0.73843248347497614</v>
      </c>
      <c r="J12717" s="2"/>
    </row>
    <row r="12718" spans="1:10">
      <c r="A12718" s="4">
        <v>41236</v>
      </c>
      <c r="B12718">
        <v>1.7</v>
      </c>
      <c r="F12718" s="4">
        <v>35356</v>
      </c>
      <c r="G12718">
        <v>5.12</v>
      </c>
      <c r="H12718">
        <f t="shared" si="198"/>
        <v>1.38</v>
      </c>
      <c r="I12718" s="103">
        <f>AVERAGE(H$10:H12718)</f>
        <v>0.7384829648280743</v>
      </c>
      <c r="J12718" s="2"/>
    </row>
    <row r="12719" spans="1:10">
      <c r="A12719" s="4">
        <v>41239</v>
      </c>
      <c r="B12719">
        <v>1.66</v>
      </c>
      <c r="F12719" s="4">
        <v>35357</v>
      </c>
      <c r="G12719">
        <v>5.12</v>
      </c>
      <c r="H12719">
        <f t="shared" si="198"/>
        <v>1.38</v>
      </c>
      <c r="I12719" s="103">
        <f>AVERAGE(H$10:H12719)</f>
        <v>0.73853343823760775</v>
      </c>
      <c r="J12719" s="2"/>
    </row>
    <row r="12720" spans="1:10">
      <c r="A12720" s="4">
        <v>41240</v>
      </c>
      <c r="B12720">
        <v>1.64</v>
      </c>
      <c r="F12720" s="4">
        <v>35358</v>
      </c>
      <c r="G12720">
        <v>5.12</v>
      </c>
      <c r="H12720">
        <f t="shared" si="198"/>
        <v>1.38</v>
      </c>
      <c r="I12720" s="103">
        <f>AVERAGE(H$10:H12720)</f>
        <v>0.73858390370545146</v>
      </c>
      <c r="J12720" s="2"/>
    </row>
    <row r="12721" spans="1:10">
      <c r="A12721" s="4">
        <v>41241</v>
      </c>
      <c r="B12721">
        <v>1.63</v>
      </c>
      <c r="F12721" s="4">
        <v>35359</v>
      </c>
      <c r="G12721">
        <v>5.21</v>
      </c>
      <c r="H12721">
        <f t="shared" si="198"/>
        <v>1.3099999999999996</v>
      </c>
      <c r="I12721" s="103">
        <f>AVERAGE(H$10:H12721)</f>
        <v>0.73862885462555017</v>
      </c>
      <c r="J12721" s="2"/>
    </row>
    <row r="12722" spans="1:10">
      <c r="A12722" s="4">
        <v>41242</v>
      </c>
      <c r="B12722">
        <v>1.62</v>
      </c>
      <c r="F12722" s="4">
        <v>35360</v>
      </c>
      <c r="G12722">
        <v>5.19</v>
      </c>
      <c r="H12722">
        <f t="shared" si="198"/>
        <v>1.3699999999999992</v>
      </c>
      <c r="I12722" s="103">
        <f>AVERAGE(H$10:H12722)</f>
        <v>0.73867851805238682</v>
      </c>
      <c r="J12722" s="2"/>
    </row>
    <row r="12723" spans="1:10">
      <c r="A12723" s="4">
        <v>41243</v>
      </c>
      <c r="B12723">
        <v>1.62</v>
      </c>
      <c r="F12723" s="4">
        <v>35361</v>
      </c>
      <c r="G12723">
        <v>5.58</v>
      </c>
      <c r="H12723">
        <f t="shared" si="198"/>
        <v>0.97999999999999954</v>
      </c>
      <c r="I12723" s="103">
        <f>AVERAGE(H$10:H12723)</f>
        <v>0.73869749882019775</v>
      </c>
      <c r="J12723" s="2"/>
    </row>
    <row r="12724" spans="1:10">
      <c r="A12724" s="4">
        <v>41246</v>
      </c>
      <c r="B12724">
        <v>1.63</v>
      </c>
      <c r="F12724" s="4">
        <v>35362</v>
      </c>
      <c r="G12724">
        <v>5.29</v>
      </c>
      <c r="H12724">
        <f t="shared" si="198"/>
        <v>1.2800000000000002</v>
      </c>
      <c r="I12724" s="103">
        <f>AVERAGE(H$10:H12724)</f>
        <v>0.73874007078253989</v>
      </c>
      <c r="J12724" s="2"/>
    </row>
    <row r="12725" spans="1:10">
      <c r="A12725" s="4">
        <v>41247</v>
      </c>
      <c r="B12725">
        <v>1.62</v>
      </c>
      <c r="F12725" s="4">
        <v>35363</v>
      </c>
      <c r="G12725">
        <v>5.27</v>
      </c>
      <c r="H12725">
        <f t="shared" si="198"/>
        <v>1.2700000000000005</v>
      </c>
      <c r="I12725" s="103">
        <f>AVERAGE(H$10:H12725)</f>
        <v>0.73878184963825067</v>
      </c>
      <c r="J12725" s="2"/>
    </row>
    <row r="12726" spans="1:10">
      <c r="A12726" s="4">
        <v>41248</v>
      </c>
      <c r="B12726">
        <v>1.6</v>
      </c>
      <c r="F12726" s="4">
        <v>35364</v>
      </c>
      <c r="G12726">
        <v>5.27</v>
      </c>
      <c r="H12726">
        <f t="shared" si="198"/>
        <v>1.2700000000000005</v>
      </c>
      <c r="I12726" s="103">
        <f>AVERAGE(H$10:H12726)</f>
        <v>0.73882362192340922</v>
      </c>
      <c r="J12726" s="2"/>
    </row>
    <row r="12727" spans="1:10">
      <c r="A12727" s="4">
        <v>41249</v>
      </c>
      <c r="B12727">
        <v>1.59</v>
      </c>
      <c r="F12727" s="4">
        <v>35365</v>
      </c>
      <c r="G12727">
        <v>5.27</v>
      </c>
      <c r="H12727">
        <f t="shared" si="198"/>
        <v>1.2700000000000005</v>
      </c>
      <c r="I12727" s="103">
        <f>AVERAGE(H$10:H12727)</f>
        <v>0.73886538763956566</v>
      </c>
      <c r="J12727" s="2"/>
    </row>
    <row r="12728" spans="1:10">
      <c r="A12728" s="4">
        <v>41250</v>
      </c>
      <c r="B12728">
        <v>1.64</v>
      </c>
      <c r="F12728" s="4">
        <v>35366</v>
      </c>
      <c r="G12728">
        <v>5.29</v>
      </c>
      <c r="H12728">
        <f t="shared" si="198"/>
        <v>1.2699999999999996</v>
      </c>
      <c r="I12728" s="103">
        <f>AVERAGE(H$10:H12728)</f>
        <v>0.73890714678826919</v>
      </c>
      <c r="J12728" s="2"/>
    </row>
    <row r="12729" spans="1:10">
      <c r="A12729" s="4">
        <v>41253</v>
      </c>
      <c r="B12729">
        <v>1.63</v>
      </c>
      <c r="F12729" s="4">
        <v>35367</v>
      </c>
      <c r="G12729">
        <v>5.22</v>
      </c>
      <c r="H12729">
        <f t="shared" si="198"/>
        <v>1.1800000000000006</v>
      </c>
      <c r="I12729" s="103">
        <f>AVERAGE(H$10:H12729)</f>
        <v>0.7389418238993708</v>
      </c>
      <c r="J12729" s="2"/>
    </row>
    <row r="12730" spans="1:10">
      <c r="A12730" s="4">
        <v>41254</v>
      </c>
      <c r="B12730">
        <v>1.66</v>
      </c>
      <c r="F12730" s="4">
        <v>35368</v>
      </c>
      <c r="G12730">
        <v>5.31</v>
      </c>
      <c r="H12730">
        <f t="shared" si="198"/>
        <v>1.0900000000000007</v>
      </c>
      <c r="I12730" s="103">
        <f>AVERAGE(H$10:H12730)</f>
        <v>0.73896942064303095</v>
      </c>
      <c r="J12730" s="2"/>
    </row>
    <row r="12731" spans="1:10">
      <c r="A12731" s="4">
        <v>41255</v>
      </c>
      <c r="B12731">
        <v>1.72</v>
      </c>
      <c r="F12731" s="4">
        <v>35369</v>
      </c>
      <c r="G12731">
        <v>5.63</v>
      </c>
      <c r="H12731">
        <f t="shared" si="198"/>
        <v>0.74000000000000021</v>
      </c>
      <c r="I12731" s="103">
        <f>AVERAGE(H$10:H12731)</f>
        <v>0.73896950165068354</v>
      </c>
      <c r="J12731" s="2"/>
    </row>
    <row r="12732" spans="1:10">
      <c r="A12732" s="4">
        <v>41256</v>
      </c>
      <c r="B12732">
        <v>1.74</v>
      </c>
      <c r="F12732" s="4">
        <v>35370</v>
      </c>
      <c r="G12732">
        <v>5.19</v>
      </c>
      <c r="H12732">
        <f t="shared" si="198"/>
        <v>1.1899999999999995</v>
      </c>
      <c r="I12732" s="103">
        <f>AVERAGE(H$10:H12732)</f>
        <v>0.73900495166234359</v>
      </c>
      <c r="J12732" s="2"/>
    </row>
    <row r="12733" spans="1:10">
      <c r="A12733" s="4">
        <v>41257</v>
      </c>
      <c r="B12733">
        <v>1.72</v>
      </c>
      <c r="F12733" s="4">
        <v>35371</v>
      </c>
      <c r="G12733">
        <v>5.19</v>
      </c>
      <c r="H12733">
        <f t="shared" si="198"/>
        <v>1.1899999999999995</v>
      </c>
      <c r="I12733" s="103">
        <f>AVERAGE(H$10:H12733)</f>
        <v>0.73904039610185457</v>
      </c>
      <c r="J12733" s="2"/>
    </row>
    <row r="12734" spans="1:10">
      <c r="A12734" s="4">
        <v>41260</v>
      </c>
      <c r="B12734">
        <v>1.78</v>
      </c>
      <c r="F12734" s="4">
        <v>35372</v>
      </c>
      <c r="G12734">
        <v>5.19</v>
      </c>
      <c r="H12734">
        <f t="shared" si="198"/>
        <v>1.1899999999999995</v>
      </c>
      <c r="I12734" s="103">
        <f>AVERAGE(H$10:H12734)</f>
        <v>0.73907583497053031</v>
      </c>
      <c r="J12734" s="2"/>
    </row>
    <row r="12735" spans="1:10">
      <c r="A12735" s="4">
        <v>41261</v>
      </c>
      <c r="B12735">
        <v>1.84</v>
      </c>
      <c r="F12735" s="4">
        <v>35373</v>
      </c>
      <c r="G12735">
        <v>5.21</v>
      </c>
      <c r="H12735">
        <f t="shared" si="198"/>
        <v>1.1500000000000004</v>
      </c>
      <c r="I12735" s="103">
        <f>AVERAGE(H$10:H12735)</f>
        <v>0.73910812509822388</v>
      </c>
      <c r="J12735" s="2"/>
    </row>
    <row r="12736" spans="1:10">
      <c r="A12736" s="4">
        <v>41262</v>
      </c>
      <c r="B12736">
        <v>1.82</v>
      </c>
      <c r="F12736" s="4">
        <v>35374</v>
      </c>
      <c r="G12736">
        <v>5.34</v>
      </c>
      <c r="H12736">
        <f t="shared" si="198"/>
        <v>0.94000000000000039</v>
      </c>
      <c r="I12736" s="103">
        <f>AVERAGE(H$10:H12736)</f>
        <v>0.73912390979806697</v>
      </c>
      <c r="J12736" s="2"/>
    </row>
    <row r="12737" spans="1:10">
      <c r="A12737" s="4">
        <v>41263</v>
      </c>
      <c r="B12737">
        <v>1.81</v>
      </c>
      <c r="F12737" s="4">
        <v>35375</v>
      </c>
      <c r="G12737">
        <v>5.46</v>
      </c>
      <c r="H12737">
        <f t="shared" si="198"/>
        <v>0.83999999999999986</v>
      </c>
      <c r="I12737" s="103">
        <f>AVERAGE(H$10:H12737)</f>
        <v>0.73913183532369564</v>
      </c>
      <c r="J12737" s="2"/>
    </row>
    <row r="12738" spans="1:10">
      <c r="A12738" s="4">
        <v>41264</v>
      </c>
      <c r="B12738">
        <v>1.77</v>
      </c>
      <c r="F12738" s="4">
        <v>35376</v>
      </c>
      <c r="G12738">
        <v>5.28</v>
      </c>
      <c r="H12738">
        <f t="shared" si="198"/>
        <v>0.97999999999999954</v>
      </c>
      <c r="I12738" s="103">
        <f>AVERAGE(H$10:H12738)</f>
        <v>0.73915075811139896</v>
      </c>
      <c r="J12738" s="2"/>
    </row>
    <row r="12739" spans="1:10">
      <c r="A12739" s="4">
        <v>41267</v>
      </c>
      <c r="B12739">
        <v>1.79</v>
      </c>
      <c r="F12739" s="4">
        <v>35377</v>
      </c>
      <c r="G12739">
        <v>5.17</v>
      </c>
      <c r="H12739">
        <f t="shared" si="198"/>
        <v>1.1200000000000001</v>
      </c>
      <c r="I12739" s="103">
        <f>AVERAGE(H$10:H12739)</f>
        <v>0.73918067556952072</v>
      </c>
      <c r="J12739" s="2"/>
    </row>
    <row r="12740" spans="1:10">
      <c r="A12740" s="4">
        <v>41269</v>
      </c>
      <c r="B12740">
        <v>1.77</v>
      </c>
      <c r="F12740" s="4">
        <v>35378</v>
      </c>
      <c r="G12740">
        <v>5.17</v>
      </c>
      <c r="H12740">
        <f t="shared" si="198"/>
        <v>1.1200000000000001</v>
      </c>
      <c r="I12740" s="103">
        <f>AVERAGE(H$10:H12740)</f>
        <v>0.73921058832770403</v>
      </c>
      <c r="J12740" s="2"/>
    </row>
    <row r="12741" spans="1:10">
      <c r="A12741" s="4">
        <v>41270</v>
      </c>
      <c r="B12741">
        <v>1.74</v>
      </c>
      <c r="F12741" s="4">
        <v>35379</v>
      </c>
      <c r="G12741">
        <v>5.17</v>
      </c>
      <c r="H12741">
        <f t="shared" si="198"/>
        <v>1.1200000000000001</v>
      </c>
      <c r="I12741" s="103">
        <f>AVERAGE(H$10:H12741)</f>
        <v>0.73924049638705625</v>
      </c>
      <c r="J12741" s="2"/>
    </row>
    <row r="12742" spans="1:10">
      <c r="A12742" s="4">
        <v>41271</v>
      </c>
      <c r="B12742">
        <v>1.73</v>
      </c>
      <c r="F12742" s="4">
        <v>35380</v>
      </c>
      <c r="G12742">
        <v>5.17</v>
      </c>
      <c r="H12742">
        <f t="shared" si="198"/>
        <v>1.1200000000000001</v>
      </c>
      <c r="I12742" s="103">
        <f>AVERAGE(H$10:H12742)</f>
        <v>0.73927039974868458</v>
      </c>
      <c r="J12742" s="2"/>
    </row>
    <row r="12743" spans="1:10">
      <c r="A12743" s="4">
        <v>41274</v>
      </c>
      <c r="B12743">
        <v>1.78</v>
      </c>
      <c r="C12743" s="12" t="s">
        <v>114</v>
      </c>
      <c r="D12743" s="23">
        <f>AVERAGE(B12682:B12743)/100</f>
        <v>1.7061290322580643E-2</v>
      </c>
      <c r="F12743" s="4">
        <v>35381</v>
      </c>
      <c r="G12743">
        <v>5.3</v>
      </c>
      <c r="H12743">
        <f t="shared" si="198"/>
        <v>0.89000000000000057</v>
      </c>
      <c r="I12743" s="103">
        <f>AVERAGE(H$10:H12743)</f>
        <v>0.73928223653211877</v>
      </c>
      <c r="J12743" s="2"/>
    </row>
    <row r="12744" spans="1:10">
      <c r="A12744" s="4">
        <v>41276</v>
      </c>
      <c r="B12744">
        <v>1.86</v>
      </c>
      <c r="F12744" s="4">
        <v>35382</v>
      </c>
      <c r="G12744">
        <v>5.21</v>
      </c>
      <c r="H12744">
        <f t="shared" si="198"/>
        <v>0.99000000000000021</v>
      </c>
      <c r="I12744" s="103">
        <f>AVERAGE(H$10:H12744)</f>
        <v>0.73930192383195914</v>
      </c>
      <c r="J12744" s="2"/>
    </row>
    <row r="12745" spans="1:10">
      <c r="A12745" s="4">
        <v>41277</v>
      </c>
      <c r="B12745">
        <v>1.92</v>
      </c>
      <c r="F12745" s="4">
        <v>35383</v>
      </c>
      <c r="G12745">
        <v>5.34</v>
      </c>
      <c r="H12745">
        <f t="shared" si="198"/>
        <v>0.8100000000000005</v>
      </c>
      <c r="I12745" s="103">
        <f>AVERAGE(H$10:H12745)</f>
        <v>0.73930747487437187</v>
      </c>
      <c r="J12745" s="2"/>
    </row>
    <row r="12746" spans="1:10">
      <c r="A12746" s="4">
        <v>41278</v>
      </c>
      <c r="B12746">
        <v>1.93</v>
      </c>
      <c r="F12746" s="4">
        <v>35384</v>
      </c>
      <c r="G12746">
        <v>5.53</v>
      </c>
      <c r="H12746">
        <f t="shared" ref="H12746:H12809" si="199">IFERROR(((VLOOKUP(F12746,$A$9:$B$14200,2,FALSE))-G12746),H12745)</f>
        <v>0.66000000000000014</v>
      </c>
      <c r="I12746" s="103">
        <f>AVERAGE(H$10:H12746)</f>
        <v>0.73930124833163224</v>
      </c>
      <c r="J12746" s="2"/>
    </row>
    <row r="12747" spans="1:10">
      <c r="A12747" s="4">
        <v>41281</v>
      </c>
      <c r="B12747">
        <v>1.92</v>
      </c>
      <c r="F12747" s="4">
        <v>35385</v>
      </c>
      <c r="G12747">
        <v>5.53</v>
      </c>
      <c r="H12747">
        <f t="shared" si="199"/>
        <v>0.66000000000000014</v>
      </c>
      <c r="I12747" s="103">
        <f>AVERAGE(H$10:H12747)</f>
        <v>0.73929502276652526</v>
      </c>
      <c r="J12747" s="2"/>
    </row>
    <row r="12748" spans="1:10">
      <c r="A12748" s="4">
        <v>41282</v>
      </c>
      <c r="B12748">
        <v>1.89</v>
      </c>
      <c r="F12748" s="4">
        <v>35386</v>
      </c>
      <c r="G12748">
        <v>5.53</v>
      </c>
      <c r="H12748">
        <f t="shared" si="199"/>
        <v>0.66000000000000014</v>
      </c>
      <c r="I12748" s="103">
        <f>AVERAGE(H$10:H12748)</f>
        <v>0.73928879817882087</v>
      </c>
      <c r="J12748" s="2"/>
    </row>
    <row r="12749" spans="1:10">
      <c r="A12749" s="4">
        <v>41283</v>
      </c>
      <c r="B12749">
        <v>1.88</v>
      </c>
      <c r="F12749" s="4">
        <v>35387</v>
      </c>
      <c r="G12749">
        <v>5.15</v>
      </c>
      <c r="H12749">
        <f t="shared" si="199"/>
        <v>1.0499999999999998</v>
      </c>
      <c r="I12749" s="103">
        <f>AVERAGE(H$10:H12749)</f>
        <v>0.7393131868131867</v>
      </c>
      <c r="J12749" s="2"/>
    </row>
    <row r="12750" spans="1:10">
      <c r="A12750" s="4">
        <v>41284</v>
      </c>
      <c r="B12750">
        <v>1.91</v>
      </c>
      <c r="F12750" s="4">
        <v>35388</v>
      </c>
      <c r="G12750">
        <v>5.29</v>
      </c>
      <c r="H12750">
        <f t="shared" si="199"/>
        <v>0.87999999999999989</v>
      </c>
      <c r="I12750" s="103">
        <f>AVERAGE(H$10:H12750)</f>
        <v>0.73932422886743565</v>
      </c>
      <c r="J12750" s="2"/>
    </row>
    <row r="12751" spans="1:10">
      <c r="A12751" s="4">
        <v>41285</v>
      </c>
      <c r="B12751">
        <v>1.89</v>
      </c>
      <c r="F12751" s="4">
        <v>35389</v>
      </c>
      <c r="G12751">
        <v>5.53</v>
      </c>
      <c r="H12751">
        <f t="shared" si="199"/>
        <v>0.60999999999999943</v>
      </c>
      <c r="I12751" s="103">
        <f>AVERAGE(H$10:H12751)</f>
        <v>0.73931407942238259</v>
      </c>
      <c r="J12751" s="2"/>
    </row>
    <row r="12752" spans="1:10">
      <c r="A12752" s="4">
        <v>41288</v>
      </c>
      <c r="B12752">
        <v>1.89</v>
      </c>
      <c r="F12752" s="4">
        <v>35390</v>
      </c>
      <c r="G12752">
        <v>5.28</v>
      </c>
      <c r="H12752">
        <f t="shared" si="199"/>
        <v>0.87000000000000011</v>
      </c>
      <c r="I12752" s="103">
        <f>AVERAGE(H$10:H12752)</f>
        <v>0.73932433492898053</v>
      </c>
      <c r="J12752" s="2"/>
    </row>
    <row r="12753" spans="1:10">
      <c r="A12753" s="4">
        <v>41289</v>
      </c>
      <c r="B12753">
        <v>1.86</v>
      </c>
      <c r="F12753" s="4">
        <v>35391</v>
      </c>
      <c r="G12753">
        <v>5.24</v>
      </c>
      <c r="H12753">
        <f t="shared" si="199"/>
        <v>0.91000000000000014</v>
      </c>
      <c r="I12753" s="103">
        <f>AVERAGE(H$10:H12753)</f>
        <v>0.73933772755806648</v>
      </c>
      <c r="J12753" s="2"/>
    </row>
    <row r="12754" spans="1:10">
      <c r="A12754" s="4">
        <v>41290</v>
      </c>
      <c r="B12754">
        <v>1.84</v>
      </c>
      <c r="F12754" s="4">
        <v>35392</v>
      </c>
      <c r="G12754">
        <v>5.24</v>
      </c>
      <c r="H12754">
        <f t="shared" si="199"/>
        <v>0.91000000000000014</v>
      </c>
      <c r="I12754" s="103">
        <f>AVERAGE(H$10:H12754)</f>
        <v>0.73935111808552367</v>
      </c>
      <c r="J12754" s="2"/>
    </row>
    <row r="12755" spans="1:10">
      <c r="A12755" s="4">
        <v>41291</v>
      </c>
      <c r="B12755">
        <v>1.89</v>
      </c>
      <c r="F12755" s="4">
        <v>35393</v>
      </c>
      <c r="G12755">
        <v>5.24</v>
      </c>
      <c r="H12755">
        <f t="shared" si="199"/>
        <v>0.91000000000000014</v>
      </c>
      <c r="I12755" s="103">
        <f>AVERAGE(H$10:H12755)</f>
        <v>0.73936450651184671</v>
      </c>
      <c r="J12755" s="2"/>
    </row>
    <row r="12756" spans="1:10">
      <c r="A12756" s="4">
        <v>41292</v>
      </c>
      <c r="B12756">
        <v>1.87</v>
      </c>
      <c r="F12756" s="4">
        <v>35394</v>
      </c>
      <c r="G12756">
        <v>5.38</v>
      </c>
      <c r="H12756">
        <f t="shared" si="199"/>
        <v>0.75</v>
      </c>
      <c r="I12756" s="103">
        <f>AVERAGE(H$10:H12756)</f>
        <v>0.739365340864517</v>
      </c>
      <c r="J12756" s="2"/>
    </row>
    <row r="12757" spans="1:10">
      <c r="A12757" s="4">
        <v>41296</v>
      </c>
      <c r="B12757">
        <v>1.86</v>
      </c>
      <c r="F12757" s="4">
        <v>35395</v>
      </c>
      <c r="G12757">
        <v>5.28</v>
      </c>
      <c r="H12757">
        <f t="shared" si="199"/>
        <v>0.84999999999999964</v>
      </c>
      <c r="I12757" s="103">
        <f>AVERAGE(H$10:H12757)</f>
        <v>0.73937401945403192</v>
      </c>
      <c r="J12757" s="2"/>
    </row>
    <row r="12758" spans="1:10">
      <c r="A12758" s="4">
        <v>41297</v>
      </c>
      <c r="B12758">
        <v>1.86</v>
      </c>
      <c r="F12758" s="4">
        <v>35396</v>
      </c>
      <c r="G12758">
        <v>5.42</v>
      </c>
      <c r="H12758">
        <f t="shared" si="199"/>
        <v>0.71999999999999975</v>
      </c>
      <c r="I12758" s="103">
        <f>AVERAGE(H$10:H12758)</f>
        <v>0.73937249980390607</v>
      </c>
      <c r="J12758" s="2"/>
    </row>
    <row r="12759" spans="1:10">
      <c r="A12759" s="4">
        <v>41298</v>
      </c>
      <c r="B12759">
        <v>1.88</v>
      </c>
      <c r="F12759" s="4">
        <v>35397</v>
      </c>
      <c r="G12759">
        <v>5.42</v>
      </c>
      <c r="H12759">
        <f t="shared" si="199"/>
        <v>0.71999999999999975</v>
      </c>
      <c r="I12759" s="103">
        <f>AVERAGE(H$10:H12759)</f>
        <v>0.73937098039215665</v>
      </c>
      <c r="J12759" s="2"/>
    </row>
    <row r="12760" spans="1:10">
      <c r="A12760" s="4">
        <v>41299</v>
      </c>
      <c r="B12760">
        <v>1.98</v>
      </c>
      <c r="F12760" s="4">
        <v>35398</v>
      </c>
      <c r="G12760">
        <v>5.44</v>
      </c>
      <c r="H12760">
        <f t="shared" si="199"/>
        <v>0.61999999999999922</v>
      </c>
      <c r="I12760" s="103">
        <f>AVERAGE(H$10:H12760)</f>
        <v>0.73936161869657269</v>
      </c>
      <c r="J12760" s="2"/>
    </row>
    <row r="12761" spans="1:10">
      <c r="A12761" s="4">
        <v>41302</v>
      </c>
      <c r="B12761">
        <v>2</v>
      </c>
      <c r="F12761" s="4">
        <v>35399</v>
      </c>
      <c r="G12761">
        <v>5.44</v>
      </c>
      <c r="H12761">
        <f t="shared" si="199"/>
        <v>0.61999999999999922</v>
      </c>
      <c r="I12761" s="103">
        <f>AVERAGE(H$10:H12761)</f>
        <v>0.73935225846925967</v>
      </c>
      <c r="J12761" s="2"/>
    </row>
    <row r="12762" spans="1:10">
      <c r="A12762" s="4">
        <v>41303</v>
      </c>
      <c r="B12762">
        <v>2.0299999999999998</v>
      </c>
      <c r="F12762" s="4">
        <v>35400</v>
      </c>
      <c r="G12762">
        <v>5.44</v>
      </c>
      <c r="H12762">
        <f t="shared" si="199"/>
        <v>0.61999999999999922</v>
      </c>
      <c r="I12762" s="103">
        <f>AVERAGE(H$10:H12762)</f>
        <v>0.73934289970987221</v>
      </c>
      <c r="J12762" s="2"/>
    </row>
    <row r="12763" spans="1:10">
      <c r="A12763" s="4">
        <v>41304</v>
      </c>
      <c r="B12763">
        <v>2.0299999999999998</v>
      </c>
      <c r="F12763" s="4">
        <v>35401</v>
      </c>
      <c r="G12763">
        <v>5.67</v>
      </c>
      <c r="H12763">
        <f t="shared" si="199"/>
        <v>0.41000000000000014</v>
      </c>
      <c r="I12763" s="103">
        <f>AVERAGE(H$10:H12763)</f>
        <v>0.73931707699545246</v>
      </c>
      <c r="J12763" s="2"/>
    </row>
    <row r="12764" spans="1:10">
      <c r="A12764" s="4">
        <v>41305</v>
      </c>
      <c r="B12764">
        <v>2.02</v>
      </c>
      <c r="F12764" s="4">
        <v>35402</v>
      </c>
      <c r="G12764">
        <v>5.09</v>
      </c>
      <c r="H12764">
        <f t="shared" si="199"/>
        <v>0.96999999999999975</v>
      </c>
      <c r="I12764" s="103">
        <f>AVERAGE(H$10:H12764)</f>
        <v>0.73933516268130139</v>
      </c>
      <c r="J12764" s="2"/>
    </row>
    <row r="12765" spans="1:10">
      <c r="A12765" s="4">
        <v>41306</v>
      </c>
      <c r="B12765">
        <v>2.04</v>
      </c>
      <c r="F12765" s="4">
        <v>35403</v>
      </c>
      <c r="G12765">
        <v>6.12</v>
      </c>
      <c r="H12765">
        <f t="shared" si="199"/>
        <v>-9.9999999999997868E-3</v>
      </c>
      <c r="I12765" s="103">
        <f>AVERAGE(H$10:H12765)</f>
        <v>0.73927641894010654</v>
      </c>
      <c r="J12765" s="2"/>
    </row>
    <row r="12766" spans="1:10">
      <c r="A12766" s="4">
        <v>41309</v>
      </c>
      <c r="B12766">
        <v>2</v>
      </c>
      <c r="F12766" s="4">
        <v>35404</v>
      </c>
      <c r="G12766">
        <v>5.36</v>
      </c>
      <c r="H12766">
        <f t="shared" si="199"/>
        <v>0.85999999999999943</v>
      </c>
      <c r="I12766" s="103">
        <f>AVERAGE(H$10:H12766)</f>
        <v>0.73928588226071956</v>
      </c>
      <c r="J12766" s="2"/>
    </row>
    <row r="12767" spans="1:10">
      <c r="A12767" s="4">
        <v>41310</v>
      </c>
      <c r="B12767">
        <v>2.04</v>
      </c>
      <c r="F12767" s="4">
        <v>35405</v>
      </c>
      <c r="G12767">
        <v>5.21</v>
      </c>
      <c r="H12767">
        <f t="shared" si="199"/>
        <v>1.0499999999999998</v>
      </c>
      <c r="I12767" s="103">
        <f>AVERAGE(H$10:H12767)</f>
        <v>0.73931023671421847</v>
      </c>
      <c r="J12767" s="2"/>
    </row>
    <row r="12768" spans="1:10">
      <c r="A12768" s="4">
        <v>41311</v>
      </c>
      <c r="B12768">
        <v>2</v>
      </c>
      <c r="F12768" s="4">
        <v>35406</v>
      </c>
      <c r="G12768">
        <v>5.21</v>
      </c>
      <c r="H12768">
        <f t="shared" si="199"/>
        <v>1.0499999999999998</v>
      </c>
      <c r="I12768" s="103">
        <f>AVERAGE(H$10:H12768)</f>
        <v>0.73933458735010571</v>
      </c>
      <c r="J12768" s="2"/>
    </row>
    <row r="12769" spans="1:10">
      <c r="A12769" s="4">
        <v>41312</v>
      </c>
      <c r="B12769">
        <v>1.99</v>
      </c>
      <c r="F12769" s="4">
        <v>35407</v>
      </c>
      <c r="G12769">
        <v>5.21</v>
      </c>
      <c r="H12769">
        <f t="shared" si="199"/>
        <v>1.0499999999999998</v>
      </c>
      <c r="I12769" s="103">
        <f>AVERAGE(H$10:H12769)</f>
        <v>0.73935893416927878</v>
      </c>
      <c r="J12769" s="2"/>
    </row>
    <row r="12770" spans="1:10">
      <c r="A12770" s="4">
        <v>41313</v>
      </c>
      <c r="B12770">
        <v>1.99</v>
      </c>
      <c r="F12770" s="4">
        <v>35408</v>
      </c>
      <c r="G12770">
        <v>5.19</v>
      </c>
      <c r="H12770">
        <f t="shared" si="199"/>
        <v>1.0199999999999996</v>
      </c>
      <c r="I12770" s="103">
        <f>AVERAGE(H$10:H12770)</f>
        <v>0.73938092625969731</v>
      </c>
      <c r="J12770" s="2"/>
    </row>
    <row r="12771" spans="1:10">
      <c r="A12771" s="4">
        <v>41316</v>
      </c>
      <c r="B12771">
        <v>1.99</v>
      </c>
      <c r="F12771" s="4">
        <v>35409</v>
      </c>
      <c r="G12771">
        <v>5.17</v>
      </c>
      <c r="H12771">
        <f t="shared" si="199"/>
        <v>1.0600000000000005</v>
      </c>
      <c r="I12771" s="103">
        <f>AVERAGE(H$10:H12771)</f>
        <v>0.73940604920858777</v>
      </c>
      <c r="J12771" s="2"/>
    </row>
    <row r="12772" spans="1:10">
      <c r="A12772" s="4">
        <v>41317</v>
      </c>
      <c r="B12772">
        <v>2.02</v>
      </c>
      <c r="F12772" s="4">
        <v>35410</v>
      </c>
      <c r="G12772">
        <v>5.19</v>
      </c>
      <c r="H12772">
        <f t="shared" si="199"/>
        <v>1.1899999999999995</v>
      </c>
      <c r="I12772" s="103">
        <f>AVERAGE(H$10:H12772)</f>
        <v>0.73944135391365651</v>
      </c>
      <c r="J12772" s="2"/>
    </row>
    <row r="12773" spans="1:10">
      <c r="A12773" s="4">
        <v>41318</v>
      </c>
      <c r="B12773">
        <v>2.0499999999999998</v>
      </c>
      <c r="F12773" s="4">
        <v>35411</v>
      </c>
      <c r="G12773">
        <v>5.25</v>
      </c>
      <c r="H12773">
        <f t="shared" si="199"/>
        <v>1.1500000000000004</v>
      </c>
      <c r="I12773" s="103">
        <f>AVERAGE(H$10:H12773)</f>
        <v>0.73947351927295502</v>
      </c>
      <c r="J12773" s="2"/>
    </row>
    <row r="12774" spans="1:10">
      <c r="A12774" s="4">
        <v>41319</v>
      </c>
      <c r="B12774">
        <v>2</v>
      </c>
      <c r="F12774" s="4">
        <v>35412</v>
      </c>
      <c r="G12774">
        <v>5.28</v>
      </c>
      <c r="H12774">
        <f t="shared" si="199"/>
        <v>1.0499999999999998</v>
      </c>
      <c r="I12774" s="103">
        <f>AVERAGE(H$10:H12774)</f>
        <v>0.73949784567175847</v>
      </c>
      <c r="J12774" s="2"/>
    </row>
    <row r="12775" spans="1:10">
      <c r="A12775" s="4">
        <v>41320</v>
      </c>
      <c r="B12775">
        <v>2.0099999999999998</v>
      </c>
      <c r="F12775" s="4">
        <v>35413</v>
      </c>
      <c r="G12775">
        <v>5.28</v>
      </c>
      <c r="H12775">
        <f t="shared" si="199"/>
        <v>1.0499999999999998</v>
      </c>
      <c r="I12775" s="103">
        <f>AVERAGE(H$10:H12775)</f>
        <v>0.73952216825943884</v>
      </c>
      <c r="J12775" s="2"/>
    </row>
    <row r="12776" spans="1:10">
      <c r="A12776" s="4">
        <v>41324</v>
      </c>
      <c r="B12776">
        <v>2.0299999999999998</v>
      </c>
      <c r="F12776" s="4">
        <v>35414</v>
      </c>
      <c r="G12776">
        <v>5.28</v>
      </c>
      <c r="H12776">
        <f t="shared" si="199"/>
        <v>1.0499999999999998</v>
      </c>
      <c r="I12776" s="103">
        <f>AVERAGE(H$10:H12776)</f>
        <v>0.73954648703689163</v>
      </c>
      <c r="J12776" s="2"/>
    </row>
    <row r="12777" spans="1:10">
      <c r="A12777" s="4">
        <v>41325</v>
      </c>
      <c r="B12777">
        <v>2.02</v>
      </c>
      <c r="F12777" s="4">
        <v>35415</v>
      </c>
      <c r="G12777">
        <v>5.56</v>
      </c>
      <c r="H12777">
        <f t="shared" si="199"/>
        <v>0.83000000000000007</v>
      </c>
      <c r="I12777" s="103">
        <f>AVERAGE(H$10:H12777)</f>
        <v>0.73955357142857103</v>
      </c>
      <c r="J12777" s="2"/>
    </row>
    <row r="12778" spans="1:10">
      <c r="A12778" s="4">
        <v>41326</v>
      </c>
      <c r="B12778">
        <v>1.99</v>
      </c>
      <c r="F12778" s="4">
        <v>35416</v>
      </c>
      <c r="G12778">
        <v>5.38</v>
      </c>
      <c r="H12778">
        <f t="shared" si="199"/>
        <v>1.04</v>
      </c>
      <c r="I12778" s="103">
        <f>AVERAGE(H$10:H12778)</f>
        <v>0.73957710079097783</v>
      </c>
      <c r="J12778" s="2"/>
    </row>
    <row r="12779" spans="1:10">
      <c r="A12779" s="4">
        <v>41327</v>
      </c>
      <c r="B12779">
        <v>1.97</v>
      </c>
      <c r="F12779" s="4">
        <v>35417</v>
      </c>
      <c r="G12779">
        <v>5.6</v>
      </c>
      <c r="H12779">
        <f t="shared" si="199"/>
        <v>0.86000000000000032</v>
      </c>
      <c r="I12779" s="103">
        <f>AVERAGE(H$10:H12779)</f>
        <v>0.73958653093187132</v>
      </c>
      <c r="J12779" s="2"/>
    </row>
    <row r="12780" spans="1:10">
      <c r="A12780" s="4">
        <v>41330</v>
      </c>
      <c r="B12780">
        <v>1.88</v>
      </c>
      <c r="F12780" s="4">
        <v>35418</v>
      </c>
      <c r="G12780">
        <v>5.29</v>
      </c>
      <c r="H12780">
        <f t="shared" si="199"/>
        <v>1.0700000000000003</v>
      </c>
      <c r="I12780" s="103">
        <f>AVERAGE(H$10:H12780)</f>
        <v>0.73961240310077492</v>
      </c>
      <c r="J12780" s="2"/>
    </row>
    <row r="12781" spans="1:10">
      <c r="A12781" s="4">
        <v>41331</v>
      </c>
      <c r="B12781">
        <v>1.88</v>
      </c>
      <c r="F12781" s="4">
        <v>35419</v>
      </c>
      <c r="G12781">
        <v>5.15</v>
      </c>
      <c r="H12781">
        <f t="shared" si="199"/>
        <v>1.1999999999999993</v>
      </c>
      <c r="I12781" s="103">
        <f>AVERAGE(H$10:H12781)</f>
        <v>0.7396484497337924</v>
      </c>
      <c r="J12781" s="2"/>
    </row>
    <row r="12782" spans="1:10">
      <c r="A12782" s="4">
        <v>41332</v>
      </c>
      <c r="B12782">
        <v>1.91</v>
      </c>
      <c r="F12782" s="4">
        <v>35420</v>
      </c>
      <c r="G12782">
        <v>5.15</v>
      </c>
      <c r="H12782">
        <f t="shared" si="199"/>
        <v>1.1999999999999993</v>
      </c>
      <c r="I12782" s="103">
        <f>AVERAGE(H$10:H12782)</f>
        <v>0.73968449072261788</v>
      </c>
      <c r="J12782" s="2"/>
    </row>
    <row r="12783" spans="1:10">
      <c r="A12783" s="4">
        <v>41333</v>
      </c>
      <c r="B12783">
        <v>1.89</v>
      </c>
      <c r="F12783" s="4">
        <v>35421</v>
      </c>
      <c r="G12783">
        <v>5.15</v>
      </c>
      <c r="H12783">
        <f t="shared" si="199"/>
        <v>1.1999999999999993</v>
      </c>
      <c r="I12783" s="103">
        <f>AVERAGE(H$10:H12783)</f>
        <v>0.73972052606857674</v>
      </c>
      <c r="J12783" s="2"/>
    </row>
    <row r="12784" spans="1:10">
      <c r="A12784" s="4">
        <v>41334</v>
      </c>
      <c r="B12784">
        <v>1.86</v>
      </c>
      <c r="F12784" s="4">
        <v>35422</v>
      </c>
      <c r="G12784">
        <v>5.26</v>
      </c>
      <c r="H12784">
        <f t="shared" si="199"/>
        <v>1.08</v>
      </c>
      <c r="I12784" s="103">
        <f>AVERAGE(H$10:H12784)</f>
        <v>0.73974716242661442</v>
      </c>
      <c r="J12784" s="2"/>
    </row>
    <row r="12785" spans="1:10">
      <c r="A12785" s="4">
        <v>41337</v>
      </c>
      <c r="B12785">
        <v>1.88</v>
      </c>
      <c r="F12785" s="4">
        <v>35423</v>
      </c>
      <c r="G12785">
        <v>5.14</v>
      </c>
      <c r="H12785">
        <f t="shared" si="199"/>
        <v>1.2200000000000006</v>
      </c>
      <c r="I12785" s="103">
        <f>AVERAGE(H$10:H12785)</f>
        <v>0.73978475266123966</v>
      </c>
      <c r="J12785" s="2"/>
    </row>
    <row r="12786" spans="1:10">
      <c r="A12786" s="4">
        <v>41338</v>
      </c>
      <c r="B12786">
        <v>1.9</v>
      </c>
      <c r="F12786" s="4">
        <v>35424</v>
      </c>
      <c r="G12786">
        <v>5.14</v>
      </c>
      <c r="H12786">
        <f t="shared" si="199"/>
        <v>1.2200000000000006</v>
      </c>
      <c r="I12786" s="103">
        <f>AVERAGE(H$10:H12786)</f>
        <v>0.73982233701181788</v>
      </c>
      <c r="J12786" s="2"/>
    </row>
    <row r="12787" spans="1:10">
      <c r="A12787" s="4">
        <v>41339</v>
      </c>
      <c r="B12787">
        <v>1.95</v>
      </c>
      <c r="F12787" s="4">
        <v>35425</v>
      </c>
      <c r="G12787">
        <v>5.26</v>
      </c>
      <c r="H12787">
        <f t="shared" si="199"/>
        <v>1.0899999999999999</v>
      </c>
      <c r="I12787" s="103">
        <f>AVERAGE(H$10:H12787)</f>
        <v>0.73984974174362161</v>
      </c>
      <c r="J12787" s="2"/>
    </row>
    <row r="12788" spans="1:10">
      <c r="A12788" s="4">
        <v>41340</v>
      </c>
      <c r="B12788">
        <v>2</v>
      </c>
      <c r="F12788" s="4">
        <v>35426</v>
      </c>
      <c r="G12788">
        <v>4.7699999999999996</v>
      </c>
      <c r="H12788">
        <f t="shared" si="199"/>
        <v>1.5300000000000002</v>
      </c>
      <c r="I12788" s="103">
        <f>AVERAGE(H$10:H12788)</f>
        <v>0.73991157367556137</v>
      </c>
      <c r="J12788" s="2"/>
    </row>
    <row r="12789" spans="1:10">
      <c r="A12789" s="4">
        <v>41341</v>
      </c>
      <c r="B12789">
        <v>2.06</v>
      </c>
      <c r="F12789" s="4">
        <v>35427</v>
      </c>
      <c r="G12789">
        <v>4.7699999999999996</v>
      </c>
      <c r="H12789">
        <f t="shared" si="199"/>
        <v>1.5300000000000002</v>
      </c>
      <c r="I12789" s="103">
        <f>AVERAGE(H$10:H12789)</f>
        <v>0.73997339593114231</v>
      </c>
      <c r="J12789" s="2"/>
    </row>
    <row r="12790" spans="1:10">
      <c r="A12790" s="4">
        <v>41344</v>
      </c>
      <c r="B12790">
        <v>2.0699999999999998</v>
      </c>
      <c r="F12790" s="4">
        <v>35428</v>
      </c>
      <c r="G12790">
        <v>4.7699999999999996</v>
      </c>
      <c r="H12790">
        <f t="shared" si="199"/>
        <v>1.5300000000000002</v>
      </c>
      <c r="I12790" s="103">
        <f>AVERAGE(H$10:H12790)</f>
        <v>0.74003520851263593</v>
      </c>
      <c r="J12790" s="2"/>
    </row>
    <row r="12791" spans="1:10">
      <c r="A12791" s="4">
        <v>41345</v>
      </c>
      <c r="B12791">
        <v>2.0299999999999998</v>
      </c>
      <c r="F12791" s="4">
        <v>35429</v>
      </c>
      <c r="G12791">
        <v>5.53</v>
      </c>
      <c r="H12791">
        <f t="shared" si="199"/>
        <v>0.77999999999999936</v>
      </c>
      <c r="I12791" s="103">
        <f>AVERAGE(H$10:H12791)</f>
        <v>0.74003833515881712</v>
      </c>
      <c r="J12791" s="2"/>
    </row>
    <row r="12792" spans="1:10">
      <c r="A12792" s="4">
        <v>41346</v>
      </c>
      <c r="B12792">
        <v>2.04</v>
      </c>
      <c r="F12792" s="4">
        <v>35430</v>
      </c>
      <c r="G12792">
        <v>6.26</v>
      </c>
      <c r="H12792">
        <f t="shared" si="199"/>
        <v>0.16999999999999993</v>
      </c>
      <c r="I12792" s="103">
        <f>AVERAGE(H$10:H12792)</f>
        <v>0.73999374168817966</v>
      </c>
      <c r="J12792" s="2"/>
    </row>
    <row r="12793" spans="1:10">
      <c r="A12793" s="4">
        <v>41347</v>
      </c>
      <c r="B12793">
        <v>2.04</v>
      </c>
      <c r="F12793" s="4">
        <v>35431</v>
      </c>
      <c r="G12793">
        <v>6.26</v>
      </c>
      <c r="H12793">
        <f t="shared" si="199"/>
        <v>0.16999999999999993</v>
      </c>
      <c r="I12793" s="103">
        <f>AVERAGE(H$10:H12793)</f>
        <v>0.73994915519399251</v>
      </c>
      <c r="J12793" s="2"/>
    </row>
    <row r="12794" spans="1:10">
      <c r="A12794" s="4">
        <v>41348</v>
      </c>
      <c r="B12794">
        <v>2.0099999999999998</v>
      </c>
      <c r="F12794" s="4">
        <v>35432</v>
      </c>
      <c r="G12794">
        <v>5.79</v>
      </c>
      <c r="H12794">
        <f t="shared" si="199"/>
        <v>0.75</v>
      </c>
      <c r="I12794" s="103">
        <f>AVERAGE(H$10:H12794)</f>
        <v>0.73994994133750491</v>
      </c>
      <c r="J12794" s="2"/>
    </row>
    <row r="12795" spans="1:10">
      <c r="A12795" s="4">
        <v>41351</v>
      </c>
      <c r="B12795">
        <v>1.96</v>
      </c>
      <c r="F12795" s="4">
        <v>35433</v>
      </c>
      <c r="G12795">
        <v>5.17</v>
      </c>
      <c r="H12795">
        <f t="shared" si="199"/>
        <v>1.3499999999999996</v>
      </c>
      <c r="I12795" s="103">
        <f>AVERAGE(H$10:H12795)</f>
        <v>0.73999765368371662</v>
      </c>
      <c r="J12795" s="2"/>
    </row>
    <row r="12796" spans="1:10">
      <c r="A12796" s="4">
        <v>41352</v>
      </c>
      <c r="B12796">
        <v>1.92</v>
      </c>
      <c r="F12796" s="4">
        <v>35434</v>
      </c>
      <c r="G12796">
        <v>5.17</v>
      </c>
      <c r="H12796">
        <f t="shared" si="199"/>
        <v>1.3499999999999996</v>
      </c>
      <c r="I12796" s="103">
        <f>AVERAGE(H$10:H12796)</f>
        <v>0.74004535856729503</v>
      </c>
      <c r="J12796" s="2"/>
    </row>
    <row r="12797" spans="1:10">
      <c r="A12797" s="4">
        <v>41353</v>
      </c>
      <c r="B12797">
        <v>1.96</v>
      </c>
      <c r="F12797" s="4">
        <v>35435</v>
      </c>
      <c r="G12797">
        <v>5.17</v>
      </c>
      <c r="H12797">
        <f t="shared" si="199"/>
        <v>1.3499999999999996</v>
      </c>
      <c r="I12797" s="103">
        <f>AVERAGE(H$10:H12797)</f>
        <v>0.74009305598999076</v>
      </c>
      <c r="J12797" s="2"/>
    </row>
    <row r="12798" spans="1:10">
      <c r="A12798" s="4">
        <v>41354</v>
      </c>
      <c r="B12798">
        <v>1.95</v>
      </c>
      <c r="F12798" s="4">
        <v>35436</v>
      </c>
      <c r="G12798">
        <v>5.26</v>
      </c>
      <c r="H12798">
        <f t="shared" si="199"/>
        <v>1.2800000000000002</v>
      </c>
      <c r="I12798" s="103">
        <f>AVERAGE(H$10:H12798)</f>
        <v>0.74013527249980471</v>
      </c>
      <c r="J12798" s="2"/>
    </row>
    <row r="12799" spans="1:10">
      <c r="A12799" s="4">
        <v>41355</v>
      </c>
      <c r="B12799">
        <v>1.93</v>
      </c>
      <c r="F12799" s="4">
        <v>35437</v>
      </c>
      <c r="G12799">
        <v>5.2</v>
      </c>
      <c r="H12799">
        <f t="shared" si="199"/>
        <v>1.37</v>
      </c>
      <c r="I12799" s="103">
        <f>AVERAGE(H$10:H12799)</f>
        <v>0.74018451915559047</v>
      </c>
      <c r="J12799" s="2"/>
    </row>
    <row r="12800" spans="1:10">
      <c r="A12800" s="4">
        <v>41358</v>
      </c>
      <c r="B12800">
        <v>1.93</v>
      </c>
      <c r="F12800" s="4">
        <v>35438</v>
      </c>
      <c r="G12800">
        <v>5.2</v>
      </c>
      <c r="H12800">
        <f t="shared" si="199"/>
        <v>1.3999999999999995</v>
      </c>
      <c r="I12800" s="103">
        <f>AVERAGE(H$10:H12800)</f>
        <v>0.74023610351028091</v>
      </c>
      <c r="J12800" s="2"/>
    </row>
    <row r="12801" spans="1:10">
      <c r="A12801" s="4">
        <v>41359</v>
      </c>
      <c r="B12801">
        <v>1.92</v>
      </c>
      <c r="F12801" s="4">
        <v>35439</v>
      </c>
      <c r="G12801">
        <v>5.25</v>
      </c>
      <c r="H12801">
        <f t="shared" si="199"/>
        <v>1.2699999999999996</v>
      </c>
      <c r="I12801" s="103">
        <f>AVERAGE(H$10:H12801)</f>
        <v>0.74027751719824908</v>
      </c>
      <c r="J12801" s="2"/>
    </row>
    <row r="12802" spans="1:10">
      <c r="A12802" s="4">
        <v>41360</v>
      </c>
      <c r="B12802">
        <v>1.87</v>
      </c>
      <c r="F12802" s="4">
        <v>35440</v>
      </c>
      <c r="G12802">
        <v>5.17</v>
      </c>
      <c r="H12802">
        <f t="shared" si="199"/>
        <v>1.46</v>
      </c>
      <c r="I12802" s="103">
        <f>AVERAGE(H$10:H12802)</f>
        <v>0.7403337762839054</v>
      </c>
      <c r="J12802" s="2"/>
    </row>
    <row r="12803" spans="1:10">
      <c r="A12803" s="4">
        <v>41361</v>
      </c>
      <c r="B12803">
        <v>1.87</v>
      </c>
      <c r="C12803" s="12" t="s">
        <v>115</v>
      </c>
      <c r="D12803" s="23">
        <f>AVERAGE(B12743:B12803)/100</f>
        <v>1.9481967213114758E-2</v>
      </c>
      <c r="F12803" s="4">
        <v>35441</v>
      </c>
      <c r="G12803">
        <v>5.17</v>
      </c>
      <c r="H12803">
        <f t="shared" si="199"/>
        <v>1.46</v>
      </c>
      <c r="I12803" s="103">
        <f>AVERAGE(H$10:H12803)</f>
        <v>0.74039002657495712</v>
      </c>
      <c r="J12803" s="2"/>
    </row>
    <row r="12804" spans="1:10">
      <c r="A12804" s="4">
        <v>41365</v>
      </c>
      <c r="B12804">
        <v>1.86</v>
      </c>
      <c r="F12804" s="4">
        <v>35442</v>
      </c>
      <c r="G12804">
        <v>5.17</v>
      </c>
      <c r="H12804">
        <f t="shared" si="199"/>
        <v>1.46</v>
      </c>
      <c r="I12804" s="103">
        <f>AVERAGE(H$10:H12804)</f>
        <v>0.74044626807346625</v>
      </c>
      <c r="J12804" s="2"/>
    </row>
    <row r="12805" spans="1:10">
      <c r="A12805" s="4">
        <v>41366</v>
      </c>
      <c r="B12805">
        <v>1.88</v>
      </c>
      <c r="F12805" s="4">
        <v>35443</v>
      </c>
      <c r="G12805">
        <v>5.24</v>
      </c>
      <c r="H12805">
        <f t="shared" si="199"/>
        <v>1.3899999999999997</v>
      </c>
      <c r="I12805" s="103">
        <f>AVERAGE(H$10:H12805)</f>
        <v>0.74049703032197556</v>
      </c>
      <c r="J12805" s="2"/>
    </row>
    <row r="12806" spans="1:10">
      <c r="A12806" s="4">
        <v>41367</v>
      </c>
      <c r="B12806">
        <v>1.83</v>
      </c>
      <c r="F12806" s="4">
        <v>35444</v>
      </c>
      <c r="G12806">
        <v>5.14</v>
      </c>
      <c r="H12806">
        <f t="shared" si="199"/>
        <v>1.3900000000000006</v>
      </c>
      <c r="I12806" s="103">
        <f>AVERAGE(H$10:H12806)</f>
        <v>0.7405477846370242</v>
      </c>
      <c r="J12806" s="2"/>
    </row>
    <row r="12807" spans="1:10">
      <c r="A12807" s="4">
        <v>41368</v>
      </c>
      <c r="B12807">
        <v>1.78</v>
      </c>
      <c r="F12807" s="4">
        <v>35445</v>
      </c>
      <c r="G12807">
        <v>5.22</v>
      </c>
      <c r="H12807">
        <f t="shared" si="199"/>
        <v>1.3100000000000005</v>
      </c>
      <c r="I12807" s="103">
        <f>AVERAGE(H$10:H12807)</f>
        <v>0.74059228004375677</v>
      </c>
      <c r="J12807" s="2"/>
    </row>
    <row r="12808" spans="1:10">
      <c r="A12808" s="4">
        <v>41369</v>
      </c>
      <c r="B12808">
        <v>1.72</v>
      </c>
      <c r="F12808" s="4">
        <v>35446</v>
      </c>
      <c r="G12808">
        <v>5.26</v>
      </c>
      <c r="H12808">
        <f t="shared" si="199"/>
        <v>1.3100000000000005</v>
      </c>
      <c r="I12808" s="103">
        <f>AVERAGE(H$10:H12808)</f>
        <v>0.74063676849753868</v>
      </c>
      <c r="J12808" s="2"/>
    </row>
    <row r="12809" spans="1:10">
      <c r="A12809" s="4">
        <v>41372</v>
      </c>
      <c r="B12809">
        <v>1.76</v>
      </c>
      <c r="F12809" s="4">
        <v>35447</v>
      </c>
      <c r="G12809">
        <v>5.14</v>
      </c>
      <c r="H12809">
        <f t="shared" si="199"/>
        <v>1.42</v>
      </c>
      <c r="I12809" s="103">
        <f>AVERAGE(H$10:H12809)</f>
        <v>0.7406898437499998</v>
      </c>
      <c r="J12809" s="2"/>
    </row>
    <row r="12810" spans="1:10">
      <c r="A12810" s="4">
        <v>41373</v>
      </c>
      <c r="B12810">
        <v>1.78</v>
      </c>
      <c r="F12810" s="4">
        <v>35448</v>
      </c>
      <c r="G12810">
        <v>5.14</v>
      </c>
      <c r="H12810">
        <f t="shared" ref="H12810:H12873" si="200">IFERROR(((VLOOKUP(F12810,$A$9:$B$14200,2,FALSE))-G12810),H12809)</f>
        <v>1.42</v>
      </c>
      <c r="I12810" s="103">
        <f>AVERAGE(H$10:H12810)</f>
        <v>0.74074291071010068</v>
      </c>
      <c r="J12810" s="2"/>
    </row>
    <row r="12811" spans="1:10">
      <c r="A12811" s="4">
        <v>41374</v>
      </c>
      <c r="B12811">
        <v>1.84</v>
      </c>
      <c r="F12811" s="4">
        <v>35449</v>
      </c>
      <c r="G12811">
        <v>5.14</v>
      </c>
      <c r="H12811">
        <f t="shared" si="200"/>
        <v>1.42</v>
      </c>
      <c r="I12811" s="103">
        <f>AVERAGE(H$10:H12811)</f>
        <v>0.74079596937978431</v>
      </c>
      <c r="J12811" s="2"/>
    </row>
    <row r="12812" spans="1:10">
      <c r="A12812" s="4">
        <v>41375</v>
      </c>
      <c r="B12812">
        <v>1.82</v>
      </c>
      <c r="F12812" s="4">
        <v>35450</v>
      </c>
      <c r="G12812">
        <v>5.14</v>
      </c>
      <c r="H12812">
        <f t="shared" si="200"/>
        <v>1.42</v>
      </c>
      <c r="I12812" s="103">
        <f>AVERAGE(H$10:H12812)</f>
        <v>0.74084901976099338</v>
      </c>
      <c r="J12812" s="2"/>
    </row>
    <row r="12813" spans="1:10">
      <c r="A12813" s="4">
        <v>41376</v>
      </c>
      <c r="B12813">
        <v>1.75</v>
      </c>
      <c r="F12813" s="4">
        <v>35451</v>
      </c>
      <c r="G12813">
        <v>5.33</v>
      </c>
      <c r="H12813">
        <f t="shared" si="200"/>
        <v>1.1899999999999995</v>
      </c>
      <c r="I12813" s="103">
        <f>AVERAGE(H$10:H12813)</f>
        <v>0.74088409871915017</v>
      </c>
      <c r="J12813" s="2"/>
    </row>
    <row r="12814" spans="1:10">
      <c r="A12814" s="4">
        <v>41379</v>
      </c>
      <c r="B12814">
        <v>1.72</v>
      </c>
      <c r="F12814" s="4">
        <v>35452</v>
      </c>
      <c r="G12814">
        <v>5.21</v>
      </c>
      <c r="H12814">
        <f t="shared" si="200"/>
        <v>1.3499999999999996</v>
      </c>
      <c r="I12814" s="103">
        <f>AVERAGE(H$10:H12814)</f>
        <v>0.74093166731745408</v>
      </c>
      <c r="J12814" s="2"/>
    </row>
    <row r="12815" spans="1:10">
      <c r="A12815" s="4">
        <v>41380</v>
      </c>
      <c r="B12815">
        <v>1.75</v>
      </c>
      <c r="F12815" s="4">
        <v>35453</v>
      </c>
      <c r="G12815">
        <v>5.24</v>
      </c>
      <c r="H12815">
        <f t="shared" si="200"/>
        <v>1.3599999999999994</v>
      </c>
      <c r="I12815" s="103">
        <f>AVERAGE(H$10:H12815)</f>
        <v>0.74098000937060748</v>
      </c>
      <c r="J12815" s="2"/>
    </row>
    <row r="12816" spans="1:10">
      <c r="A12816" s="4">
        <v>41381</v>
      </c>
      <c r="B12816">
        <v>1.73</v>
      </c>
      <c r="F12816" s="4">
        <v>35454</v>
      </c>
      <c r="G12816">
        <v>5.13</v>
      </c>
      <c r="H12816">
        <f t="shared" si="200"/>
        <v>1.5099999999999998</v>
      </c>
      <c r="I12816" s="103">
        <f>AVERAGE(H$10:H12816)</f>
        <v>0.74104005621925506</v>
      </c>
      <c r="J12816" s="2"/>
    </row>
    <row r="12817" spans="1:10">
      <c r="A12817" s="4">
        <v>41382</v>
      </c>
      <c r="B12817">
        <v>1.72</v>
      </c>
      <c r="F12817" s="4">
        <v>35455</v>
      </c>
      <c r="G12817">
        <v>5.13</v>
      </c>
      <c r="H12817">
        <f t="shared" si="200"/>
        <v>1.5099999999999998</v>
      </c>
      <c r="I12817" s="103">
        <f>AVERAGE(H$10:H12817)</f>
        <v>0.74110009369144292</v>
      </c>
      <c r="J12817" s="2"/>
    </row>
    <row r="12818" spans="1:10">
      <c r="A12818" s="4">
        <v>41383</v>
      </c>
      <c r="B12818">
        <v>1.73</v>
      </c>
      <c r="F12818" s="4">
        <v>35456</v>
      </c>
      <c r="G12818">
        <v>5.13</v>
      </c>
      <c r="H12818">
        <f t="shared" si="200"/>
        <v>1.5099999999999998</v>
      </c>
      <c r="I12818" s="103">
        <f>AVERAGE(H$10:H12818)</f>
        <v>0.74116012178936685</v>
      </c>
      <c r="J12818" s="2"/>
    </row>
    <row r="12819" spans="1:10">
      <c r="A12819" s="4">
        <v>41386</v>
      </c>
      <c r="B12819">
        <v>1.72</v>
      </c>
      <c r="F12819" s="4">
        <v>35457</v>
      </c>
      <c r="G12819">
        <v>5.33</v>
      </c>
      <c r="H12819">
        <f t="shared" si="200"/>
        <v>1.3600000000000003</v>
      </c>
      <c r="I12819" s="103">
        <f>AVERAGE(H$10:H12819)</f>
        <v>0.74120843091334898</v>
      </c>
      <c r="J12819" s="2"/>
    </row>
    <row r="12820" spans="1:10">
      <c r="A12820" s="4">
        <v>41387</v>
      </c>
      <c r="B12820">
        <v>1.74</v>
      </c>
      <c r="F12820" s="4">
        <v>35458</v>
      </c>
      <c r="G12820">
        <v>5.27</v>
      </c>
      <c r="H12820">
        <f t="shared" si="200"/>
        <v>1.37</v>
      </c>
      <c r="I12820" s="103">
        <f>AVERAGE(H$10:H12820)</f>
        <v>0.74125751307470156</v>
      </c>
      <c r="J12820" s="2"/>
    </row>
    <row r="12821" spans="1:10">
      <c r="A12821" s="4">
        <v>41388</v>
      </c>
      <c r="B12821">
        <v>1.73</v>
      </c>
      <c r="F12821" s="4">
        <v>35459</v>
      </c>
      <c r="G12821">
        <v>5.05</v>
      </c>
      <c r="H12821">
        <f t="shared" si="200"/>
        <v>1.58</v>
      </c>
      <c r="I12821" s="103">
        <f>AVERAGE(H$10:H12821)</f>
        <v>0.74132297845769601</v>
      </c>
      <c r="J12821" s="2"/>
    </row>
    <row r="12822" spans="1:10">
      <c r="A12822" s="4">
        <v>41389</v>
      </c>
      <c r="B12822">
        <v>1.74</v>
      </c>
      <c r="F12822" s="4">
        <v>35460</v>
      </c>
      <c r="G12822">
        <v>5.3</v>
      </c>
      <c r="H12822">
        <f t="shared" si="200"/>
        <v>1.3100000000000005</v>
      </c>
      <c r="I12822" s="103">
        <f>AVERAGE(H$10:H12822)</f>
        <v>0.7413673612737065</v>
      </c>
      <c r="J12822" s="2"/>
    </row>
    <row r="12823" spans="1:10">
      <c r="A12823" s="4">
        <v>41390</v>
      </c>
      <c r="B12823">
        <v>1.7</v>
      </c>
      <c r="F12823" s="4">
        <v>35461</v>
      </c>
      <c r="G12823">
        <v>5.37</v>
      </c>
      <c r="H12823">
        <f t="shared" si="200"/>
        <v>1.1600000000000001</v>
      </c>
      <c r="I12823" s="103">
        <f>AVERAGE(H$10:H12823)</f>
        <v>0.74140003121585774</v>
      </c>
      <c r="J12823" s="2"/>
    </row>
    <row r="12824" spans="1:10">
      <c r="A12824" s="4">
        <v>41393</v>
      </c>
      <c r="B12824">
        <v>1.7</v>
      </c>
      <c r="F12824" s="4">
        <v>35462</v>
      </c>
      <c r="G12824">
        <v>5.37</v>
      </c>
      <c r="H12824">
        <f t="shared" si="200"/>
        <v>1.1600000000000001</v>
      </c>
      <c r="I12824" s="103">
        <f>AVERAGE(H$10:H12824)</f>
        <v>0.74143269605930562</v>
      </c>
      <c r="J12824" s="2"/>
    </row>
    <row r="12825" spans="1:10">
      <c r="A12825" s="4">
        <v>41394</v>
      </c>
      <c r="B12825">
        <v>1.7</v>
      </c>
      <c r="F12825" s="4">
        <v>35463</v>
      </c>
      <c r="G12825">
        <v>5.37</v>
      </c>
      <c r="H12825">
        <f t="shared" si="200"/>
        <v>1.1600000000000001</v>
      </c>
      <c r="I12825" s="103">
        <f>AVERAGE(H$10:H12825)</f>
        <v>0.74146535580524353</v>
      </c>
      <c r="J12825" s="2"/>
    </row>
    <row r="12826" spans="1:10">
      <c r="A12826" s="4">
        <v>41395</v>
      </c>
      <c r="B12826">
        <v>1.66</v>
      </c>
      <c r="F12826" s="4">
        <v>35464</v>
      </c>
      <c r="G12826">
        <v>5.36</v>
      </c>
      <c r="H12826">
        <f t="shared" si="200"/>
        <v>1.1099999999999994</v>
      </c>
      <c r="I12826" s="103">
        <f>AVERAGE(H$10:H12826)</f>
        <v>0.74149410938597182</v>
      </c>
      <c r="J12826" s="2"/>
    </row>
    <row r="12827" spans="1:10">
      <c r="A12827" s="4">
        <v>41396</v>
      </c>
      <c r="B12827">
        <v>1.66</v>
      </c>
      <c r="F12827" s="4">
        <v>35465</v>
      </c>
      <c r="G12827">
        <v>5.18</v>
      </c>
      <c r="H12827">
        <f t="shared" si="200"/>
        <v>1.2700000000000005</v>
      </c>
      <c r="I12827" s="103">
        <f>AVERAGE(H$10:H12827)</f>
        <v>0.74153534092682183</v>
      </c>
      <c r="J12827" s="2"/>
    </row>
    <row r="12828" spans="1:10">
      <c r="A12828" s="4">
        <v>41397</v>
      </c>
      <c r="B12828">
        <v>1.78</v>
      </c>
      <c r="F12828" s="4">
        <v>35466</v>
      </c>
      <c r="G12828">
        <v>5.17</v>
      </c>
      <c r="H12828">
        <f t="shared" si="200"/>
        <v>1.2999999999999998</v>
      </c>
      <c r="I12828" s="103">
        <f>AVERAGE(H$10:H12828)</f>
        <v>0.74157890631094481</v>
      </c>
      <c r="J12828" s="2"/>
    </row>
    <row r="12829" spans="1:10">
      <c r="A12829" s="4">
        <v>41400</v>
      </c>
      <c r="B12829">
        <v>1.8</v>
      </c>
      <c r="F12829" s="4">
        <v>35467</v>
      </c>
      <c r="G12829">
        <v>5.22</v>
      </c>
      <c r="H12829">
        <f t="shared" si="200"/>
        <v>1.2700000000000005</v>
      </c>
      <c r="I12829" s="103">
        <f>AVERAGE(H$10:H12829)</f>
        <v>0.74162012480499229</v>
      </c>
      <c r="J12829" s="2"/>
    </row>
    <row r="12830" spans="1:10">
      <c r="A12830" s="4">
        <v>41401</v>
      </c>
      <c r="B12830">
        <v>1.82</v>
      </c>
      <c r="F12830" s="4">
        <v>35468</v>
      </c>
      <c r="G12830">
        <v>5.08</v>
      </c>
      <c r="H12830">
        <f t="shared" si="200"/>
        <v>1.3499999999999996</v>
      </c>
      <c r="I12830" s="103">
        <f>AVERAGE(H$10:H12830)</f>
        <v>0.74166757663208815</v>
      </c>
      <c r="J12830" s="2"/>
    </row>
    <row r="12831" spans="1:10">
      <c r="A12831" s="4">
        <v>41402</v>
      </c>
      <c r="B12831">
        <v>1.81</v>
      </c>
      <c r="F12831" s="4">
        <v>35469</v>
      </c>
      <c r="G12831">
        <v>5.08</v>
      </c>
      <c r="H12831">
        <f t="shared" si="200"/>
        <v>1.3499999999999996</v>
      </c>
      <c r="I12831" s="103">
        <f>AVERAGE(H$10:H12831)</f>
        <v>0.74171502105755749</v>
      </c>
      <c r="J12831" s="2"/>
    </row>
    <row r="12832" spans="1:10">
      <c r="A12832" s="4">
        <v>41403</v>
      </c>
      <c r="B12832">
        <v>1.81</v>
      </c>
      <c r="F12832" s="4">
        <v>35470</v>
      </c>
      <c r="G12832">
        <v>5.08</v>
      </c>
      <c r="H12832">
        <f t="shared" si="200"/>
        <v>1.3499999999999996</v>
      </c>
      <c r="I12832" s="103">
        <f>AVERAGE(H$10:H12832)</f>
        <v>0.74176245808313213</v>
      </c>
      <c r="J12832" s="2"/>
    </row>
    <row r="12833" spans="1:10">
      <c r="A12833" s="4">
        <v>41404</v>
      </c>
      <c r="B12833">
        <v>1.9</v>
      </c>
      <c r="F12833" s="4">
        <v>35471</v>
      </c>
      <c r="G12833">
        <v>5.18</v>
      </c>
      <c r="H12833">
        <f t="shared" si="200"/>
        <v>1.25</v>
      </c>
      <c r="I12833" s="103">
        <f>AVERAGE(H$10:H12833)</f>
        <v>0.74180208983156604</v>
      </c>
      <c r="J12833" s="2"/>
    </row>
    <row r="12834" spans="1:10">
      <c r="A12834" s="4">
        <v>41407</v>
      </c>
      <c r="B12834">
        <v>1.92</v>
      </c>
      <c r="F12834" s="4">
        <v>35472</v>
      </c>
      <c r="G12834">
        <v>5.07</v>
      </c>
      <c r="H12834">
        <f t="shared" si="200"/>
        <v>1.3599999999999994</v>
      </c>
      <c r="I12834" s="103">
        <f>AVERAGE(H$10:H12834)</f>
        <v>0.74185029239766109</v>
      </c>
      <c r="J12834" s="2"/>
    </row>
    <row r="12835" spans="1:10">
      <c r="A12835" s="4">
        <v>41408</v>
      </c>
      <c r="B12835">
        <v>1.96</v>
      </c>
      <c r="F12835" s="4">
        <v>35473</v>
      </c>
      <c r="G12835">
        <v>4.63</v>
      </c>
      <c r="H12835">
        <f t="shared" si="200"/>
        <v>1.7599999999999998</v>
      </c>
      <c r="I12835" s="103">
        <f>AVERAGE(H$10:H12835)</f>
        <v>0.74192967409948574</v>
      </c>
      <c r="J12835" s="2"/>
    </row>
    <row r="12836" spans="1:10">
      <c r="A12836" s="4">
        <v>41409</v>
      </c>
      <c r="B12836">
        <v>1.94</v>
      </c>
      <c r="F12836" s="4">
        <v>35474</v>
      </c>
      <c r="G12836">
        <v>5.19</v>
      </c>
      <c r="H12836">
        <f t="shared" si="200"/>
        <v>1.1299999999999999</v>
      </c>
      <c r="I12836" s="103">
        <f>AVERAGE(H$10:H12836)</f>
        <v>0.74195992827629242</v>
      </c>
      <c r="J12836" s="2"/>
    </row>
    <row r="12837" spans="1:10">
      <c r="A12837" s="4">
        <v>41410</v>
      </c>
      <c r="B12837">
        <v>1.87</v>
      </c>
      <c r="F12837" s="4">
        <v>35475</v>
      </c>
      <c r="G12837">
        <v>5.15</v>
      </c>
      <c r="H12837">
        <f t="shared" si="200"/>
        <v>1.1299999999999999</v>
      </c>
      <c r="I12837" s="103">
        <f>AVERAGE(H$10:H12837)</f>
        <v>0.74199017773620224</v>
      </c>
      <c r="J12837" s="2"/>
    </row>
    <row r="12838" spans="1:10">
      <c r="A12838" s="4">
        <v>41411</v>
      </c>
      <c r="B12838">
        <v>1.95</v>
      </c>
      <c r="F12838" s="4">
        <v>35476</v>
      </c>
      <c r="G12838">
        <v>5.15</v>
      </c>
      <c r="H12838">
        <f t="shared" si="200"/>
        <v>1.1299999999999999</v>
      </c>
      <c r="I12838" s="103">
        <f>AVERAGE(H$10:H12838)</f>
        <v>0.74202042248031808</v>
      </c>
      <c r="J12838" s="2"/>
    </row>
    <row r="12839" spans="1:10">
      <c r="A12839" s="4">
        <v>41414</v>
      </c>
      <c r="B12839">
        <v>1.97</v>
      </c>
      <c r="F12839" s="4">
        <v>35477</v>
      </c>
      <c r="G12839">
        <v>5.15</v>
      </c>
      <c r="H12839">
        <f t="shared" si="200"/>
        <v>1.1299999999999999</v>
      </c>
      <c r="I12839" s="103">
        <f>AVERAGE(H$10:H12839)</f>
        <v>0.74205066250974283</v>
      </c>
      <c r="J12839" s="2"/>
    </row>
    <row r="12840" spans="1:10">
      <c r="A12840" s="4">
        <v>41415</v>
      </c>
      <c r="B12840">
        <v>1.94</v>
      </c>
      <c r="F12840" s="4">
        <v>35478</v>
      </c>
      <c r="G12840">
        <v>5.15</v>
      </c>
      <c r="H12840">
        <f t="shared" si="200"/>
        <v>1.1299999999999999</v>
      </c>
      <c r="I12840" s="103">
        <f>AVERAGE(H$10:H12840)</f>
        <v>0.74208089782557862</v>
      </c>
      <c r="J12840" s="2"/>
    </row>
    <row r="12841" spans="1:10">
      <c r="A12841" s="4">
        <v>41416</v>
      </c>
      <c r="B12841">
        <v>2.0299999999999998</v>
      </c>
      <c r="F12841" s="4">
        <v>35479</v>
      </c>
      <c r="G12841">
        <v>5.55</v>
      </c>
      <c r="H12841">
        <f t="shared" si="200"/>
        <v>0.73000000000000043</v>
      </c>
      <c r="I12841" s="103">
        <f>AVERAGE(H$10:H12841)</f>
        <v>0.74207995635910218</v>
      </c>
      <c r="J12841" s="2"/>
    </row>
    <row r="12842" spans="1:10">
      <c r="A12842" s="4">
        <v>41417</v>
      </c>
      <c r="B12842">
        <v>2.02</v>
      </c>
      <c r="F12842" s="4">
        <v>35480</v>
      </c>
      <c r="G12842">
        <v>5.19</v>
      </c>
      <c r="H12842">
        <f t="shared" si="200"/>
        <v>1.1099999999999994</v>
      </c>
      <c r="I12842" s="103">
        <f>AVERAGE(H$10:H12842)</f>
        <v>0.74210862619808304</v>
      </c>
      <c r="J12842" s="2"/>
    </row>
    <row r="12843" spans="1:10">
      <c r="A12843" s="4">
        <v>41418</v>
      </c>
      <c r="B12843">
        <v>2.0099999999999998</v>
      </c>
      <c r="F12843" s="4">
        <v>35481</v>
      </c>
      <c r="G12843">
        <v>5.15</v>
      </c>
      <c r="H12843">
        <f t="shared" si="200"/>
        <v>1.2299999999999995</v>
      </c>
      <c r="I12843" s="103">
        <f>AVERAGE(H$10:H12843)</f>
        <v>0.74214664173289691</v>
      </c>
      <c r="J12843" s="2"/>
    </row>
    <row r="12844" spans="1:10">
      <c r="A12844" s="4">
        <v>41422</v>
      </c>
      <c r="B12844">
        <v>2.15</v>
      </c>
      <c r="F12844" s="4">
        <v>35482</v>
      </c>
      <c r="G12844">
        <v>5.08</v>
      </c>
      <c r="H12844">
        <f t="shared" si="200"/>
        <v>1.2800000000000002</v>
      </c>
      <c r="I12844" s="103">
        <f>AVERAGE(H$10:H12844)</f>
        <v>0.74218854694195557</v>
      </c>
      <c r="J12844" s="2"/>
    </row>
    <row r="12845" spans="1:10">
      <c r="A12845" s="4">
        <v>41423</v>
      </c>
      <c r="B12845">
        <v>2.13</v>
      </c>
      <c r="F12845" s="4">
        <v>35483</v>
      </c>
      <c r="G12845">
        <v>5.08</v>
      </c>
      <c r="H12845">
        <f t="shared" si="200"/>
        <v>1.2800000000000002</v>
      </c>
      <c r="I12845" s="103">
        <f>AVERAGE(H$10:H12845)</f>
        <v>0.74223044562168905</v>
      </c>
      <c r="J12845" s="2"/>
    </row>
    <row r="12846" spans="1:10">
      <c r="A12846" s="4">
        <v>41424</v>
      </c>
      <c r="B12846">
        <v>2.13</v>
      </c>
      <c r="F12846" s="4">
        <v>35484</v>
      </c>
      <c r="G12846">
        <v>5.08</v>
      </c>
      <c r="H12846">
        <f t="shared" si="200"/>
        <v>1.2800000000000002</v>
      </c>
      <c r="I12846" s="103">
        <f>AVERAGE(H$10:H12846)</f>
        <v>0.74227233777362323</v>
      </c>
      <c r="J12846" s="2"/>
    </row>
    <row r="12847" spans="1:10">
      <c r="A12847" s="4">
        <v>41425</v>
      </c>
      <c r="B12847">
        <v>2.16</v>
      </c>
      <c r="F12847" s="4">
        <v>35485</v>
      </c>
      <c r="G12847">
        <v>5.22</v>
      </c>
      <c r="H12847">
        <f t="shared" si="200"/>
        <v>1.17</v>
      </c>
      <c r="I12847" s="103">
        <f>AVERAGE(H$10:H12847)</f>
        <v>0.74230565508646218</v>
      </c>
      <c r="J12847" s="2"/>
    </row>
    <row r="12848" spans="1:10">
      <c r="A12848" s="4">
        <v>41428</v>
      </c>
      <c r="B12848">
        <v>2.13</v>
      </c>
      <c r="F12848" s="4">
        <v>35486</v>
      </c>
      <c r="G12848">
        <v>5.28</v>
      </c>
      <c r="H12848">
        <f t="shared" si="200"/>
        <v>1.1200000000000001</v>
      </c>
      <c r="I12848" s="103">
        <f>AVERAGE(H$10:H12848)</f>
        <v>0.74233507282498656</v>
      </c>
      <c r="J12848" s="2"/>
    </row>
    <row r="12849" spans="1:10">
      <c r="A12849" s="4">
        <v>41429</v>
      </c>
      <c r="B12849">
        <v>2.14</v>
      </c>
      <c r="F12849" s="4">
        <v>35487</v>
      </c>
      <c r="G12849">
        <v>5.2</v>
      </c>
      <c r="H12849">
        <f t="shared" si="200"/>
        <v>1.3599999999999994</v>
      </c>
      <c r="I12849" s="103">
        <f>AVERAGE(H$10:H12849)</f>
        <v>0.74238317757009364</v>
      </c>
      <c r="J12849" s="2"/>
    </row>
    <row r="12850" spans="1:10">
      <c r="A12850" s="4">
        <v>41430</v>
      </c>
      <c r="B12850">
        <v>2.1</v>
      </c>
      <c r="F12850" s="4">
        <v>35488</v>
      </c>
      <c r="G12850">
        <v>5.29</v>
      </c>
      <c r="H12850">
        <f t="shared" si="200"/>
        <v>1.29</v>
      </c>
      <c r="I12850" s="103">
        <f>AVERAGE(H$10:H12850)</f>
        <v>0.742425823533993</v>
      </c>
      <c r="J12850" s="2"/>
    </row>
    <row r="12851" spans="1:10">
      <c r="A12851" s="4">
        <v>41431</v>
      </c>
      <c r="B12851">
        <v>2.08</v>
      </c>
      <c r="F12851" s="4">
        <v>35489</v>
      </c>
      <c r="G12851">
        <v>5.5</v>
      </c>
      <c r="H12851">
        <f t="shared" si="200"/>
        <v>1.0599999999999996</v>
      </c>
      <c r="I12851" s="103">
        <f>AVERAGE(H$10:H12851)</f>
        <v>0.74245055287338446</v>
      </c>
      <c r="J12851" s="2"/>
    </row>
    <row r="12852" spans="1:10">
      <c r="A12852" s="4">
        <v>41432</v>
      </c>
      <c r="B12852">
        <v>2.17</v>
      </c>
      <c r="F12852" s="4">
        <v>35490</v>
      </c>
      <c r="G12852">
        <v>5.5</v>
      </c>
      <c r="H12852">
        <f t="shared" si="200"/>
        <v>1.0599999999999996</v>
      </c>
      <c r="I12852" s="103">
        <f>AVERAGE(H$10:H12852)</f>
        <v>0.74247527836175364</v>
      </c>
      <c r="J12852" s="2"/>
    </row>
    <row r="12853" spans="1:10">
      <c r="A12853" s="4">
        <v>41435</v>
      </c>
      <c r="B12853">
        <v>2.2200000000000002</v>
      </c>
      <c r="F12853" s="4">
        <v>35491</v>
      </c>
      <c r="G12853">
        <v>5.5</v>
      </c>
      <c r="H12853">
        <f t="shared" si="200"/>
        <v>1.0599999999999996</v>
      </c>
      <c r="I12853" s="103">
        <f>AVERAGE(H$10:H12853)</f>
        <v>0.74250000000000016</v>
      </c>
      <c r="J12853" s="2"/>
    </row>
    <row r="12854" spans="1:10">
      <c r="A12854" s="4">
        <v>41436</v>
      </c>
      <c r="B12854">
        <v>2.2000000000000002</v>
      </c>
      <c r="F12854" s="4">
        <v>35492</v>
      </c>
      <c r="G12854">
        <v>5.4</v>
      </c>
      <c r="H12854">
        <f t="shared" si="200"/>
        <v>1.1799999999999997</v>
      </c>
      <c r="I12854" s="103">
        <f>AVERAGE(H$10:H12854)</f>
        <v>0.74253405994550425</v>
      </c>
      <c r="J12854" s="2"/>
    </row>
    <row r="12855" spans="1:10">
      <c r="A12855" s="4">
        <v>41437</v>
      </c>
      <c r="B12855">
        <v>2.25</v>
      </c>
      <c r="F12855" s="4">
        <v>35493</v>
      </c>
      <c r="G12855">
        <v>5.16</v>
      </c>
      <c r="H12855">
        <f t="shared" si="200"/>
        <v>1.4399999999999995</v>
      </c>
      <c r="I12855" s="103">
        <f>AVERAGE(H$10:H12855)</f>
        <v>0.74258835435154935</v>
      </c>
      <c r="J12855" s="2"/>
    </row>
    <row r="12856" spans="1:10">
      <c r="A12856" s="4">
        <v>41438</v>
      </c>
      <c r="B12856">
        <v>2.19</v>
      </c>
      <c r="F12856" s="4">
        <v>35494</v>
      </c>
      <c r="G12856">
        <v>5.15</v>
      </c>
      <c r="H12856">
        <f t="shared" si="200"/>
        <v>1.4499999999999993</v>
      </c>
      <c r="I12856" s="103">
        <f>AVERAGE(H$10:H12856)</f>
        <v>0.74264341869697237</v>
      </c>
      <c r="J12856" s="2"/>
    </row>
    <row r="12857" spans="1:10">
      <c r="A12857" s="4">
        <v>41439</v>
      </c>
      <c r="B12857">
        <v>2.14</v>
      </c>
      <c r="F12857" s="4">
        <v>35495</v>
      </c>
      <c r="G12857">
        <v>5.22</v>
      </c>
      <c r="H12857">
        <f t="shared" si="200"/>
        <v>1.4000000000000004</v>
      </c>
      <c r="I12857" s="103">
        <f>AVERAGE(H$10:H12857)</f>
        <v>0.74269458281444611</v>
      </c>
      <c r="J12857" s="2"/>
    </row>
    <row r="12858" spans="1:10">
      <c r="A12858" s="4">
        <v>41442</v>
      </c>
      <c r="B12858">
        <v>2.19</v>
      </c>
      <c r="F12858" s="4">
        <v>35496</v>
      </c>
      <c r="G12858">
        <v>5.21</v>
      </c>
      <c r="H12858">
        <f t="shared" si="200"/>
        <v>1.3600000000000003</v>
      </c>
      <c r="I12858" s="103">
        <f>AVERAGE(H$10:H12858)</f>
        <v>0.74274262588528317</v>
      </c>
      <c r="J12858" s="2"/>
    </row>
    <row r="12859" spans="1:10">
      <c r="A12859" s="4">
        <v>41443</v>
      </c>
      <c r="B12859">
        <v>2.2000000000000002</v>
      </c>
      <c r="F12859" s="4">
        <v>35497</v>
      </c>
      <c r="G12859">
        <v>5.21</v>
      </c>
      <c r="H12859">
        <f t="shared" si="200"/>
        <v>1.3600000000000003</v>
      </c>
      <c r="I12859" s="103">
        <f>AVERAGE(H$10:H12859)</f>
        <v>0.74279066147859951</v>
      </c>
      <c r="J12859" s="2"/>
    </row>
    <row r="12860" spans="1:10">
      <c r="A12860" s="4">
        <v>41444</v>
      </c>
      <c r="B12860">
        <v>2.33</v>
      </c>
      <c r="F12860" s="4">
        <v>35498</v>
      </c>
      <c r="G12860">
        <v>5.21</v>
      </c>
      <c r="H12860">
        <f t="shared" si="200"/>
        <v>1.3600000000000003</v>
      </c>
      <c r="I12860" s="103">
        <f>AVERAGE(H$10:H12860)</f>
        <v>0.74283868959614074</v>
      </c>
      <c r="J12860" s="2"/>
    </row>
    <row r="12861" spans="1:10">
      <c r="A12861" s="4">
        <v>41445</v>
      </c>
      <c r="B12861">
        <v>2.41</v>
      </c>
      <c r="F12861" s="4">
        <v>35499</v>
      </c>
      <c r="G12861">
        <v>5.24</v>
      </c>
      <c r="H12861">
        <f t="shared" si="200"/>
        <v>1.3199999999999994</v>
      </c>
      <c r="I12861" s="103">
        <f>AVERAGE(H$10:H12861)</f>
        <v>0.74288359788359826</v>
      </c>
      <c r="J12861" s="2"/>
    </row>
    <row r="12862" spans="1:10">
      <c r="A12862" s="4">
        <v>41446</v>
      </c>
      <c r="B12862">
        <v>2.52</v>
      </c>
      <c r="F12862" s="4">
        <v>35500</v>
      </c>
      <c r="G12862">
        <v>5.21</v>
      </c>
      <c r="H12862">
        <f t="shared" si="200"/>
        <v>1.3600000000000003</v>
      </c>
      <c r="I12862" s="103">
        <f>AVERAGE(H$10:H12862)</f>
        <v>0.74293161129697383</v>
      </c>
      <c r="J12862" s="2"/>
    </row>
    <row r="12863" spans="1:10">
      <c r="A12863" s="4">
        <v>41449</v>
      </c>
      <c r="B12863">
        <v>2.57</v>
      </c>
      <c r="F12863" s="4">
        <v>35501</v>
      </c>
      <c r="G12863">
        <v>5.01</v>
      </c>
      <c r="H12863">
        <f t="shared" si="200"/>
        <v>1.5899999999999999</v>
      </c>
      <c r="I12863" s="103">
        <f>AVERAGE(H$10:H12863)</f>
        <v>0.74299751050256768</v>
      </c>
      <c r="J12863" s="2"/>
    </row>
    <row r="12864" spans="1:10">
      <c r="A12864" s="4">
        <v>41450</v>
      </c>
      <c r="B12864">
        <v>2.6</v>
      </c>
      <c r="F12864" s="4">
        <v>35502</v>
      </c>
      <c r="G12864">
        <v>5.21</v>
      </c>
      <c r="H12864">
        <f t="shared" si="200"/>
        <v>1.5099999999999998</v>
      </c>
      <c r="I12864" s="103">
        <f>AVERAGE(H$10:H12864)</f>
        <v>0.74305717619603306</v>
      </c>
      <c r="J12864" s="2"/>
    </row>
    <row r="12865" spans="1:10">
      <c r="A12865" s="4">
        <v>41451</v>
      </c>
      <c r="B12865">
        <v>2.5499999999999998</v>
      </c>
      <c r="F12865" s="4">
        <v>35503</v>
      </c>
      <c r="G12865">
        <v>5.15</v>
      </c>
      <c r="H12865">
        <f t="shared" si="200"/>
        <v>1.5599999999999996</v>
      </c>
      <c r="I12865" s="103">
        <f>AVERAGE(H$10:H12865)</f>
        <v>0.74312072184194189</v>
      </c>
      <c r="J12865" s="2"/>
    </row>
    <row r="12866" spans="1:10">
      <c r="A12866" s="4">
        <v>41452</v>
      </c>
      <c r="B12866">
        <v>2.4900000000000002</v>
      </c>
      <c r="F12866" s="4">
        <v>35504</v>
      </c>
      <c r="G12866">
        <v>5.15</v>
      </c>
      <c r="H12866">
        <f t="shared" si="200"/>
        <v>1.5599999999999996</v>
      </c>
      <c r="I12866" s="103">
        <f>AVERAGE(H$10:H12866)</f>
        <v>0.74318425760286255</v>
      </c>
      <c r="J12866" s="2"/>
    </row>
    <row r="12867" spans="1:10">
      <c r="A12867" s="4">
        <v>41453</v>
      </c>
      <c r="B12867">
        <v>2.52</v>
      </c>
      <c r="C12867" s="12" t="s">
        <v>116</v>
      </c>
      <c r="D12867" s="23">
        <f>AVERAGE(B12803:B12867)/100</f>
        <v>1.9844615384615377E-2</v>
      </c>
      <c r="F12867" s="4">
        <v>35505</v>
      </c>
      <c r="G12867">
        <v>5.15</v>
      </c>
      <c r="H12867">
        <f t="shared" si="200"/>
        <v>1.5599999999999996</v>
      </c>
      <c r="I12867" s="103">
        <f>AVERAGE(H$10:H12867)</f>
        <v>0.74324778348110154</v>
      </c>
      <c r="J12867" s="2"/>
    </row>
    <row r="12868" spans="1:10">
      <c r="A12868" s="4">
        <v>41456</v>
      </c>
      <c r="B12868">
        <v>2.5</v>
      </c>
      <c r="F12868" s="4">
        <v>35506</v>
      </c>
      <c r="G12868">
        <v>5.39</v>
      </c>
      <c r="H12868">
        <f t="shared" si="200"/>
        <v>1.33</v>
      </c>
      <c r="I12868" s="103">
        <f>AVERAGE(H$10:H12868)</f>
        <v>0.74329341317365294</v>
      </c>
      <c r="J12868" s="2"/>
    </row>
    <row r="12869" spans="1:10">
      <c r="A12869" s="4">
        <v>41457</v>
      </c>
      <c r="B12869">
        <v>2.48</v>
      </c>
      <c r="F12869" s="4">
        <v>35507</v>
      </c>
      <c r="G12869">
        <v>5.42</v>
      </c>
      <c r="H12869">
        <f t="shared" si="200"/>
        <v>1.2999999999999998</v>
      </c>
      <c r="I12869" s="103">
        <f>AVERAGE(H$10:H12869)</f>
        <v>0.74333670295489918</v>
      </c>
      <c r="J12869" s="2"/>
    </row>
    <row r="12870" spans="1:10">
      <c r="A12870" s="4">
        <v>41458</v>
      </c>
      <c r="B12870">
        <v>2.52</v>
      </c>
      <c r="F12870" s="4">
        <v>35508</v>
      </c>
      <c r="G12870">
        <v>5.36</v>
      </c>
      <c r="H12870">
        <f t="shared" si="200"/>
        <v>1.38</v>
      </c>
      <c r="I12870" s="103">
        <f>AVERAGE(H$10:H12870)</f>
        <v>0.74338620636031427</v>
      </c>
      <c r="J12870" s="2"/>
    </row>
    <row r="12871" spans="1:10">
      <c r="A12871" s="4">
        <v>41460</v>
      </c>
      <c r="B12871">
        <v>2.73</v>
      </c>
      <c r="F12871" s="4">
        <v>35509</v>
      </c>
      <c r="G12871">
        <v>5.32</v>
      </c>
      <c r="H12871">
        <f t="shared" si="200"/>
        <v>1.4299999999999997</v>
      </c>
      <c r="I12871" s="103">
        <f>AVERAGE(H$10:H12871)</f>
        <v>0.74343958948841571</v>
      </c>
      <c r="J12871" s="2"/>
    </row>
    <row r="12872" spans="1:10">
      <c r="A12872" s="4">
        <v>41463</v>
      </c>
      <c r="B12872">
        <v>2.65</v>
      </c>
      <c r="F12872" s="4">
        <v>35510</v>
      </c>
      <c r="G12872">
        <v>5.28</v>
      </c>
      <c r="H12872">
        <f t="shared" si="200"/>
        <v>1.46</v>
      </c>
      <c r="I12872" s="103">
        <f>AVERAGE(H$10:H12872)</f>
        <v>0.74349529658711044</v>
      </c>
      <c r="J12872" s="2"/>
    </row>
    <row r="12873" spans="1:10">
      <c r="A12873" s="4">
        <v>41464</v>
      </c>
      <c r="B12873">
        <v>2.65</v>
      </c>
      <c r="F12873" s="4">
        <v>35511</v>
      </c>
      <c r="G12873">
        <v>5.28</v>
      </c>
      <c r="H12873">
        <f t="shared" si="200"/>
        <v>1.46</v>
      </c>
      <c r="I12873" s="103">
        <f>AVERAGE(H$10:H12873)</f>
        <v>0.74355099502487565</v>
      </c>
      <c r="J12873" s="2"/>
    </row>
    <row r="12874" spans="1:10">
      <c r="A12874" s="4">
        <v>41465</v>
      </c>
      <c r="B12874">
        <v>2.7</v>
      </c>
      <c r="F12874" s="4">
        <v>35512</v>
      </c>
      <c r="G12874">
        <v>5.28</v>
      </c>
      <c r="H12874">
        <f t="shared" ref="H12874:H12937" si="201">IFERROR(((VLOOKUP(F12874,$A$9:$B$14200,2,FALSE))-G12874),H12873)</f>
        <v>1.46</v>
      </c>
      <c r="I12874" s="103">
        <f>AVERAGE(H$10:H12874)</f>
        <v>0.74360668480373104</v>
      </c>
      <c r="J12874" s="2"/>
    </row>
    <row r="12875" spans="1:10">
      <c r="A12875" s="4">
        <v>41466</v>
      </c>
      <c r="B12875">
        <v>2.6</v>
      </c>
      <c r="F12875" s="4">
        <v>35513</v>
      </c>
      <c r="G12875">
        <v>5.47</v>
      </c>
      <c r="H12875">
        <f t="shared" si="201"/>
        <v>1.25</v>
      </c>
      <c r="I12875" s="103">
        <f>AVERAGE(H$10:H12875)</f>
        <v>0.74364604383646826</v>
      </c>
      <c r="J12875" s="2"/>
    </row>
    <row r="12876" spans="1:10">
      <c r="A12876" s="4">
        <v>41467</v>
      </c>
      <c r="B12876">
        <v>2.61</v>
      </c>
      <c r="F12876" s="4">
        <v>35514</v>
      </c>
      <c r="G12876">
        <v>5.57</v>
      </c>
      <c r="H12876">
        <f t="shared" si="201"/>
        <v>1.1799999999999997</v>
      </c>
      <c r="I12876" s="103">
        <f>AVERAGE(H$10:H12876)</f>
        <v>0.74367995647781149</v>
      </c>
      <c r="J12876" s="2"/>
    </row>
    <row r="12877" spans="1:10">
      <c r="A12877" s="4">
        <v>41470</v>
      </c>
      <c r="B12877">
        <v>2.57</v>
      </c>
      <c r="F12877" s="4">
        <v>35515</v>
      </c>
      <c r="G12877">
        <v>5.61</v>
      </c>
      <c r="H12877">
        <f t="shared" si="201"/>
        <v>1.1899999999999995</v>
      </c>
      <c r="I12877" s="103">
        <f>AVERAGE(H$10:H12877)</f>
        <v>0.74371464096984774</v>
      </c>
      <c r="J12877" s="2"/>
    </row>
    <row r="12878" spans="1:10">
      <c r="A12878" s="4">
        <v>41471</v>
      </c>
      <c r="B12878">
        <v>2.5499999999999998</v>
      </c>
      <c r="F12878" s="4">
        <v>35516</v>
      </c>
      <c r="G12878">
        <v>5.68</v>
      </c>
      <c r="H12878">
        <f t="shared" si="201"/>
        <v>1.2200000000000006</v>
      </c>
      <c r="I12878" s="103">
        <f>AVERAGE(H$10:H12878)</f>
        <v>0.74375165125495379</v>
      </c>
      <c r="J12878" s="2"/>
    </row>
    <row r="12879" spans="1:10">
      <c r="A12879" s="4">
        <v>41472</v>
      </c>
      <c r="B12879">
        <v>2.52</v>
      </c>
      <c r="F12879" s="4">
        <v>35517</v>
      </c>
      <c r="G12879">
        <v>5.52</v>
      </c>
      <c r="H12879">
        <f t="shared" si="201"/>
        <v>1.2200000000000006</v>
      </c>
      <c r="I12879" s="103">
        <f>AVERAGE(H$10:H12879)</f>
        <v>0.74378865578865572</v>
      </c>
      <c r="J12879" s="2"/>
    </row>
    <row r="12880" spans="1:10">
      <c r="A12880" s="4">
        <v>41473</v>
      </c>
      <c r="B12880">
        <v>2.56</v>
      </c>
      <c r="F12880" s="4">
        <v>35518</v>
      </c>
      <c r="G12880">
        <v>5.52</v>
      </c>
      <c r="H12880">
        <f t="shared" si="201"/>
        <v>1.2200000000000006</v>
      </c>
      <c r="I12880" s="103">
        <f>AVERAGE(H$10:H12880)</f>
        <v>0.74382565457229421</v>
      </c>
      <c r="J12880" s="2"/>
    </row>
    <row r="12881" spans="1:10">
      <c r="A12881" s="4">
        <v>41474</v>
      </c>
      <c r="B12881">
        <v>2.5</v>
      </c>
      <c r="F12881" s="4">
        <v>35519</v>
      </c>
      <c r="G12881">
        <v>5.52</v>
      </c>
      <c r="H12881">
        <f t="shared" si="201"/>
        <v>1.2200000000000006</v>
      </c>
      <c r="I12881" s="103">
        <f>AVERAGE(H$10:H12881)</f>
        <v>0.74386264760720933</v>
      </c>
      <c r="J12881" s="2"/>
    </row>
    <row r="12882" spans="1:10">
      <c r="A12882" s="4">
        <v>41477</v>
      </c>
      <c r="B12882">
        <v>2.5</v>
      </c>
      <c r="F12882" s="4">
        <v>35520</v>
      </c>
      <c r="G12882">
        <v>7.07</v>
      </c>
      <c r="H12882">
        <f t="shared" si="201"/>
        <v>-0.15000000000000036</v>
      </c>
      <c r="I12882" s="103">
        <f>AVERAGE(H$10:H12882)</f>
        <v>0.7437932105958206</v>
      </c>
      <c r="J12882" s="2"/>
    </row>
    <row r="12883" spans="1:10">
      <c r="A12883" s="4">
        <v>41478</v>
      </c>
      <c r="B12883">
        <v>2.5299999999999998</v>
      </c>
      <c r="F12883" s="4">
        <v>35521</v>
      </c>
      <c r="G12883">
        <v>6.18</v>
      </c>
      <c r="H12883">
        <f t="shared" si="201"/>
        <v>0.72000000000000064</v>
      </c>
      <c r="I12883" s="103">
        <f>AVERAGE(H$10:H12883)</f>
        <v>0.74379136243591715</v>
      </c>
      <c r="J12883" s="2"/>
    </row>
    <row r="12884" spans="1:10">
      <c r="A12884" s="4">
        <v>41479</v>
      </c>
      <c r="B12884">
        <v>2.61</v>
      </c>
      <c r="F12884" s="4">
        <v>35522</v>
      </c>
      <c r="G12884">
        <v>5.5</v>
      </c>
      <c r="H12884">
        <f t="shared" si="201"/>
        <v>1.38</v>
      </c>
      <c r="I12884" s="103">
        <f>AVERAGE(H$10:H12884)</f>
        <v>0.74384077669902893</v>
      </c>
      <c r="J12884" s="2"/>
    </row>
    <row r="12885" spans="1:10">
      <c r="A12885" s="4">
        <v>41480</v>
      </c>
      <c r="B12885">
        <v>2.61</v>
      </c>
      <c r="F12885" s="4">
        <v>35523</v>
      </c>
      <c r="G12885">
        <v>5.52</v>
      </c>
      <c r="H12885">
        <f t="shared" si="201"/>
        <v>1.3400000000000007</v>
      </c>
      <c r="I12885" s="103">
        <f>AVERAGE(H$10:H12885)</f>
        <v>0.74388707673190413</v>
      </c>
      <c r="J12885" s="2"/>
    </row>
    <row r="12886" spans="1:10">
      <c r="A12886" s="4">
        <v>41481</v>
      </c>
      <c r="B12886">
        <v>2.58</v>
      </c>
      <c r="F12886" s="4">
        <v>35524</v>
      </c>
      <c r="G12886">
        <v>5.32</v>
      </c>
      <c r="H12886">
        <f t="shared" si="201"/>
        <v>1.5999999999999996</v>
      </c>
      <c r="I12886" s="103">
        <f>AVERAGE(H$10:H12886)</f>
        <v>0.74395356061194362</v>
      </c>
      <c r="J12886" s="2"/>
    </row>
    <row r="12887" spans="1:10">
      <c r="A12887" s="4">
        <v>41484</v>
      </c>
      <c r="B12887">
        <v>2.61</v>
      </c>
      <c r="F12887" s="4">
        <v>35525</v>
      </c>
      <c r="G12887">
        <v>5.32</v>
      </c>
      <c r="H12887">
        <f t="shared" si="201"/>
        <v>1.5999999999999996</v>
      </c>
      <c r="I12887" s="103">
        <f>AVERAGE(H$10:H12887)</f>
        <v>0.74402003416679596</v>
      </c>
      <c r="J12887" s="2"/>
    </row>
    <row r="12888" spans="1:10">
      <c r="A12888" s="4">
        <v>41485</v>
      </c>
      <c r="B12888">
        <v>2.63</v>
      </c>
      <c r="F12888" s="4">
        <v>35526</v>
      </c>
      <c r="G12888">
        <v>5.32</v>
      </c>
      <c r="H12888">
        <f t="shared" si="201"/>
        <v>1.5999999999999996</v>
      </c>
      <c r="I12888" s="103">
        <f>AVERAGE(H$10:H12888)</f>
        <v>0.74408649739886623</v>
      </c>
      <c r="J12888" s="2"/>
    </row>
    <row r="12889" spans="1:10">
      <c r="A12889" s="4">
        <v>41486</v>
      </c>
      <c r="B12889">
        <v>2.6</v>
      </c>
      <c r="F12889" s="4">
        <v>35527</v>
      </c>
      <c r="G12889">
        <v>5.43</v>
      </c>
      <c r="H12889">
        <f t="shared" si="201"/>
        <v>1.4400000000000004</v>
      </c>
      <c r="I12889" s="103">
        <f>AVERAGE(H$10:H12889)</f>
        <v>0.74414052795031049</v>
      </c>
      <c r="J12889" s="2"/>
    </row>
    <row r="12890" spans="1:10">
      <c r="A12890" s="4">
        <v>41487</v>
      </c>
      <c r="B12890">
        <v>2.74</v>
      </c>
      <c r="F12890" s="4">
        <v>35528</v>
      </c>
      <c r="G12890">
        <v>5.34</v>
      </c>
      <c r="H12890">
        <f t="shared" si="201"/>
        <v>1.5700000000000003</v>
      </c>
      <c r="I12890" s="103">
        <f>AVERAGE(H$10:H12890)</f>
        <v>0.74420464249670049</v>
      </c>
      <c r="J12890" s="2"/>
    </row>
    <row r="12891" spans="1:10">
      <c r="A12891" s="4">
        <v>41488</v>
      </c>
      <c r="B12891">
        <v>2.63</v>
      </c>
      <c r="F12891" s="4">
        <v>35529</v>
      </c>
      <c r="G12891">
        <v>5.31</v>
      </c>
      <c r="H12891">
        <f t="shared" si="201"/>
        <v>1.6000000000000005</v>
      </c>
      <c r="I12891" s="103">
        <f>AVERAGE(H$10:H12891)</f>
        <v>0.74427107591988817</v>
      </c>
      <c r="J12891" s="2"/>
    </row>
    <row r="12892" spans="1:10">
      <c r="A12892" s="4">
        <v>41491</v>
      </c>
      <c r="B12892">
        <v>2.67</v>
      </c>
      <c r="F12892" s="4">
        <v>35530</v>
      </c>
      <c r="G12892">
        <v>5.51</v>
      </c>
      <c r="H12892">
        <f t="shared" si="201"/>
        <v>1.4000000000000004</v>
      </c>
      <c r="I12892" s="103">
        <f>AVERAGE(H$10:H12892)</f>
        <v>0.74432197469533479</v>
      </c>
      <c r="J12892" s="2"/>
    </row>
    <row r="12893" spans="1:10">
      <c r="A12893" s="4">
        <v>41492</v>
      </c>
      <c r="B12893">
        <v>2.67</v>
      </c>
      <c r="F12893" s="4">
        <v>35531</v>
      </c>
      <c r="G12893">
        <v>5.4</v>
      </c>
      <c r="H12893">
        <f t="shared" si="201"/>
        <v>1.58</v>
      </c>
      <c r="I12893" s="103">
        <f>AVERAGE(H$10:H12893)</f>
        <v>0.74438683638621539</v>
      </c>
      <c r="J12893" s="2"/>
    </row>
    <row r="12894" spans="1:10">
      <c r="A12894" s="4">
        <v>41493</v>
      </c>
      <c r="B12894">
        <v>2.61</v>
      </c>
      <c r="F12894" s="4">
        <v>35532</v>
      </c>
      <c r="G12894">
        <v>5.4</v>
      </c>
      <c r="H12894">
        <f t="shared" si="201"/>
        <v>1.58</v>
      </c>
      <c r="I12894" s="103">
        <f>AVERAGE(H$10:H12894)</f>
        <v>0.74445168800931305</v>
      </c>
      <c r="J12894" s="2"/>
    </row>
    <row r="12895" spans="1:10">
      <c r="A12895" s="4">
        <v>41494</v>
      </c>
      <c r="B12895">
        <v>2.58</v>
      </c>
      <c r="F12895" s="4">
        <v>35533</v>
      </c>
      <c r="G12895">
        <v>5.4</v>
      </c>
      <c r="H12895">
        <f t="shared" si="201"/>
        <v>1.58</v>
      </c>
      <c r="I12895" s="103">
        <f>AVERAGE(H$10:H12895)</f>
        <v>0.74451652956697179</v>
      </c>
      <c r="J12895" s="2"/>
    </row>
    <row r="12896" spans="1:10">
      <c r="A12896" s="4">
        <v>41495</v>
      </c>
      <c r="B12896">
        <v>2.57</v>
      </c>
      <c r="F12896" s="4">
        <v>35534</v>
      </c>
      <c r="G12896">
        <v>5.49</v>
      </c>
      <c r="H12896">
        <f t="shared" si="201"/>
        <v>1.4900000000000002</v>
      </c>
      <c r="I12896" s="103">
        <f>AVERAGE(H$10:H12896)</f>
        <v>0.74457437727942877</v>
      </c>
      <c r="J12896" s="2"/>
    </row>
    <row r="12897" spans="1:10">
      <c r="A12897" s="4">
        <v>41498</v>
      </c>
      <c r="B12897">
        <v>2.61</v>
      </c>
      <c r="F12897" s="4">
        <v>35535</v>
      </c>
      <c r="G12897">
        <v>5.61</v>
      </c>
      <c r="H12897">
        <f t="shared" si="201"/>
        <v>1.2699999999999996</v>
      </c>
      <c r="I12897" s="103">
        <f>AVERAGE(H$10:H12897)</f>
        <v>0.74461514587212896</v>
      </c>
      <c r="J12897" s="2"/>
    </row>
    <row r="12898" spans="1:10">
      <c r="A12898" s="4">
        <v>41499</v>
      </c>
      <c r="B12898">
        <v>2.71</v>
      </c>
      <c r="F12898" s="4">
        <v>35536</v>
      </c>
      <c r="G12898">
        <v>5.56</v>
      </c>
      <c r="H12898">
        <f t="shared" si="201"/>
        <v>1.3400000000000007</v>
      </c>
      <c r="I12898" s="103">
        <f>AVERAGE(H$10:H12898)</f>
        <v>0.74466133912638677</v>
      </c>
      <c r="J12898" s="2"/>
    </row>
    <row r="12899" spans="1:10">
      <c r="A12899" s="4">
        <v>41500</v>
      </c>
      <c r="B12899">
        <v>2.71</v>
      </c>
      <c r="F12899" s="4">
        <v>35537</v>
      </c>
      <c r="G12899">
        <v>5.49</v>
      </c>
      <c r="H12899">
        <f t="shared" si="201"/>
        <v>1.37</v>
      </c>
      <c r="I12899" s="103">
        <f>AVERAGE(H$10:H12899)</f>
        <v>0.74470985259891387</v>
      </c>
      <c r="J12899" s="2"/>
    </row>
    <row r="12900" spans="1:10">
      <c r="A12900" s="4">
        <v>41501</v>
      </c>
      <c r="B12900">
        <v>2.77</v>
      </c>
      <c r="F12900" s="4">
        <v>35538</v>
      </c>
      <c r="G12900">
        <v>5.35</v>
      </c>
      <c r="H12900">
        <f t="shared" si="201"/>
        <v>1.4900000000000002</v>
      </c>
      <c r="I12900" s="103">
        <f>AVERAGE(H$10:H12900)</f>
        <v>0.74476766736482813</v>
      </c>
      <c r="J12900" s="2"/>
    </row>
    <row r="12901" spans="1:10">
      <c r="A12901" s="4">
        <v>41502</v>
      </c>
      <c r="B12901">
        <v>2.84</v>
      </c>
      <c r="F12901" s="4">
        <v>35539</v>
      </c>
      <c r="G12901">
        <v>5.35</v>
      </c>
      <c r="H12901">
        <f t="shared" si="201"/>
        <v>1.4900000000000002</v>
      </c>
      <c r="I12901" s="103">
        <f>AVERAGE(H$10:H12901)</f>
        <v>0.7448254731616506</v>
      </c>
      <c r="J12901" s="2"/>
    </row>
    <row r="12902" spans="1:10">
      <c r="A12902" s="4">
        <v>41505</v>
      </c>
      <c r="B12902">
        <v>2.88</v>
      </c>
      <c r="F12902" s="4">
        <v>35540</v>
      </c>
      <c r="G12902">
        <v>5.35</v>
      </c>
      <c r="H12902">
        <f t="shared" si="201"/>
        <v>1.4900000000000002</v>
      </c>
      <c r="I12902" s="103">
        <f>AVERAGE(H$10:H12902)</f>
        <v>0.74488326999146814</v>
      </c>
      <c r="J12902" s="2"/>
    </row>
    <row r="12903" spans="1:10">
      <c r="A12903" s="4">
        <v>41506</v>
      </c>
      <c r="B12903">
        <v>2.82</v>
      </c>
      <c r="F12903" s="4">
        <v>35541</v>
      </c>
      <c r="G12903">
        <v>5.34</v>
      </c>
      <c r="H12903">
        <f t="shared" si="201"/>
        <v>1.5300000000000002</v>
      </c>
      <c r="I12903" s="103">
        <f>AVERAGE(H$10:H12903)</f>
        <v>0.74494416007445319</v>
      </c>
      <c r="J12903" s="2"/>
    </row>
    <row r="12904" spans="1:10">
      <c r="A12904" s="4">
        <v>41507</v>
      </c>
      <c r="B12904">
        <v>2.87</v>
      </c>
      <c r="F12904" s="4">
        <v>35542</v>
      </c>
      <c r="G12904">
        <v>5.5</v>
      </c>
      <c r="H12904">
        <f t="shared" si="201"/>
        <v>1.3399999999999999</v>
      </c>
      <c r="I12904" s="103">
        <f>AVERAGE(H$10:H12904)</f>
        <v>0.74499030632027918</v>
      </c>
      <c r="J12904" s="2"/>
    </row>
    <row r="12905" spans="1:10">
      <c r="A12905" s="4">
        <v>41508</v>
      </c>
      <c r="B12905">
        <v>2.9</v>
      </c>
      <c r="F12905" s="4">
        <v>35543</v>
      </c>
      <c r="G12905">
        <v>5.95</v>
      </c>
      <c r="H12905">
        <f t="shared" si="201"/>
        <v>0.9399999999999995</v>
      </c>
      <c r="I12905" s="103">
        <f>AVERAGE(H$10:H12905)</f>
        <v>0.74500542803970227</v>
      </c>
      <c r="J12905" s="2"/>
    </row>
    <row r="12906" spans="1:10">
      <c r="A12906" s="4">
        <v>41509</v>
      </c>
      <c r="B12906">
        <v>2.82</v>
      </c>
      <c r="F12906" s="4">
        <v>35544</v>
      </c>
      <c r="G12906">
        <v>5.62</v>
      </c>
      <c r="H12906">
        <f t="shared" si="201"/>
        <v>1.3099999999999996</v>
      </c>
      <c r="I12906" s="103">
        <f>AVERAGE(H$10:H12906)</f>
        <v>0.74504923625649377</v>
      </c>
      <c r="J12906" s="2"/>
    </row>
    <row r="12907" spans="1:10">
      <c r="A12907" s="4">
        <v>41512</v>
      </c>
      <c r="B12907">
        <v>2.79</v>
      </c>
      <c r="F12907" s="4">
        <v>35545</v>
      </c>
      <c r="G12907">
        <v>5.53</v>
      </c>
      <c r="H12907">
        <f t="shared" si="201"/>
        <v>1.4100000000000001</v>
      </c>
      <c r="I12907" s="103">
        <f>AVERAGE(H$10:H12907)</f>
        <v>0.74510079082028213</v>
      </c>
      <c r="J12907" s="2"/>
    </row>
    <row r="12908" spans="1:10">
      <c r="A12908" s="4">
        <v>41513</v>
      </c>
      <c r="B12908">
        <v>2.72</v>
      </c>
      <c r="F12908" s="4">
        <v>35546</v>
      </c>
      <c r="G12908">
        <v>5.53</v>
      </c>
      <c r="H12908">
        <f t="shared" si="201"/>
        <v>1.4100000000000001</v>
      </c>
      <c r="I12908" s="103">
        <f>AVERAGE(H$10:H12908)</f>
        <v>0.74515233739049536</v>
      </c>
      <c r="J12908" s="2"/>
    </row>
    <row r="12909" spans="1:10">
      <c r="A12909" s="4">
        <v>41514</v>
      </c>
      <c r="B12909">
        <v>2.78</v>
      </c>
      <c r="F12909" s="4">
        <v>35547</v>
      </c>
      <c r="G12909">
        <v>5.53</v>
      </c>
      <c r="H12909">
        <f t="shared" si="201"/>
        <v>1.4100000000000001</v>
      </c>
      <c r="I12909" s="103">
        <f>AVERAGE(H$10:H12909)</f>
        <v>0.74520387596899218</v>
      </c>
      <c r="J12909" s="2"/>
    </row>
    <row r="12910" spans="1:10">
      <c r="A12910" s="4">
        <v>41515</v>
      </c>
      <c r="B12910">
        <v>2.75</v>
      </c>
      <c r="F12910" s="4">
        <v>35548</v>
      </c>
      <c r="G12910">
        <v>5.72</v>
      </c>
      <c r="H12910">
        <f t="shared" si="201"/>
        <v>1.2000000000000002</v>
      </c>
      <c r="I12910" s="103">
        <f>AVERAGE(H$10:H12910)</f>
        <v>0.74523912874970932</v>
      </c>
      <c r="J12910" s="2"/>
    </row>
    <row r="12911" spans="1:10">
      <c r="A12911" s="4">
        <v>41516</v>
      </c>
      <c r="B12911">
        <v>2.78</v>
      </c>
      <c r="F12911" s="4">
        <v>35549</v>
      </c>
      <c r="G12911">
        <v>5.53</v>
      </c>
      <c r="H12911">
        <f t="shared" si="201"/>
        <v>1.2399999999999993</v>
      </c>
      <c r="I12911" s="103">
        <f>AVERAGE(H$10:H12911)</f>
        <v>0.74527747636025421</v>
      </c>
      <c r="J12911" s="2"/>
    </row>
    <row r="12912" spans="1:10">
      <c r="A12912" s="4">
        <v>41520</v>
      </c>
      <c r="B12912">
        <v>2.86</v>
      </c>
      <c r="F12912" s="4">
        <v>35550</v>
      </c>
      <c r="G12912">
        <v>5.82</v>
      </c>
      <c r="H12912">
        <f t="shared" si="201"/>
        <v>0.89999999999999947</v>
      </c>
      <c r="I12912" s="103">
        <f>AVERAGE(H$10:H12912)</f>
        <v>0.74528946756568237</v>
      </c>
      <c r="J12912" s="2"/>
    </row>
    <row r="12913" spans="1:10">
      <c r="A12913" s="4">
        <v>41521</v>
      </c>
      <c r="B12913">
        <v>2.9</v>
      </c>
      <c r="F12913" s="4">
        <v>35551</v>
      </c>
      <c r="G12913">
        <v>5.73</v>
      </c>
      <c r="H12913">
        <f t="shared" si="201"/>
        <v>0.96</v>
      </c>
      <c r="I12913" s="103">
        <f>AVERAGE(H$10:H12913)</f>
        <v>0.74530610663360186</v>
      </c>
      <c r="J12913" s="2"/>
    </row>
    <row r="12914" spans="1:10">
      <c r="A12914" s="4">
        <v>41522</v>
      </c>
      <c r="B12914">
        <v>2.98</v>
      </c>
      <c r="F12914" s="4">
        <v>35552</v>
      </c>
      <c r="G12914">
        <v>5.47</v>
      </c>
      <c r="H12914">
        <f t="shared" si="201"/>
        <v>1.21</v>
      </c>
      <c r="I12914" s="103">
        <f>AVERAGE(H$10:H12914)</f>
        <v>0.74534211545912421</v>
      </c>
      <c r="J12914" s="2"/>
    </row>
    <row r="12915" spans="1:10">
      <c r="A12915" s="4">
        <v>41523</v>
      </c>
      <c r="B12915">
        <v>2.94</v>
      </c>
      <c r="F12915" s="4">
        <v>35553</v>
      </c>
      <c r="G12915">
        <v>5.47</v>
      </c>
      <c r="H12915">
        <f t="shared" si="201"/>
        <v>1.21</v>
      </c>
      <c r="I12915" s="103">
        <f>AVERAGE(H$10:H12915)</f>
        <v>0.74537811870447823</v>
      </c>
      <c r="J12915" s="2"/>
    </row>
    <row r="12916" spans="1:10">
      <c r="A12916" s="4">
        <v>41526</v>
      </c>
      <c r="B12916">
        <v>2.9</v>
      </c>
      <c r="F12916" s="4">
        <v>35554</v>
      </c>
      <c r="G12916">
        <v>5.47</v>
      </c>
      <c r="H12916">
        <f t="shared" si="201"/>
        <v>1.21</v>
      </c>
      <c r="I12916" s="103">
        <f>AVERAGE(H$10:H12916)</f>
        <v>0.74541411637096122</v>
      </c>
      <c r="J12916" s="2"/>
    </row>
    <row r="12917" spans="1:10">
      <c r="A12917" s="4">
        <v>41527</v>
      </c>
      <c r="B12917">
        <v>2.96</v>
      </c>
      <c r="F12917" s="4">
        <v>35555</v>
      </c>
      <c r="G12917">
        <v>5.49</v>
      </c>
      <c r="H12917">
        <f t="shared" si="201"/>
        <v>1.1799999999999997</v>
      </c>
      <c r="I12917" s="103">
        <f>AVERAGE(H$10:H12917)</f>
        <v>0.74544778431980141</v>
      </c>
      <c r="J12917" s="2"/>
    </row>
    <row r="12918" spans="1:10">
      <c r="A12918" s="4">
        <v>41528</v>
      </c>
      <c r="B12918">
        <v>2.93</v>
      </c>
      <c r="F12918" s="4">
        <v>35556</v>
      </c>
      <c r="G12918">
        <v>5.5</v>
      </c>
      <c r="H12918">
        <f t="shared" si="201"/>
        <v>1.17</v>
      </c>
      <c r="I12918" s="103">
        <f>AVERAGE(H$10:H12918)</f>
        <v>0.7454806723991011</v>
      </c>
      <c r="J12918" s="2"/>
    </row>
    <row r="12919" spans="1:10">
      <c r="A12919" s="4">
        <v>41529</v>
      </c>
      <c r="B12919">
        <v>2.92</v>
      </c>
      <c r="F12919" s="4">
        <v>35557</v>
      </c>
      <c r="G12919">
        <v>5.7</v>
      </c>
      <c r="H12919">
        <f t="shared" si="201"/>
        <v>1.0599999999999996</v>
      </c>
      <c r="I12919" s="103">
        <f>AVERAGE(H$10:H12919)</f>
        <v>0.74550503485669994</v>
      </c>
      <c r="J12919" s="2"/>
    </row>
    <row r="12920" spans="1:10">
      <c r="A12920" s="4">
        <v>41530</v>
      </c>
      <c r="B12920">
        <v>2.9</v>
      </c>
      <c r="F12920" s="4">
        <v>35558</v>
      </c>
      <c r="G12920">
        <v>5.66</v>
      </c>
      <c r="H12920">
        <f t="shared" si="201"/>
        <v>1.0599999999999996</v>
      </c>
      <c r="I12920" s="103">
        <f>AVERAGE(H$10:H12920)</f>
        <v>0.74552939354039149</v>
      </c>
      <c r="J12920" s="2"/>
    </row>
    <row r="12921" spans="1:10">
      <c r="A12921" s="4">
        <v>41533</v>
      </c>
      <c r="B12921">
        <v>2.88</v>
      </c>
      <c r="F12921" s="4">
        <v>35559</v>
      </c>
      <c r="G12921">
        <v>5.46</v>
      </c>
      <c r="H12921">
        <f t="shared" si="201"/>
        <v>1.21</v>
      </c>
      <c r="I12921" s="103">
        <f>AVERAGE(H$10:H12921)</f>
        <v>0.74556536555142461</v>
      </c>
      <c r="J12921" s="2"/>
    </row>
    <row r="12922" spans="1:10">
      <c r="A12922" s="4">
        <v>41534</v>
      </c>
      <c r="B12922">
        <v>2.86</v>
      </c>
      <c r="F12922" s="4">
        <v>35560</v>
      </c>
      <c r="G12922">
        <v>5.46</v>
      </c>
      <c r="H12922">
        <f t="shared" si="201"/>
        <v>1.21</v>
      </c>
      <c r="I12922" s="103">
        <f>AVERAGE(H$10:H12922)</f>
        <v>0.7456013319910163</v>
      </c>
      <c r="J12922" s="2"/>
    </row>
    <row r="12923" spans="1:10">
      <c r="A12923" s="4">
        <v>41535</v>
      </c>
      <c r="B12923">
        <v>2.69</v>
      </c>
      <c r="F12923" s="4">
        <v>35561</v>
      </c>
      <c r="G12923">
        <v>5.46</v>
      </c>
      <c r="H12923">
        <f t="shared" si="201"/>
        <v>1.21</v>
      </c>
      <c r="I12923" s="103">
        <f>AVERAGE(H$10:H12923)</f>
        <v>0.74563729286046099</v>
      </c>
      <c r="J12923" s="2"/>
    </row>
    <row r="12924" spans="1:10">
      <c r="A12924" s="4">
        <v>41536</v>
      </c>
      <c r="B12924">
        <v>2.76</v>
      </c>
      <c r="F12924" s="4">
        <v>35562</v>
      </c>
      <c r="G12924">
        <v>5.49</v>
      </c>
      <c r="H12924">
        <f t="shared" si="201"/>
        <v>1.1600000000000001</v>
      </c>
      <c r="I12924" s="103">
        <f>AVERAGE(H$10:H12924)</f>
        <v>0.74566937669376632</v>
      </c>
      <c r="J12924" s="2"/>
    </row>
    <row r="12925" spans="1:10">
      <c r="A12925" s="4">
        <v>41537</v>
      </c>
      <c r="B12925">
        <v>2.75</v>
      </c>
      <c r="F12925" s="4">
        <v>35563</v>
      </c>
      <c r="G12925">
        <v>5.42</v>
      </c>
      <c r="H12925">
        <f t="shared" si="201"/>
        <v>1.29</v>
      </c>
      <c r="I12925" s="103">
        <f>AVERAGE(H$10:H12925)</f>
        <v>0.74571152059461077</v>
      </c>
      <c r="J12925" s="2"/>
    </row>
    <row r="12926" spans="1:10">
      <c r="A12926" s="4">
        <v>41540</v>
      </c>
      <c r="B12926">
        <v>2.72</v>
      </c>
      <c r="F12926" s="4">
        <v>35564</v>
      </c>
      <c r="G12926">
        <v>5.45</v>
      </c>
      <c r="H12926">
        <f t="shared" si="201"/>
        <v>1.2299999999999995</v>
      </c>
      <c r="I12926" s="103">
        <f>AVERAGE(H$10:H12926)</f>
        <v>0.74574901292869811</v>
      </c>
      <c r="J12926" s="2"/>
    </row>
    <row r="12927" spans="1:10">
      <c r="A12927" s="4">
        <v>41541</v>
      </c>
      <c r="B12927">
        <v>2.67</v>
      </c>
      <c r="F12927" s="4">
        <v>35565</v>
      </c>
      <c r="G12927">
        <v>5.71</v>
      </c>
      <c r="H12927">
        <f t="shared" si="201"/>
        <v>0.96</v>
      </c>
      <c r="I12927" s="103">
        <f>AVERAGE(H$10:H12927)</f>
        <v>0.74576559838984302</v>
      </c>
      <c r="J12927" s="2"/>
    </row>
    <row r="12928" spans="1:10">
      <c r="A12928" s="4">
        <v>41542</v>
      </c>
      <c r="B12928">
        <v>2.63</v>
      </c>
      <c r="F12928" s="4">
        <v>35566</v>
      </c>
      <c r="G12928">
        <v>5.44</v>
      </c>
      <c r="H12928">
        <f t="shared" si="201"/>
        <v>1.2599999999999998</v>
      </c>
      <c r="I12928" s="103">
        <f>AVERAGE(H$10:H12928)</f>
        <v>0.74580540289496033</v>
      </c>
      <c r="J12928" s="2"/>
    </row>
    <row r="12929" spans="1:10">
      <c r="A12929" s="4">
        <v>41543</v>
      </c>
      <c r="B12929">
        <v>2.66</v>
      </c>
      <c r="F12929" s="4">
        <v>35567</v>
      </c>
      <c r="G12929">
        <v>5.44</v>
      </c>
      <c r="H12929">
        <f t="shared" si="201"/>
        <v>1.2599999999999998</v>
      </c>
      <c r="I12929" s="103">
        <f>AVERAGE(H$10:H12929)</f>
        <v>0.74584520123838949</v>
      </c>
      <c r="J12929" s="2"/>
    </row>
    <row r="12930" spans="1:10">
      <c r="A12930" s="4">
        <v>41544</v>
      </c>
      <c r="B12930">
        <v>2.64</v>
      </c>
      <c r="F12930" s="4">
        <v>35568</v>
      </c>
      <c r="G12930">
        <v>5.44</v>
      </c>
      <c r="H12930">
        <f t="shared" si="201"/>
        <v>1.2599999999999998</v>
      </c>
      <c r="I12930" s="103">
        <f>AVERAGE(H$10:H12930)</f>
        <v>0.74588499342156123</v>
      </c>
      <c r="J12930" s="2"/>
    </row>
    <row r="12931" spans="1:10">
      <c r="A12931" s="4">
        <v>41547</v>
      </c>
      <c r="B12931">
        <v>2.64</v>
      </c>
      <c r="C12931" s="12" t="s">
        <v>117</v>
      </c>
      <c r="D12931" s="23">
        <f>AVERAGE(B12867:B12931)/100</f>
        <v>2.703692307692307E-2</v>
      </c>
      <c r="F12931" s="4">
        <v>35569</v>
      </c>
      <c r="G12931">
        <v>5.55</v>
      </c>
      <c r="H12931">
        <f t="shared" si="201"/>
        <v>1.1600000000000001</v>
      </c>
      <c r="I12931" s="103">
        <f>AVERAGE(H$10:H12931)</f>
        <v>0.74591704070577247</v>
      </c>
      <c r="J12931" s="2"/>
    </row>
    <row r="12932" spans="1:10">
      <c r="A12932" s="4">
        <v>41548</v>
      </c>
      <c r="B12932">
        <v>2.66</v>
      </c>
      <c r="F12932" s="4">
        <v>35570</v>
      </c>
      <c r="G12932">
        <v>5.51</v>
      </c>
      <c r="H12932">
        <f t="shared" si="201"/>
        <v>1.1900000000000004</v>
      </c>
      <c r="I12932" s="103">
        <f>AVERAGE(H$10:H12932)</f>
        <v>0.74595140447264519</v>
      </c>
      <c r="J12932" s="2"/>
    </row>
    <row r="12933" spans="1:10">
      <c r="A12933" s="4">
        <v>41549</v>
      </c>
      <c r="B12933">
        <v>2.63</v>
      </c>
      <c r="F12933" s="4">
        <v>35571</v>
      </c>
      <c r="G12933">
        <v>5.56</v>
      </c>
      <c r="H12933">
        <f t="shared" si="201"/>
        <v>1.1800000000000006</v>
      </c>
      <c r="I12933" s="103">
        <f>AVERAGE(H$10:H12933)</f>
        <v>0.74598498916743994</v>
      </c>
      <c r="J12933" s="2"/>
    </row>
    <row r="12934" spans="1:10">
      <c r="A12934" s="4">
        <v>41550</v>
      </c>
      <c r="B12934">
        <v>2.62</v>
      </c>
      <c r="F12934" s="4">
        <v>35572</v>
      </c>
      <c r="G12934">
        <v>5.48</v>
      </c>
      <c r="H12934">
        <f t="shared" si="201"/>
        <v>1.2799999999999994</v>
      </c>
      <c r="I12934" s="103">
        <f>AVERAGE(H$10:H12934)</f>
        <v>0.74602630560928385</v>
      </c>
      <c r="J12934" s="2"/>
    </row>
    <row r="12935" spans="1:10">
      <c r="A12935" s="4">
        <v>41551</v>
      </c>
      <c r="B12935">
        <v>2.66</v>
      </c>
      <c r="F12935" s="4">
        <v>35573</v>
      </c>
      <c r="G12935">
        <v>5.36</v>
      </c>
      <c r="H12935">
        <f t="shared" si="201"/>
        <v>1.38</v>
      </c>
      <c r="I12935" s="103">
        <f>AVERAGE(H$10:H12935)</f>
        <v>0.74607535200371289</v>
      </c>
      <c r="J12935" s="2"/>
    </row>
    <row r="12936" spans="1:10">
      <c r="A12936" s="4">
        <v>41554</v>
      </c>
      <c r="B12936">
        <v>2.65</v>
      </c>
      <c r="F12936" s="4">
        <v>35574</v>
      </c>
      <c r="G12936">
        <v>5.36</v>
      </c>
      <c r="H12936">
        <f t="shared" si="201"/>
        <v>1.38</v>
      </c>
      <c r="I12936" s="103">
        <f>AVERAGE(H$10:H12936)</f>
        <v>0.74612439080993209</v>
      </c>
      <c r="J12936" s="2"/>
    </row>
    <row r="12937" spans="1:10">
      <c r="A12937" s="4">
        <v>41555</v>
      </c>
      <c r="B12937">
        <v>2.66</v>
      </c>
      <c r="F12937" s="4">
        <v>35575</v>
      </c>
      <c r="G12937">
        <v>5.36</v>
      </c>
      <c r="H12937">
        <f t="shared" si="201"/>
        <v>1.38</v>
      </c>
      <c r="I12937" s="103">
        <f>AVERAGE(H$10:H12937)</f>
        <v>0.74617342202970227</v>
      </c>
      <c r="J12937" s="2"/>
    </row>
    <row r="12938" spans="1:10">
      <c r="A12938" s="4">
        <v>41556</v>
      </c>
      <c r="B12938">
        <v>2.68</v>
      </c>
      <c r="F12938" s="4">
        <v>35576</v>
      </c>
      <c r="G12938">
        <v>5.36</v>
      </c>
      <c r="H12938">
        <f t="shared" ref="H12938:H13001" si="202">IFERROR(((VLOOKUP(F12938,$A$9:$B$14200,2,FALSE))-G12938),H12937)</f>
        <v>1.38</v>
      </c>
      <c r="I12938" s="103">
        <f>AVERAGE(H$10:H12938)</f>
        <v>0.74622244566478391</v>
      </c>
      <c r="J12938" s="2"/>
    </row>
    <row r="12939" spans="1:10">
      <c r="A12939" s="4">
        <v>41557</v>
      </c>
      <c r="B12939">
        <v>2.71</v>
      </c>
      <c r="F12939" s="4">
        <v>35577</v>
      </c>
      <c r="G12939">
        <v>5.59</v>
      </c>
      <c r="H12939">
        <f t="shared" si="202"/>
        <v>1.2000000000000002</v>
      </c>
      <c r="I12939" s="103">
        <f>AVERAGE(H$10:H12939)</f>
        <v>0.74625754060324756</v>
      </c>
      <c r="J12939" s="2"/>
    </row>
    <row r="12940" spans="1:10">
      <c r="A12940" s="4">
        <v>41558</v>
      </c>
      <c r="B12940">
        <v>2.7</v>
      </c>
      <c r="F12940" s="4">
        <v>35578</v>
      </c>
      <c r="G12940">
        <v>5.52</v>
      </c>
      <c r="H12940">
        <f t="shared" si="202"/>
        <v>1.2800000000000002</v>
      </c>
      <c r="I12940" s="103">
        <f>AVERAGE(H$10:H12940)</f>
        <v>0.74629881679684418</v>
      </c>
      <c r="J12940" s="2"/>
    </row>
    <row r="12941" spans="1:10">
      <c r="A12941" s="4">
        <v>41562</v>
      </c>
      <c r="B12941">
        <v>2.75</v>
      </c>
      <c r="F12941" s="4">
        <v>35579</v>
      </c>
      <c r="G12941">
        <v>5.56</v>
      </c>
      <c r="H12941">
        <f t="shared" si="202"/>
        <v>1.1900000000000004</v>
      </c>
      <c r="I12941" s="103">
        <f>AVERAGE(H$10:H12941)</f>
        <v>0.74633312712650735</v>
      </c>
      <c r="J12941" s="2"/>
    </row>
    <row r="12942" spans="1:10">
      <c r="A12942" s="4">
        <v>41563</v>
      </c>
      <c r="B12942">
        <v>2.69</v>
      </c>
      <c r="F12942" s="4">
        <v>35580</v>
      </c>
      <c r="G12942">
        <v>5.58</v>
      </c>
      <c r="H12942">
        <f t="shared" si="202"/>
        <v>1.0899999999999999</v>
      </c>
      <c r="I12942" s="103">
        <f>AVERAGE(H$10:H12942)</f>
        <v>0.74635969999226726</v>
      </c>
      <c r="J12942" s="2"/>
    </row>
    <row r="12943" spans="1:10">
      <c r="A12943" s="4">
        <v>41564</v>
      </c>
      <c r="B12943">
        <v>2.61</v>
      </c>
      <c r="F12943" s="4">
        <v>35581</v>
      </c>
      <c r="G12943">
        <v>5.58</v>
      </c>
      <c r="H12943">
        <f t="shared" si="202"/>
        <v>1.0899999999999999</v>
      </c>
      <c r="I12943" s="103">
        <f>AVERAGE(H$10:H12943)</f>
        <v>0.74638626874903302</v>
      </c>
      <c r="J12943" s="2"/>
    </row>
    <row r="12944" spans="1:10">
      <c r="A12944" s="4">
        <v>41565</v>
      </c>
      <c r="B12944">
        <v>2.6</v>
      </c>
      <c r="F12944" s="4">
        <v>35582</v>
      </c>
      <c r="G12944">
        <v>5.58</v>
      </c>
      <c r="H12944">
        <f t="shared" si="202"/>
        <v>1.0899999999999999</v>
      </c>
      <c r="I12944" s="103">
        <f>AVERAGE(H$10:H12944)</f>
        <v>0.74641283339775744</v>
      </c>
      <c r="J12944" s="2"/>
    </row>
    <row r="12945" spans="1:10">
      <c r="A12945" s="4">
        <v>41568</v>
      </c>
      <c r="B12945">
        <v>2.63</v>
      </c>
      <c r="F12945" s="4">
        <v>35583</v>
      </c>
      <c r="G12945">
        <v>5.63</v>
      </c>
      <c r="H12945">
        <f t="shared" si="202"/>
        <v>1.0300000000000002</v>
      </c>
      <c r="I12945" s="103">
        <f>AVERAGE(H$10:H12945)</f>
        <v>0.74643475572046947</v>
      </c>
      <c r="J12945" s="2"/>
    </row>
    <row r="12946" spans="1:10">
      <c r="A12946" s="4">
        <v>41569</v>
      </c>
      <c r="B12946">
        <v>2.54</v>
      </c>
      <c r="F12946" s="4">
        <v>35584</v>
      </c>
      <c r="G12946">
        <v>5.42</v>
      </c>
      <c r="H12946">
        <f t="shared" si="202"/>
        <v>1.21</v>
      </c>
      <c r="I12946" s="103">
        <f>AVERAGE(H$10:H12946)</f>
        <v>0.74647058823529355</v>
      </c>
      <c r="J12946" s="2"/>
    </row>
    <row r="12947" spans="1:10">
      <c r="A12947" s="4">
        <v>41570</v>
      </c>
      <c r="B12947">
        <v>2.5099999999999998</v>
      </c>
      <c r="F12947" s="4">
        <v>35585</v>
      </c>
      <c r="G12947">
        <v>5.4</v>
      </c>
      <c r="H12947">
        <f t="shared" si="202"/>
        <v>1.2199999999999998</v>
      </c>
      <c r="I12947" s="103">
        <f>AVERAGE(H$10:H12947)</f>
        <v>0.74650718812799444</v>
      </c>
      <c r="J12947" s="2"/>
    </row>
    <row r="12948" spans="1:10">
      <c r="A12948" s="4">
        <v>41571</v>
      </c>
      <c r="B12948">
        <v>2.5299999999999998</v>
      </c>
      <c r="F12948" s="4">
        <v>35586</v>
      </c>
      <c r="G12948">
        <v>5.51</v>
      </c>
      <c r="H12948">
        <f t="shared" si="202"/>
        <v>1.1100000000000003</v>
      </c>
      <c r="I12948" s="103">
        <f>AVERAGE(H$10:H12948)</f>
        <v>0.74653528093361099</v>
      </c>
      <c r="J12948" s="2"/>
    </row>
    <row r="12949" spans="1:10">
      <c r="A12949" s="4">
        <v>41572</v>
      </c>
      <c r="B12949">
        <v>2.5299999999999998</v>
      </c>
      <c r="F12949" s="4">
        <v>35587</v>
      </c>
      <c r="G12949">
        <v>5.42</v>
      </c>
      <c r="H12949">
        <f t="shared" si="202"/>
        <v>1.0899999999999999</v>
      </c>
      <c r="I12949" s="103">
        <f>AVERAGE(H$10:H12949)</f>
        <v>0.74656182380216329</v>
      </c>
      <c r="J12949" s="2"/>
    </row>
    <row r="12950" spans="1:10">
      <c r="A12950" s="4">
        <v>41575</v>
      </c>
      <c r="B12950">
        <v>2.54</v>
      </c>
      <c r="F12950" s="4">
        <v>35588</v>
      </c>
      <c r="G12950">
        <v>5.42</v>
      </c>
      <c r="H12950">
        <f t="shared" si="202"/>
        <v>1.0899999999999999</v>
      </c>
      <c r="I12950" s="103">
        <f>AVERAGE(H$10:H12950)</f>
        <v>0.74658836256857997</v>
      </c>
      <c r="J12950" s="2"/>
    </row>
    <row r="12951" spans="1:10">
      <c r="A12951" s="4">
        <v>41576</v>
      </c>
      <c r="B12951">
        <v>2.5299999999999998</v>
      </c>
      <c r="F12951" s="4">
        <v>35589</v>
      </c>
      <c r="G12951">
        <v>5.42</v>
      </c>
      <c r="H12951">
        <f t="shared" si="202"/>
        <v>1.0899999999999999</v>
      </c>
      <c r="I12951" s="103">
        <f>AVERAGE(H$10:H12951)</f>
        <v>0.74661489723381191</v>
      </c>
      <c r="J12951" s="2"/>
    </row>
    <row r="12952" spans="1:10">
      <c r="A12952" s="4">
        <v>41577</v>
      </c>
      <c r="B12952">
        <v>2.5499999999999998</v>
      </c>
      <c r="F12952" s="4">
        <v>35590</v>
      </c>
      <c r="G12952">
        <v>5.51</v>
      </c>
      <c r="H12952">
        <f t="shared" si="202"/>
        <v>1.04</v>
      </c>
      <c r="I12952" s="103">
        <f>AVERAGE(H$10:H12952)</f>
        <v>0.74663756470679088</v>
      </c>
      <c r="J12952" s="2"/>
    </row>
    <row r="12953" spans="1:10">
      <c r="A12953" s="4">
        <v>41578</v>
      </c>
      <c r="B12953">
        <v>2.57</v>
      </c>
      <c r="F12953" s="4">
        <v>35591</v>
      </c>
      <c r="G12953">
        <v>5.59</v>
      </c>
      <c r="H12953">
        <f t="shared" si="202"/>
        <v>0.98000000000000043</v>
      </c>
      <c r="I12953" s="103">
        <f>AVERAGE(H$10:H12953)</f>
        <v>0.74665559332509224</v>
      </c>
      <c r="J12953" s="2"/>
    </row>
    <row r="12954" spans="1:10">
      <c r="A12954" s="4">
        <v>41579</v>
      </c>
      <c r="B12954">
        <v>2.65</v>
      </c>
      <c r="F12954" s="4">
        <v>35592</v>
      </c>
      <c r="G12954">
        <v>5.5</v>
      </c>
      <c r="H12954">
        <f t="shared" si="202"/>
        <v>1.0599999999999996</v>
      </c>
      <c r="I12954" s="103">
        <f>AVERAGE(H$10:H12954)</f>
        <v>0.74667979915025051</v>
      </c>
      <c r="J12954" s="2"/>
    </row>
    <row r="12955" spans="1:10">
      <c r="A12955" s="4">
        <v>41582</v>
      </c>
      <c r="B12955">
        <v>2.63</v>
      </c>
      <c r="F12955" s="4">
        <v>35593</v>
      </c>
      <c r="G12955">
        <v>5.58</v>
      </c>
      <c r="H12955">
        <f t="shared" si="202"/>
        <v>0.90000000000000036</v>
      </c>
      <c r="I12955" s="103">
        <f>AVERAGE(H$10:H12955)</f>
        <v>0.7466916422060863</v>
      </c>
      <c r="J12955" s="2"/>
    </row>
    <row r="12956" spans="1:10">
      <c r="A12956" s="4">
        <v>41583</v>
      </c>
      <c r="B12956">
        <v>2.69</v>
      </c>
      <c r="F12956" s="4">
        <v>35594</v>
      </c>
      <c r="G12956">
        <v>5.56</v>
      </c>
      <c r="H12956">
        <f t="shared" si="202"/>
        <v>0.87000000000000011</v>
      </c>
      <c r="I12956" s="103">
        <f>AVERAGE(H$10:H12956)</f>
        <v>0.74670116629334926</v>
      </c>
      <c r="J12956" s="2"/>
    </row>
    <row r="12957" spans="1:10">
      <c r="A12957" s="4">
        <v>41584</v>
      </c>
      <c r="B12957">
        <v>2.67</v>
      </c>
      <c r="F12957" s="4">
        <v>35595</v>
      </c>
      <c r="G12957">
        <v>5.56</v>
      </c>
      <c r="H12957">
        <f t="shared" si="202"/>
        <v>0.87000000000000011</v>
      </c>
      <c r="I12957" s="103">
        <f>AVERAGE(H$10:H12957)</f>
        <v>0.74671068890948367</v>
      </c>
      <c r="J12957" s="2"/>
    </row>
    <row r="12958" spans="1:10">
      <c r="A12958" s="4">
        <v>41585</v>
      </c>
      <c r="B12958">
        <v>2.63</v>
      </c>
      <c r="F12958" s="4">
        <v>35596</v>
      </c>
      <c r="G12958">
        <v>5.56</v>
      </c>
      <c r="H12958">
        <f t="shared" si="202"/>
        <v>0.87000000000000011</v>
      </c>
      <c r="I12958" s="103">
        <f>AVERAGE(H$10:H12958)</f>
        <v>0.74672021005483014</v>
      </c>
      <c r="J12958" s="2"/>
    </row>
    <row r="12959" spans="1:10">
      <c r="A12959" s="4">
        <v>41586</v>
      </c>
      <c r="B12959">
        <v>2.77</v>
      </c>
      <c r="F12959" s="4">
        <v>35597</v>
      </c>
      <c r="G12959">
        <v>6.22</v>
      </c>
      <c r="H12959">
        <f t="shared" si="202"/>
        <v>0.1800000000000006</v>
      </c>
      <c r="I12959" s="103">
        <f>AVERAGE(H$10:H12959)</f>
        <v>0.74667644787644749</v>
      </c>
      <c r="J12959" s="2"/>
    </row>
    <row r="12960" spans="1:10">
      <c r="A12960" s="4">
        <v>41590</v>
      </c>
      <c r="B12960">
        <v>2.8</v>
      </c>
      <c r="F12960" s="4">
        <v>35598</v>
      </c>
      <c r="G12960">
        <v>5.46</v>
      </c>
      <c r="H12960">
        <f t="shared" si="202"/>
        <v>0.96999999999999975</v>
      </c>
      <c r="I12960" s="103">
        <f>AVERAGE(H$10:H12960)</f>
        <v>0.7466936916068253</v>
      </c>
      <c r="J12960" s="2"/>
    </row>
    <row r="12961" spans="1:10">
      <c r="A12961" s="4">
        <v>41591</v>
      </c>
      <c r="B12961">
        <v>2.75</v>
      </c>
      <c r="F12961" s="4">
        <v>35599</v>
      </c>
      <c r="G12961">
        <v>5.43</v>
      </c>
      <c r="H12961">
        <f t="shared" si="202"/>
        <v>0.97000000000000064</v>
      </c>
      <c r="I12961" s="103">
        <f>AVERAGE(H$10:H12961)</f>
        <v>0.74671093267448996</v>
      </c>
      <c r="J12961" s="2"/>
    </row>
    <row r="12962" spans="1:10">
      <c r="A12962" s="4">
        <v>41592</v>
      </c>
      <c r="B12962">
        <v>2.69</v>
      </c>
      <c r="F12962" s="4">
        <v>35600</v>
      </c>
      <c r="G12962">
        <v>5.5</v>
      </c>
      <c r="H12962">
        <f t="shared" si="202"/>
        <v>0.90000000000000036</v>
      </c>
      <c r="I12962" s="103">
        <f>AVERAGE(H$10:H12962)</f>
        <v>0.74672276692658024</v>
      </c>
      <c r="J12962" s="2"/>
    </row>
    <row r="12963" spans="1:10">
      <c r="A12963" s="4">
        <v>41593</v>
      </c>
      <c r="B12963">
        <v>2.71</v>
      </c>
      <c r="F12963" s="4">
        <v>35601</v>
      </c>
      <c r="G12963">
        <v>5.39</v>
      </c>
      <c r="H12963">
        <f t="shared" si="202"/>
        <v>0.98000000000000043</v>
      </c>
      <c r="I12963" s="103">
        <f>AVERAGE(H$10:H12963)</f>
        <v>0.746740775050177</v>
      </c>
      <c r="J12963" s="2"/>
    </row>
    <row r="12964" spans="1:10">
      <c r="A12964" s="4">
        <v>41596</v>
      </c>
      <c r="B12964">
        <v>2.67</v>
      </c>
      <c r="F12964" s="4">
        <v>35602</v>
      </c>
      <c r="G12964">
        <v>5.39</v>
      </c>
      <c r="H12964">
        <f t="shared" si="202"/>
        <v>0.98000000000000043</v>
      </c>
      <c r="I12964" s="103">
        <f>AVERAGE(H$10:H12964)</f>
        <v>0.74675878039366983</v>
      </c>
      <c r="J12964" s="2"/>
    </row>
    <row r="12965" spans="1:10">
      <c r="A12965" s="4">
        <v>41597</v>
      </c>
      <c r="B12965">
        <v>2.71</v>
      </c>
      <c r="F12965" s="4">
        <v>35603</v>
      </c>
      <c r="G12965">
        <v>5.39</v>
      </c>
      <c r="H12965">
        <f t="shared" si="202"/>
        <v>0.98000000000000043</v>
      </c>
      <c r="I12965" s="103">
        <f>AVERAGE(H$10:H12965)</f>
        <v>0.74677678295770245</v>
      </c>
      <c r="J12965" s="2"/>
    </row>
    <row r="12966" spans="1:10">
      <c r="A12966" s="4">
        <v>41598</v>
      </c>
      <c r="B12966">
        <v>2.8</v>
      </c>
      <c r="F12966" s="4">
        <v>35604</v>
      </c>
      <c r="G12966">
        <v>5.45</v>
      </c>
      <c r="H12966">
        <f t="shared" si="202"/>
        <v>0.95000000000000018</v>
      </c>
      <c r="I12966" s="103">
        <f>AVERAGE(H$10:H12966)</f>
        <v>0.74679246739214267</v>
      </c>
      <c r="J12966" s="2"/>
    </row>
    <row r="12967" spans="1:10">
      <c r="A12967" s="4">
        <v>41599</v>
      </c>
      <c r="B12967">
        <v>2.79</v>
      </c>
      <c r="F12967" s="4">
        <v>35605</v>
      </c>
      <c r="G12967">
        <v>5.39</v>
      </c>
      <c r="H12967">
        <f t="shared" si="202"/>
        <v>1.0300000000000002</v>
      </c>
      <c r="I12967" s="103">
        <f>AVERAGE(H$10:H12967)</f>
        <v>0.74681432319802388</v>
      </c>
      <c r="J12967" s="2"/>
    </row>
    <row r="12968" spans="1:10">
      <c r="A12968" s="4">
        <v>41600</v>
      </c>
      <c r="B12968">
        <v>2.75</v>
      </c>
      <c r="F12968" s="4">
        <v>35606</v>
      </c>
      <c r="G12968">
        <v>5.46</v>
      </c>
      <c r="H12968">
        <f t="shared" si="202"/>
        <v>0.99000000000000021</v>
      </c>
      <c r="I12968" s="103">
        <f>AVERAGE(H$10:H12968)</f>
        <v>0.74683308897291412</v>
      </c>
      <c r="J12968" s="2"/>
    </row>
    <row r="12969" spans="1:10">
      <c r="A12969" s="4">
        <v>41603</v>
      </c>
      <c r="B12969">
        <v>2.74</v>
      </c>
      <c r="F12969" s="4">
        <v>35607</v>
      </c>
      <c r="G12969">
        <v>5.5</v>
      </c>
      <c r="H12969">
        <f t="shared" si="202"/>
        <v>1</v>
      </c>
      <c r="I12969" s="103">
        <f>AVERAGE(H$10:H12969)</f>
        <v>0.7468526234567896</v>
      </c>
      <c r="J12969" s="2"/>
    </row>
    <row r="12970" spans="1:10">
      <c r="A12970" s="4">
        <v>41604</v>
      </c>
      <c r="B12970">
        <v>2.71</v>
      </c>
      <c r="F12970" s="4">
        <v>35608</v>
      </c>
      <c r="G12970">
        <v>5.52</v>
      </c>
      <c r="H12970">
        <f t="shared" si="202"/>
        <v>0.94000000000000039</v>
      </c>
      <c r="I12970" s="103">
        <f>AVERAGE(H$10:H12970)</f>
        <v>0.74686752565388426</v>
      </c>
      <c r="J12970" s="2"/>
    </row>
    <row r="12971" spans="1:10">
      <c r="A12971" s="4">
        <v>41605</v>
      </c>
      <c r="B12971">
        <v>2.74</v>
      </c>
      <c r="F12971" s="4">
        <v>35609</v>
      </c>
      <c r="G12971">
        <v>5.52</v>
      </c>
      <c r="H12971">
        <f t="shared" si="202"/>
        <v>0.94000000000000039</v>
      </c>
      <c r="I12971" s="103">
        <f>AVERAGE(H$10:H12971)</f>
        <v>0.74688242555161199</v>
      </c>
      <c r="J12971" s="2"/>
    </row>
    <row r="12972" spans="1:10">
      <c r="A12972" s="4">
        <v>41607</v>
      </c>
      <c r="B12972">
        <v>2.75</v>
      </c>
      <c r="F12972" s="4">
        <v>35610</v>
      </c>
      <c r="G12972">
        <v>5.52</v>
      </c>
      <c r="H12972">
        <f t="shared" si="202"/>
        <v>0.94000000000000039</v>
      </c>
      <c r="I12972" s="103">
        <f>AVERAGE(H$10:H12972)</f>
        <v>0.74689732315050494</v>
      </c>
      <c r="J12972" s="2"/>
    </row>
    <row r="12973" spans="1:10">
      <c r="A12973" s="4">
        <v>41610</v>
      </c>
      <c r="B12973">
        <v>2.81</v>
      </c>
      <c r="F12973" s="4">
        <v>35611</v>
      </c>
      <c r="G12973">
        <v>6.87</v>
      </c>
      <c r="H12973">
        <f t="shared" si="202"/>
        <v>-0.36000000000000032</v>
      </c>
      <c r="I12973" s="103">
        <f>AVERAGE(H$10:H12973)</f>
        <v>0.74681194075902457</v>
      </c>
      <c r="J12973" s="2"/>
    </row>
    <row r="12974" spans="1:10">
      <c r="A12974" s="4">
        <v>41611</v>
      </c>
      <c r="B12974">
        <v>2.79</v>
      </c>
      <c r="F12974" s="4">
        <v>35612</v>
      </c>
      <c r="G12974">
        <v>6.24</v>
      </c>
      <c r="H12974">
        <f t="shared" si="202"/>
        <v>0.20999999999999996</v>
      </c>
      <c r="I12974" s="103">
        <f>AVERAGE(H$10:H12974)</f>
        <v>0.74677053605861887</v>
      </c>
      <c r="J12974" s="2"/>
    </row>
    <row r="12975" spans="1:10">
      <c r="A12975" s="4">
        <v>41612</v>
      </c>
      <c r="B12975">
        <v>2.84</v>
      </c>
      <c r="F12975" s="4">
        <v>35613</v>
      </c>
      <c r="G12975">
        <v>5.54</v>
      </c>
      <c r="H12975">
        <f t="shared" si="202"/>
        <v>0.87999999999999989</v>
      </c>
      <c r="I12975" s="103">
        <f>AVERAGE(H$10:H12975)</f>
        <v>0.74678081135276819</v>
      </c>
      <c r="J12975" s="2"/>
    </row>
    <row r="12976" spans="1:10">
      <c r="A12976" s="4">
        <v>41613</v>
      </c>
      <c r="B12976">
        <v>2.88</v>
      </c>
      <c r="F12976" s="4">
        <v>35614</v>
      </c>
      <c r="G12976">
        <v>5.46</v>
      </c>
      <c r="H12976">
        <f t="shared" si="202"/>
        <v>0.84999999999999964</v>
      </c>
      <c r="I12976" s="103">
        <f>AVERAGE(H$10:H12976)</f>
        <v>0.74678877149687617</v>
      </c>
      <c r="J12976" s="2"/>
    </row>
    <row r="12977" spans="1:10">
      <c r="A12977" s="4">
        <v>41614</v>
      </c>
      <c r="B12977">
        <v>2.88</v>
      </c>
      <c r="F12977" s="4">
        <v>35615</v>
      </c>
      <c r="G12977">
        <v>5.46</v>
      </c>
      <c r="H12977">
        <f t="shared" si="202"/>
        <v>0.84999999999999964</v>
      </c>
      <c r="I12977" s="103">
        <f>AVERAGE(H$10:H12977)</f>
        <v>0.74679673041332462</v>
      </c>
      <c r="J12977" s="2"/>
    </row>
    <row r="12978" spans="1:10">
      <c r="A12978" s="4">
        <v>41617</v>
      </c>
      <c r="B12978">
        <v>2.86</v>
      </c>
      <c r="F12978" s="4">
        <v>35616</v>
      </c>
      <c r="G12978">
        <v>5.46</v>
      </c>
      <c r="H12978">
        <f t="shared" si="202"/>
        <v>0.84999999999999964</v>
      </c>
      <c r="I12978" s="103">
        <f>AVERAGE(H$10:H12978)</f>
        <v>0.74680468810239753</v>
      </c>
      <c r="J12978" s="2"/>
    </row>
    <row r="12979" spans="1:10">
      <c r="A12979" s="4">
        <v>41618</v>
      </c>
      <c r="B12979">
        <v>2.81</v>
      </c>
      <c r="F12979" s="4">
        <v>35617</v>
      </c>
      <c r="G12979">
        <v>5.46</v>
      </c>
      <c r="H12979">
        <f t="shared" si="202"/>
        <v>0.84999999999999964</v>
      </c>
      <c r="I12979" s="103">
        <f>AVERAGE(H$10:H12979)</f>
        <v>0.7468126445643789</v>
      </c>
      <c r="J12979" s="2"/>
    </row>
    <row r="12980" spans="1:10">
      <c r="A12980" s="4">
        <v>41619</v>
      </c>
      <c r="B12980">
        <v>2.86</v>
      </c>
      <c r="F12980" s="4">
        <v>35618</v>
      </c>
      <c r="G12980">
        <v>5.62</v>
      </c>
      <c r="H12980">
        <f t="shared" si="202"/>
        <v>0.64999999999999947</v>
      </c>
      <c r="I12980" s="103">
        <f>AVERAGE(H$10:H12980)</f>
        <v>0.74680518078791103</v>
      </c>
      <c r="J12980" s="2"/>
    </row>
    <row r="12981" spans="1:10">
      <c r="A12981" s="4">
        <v>41620</v>
      </c>
      <c r="B12981">
        <v>2.89</v>
      </c>
      <c r="F12981" s="4">
        <v>35619</v>
      </c>
      <c r="G12981">
        <v>5.46</v>
      </c>
      <c r="H12981">
        <f t="shared" si="202"/>
        <v>0.80999999999999961</v>
      </c>
      <c r="I12981" s="103">
        <f>AVERAGE(H$10:H12981)</f>
        <v>0.74681005242059773</v>
      </c>
      <c r="J12981" s="2"/>
    </row>
    <row r="12982" spans="1:10">
      <c r="A12982" s="4">
        <v>41621</v>
      </c>
      <c r="B12982">
        <v>2.88</v>
      </c>
      <c r="F12982" s="4">
        <v>35620</v>
      </c>
      <c r="G12982">
        <v>5.44</v>
      </c>
      <c r="H12982">
        <f t="shared" si="202"/>
        <v>0.80999999999999961</v>
      </c>
      <c r="I12982" s="103">
        <f>AVERAGE(H$10:H12982)</f>
        <v>0.74681492330224253</v>
      </c>
      <c r="J12982" s="2"/>
    </row>
    <row r="12983" spans="1:10">
      <c r="A12983" s="4">
        <v>41624</v>
      </c>
      <c r="B12983">
        <v>2.89</v>
      </c>
      <c r="F12983" s="4">
        <v>35621</v>
      </c>
      <c r="G12983">
        <v>5.45</v>
      </c>
      <c r="H12983">
        <f t="shared" si="202"/>
        <v>0.80999999999999961</v>
      </c>
      <c r="I12983" s="103">
        <f>AVERAGE(H$10:H12983)</f>
        <v>0.7468197934330193</v>
      </c>
      <c r="J12983" s="2"/>
    </row>
    <row r="12984" spans="1:10">
      <c r="A12984" s="4">
        <v>41625</v>
      </c>
      <c r="B12984">
        <v>2.85</v>
      </c>
      <c r="F12984" s="4">
        <v>35622</v>
      </c>
      <c r="G12984">
        <v>5.33</v>
      </c>
      <c r="H12984">
        <f t="shared" si="202"/>
        <v>0.90000000000000036</v>
      </c>
      <c r="I12984" s="103">
        <f>AVERAGE(H$10:H12984)</f>
        <v>0.74683159922928644</v>
      </c>
      <c r="J12984" s="2"/>
    </row>
    <row r="12985" spans="1:10">
      <c r="A12985" s="4">
        <v>41626</v>
      </c>
      <c r="B12985">
        <v>2.89</v>
      </c>
      <c r="F12985" s="4">
        <v>35623</v>
      </c>
      <c r="G12985">
        <v>5.33</v>
      </c>
      <c r="H12985">
        <f t="shared" si="202"/>
        <v>0.90000000000000036</v>
      </c>
      <c r="I12985" s="103">
        <f>AVERAGE(H$10:H12985)</f>
        <v>0.74684340320591802</v>
      </c>
      <c r="J12985" s="2"/>
    </row>
    <row r="12986" spans="1:10">
      <c r="A12986" s="4">
        <v>41627</v>
      </c>
      <c r="B12986">
        <v>2.94</v>
      </c>
      <c r="F12986" s="4">
        <v>35624</v>
      </c>
      <c r="G12986">
        <v>5.33</v>
      </c>
      <c r="H12986">
        <f t="shared" si="202"/>
        <v>0.90000000000000036</v>
      </c>
      <c r="I12986" s="103">
        <f>AVERAGE(H$10:H12986)</f>
        <v>0.7468552053633345</v>
      </c>
      <c r="J12986" s="2"/>
    </row>
    <row r="12987" spans="1:10">
      <c r="A12987" s="4">
        <v>41628</v>
      </c>
      <c r="B12987">
        <v>2.89</v>
      </c>
      <c r="F12987" s="4">
        <v>35625</v>
      </c>
      <c r="G12987">
        <v>5.5</v>
      </c>
      <c r="H12987">
        <f t="shared" si="202"/>
        <v>0.75999999999999979</v>
      </c>
      <c r="I12987" s="103">
        <f>AVERAGE(H$10:H12987)</f>
        <v>0.7468562182154409</v>
      </c>
      <c r="J12987" s="2"/>
    </row>
    <row r="12988" spans="1:10">
      <c r="A12988" s="4">
        <v>41631</v>
      </c>
      <c r="B12988">
        <v>2.94</v>
      </c>
      <c r="F12988" s="4">
        <v>35626</v>
      </c>
      <c r="G12988">
        <v>5.47</v>
      </c>
      <c r="H12988">
        <f t="shared" si="202"/>
        <v>0.79</v>
      </c>
      <c r="I12988" s="103">
        <f>AVERAGE(H$10:H12988)</f>
        <v>0.74685954233762175</v>
      </c>
      <c r="J12988" s="2"/>
    </row>
    <row r="12989" spans="1:10">
      <c r="A12989" s="4">
        <v>41632</v>
      </c>
      <c r="B12989">
        <v>2.99</v>
      </c>
      <c r="F12989" s="4">
        <v>35627</v>
      </c>
      <c r="G12989">
        <v>5.64</v>
      </c>
      <c r="H12989">
        <f t="shared" si="202"/>
        <v>0.5600000000000005</v>
      </c>
      <c r="I12989" s="103">
        <f>AVERAGE(H$10:H12989)</f>
        <v>0.74684514637904409</v>
      </c>
      <c r="J12989" s="2"/>
    </row>
    <row r="12990" spans="1:10">
      <c r="A12990" s="4">
        <v>41634</v>
      </c>
      <c r="B12990">
        <v>3</v>
      </c>
      <c r="F12990" s="4">
        <v>35628</v>
      </c>
      <c r="G12990">
        <v>5.49</v>
      </c>
      <c r="H12990">
        <f t="shared" si="202"/>
        <v>0.70000000000000018</v>
      </c>
      <c r="I12990" s="103">
        <f>AVERAGE(H$10:H12990)</f>
        <v>0.74684153763192307</v>
      </c>
      <c r="J12990" s="2"/>
    </row>
    <row r="12991" spans="1:10">
      <c r="A12991" s="4">
        <v>41635</v>
      </c>
      <c r="B12991">
        <v>3.02</v>
      </c>
      <c r="F12991" s="4">
        <v>35629</v>
      </c>
      <c r="G12991">
        <v>5.37</v>
      </c>
      <c r="H12991">
        <f t="shared" si="202"/>
        <v>0.87000000000000011</v>
      </c>
      <c r="I12991" s="103">
        <f>AVERAGE(H$10:H12991)</f>
        <v>0.74685102449545471</v>
      </c>
      <c r="J12991" s="2"/>
    </row>
    <row r="12992" spans="1:10">
      <c r="A12992" s="4">
        <v>41638</v>
      </c>
      <c r="B12992">
        <v>2.99</v>
      </c>
      <c r="F12992" s="4">
        <v>35630</v>
      </c>
      <c r="G12992">
        <v>5.37</v>
      </c>
      <c r="H12992">
        <f t="shared" si="202"/>
        <v>0.87000000000000011</v>
      </c>
      <c r="I12992" s="103">
        <f>AVERAGE(H$10:H12992)</f>
        <v>0.74686050989755792</v>
      </c>
      <c r="J12992" s="2"/>
    </row>
    <row r="12993" spans="1:10">
      <c r="A12993" s="4">
        <v>41639</v>
      </c>
      <c r="B12993">
        <v>3.04</v>
      </c>
      <c r="C12993" s="12" t="s">
        <v>118</v>
      </c>
      <c r="D12993" s="23">
        <f>AVERAGE(B12931:B12993)/100</f>
        <v>2.7425396825396815E-2</v>
      </c>
      <c r="F12993" s="4">
        <v>35631</v>
      </c>
      <c r="G12993">
        <v>5.37</v>
      </c>
      <c r="H12993">
        <f t="shared" si="202"/>
        <v>0.87000000000000011</v>
      </c>
      <c r="I12993" s="103">
        <f>AVERAGE(H$10:H12993)</f>
        <v>0.74686999383857022</v>
      </c>
      <c r="J12993" s="2"/>
    </row>
    <row r="12994" spans="1:10">
      <c r="A12994" s="4">
        <v>41641</v>
      </c>
      <c r="B12994">
        <v>3</v>
      </c>
      <c r="F12994" s="4">
        <v>35632</v>
      </c>
      <c r="G12994">
        <v>5.5</v>
      </c>
      <c r="H12994">
        <f t="shared" si="202"/>
        <v>0.76999999999999957</v>
      </c>
      <c r="I12994" s="103">
        <f>AVERAGE(H$10:H12994)</f>
        <v>0.74687177512514402</v>
      </c>
      <c r="J12994" s="2"/>
    </row>
    <row r="12995" spans="1:10">
      <c r="A12995" s="4">
        <v>41642</v>
      </c>
      <c r="B12995">
        <v>3.01</v>
      </c>
      <c r="F12995" s="4">
        <v>35633</v>
      </c>
      <c r="G12995">
        <v>5.44</v>
      </c>
      <c r="H12995">
        <f t="shared" si="202"/>
        <v>0.71</v>
      </c>
      <c r="I12995" s="103">
        <f>AVERAGE(H$10:H12995)</f>
        <v>0.74686893577699021</v>
      </c>
      <c r="J12995" s="2"/>
    </row>
    <row r="12996" spans="1:10">
      <c r="A12996" s="4">
        <v>41645</v>
      </c>
      <c r="B12996">
        <v>2.98</v>
      </c>
      <c r="F12996" s="4">
        <v>35634</v>
      </c>
      <c r="G12996">
        <v>5.48</v>
      </c>
      <c r="H12996">
        <f t="shared" si="202"/>
        <v>0.65999999999999925</v>
      </c>
      <c r="I12996" s="103">
        <f>AVERAGE(H$10:H12996)</f>
        <v>0.74686224686224645</v>
      </c>
      <c r="J12996" s="2"/>
    </row>
    <row r="12997" spans="1:10">
      <c r="A12997" s="4">
        <v>41646</v>
      </c>
      <c r="B12997">
        <v>2.96</v>
      </c>
      <c r="F12997" s="4">
        <v>35635</v>
      </c>
      <c r="G12997">
        <v>5.57</v>
      </c>
      <c r="H12997">
        <f t="shared" si="202"/>
        <v>0.58999999999999986</v>
      </c>
      <c r="I12997" s="103">
        <f>AVERAGE(H$10:H12997)</f>
        <v>0.74685016938712612</v>
      </c>
      <c r="J12997" s="2"/>
    </row>
    <row r="12998" spans="1:10">
      <c r="A12998" s="4">
        <v>41647</v>
      </c>
      <c r="B12998">
        <v>3.01</v>
      </c>
      <c r="F12998" s="4">
        <v>35636</v>
      </c>
      <c r="G12998">
        <v>5.51</v>
      </c>
      <c r="H12998">
        <f t="shared" si="202"/>
        <v>0.66999999999999993</v>
      </c>
      <c r="I12998" s="103">
        <f>AVERAGE(H$10:H12998)</f>
        <v>0.74684425282931666</v>
      </c>
      <c r="J12998" s="2"/>
    </row>
    <row r="12999" spans="1:10">
      <c r="A12999" s="4">
        <v>41648</v>
      </c>
      <c r="B12999">
        <v>2.97</v>
      </c>
      <c r="F12999" s="4">
        <v>35637</v>
      </c>
      <c r="G12999">
        <v>5.51</v>
      </c>
      <c r="H12999">
        <f t="shared" si="202"/>
        <v>0.66999999999999993</v>
      </c>
      <c r="I12999" s="103">
        <f>AVERAGE(H$10:H12999)</f>
        <v>0.74683833718244763</v>
      </c>
      <c r="J12999" s="2"/>
    </row>
    <row r="13000" spans="1:10">
      <c r="A13000" s="4">
        <v>41649</v>
      </c>
      <c r="B13000">
        <v>2.88</v>
      </c>
      <c r="F13000" s="4">
        <v>35638</v>
      </c>
      <c r="G13000">
        <v>5.51</v>
      </c>
      <c r="H13000">
        <f t="shared" si="202"/>
        <v>0.66999999999999993</v>
      </c>
      <c r="I13000" s="103">
        <f>AVERAGE(H$10:H13000)</f>
        <v>0.74683242244630854</v>
      </c>
      <c r="J13000" s="2"/>
    </row>
    <row r="13001" spans="1:10">
      <c r="A13001" s="4">
        <v>41652</v>
      </c>
      <c r="B13001">
        <v>2.84</v>
      </c>
      <c r="F13001" s="4">
        <v>35639</v>
      </c>
      <c r="G13001">
        <v>5.59</v>
      </c>
      <c r="H13001">
        <f t="shared" si="202"/>
        <v>0.57000000000000028</v>
      </c>
      <c r="I13001" s="103">
        <f>AVERAGE(H$10:H13001)</f>
        <v>0.74681881157635421</v>
      </c>
      <c r="J13001" s="2"/>
    </row>
    <row r="13002" spans="1:10">
      <c r="A13002" s="4">
        <v>41653</v>
      </c>
      <c r="B13002">
        <v>2.88</v>
      </c>
      <c r="F13002" s="4">
        <v>35640</v>
      </c>
      <c r="G13002">
        <v>5.52</v>
      </c>
      <c r="H13002">
        <f t="shared" ref="H13002:H13065" si="203">IFERROR(((VLOOKUP(F13002,$A$9:$B$14200,2,FALSE))-G13002),H13001)</f>
        <v>0.59000000000000075</v>
      </c>
      <c r="I13002" s="103">
        <f>AVERAGE(H$10:H13002)</f>
        <v>0.74680674209189524</v>
      </c>
      <c r="J13002" s="2"/>
    </row>
    <row r="13003" spans="1:10">
      <c r="A13003" s="4">
        <v>41654</v>
      </c>
      <c r="B13003">
        <v>2.9</v>
      </c>
      <c r="F13003" s="4">
        <v>35641</v>
      </c>
      <c r="G13003">
        <v>5.78</v>
      </c>
      <c r="H13003">
        <f t="shared" si="203"/>
        <v>0.26999999999999957</v>
      </c>
      <c r="I13003" s="103">
        <f>AVERAGE(H$10:H13003)</f>
        <v>0.74677004771432931</v>
      </c>
      <c r="J13003" s="2"/>
    </row>
    <row r="13004" spans="1:10">
      <c r="A13004" s="4">
        <v>41655</v>
      </c>
      <c r="B13004">
        <v>2.86</v>
      </c>
      <c r="F13004" s="4">
        <v>35642</v>
      </c>
      <c r="G13004">
        <v>5.96</v>
      </c>
      <c r="H13004">
        <f t="shared" si="203"/>
        <v>5.9999999999999609E-2</v>
      </c>
      <c r="I13004" s="103">
        <f>AVERAGE(H$10:H13004)</f>
        <v>0.7467171989226622</v>
      </c>
      <c r="J13004" s="2"/>
    </row>
    <row r="13005" spans="1:10">
      <c r="A13005" s="4">
        <v>41656</v>
      </c>
      <c r="B13005">
        <v>2.84</v>
      </c>
      <c r="F13005" s="4">
        <v>35643</v>
      </c>
      <c r="G13005">
        <v>5.65</v>
      </c>
      <c r="H13005">
        <f t="shared" si="203"/>
        <v>0.54999999999999982</v>
      </c>
      <c r="I13005" s="103">
        <f>AVERAGE(H$10:H13005)</f>
        <v>0.74670206217297586</v>
      </c>
      <c r="J13005" s="2"/>
    </row>
    <row r="13006" spans="1:10">
      <c r="A13006" s="4">
        <v>41660</v>
      </c>
      <c r="B13006">
        <v>2.85</v>
      </c>
      <c r="F13006" s="4">
        <v>35644</v>
      </c>
      <c r="G13006">
        <v>5.65</v>
      </c>
      <c r="H13006">
        <f t="shared" si="203"/>
        <v>0.54999999999999982</v>
      </c>
      <c r="I13006" s="103">
        <f>AVERAGE(H$10:H13006)</f>
        <v>0.74668692775255774</v>
      </c>
      <c r="J13006" s="2"/>
    </row>
    <row r="13007" spans="1:10">
      <c r="A13007" s="4">
        <v>41661</v>
      </c>
      <c r="B13007">
        <v>2.87</v>
      </c>
      <c r="F13007" s="4">
        <v>35645</v>
      </c>
      <c r="G13007">
        <v>5.65</v>
      </c>
      <c r="H13007">
        <f t="shared" si="203"/>
        <v>0.54999999999999982</v>
      </c>
      <c r="I13007" s="103">
        <f>AVERAGE(H$10:H13007)</f>
        <v>0.74667179566087027</v>
      </c>
      <c r="J13007" s="2"/>
    </row>
    <row r="13008" spans="1:10">
      <c r="A13008" s="4">
        <v>41662</v>
      </c>
      <c r="B13008">
        <v>2.79</v>
      </c>
      <c r="F13008" s="4">
        <v>35646</v>
      </c>
      <c r="G13008">
        <v>5.53</v>
      </c>
      <c r="H13008">
        <f t="shared" si="203"/>
        <v>0.70000000000000018</v>
      </c>
      <c r="I13008" s="103">
        <f>AVERAGE(H$10:H13008)</f>
        <v>0.74666820524655686</v>
      </c>
      <c r="J13008" s="2"/>
    </row>
    <row r="13009" spans="1:10">
      <c r="A13009" s="4">
        <v>41663</v>
      </c>
      <c r="B13009">
        <v>2.75</v>
      </c>
      <c r="F13009" s="4">
        <v>35647</v>
      </c>
      <c r="G13009">
        <v>5.48</v>
      </c>
      <c r="H13009">
        <f t="shared" si="203"/>
        <v>0.75</v>
      </c>
      <c r="I13009" s="103">
        <f>AVERAGE(H$10:H13009)</f>
        <v>0.746668461538461</v>
      </c>
      <c r="J13009" s="2"/>
    </row>
    <row r="13010" spans="1:10">
      <c r="A13010" s="4">
        <v>41666</v>
      </c>
      <c r="B13010">
        <v>2.78</v>
      </c>
      <c r="F13010" s="4">
        <v>35648</v>
      </c>
      <c r="G13010">
        <v>5.45</v>
      </c>
      <c r="H13010">
        <f t="shared" si="203"/>
        <v>0.75999999999999979</v>
      </c>
      <c r="I13010" s="103">
        <f>AVERAGE(H$10:H13010)</f>
        <v>0.74666948696254087</v>
      </c>
      <c r="J13010" s="2"/>
    </row>
    <row r="13011" spans="1:10">
      <c r="A13011" s="4">
        <v>41667</v>
      </c>
      <c r="B13011">
        <v>2.77</v>
      </c>
      <c r="F13011" s="4">
        <v>35649</v>
      </c>
      <c r="G13011">
        <v>5.48</v>
      </c>
      <c r="H13011">
        <f t="shared" si="203"/>
        <v>0.75999999999999979</v>
      </c>
      <c r="I13011" s="103">
        <f>AVERAGE(H$10:H13011)</f>
        <v>0.74667051222888736</v>
      </c>
      <c r="J13011" s="2"/>
    </row>
    <row r="13012" spans="1:10">
      <c r="A13012" s="4">
        <v>41668</v>
      </c>
      <c r="B13012">
        <v>2.69</v>
      </c>
      <c r="F13012" s="4">
        <v>35650</v>
      </c>
      <c r="G13012">
        <v>5.34</v>
      </c>
      <c r="H13012">
        <f t="shared" si="203"/>
        <v>1.04</v>
      </c>
      <c r="I13012" s="103">
        <f>AVERAGE(H$10:H13012)</f>
        <v>0.74669307082980807</v>
      </c>
      <c r="J13012" s="2"/>
    </row>
    <row r="13013" spans="1:10">
      <c r="A13013" s="4">
        <v>41669</v>
      </c>
      <c r="B13013">
        <v>2.72</v>
      </c>
      <c r="F13013" s="4">
        <v>35651</v>
      </c>
      <c r="G13013">
        <v>5.34</v>
      </c>
      <c r="H13013">
        <f t="shared" si="203"/>
        <v>1.04</v>
      </c>
      <c r="I13013" s="103">
        <f>AVERAGE(H$10:H13013)</f>
        <v>0.7467156259612423</v>
      </c>
      <c r="J13013" s="2"/>
    </row>
    <row r="13014" spans="1:10">
      <c r="A13014" s="4">
        <v>41670</v>
      </c>
      <c r="B13014">
        <v>2.67</v>
      </c>
      <c r="F13014" s="4">
        <v>35652</v>
      </c>
      <c r="G13014">
        <v>5.34</v>
      </c>
      <c r="H13014">
        <f t="shared" si="203"/>
        <v>1.04</v>
      </c>
      <c r="I13014" s="103">
        <f>AVERAGE(H$10:H13014)</f>
        <v>0.74673817762399053</v>
      </c>
      <c r="J13014" s="2"/>
    </row>
    <row r="13015" spans="1:10">
      <c r="A13015" s="4">
        <v>41673</v>
      </c>
      <c r="B13015">
        <v>2.61</v>
      </c>
      <c r="F13015" s="4">
        <v>35653</v>
      </c>
      <c r="G13015">
        <v>5.56</v>
      </c>
      <c r="H13015">
        <f t="shared" si="203"/>
        <v>0.80000000000000071</v>
      </c>
      <c r="I13015" s="103">
        <f>AVERAGE(H$10:H13015)</f>
        <v>0.7467422727971702</v>
      </c>
      <c r="J13015" s="2"/>
    </row>
    <row r="13016" spans="1:10">
      <c r="A13016" s="4">
        <v>41674</v>
      </c>
      <c r="B13016">
        <v>2.64</v>
      </c>
      <c r="F13016" s="4">
        <v>35654</v>
      </c>
      <c r="G13016">
        <v>5.52</v>
      </c>
      <c r="H13016">
        <f t="shared" si="203"/>
        <v>0.87000000000000011</v>
      </c>
      <c r="I13016" s="103">
        <f>AVERAGE(H$10:H13016)</f>
        <v>0.74675174905819919</v>
      </c>
      <c r="J13016" s="2"/>
    </row>
    <row r="13017" spans="1:10">
      <c r="A13017" s="4">
        <v>41675</v>
      </c>
      <c r="B13017">
        <v>2.7</v>
      </c>
      <c r="F13017" s="4">
        <v>35655</v>
      </c>
      <c r="G13017">
        <v>5.56</v>
      </c>
      <c r="H13017">
        <f t="shared" si="203"/>
        <v>0.80000000000000071</v>
      </c>
      <c r="I13017" s="103">
        <f>AVERAGE(H$10:H13017)</f>
        <v>0.7467558425584252</v>
      </c>
      <c r="J13017" s="2"/>
    </row>
    <row r="13018" spans="1:10">
      <c r="A13018" s="4">
        <v>41676</v>
      </c>
      <c r="B13018">
        <v>2.73</v>
      </c>
      <c r="F13018" s="4">
        <v>35656</v>
      </c>
      <c r="G13018">
        <v>5.63</v>
      </c>
      <c r="H13018">
        <f t="shared" si="203"/>
        <v>0.63999999999999968</v>
      </c>
      <c r="I13018" s="103">
        <f>AVERAGE(H$10:H13018)</f>
        <v>0.74674763625182528</v>
      </c>
      <c r="J13018" s="2"/>
    </row>
    <row r="13019" spans="1:10">
      <c r="A13019" s="4">
        <v>41677</v>
      </c>
      <c r="B13019">
        <v>2.71</v>
      </c>
      <c r="F13019" s="4">
        <v>35657</v>
      </c>
      <c r="G13019">
        <v>5.59</v>
      </c>
      <c r="H13019">
        <f t="shared" si="203"/>
        <v>0.67999999999999972</v>
      </c>
      <c r="I13019" s="103">
        <f>AVERAGE(H$10:H13019)</f>
        <v>0.74674250576479595</v>
      </c>
      <c r="J13019" s="2"/>
    </row>
    <row r="13020" spans="1:10">
      <c r="A13020" s="4">
        <v>41680</v>
      </c>
      <c r="B13020">
        <v>2.7</v>
      </c>
      <c r="F13020" s="4">
        <v>35658</v>
      </c>
      <c r="G13020">
        <v>5.59</v>
      </c>
      <c r="H13020">
        <f t="shared" si="203"/>
        <v>0.67999999999999972</v>
      </c>
      <c r="I13020" s="103">
        <f>AVERAGE(H$10:H13020)</f>
        <v>0.746737376066405</v>
      </c>
      <c r="J13020" s="2"/>
    </row>
    <row r="13021" spans="1:10">
      <c r="A13021" s="4">
        <v>41681</v>
      </c>
      <c r="B13021">
        <v>2.75</v>
      </c>
      <c r="F13021" s="4">
        <v>35659</v>
      </c>
      <c r="G13021">
        <v>5.59</v>
      </c>
      <c r="H13021">
        <f t="shared" si="203"/>
        <v>0.67999999999999972</v>
      </c>
      <c r="I13021" s="103">
        <f>AVERAGE(H$10:H13021)</f>
        <v>0.74673224715647069</v>
      </c>
      <c r="J13021" s="2"/>
    </row>
    <row r="13022" spans="1:10">
      <c r="A13022" s="4">
        <v>41682</v>
      </c>
      <c r="B13022">
        <v>2.8</v>
      </c>
      <c r="F13022" s="4">
        <v>35660</v>
      </c>
      <c r="G13022">
        <v>5.49</v>
      </c>
      <c r="H13022">
        <f t="shared" si="203"/>
        <v>0.71999999999999975</v>
      </c>
      <c r="I13022" s="103">
        <f>AVERAGE(H$10:H13022)</f>
        <v>0.74673019288403863</v>
      </c>
      <c r="J13022" s="2"/>
    </row>
    <row r="13023" spans="1:10">
      <c r="A13023" s="4">
        <v>41683</v>
      </c>
      <c r="B13023">
        <v>2.73</v>
      </c>
      <c r="F13023" s="4">
        <v>35661</v>
      </c>
      <c r="G13023">
        <v>5.47</v>
      </c>
      <c r="H13023">
        <f t="shared" si="203"/>
        <v>0.74000000000000021</v>
      </c>
      <c r="I13023" s="103">
        <f>AVERAGE(H$10:H13023)</f>
        <v>0.74672967573382476</v>
      </c>
      <c r="J13023" s="2"/>
    </row>
    <row r="13024" spans="1:10">
      <c r="A13024" s="4">
        <v>41684</v>
      </c>
      <c r="B13024">
        <v>2.75</v>
      </c>
      <c r="F13024" s="4">
        <v>35662</v>
      </c>
      <c r="G13024">
        <v>5.8</v>
      </c>
      <c r="H13024">
        <f t="shared" si="203"/>
        <v>0.44000000000000039</v>
      </c>
      <c r="I13024" s="103">
        <f>AVERAGE(H$10:H13024)</f>
        <v>0.74670610833653439</v>
      </c>
      <c r="J13024" s="2"/>
    </row>
    <row r="13025" spans="1:10">
      <c r="A13025" s="4">
        <v>41688</v>
      </c>
      <c r="B13025">
        <v>2.71</v>
      </c>
      <c r="F13025" s="4">
        <v>35663</v>
      </c>
      <c r="G13025">
        <v>5.64</v>
      </c>
      <c r="H13025">
        <f t="shared" si="203"/>
        <v>0.66000000000000014</v>
      </c>
      <c r="I13025" s="103">
        <f>AVERAGE(H$10:H13025)</f>
        <v>0.74669944683466472</v>
      </c>
      <c r="J13025" s="2"/>
    </row>
    <row r="13026" spans="1:10">
      <c r="A13026" s="4">
        <v>41689</v>
      </c>
      <c r="B13026">
        <v>2.73</v>
      </c>
      <c r="F13026" s="4">
        <v>35664</v>
      </c>
      <c r="G13026">
        <v>5.49</v>
      </c>
      <c r="H13026">
        <f t="shared" si="203"/>
        <v>0.88999999999999968</v>
      </c>
      <c r="I13026" s="103">
        <f>AVERAGE(H$10:H13026)</f>
        <v>0.74671045555811588</v>
      </c>
      <c r="J13026" s="2"/>
    </row>
    <row r="13027" spans="1:10">
      <c r="A13027" s="4">
        <v>41690</v>
      </c>
      <c r="B13027">
        <v>2.76</v>
      </c>
      <c r="F13027" s="4">
        <v>35665</v>
      </c>
      <c r="G13027">
        <v>5.49</v>
      </c>
      <c r="H13027">
        <f t="shared" si="203"/>
        <v>0.88999999999999968</v>
      </c>
      <c r="I13027" s="103">
        <f>AVERAGE(H$10:H13027)</f>
        <v>0.74672146259025918</v>
      </c>
      <c r="J13027" s="2"/>
    </row>
    <row r="13028" spans="1:10">
      <c r="A13028" s="4">
        <v>41691</v>
      </c>
      <c r="B13028">
        <v>2.73</v>
      </c>
      <c r="F13028" s="4">
        <v>35666</v>
      </c>
      <c r="G13028">
        <v>5.49</v>
      </c>
      <c r="H13028">
        <f t="shared" si="203"/>
        <v>0.88999999999999968</v>
      </c>
      <c r="I13028" s="103">
        <f>AVERAGE(H$10:H13028)</f>
        <v>0.74673246793148429</v>
      </c>
      <c r="J13028" s="2"/>
    </row>
    <row r="13029" spans="1:10">
      <c r="A13029" s="4">
        <v>41694</v>
      </c>
      <c r="B13029">
        <v>2.75</v>
      </c>
      <c r="F13029" s="4">
        <v>35667</v>
      </c>
      <c r="G13029">
        <v>5.65</v>
      </c>
      <c r="H13029">
        <f t="shared" si="203"/>
        <v>0.73999999999999932</v>
      </c>
      <c r="I13029" s="103">
        <f>AVERAGE(H$10:H13029)</f>
        <v>0.74673195084485355</v>
      </c>
      <c r="J13029" s="2"/>
    </row>
    <row r="13030" spans="1:10">
      <c r="A13030" s="4">
        <v>41695</v>
      </c>
      <c r="B13030">
        <v>2.7</v>
      </c>
      <c r="F13030" s="4">
        <v>35668</v>
      </c>
      <c r="G13030">
        <v>5.62</v>
      </c>
      <c r="H13030">
        <f t="shared" si="203"/>
        <v>0.75999999999999979</v>
      </c>
      <c r="I13030" s="103">
        <f>AVERAGE(H$10:H13030)</f>
        <v>0.74673296981798587</v>
      </c>
      <c r="J13030" s="2"/>
    </row>
    <row r="13031" spans="1:10">
      <c r="A13031" s="4">
        <v>41696</v>
      </c>
      <c r="B13031">
        <v>2.67</v>
      </c>
      <c r="F13031" s="4">
        <v>35669</v>
      </c>
      <c r="G13031">
        <v>5.52</v>
      </c>
      <c r="H13031">
        <f t="shared" si="203"/>
        <v>0.86000000000000032</v>
      </c>
      <c r="I13031" s="103">
        <f>AVERAGE(H$10:H13031)</f>
        <v>0.7467416679465515</v>
      </c>
      <c r="J13031" s="2"/>
    </row>
    <row r="13032" spans="1:10">
      <c r="A13032" s="4">
        <v>41697</v>
      </c>
      <c r="B13032">
        <v>2.65</v>
      </c>
      <c r="F13032" s="4">
        <v>35670</v>
      </c>
      <c r="G13032">
        <v>5.64</v>
      </c>
      <c r="H13032">
        <f t="shared" si="203"/>
        <v>0.66000000000000014</v>
      </c>
      <c r="I13032" s="103">
        <f>AVERAGE(H$10:H13032)</f>
        <v>0.7467350072947857</v>
      </c>
      <c r="J13032" s="2"/>
    </row>
    <row r="13033" spans="1:10">
      <c r="A13033" s="4">
        <v>41698</v>
      </c>
      <c r="B13033">
        <v>2.66</v>
      </c>
      <c r="F13033" s="4">
        <v>35671</v>
      </c>
      <c r="G13033">
        <v>5.52</v>
      </c>
      <c r="H13033">
        <f t="shared" si="203"/>
        <v>0.82000000000000028</v>
      </c>
      <c r="I13033" s="103">
        <f>AVERAGE(H$10:H13033)</f>
        <v>0.74674063267813218</v>
      </c>
      <c r="J13033" s="2"/>
    </row>
    <row r="13034" spans="1:10">
      <c r="A13034" s="4">
        <v>41701</v>
      </c>
      <c r="B13034">
        <v>2.6</v>
      </c>
      <c r="F13034" s="4">
        <v>35672</v>
      </c>
      <c r="G13034">
        <v>5.52</v>
      </c>
      <c r="H13034">
        <f t="shared" si="203"/>
        <v>0.82000000000000028</v>
      </c>
      <c r="I13034" s="103">
        <f>AVERAGE(H$10:H13034)</f>
        <v>0.74674625719769627</v>
      </c>
      <c r="J13034" s="2"/>
    </row>
    <row r="13035" spans="1:10">
      <c r="A13035" s="4">
        <v>41702</v>
      </c>
      <c r="B13035">
        <v>2.7</v>
      </c>
      <c r="F13035" s="4">
        <v>35673</v>
      </c>
      <c r="G13035">
        <v>5.52</v>
      </c>
      <c r="H13035">
        <f t="shared" si="203"/>
        <v>0.82000000000000028</v>
      </c>
      <c r="I13035" s="103">
        <f>AVERAGE(H$10:H13035)</f>
        <v>0.74675188085367672</v>
      </c>
      <c r="J13035" s="2"/>
    </row>
    <row r="13036" spans="1:10">
      <c r="A13036" s="4">
        <v>41703</v>
      </c>
      <c r="B13036">
        <v>2.7</v>
      </c>
      <c r="F13036" s="4">
        <v>35674</v>
      </c>
      <c r="G13036">
        <v>5.52</v>
      </c>
      <c r="H13036">
        <f t="shared" si="203"/>
        <v>0.82000000000000028</v>
      </c>
      <c r="I13036" s="103">
        <f>AVERAGE(H$10:H13036)</f>
        <v>0.74675750364627258</v>
      </c>
      <c r="J13036" s="2"/>
    </row>
    <row r="13037" spans="1:10">
      <c r="A13037" s="4">
        <v>41704</v>
      </c>
      <c r="B13037">
        <v>2.74</v>
      </c>
      <c r="F13037" s="4">
        <v>35675</v>
      </c>
      <c r="G13037">
        <v>6.23</v>
      </c>
      <c r="H13037">
        <f t="shared" si="203"/>
        <v>7.9999999999999183E-2</v>
      </c>
      <c r="I13037" s="103">
        <f>AVERAGE(H$10:H13037)</f>
        <v>0.74670632483880817</v>
      </c>
      <c r="J13037" s="2"/>
    </row>
    <row r="13038" spans="1:10">
      <c r="A13038" s="4">
        <v>41705</v>
      </c>
      <c r="B13038">
        <v>2.8</v>
      </c>
      <c r="F13038" s="4">
        <v>35676</v>
      </c>
      <c r="G13038">
        <v>5.54</v>
      </c>
      <c r="H13038">
        <f t="shared" si="203"/>
        <v>0.79</v>
      </c>
      <c r="I13038" s="103">
        <f>AVERAGE(H$10:H13038)</f>
        <v>0.74670964770895643</v>
      </c>
      <c r="J13038" s="2"/>
    </row>
    <row r="13039" spans="1:10">
      <c r="A13039" s="4">
        <v>41708</v>
      </c>
      <c r="B13039">
        <v>2.79</v>
      </c>
      <c r="F13039" s="4">
        <v>35677</v>
      </c>
      <c r="G13039">
        <v>5.48</v>
      </c>
      <c r="H13039">
        <f t="shared" si="203"/>
        <v>0.84999999999999964</v>
      </c>
      <c r="I13039" s="103">
        <f>AVERAGE(H$10:H13039)</f>
        <v>0.74671757482732115</v>
      </c>
      <c r="J13039" s="2"/>
    </row>
    <row r="13040" spans="1:10">
      <c r="A13040" s="4">
        <v>41709</v>
      </c>
      <c r="B13040">
        <v>2.77</v>
      </c>
      <c r="F13040" s="4">
        <v>35678</v>
      </c>
      <c r="G13040">
        <v>5.39</v>
      </c>
      <c r="H13040">
        <f t="shared" si="203"/>
        <v>0.98000000000000043</v>
      </c>
      <c r="I13040" s="103">
        <f>AVERAGE(H$10:H13040)</f>
        <v>0.74673547693960507</v>
      </c>
      <c r="J13040" s="2"/>
    </row>
    <row r="13041" spans="1:10">
      <c r="A13041" s="4">
        <v>41710</v>
      </c>
      <c r="B13041">
        <v>2.73</v>
      </c>
      <c r="F13041" s="4">
        <v>35679</v>
      </c>
      <c r="G13041">
        <v>5.39</v>
      </c>
      <c r="H13041">
        <f t="shared" si="203"/>
        <v>0.98000000000000043</v>
      </c>
      <c r="I13041" s="103">
        <f>AVERAGE(H$10:H13041)</f>
        <v>0.7467533763044808</v>
      </c>
      <c r="J13041" s="2"/>
    </row>
    <row r="13042" spans="1:10">
      <c r="A13042" s="4">
        <v>41711</v>
      </c>
      <c r="B13042">
        <v>2.66</v>
      </c>
      <c r="F13042" s="4">
        <v>35680</v>
      </c>
      <c r="G13042">
        <v>5.39</v>
      </c>
      <c r="H13042">
        <f t="shared" si="203"/>
        <v>0.98000000000000043</v>
      </c>
      <c r="I13042" s="103">
        <f>AVERAGE(H$10:H13042)</f>
        <v>0.74677127292258061</v>
      </c>
      <c r="J13042" s="2"/>
    </row>
    <row r="13043" spans="1:10">
      <c r="A13043" s="4">
        <v>41712</v>
      </c>
      <c r="B13043">
        <v>2.65</v>
      </c>
      <c r="F13043" s="4">
        <v>35681</v>
      </c>
      <c r="G13043">
        <v>5.58</v>
      </c>
      <c r="H13043">
        <f t="shared" si="203"/>
        <v>0.75</v>
      </c>
      <c r="I13043" s="103">
        <f>AVERAGE(H$10:H13043)</f>
        <v>0.74677152063832997</v>
      </c>
      <c r="J13043" s="2"/>
    </row>
    <row r="13044" spans="1:10">
      <c r="A13044" s="4">
        <v>41715</v>
      </c>
      <c r="B13044">
        <v>2.7</v>
      </c>
      <c r="F13044" s="4">
        <v>35682</v>
      </c>
      <c r="G13044">
        <v>5.5</v>
      </c>
      <c r="H13044">
        <f t="shared" si="203"/>
        <v>0.83999999999999986</v>
      </c>
      <c r="I13044" s="103">
        <f>AVERAGE(H$10:H13044)</f>
        <v>0.74677867280398869</v>
      </c>
      <c r="J13044" s="2"/>
    </row>
    <row r="13045" spans="1:10">
      <c r="A13045" s="4">
        <v>41716</v>
      </c>
      <c r="B13045">
        <v>2.68</v>
      </c>
      <c r="F13045" s="4">
        <v>35683</v>
      </c>
      <c r="G13045">
        <v>5.61</v>
      </c>
      <c r="H13045">
        <f t="shared" si="203"/>
        <v>0.75999999999999979</v>
      </c>
      <c r="I13045" s="103">
        <f>AVERAGE(H$10:H13045)</f>
        <v>0.74677968702055797</v>
      </c>
      <c r="J13045" s="2"/>
    </row>
    <row r="13046" spans="1:10">
      <c r="A13046" s="4">
        <v>41717</v>
      </c>
      <c r="B13046">
        <v>2.78</v>
      </c>
      <c r="F13046" s="4">
        <v>35684</v>
      </c>
      <c r="G13046">
        <v>5.55</v>
      </c>
      <c r="H13046">
        <f t="shared" si="203"/>
        <v>0.83999999999999986</v>
      </c>
      <c r="I13046" s="103">
        <f>AVERAGE(H$10:H13046)</f>
        <v>0.74678683746260588</v>
      </c>
      <c r="J13046" s="2"/>
    </row>
    <row r="13047" spans="1:10">
      <c r="A13047" s="4">
        <v>41718</v>
      </c>
      <c r="B13047">
        <v>2.79</v>
      </c>
      <c r="F13047" s="4">
        <v>35685</v>
      </c>
      <c r="G13047">
        <v>5.49</v>
      </c>
      <c r="H13047">
        <f t="shared" si="203"/>
        <v>0.79999999999999982</v>
      </c>
      <c r="I13047" s="103">
        <f>AVERAGE(H$10:H13047)</f>
        <v>0.7467909188525842</v>
      </c>
      <c r="J13047" s="2"/>
    </row>
    <row r="13048" spans="1:10">
      <c r="A13048" s="4">
        <v>41719</v>
      </c>
      <c r="B13048">
        <v>2.75</v>
      </c>
      <c r="F13048" s="4">
        <v>35686</v>
      </c>
      <c r="G13048">
        <v>5.49</v>
      </c>
      <c r="H13048">
        <f t="shared" si="203"/>
        <v>0.79999999999999982</v>
      </c>
      <c r="I13048" s="103">
        <f>AVERAGE(H$10:H13048)</f>
        <v>0.74679499961653439</v>
      </c>
      <c r="J13048" s="2"/>
    </row>
    <row r="13049" spans="1:10">
      <c r="A13049" s="4">
        <v>41722</v>
      </c>
      <c r="B13049">
        <v>2.74</v>
      </c>
      <c r="F13049" s="4">
        <v>35687</v>
      </c>
      <c r="G13049">
        <v>5.49</v>
      </c>
      <c r="H13049">
        <f t="shared" si="203"/>
        <v>0.79999999999999982</v>
      </c>
      <c r="I13049" s="103">
        <f>AVERAGE(H$10:H13049)</f>
        <v>0.74679907975460058</v>
      </c>
      <c r="J13049" s="2"/>
    </row>
    <row r="13050" spans="1:10">
      <c r="A13050" s="4">
        <v>41723</v>
      </c>
      <c r="B13050">
        <v>2.75</v>
      </c>
      <c r="F13050" s="4">
        <v>35688</v>
      </c>
      <c r="G13050">
        <v>5.77</v>
      </c>
      <c r="H13050">
        <f t="shared" si="203"/>
        <v>0.51000000000000068</v>
      </c>
      <c r="I13050" s="103">
        <f>AVERAGE(H$10:H13050)</f>
        <v>0.74678092170845722</v>
      </c>
      <c r="J13050" s="2"/>
    </row>
    <row r="13051" spans="1:10">
      <c r="A13051" s="4">
        <v>41724</v>
      </c>
      <c r="B13051">
        <v>2.71</v>
      </c>
      <c r="F13051" s="4">
        <v>35689</v>
      </c>
      <c r="G13051">
        <v>5.52</v>
      </c>
      <c r="H13051">
        <f t="shared" si="203"/>
        <v>0.59000000000000075</v>
      </c>
      <c r="I13051" s="103">
        <f>AVERAGE(H$10:H13051)</f>
        <v>0.74676890047538658</v>
      </c>
      <c r="J13051" s="2"/>
    </row>
    <row r="13052" spans="1:10">
      <c r="A13052" s="4">
        <v>41725</v>
      </c>
      <c r="B13052">
        <v>2.69</v>
      </c>
      <c r="F13052" s="4">
        <v>35690</v>
      </c>
      <c r="G13052">
        <v>5.74</v>
      </c>
      <c r="H13052">
        <f t="shared" si="203"/>
        <v>0.35999999999999943</v>
      </c>
      <c r="I13052" s="103">
        <f>AVERAGE(H$10:H13052)</f>
        <v>0.74673924710572659</v>
      </c>
      <c r="J13052" s="2"/>
    </row>
    <row r="13053" spans="1:10">
      <c r="A13053" s="4">
        <v>41726</v>
      </c>
      <c r="B13053">
        <v>2.73</v>
      </c>
      <c r="F13053" s="4">
        <v>35691</v>
      </c>
      <c r="G13053">
        <v>5.53</v>
      </c>
      <c r="H13053">
        <f t="shared" si="203"/>
        <v>0.58000000000000007</v>
      </c>
      <c r="I13053" s="103">
        <f>AVERAGE(H$10:H13053)</f>
        <v>0.74672646427476175</v>
      </c>
      <c r="J13053" s="2"/>
    </row>
    <row r="13054" spans="1:10">
      <c r="A13054" s="4">
        <v>41729</v>
      </c>
      <c r="B13054">
        <v>2.73</v>
      </c>
      <c r="C13054" s="12" t="s">
        <v>119</v>
      </c>
      <c r="D13054" s="23">
        <f>AVERAGE(B12993:B13054)/100</f>
        <v>2.7698387096774191E-2</v>
      </c>
      <c r="F13054" s="4">
        <v>35692</v>
      </c>
      <c r="G13054">
        <v>5.36</v>
      </c>
      <c r="H13054">
        <f t="shared" si="203"/>
        <v>0.72999999999999954</v>
      </c>
      <c r="I13054" s="103">
        <f>AVERAGE(H$10:H13054)</f>
        <v>0.74672518206209215</v>
      </c>
      <c r="J13054" s="2"/>
    </row>
    <row r="13055" spans="1:10">
      <c r="A13055" s="4">
        <v>41730</v>
      </c>
      <c r="B13055">
        <v>2.77</v>
      </c>
      <c r="F13055" s="4">
        <v>35693</v>
      </c>
      <c r="G13055">
        <v>5.36</v>
      </c>
      <c r="H13055">
        <f t="shared" si="203"/>
        <v>0.72999999999999954</v>
      </c>
      <c r="I13055" s="103">
        <f>AVERAGE(H$10:H13055)</f>
        <v>0.74672390004599043</v>
      </c>
      <c r="J13055" s="2"/>
    </row>
    <row r="13056" spans="1:10">
      <c r="A13056" s="4">
        <v>41731</v>
      </c>
      <c r="B13056">
        <v>2.82</v>
      </c>
      <c r="F13056" s="4">
        <v>35694</v>
      </c>
      <c r="G13056">
        <v>5.36</v>
      </c>
      <c r="H13056">
        <f t="shared" si="203"/>
        <v>0.72999999999999954</v>
      </c>
      <c r="I13056" s="103">
        <f>AVERAGE(H$10:H13056)</f>
        <v>0.74672261822641151</v>
      </c>
      <c r="J13056" s="2"/>
    </row>
    <row r="13057" spans="1:10">
      <c r="A13057" s="4">
        <v>41732</v>
      </c>
      <c r="B13057">
        <v>2.8</v>
      </c>
      <c r="F13057" s="4">
        <v>35695</v>
      </c>
      <c r="G13057">
        <v>5.51</v>
      </c>
      <c r="H13057">
        <f t="shared" si="203"/>
        <v>0.54999999999999982</v>
      </c>
      <c r="I13057" s="103">
        <f>AVERAGE(H$10:H13057)</f>
        <v>0.74670754138565221</v>
      </c>
      <c r="J13057" s="2"/>
    </row>
    <row r="13058" spans="1:10">
      <c r="A13058" s="4">
        <v>41733</v>
      </c>
      <c r="B13058">
        <v>2.74</v>
      </c>
      <c r="F13058" s="4">
        <v>35696</v>
      </c>
      <c r="G13058">
        <v>5.45</v>
      </c>
      <c r="H13058">
        <f t="shared" si="203"/>
        <v>0.64999999999999947</v>
      </c>
      <c r="I13058" s="103">
        <f>AVERAGE(H$10:H13058)</f>
        <v>0.74670013027818138</v>
      </c>
      <c r="J13058" s="2"/>
    </row>
    <row r="13059" spans="1:10">
      <c r="A13059" s="4">
        <v>41736</v>
      </c>
      <c r="B13059">
        <v>2.71</v>
      </c>
      <c r="F13059" s="4">
        <v>35697</v>
      </c>
      <c r="G13059">
        <v>5.57</v>
      </c>
      <c r="H13059">
        <f t="shared" si="203"/>
        <v>0.46999999999999975</v>
      </c>
      <c r="I13059" s="103">
        <f>AVERAGE(H$10:H13059)</f>
        <v>0.74667892720306428</v>
      </c>
      <c r="J13059" s="2"/>
    </row>
    <row r="13060" spans="1:10">
      <c r="A13060" s="4">
        <v>41737</v>
      </c>
      <c r="B13060">
        <v>2.69</v>
      </c>
      <c r="F13060" s="4">
        <v>35698</v>
      </c>
      <c r="G13060">
        <v>5.59</v>
      </c>
      <c r="H13060">
        <f t="shared" si="203"/>
        <v>0.54</v>
      </c>
      <c r="I13060" s="103">
        <f>AVERAGE(H$10:H13060)</f>
        <v>0.74666309095088423</v>
      </c>
      <c r="J13060" s="2"/>
    </row>
    <row r="13061" spans="1:10">
      <c r="A13061" s="4">
        <v>41738</v>
      </c>
      <c r="B13061">
        <v>2.71</v>
      </c>
      <c r="F13061" s="4">
        <v>35699</v>
      </c>
      <c r="G13061">
        <v>5.44</v>
      </c>
      <c r="H13061">
        <f t="shared" si="203"/>
        <v>0.63999999999999968</v>
      </c>
      <c r="I13061" s="103">
        <f>AVERAGE(H$10:H13061)</f>
        <v>0.74665491878639212</v>
      </c>
      <c r="J13061" s="2"/>
    </row>
    <row r="13062" spans="1:10">
      <c r="A13062" s="4">
        <v>41739</v>
      </c>
      <c r="B13062">
        <v>2.65</v>
      </c>
      <c r="F13062" s="4">
        <v>35700</v>
      </c>
      <c r="G13062">
        <v>5.44</v>
      </c>
      <c r="H13062">
        <f t="shared" si="203"/>
        <v>0.63999999999999968</v>
      </c>
      <c r="I13062" s="103">
        <f>AVERAGE(H$10:H13062)</f>
        <v>0.74664674787405105</v>
      </c>
      <c r="J13062" s="2"/>
    </row>
    <row r="13063" spans="1:10">
      <c r="A13063" s="4">
        <v>41740</v>
      </c>
      <c r="B13063">
        <v>2.63</v>
      </c>
      <c r="F13063" s="4">
        <v>35701</v>
      </c>
      <c r="G13063">
        <v>5.44</v>
      </c>
      <c r="H13063">
        <f t="shared" si="203"/>
        <v>0.63999999999999968</v>
      </c>
      <c r="I13063" s="103">
        <f>AVERAGE(H$10:H13063)</f>
        <v>0.74663857821357349</v>
      </c>
      <c r="J13063" s="2"/>
    </row>
    <row r="13064" spans="1:10">
      <c r="A13064" s="4">
        <v>41743</v>
      </c>
      <c r="B13064">
        <v>2.65</v>
      </c>
      <c r="F13064" s="4">
        <v>35702</v>
      </c>
      <c r="G13064">
        <v>5.68</v>
      </c>
      <c r="H13064">
        <f t="shared" si="203"/>
        <v>0.41999999999999993</v>
      </c>
      <c r="I13064" s="103">
        <f>AVERAGE(H$10:H13064)</f>
        <v>0.74661355802374474</v>
      </c>
      <c r="J13064" s="2"/>
    </row>
    <row r="13065" spans="1:10">
      <c r="A13065" s="4">
        <v>41744</v>
      </c>
      <c r="B13065">
        <v>2.64</v>
      </c>
      <c r="F13065" s="4">
        <v>35703</v>
      </c>
      <c r="G13065">
        <v>5.81</v>
      </c>
      <c r="H13065">
        <f t="shared" si="203"/>
        <v>0.3100000000000005</v>
      </c>
      <c r="I13065" s="103">
        <f>AVERAGE(H$10:H13065)</f>
        <v>0.74658011642156763</v>
      </c>
      <c r="J13065" s="2"/>
    </row>
    <row r="13066" spans="1:10">
      <c r="A13066" s="4">
        <v>41745</v>
      </c>
      <c r="B13066">
        <v>2.65</v>
      </c>
      <c r="F13066" s="4">
        <v>35704</v>
      </c>
      <c r="G13066">
        <v>5.65</v>
      </c>
      <c r="H13066">
        <f t="shared" ref="H13066:H13129" si="204">IFERROR(((VLOOKUP(F13066,$A$9:$B$14200,2,FALSE))-G13066),H13065)</f>
        <v>0.38999999999999968</v>
      </c>
      <c r="I13066" s="103">
        <f>AVERAGE(H$10:H13066)</f>
        <v>0.74655280692348835</v>
      </c>
      <c r="J13066" s="2"/>
    </row>
    <row r="13067" spans="1:10">
      <c r="A13067" s="4">
        <v>41746</v>
      </c>
      <c r="B13067">
        <v>2.73</v>
      </c>
      <c r="F13067" s="4">
        <v>35705</v>
      </c>
      <c r="G13067">
        <v>5.52</v>
      </c>
      <c r="H13067">
        <f t="shared" si="204"/>
        <v>0.49000000000000021</v>
      </c>
      <c r="I13067" s="103">
        <f>AVERAGE(H$10:H13067)</f>
        <v>0.74653315974881196</v>
      </c>
      <c r="J13067" s="2"/>
    </row>
    <row r="13068" spans="1:10">
      <c r="A13068" s="4">
        <v>41750</v>
      </c>
      <c r="B13068">
        <v>2.73</v>
      </c>
      <c r="F13068" s="4">
        <v>35706</v>
      </c>
      <c r="G13068">
        <v>5.42</v>
      </c>
      <c r="H13068">
        <f t="shared" si="204"/>
        <v>0.58999999999999986</v>
      </c>
      <c r="I13068" s="103">
        <f>AVERAGE(H$10:H13068)</f>
        <v>0.74652117313729893</v>
      </c>
      <c r="J13068" s="2"/>
    </row>
    <row r="13069" spans="1:10">
      <c r="A13069" s="4">
        <v>41751</v>
      </c>
      <c r="B13069">
        <v>2.73</v>
      </c>
      <c r="F13069" s="4">
        <v>35707</v>
      </c>
      <c r="G13069">
        <v>5.42</v>
      </c>
      <c r="H13069">
        <f t="shared" si="204"/>
        <v>0.58999999999999986</v>
      </c>
      <c r="I13069" s="103">
        <f>AVERAGE(H$10:H13069)</f>
        <v>0.74650918836140789</v>
      </c>
      <c r="J13069" s="2"/>
    </row>
    <row r="13070" spans="1:10">
      <c r="A13070" s="4">
        <v>41752</v>
      </c>
      <c r="B13070">
        <v>2.7</v>
      </c>
      <c r="F13070" s="4">
        <v>35708</v>
      </c>
      <c r="G13070">
        <v>5.42</v>
      </c>
      <c r="H13070">
        <f t="shared" si="204"/>
        <v>0.58999999999999986</v>
      </c>
      <c r="I13070" s="103">
        <f>AVERAGE(H$10:H13070)</f>
        <v>0.74649720542071718</v>
      </c>
      <c r="J13070" s="2"/>
    </row>
    <row r="13071" spans="1:10">
      <c r="A13071" s="4">
        <v>41753</v>
      </c>
      <c r="B13071">
        <v>2.7</v>
      </c>
      <c r="F13071" s="4">
        <v>35709</v>
      </c>
      <c r="G13071">
        <v>5.48</v>
      </c>
      <c r="H13071">
        <f t="shared" si="204"/>
        <v>0.47999999999999954</v>
      </c>
      <c r="I13071" s="103">
        <f>AVERAGE(H$10:H13071)</f>
        <v>0.74647680293982444</v>
      </c>
      <c r="J13071" s="2"/>
    </row>
    <row r="13072" spans="1:10">
      <c r="A13072" s="4">
        <v>41754</v>
      </c>
      <c r="B13072">
        <v>2.68</v>
      </c>
      <c r="F13072" s="4">
        <v>35710</v>
      </c>
      <c r="G13072">
        <v>5.42</v>
      </c>
      <c r="H13072">
        <f t="shared" si="204"/>
        <v>0.52000000000000046</v>
      </c>
      <c r="I13072" s="103">
        <f>AVERAGE(H$10:H13072)</f>
        <v>0.74645946566638499</v>
      </c>
      <c r="J13072" s="2"/>
    </row>
    <row r="13073" spans="1:10">
      <c r="A13073" s="4">
        <v>41757</v>
      </c>
      <c r="B13073">
        <v>2.7</v>
      </c>
      <c r="F13073" s="4">
        <v>35711</v>
      </c>
      <c r="G13073">
        <v>5.52</v>
      </c>
      <c r="H13073">
        <f t="shared" si="204"/>
        <v>0.5600000000000005</v>
      </c>
      <c r="I13073" s="103">
        <f>AVERAGE(H$10:H13073)</f>
        <v>0.74644519289650846</v>
      </c>
      <c r="J13073" s="2"/>
    </row>
    <row r="13074" spans="1:10">
      <c r="A13074" s="4">
        <v>41758</v>
      </c>
      <c r="B13074">
        <v>2.71</v>
      </c>
      <c r="F13074" s="4">
        <v>35712</v>
      </c>
      <c r="G13074">
        <v>5.45</v>
      </c>
      <c r="H13074">
        <f t="shared" si="204"/>
        <v>0.63999999999999968</v>
      </c>
      <c r="I13074" s="103">
        <f>AVERAGE(H$10:H13074)</f>
        <v>0.74643704554152213</v>
      </c>
      <c r="J13074" s="2"/>
    </row>
    <row r="13075" spans="1:10">
      <c r="A13075" s="4">
        <v>41759</v>
      </c>
      <c r="B13075">
        <v>2.67</v>
      </c>
      <c r="F13075" s="4">
        <v>35713</v>
      </c>
      <c r="G13075">
        <v>5.37</v>
      </c>
      <c r="H13075">
        <f t="shared" si="204"/>
        <v>0.78000000000000025</v>
      </c>
      <c r="I13075" s="103">
        <f>AVERAGE(H$10:H13075)</f>
        <v>0.746439614266033</v>
      </c>
      <c r="J13075" s="2"/>
    </row>
    <row r="13076" spans="1:10">
      <c r="A13076" s="4">
        <v>41760</v>
      </c>
      <c r="B13076">
        <v>2.63</v>
      </c>
      <c r="F13076" s="4">
        <v>35714</v>
      </c>
      <c r="G13076">
        <v>5.37</v>
      </c>
      <c r="H13076">
        <f t="shared" si="204"/>
        <v>0.78000000000000025</v>
      </c>
      <c r="I13076" s="103">
        <f>AVERAGE(H$10:H13076)</f>
        <v>0.74644218259738171</v>
      </c>
      <c r="J13076" s="2"/>
    </row>
    <row r="13077" spans="1:10">
      <c r="A13077" s="4">
        <v>41761</v>
      </c>
      <c r="B13077">
        <v>2.6</v>
      </c>
      <c r="F13077" s="4">
        <v>35715</v>
      </c>
      <c r="G13077">
        <v>5.37</v>
      </c>
      <c r="H13077">
        <f t="shared" si="204"/>
        <v>0.78000000000000025</v>
      </c>
      <c r="I13077" s="103">
        <f>AVERAGE(H$10:H13077)</f>
        <v>0.74644475053565873</v>
      </c>
      <c r="J13077" s="2"/>
    </row>
    <row r="13078" spans="1:10">
      <c r="A13078" s="4">
        <v>41764</v>
      </c>
      <c r="B13078">
        <v>2.63</v>
      </c>
      <c r="F13078" s="4">
        <v>35716</v>
      </c>
      <c r="G13078">
        <v>5.37</v>
      </c>
      <c r="H13078">
        <f t="shared" si="204"/>
        <v>0.78000000000000025</v>
      </c>
      <c r="I13078" s="103">
        <f>AVERAGE(H$10:H13078)</f>
        <v>0.7464473180809541</v>
      </c>
      <c r="J13078" s="2"/>
    </row>
    <row r="13079" spans="1:10">
      <c r="A13079" s="4">
        <v>41765</v>
      </c>
      <c r="B13079">
        <v>2.61</v>
      </c>
      <c r="F13079" s="4">
        <v>35717</v>
      </c>
      <c r="G13079">
        <v>5.61</v>
      </c>
      <c r="H13079">
        <f t="shared" si="204"/>
        <v>0.45999999999999996</v>
      </c>
      <c r="I13079" s="103">
        <f>AVERAGE(H$10:H13079)</f>
        <v>0.74642540168324312</v>
      </c>
      <c r="J13079" s="2"/>
    </row>
    <row r="13080" spans="1:10">
      <c r="A13080" s="4">
        <v>41766</v>
      </c>
      <c r="B13080">
        <v>2.62</v>
      </c>
      <c r="F13080" s="4">
        <v>35718</v>
      </c>
      <c r="G13080">
        <v>5.64</v>
      </c>
      <c r="H13080">
        <f t="shared" si="204"/>
        <v>0.45999999999999996</v>
      </c>
      <c r="I13080" s="103">
        <f>AVERAGE(H$10:H13080)</f>
        <v>0.74640348863897077</v>
      </c>
      <c r="J13080" s="2"/>
    </row>
    <row r="13081" spans="1:10">
      <c r="A13081" s="4">
        <v>41767</v>
      </c>
      <c r="B13081">
        <v>2.61</v>
      </c>
      <c r="F13081" s="4">
        <v>35719</v>
      </c>
      <c r="G13081">
        <v>5.5</v>
      </c>
      <c r="H13081">
        <f t="shared" si="204"/>
        <v>0.58999999999999986</v>
      </c>
      <c r="I13081" s="103">
        <f>AVERAGE(H$10:H13081)</f>
        <v>0.74639152386780805</v>
      </c>
      <c r="J13081" s="2"/>
    </row>
    <row r="13082" spans="1:10">
      <c r="A13082" s="4">
        <v>41768</v>
      </c>
      <c r="B13082">
        <v>2.62</v>
      </c>
      <c r="F13082" s="4">
        <v>35720</v>
      </c>
      <c r="G13082">
        <v>5.47</v>
      </c>
      <c r="H13082">
        <f t="shared" si="204"/>
        <v>0.70000000000000018</v>
      </c>
      <c r="I13082" s="103">
        <f>AVERAGE(H$10:H13082)</f>
        <v>0.74638797521609335</v>
      </c>
      <c r="J13082" s="2"/>
    </row>
    <row r="13083" spans="1:10">
      <c r="A13083" s="4">
        <v>41771</v>
      </c>
      <c r="B13083">
        <v>2.66</v>
      </c>
      <c r="F13083" s="4">
        <v>35721</v>
      </c>
      <c r="G13083">
        <v>5.47</v>
      </c>
      <c r="H13083">
        <f t="shared" si="204"/>
        <v>0.70000000000000018</v>
      </c>
      <c r="I13083" s="103">
        <f>AVERAGE(H$10:H13083)</f>
        <v>0.74638442710723485</v>
      </c>
      <c r="J13083" s="2"/>
    </row>
    <row r="13084" spans="1:10">
      <c r="A13084" s="4">
        <v>41772</v>
      </c>
      <c r="B13084">
        <v>2.61</v>
      </c>
      <c r="F13084" s="4">
        <v>35722</v>
      </c>
      <c r="G13084">
        <v>5.47</v>
      </c>
      <c r="H13084">
        <f t="shared" si="204"/>
        <v>0.70000000000000018</v>
      </c>
      <c r="I13084" s="103">
        <f>AVERAGE(H$10:H13084)</f>
        <v>0.74638087954110821</v>
      </c>
      <c r="J13084" s="2"/>
    </row>
    <row r="13085" spans="1:10">
      <c r="A13085" s="4">
        <v>41773</v>
      </c>
      <c r="B13085">
        <v>2.54</v>
      </c>
      <c r="F13085" s="4">
        <v>35723</v>
      </c>
      <c r="G13085">
        <v>5.57</v>
      </c>
      <c r="H13085">
        <f t="shared" si="204"/>
        <v>0.58000000000000007</v>
      </c>
      <c r="I13085" s="103">
        <f>AVERAGE(H$10:H13085)</f>
        <v>0.74636815539920387</v>
      </c>
      <c r="J13085" s="2"/>
    </row>
    <row r="13086" spans="1:10">
      <c r="A13086" s="4">
        <v>41774</v>
      </c>
      <c r="B13086">
        <v>2.5</v>
      </c>
      <c r="F13086" s="4">
        <v>35724</v>
      </c>
      <c r="G13086">
        <v>5.53</v>
      </c>
      <c r="H13086">
        <f t="shared" si="204"/>
        <v>0.60999999999999943</v>
      </c>
      <c r="I13086" s="103">
        <f>AVERAGE(H$10:H13086)</f>
        <v>0.74635772730748562</v>
      </c>
      <c r="J13086" s="2"/>
    </row>
    <row r="13087" spans="1:10">
      <c r="A13087" s="4">
        <v>41775</v>
      </c>
      <c r="B13087">
        <v>2.52</v>
      </c>
      <c r="F13087" s="4">
        <v>35725</v>
      </c>
      <c r="G13087">
        <v>5.76</v>
      </c>
      <c r="H13087">
        <f t="shared" si="204"/>
        <v>0.36000000000000032</v>
      </c>
      <c r="I13087" s="103">
        <f>AVERAGE(H$10:H13087)</f>
        <v>0.74632818473772677</v>
      </c>
      <c r="J13087" s="2"/>
    </row>
    <row r="13088" spans="1:10">
      <c r="A13088" s="4">
        <v>41778</v>
      </c>
      <c r="B13088">
        <v>2.54</v>
      </c>
      <c r="F13088" s="4">
        <v>35726</v>
      </c>
      <c r="G13088">
        <v>5.57</v>
      </c>
      <c r="H13088">
        <f t="shared" si="204"/>
        <v>0.46999999999999975</v>
      </c>
      <c r="I13088" s="103">
        <f>AVERAGE(H$10:H13088)</f>
        <v>0.74630705711445755</v>
      </c>
      <c r="J13088" s="2"/>
    </row>
    <row r="13089" spans="1:10">
      <c r="A13089" s="4">
        <v>41779</v>
      </c>
      <c r="B13089">
        <v>2.52</v>
      </c>
      <c r="F13089" s="4">
        <v>35727</v>
      </c>
      <c r="G13089">
        <v>5.47</v>
      </c>
      <c r="H13089">
        <f t="shared" si="204"/>
        <v>0.54</v>
      </c>
      <c r="I13089" s="103">
        <f>AVERAGE(H$10:H13089)</f>
        <v>0.74629128440366899</v>
      </c>
      <c r="J13089" s="2"/>
    </row>
    <row r="13090" spans="1:10">
      <c r="A13090" s="4">
        <v>41780</v>
      </c>
      <c r="B13090">
        <v>2.54</v>
      </c>
      <c r="F13090" s="4">
        <v>35728</v>
      </c>
      <c r="G13090">
        <v>5.47</v>
      </c>
      <c r="H13090">
        <f t="shared" si="204"/>
        <v>0.54</v>
      </c>
      <c r="I13090" s="103">
        <f>AVERAGE(H$10:H13090)</f>
        <v>0.74627551410442561</v>
      </c>
      <c r="J13090" s="2"/>
    </row>
    <row r="13091" spans="1:10">
      <c r="A13091" s="4">
        <v>41781</v>
      </c>
      <c r="B13091">
        <v>2.56</v>
      </c>
      <c r="F13091" s="4">
        <v>35729</v>
      </c>
      <c r="G13091">
        <v>5.47</v>
      </c>
      <c r="H13091">
        <f t="shared" si="204"/>
        <v>0.54</v>
      </c>
      <c r="I13091" s="103">
        <f>AVERAGE(H$10:H13091)</f>
        <v>0.7462597462161743</v>
      </c>
      <c r="J13091" s="2"/>
    </row>
    <row r="13092" spans="1:10">
      <c r="A13092" s="4">
        <v>41782</v>
      </c>
      <c r="B13092">
        <v>2.54</v>
      </c>
      <c r="F13092" s="4">
        <v>35730</v>
      </c>
      <c r="G13092">
        <v>5.58</v>
      </c>
      <c r="H13092">
        <f t="shared" si="204"/>
        <v>0.33000000000000007</v>
      </c>
      <c r="I13092" s="103">
        <f>AVERAGE(H$10:H13092)</f>
        <v>0.74622792937399618</v>
      </c>
      <c r="J13092" s="2"/>
    </row>
    <row r="13093" spans="1:10">
      <c r="A13093" s="4">
        <v>41786</v>
      </c>
      <c r="B13093">
        <v>2.52</v>
      </c>
      <c r="F13093" s="4">
        <v>35731</v>
      </c>
      <c r="G13093">
        <v>5.49</v>
      </c>
      <c r="H13093">
        <f t="shared" si="204"/>
        <v>0.49000000000000021</v>
      </c>
      <c r="I13093" s="103">
        <f>AVERAGE(H$10:H13093)</f>
        <v>0.74620834607153719</v>
      </c>
      <c r="J13093" s="2"/>
    </row>
    <row r="13094" spans="1:10">
      <c r="A13094" s="4">
        <v>41787</v>
      </c>
      <c r="B13094">
        <v>2.44</v>
      </c>
      <c r="F13094" s="4">
        <v>35732</v>
      </c>
      <c r="G13094">
        <v>5.43</v>
      </c>
      <c r="H13094">
        <f t="shared" si="204"/>
        <v>0.48000000000000043</v>
      </c>
      <c r="I13094" s="103">
        <f>AVERAGE(H$10:H13094)</f>
        <v>0.74618800152846709</v>
      </c>
      <c r="J13094" s="2"/>
    </row>
    <row r="13095" spans="1:10">
      <c r="A13095" s="4">
        <v>41788</v>
      </c>
      <c r="B13095">
        <v>2.4500000000000002</v>
      </c>
      <c r="F13095" s="4">
        <v>35733</v>
      </c>
      <c r="G13095">
        <v>5.54</v>
      </c>
      <c r="H13095">
        <f t="shared" si="204"/>
        <v>0.29999999999999982</v>
      </c>
      <c r="I13095" s="103">
        <f>AVERAGE(H$10:H13095)</f>
        <v>0.74615390493657274</v>
      </c>
      <c r="J13095" s="2"/>
    </row>
    <row r="13096" spans="1:10">
      <c r="A13096" s="4">
        <v>41789</v>
      </c>
      <c r="B13096">
        <v>2.48</v>
      </c>
      <c r="F13096" s="4">
        <v>35734</v>
      </c>
      <c r="G13096">
        <v>5.56</v>
      </c>
      <c r="H13096">
        <f t="shared" si="204"/>
        <v>0.28000000000000025</v>
      </c>
      <c r="I13096" s="103">
        <f>AVERAGE(H$10:H13096)</f>
        <v>0.74611828532131064</v>
      </c>
      <c r="J13096" s="2"/>
    </row>
    <row r="13097" spans="1:10">
      <c r="A13097" s="4">
        <v>41792</v>
      </c>
      <c r="B13097">
        <v>2.54</v>
      </c>
      <c r="F13097" s="4">
        <v>35735</v>
      </c>
      <c r="G13097">
        <v>5.56</v>
      </c>
      <c r="H13097">
        <f t="shared" si="204"/>
        <v>0.28000000000000025</v>
      </c>
      <c r="I13097" s="103">
        <f>AVERAGE(H$10:H13097)</f>
        <v>0.74608267114914362</v>
      </c>
      <c r="J13097" s="2"/>
    </row>
    <row r="13098" spans="1:10">
      <c r="A13098" s="4">
        <v>41793</v>
      </c>
      <c r="B13098">
        <v>2.6</v>
      </c>
      <c r="F13098" s="4">
        <v>35736</v>
      </c>
      <c r="G13098">
        <v>5.56</v>
      </c>
      <c r="H13098">
        <f t="shared" si="204"/>
        <v>0.28000000000000025</v>
      </c>
      <c r="I13098" s="103">
        <f>AVERAGE(H$10:H13098)</f>
        <v>0.74604706241882446</v>
      </c>
      <c r="J13098" s="2"/>
    </row>
    <row r="13099" spans="1:10">
      <c r="A13099" s="4">
        <v>41794</v>
      </c>
      <c r="B13099">
        <v>2.61</v>
      </c>
      <c r="F13099" s="4">
        <v>35737</v>
      </c>
      <c r="G13099">
        <v>5.72</v>
      </c>
      <c r="H13099">
        <f t="shared" si="204"/>
        <v>0.19000000000000039</v>
      </c>
      <c r="I13099" s="103">
        <f>AVERAGE(H$10:H13099)</f>
        <v>0.74600458365164202</v>
      </c>
      <c r="J13099" s="2"/>
    </row>
    <row r="13100" spans="1:10">
      <c r="A13100" s="4">
        <v>41795</v>
      </c>
      <c r="B13100">
        <v>2.59</v>
      </c>
      <c r="F13100" s="4">
        <v>35738</v>
      </c>
      <c r="G13100">
        <v>5.54</v>
      </c>
      <c r="H13100">
        <f t="shared" si="204"/>
        <v>0.41000000000000014</v>
      </c>
      <c r="I13100" s="103">
        <f>AVERAGE(H$10:H13100)</f>
        <v>0.74597891681307715</v>
      </c>
      <c r="J13100" s="2"/>
    </row>
    <row r="13101" spans="1:10">
      <c r="A13101" s="4">
        <v>41796</v>
      </c>
      <c r="B13101">
        <v>2.6</v>
      </c>
      <c r="F13101" s="4">
        <v>35739</v>
      </c>
      <c r="G13101">
        <v>5.75</v>
      </c>
      <c r="H13101">
        <f t="shared" si="204"/>
        <v>0.20000000000000018</v>
      </c>
      <c r="I13101" s="103">
        <f>AVERAGE(H$10:H13101)</f>
        <v>0.74593721356553577</v>
      </c>
      <c r="J13101" s="2"/>
    </row>
    <row r="13102" spans="1:10">
      <c r="A13102" s="4">
        <v>41799</v>
      </c>
      <c r="B13102">
        <v>2.62</v>
      </c>
      <c r="F13102" s="4">
        <v>35740</v>
      </c>
      <c r="G13102">
        <v>5.6</v>
      </c>
      <c r="H13102">
        <f t="shared" si="204"/>
        <v>0.30000000000000071</v>
      </c>
      <c r="I13102" s="103">
        <f>AVERAGE(H$10:H13102)</f>
        <v>0.7459031543572896</v>
      </c>
      <c r="J13102" s="2"/>
    </row>
    <row r="13103" spans="1:10">
      <c r="A13103" s="4">
        <v>41800</v>
      </c>
      <c r="B13103">
        <v>2.64</v>
      </c>
      <c r="F13103" s="4">
        <v>35741</v>
      </c>
      <c r="G13103">
        <v>5.45</v>
      </c>
      <c r="H13103">
        <f t="shared" si="204"/>
        <v>0.45000000000000018</v>
      </c>
      <c r="I13103" s="103">
        <f>AVERAGE(H$10:H13103)</f>
        <v>0.7458805559798376</v>
      </c>
      <c r="J13103" s="2"/>
    </row>
    <row r="13104" spans="1:10">
      <c r="A13104" s="4">
        <v>41801</v>
      </c>
      <c r="B13104">
        <v>2.65</v>
      </c>
      <c r="F13104" s="4">
        <v>35742</v>
      </c>
      <c r="G13104">
        <v>5.45</v>
      </c>
      <c r="H13104">
        <f t="shared" si="204"/>
        <v>0.45000000000000018</v>
      </c>
      <c r="I13104" s="103">
        <f>AVERAGE(H$10:H13104)</f>
        <v>0.74585796105383695</v>
      </c>
      <c r="J13104" s="2"/>
    </row>
    <row r="13105" spans="1:10">
      <c r="A13105" s="4">
        <v>41802</v>
      </c>
      <c r="B13105">
        <v>2.58</v>
      </c>
      <c r="F13105" s="4">
        <v>35743</v>
      </c>
      <c r="G13105">
        <v>5.45</v>
      </c>
      <c r="H13105">
        <f t="shared" si="204"/>
        <v>0.45000000000000018</v>
      </c>
      <c r="I13105" s="103">
        <f>AVERAGE(H$10:H13105)</f>
        <v>0.74583536957849694</v>
      </c>
      <c r="J13105" s="2"/>
    </row>
    <row r="13106" spans="1:10">
      <c r="A13106" s="4">
        <v>41803</v>
      </c>
      <c r="B13106">
        <v>2.6</v>
      </c>
      <c r="F13106" s="4">
        <v>35744</v>
      </c>
      <c r="G13106">
        <v>5.5</v>
      </c>
      <c r="H13106">
        <f t="shared" si="204"/>
        <v>0.41000000000000014</v>
      </c>
      <c r="I13106" s="103">
        <f>AVERAGE(H$10:H13106)</f>
        <v>0.74580972741849239</v>
      </c>
      <c r="J13106" s="2"/>
    </row>
    <row r="13107" spans="1:10">
      <c r="A13107" s="4">
        <v>41806</v>
      </c>
      <c r="B13107">
        <v>2.61</v>
      </c>
      <c r="F13107" s="4">
        <v>35745</v>
      </c>
      <c r="G13107">
        <v>5.5</v>
      </c>
      <c r="H13107">
        <f t="shared" si="204"/>
        <v>0.41000000000000014</v>
      </c>
      <c r="I13107" s="103">
        <f>AVERAGE(H$10:H13107)</f>
        <v>0.74578408917391936</v>
      </c>
      <c r="J13107" s="2"/>
    </row>
    <row r="13108" spans="1:10">
      <c r="A13108" s="4">
        <v>41807</v>
      </c>
      <c r="B13108">
        <v>2.66</v>
      </c>
      <c r="F13108" s="4">
        <v>35746</v>
      </c>
      <c r="G13108">
        <v>5.53</v>
      </c>
      <c r="H13108">
        <f t="shared" si="204"/>
        <v>0.35999999999999943</v>
      </c>
      <c r="I13108" s="103">
        <f>AVERAGE(H$10:H13108)</f>
        <v>0.74575463775860718</v>
      </c>
      <c r="J13108" s="2"/>
    </row>
    <row r="13109" spans="1:10">
      <c r="A13109" s="4">
        <v>41808</v>
      </c>
      <c r="B13109">
        <v>2.61</v>
      </c>
      <c r="F13109" s="4">
        <v>35747</v>
      </c>
      <c r="G13109">
        <v>5.5</v>
      </c>
      <c r="H13109">
        <f t="shared" si="204"/>
        <v>0.37000000000000011</v>
      </c>
      <c r="I13109" s="103">
        <f>AVERAGE(H$10:H13109)</f>
        <v>0.74572595419847298</v>
      </c>
      <c r="J13109" s="2"/>
    </row>
    <row r="13110" spans="1:10">
      <c r="A13110" s="4">
        <v>41809</v>
      </c>
      <c r="B13110">
        <v>2.64</v>
      </c>
      <c r="F13110" s="4">
        <v>35748</v>
      </c>
      <c r="G13110">
        <v>5.44</v>
      </c>
      <c r="H13110">
        <f t="shared" si="204"/>
        <v>0.41999999999999993</v>
      </c>
      <c r="I13110" s="103">
        <f>AVERAGE(H$10:H13110)</f>
        <v>0.74570109151973107</v>
      </c>
      <c r="J13110" s="2"/>
    </row>
    <row r="13111" spans="1:10">
      <c r="A13111" s="4">
        <v>41810</v>
      </c>
      <c r="B13111">
        <v>2.63</v>
      </c>
      <c r="F13111" s="4">
        <v>35749</v>
      </c>
      <c r="G13111">
        <v>5.44</v>
      </c>
      <c r="H13111">
        <f t="shared" si="204"/>
        <v>0.41999999999999993</v>
      </c>
      <c r="I13111" s="103">
        <f>AVERAGE(H$10:H13111)</f>
        <v>0.7456762326362385</v>
      </c>
      <c r="J13111" s="2"/>
    </row>
    <row r="13112" spans="1:10">
      <c r="A13112" s="4">
        <v>41813</v>
      </c>
      <c r="B13112">
        <v>2.63</v>
      </c>
      <c r="F13112" s="4">
        <v>35750</v>
      </c>
      <c r="G13112">
        <v>5.44</v>
      </c>
      <c r="H13112">
        <f t="shared" si="204"/>
        <v>0.41999999999999993</v>
      </c>
      <c r="I13112" s="103">
        <f>AVERAGE(H$10:H13112)</f>
        <v>0.7456513775471264</v>
      </c>
      <c r="J13112" s="2"/>
    </row>
    <row r="13113" spans="1:10">
      <c r="A13113" s="4">
        <v>41814</v>
      </c>
      <c r="B13113">
        <v>2.59</v>
      </c>
      <c r="F13113" s="4">
        <v>35751</v>
      </c>
      <c r="G13113">
        <v>5.68</v>
      </c>
      <c r="H13113">
        <f t="shared" si="204"/>
        <v>0.16999999999999993</v>
      </c>
      <c r="I13113" s="103">
        <f>AVERAGE(H$10:H13113)</f>
        <v>0.74560744810744783</v>
      </c>
      <c r="J13113" s="2"/>
    </row>
    <row r="13114" spans="1:10">
      <c r="A13114" s="4">
        <v>41815</v>
      </c>
      <c r="B13114">
        <v>2.57</v>
      </c>
      <c r="F13114" s="4">
        <v>35752</v>
      </c>
      <c r="G13114">
        <v>5.45</v>
      </c>
      <c r="H13114">
        <f t="shared" si="204"/>
        <v>0.39999999999999947</v>
      </c>
      <c r="I13114" s="103">
        <f>AVERAGE(H$10:H13114)</f>
        <v>0.74558107592521916</v>
      </c>
      <c r="J13114" s="2"/>
    </row>
    <row r="13115" spans="1:10">
      <c r="A13115" s="4">
        <v>41816</v>
      </c>
      <c r="B13115">
        <v>2.5299999999999998</v>
      </c>
      <c r="F13115" s="4">
        <v>35753</v>
      </c>
      <c r="G13115">
        <v>5.59</v>
      </c>
      <c r="H13115">
        <f t="shared" si="204"/>
        <v>0.23000000000000043</v>
      </c>
      <c r="I13115" s="103">
        <f>AVERAGE(H$10:H13115)</f>
        <v>0.74554173660918632</v>
      </c>
      <c r="J13115" s="2"/>
    </row>
    <row r="13116" spans="1:10">
      <c r="A13116" s="4">
        <v>41817</v>
      </c>
      <c r="B13116">
        <v>2.54</v>
      </c>
      <c r="F13116" s="4">
        <v>35754</v>
      </c>
      <c r="G13116">
        <v>5.57</v>
      </c>
      <c r="H13116">
        <f t="shared" si="204"/>
        <v>0.26999999999999957</v>
      </c>
      <c r="I13116" s="103">
        <f>AVERAGE(H$10:H13116)</f>
        <v>0.74550545510032784</v>
      </c>
      <c r="J13116" s="2"/>
    </row>
    <row r="13117" spans="1:10">
      <c r="A13117" s="4">
        <v>41820</v>
      </c>
      <c r="B13117">
        <v>2.5299999999999998</v>
      </c>
      <c r="C13117" s="12" t="s">
        <v>120</v>
      </c>
      <c r="D13117" s="23">
        <f>AVERAGE(B13054:B13117)/100</f>
        <v>2.6226562499999998E-2</v>
      </c>
      <c r="F13117" s="4">
        <v>35755</v>
      </c>
      <c r="G13117">
        <v>5.41</v>
      </c>
      <c r="H13117">
        <f t="shared" si="204"/>
        <v>0.41000000000000014</v>
      </c>
      <c r="I13117" s="103">
        <f>AVERAGE(H$10:H13117)</f>
        <v>0.74547985962770802</v>
      </c>
      <c r="J13117" s="2"/>
    </row>
    <row r="13118" spans="1:10">
      <c r="A13118" s="4">
        <v>41821</v>
      </c>
      <c r="B13118">
        <v>2.58</v>
      </c>
      <c r="F13118" s="4">
        <v>35756</v>
      </c>
      <c r="G13118">
        <v>5.41</v>
      </c>
      <c r="H13118">
        <f t="shared" si="204"/>
        <v>0.41000000000000014</v>
      </c>
      <c r="I13118" s="103">
        <f>AVERAGE(H$10:H13118)</f>
        <v>0.74545426806011106</v>
      </c>
      <c r="J13118" s="2"/>
    </row>
    <row r="13119" spans="1:10">
      <c r="A13119" s="4">
        <v>41822</v>
      </c>
      <c r="B13119">
        <v>2.64</v>
      </c>
      <c r="F13119" s="4">
        <v>35757</v>
      </c>
      <c r="G13119">
        <v>5.41</v>
      </c>
      <c r="H13119">
        <f t="shared" si="204"/>
        <v>0.41000000000000014</v>
      </c>
      <c r="I13119" s="103">
        <f>AVERAGE(H$10:H13119)</f>
        <v>0.74542868039664345</v>
      </c>
      <c r="J13119" s="2"/>
    </row>
    <row r="13120" spans="1:10">
      <c r="A13120" s="4">
        <v>41823</v>
      </c>
      <c r="B13120">
        <v>2.65</v>
      </c>
      <c r="F13120" s="4">
        <v>35758</v>
      </c>
      <c r="G13120">
        <v>5.51</v>
      </c>
      <c r="H13120">
        <f t="shared" si="204"/>
        <v>0.35000000000000053</v>
      </c>
      <c r="I13120" s="103">
        <f>AVERAGE(H$10:H13120)</f>
        <v>0.74539852032644316</v>
      </c>
      <c r="J13120" s="2"/>
    </row>
    <row r="13121" spans="1:10">
      <c r="A13121" s="4">
        <v>41827</v>
      </c>
      <c r="B13121">
        <v>2.63</v>
      </c>
      <c r="F13121" s="4">
        <v>35759</v>
      </c>
      <c r="G13121">
        <v>5.55</v>
      </c>
      <c r="H13121">
        <f t="shared" si="204"/>
        <v>0.29999999999999982</v>
      </c>
      <c r="I13121" s="103">
        <f>AVERAGE(H$10:H13121)</f>
        <v>0.74536455155582637</v>
      </c>
      <c r="J13121" s="2"/>
    </row>
    <row r="13122" spans="1:10">
      <c r="A13122" s="4">
        <v>41828</v>
      </c>
      <c r="B13122">
        <v>2.58</v>
      </c>
      <c r="F13122" s="4">
        <v>35760</v>
      </c>
      <c r="G13122">
        <v>5.57</v>
      </c>
      <c r="H13122">
        <f t="shared" si="204"/>
        <v>0.29000000000000004</v>
      </c>
      <c r="I13122" s="103">
        <f>AVERAGE(H$10:H13122)</f>
        <v>0.74532982536414216</v>
      </c>
      <c r="J13122" s="2"/>
    </row>
    <row r="13123" spans="1:10">
      <c r="A13123" s="4">
        <v>41829</v>
      </c>
      <c r="B13123">
        <v>2.57</v>
      </c>
      <c r="F13123" s="4">
        <v>35761</v>
      </c>
      <c r="G13123">
        <v>5.57</v>
      </c>
      <c r="H13123">
        <f t="shared" si="204"/>
        <v>0.29000000000000004</v>
      </c>
      <c r="I13123" s="103">
        <f>AVERAGE(H$10:H13123)</f>
        <v>0.74529510446850677</v>
      </c>
      <c r="J13123" s="2"/>
    </row>
    <row r="13124" spans="1:10">
      <c r="A13124" s="4">
        <v>41830</v>
      </c>
      <c r="B13124">
        <v>2.5499999999999998</v>
      </c>
      <c r="F13124" s="4">
        <v>35762</v>
      </c>
      <c r="G13124">
        <v>5.5</v>
      </c>
      <c r="H13124">
        <f t="shared" si="204"/>
        <v>0.36000000000000032</v>
      </c>
      <c r="I13124" s="103">
        <f>AVERAGE(H$10:H13124)</f>
        <v>0.74526572626763232</v>
      </c>
      <c r="J13124" s="2"/>
    </row>
    <row r="13125" spans="1:10">
      <c r="A13125" s="4">
        <v>41831</v>
      </c>
      <c r="B13125">
        <v>2.5299999999999998</v>
      </c>
      <c r="F13125" s="4">
        <v>35763</v>
      </c>
      <c r="G13125">
        <v>5.5</v>
      </c>
      <c r="H13125">
        <f t="shared" si="204"/>
        <v>0.36000000000000032</v>
      </c>
      <c r="I13125" s="103">
        <f>AVERAGE(H$10:H13125)</f>
        <v>0.745236352546508</v>
      </c>
      <c r="J13125" s="2"/>
    </row>
    <row r="13126" spans="1:10">
      <c r="A13126" s="4">
        <v>41834</v>
      </c>
      <c r="B13126">
        <v>2.5499999999999998</v>
      </c>
      <c r="F13126" s="4">
        <v>35764</v>
      </c>
      <c r="G13126">
        <v>5.5</v>
      </c>
      <c r="H13126">
        <f t="shared" si="204"/>
        <v>0.36000000000000032</v>
      </c>
      <c r="I13126" s="103">
        <f>AVERAGE(H$10:H13126)</f>
        <v>0.74520698330410906</v>
      </c>
      <c r="J13126" s="2"/>
    </row>
    <row r="13127" spans="1:10">
      <c r="A13127" s="4">
        <v>41835</v>
      </c>
      <c r="B13127">
        <v>2.56</v>
      </c>
      <c r="F13127" s="4">
        <v>35765</v>
      </c>
      <c r="G13127">
        <v>5.92</v>
      </c>
      <c r="H13127">
        <f t="shared" si="204"/>
        <v>-5.9999999999999609E-2</v>
      </c>
      <c r="I13127" s="103">
        <f>AVERAGE(H$10:H13127)</f>
        <v>0.74514560146363773</v>
      </c>
      <c r="J13127" s="2"/>
    </row>
    <row r="13128" spans="1:10">
      <c r="A13128" s="4">
        <v>41836</v>
      </c>
      <c r="B13128">
        <v>2.5499999999999998</v>
      </c>
      <c r="F13128" s="4">
        <v>35766</v>
      </c>
      <c r="G13128">
        <v>5.55</v>
      </c>
      <c r="H13128">
        <f t="shared" si="204"/>
        <v>0.3100000000000005</v>
      </c>
      <c r="I13128" s="103">
        <f>AVERAGE(H$10:H13128)</f>
        <v>0.74511243235002667</v>
      </c>
      <c r="J13128" s="2"/>
    </row>
    <row r="13129" spans="1:10">
      <c r="A13129" s="4">
        <v>41837</v>
      </c>
      <c r="B13129">
        <v>2.4700000000000002</v>
      </c>
      <c r="F13129" s="4">
        <v>35767</v>
      </c>
      <c r="G13129">
        <v>5.5</v>
      </c>
      <c r="H13129">
        <f t="shared" si="204"/>
        <v>0.33000000000000007</v>
      </c>
      <c r="I13129" s="103">
        <f>AVERAGE(H$10:H13129)</f>
        <v>0.74508079268292682</v>
      </c>
      <c r="J13129" s="2"/>
    </row>
    <row r="13130" spans="1:10">
      <c r="A13130" s="4">
        <v>41838</v>
      </c>
      <c r="B13130">
        <v>2.5</v>
      </c>
      <c r="F13130" s="4">
        <v>35768</v>
      </c>
      <c r="G13130">
        <v>5.51</v>
      </c>
      <c r="H13130">
        <f t="shared" ref="H13130:H13193" si="205">IFERROR(((VLOOKUP(F13130,$A$9:$B$14200,2,FALSE))-G13130),H13129)</f>
        <v>0.33000000000000007</v>
      </c>
      <c r="I13130" s="103">
        <f>AVERAGE(H$10:H13130)</f>
        <v>0.74504915783857928</v>
      </c>
      <c r="J13130" s="2"/>
    </row>
    <row r="13131" spans="1:10">
      <c r="A13131" s="4">
        <v>41841</v>
      </c>
      <c r="B13131">
        <v>2.4900000000000002</v>
      </c>
      <c r="F13131" s="4">
        <v>35769</v>
      </c>
      <c r="G13131">
        <v>5.39</v>
      </c>
      <c r="H13131">
        <f t="shared" si="205"/>
        <v>0.53000000000000025</v>
      </c>
      <c r="I13131" s="103">
        <f>AVERAGE(H$10:H13131)</f>
        <v>0.74503276939490926</v>
      </c>
      <c r="J13131" s="2"/>
    </row>
    <row r="13132" spans="1:10">
      <c r="A13132" s="4">
        <v>41842</v>
      </c>
      <c r="B13132">
        <v>2.48</v>
      </c>
      <c r="F13132" s="4">
        <v>35770</v>
      </c>
      <c r="G13132">
        <v>5.39</v>
      </c>
      <c r="H13132">
        <f t="shared" si="205"/>
        <v>0.53000000000000025</v>
      </c>
      <c r="I13132" s="103">
        <f>AVERAGE(H$10:H13132)</f>
        <v>0.74501638344890653</v>
      </c>
      <c r="J13132" s="2"/>
    </row>
    <row r="13133" spans="1:10">
      <c r="A13133" s="4">
        <v>41843</v>
      </c>
      <c r="B13133">
        <v>2.48</v>
      </c>
      <c r="F13133" s="4">
        <v>35771</v>
      </c>
      <c r="G13133">
        <v>5.39</v>
      </c>
      <c r="H13133">
        <f t="shared" si="205"/>
        <v>0.53000000000000025</v>
      </c>
      <c r="I13133" s="103">
        <f>AVERAGE(H$10:H13133)</f>
        <v>0.74500000000000011</v>
      </c>
      <c r="J13133" s="2"/>
    </row>
    <row r="13134" spans="1:10">
      <c r="A13134" s="4">
        <v>41844</v>
      </c>
      <c r="B13134">
        <v>2.52</v>
      </c>
      <c r="F13134" s="4">
        <v>35772</v>
      </c>
      <c r="G13134">
        <v>5.41</v>
      </c>
      <c r="H13134">
        <f t="shared" si="205"/>
        <v>0.54999999999999982</v>
      </c>
      <c r="I13134" s="103">
        <f>AVERAGE(H$10:H13134)</f>
        <v>0.7449851428571429</v>
      </c>
      <c r="J13134" s="2"/>
    </row>
    <row r="13135" spans="1:10">
      <c r="A13135" s="4">
        <v>41845</v>
      </c>
      <c r="B13135">
        <v>2.48</v>
      </c>
      <c r="F13135" s="4">
        <v>35773</v>
      </c>
      <c r="G13135">
        <v>5.29</v>
      </c>
      <c r="H13135">
        <f t="shared" si="205"/>
        <v>0.66000000000000014</v>
      </c>
      <c r="I13135" s="103">
        <f>AVERAGE(H$10:H13135)</f>
        <v>0.74497866829193971</v>
      </c>
      <c r="J13135" s="2"/>
    </row>
    <row r="13136" spans="1:10">
      <c r="A13136" s="4">
        <v>41848</v>
      </c>
      <c r="B13136">
        <v>2.5</v>
      </c>
      <c r="F13136" s="4">
        <v>35774</v>
      </c>
      <c r="G13136">
        <v>5.43</v>
      </c>
      <c r="H13136">
        <f t="shared" si="205"/>
        <v>0.47000000000000064</v>
      </c>
      <c r="I13136" s="103">
        <f>AVERAGE(H$10:H13136)</f>
        <v>0.74495772072826993</v>
      </c>
      <c r="J13136" s="2"/>
    </row>
    <row r="13137" spans="1:10">
      <c r="A13137" s="4">
        <v>41849</v>
      </c>
      <c r="B13137">
        <v>2.4700000000000002</v>
      </c>
      <c r="F13137" s="4">
        <v>35775</v>
      </c>
      <c r="G13137">
        <v>5.52</v>
      </c>
      <c r="H13137">
        <f t="shared" si="205"/>
        <v>0.30000000000000071</v>
      </c>
      <c r="I13137" s="103">
        <f>AVERAGE(H$10:H13137)</f>
        <v>0.74492382693479575</v>
      </c>
      <c r="J13137" s="2"/>
    </row>
    <row r="13138" spans="1:10">
      <c r="A13138" s="4">
        <v>41850</v>
      </c>
      <c r="B13138">
        <v>2.57</v>
      </c>
      <c r="F13138" s="4">
        <v>35776</v>
      </c>
      <c r="G13138">
        <v>5.55</v>
      </c>
      <c r="H13138">
        <f t="shared" si="205"/>
        <v>0.19000000000000039</v>
      </c>
      <c r="I13138" s="103">
        <f>AVERAGE(H$10:H13138)</f>
        <v>0.74488155990555249</v>
      </c>
      <c r="J13138" s="2"/>
    </row>
    <row r="13139" spans="1:10">
      <c r="A13139" s="4">
        <v>41851</v>
      </c>
      <c r="B13139">
        <v>2.58</v>
      </c>
      <c r="F13139" s="4">
        <v>35777</v>
      </c>
      <c r="G13139">
        <v>5.55</v>
      </c>
      <c r="H13139">
        <f t="shared" si="205"/>
        <v>0.19000000000000039</v>
      </c>
      <c r="I13139" s="103">
        <f>AVERAGE(H$10:H13139)</f>
        <v>0.74483929931454684</v>
      </c>
      <c r="J13139" s="2"/>
    </row>
    <row r="13140" spans="1:10">
      <c r="A13140" s="4">
        <v>41852</v>
      </c>
      <c r="B13140">
        <v>2.52</v>
      </c>
      <c r="F13140" s="4">
        <v>35778</v>
      </c>
      <c r="G13140">
        <v>5.55</v>
      </c>
      <c r="H13140">
        <f t="shared" si="205"/>
        <v>0.19000000000000039</v>
      </c>
      <c r="I13140" s="103">
        <f>AVERAGE(H$10:H13140)</f>
        <v>0.74479704516030765</v>
      </c>
      <c r="J13140" s="2"/>
    </row>
    <row r="13141" spans="1:10">
      <c r="A13141" s="4">
        <v>41855</v>
      </c>
      <c r="B13141">
        <v>2.5099999999999998</v>
      </c>
      <c r="F13141" s="4">
        <v>35779</v>
      </c>
      <c r="G13141">
        <v>5.97</v>
      </c>
      <c r="H13141">
        <f t="shared" si="205"/>
        <v>-0.1899999999999995</v>
      </c>
      <c r="I13141" s="103">
        <f>AVERAGE(H$10:H13141)</f>
        <v>0.74472586049345113</v>
      </c>
      <c r="J13141" s="2"/>
    </row>
    <row r="13142" spans="1:10">
      <c r="A13142" s="4">
        <v>41856</v>
      </c>
      <c r="B13142">
        <v>2.4900000000000002</v>
      </c>
      <c r="F13142" s="4">
        <v>35780</v>
      </c>
      <c r="G13142">
        <v>5.56</v>
      </c>
      <c r="H13142">
        <f t="shared" si="205"/>
        <v>0.20999999999999996</v>
      </c>
      <c r="I13142" s="103">
        <f>AVERAGE(H$10:H13142)</f>
        <v>0.74468514429300225</v>
      </c>
      <c r="J13142" s="2"/>
    </row>
    <row r="13143" spans="1:10">
      <c r="A13143" s="4">
        <v>41857</v>
      </c>
      <c r="B13143">
        <v>2.4900000000000002</v>
      </c>
      <c r="F13143" s="4">
        <v>35781</v>
      </c>
      <c r="G13143">
        <v>5.95</v>
      </c>
      <c r="H13143">
        <f t="shared" si="205"/>
        <v>-0.14000000000000057</v>
      </c>
      <c r="I13143" s="103">
        <f>AVERAGE(H$10:H13143)</f>
        <v>0.74461778589919292</v>
      </c>
      <c r="J13143" s="2"/>
    </row>
    <row r="13144" spans="1:10">
      <c r="A13144" s="4">
        <v>41858</v>
      </c>
      <c r="B13144">
        <v>2.4300000000000002</v>
      </c>
      <c r="F13144" s="4">
        <v>35782</v>
      </c>
      <c r="G13144">
        <v>5.63</v>
      </c>
      <c r="H13144">
        <f t="shared" si="205"/>
        <v>0.12999999999999989</v>
      </c>
      <c r="I13144" s="103">
        <f>AVERAGE(H$10:H13144)</f>
        <v>0.7445709935287399</v>
      </c>
      <c r="J13144" s="2"/>
    </row>
    <row r="13145" spans="1:10">
      <c r="A13145" s="4">
        <v>41859</v>
      </c>
      <c r="B13145">
        <v>2.44</v>
      </c>
      <c r="F13145" s="4">
        <v>35783</v>
      </c>
      <c r="G13145">
        <v>5.46</v>
      </c>
      <c r="H13145">
        <f t="shared" si="205"/>
        <v>0.25999999999999979</v>
      </c>
      <c r="I13145" s="103">
        <f>AVERAGE(H$10:H13145)</f>
        <v>0.74453410475030446</v>
      </c>
      <c r="J13145" s="2"/>
    </row>
    <row r="13146" spans="1:10">
      <c r="A13146" s="4">
        <v>41862</v>
      </c>
      <c r="B13146">
        <v>2.44</v>
      </c>
      <c r="F13146" s="4">
        <v>35784</v>
      </c>
      <c r="G13146">
        <v>5.46</v>
      </c>
      <c r="H13146">
        <f t="shared" si="205"/>
        <v>0.25999999999999979</v>
      </c>
      <c r="I13146" s="103">
        <f>AVERAGE(H$10:H13146)</f>
        <v>0.74449722158788145</v>
      </c>
      <c r="J13146" s="2"/>
    </row>
    <row r="13147" spans="1:10">
      <c r="A13147" s="4">
        <v>41863</v>
      </c>
      <c r="B13147">
        <v>2.46</v>
      </c>
      <c r="F13147" s="4">
        <v>35785</v>
      </c>
      <c r="G13147">
        <v>5.46</v>
      </c>
      <c r="H13147">
        <f t="shared" si="205"/>
        <v>0.25999999999999979</v>
      </c>
      <c r="I13147" s="103">
        <f>AVERAGE(H$10:H13147)</f>
        <v>0.74446034404018868</v>
      </c>
      <c r="J13147" s="2"/>
    </row>
    <row r="13148" spans="1:10">
      <c r="A13148" s="4">
        <v>41864</v>
      </c>
      <c r="B13148">
        <v>2.4300000000000002</v>
      </c>
      <c r="F13148" s="4">
        <v>35786</v>
      </c>
      <c r="G13148">
        <v>5.55</v>
      </c>
      <c r="H13148">
        <f t="shared" si="205"/>
        <v>0.16999999999999993</v>
      </c>
      <c r="I13148" s="103">
        <f>AVERAGE(H$10:H13148)</f>
        <v>0.74441662226957905</v>
      </c>
      <c r="J13148" s="2"/>
    </row>
    <row r="13149" spans="1:10">
      <c r="A13149" s="4">
        <v>41865</v>
      </c>
      <c r="B13149">
        <v>2.4</v>
      </c>
      <c r="F13149" s="4">
        <v>35787</v>
      </c>
      <c r="G13149">
        <v>5.45</v>
      </c>
      <c r="H13149">
        <f t="shared" si="205"/>
        <v>0.28000000000000025</v>
      </c>
      <c r="I13149" s="103">
        <f>AVERAGE(H$10:H13149)</f>
        <v>0.74438127853881275</v>
      </c>
      <c r="J13149" s="2"/>
    </row>
    <row r="13150" spans="1:10">
      <c r="A13150" s="4">
        <v>41866</v>
      </c>
      <c r="B13150">
        <v>2.34</v>
      </c>
      <c r="F13150" s="4">
        <v>35788</v>
      </c>
      <c r="G13150">
        <v>5.08</v>
      </c>
      <c r="H13150">
        <f t="shared" si="205"/>
        <v>0.67999999999999972</v>
      </c>
      <c r="I13150" s="103">
        <f>AVERAGE(H$10:H13150)</f>
        <v>0.74437637927098399</v>
      </c>
      <c r="J13150" s="2"/>
    </row>
    <row r="13151" spans="1:10">
      <c r="A13151" s="4">
        <v>41869</v>
      </c>
      <c r="B13151">
        <v>2.39</v>
      </c>
      <c r="F13151" s="4">
        <v>35789</v>
      </c>
      <c r="G13151">
        <v>5.08</v>
      </c>
      <c r="H13151">
        <f t="shared" si="205"/>
        <v>0.67999999999999972</v>
      </c>
      <c r="I13151" s="103">
        <f>AVERAGE(H$10:H13151)</f>
        <v>0.74437148074874449</v>
      </c>
      <c r="J13151" s="2"/>
    </row>
    <row r="13152" spans="1:10">
      <c r="A13152" s="4">
        <v>41870</v>
      </c>
      <c r="B13152">
        <v>2.4</v>
      </c>
      <c r="F13152" s="4">
        <v>35790</v>
      </c>
      <c r="G13152">
        <v>5.19</v>
      </c>
      <c r="H13152">
        <f t="shared" si="205"/>
        <v>0.55999999999999961</v>
      </c>
      <c r="I13152" s="103">
        <f>AVERAGE(H$10:H13152)</f>
        <v>0.74435745263638442</v>
      </c>
      <c r="J13152" s="2"/>
    </row>
    <row r="13153" spans="1:10">
      <c r="A13153" s="4">
        <v>41871</v>
      </c>
      <c r="B13153">
        <v>2.4300000000000002</v>
      </c>
      <c r="F13153" s="4">
        <v>35791</v>
      </c>
      <c r="G13153">
        <v>5.19</v>
      </c>
      <c r="H13153">
        <f t="shared" si="205"/>
        <v>0.55999999999999961</v>
      </c>
      <c r="I13153" s="103">
        <f>AVERAGE(H$10:H13153)</f>
        <v>0.74434342665855135</v>
      </c>
      <c r="J13153" s="2"/>
    </row>
    <row r="13154" spans="1:10">
      <c r="A13154" s="4">
        <v>41872</v>
      </c>
      <c r="B13154">
        <v>2.41</v>
      </c>
      <c r="F13154" s="4">
        <v>35792</v>
      </c>
      <c r="G13154">
        <v>5.19</v>
      </c>
      <c r="H13154">
        <f t="shared" si="205"/>
        <v>0.55999999999999961</v>
      </c>
      <c r="I13154" s="103">
        <f>AVERAGE(H$10:H13154)</f>
        <v>0.74432940281475835</v>
      </c>
      <c r="J13154" s="2"/>
    </row>
    <row r="13155" spans="1:10">
      <c r="A13155" s="4">
        <v>41873</v>
      </c>
      <c r="B13155">
        <v>2.4</v>
      </c>
      <c r="F13155" s="4">
        <v>35793</v>
      </c>
      <c r="G13155">
        <v>5.57</v>
      </c>
      <c r="H13155">
        <f t="shared" si="205"/>
        <v>0.1899999999999995</v>
      </c>
      <c r="I13155" s="103">
        <f>AVERAGE(H$10:H13155)</f>
        <v>0.74428723566103761</v>
      </c>
      <c r="J13155" s="2"/>
    </row>
    <row r="13156" spans="1:10">
      <c r="A13156" s="4">
        <v>41876</v>
      </c>
      <c r="B13156">
        <v>2.39</v>
      </c>
      <c r="F13156" s="4">
        <v>35794</v>
      </c>
      <c r="G13156">
        <v>6.07</v>
      </c>
      <c r="H13156">
        <f t="shared" si="205"/>
        <v>-0.27000000000000046</v>
      </c>
      <c r="I13156" s="103">
        <f>AVERAGE(H$10:H13156)</f>
        <v>0.74421008595116755</v>
      </c>
      <c r="J13156" s="2"/>
    </row>
    <row r="13157" spans="1:10">
      <c r="A13157" s="4">
        <v>41877</v>
      </c>
      <c r="B13157">
        <v>2.39</v>
      </c>
      <c r="F13157" s="4">
        <v>35795</v>
      </c>
      <c r="G13157">
        <v>5.84</v>
      </c>
      <c r="H13157">
        <f t="shared" si="205"/>
        <v>-8.9999999999999858E-2</v>
      </c>
      <c r="I13157" s="103">
        <f>AVERAGE(H$10:H13157)</f>
        <v>0.74414663827198047</v>
      </c>
      <c r="J13157" s="2"/>
    </row>
    <row r="13158" spans="1:10">
      <c r="A13158" s="4">
        <v>41878</v>
      </c>
      <c r="B13158">
        <v>2.37</v>
      </c>
      <c r="F13158" s="4">
        <v>35796</v>
      </c>
      <c r="G13158">
        <v>5.84</v>
      </c>
      <c r="H13158">
        <f t="shared" si="205"/>
        <v>-8.9999999999999858E-2</v>
      </c>
      <c r="I13158" s="103">
        <f>AVERAGE(H$10:H13158)</f>
        <v>0.74408320024336438</v>
      </c>
      <c r="J13158" s="2"/>
    </row>
    <row r="13159" spans="1:10">
      <c r="A13159" s="4">
        <v>41879</v>
      </c>
      <c r="B13159">
        <v>2.34</v>
      </c>
      <c r="F13159" s="4">
        <v>35797</v>
      </c>
      <c r="G13159">
        <v>6.06</v>
      </c>
      <c r="H13159">
        <f t="shared" si="205"/>
        <v>-0.38999999999999968</v>
      </c>
      <c r="I13159" s="103">
        <f>AVERAGE(H$10:H13159)</f>
        <v>0.74399695817490485</v>
      </c>
      <c r="J13159" s="2"/>
    </row>
    <row r="13160" spans="1:10">
      <c r="A13160" s="4">
        <v>41880</v>
      </c>
      <c r="B13160">
        <v>2.35</v>
      </c>
      <c r="F13160" s="4">
        <v>35798</v>
      </c>
      <c r="G13160">
        <v>6.06</v>
      </c>
      <c r="H13160">
        <f t="shared" si="205"/>
        <v>-0.38999999999999968</v>
      </c>
      <c r="I13160" s="103">
        <f>AVERAGE(H$10:H13160)</f>
        <v>0.74391072922211243</v>
      </c>
      <c r="J13160" s="2"/>
    </row>
    <row r="13161" spans="1:10">
      <c r="A13161" s="4">
        <v>41884</v>
      </c>
      <c r="B13161">
        <v>2.42</v>
      </c>
      <c r="F13161" s="4">
        <v>35799</v>
      </c>
      <c r="G13161">
        <v>6.06</v>
      </c>
      <c r="H13161">
        <f t="shared" si="205"/>
        <v>-0.38999999999999968</v>
      </c>
      <c r="I13161" s="103">
        <f>AVERAGE(H$10:H13161)</f>
        <v>0.74382451338199518</v>
      </c>
      <c r="J13161" s="2"/>
    </row>
    <row r="13162" spans="1:10">
      <c r="A13162" s="4">
        <v>41885</v>
      </c>
      <c r="B13162">
        <v>2.41</v>
      </c>
      <c r="F13162" s="4">
        <v>35800</v>
      </c>
      <c r="G13162">
        <v>5.51</v>
      </c>
      <c r="H13162">
        <f t="shared" si="205"/>
        <v>9.9999999999997868E-3</v>
      </c>
      <c r="I13162" s="103">
        <f>AVERAGE(H$10:H13162)</f>
        <v>0.74376872196457089</v>
      </c>
      <c r="J13162" s="2"/>
    </row>
    <row r="13163" spans="1:10">
      <c r="A13163" s="4">
        <v>41886</v>
      </c>
      <c r="B13163">
        <v>2.4500000000000002</v>
      </c>
      <c r="F13163" s="4">
        <v>35801</v>
      </c>
      <c r="G13163">
        <v>5.35</v>
      </c>
      <c r="H13163">
        <f t="shared" si="205"/>
        <v>0.14000000000000057</v>
      </c>
      <c r="I13163" s="103">
        <f>AVERAGE(H$10:H13163)</f>
        <v>0.74372282195529882</v>
      </c>
      <c r="J13163" s="2"/>
    </row>
    <row r="13164" spans="1:10">
      <c r="A13164" s="4">
        <v>41887</v>
      </c>
      <c r="B13164">
        <v>2.46</v>
      </c>
      <c r="F13164" s="4">
        <v>35802</v>
      </c>
      <c r="G13164">
        <v>5.29</v>
      </c>
      <c r="H13164">
        <f t="shared" si="205"/>
        <v>0.25999999999999979</v>
      </c>
      <c r="I13164" s="103">
        <f>AVERAGE(H$10:H13164)</f>
        <v>0.74368605093120488</v>
      </c>
      <c r="J13164" s="2"/>
    </row>
    <row r="13165" spans="1:10">
      <c r="A13165" s="4">
        <v>41890</v>
      </c>
      <c r="B13165">
        <v>2.48</v>
      </c>
      <c r="F13165" s="4">
        <v>35803</v>
      </c>
      <c r="G13165">
        <v>5.42</v>
      </c>
      <c r="H13165">
        <f t="shared" si="205"/>
        <v>7.0000000000000284E-2</v>
      </c>
      <c r="I13165" s="103">
        <f>AVERAGE(H$10:H13165)</f>
        <v>0.74363484341745212</v>
      </c>
      <c r="J13165" s="2"/>
    </row>
    <row r="13166" spans="1:10">
      <c r="A13166" s="4">
        <v>41891</v>
      </c>
      <c r="B13166">
        <v>2.5</v>
      </c>
      <c r="F13166" s="4">
        <v>35804</v>
      </c>
      <c r="G13166">
        <v>5.48</v>
      </c>
      <c r="H13166">
        <f t="shared" si="205"/>
        <v>-8.0000000000000071E-2</v>
      </c>
      <c r="I13166" s="103">
        <f>AVERAGE(H$10:H13166)</f>
        <v>0.74357224291251811</v>
      </c>
      <c r="J13166" s="2"/>
    </row>
    <row r="13167" spans="1:10">
      <c r="A13167" s="4">
        <v>41892</v>
      </c>
      <c r="B13167">
        <v>2.54</v>
      </c>
      <c r="F13167" s="4">
        <v>35805</v>
      </c>
      <c r="G13167">
        <v>5.48</v>
      </c>
      <c r="H13167">
        <f t="shared" si="205"/>
        <v>-8.0000000000000071E-2</v>
      </c>
      <c r="I13167" s="103">
        <f>AVERAGE(H$10:H13167)</f>
        <v>0.74350965192278462</v>
      </c>
      <c r="J13167" s="2"/>
    </row>
    <row r="13168" spans="1:10">
      <c r="A13168" s="4">
        <v>41893</v>
      </c>
      <c r="B13168">
        <v>2.54</v>
      </c>
      <c r="F13168" s="4">
        <v>35806</v>
      </c>
      <c r="G13168">
        <v>5.48</v>
      </c>
      <c r="H13168">
        <f t="shared" si="205"/>
        <v>-8.0000000000000071E-2</v>
      </c>
      <c r="I13168" s="103">
        <f>AVERAGE(H$10:H13168)</f>
        <v>0.7434470704460826</v>
      </c>
      <c r="J13168" s="2"/>
    </row>
    <row r="13169" spans="1:10">
      <c r="A13169" s="4">
        <v>41894</v>
      </c>
      <c r="B13169">
        <v>2.62</v>
      </c>
      <c r="F13169" s="4">
        <v>35807</v>
      </c>
      <c r="G13169">
        <v>5.48</v>
      </c>
      <c r="H13169">
        <f t="shared" si="205"/>
        <v>-9.0000000000000746E-2</v>
      </c>
      <c r="I13169" s="103">
        <f>AVERAGE(H$10:H13169)</f>
        <v>0.74338373860182372</v>
      </c>
      <c r="J13169" s="2"/>
    </row>
    <row r="13170" spans="1:10">
      <c r="A13170" s="4">
        <v>41897</v>
      </c>
      <c r="B13170">
        <v>2.6</v>
      </c>
      <c r="F13170" s="4">
        <v>35808</v>
      </c>
      <c r="G13170">
        <v>5.42</v>
      </c>
      <c r="H13170">
        <f t="shared" si="205"/>
        <v>-9.9999999999997868E-3</v>
      </c>
      <c r="I13170" s="103">
        <f>AVERAGE(H$10:H13170)</f>
        <v>0.7433264949471925</v>
      </c>
      <c r="J13170" s="2"/>
    </row>
    <row r="13171" spans="1:10">
      <c r="A13171" s="4">
        <v>41898</v>
      </c>
      <c r="B13171">
        <v>2.6</v>
      </c>
      <c r="F13171" s="4">
        <v>35809</v>
      </c>
      <c r="G13171">
        <v>5.36</v>
      </c>
      <c r="H13171">
        <f t="shared" si="205"/>
        <v>8.9999999999999858E-2</v>
      </c>
      <c r="I13171" s="103">
        <f>AVERAGE(H$10:H13171)</f>
        <v>0.74327685762042239</v>
      </c>
      <c r="J13171" s="2"/>
    </row>
    <row r="13172" spans="1:10">
      <c r="A13172" s="4">
        <v>41899</v>
      </c>
      <c r="B13172">
        <v>2.62</v>
      </c>
      <c r="F13172" s="4">
        <v>35810</v>
      </c>
      <c r="G13172">
        <v>5.6</v>
      </c>
      <c r="H13172">
        <f t="shared" si="205"/>
        <v>-0.11999999999999922</v>
      </c>
      <c r="I13172" s="103">
        <f>AVERAGE(H$10:H13172)</f>
        <v>0.74321127402567799</v>
      </c>
      <c r="J13172" s="2"/>
    </row>
    <row r="13173" spans="1:10">
      <c r="A13173" s="4">
        <v>41900</v>
      </c>
      <c r="B13173">
        <v>2.63</v>
      </c>
      <c r="F13173" s="4">
        <v>35811</v>
      </c>
      <c r="G13173">
        <v>5.54</v>
      </c>
      <c r="H13173">
        <f t="shared" si="205"/>
        <v>0</v>
      </c>
      <c r="I13173" s="103">
        <f>AVERAGE(H$10:H13173)</f>
        <v>0.74315481616529921</v>
      </c>
      <c r="J13173" s="2"/>
    </row>
    <row r="13174" spans="1:10">
      <c r="A13174" s="4">
        <v>41901</v>
      </c>
      <c r="B13174">
        <v>2.59</v>
      </c>
      <c r="F13174" s="4">
        <v>35812</v>
      </c>
      <c r="G13174">
        <v>5.54</v>
      </c>
      <c r="H13174">
        <f t="shared" si="205"/>
        <v>0</v>
      </c>
      <c r="I13174" s="103">
        <f>AVERAGE(H$10:H13174)</f>
        <v>0.74309836688188369</v>
      </c>
      <c r="J13174" s="2"/>
    </row>
    <row r="13175" spans="1:10">
      <c r="A13175" s="4">
        <v>41904</v>
      </c>
      <c r="B13175">
        <v>2.57</v>
      </c>
      <c r="F13175" s="4">
        <v>35813</v>
      </c>
      <c r="G13175">
        <v>5.54</v>
      </c>
      <c r="H13175">
        <f t="shared" si="205"/>
        <v>0</v>
      </c>
      <c r="I13175" s="103">
        <f>AVERAGE(H$10:H13175)</f>
        <v>0.74304192617347709</v>
      </c>
      <c r="J13175" s="2"/>
    </row>
    <row r="13176" spans="1:10">
      <c r="A13176" s="4">
        <v>41905</v>
      </c>
      <c r="B13176">
        <v>2.54</v>
      </c>
      <c r="F13176" s="4">
        <v>35814</v>
      </c>
      <c r="G13176">
        <v>5.54</v>
      </c>
      <c r="H13176">
        <f t="shared" si="205"/>
        <v>0</v>
      </c>
      <c r="I13176" s="103">
        <f>AVERAGE(H$10:H13176)</f>
        <v>0.74298549403812553</v>
      </c>
      <c r="J13176" s="2"/>
    </row>
    <row r="13177" spans="1:10">
      <c r="A13177" s="4">
        <v>41906</v>
      </c>
      <c r="B13177">
        <v>2.57</v>
      </c>
      <c r="F13177" s="4">
        <v>35815</v>
      </c>
      <c r="G13177">
        <v>5.52</v>
      </c>
      <c r="H13177">
        <f t="shared" si="205"/>
        <v>5.0000000000000711E-2</v>
      </c>
      <c r="I13177" s="103">
        <f>AVERAGE(H$10:H13177)</f>
        <v>0.74293286755771559</v>
      </c>
      <c r="J13177" s="2"/>
    </row>
    <row r="13178" spans="1:10">
      <c r="A13178" s="4">
        <v>41907</v>
      </c>
      <c r="B13178">
        <v>2.52</v>
      </c>
      <c r="F13178" s="4">
        <v>35816</v>
      </c>
      <c r="G13178">
        <v>5.4</v>
      </c>
      <c r="H13178">
        <f t="shared" si="205"/>
        <v>0.13999999999999968</v>
      </c>
      <c r="I13178" s="103">
        <f>AVERAGE(H$10:H13178)</f>
        <v>0.74288708330169317</v>
      </c>
      <c r="J13178" s="2"/>
    </row>
    <row r="13179" spans="1:10">
      <c r="A13179" s="4">
        <v>41908</v>
      </c>
      <c r="B13179">
        <v>2.54</v>
      </c>
      <c r="F13179" s="4">
        <v>35817</v>
      </c>
      <c r="G13179">
        <v>5.47</v>
      </c>
      <c r="H13179">
        <f t="shared" si="205"/>
        <v>8.9999999999999858E-2</v>
      </c>
      <c r="I13179" s="103">
        <f>AVERAGE(H$10:H13179)</f>
        <v>0.74283750949126792</v>
      </c>
      <c r="J13179" s="2"/>
    </row>
    <row r="13180" spans="1:10">
      <c r="A13180" s="4">
        <v>41911</v>
      </c>
      <c r="B13180">
        <v>2.5</v>
      </c>
      <c r="F13180" s="4">
        <v>35818</v>
      </c>
      <c r="G13180">
        <v>5.51</v>
      </c>
      <c r="H13180">
        <f t="shared" si="205"/>
        <v>0.19000000000000039</v>
      </c>
      <c r="I13180" s="103">
        <f>AVERAGE(H$10:H13180)</f>
        <v>0.74279553564649603</v>
      </c>
      <c r="J13180" s="2"/>
    </row>
    <row r="13181" spans="1:10">
      <c r="A13181" s="4">
        <v>41912</v>
      </c>
      <c r="B13181">
        <v>2.52</v>
      </c>
      <c r="C13181" s="12" t="s">
        <v>121</v>
      </c>
      <c r="D13181" s="23">
        <f>AVERAGE(B13117:B13181)/100</f>
        <v>2.5000000000000001E-2</v>
      </c>
      <c r="F13181" s="4">
        <v>35819</v>
      </c>
      <c r="G13181">
        <v>5.51</v>
      </c>
      <c r="H13181">
        <f t="shared" si="205"/>
        <v>0.19000000000000039</v>
      </c>
      <c r="I13181" s="103">
        <f>AVERAGE(H$10:H13181)</f>
        <v>0.74275356817491645</v>
      </c>
      <c r="J13181" s="2"/>
    </row>
    <row r="13182" spans="1:10">
      <c r="A13182" s="4">
        <v>41913</v>
      </c>
      <c r="B13182">
        <v>2.42</v>
      </c>
      <c r="F13182" s="4">
        <v>35820</v>
      </c>
      <c r="G13182">
        <v>5.51</v>
      </c>
      <c r="H13182">
        <f t="shared" si="205"/>
        <v>0.19000000000000039</v>
      </c>
      <c r="I13182" s="103">
        <f>AVERAGE(H$10:H13182)</f>
        <v>0.74271160707507777</v>
      </c>
      <c r="J13182" s="2"/>
    </row>
    <row r="13183" spans="1:10">
      <c r="A13183" s="4">
        <v>41914</v>
      </c>
      <c r="B13183">
        <v>2.44</v>
      </c>
      <c r="F13183" s="4">
        <v>35821</v>
      </c>
      <c r="G13183">
        <v>5.62</v>
      </c>
      <c r="H13183">
        <f t="shared" si="205"/>
        <v>9.9999999999997868E-3</v>
      </c>
      <c r="I13183" s="103">
        <f>AVERAGE(H$10:H13183)</f>
        <v>0.74265598906937913</v>
      </c>
      <c r="J13183" s="2"/>
    </row>
    <row r="13184" spans="1:10">
      <c r="A13184" s="4">
        <v>41915</v>
      </c>
      <c r="B13184">
        <v>2.4500000000000002</v>
      </c>
      <c r="F13184" s="4">
        <v>35822</v>
      </c>
      <c r="G13184">
        <v>5.52</v>
      </c>
      <c r="H13184">
        <f t="shared" si="205"/>
        <v>0.1800000000000006</v>
      </c>
      <c r="I13184" s="103">
        <f>AVERAGE(H$10:H13184)</f>
        <v>0.74261328273244787</v>
      </c>
      <c r="J13184" s="2"/>
    </row>
    <row r="13185" spans="1:10">
      <c r="A13185" s="4">
        <v>41918</v>
      </c>
      <c r="B13185">
        <v>2.4300000000000002</v>
      </c>
      <c r="F13185" s="4">
        <v>35823</v>
      </c>
      <c r="G13185">
        <v>5.58</v>
      </c>
      <c r="H13185">
        <f t="shared" si="205"/>
        <v>0.11000000000000032</v>
      </c>
      <c r="I13185" s="103">
        <f>AVERAGE(H$10:H13185)</f>
        <v>0.74256527018822105</v>
      </c>
      <c r="J13185" s="2"/>
    </row>
    <row r="13186" spans="1:10">
      <c r="A13186" s="4">
        <v>41919</v>
      </c>
      <c r="B13186">
        <v>2.36</v>
      </c>
      <c r="F13186" s="4">
        <v>35824</v>
      </c>
      <c r="G13186">
        <v>5.63</v>
      </c>
      <c r="H13186">
        <f t="shared" si="205"/>
        <v>-4.9999999999999822E-2</v>
      </c>
      <c r="I13186" s="103">
        <f>AVERAGE(H$10:H13186)</f>
        <v>0.74250512256204004</v>
      </c>
      <c r="J13186" s="2"/>
    </row>
    <row r="13187" spans="1:10">
      <c r="A13187" s="4">
        <v>41920</v>
      </c>
      <c r="B13187">
        <v>2.35</v>
      </c>
      <c r="F13187" s="4">
        <v>35825</v>
      </c>
      <c r="G13187">
        <v>5.48</v>
      </c>
      <c r="H13187">
        <f t="shared" si="205"/>
        <v>4.9999999999999822E-2</v>
      </c>
      <c r="I13187" s="103">
        <f>AVERAGE(H$10:H13187)</f>
        <v>0.74245257246926699</v>
      </c>
      <c r="J13187" s="2"/>
    </row>
    <row r="13188" spans="1:10">
      <c r="A13188" s="4">
        <v>41921</v>
      </c>
      <c r="B13188">
        <v>2.34</v>
      </c>
      <c r="F13188" s="4">
        <v>35826</v>
      </c>
      <c r="G13188">
        <v>5.48</v>
      </c>
      <c r="H13188">
        <f t="shared" si="205"/>
        <v>4.9999999999999822E-2</v>
      </c>
      <c r="I13188" s="103">
        <f>AVERAGE(H$10:H13188)</f>
        <v>0.74240003035131652</v>
      </c>
      <c r="J13188" s="2"/>
    </row>
    <row r="13189" spans="1:10">
      <c r="A13189" s="4">
        <v>41922</v>
      </c>
      <c r="B13189">
        <v>2.31</v>
      </c>
      <c r="F13189" s="4">
        <v>35827</v>
      </c>
      <c r="G13189">
        <v>5.48</v>
      </c>
      <c r="H13189">
        <f t="shared" si="205"/>
        <v>4.9999999999999822E-2</v>
      </c>
      <c r="I13189" s="103">
        <f>AVERAGE(H$10:H13189)</f>
        <v>0.7423474962063733</v>
      </c>
      <c r="J13189" s="2"/>
    </row>
    <row r="13190" spans="1:10">
      <c r="A13190" s="4">
        <v>41926</v>
      </c>
      <c r="B13190">
        <v>2.21</v>
      </c>
      <c r="F13190" s="4">
        <v>35828</v>
      </c>
      <c r="G13190">
        <v>5.71</v>
      </c>
      <c r="H13190">
        <f t="shared" si="205"/>
        <v>-0.13999999999999968</v>
      </c>
      <c r="I13190" s="103">
        <f>AVERAGE(H$10:H13190)</f>
        <v>0.74228055534481452</v>
      </c>
      <c r="J13190" s="2"/>
    </row>
    <row r="13191" spans="1:10">
      <c r="A13191" s="4">
        <v>41927</v>
      </c>
      <c r="B13191">
        <v>2.15</v>
      </c>
      <c r="F13191" s="4">
        <v>35829</v>
      </c>
      <c r="G13191">
        <v>5.47</v>
      </c>
      <c r="H13191">
        <f t="shared" si="205"/>
        <v>8.9999999999999858E-2</v>
      </c>
      <c r="I13191" s="103">
        <f>AVERAGE(H$10:H13191)</f>
        <v>0.74223107267485966</v>
      </c>
      <c r="J13191" s="2"/>
    </row>
    <row r="13192" spans="1:10">
      <c r="A13192" s="4">
        <v>41928</v>
      </c>
      <c r="B13192">
        <v>2.17</v>
      </c>
      <c r="F13192" s="4">
        <v>35830</v>
      </c>
      <c r="G13192">
        <v>5.41</v>
      </c>
      <c r="H13192">
        <f t="shared" si="205"/>
        <v>0.16000000000000014</v>
      </c>
      <c r="I13192" s="103">
        <f>AVERAGE(H$10:H13192)</f>
        <v>0.74218690738071758</v>
      </c>
      <c r="J13192" s="2"/>
    </row>
    <row r="13193" spans="1:10">
      <c r="A13193" s="4">
        <v>41929</v>
      </c>
      <c r="B13193">
        <v>2.2200000000000002</v>
      </c>
      <c r="F13193" s="4">
        <v>35831</v>
      </c>
      <c r="G13193">
        <v>5.45</v>
      </c>
      <c r="H13193">
        <f t="shared" si="205"/>
        <v>0.16999999999999993</v>
      </c>
      <c r="I13193" s="103">
        <f>AVERAGE(H$10:H13193)</f>
        <v>0.74214350728155343</v>
      </c>
      <c r="J13193" s="2"/>
    </row>
    <row r="13194" spans="1:10">
      <c r="A13194" s="4">
        <v>41932</v>
      </c>
      <c r="B13194">
        <v>2.2000000000000002</v>
      </c>
      <c r="F13194" s="4">
        <v>35832</v>
      </c>
      <c r="G13194">
        <v>5.4</v>
      </c>
      <c r="H13194">
        <f t="shared" ref="H13194:H13257" si="206">IFERROR(((VLOOKUP(F13194,$A$9:$B$14200,2,FALSE))-G13194),H13193)</f>
        <v>0.21999999999999975</v>
      </c>
      <c r="I13194" s="103">
        <f>AVERAGE(H$10:H13194)</f>
        <v>0.74210390595373521</v>
      </c>
      <c r="J13194" s="2"/>
    </row>
    <row r="13195" spans="1:10">
      <c r="A13195" s="4">
        <v>41933</v>
      </c>
      <c r="B13195">
        <v>2.23</v>
      </c>
      <c r="F13195" s="4">
        <v>35833</v>
      </c>
      <c r="G13195">
        <v>5.4</v>
      </c>
      <c r="H13195">
        <f t="shared" si="206"/>
        <v>0.21999999999999975</v>
      </c>
      <c r="I13195" s="103">
        <f>AVERAGE(H$10:H13195)</f>
        <v>0.7420643106324889</v>
      </c>
      <c r="J13195" s="2"/>
    </row>
    <row r="13196" spans="1:10">
      <c r="A13196" s="4">
        <v>41934</v>
      </c>
      <c r="B13196">
        <v>2.25</v>
      </c>
      <c r="F13196" s="4">
        <v>35834</v>
      </c>
      <c r="G13196">
        <v>5.4</v>
      </c>
      <c r="H13196">
        <f t="shared" si="206"/>
        <v>0.21999999999999975</v>
      </c>
      <c r="I13196" s="103">
        <f>AVERAGE(H$10:H13196)</f>
        <v>0.74202472131644792</v>
      </c>
      <c r="J13196" s="2"/>
    </row>
    <row r="13197" spans="1:10">
      <c r="A13197" s="4">
        <v>41935</v>
      </c>
      <c r="B13197">
        <v>2.29</v>
      </c>
      <c r="F13197" s="4">
        <v>35835</v>
      </c>
      <c r="G13197">
        <v>5.47</v>
      </c>
      <c r="H13197">
        <f t="shared" si="206"/>
        <v>0.1800000000000006</v>
      </c>
      <c r="I13197" s="103">
        <f>AVERAGE(H$10:H13197)</f>
        <v>0.74198210494388828</v>
      </c>
      <c r="J13197" s="2"/>
    </row>
    <row r="13198" spans="1:10">
      <c r="A13198" s="4">
        <v>41936</v>
      </c>
      <c r="B13198">
        <v>2.29</v>
      </c>
      <c r="F13198" s="4">
        <v>35836</v>
      </c>
      <c r="G13198">
        <v>5.44</v>
      </c>
      <c r="H13198">
        <f t="shared" si="206"/>
        <v>0.19999999999999929</v>
      </c>
      <c r="I13198" s="103">
        <f>AVERAGE(H$10:H13198)</f>
        <v>0.74194101144893465</v>
      </c>
      <c r="J13198" s="2"/>
    </row>
    <row r="13199" spans="1:10">
      <c r="A13199" s="4">
        <v>41939</v>
      </c>
      <c r="B13199">
        <v>2.27</v>
      </c>
      <c r="F13199" s="4">
        <v>35837</v>
      </c>
      <c r="G13199">
        <v>5.48</v>
      </c>
      <c r="H13199">
        <f t="shared" si="206"/>
        <v>4.9999999999999822E-2</v>
      </c>
      <c r="I13199" s="103">
        <f>AVERAGE(H$10:H13199)</f>
        <v>0.74188855193328263</v>
      </c>
      <c r="J13199" s="2"/>
    </row>
    <row r="13200" spans="1:10">
      <c r="A13200" s="4">
        <v>41940</v>
      </c>
      <c r="B13200">
        <v>2.2999999999999998</v>
      </c>
      <c r="F13200" s="4">
        <v>35838</v>
      </c>
      <c r="G13200">
        <v>5.52</v>
      </c>
      <c r="H13200">
        <f t="shared" si="206"/>
        <v>0</v>
      </c>
      <c r="I13200" s="103">
        <f>AVERAGE(H$10:H13200)</f>
        <v>0.74183230990827065</v>
      </c>
      <c r="J13200" s="2"/>
    </row>
    <row r="13201" spans="1:10">
      <c r="A13201" s="4">
        <v>41941</v>
      </c>
      <c r="B13201">
        <v>2.34</v>
      </c>
      <c r="F13201" s="4">
        <v>35839</v>
      </c>
      <c r="G13201">
        <v>5.45</v>
      </c>
      <c r="H13201">
        <f t="shared" si="206"/>
        <v>4.0000000000000036E-2</v>
      </c>
      <c r="I13201" s="103">
        <f>AVERAGE(H$10:H13201)</f>
        <v>0.74177910855063667</v>
      </c>
      <c r="J13201" s="2"/>
    </row>
    <row r="13202" spans="1:10">
      <c r="A13202" s="4">
        <v>41942</v>
      </c>
      <c r="B13202">
        <v>2.3199999999999998</v>
      </c>
      <c r="F13202" s="4">
        <v>35840</v>
      </c>
      <c r="G13202">
        <v>5.45</v>
      </c>
      <c r="H13202">
        <f t="shared" si="206"/>
        <v>4.0000000000000036E-2</v>
      </c>
      <c r="I13202" s="103">
        <f>AVERAGE(H$10:H13202)</f>
        <v>0.7417259152580914</v>
      </c>
      <c r="J13202" s="2"/>
    </row>
    <row r="13203" spans="1:10">
      <c r="A13203" s="4">
        <v>41943</v>
      </c>
      <c r="B13203">
        <v>2.35</v>
      </c>
      <c r="F13203" s="4">
        <v>35841</v>
      </c>
      <c r="G13203">
        <v>5.45</v>
      </c>
      <c r="H13203">
        <f t="shared" si="206"/>
        <v>4.0000000000000036E-2</v>
      </c>
      <c r="I13203" s="103">
        <f>AVERAGE(H$10:H13203)</f>
        <v>0.74167273002880107</v>
      </c>
      <c r="J13203" s="2"/>
    </row>
    <row r="13204" spans="1:10">
      <c r="A13204" s="4">
        <v>41946</v>
      </c>
      <c r="B13204">
        <v>2.36</v>
      </c>
      <c r="F13204" s="4">
        <v>35842</v>
      </c>
      <c r="G13204">
        <v>5.45</v>
      </c>
      <c r="H13204">
        <f t="shared" si="206"/>
        <v>4.0000000000000036E-2</v>
      </c>
      <c r="I13204" s="103">
        <f>AVERAGE(H$10:H13204)</f>
        <v>0.74161955286093229</v>
      </c>
      <c r="J13204" s="2"/>
    </row>
    <row r="13205" spans="1:10">
      <c r="A13205" s="4">
        <v>41947</v>
      </c>
      <c r="B13205">
        <v>2.35</v>
      </c>
      <c r="F13205" s="4">
        <v>35843</v>
      </c>
      <c r="G13205">
        <v>6</v>
      </c>
      <c r="H13205">
        <f t="shared" si="206"/>
        <v>-0.55999999999999961</v>
      </c>
      <c r="I13205" s="103">
        <f>AVERAGE(H$10:H13205)</f>
        <v>0.74152091542891807</v>
      </c>
      <c r="J13205" s="2"/>
    </row>
    <row r="13206" spans="1:10">
      <c r="A13206" s="4">
        <v>41948</v>
      </c>
      <c r="B13206">
        <v>2.36</v>
      </c>
      <c r="F13206" s="4">
        <v>35844</v>
      </c>
      <c r="G13206">
        <v>5.44</v>
      </c>
      <c r="H13206">
        <f t="shared" si="206"/>
        <v>4.9999999999999822E-2</v>
      </c>
      <c r="I13206" s="103">
        <f>AVERAGE(H$10:H13206)</f>
        <v>0.741468515571721</v>
      </c>
      <c r="J13206" s="2"/>
    </row>
    <row r="13207" spans="1:10">
      <c r="A13207" s="4">
        <v>41949</v>
      </c>
      <c r="B13207">
        <v>2.39</v>
      </c>
      <c r="F13207" s="4">
        <v>35845</v>
      </c>
      <c r="G13207">
        <v>5.43</v>
      </c>
      <c r="H13207">
        <f t="shared" si="206"/>
        <v>8.0000000000000071E-2</v>
      </c>
      <c r="I13207" s="103">
        <f>AVERAGE(H$10:H13207)</f>
        <v>0.7414183967267769</v>
      </c>
      <c r="J13207" s="2"/>
    </row>
    <row r="13208" spans="1:10">
      <c r="A13208" s="4">
        <v>41950</v>
      </c>
      <c r="B13208">
        <v>2.3199999999999998</v>
      </c>
      <c r="F13208" s="4">
        <v>35846</v>
      </c>
      <c r="G13208">
        <v>5.46</v>
      </c>
      <c r="H13208">
        <f t="shared" si="206"/>
        <v>8.0000000000000071E-2</v>
      </c>
      <c r="I13208" s="103">
        <f>AVERAGE(H$10:H13208)</f>
        <v>0.74136828547617251</v>
      </c>
      <c r="J13208" s="2"/>
    </row>
    <row r="13209" spans="1:10">
      <c r="A13209" s="4">
        <v>41953</v>
      </c>
      <c r="B13209">
        <v>2.38</v>
      </c>
      <c r="F13209" s="4">
        <v>35847</v>
      </c>
      <c r="G13209">
        <v>5.46</v>
      </c>
      <c r="H13209">
        <f t="shared" si="206"/>
        <v>8.0000000000000071E-2</v>
      </c>
      <c r="I13209" s="103">
        <f>AVERAGE(H$10:H13209)</f>
        <v>0.74131818181818188</v>
      </c>
      <c r="J13209" s="2"/>
    </row>
    <row r="13210" spans="1:10">
      <c r="A13210" s="4">
        <v>41955</v>
      </c>
      <c r="B13210">
        <v>2.37</v>
      </c>
      <c r="F13210" s="4">
        <v>35848</v>
      </c>
      <c r="G13210">
        <v>5.46</v>
      </c>
      <c r="H13210">
        <f t="shared" si="206"/>
        <v>8.0000000000000071E-2</v>
      </c>
      <c r="I13210" s="103">
        <f>AVERAGE(H$10:H13210)</f>
        <v>0.74126808575107961</v>
      </c>
      <c r="J13210" s="2"/>
    </row>
    <row r="13211" spans="1:10">
      <c r="A13211" s="4">
        <v>41956</v>
      </c>
      <c r="B13211">
        <v>2.35</v>
      </c>
      <c r="F13211" s="4">
        <v>35849</v>
      </c>
      <c r="G13211">
        <v>5.55</v>
      </c>
      <c r="H13211">
        <f t="shared" si="206"/>
        <v>3.0000000000000249E-2</v>
      </c>
      <c r="I13211" s="103">
        <f>AVERAGE(H$10:H13211)</f>
        <v>0.74121420996818677</v>
      </c>
      <c r="J13211" s="2"/>
    </row>
    <row r="13212" spans="1:10">
      <c r="A13212" s="4">
        <v>41957</v>
      </c>
      <c r="B13212">
        <v>2.3199999999999998</v>
      </c>
      <c r="F13212" s="4">
        <v>35850</v>
      </c>
      <c r="G13212">
        <v>5.49</v>
      </c>
      <c r="H13212">
        <f t="shared" si="206"/>
        <v>0.20000000000000018</v>
      </c>
      <c r="I13212" s="103">
        <f>AVERAGE(H$10:H13212)</f>
        <v>0.74117321820798321</v>
      </c>
      <c r="J13212" s="2"/>
    </row>
    <row r="13213" spans="1:10">
      <c r="A13213" s="4">
        <v>41960</v>
      </c>
      <c r="B13213">
        <v>2.34</v>
      </c>
      <c r="F13213" s="4">
        <v>35851</v>
      </c>
      <c r="G13213">
        <v>5.69</v>
      </c>
      <c r="H13213">
        <f t="shared" si="206"/>
        <v>-6.0000000000000497E-2</v>
      </c>
      <c r="I13213" s="103">
        <f>AVERAGE(H$10:H13213)</f>
        <v>0.7411125416540445</v>
      </c>
      <c r="J13213" s="2"/>
    </row>
    <row r="13214" spans="1:10">
      <c r="A13214" s="4">
        <v>41961</v>
      </c>
      <c r="B13214">
        <v>2.3199999999999998</v>
      </c>
      <c r="F13214" s="4">
        <v>35852</v>
      </c>
      <c r="G13214">
        <v>5.61</v>
      </c>
      <c r="H13214">
        <f t="shared" si="206"/>
        <v>4.0000000000000036E-2</v>
      </c>
      <c r="I13214" s="103">
        <f>AVERAGE(H$10:H13214)</f>
        <v>0.74105944717909911</v>
      </c>
      <c r="J13214" s="2"/>
    </row>
    <row r="13215" spans="1:10">
      <c r="A13215" s="4">
        <v>41962</v>
      </c>
      <c r="B13215">
        <v>2.36</v>
      </c>
      <c r="F13215" s="4">
        <v>35853</v>
      </c>
      <c r="G13215">
        <v>5.57</v>
      </c>
      <c r="H13215">
        <f t="shared" si="206"/>
        <v>4.9999999999999822E-2</v>
      </c>
      <c r="I13215" s="103">
        <f>AVERAGE(H$10:H13215)</f>
        <v>0.74100711797667751</v>
      </c>
      <c r="J13215" s="2"/>
    </row>
    <row r="13216" spans="1:10">
      <c r="A13216" s="4">
        <v>41963</v>
      </c>
      <c r="B13216">
        <v>2.34</v>
      </c>
      <c r="F13216" s="4">
        <v>35854</v>
      </c>
      <c r="G13216">
        <v>5.57</v>
      </c>
      <c r="H13216">
        <f t="shared" si="206"/>
        <v>4.9999999999999822E-2</v>
      </c>
      <c r="I13216" s="103">
        <f>AVERAGE(H$10:H13216)</f>
        <v>0.74095479669872055</v>
      </c>
      <c r="J13216" s="2"/>
    </row>
    <row r="13217" spans="1:10">
      <c r="A13217" s="4">
        <v>41964</v>
      </c>
      <c r="B13217">
        <v>2.31</v>
      </c>
      <c r="F13217" s="4">
        <v>35855</v>
      </c>
      <c r="G13217">
        <v>5.57</v>
      </c>
      <c r="H13217">
        <f t="shared" si="206"/>
        <v>4.9999999999999822E-2</v>
      </c>
      <c r="I13217" s="103">
        <f>AVERAGE(H$10:H13217)</f>
        <v>0.74090248334342834</v>
      </c>
      <c r="J13217" s="2"/>
    </row>
    <row r="13218" spans="1:10">
      <c r="A13218" s="4">
        <v>41967</v>
      </c>
      <c r="B13218">
        <v>2.2999999999999998</v>
      </c>
      <c r="F13218" s="4">
        <v>35856</v>
      </c>
      <c r="G13218">
        <v>5.82</v>
      </c>
      <c r="H13218">
        <f t="shared" si="206"/>
        <v>-0.10000000000000053</v>
      </c>
      <c r="I13218" s="103">
        <f>AVERAGE(H$10:H13218)</f>
        <v>0.74083882201529272</v>
      </c>
      <c r="J13218" s="2"/>
    </row>
    <row r="13219" spans="1:10">
      <c r="A13219" s="4">
        <v>41968</v>
      </c>
      <c r="B13219">
        <v>2.27</v>
      </c>
      <c r="F13219" s="4">
        <v>35857</v>
      </c>
      <c r="G13219">
        <v>5.57</v>
      </c>
      <c r="H13219">
        <f t="shared" si="206"/>
        <v>0.19999999999999929</v>
      </c>
      <c r="I13219" s="103">
        <f>AVERAGE(H$10:H13219)</f>
        <v>0.74079788039364136</v>
      </c>
      <c r="J13219" s="2"/>
    </row>
    <row r="13220" spans="1:10">
      <c r="A13220" s="4">
        <v>41969</v>
      </c>
      <c r="B13220">
        <v>2.2400000000000002</v>
      </c>
      <c r="F13220" s="4">
        <v>35858</v>
      </c>
      <c r="G13220">
        <v>5.46</v>
      </c>
      <c r="H13220">
        <f t="shared" si="206"/>
        <v>0.29999999999999982</v>
      </c>
      <c r="I13220" s="103">
        <f>AVERAGE(H$10:H13220)</f>
        <v>0.74076451441980184</v>
      </c>
      <c r="J13220" s="2"/>
    </row>
    <row r="13221" spans="1:10">
      <c r="A13221" s="4">
        <v>41971</v>
      </c>
      <c r="B13221">
        <v>2.1800000000000002</v>
      </c>
      <c r="F13221" s="4">
        <v>35859</v>
      </c>
      <c r="G13221">
        <v>5.48</v>
      </c>
      <c r="H13221">
        <f t="shared" si="206"/>
        <v>0.29999999999999982</v>
      </c>
      <c r="I13221" s="103">
        <f>AVERAGE(H$10:H13221)</f>
        <v>0.74073115349682117</v>
      </c>
      <c r="J13221" s="2"/>
    </row>
    <row r="13222" spans="1:10">
      <c r="A13222" s="4">
        <v>41974</v>
      </c>
      <c r="B13222">
        <v>2.2200000000000002</v>
      </c>
      <c r="F13222" s="4">
        <v>35860</v>
      </c>
      <c r="G13222">
        <v>5.41</v>
      </c>
      <c r="H13222">
        <f t="shared" si="206"/>
        <v>0.32000000000000028</v>
      </c>
      <c r="I13222" s="103">
        <f>AVERAGE(H$10:H13222)</f>
        <v>0.74069931128434119</v>
      </c>
      <c r="J13222" s="2"/>
    </row>
    <row r="13223" spans="1:10">
      <c r="A13223" s="4">
        <v>41975</v>
      </c>
      <c r="B13223">
        <v>2.2799999999999998</v>
      </c>
      <c r="F13223" s="4">
        <v>35861</v>
      </c>
      <c r="G13223">
        <v>5.41</v>
      </c>
      <c r="H13223">
        <f t="shared" si="206"/>
        <v>0.32000000000000028</v>
      </c>
      <c r="I13223" s="103">
        <f>AVERAGE(H$10:H13223)</f>
        <v>0.74066747389132737</v>
      </c>
      <c r="J13223" s="2"/>
    </row>
    <row r="13224" spans="1:10">
      <c r="A13224" s="4">
        <v>41976</v>
      </c>
      <c r="B13224">
        <v>2.29</v>
      </c>
      <c r="F13224" s="4">
        <v>35862</v>
      </c>
      <c r="G13224">
        <v>5.41</v>
      </c>
      <c r="H13224">
        <f t="shared" si="206"/>
        <v>0.32000000000000028</v>
      </c>
      <c r="I13224" s="103">
        <f>AVERAGE(H$10:H13224)</f>
        <v>0.74063564131668558</v>
      </c>
      <c r="J13224" s="2"/>
    </row>
    <row r="13225" spans="1:10">
      <c r="A13225" s="4">
        <v>41977</v>
      </c>
      <c r="B13225">
        <v>2.25</v>
      </c>
      <c r="F13225" s="4">
        <v>35863</v>
      </c>
      <c r="G13225">
        <v>5.5</v>
      </c>
      <c r="H13225">
        <f t="shared" si="206"/>
        <v>0.16999999999999993</v>
      </c>
      <c r="I13225" s="103">
        <f>AVERAGE(H$10:H13225)</f>
        <v>0.74059246368038745</v>
      </c>
      <c r="J13225" s="2"/>
    </row>
    <row r="13226" spans="1:10">
      <c r="A13226" s="4">
        <v>41978</v>
      </c>
      <c r="B13226">
        <v>2.31</v>
      </c>
      <c r="F13226" s="4">
        <v>35864</v>
      </c>
      <c r="G13226">
        <v>5.44</v>
      </c>
      <c r="H13226">
        <f t="shared" si="206"/>
        <v>0.22999999999999954</v>
      </c>
      <c r="I13226" s="103">
        <f>AVERAGE(H$10:H13226)</f>
        <v>0.74055383218582127</v>
      </c>
      <c r="J13226" s="2"/>
    </row>
    <row r="13227" spans="1:10">
      <c r="A13227" s="4">
        <v>41981</v>
      </c>
      <c r="B13227">
        <v>2.2599999999999998</v>
      </c>
      <c r="F13227" s="4">
        <v>35865</v>
      </c>
      <c r="G13227">
        <v>5.52</v>
      </c>
      <c r="H13227">
        <f t="shared" si="206"/>
        <v>0.11000000000000032</v>
      </c>
      <c r="I13227" s="103">
        <f>AVERAGE(H$10:H13227)</f>
        <v>0.74050612800726279</v>
      </c>
      <c r="J13227" s="2"/>
    </row>
    <row r="13228" spans="1:10">
      <c r="A13228" s="4">
        <v>41982</v>
      </c>
      <c r="B13228">
        <v>2.2200000000000002</v>
      </c>
      <c r="F13228" s="4">
        <v>35866</v>
      </c>
      <c r="G13228">
        <v>5.52</v>
      </c>
      <c r="H13228">
        <f t="shared" si="206"/>
        <v>4.0000000000000036E-2</v>
      </c>
      <c r="I13228" s="103">
        <f>AVERAGE(H$10:H13228)</f>
        <v>0.74045313563809678</v>
      </c>
      <c r="J13228" s="2"/>
    </row>
    <row r="13229" spans="1:10">
      <c r="A13229" s="4">
        <v>41983</v>
      </c>
      <c r="B13229">
        <v>2.1800000000000002</v>
      </c>
      <c r="F13229" s="4">
        <v>35867</v>
      </c>
      <c r="G13229">
        <v>5.43</v>
      </c>
      <c r="H13229">
        <f t="shared" si="206"/>
        <v>0.15000000000000036</v>
      </c>
      <c r="I13229" s="103">
        <f>AVERAGE(H$10:H13229)</f>
        <v>0.74040847201210291</v>
      </c>
      <c r="J13229" s="2"/>
    </row>
    <row r="13230" spans="1:10">
      <c r="A13230" s="4">
        <v>41984</v>
      </c>
      <c r="B13230">
        <v>2.19</v>
      </c>
      <c r="F13230" s="4">
        <v>35868</v>
      </c>
      <c r="G13230">
        <v>5.43</v>
      </c>
      <c r="H13230">
        <f t="shared" si="206"/>
        <v>0.15000000000000036</v>
      </c>
      <c r="I13230" s="103">
        <f>AVERAGE(H$10:H13230)</f>
        <v>0.74036381514257621</v>
      </c>
      <c r="J13230" s="2"/>
    </row>
    <row r="13231" spans="1:10">
      <c r="A13231" s="4">
        <v>41985</v>
      </c>
      <c r="B13231">
        <v>2.1</v>
      </c>
      <c r="F13231" s="4">
        <v>35869</v>
      </c>
      <c r="G13231">
        <v>5.43</v>
      </c>
      <c r="H13231">
        <f t="shared" si="206"/>
        <v>0.15000000000000036</v>
      </c>
      <c r="I13231" s="103">
        <f>AVERAGE(H$10:H13231)</f>
        <v>0.74031916502798367</v>
      </c>
      <c r="J13231" s="2"/>
    </row>
    <row r="13232" spans="1:10">
      <c r="A13232" s="4">
        <v>41988</v>
      </c>
      <c r="B13232">
        <v>2.12</v>
      </c>
      <c r="F13232" s="4">
        <v>35870</v>
      </c>
      <c r="G13232">
        <v>5.64</v>
      </c>
      <c r="H13232">
        <f t="shared" si="206"/>
        <v>-9.9999999999999645E-2</v>
      </c>
      <c r="I13232" s="103">
        <f>AVERAGE(H$10:H13232)</f>
        <v>0.74025561521591166</v>
      </c>
      <c r="J13232" s="2"/>
    </row>
    <row r="13233" spans="1:10">
      <c r="A13233" s="4">
        <v>41989</v>
      </c>
      <c r="B13233">
        <v>2.0699999999999998</v>
      </c>
      <c r="F13233" s="4">
        <v>35871</v>
      </c>
      <c r="G13233">
        <v>5.47</v>
      </c>
      <c r="H13233">
        <f t="shared" si="206"/>
        <v>8.9999999999999858E-2</v>
      </c>
      <c r="I13233" s="103">
        <f>AVERAGE(H$10:H13233)</f>
        <v>0.74020644283121595</v>
      </c>
      <c r="J13233" s="2"/>
    </row>
    <row r="13234" spans="1:10">
      <c r="A13234" s="4">
        <v>41990</v>
      </c>
      <c r="B13234">
        <v>2.14</v>
      </c>
      <c r="F13234" s="4">
        <v>35872</v>
      </c>
      <c r="G13234">
        <v>5.35</v>
      </c>
      <c r="H13234">
        <f t="shared" si="206"/>
        <v>0.23000000000000043</v>
      </c>
      <c r="I13234" s="103">
        <f>AVERAGE(H$10:H13234)</f>
        <v>0.7401678638941398</v>
      </c>
      <c r="J13234" s="2"/>
    </row>
    <row r="13235" spans="1:10">
      <c r="A13235" s="4">
        <v>41991</v>
      </c>
      <c r="B13235">
        <v>2.2200000000000002</v>
      </c>
      <c r="F13235" s="4">
        <v>35873</v>
      </c>
      <c r="G13235">
        <v>5.39</v>
      </c>
      <c r="H13235">
        <f t="shared" si="206"/>
        <v>0.19000000000000039</v>
      </c>
      <c r="I13235" s="103">
        <f>AVERAGE(H$10:H13235)</f>
        <v>0.74012626644488133</v>
      </c>
      <c r="J13235" s="2"/>
    </row>
    <row r="13236" spans="1:10">
      <c r="A13236" s="4">
        <v>41992</v>
      </c>
      <c r="B13236">
        <v>2.17</v>
      </c>
      <c r="F13236" s="4">
        <v>35874</v>
      </c>
      <c r="G13236">
        <v>5.34</v>
      </c>
      <c r="H13236">
        <f t="shared" si="206"/>
        <v>0.23000000000000043</v>
      </c>
      <c r="I13236" s="103">
        <f>AVERAGE(H$10:H13236)</f>
        <v>0.74008769940273678</v>
      </c>
      <c r="J13236" s="2"/>
    </row>
    <row r="13237" spans="1:10">
      <c r="A13237" s="4">
        <v>41995</v>
      </c>
      <c r="B13237">
        <v>2.17</v>
      </c>
      <c r="F13237" s="4">
        <v>35875</v>
      </c>
      <c r="G13237">
        <v>5.34</v>
      </c>
      <c r="H13237">
        <f t="shared" si="206"/>
        <v>0.23000000000000043</v>
      </c>
      <c r="I13237" s="103">
        <f>AVERAGE(H$10:H13237)</f>
        <v>0.74004913819171447</v>
      </c>
      <c r="J13237" s="2"/>
    </row>
    <row r="13238" spans="1:10">
      <c r="A13238" s="4">
        <v>41996</v>
      </c>
      <c r="B13238">
        <v>2.2599999999999998</v>
      </c>
      <c r="F13238" s="4">
        <v>35876</v>
      </c>
      <c r="G13238">
        <v>5.34</v>
      </c>
      <c r="H13238">
        <f t="shared" si="206"/>
        <v>0.23000000000000043</v>
      </c>
      <c r="I13238" s="103">
        <f>AVERAGE(H$10:H13238)</f>
        <v>0.74001058281049203</v>
      </c>
      <c r="J13238" s="2"/>
    </row>
    <row r="13239" spans="1:10">
      <c r="A13239" s="4">
        <v>41997</v>
      </c>
      <c r="B13239">
        <v>2.27</v>
      </c>
      <c r="F13239" s="4">
        <v>35877</v>
      </c>
      <c r="G13239">
        <v>5.41</v>
      </c>
      <c r="H13239">
        <f t="shared" si="206"/>
        <v>0.16000000000000014</v>
      </c>
      <c r="I13239" s="103">
        <f>AVERAGE(H$10:H13239)</f>
        <v>0.7399667422524564</v>
      </c>
      <c r="J13239" s="2"/>
    </row>
    <row r="13240" spans="1:10">
      <c r="A13240" s="4">
        <v>41999</v>
      </c>
      <c r="B13240">
        <v>2.25</v>
      </c>
      <c r="F13240" s="4">
        <v>35878</v>
      </c>
      <c r="G13240">
        <v>5.41</v>
      </c>
      <c r="H13240">
        <f t="shared" si="206"/>
        <v>0.16999999999999993</v>
      </c>
      <c r="I13240" s="103">
        <f>AVERAGE(H$10:H13240)</f>
        <v>0.73992366412213728</v>
      </c>
      <c r="J13240" s="2"/>
    </row>
    <row r="13241" spans="1:10">
      <c r="A13241" s="4">
        <v>42002</v>
      </c>
      <c r="B13241">
        <v>2.2200000000000002</v>
      </c>
      <c r="F13241" s="4">
        <v>35879</v>
      </c>
      <c r="G13241">
        <v>5.75</v>
      </c>
      <c r="H13241">
        <f t="shared" si="206"/>
        <v>-0.11000000000000032</v>
      </c>
      <c r="I13241" s="103">
        <f>AVERAGE(H$10:H13241)</f>
        <v>0.73985943168077373</v>
      </c>
      <c r="J13241" s="2"/>
    </row>
    <row r="13242" spans="1:10">
      <c r="A13242" s="4">
        <v>42003</v>
      </c>
      <c r="B13242">
        <v>2.2000000000000002</v>
      </c>
      <c r="F13242" s="4">
        <v>35880</v>
      </c>
      <c r="G13242">
        <v>5.55</v>
      </c>
      <c r="H13242">
        <f t="shared" si="206"/>
        <v>0.12999999999999989</v>
      </c>
      <c r="I13242" s="103">
        <f>AVERAGE(H$10:H13242)</f>
        <v>0.73981334542431776</v>
      </c>
      <c r="J13242" s="2"/>
    </row>
    <row r="13243" spans="1:10">
      <c r="A13243" s="4">
        <v>42004</v>
      </c>
      <c r="B13243">
        <v>2.17</v>
      </c>
      <c r="C13243" s="12" t="s">
        <v>122</v>
      </c>
      <c r="D13243" s="23">
        <f>AVERAGE(B13181:B13243)/100</f>
        <v>2.2798412698412686E-2</v>
      </c>
      <c r="F13243" s="4">
        <v>35881</v>
      </c>
      <c r="G13243">
        <v>5.47</v>
      </c>
      <c r="H13243">
        <f t="shared" si="206"/>
        <v>0.20999999999999996</v>
      </c>
      <c r="I13243" s="103">
        <f>AVERAGE(H$10:H13243)</f>
        <v>0.73977331116820277</v>
      </c>
      <c r="J13243" s="2"/>
    </row>
    <row r="13244" spans="1:10">
      <c r="A13244" s="4">
        <v>42006</v>
      </c>
      <c r="B13244">
        <v>2.12</v>
      </c>
      <c r="F13244" s="4">
        <v>35882</v>
      </c>
      <c r="G13244">
        <v>5.47</v>
      </c>
      <c r="H13244">
        <f t="shared" si="206"/>
        <v>0.20999999999999996</v>
      </c>
      <c r="I13244" s="103">
        <f>AVERAGE(H$10:H13244)</f>
        <v>0.73973328296184326</v>
      </c>
      <c r="J13244" s="2"/>
    </row>
    <row r="13245" spans="1:10">
      <c r="A13245" s="4">
        <v>42009</v>
      </c>
      <c r="B13245">
        <v>2.04</v>
      </c>
      <c r="F13245" s="4">
        <v>35883</v>
      </c>
      <c r="G13245">
        <v>5.47</v>
      </c>
      <c r="H13245">
        <f t="shared" si="206"/>
        <v>0.20999999999999996</v>
      </c>
      <c r="I13245" s="103">
        <f>AVERAGE(H$10:H13245)</f>
        <v>0.73969326080386777</v>
      </c>
      <c r="J13245" s="2"/>
    </row>
    <row r="13246" spans="1:10">
      <c r="A13246" s="4">
        <v>42010</v>
      </c>
      <c r="B13246">
        <v>1.97</v>
      </c>
      <c r="F13246" s="4">
        <v>35884</v>
      </c>
      <c r="G13246">
        <v>5.62</v>
      </c>
      <c r="H13246">
        <f t="shared" si="206"/>
        <v>9.9999999999999645E-2</v>
      </c>
      <c r="I13246" s="103">
        <f>AVERAGE(H$10:H13246)</f>
        <v>0.73964493465286663</v>
      </c>
      <c r="J13246" s="2"/>
    </row>
    <row r="13247" spans="1:10">
      <c r="A13247" s="4">
        <v>42011</v>
      </c>
      <c r="B13247">
        <v>1.96</v>
      </c>
      <c r="F13247" s="4">
        <v>35885</v>
      </c>
      <c r="G13247">
        <v>5.88</v>
      </c>
      <c r="H13247">
        <f t="shared" si="206"/>
        <v>-0.20999999999999996</v>
      </c>
      <c r="I13247" s="103">
        <f>AVERAGE(H$10:H13247)</f>
        <v>0.73957319836833324</v>
      </c>
      <c r="J13247" s="2"/>
    </row>
    <row r="13248" spans="1:10">
      <c r="A13248" s="4">
        <v>42012</v>
      </c>
      <c r="B13248">
        <v>2.0299999999999998</v>
      </c>
      <c r="F13248" s="4">
        <v>35886</v>
      </c>
      <c r="G13248">
        <v>5.72</v>
      </c>
      <c r="H13248">
        <f t="shared" si="206"/>
        <v>-9.9999999999999645E-2</v>
      </c>
      <c r="I13248" s="103">
        <f>AVERAGE(H$10:H13248)</f>
        <v>0.73950978170556658</v>
      </c>
      <c r="J13248" s="2"/>
    </row>
    <row r="13249" spans="1:10">
      <c r="A13249" s="4">
        <v>42013</v>
      </c>
      <c r="B13249">
        <v>1.98</v>
      </c>
      <c r="F13249" s="4">
        <v>35887</v>
      </c>
      <c r="G13249">
        <v>5.45</v>
      </c>
      <c r="H13249">
        <f t="shared" si="206"/>
        <v>0.10999999999999943</v>
      </c>
      <c r="I13249" s="103">
        <f>AVERAGE(H$10:H13249)</f>
        <v>0.7394622356495465</v>
      </c>
      <c r="J13249" s="2"/>
    </row>
    <row r="13250" spans="1:10">
      <c r="A13250" s="4">
        <v>42016</v>
      </c>
      <c r="B13250">
        <v>1.92</v>
      </c>
      <c r="F13250" s="4">
        <v>35888</v>
      </c>
      <c r="G13250">
        <v>5.47</v>
      </c>
      <c r="H13250">
        <f t="shared" si="206"/>
        <v>0</v>
      </c>
      <c r="I13250" s="103">
        <f>AVERAGE(H$10:H13250)</f>
        <v>0.73940638924552493</v>
      </c>
      <c r="J13250" s="2"/>
    </row>
    <row r="13251" spans="1:10">
      <c r="A13251" s="4">
        <v>42017</v>
      </c>
      <c r="B13251">
        <v>1.91</v>
      </c>
      <c r="F13251" s="4">
        <v>35889</v>
      </c>
      <c r="G13251">
        <v>5.47</v>
      </c>
      <c r="H13251">
        <f t="shared" si="206"/>
        <v>0</v>
      </c>
      <c r="I13251" s="103">
        <f>AVERAGE(H$10:H13251)</f>
        <v>0.73935055127624194</v>
      </c>
      <c r="J13251" s="2"/>
    </row>
    <row r="13252" spans="1:10">
      <c r="A13252" s="4">
        <v>42018</v>
      </c>
      <c r="B13252">
        <v>1.86</v>
      </c>
      <c r="F13252" s="4">
        <v>35890</v>
      </c>
      <c r="G13252">
        <v>5.47</v>
      </c>
      <c r="H13252">
        <f t="shared" si="206"/>
        <v>0</v>
      </c>
      <c r="I13252" s="103">
        <f>AVERAGE(H$10:H13252)</f>
        <v>0.73929472173978672</v>
      </c>
      <c r="J13252" s="2"/>
    </row>
    <row r="13253" spans="1:10">
      <c r="A13253" s="4">
        <v>42019</v>
      </c>
      <c r="B13253">
        <v>1.77</v>
      </c>
      <c r="F13253" s="4">
        <v>35891</v>
      </c>
      <c r="G13253">
        <v>5.46</v>
      </c>
      <c r="H13253">
        <f t="shared" si="206"/>
        <v>4.9999999999999822E-2</v>
      </c>
      <c r="I13253" s="103">
        <f>AVERAGE(H$10:H13253)</f>
        <v>0.73924267592872206</v>
      </c>
      <c r="J13253" s="2"/>
    </row>
    <row r="13254" spans="1:10">
      <c r="A13254" s="4">
        <v>42020</v>
      </c>
      <c r="B13254">
        <v>1.83</v>
      </c>
      <c r="F13254" s="4">
        <v>35892</v>
      </c>
      <c r="G13254">
        <v>5.4</v>
      </c>
      <c r="H13254">
        <f t="shared" si="206"/>
        <v>0.12999999999999989</v>
      </c>
      <c r="I13254" s="103">
        <f>AVERAGE(H$10:H13254)</f>
        <v>0.73919667799169453</v>
      </c>
      <c r="J13254" s="2"/>
    </row>
    <row r="13255" spans="1:10">
      <c r="A13255" s="4">
        <v>42024</v>
      </c>
      <c r="B13255">
        <v>1.82</v>
      </c>
      <c r="F13255" s="4">
        <v>35893</v>
      </c>
      <c r="G13255">
        <v>5.64</v>
      </c>
      <c r="H13255">
        <f t="shared" si="206"/>
        <v>-5.9999999999999609E-2</v>
      </c>
      <c r="I13255" s="103">
        <f>AVERAGE(H$10:H13255)</f>
        <v>0.73913634304695719</v>
      </c>
      <c r="J13255" s="2"/>
    </row>
    <row r="13256" spans="1:10">
      <c r="A13256" s="4">
        <v>42025</v>
      </c>
      <c r="B13256">
        <v>1.87</v>
      </c>
      <c r="F13256" s="4">
        <v>35894</v>
      </c>
      <c r="G13256">
        <v>5.5</v>
      </c>
      <c r="H13256">
        <f t="shared" si="206"/>
        <v>8.9999999999999858E-2</v>
      </c>
      <c r="I13256" s="103">
        <f>AVERAGE(H$10:H13256)</f>
        <v>0.73908734052993097</v>
      </c>
      <c r="J13256" s="2"/>
    </row>
    <row r="13257" spans="1:10">
      <c r="A13257" s="4">
        <v>42026</v>
      </c>
      <c r="B13257">
        <v>1.9</v>
      </c>
      <c r="F13257" s="4">
        <v>35895</v>
      </c>
      <c r="G13257">
        <v>5.41</v>
      </c>
      <c r="H13257">
        <f t="shared" si="206"/>
        <v>8.9999999999999858E-2</v>
      </c>
      <c r="I13257" s="103">
        <f>AVERAGE(H$10:H13257)</f>
        <v>0.73903834541062763</v>
      </c>
      <c r="J13257" s="2"/>
    </row>
    <row r="13258" spans="1:10">
      <c r="A13258" s="4">
        <v>42027</v>
      </c>
      <c r="B13258">
        <v>1.81</v>
      </c>
      <c r="F13258" s="4">
        <v>35896</v>
      </c>
      <c r="G13258">
        <v>5.41</v>
      </c>
      <c r="H13258">
        <f t="shared" ref="H13258:H13321" si="207">IFERROR(((VLOOKUP(F13258,$A$9:$B$14200,2,FALSE))-G13258),H13257)</f>
        <v>8.9999999999999858E-2</v>
      </c>
      <c r="I13258" s="103">
        <f>AVERAGE(H$10:H13258)</f>
        <v>0.73898935768737228</v>
      </c>
      <c r="J13258" s="2"/>
    </row>
    <row r="13259" spans="1:10">
      <c r="A13259" s="4">
        <v>42030</v>
      </c>
      <c r="B13259">
        <v>1.83</v>
      </c>
      <c r="F13259" s="4">
        <v>35897</v>
      </c>
      <c r="G13259">
        <v>5.41</v>
      </c>
      <c r="H13259">
        <f t="shared" si="207"/>
        <v>8.9999999999999858E-2</v>
      </c>
      <c r="I13259" s="103">
        <f>AVERAGE(H$10:H13259)</f>
        <v>0.73894037735849027</v>
      </c>
      <c r="J13259" s="2"/>
    </row>
    <row r="13260" spans="1:10">
      <c r="A13260" s="4">
        <v>42031</v>
      </c>
      <c r="B13260">
        <v>1.83</v>
      </c>
      <c r="F13260" s="4">
        <v>35898</v>
      </c>
      <c r="G13260">
        <v>5.52</v>
      </c>
      <c r="H13260">
        <f t="shared" si="207"/>
        <v>0.14000000000000057</v>
      </c>
      <c r="I13260" s="103">
        <f>AVERAGE(H$10:H13260)</f>
        <v>0.73889517772243563</v>
      </c>
      <c r="J13260" s="2"/>
    </row>
    <row r="13261" spans="1:10">
      <c r="A13261" s="4">
        <v>42032</v>
      </c>
      <c r="B13261">
        <v>1.73</v>
      </c>
      <c r="F13261" s="4">
        <v>35899</v>
      </c>
      <c r="G13261">
        <v>5.47</v>
      </c>
      <c r="H13261">
        <f t="shared" si="207"/>
        <v>0.16000000000000014</v>
      </c>
      <c r="I13261" s="103">
        <f>AVERAGE(H$10:H13261)</f>
        <v>0.73885149411409556</v>
      </c>
      <c r="J13261" s="2"/>
    </row>
    <row r="13262" spans="1:10">
      <c r="A13262" s="4">
        <v>42033</v>
      </c>
      <c r="B13262">
        <v>1.77</v>
      </c>
      <c r="F13262" s="4">
        <v>35900</v>
      </c>
      <c r="G13262">
        <v>5.56</v>
      </c>
      <c r="H13262">
        <f t="shared" si="207"/>
        <v>4.0000000000000036E-2</v>
      </c>
      <c r="I13262" s="103">
        <f>AVERAGE(H$10:H13262)</f>
        <v>0.7387987625443293</v>
      </c>
      <c r="J13262" s="2"/>
    </row>
    <row r="13263" spans="1:10">
      <c r="A13263" s="4">
        <v>42034</v>
      </c>
      <c r="B13263">
        <v>1.68</v>
      </c>
      <c r="F13263" s="4">
        <v>35901</v>
      </c>
      <c r="G13263">
        <v>5.5</v>
      </c>
      <c r="H13263">
        <f t="shared" si="207"/>
        <v>8.9999999999999858E-2</v>
      </c>
      <c r="I13263" s="103">
        <f>AVERAGE(H$10:H13263)</f>
        <v>0.73874981137769702</v>
      </c>
      <c r="J13263" s="2"/>
    </row>
    <row r="13264" spans="1:10">
      <c r="A13264" s="4">
        <v>42037</v>
      </c>
      <c r="B13264">
        <v>1.68</v>
      </c>
      <c r="F13264" s="4">
        <v>35902</v>
      </c>
      <c r="G13264">
        <v>5.36</v>
      </c>
      <c r="H13264">
        <f t="shared" si="207"/>
        <v>0.22999999999999954</v>
      </c>
      <c r="I13264" s="103">
        <f>AVERAGE(H$10:H13264)</f>
        <v>0.73871142964918868</v>
      </c>
      <c r="J13264" s="2"/>
    </row>
    <row r="13265" spans="1:10">
      <c r="A13265" s="4">
        <v>42038</v>
      </c>
      <c r="B13265">
        <v>1.79</v>
      </c>
      <c r="F13265" s="4">
        <v>35903</v>
      </c>
      <c r="G13265">
        <v>5.36</v>
      </c>
      <c r="H13265">
        <f t="shared" si="207"/>
        <v>0.22999999999999954</v>
      </c>
      <c r="I13265" s="103">
        <f>AVERAGE(H$10:H13265)</f>
        <v>0.73867305371152647</v>
      </c>
      <c r="J13265" s="2"/>
    </row>
    <row r="13266" spans="1:10">
      <c r="A13266" s="4">
        <v>42039</v>
      </c>
      <c r="B13266">
        <v>1.81</v>
      </c>
      <c r="F13266" s="4">
        <v>35904</v>
      </c>
      <c r="G13266">
        <v>5.36</v>
      </c>
      <c r="H13266">
        <f t="shared" si="207"/>
        <v>0.22999999999999954</v>
      </c>
      <c r="I13266" s="103">
        <f>AVERAGE(H$10:H13266)</f>
        <v>0.73863468356340001</v>
      </c>
      <c r="J13266" s="2"/>
    </row>
    <row r="13267" spans="1:10">
      <c r="A13267" s="4">
        <v>42040</v>
      </c>
      <c r="B13267">
        <v>1.83</v>
      </c>
      <c r="F13267" s="4">
        <v>35905</v>
      </c>
      <c r="G13267">
        <v>5.36</v>
      </c>
      <c r="H13267">
        <f t="shared" si="207"/>
        <v>0.29000000000000004</v>
      </c>
      <c r="I13267" s="103">
        <f>AVERAGE(H$10:H13267)</f>
        <v>0.73860084477296695</v>
      </c>
      <c r="J13267" s="2"/>
    </row>
    <row r="13268" spans="1:10">
      <c r="A13268" s="4">
        <v>42041</v>
      </c>
      <c r="B13268">
        <v>1.95</v>
      </c>
      <c r="F13268" s="4">
        <v>35906</v>
      </c>
      <c r="G13268">
        <v>5.37</v>
      </c>
      <c r="H13268">
        <f t="shared" si="207"/>
        <v>0.30999999999999961</v>
      </c>
      <c r="I13268" s="103">
        <f>AVERAGE(H$10:H13268)</f>
        <v>0.73856851949619085</v>
      </c>
      <c r="J13268" s="2"/>
    </row>
    <row r="13269" spans="1:10">
      <c r="A13269" s="4">
        <v>42044</v>
      </c>
      <c r="B13269">
        <v>1.96</v>
      </c>
      <c r="F13269" s="4">
        <v>35907</v>
      </c>
      <c r="G13269">
        <v>5.29</v>
      </c>
      <c r="H13269">
        <f t="shared" si="207"/>
        <v>0.38999999999999968</v>
      </c>
      <c r="I13269" s="103">
        <f>AVERAGE(H$10:H13269)</f>
        <v>0.73854223227752591</v>
      </c>
      <c r="J13269" s="2"/>
    </row>
    <row r="13270" spans="1:10">
      <c r="A13270" s="4">
        <v>42045</v>
      </c>
      <c r="B13270">
        <v>2.0099999999999998</v>
      </c>
      <c r="F13270" s="4">
        <v>35908</v>
      </c>
      <c r="G13270">
        <v>5.46</v>
      </c>
      <c r="H13270">
        <f t="shared" si="207"/>
        <v>0.23000000000000043</v>
      </c>
      <c r="I13270" s="103">
        <f>AVERAGE(H$10:H13270)</f>
        <v>0.73850388356835783</v>
      </c>
      <c r="J13270" s="2"/>
    </row>
    <row r="13271" spans="1:10">
      <c r="A13271" s="4">
        <v>42046</v>
      </c>
      <c r="B13271">
        <v>2</v>
      </c>
      <c r="F13271" s="4">
        <v>35909</v>
      </c>
      <c r="G13271">
        <v>5.43</v>
      </c>
      <c r="H13271">
        <f t="shared" si="207"/>
        <v>0.24000000000000021</v>
      </c>
      <c r="I13271" s="103">
        <f>AVERAGE(H$10:H13271)</f>
        <v>0.73846629467651892</v>
      </c>
      <c r="J13271" s="2"/>
    </row>
    <row r="13272" spans="1:10">
      <c r="A13272" s="4">
        <v>42047</v>
      </c>
      <c r="B13272">
        <v>1.99</v>
      </c>
      <c r="F13272" s="4">
        <v>35910</v>
      </c>
      <c r="G13272">
        <v>5.43</v>
      </c>
      <c r="H13272">
        <f t="shared" si="207"/>
        <v>0.24000000000000021</v>
      </c>
      <c r="I13272" s="103">
        <f>AVERAGE(H$10:H13272)</f>
        <v>0.73842871145291367</v>
      </c>
      <c r="J13272" s="2"/>
    </row>
    <row r="13273" spans="1:10">
      <c r="A13273" s="4">
        <v>42048</v>
      </c>
      <c r="B13273">
        <v>2.02</v>
      </c>
      <c r="F13273" s="4">
        <v>35911</v>
      </c>
      <c r="G13273">
        <v>5.43</v>
      </c>
      <c r="H13273">
        <f t="shared" si="207"/>
        <v>0.24000000000000021</v>
      </c>
      <c r="I13273" s="103">
        <f>AVERAGE(H$10:H13273)</f>
        <v>0.73839113389625999</v>
      </c>
      <c r="J13273" s="2"/>
    </row>
    <row r="13274" spans="1:10">
      <c r="A13274" s="4">
        <v>42052</v>
      </c>
      <c r="B13274">
        <v>2.14</v>
      </c>
      <c r="F13274" s="4">
        <v>35912</v>
      </c>
      <c r="G13274">
        <v>5.45</v>
      </c>
      <c r="H13274">
        <f t="shared" si="207"/>
        <v>0.34999999999999964</v>
      </c>
      <c r="I13274" s="103">
        <f>AVERAGE(H$10:H13274)</f>
        <v>0.73836185450433423</v>
      </c>
      <c r="J13274" s="2"/>
    </row>
    <row r="13275" spans="1:10">
      <c r="A13275" s="4">
        <v>42053</v>
      </c>
      <c r="B13275">
        <v>2.0699999999999998</v>
      </c>
      <c r="F13275" s="4">
        <v>35913</v>
      </c>
      <c r="G13275">
        <v>5.28</v>
      </c>
      <c r="H13275">
        <f t="shared" si="207"/>
        <v>0.51999999999999957</v>
      </c>
      <c r="I13275" s="103">
        <f>AVERAGE(H$10:H13275)</f>
        <v>0.73834539424091616</v>
      </c>
      <c r="J13275" s="2"/>
    </row>
    <row r="13276" spans="1:10">
      <c r="A13276" s="4">
        <v>42054</v>
      </c>
      <c r="B13276">
        <v>2.11</v>
      </c>
      <c r="F13276" s="4">
        <v>35914</v>
      </c>
      <c r="G13276">
        <v>5.33</v>
      </c>
      <c r="H13276">
        <f t="shared" si="207"/>
        <v>0.47999999999999954</v>
      </c>
      <c r="I13276" s="103">
        <f>AVERAGE(H$10:H13276)</f>
        <v>0.73832592145925935</v>
      </c>
      <c r="J13276" s="2"/>
    </row>
    <row r="13277" spans="1:10">
      <c r="A13277" s="4">
        <v>42055</v>
      </c>
      <c r="B13277">
        <v>2.13</v>
      </c>
      <c r="F13277" s="4">
        <v>35915</v>
      </c>
      <c r="G13277">
        <v>5.59</v>
      </c>
      <c r="H13277">
        <f t="shared" si="207"/>
        <v>8.9999999999999858E-2</v>
      </c>
      <c r="I13277" s="103">
        <f>AVERAGE(H$10:H13277)</f>
        <v>0.73827705758215212</v>
      </c>
      <c r="J13277" s="2"/>
    </row>
    <row r="13278" spans="1:10">
      <c r="A13278" s="4">
        <v>42058</v>
      </c>
      <c r="B13278">
        <v>2.06</v>
      </c>
      <c r="F13278" s="4">
        <v>35916</v>
      </c>
      <c r="G13278">
        <v>5.46</v>
      </c>
      <c r="H13278">
        <f t="shared" si="207"/>
        <v>0.20999999999999996</v>
      </c>
      <c r="I13278" s="103">
        <f>AVERAGE(H$10:H13278)</f>
        <v>0.73823724470570451</v>
      </c>
      <c r="J13278" s="2"/>
    </row>
    <row r="13279" spans="1:10">
      <c r="A13279" s="4">
        <v>42059</v>
      </c>
      <c r="B13279">
        <v>1.99</v>
      </c>
      <c r="F13279" s="4">
        <v>35917</v>
      </c>
      <c r="G13279">
        <v>5.46</v>
      </c>
      <c r="H13279">
        <f t="shared" si="207"/>
        <v>0.20999999999999996</v>
      </c>
      <c r="I13279" s="103">
        <f>AVERAGE(H$10:H13279)</f>
        <v>0.73819743782969038</v>
      </c>
      <c r="J13279" s="2"/>
    </row>
    <row r="13280" spans="1:10">
      <c r="A13280" s="4">
        <v>42060</v>
      </c>
      <c r="B13280">
        <v>1.96</v>
      </c>
      <c r="F13280" s="4">
        <v>35918</v>
      </c>
      <c r="G13280">
        <v>5.46</v>
      </c>
      <c r="H13280">
        <f t="shared" si="207"/>
        <v>0.20999999999999996</v>
      </c>
      <c r="I13280" s="103">
        <f>AVERAGE(H$10:H13280)</f>
        <v>0.73815763695275349</v>
      </c>
      <c r="J13280" s="2"/>
    </row>
    <row r="13281" spans="1:10">
      <c r="A13281" s="4">
        <v>42061</v>
      </c>
      <c r="B13281">
        <v>2.0299999999999998</v>
      </c>
      <c r="F13281" s="4">
        <v>35919</v>
      </c>
      <c r="G13281">
        <v>5.22</v>
      </c>
      <c r="H13281">
        <f t="shared" si="207"/>
        <v>0.45000000000000018</v>
      </c>
      <c r="I13281" s="103">
        <f>AVERAGE(H$10:H13281)</f>
        <v>0.73813592525617777</v>
      </c>
      <c r="J13281" s="2"/>
    </row>
    <row r="13282" spans="1:10">
      <c r="A13282" s="4">
        <v>42062</v>
      </c>
      <c r="B13282">
        <v>2</v>
      </c>
      <c r="F13282" s="4">
        <v>35920</v>
      </c>
      <c r="G13282">
        <v>5.22</v>
      </c>
      <c r="H13282">
        <f t="shared" si="207"/>
        <v>0.48000000000000043</v>
      </c>
      <c r="I13282" s="103">
        <f>AVERAGE(H$10:H13282)</f>
        <v>0.73811647705868988</v>
      </c>
      <c r="J13282" s="2"/>
    </row>
    <row r="13283" spans="1:10">
      <c r="A13283" s="4">
        <v>42065</v>
      </c>
      <c r="B13283">
        <v>2.08</v>
      </c>
      <c r="F13283" s="4">
        <v>35921</v>
      </c>
      <c r="G13283">
        <v>5.04</v>
      </c>
      <c r="H13283">
        <f t="shared" si="207"/>
        <v>0.62999999999999989</v>
      </c>
      <c r="I13283" s="103">
        <f>AVERAGE(H$10:H13283)</f>
        <v>0.73810833207774529</v>
      </c>
      <c r="J13283" s="2"/>
    </row>
    <row r="13284" spans="1:10">
      <c r="A13284" s="4">
        <v>42066</v>
      </c>
      <c r="B13284">
        <v>2.12</v>
      </c>
      <c r="F13284" s="4">
        <v>35922</v>
      </c>
      <c r="G13284">
        <v>5.34</v>
      </c>
      <c r="H13284">
        <f t="shared" si="207"/>
        <v>0.33000000000000007</v>
      </c>
      <c r="I13284" s="103">
        <f>AVERAGE(H$10:H13284)</f>
        <v>0.73807758945385993</v>
      </c>
      <c r="J13284" s="2"/>
    </row>
    <row r="13285" spans="1:10">
      <c r="A13285" s="4">
        <v>42067</v>
      </c>
      <c r="B13285">
        <v>2.12</v>
      </c>
      <c r="F13285" s="4">
        <v>35923</v>
      </c>
      <c r="G13285">
        <v>5.47</v>
      </c>
      <c r="H13285">
        <f t="shared" si="207"/>
        <v>0.24000000000000021</v>
      </c>
      <c r="I13285" s="103">
        <f>AVERAGE(H$10:H13285)</f>
        <v>0.73804007231093627</v>
      </c>
      <c r="J13285" s="2"/>
    </row>
    <row r="13286" spans="1:10">
      <c r="A13286" s="4">
        <v>42068</v>
      </c>
      <c r="B13286">
        <v>2.11</v>
      </c>
      <c r="F13286" s="4">
        <v>35924</v>
      </c>
      <c r="G13286">
        <v>5.47</v>
      </c>
      <c r="H13286">
        <f t="shared" si="207"/>
        <v>0.24000000000000021</v>
      </c>
      <c r="I13286" s="103">
        <f>AVERAGE(H$10:H13286)</f>
        <v>0.73800256081946147</v>
      </c>
      <c r="J13286" s="2"/>
    </row>
    <row r="13287" spans="1:10">
      <c r="A13287" s="4">
        <v>42069</v>
      </c>
      <c r="B13287">
        <v>2.2400000000000002</v>
      </c>
      <c r="F13287" s="4">
        <v>35925</v>
      </c>
      <c r="G13287">
        <v>5.47</v>
      </c>
      <c r="H13287">
        <f t="shared" si="207"/>
        <v>0.24000000000000021</v>
      </c>
      <c r="I13287" s="103">
        <f>AVERAGE(H$10:H13287)</f>
        <v>0.73796505497815856</v>
      </c>
      <c r="J13287" s="2"/>
    </row>
    <row r="13288" spans="1:10">
      <c r="A13288" s="4">
        <v>42072</v>
      </c>
      <c r="B13288">
        <v>2.2000000000000002</v>
      </c>
      <c r="F13288" s="4">
        <v>35926</v>
      </c>
      <c r="G13288">
        <v>5.53</v>
      </c>
      <c r="H13288">
        <f t="shared" si="207"/>
        <v>0.25999999999999979</v>
      </c>
      <c r="I13288" s="103">
        <f>AVERAGE(H$10:H13288)</f>
        <v>0.73792906092326149</v>
      </c>
      <c r="J13288" s="2"/>
    </row>
    <row r="13289" spans="1:10">
      <c r="A13289" s="4">
        <v>42073</v>
      </c>
      <c r="B13289">
        <v>2.14</v>
      </c>
      <c r="F13289" s="4">
        <v>35927</v>
      </c>
      <c r="G13289">
        <v>5.54</v>
      </c>
      <c r="H13289">
        <f t="shared" si="207"/>
        <v>0.16000000000000014</v>
      </c>
      <c r="I13289" s="103">
        <f>AVERAGE(H$10:H13289)</f>
        <v>0.73788554216867397</v>
      </c>
      <c r="J13289" s="2"/>
    </row>
    <row r="13290" spans="1:10">
      <c r="A13290" s="4">
        <v>42074</v>
      </c>
      <c r="B13290">
        <v>2.11</v>
      </c>
      <c r="F13290" s="4">
        <v>35928</v>
      </c>
      <c r="G13290">
        <v>5.58</v>
      </c>
      <c r="H13290">
        <f t="shared" si="207"/>
        <v>5.9999999999999609E-2</v>
      </c>
      <c r="I13290" s="103">
        <f>AVERAGE(H$10:H13290)</f>
        <v>0.73783450041412468</v>
      </c>
      <c r="J13290" s="2"/>
    </row>
    <row r="13291" spans="1:10">
      <c r="A13291" s="4">
        <v>42075</v>
      </c>
      <c r="B13291">
        <v>2.1</v>
      </c>
      <c r="F13291" s="4">
        <v>35929</v>
      </c>
      <c r="G13291">
        <v>5.66</v>
      </c>
      <c r="H13291">
        <f t="shared" si="207"/>
        <v>9.9999999999997868E-3</v>
      </c>
      <c r="I13291" s="103">
        <f>AVERAGE(H$10:H13291)</f>
        <v>0.73777970185212993</v>
      </c>
      <c r="J13291" s="2"/>
    </row>
    <row r="13292" spans="1:10">
      <c r="A13292" s="4">
        <v>42076</v>
      </c>
      <c r="B13292">
        <v>2.13</v>
      </c>
      <c r="F13292" s="4">
        <v>35930</v>
      </c>
      <c r="G13292">
        <v>5.72</v>
      </c>
      <c r="H13292">
        <f t="shared" si="207"/>
        <v>-4.0000000000000036E-2</v>
      </c>
      <c r="I13292" s="103">
        <f>AVERAGE(H$10:H13292)</f>
        <v>0.73772114733117433</v>
      </c>
      <c r="J13292" s="2"/>
    </row>
    <row r="13293" spans="1:10">
      <c r="A13293" s="4">
        <v>42079</v>
      </c>
      <c r="B13293">
        <v>2.1</v>
      </c>
      <c r="F13293" s="4">
        <v>35931</v>
      </c>
      <c r="G13293">
        <v>5.72</v>
      </c>
      <c r="H13293">
        <f t="shared" si="207"/>
        <v>-4.0000000000000036E-2</v>
      </c>
      <c r="I13293" s="103">
        <f>AVERAGE(H$10:H13293)</f>
        <v>0.73766260162601538</v>
      </c>
      <c r="J13293" s="2"/>
    </row>
    <row r="13294" spans="1:10">
      <c r="A13294" s="4">
        <v>42080</v>
      </c>
      <c r="B13294">
        <v>2.06</v>
      </c>
      <c r="F13294" s="4">
        <v>35932</v>
      </c>
      <c r="G13294">
        <v>5.72</v>
      </c>
      <c r="H13294">
        <f t="shared" si="207"/>
        <v>-4.0000000000000036E-2</v>
      </c>
      <c r="I13294" s="103">
        <f>AVERAGE(H$10:H13294)</f>
        <v>0.73760406473466222</v>
      </c>
      <c r="J13294" s="2"/>
    </row>
    <row r="13295" spans="1:10">
      <c r="A13295" s="4">
        <v>42081</v>
      </c>
      <c r="B13295">
        <v>1.93</v>
      </c>
      <c r="F13295" s="4">
        <v>35933</v>
      </c>
      <c r="G13295">
        <v>5.52</v>
      </c>
      <c r="H13295">
        <f t="shared" si="207"/>
        <v>0.12000000000000011</v>
      </c>
      <c r="I13295" s="103">
        <f>AVERAGE(H$10:H13295)</f>
        <v>0.73755757940689359</v>
      </c>
      <c r="J13295" s="2"/>
    </row>
    <row r="13296" spans="1:10">
      <c r="A13296" s="4">
        <v>42082</v>
      </c>
      <c r="B13296">
        <v>1.98</v>
      </c>
      <c r="F13296" s="4">
        <v>35934</v>
      </c>
      <c r="G13296">
        <v>5.35</v>
      </c>
      <c r="H13296">
        <f t="shared" si="207"/>
        <v>0.30000000000000071</v>
      </c>
      <c r="I13296" s="103">
        <f>AVERAGE(H$10:H13296)</f>
        <v>0.73752464815232832</v>
      </c>
      <c r="J13296" s="2"/>
    </row>
    <row r="13297" spans="1:10">
      <c r="A13297" s="4">
        <v>42083</v>
      </c>
      <c r="B13297">
        <v>1.93</v>
      </c>
      <c r="F13297" s="4">
        <v>35935</v>
      </c>
      <c r="G13297">
        <v>5.52</v>
      </c>
      <c r="H13297">
        <f t="shared" si="207"/>
        <v>9.0000000000000746E-2</v>
      </c>
      <c r="I13297" s="103">
        <f>AVERAGE(H$10:H13297)</f>
        <v>0.73747591812161251</v>
      </c>
      <c r="J13297" s="2"/>
    </row>
    <row r="13298" spans="1:10">
      <c r="A13298" s="4">
        <v>42086</v>
      </c>
      <c r="B13298">
        <v>1.92</v>
      </c>
      <c r="F13298" s="4">
        <v>35936</v>
      </c>
      <c r="G13298">
        <v>5.49</v>
      </c>
      <c r="H13298">
        <f t="shared" si="207"/>
        <v>0.16000000000000014</v>
      </c>
      <c r="I13298" s="103">
        <f>AVERAGE(H$10:H13298)</f>
        <v>0.73743246293927212</v>
      </c>
      <c r="J13298" s="2"/>
    </row>
    <row r="13299" spans="1:10">
      <c r="A13299" s="4">
        <v>42087</v>
      </c>
      <c r="B13299">
        <v>1.88</v>
      </c>
      <c r="F13299" s="4">
        <v>35937</v>
      </c>
      <c r="G13299">
        <v>5.38</v>
      </c>
      <c r="H13299">
        <f t="shared" si="207"/>
        <v>0.25999999999999979</v>
      </c>
      <c r="I13299" s="103">
        <f>AVERAGE(H$10:H13299)</f>
        <v>0.73739653875093958</v>
      </c>
      <c r="J13299" s="2"/>
    </row>
    <row r="13300" spans="1:10">
      <c r="A13300" s="4">
        <v>42088</v>
      </c>
      <c r="B13300">
        <v>1.93</v>
      </c>
      <c r="F13300" s="4">
        <v>35938</v>
      </c>
      <c r="G13300">
        <v>5.38</v>
      </c>
      <c r="H13300">
        <f t="shared" si="207"/>
        <v>0.25999999999999979</v>
      </c>
      <c r="I13300" s="103">
        <f>AVERAGE(H$10:H13300)</f>
        <v>0.73736061996839874</v>
      </c>
      <c r="J13300" s="2"/>
    </row>
    <row r="13301" spans="1:10">
      <c r="A13301" s="4">
        <v>42089</v>
      </c>
      <c r="B13301">
        <v>2.0099999999999998</v>
      </c>
      <c r="F13301" s="4">
        <v>35939</v>
      </c>
      <c r="G13301">
        <v>5.38</v>
      </c>
      <c r="H13301">
        <f t="shared" si="207"/>
        <v>0.25999999999999979</v>
      </c>
      <c r="I13301" s="103">
        <f>AVERAGE(H$10:H13301)</f>
        <v>0.73732470659042937</v>
      </c>
      <c r="J13301" s="2"/>
    </row>
    <row r="13302" spans="1:10">
      <c r="A13302" s="4">
        <v>42090</v>
      </c>
      <c r="B13302">
        <v>1.95</v>
      </c>
      <c r="F13302" s="4">
        <v>35940</v>
      </c>
      <c r="G13302">
        <v>5.38</v>
      </c>
      <c r="H13302">
        <f t="shared" si="207"/>
        <v>0.25999999999999979</v>
      </c>
      <c r="I13302" s="103">
        <f>AVERAGE(H$10:H13302)</f>
        <v>0.73728879861581198</v>
      </c>
      <c r="J13302" s="2"/>
    </row>
    <row r="13303" spans="1:10">
      <c r="A13303" s="4">
        <v>42093</v>
      </c>
      <c r="B13303">
        <v>1.96</v>
      </c>
      <c r="F13303" s="4">
        <v>35941</v>
      </c>
      <c r="G13303">
        <v>5.62</v>
      </c>
      <c r="H13303">
        <f t="shared" si="207"/>
        <v>-3.0000000000000249E-2</v>
      </c>
      <c r="I13303" s="103">
        <f>AVERAGE(H$10:H13303)</f>
        <v>0.7372310816909875</v>
      </c>
      <c r="J13303" s="2"/>
    </row>
    <row r="13304" spans="1:10">
      <c r="A13304" s="4">
        <v>42094</v>
      </c>
      <c r="B13304">
        <v>1.94</v>
      </c>
      <c r="C13304" s="12" t="s">
        <v>123</v>
      </c>
      <c r="D13304" s="23">
        <f>AVERAGE(B13243:B13304)/100</f>
        <v>1.9720967741935484E-2</v>
      </c>
      <c r="F13304" s="4">
        <v>35942</v>
      </c>
      <c r="G13304">
        <v>5.53</v>
      </c>
      <c r="H13304">
        <f t="shared" si="207"/>
        <v>2.9999999999999361E-2</v>
      </c>
      <c r="I13304" s="103">
        <f>AVERAGE(H$10:H13304)</f>
        <v>0.7371778864234666</v>
      </c>
      <c r="J13304" s="2"/>
    </row>
    <row r="13305" spans="1:10">
      <c r="A13305" s="4">
        <v>42095</v>
      </c>
      <c r="B13305">
        <v>1.87</v>
      </c>
      <c r="F13305" s="4">
        <v>35943</v>
      </c>
      <c r="G13305">
        <v>5.63</v>
      </c>
      <c r="H13305">
        <f t="shared" si="207"/>
        <v>-4.9999999999999822E-2</v>
      </c>
      <c r="I13305" s="103">
        <f>AVERAGE(H$10:H13305)</f>
        <v>0.73711868231046851</v>
      </c>
      <c r="J13305" s="2"/>
    </row>
    <row r="13306" spans="1:10">
      <c r="A13306" s="4">
        <v>42096</v>
      </c>
      <c r="B13306">
        <v>1.92</v>
      </c>
      <c r="F13306" s="4">
        <v>35944</v>
      </c>
      <c r="G13306">
        <v>5.63</v>
      </c>
      <c r="H13306">
        <f t="shared" si="207"/>
        <v>-7.0000000000000284E-2</v>
      </c>
      <c r="I13306" s="103">
        <f>AVERAGE(H$10:H13306)</f>
        <v>0.73705798300368419</v>
      </c>
      <c r="J13306" s="2"/>
    </row>
    <row r="13307" spans="1:10">
      <c r="A13307" s="4">
        <v>42097</v>
      </c>
      <c r="B13307">
        <v>1.85</v>
      </c>
      <c r="F13307" s="4">
        <v>35945</v>
      </c>
      <c r="G13307">
        <v>5.63</v>
      </c>
      <c r="H13307">
        <f t="shared" si="207"/>
        <v>-7.0000000000000284E-2</v>
      </c>
      <c r="I13307" s="103">
        <f>AVERAGE(H$10:H13307)</f>
        <v>0.73699729282598803</v>
      </c>
      <c r="J13307" s="2"/>
    </row>
    <row r="13308" spans="1:10">
      <c r="A13308" s="4">
        <v>42100</v>
      </c>
      <c r="B13308">
        <v>1.92</v>
      </c>
      <c r="F13308" s="4">
        <v>35946</v>
      </c>
      <c r="G13308">
        <v>5.63</v>
      </c>
      <c r="H13308">
        <f t="shared" si="207"/>
        <v>-7.0000000000000284E-2</v>
      </c>
      <c r="I13308" s="103">
        <f>AVERAGE(H$10:H13308)</f>
        <v>0.73693661177532066</v>
      </c>
      <c r="J13308" s="2"/>
    </row>
    <row r="13309" spans="1:10">
      <c r="A13309" s="4">
        <v>42101</v>
      </c>
      <c r="B13309">
        <v>1.89</v>
      </c>
      <c r="F13309" s="4">
        <v>35947</v>
      </c>
      <c r="G13309">
        <v>5.79</v>
      </c>
      <c r="H13309">
        <f t="shared" si="207"/>
        <v>-0.25999999999999979</v>
      </c>
      <c r="I13309" s="103">
        <f>AVERAGE(H$10:H13309)</f>
        <v>0.73686165413533755</v>
      </c>
      <c r="J13309" s="2"/>
    </row>
    <row r="13310" spans="1:10">
      <c r="A13310" s="4">
        <v>42102</v>
      </c>
      <c r="B13310">
        <v>1.92</v>
      </c>
      <c r="F13310" s="4">
        <v>35948</v>
      </c>
      <c r="G13310">
        <v>5.5</v>
      </c>
      <c r="H13310">
        <f t="shared" si="207"/>
        <v>5.9999999999999609E-2</v>
      </c>
      <c r="I13310" s="103">
        <f>AVERAGE(H$10:H13310)</f>
        <v>0.7368107661078106</v>
      </c>
      <c r="J13310" s="2"/>
    </row>
    <row r="13311" spans="1:10">
      <c r="A13311" s="4">
        <v>42103</v>
      </c>
      <c r="B13311">
        <v>1.97</v>
      </c>
      <c r="F13311" s="4">
        <v>35949</v>
      </c>
      <c r="G13311">
        <v>5.6</v>
      </c>
      <c r="H13311">
        <f t="shared" si="207"/>
        <v>-2.9999999999999361E-2</v>
      </c>
      <c r="I13311" s="103">
        <f>AVERAGE(H$10:H13311)</f>
        <v>0.73675311983160341</v>
      </c>
      <c r="J13311" s="2"/>
    </row>
    <row r="13312" spans="1:10">
      <c r="A13312" s="4">
        <v>42104</v>
      </c>
      <c r="B13312">
        <v>1.96</v>
      </c>
      <c r="F13312" s="4">
        <v>35950</v>
      </c>
      <c r="G13312">
        <v>5.55</v>
      </c>
      <c r="H13312">
        <f t="shared" si="207"/>
        <v>4.0000000000000036E-2</v>
      </c>
      <c r="I13312" s="103">
        <f>AVERAGE(H$10:H13312)</f>
        <v>0.73670074419303833</v>
      </c>
      <c r="J13312" s="2"/>
    </row>
    <row r="13313" spans="1:10">
      <c r="A13313" s="4">
        <v>42107</v>
      </c>
      <c r="B13313">
        <v>1.94</v>
      </c>
      <c r="F13313" s="4">
        <v>35951</v>
      </c>
      <c r="G13313">
        <v>5.38</v>
      </c>
      <c r="H13313">
        <f t="shared" si="207"/>
        <v>0.20000000000000018</v>
      </c>
      <c r="I13313" s="103">
        <f>AVERAGE(H$10:H13313)</f>
        <v>0.73666040288634915</v>
      </c>
      <c r="J13313" s="2"/>
    </row>
    <row r="13314" spans="1:10">
      <c r="A13314" s="4">
        <v>42108</v>
      </c>
      <c r="B13314">
        <v>1.9</v>
      </c>
      <c r="F13314" s="4">
        <v>35952</v>
      </c>
      <c r="G13314">
        <v>5.38</v>
      </c>
      <c r="H13314">
        <f t="shared" si="207"/>
        <v>0.20000000000000018</v>
      </c>
      <c r="I13314" s="103">
        <f>AVERAGE(H$10:H13314)</f>
        <v>0.73662006764374222</v>
      </c>
      <c r="J13314" s="2"/>
    </row>
    <row r="13315" spans="1:10">
      <c r="A13315" s="4">
        <v>42109</v>
      </c>
      <c r="B13315">
        <v>1.91</v>
      </c>
      <c r="F13315" s="4">
        <v>35953</v>
      </c>
      <c r="G13315">
        <v>5.38</v>
      </c>
      <c r="H13315">
        <f t="shared" si="207"/>
        <v>0.20000000000000018</v>
      </c>
      <c r="I13315" s="103">
        <f>AVERAGE(H$10:H13315)</f>
        <v>0.73657973846385028</v>
      </c>
      <c r="J13315" s="2"/>
    </row>
    <row r="13316" spans="1:10">
      <c r="A13316" s="4">
        <v>42110</v>
      </c>
      <c r="B13316">
        <v>1.9</v>
      </c>
      <c r="F13316" s="4">
        <v>35954</v>
      </c>
      <c r="G13316">
        <v>5.44</v>
      </c>
      <c r="H13316">
        <f t="shared" si="207"/>
        <v>0.13999999999999968</v>
      </c>
      <c r="I13316" s="103">
        <f>AVERAGE(H$10:H13316)</f>
        <v>0.73653490644021868</v>
      </c>
      <c r="J13316" s="2"/>
    </row>
    <row r="13317" spans="1:10">
      <c r="A13317" s="4">
        <v>42111</v>
      </c>
      <c r="B13317">
        <v>1.87</v>
      </c>
      <c r="F13317" s="4">
        <v>35955</v>
      </c>
      <c r="G13317">
        <v>5.38</v>
      </c>
      <c r="H13317">
        <f t="shared" si="207"/>
        <v>0.20999999999999996</v>
      </c>
      <c r="I13317" s="103">
        <f>AVERAGE(H$10:H13317)</f>
        <v>0.73649534114818083</v>
      </c>
      <c r="J13317" s="2"/>
    </row>
    <row r="13318" spans="1:10">
      <c r="A13318" s="4">
        <v>42114</v>
      </c>
      <c r="B13318">
        <v>1.9</v>
      </c>
      <c r="F13318" s="4">
        <v>35956</v>
      </c>
      <c r="G13318">
        <v>5.53</v>
      </c>
      <c r="H13318">
        <f t="shared" si="207"/>
        <v>-2.0000000000000462E-2</v>
      </c>
      <c r="I13318" s="103">
        <f>AVERAGE(H$10:H13318)</f>
        <v>0.73643850026297919</v>
      </c>
      <c r="J13318" s="2"/>
    </row>
    <row r="13319" spans="1:10">
      <c r="A13319" s="4">
        <v>42115</v>
      </c>
      <c r="B13319">
        <v>1.92</v>
      </c>
      <c r="F13319" s="4">
        <v>35957</v>
      </c>
      <c r="G13319">
        <v>5.62</v>
      </c>
      <c r="H13319">
        <f t="shared" si="207"/>
        <v>-0.17999999999999972</v>
      </c>
      <c r="I13319" s="103">
        <f>AVERAGE(H$10:H13319)</f>
        <v>0.73636964688204276</v>
      </c>
      <c r="J13319" s="2"/>
    </row>
    <row r="13320" spans="1:10">
      <c r="A13320" s="4">
        <v>42116</v>
      </c>
      <c r="B13320">
        <v>1.99</v>
      </c>
      <c r="F13320" s="4">
        <v>35958</v>
      </c>
      <c r="G13320">
        <v>5.53</v>
      </c>
      <c r="H13320">
        <f t="shared" si="207"/>
        <v>-0.10000000000000053</v>
      </c>
      <c r="I13320" s="103">
        <f>AVERAGE(H$10:H13320)</f>
        <v>0.73630681391330388</v>
      </c>
      <c r="J13320" s="2"/>
    </row>
    <row r="13321" spans="1:10">
      <c r="A13321" s="4">
        <v>42117</v>
      </c>
      <c r="B13321">
        <v>1.96</v>
      </c>
      <c r="F13321" s="4">
        <v>35959</v>
      </c>
      <c r="G13321">
        <v>5.53</v>
      </c>
      <c r="H13321">
        <f t="shared" si="207"/>
        <v>-0.10000000000000053</v>
      </c>
      <c r="I13321" s="103">
        <f>AVERAGE(H$10:H13321)</f>
        <v>0.73624399038461452</v>
      </c>
      <c r="J13321" s="2"/>
    </row>
    <row r="13322" spans="1:10">
      <c r="A13322" s="4">
        <v>42118</v>
      </c>
      <c r="B13322">
        <v>1.93</v>
      </c>
      <c r="F13322" s="4">
        <v>35960</v>
      </c>
      <c r="G13322">
        <v>5.53</v>
      </c>
      <c r="H13322">
        <f t="shared" ref="H13322:H13385" si="208">IFERROR(((VLOOKUP(F13322,$A$9:$B$14200,2,FALSE))-G13322),H13321)</f>
        <v>-0.10000000000000053</v>
      </c>
      <c r="I13322" s="103">
        <f>AVERAGE(H$10:H13322)</f>
        <v>0.73618117629384716</v>
      </c>
      <c r="J13322" s="2"/>
    </row>
    <row r="13323" spans="1:10">
      <c r="A13323" s="4">
        <v>42121</v>
      </c>
      <c r="B13323">
        <v>1.94</v>
      </c>
      <c r="F13323" s="4">
        <v>35961</v>
      </c>
      <c r="G13323">
        <v>5.78</v>
      </c>
      <c r="H13323">
        <f t="shared" si="208"/>
        <v>-0.40000000000000036</v>
      </c>
      <c r="I13323" s="103">
        <f>AVERAGE(H$10:H13323)</f>
        <v>0.73609583896650055</v>
      </c>
      <c r="J13323" s="2"/>
    </row>
    <row r="13324" spans="1:10">
      <c r="A13324" s="4">
        <v>42122</v>
      </c>
      <c r="B13324">
        <v>2</v>
      </c>
      <c r="F13324" s="4">
        <v>35962</v>
      </c>
      <c r="G13324">
        <v>5.55</v>
      </c>
      <c r="H13324">
        <f t="shared" si="208"/>
        <v>-9.9999999999999645E-2</v>
      </c>
      <c r="I13324" s="103">
        <f>AVERAGE(H$10:H13324)</f>
        <v>0.73603304543747561</v>
      </c>
      <c r="J13324" s="2"/>
    </row>
    <row r="13325" spans="1:10">
      <c r="A13325" s="4">
        <v>42123</v>
      </c>
      <c r="B13325">
        <v>2.06</v>
      </c>
      <c r="F13325" s="4">
        <v>35963</v>
      </c>
      <c r="G13325">
        <v>5.55</v>
      </c>
      <c r="H13325">
        <f t="shared" si="208"/>
        <v>-9.9999999999997868E-3</v>
      </c>
      <c r="I13325" s="103">
        <f>AVERAGE(H$10:H13325)</f>
        <v>0.73597702012616306</v>
      </c>
      <c r="J13325" s="2"/>
    </row>
    <row r="13326" spans="1:10">
      <c r="A13326" s="4">
        <v>42124</v>
      </c>
      <c r="B13326">
        <v>2.0499999999999998</v>
      </c>
      <c r="F13326" s="4">
        <v>35964</v>
      </c>
      <c r="G13326">
        <v>5.54</v>
      </c>
      <c r="H13326">
        <f t="shared" si="208"/>
        <v>-4.0000000000000036E-2</v>
      </c>
      <c r="I13326" s="103">
        <f>AVERAGE(H$10:H13326)</f>
        <v>0.73591875046932398</v>
      </c>
      <c r="J13326" s="2"/>
    </row>
    <row r="13327" spans="1:10">
      <c r="A13327" s="4">
        <v>42125</v>
      </c>
      <c r="B13327">
        <v>2.12</v>
      </c>
      <c r="F13327" s="4">
        <v>35965</v>
      </c>
      <c r="G13327">
        <v>5.36</v>
      </c>
      <c r="H13327">
        <f t="shared" si="208"/>
        <v>0.10999999999999943</v>
      </c>
      <c r="I13327" s="103">
        <f>AVERAGE(H$10:H13327)</f>
        <v>0.73587175251539172</v>
      </c>
      <c r="J13327" s="2"/>
    </row>
    <row r="13328" spans="1:10">
      <c r="A13328" s="4">
        <v>42128</v>
      </c>
      <c r="B13328">
        <v>2.16</v>
      </c>
      <c r="F13328" s="4">
        <v>35966</v>
      </c>
      <c r="G13328">
        <v>5.36</v>
      </c>
      <c r="H13328">
        <f t="shared" si="208"/>
        <v>0.10999999999999943</v>
      </c>
      <c r="I13328" s="103">
        <f>AVERAGE(H$10:H13328)</f>
        <v>0.73582476161873922</v>
      </c>
      <c r="J13328" s="2"/>
    </row>
    <row r="13329" spans="1:10">
      <c r="A13329" s="4">
        <v>42129</v>
      </c>
      <c r="B13329">
        <v>2.19</v>
      </c>
      <c r="F13329" s="4">
        <v>35967</v>
      </c>
      <c r="G13329">
        <v>5.36</v>
      </c>
      <c r="H13329">
        <f t="shared" si="208"/>
        <v>0.10999999999999943</v>
      </c>
      <c r="I13329" s="103">
        <f>AVERAGE(H$10:H13329)</f>
        <v>0.73577777777777698</v>
      </c>
      <c r="J13329" s="2"/>
    </row>
    <row r="13330" spans="1:10">
      <c r="A13330" s="4">
        <v>42130</v>
      </c>
      <c r="B13330">
        <v>2.25</v>
      </c>
      <c r="F13330" s="4">
        <v>35968</v>
      </c>
      <c r="G13330">
        <v>5.42</v>
      </c>
      <c r="H13330">
        <f t="shared" si="208"/>
        <v>4.0000000000000036E-2</v>
      </c>
      <c r="I13330" s="103">
        <f>AVERAGE(H$10:H13330)</f>
        <v>0.73572554613016961</v>
      </c>
      <c r="J13330" s="2"/>
    </row>
    <row r="13331" spans="1:10">
      <c r="A13331" s="4">
        <v>42131</v>
      </c>
      <c r="B13331">
        <v>2.1800000000000002</v>
      </c>
      <c r="F13331" s="4">
        <v>35969</v>
      </c>
      <c r="G13331">
        <v>5.36</v>
      </c>
      <c r="H13331">
        <f t="shared" si="208"/>
        <v>8.9999999999999858E-2</v>
      </c>
      <c r="I13331" s="103">
        <f>AVERAGE(H$10:H13331)</f>
        <v>0.73567707551418626</v>
      </c>
      <c r="J13331" s="2"/>
    </row>
    <row r="13332" spans="1:10">
      <c r="A13332" s="4">
        <v>42132</v>
      </c>
      <c r="B13332">
        <v>2.16</v>
      </c>
      <c r="F13332" s="4">
        <v>35970</v>
      </c>
      <c r="G13332">
        <v>5.54</v>
      </c>
      <c r="H13332">
        <f t="shared" si="208"/>
        <v>-8.0000000000000071E-2</v>
      </c>
      <c r="I13332" s="103">
        <f>AVERAGE(H$10:H13332)</f>
        <v>0.73561585228552051</v>
      </c>
      <c r="J13332" s="2"/>
    </row>
    <row r="13333" spans="1:10">
      <c r="A13333" s="4">
        <v>42135</v>
      </c>
      <c r="B13333">
        <v>2.2799999999999998</v>
      </c>
      <c r="F13333" s="4">
        <v>35971</v>
      </c>
      <c r="G13333">
        <v>5.64</v>
      </c>
      <c r="H13333">
        <f t="shared" si="208"/>
        <v>-0.17999999999999972</v>
      </c>
      <c r="I13333" s="103">
        <f>AVERAGE(H$10:H13333)</f>
        <v>0.73554713299309438</v>
      </c>
      <c r="J13333" s="2"/>
    </row>
    <row r="13334" spans="1:10">
      <c r="A13334" s="4">
        <v>42136</v>
      </c>
      <c r="B13334">
        <v>2.2799999999999998</v>
      </c>
      <c r="F13334" s="4">
        <v>35972</v>
      </c>
      <c r="G13334">
        <v>5.47</v>
      </c>
      <c r="H13334">
        <f t="shared" si="208"/>
        <v>-9.9999999999997868E-3</v>
      </c>
      <c r="I13334" s="103">
        <f>AVERAGE(H$10:H13334)</f>
        <v>0.73549118198874219</v>
      </c>
      <c r="J13334" s="2"/>
    </row>
    <row r="13335" spans="1:10">
      <c r="A13335" s="4">
        <v>42137</v>
      </c>
      <c r="B13335">
        <v>2.27</v>
      </c>
      <c r="F13335" s="4">
        <v>35973</v>
      </c>
      <c r="G13335">
        <v>5.47</v>
      </c>
      <c r="H13335">
        <f t="shared" si="208"/>
        <v>-9.9999999999997868E-3</v>
      </c>
      <c r="I13335" s="103">
        <f>AVERAGE(H$10:H13335)</f>
        <v>0.73543523938165911</v>
      </c>
      <c r="J13335" s="2"/>
    </row>
    <row r="13336" spans="1:10">
      <c r="A13336" s="4">
        <v>42138</v>
      </c>
      <c r="B13336">
        <v>2.23</v>
      </c>
      <c r="F13336" s="4">
        <v>35974</v>
      </c>
      <c r="G13336">
        <v>5.47</v>
      </c>
      <c r="H13336">
        <f t="shared" si="208"/>
        <v>-9.9999999999997868E-3</v>
      </c>
      <c r="I13336" s="103">
        <f>AVERAGE(H$10:H13336)</f>
        <v>0.73537930516995487</v>
      </c>
      <c r="J13336" s="2"/>
    </row>
    <row r="13337" spans="1:10">
      <c r="A13337" s="4">
        <v>42139</v>
      </c>
      <c r="B13337">
        <v>2.14</v>
      </c>
      <c r="F13337" s="4">
        <v>35975</v>
      </c>
      <c r="G13337">
        <v>5.69</v>
      </c>
      <c r="H13337">
        <f t="shared" si="208"/>
        <v>-0.22000000000000064</v>
      </c>
      <c r="I13337" s="103">
        <f>AVERAGE(H$10:H13337)</f>
        <v>0.73530762304921893</v>
      </c>
      <c r="J13337" s="2"/>
    </row>
    <row r="13338" spans="1:10">
      <c r="A13338" s="4">
        <v>42142</v>
      </c>
      <c r="B13338">
        <v>2.23</v>
      </c>
      <c r="F13338" s="4">
        <v>35976</v>
      </c>
      <c r="G13338">
        <v>7.06</v>
      </c>
      <c r="H13338">
        <f t="shared" si="208"/>
        <v>-1.6199999999999992</v>
      </c>
      <c r="I13338" s="103">
        <f>AVERAGE(H$10:H13338)</f>
        <v>0.73513091754820226</v>
      </c>
      <c r="J13338" s="2"/>
    </row>
    <row r="13339" spans="1:10">
      <c r="A13339" s="4">
        <v>42143</v>
      </c>
      <c r="B13339">
        <v>2.27</v>
      </c>
      <c r="F13339" s="4">
        <v>35977</v>
      </c>
      <c r="G13339">
        <v>6.35</v>
      </c>
      <c r="H13339">
        <f t="shared" si="208"/>
        <v>-0.90999999999999925</v>
      </c>
      <c r="I13339" s="103">
        <f>AVERAGE(H$10:H13339)</f>
        <v>0.73500750187546804</v>
      </c>
      <c r="J13339" s="2"/>
    </row>
    <row r="13340" spans="1:10">
      <c r="A13340" s="4">
        <v>42144</v>
      </c>
      <c r="B13340">
        <v>2.2599999999999998</v>
      </c>
      <c r="F13340" s="4">
        <v>35978</v>
      </c>
      <c r="G13340">
        <v>5.62</v>
      </c>
      <c r="H13340">
        <f t="shared" si="208"/>
        <v>-0.20000000000000018</v>
      </c>
      <c r="I13340" s="103">
        <f>AVERAGE(H$10:H13340)</f>
        <v>0.73493736403870591</v>
      </c>
      <c r="J13340" s="2"/>
    </row>
    <row r="13341" spans="1:10">
      <c r="A13341" s="4">
        <v>42145</v>
      </c>
      <c r="B13341">
        <v>2.19</v>
      </c>
      <c r="F13341" s="4">
        <v>35979</v>
      </c>
      <c r="G13341">
        <v>5.41</v>
      </c>
      <c r="H13341">
        <f t="shared" si="208"/>
        <v>-0.20000000000000018</v>
      </c>
      <c r="I13341" s="103">
        <f>AVERAGE(H$10:H13341)</f>
        <v>0.73486723672367138</v>
      </c>
      <c r="J13341" s="2"/>
    </row>
    <row r="13342" spans="1:10">
      <c r="A13342" s="4">
        <v>42146</v>
      </c>
      <c r="B13342">
        <v>2.21</v>
      </c>
      <c r="F13342" s="4">
        <v>35980</v>
      </c>
      <c r="G13342">
        <v>5.41</v>
      </c>
      <c r="H13342">
        <f t="shared" si="208"/>
        <v>-0.20000000000000018</v>
      </c>
      <c r="I13342" s="103">
        <f>AVERAGE(H$10:H13342)</f>
        <v>0.73479711992799723</v>
      </c>
      <c r="J13342" s="2"/>
    </row>
    <row r="13343" spans="1:10">
      <c r="A13343" s="4">
        <v>42150</v>
      </c>
      <c r="B13343">
        <v>2.14</v>
      </c>
      <c r="F13343" s="4">
        <v>35981</v>
      </c>
      <c r="G13343">
        <v>5.41</v>
      </c>
      <c r="H13343">
        <f t="shared" si="208"/>
        <v>-0.20000000000000018</v>
      </c>
      <c r="I13343" s="103">
        <f>AVERAGE(H$10:H13343)</f>
        <v>0.73472701364931647</v>
      </c>
      <c r="J13343" s="2"/>
    </row>
    <row r="13344" spans="1:10">
      <c r="A13344" s="4">
        <v>42151</v>
      </c>
      <c r="B13344">
        <v>2.14</v>
      </c>
      <c r="F13344" s="4">
        <v>35982</v>
      </c>
      <c r="G13344">
        <v>5.54</v>
      </c>
      <c r="H13344">
        <f t="shared" si="208"/>
        <v>-0.15000000000000036</v>
      </c>
      <c r="I13344" s="103">
        <f>AVERAGE(H$10:H13344)</f>
        <v>0.73466066741657188</v>
      </c>
      <c r="J13344" s="2"/>
    </row>
    <row r="13345" spans="1:10">
      <c r="A13345" s="4">
        <v>42152</v>
      </c>
      <c r="B13345">
        <v>2.13</v>
      </c>
      <c r="F13345" s="4">
        <v>35983</v>
      </c>
      <c r="G13345">
        <v>5.46</v>
      </c>
      <c r="H13345">
        <f t="shared" si="208"/>
        <v>-4.0000000000000036E-2</v>
      </c>
      <c r="I13345" s="103">
        <f>AVERAGE(H$10:H13345)</f>
        <v>0.73460257948410213</v>
      </c>
      <c r="J13345" s="2"/>
    </row>
    <row r="13346" spans="1:10">
      <c r="A13346" s="4">
        <v>42153</v>
      </c>
      <c r="B13346">
        <v>2.12</v>
      </c>
      <c r="F13346" s="4">
        <v>35984</v>
      </c>
      <c r="G13346">
        <v>5.44</v>
      </c>
      <c r="H13346">
        <f t="shared" si="208"/>
        <v>-1.0000000000000675E-2</v>
      </c>
      <c r="I13346" s="103">
        <f>AVERAGE(H$10:H13346)</f>
        <v>0.73454674964384681</v>
      </c>
      <c r="J13346" s="2"/>
    </row>
    <row r="13347" spans="1:10">
      <c r="A13347" s="4">
        <v>42156</v>
      </c>
      <c r="B13347">
        <v>2.19</v>
      </c>
      <c r="F13347" s="4">
        <v>35985</v>
      </c>
      <c r="G13347">
        <v>5.51</v>
      </c>
      <c r="H13347">
        <f t="shared" si="208"/>
        <v>-9.9999999999999645E-2</v>
      </c>
      <c r="I13347" s="103">
        <f>AVERAGE(H$10:H13347)</f>
        <v>0.73448418053681097</v>
      </c>
      <c r="J13347" s="2"/>
    </row>
    <row r="13348" spans="1:10">
      <c r="A13348" s="4">
        <v>42157</v>
      </c>
      <c r="B13348">
        <v>2.27</v>
      </c>
      <c r="F13348" s="4">
        <v>35986</v>
      </c>
      <c r="G13348">
        <v>5.43</v>
      </c>
      <c r="H13348">
        <f t="shared" si="208"/>
        <v>-9.9999999999997868E-3</v>
      </c>
      <c r="I13348" s="103">
        <f>AVERAGE(H$10:H13348)</f>
        <v>0.73442836794362276</v>
      </c>
      <c r="J13348" s="2"/>
    </row>
    <row r="13349" spans="1:10">
      <c r="A13349" s="4">
        <v>42158</v>
      </c>
      <c r="B13349">
        <v>2.38</v>
      </c>
      <c r="F13349" s="4">
        <v>35987</v>
      </c>
      <c r="G13349">
        <v>5.43</v>
      </c>
      <c r="H13349">
        <f t="shared" si="208"/>
        <v>-9.9999999999997868E-3</v>
      </c>
      <c r="I13349" s="103">
        <f>AVERAGE(H$10:H13349)</f>
        <v>0.73437256371813975</v>
      </c>
      <c r="J13349" s="2"/>
    </row>
    <row r="13350" spans="1:10">
      <c r="A13350" s="4">
        <v>42159</v>
      </c>
      <c r="B13350">
        <v>2.31</v>
      </c>
      <c r="F13350" s="4">
        <v>35988</v>
      </c>
      <c r="G13350">
        <v>5.43</v>
      </c>
      <c r="H13350">
        <f t="shared" si="208"/>
        <v>-9.9999999999997868E-3</v>
      </c>
      <c r="I13350" s="103">
        <f>AVERAGE(H$10:H13350)</f>
        <v>0.73431676785848021</v>
      </c>
      <c r="J13350" s="2"/>
    </row>
    <row r="13351" spans="1:10">
      <c r="A13351" s="4">
        <v>42160</v>
      </c>
      <c r="B13351">
        <v>2.41</v>
      </c>
      <c r="F13351" s="4">
        <v>35989</v>
      </c>
      <c r="G13351">
        <v>5.5</v>
      </c>
      <c r="H13351">
        <f t="shared" si="208"/>
        <v>-4.0000000000000036E-2</v>
      </c>
      <c r="I13351" s="103">
        <f>AVERAGE(H$10:H13351)</f>
        <v>0.73425873182431289</v>
      </c>
      <c r="J13351" s="2"/>
    </row>
    <row r="13352" spans="1:10">
      <c r="A13352" s="4">
        <v>42163</v>
      </c>
      <c r="B13352">
        <v>2.39</v>
      </c>
      <c r="F13352" s="4">
        <v>35990</v>
      </c>
      <c r="G13352">
        <v>5.45</v>
      </c>
      <c r="H13352">
        <f t="shared" si="208"/>
        <v>4.0000000000000036E-2</v>
      </c>
      <c r="I13352" s="103">
        <f>AVERAGE(H$10:H13352)</f>
        <v>0.73420670014239553</v>
      </c>
      <c r="J13352" s="2"/>
    </row>
    <row r="13353" spans="1:10">
      <c r="A13353" s="4">
        <v>42164</v>
      </c>
      <c r="B13353">
        <v>2.42</v>
      </c>
      <c r="F13353" s="4">
        <v>35991</v>
      </c>
      <c r="G13353">
        <v>5.7</v>
      </c>
      <c r="H13353">
        <f t="shared" si="208"/>
        <v>-0.21999999999999975</v>
      </c>
      <c r="I13353" s="103">
        <f>AVERAGE(H$10:H13353)</f>
        <v>0.73413519184652165</v>
      </c>
      <c r="J13353" s="2"/>
    </row>
    <row r="13354" spans="1:10">
      <c r="A13354" s="4">
        <v>42165</v>
      </c>
      <c r="B13354">
        <v>2.5</v>
      </c>
      <c r="F13354" s="4">
        <v>35992</v>
      </c>
      <c r="G13354">
        <v>5.57</v>
      </c>
      <c r="H13354">
        <f t="shared" si="208"/>
        <v>-7.0000000000000284E-2</v>
      </c>
      <c r="I13354" s="103">
        <f>AVERAGE(H$10:H13354)</f>
        <v>0.7340749344323706</v>
      </c>
      <c r="J13354" s="2"/>
    </row>
    <row r="13355" spans="1:10">
      <c r="A13355" s="4">
        <v>42166</v>
      </c>
      <c r="B13355">
        <v>2.39</v>
      </c>
      <c r="F13355" s="4">
        <v>35993</v>
      </c>
      <c r="G13355">
        <v>5.42</v>
      </c>
      <c r="H13355">
        <f t="shared" si="208"/>
        <v>8.9999999999999858E-2</v>
      </c>
      <c r="I13355" s="103">
        <f>AVERAGE(H$10:H13355)</f>
        <v>0.73402667465907279</v>
      </c>
      <c r="J13355" s="2"/>
    </row>
    <row r="13356" spans="1:10">
      <c r="A13356" s="4">
        <v>42167</v>
      </c>
      <c r="B13356">
        <v>2.39</v>
      </c>
      <c r="F13356" s="4">
        <v>35994</v>
      </c>
      <c r="G13356">
        <v>5.42</v>
      </c>
      <c r="H13356">
        <f t="shared" si="208"/>
        <v>8.9999999999999858E-2</v>
      </c>
      <c r="I13356" s="103">
        <f>AVERAGE(H$10:H13356)</f>
        <v>0.73397842211732867</v>
      </c>
      <c r="J13356" s="2"/>
    </row>
    <row r="13357" spans="1:10">
      <c r="A13357" s="4">
        <v>42170</v>
      </c>
      <c r="B13357">
        <v>2.36</v>
      </c>
      <c r="F13357" s="4">
        <v>35995</v>
      </c>
      <c r="G13357">
        <v>5.42</v>
      </c>
      <c r="H13357">
        <f t="shared" si="208"/>
        <v>8.9999999999999858E-2</v>
      </c>
      <c r="I13357" s="103">
        <f>AVERAGE(H$10:H13357)</f>
        <v>0.73393017680551287</v>
      </c>
      <c r="J13357" s="2"/>
    </row>
    <row r="13358" spans="1:10">
      <c r="A13358" s="4">
        <v>42171</v>
      </c>
      <c r="B13358">
        <v>2.3199999999999998</v>
      </c>
      <c r="F13358" s="4">
        <v>35996</v>
      </c>
      <c r="G13358">
        <v>5.65</v>
      </c>
      <c r="H13358">
        <f t="shared" si="208"/>
        <v>-0.16999999999999993</v>
      </c>
      <c r="I13358" s="103">
        <f>AVERAGE(H$10:H13358)</f>
        <v>0.73386246160760993</v>
      </c>
      <c r="J13358" s="2"/>
    </row>
    <row r="13359" spans="1:10">
      <c r="A13359" s="4">
        <v>42172</v>
      </c>
      <c r="B13359">
        <v>2.3199999999999998</v>
      </c>
      <c r="F13359" s="4">
        <v>35997</v>
      </c>
      <c r="G13359">
        <v>5.51</v>
      </c>
      <c r="H13359">
        <f t="shared" si="208"/>
        <v>-5.9999999999999609E-2</v>
      </c>
      <c r="I13359" s="103">
        <f>AVERAGE(H$10:H13359)</f>
        <v>0.7338029962546806</v>
      </c>
      <c r="J13359" s="2"/>
    </row>
    <row r="13360" spans="1:10">
      <c r="A13360" s="4">
        <v>42173</v>
      </c>
      <c r="B13360">
        <v>2.35</v>
      </c>
      <c r="F13360" s="4">
        <v>35998</v>
      </c>
      <c r="G13360">
        <v>5.48</v>
      </c>
      <c r="H13360">
        <f t="shared" si="208"/>
        <v>-2.0000000000000462E-2</v>
      </c>
      <c r="I13360" s="103">
        <f>AVERAGE(H$10:H13360)</f>
        <v>0.73374653584001093</v>
      </c>
      <c r="J13360" s="2"/>
    </row>
    <row r="13361" spans="1:10">
      <c r="A13361" s="4">
        <v>42174</v>
      </c>
      <c r="B13361">
        <v>2.2599999999999998</v>
      </c>
      <c r="F13361" s="4">
        <v>35999</v>
      </c>
      <c r="G13361">
        <v>5.55</v>
      </c>
      <c r="H13361">
        <f t="shared" si="208"/>
        <v>-9.9999999999999645E-2</v>
      </c>
      <c r="I13361" s="103">
        <f>AVERAGE(H$10:H13361)</f>
        <v>0.73368409227081977</v>
      </c>
      <c r="J13361" s="2"/>
    </row>
    <row r="13362" spans="1:10">
      <c r="A13362" s="4">
        <v>42177</v>
      </c>
      <c r="B13362">
        <v>2.37</v>
      </c>
      <c r="F13362" s="4">
        <v>36000</v>
      </c>
      <c r="G13362">
        <v>5.53</v>
      </c>
      <c r="H13362">
        <f t="shared" si="208"/>
        <v>-8.0000000000000071E-2</v>
      </c>
      <c r="I13362" s="103">
        <f>AVERAGE(H$10:H13362)</f>
        <v>0.73362315584512727</v>
      </c>
      <c r="J13362" s="2"/>
    </row>
    <row r="13363" spans="1:10">
      <c r="A13363" s="4">
        <v>42178</v>
      </c>
      <c r="B13363">
        <v>2.42</v>
      </c>
      <c r="F13363" s="4">
        <v>36001</v>
      </c>
      <c r="G13363">
        <v>5.53</v>
      </c>
      <c r="H13363">
        <f t="shared" si="208"/>
        <v>-8.0000000000000071E-2</v>
      </c>
      <c r="I13363" s="103">
        <f>AVERAGE(H$10:H13363)</f>
        <v>0.73356222854575293</v>
      </c>
      <c r="J13363" s="2"/>
    </row>
    <row r="13364" spans="1:10">
      <c r="A13364" s="4">
        <v>42179</v>
      </c>
      <c r="B13364">
        <v>2.38</v>
      </c>
      <c r="F13364" s="4">
        <v>36002</v>
      </c>
      <c r="G13364">
        <v>5.53</v>
      </c>
      <c r="H13364">
        <f t="shared" si="208"/>
        <v>-8.0000000000000071E-2</v>
      </c>
      <c r="I13364" s="103">
        <f>AVERAGE(H$10:H13364)</f>
        <v>0.73350131037064659</v>
      </c>
      <c r="J13364" s="2"/>
    </row>
    <row r="13365" spans="1:10">
      <c r="A13365" s="4">
        <v>42180</v>
      </c>
      <c r="B13365">
        <v>2.4</v>
      </c>
      <c r="F13365" s="4">
        <v>36003</v>
      </c>
      <c r="G13365">
        <v>5.68</v>
      </c>
      <c r="H13365">
        <f t="shared" si="208"/>
        <v>-0.20999999999999996</v>
      </c>
      <c r="I13365" s="103">
        <f>AVERAGE(H$10:H13365)</f>
        <v>0.73343066786462907</v>
      </c>
      <c r="J13365" s="2"/>
    </row>
    <row r="13366" spans="1:10">
      <c r="A13366" s="4">
        <v>42181</v>
      </c>
      <c r="B13366">
        <v>2.4900000000000002</v>
      </c>
      <c r="F13366" s="4">
        <v>36004</v>
      </c>
      <c r="G13366">
        <v>5.5</v>
      </c>
      <c r="H13366">
        <f t="shared" si="208"/>
        <v>0</v>
      </c>
      <c r="I13366" s="103">
        <f>AVERAGE(H$10:H13366)</f>
        <v>0.73337575802949662</v>
      </c>
      <c r="J13366" s="2"/>
    </row>
    <row r="13367" spans="1:10">
      <c r="A13367" s="4">
        <v>42184</v>
      </c>
      <c r="B13367">
        <v>2.33</v>
      </c>
      <c r="F13367" s="4">
        <v>36005</v>
      </c>
      <c r="G13367">
        <v>5.49</v>
      </c>
      <c r="H13367">
        <f t="shared" si="208"/>
        <v>2.9999999999999361E-2</v>
      </c>
      <c r="I13367" s="103">
        <f>AVERAGE(H$10:H13367)</f>
        <v>0.73332310226081654</v>
      </c>
      <c r="J13367" s="2"/>
    </row>
    <row r="13368" spans="1:10">
      <c r="A13368" s="4">
        <v>42185</v>
      </c>
      <c r="B13368">
        <v>2.35</v>
      </c>
      <c r="C13368" s="12" t="s">
        <v>124</v>
      </c>
      <c r="D13368" s="23">
        <f>AVERAGE(B13304:B13368)/100</f>
        <v>2.1609230769230766E-2</v>
      </c>
      <c r="F13368" s="4">
        <v>36006</v>
      </c>
      <c r="G13368">
        <v>5.61</v>
      </c>
      <c r="H13368">
        <f t="shared" si="208"/>
        <v>-0.11000000000000032</v>
      </c>
      <c r="I13368" s="103">
        <f>AVERAGE(H$10:H13368)</f>
        <v>0.73325997454899217</v>
      </c>
      <c r="J13368" s="2"/>
    </row>
    <row r="13369" spans="1:10">
      <c r="A13369" s="4">
        <v>42186</v>
      </c>
      <c r="B13369">
        <v>2.4300000000000002</v>
      </c>
      <c r="F13369" s="4">
        <v>36007</v>
      </c>
      <c r="G13369">
        <v>5.63</v>
      </c>
      <c r="H13369">
        <f t="shared" si="208"/>
        <v>-0.12999999999999989</v>
      </c>
      <c r="I13369" s="103">
        <f>AVERAGE(H$10:H13369)</f>
        <v>0.7331953592814362</v>
      </c>
      <c r="J13369" s="2"/>
    </row>
    <row r="13370" spans="1:10">
      <c r="A13370" s="4">
        <v>42187</v>
      </c>
      <c r="B13370">
        <v>2.4</v>
      </c>
      <c r="F13370" s="4">
        <v>36008</v>
      </c>
      <c r="G13370">
        <v>5.63</v>
      </c>
      <c r="H13370">
        <f t="shared" si="208"/>
        <v>-0.12999999999999989</v>
      </c>
      <c r="I13370" s="103">
        <f>AVERAGE(H$10:H13370)</f>
        <v>0.73313075368610048</v>
      </c>
      <c r="J13370" s="2"/>
    </row>
    <row r="13371" spans="1:10">
      <c r="A13371" s="4">
        <v>42191</v>
      </c>
      <c r="B13371">
        <v>2.2999999999999998</v>
      </c>
      <c r="F13371" s="4">
        <v>36009</v>
      </c>
      <c r="G13371">
        <v>5.63</v>
      </c>
      <c r="H13371">
        <f t="shared" si="208"/>
        <v>-0.12999999999999989</v>
      </c>
      <c r="I13371" s="103">
        <f>AVERAGE(H$10:H13371)</f>
        <v>0.73306615776081341</v>
      </c>
      <c r="J13371" s="2"/>
    </row>
    <row r="13372" spans="1:10">
      <c r="A13372" s="4">
        <v>42192</v>
      </c>
      <c r="B13372">
        <v>2.27</v>
      </c>
      <c r="F13372" s="4">
        <v>36010</v>
      </c>
      <c r="G13372">
        <v>5.69</v>
      </c>
      <c r="H13372">
        <f t="shared" si="208"/>
        <v>-0.23000000000000043</v>
      </c>
      <c r="I13372" s="103">
        <f>AVERAGE(H$10:H13372)</f>
        <v>0.7329940881538568</v>
      </c>
      <c r="J13372" s="2"/>
    </row>
    <row r="13373" spans="1:10">
      <c r="A13373" s="4">
        <v>42193</v>
      </c>
      <c r="B13373">
        <v>2.2200000000000002</v>
      </c>
      <c r="F13373" s="4">
        <v>36011</v>
      </c>
      <c r="G13373">
        <v>5.54</v>
      </c>
      <c r="H13373">
        <f t="shared" si="208"/>
        <v>-0.11000000000000032</v>
      </c>
      <c r="I13373" s="103">
        <f>AVERAGE(H$10:H13373)</f>
        <v>0.73293100868003502</v>
      </c>
      <c r="J13373" s="2"/>
    </row>
    <row r="13374" spans="1:10">
      <c r="A13374" s="4">
        <v>42194</v>
      </c>
      <c r="B13374">
        <v>2.3199999999999998</v>
      </c>
      <c r="F13374" s="4">
        <v>36012</v>
      </c>
      <c r="G13374">
        <v>5.53</v>
      </c>
      <c r="H13374">
        <f t="shared" si="208"/>
        <v>-0.10000000000000053</v>
      </c>
      <c r="I13374" s="103">
        <f>AVERAGE(H$10:H13374)</f>
        <v>0.732868686868686</v>
      </c>
      <c r="J13374" s="2"/>
    </row>
    <row r="13375" spans="1:10">
      <c r="A13375" s="4">
        <v>42195</v>
      </c>
      <c r="B13375">
        <v>2.42</v>
      </c>
      <c r="F13375" s="4">
        <v>36013</v>
      </c>
      <c r="G13375">
        <v>5.54</v>
      </c>
      <c r="H13375">
        <f t="shared" si="208"/>
        <v>-9.9999999999999645E-2</v>
      </c>
      <c r="I13375" s="103">
        <f>AVERAGE(H$10:H13375)</f>
        <v>0.73280637438276131</v>
      </c>
      <c r="J13375" s="2"/>
    </row>
    <row r="13376" spans="1:10">
      <c r="A13376" s="4">
        <v>42198</v>
      </c>
      <c r="B13376">
        <v>2.44</v>
      </c>
      <c r="F13376" s="4">
        <v>36014</v>
      </c>
      <c r="G13376">
        <v>5.44</v>
      </c>
      <c r="H13376">
        <f t="shared" si="208"/>
        <v>-4.0000000000000036E-2</v>
      </c>
      <c r="I13376" s="103">
        <f>AVERAGE(H$10:H13376)</f>
        <v>0.73274855988628618</v>
      </c>
      <c r="J13376" s="2"/>
    </row>
    <row r="13377" spans="1:10">
      <c r="A13377" s="4">
        <v>42199</v>
      </c>
      <c r="B13377">
        <v>2.41</v>
      </c>
      <c r="F13377" s="4">
        <v>36015</v>
      </c>
      <c r="G13377">
        <v>5.44</v>
      </c>
      <c r="H13377">
        <f t="shared" si="208"/>
        <v>-4.0000000000000036E-2</v>
      </c>
      <c r="I13377" s="103">
        <f>AVERAGE(H$10:H13377)</f>
        <v>0.73269075403949624</v>
      </c>
      <c r="J13377" s="2"/>
    </row>
    <row r="13378" spans="1:10">
      <c r="A13378" s="4">
        <v>42200</v>
      </c>
      <c r="B13378">
        <v>2.36</v>
      </c>
      <c r="F13378" s="4">
        <v>36016</v>
      </c>
      <c r="G13378">
        <v>5.44</v>
      </c>
      <c r="H13378">
        <f t="shared" si="208"/>
        <v>-4.0000000000000036E-2</v>
      </c>
      <c r="I13378" s="103">
        <f>AVERAGE(H$10:H13378)</f>
        <v>0.73263295684045071</v>
      </c>
      <c r="J13378" s="2"/>
    </row>
    <row r="13379" spans="1:10">
      <c r="A13379" s="4">
        <v>42201</v>
      </c>
      <c r="B13379">
        <v>2.36</v>
      </c>
      <c r="F13379" s="4">
        <v>36017</v>
      </c>
      <c r="G13379">
        <v>5.56</v>
      </c>
      <c r="H13379">
        <f t="shared" si="208"/>
        <v>-0.14999999999999947</v>
      </c>
      <c r="I13379" s="103">
        <f>AVERAGE(H$10:H13379)</f>
        <v>0.73256694091248953</v>
      </c>
      <c r="J13379" s="2"/>
    </row>
    <row r="13380" spans="1:10">
      <c r="A13380" s="4">
        <v>42202</v>
      </c>
      <c r="B13380">
        <v>2.34</v>
      </c>
      <c r="F13380" s="4">
        <v>36018</v>
      </c>
      <c r="G13380">
        <v>5.47</v>
      </c>
      <c r="H13380">
        <f t="shared" si="208"/>
        <v>-9.9999999999999645E-2</v>
      </c>
      <c r="I13380" s="103">
        <f>AVERAGE(H$10:H13380)</f>
        <v>0.73250467429511523</v>
      </c>
      <c r="J13380" s="2"/>
    </row>
    <row r="13381" spans="1:10">
      <c r="A13381" s="4">
        <v>42205</v>
      </c>
      <c r="B13381">
        <v>2.38</v>
      </c>
      <c r="F13381" s="4">
        <v>36019</v>
      </c>
      <c r="G13381">
        <v>5.58</v>
      </c>
      <c r="H13381">
        <f t="shared" si="208"/>
        <v>-0.17999999999999972</v>
      </c>
      <c r="I13381" s="103">
        <f>AVERAGE(H$10:H13381)</f>
        <v>0.73243643434041172</v>
      </c>
      <c r="J13381" s="2"/>
    </row>
    <row r="13382" spans="1:10">
      <c r="A13382" s="4">
        <v>42206</v>
      </c>
      <c r="B13382">
        <v>2.35</v>
      </c>
      <c r="F13382" s="4">
        <v>36020</v>
      </c>
      <c r="G13382">
        <v>5.6</v>
      </c>
      <c r="H13382">
        <f t="shared" si="208"/>
        <v>-0.15999999999999925</v>
      </c>
      <c r="I13382" s="103">
        <f>AVERAGE(H$10:H13382)</f>
        <v>0.73236970014207625</v>
      </c>
      <c r="J13382" s="2"/>
    </row>
    <row r="13383" spans="1:10">
      <c r="A13383" s="4">
        <v>42207</v>
      </c>
      <c r="B13383">
        <v>2.33</v>
      </c>
      <c r="F13383" s="4">
        <v>36021</v>
      </c>
      <c r="G13383">
        <v>5.56</v>
      </c>
      <c r="H13383">
        <f t="shared" si="208"/>
        <v>-0.15999999999999925</v>
      </c>
      <c r="I13383" s="103">
        <f>AVERAGE(H$10:H13383)</f>
        <v>0.73230297592343241</v>
      </c>
      <c r="J13383" s="2"/>
    </row>
    <row r="13384" spans="1:10">
      <c r="A13384" s="4">
        <v>42208</v>
      </c>
      <c r="B13384">
        <v>2.2799999999999998</v>
      </c>
      <c r="F13384" s="4">
        <v>36022</v>
      </c>
      <c r="G13384">
        <v>5.56</v>
      </c>
      <c r="H13384">
        <f t="shared" si="208"/>
        <v>-0.15999999999999925</v>
      </c>
      <c r="I13384" s="103">
        <f>AVERAGE(H$10:H13384)</f>
        <v>0.73223626168224187</v>
      </c>
      <c r="J13384" s="2"/>
    </row>
    <row r="13385" spans="1:10">
      <c r="A13385" s="4">
        <v>42209</v>
      </c>
      <c r="B13385">
        <v>2.27</v>
      </c>
      <c r="F13385" s="4">
        <v>36023</v>
      </c>
      <c r="G13385">
        <v>5.56</v>
      </c>
      <c r="H13385">
        <f t="shared" si="208"/>
        <v>-0.15999999999999925</v>
      </c>
      <c r="I13385" s="103">
        <f>AVERAGE(H$10:H13385)</f>
        <v>0.73216955741626688</v>
      </c>
      <c r="J13385" s="2"/>
    </row>
    <row r="13386" spans="1:10">
      <c r="A13386" s="4">
        <v>42212</v>
      </c>
      <c r="B13386">
        <v>2.23</v>
      </c>
      <c r="F13386" s="4">
        <v>36024</v>
      </c>
      <c r="G13386">
        <v>5.8</v>
      </c>
      <c r="H13386">
        <f t="shared" ref="H13386:H13449" si="209">IFERROR(((VLOOKUP(F13386,$A$9:$B$14200,2,FALSE))-G13386),H13385)</f>
        <v>-0.39999999999999947</v>
      </c>
      <c r="I13386" s="103">
        <f>AVERAGE(H$10:H13386)</f>
        <v>0.73208492188083918</v>
      </c>
      <c r="J13386" s="2"/>
    </row>
    <row r="13387" spans="1:10">
      <c r="A13387" s="4">
        <v>42213</v>
      </c>
      <c r="B13387">
        <v>2.2599999999999998</v>
      </c>
      <c r="F13387" s="4">
        <v>36025</v>
      </c>
      <c r="G13387">
        <v>5.54</v>
      </c>
      <c r="H13387">
        <f t="shared" si="209"/>
        <v>-0.12999999999999989</v>
      </c>
      <c r="I13387" s="103">
        <f>AVERAGE(H$10:H13387)</f>
        <v>0.73202048138735132</v>
      </c>
      <c r="J13387" s="2"/>
    </row>
    <row r="13388" spans="1:10">
      <c r="A13388" s="4">
        <v>42214</v>
      </c>
      <c r="B13388">
        <v>2.29</v>
      </c>
      <c r="F13388" s="4">
        <v>36026</v>
      </c>
      <c r="G13388">
        <v>5.48</v>
      </c>
      <c r="H13388">
        <f t="shared" si="209"/>
        <v>-6.0000000000000497E-2</v>
      </c>
      <c r="I13388" s="103">
        <f>AVERAGE(H$10:H13388)</f>
        <v>0.73196128260706983</v>
      </c>
      <c r="J13388" s="2"/>
    </row>
    <row r="13389" spans="1:10">
      <c r="A13389" s="4">
        <v>42215</v>
      </c>
      <c r="B13389">
        <v>2.2799999999999998</v>
      </c>
      <c r="F13389" s="4">
        <v>36027</v>
      </c>
      <c r="G13389">
        <v>5.51</v>
      </c>
      <c r="H13389">
        <f t="shared" si="209"/>
        <v>-0.12999999999999989</v>
      </c>
      <c r="I13389" s="103">
        <f>AVERAGE(H$10:H13389)</f>
        <v>0.73189686098654616</v>
      </c>
      <c r="J13389" s="2"/>
    </row>
    <row r="13390" spans="1:10">
      <c r="A13390" s="4">
        <v>42216</v>
      </c>
      <c r="B13390">
        <v>2.2000000000000002</v>
      </c>
      <c r="F13390" s="4">
        <v>36028</v>
      </c>
      <c r="G13390">
        <v>5.46</v>
      </c>
      <c r="H13390">
        <f t="shared" si="209"/>
        <v>-0.13999999999999968</v>
      </c>
      <c r="I13390" s="103">
        <f>AVERAGE(H$10:H13390)</f>
        <v>0.73183170166654121</v>
      </c>
      <c r="J13390" s="2"/>
    </row>
    <row r="13391" spans="1:10">
      <c r="A13391" s="4">
        <v>42219</v>
      </c>
      <c r="B13391">
        <v>2.16</v>
      </c>
      <c r="F13391" s="4">
        <v>36029</v>
      </c>
      <c r="G13391">
        <v>5.46</v>
      </c>
      <c r="H13391">
        <f t="shared" si="209"/>
        <v>-0.13999999999999968</v>
      </c>
      <c r="I13391" s="103">
        <f>AVERAGE(H$10:H13391)</f>
        <v>0.73176655208488939</v>
      </c>
      <c r="J13391" s="2"/>
    </row>
    <row r="13392" spans="1:10">
      <c r="A13392" s="4">
        <v>42220</v>
      </c>
      <c r="B13392">
        <v>2.23</v>
      </c>
      <c r="F13392" s="4">
        <v>36030</v>
      </c>
      <c r="G13392">
        <v>5.46</v>
      </c>
      <c r="H13392">
        <f t="shared" si="209"/>
        <v>-0.13999999999999968</v>
      </c>
      <c r="I13392" s="103">
        <f>AVERAGE(H$10:H13392)</f>
        <v>0.73170141223940743</v>
      </c>
      <c r="J13392" s="2"/>
    </row>
    <row r="13393" spans="1:10">
      <c r="A13393" s="4">
        <v>42221</v>
      </c>
      <c r="B13393">
        <v>2.2799999999999998</v>
      </c>
      <c r="F13393" s="4">
        <v>36031</v>
      </c>
      <c r="G13393">
        <v>5.51</v>
      </c>
      <c r="H13393">
        <f t="shared" si="209"/>
        <v>-0.20999999999999996</v>
      </c>
      <c r="I13393" s="103">
        <f>AVERAGE(H$10:H13393)</f>
        <v>0.7316310520023902</v>
      </c>
      <c r="J13393" s="2"/>
    </row>
    <row r="13394" spans="1:10">
      <c r="A13394" s="4">
        <v>42222</v>
      </c>
      <c r="B13394">
        <v>2.23</v>
      </c>
      <c r="F13394" s="4">
        <v>36032</v>
      </c>
      <c r="G13394">
        <v>5.5</v>
      </c>
      <c r="H13394">
        <f t="shared" si="209"/>
        <v>-0.25</v>
      </c>
      <c r="I13394" s="103">
        <f>AVERAGE(H$10:H13394)</f>
        <v>0.73155771385879642</v>
      </c>
      <c r="J13394" s="2"/>
    </row>
    <row r="13395" spans="1:10">
      <c r="A13395" s="4">
        <v>42223</v>
      </c>
      <c r="B13395">
        <v>2.1800000000000002</v>
      </c>
      <c r="F13395" s="4">
        <v>36033</v>
      </c>
      <c r="G13395">
        <v>5.49</v>
      </c>
      <c r="H13395">
        <f t="shared" si="209"/>
        <v>-0.23000000000000043</v>
      </c>
      <c r="I13395" s="103">
        <f>AVERAGE(H$10:H13395)</f>
        <v>0.731485880770954</v>
      </c>
      <c r="J13395" s="2"/>
    </row>
    <row r="13396" spans="1:10">
      <c r="A13396" s="4">
        <v>42226</v>
      </c>
      <c r="B13396">
        <v>2.2400000000000002</v>
      </c>
      <c r="F13396" s="4">
        <v>36034</v>
      </c>
      <c r="G13396">
        <v>5.55</v>
      </c>
      <c r="H13396">
        <f t="shared" si="209"/>
        <v>-0.42999999999999972</v>
      </c>
      <c r="I13396" s="103">
        <f>AVERAGE(H$10:H13396)</f>
        <v>0.73139911854784423</v>
      </c>
      <c r="J13396" s="2"/>
    </row>
    <row r="13397" spans="1:10">
      <c r="A13397" s="4">
        <v>42227</v>
      </c>
      <c r="B13397">
        <v>2.15</v>
      </c>
      <c r="F13397" s="4">
        <v>36035</v>
      </c>
      <c r="G13397">
        <v>5.51</v>
      </c>
      <c r="H13397">
        <f t="shared" si="209"/>
        <v>-0.41999999999999993</v>
      </c>
      <c r="I13397" s="103">
        <f>AVERAGE(H$10:H13397)</f>
        <v>0.73131311622348305</v>
      </c>
      <c r="J13397" s="2"/>
    </row>
    <row r="13398" spans="1:10">
      <c r="A13398" s="4">
        <v>42228</v>
      </c>
      <c r="B13398">
        <v>2.14</v>
      </c>
      <c r="F13398" s="4">
        <v>36036</v>
      </c>
      <c r="G13398">
        <v>5.51</v>
      </c>
      <c r="H13398">
        <f t="shared" si="209"/>
        <v>-0.41999999999999993</v>
      </c>
      <c r="I13398" s="103">
        <f>AVERAGE(H$10:H13398)</f>
        <v>0.73122712674583545</v>
      </c>
      <c r="J13398" s="2"/>
    </row>
    <row r="13399" spans="1:10">
      <c r="A13399" s="4">
        <v>42229</v>
      </c>
      <c r="B13399">
        <v>2.19</v>
      </c>
      <c r="F13399" s="4">
        <v>36037</v>
      </c>
      <c r="G13399">
        <v>5.51</v>
      </c>
      <c r="H13399">
        <f t="shared" si="209"/>
        <v>-0.41999999999999993</v>
      </c>
      <c r="I13399" s="103">
        <f>AVERAGE(H$10:H13399)</f>
        <v>0.73114115011202319</v>
      </c>
      <c r="J13399" s="2"/>
    </row>
    <row r="13400" spans="1:10">
      <c r="A13400" s="4">
        <v>42230</v>
      </c>
      <c r="B13400">
        <v>2.2000000000000002</v>
      </c>
      <c r="F13400" s="4">
        <v>36038</v>
      </c>
      <c r="G13400">
        <v>5.89</v>
      </c>
      <c r="H13400">
        <f t="shared" si="209"/>
        <v>-0.83999999999999986</v>
      </c>
      <c r="I13400" s="103">
        <f>AVERAGE(H$10:H13400)</f>
        <v>0.73102382196997906</v>
      </c>
      <c r="J13400" s="2"/>
    </row>
    <row r="13401" spans="1:10">
      <c r="A13401" s="4">
        <v>42233</v>
      </c>
      <c r="B13401">
        <v>2.16</v>
      </c>
      <c r="F13401" s="4">
        <v>36039</v>
      </c>
      <c r="G13401">
        <v>5.75</v>
      </c>
      <c r="H13401">
        <f t="shared" si="209"/>
        <v>-0.70000000000000018</v>
      </c>
      <c r="I13401" s="103">
        <f>AVERAGE(H$10:H13401)</f>
        <v>0.73091696535244843</v>
      </c>
      <c r="J13401" s="2"/>
    </row>
    <row r="13402" spans="1:10">
      <c r="A13402" s="4">
        <v>42234</v>
      </c>
      <c r="B13402">
        <v>2.2000000000000002</v>
      </c>
      <c r="F13402" s="4">
        <v>36040</v>
      </c>
      <c r="G13402">
        <v>5.53</v>
      </c>
      <c r="H13402">
        <f t="shared" si="209"/>
        <v>-0.4300000000000006</v>
      </c>
      <c r="I13402" s="103">
        <f>AVERAGE(H$10:H13402)</f>
        <v>0.73083028447696474</v>
      </c>
      <c r="J13402" s="2"/>
    </row>
    <row r="13403" spans="1:10">
      <c r="A13403" s="4">
        <v>42235</v>
      </c>
      <c r="B13403">
        <v>2.12</v>
      </c>
      <c r="F13403" s="4">
        <v>36041</v>
      </c>
      <c r="G13403">
        <v>5.52</v>
      </c>
      <c r="H13403">
        <f t="shared" si="209"/>
        <v>-0.48999999999999932</v>
      </c>
      <c r="I13403" s="103">
        <f>AVERAGE(H$10:H13403)</f>
        <v>0.73073913692698145</v>
      </c>
      <c r="J13403" s="2"/>
    </row>
    <row r="13404" spans="1:10">
      <c r="A13404" s="4">
        <v>42236</v>
      </c>
      <c r="B13404">
        <v>2.09</v>
      </c>
      <c r="F13404" s="4">
        <v>36042</v>
      </c>
      <c r="G13404">
        <v>5.41</v>
      </c>
      <c r="H13404">
        <f t="shared" si="209"/>
        <v>-0.39000000000000057</v>
      </c>
      <c r="I13404" s="103">
        <f>AVERAGE(H$10:H13404)</f>
        <v>0.73065546845837925</v>
      </c>
      <c r="J13404" s="2"/>
    </row>
    <row r="13405" spans="1:10">
      <c r="A13405" s="4">
        <v>42237</v>
      </c>
      <c r="B13405">
        <v>2.0499999999999998</v>
      </c>
      <c r="F13405" s="4">
        <v>36043</v>
      </c>
      <c r="G13405">
        <v>5.41</v>
      </c>
      <c r="H13405">
        <f t="shared" si="209"/>
        <v>-0.39000000000000057</v>
      </c>
      <c r="I13405" s="103">
        <f>AVERAGE(H$10:H13405)</f>
        <v>0.73057181248133707</v>
      </c>
      <c r="J13405" s="2"/>
    </row>
    <row r="13406" spans="1:10">
      <c r="A13406" s="4">
        <v>42240</v>
      </c>
      <c r="B13406">
        <v>2.0099999999999998</v>
      </c>
      <c r="F13406" s="4">
        <v>36044</v>
      </c>
      <c r="G13406">
        <v>5.41</v>
      </c>
      <c r="H13406">
        <f t="shared" si="209"/>
        <v>-0.39000000000000057</v>
      </c>
      <c r="I13406" s="103">
        <f>AVERAGE(H$10:H13406)</f>
        <v>0.73048816899305746</v>
      </c>
      <c r="J13406" s="2"/>
    </row>
    <row r="13407" spans="1:10">
      <c r="A13407" s="4">
        <v>42241</v>
      </c>
      <c r="B13407">
        <v>2.12</v>
      </c>
      <c r="F13407" s="4">
        <v>36045</v>
      </c>
      <c r="G13407">
        <v>5.41</v>
      </c>
      <c r="H13407">
        <f t="shared" si="209"/>
        <v>-0.39000000000000057</v>
      </c>
      <c r="I13407" s="103">
        <f>AVERAGE(H$10:H13407)</f>
        <v>0.73040453799074423</v>
      </c>
      <c r="J13407" s="2"/>
    </row>
    <row r="13408" spans="1:10">
      <c r="A13408" s="4">
        <v>42242</v>
      </c>
      <c r="B13408">
        <v>2.1800000000000002</v>
      </c>
      <c r="F13408" s="4">
        <v>36046</v>
      </c>
      <c r="G13408">
        <v>5.66</v>
      </c>
      <c r="H13408">
        <f t="shared" si="209"/>
        <v>-0.62000000000000011</v>
      </c>
      <c r="I13408" s="103">
        <f>AVERAGE(H$10:H13408)</f>
        <v>0.73030375401149272</v>
      </c>
      <c r="J13408" s="2"/>
    </row>
    <row r="13409" spans="1:10">
      <c r="A13409" s="4">
        <v>42243</v>
      </c>
      <c r="B13409">
        <v>2.1800000000000002</v>
      </c>
      <c r="F13409" s="4">
        <v>36047</v>
      </c>
      <c r="G13409">
        <v>5.45</v>
      </c>
      <c r="H13409">
        <f t="shared" si="209"/>
        <v>-0.5</v>
      </c>
      <c r="I13409" s="103">
        <f>AVERAGE(H$10:H13409)</f>
        <v>0.73021194029850678</v>
      </c>
      <c r="J13409" s="2"/>
    </row>
    <row r="13410" spans="1:10">
      <c r="A13410" s="4">
        <v>42244</v>
      </c>
      <c r="B13410">
        <v>2.19</v>
      </c>
      <c r="F13410" s="4">
        <v>36048</v>
      </c>
      <c r="G13410">
        <v>5.55</v>
      </c>
      <c r="H13410">
        <f t="shared" si="209"/>
        <v>-0.79</v>
      </c>
      <c r="I13410" s="103">
        <f>AVERAGE(H$10:H13410)</f>
        <v>0.73009850011193123</v>
      </c>
      <c r="J13410" s="2"/>
    </row>
    <row r="13411" spans="1:10">
      <c r="A13411" s="4">
        <v>42247</v>
      </c>
      <c r="B13411">
        <v>2.21</v>
      </c>
      <c r="F13411" s="4">
        <v>36049</v>
      </c>
      <c r="G13411">
        <v>5.46</v>
      </c>
      <c r="H13411">
        <f t="shared" si="209"/>
        <v>-0.61000000000000032</v>
      </c>
      <c r="I13411" s="103">
        <f>AVERAGE(H$10:H13411)</f>
        <v>0.7299985076854193</v>
      </c>
      <c r="J13411" s="2"/>
    </row>
    <row r="13412" spans="1:10">
      <c r="A13412" s="4">
        <v>42248</v>
      </c>
      <c r="B13412">
        <v>2.17</v>
      </c>
      <c r="F13412" s="4">
        <v>36050</v>
      </c>
      <c r="G13412">
        <v>5.46</v>
      </c>
      <c r="H13412">
        <f t="shared" si="209"/>
        <v>-0.61000000000000032</v>
      </c>
      <c r="I13412" s="103">
        <f>AVERAGE(H$10:H13412)</f>
        <v>0.72989853017980966</v>
      </c>
      <c r="J13412" s="2"/>
    </row>
    <row r="13413" spans="1:10">
      <c r="A13413" s="4">
        <v>42249</v>
      </c>
      <c r="B13413">
        <v>2.2000000000000002</v>
      </c>
      <c r="F13413" s="4">
        <v>36051</v>
      </c>
      <c r="G13413">
        <v>5.46</v>
      </c>
      <c r="H13413">
        <f t="shared" si="209"/>
        <v>-0.61000000000000032</v>
      </c>
      <c r="I13413" s="103">
        <f>AVERAGE(H$10:H13413)</f>
        <v>0.72979856759176276</v>
      </c>
      <c r="J13413" s="2"/>
    </row>
    <row r="13414" spans="1:10">
      <c r="A13414" s="4">
        <v>42250</v>
      </c>
      <c r="B13414">
        <v>2.1800000000000002</v>
      </c>
      <c r="F13414" s="4">
        <v>36052</v>
      </c>
      <c r="G13414">
        <v>5.65</v>
      </c>
      <c r="H13414">
        <f t="shared" si="209"/>
        <v>-0.78000000000000025</v>
      </c>
      <c r="I13414" s="103">
        <f>AVERAGE(H$10:H13414)</f>
        <v>0.72968593808280402</v>
      </c>
      <c r="J13414" s="2"/>
    </row>
    <row r="13415" spans="1:10">
      <c r="A13415" s="4">
        <v>42251</v>
      </c>
      <c r="B13415">
        <v>2.13</v>
      </c>
      <c r="F13415" s="4">
        <v>36053</v>
      </c>
      <c r="G13415">
        <v>5.71</v>
      </c>
      <c r="H13415">
        <f t="shared" si="209"/>
        <v>-0.80999999999999961</v>
      </c>
      <c r="I13415" s="103">
        <f>AVERAGE(H$10:H13415)</f>
        <v>0.72957108757272771</v>
      </c>
      <c r="J13415" s="2"/>
    </row>
    <row r="13416" spans="1:10">
      <c r="A13416" s="4">
        <v>42255</v>
      </c>
      <c r="B13416">
        <v>2.2000000000000002</v>
      </c>
      <c r="F13416" s="4">
        <v>36054</v>
      </c>
      <c r="G13416">
        <v>5.49</v>
      </c>
      <c r="H13416">
        <f t="shared" si="209"/>
        <v>-0.61000000000000032</v>
      </c>
      <c r="I13416" s="103">
        <f>AVERAGE(H$10:H13416)</f>
        <v>0.72947117177593701</v>
      </c>
      <c r="J13416" s="2"/>
    </row>
    <row r="13417" spans="1:10">
      <c r="A13417" s="4">
        <v>42256</v>
      </c>
      <c r="B13417">
        <v>2.21</v>
      </c>
      <c r="F13417" s="4">
        <v>36055</v>
      </c>
      <c r="G13417">
        <v>5.47</v>
      </c>
      <c r="H13417">
        <f t="shared" si="209"/>
        <v>-0.66999999999999993</v>
      </c>
      <c r="I13417" s="103">
        <f>AVERAGE(H$10:H13417)</f>
        <v>0.7293667959427198</v>
      </c>
      <c r="J13417" s="2"/>
    </row>
    <row r="13418" spans="1:10">
      <c r="A13418" s="4">
        <v>42257</v>
      </c>
      <c r="B13418">
        <v>2.23</v>
      </c>
      <c r="F13418" s="4">
        <v>36056</v>
      </c>
      <c r="G13418">
        <v>5.38</v>
      </c>
      <c r="H13418">
        <f t="shared" si="209"/>
        <v>-0.67999999999999972</v>
      </c>
      <c r="I13418" s="103">
        <f>AVERAGE(H$10:H13418)</f>
        <v>0.72926168990976115</v>
      </c>
      <c r="J13418" s="2"/>
    </row>
    <row r="13419" spans="1:10">
      <c r="A13419" s="4">
        <v>42258</v>
      </c>
      <c r="B13419">
        <v>2.2000000000000002</v>
      </c>
      <c r="F13419" s="4">
        <v>36057</v>
      </c>
      <c r="G13419">
        <v>5.38</v>
      </c>
      <c r="H13419">
        <f t="shared" si="209"/>
        <v>-0.67999999999999972</v>
      </c>
      <c r="I13419" s="103">
        <f>AVERAGE(H$10:H13419)</f>
        <v>0.72915659955257173</v>
      </c>
      <c r="J13419" s="2"/>
    </row>
    <row r="13420" spans="1:10">
      <c r="A13420" s="4">
        <v>42261</v>
      </c>
      <c r="B13420">
        <v>2.1800000000000002</v>
      </c>
      <c r="F13420" s="4">
        <v>36058</v>
      </c>
      <c r="G13420">
        <v>5.38</v>
      </c>
      <c r="H13420">
        <f t="shared" si="209"/>
        <v>-0.67999999999999972</v>
      </c>
      <c r="I13420" s="103">
        <f>AVERAGE(H$10:H13420)</f>
        <v>0.72905152486764502</v>
      </c>
      <c r="J13420" s="2"/>
    </row>
    <row r="13421" spans="1:10">
      <c r="A13421" s="4">
        <v>42262</v>
      </c>
      <c r="B13421">
        <v>2.2799999999999998</v>
      </c>
      <c r="F13421" s="4">
        <v>36059</v>
      </c>
      <c r="G13421">
        <v>5.47</v>
      </c>
      <c r="H13421">
        <f t="shared" si="209"/>
        <v>-0.77999999999999936</v>
      </c>
      <c r="I13421" s="103">
        <f>AVERAGE(H$10:H13421)</f>
        <v>0.72893900984193161</v>
      </c>
      <c r="J13421" s="2"/>
    </row>
    <row r="13422" spans="1:10">
      <c r="A13422" s="4">
        <v>42263</v>
      </c>
      <c r="B13422">
        <v>2.2999999999999998</v>
      </c>
      <c r="F13422" s="4">
        <v>36060</v>
      </c>
      <c r="G13422">
        <v>5.38</v>
      </c>
      <c r="H13422">
        <f t="shared" si="209"/>
        <v>-0.64999999999999947</v>
      </c>
      <c r="I13422" s="103">
        <f>AVERAGE(H$10:H13422)</f>
        <v>0.72883620368299307</v>
      </c>
      <c r="J13422" s="2"/>
    </row>
    <row r="13423" spans="1:10">
      <c r="A13423" s="4">
        <v>42264</v>
      </c>
      <c r="B13423">
        <v>2.21</v>
      </c>
      <c r="F13423" s="4">
        <v>36061</v>
      </c>
      <c r="G13423">
        <v>5.48</v>
      </c>
      <c r="H13423">
        <f t="shared" si="209"/>
        <v>-0.79</v>
      </c>
      <c r="I13423" s="103">
        <f>AVERAGE(H$10:H13423)</f>
        <v>0.72872297599522784</v>
      </c>
      <c r="J13423" s="2"/>
    </row>
    <row r="13424" spans="1:10">
      <c r="A13424" s="4">
        <v>42265</v>
      </c>
      <c r="B13424">
        <v>2.13</v>
      </c>
      <c r="F13424" s="4">
        <v>36062</v>
      </c>
      <c r="G13424">
        <v>5.42</v>
      </c>
      <c r="H13424">
        <f t="shared" si="209"/>
        <v>-0.78000000000000025</v>
      </c>
      <c r="I13424" s="103">
        <f>AVERAGE(H$10:H13424)</f>
        <v>0.72861051062243642</v>
      </c>
      <c r="J13424" s="2"/>
    </row>
    <row r="13425" spans="1:10">
      <c r="A13425" s="4">
        <v>42268</v>
      </c>
      <c r="B13425">
        <v>2.2000000000000002</v>
      </c>
      <c r="F13425" s="4">
        <v>36063</v>
      </c>
      <c r="G13425">
        <v>5.51</v>
      </c>
      <c r="H13425">
        <f t="shared" si="209"/>
        <v>-0.91000000000000014</v>
      </c>
      <c r="I13425" s="103">
        <f>AVERAGE(H$10:H13425)</f>
        <v>0.7284883720930222</v>
      </c>
      <c r="J13425" s="2"/>
    </row>
    <row r="13426" spans="1:10">
      <c r="A13426" s="4">
        <v>42269</v>
      </c>
      <c r="B13426">
        <v>2.14</v>
      </c>
      <c r="F13426" s="4">
        <v>36064</v>
      </c>
      <c r="G13426">
        <v>5.51</v>
      </c>
      <c r="H13426">
        <f t="shared" si="209"/>
        <v>-0.91000000000000014</v>
      </c>
      <c r="I13426" s="103">
        <f>AVERAGE(H$10:H13426)</f>
        <v>0.72836625177014125</v>
      </c>
      <c r="J13426" s="2"/>
    </row>
    <row r="13427" spans="1:10">
      <c r="A13427" s="4">
        <v>42270</v>
      </c>
      <c r="B13427">
        <v>2.16</v>
      </c>
      <c r="F13427" s="4">
        <v>36065</v>
      </c>
      <c r="G13427">
        <v>5.51</v>
      </c>
      <c r="H13427">
        <f t="shared" si="209"/>
        <v>-0.91000000000000014</v>
      </c>
      <c r="I13427" s="103">
        <f>AVERAGE(H$10:H13427)</f>
        <v>0.72824414964972317</v>
      </c>
      <c r="J13427" s="2"/>
    </row>
    <row r="13428" spans="1:10">
      <c r="A13428" s="4">
        <v>42271</v>
      </c>
      <c r="B13428">
        <v>2.13</v>
      </c>
      <c r="F13428" s="4">
        <v>36066</v>
      </c>
      <c r="G13428">
        <v>5.55</v>
      </c>
      <c r="H13428">
        <f t="shared" si="209"/>
        <v>-0.9399999999999995</v>
      </c>
      <c r="I13428" s="103">
        <f>AVERAGE(H$10:H13428)</f>
        <v>0.72811983009165993</v>
      </c>
      <c r="J13428" s="2"/>
    </row>
    <row r="13429" spans="1:10">
      <c r="A13429" s="4">
        <v>42272</v>
      </c>
      <c r="B13429">
        <v>2.17</v>
      </c>
      <c r="F13429" s="4">
        <v>36067</v>
      </c>
      <c r="G13429">
        <v>5.44</v>
      </c>
      <c r="H13429">
        <f t="shared" si="209"/>
        <v>-0.85000000000000053</v>
      </c>
      <c r="I13429" s="103">
        <f>AVERAGE(H$10:H13429)</f>
        <v>0.72800223546944742</v>
      </c>
      <c r="J13429" s="2"/>
    </row>
    <row r="13430" spans="1:10">
      <c r="A13430" s="4">
        <v>42275</v>
      </c>
      <c r="B13430">
        <v>2.1</v>
      </c>
      <c r="F13430" s="4">
        <v>36068</v>
      </c>
      <c r="G13430">
        <v>6.14</v>
      </c>
      <c r="H13430">
        <f t="shared" si="209"/>
        <v>-1.6999999999999993</v>
      </c>
      <c r="I13430" s="103">
        <f>AVERAGE(H$10:H13430)</f>
        <v>0.72782132478950778</v>
      </c>
      <c r="J13430" s="2"/>
    </row>
    <row r="13431" spans="1:10">
      <c r="A13431" s="4">
        <v>42276</v>
      </c>
      <c r="B13431">
        <v>2.0499999999999998</v>
      </c>
      <c r="F13431" s="4">
        <v>36069</v>
      </c>
      <c r="G13431">
        <v>5.73</v>
      </c>
      <c r="H13431">
        <f t="shared" si="209"/>
        <v>-1.4000000000000004</v>
      </c>
      <c r="I13431" s="103">
        <f>AVERAGE(H$10:H13431)</f>
        <v>0.72766279243033705</v>
      </c>
      <c r="J13431" s="2"/>
    </row>
    <row r="13432" spans="1:10">
      <c r="A13432" s="4">
        <v>42277</v>
      </c>
      <c r="B13432">
        <v>2.06</v>
      </c>
      <c r="C13432" s="12" t="s">
        <v>125</v>
      </c>
      <c r="D13432" s="23">
        <f>AVERAGE(B13368:B13432)/100</f>
        <v>2.225076923076923E-2</v>
      </c>
      <c r="F13432" s="4">
        <v>36070</v>
      </c>
      <c r="G13432">
        <v>5.39</v>
      </c>
      <c r="H13432">
        <f t="shared" si="209"/>
        <v>-1.08</v>
      </c>
      <c r="I13432" s="103">
        <f>AVERAGE(H$10:H13432)</f>
        <v>0.72752812337033335</v>
      </c>
      <c r="J13432" s="2"/>
    </row>
    <row r="13433" spans="1:10">
      <c r="A13433" s="4">
        <v>42278</v>
      </c>
      <c r="B13433">
        <v>2.0499999999999998</v>
      </c>
      <c r="F13433" s="4">
        <v>36071</v>
      </c>
      <c r="G13433">
        <v>5.39</v>
      </c>
      <c r="H13433">
        <f t="shared" si="209"/>
        <v>-1.08</v>
      </c>
      <c r="I13433" s="103">
        <f>AVERAGE(H$10:H13433)</f>
        <v>0.72739347437425395</v>
      </c>
      <c r="J13433" s="2"/>
    </row>
    <row r="13434" spans="1:10">
      <c r="A13434" s="4">
        <v>42279</v>
      </c>
      <c r="B13434">
        <v>1.99</v>
      </c>
      <c r="F13434" s="4">
        <v>36072</v>
      </c>
      <c r="G13434">
        <v>5.39</v>
      </c>
      <c r="H13434">
        <f t="shared" si="209"/>
        <v>-1.08</v>
      </c>
      <c r="I13434" s="103">
        <f>AVERAGE(H$10:H13434)</f>
        <v>0.72725884543761521</v>
      </c>
      <c r="J13434" s="2"/>
    </row>
    <row r="13435" spans="1:10">
      <c r="A13435" s="4">
        <v>42282</v>
      </c>
      <c r="B13435">
        <v>2.0699999999999998</v>
      </c>
      <c r="F13435" s="4">
        <v>36073</v>
      </c>
      <c r="G13435">
        <v>5.45</v>
      </c>
      <c r="H13435">
        <f t="shared" si="209"/>
        <v>-1.29</v>
      </c>
      <c r="I13435" s="103">
        <f>AVERAGE(H$10:H13435)</f>
        <v>0.72710859526292149</v>
      </c>
      <c r="J13435" s="2"/>
    </row>
    <row r="13436" spans="1:10">
      <c r="A13436" s="4">
        <v>42283</v>
      </c>
      <c r="B13436">
        <v>2.0499999999999998</v>
      </c>
      <c r="F13436" s="4">
        <v>36074</v>
      </c>
      <c r="G13436">
        <v>4.6500000000000004</v>
      </c>
      <c r="H13436">
        <f t="shared" si="209"/>
        <v>-0.41000000000000014</v>
      </c>
      <c r="I13436" s="103">
        <f>AVERAGE(H$10:H13436)</f>
        <v>0.72702390705295183</v>
      </c>
      <c r="J13436" s="2"/>
    </row>
    <row r="13437" spans="1:10">
      <c r="A13437" s="4">
        <v>42284</v>
      </c>
      <c r="B13437">
        <v>2.08</v>
      </c>
      <c r="F13437" s="4">
        <v>36075</v>
      </c>
      <c r="G13437">
        <v>4.57</v>
      </c>
      <c r="H13437">
        <f t="shared" si="209"/>
        <v>-0.23000000000000043</v>
      </c>
      <c r="I13437" s="103">
        <f>AVERAGE(H$10:H13437)</f>
        <v>0.72695263628239382</v>
      </c>
      <c r="J13437" s="2"/>
    </row>
    <row r="13438" spans="1:10">
      <c r="A13438" s="4">
        <v>42285</v>
      </c>
      <c r="B13438">
        <v>2.12</v>
      </c>
      <c r="F13438" s="4">
        <v>36076</v>
      </c>
      <c r="G13438">
        <v>5.15</v>
      </c>
      <c r="H13438">
        <f t="shared" si="209"/>
        <v>-0.59000000000000075</v>
      </c>
      <c r="I13438" s="103">
        <f>AVERAGE(H$10:H13438)</f>
        <v>0.72685456847121777</v>
      </c>
      <c r="J13438" s="2"/>
    </row>
    <row r="13439" spans="1:10">
      <c r="A13439" s="4">
        <v>42286</v>
      </c>
      <c r="B13439">
        <v>2.12</v>
      </c>
      <c r="F13439" s="4">
        <v>36077</v>
      </c>
      <c r="G13439">
        <v>5.0199999999999996</v>
      </c>
      <c r="H13439">
        <f t="shared" si="209"/>
        <v>-0.25</v>
      </c>
      <c r="I13439" s="103">
        <f>AVERAGE(H$10:H13439)</f>
        <v>0.72678183172002864</v>
      </c>
      <c r="J13439" s="2"/>
    </row>
    <row r="13440" spans="1:10">
      <c r="A13440" s="4">
        <v>42290</v>
      </c>
      <c r="B13440">
        <v>2.06</v>
      </c>
      <c r="F13440" s="4">
        <v>36078</v>
      </c>
      <c r="G13440">
        <v>5.0199999999999996</v>
      </c>
      <c r="H13440">
        <f t="shared" si="209"/>
        <v>-0.25</v>
      </c>
      <c r="I13440" s="103">
        <f>AVERAGE(H$10:H13440)</f>
        <v>0.72670910580001369</v>
      </c>
      <c r="J13440" s="2"/>
    </row>
    <row r="13441" spans="1:10">
      <c r="A13441" s="4">
        <v>42291</v>
      </c>
      <c r="B13441">
        <v>1.99</v>
      </c>
      <c r="F13441" s="4">
        <v>36079</v>
      </c>
      <c r="G13441">
        <v>5.0199999999999996</v>
      </c>
      <c r="H13441">
        <f t="shared" si="209"/>
        <v>-0.25</v>
      </c>
      <c r="I13441" s="103">
        <f>AVERAGE(H$10:H13441)</f>
        <v>0.72663639070875397</v>
      </c>
      <c r="J13441" s="2"/>
    </row>
    <row r="13442" spans="1:10">
      <c r="A13442" s="4">
        <v>42292</v>
      </c>
      <c r="B13442">
        <v>2.04</v>
      </c>
      <c r="F13442" s="4">
        <v>36080</v>
      </c>
      <c r="G13442">
        <v>5.0199999999999996</v>
      </c>
      <c r="H13442">
        <f t="shared" si="209"/>
        <v>-0.25</v>
      </c>
      <c r="I13442" s="103">
        <f>AVERAGE(H$10:H13442)</f>
        <v>0.72656368644383118</v>
      </c>
      <c r="J13442" s="2"/>
    </row>
    <row r="13443" spans="1:10">
      <c r="A13443" s="4">
        <v>42293</v>
      </c>
      <c r="B13443">
        <v>2.04</v>
      </c>
      <c r="F13443" s="4">
        <v>36081</v>
      </c>
      <c r="G13443">
        <v>5.4</v>
      </c>
      <c r="H13443">
        <f t="shared" si="209"/>
        <v>-0.66999999999999993</v>
      </c>
      <c r="I13443" s="103">
        <f>AVERAGE(H$10:H13443)</f>
        <v>0.72645972904570377</v>
      </c>
      <c r="J13443" s="2"/>
    </row>
    <row r="13444" spans="1:10">
      <c r="A13444" s="4">
        <v>42296</v>
      </c>
      <c r="B13444">
        <v>2.04</v>
      </c>
      <c r="F13444" s="4">
        <v>36082</v>
      </c>
      <c r="G13444">
        <v>5.33</v>
      </c>
      <c r="H13444">
        <f t="shared" si="209"/>
        <v>-0.75</v>
      </c>
      <c r="I13444" s="103">
        <f>AVERAGE(H$10:H13444)</f>
        <v>0.7263498325269806</v>
      </c>
      <c r="J13444" s="2"/>
    </row>
    <row r="13445" spans="1:10">
      <c r="A13445" s="4">
        <v>42297</v>
      </c>
      <c r="B13445">
        <v>2.08</v>
      </c>
      <c r="F13445" s="4">
        <v>36083</v>
      </c>
      <c r="G13445">
        <v>5.49</v>
      </c>
      <c r="H13445">
        <f t="shared" si="209"/>
        <v>-0.91000000000000014</v>
      </c>
      <c r="I13445" s="103">
        <f>AVERAGE(H$10:H13445)</f>
        <v>0.72622804406073116</v>
      </c>
      <c r="J13445" s="2"/>
    </row>
    <row r="13446" spans="1:10">
      <c r="A13446" s="4">
        <v>42298</v>
      </c>
      <c r="B13446">
        <v>2.04</v>
      </c>
      <c r="F13446" s="4">
        <v>36084</v>
      </c>
      <c r="G13446">
        <v>4.7300000000000004</v>
      </c>
      <c r="H13446">
        <f t="shared" si="209"/>
        <v>-0.29000000000000004</v>
      </c>
      <c r="I13446" s="103">
        <f>AVERAGE(H$10:H13446)</f>
        <v>0.72615241497357919</v>
      </c>
      <c r="J13446" s="2"/>
    </row>
    <row r="13447" spans="1:10">
      <c r="A13447" s="4">
        <v>42299</v>
      </c>
      <c r="B13447">
        <v>2.04</v>
      </c>
      <c r="F13447" s="4">
        <v>36085</v>
      </c>
      <c r="G13447">
        <v>4.7300000000000004</v>
      </c>
      <c r="H13447">
        <f t="shared" si="209"/>
        <v>-0.29000000000000004</v>
      </c>
      <c r="I13447" s="103">
        <f>AVERAGE(H$10:H13447)</f>
        <v>0.72607679714243056</v>
      </c>
      <c r="J13447" s="2"/>
    </row>
    <row r="13448" spans="1:10">
      <c r="A13448" s="4">
        <v>42300</v>
      </c>
      <c r="B13448">
        <v>2.09</v>
      </c>
      <c r="F13448" s="4">
        <v>36086</v>
      </c>
      <c r="G13448">
        <v>4.7300000000000004</v>
      </c>
      <c r="H13448">
        <f t="shared" si="209"/>
        <v>-0.29000000000000004</v>
      </c>
      <c r="I13448" s="103">
        <f>AVERAGE(H$10:H13448)</f>
        <v>0.72600119056477275</v>
      </c>
      <c r="J13448" s="2"/>
    </row>
    <row r="13449" spans="1:10">
      <c r="A13449" s="4">
        <v>42303</v>
      </c>
      <c r="B13449">
        <v>2.0699999999999998</v>
      </c>
      <c r="F13449" s="4">
        <v>36087</v>
      </c>
      <c r="G13449">
        <v>4.79</v>
      </c>
      <c r="H13449">
        <f t="shared" si="209"/>
        <v>-0.32000000000000028</v>
      </c>
      <c r="I13449" s="103">
        <f>AVERAGE(H$10:H13449)</f>
        <v>0.72592336309523675</v>
      </c>
      <c r="J13449" s="2"/>
    </row>
    <row r="13450" spans="1:10">
      <c r="A13450" s="4">
        <v>42304</v>
      </c>
      <c r="B13450">
        <v>2.0499999999999998</v>
      </c>
      <c r="F13450" s="4">
        <v>36088</v>
      </c>
      <c r="G13450">
        <v>4.8</v>
      </c>
      <c r="H13450">
        <f t="shared" ref="H13450:H13513" si="210">IFERROR(((VLOOKUP(F13450,$A$9:$B$14200,2,FALSE))-G13450),H13449)</f>
        <v>-0.22999999999999954</v>
      </c>
      <c r="I13450" s="103">
        <f>AVERAGE(H$10:H13450)</f>
        <v>0.72585224313667007</v>
      </c>
      <c r="J13450" s="2"/>
    </row>
    <row r="13451" spans="1:10">
      <c r="A13451" s="4">
        <v>42305</v>
      </c>
      <c r="B13451">
        <v>2.1</v>
      </c>
      <c r="F13451" s="4">
        <v>36089</v>
      </c>
      <c r="G13451">
        <v>4.83</v>
      </c>
      <c r="H13451">
        <f t="shared" si="210"/>
        <v>-0.24000000000000021</v>
      </c>
      <c r="I13451" s="103">
        <f>AVERAGE(H$10:H13451)</f>
        <v>0.72578038982294169</v>
      </c>
      <c r="J13451" s="2"/>
    </row>
    <row r="13452" spans="1:10">
      <c r="A13452" s="4">
        <v>42306</v>
      </c>
      <c r="B13452">
        <v>2.19</v>
      </c>
      <c r="F13452" s="4">
        <v>36090</v>
      </c>
      <c r="G13452">
        <v>4.96</v>
      </c>
      <c r="H13452">
        <f t="shared" si="210"/>
        <v>-0.33999999999999986</v>
      </c>
      <c r="I13452" s="103">
        <f>AVERAGE(H$10:H13452)</f>
        <v>0.72570110838354407</v>
      </c>
      <c r="J13452" s="2"/>
    </row>
    <row r="13453" spans="1:10">
      <c r="A13453" s="4">
        <v>42307</v>
      </c>
      <c r="B13453">
        <v>2.16</v>
      </c>
      <c r="F13453" s="4">
        <v>36091</v>
      </c>
      <c r="G13453">
        <v>4.8600000000000003</v>
      </c>
      <c r="H13453">
        <f t="shared" si="210"/>
        <v>-0.16000000000000014</v>
      </c>
      <c r="I13453" s="103">
        <f>AVERAGE(H$10:H13453)</f>
        <v>0.72563522761082877</v>
      </c>
      <c r="J13453" s="2"/>
    </row>
    <row r="13454" spans="1:10">
      <c r="A13454" s="4">
        <v>42310</v>
      </c>
      <c r="B13454">
        <v>2.2000000000000002</v>
      </c>
      <c r="F13454" s="4">
        <v>36092</v>
      </c>
      <c r="G13454">
        <v>4.8600000000000003</v>
      </c>
      <c r="H13454">
        <f t="shared" si="210"/>
        <v>-0.16000000000000014</v>
      </c>
      <c r="I13454" s="103">
        <f>AVERAGE(H$10:H13454)</f>
        <v>0.72556935663815414</v>
      </c>
      <c r="J13454" s="2"/>
    </row>
    <row r="13455" spans="1:10">
      <c r="A13455" s="4">
        <v>42311</v>
      </c>
      <c r="B13455">
        <v>2.23</v>
      </c>
      <c r="F13455" s="4">
        <v>36093</v>
      </c>
      <c r="G13455">
        <v>4.8600000000000003</v>
      </c>
      <c r="H13455">
        <f t="shared" si="210"/>
        <v>-0.16000000000000014</v>
      </c>
      <c r="I13455" s="103">
        <f>AVERAGE(H$10:H13455)</f>
        <v>0.72550349546333348</v>
      </c>
      <c r="J13455" s="2"/>
    </row>
    <row r="13456" spans="1:10">
      <c r="A13456" s="4">
        <v>42312</v>
      </c>
      <c r="B13456">
        <v>2.25</v>
      </c>
      <c r="F13456" s="4">
        <v>36094</v>
      </c>
      <c r="G13456">
        <v>5.03</v>
      </c>
      <c r="H13456">
        <f t="shared" si="210"/>
        <v>-0.29999999999999982</v>
      </c>
      <c r="I13456" s="103">
        <f>AVERAGE(H$10:H13456)</f>
        <v>0.72542723284003741</v>
      </c>
      <c r="J13456" s="2"/>
    </row>
    <row r="13457" spans="1:10">
      <c r="A13457" s="4">
        <v>42313</v>
      </c>
      <c r="B13457">
        <v>2.2599999999999998</v>
      </c>
      <c r="F13457" s="4">
        <v>36095</v>
      </c>
      <c r="G13457">
        <v>5</v>
      </c>
      <c r="H13457">
        <f t="shared" si="210"/>
        <v>-0.37000000000000011</v>
      </c>
      <c r="I13457" s="103">
        <f>AVERAGE(H$10:H13457)</f>
        <v>0.72534577632361563</v>
      </c>
      <c r="J13457" s="2"/>
    </row>
    <row r="13458" spans="1:10">
      <c r="A13458" s="4">
        <v>42314</v>
      </c>
      <c r="B13458">
        <v>2.34</v>
      </c>
      <c r="F13458" s="4">
        <v>36096</v>
      </c>
      <c r="G13458">
        <v>5.0599999999999996</v>
      </c>
      <c r="H13458">
        <f t="shared" si="210"/>
        <v>-0.45999999999999996</v>
      </c>
      <c r="I13458" s="103">
        <f>AVERAGE(H$10:H13458)</f>
        <v>0.72525763997323101</v>
      </c>
      <c r="J13458" s="2"/>
    </row>
    <row r="13459" spans="1:10">
      <c r="A13459" s="4">
        <v>42317</v>
      </c>
      <c r="B13459">
        <v>2.36</v>
      </c>
      <c r="F13459" s="4">
        <v>36097</v>
      </c>
      <c r="G13459">
        <v>5.24</v>
      </c>
      <c r="H13459">
        <f t="shared" si="210"/>
        <v>-0.70000000000000018</v>
      </c>
      <c r="I13459" s="103">
        <f>AVERAGE(H$10:H13459)</f>
        <v>0.72515167286245219</v>
      </c>
      <c r="J13459" s="2"/>
    </row>
    <row r="13460" spans="1:10">
      <c r="A13460" s="4">
        <v>42318</v>
      </c>
      <c r="B13460">
        <v>2.3199999999999998</v>
      </c>
      <c r="F13460" s="4">
        <v>36098</v>
      </c>
      <c r="G13460">
        <v>5.35</v>
      </c>
      <c r="H13460">
        <f t="shared" si="210"/>
        <v>-0.71</v>
      </c>
      <c r="I13460" s="103">
        <f>AVERAGE(H$10:H13460)</f>
        <v>0.72504497806854384</v>
      </c>
      <c r="J13460" s="2"/>
    </row>
    <row r="13461" spans="1:10">
      <c r="A13461" s="4">
        <v>42320</v>
      </c>
      <c r="B13461">
        <v>2.3199999999999998</v>
      </c>
      <c r="F13461" s="4">
        <v>36099</v>
      </c>
      <c r="G13461">
        <v>5.35</v>
      </c>
      <c r="H13461">
        <f t="shared" si="210"/>
        <v>-0.71</v>
      </c>
      <c r="I13461" s="103">
        <f>AVERAGE(H$10:H13461)</f>
        <v>0.72493829913767349</v>
      </c>
      <c r="J13461" s="2"/>
    </row>
    <row r="13462" spans="1:10">
      <c r="A13462" s="4">
        <v>42321</v>
      </c>
      <c r="B13462">
        <v>2.2799999999999998</v>
      </c>
      <c r="F13462" s="4">
        <v>36100</v>
      </c>
      <c r="G13462">
        <v>5.35</v>
      </c>
      <c r="H13462">
        <f t="shared" si="210"/>
        <v>-0.71</v>
      </c>
      <c r="I13462" s="103">
        <f>AVERAGE(H$10:H13462)</f>
        <v>0.72483163606630385</v>
      </c>
      <c r="J13462" s="2"/>
    </row>
    <row r="13463" spans="1:10">
      <c r="A13463" s="4">
        <v>42324</v>
      </c>
      <c r="B13463">
        <v>2.27</v>
      </c>
      <c r="F13463" s="4">
        <v>36101</v>
      </c>
      <c r="G13463">
        <v>5.35</v>
      </c>
      <c r="H13463">
        <f t="shared" si="210"/>
        <v>-0.58000000000000007</v>
      </c>
      <c r="I13463" s="103">
        <f>AVERAGE(H$10:H13463)</f>
        <v>0.72473465140478555</v>
      </c>
      <c r="J13463" s="2"/>
    </row>
    <row r="13464" spans="1:10">
      <c r="A13464" s="4">
        <v>42325</v>
      </c>
      <c r="B13464">
        <v>2.25</v>
      </c>
      <c r="F13464" s="4">
        <v>36102</v>
      </c>
      <c r="G13464">
        <v>5.04</v>
      </c>
      <c r="H13464">
        <f t="shared" si="210"/>
        <v>-0.25999999999999979</v>
      </c>
      <c r="I13464" s="103">
        <f>AVERAGE(H$10:H13464)</f>
        <v>0.72466146413972388</v>
      </c>
      <c r="J13464" s="2"/>
    </row>
    <row r="13465" spans="1:10">
      <c r="A13465" s="4">
        <v>42326</v>
      </c>
      <c r="B13465">
        <v>2.27</v>
      </c>
      <c r="F13465" s="4">
        <v>36103</v>
      </c>
      <c r="G13465">
        <v>4.8499999999999996</v>
      </c>
      <c r="H13465">
        <f t="shared" si="210"/>
        <v>-1.9999999999999574E-2</v>
      </c>
      <c r="I13465" s="103">
        <f>AVERAGE(H$10:H13465)</f>
        <v>0.72460612366230559</v>
      </c>
      <c r="J13465" s="2"/>
    </row>
    <row r="13466" spans="1:10">
      <c r="A13466" s="4">
        <v>42327</v>
      </c>
      <c r="B13466">
        <v>2.2400000000000002</v>
      </c>
      <c r="F13466" s="4">
        <v>36104</v>
      </c>
      <c r="G13466">
        <v>5.05</v>
      </c>
      <c r="H13466">
        <f t="shared" si="210"/>
        <v>-0.22999999999999954</v>
      </c>
      <c r="I13466" s="103">
        <f>AVERAGE(H$10:H13466)</f>
        <v>0.72453518614847179</v>
      </c>
      <c r="J13466" s="2"/>
    </row>
    <row r="13467" spans="1:10">
      <c r="A13467" s="4">
        <v>42328</v>
      </c>
      <c r="B13467">
        <v>2.2599999999999998</v>
      </c>
      <c r="F13467" s="4">
        <v>36105</v>
      </c>
      <c r="G13467">
        <v>4.6399999999999997</v>
      </c>
      <c r="H13467">
        <f t="shared" si="210"/>
        <v>0.29000000000000004</v>
      </c>
      <c r="I13467" s="103">
        <f>AVERAGE(H$10:H13467)</f>
        <v>0.72450289790459099</v>
      </c>
      <c r="J13467" s="2"/>
    </row>
    <row r="13468" spans="1:10">
      <c r="A13468" s="4">
        <v>42331</v>
      </c>
      <c r="B13468">
        <v>2.25</v>
      </c>
      <c r="F13468" s="4">
        <v>36106</v>
      </c>
      <c r="G13468">
        <v>4.6399999999999997</v>
      </c>
      <c r="H13468">
        <f t="shared" si="210"/>
        <v>0.29000000000000004</v>
      </c>
      <c r="I13468" s="103">
        <f>AVERAGE(H$10:H13468)</f>
        <v>0.72447061445872551</v>
      </c>
      <c r="J13468" s="2"/>
    </row>
    <row r="13469" spans="1:10">
      <c r="A13469" s="4">
        <v>42332</v>
      </c>
      <c r="B13469">
        <v>2.2400000000000002</v>
      </c>
      <c r="F13469" s="4">
        <v>36107</v>
      </c>
      <c r="G13469">
        <v>4.6399999999999997</v>
      </c>
      <c r="H13469">
        <f t="shared" si="210"/>
        <v>0.29000000000000004</v>
      </c>
      <c r="I13469" s="103">
        <f>AVERAGE(H$10:H13469)</f>
        <v>0.72443833580980588</v>
      </c>
      <c r="J13469" s="2"/>
    </row>
    <row r="13470" spans="1:10">
      <c r="A13470" s="4">
        <v>42333</v>
      </c>
      <c r="B13470">
        <v>2.23</v>
      </c>
      <c r="F13470" s="4">
        <v>36108</v>
      </c>
      <c r="G13470">
        <v>4.95</v>
      </c>
      <c r="H13470">
        <f t="shared" si="210"/>
        <v>-7.0000000000000284E-2</v>
      </c>
      <c r="I13470" s="103">
        <f>AVERAGE(H$10:H13470)</f>
        <v>0.72437931802986322</v>
      </c>
      <c r="J13470" s="2"/>
    </row>
    <row r="13471" spans="1:10">
      <c r="A13471" s="4">
        <v>42335</v>
      </c>
      <c r="B13471">
        <v>2.2200000000000002</v>
      </c>
      <c r="F13471" s="4">
        <v>36109</v>
      </c>
      <c r="G13471">
        <v>4.84</v>
      </c>
      <c r="H13471">
        <f t="shared" si="210"/>
        <v>-3.0000000000000249E-2</v>
      </c>
      <c r="I13471" s="103">
        <f>AVERAGE(H$10:H13471)</f>
        <v>0.72432328034467297</v>
      </c>
      <c r="J13471" s="2"/>
    </row>
    <row r="13472" spans="1:10">
      <c r="A13472" s="4">
        <v>42338</v>
      </c>
      <c r="B13472">
        <v>2.21</v>
      </c>
      <c r="F13472" s="4">
        <v>36110</v>
      </c>
      <c r="G13472">
        <v>4.84</v>
      </c>
      <c r="H13472">
        <f t="shared" si="210"/>
        <v>-3.0000000000000249E-2</v>
      </c>
      <c r="I13472" s="103">
        <f>AVERAGE(H$10:H13472)</f>
        <v>0.72426725098417788</v>
      </c>
      <c r="J13472" s="2"/>
    </row>
    <row r="13473" spans="1:10">
      <c r="A13473" s="4">
        <v>42339</v>
      </c>
      <c r="B13473">
        <v>2.15</v>
      </c>
      <c r="F13473" s="4">
        <v>36111</v>
      </c>
      <c r="G13473">
        <v>5.13</v>
      </c>
      <c r="H13473">
        <f t="shared" si="210"/>
        <v>-0.36000000000000032</v>
      </c>
      <c r="I13473" s="103">
        <f>AVERAGE(H$10:H13473)</f>
        <v>0.72418672014260144</v>
      </c>
      <c r="J13473" s="2"/>
    </row>
    <row r="13474" spans="1:10">
      <c r="A13474" s="4">
        <v>42340</v>
      </c>
      <c r="B13474">
        <v>2.1800000000000002</v>
      </c>
      <c r="F13474" s="4">
        <v>36112</v>
      </c>
      <c r="G13474">
        <v>4.9800000000000004</v>
      </c>
      <c r="H13474">
        <f t="shared" si="210"/>
        <v>-0.16000000000000014</v>
      </c>
      <c r="I13474" s="103">
        <f>AVERAGE(H$10:H13474)</f>
        <v>0.72412105458596254</v>
      </c>
      <c r="J13474" s="2"/>
    </row>
    <row r="13475" spans="1:10">
      <c r="A13475" s="4">
        <v>42341</v>
      </c>
      <c r="B13475">
        <v>2.33</v>
      </c>
      <c r="F13475" s="4">
        <v>36113</v>
      </c>
      <c r="G13475">
        <v>4.9800000000000004</v>
      </c>
      <c r="H13475">
        <f t="shared" si="210"/>
        <v>-0.16000000000000014</v>
      </c>
      <c r="I13475" s="103">
        <f>AVERAGE(H$10:H13475)</f>
        <v>0.72405539878211689</v>
      </c>
      <c r="J13475" s="2"/>
    </row>
    <row r="13476" spans="1:10">
      <c r="A13476" s="4">
        <v>42342</v>
      </c>
      <c r="B13476">
        <v>2.2799999999999998</v>
      </c>
      <c r="F13476" s="4">
        <v>36114</v>
      </c>
      <c r="G13476">
        <v>4.9800000000000004</v>
      </c>
      <c r="H13476">
        <f t="shared" si="210"/>
        <v>-0.16000000000000014</v>
      </c>
      <c r="I13476" s="103">
        <f>AVERAGE(H$10:H13476)</f>
        <v>0.72398975272889188</v>
      </c>
      <c r="J13476" s="2"/>
    </row>
    <row r="13477" spans="1:10">
      <c r="A13477" s="4">
        <v>42345</v>
      </c>
      <c r="B13477">
        <v>2.23</v>
      </c>
      <c r="F13477" s="4">
        <v>36115</v>
      </c>
      <c r="G13477">
        <v>5.45</v>
      </c>
      <c r="H13477">
        <f t="shared" si="210"/>
        <v>-0.60000000000000053</v>
      </c>
      <c r="I13477" s="103">
        <f>AVERAGE(H$10:H13477)</f>
        <v>0.72389144639144543</v>
      </c>
      <c r="J13477" s="2"/>
    </row>
    <row r="13478" spans="1:10">
      <c r="A13478" s="4">
        <v>42346</v>
      </c>
      <c r="B13478">
        <v>2.2400000000000002</v>
      </c>
      <c r="F13478" s="4">
        <v>36116</v>
      </c>
      <c r="G13478">
        <v>4.6100000000000003</v>
      </c>
      <c r="H13478">
        <f t="shared" si="210"/>
        <v>0.25999999999999979</v>
      </c>
      <c r="I13478" s="103">
        <f>AVERAGE(H$10:H13478)</f>
        <v>0.72385700497438465</v>
      </c>
      <c r="J13478" s="2"/>
    </row>
    <row r="13479" spans="1:10">
      <c r="A13479" s="4">
        <v>42347</v>
      </c>
      <c r="B13479">
        <v>2.2200000000000002</v>
      </c>
      <c r="F13479" s="4">
        <v>36117</v>
      </c>
      <c r="G13479">
        <v>4.07</v>
      </c>
      <c r="H13479">
        <f t="shared" si="210"/>
        <v>0.77999999999999936</v>
      </c>
      <c r="I13479" s="103">
        <f>AVERAGE(H$10:H13479)</f>
        <v>0.72386117297698493</v>
      </c>
      <c r="J13479" s="2"/>
    </row>
    <row r="13480" spans="1:10">
      <c r="A13480" s="4">
        <v>42348</v>
      </c>
      <c r="B13480">
        <v>2.2400000000000002</v>
      </c>
      <c r="F13480" s="4">
        <v>36118</v>
      </c>
      <c r="G13480">
        <v>4.38</v>
      </c>
      <c r="H13480">
        <f t="shared" si="210"/>
        <v>0.46999999999999975</v>
      </c>
      <c r="I13480" s="103">
        <f>AVERAGE(H$10:H13480)</f>
        <v>0.72384232796377301</v>
      </c>
      <c r="J13480" s="2"/>
    </row>
    <row r="13481" spans="1:10">
      <c r="A13481" s="4">
        <v>42349</v>
      </c>
      <c r="B13481">
        <v>2.13</v>
      </c>
      <c r="F13481" s="4">
        <v>36119</v>
      </c>
      <c r="G13481">
        <v>4.4000000000000004</v>
      </c>
      <c r="H13481">
        <f t="shared" si="210"/>
        <v>0.41999999999999993</v>
      </c>
      <c r="I13481" s="103">
        <f>AVERAGE(H$10:H13481)</f>
        <v>0.72381977434679234</v>
      </c>
      <c r="J13481" s="2"/>
    </row>
    <row r="13482" spans="1:10">
      <c r="A13482" s="4">
        <v>42352</v>
      </c>
      <c r="B13482">
        <v>2.23</v>
      </c>
      <c r="F13482" s="4">
        <v>36120</v>
      </c>
      <c r="G13482">
        <v>4.4000000000000004</v>
      </c>
      <c r="H13482">
        <f t="shared" si="210"/>
        <v>0.41999999999999993</v>
      </c>
      <c r="I13482" s="103">
        <f>AVERAGE(H$10:H13482)</f>
        <v>0.72379722407778424</v>
      </c>
      <c r="J13482" s="2"/>
    </row>
    <row r="13483" spans="1:10">
      <c r="A13483" s="4">
        <v>42353</v>
      </c>
      <c r="B13483">
        <v>2.2799999999999998</v>
      </c>
      <c r="F13483" s="4">
        <v>36121</v>
      </c>
      <c r="G13483">
        <v>4.4000000000000004</v>
      </c>
      <c r="H13483">
        <f t="shared" si="210"/>
        <v>0.41999999999999993</v>
      </c>
      <c r="I13483" s="103">
        <f>AVERAGE(H$10:H13483)</f>
        <v>0.72377467715600319</v>
      </c>
      <c r="J13483" s="2"/>
    </row>
    <row r="13484" spans="1:10">
      <c r="A13484" s="4">
        <v>42354</v>
      </c>
      <c r="B13484">
        <v>2.2999999999999998</v>
      </c>
      <c r="F13484" s="4">
        <v>36122</v>
      </c>
      <c r="G13484">
        <v>4.58</v>
      </c>
      <c r="H13484">
        <f t="shared" si="210"/>
        <v>0.25999999999999979</v>
      </c>
      <c r="I13484" s="103">
        <f>AVERAGE(H$10:H13484)</f>
        <v>0.7237402597402588</v>
      </c>
      <c r="J13484" s="2"/>
    </row>
    <row r="13485" spans="1:10">
      <c r="A13485" s="4">
        <v>42355</v>
      </c>
      <c r="B13485">
        <v>2.2400000000000002</v>
      </c>
      <c r="F13485" s="4">
        <v>36123</v>
      </c>
      <c r="G13485">
        <v>4.6399999999999997</v>
      </c>
      <c r="H13485">
        <f t="shared" si="210"/>
        <v>0.20999999999999996</v>
      </c>
      <c r="I13485" s="103">
        <f>AVERAGE(H$10:H13485)</f>
        <v>0.72370213713267928</v>
      </c>
      <c r="J13485" s="2"/>
    </row>
    <row r="13486" spans="1:10">
      <c r="A13486" s="4">
        <v>42356</v>
      </c>
      <c r="B13486">
        <v>2.19</v>
      </c>
      <c r="F13486" s="4">
        <v>36124</v>
      </c>
      <c r="G13486">
        <v>4.9800000000000004</v>
      </c>
      <c r="H13486">
        <f t="shared" si="210"/>
        <v>-0.15000000000000036</v>
      </c>
      <c r="I13486" s="103">
        <f>AVERAGE(H$10:H13486)</f>
        <v>0.72363730800623183</v>
      </c>
      <c r="J13486" s="2"/>
    </row>
    <row r="13487" spans="1:10">
      <c r="A13487" s="4">
        <v>42359</v>
      </c>
      <c r="B13487">
        <v>2.2000000000000002</v>
      </c>
      <c r="F13487" s="4">
        <v>36125</v>
      </c>
      <c r="G13487">
        <v>4.9800000000000004</v>
      </c>
      <c r="H13487">
        <f t="shared" si="210"/>
        <v>-0.15000000000000036</v>
      </c>
      <c r="I13487" s="103">
        <f>AVERAGE(H$10:H13487)</f>
        <v>0.7235724884997764</v>
      </c>
      <c r="J13487" s="2"/>
    </row>
    <row r="13488" spans="1:10">
      <c r="A13488" s="4">
        <v>42360</v>
      </c>
      <c r="B13488">
        <v>2.2400000000000002</v>
      </c>
      <c r="F13488" s="4">
        <v>36126</v>
      </c>
      <c r="G13488">
        <v>4.84</v>
      </c>
      <c r="H13488">
        <f t="shared" si="210"/>
        <v>-3.0000000000000249E-2</v>
      </c>
      <c r="I13488" s="103">
        <f>AVERAGE(H$10:H13488)</f>
        <v>0.72351658134876373</v>
      </c>
      <c r="J13488" s="2"/>
    </row>
    <row r="13489" spans="1:10">
      <c r="A13489" s="4">
        <v>42361</v>
      </c>
      <c r="B13489">
        <v>2.27</v>
      </c>
      <c r="F13489" s="4">
        <v>36127</v>
      </c>
      <c r="G13489">
        <v>4.84</v>
      </c>
      <c r="H13489">
        <f t="shared" si="210"/>
        <v>-3.0000000000000249E-2</v>
      </c>
      <c r="I13489" s="103">
        <f>AVERAGE(H$10:H13489)</f>
        <v>0.72346068249258055</v>
      </c>
      <c r="J13489" s="2"/>
    </row>
    <row r="13490" spans="1:10">
      <c r="A13490" s="4">
        <v>42362</v>
      </c>
      <c r="B13490">
        <v>2.25</v>
      </c>
      <c r="F13490" s="4">
        <v>36128</v>
      </c>
      <c r="G13490">
        <v>4.84</v>
      </c>
      <c r="H13490">
        <f t="shared" si="210"/>
        <v>-3.0000000000000249E-2</v>
      </c>
      <c r="I13490" s="103">
        <f>AVERAGE(H$10:H13490)</f>
        <v>0.72340479192938101</v>
      </c>
      <c r="J13490" s="2"/>
    </row>
    <row r="13491" spans="1:10">
      <c r="A13491" s="4">
        <v>42366</v>
      </c>
      <c r="B13491">
        <v>2.2400000000000002</v>
      </c>
      <c r="F13491" s="4">
        <v>36129</v>
      </c>
      <c r="G13491">
        <v>5.1100000000000003</v>
      </c>
      <c r="H13491">
        <f t="shared" si="210"/>
        <v>-0.37000000000000011</v>
      </c>
      <c r="I13491" s="103">
        <f>AVERAGE(H$10:H13491)</f>
        <v>0.72332369084705417</v>
      </c>
      <c r="J13491" s="2"/>
    </row>
    <row r="13492" spans="1:10">
      <c r="A13492" s="4">
        <v>42367</v>
      </c>
      <c r="B13492">
        <v>2.3199999999999998</v>
      </c>
      <c r="F13492" s="4">
        <v>36130</v>
      </c>
      <c r="G13492">
        <v>4.82</v>
      </c>
      <c r="H13492">
        <f t="shared" si="210"/>
        <v>-0.15000000000000036</v>
      </c>
      <c r="I13492" s="103">
        <f>AVERAGE(H$10:H13492)</f>
        <v>0.72325891863828407</v>
      </c>
      <c r="J13492" s="2"/>
    </row>
    <row r="13493" spans="1:10">
      <c r="A13493" s="4">
        <v>42368</v>
      </c>
      <c r="B13493">
        <v>2.31</v>
      </c>
      <c r="F13493" s="4">
        <v>36131</v>
      </c>
      <c r="G13493">
        <v>4.58</v>
      </c>
      <c r="H13493">
        <f t="shared" si="210"/>
        <v>9.9999999999997868E-3</v>
      </c>
      <c r="I13493" s="103">
        <f>AVERAGE(H$10:H13493)</f>
        <v>0.72320602195194195</v>
      </c>
      <c r="J13493" s="2"/>
    </row>
    <row r="13494" spans="1:10">
      <c r="A13494" s="4">
        <v>42369</v>
      </c>
      <c r="B13494">
        <v>2.27</v>
      </c>
      <c r="C13494" s="12" t="s">
        <v>126</v>
      </c>
      <c r="D13494" s="23">
        <f>AVERAGE(B13432:B13494)/100</f>
        <v>2.1884126984126978E-2</v>
      </c>
      <c r="F13494" s="4">
        <v>36132</v>
      </c>
      <c r="G13494">
        <v>4.66</v>
      </c>
      <c r="H13494">
        <f t="shared" si="210"/>
        <v>-8.0000000000000071E-2</v>
      </c>
      <c r="I13494" s="103">
        <f>AVERAGE(H$10:H13494)</f>
        <v>0.72314645902854913</v>
      </c>
      <c r="J13494" s="2"/>
    </row>
    <row r="13495" spans="1:10">
      <c r="A13495" s="4">
        <v>42373</v>
      </c>
      <c r="B13495">
        <v>2.2400000000000002</v>
      </c>
      <c r="F13495" s="4">
        <v>36133</v>
      </c>
      <c r="G13495">
        <v>4.67</v>
      </c>
      <c r="H13495">
        <f t="shared" si="210"/>
        <v>-4.9999999999999822E-2</v>
      </c>
      <c r="I13495" s="103">
        <f>AVERAGE(H$10:H13495)</f>
        <v>0.72308912946759496</v>
      </c>
      <c r="J13495" s="2"/>
    </row>
    <row r="13496" spans="1:10">
      <c r="A13496" s="4">
        <v>42374</v>
      </c>
      <c r="B13496">
        <v>2.25</v>
      </c>
      <c r="F13496" s="4">
        <v>36134</v>
      </c>
      <c r="G13496">
        <v>4.67</v>
      </c>
      <c r="H13496">
        <f t="shared" si="210"/>
        <v>-4.9999999999999822E-2</v>
      </c>
      <c r="I13496" s="103">
        <f>AVERAGE(H$10:H13496)</f>
        <v>0.72303180840809567</v>
      </c>
      <c r="J13496" s="2"/>
    </row>
    <row r="13497" spans="1:10">
      <c r="A13497" s="4">
        <v>42375</v>
      </c>
      <c r="B13497">
        <v>2.1800000000000002</v>
      </c>
      <c r="F13497" s="4">
        <v>36135</v>
      </c>
      <c r="G13497">
        <v>4.67</v>
      </c>
      <c r="H13497">
        <f t="shared" si="210"/>
        <v>-4.9999999999999822E-2</v>
      </c>
      <c r="I13497" s="103">
        <f>AVERAGE(H$10:H13497)</f>
        <v>0.72297449584816031</v>
      </c>
      <c r="J13497" s="2"/>
    </row>
    <row r="13498" spans="1:10">
      <c r="A13498" s="4">
        <v>42376</v>
      </c>
      <c r="B13498">
        <v>2.16</v>
      </c>
      <c r="F13498" s="4">
        <v>36136</v>
      </c>
      <c r="G13498">
        <v>4.71</v>
      </c>
      <c r="H13498">
        <f t="shared" si="210"/>
        <v>-1.9999999999999574E-2</v>
      </c>
      <c r="I13498" s="103">
        <f>AVERAGE(H$10:H13498)</f>
        <v>0.72291941582029706</v>
      </c>
      <c r="J13498" s="2"/>
    </row>
    <row r="13499" spans="1:10">
      <c r="A13499" s="4">
        <v>42377</v>
      </c>
      <c r="B13499">
        <v>2.13</v>
      </c>
      <c r="F13499" s="4">
        <v>36137</v>
      </c>
      <c r="G13499">
        <v>4.66</v>
      </c>
      <c r="H13499">
        <f t="shared" si="210"/>
        <v>-6.0000000000000497E-2</v>
      </c>
      <c r="I13499" s="103">
        <f>AVERAGE(H$10:H13499)</f>
        <v>0.7228613787991095</v>
      </c>
      <c r="J13499" s="2"/>
    </row>
    <row r="13500" spans="1:10">
      <c r="A13500" s="4">
        <v>42380</v>
      </c>
      <c r="B13500">
        <v>2.17</v>
      </c>
      <c r="F13500" s="4">
        <v>36138</v>
      </c>
      <c r="G13500">
        <v>4.7</v>
      </c>
      <c r="H13500">
        <f t="shared" si="210"/>
        <v>-0.14000000000000057</v>
      </c>
      <c r="I13500" s="103">
        <f>AVERAGE(H$10:H13500)</f>
        <v>0.72279742050255635</v>
      </c>
      <c r="J13500" s="2"/>
    </row>
    <row r="13501" spans="1:10">
      <c r="A13501" s="4">
        <v>42381</v>
      </c>
      <c r="B13501">
        <v>2.12</v>
      </c>
      <c r="F13501" s="4">
        <v>36139</v>
      </c>
      <c r="G13501">
        <v>4.97</v>
      </c>
      <c r="H13501">
        <f t="shared" si="210"/>
        <v>-0.4399999999999995</v>
      </c>
      <c r="I13501" s="103">
        <f>AVERAGE(H$10:H13501)</f>
        <v>0.7227112362881698</v>
      </c>
      <c r="J13501" s="2"/>
    </row>
    <row r="13502" spans="1:10">
      <c r="A13502" s="4">
        <v>42382</v>
      </c>
      <c r="B13502">
        <v>2.08</v>
      </c>
      <c r="F13502" s="4">
        <v>36140</v>
      </c>
      <c r="G13502">
        <v>4.91</v>
      </c>
      <c r="H13502">
        <f t="shared" si="210"/>
        <v>-0.29999999999999982</v>
      </c>
      <c r="I13502" s="103">
        <f>AVERAGE(H$10:H13502)</f>
        <v>0.72263544059882812</v>
      </c>
      <c r="J13502" s="2"/>
    </row>
    <row r="13503" spans="1:10">
      <c r="A13503" s="4">
        <v>42383</v>
      </c>
      <c r="B13503">
        <v>2.1</v>
      </c>
      <c r="F13503" s="4">
        <v>36141</v>
      </c>
      <c r="G13503">
        <v>4.91</v>
      </c>
      <c r="H13503">
        <f t="shared" si="210"/>
        <v>-0.29999999999999982</v>
      </c>
      <c r="I13503" s="103">
        <f>AVERAGE(H$10:H13503)</f>
        <v>0.72255965614347029</v>
      </c>
      <c r="J13503" s="2"/>
    </row>
    <row r="13504" spans="1:10">
      <c r="A13504" s="4">
        <v>42384</v>
      </c>
      <c r="B13504">
        <v>2.0299999999999998</v>
      </c>
      <c r="F13504" s="4">
        <v>36142</v>
      </c>
      <c r="G13504">
        <v>4.91</v>
      </c>
      <c r="H13504">
        <f t="shared" si="210"/>
        <v>-0.29999999999999982</v>
      </c>
      <c r="I13504" s="103">
        <f>AVERAGE(H$10:H13504)</f>
        <v>0.72248388291959909</v>
      </c>
      <c r="J13504" s="2"/>
    </row>
    <row r="13505" spans="1:10">
      <c r="A13505" s="4">
        <v>42388</v>
      </c>
      <c r="B13505">
        <v>2.06</v>
      </c>
      <c r="F13505" s="4">
        <v>36143</v>
      </c>
      <c r="G13505">
        <v>5.09</v>
      </c>
      <c r="H13505">
        <f t="shared" si="210"/>
        <v>-0.50999999999999979</v>
      </c>
      <c r="I13505" s="103">
        <f>AVERAGE(H$10:H13505)</f>
        <v>0.72239256075874247</v>
      </c>
      <c r="J13505" s="2"/>
    </row>
    <row r="13506" spans="1:10">
      <c r="A13506" s="4">
        <v>42389</v>
      </c>
      <c r="B13506">
        <v>2.0099999999999998</v>
      </c>
      <c r="F13506" s="4">
        <v>36144</v>
      </c>
      <c r="G13506">
        <v>5.0999999999999996</v>
      </c>
      <c r="H13506">
        <f t="shared" si="210"/>
        <v>-0.47999999999999954</v>
      </c>
      <c r="I13506" s="103">
        <f>AVERAGE(H$10:H13506)</f>
        <v>0.72230347484626134</v>
      </c>
      <c r="J13506" s="2"/>
    </row>
    <row r="13507" spans="1:10">
      <c r="A13507" s="4">
        <v>42390</v>
      </c>
      <c r="B13507">
        <v>2.02</v>
      </c>
      <c r="F13507" s="4">
        <v>36145</v>
      </c>
      <c r="G13507">
        <v>4.91</v>
      </c>
      <c r="H13507">
        <f t="shared" si="210"/>
        <v>-0.33000000000000007</v>
      </c>
      <c r="I13507" s="103">
        <f>AVERAGE(H$10:H13507)</f>
        <v>0.72222551489109421</v>
      </c>
      <c r="J13507" s="2"/>
    </row>
    <row r="13508" spans="1:10">
      <c r="A13508" s="4">
        <v>42391</v>
      </c>
      <c r="B13508">
        <v>2.0699999999999998</v>
      </c>
      <c r="F13508" s="4">
        <v>36146</v>
      </c>
      <c r="G13508">
        <v>4.8</v>
      </c>
      <c r="H13508">
        <f t="shared" si="210"/>
        <v>-0.21999999999999975</v>
      </c>
      <c r="I13508" s="103">
        <f>AVERAGE(H$10:H13508)</f>
        <v>0.72215571523816502</v>
      </c>
      <c r="J13508" s="2"/>
    </row>
    <row r="13509" spans="1:10">
      <c r="A13509" s="4">
        <v>42394</v>
      </c>
      <c r="B13509">
        <v>2.0299999999999998</v>
      </c>
      <c r="F13509" s="4">
        <v>36147</v>
      </c>
      <c r="G13509">
        <v>4.67</v>
      </c>
      <c r="H13509">
        <f t="shared" si="210"/>
        <v>-8.9999999999999858E-2</v>
      </c>
      <c r="I13509" s="103">
        <f>AVERAGE(H$10:H13509)</f>
        <v>0.72209555555555482</v>
      </c>
      <c r="J13509" s="2"/>
    </row>
    <row r="13510" spans="1:10">
      <c r="A13510" s="4">
        <v>42395</v>
      </c>
      <c r="B13510">
        <v>2.0099999999999998</v>
      </c>
      <c r="F13510" s="4">
        <v>36148</v>
      </c>
      <c r="G13510">
        <v>4.67</v>
      </c>
      <c r="H13510">
        <f t="shared" si="210"/>
        <v>-8.9999999999999858E-2</v>
      </c>
      <c r="I13510" s="103">
        <f>AVERAGE(H$10:H13510)</f>
        <v>0.72203540478482997</v>
      </c>
      <c r="J13510" s="2"/>
    </row>
    <row r="13511" spans="1:10">
      <c r="A13511" s="4">
        <v>42396</v>
      </c>
      <c r="B13511">
        <v>2.02</v>
      </c>
      <c r="F13511" s="4">
        <v>36149</v>
      </c>
      <c r="G13511">
        <v>4.67</v>
      </c>
      <c r="H13511">
        <f t="shared" si="210"/>
        <v>-8.9999999999999858E-2</v>
      </c>
      <c r="I13511" s="103">
        <f>AVERAGE(H$10:H13511)</f>
        <v>0.72197526292401049</v>
      </c>
      <c r="J13511" s="2"/>
    </row>
    <row r="13512" spans="1:10">
      <c r="A13512" s="4">
        <v>42397</v>
      </c>
      <c r="B13512">
        <v>2</v>
      </c>
      <c r="F13512" s="4">
        <v>36150</v>
      </c>
      <c r="G13512">
        <v>4.72</v>
      </c>
      <c r="H13512">
        <f t="shared" si="210"/>
        <v>-8.0000000000000071E-2</v>
      </c>
      <c r="I13512" s="103">
        <f>AVERAGE(H$10:H13512)</f>
        <v>0.72191587054728501</v>
      </c>
      <c r="J13512" s="2"/>
    </row>
    <row r="13513" spans="1:10">
      <c r="A13513" s="4">
        <v>42398</v>
      </c>
      <c r="B13513">
        <v>1.94</v>
      </c>
      <c r="F13513" s="4">
        <v>36151</v>
      </c>
      <c r="G13513">
        <v>4.63</v>
      </c>
      <c r="H13513">
        <f t="shared" si="210"/>
        <v>7.0000000000000284E-2</v>
      </c>
      <c r="I13513" s="103">
        <f>AVERAGE(H$10:H13513)</f>
        <v>0.72186759478672913</v>
      </c>
      <c r="J13513" s="2"/>
    </row>
    <row r="13514" spans="1:10">
      <c r="A13514" s="4">
        <v>42401</v>
      </c>
      <c r="B13514">
        <v>1.97</v>
      </c>
      <c r="F13514" s="4">
        <v>36152</v>
      </c>
      <c r="G13514">
        <v>4.66</v>
      </c>
      <c r="H13514">
        <f t="shared" ref="H13514:H13577" si="211">IFERROR(((VLOOKUP(F13514,$A$9:$B$14200,2,FALSE))-G13514),H13513)</f>
        <v>0.14999999999999947</v>
      </c>
      <c r="I13514" s="103">
        <f>AVERAGE(H$10:H13514)</f>
        <v>0.7218252499074409</v>
      </c>
      <c r="J13514" s="2"/>
    </row>
    <row r="13515" spans="1:10">
      <c r="A13515" s="4">
        <v>42402</v>
      </c>
      <c r="B13515">
        <v>1.87</v>
      </c>
      <c r="F13515" s="4">
        <v>36153</v>
      </c>
      <c r="G13515">
        <v>4.2699999999999996</v>
      </c>
      <c r="H13515">
        <f t="shared" si="211"/>
        <v>0.59000000000000075</v>
      </c>
      <c r="I13515" s="103">
        <f>AVERAGE(H$10:H13515)</f>
        <v>0.72181548941211238</v>
      </c>
      <c r="J13515" s="2"/>
    </row>
    <row r="13516" spans="1:10">
      <c r="A13516" s="4">
        <v>42403</v>
      </c>
      <c r="B13516">
        <v>1.88</v>
      </c>
      <c r="F13516" s="4">
        <v>36154</v>
      </c>
      <c r="G13516">
        <v>4.2699999999999996</v>
      </c>
      <c r="H13516">
        <f t="shared" si="211"/>
        <v>0.59000000000000075</v>
      </c>
      <c r="I13516" s="103">
        <f>AVERAGE(H$10:H13516)</f>
        <v>0.72180573036203366</v>
      </c>
      <c r="J13516" s="2"/>
    </row>
    <row r="13517" spans="1:10">
      <c r="A13517" s="4">
        <v>42404</v>
      </c>
      <c r="B13517">
        <v>1.87</v>
      </c>
      <c r="F13517" s="4">
        <v>36155</v>
      </c>
      <c r="G13517">
        <v>4.2699999999999996</v>
      </c>
      <c r="H13517">
        <f t="shared" si="211"/>
        <v>0.59000000000000075</v>
      </c>
      <c r="I13517" s="103">
        <f>AVERAGE(H$10:H13517)</f>
        <v>0.72179597275688401</v>
      </c>
      <c r="J13517" s="2"/>
    </row>
    <row r="13518" spans="1:10">
      <c r="A13518" s="4">
        <v>42405</v>
      </c>
      <c r="B13518">
        <v>1.86</v>
      </c>
      <c r="F13518" s="4">
        <v>36156</v>
      </c>
      <c r="G13518">
        <v>4.2699999999999996</v>
      </c>
      <c r="H13518">
        <f t="shared" si="211"/>
        <v>0.59000000000000075</v>
      </c>
      <c r="I13518" s="103">
        <f>AVERAGE(H$10:H13518)</f>
        <v>0.72178621659634246</v>
      </c>
      <c r="J13518" s="2"/>
    </row>
    <row r="13519" spans="1:10">
      <c r="A13519" s="4">
        <v>42408</v>
      </c>
      <c r="B13519">
        <v>1.75</v>
      </c>
      <c r="F13519" s="4">
        <v>36157</v>
      </c>
      <c r="G13519">
        <v>4.88</v>
      </c>
      <c r="H13519">
        <f t="shared" si="211"/>
        <v>-9.9999999999999645E-2</v>
      </c>
      <c r="I13519" s="103">
        <f>AVERAGE(H$10:H13519)</f>
        <v>0.72172538860103552</v>
      </c>
      <c r="J13519" s="2"/>
    </row>
    <row r="13520" spans="1:10">
      <c r="A13520" s="4">
        <v>42409</v>
      </c>
      <c r="B13520">
        <v>1.74</v>
      </c>
      <c r="F13520" s="4">
        <v>36158</v>
      </c>
      <c r="G13520">
        <v>4.5999999999999996</v>
      </c>
      <c r="H13520">
        <f t="shared" si="211"/>
        <v>0.11000000000000032</v>
      </c>
      <c r="I13520" s="103">
        <f>AVERAGE(H$10:H13520)</f>
        <v>0.72168011250092445</v>
      </c>
      <c r="J13520" s="2"/>
    </row>
    <row r="13521" spans="1:10">
      <c r="A13521" s="4">
        <v>42410</v>
      </c>
      <c r="B13521">
        <v>1.71</v>
      </c>
      <c r="F13521" s="4">
        <v>36159</v>
      </c>
      <c r="G13521">
        <v>4.8</v>
      </c>
      <c r="H13521">
        <f t="shared" si="211"/>
        <v>-0.14999999999999947</v>
      </c>
      <c r="I13521" s="103">
        <f>AVERAGE(H$10:H13521)</f>
        <v>0.72161560094730537</v>
      </c>
      <c r="J13521" s="2"/>
    </row>
    <row r="13522" spans="1:10">
      <c r="A13522" s="4">
        <v>42411</v>
      </c>
      <c r="B13522">
        <v>1.63</v>
      </c>
      <c r="F13522" s="4">
        <v>36160</v>
      </c>
      <c r="G13522">
        <v>4.07</v>
      </c>
      <c r="H13522">
        <f t="shared" si="211"/>
        <v>0.58000000000000007</v>
      </c>
      <c r="I13522" s="103">
        <f>AVERAGE(H$10:H13522)</f>
        <v>0.72160512099459706</v>
      </c>
      <c r="J13522" s="2"/>
    </row>
    <row r="13523" spans="1:10">
      <c r="A13523" s="4">
        <v>42412</v>
      </c>
      <c r="B13523">
        <v>1.74</v>
      </c>
      <c r="F13523" s="4">
        <v>36161</v>
      </c>
      <c r="G13523">
        <v>4.07</v>
      </c>
      <c r="H13523">
        <f t="shared" si="211"/>
        <v>0.58000000000000007</v>
      </c>
      <c r="I13523" s="103">
        <f>AVERAGE(H$10:H13523)</f>
        <v>0.72159464259286588</v>
      </c>
      <c r="J13523" s="2"/>
    </row>
    <row r="13524" spans="1:10">
      <c r="A13524" s="4">
        <v>42416</v>
      </c>
      <c r="B13524">
        <v>1.78</v>
      </c>
      <c r="F13524" s="4">
        <v>36162</v>
      </c>
      <c r="G13524">
        <v>4.07</v>
      </c>
      <c r="H13524">
        <f t="shared" si="211"/>
        <v>0.58000000000000007</v>
      </c>
      <c r="I13524" s="103">
        <f>AVERAGE(H$10:H13524)</f>
        <v>0.72158416574176765</v>
      </c>
      <c r="J13524" s="2"/>
    </row>
    <row r="13525" spans="1:10">
      <c r="A13525" s="4">
        <v>42417</v>
      </c>
      <c r="B13525">
        <v>1.81</v>
      </c>
      <c r="F13525" s="4">
        <v>36163</v>
      </c>
      <c r="G13525">
        <v>4.07</v>
      </c>
      <c r="H13525">
        <f t="shared" si="211"/>
        <v>0.58000000000000007</v>
      </c>
      <c r="I13525" s="103">
        <f>AVERAGE(H$10:H13525)</f>
        <v>0.72157369044095809</v>
      </c>
      <c r="J13525" s="2"/>
    </row>
    <row r="13526" spans="1:10">
      <c r="A13526" s="4">
        <v>42418</v>
      </c>
      <c r="B13526">
        <v>1.75</v>
      </c>
      <c r="F13526" s="4">
        <v>36164</v>
      </c>
      <c r="G13526">
        <v>5.04</v>
      </c>
      <c r="H13526">
        <f t="shared" si="211"/>
        <v>-0.34999999999999964</v>
      </c>
      <c r="I13526" s="103">
        <f>AVERAGE(H$10:H13526)</f>
        <v>0.72149441444107343</v>
      </c>
      <c r="J13526" s="2"/>
    </row>
    <row r="13527" spans="1:10">
      <c r="A13527" s="4">
        <v>42419</v>
      </c>
      <c r="B13527">
        <v>1.76</v>
      </c>
      <c r="F13527" s="4">
        <v>36165</v>
      </c>
      <c r="G13527">
        <v>4.54</v>
      </c>
      <c r="H13527">
        <f t="shared" si="211"/>
        <v>0.20000000000000018</v>
      </c>
      <c r="I13527" s="103">
        <f>AVERAGE(H$10:H13527)</f>
        <v>0.72145583666222746</v>
      </c>
      <c r="J13527" s="2"/>
    </row>
    <row r="13528" spans="1:10">
      <c r="A13528" s="4">
        <v>42422</v>
      </c>
      <c r="B13528">
        <v>1.77</v>
      </c>
      <c r="F13528" s="4">
        <v>36166</v>
      </c>
      <c r="G13528">
        <v>4.2300000000000004</v>
      </c>
      <c r="H13528">
        <f t="shared" si="211"/>
        <v>0.5</v>
      </c>
      <c r="I13528" s="103">
        <f>AVERAGE(H$10:H13528)</f>
        <v>0.7214394555810334</v>
      </c>
      <c r="J13528" s="2"/>
    </row>
    <row r="13529" spans="1:10">
      <c r="A13529" s="4">
        <v>42423</v>
      </c>
      <c r="B13529">
        <v>1.74</v>
      </c>
      <c r="F13529" s="4">
        <v>36167</v>
      </c>
      <c r="G13529">
        <v>4.49</v>
      </c>
      <c r="H13529">
        <f t="shared" si="211"/>
        <v>0.27999999999999936</v>
      </c>
      <c r="I13529" s="103">
        <f>AVERAGE(H$10:H13529)</f>
        <v>0.72140680473372709</v>
      </c>
      <c r="J13529" s="2"/>
    </row>
    <row r="13530" spans="1:10">
      <c r="A13530" s="4">
        <v>42424</v>
      </c>
      <c r="B13530">
        <v>1.75</v>
      </c>
      <c r="F13530" s="4">
        <v>36168</v>
      </c>
      <c r="G13530">
        <v>4.74</v>
      </c>
      <c r="H13530">
        <f t="shared" si="211"/>
        <v>0.12000000000000011</v>
      </c>
      <c r="I13530" s="103">
        <f>AVERAGE(H$10:H13530)</f>
        <v>0.72136232527179878</v>
      </c>
      <c r="J13530" s="2"/>
    </row>
    <row r="13531" spans="1:10">
      <c r="A13531" s="4">
        <v>42425</v>
      </c>
      <c r="B13531">
        <v>1.71</v>
      </c>
      <c r="F13531" s="4">
        <v>36169</v>
      </c>
      <c r="G13531">
        <v>4.74</v>
      </c>
      <c r="H13531">
        <f t="shared" si="211"/>
        <v>0.12000000000000011</v>
      </c>
      <c r="I13531" s="103">
        <f>AVERAGE(H$10:H13531)</f>
        <v>0.72131785238869939</v>
      </c>
      <c r="J13531" s="2"/>
    </row>
    <row r="13532" spans="1:10">
      <c r="A13532" s="4">
        <v>42426</v>
      </c>
      <c r="B13532">
        <v>1.76</v>
      </c>
      <c r="F13532" s="4">
        <v>36170</v>
      </c>
      <c r="G13532">
        <v>4.74</v>
      </c>
      <c r="H13532">
        <f t="shared" si="211"/>
        <v>0.12000000000000011</v>
      </c>
      <c r="I13532" s="103">
        <f>AVERAGE(H$10:H13532)</f>
        <v>0.72127338608296931</v>
      </c>
      <c r="J13532" s="2"/>
    </row>
    <row r="13533" spans="1:10">
      <c r="A13533" s="4">
        <v>42429</v>
      </c>
      <c r="B13533">
        <v>1.74</v>
      </c>
      <c r="F13533" s="4">
        <v>36171</v>
      </c>
      <c r="G13533">
        <v>5.17</v>
      </c>
      <c r="H13533">
        <f t="shared" si="211"/>
        <v>-0.26999999999999957</v>
      </c>
      <c r="I13533" s="103">
        <f>AVERAGE(H$10:H13533)</f>
        <v>0.72120008873114416</v>
      </c>
      <c r="J13533" s="2"/>
    </row>
    <row r="13534" spans="1:10">
      <c r="A13534" s="4">
        <v>42430</v>
      </c>
      <c r="B13534">
        <v>1.83</v>
      </c>
      <c r="F13534" s="4">
        <v>36172</v>
      </c>
      <c r="G13534">
        <v>4.78</v>
      </c>
      <c r="H13534">
        <f t="shared" si="211"/>
        <v>4.0000000000000036E-2</v>
      </c>
      <c r="I13534" s="103">
        <f>AVERAGE(H$10:H13534)</f>
        <v>0.72114972273567424</v>
      </c>
      <c r="J13534" s="2"/>
    </row>
    <row r="13535" spans="1:10">
      <c r="A13535" s="4">
        <v>42431</v>
      </c>
      <c r="B13535">
        <v>1.84</v>
      </c>
      <c r="F13535" s="4">
        <v>36173</v>
      </c>
      <c r="G13535">
        <v>4.62</v>
      </c>
      <c r="H13535">
        <f t="shared" si="211"/>
        <v>0.12000000000000011</v>
      </c>
      <c r="I13535" s="103">
        <f>AVERAGE(H$10:H13535)</f>
        <v>0.72110527872246</v>
      </c>
      <c r="J13535" s="2"/>
    </row>
    <row r="13536" spans="1:10">
      <c r="A13536" s="4">
        <v>42432</v>
      </c>
      <c r="B13536">
        <v>1.83</v>
      </c>
      <c r="F13536" s="4">
        <v>36174</v>
      </c>
      <c r="G13536">
        <v>4.82</v>
      </c>
      <c r="H13536">
        <f t="shared" si="211"/>
        <v>-0.19000000000000039</v>
      </c>
      <c r="I13536" s="103">
        <f>AVERAGE(H$10:H13536)</f>
        <v>0.72103792415169621</v>
      </c>
      <c r="J13536" s="2"/>
    </row>
    <row r="13537" spans="1:10">
      <c r="A13537" s="4">
        <v>42433</v>
      </c>
      <c r="B13537">
        <v>1.88</v>
      </c>
      <c r="F13537" s="4">
        <v>36175</v>
      </c>
      <c r="G13537">
        <v>4.68</v>
      </c>
      <c r="H13537">
        <f t="shared" si="211"/>
        <v>-1.9999999999999574E-2</v>
      </c>
      <c r="I13537" s="103">
        <f>AVERAGE(H$10:H13537)</f>
        <v>0.72098314606741531</v>
      </c>
      <c r="J13537" s="2"/>
    </row>
    <row r="13538" spans="1:10">
      <c r="A13538" s="4">
        <v>42436</v>
      </c>
      <c r="B13538">
        <v>1.91</v>
      </c>
      <c r="F13538" s="4">
        <v>36176</v>
      </c>
      <c r="G13538">
        <v>4.68</v>
      </c>
      <c r="H13538">
        <f t="shared" si="211"/>
        <v>-1.9999999999999574E-2</v>
      </c>
      <c r="I13538" s="103">
        <f>AVERAGE(H$10:H13538)</f>
        <v>0.72092837608101068</v>
      </c>
      <c r="J13538" s="2"/>
    </row>
    <row r="13539" spans="1:10">
      <c r="A13539" s="4">
        <v>42437</v>
      </c>
      <c r="B13539">
        <v>1.83</v>
      </c>
      <c r="F13539" s="4">
        <v>36177</v>
      </c>
      <c r="G13539">
        <v>4.68</v>
      </c>
      <c r="H13539">
        <f t="shared" si="211"/>
        <v>-1.9999999999999574E-2</v>
      </c>
      <c r="I13539" s="103">
        <f>AVERAGE(H$10:H13539)</f>
        <v>0.72087361419068685</v>
      </c>
      <c r="J13539" s="2"/>
    </row>
    <row r="13540" spans="1:10">
      <c r="A13540" s="4">
        <v>42438</v>
      </c>
      <c r="B13540">
        <v>1.9</v>
      </c>
      <c r="F13540" s="4">
        <v>36178</v>
      </c>
      <c r="G13540">
        <v>4.68</v>
      </c>
      <c r="H13540">
        <f t="shared" si="211"/>
        <v>-1.9999999999999574E-2</v>
      </c>
      <c r="I13540" s="103">
        <f>AVERAGE(H$10:H13540)</f>
        <v>0.72081886039464871</v>
      </c>
      <c r="J13540" s="2"/>
    </row>
    <row r="13541" spans="1:10">
      <c r="A13541" s="4">
        <v>42439</v>
      </c>
      <c r="B13541">
        <v>1.93</v>
      </c>
      <c r="F13541" s="4">
        <v>36179</v>
      </c>
      <c r="G13541">
        <v>4.55</v>
      </c>
      <c r="H13541">
        <f t="shared" si="211"/>
        <v>0.16000000000000014</v>
      </c>
      <c r="I13541" s="103">
        <f>AVERAGE(H$10:H13541)</f>
        <v>0.72077741649423532</v>
      </c>
      <c r="J13541" s="2"/>
    </row>
    <row r="13542" spans="1:10">
      <c r="A13542" s="4">
        <v>42440</v>
      </c>
      <c r="B13542">
        <v>1.98</v>
      </c>
      <c r="F13542" s="4">
        <v>36180</v>
      </c>
      <c r="G13542">
        <v>4.41</v>
      </c>
      <c r="H13542">
        <f t="shared" si="211"/>
        <v>0.34999999999999964</v>
      </c>
      <c r="I13542" s="103">
        <f>AVERAGE(H$10:H13542)</f>
        <v>0.72075001847336084</v>
      </c>
      <c r="J13542" s="2"/>
    </row>
    <row r="13543" spans="1:10">
      <c r="A13543" s="4">
        <v>42443</v>
      </c>
      <c r="B13543">
        <v>1.97</v>
      </c>
      <c r="F13543" s="4">
        <v>36181</v>
      </c>
      <c r="G13543">
        <v>4.3600000000000003</v>
      </c>
      <c r="H13543">
        <f t="shared" si="211"/>
        <v>0.33999999999999986</v>
      </c>
      <c r="I13543" s="103">
        <f>AVERAGE(H$10:H13543)</f>
        <v>0.72072188562139738</v>
      </c>
      <c r="J13543" s="2"/>
    </row>
    <row r="13544" spans="1:10">
      <c r="A13544" s="4">
        <v>42444</v>
      </c>
      <c r="B13544">
        <v>1.97</v>
      </c>
      <c r="F13544" s="4">
        <v>36182</v>
      </c>
      <c r="G13544">
        <v>4.62</v>
      </c>
      <c r="H13544">
        <f t="shared" si="211"/>
        <v>1.9999999999999574E-2</v>
      </c>
      <c r="I13544" s="103">
        <f>AVERAGE(H$10:H13544)</f>
        <v>0.72067011451791596</v>
      </c>
      <c r="J13544" s="2"/>
    </row>
    <row r="13545" spans="1:10">
      <c r="A13545" s="4">
        <v>42445</v>
      </c>
      <c r="B13545">
        <v>1.94</v>
      </c>
      <c r="F13545" s="4">
        <v>36183</v>
      </c>
      <c r="G13545">
        <v>4.62</v>
      </c>
      <c r="H13545">
        <f t="shared" si="211"/>
        <v>1.9999999999999574E-2</v>
      </c>
      <c r="I13545" s="103">
        <f>AVERAGE(H$10:H13545)</f>
        <v>0.72061835106382932</v>
      </c>
      <c r="J13545" s="2"/>
    </row>
    <row r="13546" spans="1:10">
      <c r="A13546" s="4">
        <v>42446</v>
      </c>
      <c r="B13546">
        <v>1.91</v>
      </c>
      <c r="F13546" s="4">
        <v>36184</v>
      </c>
      <c r="G13546">
        <v>4.62</v>
      </c>
      <c r="H13546">
        <f t="shared" si="211"/>
        <v>1.9999999999999574E-2</v>
      </c>
      <c r="I13546" s="103">
        <f>AVERAGE(H$10:H13546)</f>
        <v>0.72056659525744216</v>
      </c>
      <c r="J13546" s="2"/>
    </row>
    <row r="13547" spans="1:10">
      <c r="A13547" s="4">
        <v>42447</v>
      </c>
      <c r="B13547">
        <v>1.88</v>
      </c>
      <c r="F13547" s="4">
        <v>36185</v>
      </c>
      <c r="G13547">
        <v>4.97</v>
      </c>
      <c r="H13547">
        <f t="shared" si="211"/>
        <v>-0.29999999999999982</v>
      </c>
      <c r="I13547" s="103">
        <f>AVERAGE(H$10:H13547)</f>
        <v>0.72049120992761073</v>
      </c>
      <c r="J13547" s="2"/>
    </row>
    <row r="13548" spans="1:10">
      <c r="A13548" s="4">
        <v>42450</v>
      </c>
      <c r="B13548">
        <v>1.92</v>
      </c>
      <c r="F13548" s="4">
        <v>36186</v>
      </c>
      <c r="G13548">
        <v>4.84</v>
      </c>
      <c r="H13548">
        <f t="shared" si="211"/>
        <v>-0.14999999999999947</v>
      </c>
      <c r="I13548" s="103">
        <f>AVERAGE(H$10:H13548)</f>
        <v>0.72042691483861399</v>
      </c>
      <c r="J13548" s="2"/>
    </row>
    <row r="13549" spans="1:10">
      <c r="A13549" s="4">
        <v>42451</v>
      </c>
      <c r="B13549">
        <v>1.94</v>
      </c>
      <c r="F13549" s="4">
        <v>36187</v>
      </c>
      <c r="G13549">
        <v>4.6100000000000003</v>
      </c>
      <c r="H13549">
        <f t="shared" si="211"/>
        <v>6.9999999999999396E-2</v>
      </c>
      <c r="I13549" s="103">
        <f>AVERAGE(H$10:H13549)</f>
        <v>0.72037887740029505</v>
      </c>
      <c r="J13549" s="2"/>
    </row>
    <row r="13550" spans="1:10">
      <c r="A13550" s="4">
        <v>42452</v>
      </c>
      <c r="B13550">
        <v>1.88</v>
      </c>
      <c r="F13550" s="4">
        <v>36188</v>
      </c>
      <c r="G13550">
        <v>4.8</v>
      </c>
      <c r="H13550">
        <f t="shared" si="211"/>
        <v>-0.12999999999999989</v>
      </c>
      <c r="I13550" s="103">
        <f>AVERAGE(H$10:H13550)</f>
        <v>0.72031607709918</v>
      </c>
      <c r="J13550" s="2"/>
    </row>
    <row r="13551" spans="1:10">
      <c r="A13551" s="4">
        <v>42453</v>
      </c>
      <c r="B13551">
        <v>1.91</v>
      </c>
      <c r="F13551" s="4">
        <v>36189</v>
      </c>
      <c r="G13551">
        <v>4.79</v>
      </c>
      <c r="H13551">
        <f t="shared" si="211"/>
        <v>-0.12999999999999989</v>
      </c>
      <c r="I13551" s="103">
        <f>AVERAGE(H$10:H13551)</f>
        <v>0.72025328607295791</v>
      </c>
      <c r="J13551" s="2"/>
    </row>
    <row r="13552" spans="1:10">
      <c r="A13552" s="4">
        <v>42457</v>
      </c>
      <c r="B13552">
        <v>1.89</v>
      </c>
      <c r="F13552" s="4">
        <v>36190</v>
      </c>
      <c r="G13552">
        <v>4.79</v>
      </c>
      <c r="H13552">
        <f t="shared" si="211"/>
        <v>-0.12999999999999989</v>
      </c>
      <c r="I13552" s="103">
        <f>AVERAGE(H$10:H13552)</f>
        <v>0.72019050431957443</v>
      </c>
      <c r="J13552" s="2"/>
    </row>
    <row r="13553" spans="1:10">
      <c r="A13553" s="4">
        <v>42458</v>
      </c>
      <c r="B13553">
        <v>1.81</v>
      </c>
      <c r="F13553" s="4">
        <v>36191</v>
      </c>
      <c r="G13553">
        <v>4.79</v>
      </c>
      <c r="H13553">
        <f t="shared" si="211"/>
        <v>-0.12999999999999989</v>
      </c>
      <c r="I13553" s="103">
        <f>AVERAGE(H$10:H13553)</f>
        <v>0.72012773183697565</v>
      </c>
      <c r="J13553" s="2"/>
    </row>
    <row r="13554" spans="1:10">
      <c r="A13554" s="4">
        <v>42459</v>
      </c>
      <c r="B13554">
        <v>1.83</v>
      </c>
      <c r="F13554" s="4">
        <v>36192</v>
      </c>
      <c r="G13554">
        <v>4.8600000000000003</v>
      </c>
      <c r="H13554">
        <f t="shared" si="211"/>
        <v>-0.11000000000000032</v>
      </c>
      <c r="I13554" s="103">
        <f>AVERAGE(H$10:H13554)</f>
        <v>0.72006644518272411</v>
      </c>
      <c r="J13554" s="2"/>
    </row>
    <row r="13555" spans="1:10">
      <c r="A13555" s="4">
        <v>42460</v>
      </c>
      <c r="B13555">
        <v>1.78</v>
      </c>
      <c r="C13555" s="12" t="s">
        <v>127</v>
      </c>
      <c r="D13555" s="23">
        <f>AVERAGE(B13494:B13555)/100</f>
        <v>1.9199999999999998E-2</v>
      </c>
      <c r="F13555" s="4">
        <v>36193</v>
      </c>
      <c r="G13555">
        <v>4.5599999999999996</v>
      </c>
      <c r="H13555">
        <f t="shared" si="211"/>
        <v>0.23000000000000043</v>
      </c>
      <c r="I13555" s="103">
        <f>AVERAGE(H$10:H13555)</f>
        <v>0.72003026723756069</v>
      </c>
      <c r="J13555" s="2"/>
    </row>
    <row r="13556" spans="1:10">
      <c r="A13556" s="4">
        <v>42461</v>
      </c>
      <c r="B13556">
        <v>1.79</v>
      </c>
      <c r="F13556" s="4">
        <v>36194</v>
      </c>
      <c r="G13556">
        <v>4.6500000000000004</v>
      </c>
      <c r="H13556">
        <f t="shared" si="211"/>
        <v>0.17999999999999972</v>
      </c>
      <c r="I13556" s="103">
        <f>AVERAGE(H$10:H13556)</f>
        <v>0.71999040377943435</v>
      </c>
      <c r="J13556" s="2"/>
    </row>
    <row r="13557" spans="1:10">
      <c r="A13557" s="4">
        <v>42464</v>
      </c>
      <c r="B13557">
        <v>1.78</v>
      </c>
      <c r="F13557" s="4">
        <v>36195</v>
      </c>
      <c r="G13557">
        <v>4.88</v>
      </c>
      <c r="H13557">
        <f t="shared" si="211"/>
        <v>9.9999999999997868E-3</v>
      </c>
      <c r="I13557" s="103">
        <f>AVERAGE(H$10:H13557)</f>
        <v>0.71993799822852067</v>
      </c>
      <c r="J13557" s="2"/>
    </row>
    <row r="13558" spans="1:10">
      <c r="A13558" s="4">
        <v>42465</v>
      </c>
      <c r="B13558">
        <v>1.73</v>
      </c>
      <c r="F13558" s="4">
        <v>36196</v>
      </c>
      <c r="G13558">
        <v>4.76</v>
      </c>
      <c r="H13558">
        <f t="shared" si="211"/>
        <v>0.1800000000000006</v>
      </c>
      <c r="I13558" s="103">
        <f>AVERAGE(H$10:H13558)</f>
        <v>0.71989814746475733</v>
      </c>
      <c r="J13558" s="2"/>
    </row>
    <row r="13559" spans="1:10">
      <c r="A13559" s="4">
        <v>42466</v>
      </c>
      <c r="B13559">
        <v>1.76</v>
      </c>
      <c r="F13559" s="4">
        <v>36197</v>
      </c>
      <c r="G13559">
        <v>4.76</v>
      </c>
      <c r="H13559">
        <f t="shared" si="211"/>
        <v>0.1800000000000006</v>
      </c>
      <c r="I13559" s="103">
        <f>AVERAGE(H$10:H13559)</f>
        <v>0.71985830258302574</v>
      </c>
      <c r="J13559" s="2"/>
    </row>
    <row r="13560" spans="1:10">
      <c r="A13560" s="4">
        <v>42467</v>
      </c>
      <c r="B13560">
        <v>1.7</v>
      </c>
      <c r="F13560" s="4">
        <v>36198</v>
      </c>
      <c r="G13560">
        <v>4.76</v>
      </c>
      <c r="H13560">
        <f t="shared" si="211"/>
        <v>0.1800000000000006</v>
      </c>
      <c r="I13560" s="103">
        <f>AVERAGE(H$10:H13560)</f>
        <v>0.71981846358202339</v>
      </c>
      <c r="J13560" s="2"/>
    </row>
    <row r="13561" spans="1:10">
      <c r="A13561" s="4">
        <v>42468</v>
      </c>
      <c r="B13561">
        <v>1.72</v>
      </c>
      <c r="F13561" s="4">
        <v>36199</v>
      </c>
      <c r="G13561">
        <v>4.8499999999999996</v>
      </c>
      <c r="H13561">
        <f t="shared" si="211"/>
        <v>9.0000000000000746E-2</v>
      </c>
      <c r="I13561" s="103">
        <f>AVERAGE(H$10:H13561)</f>
        <v>0.71977198937426201</v>
      </c>
      <c r="J13561" s="2"/>
    </row>
    <row r="13562" spans="1:10">
      <c r="A13562" s="4">
        <v>42471</v>
      </c>
      <c r="B13562">
        <v>1.73</v>
      </c>
      <c r="F13562" s="4">
        <v>36200</v>
      </c>
      <c r="G13562">
        <v>4.7300000000000004</v>
      </c>
      <c r="H13562">
        <f t="shared" si="211"/>
        <v>0.17999999999999972</v>
      </c>
      <c r="I13562" s="103">
        <f>AVERAGE(H$10:H13562)</f>
        <v>0.71973216262082185</v>
      </c>
      <c r="J13562" s="2"/>
    </row>
    <row r="13563" spans="1:10">
      <c r="A13563" s="4">
        <v>42472</v>
      </c>
      <c r="B13563">
        <v>1.79</v>
      </c>
      <c r="F13563" s="4">
        <v>36201</v>
      </c>
      <c r="G13563">
        <v>4.66</v>
      </c>
      <c r="H13563">
        <f t="shared" si="211"/>
        <v>0.24000000000000021</v>
      </c>
      <c r="I13563" s="103">
        <f>AVERAGE(H$10:H13563)</f>
        <v>0.71969676848162889</v>
      </c>
      <c r="J13563" s="2"/>
    </row>
    <row r="13564" spans="1:10">
      <c r="A13564" s="4">
        <v>42473</v>
      </c>
      <c r="B13564">
        <v>1.77</v>
      </c>
      <c r="F13564" s="4">
        <v>36202</v>
      </c>
      <c r="G13564">
        <v>4.7300000000000004</v>
      </c>
      <c r="H13564">
        <f t="shared" si="211"/>
        <v>0.19999999999999929</v>
      </c>
      <c r="I13564" s="103">
        <f>AVERAGE(H$10:H13564)</f>
        <v>0.71965842862412388</v>
      </c>
      <c r="J13564" s="2"/>
    </row>
    <row r="13565" spans="1:10">
      <c r="A13565" s="4">
        <v>42474</v>
      </c>
      <c r="B13565">
        <v>1.8</v>
      </c>
      <c r="F13565" s="4">
        <v>36203</v>
      </c>
      <c r="G13565">
        <v>4.68</v>
      </c>
      <c r="H13565">
        <f t="shared" si="211"/>
        <v>0.37999999999999989</v>
      </c>
      <c r="I13565" s="103">
        <f>AVERAGE(H$10:H13565)</f>
        <v>0.71963337267630556</v>
      </c>
      <c r="J13565" s="2"/>
    </row>
    <row r="13566" spans="1:10">
      <c r="A13566" s="4">
        <v>42475</v>
      </c>
      <c r="B13566">
        <v>1.76</v>
      </c>
      <c r="F13566" s="4">
        <v>36204</v>
      </c>
      <c r="G13566">
        <v>4.68</v>
      </c>
      <c r="H13566">
        <f t="shared" si="211"/>
        <v>0.37999999999999989</v>
      </c>
      <c r="I13566" s="103">
        <f>AVERAGE(H$10:H13566)</f>
        <v>0.71960832042487255</v>
      </c>
      <c r="J13566" s="2"/>
    </row>
    <row r="13567" spans="1:10">
      <c r="A13567" s="4">
        <v>42478</v>
      </c>
      <c r="B13567">
        <v>1.78</v>
      </c>
      <c r="F13567" s="4">
        <v>36205</v>
      </c>
      <c r="G13567">
        <v>4.68</v>
      </c>
      <c r="H13567">
        <f t="shared" si="211"/>
        <v>0.37999999999999989</v>
      </c>
      <c r="I13567" s="103">
        <f>AVERAGE(H$10:H13567)</f>
        <v>0.71958327186900706</v>
      </c>
      <c r="J13567" s="2"/>
    </row>
    <row r="13568" spans="1:10">
      <c r="A13568" s="4">
        <v>42479</v>
      </c>
      <c r="B13568">
        <v>1.79</v>
      </c>
      <c r="F13568" s="4">
        <v>36206</v>
      </c>
      <c r="G13568">
        <v>4.68</v>
      </c>
      <c r="H13568">
        <f t="shared" si="211"/>
        <v>0.37999999999999989</v>
      </c>
      <c r="I13568" s="103">
        <f>AVERAGE(H$10:H13568)</f>
        <v>0.71955822700789118</v>
      </c>
      <c r="J13568" s="2"/>
    </row>
    <row r="13569" spans="1:10">
      <c r="A13569" s="4">
        <v>42480</v>
      </c>
      <c r="B13569">
        <v>1.85</v>
      </c>
      <c r="F13569" s="4">
        <v>36207</v>
      </c>
      <c r="G13569">
        <v>5.09</v>
      </c>
      <c r="H13569">
        <f t="shared" si="211"/>
        <v>-5.9999999999999609E-2</v>
      </c>
      <c r="I13569" s="103">
        <f>AVERAGE(H$10:H13569)</f>
        <v>0.71950073746312659</v>
      </c>
      <c r="J13569" s="2"/>
    </row>
    <row r="13570" spans="1:10">
      <c r="A13570" s="4">
        <v>42481</v>
      </c>
      <c r="B13570">
        <v>1.88</v>
      </c>
      <c r="F13570" s="4">
        <v>36208</v>
      </c>
      <c r="G13570">
        <v>4.7300000000000004</v>
      </c>
      <c r="H13570">
        <f t="shared" si="211"/>
        <v>0.25</v>
      </c>
      <c r="I13570" s="103">
        <f>AVERAGE(H$10:H13570)</f>
        <v>0.71946611606813637</v>
      </c>
      <c r="J13570" s="2"/>
    </row>
    <row r="13571" spans="1:10">
      <c r="A13571" s="4">
        <v>42482</v>
      </c>
      <c r="B13571">
        <v>1.89</v>
      </c>
      <c r="F13571" s="4">
        <v>36209</v>
      </c>
      <c r="G13571">
        <v>4.71</v>
      </c>
      <c r="H13571">
        <f t="shared" si="211"/>
        <v>0.33000000000000007</v>
      </c>
      <c r="I13571" s="103">
        <f>AVERAGE(H$10:H13571)</f>
        <v>0.71943739861377354</v>
      </c>
      <c r="J13571" s="2"/>
    </row>
    <row r="13572" spans="1:10">
      <c r="A13572" s="4">
        <v>42485</v>
      </c>
      <c r="B13572">
        <v>1.91</v>
      </c>
      <c r="F13572" s="4">
        <v>36210</v>
      </c>
      <c r="G13572">
        <v>4.72</v>
      </c>
      <c r="H13572">
        <f t="shared" si="211"/>
        <v>0.35000000000000053</v>
      </c>
      <c r="I13572" s="103">
        <f>AVERAGE(H$10:H13572)</f>
        <v>0.71941015999410141</v>
      </c>
      <c r="J13572" s="2"/>
    </row>
    <row r="13573" spans="1:10">
      <c r="A13573" s="4">
        <v>42486</v>
      </c>
      <c r="B13573">
        <v>1.94</v>
      </c>
      <c r="F13573" s="4">
        <v>36211</v>
      </c>
      <c r="G13573">
        <v>4.72</v>
      </c>
      <c r="H13573">
        <f t="shared" si="211"/>
        <v>0.35000000000000053</v>
      </c>
      <c r="I13573" s="103">
        <f>AVERAGE(H$10:H13573)</f>
        <v>0.71938292539074</v>
      </c>
      <c r="J13573" s="2"/>
    </row>
    <row r="13574" spans="1:10">
      <c r="A13574" s="4">
        <v>42487</v>
      </c>
      <c r="B13574">
        <v>1.87</v>
      </c>
      <c r="F13574" s="4">
        <v>36212</v>
      </c>
      <c r="G13574">
        <v>4.72</v>
      </c>
      <c r="H13574">
        <f t="shared" si="211"/>
        <v>0.35000000000000053</v>
      </c>
      <c r="I13574" s="103">
        <f>AVERAGE(H$10:H13574)</f>
        <v>0.71935569480280115</v>
      </c>
      <c r="J13574" s="2"/>
    </row>
    <row r="13575" spans="1:10">
      <c r="A13575" s="4">
        <v>42488</v>
      </c>
      <c r="B13575">
        <v>1.84</v>
      </c>
      <c r="F13575" s="4">
        <v>36213</v>
      </c>
      <c r="G13575">
        <v>4.78</v>
      </c>
      <c r="H13575">
        <f t="shared" si="211"/>
        <v>0.25</v>
      </c>
      <c r="I13575" s="103">
        <f>AVERAGE(H$10:H13575)</f>
        <v>0.71932109685979639</v>
      </c>
      <c r="J13575" s="2"/>
    </row>
    <row r="13576" spans="1:10">
      <c r="A13576" s="4">
        <v>42489</v>
      </c>
      <c r="B13576">
        <v>1.83</v>
      </c>
      <c r="F13576" s="4">
        <v>36214</v>
      </c>
      <c r="G13576">
        <v>4.7300000000000004</v>
      </c>
      <c r="H13576">
        <f t="shared" si="211"/>
        <v>0.36999999999999922</v>
      </c>
      <c r="I13576" s="103">
        <f>AVERAGE(H$10:H13576)</f>
        <v>0.7192953490086238</v>
      </c>
      <c r="J13576" s="2"/>
    </row>
    <row r="13577" spans="1:10">
      <c r="A13577" s="4">
        <v>42492</v>
      </c>
      <c r="B13577">
        <v>1.88</v>
      </c>
      <c r="F13577" s="4">
        <v>36215</v>
      </c>
      <c r="G13577">
        <v>4.88</v>
      </c>
      <c r="H13577">
        <f t="shared" si="211"/>
        <v>0.29999999999999982</v>
      </c>
      <c r="I13577" s="103">
        <f>AVERAGE(H$10:H13577)</f>
        <v>0.71926444575471682</v>
      </c>
      <c r="J13577" s="2"/>
    </row>
    <row r="13578" spans="1:10">
      <c r="A13578" s="4">
        <v>42493</v>
      </c>
      <c r="B13578">
        <v>1.81</v>
      </c>
      <c r="F13578" s="4">
        <v>36216</v>
      </c>
      <c r="G13578">
        <v>4.8899999999999997</v>
      </c>
      <c r="H13578">
        <f t="shared" ref="H13578:H13641" si="212">IFERROR(((VLOOKUP(F13578,$A$9:$B$14200,2,FALSE))-G13578),H13577)</f>
        <v>0.4300000000000006</v>
      </c>
      <c r="I13578" s="103">
        <f>AVERAGE(H$10:H13578)</f>
        <v>0.71924312771759147</v>
      </c>
      <c r="J13578" s="2"/>
    </row>
    <row r="13579" spans="1:10">
      <c r="A13579" s="4">
        <v>42494</v>
      </c>
      <c r="B13579">
        <v>1.79</v>
      </c>
      <c r="F13579" s="4">
        <v>36217</v>
      </c>
      <c r="G13579">
        <v>4.84</v>
      </c>
      <c r="H13579">
        <f t="shared" si="212"/>
        <v>0.45000000000000018</v>
      </c>
      <c r="I13579" s="103">
        <f>AVERAGE(H$10:H13579)</f>
        <v>0.71922328666175372</v>
      </c>
      <c r="J13579" s="2"/>
    </row>
    <row r="13580" spans="1:10">
      <c r="A13580" s="4">
        <v>42495</v>
      </c>
      <c r="B13580">
        <v>1.76</v>
      </c>
      <c r="F13580" s="4">
        <v>36218</v>
      </c>
      <c r="G13580">
        <v>4.84</v>
      </c>
      <c r="H13580">
        <f t="shared" si="212"/>
        <v>0.45000000000000018</v>
      </c>
      <c r="I13580" s="103">
        <f>AVERAGE(H$10:H13580)</f>
        <v>0.71920344852995355</v>
      </c>
      <c r="J13580" s="2"/>
    </row>
    <row r="13581" spans="1:10">
      <c r="A13581" s="4">
        <v>42496</v>
      </c>
      <c r="B13581">
        <v>1.79</v>
      </c>
      <c r="F13581" s="4">
        <v>36219</v>
      </c>
      <c r="G13581">
        <v>4.84</v>
      </c>
      <c r="H13581">
        <f t="shared" si="212"/>
        <v>0.45000000000000018</v>
      </c>
      <c r="I13581" s="103">
        <f>AVERAGE(H$10:H13581)</f>
        <v>0.71918361332154435</v>
      </c>
      <c r="J13581" s="2"/>
    </row>
    <row r="13582" spans="1:10">
      <c r="A13582" s="4">
        <v>42499</v>
      </c>
      <c r="B13582">
        <v>1.77</v>
      </c>
      <c r="F13582" s="4">
        <v>36220</v>
      </c>
      <c r="G13582">
        <v>5.0999999999999996</v>
      </c>
      <c r="H13582">
        <f t="shared" si="212"/>
        <v>0.30000000000000071</v>
      </c>
      <c r="I13582" s="103">
        <f>AVERAGE(H$10:H13582)</f>
        <v>0.71915272968393129</v>
      </c>
      <c r="J13582" s="2"/>
    </row>
    <row r="13583" spans="1:10">
      <c r="A13583" s="4">
        <v>42500</v>
      </c>
      <c r="B13583">
        <v>1.77</v>
      </c>
      <c r="F13583" s="4">
        <v>36221</v>
      </c>
      <c r="G13583">
        <v>4.7300000000000004</v>
      </c>
      <c r="H13583">
        <f t="shared" si="212"/>
        <v>0.61999999999999922</v>
      </c>
      <c r="I13583" s="103">
        <f>AVERAGE(H$10:H13583)</f>
        <v>0.71914542507735379</v>
      </c>
      <c r="J13583" s="2"/>
    </row>
    <row r="13584" spans="1:10">
      <c r="A13584" s="4">
        <v>42501</v>
      </c>
      <c r="B13584">
        <v>1.73</v>
      </c>
      <c r="F13584" s="4">
        <v>36222</v>
      </c>
      <c r="G13584">
        <v>4.74</v>
      </c>
      <c r="H13584">
        <f t="shared" si="212"/>
        <v>0.64999999999999947</v>
      </c>
      <c r="I13584" s="103">
        <f>AVERAGE(H$10:H13584)</f>
        <v>0.71914033149171275</v>
      </c>
      <c r="J13584" s="2"/>
    </row>
    <row r="13585" spans="1:10">
      <c r="A13585" s="4">
        <v>42502</v>
      </c>
      <c r="B13585">
        <v>1.75</v>
      </c>
      <c r="F13585" s="4">
        <v>36223</v>
      </c>
      <c r="G13585">
        <v>4.8</v>
      </c>
      <c r="H13585">
        <f t="shared" si="212"/>
        <v>0.61000000000000032</v>
      </c>
      <c r="I13585" s="103">
        <f>AVERAGE(H$10:H13585)</f>
        <v>0.71913229228049502</v>
      </c>
      <c r="J13585" s="2"/>
    </row>
    <row r="13586" spans="1:10">
      <c r="A13586" s="4">
        <v>42503</v>
      </c>
      <c r="B13586">
        <v>1.71</v>
      </c>
      <c r="F13586" s="4">
        <v>36224</v>
      </c>
      <c r="G13586">
        <v>4.8</v>
      </c>
      <c r="H13586">
        <f t="shared" si="212"/>
        <v>0.54</v>
      </c>
      <c r="I13586" s="103">
        <f>AVERAGE(H$10:H13586)</f>
        <v>0.71911909847536282</v>
      </c>
      <c r="J13586" s="2"/>
    </row>
    <row r="13587" spans="1:10">
      <c r="A13587" s="4">
        <v>42506</v>
      </c>
      <c r="B13587">
        <v>1.75</v>
      </c>
      <c r="F13587" s="4">
        <v>36225</v>
      </c>
      <c r="G13587">
        <v>4.8</v>
      </c>
      <c r="H13587">
        <f t="shared" si="212"/>
        <v>0.54</v>
      </c>
      <c r="I13587" s="103">
        <f>AVERAGE(H$10:H13587)</f>
        <v>0.71910590661363982</v>
      </c>
      <c r="J13587" s="2"/>
    </row>
    <row r="13588" spans="1:10">
      <c r="A13588" s="4">
        <v>42507</v>
      </c>
      <c r="B13588">
        <v>1.76</v>
      </c>
      <c r="F13588" s="4">
        <v>36226</v>
      </c>
      <c r="G13588">
        <v>4.8</v>
      </c>
      <c r="H13588">
        <f t="shared" si="212"/>
        <v>0.54</v>
      </c>
      <c r="I13588" s="103">
        <f>AVERAGE(H$10:H13588)</f>
        <v>0.71909271669489672</v>
      </c>
      <c r="J13588" s="2"/>
    </row>
    <row r="13589" spans="1:10">
      <c r="A13589" s="4">
        <v>42508</v>
      </c>
      <c r="B13589">
        <v>1.87</v>
      </c>
      <c r="F13589" s="4">
        <v>36227</v>
      </c>
      <c r="G13589">
        <v>4.83</v>
      </c>
      <c r="H13589">
        <f t="shared" si="212"/>
        <v>0.45999999999999996</v>
      </c>
      <c r="I13589" s="103">
        <f>AVERAGE(H$10:H13589)</f>
        <v>0.71907363770250388</v>
      </c>
      <c r="J13589" s="2"/>
    </row>
    <row r="13590" spans="1:10">
      <c r="A13590" s="4">
        <v>42509</v>
      </c>
      <c r="B13590">
        <v>1.85</v>
      </c>
      <c r="F13590" s="4">
        <v>36228</v>
      </c>
      <c r="G13590">
        <v>4.74</v>
      </c>
      <c r="H13590">
        <f t="shared" si="212"/>
        <v>0.4399999999999995</v>
      </c>
      <c r="I13590" s="103">
        <f>AVERAGE(H$10:H13590)</f>
        <v>0.71905308887416264</v>
      </c>
      <c r="J13590" s="2"/>
    </row>
    <row r="13591" spans="1:10">
      <c r="A13591" s="4">
        <v>42510</v>
      </c>
      <c r="B13591">
        <v>1.85</v>
      </c>
      <c r="F13591" s="4">
        <v>36229</v>
      </c>
      <c r="G13591">
        <v>4.82</v>
      </c>
      <c r="H13591">
        <f t="shared" si="212"/>
        <v>0.37999999999999989</v>
      </c>
      <c r="I13591" s="103">
        <f>AVERAGE(H$10:H13591)</f>
        <v>0.71902812546016803</v>
      </c>
      <c r="J13591" s="2"/>
    </row>
    <row r="13592" spans="1:10">
      <c r="A13592" s="4">
        <v>42513</v>
      </c>
      <c r="B13592">
        <v>1.84</v>
      </c>
      <c r="F13592" s="4">
        <v>36230</v>
      </c>
      <c r="G13592">
        <v>4.8</v>
      </c>
      <c r="H13592">
        <f t="shared" si="212"/>
        <v>0.41000000000000014</v>
      </c>
      <c r="I13592" s="103">
        <f>AVERAGE(H$10:H13592)</f>
        <v>0.71900537436501522</v>
      </c>
      <c r="J13592" s="2"/>
    </row>
    <row r="13593" spans="1:10">
      <c r="A13593" s="4">
        <v>42514</v>
      </c>
      <c r="B13593">
        <v>1.86</v>
      </c>
      <c r="F13593" s="4">
        <v>36231</v>
      </c>
      <c r="G13593">
        <v>4.74</v>
      </c>
      <c r="H13593">
        <f t="shared" si="212"/>
        <v>0.41999999999999993</v>
      </c>
      <c r="I13593" s="103">
        <f>AVERAGE(H$10:H13593)</f>
        <v>0.71898336277974106</v>
      </c>
      <c r="J13593" s="2"/>
    </row>
    <row r="13594" spans="1:10">
      <c r="A13594" s="4">
        <v>42515</v>
      </c>
      <c r="B13594">
        <v>1.87</v>
      </c>
      <c r="F13594" s="4">
        <v>36232</v>
      </c>
      <c r="G13594">
        <v>4.74</v>
      </c>
      <c r="H13594">
        <f t="shared" si="212"/>
        <v>0.41999999999999993</v>
      </c>
      <c r="I13594" s="103">
        <f>AVERAGE(H$10:H13594)</f>
        <v>0.71896135443503884</v>
      </c>
      <c r="J13594" s="2"/>
    </row>
    <row r="13595" spans="1:10">
      <c r="A13595" s="4">
        <v>42516</v>
      </c>
      <c r="B13595">
        <v>1.83</v>
      </c>
      <c r="F13595" s="4">
        <v>36233</v>
      </c>
      <c r="G13595">
        <v>4.74</v>
      </c>
      <c r="H13595">
        <f t="shared" si="212"/>
        <v>0.41999999999999993</v>
      </c>
      <c r="I13595" s="103">
        <f>AVERAGE(H$10:H13595)</f>
        <v>0.71893934933019299</v>
      </c>
      <c r="J13595" s="2"/>
    </row>
    <row r="13596" spans="1:10">
      <c r="A13596" s="4">
        <v>42517</v>
      </c>
      <c r="B13596">
        <v>1.85</v>
      </c>
      <c r="F13596" s="4">
        <v>36234</v>
      </c>
      <c r="G13596">
        <v>5.01</v>
      </c>
      <c r="H13596">
        <f t="shared" si="212"/>
        <v>0.14000000000000057</v>
      </c>
      <c r="I13596" s="103">
        <f>AVERAGE(H$10:H13596)</f>
        <v>0.71889673953043365</v>
      </c>
      <c r="J13596" s="2"/>
    </row>
    <row r="13597" spans="1:10">
      <c r="A13597" s="4">
        <v>42521</v>
      </c>
      <c r="B13597">
        <v>1.84</v>
      </c>
      <c r="F13597" s="4">
        <v>36235</v>
      </c>
      <c r="G13597">
        <v>4.7699999999999996</v>
      </c>
      <c r="H13597">
        <f t="shared" si="212"/>
        <v>0.34000000000000075</v>
      </c>
      <c r="I13597" s="103">
        <f>AVERAGE(H$10:H13597)</f>
        <v>0.71886885487194596</v>
      </c>
      <c r="J13597" s="2"/>
    </row>
    <row r="13598" spans="1:10">
      <c r="A13598" s="4">
        <v>42522</v>
      </c>
      <c r="B13598">
        <v>1.85</v>
      </c>
      <c r="F13598" s="4">
        <v>36236</v>
      </c>
      <c r="G13598">
        <v>4.7300000000000004</v>
      </c>
      <c r="H13598">
        <f t="shared" si="212"/>
        <v>0.40999999999999925</v>
      </c>
      <c r="I13598" s="103">
        <f>AVERAGE(H$10:H13598)</f>
        <v>0.71884612554271843</v>
      </c>
      <c r="J13598" s="2"/>
    </row>
    <row r="13599" spans="1:10">
      <c r="A13599" s="4">
        <v>42523</v>
      </c>
      <c r="B13599">
        <v>1.81</v>
      </c>
      <c r="F13599" s="4">
        <v>36237</v>
      </c>
      <c r="G13599">
        <v>4.72</v>
      </c>
      <c r="H13599">
        <f t="shared" si="212"/>
        <v>0.39000000000000057</v>
      </c>
      <c r="I13599" s="103">
        <f>AVERAGE(H$10:H13599)</f>
        <v>0.71882192788815313</v>
      </c>
      <c r="J13599" s="2"/>
    </row>
    <row r="13600" spans="1:10">
      <c r="A13600" s="4">
        <v>42524</v>
      </c>
      <c r="B13600">
        <v>1.71</v>
      </c>
      <c r="F13600" s="4">
        <v>36238</v>
      </c>
      <c r="G13600">
        <v>4.75</v>
      </c>
      <c r="H13600">
        <f t="shared" si="212"/>
        <v>0.41999999999999993</v>
      </c>
      <c r="I13600" s="103">
        <f>AVERAGE(H$10:H13600)</f>
        <v>0.71879994113751755</v>
      </c>
      <c r="J13600" s="2"/>
    </row>
    <row r="13601" spans="1:10">
      <c r="A13601" s="4">
        <v>42527</v>
      </c>
      <c r="B13601">
        <v>1.73</v>
      </c>
      <c r="F13601" s="4">
        <v>36239</v>
      </c>
      <c r="G13601">
        <v>4.75</v>
      </c>
      <c r="H13601">
        <f t="shared" si="212"/>
        <v>0.41999999999999993</v>
      </c>
      <c r="I13601" s="103">
        <f>AVERAGE(H$10:H13601)</f>
        <v>0.7187779576221307</v>
      </c>
      <c r="J13601" s="2"/>
    </row>
    <row r="13602" spans="1:10">
      <c r="A13602" s="4">
        <v>42528</v>
      </c>
      <c r="B13602">
        <v>1.72</v>
      </c>
      <c r="F13602" s="4">
        <v>36240</v>
      </c>
      <c r="G13602">
        <v>4.75</v>
      </c>
      <c r="H13602">
        <f t="shared" si="212"/>
        <v>0.41999999999999993</v>
      </c>
      <c r="I13602" s="103">
        <f>AVERAGE(H$10:H13602)</f>
        <v>0.71875597734127872</v>
      </c>
      <c r="J13602" s="2"/>
    </row>
    <row r="13603" spans="1:10">
      <c r="A13603" s="4">
        <v>42529</v>
      </c>
      <c r="B13603">
        <v>1.71</v>
      </c>
      <c r="F13603" s="4">
        <v>36241</v>
      </c>
      <c r="G13603">
        <v>4.8099999999999996</v>
      </c>
      <c r="H13603">
        <f t="shared" si="212"/>
        <v>0.40000000000000036</v>
      </c>
      <c r="I13603" s="103">
        <f>AVERAGE(H$10:H13603)</f>
        <v>0.71873252905693696</v>
      </c>
      <c r="J13603" s="2"/>
    </row>
    <row r="13604" spans="1:10">
      <c r="A13604" s="4">
        <v>42530</v>
      </c>
      <c r="B13604">
        <v>1.68</v>
      </c>
      <c r="F13604" s="4">
        <v>36242</v>
      </c>
      <c r="G13604">
        <v>4.79</v>
      </c>
      <c r="H13604">
        <f t="shared" si="212"/>
        <v>0.41000000000000014</v>
      </c>
      <c r="I13604" s="103">
        <f>AVERAGE(H$10:H13604)</f>
        <v>0.71870981978668635</v>
      </c>
      <c r="J13604" s="2"/>
    </row>
    <row r="13605" spans="1:10">
      <c r="A13605" s="4">
        <v>42531</v>
      </c>
      <c r="B13605">
        <v>1.64</v>
      </c>
      <c r="F13605" s="4">
        <v>36243</v>
      </c>
      <c r="G13605">
        <v>4.93</v>
      </c>
      <c r="H13605">
        <f t="shared" si="212"/>
        <v>0.24000000000000021</v>
      </c>
      <c r="I13605" s="103">
        <f>AVERAGE(H$10:H13605)</f>
        <v>0.71867461017946455</v>
      </c>
      <c r="J13605" s="2"/>
    </row>
    <row r="13606" spans="1:10">
      <c r="A13606" s="4">
        <v>42534</v>
      </c>
      <c r="B13606">
        <v>1.62</v>
      </c>
      <c r="F13606" s="4">
        <v>36244</v>
      </c>
      <c r="G13606">
        <v>4.97</v>
      </c>
      <c r="H13606">
        <f t="shared" si="212"/>
        <v>0.24000000000000021</v>
      </c>
      <c r="I13606" s="103">
        <f>AVERAGE(H$10:H13606)</f>
        <v>0.71863940575126872</v>
      </c>
      <c r="J13606" s="2"/>
    </row>
    <row r="13607" spans="1:10">
      <c r="A13607" s="4">
        <v>42535</v>
      </c>
      <c r="B13607">
        <v>1.62</v>
      </c>
      <c r="F13607" s="4">
        <v>36245</v>
      </c>
      <c r="G13607">
        <v>4.78</v>
      </c>
      <c r="H13607">
        <f t="shared" si="212"/>
        <v>0.42999999999999972</v>
      </c>
      <c r="I13607" s="103">
        <f>AVERAGE(H$10:H13607)</f>
        <v>0.71861817914399184</v>
      </c>
      <c r="J13607" s="2"/>
    </row>
    <row r="13608" spans="1:10">
      <c r="A13608" s="4">
        <v>42536</v>
      </c>
      <c r="B13608">
        <v>1.6</v>
      </c>
      <c r="F13608" s="4">
        <v>36246</v>
      </c>
      <c r="G13608">
        <v>4.78</v>
      </c>
      <c r="H13608">
        <f t="shared" si="212"/>
        <v>0.42999999999999972</v>
      </c>
      <c r="I13608" s="103">
        <f>AVERAGE(H$10:H13608)</f>
        <v>0.71859695565850434</v>
      </c>
      <c r="J13608" s="2"/>
    </row>
    <row r="13609" spans="1:10">
      <c r="A13609" s="4">
        <v>42537</v>
      </c>
      <c r="B13609">
        <v>1.57</v>
      </c>
      <c r="F13609" s="4">
        <v>36247</v>
      </c>
      <c r="G13609">
        <v>4.78</v>
      </c>
      <c r="H13609">
        <f t="shared" si="212"/>
        <v>0.42999999999999972</v>
      </c>
      <c r="I13609" s="103">
        <f>AVERAGE(H$10:H13609)</f>
        <v>0.71857573529411767</v>
      </c>
      <c r="J13609" s="2"/>
    </row>
    <row r="13610" spans="1:10">
      <c r="A13610" s="4">
        <v>42538</v>
      </c>
      <c r="B13610">
        <v>1.62</v>
      </c>
      <c r="F13610" s="4">
        <v>36248</v>
      </c>
      <c r="G13610">
        <v>4.84</v>
      </c>
      <c r="H13610">
        <f t="shared" si="212"/>
        <v>0.44000000000000039</v>
      </c>
      <c r="I13610" s="103">
        <f>AVERAGE(H$10:H13610)</f>
        <v>0.71855525329019931</v>
      </c>
      <c r="J13610" s="2"/>
    </row>
    <row r="13611" spans="1:10">
      <c r="A13611" s="4">
        <v>42541</v>
      </c>
      <c r="B13611">
        <v>1.67</v>
      </c>
      <c r="F13611" s="4">
        <v>36249</v>
      </c>
      <c r="G13611">
        <v>4.7699999999999996</v>
      </c>
      <c r="H13611">
        <f t="shared" si="212"/>
        <v>0.44000000000000039</v>
      </c>
      <c r="I13611" s="103">
        <f>AVERAGE(H$10:H13611)</f>
        <v>0.71853477429789747</v>
      </c>
      <c r="J13611" s="2"/>
    </row>
    <row r="13612" spans="1:10">
      <c r="A13612" s="4">
        <v>42542</v>
      </c>
      <c r="B13612">
        <v>1.71</v>
      </c>
      <c r="F13612" s="4">
        <v>36250</v>
      </c>
      <c r="G13612">
        <v>4.9800000000000004</v>
      </c>
      <c r="H13612">
        <f t="shared" si="212"/>
        <v>0.26999999999999957</v>
      </c>
      <c r="I13612" s="103">
        <f>AVERAGE(H$10:H13612)</f>
        <v>0.71850180107329287</v>
      </c>
      <c r="J13612" s="2"/>
    </row>
    <row r="13613" spans="1:10">
      <c r="A13613" s="4">
        <v>42543</v>
      </c>
      <c r="B13613">
        <v>1.69</v>
      </c>
      <c r="F13613" s="4">
        <v>36251</v>
      </c>
      <c r="G13613">
        <v>5.41</v>
      </c>
      <c r="H13613">
        <f t="shared" si="212"/>
        <v>-0.14000000000000057</v>
      </c>
      <c r="I13613" s="103">
        <f>AVERAGE(H$10:H13613)</f>
        <v>0.71843869450161735</v>
      </c>
      <c r="J13613" s="2"/>
    </row>
    <row r="13614" spans="1:10">
      <c r="A13614" s="4">
        <v>42544</v>
      </c>
      <c r="B13614">
        <v>1.74</v>
      </c>
      <c r="F13614" s="4">
        <v>36252</v>
      </c>
      <c r="G13614">
        <v>4.6900000000000004</v>
      </c>
      <c r="H13614">
        <f t="shared" si="212"/>
        <v>0.50999999999999979</v>
      </c>
      <c r="I13614" s="103">
        <f>AVERAGE(H$10:H13614)</f>
        <v>0.71842337375964738</v>
      </c>
      <c r="J13614" s="2"/>
    </row>
    <row r="13615" spans="1:10">
      <c r="A13615" s="4">
        <v>42545</v>
      </c>
      <c r="B13615">
        <v>1.57</v>
      </c>
      <c r="F13615" s="4">
        <v>36253</v>
      </c>
      <c r="G13615">
        <v>4.6900000000000004</v>
      </c>
      <c r="H13615">
        <f t="shared" si="212"/>
        <v>0.50999999999999979</v>
      </c>
      <c r="I13615" s="103">
        <f>AVERAGE(H$10:H13615)</f>
        <v>0.71840805526973417</v>
      </c>
      <c r="J13615" s="2"/>
    </row>
    <row r="13616" spans="1:10">
      <c r="A13616" s="4">
        <v>42548</v>
      </c>
      <c r="B13616">
        <v>1.46</v>
      </c>
      <c r="F13616" s="4">
        <v>36254</v>
      </c>
      <c r="G13616">
        <v>4.6900000000000004</v>
      </c>
      <c r="H13616">
        <f t="shared" si="212"/>
        <v>0.50999999999999979</v>
      </c>
      <c r="I13616" s="103">
        <f>AVERAGE(H$10:H13616)</f>
        <v>0.71839273903138123</v>
      </c>
      <c r="J13616" s="2"/>
    </row>
    <row r="13617" spans="1:10">
      <c r="A13617" s="4">
        <v>42549</v>
      </c>
      <c r="B13617">
        <v>1.46</v>
      </c>
      <c r="F13617" s="4">
        <v>36255</v>
      </c>
      <c r="G13617">
        <v>4.76</v>
      </c>
      <c r="H13617">
        <f t="shared" si="212"/>
        <v>0.44000000000000039</v>
      </c>
      <c r="I13617" s="103">
        <f>AVERAGE(H$10:H13617)</f>
        <v>0.71837228101117023</v>
      </c>
      <c r="J13617" s="2"/>
    </row>
    <row r="13618" spans="1:10">
      <c r="A13618" s="4">
        <v>42550</v>
      </c>
      <c r="B13618">
        <v>1.5</v>
      </c>
      <c r="F13618" s="4">
        <v>36256</v>
      </c>
      <c r="G13618">
        <v>4.7</v>
      </c>
      <c r="H13618">
        <f t="shared" si="212"/>
        <v>0.42999999999999972</v>
      </c>
      <c r="I13618" s="103">
        <f>AVERAGE(H$10:H13618)</f>
        <v>0.71835109118965423</v>
      </c>
      <c r="J13618" s="2"/>
    </row>
    <row r="13619" spans="1:10">
      <c r="A13619" s="4">
        <v>42551</v>
      </c>
      <c r="B13619">
        <v>1.49</v>
      </c>
      <c r="C13619" s="12" t="s">
        <v>128</v>
      </c>
      <c r="D13619" s="23">
        <f>AVERAGE(B13555:B13619)/100</f>
        <v>1.7506153846153838E-2</v>
      </c>
      <c r="F13619" s="4">
        <v>36257</v>
      </c>
      <c r="G13619">
        <v>4.6399999999999997</v>
      </c>
      <c r="H13619">
        <f t="shared" si="212"/>
        <v>0.5</v>
      </c>
      <c r="I13619" s="103">
        <f>AVERAGE(H$10:H13619)</f>
        <v>0.71833504775900103</v>
      </c>
      <c r="J13619" s="2"/>
    </row>
    <row r="13620" spans="1:10">
      <c r="A13620" s="4">
        <v>42552</v>
      </c>
      <c r="B13620">
        <v>1.46</v>
      </c>
      <c r="F13620" s="4">
        <v>36258</v>
      </c>
      <c r="G13620">
        <v>4.72</v>
      </c>
      <c r="H13620">
        <f t="shared" si="212"/>
        <v>0.3100000000000005</v>
      </c>
      <c r="I13620" s="103">
        <f>AVERAGE(H$10:H13620)</f>
        <v>0.71830504738814227</v>
      </c>
      <c r="J13620" s="2"/>
    </row>
    <row r="13621" spans="1:10">
      <c r="A13621" s="4">
        <v>42556</v>
      </c>
      <c r="B13621">
        <v>1.37</v>
      </c>
      <c r="F13621" s="4">
        <v>36259</v>
      </c>
      <c r="G13621">
        <v>4.6500000000000004</v>
      </c>
      <c r="H13621">
        <f t="shared" si="212"/>
        <v>0.39999999999999947</v>
      </c>
      <c r="I13621" s="103">
        <f>AVERAGE(H$10:H13621)</f>
        <v>0.71828166323831943</v>
      </c>
      <c r="J13621" s="2"/>
    </row>
    <row r="13622" spans="1:10">
      <c r="A13622" s="4">
        <v>42557</v>
      </c>
      <c r="B13622">
        <v>1.38</v>
      </c>
      <c r="F13622" s="4">
        <v>36260</v>
      </c>
      <c r="G13622">
        <v>4.6500000000000004</v>
      </c>
      <c r="H13622">
        <f t="shared" si="212"/>
        <v>0.39999999999999947</v>
      </c>
      <c r="I13622" s="103">
        <f>AVERAGE(H$10:H13622)</f>
        <v>0.7182582825240581</v>
      </c>
      <c r="J13622" s="2"/>
    </row>
    <row r="13623" spans="1:10">
      <c r="A13623" s="4">
        <v>42558</v>
      </c>
      <c r="B13623">
        <v>1.4</v>
      </c>
      <c r="F13623" s="4">
        <v>36261</v>
      </c>
      <c r="G13623">
        <v>4.6500000000000004</v>
      </c>
      <c r="H13623">
        <f t="shared" si="212"/>
        <v>0.39999999999999947</v>
      </c>
      <c r="I13623" s="103">
        <f>AVERAGE(H$10:H13623)</f>
        <v>0.71823490524460132</v>
      </c>
      <c r="J13623" s="2"/>
    </row>
    <row r="13624" spans="1:10">
      <c r="A13624" s="4">
        <v>42559</v>
      </c>
      <c r="B13624">
        <v>1.37</v>
      </c>
      <c r="F13624" s="4">
        <v>36262</v>
      </c>
      <c r="G13624">
        <v>4.6900000000000004</v>
      </c>
      <c r="H13624">
        <f t="shared" si="212"/>
        <v>0.36999999999999922</v>
      </c>
      <c r="I13624" s="103">
        <f>AVERAGE(H$10:H13624)</f>
        <v>0.71820932794711745</v>
      </c>
      <c r="J13624" s="2"/>
    </row>
    <row r="13625" spans="1:10">
      <c r="A13625" s="4">
        <v>42562</v>
      </c>
      <c r="B13625">
        <v>1.43</v>
      </c>
      <c r="F13625" s="4">
        <v>36263</v>
      </c>
      <c r="G13625">
        <v>4.66</v>
      </c>
      <c r="H13625">
        <f t="shared" si="212"/>
        <v>0.45999999999999996</v>
      </c>
      <c r="I13625" s="103">
        <f>AVERAGE(H$10:H13625)</f>
        <v>0.71819036427732097</v>
      </c>
      <c r="J13625" s="2"/>
    </row>
    <row r="13626" spans="1:10">
      <c r="A13626" s="4">
        <v>42563</v>
      </c>
      <c r="B13626">
        <v>1.53</v>
      </c>
      <c r="F13626" s="4">
        <v>36264</v>
      </c>
      <c r="G13626">
        <v>4.72</v>
      </c>
      <c r="H13626">
        <f t="shared" si="212"/>
        <v>0.41000000000000014</v>
      </c>
      <c r="I13626" s="103">
        <f>AVERAGE(H$10:H13626)</f>
        <v>0.71816773151208069</v>
      </c>
      <c r="J13626" s="2"/>
    </row>
    <row r="13627" spans="1:10">
      <c r="A13627" s="4">
        <v>42564</v>
      </c>
      <c r="B13627">
        <v>1.48</v>
      </c>
      <c r="F13627" s="4">
        <v>36265</v>
      </c>
      <c r="G13627">
        <v>4.7699999999999996</v>
      </c>
      <c r="H13627">
        <f t="shared" si="212"/>
        <v>0.41000000000000014</v>
      </c>
      <c r="I13627" s="103">
        <f>AVERAGE(H$10:H13627)</f>
        <v>0.71814510207078885</v>
      </c>
      <c r="J13627" s="2"/>
    </row>
    <row r="13628" spans="1:10">
      <c r="A13628" s="4">
        <v>42565</v>
      </c>
      <c r="B13628">
        <v>1.53</v>
      </c>
      <c r="F13628" s="4">
        <v>36266</v>
      </c>
      <c r="G13628">
        <v>4.62</v>
      </c>
      <c r="H13628">
        <f t="shared" si="212"/>
        <v>0.61000000000000032</v>
      </c>
      <c r="I13628" s="103">
        <f>AVERAGE(H$10:H13628)</f>
        <v>0.71813716131874605</v>
      </c>
      <c r="J13628" s="2"/>
    </row>
    <row r="13629" spans="1:10">
      <c r="A13629" s="4">
        <v>42566</v>
      </c>
      <c r="B13629">
        <v>1.6</v>
      </c>
      <c r="F13629" s="4">
        <v>36267</v>
      </c>
      <c r="G13629">
        <v>4.62</v>
      </c>
      <c r="H13629">
        <f t="shared" si="212"/>
        <v>0.61000000000000032</v>
      </c>
      <c r="I13629" s="103">
        <f>AVERAGE(H$10:H13629)</f>
        <v>0.71812922173274618</v>
      </c>
      <c r="J13629" s="2"/>
    </row>
    <row r="13630" spans="1:10">
      <c r="A13630" s="4">
        <v>42569</v>
      </c>
      <c r="B13630">
        <v>1.59</v>
      </c>
      <c r="F13630" s="4">
        <v>36268</v>
      </c>
      <c r="G13630">
        <v>4.62</v>
      </c>
      <c r="H13630">
        <f t="shared" si="212"/>
        <v>0.61000000000000032</v>
      </c>
      <c r="I13630" s="103">
        <f>AVERAGE(H$10:H13630)</f>
        <v>0.71812128331253244</v>
      </c>
      <c r="J13630" s="2"/>
    </row>
    <row r="13631" spans="1:10">
      <c r="A13631" s="4">
        <v>42570</v>
      </c>
      <c r="B13631">
        <v>1.56</v>
      </c>
      <c r="F13631" s="4">
        <v>36269</v>
      </c>
      <c r="G13631">
        <v>4.5999999999999996</v>
      </c>
      <c r="H13631">
        <f t="shared" si="212"/>
        <v>0.58000000000000007</v>
      </c>
      <c r="I13631" s="103">
        <f>AVERAGE(H$10:H13631)</f>
        <v>0.71811114373807106</v>
      </c>
      <c r="J13631" s="2"/>
    </row>
    <row r="13632" spans="1:10">
      <c r="A13632" s="4">
        <v>42571</v>
      </c>
      <c r="B13632">
        <v>1.59</v>
      </c>
      <c r="F13632" s="4">
        <v>36270</v>
      </c>
      <c r="G13632">
        <v>4.49</v>
      </c>
      <c r="H13632">
        <f t="shared" si="212"/>
        <v>0.66999999999999993</v>
      </c>
      <c r="I13632" s="103">
        <f>AVERAGE(H$10:H13632)</f>
        <v>0.71810761212655105</v>
      </c>
      <c r="J13632" s="2"/>
    </row>
    <row r="13633" spans="1:10">
      <c r="A13633" s="4">
        <v>42572</v>
      </c>
      <c r="B13633">
        <v>1.57</v>
      </c>
      <c r="F13633" s="4">
        <v>36271</v>
      </c>
      <c r="G13633">
        <v>4.58</v>
      </c>
      <c r="H13633">
        <f t="shared" si="212"/>
        <v>0.58999999999999986</v>
      </c>
      <c r="I13633" s="103">
        <f>AVERAGE(H$10:H13633)</f>
        <v>0.71809820904286581</v>
      </c>
      <c r="J13633" s="2"/>
    </row>
    <row r="13634" spans="1:10">
      <c r="A13634" s="4">
        <v>42573</v>
      </c>
      <c r="B13634">
        <v>1.57</v>
      </c>
      <c r="F13634" s="4">
        <v>36272</v>
      </c>
      <c r="G13634">
        <v>4.6500000000000004</v>
      </c>
      <c r="H13634">
        <f t="shared" si="212"/>
        <v>0.59999999999999964</v>
      </c>
      <c r="I13634" s="103">
        <f>AVERAGE(H$10:H13634)</f>
        <v>0.71808954128440405</v>
      </c>
      <c r="J13634" s="2"/>
    </row>
    <row r="13635" spans="1:10">
      <c r="A13635" s="4">
        <v>42576</v>
      </c>
      <c r="B13635">
        <v>1.58</v>
      </c>
      <c r="F13635" s="4">
        <v>36273</v>
      </c>
      <c r="G13635">
        <v>4.71</v>
      </c>
      <c r="H13635">
        <f t="shared" si="212"/>
        <v>0.54999999999999982</v>
      </c>
      <c r="I13635" s="103">
        <f>AVERAGE(H$10:H13635)</f>
        <v>0.71807720534272745</v>
      </c>
      <c r="J13635" s="2"/>
    </row>
    <row r="13636" spans="1:10">
      <c r="A13636" s="4">
        <v>42577</v>
      </c>
      <c r="B13636">
        <v>1.57</v>
      </c>
      <c r="F13636" s="4">
        <v>36274</v>
      </c>
      <c r="G13636">
        <v>4.71</v>
      </c>
      <c r="H13636">
        <f t="shared" si="212"/>
        <v>0.54999999999999982</v>
      </c>
      <c r="I13636" s="103">
        <f>AVERAGE(H$10:H13636)</f>
        <v>0.71806487121156548</v>
      </c>
      <c r="J13636" s="2"/>
    </row>
    <row r="13637" spans="1:10">
      <c r="A13637" s="4">
        <v>42578</v>
      </c>
      <c r="B13637">
        <v>1.52</v>
      </c>
      <c r="F13637" s="4">
        <v>36275</v>
      </c>
      <c r="G13637">
        <v>4.71</v>
      </c>
      <c r="H13637">
        <f t="shared" si="212"/>
        <v>0.54999999999999982</v>
      </c>
      <c r="I13637" s="103">
        <f>AVERAGE(H$10:H13637)</f>
        <v>0.71805253889051968</v>
      </c>
      <c r="J13637" s="2"/>
    </row>
    <row r="13638" spans="1:10">
      <c r="A13638" s="4">
        <v>42579</v>
      </c>
      <c r="B13638">
        <v>1.52</v>
      </c>
      <c r="F13638" s="4">
        <v>36276</v>
      </c>
      <c r="G13638">
        <v>5.09</v>
      </c>
      <c r="H13638">
        <f t="shared" si="212"/>
        <v>0.14000000000000057</v>
      </c>
      <c r="I13638" s="103">
        <f>AVERAGE(H$10:H13638)</f>
        <v>0.71801012546775278</v>
      </c>
      <c r="J13638" s="2"/>
    </row>
    <row r="13639" spans="1:10">
      <c r="A13639" s="4">
        <v>42580</v>
      </c>
      <c r="B13639">
        <v>1.46</v>
      </c>
      <c r="F13639" s="4">
        <v>36277</v>
      </c>
      <c r="G13639">
        <v>4.83</v>
      </c>
      <c r="H13639">
        <f t="shared" si="212"/>
        <v>0.38999999999999968</v>
      </c>
      <c r="I13639" s="103">
        <f>AVERAGE(H$10:H13639)</f>
        <v>0.71798606016140876</v>
      </c>
      <c r="J13639" s="2"/>
    </row>
    <row r="13640" spans="1:10">
      <c r="A13640" s="4">
        <v>42583</v>
      </c>
      <c r="B13640">
        <v>1.51</v>
      </c>
      <c r="F13640" s="4">
        <v>36278</v>
      </c>
      <c r="G13640">
        <v>4.83</v>
      </c>
      <c r="H13640">
        <f t="shared" si="212"/>
        <v>0.4399999999999995</v>
      </c>
      <c r="I13640" s="103">
        <f>AVERAGE(H$10:H13640)</f>
        <v>0.71796566649548832</v>
      </c>
      <c r="J13640" s="2"/>
    </row>
    <row r="13641" spans="1:10">
      <c r="A13641" s="4">
        <v>42584</v>
      </c>
      <c r="B13641">
        <v>1.55</v>
      </c>
      <c r="F13641" s="4">
        <v>36279</v>
      </c>
      <c r="G13641">
        <v>4.91</v>
      </c>
      <c r="H13641">
        <f t="shared" si="212"/>
        <v>0.30999999999999961</v>
      </c>
      <c r="I13641" s="103">
        <f>AVERAGE(H$10:H13641)</f>
        <v>0.71793573943661981</v>
      </c>
      <c r="J13641" s="2"/>
    </row>
    <row r="13642" spans="1:10">
      <c r="A13642" s="4">
        <v>42585</v>
      </c>
      <c r="B13642">
        <v>1.55</v>
      </c>
      <c r="F13642" s="4">
        <v>36280</v>
      </c>
      <c r="G13642">
        <v>5.03</v>
      </c>
      <c r="H13642">
        <f t="shared" ref="H13642:H13705" si="213">IFERROR(((VLOOKUP(F13642,$A$9:$B$14200,2,FALSE))-G13642),H13641)</f>
        <v>0.33000000000000007</v>
      </c>
      <c r="I13642" s="103">
        <f>AVERAGE(H$10:H13642)</f>
        <v>0.7179072837966699</v>
      </c>
      <c r="J13642" s="2"/>
    </row>
    <row r="13643" spans="1:10">
      <c r="A13643" s="4">
        <v>42586</v>
      </c>
      <c r="B13643">
        <v>1.51</v>
      </c>
      <c r="F13643" s="4">
        <v>36281</v>
      </c>
      <c r="G13643">
        <v>5.03</v>
      </c>
      <c r="H13643">
        <f t="shared" si="213"/>
        <v>0.33000000000000007</v>
      </c>
      <c r="I13643" s="103">
        <f>AVERAGE(H$10:H13643)</f>
        <v>0.71787883233093741</v>
      </c>
      <c r="J13643" s="2"/>
    </row>
    <row r="13644" spans="1:10">
      <c r="A13644" s="4">
        <v>42587</v>
      </c>
      <c r="B13644">
        <v>1.59</v>
      </c>
      <c r="F13644" s="4">
        <v>36282</v>
      </c>
      <c r="G13644">
        <v>5.03</v>
      </c>
      <c r="H13644">
        <f t="shared" si="213"/>
        <v>0.33000000000000007</v>
      </c>
      <c r="I13644" s="103">
        <f>AVERAGE(H$10:H13644)</f>
        <v>0.71785038503850396</v>
      </c>
      <c r="J13644" s="2"/>
    </row>
    <row r="13645" spans="1:10">
      <c r="A13645" s="4">
        <v>42590</v>
      </c>
      <c r="B13645">
        <v>1.59</v>
      </c>
      <c r="F13645" s="4">
        <v>36283</v>
      </c>
      <c r="G13645">
        <v>5.01</v>
      </c>
      <c r="H13645">
        <f t="shared" si="213"/>
        <v>0.37000000000000011</v>
      </c>
      <c r="I13645" s="103">
        <f>AVERAGE(H$10:H13645)</f>
        <v>0.71782487533000894</v>
      </c>
      <c r="J13645" s="2"/>
    </row>
    <row r="13646" spans="1:10">
      <c r="A13646" s="4">
        <v>42591</v>
      </c>
      <c r="B13646">
        <v>1.55</v>
      </c>
      <c r="F13646" s="4">
        <v>36284</v>
      </c>
      <c r="G13646">
        <v>4.71</v>
      </c>
      <c r="H13646">
        <f t="shared" si="213"/>
        <v>0.71</v>
      </c>
      <c r="I13646" s="103">
        <f>AVERAGE(H$10:H13646)</f>
        <v>0.71782430153259524</v>
      </c>
      <c r="J13646" s="2"/>
    </row>
    <row r="13647" spans="1:10">
      <c r="A13647" s="4">
        <v>42592</v>
      </c>
      <c r="B13647">
        <v>1.5</v>
      </c>
      <c r="F13647" s="4">
        <v>36285</v>
      </c>
      <c r="G13647">
        <v>4.5999999999999996</v>
      </c>
      <c r="H13647">
        <f t="shared" si="213"/>
        <v>0.80000000000000071</v>
      </c>
      <c r="I13647" s="103">
        <f>AVERAGE(H$10:H13647)</f>
        <v>0.71783032702742344</v>
      </c>
      <c r="J13647" s="2"/>
    </row>
    <row r="13648" spans="1:10">
      <c r="A13648" s="4">
        <v>42593</v>
      </c>
      <c r="B13648">
        <v>1.57</v>
      </c>
      <c r="F13648" s="4">
        <v>36286</v>
      </c>
      <c r="G13648">
        <v>4.7699999999999996</v>
      </c>
      <c r="H13648">
        <f t="shared" si="213"/>
        <v>0.75</v>
      </c>
      <c r="I13648" s="103">
        <f>AVERAGE(H$10:H13648)</f>
        <v>0.71783268568076841</v>
      </c>
      <c r="J13648" s="2"/>
    </row>
    <row r="13649" spans="1:10">
      <c r="A13649" s="4">
        <v>42594</v>
      </c>
      <c r="B13649">
        <v>1.51</v>
      </c>
      <c r="F13649" s="4">
        <v>36287</v>
      </c>
      <c r="G13649">
        <v>4.67</v>
      </c>
      <c r="H13649">
        <f t="shared" si="213"/>
        <v>0.87000000000000011</v>
      </c>
      <c r="I13649" s="103">
        <f>AVERAGE(H$10:H13649)</f>
        <v>0.71784384164222881</v>
      </c>
      <c r="J13649" s="2"/>
    </row>
    <row r="13650" spans="1:10">
      <c r="A13650" s="4">
        <v>42597</v>
      </c>
      <c r="B13650">
        <v>1.55</v>
      </c>
      <c r="F13650" s="4">
        <v>36288</v>
      </c>
      <c r="G13650">
        <v>4.67</v>
      </c>
      <c r="H13650">
        <f t="shared" si="213"/>
        <v>0.87000000000000011</v>
      </c>
      <c r="I13650" s="103">
        <f>AVERAGE(H$10:H13650)</f>
        <v>0.7178549959680377</v>
      </c>
      <c r="J13650" s="2"/>
    </row>
    <row r="13651" spans="1:10">
      <c r="A13651" s="4">
        <v>42598</v>
      </c>
      <c r="B13651">
        <v>1.57</v>
      </c>
      <c r="F13651" s="4">
        <v>36289</v>
      </c>
      <c r="G13651">
        <v>4.67</v>
      </c>
      <c r="H13651">
        <f t="shared" si="213"/>
        <v>0.87000000000000011</v>
      </c>
      <c r="I13651" s="103">
        <f>AVERAGE(H$10:H13651)</f>
        <v>0.71786614865855469</v>
      </c>
      <c r="J13651" s="2"/>
    </row>
    <row r="13652" spans="1:10">
      <c r="A13652" s="4">
        <v>42599</v>
      </c>
      <c r="B13652">
        <v>1.56</v>
      </c>
      <c r="F13652" s="4">
        <v>36290</v>
      </c>
      <c r="G13652">
        <v>4.6900000000000004</v>
      </c>
      <c r="H13652">
        <f t="shared" si="213"/>
        <v>0.84999999999999964</v>
      </c>
      <c r="I13652" s="103">
        <f>AVERAGE(H$10:H13652)</f>
        <v>0.71787583376090325</v>
      </c>
      <c r="J13652" s="2"/>
    </row>
    <row r="13653" spans="1:10">
      <c r="A13653" s="4">
        <v>42600</v>
      </c>
      <c r="B13653">
        <v>1.53</v>
      </c>
      <c r="F13653" s="4">
        <v>36291</v>
      </c>
      <c r="G13653">
        <v>4.6900000000000004</v>
      </c>
      <c r="H13653">
        <f t="shared" si="213"/>
        <v>0.89999999999999947</v>
      </c>
      <c r="I13653" s="103">
        <f>AVERAGE(H$10:H13653)</f>
        <v>0.71788918205804775</v>
      </c>
      <c r="J13653" s="2"/>
    </row>
    <row r="13654" spans="1:10">
      <c r="A13654" s="4">
        <v>42601</v>
      </c>
      <c r="B13654">
        <v>1.58</v>
      </c>
      <c r="F13654" s="4">
        <v>36292</v>
      </c>
      <c r="G13654">
        <v>4.72</v>
      </c>
      <c r="H13654">
        <f t="shared" si="213"/>
        <v>0.79</v>
      </c>
      <c r="I13654" s="103">
        <f>AVERAGE(H$10:H13654)</f>
        <v>0.71789446683766978</v>
      </c>
      <c r="J13654" s="2"/>
    </row>
    <row r="13655" spans="1:10">
      <c r="A13655" s="4">
        <v>42604</v>
      </c>
      <c r="B13655">
        <v>1.55</v>
      </c>
      <c r="F13655" s="4">
        <v>36293</v>
      </c>
      <c r="G13655">
        <v>4.78</v>
      </c>
      <c r="H13655">
        <f t="shared" si="213"/>
        <v>0.62999999999999989</v>
      </c>
      <c r="I13655" s="103">
        <f>AVERAGE(H$10:H13655)</f>
        <v>0.71788802579510502</v>
      </c>
      <c r="J13655" s="2"/>
    </row>
    <row r="13656" spans="1:10">
      <c r="A13656" s="4">
        <v>42605</v>
      </c>
      <c r="B13656">
        <v>1.55</v>
      </c>
      <c r="F13656" s="4">
        <v>36294</v>
      </c>
      <c r="G13656">
        <v>4.8099999999999996</v>
      </c>
      <c r="H13656">
        <f t="shared" si="213"/>
        <v>0.8100000000000005</v>
      </c>
      <c r="I13656" s="103">
        <f>AVERAGE(H$10:H13656)</f>
        <v>0.71789477540851487</v>
      </c>
      <c r="J13656" s="2"/>
    </row>
    <row r="13657" spans="1:10">
      <c r="A13657" s="4">
        <v>42606</v>
      </c>
      <c r="B13657">
        <v>1.56</v>
      </c>
      <c r="F13657" s="4">
        <v>36295</v>
      </c>
      <c r="G13657">
        <v>4.8099999999999996</v>
      </c>
      <c r="H13657">
        <f t="shared" si="213"/>
        <v>0.8100000000000005</v>
      </c>
      <c r="I13657" s="103">
        <f>AVERAGE(H$10:H13657)</f>
        <v>0.71790152403282548</v>
      </c>
      <c r="J13657" s="2"/>
    </row>
    <row r="13658" spans="1:10">
      <c r="A13658" s="4">
        <v>42607</v>
      </c>
      <c r="B13658">
        <v>1.58</v>
      </c>
      <c r="F13658" s="4">
        <v>36296</v>
      </c>
      <c r="G13658">
        <v>4.8099999999999996</v>
      </c>
      <c r="H13658">
        <f t="shared" si="213"/>
        <v>0.8100000000000005</v>
      </c>
      <c r="I13658" s="103">
        <f>AVERAGE(H$10:H13658)</f>
        <v>0.71790827166825422</v>
      </c>
      <c r="J13658" s="2"/>
    </row>
    <row r="13659" spans="1:10">
      <c r="A13659" s="4">
        <v>42608</v>
      </c>
      <c r="B13659">
        <v>1.62</v>
      </c>
      <c r="F13659" s="4">
        <v>36297</v>
      </c>
      <c r="G13659">
        <v>5.01</v>
      </c>
      <c r="H13659">
        <f t="shared" si="213"/>
        <v>0.65000000000000036</v>
      </c>
      <c r="I13659" s="103">
        <f>AVERAGE(H$10:H13659)</f>
        <v>0.71790329670329678</v>
      </c>
      <c r="J13659" s="2"/>
    </row>
    <row r="13660" spans="1:10">
      <c r="A13660" s="4">
        <v>42611</v>
      </c>
      <c r="B13660">
        <v>1.57</v>
      </c>
      <c r="F13660" s="4">
        <v>36298</v>
      </c>
      <c r="G13660">
        <v>4.6399999999999997</v>
      </c>
      <c r="H13660">
        <f t="shared" si="213"/>
        <v>1.04</v>
      </c>
      <c r="I13660" s="103">
        <f>AVERAGE(H$10:H13660)</f>
        <v>0.71792689180279845</v>
      </c>
      <c r="J13660" s="2"/>
    </row>
    <row r="13661" spans="1:10">
      <c r="A13661" s="4">
        <v>42612</v>
      </c>
      <c r="B13661">
        <v>1.57</v>
      </c>
      <c r="F13661" s="4">
        <v>36299</v>
      </c>
      <c r="G13661">
        <v>4.4800000000000004</v>
      </c>
      <c r="H13661">
        <f t="shared" si="213"/>
        <v>1.1199999999999992</v>
      </c>
      <c r="I13661" s="103">
        <f>AVERAGE(H$10:H13661)</f>
        <v>0.7179563433929097</v>
      </c>
      <c r="J13661" s="2"/>
    </row>
    <row r="13662" spans="1:10">
      <c r="A13662" s="4">
        <v>42613</v>
      </c>
      <c r="B13662">
        <v>1.58</v>
      </c>
      <c r="F13662" s="4">
        <v>36300</v>
      </c>
      <c r="G13662">
        <v>4.75</v>
      </c>
      <c r="H13662">
        <f t="shared" si="213"/>
        <v>0.84999999999999964</v>
      </c>
      <c r="I13662" s="103">
        <f>AVERAGE(H$10:H13662)</f>
        <v>0.71796601479528332</v>
      </c>
      <c r="J13662" s="2"/>
    </row>
    <row r="13663" spans="1:10">
      <c r="A13663" s="4">
        <v>42614</v>
      </c>
      <c r="B13663">
        <v>1.57</v>
      </c>
      <c r="F13663" s="4">
        <v>36301</v>
      </c>
      <c r="G13663">
        <v>4.67</v>
      </c>
      <c r="H13663">
        <f t="shared" si="213"/>
        <v>0.84999999999999964</v>
      </c>
      <c r="I13663" s="103">
        <f>AVERAGE(H$10:H13663)</f>
        <v>0.71797568478101681</v>
      </c>
      <c r="J13663" s="2"/>
    </row>
    <row r="13664" spans="1:10">
      <c r="A13664" s="4">
        <v>42615</v>
      </c>
      <c r="B13664">
        <v>1.6</v>
      </c>
      <c r="F13664" s="4">
        <v>36302</v>
      </c>
      <c r="G13664">
        <v>4.67</v>
      </c>
      <c r="H13664">
        <f t="shared" si="213"/>
        <v>0.84999999999999964</v>
      </c>
      <c r="I13664" s="103">
        <f>AVERAGE(H$10:H13664)</f>
        <v>0.71798535335042135</v>
      </c>
      <c r="J13664" s="2"/>
    </row>
    <row r="13665" spans="1:10">
      <c r="A13665" s="4">
        <v>42619</v>
      </c>
      <c r="B13665">
        <v>1.55</v>
      </c>
      <c r="F13665" s="4">
        <v>36303</v>
      </c>
      <c r="G13665">
        <v>4.67</v>
      </c>
      <c r="H13665">
        <f t="shared" si="213"/>
        <v>0.84999999999999964</v>
      </c>
      <c r="I13665" s="103">
        <f>AVERAGE(H$10:H13665)</f>
        <v>0.71799502050380815</v>
      </c>
      <c r="J13665" s="2"/>
    </row>
    <row r="13666" spans="1:10">
      <c r="A13666" s="4">
        <v>42620</v>
      </c>
      <c r="B13666">
        <v>1.54</v>
      </c>
      <c r="F13666" s="4">
        <v>36304</v>
      </c>
      <c r="G13666">
        <v>4.7300000000000004</v>
      </c>
      <c r="H13666">
        <f t="shared" si="213"/>
        <v>0.76999999999999957</v>
      </c>
      <c r="I13666" s="103">
        <f>AVERAGE(H$10:H13666)</f>
        <v>0.71799882843962837</v>
      </c>
      <c r="J13666" s="2"/>
    </row>
    <row r="13667" spans="1:10">
      <c r="A13667" s="4">
        <v>42621</v>
      </c>
      <c r="B13667">
        <v>1.61</v>
      </c>
      <c r="F13667" s="4">
        <v>36305</v>
      </c>
      <c r="G13667">
        <v>4.8</v>
      </c>
      <c r="H13667">
        <f t="shared" si="213"/>
        <v>0.69000000000000039</v>
      </c>
      <c r="I13667" s="103">
        <f>AVERAGE(H$10:H13667)</f>
        <v>0.71799677844486787</v>
      </c>
      <c r="J13667" s="2"/>
    </row>
    <row r="13668" spans="1:10">
      <c r="A13668" s="4">
        <v>42622</v>
      </c>
      <c r="B13668">
        <v>1.67</v>
      </c>
      <c r="F13668" s="4">
        <v>36306</v>
      </c>
      <c r="G13668">
        <v>4.8099999999999996</v>
      </c>
      <c r="H13668">
        <f t="shared" si="213"/>
        <v>0.74000000000000021</v>
      </c>
      <c r="I13668" s="103">
        <f>AVERAGE(H$10:H13668)</f>
        <v>0.71799838934036198</v>
      </c>
      <c r="J13668" s="2"/>
    </row>
    <row r="13669" spans="1:10">
      <c r="A13669" s="4">
        <v>42625</v>
      </c>
      <c r="B13669">
        <v>1.68</v>
      </c>
      <c r="F13669" s="4">
        <v>36307</v>
      </c>
      <c r="G13669">
        <v>4.87</v>
      </c>
      <c r="H13669">
        <f t="shared" si="213"/>
        <v>0.75</v>
      </c>
      <c r="I13669" s="103">
        <f>AVERAGE(H$10:H13669)</f>
        <v>0.71800073206442205</v>
      </c>
      <c r="J13669" s="2"/>
    </row>
    <row r="13670" spans="1:10">
      <c r="A13670" s="4">
        <v>42626</v>
      </c>
      <c r="B13670">
        <v>1.73</v>
      </c>
      <c r="F13670" s="4">
        <v>36308</v>
      </c>
      <c r="G13670">
        <v>4.6100000000000003</v>
      </c>
      <c r="H13670">
        <f t="shared" si="213"/>
        <v>1.0299999999999994</v>
      </c>
      <c r="I13670" s="103">
        <f>AVERAGE(H$10:H13670)</f>
        <v>0.71802357074884748</v>
      </c>
      <c r="J13670" s="2"/>
    </row>
    <row r="13671" spans="1:10">
      <c r="A13671" s="4">
        <v>42627</v>
      </c>
      <c r="B13671">
        <v>1.7</v>
      </c>
      <c r="F13671" s="4">
        <v>36309</v>
      </c>
      <c r="G13671">
        <v>4.6100000000000003</v>
      </c>
      <c r="H13671">
        <f t="shared" si="213"/>
        <v>1.0299999999999994</v>
      </c>
      <c r="I13671" s="103">
        <f>AVERAGE(H$10:H13671)</f>
        <v>0.71804640608988479</v>
      </c>
      <c r="J13671" s="2"/>
    </row>
    <row r="13672" spans="1:10">
      <c r="A13672" s="4">
        <v>42628</v>
      </c>
      <c r="B13672">
        <v>1.71</v>
      </c>
      <c r="F13672" s="4">
        <v>36310</v>
      </c>
      <c r="G13672">
        <v>4.6100000000000003</v>
      </c>
      <c r="H13672">
        <f t="shared" si="213"/>
        <v>1.0299999999999994</v>
      </c>
      <c r="I13672" s="103">
        <f>AVERAGE(H$10:H13672)</f>
        <v>0.71806923808826806</v>
      </c>
      <c r="J13672" s="2"/>
    </row>
    <row r="13673" spans="1:10">
      <c r="A13673" s="4">
        <v>42629</v>
      </c>
      <c r="B13673">
        <v>1.7</v>
      </c>
      <c r="F13673" s="4">
        <v>36311</v>
      </c>
      <c r="G13673">
        <v>4.6100000000000003</v>
      </c>
      <c r="H13673">
        <f t="shared" si="213"/>
        <v>1.0299999999999994</v>
      </c>
      <c r="I13673" s="103">
        <f>AVERAGE(H$10:H13673)</f>
        <v>0.71809206674473125</v>
      </c>
      <c r="J13673" s="2"/>
    </row>
    <row r="13674" spans="1:10">
      <c r="A13674" s="4">
        <v>42632</v>
      </c>
      <c r="B13674">
        <v>1.7</v>
      </c>
      <c r="F13674" s="4">
        <v>36312</v>
      </c>
      <c r="G13674">
        <v>4.78</v>
      </c>
      <c r="H13674">
        <f t="shared" si="213"/>
        <v>1</v>
      </c>
      <c r="I13674" s="103">
        <f>AVERAGE(H$10:H13674)</f>
        <v>0.71811269667032618</v>
      </c>
      <c r="J13674" s="2"/>
    </row>
    <row r="13675" spans="1:10">
      <c r="A13675" s="4">
        <v>42633</v>
      </c>
      <c r="B13675">
        <v>1.69</v>
      </c>
      <c r="F13675" s="4">
        <v>36313</v>
      </c>
      <c r="G13675">
        <v>4.45</v>
      </c>
      <c r="H13675">
        <f t="shared" si="213"/>
        <v>1.3499999999999996</v>
      </c>
      <c r="I13675" s="103">
        <f>AVERAGE(H$10:H13675)</f>
        <v>0.71815893458217528</v>
      </c>
      <c r="J13675" s="2"/>
    </row>
    <row r="13676" spans="1:10">
      <c r="A13676" s="4">
        <v>42634</v>
      </c>
      <c r="B13676">
        <v>1.66</v>
      </c>
      <c r="F13676" s="4">
        <v>36314</v>
      </c>
      <c r="G13676">
        <v>4.7699999999999996</v>
      </c>
      <c r="H13676">
        <f t="shared" si="213"/>
        <v>1.0300000000000002</v>
      </c>
      <c r="I13676" s="103">
        <f>AVERAGE(H$10:H13676)</f>
        <v>0.71818175166459419</v>
      </c>
      <c r="J13676" s="2"/>
    </row>
    <row r="13677" spans="1:10">
      <c r="A13677" s="4">
        <v>42635</v>
      </c>
      <c r="B13677">
        <v>1.63</v>
      </c>
      <c r="F13677" s="4">
        <v>36315</v>
      </c>
      <c r="G13677">
        <v>4.6900000000000004</v>
      </c>
      <c r="H13677">
        <f t="shared" si="213"/>
        <v>1.1299999999999999</v>
      </c>
      <c r="I13677" s="103">
        <f>AVERAGE(H$10:H13677)</f>
        <v>0.71821188176763295</v>
      </c>
      <c r="J13677" s="2"/>
    </row>
    <row r="13678" spans="1:10">
      <c r="A13678" s="4">
        <v>42636</v>
      </c>
      <c r="B13678">
        <v>1.62</v>
      </c>
      <c r="F13678" s="4">
        <v>36316</v>
      </c>
      <c r="G13678">
        <v>4.6900000000000004</v>
      </c>
      <c r="H13678">
        <f t="shared" si="213"/>
        <v>1.1299999999999999</v>
      </c>
      <c r="I13678" s="103">
        <f>AVERAGE(H$10:H13678)</f>
        <v>0.71824200746214106</v>
      </c>
      <c r="J13678" s="2"/>
    </row>
    <row r="13679" spans="1:10">
      <c r="A13679" s="4">
        <v>42639</v>
      </c>
      <c r="B13679">
        <v>1.59</v>
      </c>
      <c r="F13679" s="4">
        <v>36317</v>
      </c>
      <c r="G13679">
        <v>4.6900000000000004</v>
      </c>
      <c r="H13679">
        <f t="shared" si="213"/>
        <v>1.1299999999999999</v>
      </c>
      <c r="I13679" s="103">
        <f>AVERAGE(H$10:H13679)</f>
        <v>0.71827212874908608</v>
      </c>
      <c r="J13679" s="2"/>
    </row>
    <row r="13680" spans="1:10">
      <c r="A13680" s="4">
        <v>42640</v>
      </c>
      <c r="B13680">
        <v>1.56</v>
      </c>
      <c r="F13680" s="4">
        <v>36318</v>
      </c>
      <c r="G13680">
        <v>4.7300000000000004</v>
      </c>
      <c r="H13680">
        <f t="shared" si="213"/>
        <v>1.0799999999999992</v>
      </c>
      <c r="I13680" s="103">
        <f>AVERAGE(H$10:H13680)</f>
        <v>0.7182985882525057</v>
      </c>
      <c r="J13680" s="2"/>
    </row>
    <row r="13681" spans="1:10">
      <c r="A13681" s="4">
        <v>42641</v>
      </c>
      <c r="B13681">
        <v>1.57</v>
      </c>
      <c r="F13681" s="4">
        <v>36319</v>
      </c>
      <c r="G13681">
        <v>4.68</v>
      </c>
      <c r="H13681">
        <f t="shared" si="213"/>
        <v>1.1500000000000004</v>
      </c>
      <c r="I13681" s="103">
        <f>AVERAGE(H$10:H13681)</f>
        <v>0.71833016383850246</v>
      </c>
      <c r="J13681" s="2"/>
    </row>
    <row r="13682" spans="1:10">
      <c r="A13682" s="4">
        <v>42642</v>
      </c>
      <c r="B13682">
        <v>1.56</v>
      </c>
      <c r="F13682" s="4">
        <v>36320</v>
      </c>
      <c r="G13682">
        <v>4.72</v>
      </c>
      <c r="H13682">
        <f t="shared" si="213"/>
        <v>1.1500000000000004</v>
      </c>
      <c r="I13682" s="103">
        <f>AVERAGE(H$10:H13682)</f>
        <v>0.71836173480582211</v>
      </c>
      <c r="J13682" s="2"/>
    </row>
    <row r="13683" spans="1:10">
      <c r="A13683" s="4">
        <v>42643</v>
      </c>
      <c r="B13683">
        <v>1.6</v>
      </c>
      <c r="C13683" s="12" t="s">
        <v>129</v>
      </c>
      <c r="D13683" s="23">
        <f>AVERAGE(B13619:B13683)/100</f>
        <v>1.5632307692307688E-2</v>
      </c>
      <c r="F13683" s="4">
        <v>36321</v>
      </c>
      <c r="G13683">
        <v>4.79</v>
      </c>
      <c r="H13683">
        <f t="shared" si="213"/>
        <v>1.1299999999999999</v>
      </c>
      <c r="I13683" s="103">
        <f>AVERAGE(H$10:H13683)</f>
        <v>0.71839183852566946</v>
      </c>
      <c r="J13683" s="2"/>
    </row>
    <row r="13684" spans="1:10">
      <c r="A13684" s="4">
        <v>42646</v>
      </c>
      <c r="B13684">
        <v>1.63</v>
      </c>
      <c r="F13684" s="4">
        <v>36322</v>
      </c>
      <c r="G13684">
        <v>4.74</v>
      </c>
      <c r="H13684">
        <f t="shared" si="213"/>
        <v>1.2799999999999994</v>
      </c>
      <c r="I13684" s="103">
        <f>AVERAGE(H$10:H13684)</f>
        <v>0.7184329067641686</v>
      </c>
      <c r="J13684" s="2"/>
    </row>
    <row r="13685" spans="1:10">
      <c r="A13685" s="4">
        <v>42647</v>
      </c>
      <c r="B13685">
        <v>1.69</v>
      </c>
      <c r="F13685" s="4">
        <v>36323</v>
      </c>
      <c r="G13685">
        <v>4.74</v>
      </c>
      <c r="H13685">
        <f t="shared" si="213"/>
        <v>1.2799999999999994</v>
      </c>
      <c r="I13685" s="103">
        <f>AVERAGE(H$10:H13685)</f>
        <v>0.71847396899678306</v>
      </c>
      <c r="J13685" s="2"/>
    </row>
    <row r="13686" spans="1:10">
      <c r="A13686" s="4">
        <v>42648</v>
      </c>
      <c r="B13686">
        <v>1.72</v>
      </c>
      <c r="F13686" s="4">
        <v>36324</v>
      </c>
      <c r="G13686">
        <v>4.74</v>
      </c>
      <c r="H13686">
        <f t="shared" si="213"/>
        <v>1.2799999999999994</v>
      </c>
      <c r="I13686" s="103">
        <f>AVERAGE(H$10:H13686)</f>
        <v>0.71851502522483046</v>
      </c>
      <c r="J13686" s="2"/>
    </row>
    <row r="13687" spans="1:10">
      <c r="A13687" s="4">
        <v>42649</v>
      </c>
      <c r="B13687">
        <v>1.75</v>
      </c>
      <c r="F13687" s="4">
        <v>36325</v>
      </c>
      <c r="G13687">
        <v>4.74</v>
      </c>
      <c r="H13687">
        <f t="shared" si="213"/>
        <v>1.2400000000000002</v>
      </c>
      <c r="I13687" s="103">
        <f>AVERAGE(H$10:H13687)</f>
        <v>0.7185531510454749</v>
      </c>
      <c r="J13687" s="2"/>
    </row>
    <row r="13688" spans="1:10">
      <c r="A13688" s="4">
        <v>42650</v>
      </c>
      <c r="B13688">
        <v>1.73</v>
      </c>
      <c r="F13688" s="4">
        <v>36326</v>
      </c>
      <c r="G13688">
        <v>4.67</v>
      </c>
      <c r="H13688">
        <f t="shared" si="213"/>
        <v>1.3100000000000005</v>
      </c>
      <c r="I13688" s="103">
        <f>AVERAGE(H$10:H13688)</f>
        <v>0.71859638862489994</v>
      </c>
      <c r="J13688" s="2"/>
    </row>
    <row r="13689" spans="1:10">
      <c r="A13689" s="4">
        <v>42654</v>
      </c>
      <c r="B13689">
        <v>1.77</v>
      </c>
      <c r="F13689" s="4">
        <v>36327</v>
      </c>
      <c r="G13689">
        <v>4.71</v>
      </c>
      <c r="H13689">
        <f t="shared" si="213"/>
        <v>1.2300000000000004</v>
      </c>
      <c r="I13689" s="103">
        <f>AVERAGE(H$10:H13689)</f>
        <v>0.71863377192982492</v>
      </c>
      <c r="J13689" s="2"/>
    </row>
    <row r="13690" spans="1:10">
      <c r="A13690" s="4">
        <v>42655</v>
      </c>
      <c r="B13690">
        <v>1.79</v>
      </c>
      <c r="F13690" s="4">
        <v>36328</v>
      </c>
      <c r="G13690">
        <v>4.7300000000000004</v>
      </c>
      <c r="H13690">
        <f t="shared" si="213"/>
        <v>1.0599999999999996</v>
      </c>
      <c r="I13690" s="103">
        <f>AVERAGE(H$10:H13690)</f>
        <v>0.71865872377750195</v>
      </c>
      <c r="J13690" s="2"/>
    </row>
    <row r="13691" spans="1:10">
      <c r="A13691" s="4">
        <v>42656</v>
      </c>
      <c r="B13691">
        <v>1.75</v>
      </c>
      <c r="F13691" s="4">
        <v>36329</v>
      </c>
      <c r="G13691">
        <v>4.6900000000000004</v>
      </c>
      <c r="H13691">
        <f t="shared" si="213"/>
        <v>1.1499999999999995</v>
      </c>
      <c r="I13691" s="103">
        <f>AVERAGE(H$10:H13691)</f>
        <v>0.71869024996345598</v>
      </c>
      <c r="J13691" s="2"/>
    </row>
    <row r="13692" spans="1:10">
      <c r="A13692" s="4">
        <v>42657</v>
      </c>
      <c r="B13692">
        <v>1.8</v>
      </c>
      <c r="F13692" s="4">
        <v>36330</v>
      </c>
      <c r="G13692">
        <v>4.6900000000000004</v>
      </c>
      <c r="H13692">
        <f t="shared" si="213"/>
        <v>1.1499999999999995</v>
      </c>
      <c r="I13692" s="103">
        <f>AVERAGE(H$10:H13692)</f>
        <v>0.71872177154132899</v>
      </c>
      <c r="J13692" s="2"/>
    </row>
    <row r="13693" spans="1:10">
      <c r="A13693" s="4">
        <v>42660</v>
      </c>
      <c r="B13693">
        <v>1.77</v>
      </c>
      <c r="F13693" s="4">
        <v>36331</v>
      </c>
      <c r="G13693">
        <v>4.6900000000000004</v>
      </c>
      <c r="H13693">
        <f t="shared" si="213"/>
        <v>1.1499999999999995</v>
      </c>
      <c r="I13693" s="103">
        <f>AVERAGE(H$10:H13693)</f>
        <v>0.71875328851213127</v>
      </c>
      <c r="J13693" s="2"/>
    </row>
    <row r="13694" spans="1:10">
      <c r="A13694" s="4">
        <v>42661</v>
      </c>
      <c r="B13694">
        <v>1.75</v>
      </c>
      <c r="F13694" s="4">
        <v>36332</v>
      </c>
      <c r="G13694">
        <v>4.74</v>
      </c>
      <c r="H13694">
        <f t="shared" si="213"/>
        <v>1.1600000000000001</v>
      </c>
      <c r="I13694" s="103">
        <f>AVERAGE(H$10:H13694)</f>
        <v>0.7187855316039462</v>
      </c>
      <c r="J13694" s="2"/>
    </row>
    <row r="13695" spans="1:10">
      <c r="A13695" s="4">
        <v>42662</v>
      </c>
      <c r="B13695">
        <v>1.76</v>
      </c>
      <c r="F13695" s="4">
        <v>36333</v>
      </c>
      <c r="G13695">
        <v>4.6900000000000004</v>
      </c>
      <c r="H13695">
        <f t="shared" si="213"/>
        <v>1.25</v>
      </c>
      <c r="I13695" s="103">
        <f>AVERAGE(H$10:H13695)</f>
        <v>0.7188243460470557</v>
      </c>
      <c r="J13695" s="2"/>
    </row>
    <row r="13696" spans="1:10">
      <c r="A13696" s="4">
        <v>42663</v>
      </c>
      <c r="B13696">
        <v>1.76</v>
      </c>
      <c r="F13696" s="4">
        <v>36334</v>
      </c>
      <c r="G13696">
        <v>4.71</v>
      </c>
      <c r="H13696">
        <f t="shared" si="213"/>
        <v>1.29</v>
      </c>
      <c r="I13696" s="103">
        <f>AVERAGE(H$10:H13696)</f>
        <v>0.7188660772996277</v>
      </c>
      <c r="J13696" s="2"/>
    </row>
    <row r="13697" spans="1:10">
      <c r="A13697" s="4">
        <v>42664</v>
      </c>
      <c r="B13697">
        <v>1.74</v>
      </c>
      <c r="F13697" s="4">
        <v>36335</v>
      </c>
      <c r="G13697">
        <v>4.87</v>
      </c>
      <c r="H13697">
        <f t="shared" si="213"/>
        <v>1.1799999999999997</v>
      </c>
      <c r="I13697" s="103">
        <f>AVERAGE(H$10:H13697)</f>
        <v>0.71889976621858598</v>
      </c>
      <c r="J13697" s="2"/>
    </row>
    <row r="13698" spans="1:10">
      <c r="A13698" s="4">
        <v>42667</v>
      </c>
      <c r="B13698">
        <v>1.77</v>
      </c>
      <c r="F13698" s="4">
        <v>36336</v>
      </c>
      <c r="G13698">
        <v>4.91</v>
      </c>
      <c r="H13698">
        <f t="shared" si="213"/>
        <v>1.1099999999999994</v>
      </c>
      <c r="I13698" s="103">
        <f>AVERAGE(H$10:H13698)</f>
        <v>0.7189283366206447</v>
      </c>
      <c r="J13698" s="2"/>
    </row>
    <row r="13699" spans="1:10">
      <c r="A13699" s="4">
        <v>42668</v>
      </c>
      <c r="B13699">
        <v>1.77</v>
      </c>
      <c r="F13699" s="4">
        <v>36337</v>
      </c>
      <c r="G13699">
        <v>4.91</v>
      </c>
      <c r="H13699">
        <f t="shared" si="213"/>
        <v>1.1099999999999994</v>
      </c>
      <c r="I13699" s="103">
        <f>AVERAGE(H$10:H13699)</f>
        <v>0.71895690284879521</v>
      </c>
      <c r="J13699" s="2"/>
    </row>
    <row r="13700" spans="1:10">
      <c r="A13700" s="4">
        <v>42669</v>
      </c>
      <c r="B13700">
        <v>1.79</v>
      </c>
      <c r="F13700" s="4">
        <v>36338</v>
      </c>
      <c r="G13700">
        <v>4.91</v>
      </c>
      <c r="H13700">
        <f t="shared" si="213"/>
        <v>1.1099999999999994</v>
      </c>
      <c r="I13700" s="103">
        <f>AVERAGE(H$10:H13700)</f>
        <v>0.71898546490395199</v>
      </c>
      <c r="J13700" s="2"/>
    </row>
    <row r="13701" spans="1:10">
      <c r="A13701" s="4">
        <v>42670</v>
      </c>
      <c r="B13701">
        <v>1.85</v>
      </c>
      <c r="F13701" s="4">
        <v>36339</v>
      </c>
      <c r="G13701">
        <v>5.04</v>
      </c>
      <c r="H13701">
        <f t="shared" si="213"/>
        <v>0.91999999999999993</v>
      </c>
      <c r="I13701" s="103">
        <f>AVERAGE(H$10:H13701)</f>
        <v>0.71900014607069873</v>
      </c>
      <c r="J13701" s="2"/>
    </row>
    <row r="13702" spans="1:10">
      <c r="A13702" s="4">
        <v>42671</v>
      </c>
      <c r="B13702">
        <v>1.86</v>
      </c>
      <c r="F13702" s="4">
        <v>36340</v>
      </c>
      <c r="G13702">
        <v>4.91</v>
      </c>
      <c r="H13702">
        <f t="shared" si="213"/>
        <v>1.0199999999999996</v>
      </c>
      <c r="I13702" s="103">
        <f>AVERAGE(H$10:H13702)</f>
        <v>0.71902212809464738</v>
      </c>
      <c r="J13702" s="2"/>
    </row>
    <row r="13703" spans="1:10">
      <c r="A13703" s="4">
        <v>42674</v>
      </c>
      <c r="B13703">
        <v>1.84</v>
      </c>
      <c r="F13703" s="4">
        <v>36341</v>
      </c>
      <c r="G13703">
        <v>5.12</v>
      </c>
      <c r="H13703">
        <f t="shared" si="213"/>
        <v>0.6899999999999995</v>
      </c>
      <c r="I13703" s="103">
        <f>AVERAGE(H$10:H13703)</f>
        <v>0.71902000876296246</v>
      </c>
      <c r="J13703" s="2"/>
    </row>
    <row r="13704" spans="1:10">
      <c r="A13704" s="4">
        <v>42675</v>
      </c>
      <c r="B13704">
        <v>1.83</v>
      </c>
      <c r="F13704" s="4">
        <v>36342</v>
      </c>
      <c r="G13704">
        <v>5.76</v>
      </c>
      <c r="H13704">
        <f t="shared" si="213"/>
        <v>8.9999999999999858E-2</v>
      </c>
      <c r="I13704" s="103">
        <f>AVERAGE(H$10:H13704)</f>
        <v>0.71897407813070524</v>
      </c>
      <c r="J13704" s="2"/>
    </row>
    <row r="13705" spans="1:10">
      <c r="A13705" s="4">
        <v>42676</v>
      </c>
      <c r="B13705">
        <v>1.81</v>
      </c>
      <c r="F13705" s="4">
        <v>36343</v>
      </c>
      <c r="G13705">
        <v>4.82</v>
      </c>
      <c r="H13705">
        <f t="shared" si="213"/>
        <v>1</v>
      </c>
      <c r="I13705" s="103">
        <f>AVERAGE(H$10:H13705)</f>
        <v>0.71899459696261736</v>
      </c>
      <c r="J13705" s="2"/>
    </row>
    <row r="13706" spans="1:10">
      <c r="A13706" s="4">
        <v>42677</v>
      </c>
      <c r="B13706">
        <v>1.82</v>
      </c>
      <c r="F13706" s="4">
        <v>36344</v>
      </c>
      <c r="G13706">
        <v>4.82</v>
      </c>
      <c r="H13706">
        <f t="shared" ref="H13706:H13769" si="214">IFERROR(((VLOOKUP(F13706,$A$9:$B$14200,2,FALSE))-G13706),H13705)</f>
        <v>1</v>
      </c>
      <c r="I13706" s="103">
        <f>AVERAGE(H$10:H13706)</f>
        <v>0.71901511279842356</v>
      </c>
      <c r="J13706" s="2"/>
    </row>
    <row r="13707" spans="1:10">
      <c r="A13707" s="4">
        <v>42678</v>
      </c>
      <c r="B13707">
        <v>1.79</v>
      </c>
      <c r="F13707" s="4">
        <v>36345</v>
      </c>
      <c r="G13707">
        <v>4.82</v>
      </c>
      <c r="H13707">
        <f t="shared" si="214"/>
        <v>1</v>
      </c>
      <c r="I13707" s="103">
        <f>AVERAGE(H$10:H13707)</f>
        <v>0.71903562563877998</v>
      </c>
      <c r="J13707" s="2"/>
    </row>
    <row r="13708" spans="1:10">
      <c r="A13708" s="4">
        <v>42681</v>
      </c>
      <c r="B13708">
        <v>1.83</v>
      </c>
      <c r="F13708" s="4">
        <v>36346</v>
      </c>
      <c r="G13708">
        <v>4.82</v>
      </c>
      <c r="H13708">
        <f t="shared" si="214"/>
        <v>1</v>
      </c>
      <c r="I13708" s="103">
        <f>AVERAGE(H$10:H13708)</f>
        <v>0.71905613548434244</v>
      </c>
      <c r="J13708" s="2"/>
    </row>
    <row r="13709" spans="1:10">
      <c r="A13709" s="4">
        <v>42682</v>
      </c>
      <c r="B13709">
        <v>1.88</v>
      </c>
      <c r="F13709" s="4">
        <v>36347</v>
      </c>
      <c r="G13709">
        <v>5.03</v>
      </c>
      <c r="H13709">
        <f t="shared" si="214"/>
        <v>0.84999999999999964</v>
      </c>
      <c r="I13709" s="103">
        <f>AVERAGE(H$10:H13709)</f>
        <v>0.71906569343065752</v>
      </c>
      <c r="J13709" s="2"/>
    </row>
    <row r="13710" spans="1:10">
      <c r="A13710" s="4">
        <v>42683</v>
      </c>
      <c r="B13710">
        <v>2.0699999999999998</v>
      </c>
      <c r="F13710" s="4">
        <v>36348</v>
      </c>
      <c r="G13710">
        <v>4.92</v>
      </c>
      <c r="H13710">
        <f t="shared" si="214"/>
        <v>1</v>
      </c>
      <c r="I13710" s="103">
        <f>AVERAGE(H$10:H13710)</f>
        <v>0.71908619808773144</v>
      </c>
      <c r="J13710" s="2"/>
    </row>
    <row r="13711" spans="1:10">
      <c r="A13711" s="4">
        <v>42684</v>
      </c>
      <c r="B13711">
        <v>2.15</v>
      </c>
      <c r="F13711" s="4">
        <v>36349</v>
      </c>
      <c r="G13711">
        <v>4.9400000000000004</v>
      </c>
      <c r="H13711">
        <f t="shared" si="214"/>
        <v>0.90999999999999925</v>
      </c>
      <c r="I13711" s="103">
        <f>AVERAGE(H$10:H13711)</f>
        <v>0.71910013136768414</v>
      </c>
      <c r="J13711" s="2"/>
    </row>
    <row r="13712" spans="1:10">
      <c r="A13712" s="4">
        <v>42688</v>
      </c>
      <c r="B13712">
        <v>2.23</v>
      </c>
      <c r="F13712" s="4">
        <v>36350</v>
      </c>
      <c r="G13712">
        <v>4.9800000000000004</v>
      </c>
      <c r="H13712">
        <f t="shared" si="214"/>
        <v>0.85999999999999943</v>
      </c>
      <c r="I13712" s="103">
        <f>AVERAGE(H$10:H13712)</f>
        <v>0.71911041377800544</v>
      </c>
      <c r="J13712" s="2"/>
    </row>
    <row r="13713" spans="1:10">
      <c r="A13713" s="4">
        <v>42689</v>
      </c>
      <c r="B13713">
        <v>2.23</v>
      </c>
      <c r="F13713" s="4">
        <v>36351</v>
      </c>
      <c r="G13713">
        <v>4.9800000000000004</v>
      </c>
      <c r="H13713">
        <f t="shared" si="214"/>
        <v>0.85999999999999943</v>
      </c>
      <c r="I13713" s="103">
        <f>AVERAGE(H$10:H13713)</f>
        <v>0.71912069468768314</v>
      </c>
      <c r="J13713" s="2"/>
    </row>
    <row r="13714" spans="1:10">
      <c r="A13714" s="4">
        <v>42690</v>
      </c>
      <c r="B13714">
        <v>2.2200000000000002</v>
      </c>
      <c r="F13714" s="4">
        <v>36352</v>
      </c>
      <c r="G13714">
        <v>4.9800000000000004</v>
      </c>
      <c r="H13714">
        <f t="shared" si="214"/>
        <v>0.85999999999999943</v>
      </c>
      <c r="I13714" s="103">
        <f>AVERAGE(H$10:H13714)</f>
        <v>0.71913097409704563</v>
      </c>
      <c r="J13714" s="2"/>
    </row>
    <row r="13715" spans="1:10">
      <c r="A13715" s="4">
        <v>42691</v>
      </c>
      <c r="B13715">
        <v>2.29</v>
      </c>
      <c r="F13715" s="4">
        <v>36353</v>
      </c>
      <c r="G13715">
        <v>5.01</v>
      </c>
      <c r="H13715">
        <f t="shared" si="214"/>
        <v>0.73000000000000043</v>
      </c>
      <c r="I13715" s="103">
        <f>AVERAGE(H$10:H13715)</f>
        <v>0.71913176710929583</v>
      </c>
      <c r="J13715" s="2"/>
    </row>
    <row r="13716" spans="1:10">
      <c r="A13716" s="4">
        <v>42692</v>
      </c>
      <c r="B13716">
        <v>2.34</v>
      </c>
      <c r="F13716" s="4">
        <v>36354</v>
      </c>
      <c r="G13716">
        <v>4.9000000000000004</v>
      </c>
      <c r="H13716">
        <f t="shared" si="214"/>
        <v>0.80999999999999961</v>
      </c>
      <c r="I13716" s="103">
        <f>AVERAGE(H$10:H13716)</f>
        <v>0.71913839643977595</v>
      </c>
      <c r="J13716" s="2"/>
    </row>
    <row r="13717" spans="1:10">
      <c r="A13717" s="4">
        <v>42695</v>
      </c>
      <c r="B13717">
        <v>2.33</v>
      </c>
      <c r="F13717" s="4">
        <v>36355</v>
      </c>
      <c r="G13717">
        <v>4.99</v>
      </c>
      <c r="H13717">
        <f t="shared" si="214"/>
        <v>0.75</v>
      </c>
      <c r="I13717" s="103">
        <f>AVERAGE(H$10:H13717)</f>
        <v>0.71914064779690756</v>
      </c>
      <c r="J13717" s="2"/>
    </row>
    <row r="13718" spans="1:10">
      <c r="A13718" s="4">
        <v>42696</v>
      </c>
      <c r="B13718">
        <v>2.31</v>
      </c>
      <c r="F13718" s="4">
        <v>36356</v>
      </c>
      <c r="G13718">
        <v>5.14</v>
      </c>
      <c r="H13718">
        <f t="shared" si="214"/>
        <v>0.58000000000000007</v>
      </c>
      <c r="I13718" s="103">
        <f>AVERAGE(H$10:H13718)</f>
        <v>0.71913049821285346</v>
      </c>
      <c r="J13718" s="2"/>
    </row>
    <row r="13719" spans="1:10">
      <c r="A13719" s="4">
        <v>42697</v>
      </c>
      <c r="B13719">
        <v>2.36</v>
      </c>
      <c r="F13719" s="4">
        <v>36357</v>
      </c>
      <c r="G13719">
        <v>4.92</v>
      </c>
      <c r="H13719">
        <f t="shared" si="214"/>
        <v>0.75999999999999979</v>
      </c>
      <c r="I13719" s="103">
        <f>AVERAGE(H$10:H13719)</f>
        <v>0.71913347921225446</v>
      </c>
      <c r="J13719" s="2"/>
    </row>
    <row r="13720" spans="1:10">
      <c r="A13720" s="4">
        <v>42699</v>
      </c>
      <c r="B13720">
        <v>2.36</v>
      </c>
      <c r="F13720" s="4">
        <v>36358</v>
      </c>
      <c r="G13720">
        <v>4.92</v>
      </c>
      <c r="H13720">
        <f t="shared" si="214"/>
        <v>0.75999999999999979</v>
      </c>
      <c r="I13720" s="103">
        <f>AVERAGE(H$10:H13720)</f>
        <v>0.71913645977682217</v>
      </c>
      <c r="J13720" s="2"/>
    </row>
    <row r="13721" spans="1:10">
      <c r="A13721" s="4">
        <v>42702</v>
      </c>
      <c r="B13721">
        <v>2.3199999999999998</v>
      </c>
      <c r="F13721" s="4">
        <v>36359</v>
      </c>
      <c r="G13721">
        <v>4.92</v>
      </c>
      <c r="H13721">
        <f t="shared" si="214"/>
        <v>0.75999999999999979</v>
      </c>
      <c r="I13721" s="103">
        <f>AVERAGE(H$10:H13721)</f>
        <v>0.71913943990665175</v>
      </c>
      <c r="J13721" s="2"/>
    </row>
    <row r="13722" spans="1:10">
      <c r="A13722" s="4">
        <v>42703</v>
      </c>
      <c r="B13722">
        <v>2.2999999999999998</v>
      </c>
      <c r="F13722" s="4">
        <v>36360</v>
      </c>
      <c r="G13722">
        <v>4.97</v>
      </c>
      <c r="H13722">
        <f t="shared" si="214"/>
        <v>0.69000000000000039</v>
      </c>
      <c r="I13722" s="103">
        <f>AVERAGE(H$10:H13722)</f>
        <v>0.71913731495661126</v>
      </c>
      <c r="J13722" s="2"/>
    </row>
    <row r="13723" spans="1:10">
      <c r="A13723" s="4">
        <v>42704</v>
      </c>
      <c r="B13723">
        <v>2.37</v>
      </c>
      <c r="F13723" s="4">
        <v>36361</v>
      </c>
      <c r="G13723">
        <v>4.92</v>
      </c>
      <c r="H13723">
        <f t="shared" si="214"/>
        <v>0.73000000000000043</v>
      </c>
      <c r="I13723" s="103">
        <f>AVERAGE(H$10:H13723)</f>
        <v>0.71913810704389747</v>
      </c>
      <c r="J13723" s="2"/>
    </row>
    <row r="13724" spans="1:10">
      <c r="A13724" s="4">
        <v>42705</v>
      </c>
      <c r="B13724">
        <v>2.4500000000000002</v>
      </c>
      <c r="F13724" s="4">
        <v>36362</v>
      </c>
      <c r="G13724">
        <v>4.96</v>
      </c>
      <c r="H13724">
        <f t="shared" si="214"/>
        <v>0.70000000000000018</v>
      </c>
      <c r="I13724" s="103">
        <f>AVERAGE(H$10:H13724)</f>
        <v>0.71913671162960335</v>
      </c>
      <c r="J13724" s="2"/>
    </row>
    <row r="13725" spans="1:10">
      <c r="A13725" s="4">
        <v>42706</v>
      </c>
      <c r="B13725">
        <v>2.4</v>
      </c>
      <c r="F13725" s="4">
        <v>36363</v>
      </c>
      <c r="G13725">
        <v>5.0599999999999996</v>
      </c>
      <c r="H13725">
        <f t="shared" si="214"/>
        <v>0.72000000000000064</v>
      </c>
      <c r="I13725" s="103">
        <f>AVERAGE(H$10:H13725)</f>
        <v>0.71913677456984615</v>
      </c>
      <c r="J13725" s="2"/>
    </row>
    <row r="13726" spans="1:10">
      <c r="A13726" s="4">
        <v>42709</v>
      </c>
      <c r="B13726">
        <v>2.39</v>
      </c>
      <c r="F13726" s="4">
        <v>36364</v>
      </c>
      <c r="G13726">
        <v>5</v>
      </c>
      <c r="H13726">
        <f t="shared" si="214"/>
        <v>0.83999999999999986</v>
      </c>
      <c r="I13726" s="103">
        <f>AVERAGE(H$10:H13726)</f>
        <v>0.71914558576948384</v>
      </c>
      <c r="J13726" s="2"/>
    </row>
    <row r="13727" spans="1:10">
      <c r="A13727" s="4">
        <v>42710</v>
      </c>
      <c r="B13727">
        <v>2.39</v>
      </c>
      <c r="F13727" s="4">
        <v>36365</v>
      </c>
      <c r="G13727">
        <v>5</v>
      </c>
      <c r="H13727">
        <f t="shared" si="214"/>
        <v>0.83999999999999986</v>
      </c>
      <c r="I13727" s="103">
        <f>AVERAGE(H$10:H13727)</f>
        <v>0.71915439568450279</v>
      </c>
      <c r="J13727" s="2"/>
    </row>
    <row r="13728" spans="1:10">
      <c r="A13728" s="4">
        <v>42711</v>
      </c>
      <c r="B13728">
        <v>2.34</v>
      </c>
      <c r="F13728" s="4">
        <v>36366</v>
      </c>
      <c r="G13728">
        <v>5</v>
      </c>
      <c r="H13728">
        <f t="shared" si="214"/>
        <v>0.83999999999999986</v>
      </c>
      <c r="I13728" s="103">
        <f>AVERAGE(H$10:H13728)</f>
        <v>0.71916320431518399</v>
      </c>
      <c r="J13728" s="2"/>
    </row>
    <row r="13729" spans="1:10">
      <c r="A13729" s="4">
        <v>42712</v>
      </c>
      <c r="B13729">
        <v>2.4</v>
      </c>
      <c r="F13729" s="4">
        <v>36367</v>
      </c>
      <c r="G13729">
        <v>5.09</v>
      </c>
      <c r="H13729">
        <f t="shared" si="214"/>
        <v>0.77000000000000046</v>
      </c>
      <c r="I13729" s="103">
        <f>AVERAGE(H$10:H13729)</f>
        <v>0.71916690962099206</v>
      </c>
      <c r="J13729" s="2"/>
    </row>
    <row r="13730" spans="1:10">
      <c r="A13730" s="4">
        <v>42713</v>
      </c>
      <c r="B13730">
        <v>2.4700000000000002</v>
      </c>
      <c r="F13730" s="4">
        <v>36368</v>
      </c>
      <c r="G13730">
        <v>4.91</v>
      </c>
      <c r="H13730">
        <f t="shared" si="214"/>
        <v>0.91000000000000014</v>
      </c>
      <c r="I13730" s="103">
        <f>AVERAGE(H$10:H13730)</f>
        <v>0.71918081772465636</v>
      </c>
      <c r="J13730" s="2"/>
    </row>
    <row r="13731" spans="1:10">
      <c r="A13731" s="4">
        <v>42716</v>
      </c>
      <c r="B13731">
        <v>2.4900000000000002</v>
      </c>
      <c r="F13731" s="4">
        <v>36369</v>
      </c>
      <c r="G13731">
        <v>4.9800000000000004</v>
      </c>
      <c r="H13731">
        <f t="shared" si="214"/>
        <v>0.82999999999999918</v>
      </c>
      <c r="I13731" s="103">
        <f>AVERAGE(H$10:H13731)</f>
        <v>0.71918889374726791</v>
      </c>
      <c r="J13731" s="2"/>
    </row>
    <row r="13732" spans="1:10">
      <c r="A13732" s="4">
        <v>42717</v>
      </c>
      <c r="B13732">
        <v>2.48</v>
      </c>
      <c r="F13732" s="4">
        <v>36370</v>
      </c>
      <c r="G13732">
        <v>5.12</v>
      </c>
      <c r="H13732">
        <f t="shared" si="214"/>
        <v>0.75999999999999979</v>
      </c>
      <c r="I13732" s="103">
        <f>AVERAGE(H$10:H13732)</f>
        <v>0.71919186766742038</v>
      </c>
      <c r="J13732" s="2"/>
    </row>
    <row r="13733" spans="1:10">
      <c r="A13733" s="4">
        <v>42718</v>
      </c>
      <c r="B13733">
        <v>2.54</v>
      </c>
      <c r="F13733" s="4">
        <v>36371</v>
      </c>
      <c r="G13733">
        <v>5.07</v>
      </c>
      <c r="H13733">
        <f t="shared" si="214"/>
        <v>0.84999999999999964</v>
      </c>
      <c r="I13733" s="103">
        <f>AVERAGE(H$10:H13733)</f>
        <v>0.71920139900903601</v>
      </c>
      <c r="J13733" s="2"/>
    </row>
    <row r="13734" spans="1:10">
      <c r="A13734" s="4">
        <v>42719</v>
      </c>
      <c r="B13734">
        <v>2.6</v>
      </c>
      <c r="F13734" s="4">
        <v>36372</v>
      </c>
      <c r="G13734">
        <v>5.07</v>
      </c>
      <c r="H13734">
        <f t="shared" si="214"/>
        <v>0.84999999999999964</v>
      </c>
      <c r="I13734" s="103">
        <f>AVERAGE(H$10:H13734)</f>
        <v>0.71921092896174943</v>
      </c>
      <c r="J13734" s="2"/>
    </row>
    <row r="13735" spans="1:10">
      <c r="A13735" s="4">
        <v>42720</v>
      </c>
      <c r="B13735">
        <v>2.6</v>
      </c>
      <c r="F13735" s="4">
        <v>36373</v>
      </c>
      <c r="G13735">
        <v>5.07</v>
      </c>
      <c r="H13735">
        <f t="shared" si="214"/>
        <v>0.84999999999999964</v>
      </c>
      <c r="I13735" s="103">
        <f>AVERAGE(H$10:H13735)</f>
        <v>0.71922045752586417</v>
      </c>
      <c r="J13735" s="2"/>
    </row>
    <row r="13736" spans="1:10">
      <c r="A13736" s="4">
        <v>42723</v>
      </c>
      <c r="B13736">
        <v>2.54</v>
      </c>
      <c r="F13736" s="4">
        <v>36374</v>
      </c>
      <c r="G13736">
        <v>5.18</v>
      </c>
      <c r="H13736">
        <f t="shared" si="214"/>
        <v>0.74000000000000021</v>
      </c>
      <c r="I13736" s="103">
        <f>AVERAGE(H$10:H13736)</f>
        <v>0.71922197129744381</v>
      </c>
      <c r="J13736" s="2"/>
    </row>
    <row r="13737" spans="1:10">
      <c r="A13737" s="4">
        <v>42724</v>
      </c>
      <c r="B13737">
        <v>2.57</v>
      </c>
      <c r="F13737" s="4">
        <v>36375</v>
      </c>
      <c r="G13737">
        <v>4.9800000000000004</v>
      </c>
      <c r="H13737">
        <f t="shared" si="214"/>
        <v>0.96999999999999975</v>
      </c>
      <c r="I13737" s="103">
        <f>AVERAGE(H$10:H13737)</f>
        <v>0.71924023892773969</v>
      </c>
      <c r="J13737" s="2"/>
    </row>
    <row r="13738" spans="1:10">
      <c r="A13738" s="4">
        <v>42725</v>
      </c>
      <c r="B13738">
        <v>2.5499999999999998</v>
      </c>
      <c r="F13738" s="4">
        <v>36376</v>
      </c>
      <c r="G13738">
        <v>4.9400000000000004</v>
      </c>
      <c r="H13738">
        <f t="shared" si="214"/>
        <v>1.0199999999999996</v>
      </c>
      <c r="I13738" s="103">
        <f>AVERAGE(H$10:H13738)</f>
        <v>0.71926214582271186</v>
      </c>
      <c r="J13738" s="2"/>
    </row>
    <row r="13739" spans="1:10">
      <c r="A13739" s="4">
        <v>42726</v>
      </c>
      <c r="B13739">
        <v>2.5499999999999998</v>
      </c>
      <c r="F13739" s="4">
        <v>36377</v>
      </c>
      <c r="G13739">
        <v>5</v>
      </c>
      <c r="H13739">
        <f t="shared" si="214"/>
        <v>0.87999999999999989</v>
      </c>
      <c r="I13739" s="103">
        <f>AVERAGE(H$10:H13739)</f>
        <v>0.71927385287691259</v>
      </c>
      <c r="J13739" s="2"/>
    </row>
    <row r="13740" spans="1:10">
      <c r="A13740" s="4">
        <v>42727</v>
      </c>
      <c r="B13740">
        <v>2.5499999999999998</v>
      </c>
      <c r="F13740" s="4">
        <v>36378</v>
      </c>
      <c r="G13740">
        <v>4.93</v>
      </c>
      <c r="H13740">
        <f t="shared" si="214"/>
        <v>1.0899999999999999</v>
      </c>
      <c r="I13740" s="103">
        <f>AVERAGE(H$10:H13740)</f>
        <v>0.71930085208652028</v>
      </c>
      <c r="J13740" s="2"/>
    </row>
    <row r="13741" spans="1:10">
      <c r="A13741" s="4">
        <v>42731</v>
      </c>
      <c r="B13741">
        <v>2.57</v>
      </c>
      <c r="F13741" s="4">
        <v>36379</v>
      </c>
      <c r="G13741">
        <v>4.93</v>
      </c>
      <c r="H13741">
        <f t="shared" si="214"/>
        <v>1.0899999999999999</v>
      </c>
      <c r="I13741" s="103">
        <f>AVERAGE(H$10:H13741)</f>
        <v>0.71932784736382249</v>
      </c>
      <c r="J13741" s="2"/>
    </row>
    <row r="13742" spans="1:10">
      <c r="A13742" s="4">
        <v>42732</v>
      </c>
      <c r="B13742">
        <v>2.5099999999999998</v>
      </c>
      <c r="F13742" s="4">
        <v>36380</v>
      </c>
      <c r="G13742">
        <v>4.93</v>
      </c>
      <c r="H13742">
        <f t="shared" si="214"/>
        <v>1.0899999999999999</v>
      </c>
      <c r="I13742" s="103">
        <f>AVERAGE(H$10:H13742)</f>
        <v>0.7193548387096782</v>
      </c>
      <c r="J13742" s="2"/>
    </row>
    <row r="13743" spans="1:10">
      <c r="A13743" s="4">
        <v>42733</v>
      </c>
      <c r="B13743">
        <v>2.4900000000000002</v>
      </c>
      <c r="F13743" s="4">
        <v>36381</v>
      </c>
      <c r="G13743">
        <v>4.99</v>
      </c>
      <c r="H13743">
        <f t="shared" si="214"/>
        <v>1.1399999999999997</v>
      </c>
      <c r="I13743" s="103">
        <f>AVERAGE(H$10:H13743)</f>
        <v>0.71938546672491699</v>
      </c>
      <c r="J13743" s="2"/>
    </row>
    <row r="13744" spans="1:10">
      <c r="A13744" s="4">
        <v>42734</v>
      </c>
      <c r="B13744">
        <v>2.4500000000000002</v>
      </c>
      <c r="C13744" s="12" t="s">
        <v>130</v>
      </c>
      <c r="D13744" s="23">
        <f>AVERAGE(B13683:B13744)/100</f>
        <v>2.1299999999999996E-2</v>
      </c>
      <c r="F13744" s="4">
        <v>36382</v>
      </c>
      <c r="G13744">
        <v>4.92</v>
      </c>
      <c r="H13744">
        <f t="shared" si="214"/>
        <v>1.2400000000000002</v>
      </c>
      <c r="I13744" s="103">
        <f>AVERAGE(H$10:H13744)</f>
        <v>0.71942337095012809</v>
      </c>
      <c r="J13744" s="2"/>
    </row>
    <row r="13745" spans="1:10">
      <c r="A13745" s="4">
        <v>42738</v>
      </c>
      <c r="B13745">
        <v>2.4500000000000002</v>
      </c>
      <c r="F13745" s="4">
        <v>36383</v>
      </c>
      <c r="G13745">
        <v>5.05</v>
      </c>
      <c r="H13745">
        <f t="shared" si="214"/>
        <v>1</v>
      </c>
      <c r="I13745" s="103">
        <f>AVERAGE(H$10:H13745)</f>
        <v>0.71944379732090924</v>
      </c>
      <c r="J13745" s="2"/>
    </row>
    <row r="13746" spans="1:10">
      <c r="A13746" s="4">
        <v>42739</v>
      </c>
      <c r="B13746">
        <v>2.46</v>
      </c>
      <c r="F13746" s="4">
        <v>36384</v>
      </c>
      <c r="G13746">
        <v>5.0999999999999996</v>
      </c>
      <c r="H13746">
        <f t="shared" si="214"/>
        <v>0.98000000000000043</v>
      </c>
      <c r="I13746" s="103">
        <f>AVERAGE(H$10:H13746)</f>
        <v>0.71946276479580762</v>
      </c>
      <c r="J13746" s="2"/>
    </row>
    <row r="13747" spans="1:10">
      <c r="A13747" s="4">
        <v>42740</v>
      </c>
      <c r="B13747">
        <v>2.37</v>
      </c>
      <c r="F13747" s="4">
        <v>36385</v>
      </c>
      <c r="G13747">
        <v>5.01</v>
      </c>
      <c r="H13747">
        <f t="shared" si="214"/>
        <v>0.97000000000000064</v>
      </c>
      <c r="I13747" s="103">
        <f>AVERAGE(H$10:H13747)</f>
        <v>0.71948100160139816</v>
      </c>
      <c r="J13747" s="2"/>
    </row>
    <row r="13748" spans="1:10">
      <c r="A13748" s="4">
        <v>42741</v>
      </c>
      <c r="B13748">
        <v>2.42</v>
      </c>
      <c r="F13748" s="4">
        <v>36386</v>
      </c>
      <c r="G13748">
        <v>5.01</v>
      </c>
      <c r="H13748">
        <f t="shared" si="214"/>
        <v>0.97000000000000064</v>
      </c>
      <c r="I13748" s="103">
        <f>AVERAGE(H$10:H13748)</f>
        <v>0.71949923575223873</v>
      </c>
      <c r="J13748" s="2"/>
    </row>
    <row r="13749" spans="1:10">
      <c r="A13749" s="4">
        <v>42744</v>
      </c>
      <c r="B13749">
        <v>2.38</v>
      </c>
      <c r="F13749" s="4">
        <v>36387</v>
      </c>
      <c r="G13749">
        <v>5.01</v>
      </c>
      <c r="H13749">
        <f t="shared" si="214"/>
        <v>0.97000000000000064</v>
      </c>
      <c r="I13749" s="103">
        <f>AVERAGE(H$10:H13749)</f>
        <v>0.71951746724890886</v>
      </c>
      <c r="J13749" s="2"/>
    </row>
    <row r="13750" spans="1:10">
      <c r="A13750" s="4">
        <v>42745</v>
      </c>
      <c r="B13750">
        <v>2.38</v>
      </c>
      <c r="F13750" s="4">
        <v>36388</v>
      </c>
      <c r="G13750">
        <v>5.24</v>
      </c>
      <c r="H13750">
        <f t="shared" si="214"/>
        <v>0.74000000000000021</v>
      </c>
      <c r="I13750" s="103">
        <f>AVERAGE(H$10:H13750)</f>
        <v>0.7195189578633292</v>
      </c>
      <c r="J13750" s="2"/>
    </row>
    <row r="13751" spans="1:10">
      <c r="A13751" s="4">
        <v>42746</v>
      </c>
      <c r="B13751">
        <v>2.38</v>
      </c>
      <c r="F13751" s="4">
        <v>36389</v>
      </c>
      <c r="G13751">
        <v>4.9400000000000004</v>
      </c>
      <c r="H13751">
        <f t="shared" si="214"/>
        <v>0.94999999999999929</v>
      </c>
      <c r="I13751" s="103">
        <f>AVERAGE(H$10:H13751)</f>
        <v>0.719535729879203</v>
      </c>
      <c r="J13751" s="2"/>
    </row>
    <row r="13752" spans="1:10">
      <c r="A13752" s="4">
        <v>42747</v>
      </c>
      <c r="B13752">
        <v>2.36</v>
      </c>
      <c r="F13752" s="4">
        <v>36390</v>
      </c>
      <c r="G13752">
        <v>4.8899999999999997</v>
      </c>
      <c r="H13752">
        <f t="shared" si="214"/>
        <v>0.99000000000000021</v>
      </c>
      <c r="I13752" s="103">
        <f>AVERAGE(H$10:H13752)</f>
        <v>0.71955541002692336</v>
      </c>
      <c r="J13752" s="2"/>
    </row>
    <row r="13753" spans="1:10">
      <c r="A13753" s="4">
        <v>42748</v>
      </c>
      <c r="B13753">
        <v>2.4</v>
      </c>
      <c r="F13753" s="4">
        <v>36391</v>
      </c>
      <c r="G13753">
        <v>4.97</v>
      </c>
      <c r="H13753">
        <f t="shared" si="214"/>
        <v>0.9300000000000006</v>
      </c>
      <c r="I13753" s="103">
        <f>AVERAGE(H$10:H13753)</f>
        <v>0.71957072176949999</v>
      </c>
      <c r="J13753" s="2"/>
    </row>
    <row r="13754" spans="1:10">
      <c r="A13754" s="4">
        <v>42752</v>
      </c>
      <c r="B13754">
        <v>2.33</v>
      </c>
      <c r="F13754" s="4">
        <v>36392</v>
      </c>
      <c r="G13754">
        <v>4.95</v>
      </c>
      <c r="H13754">
        <f t="shared" si="214"/>
        <v>0.92999999999999972</v>
      </c>
      <c r="I13754" s="103">
        <f>AVERAGE(H$10:H13754)</f>
        <v>0.71958603128410392</v>
      </c>
      <c r="J13754" s="2"/>
    </row>
    <row r="13755" spans="1:10">
      <c r="A13755" s="4">
        <v>42753</v>
      </c>
      <c r="B13755">
        <v>2.42</v>
      </c>
      <c r="F13755" s="4">
        <v>36393</v>
      </c>
      <c r="G13755">
        <v>4.95</v>
      </c>
      <c r="H13755">
        <f t="shared" si="214"/>
        <v>0.92999999999999972</v>
      </c>
      <c r="I13755" s="103">
        <f>AVERAGE(H$10:H13755)</f>
        <v>0.71960133857122133</v>
      </c>
      <c r="J13755" s="2"/>
    </row>
    <row r="13756" spans="1:10">
      <c r="A13756" s="4">
        <v>42754</v>
      </c>
      <c r="B13756">
        <v>2.4700000000000002</v>
      </c>
      <c r="F13756" s="4">
        <v>36394</v>
      </c>
      <c r="G13756">
        <v>4.95</v>
      </c>
      <c r="H13756">
        <f t="shared" si="214"/>
        <v>0.92999999999999972</v>
      </c>
      <c r="I13756" s="103">
        <f>AVERAGE(H$10:H13756)</f>
        <v>0.71961664363133837</v>
      </c>
      <c r="J13756" s="2"/>
    </row>
    <row r="13757" spans="1:10">
      <c r="A13757" s="4">
        <v>42755</v>
      </c>
      <c r="B13757">
        <v>2.48</v>
      </c>
      <c r="F13757" s="4">
        <v>36395</v>
      </c>
      <c r="G13757">
        <v>5.0599999999999996</v>
      </c>
      <c r="H13757">
        <f t="shared" si="214"/>
        <v>0.83000000000000007</v>
      </c>
      <c r="I13757" s="103">
        <f>AVERAGE(H$10:H13757)</f>
        <v>0.71962467267966312</v>
      </c>
      <c r="J13757" s="2"/>
    </row>
    <row r="13758" spans="1:10">
      <c r="A13758" s="4">
        <v>42758</v>
      </c>
      <c r="B13758">
        <v>2.41</v>
      </c>
      <c r="F13758" s="4">
        <v>36396</v>
      </c>
      <c r="G13758">
        <v>5.08</v>
      </c>
      <c r="H13758">
        <f t="shared" si="214"/>
        <v>0.76999999999999957</v>
      </c>
      <c r="I13758" s="103">
        <f>AVERAGE(H$10:H13758)</f>
        <v>0.71962833660629932</v>
      </c>
      <c r="J13758" s="2"/>
    </row>
    <row r="13759" spans="1:10">
      <c r="A13759" s="4">
        <v>42759</v>
      </c>
      <c r="B13759">
        <v>2.4700000000000002</v>
      </c>
      <c r="F13759" s="4">
        <v>36397</v>
      </c>
      <c r="G13759">
        <v>5.2</v>
      </c>
      <c r="H13759">
        <f t="shared" si="214"/>
        <v>0.53000000000000025</v>
      </c>
      <c r="I13759" s="103">
        <f>AVERAGE(H$10:H13759)</f>
        <v>0.71961454545454617</v>
      </c>
      <c r="J13759" s="2"/>
    </row>
    <row r="13760" spans="1:10">
      <c r="A13760" s="4">
        <v>42760</v>
      </c>
      <c r="B13760">
        <v>2.5299999999999998</v>
      </c>
      <c r="F13760" s="4">
        <v>36398</v>
      </c>
      <c r="G13760">
        <v>5.3</v>
      </c>
      <c r="H13760">
        <f t="shared" si="214"/>
        <v>0.45000000000000018</v>
      </c>
      <c r="I13760" s="103">
        <f>AVERAGE(H$10:H13760)</f>
        <v>0.7195949385499244</v>
      </c>
      <c r="J13760" s="2"/>
    </row>
    <row r="13761" spans="1:10">
      <c r="A13761" s="4">
        <v>42761</v>
      </c>
      <c r="B13761">
        <v>2.5099999999999998</v>
      </c>
      <c r="F13761" s="4">
        <v>36399</v>
      </c>
      <c r="G13761">
        <v>5.24</v>
      </c>
      <c r="H13761">
        <f t="shared" si="214"/>
        <v>0.60999999999999943</v>
      </c>
      <c r="I13761" s="103">
        <f>AVERAGE(H$10:H13761)</f>
        <v>0.71958696916812181</v>
      </c>
      <c r="J13761" s="2"/>
    </row>
    <row r="13762" spans="1:10">
      <c r="A13762" s="4">
        <v>42762</v>
      </c>
      <c r="B13762">
        <v>2.4900000000000002</v>
      </c>
      <c r="F13762" s="4">
        <v>36400</v>
      </c>
      <c r="G13762">
        <v>5.24</v>
      </c>
      <c r="H13762">
        <f t="shared" si="214"/>
        <v>0.60999999999999943</v>
      </c>
      <c r="I13762" s="103">
        <f>AVERAGE(H$10:H13762)</f>
        <v>0.71957900094524918</v>
      </c>
      <c r="J13762" s="2"/>
    </row>
    <row r="13763" spans="1:10">
      <c r="A13763" s="4">
        <v>42765</v>
      </c>
      <c r="B13763">
        <v>2.4900000000000002</v>
      </c>
      <c r="F13763" s="4">
        <v>36401</v>
      </c>
      <c r="G13763">
        <v>5.24</v>
      </c>
      <c r="H13763">
        <f t="shared" si="214"/>
        <v>0.60999999999999943</v>
      </c>
      <c r="I13763" s="103">
        <f>AVERAGE(H$10:H13763)</f>
        <v>0.7195710338810537</v>
      </c>
      <c r="J13763" s="2"/>
    </row>
    <row r="13764" spans="1:10">
      <c r="A13764" s="4">
        <v>42766</v>
      </c>
      <c r="B13764">
        <v>2.4500000000000002</v>
      </c>
      <c r="F13764" s="4">
        <v>36402</v>
      </c>
      <c r="G13764">
        <v>5.37</v>
      </c>
      <c r="H13764">
        <f t="shared" si="214"/>
        <v>0.58000000000000007</v>
      </c>
      <c r="I13764" s="103">
        <f>AVERAGE(H$10:H13764)</f>
        <v>0.71956088695020082</v>
      </c>
      <c r="J13764" s="2"/>
    </row>
    <row r="13765" spans="1:10">
      <c r="A13765" s="4">
        <v>42767</v>
      </c>
      <c r="B13765">
        <v>2.48</v>
      </c>
      <c r="F13765" s="4">
        <v>36403</v>
      </c>
      <c r="G13765">
        <v>5.57</v>
      </c>
      <c r="H13765">
        <f t="shared" si="214"/>
        <v>0.41000000000000014</v>
      </c>
      <c r="I13765" s="103">
        <f>AVERAGE(H$10:H13765)</f>
        <v>0.71953838325094588</v>
      </c>
      <c r="J13765" s="2"/>
    </row>
    <row r="13766" spans="1:10">
      <c r="A13766" s="4">
        <v>42768</v>
      </c>
      <c r="B13766">
        <v>2.48</v>
      </c>
      <c r="F13766" s="4">
        <v>36404</v>
      </c>
      <c r="G13766">
        <v>5.41</v>
      </c>
      <c r="H13766">
        <f t="shared" si="214"/>
        <v>0.58000000000000007</v>
      </c>
      <c r="I13766" s="103">
        <f>AVERAGE(H$10:H13766)</f>
        <v>0.71952824016864225</v>
      </c>
      <c r="J13766" s="2"/>
    </row>
    <row r="13767" spans="1:10">
      <c r="A13767" s="4">
        <v>42769</v>
      </c>
      <c r="B13767">
        <v>2.4900000000000002</v>
      </c>
      <c r="F13767" s="4">
        <v>36405</v>
      </c>
      <c r="G13767">
        <v>5.26</v>
      </c>
      <c r="H13767">
        <f t="shared" si="214"/>
        <v>0.77000000000000046</v>
      </c>
      <c r="I13767" s="103">
        <f>AVERAGE(H$10:H13767)</f>
        <v>0.71953190870766193</v>
      </c>
      <c r="J13767" s="2"/>
    </row>
    <row r="13768" spans="1:10">
      <c r="A13768" s="4">
        <v>42772</v>
      </c>
      <c r="B13768">
        <v>2.42</v>
      </c>
      <c r="F13768" s="4">
        <v>36406</v>
      </c>
      <c r="G13768">
        <v>5.09</v>
      </c>
      <c r="H13768">
        <f t="shared" si="214"/>
        <v>0.79999999999999982</v>
      </c>
      <c r="I13768" s="103">
        <f>AVERAGE(H$10:H13768)</f>
        <v>0.71953775710444157</v>
      </c>
      <c r="J13768" s="2"/>
    </row>
    <row r="13769" spans="1:10">
      <c r="A13769" s="4">
        <v>42773</v>
      </c>
      <c r="B13769">
        <v>2.4</v>
      </c>
      <c r="F13769" s="4">
        <v>36407</v>
      </c>
      <c r="G13769">
        <v>5.09</v>
      </c>
      <c r="H13769">
        <f t="shared" si="214"/>
        <v>0.79999999999999982</v>
      </c>
      <c r="I13769" s="103">
        <f>AVERAGE(H$10:H13769)</f>
        <v>0.71954360465116363</v>
      </c>
      <c r="J13769" s="2"/>
    </row>
    <row r="13770" spans="1:10">
      <c r="A13770" s="4">
        <v>42774</v>
      </c>
      <c r="B13770">
        <v>2.34</v>
      </c>
      <c r="F13770" s="4">
        <v>36408</v>
      </c>
      <c r="G13770">
        <v>5.09</v>
      </c>
      <c r="H13770">
        <f t="shared" ref="H13770:H13833" si="215">IFERROR(((VLOOKUP(F13770,$A$9:$B$14200,2,FALSE))-G13770),H13769)</f>
        <v>0.79999999999999982</v>
      </c>
      <c r="I13770" s="103">
        <f>AVERAGE(H$10:H13770)</f>
        <v>0.71954945134801329</v>
      </c>
      <c r="J13770" s="2"/>
    </row>
    <row r="13771" spans="1:10">
      <c r="A13771" s="4">
        <v>42775</v>
      </c>
      <c r="B13771">
        <v>2.4</v>
      </c>
      <c r="F13771" s="4">
        <v>36409</v>
      </c>
      <c r="G13771">
        <v>5.09</v>
      </c>
      <c r="H13771">
        <f t="shared" si="215"/>
        <v>0.79999999999999982</v>
      </c>
      <c r="I13771" s="103">
        <f>AVERAGE(H$10:H13771)</f>
        <v>0.71955529719517586</v>
      </c>
      <c r="J13771" s="2"/>
    </row>
    <row r="13772" spans="1:10">
      <c r="A13772" s="4">
        <v>42776</v>
      </c>
      <c r="B13772">
        <v>2.41</v>
      </c>
      <c r="F13772" s="4">
        <v>36410</v>
      </c>
      <c r="G13772">
        <v>5.33</v>
      </c>
      <c r="H13772">
        <f t="shared" si="215"/>
        <v>0.62000000000000011</v>
      </c>
      <c r="I13772" s="103">
        <f>AVERAGE(H$10:H13772)</f>
        <v>0.71954806364891455</v>
      </c>
      <c r="J13772" s="2"/>
    </row>
    <row r="13773" spans="1:10">
      <c r="A13773" s="4">
        <v>42779</v>
      </c>
      <c r="B13773">
        <v>2.4300000000000002</v>
      </c>
      <c r="F13773" s="4">
        <v>36411</v>
      </c>
      <c r="G13773">
        <v>5.17</v>
      </c>
      <c r="H13773">
        <f t="shared" si="215"/>
        <v>0.75999999999999979</v>
      </c>
      <c r="I13773" s="103">
        <f>AVERAGE(H$10:H13773)</f>
        <v>0.71955100261551952</v>
      </c>
      <c r="J13773" s="2"/>
    </row>
    <row r="13774" spans="1:10">
      <c r="A13774" s="4">
        <v>42780</v>
      </c>
      <c r="B13774">
        <v>2.4700000000000002</v>
      </c>
      <c r="F13774" s="4">
        <v>36412</v>
      </c>
      <c r="G13774">
        <v>5.24</v>
      </c>
      <c r="H13774">
        <f t="shared" si="215"/>
        <v>0.72999999999999954</v>
      </c>
      <c r="I13774" s="103">
        <f>AVERAGE(H$10:H13774)</f>
        <v>0.71955176171449398</v>
      </c>
      <c r="J13774" s="2"/>
    </row>
    <row r="13775" spans="1:10">
      <c r="A13775" s="4">
        <v>42781</v>
      </c>
      <c r="B13775">
        <v>2.5099999999999998</v>
      </c>
      <c r="F13775" s="4">
        <v>36413</v>
      </c>
      <c r="G13775">
        <v>5.17</v>
      </c>
      <c r="H13775">
        <f t="shared" si="215"/>
        <v>0.71999999999999975</v>
      </c>
      <c r="I13775" s="103">
        <f>AVERAGE(H$10:H13775)</f>
        <v>0.71955179427575255</v>
      </c>
      <c r="J13775" s="2"/>
    </row>
    <row r="13776" spans="1:10">
      <c r="A13776" s="4">
        <v>42782</v>
      </c>
      <c r="B13776">
        <v>2.4500000000000002</v>
      </c>
      <c r="F13776" s="4">
        <v>36414</v>
      </c>
      <c r="G13776">
        <v>5.17</v>
      </c>
      <c r="H13776">
        <f t="shared" si="215"/>
        <v>0.71999999999999975</v>
      </c>
      <c r="I13776" s="103">
        <f>AVERAGE(H$10:H13776)</f>
        <v>0.71955182683228069</v>
      </c>
      <c r="J13776" s="2"/>
    </row>
    <row r="13777" spans="1:10">
      <c r="A13777" s="4">
        <v>42783</v>
      </c>
      <c r="B13777">
        <v>2.42</v>
      </c>
      <c r="F13777" s="4">
        <v>36415</v>
      </c>
      <c r="G13777">
        <v>5.17</v>
      </c>
      <c r="H13777">
        <f t="shared" si="215"/>
        <v>0.71999999999999975</v>
      </c>
      <c r="I13777" s="103">
        <f>AVERAGE(H$10:H13777)</f>
        <v>0.71955185938407962</v>
      </c>
      <c r="J13777" s="2"/>
    </row>
    <row r="13778" spans="1:10">
      <c r="A13778" s="4">
        <v>42787</v>
      </c>
      <c r="B13778">
        <v>2.4300000000000002</v>
      </c>
      <c r="F13778" s="4">
        <v>36416</v>
      </c>
      <c r="G13778">
        <v>5.27</v>
      </c>
      <c r="H13778">
        <f t="shared" si="215"/>
        <v>0.65000000000000036</v>
      </c>
      <c r="I13778" s="103">
        <f>AVERAGE(H$10:H13778)</f>
        <v>0.71954680804706284</v>
      </c>
      <c r="J13778" s="2"/>
    </row>
    <row r="13779" spans="1:10">
      <c r="A13779" s="4">
        <v>42788</v>
      </c>
      <c r="B13779">
        <v>2.42</v>
      </c>
      <c r="F13779" s="4">
        <v>36417</v>
      </c>
      <c r="G13779">
        <v>5.26</v>
      </c>
      <c r="H13779">
        <f t="shared" si="215"/>
        <v>0.70000000000000018</v>
      </c>
      <c r="I13779" s="103">
        <f>AVERAGE(H$10:H13779)</f>
        <v>0.71954538852578132</v>
      </c>
      <c r="J13779" s="2"/>
    </row>
    <row r="13780" spans="1:10">
      <c r="A13780" s="4">
        <v>42789</v>
      </c>
      <c r="B13780">
        <v>2.38</v>
      </c>
      <c r="F13780" s="4">
        <v>36418</v>
      </c>
      <c r="G13780">
        <v>5.41</v>
      </c>
      <c r="H13780">
        <f t="shared" si="215"/>
        <v>0.53000000000000025</v>
      </c>
      <c r="I13780" s="103">
        <f>AVERAGE(H$10:H13780)</f>
        <v>0.71953162442814678</v>
      </c>
      <c r="J13780" s="2"/>
    </row>
    <row r="13781" spans="1:10">
      <c r="A13781" s="4">
        <v>42790</v>
      </c>
      <c r="B13781">
        <v>2.31</v>
      </c>
      <c r="F13781" s="4">
        <v>36419</v>
      </c>
      <c r="G13781">
        <v>5.23</v>
      </c>
      <c r="H13781">
        <f t="shared" si="215"/>
        <v>0.66999999999999993</v>
      </c>
      <c r="I13781" s="103">
        <f>AVERAGE(H$10:H13781)</f>
        <v>0.71952802788266113</v>
      </c>
      <c r="J13781" s="2"/>
    </row>
    <row r="13782" spans="1:10">
      <c r="A13782" s="4">
        <v>42793</v>
      </c>
      <c r="B13782">
        <v>2.36</v>
      </c>
      <c r="F13782" s="4">
        <v>36420</v>
      </c>
      <c r="G13782">
        <v>5.1100000000000003</v>
      </c>
      <c r="H13782">
        <f t="shared" si="215"/>
        <v>0.75999999999999979</v>
      </c>
      <c r="I13782" s="103">
        <f>AVERAGE(H$10:H13782)</f>
        <v>0.71953096638350467</v>
      </c>
      <c r="J13782" s="2"/>
    </row>
    <row r="13783" spans="1:10">
      <c r="A13783" s="4">
        <v>42794</v>
      </c>
      <c r="B13783">
        <v>2.36</v>
      </c>
      <c r="F13783" s="4">
        <v>36421</v>
      </c>
      <c r="G13783">
        <v>5.1100000000000003</v>
      </c>
      <c r="H13783">
        <f t="shared" si="215"/>
        <v>0.75999999999999979</v>
      </c>
      <c r="I13783" s="103">
        <f>AVERAGE(H$10:H13783)</f>
        <v>0.71953390445767462</v>
      </c>
      <c r="J13783" s="2"/>
    </row>
    <row r="13784" spans="1:10">
      <c r="A13784" s="4">
        <v>42795</v>
      </c>
      <c r="B13784">
        <v>2.46</v>
      </c>
      <c r="F13784" s="4">
        <v>36422</v>
      </c>
      <c r="G13784">
        <v>5.1100000000000003</v>
      </c>
      <c r="H13784">
        <f t="shared" si="215"/>
        <v>0.75999999999999979</v>
      </c>
      <c r="I13784" s="103">
        <f>AVERAGE(H$10:H13784)</f>
        <v>0.71953684210526392</v>
      </c>
      <c r="J13784" s="2"/>
    </row>
    <row r="13785" spans="1:10">
      <c r="A13785" s="4">
        <v>42796</v>
      </c>
      <c r="B13785">
        <v>2.4900000000000002</v>
      </c>
      <c r="F13785" s="4">
        <v>36423</v>
      </c>
      <c r="G13785">
        <v>5.2</v>
      </c>
      <c r="H13785">
        <f t="shared" si="215"/>
        <v>0.71</v>
      </c>
      <c r="I13785" s="103">
        <f>AVERAGE(H$10:H13785)</f>
        <v>0.71953614982578462</v>
      </c>
      <c r="J13785" s="2"/>
    </row>
    <row r="13786" spans="1:10">
      <c r="A13786" s="4">
        <v>42797</v>
      </c>
      <c r="B13786">
        <v>2.4900000000000002</v>
      </c>
      <c r="F13786" s="4">
        <v>36424</v>
      </c>
      <c r="G13786">
        <v>5.12</v>
      </c>
      <c r="H13786">
        <f t="shared" si="215"/>
        <v>0.82000000000000028</v>
      </c>
      <c r="I13786" s="103">
        <f>AVERAGE(H$10:H13786)</f>
        <v>0.71954344196849884</v>
      </c>
      <c r="J13786" s="2"/>
    </row>
    <row r="13787" spans="1:10">
      <c r="A13787" s="4">
        <v>42800</v>
      </c>
      <c r="B13787">
        <v>2.4900000000000002</v>
      </c>
      <c r="F13787" s="4">
        <v>36425</v>
      </c>
      <c r="G13787">
        <v>5.21</v>
      </c>
      <c r="H13787">
        <f t="shared" si="215"/>
        <v>0.71</v>
      </c>
      <c r="I13787" s="103">
        <f>AVERAGE(H$10:H13787)</f>
        <v>0.71954274931049556</v>
      </c>
      <c r="J13787" s="2"/>
    </row>
    <row r="13788" spans="1:10">
      <c r="A13788" s="4">
        <v>42801</v>
      </c>
      <c r="B13788">
        <v>2.52</v>
      </c>
      <c r="F13788" s="4">
        <v>36426</v>
      </c>
      <c r="G13788">
        <v>5.29</v>
      </c>
      <c r="H13788">
        <f t="shared" si="215"/>
        <v>0.58000000000000007</v>
      </c>
      <c r="I13788" s="103">
        <f>AVERAGE(H$10:H13788)</f>
        <v>0.71953262210610403</v>
      </c>
      <c r="J13788" s="2"/>
    </row>
    <row r="13789" spans="1:10">
      <c r="A13789" s="4">
        <v>42802</v>
      </c>
      <c r="B13789">
        <v>2.57</v>
      </c>
      <c r="F13789" s="4">
        <v>36427</v>
      </c>
      <c r="G13789">
        <v>5.23</v>
      </c>
      <c r="H13789">
        <f t="shared" si="215"/>
        <v>0.51999999999999957</v>
      </c>
      <c r="I13789" s="103">
        <f>AVERAGE(H$10:H13789)</f>
        <v>0.719518142235124</v>
      </c>
      <c r="J13789" s="2"/>
    </row>
    <row r="13790" spans="1:10">
      <c r="A13790" s="4">
        <v>42803</v>
      </c>
      <c r="B13790">
        <v>2.6</v>
      </c>
      <c r="F13790" s="4">
        <v>36428</v>
      </c>
      <c r="G13790">
        <v>5.23</v>
      </c>
      <c r="H13790">
        <f t="shared" si="215"/>
        <v>0.51999999999999957</v>
      </c>
      <c r="I13790" s="103">
        <f>AVERAGE(H$10:H13790)</f>
        <v>0.71950366446556913</v>
      </c>
      <c r="J13790" s="2"/>
    </row>
    <row r="13791" spans="1:10">
      <c r="A13791" s="4">
        <v>42804</v>
      </c>
      <c r="B13791">
        <v>2.58</v>
      </c>
      <c r="F13791" s="4">
        <v>36429</v>
      </c>
      <c r="G13791">
        <v>5.23</v>
      </c>
      <c r="H13791">
        <f t="shared" si="215"/>
        <v>0.51999999999999957</v>
      </c>
      <c r="I13791" s="103">
        <f>AVERAGE(H$10:H13791)</f>
        <v>0.7194891887969822</v>
      </c>
      <c r="J13791" s="2"/>
    </row>
    <row r="13792" spans="1:10">
      <c r="A13792" s="4">
        <v>42807</v>
      </c>
      <c r="B13792">
        <v>2.62</v>
      </c>
      <c r="F13792" s="4">
        <v>36430</v>
      </c>
      <c r="G13792">
        <v>5.35</v>
      </c>
      <c r="H13792">
        <f t="shared" si="215"/>
        <v>0.48000000000000043</v>
      </c>
      <c r="I13792" s="103">
        <f>AVERAGE(H$10:H13792)</f>
        <v>0.7194718131030986</v>
      </c>
      <c r="J13792" s="2"/>
    </row>
    <row r="13793" spans="1:10">
      <c r="A13793" s="4">
        <v>42808</v>
      </c>
      <c r="B13793">
        <v>2.6</v>
      </c>
      <c r="F13793" s="4">
        <v>36431</v>
      </c>
      <c r="G13793">
        <v>5.32</v>
      </c>
      <c r="H13793">
        <f t="shared" si="215"/>
        <v>0.5699999999999994</v>
      </c>
      <c r="I13793" s="103">
        <f>AVERAGE(H$10:H13793)</f>
        <v>0.71946096923969882</v>
      </c>
      <c r="J13793" s="2"/>
    </row>
    <row r="13794" spans="1:10">
      <c r="A13794" s="4">
        <v>42809</v>
      </c>
      <c r="B13794">
        <v>2.5099999999999998</v>
      </c>
      <c r="F13794" s="4">
        <v>36432</v>
      </c>
      <c r="G13794">
        <v>5.26</v>
      </c>
      <c r="H13794">
        <f t="shared" si="215"/>
        <v>0.71</v>
      </c>
      <c r="I13794" s="103">
        <f>AVERAGE(H$10:H13794)</f>
        <v>0.71946028291621378</v>
      </c>
      <c r="J13794" s="2"/>
    </row>
    <row r="13795" spans="1:10">
      <c r="A13795" s="4">
        <v>42810</v>
      </c>
      <c r="B13795">
        <v>2.5299999999999998</v>
      </c>
      <c r="F13795" s="4">
        <v>36433</v>
      </c>
      <c r="G13795">
        <v>5.51</v>
      </c>
      <c r="H13795">
        <f t="shared" si="215"/>
        <v>0.39000000000000057</v>
      </c>
      <c r="I13795" s="103">
        <f>AVERAGE(H$10:H13795)</f>
        <v>0.71943638473814064</v>
      </c>
      <c r="J13795" s="2"/>
    </row>
    <row r="13796" spans="1:10">
      <c r="A13796" s="4">
        <v>42811</v>
      </c>
      <c r="B13796">
        <v>2.5</v>
      </c>
      <c r="F13796" s="4">
        <v>36434</v>
      </c>
      <c r="G13796">
        <v>5.26</v>
      </c>
      <c r="H13796">
        <f t="shared" si="215"/>
        <v>0.74000000000000021</v>
      </c>
      <c r="I13796" s="103">
        <f>AVERAGE(H$10:H13796)</f>
        <v>0.71943787626024569</v>
      </c>
      <c r="J13796" s="2"/>
    </row>
    <row r="13797" spans="1:10">
      <c r="A13797" s="4">
        <v>42814</v>
      </c>
      <c r="B13797">
        <v>2.4700000000000002</v>
      </c>
      <c r="F13797" s="4">
        <v>36435</v>
      </c>
      <c r="G13797">
        <v>5.26</v>
      </c>
      <c r="H13797">
        <f t="shared" si="215"/>
        <v>0.74000000000000021</v>
      </c>
      <c r="I13797" s="103">
        <f>AVERAGE(H$10:H13797)</f>
        <v>0.71943936756599991</v>
      </c>
      <c r="J13797" s="2"/>
    </row>
    <row r="13798" spans="1:10">
      <c r="A13798" s="4">
        <v>42815</v>
      </c>
      <c r="B13798">
        <v>2.4300000000000002</v>
      </c>
      <c r="F13798" s="4">
        <v>36436</v>
      </c>
      <c r="G13798">
        <v>5.26</v>
      </c>
      <c r="H13798">
        <f t="shared" si="215"/>
        <v>0.74000000000000021</v>
      </c>
      <c r="I13798" s="103">
        <f>AVERAGE(H$10:H13798)</f>
        <v>0.71944085865545049</v>
      </c>
      <c r="J13798" s="2"/>
    </row>
    <row r="13799" spans="1:10">
      <c r="A13799" s="4">
        <v>42816</v>
      </c>
      <c r="B13799">
        <v>2.4</v>
      </c>
      <c r="F13799" s="4">
        <v>36437</v>
      </c>
      <c r="G13799">
        <v>5.23</v>
      </c>
      <c r="H13799">
        <f t="shared" si="215"/>
        <v>0.71999999999999975</v>
      </c>
      <c r="I13799" s="103">
        <f>AVERAGE(H$10:H13799)</f>
        <v>0.7194408992023209</v>
      </c>
      <c r="J13799" s="2"/>
    </row>
    <row r="13800" spans="1:10">
      <c r="A13800" s="4">
        <v>42817</v>
      </c>
      <c r="B13800">
        <v>2.41</v>
      </c>
      <c r="F13800" s="4">
        <v>36438</v>
      </c>
      <c r="G13800">
        <v>5.16</v>
      </c>
      <c r="H13800">
        <f t="shared" si="215"/>
        <v>0.85999999999999943</v>
      </c>
      <c r="I13800" s="103">
        <f>AVERAGE(H$10:H13800)</f>
        <v>0.71945109129142237</v>
      </c>
      <c r="J13800" s="2"/>
    </row>
    <row r="13801" spans="1:10">
      <c r="A13801" s="4">
        <v>42818</v>
      </c>
      <c r="B13801">
        <v>2.4</v>
      </c>
      <c r="F13801" s="4">
        <v>36439</v>
      </c>
      <c r="G13801">
        <v>5.21</v>
      </c>
      <c r="H13801">
        <f t="shared" si="215"/>
        <v>0.83000000000000007</v>
      </c>
      <c r="I13801" s="103">
        <f>AVERAGE(H$10:H13801)</f>
        <v>0.71945910672853874</v>
      </c>
      <c r="J13801" s="2"/>
    </row>
    <row r="13802" spans="1:10">
      <c r="A13802" s="4">
        <v>42821</v>
      </c>
      <c r="B13802">
        <v>2.38</v>
      </c>
      <c r="F13802" s="4">
        <v>36440</v>
      </c>
      <c r="G13802">
        <v>5.28</v>
      </c>
      <c r="H13802">
        <f t="shared" si="215"/>
        <v>0.76999999999999957</v>
      </c>
      <c r="I13802" s="103">
        <f>AVERAGE(H$10:H13802)</f>
        <v>0.71946277097078271</v>
      </c>
      <c r="J13802" s="2"/>
    </row>
    <row r="13803" spans="1:10">
      <c r="A13803" s="4">
        <v>42822</v>
      </c>
      <c r="B13803">
        <v>2.42</v>
      </c>
      <c r="F13803" s="4">
        <v>36441</v>
      </c>
      <c r="G13803">
        <v>5.0999999999999996</v>
      </c>
      <c r="H13803">
        <f t="shared" si="215"/>
        <v>0.94000000000000039</v>
      </c>
      <c r="I13803" s="103">
        <f>AVERAGE(H$10:H13803)</f>
        <v>0.71947875888067325</v>
      </c>
      <c r="J13803" s="2"/>
    </row>
    <row r="13804" spans="1:10">
      <c r="A13804" s="4">
        <v>42823</v>
      </c>
      <c r="B13804">
        <v>2.39</v>
      </c>
      <c r="F13804" s="4">
        <v>36442</v>
      </c>
      <c r="G13804">
        <v>5.0999999999999996</v>
      </c>
      <c r="H13804">
        <f t="shared" si="215"/>
        <v>0.94000000000000039</v>
      </c>
      <c r="I13804" s="103">
        <f>AVERAGE(H$10:H13804)</f>
        <v>0.71949474447263562</v>
      </c>
      <c r="J13804" s="2"/>
    </row>
    <row r="13805" spans="1:10">
      <c r="A13805" s="4">
        <v>42824</v>
      </c>
      <c r="B13805">
        <v>2.42</v>
      </c>
      <c r="F13805" s="4">
        <v>36443</v>
      </c>
      <c r="G13805">
        <v>5.0999999999999996</v>
      </c>
      <c r="H13805">
        <f t="shared" si="215"/>
        <v>0.94000000000000039</v>
      </c>
      <c r="I13805" s="103">
        <f>AVERAGE(H$10:H13805)</f>
        <v>0.71951072774717373</v>
      </c>
      <c r="J13805" s="2"/>
    </row>
    <row r="13806" spans="1:10">
      <c r="A13806" s="4">
        <v>42825</v>
      </c>
      <c r="B13806">
        <v>2.4</v>
      </c>
      <c r="C13806" s="12" t="s">
        <v>131</v>
      </c>
      <c r="D13806" s="23">
        <f>AVERAGE(B13744:B13806)/100</f>
        <v>2.4466666666666657E-2</v>
      </c>
      <c r="F13806" s="4">
        <v>36444</v>
      </c>
      <c r="G13806">
        <v>5.0999999999999996</v>
      </c>
      <c r="H13806">
        <f t="shared" si="215"/>
        <v>0.94000000000000039</v>
      </c>
      <c r="I13806" s="103">
        <f>AVERAGE(H$10:H13806)</f>
        <v>0.71952670870479152</v>
      </c>
      <c r="J13806" s="2"/>
    </row>
    <row r="13807" spans="1:10">
      <c r="A13807" s="4">
        <v>42828</v>
      </c>
      <c r="B13807">
        <v>2.35</v>
      </c>
      <c r="F13807" s="4">
        <v>36445</v>
      </c>
      <c r="G13807">
        <v>5.3</v>
      </c>
      <c r="H13807">
        <f t="shared" si="215"/>
        <v>0.77000000000000046</v>
      </c>
      <c r="I13807" s="103">
        <f>AVERAGE(H$10:H13807)</f>
        <v>0.71953036671981507</v>
      </c>
      <c r="J13807" s="2"/>
    </row>
    <row r="13808" spans="1:10">
      <c r="A13808" s="4">
        <v>42829</v>
      </c>
      <c r="B13808">
        <v>2.36</v>
      </c>
      <c r="F13808" s="4">
        <v>36446</v>
      </c>
      <c r="G13808">
        <v>5.2</v>
      </c>
      <c r="H13808">
        <f t="shared" si="215"/>
        <v>0.91999999999999993</v>
      </c>
      <c r="I13808" s="103">
        <f>AVERAGE(H$10:H13808)</f>
        <v>0.71954489455757731</v>
      </c>
      <c r="J13808" s="2"/>
    </row>
    <row r="13809" spans="1:15">
      <c r="A13809" s="4">
        <v>42830</v>
      </c>
      <c r="B13809">
        <v>2.34</v>
      </c>
      <c r="F13809" s="4">
        <v>36447</v>
      </c>
      <c r="G13809">
        <v>5.22</v>
      </c>
      <c r="H13809">
        <f t="shared" si="215"/>
        <v>0.95000000000000018</v>
      </c>
      <c r="I13809" s="103">
        <f>AVERAGE(H$10:H13809)</f>
        <v>0.71956159420289922</v>
      </c>
      <c r="J13809" s="2"/>
      <c r="O13809" s="12"/>
    </row>
    <row r="13810" spans="1:15">
      <c r="A13810" s="4">
        <v>42831</v>
      </c>
      <c r="B13810">
        <v>2.34</v>
      </c>
      <c r="F13810" s="4">
        <v>36448</v>
      </c>
      <c r="G13810">
        <v>5.28</v>
      </c>
      <c r="H13810">
        <f t="shared" si="215"/>
        <v>0.80999999999999961</v>
      </c>
      <c r="I13810" s="103">
        <f>AVERAGE(H$10:H13810)</f>
        <v>0.71956814723570828</v>
      </c>
      <c r="J13810" s="2"/>
    </row>
    <row r="13811" spans="1:15">
      <c r="A13811" s="4">
        <v>42832</v>
      </c>
      <c r="B13811">
        <v>2.38</v>
      </c>
      <c r="F13811" s="4">
        <v>36449</v>
      </c>
      <c r="G13811">
        <v>5.28</v>
      </c>
      <c r="H13811">
        <f t="shared" si="215"/>
        <v>0.80999999999999961</v>
      </c>
      <c r="I13811" s="103">
        <f>AVERAGE(H$10:H13811)</f>
        <v>0.71957469931893991</v>
      </c>
      <c r="J13811" s="2"/>
    </row>
    <row r="13812" spans="1:15">
      <c r="A13812" s="4">
        <v>42835</v>
      </c>
      <c r="B13812">
        <v>2.37</v>
      </c>
      <c r="F13812" s="4">
        <v>36450</v>
      </c>
      <c r="G13812">
        <v>5.28</v>
      </c>
      <c r="H13812">
        <f t="shared" si="215"/>
        <v>0.80999999999999961</v>
      </c>
      <c r="I13812" s="103">
        <f>AVERAGE(H$10:H13812)</f>
        <v>0.71958125045280075</v>
      </c>
      <c r="J13812" s="2"/>
    </row>
    <row r="13813" spans="1:15">
      <c r="A13813" s="4">
        <v>42836</v>
      </c>
      <c r="B13813">
        <v>2.3199999999999998</v>
      </c>
      <c r="F13813" s="4">
        <v>36451</v>
      </c>
      <c r="G13813">
        <v>5.2</v>
      </c>
      <c r="H13813">
        <f t="shared" si="215"/>
        <v>0.91999999999999993</v>
      </c>
      <c r="I13813" s="103">
        <f>AVERAGE(H$10:H13813)</f>
        <v>0.71959576934222025</v>
      </c>
      <c r="J13813" s="2"/>
    </row>
    <row r="13814" spans="1:15">
      <c r="A13814" s="4">
        <v>42837</v>
      </c>
      <c r="B13814">
        <v>2.2799999999999998</v>
      </c>
      <c r="F13814" s="4">
        <v>36452</v>
      </c>
      <c r="G13814">
        <v>5.07</v>
      </c>
      <c r="H13814">
        <f t="shared" si="215"/>
        <v>1.1099999999999994</v>
      </c>
      <c r="I13814" s="103">
        <f>AVERAGE(H$10:H13814)</f>
        <v>0.719624049257516</v>
      </c>
      <c r="J13814" s="2"/>
    </row>
    <row r="13815" spans="1:15">
      <c r="A13815" s="4">
        <v>42838</v>
      </c>
      <c r="B13815">
        <v>2.2400000000000002</v>
      </c>
      <c r="F13815" s="4">
        <v>36453</v>
      </c>
      <c r="G13815">
        <v>4.92</v>
      </c>
      <c r="H13815">
        <f t="shared" si="215"/>
        <v>1.2700000000000005</v>
      </c>
      <c r="I13815" s="103">
        <f>AVERAGE(H$10:H13815)</f>
        <v>0.71966391424018605</v>
      </c>
      <c r="J13815" s="2"/>
    </row>
    <row r="13816" spans="1:15">
      <c r="A13816" s="4">
        <v>42842</v>
      </c>
      <c r="B13816">
        <v>2.2599999999999998</v>
      </c>
      <c r="F13816" s="4">
        <v>36454</v>
      </c>
      <c r="G13816">
        <v>5.2</v>
      </c>
      <c r="H13816">
        <f t="shared" si="215"/>
        <v>1</v>
      </c>
      <c r="I13816" s="103">
        <f>AVERAGE(H$10:H13816)</f>
        <v>0.71968421815021433</v>
      </c>
      <c r="J13816" s="2"/>
    </row>
    <row r="13817" spans="1:15">
      <c r="A13817" s="4">
        <v>42843</v>
      </c>
      <c r="B13817">
        <v>2.1800000000000002</v>
      </c>
      <c r="F13817" s="4">
        <v>36455</v>
      </c>
      <c r="G13817">
        <v>5.1100000000000003</v>
      </c>
      <c r="H13817">
        <f t="shared" si="215"/>
        <v>1.0999999999999996</v>
      </c>
      <c r="I13817" s="103">
        <f>AVERAGE(H$10:H13817)</f>
        <v>0.71971176129779912</v>
      </c>
      <c r="J13817" s="2"/>
    </row>
    <row r="13818" spans="1:15">
      <c r="A13818" s="4">
        <v>42844</v>
      </c>
      <c r="B13818">
        <v>2.21</v>
      </c>
      <c r="F13818" s="4">
        <v>36456</v>
      </c>
      <c r="G13818">
        <v>5.1100000000000003</v>
      </c>
      <c r="H13818">
        <f t="shared" si="215"/>
        <v>1.0999999999999996</v>
      </c>
      <c r="I13818" s="103">
        <f>AVERAGE(H$10:H13818)</f>
        <v>0.71973930045622492</v>
      </c>
      <c r="J13818" s="2"/>
    </row>
    <row r="13819" spans="1:15">
      <c r="A13819" s="4">
        <v>42845</v>
      </c>
      <c r="B13819">
        <v>2.2400000000000002</v>
      </c>
      <c r="F13819" s="4">
        <v>36457</v>
      </c>
      <c r="G13819">
        <v>5.1100000000000003</v>
      </c>
      <c r="H13819">
        <f t="shared" si="215"/>
        <v>1.0999999999999996</v>
      </c>
      <c r="I13819" s="103">
        <f>AVERAGE(H$10:H13819)</f>
        <v>0.71976683562635846</v>
      </c>
      <c r="J13819" s="2"/>
    </row>
    <row r="13820" spans="1:15">
      <c r="A13820" s="4">
        <v>42846</v>
      </c>
      <c r="B13820">
        <v>2.2400000000000002</v>
      </c>
      <c r="F13820" s="4">
        <v>36458</v>
      </c>
      <c r="G13820">
        <v>5.23</v>
      </c>
      <c r="H13820">
        <f t="shared" si="215"/>
        <v>0.98999999999999932</v>
      </c>
      <c r="I13820" s="103">
        <f>AVERAGE(H$10:H13820)</f>
        <v>0.71978640214321987</v>
      </c>
      <c r="J13820" s="2"/>
    </row>
    <row r="13821" spans="1:15">
      <c r="A13821" s="4">
        <v>42849</v>
      </c>
      <c r="B13821">
        <v>2.2799999999999998</v>
      </c>
      <c r="F13821" s="4">
        <v>36459</v>
      </c>
      <c r="G13821">
        <v>5.22</v>
      </c>
      <c r="H13821">
        <f t="shared" si="215"/>
        <v>1.0200000000000005</v>
      </c>
      <c r="I13821" s="103">
        <f>AVERAGE(H$10:H13821)</f>
        <v>0.71980813785114472</v>
      </c>
      <c r="J13821" s="2"/>
    </row>
    <row r="13822" spans="1:15">
      <c r="A13822" s="4">
        <v>42850</v>
      </c>
      <c r="B13822">
        <v>2.35</v>
      </c>
      <c r="F13822" s="4">
        <v>36460</v>
      </c>
      <c r="G13822">
        <v>5.29</v>
      </c>
      <c r="H13822">
        <f t="shared" si="215"/>
        <v>0.90000000000000036</v>
      </c>
      <c r="I13822" s="103">
        <f>AVERAGE(H$10:H13822)</f>
        <v>0.71982118294360464</v>
      </c>
      <c r="J13822" s="2"/>
    </row>
    <row r="13823" spans="1:15">
      <c r="A13823" s="4">
        <v>42851</v>
      </c>
      <c r="B13823">
        <v>2.3199999999999998</v>
      </c>
      <c r="F13823" s="4">
        <v>36461</v>
      </c>
      <c r="G13823">
        <v>5.31</v>
      </c>
      <c r="H13823">
        <f t="shared" si="215"/>
        <v>0.8100000000000005</v>
      </c>
      <c r="I13823" s="103">
        <f>AVERAGE(H$10:H13823)</f>
        <v>0.71982771101780874</v>
      </c>
      <c r="J13823" s="2"/>
    </row>
    <row r="13824" spans="1:15">
      <c r="A13824" s="4">
        <v>42852</v>
      </c>
      <c r="B13824">
        <v>2.2999999999999998</v>
      </c>
      <c r="F13824" s="4">
        <v>36462</v>
      </c>
      <c r="G13824">
        <v>5.27</v>
      </c>
      <c r="H13824">
        <f t="shared" si="215"/>
        <v>0.75</v>
      </c>
      <c r="I13824" s="103">
        <f>AVERAGE(H$10:H13824)</f>
        <v>0.71982989504162209</v>
      </c>
      <c r="J13824" s="2"/>
    </row>
    <row r="13825" spans="1:10">
      <c r="A13825" s="4">
        <v>42853</v>
      </c>
      <c r="B13825">
        <v>2.29</v>
      </c>
      <c r="F13825" s="4">
        <v>36463</v>
      </c>
      <c r="G13825">
        <v>5.27</v>
      </c>
      <c r="H13825">
        <f t="shared" si="215"/>
        <v>0.75</v>
      </c>
      <c r="I13825" s="103">
        <f>AVERAGE(H$10:H13825)</f>
        <v>0.7198320787492769</v>
      </c>
      <c r="J13825" s="2"/>
    </row>
    <row r="13826" spans="1:10">
      <c r="A13826" s="4">
        <v>42856</v>
      </c>
      <c r="B13826">
        <v>2.33</v>
      </c>
      <c r="F13826" s="4">
        <v>36464</v>
      </c>
      <c r="G13826">
        <v>5.27</v>
      </c>
      <c r="H13826">
        <f t="shared" si="215"/>
        <v>0.75</v>
      </c>
      <c r="I13826" s="103">
        <f>AVERAGE(H$10:H13826)</f>
        <v>0.71983426214084167</v>
      </c>
      <c r="J13826" s="2"/>
    </row>
    <row r="13827" spans="1:10">
      <c r="A13827" s="4">
        <v>42857</v>
      </c>
      <c r="B13827">
        <v>2.29</v>
      </c>
      <c r="F13827" s="4">
        <v>36465</v>
      </c>
      <c r="G13827">
        <v>5.38</v>
      </c>
      <c r="H13827">
        <f t="shared" si="215"/>
        <v>0.67999999999999972</v>
      </c>
      <c r="I13827" s="103">
        <f>AVERAGE(H$10:H13827)</f>
        <v>0.71983137936025543</v>
      </c>
      <c r="J13827" s="2"/>
    </row>
    <row r="13828" spans="1:10">
      <c r="A13828" s="4">
        <v>42858</v>
      </c>
      <c r="B13828">
        <v>2.33</v>
      </c>
      <c r="F13828" s="4">
        <v>36466</v>
      </c>
      <c r="G13828">
        <v>5.18</v>
      </c>
      <c r="H13828">
        <f t="shared" si="215"/>
        <v>0.86000000000000032</v>
      </c>
      <c r="I13828" s="103">
        <f>AVERAGE(H$10:H13828)</f>
        <v>0.71984152254142919</v>
      </c>
      <c r="J13828" s="2"/>
    </row>
    <row r="13829" spans="1:10">
      <c r="A13829" s="4">
        <v>42859</v>
      </c>
      <c r="B13829">
        <v>2.36</v>
      </c>
      <c r="F13829" s="4">
        <v>36467</v>
      </c>
      <c r="G13829">
        <v>5.21</v>
      </c>
      <c r="H13829">
        <f t="shared" si="215"/>
        <v>0.79999999999999982</v>
      </c>
      <c r="I13829" s="103">
        <f>AVERAGE(H$10:H13829)</f>
        <v>0.7198473227206954</v>
      </c>
      <c r="J13829" s="2"/>
    </row>
    <row r="13830" spans="1:10">
      <c r="A13830" s="4">
        <v>42860</v>
      </c>
      <c r="B13830">
        <v>2.36</v>
      </c>
      <c r="F13830" s="4">
        <v>36468</v>
      </c>
      <c r="G13830">
        <v>5.27</v>
      </c>
      <c r="H13830">
        <f t="shared" si="215"/>
        <v>0.6800000000000006</v>
      </c>
      <c r="I13830" s="103">
        <f>AVERAGE(H$10:H13830)</f>
        <v>0.71984443962086753</v>
      </c>
      <c r="J13830" s="2"/>
    </row>
    <row r="13831" spans="1:10">
      <c r="A13831" s="4">
        <v>42863</v>
      </c>
      <c r="B13831">
        <v>2.39</v>
      </c>
      <c r="F13831" s="4">
        <v>36469</v>
      </c>
      <c r="G13831">
        <v>5.14</v>
      </c>
      <c r="H13831">
        <f t="shared" si="215"/>
        <v>0.78000000000000025</v>
      </c>
      <c r="I13831" s="103">
        <f>AVERAGE(H$10:H13831)</f>
        <v>0.71984879178121919</v>
      </c>
      <c r="J13831" s="2"/>
    </row>
    <row r="13832" spans="1:10">
      <c r="A13832" s="4">
        <v>42864</v>
      </c>
      <c r="B13832">
        <v>2.42</v>
      </c>
      <c r="F13832" s="4">
        <v>36470</v>
      </c>
      <c r="G13832">
        <v>5.14</v>
      </c>
      <c r="H13832">
        <f t="shared" si="215"/>
        <v>0.78000000000000025</v>
      </c>
      <c r="I13832" s="103">
        <f>AVERAGE(H$10:H13832)</f>
        <v>0.71985314331187233</v>
      </c>
      <c r="J13832" s="2"/>
    </row>
    <row r="13833" spans="1:10">
      <c r="A13833" s="4">
        <v>42865</v>
      </c>
      <c r="B13833">
        <v>2.41</v>
      </c>
      <c r="F13833" s="4">
        <v>36471</v>
      </c>
      <c r="G13833">
        <v>5.14</v>
      </c>
      <c r="H13833">
        <f t="shared" si="215"/>
        <v>0.78000000000000025</v>
      </c>
      <c r="I13833" s="103">
        <f>AVERAGE(H$10:H13833)</f>
        <v>0.71985749421296386</v>
      </c>
      <c r="J13833" s="2"/>
    </row>
    <row r="13834" spans="1:10">
      <c r="A13834" s="4">
        <v>42866</v>
      </c>
      <c r="B13834">
        <v>2.39</v>
      </c>
      <c r="F13834" s="4">
        <v>36472</v>
      </c>
      <c r="G13834">
        <v>5.23</v>
      </c>
      <c r="H13834">
        <f t="shared" ref="H13834:H13897" si="216">IFERROR(((VLOOKUP(F13834,$A$9:$B$14200,2,FALSE))-G13834),H13833)</f>
        <v>0.71999999999999975</v>
      </c>
      <c r="I13834" s="103">
        <f>AVERAGE(H$10:H13834)</f>
        <v>0.71985750452079644</v>
      </c>
      <c r="J13834" s="2"/>
    </row>
    <row r="13835" spans="1:10">
      <c r="A13835" s="4">
        <v>42867</v>
      </c>
      <c r="B13835">
        <v>2.33</v>
      </c>
      <c r="F13835" s="4">
        <v>36473</v>
      </c>
      <c r="G13835">
        <v>5.22</v>
      </c>
      <c r="H13835">
        <f t="shared" si="216"/>
        <v>0.75</v>
      </c>
      <c r="I13835" s="103">
        <f>AVERAGE(H$10:H13835)</f>
        <v>0.71985968465210559</v>
      </c>
      <c r="J13835" s="2"/>
    </row>
    <row r="13836" spans="1:10">
      <c r="A13836" s="4">
        <v>42870</v>
      </c>
      <c r="B13836">
        <v>2.34</v>
      </c>
      <c r="F13836" s="4">
        <v>36474</v>
      </c>
      <c r="G13836">
        <v>5.27</v>
      </c>
      <c r="H13836">
        <f t="shared" si="216"/>
        <v>0.73000000000000043</v>
      </c>
      <c r="I13836" s="103">
        <f>AVERAGE(H$10:H13836)</f>
        <v>0.71986041802270995</v>
      </c>
      <c r="J13836" s="2"/>
    </row>
    <row r="13837" spans="1:10">
      <c r="A13837" s="4">
        <v>42871</v>
      </c>
      <c r="B13837">
        <v>2.33</v>
      </c>
      <c r="F13837" s="4">
        <v>36475</v>
      </c>
      <c r="G13837">
        <v>5.27</v>
      </c>
      <c r="H13837">
        <f t="shared" si="216"/>
        <v>0.73000000000000043</v>
      </c>
      <c r="I13837" s="103">
        <f>AVERAGE(H$10:H13837)</f>
        <v>0.71986115128724404</v>
      </c>
      <c r="J13837" s="2"/>
    </row>
    <row r="13838" spans="1:10">
      <c r="A13838" s="4">
        <v>42872</v>
      </c>
      <c r="B13838">
        <v>2.2200000000000002</v>
      </c>
      <c r="F13838" s="4">
        <v>36476</v>
      </c>
      <c r="G13838">
        <v>5.45</v>
      </c>
      <c r="H13838">
        <f t="shared" si="216"/>
        <v>0.47999999999999954</v>
      </c>
      <c r="I13838" s="103">
        <f>AVERAGE(H$10:H13838)</f>
        <v>0.71984380649360113</v>
      </c>
      <c r="J13838" s="2"/>
    </row>
    <row r="13839" spans="1:10">
      <c r="A13839" s="4">
        <v>42873</v>
      </c>
      <c r="B13839">
        <v>2.23</v>
      </c>
      <c r="F13839" s="4">
        <v>36477</v>
      </c>
      <c r="G13839">
        <v>5.45</v>
      </c>
      <c r="H13839">
        <f t="shared" si="216"/>
        <v>0.47999999999999954</v>
      </c>
      <c r="I13839" s="103">
        <f>AVERAGE(H$10:H13839)</f>
        <v>0.7198264642082437</v>
      </c>
      <c r="J13839" s="2"/>
    </row>
    <row r="13840" spans="1:10">
      <c r="A13840" s="4">
        <v>42874</v>
      </c>
      <c r="B13840">
        <v>2.23</v>
      </c>
      <c r="F13840" s="4">
        <v>36478</v>
      </c>
      <c r="G13840">
        <v>5.45</v>
      </c>
      <c r="H13840">
        <f t="shared" si="216"/>
        <v>0.47999999999999954</v>
      </c>
      <c r="I13840" s="103">
        <f>AVERAGE(H$10:H13840)</f>
        <v>0.7198091244306275</v>
      </c>
      <c r="J13840" s="2"/>
    </row>
    <row r="13841" spans="1:10">
      <c r="A13841" s="4">
        <v>42877</v>
      </c>
      <c r="B13841">
        <v>2.25</v>
      </c>
      <c r="F13841" s="4">
        <v>36479</v>
      </c>
      <c r="G13841">
        <v>5.64</v>
      </c>
      <c r="H13841">
        <f t="shared" si="216"/>
        <v>0.30000000000000071</v>
      </c>
      <c r="I13841" s="103">
        <f>AVERAGE(H$10:H13841)</f>
        <v>0.71977877385772182</v>
      </c>
      <c r="J13841" s="2"/>
    </row>
    <row r="13842" spans="1:10">
      <c r="A13842" s="4">
        <v>42878</v>
      </c>
      <c r="B13842">
        <v>2.29</v>
      </c>
      <c r="F13842" s="4">
        <v>36480</v>
      </c>
      <c r="G13842">
        <v>5.4</v>
      </c>
      <c r="H13842">
        <f t="shared" si="216"/>
        <v>0.5699999999999994</v>
      </c>
      <c r="I13842" s="103">
        <f>AVERAGE(H$10:H13842)</f>
        <v>0.71976794621557205</v>
      </c>
      <c r="J13842" s="2"/>
    </row>
    <row r="13843" spans="1:10">
      <c r="A13843" s="4">
        <v>42879</v>
      </c>
      <c r="B13843">
        <v>2.2599999999999998</v>
      </c>
      <c r="F13843" s="4">
        <v>36481</v>
      </c>
      <c r="G13843">
        <v>5.41</v>
      </c>
      <c r="H13843">
        <f t="shared" si="216"/>
        <v>0.62999999999999989</v>
      </c>
      <c r="I13843" s="103">
        <f>AVERAGE(H$10:H13843)</f>
        <v>0.71976145727916785</v>
      </c>
      <c r="J13843" s="2"/>
    </row>
    <row r="13844" spans="1:10">
      <c r="A13844" s="4">
        <v>42880</v>
      </c>
      <c r="B13844">
        <v>2.25</v>
      </c>
      <c r="F13844" s="4">
        <v>36482</v>
      </c>
      <c r="G13844">
        <v>5.49</v>
      </c>
      <c r="H13844">
        <f t="shared" si="216"/>
        <v>0.5699999999999994</v>
      </c>
      <c r="I13844" s="103">
        <f>AVERAGE(H$10:H13844)</f>
        <v>0.71975063245392179</v>
      </c>
      <c r="J13844" s="2"/>
    </row>
    <row r="13845" spans="1:10">
      <c r="A13845" s="4">
        <v>42881</v>
      </c>
      <c r="B13845">
        <v>2.25</v>
      </c>
      <c r="F13845" s="4">
        <v>36483</v>
      </c>
      <c r="G13845">
        <v>5.43</v>
      </c>
      <c r="H13845">
        <f t="shared" si="216"/>
        <v>0.64000000000000057</v>
      </c>
      <c r="I13845" s="103">
        <f>AVERAGE(H$10:H13845)</f>
        <v>0.71974486845909269</v>
      </c>
      <c r="J13845" s="2"/>
    </row>
    <row r="13846" spans="1:10">
      <c r="A13846" s="4">
        <v>42885</v>
      </c>
      <c r="B13846">
        <v>2.21</v>
      </c>
      <c r="F13846" s="4">
        <v>36484</v>
      </c>
      <c r="G13846">
        <v>5.43</v>
      </c>
      <c r="H13846">
        <f t="shared" si="216"/>
        <v>0.64000000000000057</v>
      </c>
      <c r="I13846" s="103">
        <f>AVERAGE(H$10:H13846)</f>
        <v>0.71973910529739149</v>
      </c>
      <c r="J13846" s="2"/>
    </row>
    <row r="13847" spans="1:10">
      <c r="A13847" s="4">
        <v>42886</v>
      </c>
      <c r="B13847">
        <v>2.21</v>
      </c>
      <c r="F13847" s="4">
        <v>36485</v>
      </c>
      <c r="G13847">
        <v>5.43</v>
      </c>
      <c r="H13847">
        <f t="shared" si="216"/>
        <v>0.64000000000000057</v>
      </c>
      <c r="I13847" s="103">
        <f>AVERAGE(H$10:H13847)</f>
        <v>0.71973334296863745</v>
      </c>
      <c r="J13847" s="2"/>
    </row>
    <row r="13848" spans="1:10">
      <c r="A13848" s="4">
        <v>42887</v>
      </c>
      <c r="B13848">
        <v>2.21</v>
      </c>
      <c r="F13848" s="4">
        <v>36486</v>
      </c>
      <c r="G13848">
        <v>5.53</v>
      </c>
      <c r="H13848">
        <f t="shared" si="216"/>
        <v>0.55999999999999961</v>
      </c>
      <c r="I13848" s="103">
        <f>AVERAGE(H$10:H13848)</f>
        <v>0.71972180070814407</v>
      </c>
      <c r="J13848" s="2"/>
    </row>
    <row r="13849" spans="1:10">
      <c r="A13849" s="4">
        <v>42888</v>
      </c>
      <c r="B13849">
        <v>2.15</v>
      </c>
      <c r="F13849" s="4">
        <v>36487</v>
      </c>
      <c r="G13849">
        <v>5.59</v>
      </c>
      <c r="H13849">
        <f t="shared" si="216"/>
        <v>0.49000000000000021</v>
      </c>
      <c r="I13849" s="103">
        <f>AVERAGE(H$10:H13849)</f>
        <v>0.71970520231213908</v>
      </c>
      <c r="J13849" s="2"/>
    </row>
    <row r="13850" spans="1:10">
      <c r="A13850" s="4">
        <v>42891</v>
      </c>
      <c r="B13850">
        <v>2.1800000000000002</v>
      </c>
      <c r="F13850" s="4">
        <v>36488</v>
      </c>
      <c r="G13850">
        <v>5.72</v>
      </c>
      <c r="H13850">
        <f t="shared" si="216"/>
        <v>0.37000000000000011</v>
      </c>
      <c r="I13850" s="103">
        <f>AVERAGE(H$10:H13850)</f>
        <v>0.71967993642077921</v>
      </c>
      <c r="J13850" s="2"/>
    </row>
    <row r="13851" spans="1:10">
      <c r="A13851" s="4">
        <v>42892</v>
      </c>
      <c r="B13851">
        <v>2.14</v>
      </c>
      <c r="F13851" s="4">
        <v>36489</v>
      </c>
      <c r="G13851">
        <v>5.72</v>
      </c>
      <c r="H13851">
        <f t="shared" si="216"/>
        <v>0.37000000000000011</v>
      </c>
      <c r="I13851" s="103">
        <f>AVERAGE(H$10:H13851)</f>
        <v>0.71965467418003226</v>
      </c>
      <c r="J13851" s="2"/>
    </row>
    <row r="13852" spans="1:10">
      <c r="A13852" s="4">
        <v>42893</v>
      </c>
      <c r="B13852">
        <v>2.1800000000000002</v>
      </c>
      <c r="F13852" s="4">
        <v>36490</v>
      </c>
      <c r="G13852">
        <v>5.59</v>
      </c>
      <c r="H13852">
        <f t="shared" si="216"/>
        <v>0.53000000000000025</v>
      </c>
      <c r="I13852" s="103">
        <f>AVERAGE(H$10:H13852)</f>
        <v>0.71964097377736091</v>
      </c>
      <c r="J13852" s="2"/>
    </row>
    <row r="13853" spans="1:10">
      <c r="A13853" s="4">
        <v>42894</v>
      </c>
      <c r="B13853">
        <v>2.19</v>
      </c>
      <c r="F13853" s="4">
        <v>36491</v>
      </c>
      <c r="G13853">
        <v>5.59</v>
      </c>
      <c r="H13853">
        <f t="shared" si="216"/>
        <v>0.53000000000000025</v>
      </c>
      <c r="I13853" s="103">
        <f>AVERAGE(H$10:H13853)</f>
        <v>0.71962727535394455</v>
      </c>
      <c r="J13853" s="2"/>
    </row>
    <row r="13854" spans="1:10">
      <c r="A13854" s="4">
        <v>42895</v>
      </c>
      <c r="B13854">
        <v>2.21</v>
      </c>
      <c r="F13854" s="4">
        <v>36492</v>
      </c>
      <c r="G13854">
        <v>5.59</v>
      </c>
      <c r="H13854">
        <f t="shared" si="216"/>
        <v>0.53000000000000025</v>
      </c>
      <c r="I13854" s="103">
        <f>AVERAGE(H$10:H13854)</f>
        <v>0.71961357890935418</v>
      </c>
      <c r="J13854" s="2"/>
    </row>
    <row r="13855" spans="1:10">
      <c r="A13855" s="4">
        <v>42898</v>
      </c>
      <c r="B13855">
        <v>2.21</v>
      </c>
      <c r="F13855" s="4">
        <v>36493</v>
      </c>
      <c r="G13855">
        <v>5.61</v>
      </c>
      <c r="H13855">
        <f t="shared" si="216"/>
        <v>0.59999999999999964</v>
      </c>
      <c r="I13855" s="103">
        <f>AVERAGE(H$10:H13855)</f>
        <v>0.71960494005489017</v>
      </c>
      <c r="J13855" s="2"/>
    </row>
    <row r="13856" spans="1:10">
      <c r="A13856" s="4">
        <v>42899</v>
      </c>
      <c r="B13856">
        <v>2.21</v>
      </c>
      <c r="F13856" s="4">
        <v>36494</v>
      </c>
      <c r="G13856">
        <v>5.63</v>
      </c>
      <c r="H13856">
        <f t="shared" si="216"/>
        <v>0.54999999999999982</v>
      </c>
      <c r="I13856" s="103">
        <f>AVERAGE(H$10:H13856)</f>
        <v>0.71959269155773875</v>
      </c>
      <c r="J13856" s="2"/>
    </row>
    <row r="13857" spans="1:10">
      <c r="A13857" s="4">
        <v>42900</v>
      </c>
      <c r="B13857">
        <v>2.15</v>
      </c>
      <c r="F13857" s="4">
        <v>36495</v>
      </c>
      <c r="G13857">
        <v>5.71</v>
      </c>
      <c r="H13857">
        <f t="shared" si="216"/>
        <v>0.5</v>
      </c>
      <c r="I13857" s="103">
        <f>AVERAGE(H$10:H13857)</f>
        <v>0.71957683419988505</v>
      </c>
      <c r="J13857" s="2"/>
    </row>
    <row r="13858" spans="1:10">
      <c r="A13858" s="4">
        <v>42901</v>
      </c>
      <c r="B13858">
        <v>2.16</v>
      </c>
      <c r="F13858" s="4">
        <v>36496</v>
      </c>
      <c r="G13858">
        <v>5.58</v>
      </c>
      <c r="H13858">
        <f t="shared" si="216"/>
        <v>0.66000000000000014</v>
      </c>
      <c r="I13858" s="103">
        <f>AVERAGE(H$10:H13858)</f>
        <v>0.71957253231280294</v>
      </c>
      <c r="J13858" s="2"/>
    </row>
    <row r="13859" spans="1:10">
      <c r="A13859" s="4">
        <v>42902</v>
      </c>
      <c r="B13859">
        <v>2.16</v>
      </c>
      <c r="F13859" s="4">
        <v>36497</v>
      </c>
      <c r="G13859">
        <v>5.42</v>
      </c>
      <c r="H13859">
        <f t="shared" si="216"/>
        <v>0.75</v>
      </c>
      <c r="I13859" s="103">
        <f>AVERAGE(H$10:H13859)</f>
        <v>0.71957472924187782</v>
      </c>
      <c r="J13859" s="2"/>
    </row>
    <row r="13860" spans="1:10">
      <c r="A13860" s="4">
        <v>42905</v>
      </c>
      <c r="B13860">
        <v>2.19</v>
      </c>
      <c r="F13860" s="4">
        <v>36498</v>
      </c>
      <c r="G13860">
        <v>5.42</v>
      </c>
      <c r="H13860">
        <f t="shared" si="216"/>
        <v>0.75</v>
      </c>
      <c r="I13860" s="103">
        <f>AVERAGE(H$10:H13860)</f>
        <v>0.71957692585372957</v>
      </c>
      <c r="J13860" s="2"/>
    </row>
    <row r="13861" spans="1:10">
      <c r="A13861" s="4">
        <v>42906</v>
      </c>
      <c r="B13861">
        <v>2.16</v>
      </c>
      <c r="F13861" s="4">
        <v>36499</v>
      </c>
      <c r="G13861">
        <v>5.42</v>
      </c>
      <c r="H13861">
        <f t="shared" si="216"/>
        <v>0.75</v>
      </c>
      <c r="I13861" s="103">
        <f>AVERAGE(H$10:H13861)</f>
        <v>0.71957912214842679</v>
      </c>
      <c r="J13861" s="2"/>
    </row>
    <row r="13862" spans="1:10">
      <c r="A13862" s="4">
        <v>42907</v>
      </c>
      <c r="B13862">
        <v>2.16</v>
      </c>
      <c r="F13862" s="4">
        <v>36500</v>
      </c>
      <c r="G13862">
        <v>5.48</v>
      </c>
      <c r="H13862">
        <f t="shared" si="216"/>
        <v>0.67999999999999972</v>
      </c>
      <c r="I13862" s="103">
        <f>AVERAGE(H$10:H13862)</f>
        <v>0.71957626506893868</v>
      </c>
      <c r="J13862" s="2"/>
    </row>
    <row r="13863" spans="1:10">
      <c r="A13863" s="4">
        <v>42908</v>
      </c>
      <c r="B13863">
        <v>2.15</v>
      </c>
      <c r="F13863" s="4">
        <v>36501</v>
      </c>
      <c r="G13863">
        <v>5.42</v>
      </c>
      <c r="H13863">
        <f t="shared" si="216"/>
        <v>0.69000000000000039</v>
      </c>
      <c r="I13863" s="103">
        <f>AVERAGE(H$10:H13863)</f>
        <v>0.71957413021510097</v>
      </c>
      <c r="J13863" s="2"/>
    </row>
    <row r="13864" spans="1:10">
      <c r="A13864" s="4">
        <v>42909</v>
      </c>
      <c r="B13864">
        <v>2.15</v>
      </c>
      <c r="F13864" s="4">
        <v>36502</v>
      </c>
      <c r="G13864">
        <v>5.42</v>
      </c>
      <c r="H13864">
        <f t="shared" si="216"/>
        <v>0.73000000000000043</v>
      </c>
      <c r="I13864" s="103">
        <f>AVERAGE(H$10:H13864)</f>
        <v>0.71957488271382231</v>
      </c>
      <c r="J13864" s="2"/>
    </row>
    <row r="13865" spans="1:10">
      <c r="A13865" s="4">
        <v>42912</v>
      </c>
      <c r="B13865">
        <v>2.14</v>
      </c>
      <c r="F13865" s="4">
        <v>36503</v>
      </c>
      <c r="G13865">
        <v>5.51</v>
      </c>
      <c r="H13865">
        <f t="shared" si="216"/>
        <v>0.62999999999999989</v>
      </c>
      <c r="I13865" s="103">
        <f>AVERAGE(H$10:H13865)</f>
        <v>0.7195684180138574</v>
      </c>
      <c r="J13865" s="2"/>
    </row>
    <row r="13866" spans="1:10">
      <c r="A13866" s="4">
        <v>42913</v>
      </c>
      <c r="B13866">
        <v>2.21</v>
      </c>
      <c r="F13866" s="4">
        <v>36504</v>
      </c>
      <c r="G13866">
        <v>5.42</v>
      </c>
      <c r="H13866">
        <f t="shared" si="216"/>
        <v>0.66000000000000014</v>
      </c>
      <c r="I13866" s="103">
        <f>AVERAGE(H$10:H13866)</f>
        <v>0.71956411921772445</v>
      </c>
      <c r="J13866" s="2"/>
    </row>
    <row r="13867" spans="1:10">
      <c r="A13867" s="4">
        <v>42914</v>
      </c>
      <c r="B13867">
        <v>2.2200000000000002</v>
      </c>
      <c r="F13867" s="4">
        <v>36505</v>
      </c>
      <c r="G13867">
        <v>5.42</v>
      </c>
      <c r="H13867">
        <f t="shared" si="216"/>
        <v>0.66000000000000014</v>
      </c>
      <c r="I13867" s="103">
        <f>AVERAGE(H$10:H13867)</f>
        <v>0.71955982104199789</v>
      </c>
      <c r="J13867" s="2"/>
    </row>
    <row r="13868" spans="1:10">
      <c r="A13868" s="4">
        <v>42915</v>
      </c>
      <c r="B13868">
        <v>2.27</v>
      </c>
      <c r="F13868" s="4">
        <v>36506</v>
      </c>
      <c r="G13868">
        <v>5.42</v>
      </c>
      <c r="H13868">
        <f t="shared" si="216"/>
        <v>0.66000000000000014</v>
      </c>
      <c r="I13868" s="103">
        <f>AVERAGE(H$10:H13868)</f>
        <v>0.7195555234865435</v>
      </c>
      <c r="J13868" s="2"/>
    </row>
    <row r="13869" spans="1:10">
      <c r="A13869" s="4">
        <v>42916</v>
      </c>
      <c r="B13869">
        <v>2.31</v>
      </c>
      <c r="C13869" s="12" t="s">
        <v>132</v>
      </c>
      <c r="D13869" s="23">
        <f>AVERAGE(B13806:B13869)/100</f>
        <v>2.2631250000000002E-2</v>
      </c>
      <c r="F13869" s="4">
        <v>36507</v>
      </c>
      <c r="G13869">
        <v>5.46</v>
      </c>
      <c r="H13869">
        <f t="shared" si="216"/>
        <v>0.65000000000000036</v>
      </c>
      <c r="I13869" s="103">
        <f>AVERAGE(H$10:H13869)</f>
        <v>0.71955050505050555</v>
      </c>
      <c r="J13869" s="2"/>
    </row>
    <row r="13870" spans="1:10">
      <c r="A13870" s="4">
        <v>42919</v>
      </c>
      <c r="B13870">
        <v>2.35</v>
      </c>
      <c r="F13870" s="4">
        <v>36508</v>
      </c>
      <c r="G13870">
        <v>5.31</v>
      </c>
      <c r="H13870">
        <f t="shared" si="216"/>
        <v>0.91000000000000014</v>
      </c>
      <c r="I13870" s="103">
        <f>AVERAGE(H$10:H13870)</f>
        <v>0.71956424500396843</v>
      </c>
      <c r="J13870" s="2"/>
    </row>
    <row r="13871" spans="1:10">
      <c r="A13871" s="4">
        <v>42921</v>
      </c>
      <c r="B13871">
        <v>2.33</v>
      </c>
      <c r="F13871" s="4">
        <v>36509</v>
      </c>
      <c r="G13871">
        <v>5.56</v>
      </c>
      <c r="H13871">
        <f t="shared" si="216"/>
        <v>0.69000000000000039</v>
      </c>
      <c r="I13871" s="103">
        <f>AVERAGE(H$10:H13871)</f>
        <v>0.71956211224931521</v>
      </c>
      <c r="J13871" s="2"/>
    </row>
    <row r="13872" spans="1:10">
      <c r="A13872" s="4">
        <v>42922</v>
      </c>
      <c r="B13872">
        <v>2.37</v>
      </c>
      <c r="F13872" s="4">
        <v>36510</v>
      </c>
      <c r="G13872">
        <v>5.54</v>
      </c>
      <c r="H13872">
        <f t="shared" si="216"/>
        <v>0.76999999999999957</v>
      </c>
      <c r="I13872" s="103">
        <f>AVERAGE(H$10:H13872)</f>
        <v>0.71956575055904259</v>
      </c>
      <c r="J13872" s="2"/>
    </row>
    <row r="13873" spans="1:10">
      <c r="A13873" s="4">
        <v>42923</v>
      </c>
      <c r="B13873">
        <v>2.39</v>
      </c>
      <c r="F13873" s="4">
        <v>36511</v>
      </c>
      <c r="G13873">
        <v>5.4</v>
      </c>
      <c r="H13873">
        <f t="shared" si="216"/>
        <v>0.89999999999999947</v>
      </c>
      <c r="I13873" s="103">
        <f>AVERAGE(H$10:H13873)</f>
        <v>0.71957876514714414</v>
      </c>
      <c r="J13873" s="2"/>
    </row>
    <row r="13874" spans="1:10">
      <c r="A13874" s="4">
        <v>42926</v>
      </c>
      <c r="B13874">
        <v>2.38</v>
      </c>
      <c r="F13874" s="4">
        <v>36512</v>
      </c>
      <c r="G13874">
        <v>5.4</v>
      </c>
      <c r="H13874">
        <f t="shared" si="216"/>
        <v>0.89999999999999947</v>
      </c>
      <c r="I13874" s="103">
        <f>AVERAGE(H$10:H13874)</f>
        <v>0.71959177785791606</v>
      </c>
      <c r="J13874" s="2"/>
    </row>
    <row r="13875" spans="1:10">
      <c r="A13875" s="4">
        <v>42927</v>
      </c>
      <c r="B13875">
        <v>2.37</v>
      </c>
      <c r="F13875" s="4">
        <v>36513</v>
      </c>
      <c r="G13875">
        <v>5.4</v>
      </c>
      <c r="H13875">
        <f t="shared" si="216"/>
        <v>0.89999999999999947</v>
      </c>
      <c r="I13875" s="103">
        <f>AVERAGE(H$10:H13875)</f>
        <v>0.71960478869176447</v>
      </c>
      <c r="J13875" s="2"/>
    </row>
    <row r="13876" spans="1:10">
      <c r="A13876" s="4">
        <v>42928</v>
      </c>
      <c r="B13876">
        <v>2.33</v>
      </c>
      <c r="F13876" s="4">
        <v>36514</v>
      </c>
      <c r="G13876">
        <v>5.54</v>
      </c>
      <c r="H13876">
        <f t="shared" si="216"/>
        <v>0.82000000000000028</v>
      </c>
      <c r="I13876" s="103">
        <f>AVERAGE(H$10:H13876)</f>
        <v>0.71961202855700623</v>
      </c>
      <c r="J13876" s="2"/>
    </row>
    <row r="13877" spans="1:10">
      <c r="A13877" s="4">
        <v>42929</v>
      </c>
      <c r="B13877">
        <v>2.35</v>
      </c>
      <c r="F13877" s="4">
        <v>36515</v>
      </c>
      <c r="G13877">
        <v>5.52</v>
      </c>
      <c r="H13877">
        <f t="shared" si="216"/>
        <v>0.86000000000000032</v>
      </c>
      <c r="I13877" s="103">
        <f>AVERAGE(H$10:H13877)</f>
        <v>0.7196221517161816</v>
      </c>
      <c r="J13877" s="2"/>
    </row>
    <row r="13878" spans="1:10">
      <c r="A13878" s="4">
        <v>42930</v>
      </c>
      <c r="B13878">
        <v>2.33</v>
      </c>
      <c r="F13878" s="4">
        <v>36516</v>
      </c>
      <c r="G13878">
        <v>5.45</v>
      </c>
      <c r="H13878">
        <f t="shared" si="216"/>
        <v>0.9399999999999995</v>
      </c>
      <c r="I13878" s="103">
        <f>AVERAGE(H$10:H13878)</f>
        <v>0.71963804167568013</v>
      </c>
      <c r="J13878" s="2"/>
    </row>
    <row r="13879" spans="1:10">
      <c r="A13879" s="4">
        <v>42933</v>
      </c>
      <c r="B13879">
        <v>2.31</v>
      </c>
      <c r="F13879" s="4">
        <v>36517</v>
      </c>
      <c r="G13879">
        <v>5.4</v>
      </c>
      <c r="H13879">
        <f t="shared" si="216"/>
        <v>1.0099999999999998</v>
      </c>
      <c r="I13879" s="103">
        <f>AVERAGE(H$10:H13879)</f>
        <v>0.71965897620764296</v>
      </c>
      <c r="J13879" s="2"/>
    </row>
    <row r="13880" spans="1:10">
      <c r="A13880" s="4">
        <v>42934</v>
      </c>
      <c r="B13880">
        <v>2.27</v>
      </c>
      <c r="F13880" s="4">
        <v>36518</v>
      </c>
      <c r="G13880">
        <v>4.96</v>
      </c>
      <c r="H13880">
        <f t="shared" si="216"/>
        <v>1.0099999999999998</v>
      </c>
      <c r="I13880" s="103">
        <f>AVERAGE(H$10:H13880)</f>
        <v>0.71967990772114543</v>
      </c>
      <c r="J13880" s="2"/>
    </row>
    <row r="13881" spans="1:10">
      <c r="A13881" s="4">
        <v>42935</v>
      </c>
      <c r="B13881">
        <v>2.27</v>
      </c>
      <c r="F13881" s="4">
        <v>36519</v>
      </c>
      <c r="G13881">
        <v>4.96</v>
      </c>
      <c r="H13881">
        <f t="shared" si="216"/>
        <v>1.0099999999999998</v>
      </c>
      <c r="I13881" s="103">
        <f>AVERAGE(H$10:H13881)</f>
        <v>0.71970083621684022</v>
      </c>
      <c r="J13881" s="2"/>
    </row>
    <row r="13882" spans="1:10">
      <c r="A13882" s="4">
        <v>42936</v>
      </c>
      <c r="B13882">
        <v>2.27</v>
      </c>
      <c r="F13882" s="4">
        <v>36520</v>
      </c>
      <c r="G13882">
        <v>4.96</v>
      </c>
      <c r="H13882">
        <f t="shared" si="216"/>
        <v>1.0099999999999998</v>
      </c>
      <c r="I13882" s="103">
        <f>AVERAGE(H$10:H13882)</f>
        <v>0.71972176169538005</v>
      </c>
      <c r="J13882" s="2"/>
    </row>
    <row r="13883" spans="1:10">
      <c r="A13883" s="4">
        <v>42937</v>
      </c>
      <c r="B13883">
        <v>2.2400000000000002</v>
      </c>
      <c r="F13883" s="4">
        <v>36521</v>
      </c>
      <c r="G13883">
        <v>5.33</v>
      </c>
      <c r="H13883">
        <f t="shared" si="216"/>
        <v>1.0700000000000003</v>
      </c>
      <c r="I13883" s="103">
        <f>AVERAGE(H$10:H13883)</f>
        <v>0.71974700879342712</v>
      </c>
      <c r="J13883" s="2"/>
    </row>
    <row r="13884" spans="1:10">
      <c r="A13884" s="4">
        <v>42940</v>
      </c>
      <c r="B13884">
        <v>2.2599999999999998</v>
      </c>
      <c r="F13884" s="4">
        <v>36522</v>
      </c>
      <c r="G13884">
        <v>4.8600000000000003</v>
      </c>
      <c r="H13884">
        <f t="shared" si="216"/>
        <v>1.5699999999999994</v>
      </c>
      <c r="I13884" s="103">
        <f>AVERAGE(H$10:H13884)</f>
        <v>0.7198082882882888</v>
      </c>
      <c r="J13884" s="2"/>
    </row>
    <row r="13885" spans="1:10">
      <c r="A13885" s="4">
        <v>42941</v>
      </c>
      <c r="B13885">
        <v>2.33</v>
      </c>
      <c r="F13885" s="4">
        <v>36523</v>
      </c>
      <c r="G13885">
        <v>4.6100000000000003</v>
      </c>
      <c r="H13885">
        <f t="shared" si="216"/>
        <v>1.79</v>
      </c>
      <c r="I13885" s="103">
        <f>AVERAGE(H$10:H13885)</f>
        <v>0.7198854136638807</v>
      </c>
      <c r="J13885" s="2"/>
    </row>
    <row r="13886" spans="1:10">
      <c r="A13886" s="4">
        <v>42942</v>
      </c>
      <c r="B13886">
        <v>2.29</v>
      </c>
      <c r="F13886" s="4">
        <v>36524</v>
      </c>
      <c r="G13886">
        <v>4.88</v>
      </c>
      <c r="H13886">
        <f t="shared" si="216"/>
        <v>1.5099999999999998</v>
      </c>
      <c r="I13886" s="103">
        <f>AVERAGE(H$10:H13886)</f>
        <v>0.71994235065215884</v>
      </c>
      <c r="J13886" s="2"/>
    </row>
    <row r="13887" spans="1:10">
      <c r="A13887" s="4">
        <v>42943</v>
      </c>
      <c r="B13887">
        <v>2.3199999999999998</v>
      </c>
      <c r="F13887" s="4">
        <v>36525</v>
      </c>
      <c r="G13887">
        <v>3.99</v>
      </c>
      <c r="H13887">
        <f t="shared" si="216"/>
        <v>2.46</v>
      </c>
      <c r="I13887" s="103">
        <f>AVERAGE(H$10:H13887)</f>
        <v>0.72006773310275307</v>
      </c>
      <c r="J13887" s="2"/>
    </row>
    <row r="13888" spans="1:10">
      <c r="A13888" s="4">
        <v>42944</v>
      </c>
      <c r="B13888">
        <v>2.2999999999999998</v>
      </c>
      <c r="F13888" s="4">
        <v>36526</v>
      </c>
      <c r="G13888">
        <v>3.99</v>
      </c>
      <c r="H13888">
        <f t="shared" si="216"/>
        <v>2.46</v>
      </c>
      <c r="I13888" s="103">
        <f>AVERAGE(H$10:H13888)</f>
        <v>0.72019309748541005</v>
      </c>
      <c r="J13888" s="2"/>
    </row>
    <row r="13889" spans="1:10">
      <c r="A13889" s="4">
        <v>42947</v>
      </c>
      <c r="B13889">
        <v>2.2999999999999998</v>
      </c>
      <c r="F13889" s="4">
        <v>36527</v>
      </c>
      <c r="G13889">
        <v>3.99</v>
      </c>
      <c r="H13889">
        <f t="shared" si="216"/>
        <v>2.46</v>
      </c>
      <c r="I13889" s="103">
        <f>AVERAGE(H$10:H13889)</f>
        <v>0.72031844380403498</v>
      </c>
      <c r="J13889" s="2"/>
    </row>
    <row r="13890" spans="1:10">
      <c r="A13890" s="4">
        <v>42948</v>
      </c>
      <c r="B13890">
        <v>2.2599999999999998</v>
      </c>
      <c r="F13890" s="4">
        <v>36528</v>
      </c>
      <c r="G13890">
        <v>5.43</v>
      </c>
      <c r="H13890">
        <f t="shared" si="216"/>
        <v>1.1500000000000004</v>
      </c>
      <c r="I13890" s="103">
        <f>AVERAGE(H$10:H13890)</f>
        <v>0.72034939845832469</v>
      </c>
      <c r="J13890" s="2"/>
    </row>
    <row r="13891" spans="1:10">
      <c r="A13891" s="4">
        <v>42949</v>
      </c>
      <c r="B13891">
        <v>2.27</v>
      </c>
      <c r="F13891" s="4">
        <v>36529</v>
      </c>
      <c r="G13891">
        <v>5.38</v>
      </c>
      <c r="H13891">
        <f t="shared" si="216"/>
        <v>1.1100000000000003</v>
      </c>
      <c r="I13891" s="103">
        <f>AVERAGE(H$10:H13891)</f>
        <v>0.72037746722374341</v>
      </c>
      <c r="J13891" s="2"/>
    </row>
    <row r="13892" spans="1:10">
      <c r="A13892" s="4">
        <v>42950</v>
      </c>
      <c r="B13892">
        <v>2.2400000000000002</v>
      </c>
      <c r="F13892" s="4">
        <v>36530</v>
      </c>
      <c r="G13892">
        <v>5.41</v>
      </c>
      <c r="H13892">
        <f t="shared" si="216"/>
        <v>1.21</v>
      </c>
      <c r="I13892" s="103">
        <f>AVERAGE(H$10:H13892)</f>
        <v>0.7204127349996402</v>
      </c>
      <c r="J13892" s="2"/>
    </row>
    <row r="13893" spans="1:10">
      <c r="A13893" s="4">
        <v>42951</v>
      </c>
      <c r="B13893">
        <v>2.27</v>
      </c>
      <c r="F13893" s="4">
        <v>36531</v>
      </c>
      <c r="G13893">
        <v>5.54</v>
      </c>
      <c r="H13893">
        <f t="shared" si="216"/>
        <v>1.0300000000000002</v>
      </c>
      <c r="I13893" s="103">
        <f>AVERAGE(H$10:H13893)</f>
        <v>0.72043503313166279</v>
      </c>
      <c r="J13893" s="2"/>
    </row>
    <row r="13894" spans="1:10">
      <c r="A13894" s="4">
        <v>42954</v>
      </c>
      <c r="B13894">
        <v>2.2599999999999998</v>
      </c>
      <c r="F13894" s="4">
        <v>36532</v>
      </c>
      <c r="G13894">
        <v>5.61</v>
      </c>
      <c r="H13894">
        <f t="shared" si="216"/>
        <v>0.90999999999999925</v>
      </c>
      <c r="I13894" s="103">
        <f>AVERAGE(H$10:H13894)</f>
        <v>0.72044868563197739</v>
      </c>
      <c r="J13894" s="2"/>
    </row>
    <row r="13895" spans="1:10">
      <c r="A13895" s="4">
        <v>42955</v>
      </c>
      <c r="B13895">
        <v>2.29</v>
      </c>
      <c r="F13895" s="4">
        <v>36533</v>
      </c>
      <c r="G13895">
        <v>5.61</v>
      </c>
      <c r="H13895">
        <f t="shared" si="216"/>
        <v>0.90999999999999925</v>
      </c>
      <c r="I13895" s="103">
        <f>AVERAGE(H$10:H13895)</f>
        <v>0.72046233616592292</v>
      </c>
      <c r="J13895" s="2"/>
    </row>
    <row r="13896" spans="1:10">
      <c r="A13896" s="4">
        <v>42956</v>
      </c>
      <c r="B13896">
        <v>2.2400000000000002</v>
      </c>
      <c r="F13896" s="4">
        <v>36534</v>
      </c>
      <c r="G13896">
        <v>5.61</v>
      </c>
      <c r="H13896">
        <f t="shared" si="216"/>
        <v>0.90999999999999925</v>
      </c>
      <c r="I13896" s="103">
        <f>AVERAGE(H$10:H13896)</f>
        <v>0.72047598473392416</v>
      </c>
      <c r="J13896" s="2"/>
    </row>
    <row r="13897" spans="1:10">
      <c r="A13897" s="4">
        <v>42957</v>
      </c>
      <c r="B13897">
        <v>2.2000000000000002</v>
      </c>
      <c r="F13897" s="4">
        <v>36535</v>
      </c>
      <c r="G13897">
        <v>5.74</v>
      </c>
      <c r="H13897">
        <f t="shared" si="216"/>
        <v>0.83000000000000007</v>
      </c>
      <c r="I13897" s="103">
        <f>AVERAGE(H$10:H13897)</f>
        <v>0.72048387096774236</v>
      </c>
      <c r="J13897" s="2"/>
    </row>
    <row r="13898" spans="1:10">
      <c r="A13898" s="4">
        <v>42958</v>
      </c>
      <c r="B13898">
        <v>2.19</v>
      </c>
      <c r="F13898" s="4">
        <v>36536</v>
      </c>
      <c r="G13898">
        <v>5.63</v>
      </c>
      <c r="H13898">
        <f t="shared" ref="H13898:H13961" si="217">IFERROR(((VLOOKUP(F13898,$A$9:$B$14200,2,FALSE))-G13898),H13897)</f>
        <v>1.04</v>
      </c>
      <c r="I13898" s="103">
        <f>AVERAGE(H$10:H13898)</f>
        <v>0.72050687594499285</v>
      </c>
      <c r="J13898" s="2"/>
    </row>
    <row r="13899" spans="1:10">
      <c r="A13899" s="4">
        <v>42961</v>
      </c>
      <c r="B13899">
        <v>2.2200000000000002</v>
      </c>
      <c r="F13899" s="4">
        <v>36537</v>
      </c>
      <c r="G13899">
        <v>5.59</v>
      </c>
      <c r="H13899">
        <f t="shared" si="217"/>
        <v>1.1299999999999999</v>
      </c>
      <c r="I13899" s="103">
        <f>AVERAGE(H$10:H13899)</f>
        <v>0.72053635709143304</v>
      </c>
      <c r="J13899" s="2"/>
    </row>
    <row r="13900" spans="1:10">
      <c r="A13900" s="4">
        <v>42962</v>
      </c>
      <c r="B13900">
        <v>2.27</v>
      </c>
      <c r="F13900" s="4">
        <v>36538</v>
      </c>
      <c r="G13900">
        <v>5.58</v>
      </c>
      <c r="H13900">
        <f t="shared" si="217"/>
        <v>1.0499999999999998</v>
      </c>
      <c r="I13900" s="103">
        <f>AVERAGE(H$10:H13900)</f>
        <v>0.72056007486862028</v>
      </c>
      <c r="J13900" s="2"/>
    </row>
    <row r="13901" spans="1:10">
      <c r="A13901" s="4">
        <v>42963</v>
      </c>
      <c r="B13901">
        <v>2.23</v>
      </c>
      <c r="F13901" s="4">
        <v>36539</v>
      </c>
      <c r="G13901">
        <v>5.56</v>
      </c>
      <c r="H13901">
        <f t="shared" si="217"/>
        <v>1.1300000000000008</v>
      </c>
      <c r="I13901" s="103">
        <f>AVERAGE(H$10:H13901)</f>
        <v>0.7205895479412614</v>
      </c>
      <c r="J13901" s="2"/>
    </row>
    <row r="13902" spans="1:10">
      <c r="A13902" s="4">
        <v>42964</v>
      </c>
      <c r="B13902">
        <v>2.19</v>
      </c>
      <c r="F13902" s="4">
        <v>36540</v>
      </c>
      <c r="G13902">
        <v>5.56</v>
      </c>
      <c r="H13902">
        <f t="shared" si="217"/>
        <v>1.1300000000000008</v>
      </c>
      <c r="I13902" s="103">
        <f>AVERAGE(H$10:H13902)</f>
        <v>0.72061901677103601</v>
      </c>
      <c r="J13902" s="2"/>
    </row>
    <row r="13903" spans="1:10">
      <c r="A13903" s="4">
        <v>42965</v>
      </c>
      <c r="B13903">
        <v>2.19</v>
      </c>
      <c r="F13903" s="4">
        <v>36541</v>
      </c>
      <c r="G13903">
        <v>5.56</v>
      </c>
      <c r="H13903">
        <f t="shared" si="217"/>
        <v>1.1300000000000008</v>
      </c>
      <c r="I13903" s="103">
        <f>AVERAGE(H$10:H13903)</f>
        <v>0.72064848135886006</v>
      </c>
      <c r="J13903" s="2"/>
    </row>
    <row r="13904" spans="1:10">
      <c r="A13904" s="4">
        <v>42968</v>
      </c>
      <c r="B13904">
        <v>2.1800000000000002</v>
      </c>
      <c r="F13904" s="4">
        <v>36542</v>
      </c>
      <c r="G13904">
        <v>5.56</v>
      </c>
      <c r="H13904">
        <f t="shared" si="217"/>
        <v>1.1300000000000008</v>
      </c>
      <c r="I13904" s="103">
        <f>AVERAGE(H$10:H13904)</f>
        <v>0.72067794170564958</v>
      </c>
      <c r="J13904" s="2"/>
    </row>
    <row r="13905" spans="1:10">
      <c r="A13905" s="4">
        <v>42969</v>
      </c>
      <c r="B13905">
        <v>2.2200000000000002</v>
      </c>
      <c r="F13905" s="4">
        <v>36543</v>
      </c>
      <c r="G13905">
        <v>5.83</v>
      </c>
      <c r="H13905">
        <f t="shared" si="217"/>
        <v>0.91999999999999993</v>
      </c>
      <c r="I13905" s="103">
        <f>AVERAGE(H$10:H13905)</f>
        <v>0.72069228554979858</v>
      </c>
      <c r="J13905" s="2"/>
    </row>
    <row r="13906" spans="1:10">
      <c r="A13906" s="4">
        <v>42970</v>
      </c>
      <c r="B13906">
        <v>2.17</v>
      </c>
      <c r="F13906" s="4">
        <v>36544</v>
      </c>
      <c r="G13906">
        <v>5.47</v>
      </c>
      <c r="H13906">
        <f t="shared" si="217"/>
        <v>1.2600000000000007</v>
      </c>
      <c r="I13906" s="103">
        <f>AVERAGE(H$10:H13906)</f>
        <v>0.72073109304166383</v>
      </c>
      <c r="J13906" s="2"/>
    </row>
    <row r="13907" spans="1:10">
      <c r="A13907" s="4">
        <v>42971</v>
      </c>
      <c r="B13907">
        <v>2.19</v>
      </c>
      <c r="F13907" s="4">
        <v>36545</v>
      </c>
      <c r="G13907">
        <v>5.44</v>
      </c>
      <c r="H13907">
        <f t="shared" si="217"/>
        <v>1.3499999999999996</v>
      </c>
      <c r="I13907" s="103">
        <f>AVERAGE(H$10:H13907)</f>
        <v>0.72077637070082046</v>
      </c>
      <c r="J13907" s="2"/>
    </row>
    <row r="13908" spans="1:10">
      <c r="A13908" s="4">
        <v>42972</v>
      </c>
      <c r="B13908">
        <v>2.17</v>
      </c>
      <c r="F13908" s="4">
        <v>36546</v>
      </c>
      <c r="G13908">
        <v>5.36</v>
      </c>
      <c r="H13908">
        <f t="shared" si="217"/>
        <v>1.4299999999999997</v>
      </c>
      <c r="I13908" s="103">
        <f>AVERAGE(H$10:H13908)</f>
        <v>0.72082739765450765</v>
      </c>
      <c r="J13908" s="2"/>
    </row>
    <row r="13909" spans="1:10">
      <c r="A13909" s="4">
        <v>42975</v>
      </c>
      <c r="B13909">
        <v>2.16</v>
      </c>
      <c r="F13909" s="4">
        <v>36547</v>
      </c>
      <c r="G13909">
        <v>5.36</v>
      </c>
      <c r="H13909">
        <f t="shared" si="217"/>
        <v>1.4299999999999997</v>
      </c>
      <c r="I13909" s="103">
        <f>AVERAGE(H$10:H13909)</f>
        <v>0.72087841726618729</v>
      </c>
      <c r="J13909" s="2"/>
    </row>
    <row r="13910" spans="1:10">
      <c r="A13910" s="4">
        <v>42976</v>
      </c>
      <c r="B13910">
        <v>2.13</v>
      </c>
      <c r="F13910" s="4">
        <v>36548</v>
      </c>
      <c r="G13910">
        <v>5.36</v>
      </c>
      <c r="H13910">
        <f t="shared" si="217"/>
        <v>1.4299999999999997</v>
      </c>
      <c r="I13910" s="103">
        <f>AVERAGE(H$10:H13910)</f>
        <v>0.72092942953744354</v>
      </c>
      <c r="J13910" s="2"/>
    </row>
    <row r="13911" spans="1:10">
      <c r="A13911" s="4">
        <v>42977</v>
      </c>
      <c r="B13911">
        <v>2.15</v>
      </c>
      <c r="F13911" s="4">
        <v>36549</v>
      </c>
      <c r="G13911">
        <v>5.53</v>
      </c>
      <c r="H13911">
        <f t="shared" si="217"/>
        <v>1.1600000000000001</v>
      </c>
      <c r="I13911" s="103">
        <f>AVERAGE(H$10:H13911)</f>
        <v>0.72096101280391334</v>
      </c>
      <c r="J13911" s="2"/>
    </row>
    <row r="13912" spans="1:10">
      <c r="A13912" s="4">
        <v>42978</v>
      </c>
      <c r="B13912">
        <v>2.12</v>
      </c>
      <c r="F13912" s="4">
        <v>36550</v>
      </c>
      <c r="G13912">
        <v>5.46</v>
      </c>
      <c r="H13912">
        <f t="shared" si="217"/>
        <v>1.2400000000000002</v>
      </c>
      <c r="I13912" s="103">
        <f>AVERAGE(H$10:H13912)</f>
        <v>0.72099834568078847</v>
      </c>
      <c r="J13912" s="2"/>
    </row>
    <row r="13913" spans="1:10">
      <c r="A13913" s="4">
        <v>42979</v>
      </c>
      <c r="B13913">
        <v>2.16</v>
      </c>
      <c r="F13913" s="4">
        <v>36551</v>
      </c>
      <c r="G13913">
        <v>5.52</v>
      </c>
      <c r="H13913">
        <f t="shared" si="217"/>
        <v>1.1700000000000008</v>
      </c>
      <c r="I13913" s="103">
        <f>AVERAGE(H$10:H13913)</f>
        <v>0.72103063866513251</v>
      </c>
      <c r="J13913" s="2"/>
    </row>
    <row r="13914" spans="1:10">
      <c r="A13914" s="4">
        <v>42983</v>
      </c>
      <c r="B13914">
        <v>2.0699999999999998</v>
      </c>
      <c r="F13914" s="4">
        <v>36552</v>
      </c>
      <c r="G13914">
        <v>5.61</v>
      </c>
      <c r="H13914">
        <f t="shared" si="217"/>
        <v>1.0699999999999994</v>
      </c>
      <c r="I13914" s="103">
        <f>AVERAGE(H$10:H13914)</f>
        <v>0.72105573534699763</v>
      </c>
      <c r="J13914" s="2"/>
    </row>
    <row r="13915" spans="1:10">
      <c r="A13915" s="4">
        <v>42984</v>
      </c>
      <c r="B13915">
        <v>2.1</v>
      </c>
      <c r="F13915" s="4">
        <v>36553</v>
      </c>
      <c r="G13915">
        <v>5.58</v>
      </c>
      <c r="H13915">
        <f t="shared" si="217"/>
        <v>1.08</v>
      </c>
      <c r="I13915" s="103">
        <f>AVERAGE(H$10:H13915)</f>
        <v>0.721081547533439</v>
      </c>
      <c r="J13915" s="2"/>
    </row>
    <row r="13916" spans="1:10">
      <c r="A13916" s="4">
        <v>42985</v>
      </c>
      <c r="B13916">
        <v>2.0499999999999998</v>
      </c>
      <c r="F13916" s="4">
        <v>36554</v>
      </c>
      <c r="G13916">
        <v>5.58</v>
      </c>
      <c r="H13916">
        <f t="shared" si="217"/>
        <v>1.08</v>
      </c>
      <c r="I13916" s="103">
        <f>AVERAGE(H$10:H13916)</f>
        <v>0.72110735600776599</v>
      </c>
      <c r="J13916" s="2"/>
    </row>
    <row r="13917" spans="1:10">
      <c r="A13917" s="4">
        <v>42986</v>
      </c>
      <c r="B13917">
        <v>2.06</v>
      </c>
      <c r="F13917" s="4">
        <v>36555</v>
      </c>
      <c r="G13917">
        <v>5.58</v>
      </c>
      <c r="H13917">
        <f t="shared" si="217"/>
        <v>1.08</v>
      </c>
      <c r="I13917" s="103">
        <f>AVERAGE(H$10:H13917)</f>
        <v>0.7211331607707796</v>
      </c>
      <c r="J13917" s="2"/>
    </row>
    <row r="13918" spans="1:10">
      <c r="A13918" s="4">
        <v>42989</v>
      </c>
      <c r="B13918">
        <v>2.14</v>
      </c>
      <c r="F13918" s="4">
        <v>36556</v>
      </c>
      <c r="G13918">
        <v>5.87</v>
      </c>
      <c r="H13918">
        <f t="shared" si="217"/>
        <v>0.80999999999999961</v>
      </c>
      <c r="I13918" s="103">
        <f>AVERAGE(H$10:H13918)</f>
        <v>0.72113954993169904</v>
      </c>
      <c r="J13918" s="2"/>
    </row>
    <row r="13919" spans="1:10">
      <c r="A13919" s="4">
        <v>42990</v>
      </c>
      <c r="B13919">
        <v>2.17</v>
      </c>
      <c r="F13919" s="4">
        <v>36557</v>
      </c>
      <c r="G13919">
        <v>5.79</v>
      </c>
      <c r="H13919">
        <f t="shared" si="217"/>
        <v>0.83000000000000007</v>
      </c>
      <c r="I13919" s="103">
        <f>AVERAGE(H$10:H13919)</f>
        <v>0.72114737598849765</v>
      </c>
      <c r="J13919" s="2"/>
    </row>
    <row r="13920" spans="1:10">
      <c r="A13920" s="4">
        <v>42991</v>
      </c>
      <c r="B13920">
        <v>2.2000000000000002</v>
      </c>
      <c r="F13920" s="4">
        <v>36558</v>
      </c>
      <c r="G13920">
        <v>5.64</v>
      </c>
      <c r="H13920">
        <f t="shared" si="217"/>
        <v>0.96</v>
      </c>
      <c r="I13920" s="103">
        <f>AVERAGE(H$10:H13920)</f>
        <v>0.72116454604270008</v>
      </c>
      <c r="J13920" s="2"/>
    </row>
    <row r="13921" spans="1:10">
      <c r="A13921" s="4">
        <v>42992</v>
      </c>
      <c r="B13921">
        <v>2.2000000000000002</v>
      </c>
      <c r="F13921" s="4">
        <v>36559</v>
      </c>
      <c r="G13921">
        <v>5.71</v>
      </c>
      <c r="H13921">
        <f t="shared" si="217"/>
        <v>0.78000000000000025</v>
      </c>
      <c r="I13921" s="103">
        <f>AVERAGE(H$10:H13921)</f>
        <v>0.72116877515813693</v>
      </c>
      <c r="J13921" s="2"/>
    </row>
    <row r="13922" spans="1:10">
      <c r="A13922" s="4">
        <v>42993</v>
      </c>
      <c r="B13922">
        <v>2.2000000000000002</v>
      </c>
      <c r="F13922" s="4">
        <v>36560</v>
      </c>
      <c r="G13922">
        <v>5.7</v>
      </c>
      <c r="H13922">
        <f t="shared" si="217"/>
        <v>0.83000000000000007</v>
      </c>
      <c r="I13922" s="103">
        <f>AVERAGE(H$10:H13922)</f>
        <v>0.72117659742686702</v>
      </c>
      <c r="J13922" s="2"/>
    </row>
    <row r="13923" spans="1:10">
      <c r="A13923" s="4">
        <v>42996</v>
      </c>
      <c r="B13923">
        <v>2.23</v>
      </c>
      <c r="F13923" s="4">
        <v>36561</v>
      </c>
      <c r="G13923">
        <v>5.7</v>
      </c>
      <c r="H13923">
        <f t="shared" si="217"/>
        <v>0.83000000000000007</v>
      </c>
      <c r="I13923" s="103">
        <f>AVERAGE(H$10:H13923)</f>
        <v>0.72118441857122328</v>
      </c>
      <c r="J13923" s="2"/>
    </row>
    <row r="13924" spans="1:10">
      <c r="A13924" s="4">
        <v>42997</v>
      </c>
      <c r="B13924">
        <v>2.2400000000000002</v>
      </c>
      <c r="F13924" s="4">
        <v>36562</v>
      </c>
      <c r="G13924">
        <v>5.7</v>
      </c>
      <c r="H13924">
        <f t="shared" si="217"/>
        <v>0.83000000000000007</v>
      </c>
      <c r="I13924" s="103">
        <f>AVERAGE(H$10:H13924)</f>
        <v>0.72119223859144821</v>
      </c>
      <c r="J13924" s="2"/>
    </row>
    <row r="13925" spans="1:10">
      <c r="A13925" s="4">
        <v>42998</v>
      </c>
      <c r="B13925">
        <v>2.2799999999999998</v>
      </c>
      <c r="F13925" s="4">
        <v>36563</v>
      </c>
      <c r="G13925">
        <v>5.76</v>
      </c>
      <c r="H13925">
        <f t="shared" si="217"/>
        <v>0.87999999999999989</v>
      </c>
      <c r="I13925" s="103">
        <f>AVERAGE(H$10:H13925)</f>
        <v>0.72120365047427426</v>
      </c>
      <c r="J13925" s="2"/>
    </row>
    <row r="13926" spans="1:10">
      <c r="A13926" s="4">
        <v>42999</v>
      </c>
      <c r="B13926">
        <v>2.27</v>
      </c>
      <c r="F13926" s="4">
        <v>36564</v>
      </c>
      <c r="G13926">
        <v>5.67</v>
      </c>
      <c r="H13926">
        <f t="shared" si="217"/>
        <v>0.91999999999999993</v>
      </c>
      <c r="I13926" s="103">
        <f>AVERAGE(H$10:H13926)</f>
        <v>0.72121793489976294</v>
      </c>
      <c r="J13926" s="2"/>
    </row>
    <row r="13927" spans="1:10">
      <c r="A13927" s="4">
        <v>43000</v>
      </c>
      <c r="B13927">
        <v>2.2599999999999998</v>
      </c>
      <c r="F13927" s="4">
        <v>36565</v>
      </c>
      <c r="G13927">
        <v>5.76</v>
      </c>
      <c r="H13927">
        <f t="shared" si="217"/>
        <v>0.79999999999999982</v>
      </c>
      <c r="I13927" s="103">
        <f>AVERAGE(H$10:H13927)</f>
        <v>0.72122359534415859</v>
      </c>
      <c r="J13927" s="2"/>
    </row>
    <row r="13928" spans="1:10">
      <c r="A13928" s="4">
        <v>43003</v>
      </c>
      <c r="B13928">
        <v>2.2200000000000002</v>
      </c>
      <c r="F13928" s="4">
        <v>36566</v>
      </c>
      <c r="G13928">
        <v>5.79</v>
      </c>
      <c r="H13928">
        <f t="shared" si="217"/>
        <v>0.87999999999999989</v>
      </c>
      <c r="I13928" s="103">
        <f>AVERAGE(H$10:H13928)</f>
        <v>0.72123500251454842</v>
      </c>
      <c r="J13928" s="2"/>
    </row>
    <row r="13929" spans="1:10">
      <c r="A13929" s="4">
        <v>43004</v>
      </c>
      <c r="B13929">
        <v>2.2400000000000002</v>
      </c>
      <c r="F13929" s="4">
        <v>36567</v>
      </c>
      <c r="G13929">
        <v>5.71</v>
      </c>
      <c r="H13929">
        <f t="shared" si="217"/>
        <v>0.91999999999999993</v>
      </c>
      <c r="I13929" s="103">
        <f>AVERAGE(H$10:H13929)</f>
        <v>0.72124928160919533</v>
      </c>
      <c r="J13929" s="2"/>
    </row>
    <row r="13930" spans="1:10">
      <c r="A13930" s="4">
        <v>43005</v>
      </c>
      <c r="B13930">
        <v>2.31</v>
      </c>
      <c r="F13930" s="4">
        <v>36568</v>
      </c>
      <c r="G13930">
        <v>5.71</v>
      </c>
      <c r="H13930">
        <f t="shared" si="217"/>
        <v>0.91999999999999993</v>
      </c>
      <c r="I13930" s="103">
        <f>AVERAGE(H$10:H13930)</f>
        <v>0.72126355865239555</v>
      </c>
      <c r="J13930" s="2"/>
    </row>
    <row r="13931" spans="1:10">
      <c r="A13931" s="4">
        <v>43006</v>
      </c>
      <c r="B13931">
        <v>2.31</v>
      </c>
      <c r="F13931" s="4">
        <v>36569</v>
      </c>
      <c r="G13931">
        <v>5.71</v>
      </c>
      <c r="H13931">
        <f t="shared" si="217"/>
        <v>0.91999999999999993</v>
      </c>
      <c r="I13931" s="103">
        <f>AVERAGE(H$10:H13931)</f>
        <v>0.72127783364459119</v>
      </c>
      <c r="J13931" s="2"/>
    </row>
    <row r="13932" spans="1:10">
      <c r="A13932" s="4">
        <v>43007</v>
      </c>
      <c r="B13932">
        <v>2.33</v>
      </c>
      <c r="C13932" s="12" t="s">
        <v>133</v>
      </c>
      <c r="D13932" s="23">
        <f>AVERAGE(B13869:B13932)/100</f>
        <v>2.2425E-2</v>
      </c>
      <c r="F13932" s="4">
        <v>36570</v>
      </c>
      <c r="G13932">
        <v>5.79</v>
      </c>
      <c r="H13932">
        <f t="shared" si="217"/>
        <v>0.76999999999999957</v>
      </c>
      <c r="I13932" s="103">
        <f>AVERAGE(H$10:H13932)</f>
        <v>0.72128133304603892</v>
      </c>
      <c r="J13932" s="2"/>
    </row>
    <row r="13933" spans="1:10">
      <c r="A13933" s="4">
        <v>43010</v>
      </c>
      <c r="B13933">
        <v>2.34</v>
      </c>
      <c r="F13933" s="4">
        <v>36571</v>
      </c>
      <c r="G13933">
        <v>5.85</v>
      </c>
      <c r="H13933">
        <f t="shared" si="217"/>
        <v>0.71</v>
      </c>
      <c r="I13933" s="103">
        <f>AVERAGE(H$10:H13933)</f>
        <v>0.72128052283826483</v>
      </c>
      <c r="J13933" s="2"/>
    </row>
    <row r="13934" spans="1:10">
      <c r="A13934" s="4">
        <v>43011</v>
      </c>
      <c r="B13934">
        <v>2.33</v>
      </c>
      <c r="F13934" s="4">
        <v>36572</v>
      </c>
      <c r="G13934">
        <v>5.67</v>
      </c>
      <c r="H13934">
        <f t="shared" si="217"/>
        <v>0.88999999999999968</v>
      </c>
      <c r="I13934" s="103">
        <f>AVERAGE(H$10:H13934)</f>
        <v>0.72129263913824049</v>
      </c>
      <c r="J13934" s="2"/>
    </row>
    <row r="13935" spans="1:10">
      <c r="A13935" s="4">
        <v>43012</v>
      </c>
      <c r="B13935">
        <v>2.33</v>
      </c>
      <c r="F13935" s="4">
        <v>36573</v>
      </c>
      <c r="G13935">
        <v>5.66</v>
      </c>
      <c r="H13935">
        <f t="shared" si="217"/>
        <v>0.91999999999999993</v>
      </c>
      <c r="I13935" s="103">
        <f>AVERAGE(H$10:H13935)</f>
        <v>0.72130690794197894</v>
      </c>
      <c r="J13935" s="2"/>
    </row>
    <row r="13936" spans="1:10">
      <c r="A13936" s="4">
        <v>43013</v>
      </c>
      <c r="B13936">
        <v>2.35</v>
      </c>
      <c r="F13936" s="4">
        <v>36574</v>
      </c>
      <c r="G13936">
        <v>5.7</v>
      </c>
      <c r="H13936">
        <f t="shared" si="217"/>
        <v>0.79</v>
      </c>
      <c r="I13936" s="103">
        <f>AVERAGE(H$10:H13936)</f>
        <v>0.7213118403101888</v>
      </c>
      <c r="J13936" s="2"/>
    </row>
    <row r="13937" spans="1:10">
      <c r="A13937" s="4">
        <v>43014</v>
      </c>
      <c r="B13937">
        <v>2.37</v>
      </c>
      <c r="F13937" s="4">
        <v>36575</v>
      </c>
      <c r="G13937">
        <v>5.7</v>
      </c>
      <c r="H13937">
        <f t="shared" si="217"/>
        <v>0.79</v>
      </c>
      <c r="I13937" s="103">
        <f>AVERAGE(H$10:H13937)</f>
        <v>0.72131677197013211</v>
      </c>
      <c r="J13937" s="2"/>
    </row>
    <row r="13938" spans="1:10">
      <c r="A13938" s="4">
        <v>43018</v>
      </c>
      <c r="B13938">
        <v>2.35</v>
      </c>
      <c r="F13938" s="4">
        <v>36576</v>
      </c>
      <c r="G13938">
        <v>5.7</v>
      </c>
      <c r="H13938">
        <f t="shared" si="217"/>
        <v>0.79</v>
      </c>
      <c r="I13938" s="103">
        <f>AVERAGE(H$10:H13938)</f>
        <v>0.72132170292196141</v>
      </c>
      <c r="J13938" s="2"/>
    </row>
    <row r="13939" spans="1:10">
      <c r="A13939" s="4">
        <v>43019</v>
      </c>
      <c r="B13939">
        <v>2.35</v>
      </c>
      <c r="F13939" s="4">
        <v>36577</v>
      </c>
      <c r="G13939">
        <v>5.7</v>
      </c>
      <c r="H13939">
        <f t="shared" si="217"/>
        <v>0.79</v>
      </c>
      <c r="I13939" s="103">
        <f>AVERAGE(H$10:H13939)</f>
        <v>0.72132663316582923</v>
      </c>
      <c r="J13939" s="2"/>
    </row>
    <row r="13940" spans="1:10">
      <c r="A13940" s="4">
        <v>43020</v>
      </c>
      <c r="B13940">
        <v>2.33</v>
      </c>
      <c r="F13940" s="4">
        <v>36578</v>
      </c>
      <c r="G13940">
        <v>5.81</v>
      </c>
      <c r="H13940">
        <f t="shared" si="217"/>
        <v>0.55000000000000071</v>
      </c>
      <c r="I13940" s="103">
        <f>AVERAGE(H$10:H13940)</f>
        <v>0.72131433493647268</v>
      </c>
      <c r="J13940" s="2"/>
    </row>
    <row r="13941" spans="1:10">
      <c r="A13941" s="4">
        <v>43021</v>
      </c>
      <c r="B13941">
        <v>2.2799999999999998</v>
      </c>
      <c r="F13941" s="4">
        <v>36579</v>
      </c>
      <c r="G13941">
        <v>5.77</v>
      </c>
      <c r="H13941">
        <f t="shared" si="217"/>
        <v>0.67000000000000082</v>
      </c>
      <c r="I13941" s="103">
        <f>AVERAGE(H$10:H13941)</f>
        <v>0.72131065173700837</v>
      </c>
      <c r="J13941" s="2"/>
    </row>
    <row r="13942" spans="1:10">
      <c r="A13942" s="4">
        <v>43024</v>
      </c>
      <c r="B13942">
        <v>2.2999999999999998</v>
      </c>
      <c r="F13942" s="4">
        <v>36580</v>
      </c>
      <c r="G13942">
        <v>5.76</v>
      </c>
      <c r="H13942">
        <f t="shared" si="217"/>
        <v>0.60000000000000053</v>
      </c>
      <c r="I13942" s="103">
        <f>AVERAGE(H$10:H13942)</f>
        <v>0.72130194502260825</v>
      </c>
      <c r="J13942" s="2"/>
    </row>
    <row r="13943" spans="1:10">
      <c r="A13943" s="4">
        <v>43025</v>
      </c>
      <c r="B13943">
        <v>2.2999999999999998</v>
      </c>
      <c r="F13943" s="4">
        <v>36581</v>
      </c>
      <c r="G13943">
        <v>5.73</v>
      </c>
      <c r="H13943">
        <f t="shared" si="217"/>
        <v>0.62999999999999989</v>
      </c>
      <c r="I13943" s="103">
        <f>AVERAGE(H$10:H13943)</f>
        <v>0.72129539256494912</v>
      </c>
      <c r="J13943" s="2"/>
    </row>
    <row r="13944" spans="1:10">
      <c r="A13944" s="4">
        <v>43026</v>
      </c>
      <c r="B13944">
        <v>2.34</v>
      </c>
      <c r="F13944" s="4">
        <v>36582</v>
      </c>
      <c r="G13944">
        <v>5.73</v>
      </c>
      <c r="H13944">
        <f t="shared" si="217"/>
        <v>0.62999999999999989</v>
      </c>
      <c r="I13944" s="103">
        <f>AVERAGE(H$10:H13944)</f>
        <v>0.72128884104772151</v>
      </c>
      <c r="J13944" s="2"/>
    </row>
    <row r="13945" spans="1:10">
      <c r="A13945" s="4">
        <v>43027</v>
      </c>
      <c r="B13945">
        <v>2.33</v>
      </c>
      <c r="F13945" s="4">
        <v>36583</v>
      </c>
      <c r="G13945">
        <v>5.73</v>
      </c>
      <c r="H13945">
        <f t="shared" si="217"/>
        <v>0.62999999999999989</v>
      </c>
      <c r="I13945" s="103">
        <f>AVERAGE(H$10:H13945)</f>
        <v>0.72128229047072323</v>
      </c>
      <c r="J13945" s="2"/>
    </row>
    <row r="13946" spans="1:10">
      <c r="A13946" s="4">
        <v>43028</v>
      </c>
      <c r="B13946">
        <v>2.39</v>
      </c>
      <c r="F13946" s="4">
        <v>36584</v>
      </c>
      <c r="G13946">
        <v>5.81</v>
      </c>
      <c r="H13946">
        <f t="shared" si="217"/>
        <v>0.5600000000000005</v>
      </c>
      <c r="I13946" s="103">
        <f>AVERAGE(H$10:H13946)</f>
        <v>0.72127071823204414</v>
      </c>
      <c r="J13946" s="2"/>
    </row>
    <row r="13947" spans="1:10">
      <c r="A13947" s="4">
        <v>43031</v>
      </c>
      <c r="B13947">
        <v>2.38</v>
      </c>
      <c r="F13947" s="4">
        <v>36585</v>
      </c>
      <c r="G13947">
        <v>5.85</v>
      </c>
      <c r="H13947">
        <f t="shared" si="217"/>
        <v>0.57000000000000028</v>
      </c>
      <c r="I13947" s="103">
        <f>AVERAGE(H$10:H13947)</f>
        <v>0.7212598651169464</v>
      </c>
      <c r="J13947" s="2"/>
    </row>
    <row r="13948" spans="1:10">
      <c r="A13948" s="4">
        <v>43032</v>
      </c>
      <c r="B13948">
        <v>2.42</v>
      </c>
      <c r="F13948" s="4">
        <v>36586</v>
      </c>
      <c r="G13948">
        <v>5.78</v>
      </c>
      <c r="H13948">
        <f t="shared" si="217"/>
        <v>0.60999999999999943</v>
      </c>
      <c r="I13948" s="103">
        <f>AVERAGE(H$10:H13948)</f>
        <v>0.72125188320539491</v>
      </c>
      <c r="J13948" s="2"/>
    </row>
    <row r="13949" spans="1:10">
      <c r="A13949" s="4">
        <v>43033</v>
      </c>
      <c r="B13949">
        <v>2.44</v>
      </c>
      <c r="F13949" s="4">
        <v>36587</v>
      </c>
      <c r="G13949">
        <v>5.76</v>
      </c>
      <c r="H13949">
        <f t="shared" si="217"/>
        <v>0.64000000000000057</v>
      </c>
      <c r="I13949" s="103">
        <f>AVERAGE(H$10:H13949)</f>
        <v>0.72124605451936863</v>
      </c>
      <c r="J13949" s="2"/>
    </row>
    <row r="13950" spans="1:10">
      <c r="A13950" s="4">
        <v>43034</v>
      </c>
      <c r="B13950">
        <v>2.46</v>
      </c>
      <c r="F13950" s="4">
        <v>36588</v>
      </c>
      <c r="G13950">
        <v>5.72</v>
      </c>
      <c r="H13950">
        <f t="shared" si="217"/>
        <v>0.66999999999999993</v>
      </c>
      <c r="I13950" s="103">
        <f>AVERAGE(H$10:H13950)</f>
        <v>0.72124237859550955</v>
      </c>
      <c r="J13950" s="2"/>
    </row>
    <row r="13951" spans="1:10">
      <c r="A13951" s="4">
        <v>43035</v>
      </c>
      <c r="B13951">
        <v>2.42</v>
      </c>
      <c r="F13951" s="4">
        <v>36589</v>
      </c>
      <c r="G13951">
        <v>5.72</v>
      </c>
      <c r="H13951">
        <f t="shared" si="217"/>
        <v>0.66999999999999993</v>
      </c>
      <c r="I13951" s="103">
        <f>AVERAGE(H$10:H13951)</f>
        <v>0.72123870319896699</v>
      </c>
      <c r="J13951" s="2"/>
    </row>
    <row r="13952" spans="1:10">
      <c r="A13952" s="4">
        <v>43038</v>
      </c>
      <c r="B13952">
        <v>2.37</v>
      </c>
      <c r="F13952" s="4">
        <v>36590</v>
      </c>
      <c r="G13952">
        <v>5.72</v>
      </c>
      <c r="H13952">
        <f t="shared" si="217"/>
        <v>0.66999999999999993</v>
      </c>
      <c r="I13952" s="103">
        <f>AVERAGE(H$10:H13952)</f>
        <v>0.72123502832962771</v>
      </c>
      <c r="J13952" s="2"/>
    </row>
    <row r="13953" spans="1:10">
      <c r="A13953" s="4">
        <v>43039</v>
      </c>
      <c r="B13953">
        <v>2.38</v>
      </c>
      <c r="F13953" s="4">
        <v>36591</v>
      </c>
      <c r="G13953">
        <v>5.73</v>
      </c>
      <c r="H13953">
        <f t="shared" si="217"/>
        <v>0.6899999999999995</v>
      </c>
      <c r="I13953" s="103">
        <f>AVERAGE(H$10:H13953)</f>
        <v>0.72123278829604121</v>
      </c>
      <c r="J13953" s="2"/>
    </row>
    <row r="13954" spans="1:10">
      <c r="A13954" s="4">
        <v>43040</v>
      </c>
      <c r="B13954">
        <v>2.37</v>
      </c>
      <c r="F13954" s="4">
        <v>36592</v>
      </c>
      <c r="G13954">
        <v>5.68</v>
      </c>
      <c r="H13954">
        <f t="shared" si="217"/>
        <v>0.71</v>
      </c>
      <c r="I13954" s="103">
        <f>AVERAGE(H$10:H13954)</f>
        <v>0.72123198278953016</v>
      </c>
      <c r="J13954" s="2"/>
    </row>
    <row r="13955" spans="1:10">
      <c r="A13955" s="4">
        <v>43041</v>
      </c>
      <c r="B13955">
        <v>2.35</v>
      </c>
      <c r="F13955" s="4">
        <v>36593</v>
      </c>
      <c r="G13955">
        <v>5.77</v>
      </c>
      <c r="H13955">
        <f t="shared" si="217"/>
        <v>0.61000000000000032</v>
      </c>
      <c r="I13955" s="103">
        <f>AVERAGE(H$10:H13955)</f>
        <v>0.72122400688369415</v>
      </c>
      <c r="J13955" s="2"/>
    </row>
    <row r="13956" spans="1:10">
      <c r="A13956" s="4">
        <v>43042</v>
      </c>
      <c r="B13956">
        <v>2.34</v>
      </c>
      <c r="F13956" s="4">
        <v>36594</v>
      </c>
      <c r="G13956">
        <v>5.79</v>
      </c>
      <c r="H13956">
        <f t="shared" si="217"/>
        <v>0.55999999999999961</v>
      </c>
      <c r="I13956" s="103">
        <f>AVERAGE(H$10:H13956)</f>
        <v>0.72121244712124455</v>
      </c>
      <c r="J13956" s="2"/>
    </row>
    <row r="13957" spans="1:10">
      <c r="A13957" s="4">
        <v>43045</v>
      </c>
      <c r="B13957">
        <v>2.3199999999999998</v>
      </c>
      <c r="F13957" s="4">
        <v>36595</v>
      </c>
      <c r="G13957">
        <v>5.75</v>
      </c>
      <c r="H13957">
        <f t="shared" si="217"/>
        <v>0.63999999999999968</v>
      </c>
      <c r="I13957" s="103">
        <f>AVERAGE(H$10:H13957)</f>
        <v>0.72120662460567808</v>
      </c>
      <c r="J13957" s="2"/>
    </row>
    <row r="13958" spans="1:10">
      <c r="A13958" s="4">
        <v>43046</v>
      </c>
      <c r="B13958">
        <v>2.3199999999999998</v>
      </c>
      <c r="F13958" s="4">
        <v>36596</v>
      </c>
      <c r="G13958">
        <v>5.75</v>
      </c>
      <c r="H13958">
        <f t="shared" si="217"/>
        <v>0.63999999999999968</v>
      </c>
      <c r="I13958" s="103">
        <f>AVERAGE(H$10:H13958)</f>
        <v>0.7212008029249406</v>
      </c>
      <c r="J13958" s="2"/>
    </row>
    <row r="13959" spans="1:10">
      <c r="A13959" s="4">
        <v>43047</v>
      </c>
      <c r="B13959">
        <v>2.3199999999999998</v>
      </c>
      <c r="F13959" s="4">
        <v>36597</v>
      </c>
      <c r="G13959">
        <v>5.75</v>
      </c>
      <c r="H13959">
        <f t="shared" si="217"/>
        <v>0.63999999999999968</v>
      </c>
      <c r="I13959" s="103">
        <f>AVERAGE(H$10:H13959)</f>
        <v>0.7211949820788528</v>
      </c>
      <c r="J13959" s="2"/>
    </row>
    <row r="13960" spans="1:10">
      <c r="A13960" s="4">
        <v>43048</v>
      </c>
      <c r="B13960">
        <v>2.33</v>
      </c>
      <c r="F13960" s="4">
        <v>36598</v>
      </c>
      <c r="G13960">
        <v>5.81</v>
      </c>
      <c r="H13960">
        <f t="shared" si="217"/>
        <v>0.55000000000000071</v>
      </c>
      <c r="I13960" s="103">
        <f>AVERAGE(H$10:H13960)</f>
        <v>0.72118271091677988</v>
      </c>
      <c r="J13960" s="2"/>
    </row>
    <row r="13961" spans="1:10">
      <c r="A13961" s="4">
        <v>43049</v>
      </c>
      <c r="B13961">
        <v>2.4</v>
      </c>
      <c r="F13961" s="4">
        <v>36599</v>
      </c>
      <c r="G13961">
        <v>5.8</v>
      </c>
      <c r="H13961">
        <f t="shared" si="217"/>
        <v>0.50999999999999979</v>
      </c>
      <c r="I13961" s="103">
        <f>AVERAGE(H$10:H13961)</f>
        <v>0.72116757454128411</v>
      </c>
      <c r="J13961" s="2"/>
    </row>
    <row r="13962" spans="1:10">
      <c r="A13962" s="4">
        <v>43052</v>
      </c>
      <c r="B13962">
        <v>2.4</v>
      </c>
      <c r="F13962" s="4">
        <v>36600</v>
      </c>
      <c r="G13962">
        <v>5.9</v>
      </c>
      <c r="H13962">
        <f t="shared" ref="H13962:H14025" si="218">IFERROR(((VLOOKUP(F13962,$A$9:$B$14200,2,FALSE))-G13962),H13961)</f>
        <v>0.38999999999999968</v>
      </c>
      <c r="I13962" s="103">
        <f>AVERAGE(H$10:H13962)</f>
        <v>0.72114384003440091</v>
      </c>
      <c r="J13962" s="2"/>
    </row>
    <row r="13963" spans="1:10">
      <c r="A13963" s="4">
        <v>43053</v>
      </c>
      <c r="B13963">
        <v>2.38</v>
      </c>
      <c r="F13963" s="4">
        <v>36601</v>
      </c>
      <c r="G13963">
        <v>5.77</v>
      </c>
      <c r="H13963">
        <f t="shared" si="218"/>
        <v>0.49000000000000021</v>
      </c>
      <c r="I13963" s="103">
        <f>AVERAGE(H$10:H13963)</f>
        <v>0.72112727533323739</v>
      </c>
      <c r="J13963" s="2"/>
    </row>
    <row r="13964" spans="1:10">
      <c r="A13964" s="4">
        <v>43054</v>
      </c>
      <c r="B13964">
        <v>2.33</v>
      </c>
      <c r="F13964" s="4">
        <v>36602</v>
      </c>
      <c r="G13964">
        <v>5.76</v>
      </c>
      <c r="H13964">
        <f t="shared" si="218"/>
        <v>0.44000000000000039</v>
      </c>
      <c r="I13964" s="103">
        <f>AVERAGE(H$10:H13964)</f>
        <v>0.72110713006090976</v>
      </c>
      <c r="J13964" s="2"/>
    </row>
    <row r="13965" spans="1:10">
      <c r="A13965" s="4">
        <v>43055</v>
      </c>
      <c r="B13965">
        <v>2.37</v>
      </c>
      <c r="F13965" s="4">
        <v>36603</v>
      </c>
      <c r="G13965">
        <v>5.76</v>
      </c>
      <c r="H13965">
        <f t="shared" si="218"/>
        <v>0.44000000000000039</v>
      </c>
      <c r="I13965" s="103">
        <f>AVERAGE(H$10:H13965)</f>
        <v>0.72108698767555146</v>
      </c>
      <c r="J13965" s="2"/>
    </row>
    <row r="13966" spans="1:10">
      <c r="A13966" s="4">
        <v>43056</v>
      </c>
      <c r="B13966">
        <v>2.35</v>
      </c>
      <c r="F13966" s="4">
        <v>36604</v>
      </c>
      <c r="G13966">
        <v>5.76</v>
      </c>
      <c r="H13966">
        <f t="shared" si="218"/>
        <v>0.44000000000000039</v>
      </c>
      <c r="I13966" s="103">
        <f>AVERAGE(H$10:H13966)</f>
        <v>0.72106684817654199</v>
      </c>
      <c r="J13966" s="2"/>
    </row>
    <row r="13967" spans="1:10">
      <c r="A13967" s="4">
        <v>43059</v>
      </c>
      <c r="B13967">
        <v>2.37</v>
      </c>
      <c r="F13967" s="4">
        <v>36605</v>
      </c>
      <c r="G13967">
        <v>5.82</v>
      </c>
      <c r="H13967">
        <f t="shared" si="218"/>
        <v>0.35999999999999943</v>
      </c>
      <c r="I13967" s="103">
        <f>AVERAGE(H$10:H13967)</f>
        <v>0.72104098008310624</v>
      </c>
      <c r="J13967" s="2"/>
    </row>
    <row r="13968" spans="1:10">
      <c r="A13968" s="4">
        <v>43060</v>
      </c>
      <c r="B13968">
        <v>2.36</v>
      </c>
      <c r="F13968" s="4">
        <v>36606</v>
      </c>
      <c r="G13968">
        <v>5.81</v>
      </c>
      <c r="H13968">
        <f t="shared" si="218"/>
        <v>0.32000000000000028</v>
      </c>
      <c r="I13968" s="103">
        <f>AVERAGE(H$10:H13968)</f>
        <v>0.72101225016118609</v>
      </c>
      <c r="J13968" s="2"/>
    </row>
    <row r="13969" spans="1:10">
      <c r="A13969" s="4">
        <v>43061</v>
      </c>
      <c r="B13969">
        <v>2.3199999999999998</v>
      </c>
      <c r="F13969" s="4">
        <v>36607</v>
      </c>
      <c r="G13969">
        <v>6.02</v>
      </c>
      <c r="H13969">
        <f t="shared" si="218"/>
        <v>0.11000000000000032</v>
      </c>
      <c r="I13969" s="103">
        <f>AVERAGE(H$10:H13969)</f>
        <v>0.72096848137535796</v>
      </c>
      <c r="J13969" s="2"/>
    </row>
    <row r="13970" spans="1:10">
      <c r="A13970" s="4">
        <v>43063</v>
      </c>
      <c r="B13970">
        <v>2.34</v>
      </c>
      <c r="F13970" s="4">
        <v>36608</v>
      </c>
      <c r="G13970">
        <v>6.04</v>
      </c>
      <c r="H13970">
        <f t="shared" si="218"/>
        <v>4.0000000000000036E-2</v>
      </c>
      <c r="I13970" s="103">
        <f>AVERAGE(H$10:H13970)</f>
        <v>0.72091970489219959</v>
      </c>
      <c r="J13970" s="2"/>
    </row>
    <row r="13971" spans="1:10">
      <c r="A13971" s="4">
        <v>43066</v>
      </c>
      <c r="B13971">
        <v>2.3199999999999998</v>
      </c>
      <c r="F13971" s="4">
        <v>36609</v>
      </c>
      <c r="G13971">
        <v>5.98</v>
      </c>
      <c r="H13971">
        <f t="shared" si="218"/>
        <v>0.21999999999999975</v>
      </c>
      <c r="I13971" s="103">
        <f>AVERAGE(H$10:H13971)</f>
        <v>0.72088382753187208</v>
      </c>
      <c r="J13971" s="2"/>
    </row>
    <row r="13972" spans="1:10">
      <c r="A13972" s="4">
        <v>43067</v>
      </c>
      <c r="B13972">
        <v>2.34</v>
      </c>
      <c r="F13972" s="4">
        <v>36610</v>
      </c>
      <c r="G13972">
        <v>5.98</v>
      </c>
      <c r="H13972">
        <f t="shared" si="218"/>
        <v>0.21999999999999975</v>
      </c>
      <c r="I13972" s="103">
        <f>AVERAGE(H$10:H13972)</f>
        <v>0.7208479553104632</v>
      </c>
      <c r="J13972" s="2"/>
    </row>
    <row r="13973" spans="1:10">
      <c r="A13973" s="4">
        <v>43068</v>
      </c>
      <c r="B13973">
        <v>2.37</v>
      </c>
      <c r="F13973" s="4">
        <v>36611</v>
      </c>
      <c r="G13973">
        <v>5.98</v>
      </c>
      <c r="H13973">
        <f t="shared" si="218"/>
        <v>0.21999999999999975</v>
      </c>
      <c r="I13973" s="103">
        <f>AVERAGE(H$10:H13973)</f>
        <v>0.72081208822686882</v>
      </c>
      <c r="J13973" s="2"/>
    </row>
    <row r="13974" spans="1:10">
      <c r="A13974" s="4">
        <v>43069</v>
      </c>
      <c r="B13974">
        <v>2.42</v>
      </c>
      <c r="F13974" s="4">
        <v>36612</v>
      </c>
      <c r="G13974">
        <v>6.07</v>
      </c>
      <c r="H13974">
        <f t="shared" si="218"/>
        <v>0.13999999999999968</v>
      </c>
      <c r="I13974" s="103">
        <f>AVERAGE(H$10:H13974)</f>
        <v>0.72077049767275303</v>
      </c>
      <c r="J13974" s="2"/>
    </row>
    <row r="13975" spans="1:10">
      <c r="A13975" s="4">
        <v>43070</v>
      </c>
      <c r="B13975">
        <v>2.37</v>
      </c>
      <c r="F13975" s="4">
        <v>36613</v>
      </c>
      <c r="G13975">
        <v>6.02</v>
      </c>
      <c r="H13975">
        <f t="shared" si="218"/>
        <v>0.15000000000000036</v>
      </c>
      <c r="I13975" s="103">
        <f>AVERAGE(H$10:H13975)</f>
        <v>0.72072962909924065</v>
      </c>
      <c r="J13975" s="2"/>
    </row>
    <row r="13976" spans="1:10">
      <c r="A13976" s="4">
        <v>43073</v>
      </c>
      <c r="B13976">
        <v>2.37</v>
      </c>
      <c r="F13976" s="4">
        <v>36614</v>
      </c>
      <c r="G13976">
        <v>5.98</v>
      </c>
      <c r="H13976">
        <f t="shared" si="218"/>
        <v>0.19999999999999929</v>
      </c>
      <c r="I13976" s="103">
        <f>AVERAGE(H$10:H13976)</f>
        <v>0.72069234624471945</v>
      </c>
      <c r="J13976" s="2"/>
    </row>
    <row r="13977" spans="1:10">
      <c r="A13977" s="4">
        <v>43074</v>
      </c>
      <c r="B13977">
        <v>2.36</v>
      </c>
      <c r="F13977" s="4">
        <v>36615</v>
      </c>
      <c r="G13977">
        <v>6.11</v>
      </c>
      <c r="H13977">
        <f t="shared" si="218"/>
        <v>-5.0000000000000711E-2</v>
      </c>
      <c r="I13977" s="103">
        <f>AVERAGE(H$10:H13977)</f>
        <v>0.72063717067583022</v>
      </c>
      <c r="J13977" s="2"/>
    </row>
    <row r="13978" spans="1:10">
      <c r="A13978" s="4">
        <v>43075</v>
      </c>
      <c r="B13978">
        <v>2.33</v>
      </c>
      <c r="F13978" s="4">
        <v>36616</v>
      </c>
      <c r="G13978">
        <v>6.17</v>
      </c>
      <c r="H13978">
        <f t="shared" si="218"/>
        <v>-0.13999999999999968</v>
      </c>
      <c r="I13978" s="103">
        <f>AVERAGE(H$10:H13978)</f>
        <v>0.72057556016894531</v>
      </c>
      <c r="J13978" s="2"/>
    </row>
    <row r="13979" spans="1:10">
      <c r="A13979" s="4">
        <v>43076</v>
      </c>
      <c r="B13979">
        <v>2.37</v>
      </c>
      <c r="F13979" s="4">
        <v>36617</v>
      </c>
      <c r="G13979">
        <v>6.17</v>
      </c>
      <c r="H13979">
        <f t="shared" si="218"/>
        <v>-0.13999999999999968</v>
      </c>
      <c r="I13979" s="103">
        <f>AVERAGE(H$10:H13979)</f>
        <v>0.72051395848246225</v>
      </c>
      <c r="J13979" s="2"/>
    </row>
    <row r="13980" spans="1:10">
      <c r="A13980" s="4">
        <v>43077</v>
      </c>
      <c r="B13980">
        <v>2.38</v>
      </c>
      <c r="F13980" s="4">
        <v>36618</v>
      </c>
      <c r="G13980">
        <v>6.17</v>
      </c>
      <c r="H13980">
        <f t="shared" si="218"/>
        <v>-0.13999999999999968</v>
      </c>
      <c r="I13980" s="103">
        <f>AVERAGE(H$10:H13980)</f>
        <v>0.72045236561448711</v>
      </c>
      <c r="J13980" s="2"/>
    </row>
    <row r="13981" spans="1:10">
      <c r="A13981" s="4">
        <v>43080</v>
      </c>
      <c r="B13981">
        <v>2.39</v>
      </c>
      <c r="F13981" s="4">
        <v>36619</v>
      </c>
      <c r="G13981">
        <v>6.15</v>
      </c>
      <c r="H13981">
        <f t="shared" si="218"/>
        <v>-0.15000000000000036</v>
      </c>
      <c r="I13981" s="103">
        <f>AVERAGE(H$10:H13981)</f>
        <v>0.72039006584597765</v>
      </c>
      <c r="J13981" s="2"/>
    </row>
    <row r="13982" spans="1:10">
      <c r="A13982" s="4">
        <v>43081</v>
      </c>
      <c r="B13982">
        <v>2.4</v>
      </c>
      <c r="F13982" s="4">
        <v>36620</v>
      </c>
      <c r="G13982">
        <v>5.98</v>
      </c>
      <c r="H13982">
        <f t="shared" si="218"/>
        <v>-8.0000000000000071E-2</v>
      </c>
      <c r="I13982" s="103">
        <f>AVERAGE(H$10:H13982)</f>
        <v>0.72033278465612249</v>
      </c>
      <c r="J13982" s="2"/>
    </row>
    <row r="13983" spans="1:10">
      <c r="A13983" s="4">
        <v>43082</v>
      </c>
      <c r="B13983">
        <v>2.36</v>
      </c>
      <c r="F13983" s="4">
        <v>36621</v>
      </c>
      <c r="G13983">
        <v>6.08</v>
      </c>
      <c r="H13983">
        <f t="shared" si="218"/>
        <v>-0.17999999999999972</v>
      </c>
      <c r="I13983" s="103">
        <f>AVERAGE(H$10:H13983)</f>
        <v>0.72026835551738932</v>
      </c>
      <c r="J13983" s="2"/>
    </row>
    <row r="13984" spans="1:10">
      <c r="A13984" s="4">
        <v>43083</v>
      </c>
      <c r="B13984">
        <v>2.35</v>
      </c>
      <c r="F13984" s="4">
        <v>36622</v>
      </c>
      <c r="G13984">
        <v>6.05</v>
      </c>
      <c r="H13984">
        <f t="shared" si="218"/>
        <v>-0.12000000000000011</v>
      </c>
      <c r="I13984" s="103">
        <f>AVERAGE(H$10:H13984)</f>
        <v>0.72020822898032189</v>
      </c>
      <c r="J13984" s="2"/>
    </row>
    <row r="13985" spans="1:10">
      <c r="A13985" s="4">
        <v>43084</v>
      </c>
      <c r="B13985">
        <v>2.35</v>
      </c>
      <c r="F13985" s="4">
        <v>36623</v>
      </c>
      <c r="G13985">
        <v>5.95</v>
      </c>
      <c r="H13985">
        <f t="shared" si="218"/>
        <v>-8.9999999999999858E-2</v>
      </c>
      <c r="I13985" s="103">
        <f>AVERAGE(H$10:H13985)</f>
        <v>0.7201502575844303</v>
      </c>
      <c r="J13985" s="2"/>
    </row>
    <row r="13986" spans="1:10">
      <c r="A13986" s="4">
        <v>43087</v>
      </c>
      <c r="B13986">
        <v>2.39</v>
      </c>
      <c r="F13986" s="4">
        <v>36624</v>
      </c>
      <c r="G13986">
        <v>5.95</v>
      </c>
      <c r="H13986">
        <f t="shared" si="218"/>
        <v>-8.9999999999999858E-2</v>
      </c>
      <c r="I13986" s="103">
        <f>AVERAGE(H$10:H13986)</f>
        <v>0.72009229448379464</v>
      </c>
      <c r="J13986" s="2"/>
    </row>
    <row r="13987" spans="1:10">
      <c r="A13987" s="4">
        <v>43088</v>
      </c>
      <c r="B13987">
        <v>2.46</v>
      </c>
      <c r="F13987" s="4">
        <v>36625</v>
      </c>
      <c r="G13987">
        <v>5.95</v>
      </c>
      <c r="H13987">
        <f t="shared" si="218"/>
        <v>-8.9999999999999858E-2</v>
      </c>
      <c r="I13987" s="103">
        <f>AVERAGE(H$10:H13987)</f>
        <v>0.72003433967663455</v>
      </c>
      <c r="J13987" s="2"/>
    </row>
    <row r="13988" spans="1:10">
      <c r="A13988" s="4">
        <v>43089</v>
      </c>
      <c r="B13988">
        <v>2.4900000000000002</v>
      </c>
      <c r="F13988" s="4">
        <v>36626</v>
      </c>
      <c r="G13988">
        <v>6.05</v>
      </c>
      <c r="H13988">
        <f t="shared" si="218"/>
        <v>-0.25</v>
      </c>
      <c r="I13988" s="103">
        <f>AVERAGE(H$10:H13988)</f>
        <v>0.71996494742113148</v>
      </c>
      <c r="J13988" s="2"/>
    </row>
    <row r="13989" spans="1:10">
      <c r="A13989" s="4">
        <v>43090</v>
      </c>
      <c r="B13989">
        <v>2.48</v>
      </c>
      <c r="F13989" s="4">
        <v>36627</v>
      </c>
      <c r="G13989">
        <v>5.97</v>
      </c>
      <c r="H13989">
        <f t="shared" si="218"/>
        <v>-8.0000000000000071E-2</v>
      </c>
      <c r="I13989" s="103">
        <f>AVERAGE(H$10:H13989)</f>
        <v>0.71990772532188829</v>
      </c>
      <c r="J13989" s="2"/>
    </row>
    <row r="13990" spans="1:10">
      <c r="A13990" s="4">
        <v>43091</v>
      </c>
      <c r="B13990">
        <v>2.48</v>
      </c>
      <c r="F13990" s="4">
        <v>36628</v>
      </c>
      <c r="G13990">
        <v>5.93</v>
      </c>
      <c r="H13990">
        <f t="shared" si="218"/>
        <v>4.0000000000000036E-2</v>
      </c>
      <c r="I13990" s="103">
        <f>AVERAGE(H$10:H13990)</f>
        <v>0.71985909448537289</v>
      </c>
      <c r="J13990" s="2"/>
    </row>
    <row r="13991" spans="1:10">
      <c r="A13991" s="4">
        <v>43095</v>
      </c>
      <c r="B13991">
        <v>2.4700000000000002</v>
      </c>
      <c r="F13991" s="4">
        <v>36629</v>
      </c>
      <c r="G13991">
        <v>5.97</v>
      </c>
      <c r="H13991">
        <f t="shared" si="218"/>
        <v>-2.9999999999999361E-2</v>
      </c>
      <c r="I13991" s="103">
        <f>AVERAGE(H$10:H13991)</f>
        <v>0.71980546416821611</v>
      </c>
      <c r="J13991" s="2"/>
    </row>
    <row r="13992" spans="1:10">
      <c r="A13992" s="4">
        <v>43096</v>
      </c>
      <c r="B13992">
        <v>2.42</v>
      </c>
      <c r="F13992" s="4">
        <v>36630</v>
      </c>
      <c r="G13992">
        <v>6.08</v>
      </c>
      <c r="H13992">
        <f t="shared" si="218"/>
        <v>-0.23000000000000043</v>
      </c>
      <c r="I13992" s="103">
        <f>AVERAGE(H$10:H13992)</f>
        <v>0.71973753843953359</v>
      </c>
      <c r="J13992" s="2"/>
    </row>
    <row r="13993" spans="1:10">
      <c r="A13993" s="4">
        <v>43097</v>
      </c>
      <c r="B13993">
        <v>2.4300000000000002</v>
      </c>
      <c r="F13993" s="4">
        <v>36631</v>
      </c>
      <c r="G13993">
        <v>6.08</v>
      </c>
      <c r="H13993">
        <f t="shared" si="218"/>
        <v>-0.23000000000000043</v>
      </c>
      <c r="I13993" s="103">
        <f>AVERAGE(H$10:H13993)</f>
        <v>0.71966962242562915</v>
      </c>
      <c r="J13993" s="2"/>
    </row>
    <row r="13994" spans="1:10">
      <c r="A13994" s="4">
        <v>43098</v>
      </c>
      <c r="B13994">
        <v>2.4</v>
      </c>
      <c r="C13994" s="12" t="s">
        <v>134</v>
      </c>
      <c r="D13994" s="23">
        <f>AVERAGE(B13932:B13994)/100</f>
        <v>2.3707936507936508E-2</v>
      </c>
      <c r="F13994" s="4">
        <v>36632</v>
      </c>
      <c r="G13994">
        <v>6.08</v>
      </c>
      <c r="H13994">
        <f t="shared" si="218"/>
        <v>-0.23000000000000043</v>
      </c>
      <c r="I13994" s="103">
        <f>AVERAGE(H$10:H13994)</f>
        <v>0.71960171612441892</v>
      </c>
      <c r="J13994" s="2"/>
    </row>
    <row r="13995" spans="1:10">
      <c r="A13995" s="4">
        <v>43102</v>
      </c>
      <c r="B13995">
        <v>2.46</v>
      </c>
      <c r="F13995" s="4">
        <v>36633</v>
      </c>
      <c r="G13995">
        <v>6.18</v>
      </c>
      <c r="H13995">
        <f t="shared" si="218"/>
        <v>-0.16999999999999993</v>
      </c>
      <c r="I13995" s="103">
        <f>AVERAGE(H$10:H13995)</f>
        <v>0.71953810953810948</v>
      </c>
      <c r="J13995" s="2"/>
    </row>
    <row r="13996" spans="1:10">
      <c r="A13996" s="4">
        <v>43103</v>
      </c>
      <c r="B13996">
        <v>2.44</v>
      </c>
      <c r="F13996" s="4">
        <v>36634</v>
      </c>
      <c r="G13996">
        <v>5.93</v>
      </c>
      <c r="H13996">
        <f t="shared" si="218"/>
        <v>0.12000000000000011</v>
      </c>
      <c r="I13996" s="103">
        <f>AVERAGE(H$10:H13996)</f>
        <v>0.71949524558518629</v>
      </c>
      <c r="J13996" s="2"/>
    </row>
    <row r="13997" spans="1:10">
      <c r="A13997" s="4">
        <v>43104</v>
      </c>
      <c r="B13997">
        <v>2.46</v>
      </c>
      <c r="F13997" s="4">
        <v>36635</v>
      </c>
      <c r="G13997">
        <v>5.93</v>
      </c>
      <c r="H13997">
        <f t="shared" si="218"/>
        <v>6.0000000000000497E-2</v>
      </c>
      <c r="I13997" s="103">
        <f>AVERAGE(H$10:H13997)</f>
        <v>0.71944809837003143</v>
      </c>
      <c r="J13997" s="2"/>
    </row>
    <row r="13998" spans="1:10">
      <c r="A13998" s="4">
        <v>43105</v>
      </c>
      <c r="B13998">
        <v>2.4700000000000002</v>
      </c>
      <c r="F13998" s="4">
        <v>36636</v>
      </c>
      <c r="G13998">
        <v>6.05</v>
      </c>
      <c r="H13998">
        <f t="shared" si="218"/>
        <v>-5.9999999999999609E-2</v>
      </c>
      <c r="I13998" s="103">
        <f>AVERAGE(H$10:H13998)</f>
        <v>0.71939237972692827</v>
      </c>
      <c r="J13998" s="2"/>
    </row>
    <row r="13999" spans="1:10">
      <c r="A13999" s="4">
        <v>43108</v>
      </c>
      <c r="B13999">
        <v>2.4900000000000002</v>
      </c>
      <c r="F13999" s="4">
        <v>36637</v>
      </c>
      <c r="G13999">
        <v>5.94</v>
      </c>
      <c r="H13999">
        <f t="shared" si="218"/>
        <v>-5.9999999999999609E-2</v>
      </c>
      <c r="I13999" s="103">
        <f>AVERAGE(H$10:H13999)</f>
        <v>0.71933666904932092</v>
      </c>
      <c r="J13999" s="2"/>
    </row>
    <row r="14000" spans="1:10">
      <c r="A14000" s="4">
        <v>43109</v>
      </c>
      <c r="B14000">
        <v>2.5499999999999998</v>
      </c>
      <c r="F14000" s="4">
        <v>36638</v>
      </c>
      <c r="G14000">
        <v>5.94</v>
      </c>
      <c r="H14000">
        <f t="shared" si="218"/>
        <v>-5.9999999999999609E-2</v>
      </c>
      <c r="I14000" s="103">
        <f>AVERAGE(H$10:H14000)</f>
        <v>0.71928096633550143</v>
      </c>
      <c r="J14000" s="2"/>
    </row>
    <row r="14001" spans="1:10">
      <c r="A14001" s="4">
        <v>43110</v>
      </c>
      <c r="B14001">
        <v>2.5499999999999998</v>
      </c>
      <c r="F14001" s="4">
        <v>36639</v>
      </c>
      <c r="G14001">
        <v>5.94</v>
      </c>
      <c r="H14001">
        <f t="shared" si="218"/>
        <v>-5.9999999999999609E-2</v>
      </c>
      <c r="I14001" s="103">
        <f>AVERAGE(H$10:H14001)</f>
        <v>0.71922527158376226</v>
      </c>
      <c r="J14001" s="2"/>
    </row>
    <row r="14002" spans="1:10">
      <c r="A14002" s="4">
        <v>43111</v>
      </c>
      <c r="B14002">
        <v>2.54</v>
      </c>
      <c r="F14002" s="4">
        <v>36640</v>
      </c>
      <c r="G14002">
        <v>5.9</v>
      </c>
      <c r="H14002">
        <f t="shared" si="218"/>
        <v>9.9999999999999645E-2</v>
      </c>
      <c r="I14002" s="103">
        <f>AVERAGE(H$10:H14002)</f>
        <v>0.71918101908096921</v>
      </c>
      <c r="J14002" s="2"/>
    </row>
    <row r="14003" spans="1:10">
      <c r="A14003" s="4">
        <v>43112</v>
      </c>
      <c r="B14003">
        <v>2.5499999999999998</v>
      </c>
      <c r="F14003" s="4">
        <v>36641</v>
      </c>
      <c r="G14003">
        <v>5.99</v>
      </c>
      <c r="H14003">
        <f t="shared" si="218"/>
        <v>0.14999999999999947</v>
      </c>
      <c r="I14003" s="103">
        <f>AVERAGE(H$10:H14003)</f>
        <v>0.71914034586251263</v>
      </c>
      <c r="J14003" s="2"/>
    </row>
    <row r="14004" spans="1:10">
      <c r="A14004" s="4">
        <v>43116</v>
      </c>
      <c r="B14004">
        <v>2.54</v>
      </c>
      <c r="F14004" s="4">
        <v>36642</v>
      </c>
      <c r="G14004">
        <v>6</v>
      </c>
      <c r="H14004">
        <f t="shared" si="218"/>
        <v>0.13999999999999968</v>
      </c>
      <c r="I14004" s="103">
        <f>AVERAGE(H$10:H14004)</f>
        <v>0.71909896391568429</v>
      </c>
      <c r="J14004" s="2"/>
    </row>
    <row r="14005" spans="1:10">
      <c r="A14005" s="4">
        <v>43117</v>
      </c>
      <c r="B14005">
        <v>2.57</v>
      </c>
      <c r="F14005" s="4">
        <v>36643</v>
      </c>
      <c r="G14005">
        <v>6</v>
      </c>
      <c r="H14005">
        <f t="shared" si="218"/>
        <v>0.23000000000000043</v>
      </c>
      <c r="I14005" s="103">
        <f>AVERAGE(H$10:H14005)</f>
        <v>0.71906401829094035</v>
      </c>
      <c r="J14005" s="2"/>
    </row>
    <row r="14006" spans="1:10">
      <c r="A14006" s="4">
        <v>43118</v>
      </c>
      <c r="B14006">
        <v>2.62</v>
      </c>
      <c r="F14006" s="4">
        <v>36644</v>
      </c>
      <c r="G14006">
        <v>6.06</v>
      </c>
      <c r="H14006">
        <f t="shared" si="218"/>
        <v>0.17000000000000082</v>
      </c>
      <c r="I14006" s="103">
        <f>AVERAGE(H$10:H14006)</f>
        <v>0.71902479102664862</v>
      </c>
      <c r="J14006" s="2"/>
    </row>
    <row r="14007" spans="1:10">
      <c r="A14007" s="4">
        <v>43119</v>
      </c>
      <c r="B14007">
        <v>2.64</v>
      </c>
      <c r="F14007" s="4">
        <v>36645</v>
      </c>
      <c r="G14007">
        <v>6.06</v>
      </c>
      <c r="H14007">
        <f t="shared" si="218"/>
        <v>0.17000000000000082</v>
      </c>
      <c r="I14007" s="103">
        <f>AVERAGE(H$10:H14007)</f>
        <v>0.71898556936705249</v>
      </c>
      <c r="J14007" s="2"/>
    </row>
    <row r="14008" spans="1:10">
      <c r="A14008" s="4">
        <v>43122</v>
      </c>
      <c r="B14008">
        <v>2.66</v>
      </c>
      <c r="F14008" s="4">
        <v>36646</v>
      </c>
      <c r="G14008">
        <v>6.06</v>
      </c>
      <c r="H14008">
        <f t="shared" si="218"/>
        <v>0.17000000000000082</v>
      </c>
      <c r="I14008" s="103">
        <f>AVERAGE(H$10:H14008)</f>
        <v>0.7189463533109508</v>
      </c>
      <c r="J14008" s="2"/>
    </row>
    <row r="14009" spans="1:10">
      <c r="A14009" s="4">
        <v>43123</v>
      </c>
      <c r="B14009">
        <v>2.63</v>
      </c>
      <c r="F14009" s="4">
        <v>36647</v>
      </c>
      <c r="G14009">
        <v>6.17</v>
      </c>
      <c r="H14009">
        <f t="shared" si="218"/>
        <v>0.12000000000000011</v>
      </c>
      <c r="I14009" s="103">
        <f>AVERAGE(H$10:H14009)</f>
        <v>0.71890357142857153</v>
      </c>
      <c r="J14009" s="2"/>
    </row>
    <row r="14010" spans="1:10">
      <c r="A14010" s="4">
        <v>43124</v>
      </c>
      <c r="B14010">
        <v>2.65</v>
      </c>
      <c r="F14010" s="4">
        <v>36648</v>
      </c>
      <c r="G14010">
        <v>6.05</v>
      </c>
      <c r="H14010">
        <f t="shared" si="218"/>
        <v>0.27000000000000046</v>
      </c>
      <c r="I14010" s="103">
        <f>AVERAGE(H$10:H14010)</f>
        <v>0.71887150917791598</v>
      </c>
      <c r="J14010" s="2"/>
    </row>
    <row r="14011" spans="1:10">
      <c r="A14011" s="4">
        <v>43125</v>
      </c>
      <c r="B14011">
        <v>2.63</v>
      </c>
      <c r="F14011" s="4">
        <v>36649</v>
      </c>
      <c r="G14011">
        <v>6.05</v>
      </c>
      <c r="H14011">
        <f t="shared" si="218"/>
        <v>0.35000000000000053</v>
      </c>
      <c r="I14011" s="103">
        <f>AVERAGE(H$10:H14011)</f>
        <v>0.71884516497643214</v>
      </c>
      <c r="J14011" s="2"/>
    </row>
    <row r="14012" spans="1:10">
      <c r="A14012" s="4">
        <v>43126</v>
      </c>
      <c r="B14012">
        <v>2.66</v>
      </c>
      <c r="F14012" s="4">
        <v>36650</v>
      </c>
      <c r="G14012">
        <v>6.05</v>
      </c>
      <c r="H14012">
        <f t="shared" si="218"/>
        <v>0.41000000000000014</v>
      </c>
      <c r="I14012" s="103">
        <f>AVERAGE(H$10:H14012)</f>
        <v>0.71882310933371441</v>
      </c>
      <c r="J14012" s="2"/>
    </row>
    <row r="14013" spans="1:10">
      <c r="A14013" s="4">
        <v>43129</v>
      </c>
      <c r="B14013">
        <v>2.7</v>
      </c>
      <c r="F14013" s="4">
        <v>36651</v>
      </c>
      <c r="G14013">
        <v>5.94</v>
      </c>
      <c r="H14013">
        <f t="shared" si="218"/>
        <v>0.5699999999999994</v>
      </c>
      <c r="I14013" s="103">
        <f>AVERAGE(H$10:H14013)</f>
        <v>0.7188124821479579</v>
      </c>
      <c r="J14013" s="2"/>
    </row>
    <row r="14014" spans="1:10">
      <c r="A14014" s="4">
        <v>43130</v>
      </c>
      <c r="B14014">
        <v>2.73</v>
      </c>
      <c r="F14014" s="4">
        <v>36652</v>
      </c>
      <c r="G14014">
        <v>5.94</v>
      </c>
      <c r="H14014">
        <f t="shared" si="218"/>
        <v>0.5699999999999994</v>
      </c>
      <c r="I14014" s="103">
        <f>AVERAGE(H$10:H14014)</f>
        <v>0.71880185647982875</v>
      </c>
      <c r="J14014" s="2"/>
    </row>
    <row r="14015" spans="1:10">
      <c r="A14015" s="4">
        <v>43131</v>
      </c>
      <c r="B14015">
        <v>2.72</v>
      </c>
      <c r="F14015" s="4">
        <v>36653</v>
      </c>
      <c r="G14015">
        <v>5.94</v>
      </c>
      <c r="H14015">
        <f t="shared" si="218"/>
        <v>0.5699999999999994</v>
      </c>
      <c r="I14015" s="103">
        <f>AVERAGE(H$10:H14015)</f>
        <v>0.71879123232900199</v>
      </c>
      <c r="J14015" s="2"/>
    </row>
    <row r="14016" spans="1:10">
      <c r="A14016" s="4">
        <v>43132</v>
      </c>
      <c r="B14016">
        <v>2.78</v>
      </c>
      <c r="F14016" s="4">
        <v>36654</v>
      </c>
      <c r="G14016">
        <v>6.01</v>
      </c>
      <c r="H14016">
        <f t="shared" si="218"/>
        <v>0.5600000000000005</v>
      </c>
      <c r="I14016" s="103">
        <f>AVERAGE(H$10:H14016)</f>
        <v>0.71877989576640255</v>
      </c>
      <c r="J14016" s="2"/>
    </row>
    <row r="14017" spans="1:10">
      <c r="A14017" s="4">
        <v>43133</v>
      </c>
      <c r="B14017">
        <v>2.84</v>
      </c>
      <c r="F14017" s="4">
        <v>36655</v>
      </c>
      <c r="G14017">
        <v>5.92</v>
      </c>
      <c r="H14017">
        <f t="shared" si="218"/>
        <v>0.61000000000000032</v>
      </c>
      <c r="I14017" s="103">
        <f>AVERAGE(H$10:H14017)</f>
        <v>0.71877213021130792</v>
      </c>
      <c r="J14017" s="2"/>
    </row>
    <row r="14018" spans="1:10">
      <c r="A14018" s="4">
        <v>43136</v>
      </c>
      <c r="B14018">
        <v>2.77</v>
      </c>
      <c r="F14018" s="4">
        <v>36656</v>
      </c>
      <c r="G14018">
        <v>5.95</v>
      </c>
      <c r="H14018">
        <f t="shared" si="218"/>
        <v>0.51999999999999957</v>
      </c>
      <c r="I14018" s="103">
        <f>AVERAGE(H$10:H14018)</f>
        <v>0.71875794132343507</v>
      </c>
      <c r="J14018" s="2"/>
    </row>
    <row r="14019" spans="1:10">
      <c r="A14019" s="4">
        <v>43137</v>
      </c>
      <c r="B14019">
        <v>2.79</v>
      </c>
      <c r="F14019" s="4">
        <v>36657</v>
      </c>
      <c r="G14019">
        <v>6.05</v>
      </c>
      <c r="H14019">
        <f t="shared" si="218"/>
        <v>0.37999999999999989</v>
      </c>
      <c r="I14019" s="103">
        <f>AVERAGE(H$10:H14019)</f>
        <v>0.71873376159885805</v>
      </c>
      <c r="J14019" s="2"/>
    </row>
    <row r="14020" spans="1:10">
      <c r="A14020" s="4">
        <v>43138</v>
      </c>
      <c r="B14020">
        <v>2.84</v>
      </c>
      <c r="F14020" s="4">
        <v>36658</v>
      </c>
      <c r="G14020">
        <v>6.11</v>
      </c>
      <c r="H14020">
        <f t="shared" si="218"/>
        <v>0.39999999999999947</v>
      </c>
      <c r="I14020" s="103">
        <f>AVERAGE(H$10:H14020)</f>
        <v>0.71871101277567628</v>
      </c>
      <c r="J14020" s="2"/>
    </row>
    <row r="14021" spans="1:10">
      <c r="A14021" s="4">
        <v>43139</v>
      </c>
      <c r="B14021">
        <v>2.85</v>
      </c>
      <c r="F14021" s="4">
        <v>36659</v>
      </c>
      <c r="G14021">
        <v>6.11</v>
      </c>
      <c r="H14021">
        <f t="shared" si="218"/>
        <v>0.39999999999999947</v>
      </c>
      <c r="I14021" s="103">
        <f>AVERAGE(H$10:H14021)</f>
        <v>0.71868826719954326</v>
      </c>
      <c r="J14021" s="2"/>
    </row>
    <row r="14022" spans="1:10">
      <c r="A14022" s="4">
        <v>43140</v>
      </c>
      <c r="B14022">
        <v>2.83</v>
      </c>
      <c r="F14022" s="4">
        <v>36660</v>
      </c>
      <c r="G14022">
        <v>6.11</v>
      </c>
      <c r="H14022">
        <f t="shared" si="218"/>
        <v>0.39999999999999947</v>
      </c>
      <c r="I14022" s="103">
        <f>AVERAGE(H$10:H14022)</f>
        <v>0.71866552486976376</v>
      </c>
      <c r="J14022" s="2"/>
    </row>
    <row r="14023" spans="1:10">
      <c r="A14023" s="4">
        <v>43143</v>
      </c>
      <c r="B14023">
        <v>2.86</v>
      </c>
      <c r="F14023" s="4">
        <v>36661</v>
      </c>
      <c r="G14023">
        <v>6.34</v>
      </c>
      <c r="H14023">
        <f t="shared" si="218"/>
        <v>0.12999999999999989</v>
      </c>
      <c r="I14023" s="103">
        <f>AVERAGE(H$10:H14023)</f>
        <v>0.71862351933780499</v>
      </c>
      <c r="J14023" s="2"/>
    </row>
    <row r="14024" spans="1:10">
      <c r="A14024" s="4">
        <v>43144</v>
      </c>
      <c r="B14024">
        <v>2.83</v>
      </c>
      <c r="F14024" s="4">
        <v>36662</v>
      </c>
      <c r="G14024">
        <v>6.13</v>
      </c>
      <c r="H14024">
        <f t="shared" si="218"/>
        <v>0.29999999999999982</v>
      </c>
      <c r="I14024" s="103">
        <f>AVERAGE(H$10:H14024)</f>
        <v>0.7185936496610773</v>
      </c>
      <c r="J14024" s="2"/>
    </row>
    <row r="14025" spans="1:10">
      <c r="A14025" s="4">
        <v>43145</v>
      </c>
      <c r="B14025">
        <v>2.91</v>
      </c>
      <c r="F14025" s="4">
        <v>36663</v>
      </c>
      <c r="G14025">
        <v>6.25</v>
      </c>
      <c r="H14025">
        <f t="shared" si="218"/>
        <v>0.23000000000000043</v>
      </c>
      <c r="I14025" s="103">
        <f>AVERAGE(H$10:H14025)</f>
        <v>0.71855878995433775</v>
      </c>
      <c r="J14025" s="2"/>
    </row>
    <row r="14026" spans="1:10">
      <c r="A14026" s="4">
        <v>43146</v>
      </c>
      <c r="B14026">
        <v>2.9</v>
      </c>
      <c r="F14026" s="4">
        <v>36664</v>
      </c>
      <c r="G14026">
        <v>6.49</v>
      </c>
      <c r="H14026">
        <f t="shared" ref="H14026:H14089" si="219">IFERROR(((VLOOKUP(F14026,$A$9:$B$14200,2,FALSE))-G14026),H14025)</f>
        <v>6.9999999999999396E-2</v>
      </c>
      <c r="I14026" s="103">
        <f>AVERAGE(H$10:H14026)</f>
        <v>0.71851252051080816</v>
      </c>
      <c r="J14026" s="2"/>
    </row>
    <row r="14027" spans="1:10">
      <c r="A14027" s="4">
        <v>43147</v>
      </c>
      <c r="B14027">
        <v>2.87</v>
      </c>
      <c r="F14027" s="4">
        <v>36665</v>
      </c>
      <c r="G14027">
        <v>6.51</v>
      </c>
      <c r="H14027">
        <f t="shared" si="219"/>
        <v>0</v>
      </c>
      <c r="I14027" s="103">
        <f>AVERAGE(H$10:H14027)</f>
        <v>0.71846126408902822</v>
      </c>
      <c r="J14027" s="2"/>
    </row>
    <row r="14028" spans="1:10">
      <c r="A14028" s="4">
        <v>43151</v>
      </c>
      <c r="B14028">
        <v>2.88</v>
      </c>
      <c r="F14028" s="4">
        <v>36666</v>
      </c>
      <c r="G14028">
        <v>6.51</v>
      </c>
      <c r="H14028">
        <f t="shared" si="219"/>
        <v>0</v>
      </c>
      <c r="I14028" s="103">
        <f>AVERAGE(H$10:H14028)</f>
        <v>0.71841001497967028</v>
      </c>
      <c r="J14028" s="2"/>
    </row>
    <row r="14029" spans="1:10">
      <c r="A14029" s="4">
        <v>43152</v>
      </c>
      <c r="B14029">
        <v>2.94</v>
      </c>
      <c r="F14029" s="4">
        <v>36667</v>
      </c>
      <c r="G14029">
        <v>6.51</v>
      </c>
      <c r="H14029">
        <f t="shared" si="219"/>
        <v>0</v>
      </c>
      <c r="I14029" s="103">
        <f>AVERAGE(H$10:H14029)</f>
        <v>0.71835877318116959</v>
      </c>
      <c r="J14029" s="2"/>
    </row>
    <row r="14030" spans="1:10">
      <c r="A14030" s="4">
        <v>43153</v>
      </c>
      <c r="B14030">
        <v>2.92</v>
      </c>
      <c r="F14030" s="4">
        <v>36668</v>
      </c>
      <c r="G14030">
        <v>6.52</v>
      </c>
      <c r="H14030">
        <f t="shared" si="219"/>
        <v>-7.9999999999999183E-2</v>
      </c>
      <c r="I14030" s="103">
        <f>AVERAGE(H$10:H14030)</f>
        <v>0.71830183296483829</v>
      </c>
      <c r="J14030" s="2"/>
    </row>
    <row r="14031" spans="1:10">
      <c r="A14031" s="4">
        <v>43154</v>
      </c>
      <c r="B14031">
        <v>2.88</v>
      </c>
      <c r="F14031" s="4">
        <v>36669</v>
      </c>
      <c r="G14031">
        <v>6.47</v>
      </c>
      <c r="H14031">
        <f t="shared" si="219"/>
        <v>-1.9999999999999574E-2</v>
      </c>
      <c r="I14031" s="103">
        <f>AVERAGE(H$10:H14031)</f>
        <v>0.71824917986021941</v>
      </c>
      <c r="J14031" s="2"/>
    </row>
    <row r="14032" spans="1:10">
      <c r="A14032" s="4">
        <v>43157</v>
      </c>
      <c r="B14032">
        <v>2.86</v>
      </c>
      <c r="F14032" s="4">
        <v>36670</v>
      </c>
      <c r="G14032">
        <v>6.48</v>
      </c>
      <c r="H14032">
        <f t="shared" si="219"/>
        <v>-1.0000000000000675E-2</v>
      </c>
      <c r="I14032" s="103">
        <f>AVERAGE(H$10:H14032)</f>
        <v>0.71819724737930524</v>
      </c>
      <c r="J14032" s="2"/>
    </row>
    <row r="14033" spans="1:10">
      <c r="A14033" s="4">
        <v>43158</v>
      </c>
      <c r="B14033">
        <v>2.9</v>
      </c>
      <c r="F14033" s="4">
        <v>36671</v>
      </c>
      <c r="G14033">
        <v>6.56</v>
      </c>
      <c r="H14033">
        <f t="shared" si="219"/>
        <v>-0.16999999999999993</v>
      </c>
      <c r="I14033" s="103">
        <f>AVERAGE(H$10:H14033)</f>
        <v>0.71813391329150011</v>
      </c>
      <c r="J14033" s="2"/>
    </row>
    <row r="14034" spans="1:10">
      <c r="A14034" s="4">
        <v>43159</v>
      </c>
      <c r="B14034">
        <v>2.87</v>
      </c>
      <c r="F14034" s="4">
        <v>36672</v>
      </c>
      <c r="G14034">
        <v>6.4</v>
      </c>
      <c r="H14034">
        <f t="shared" si="219"/>
        <v>-7.0000000000000284E-2</v>
      </c>
      <c r="I14034" s="103">
        <f>AVERAGE(H$10:H14034)</f>
        <v>0.71807771836007106</v>
      </c>
      <c r="J14034" s="2"/>
    </row>
    <row r="14035" spans="1:10">
      <c r="A14035" s="4">
        <v>43160</v>
      </c>
      <c r="B14035">
        <v>2.81</v>
      </c>
      <c r="F14035" s="4">
        <v>36673</v>
      </c>
      <c r="G14035">
        <v>6.4</v>
      </c>
      <c r="H14035">
        <f t="shared" si="219"/>
        <v>-7.0000000000000284E-2</v>
      </c>
      <c r="I14035" s="103">
        <f>AVERAGE(H$10:H14035)</f>
        <v>0.7180215314416083</v>
      </c>
      <c r="J14035" s="2"/>
    </row>
    <row r="14036" spans="1:10">
      <c r="A14036" s="4">
        <v>43161</v>
      </c>
      <c r="B14036">
        <v>2.86</v>
      </c>
      <c r="F14036" s="4">
        <v>36674</v>
      </c>
      <c r="G14036">
        <v>6.4</v>
      </c>
      <c r="H14036">
        <f t="shared" si="219"/>
        <v>-7.0000000000000284E-2</v>
      </c>
      <c r="I14036" s="103">
        <f>AVERAGE(H$10:H14036)</f>
        <v>0.71796535253439775</v>
      </c>
      <c r="J14036" s="2"/>
    </row>
    <row r="14037" spans="1:10">
      <c r="A14037" s="4">
        <v>43164</v>
      </c>
      <c r="B14037">
        <v>2.88</v>
      </c>
      <c r="F14037" s="4">
        <v>36675</v>
      </c>
      <c r="G14037">
        <v>6.4</v>
      </c>
      <c r="H14037">
        <f t="shared" si="219"/>
        <v>-7.0000000000000284E-2</v>
      </c>
      <c r="I14037" s="103">
        <f>AVERAGE(H$10:H14037)</f>
        <v>0.71790918163672646</v>
      </c>
      <c r="J14037" s="2"/>
    </row>
    <row r="14038" spans="1:10">
      <c r="A14038" s="4">
        <v>43165</v>
      </c>
      <c r="B14038">
        <v>2.88</v>
      </c>
      <c r="F14038" s="4">
        <v>36676</v>
      </c>
      <c r="G14038">
        <v>6.71</v>
      </c>
      <c r="H14038">
        <f t="shared" si="219"/>
        <v>-0.33000000000000007</v>
      </c>
      <c r="I14038" s="103">
        <f>AVERAGE(H$10:H14038)</f>
        <v>0.71783448570817576</v>
      </c>
      <c r="J14038" s="2"/>
    </row>
    <row r="14039" spans="1:10">
      <c r="A14039" s="4">
        <v>43166</v>
      </c>
      <c r="B14039">
        <v>2.89</v>
      </c>
      <c r="F14039" s="4">
        <v>36677</v>
      </c>
      <c r="G14039">
        <v>6.83</v>
      </c>
      <c r="H14039">
        <f t="shared" si="219"/>
        <v>-0.54</v>
      </c>
      <c r="I14039" s="103">
        <f>AVERAGE(H$10:H14039)</f>
        <v>0.71774483250178167</v>
      </c>
      <c r="J14039" s="2"/>
    </row>
    <row r="14040" spans="1:10">
      <c r="A14040" s="4">
        <v>43167</v>
      </c>
      <c r="B14040">
        <v>2.86</v>
      </c>
      <c r="F14040" s="4">
        <v>36678</v>
      </c>
      <c r="G14040">
        <v>6.65</v>
      </c>
      <c r="H14040">
        <f t="shared" si="219"/>
        <v>-0.45000000000000018</v>
      </c>
      <c r="I14040" s="103">
        <f>AVERAGE(H$10:H14040)</f>
        <v>0.71766160644287624</v>
      </c>
      <c r="J14040" s="2"/>
    </row>
    <row r="14041" spans="1:10">
      <c r="A14041" s="4">
        <v>43168</v>
      </c>
      <c r="B14041">
        <v>2.9</v>
      </c>
      <c r="F14041" s="4">
        <v>36679</v>
      </c>
      <c r="G14041">
        <v>6.44</v>
      </c>
      <c r="H14041">
        <f t="shared" si="219"/>
        <v>-0.29000000000000004</v>
      </c>
      <c r="I14041" s="103">
        <f>AVERAGE(H$10:H14041)</f>
        <v>0.71758979475484574</v>
      </c>
      <c r="J14041" s="2"/>
    </row>
    <row r="14042" spans="1:10">
      <c r="A14042" s="4">
        <v>43171</v>
      </c>
      <c r="B14042">
        <v>2.87</v>
      </c>
      <c r="F14042" s="4">
        <v>36680</v>
      </c>
      <c r="G14042">
        <v>6.44</v>
      </c>
      <c r="H14042">
        <f t="shared" si="219"/>
        <v>-0.29000000000000004</v>
      </c>
      <c r="I14042" s="103">
        <f>AVERAGE(H$10:H14042)</f>
        <v>0.71751799330150323</v>
      </c>
      <c r="J14042" s="2"/>
    </row>
    <row r="14043" spans="1:10">
      <c r="A14043" s="4">
        <v>43172</v>
      </c>
      <c r="B14043">
        <v>2.84</v>
      </c>
      <c r="F14043" s="4">
        <v>36681</v>
      </c>
      <c r="G14043">
        <v>6.44</v>
      </c>
      <c r="H14043">
        <f t="shared" si="219"/>
        <v>-0.29000000000000004</v>
      </c>
      <c r="I14043" s="103">
        <f>AVERAGE(H$10:H14043)</f>
        <v>0.71744620208066079</v>
      </c>
      <c r="J14043" s="2"/>
    </row>
    <row r="14044" spans="1:10">
      <c r="A14044" s="4">
        <v>43173</v>
      </c>
      <c r="B14044">
        <v>2.81</v>
      </c>
      <c r="F14044" s="4">
        <v>36682</v>
      </c>
      <c r="G14044">
        <v>6.51</v>
      </c>
      <c r="H14044">
        <f t="shared" si="219"/>
        <v>-0.38999999999999968</v>
      </c>
      <c r="I14044" s="103">
        <f>AVERAGE(H$10:H14044)</f>
        <v>0.7173672960455999</v>
      </c>
      <c r="J14044" s="2"/>
    </row>
    <row r="14045" spans="1:10">
      <c r="A14045" s="4">
        <v>43174</v>
      </c>
      <c r="B14045">
        <v>2.82</v>
      </c>
      <c r="F14045" s="4">
        <v>36683</v>
      </c>
      <c r="G14045">
        <v>6.47</v>
      </c>
      <c r="H14045">
        <f t="shared" si="219"/>
        <v>-0.33000000000000007</v>
      </c>
      <c r="I14045" s="103">
        <f>AVERAGE(H$10:H14045)</f>
        <v>0.71729267597606117</v>
      </c>
      <c r="J14045" s="2"/>
    </row>
    <row r="14046" spans="1:10">
      <c r="A14046" s="4">
        <v>43175</v>
      </c>
      <c r="B14046">
        <v>2.85</v>
      </c>
      <c r="F14046" s="4">
        <v>36684</v>
      </c>
      <c r="G14046">
        <v>6.5</v>
      </c>
      <c r="H14046">
        <f t="shared" si="219"/>
        <v>-0.37000000000000011</v>
      </c>
      <c r="I14046" s="103">
        <f>AVERAGE(H$10:H14046)</f>
        <v>0.71721521692669332</v>
      </c>
      <c r="J14046" s="2"/>
    </row>
    <row r="14047" spans="1:10">
      <c r="A14047" s="4">
        <v>43178</v>
      </c>
      <c r="B14047">
        <v>2.85</v>
      </c>
      <c r="F14047" s="4">
        <v>36685</v>
      </c>
      <c r="G14047">
        <v>6.54</v>
      </c>
      <c r="H14047">
        <f t="shared" si="219"/>
        <v>-0.41000000000000014</v>
      </c>
      <c r="I14047" s="103">
        <f>AVERAGE(H$10:H14047)</f>
        <v>0.71713491950420249</v>
      </c>
      <c r="J14047" s="2"/>
    </row>
    <row r="14048" spans="1:10">
      <c r="A14048" s="4">
        <v>43179</v>
      </c>
      <c r="B14048">
        <v>2.89</v>
      </c>
      <c r="F14048" s="4">
        <v>36686</v>
      </c>
      <c r="G14048">
        <v>6.47</v>
      </c>
      <c r="H14048">
        <f t="shared" si="219"/>
        <v>-0.33999999999999986</v>
      </c>
      <c r="I14048" s="103">
        <f>AVERAGE(H$10:H14048)</f>
        <v>0.71705961963102738</v>
      </c>
      <c r="J14048" s="2"/>
    </row>
    <row r="14049" spans="1:10">
      <c r="A14049" s="4">
        <v>43180</v>
      </c>
      <c r="B14049">
        <v>2.89</v>
      </c>
      <c r="F14049" s="4">
        <v>36687</v>
      </c>
      <c r="G14049">
        <v>6.47</v>
      </c>
      <c r="H14049">
        <f t="shared" si="219"/>
        <v>-0.33999999999999986</v>
      </c>
      <c r="I14049" s="103">
        <f>AVERAGE(H$10:H14049)</f>
        <v>0.71698433048433008</v>
      </c>
      <c r="J14049" s="2"/>
    </row>
    <row r="14050" spans="1:10">
      <c r="A14050" s="4">
        <v>43181</v>
      </c>
      <c r="B14050">
        <v>2.83</v>
      </c>
      <c r="F14050" s="4">
        <v>36688</v>
      </c>
      <c r="G14050">
        <v>6.47</v>
      </c>
      <c r="H14050">
        <f t="shared" si="219"/>
        <v>-0.33999999999999986</v>
      </c>
      <c r="I14050" s="103">
        <f>AVERAGE(H$10:H14050)</f>
        <v>0.71690905206181854</v>
      </c>
      <c r="J14050" s="2"/>
    </row>
    <row r="14051" spans="1:10">
      <c r="A14051" s="4">
        <v>43182</v>
      </c>
      <c r="B14051">
        <v>2.82</v>
      </c>
      <c r="F14051" s="4">
        <v>36689</v>
      </c>
      <c r="G14051">
        <v>6.54</v>
      </c>
      <c r="H14051">
        <f t="shared" si="219"/>
        <v>-0.45000000000000018</v>
      </c>
      <c r="I14051" s="103">
        <f>AVERAGE(H$10:H14051)</f>
        <v>0.71682595071927024</v>
      </c>
      <c r="J14051" s="2"/>
    </row>
    <row r="14052" spans="1:10">
      <c r="A14052" s="4">
        <v>43185</v>
      </c>
      <c r="B14052">
        <v>2.85</v>
      </c>
      <c r="F14052" s="4">
        <v>36690</v>
      </c>
      <c r="G14052">
        <v>6.46</v>
      </c>
      <c r="H14052">
        <f t="shared" si="219"/>
        <v>-0.34999999999999964</v>
      </c>
      <c r="I14052" s="103">
        <f>AVERAGE(H$10:H14052)</f>
        <v>0.71674998219753561</v>
      </c>
      <c r="J14052" s="2"/>
    </row>
    <row r="14053" spans="1:10">
      <c r="A14053" s="4">
        <v>43186</v>
      </c>
      <c r="B14053">
        <v>2.78</v>
      </c>
      <c r="F14053" s="4">
        <v>36691</v>
      </c>
      <c r="G14053">
        <v>6.54</v>
      </c>
      <c r="H14053">
        <f t="shared" si="219"/>
        <v>-0.48000000000000043</v>
      </c>
      <c r="I14053" s="103">
        <f>AVERAGE(H$10:H14053)</f>
        <v>0.71666476787240052</v>
      </c>
      <c r="J14053" s="2"/>
    </row>
    <row r="14054" spans="1:10">
      <c r="A14054" s="4">
        <v>43187</v>
      </c>
      <c r="B14054">
        <v>2.77</v>
      </c>
      <c r="F14054" s="4">
        <v>36692</v>
      </c>
      <c r="G14054">
        <v>6.7</v>
      </c>
      <c r="H14054">
        <f t="shared" si="219"/>
        <v>-0.65000000000000036</v>
      </c>
      <c r="I14054" s="103">
        <f>AVERAGE(H$10:H14054)</f>
        <v>0.71656746173015262</v>
      </c>
      <c r="J14054" s="2"/>
    </row>
    <row r="14055" spans="1:10">
      <c r="A14055" s="4">
        <v>43188</v>
      </c>
      <c r="B14055">
        <v>2.74</v>
      </c>
      <c r="C14055" s="12" t="s">
        <v>135</v>
      </c>
      <c r="D14055" s="23">
        <f>AVERAGE(B13994:B14055)/100</f>
        <v>2.7527419354838708E-2</v>
      </c>
      <c r="F14055" s="4">
        <v>36693</v>
      </c>
      <c r="G14055">
        <v>6.46</v>
      </c>
      <c r="H14055">
        <f t="shared" si="219"/>
        <v>-0.46999999999999975</v>
      </c>
      <c r="I14055" s="103">
        <f>AVERAGE(H$10:H14055)</f>
        <v>0.71648298447956671</v>
      </c>
      <c r="J14055" s="2"/>
    </row>
    <row r="14056" spans="1:10">
      <c r="A14056" s="4">
        <v>43192</v>
      </c>
      <c r="B14056">
        <v>2.73</v>
      </c>
      <c r="F14056" s="4">
        <v>36694</v>
      </c>
      <c r="G14056">
        <v>6.46</v>
      </c>
      <c r="H14056">
        <f t="shared" si="219"/>
        <v>-0.46999999999999975</v>
      </c>
      <c r="I14056" s="103">
        <f>AVERAGE(H$10:H14056)</f>
        <v>0.71639851925678044</v>
      </c>
      <c r="J14056" s="2"/>
    </row>
    <row r="14057" spans="1:10">
      <c r="A14057" s="4">
        <v>43193</v>
      </c>
      <c r="B14057">
        <v>2.79</v>
      </c>
      <c r="F14057" s="4">
        <v>36695</v>
      </c>
      <c r="G14057">
        <v>6.46</v>
      </c>
      <c r="H14057">
        <f t="shared" si="219"/>
        <v>-0.46999999999999975</v>
      </c>
      <c r="I14057" s="103">
        <f>AVERAGE(H$10:H14057)</f>
        <v>0.71631406605922521</v>
      </c>
      <c r="J14057" s="2"/>
    </row>
    <row r="14058" spans="1:10">
      <c r="A14058" s="4">
        <v>43194</v>
      </c>
      <c r="B14058">
        <v>2.79</v>
      </c>
      <c r="F14058" s="4">
        <v>36696</v>
      </c>
      <c r="G14058">
        <v>6.51</v>
      </c>
      <c r="H14058">
        <f t="shared" si="219"/>
        <v>-0.50999999999999979</v>
      </c>
      <c r="I14058" s="103">
        <f>AVERAGE(H$10:H14058)</f>
        <v>0.71622677770659793</v>
      </c>
      <c r="J14058" s="2"/>
    </row>
    <row r="14059" spans="1:10">
      <c r="A14059" s="4">
        <v>43195</v>
      </c>
      <c r="B14059">
        <v>2.83</v>
      </c>
      <c r="F14059" s="4">
        <v>36697</v>
      </c>
      <c r="G14059">
        <v>6.49</v>
      </c>
      <c r="H14059">
        <f t="shared" si="219"/>
        <v>-0.45999999999999996</v>
      </c>
      <c r="I14059" s="103">
        <f>AVERAGE(H$10:H14059)</f>
        <v>0.7161430604982203</v>
      </c>
      <c r="J14059" s="2"/>
    </row>
    <row r="14060" spans="1:10">
      <c r="A14060" s="4">
        <v>43196</v>
      </c>
      <c r="B14060">
        <v>2.77</v>
      </c>
      <c r="F14060" s="4">
        <v>36698</v>
      </c>
      <c r="G14060">
        <v>6.47</v>
      </c>
      <c r="H14060">
        <f t="shared" si="219"/>
        <v>-0.35999999999999943</v>
      </c>
      <c r="I14060" s="103">
        <f>AVERAGE(H$10:H14060)</f>
        <v>0.71606647213721408</v>
      </c>
      <c r="J14060" s="2"/>
    </row>
    <row r="14061" spans="1:10">
      <c r="A14061" s="4">
        <v>43199</v>
      </c>
      <c r="B14061">
        <v>2.78</v>
      </c>
      <c r="F14061" s="4">
        <v>36699</v>
      </c>
      <c r="G14061">
        <v>6.52</v>
      </c>
      <c r="H14061">
        <f t="shared" si="219"/>
        <v>-0.39999999999999947</v>
      </c>
      <c r="I14061" s="103">
        <f>AVERAGE(H$10:H14061)</f>
        <v>0.71598704810703073</v>
      </c>
      <c r="J14061" s="2"/>
    </row>
    <row r="14062" spans="1:10">
      <c r="A14062" s="4">
        <v>43200</v>
      </c>
      <c r="B14062">
        <v>2.8</v>
      </c>
      <c r="F14062" s="4">
        <v>36700</v>
      </c>
      <c r="G14062">
        <v>6.51</v>
      </c>
      <c r="H14062">
        <f t="shared" si="219"/>
        <v>-0.3199999999999994</v>
      </c>
      <c r="I14062" s="103">
        <f>AVERAGE(H$10:H14062)</f>
        <v>0.71591332811499298</v>
      </c>
      <c r="J14062" s="2"/>
    </row>
    <row r="14063" spans="1:10">
      <c r="A14063" s="4">
        <v>43201</v>
      </c>
      <c r="B14063">
        <v>2.79</v>
      </c>
      <c r="F14063" s="4">
        <v>36701</v>
      </c>
      <c r="G14063">
        <v>6.51</v>
      </c>
      <c r="H14063">
        <f t="shared" si="219"/>
        <v>-0.3199999999999994</v>
      </c>
      <c r="I14063" s="103">
        <f>AVERAGE(H$10:H14063)</f>
        <v>0.71583961861391743</v>
      </c>
      <c r="J14063" s="2"/>
    </row>
    <row r="14064" spans="1:10">
      <c r="A14064" s="4">
        <v>43202</v>
      </c>
      <c r="B14064">
        <v>2.83</v>
      </c>
      <c r="F14064" s="4">
        <v>36702</v>
      </c>
      <c r="G14064">
        <v>6.51</v>
      </c>
      <c r="H14064">
        <f t="shared" si="219"/>
        <v>-0.3199999999999994</v>
      </c>
      <c r="I14064" s="103">
        <f>AVERAGE(H$10:H14064)</f>
        <v>0.71576591960156499</v>
      </c>
      <c r="J14064" s="2"/>
    </row>
    <row r="14065" spans="1:10">
      <c r="A14065" s="4">
        <v>43203</v>
      </c>
      <c r="B14065">
        <v>2.82</v>
      </c>
      <c r="F14065" s="4">
        <v>36703</v>
      </c>
      <c r="G14065">
        <v>6.63</v>
      </c>
      <c r="H14065">
        <f t="shared" si="219"/>
        <v>-0.51999999999999957</v>
      </c>
      <c r="I14065" s="103">
        <f>AVERAGE(H$10:H14065)</f>
        <v>0.71567800227660761</v>
      </c>
      <c r="J14065" s="2"/>
    </row>
    <row r="14066" spans="1:10">
      <c r="A14066" s="4">
        <v>43206</v>
      </c>
      <c r="B14066">
        <v>2.83</v>
      </c>
      <c r="F14066" s="4">
        <v>36704</v>
      </c>
      <c r="G14066">
        <v>6.56</v>
      </c>
      <c r="H14066">
        <f t="shared" si="219"/>
        <v>-0.45999999999999996</v>
      </c>
      <c r="I14066" s="103">
        <f>AVERAGE(H$10:H14066)</f>
        <v>0.71559436579640012</v>
      </c>
      <c r="J14066" s="2"/>
    </row>
    <row r="14067" spans="1:10">
      <c r="A14067" s="4">
        <v>43207</v>
      </c>
      <c r="B14067">
        <v>2.82</v>
      </c>
      <c r="F14067" s="4">
        <v>36705</v>
      </c>
      <c r="G14067">
        <v>6.5</v>
      </c>
      <c r="H14067">
        <f t="shared" si="219"/>
        <v>-0.38999999999999968</v>
      </c>
      <c r="I14067" s="103">
        <f>AVERAGE(H$10:H14067)</f>
        <v>0.71551572058614299</v>
      </c>
      <c r="J14067" s="2"/>
    </row>
    <row r="14068" spans="1:10">
      <c r="A14068" s="4">
        <v>43208</v>
      </c>
      <c r="B14068">
        <v>2.87</v>
      </c>
      <c r="F14068" s="4">
        <v>36706</v>
      </c>
      <c r="G14068">
        <v>6.76</v>
      </c>
      <c r="H14068">
        <f t="shared" si="219"/>
        <v>-0.71999999999999975</v>
      </c>
      <c r="I14068" s="103">
        <f>AVERAGE(H$10:H14068)</f>
        <v>0.71541361405505355</v>
      </c>
      <c r="J14068" s="2"/>
    </row>
    <row r="14069" spans="1:10">
      <c r="A14069" s="4">
        <v>43209</v>
      </c>
      <c r="B14069">
        <v>2.92</v>
      </c>
      <c r="F14069" s="4">
        <v>36707</v>
      </c>
      <c r="G14069">
        <v>6.86</v>
      </c>
      <c r="H14069">
        <f t="shared" si="219"/>
        <v>-0.83000000000000007</v>
      </c>
      <c r="I14069" s="103">
        <f>AVERAGE(H$10:H14069)</f>
        <v>0.7153036984352773</v>
      </c>
      <c r="J14069" s="2"/>
    </row>
    <row r="14070" spans="1:10">
      <c r="A14070" s="4">
        <v>43210</v>
      </c>
      <c r="B14070">
        <v>2.96</v>
      </c>
      <c r="F14070" s="4">
        <v>36708</v>
      </c>
      <c r="G14070">
        <v>6.86</v>
      </c>
      <c r="H14070">
        <f t="shared" si="219"/>
        <v>-0.83000000000000007</v>
      </c>
      <c r="I14070" s="103">
        <f>AVERAGE(H$10:H14070)</f>
        <v>0.71519379844961228</v>
      </c>
      <c r="J14070" s="2"/>
    </row>
    <row r="14071" spans="1:10">
      <c r="A14071" s="4">
        <v>43213</v>
      </c>
      <c r="B14071">
        <v>2.98</v>
      </c>
      <c r="F14071" s="4">
        <v>36709</v>
      </c>
      <c r="G14071">
        <v>6.86</v>
      </c>
      <c r="H14071">
        <f t="shared" si="219"/>
        <v>-0.83000000000000007</v>
      </c>
      <c r="I14071" s="103">
        <f>AVERAGE(H$10:H14071)</f>
        <v>0.71508391409472327</v>
      </c>
      <c r="J14071" s="2"/>
    </row>
    <row r="14072" spans="1:10">
      <c r="A14072" s="4">
        <v>43214</v>
      </c>
      <c r="B14072">
        <v>3</v>
      </c>
      <c r="F14072" s="4">
        <v>36710</v>
      </c>
      <c r="G14072">
        <v>7.03</v>
      </c>
      <c r="H14072">
        <f t="shared" si="219"/>
        <v>-1.0300000000000002</v>
      </c>
      <c r="I14072" s="103">
        <f>AVERAGE(H$10:H14072)</f>
        <v>0.71495982365071453</v>
      </c>
      <c r="J14072" s="2"/>
    </row>
    <row r="14073" spans="1:10">
      <c r="A14073" s="4">
        <v>43215</v>
      </c>
      <c r="B14073">
        <v>3.03</v>
      </c>
      <c r="F14073" s="4">
        <v>36711</v>
      </c>
      <c r="G14073">
        <v>7.03</v>
      </c>
      <c r="H14073">
        <f t="shared" si="219"/>
        <v>-1.0300000000000002</v>
      </c>
      <c r="I14073" s="103">
        <f>AVERAGE(H$10:H14073)</f>
        <v>0.71483575085324214</v>
      </c>
      <c r="J14073" s="2"/>
    </row>
    <row r="14074" spans="1:10">
      <c r="A14074" s="4">
        <v>43216</v>
      </c>
      <c r="B14074">
        <v>3</v>
      </c>
      <c r="F14074" s="4">
        <v>36712</v>
      </c>
      <c r="G14074">
        <v>6.52</v>
      </c>
      <c r="H14074">
        <f t="shared" si="219"/>
        <v>-0.52999999999999936</v>
      </c>
      <c r="I14074" s="103">
        <f>AVERAGE(H$10:H14074)</f>
        <v>0.71474724493423369</v>
      </c>
      <c r="J14074" s="2"/>
    </row>
    <row r="14075" spans="1:10">
      <c r="A14075" s="4">
        <v>43217</v>
      </c>
      <c r="B14075">
        <v>2.96</v>
      </c>
      <c r="F14075" s="4">
        <v>36713</v>
      </c>
      <c r="G14075">
        <v>6.51</v>
      </c>
      <c r="H14075">
        <f t="shared" si="219"/>
        <v>-0.45999999999999996</v>
      </c>
      <c r="I14075" s="103">
        <f>AVERAGE(H$10:H14075)</f>
        <v>0.71466372813877421</v>
      </c>
      <c r="J14075" s="2"/>
    </row>
    <row r="14076" spans="1:10">
      <c r="A14076" s="4">
        <v>43220</v>
      </c>
      <c r="B14076">
        <v>2.95</v>
      </c>
      <c r="F14076" s="4">
        <v>36714</v>
      </c>
      <c r="G14076">
        <v>6.42</v>
      </c>
      <c r="H14076">
        <f t="shared" si="219"/>
        <v>-0.41000000000000014</v>
      </c>
      <c r="I14076" s="103">
        <f>AVERAGE(H$10:H14076)</f>
        <v>0.71458377763560088</v>
      </c>
      <c r="J14076" s="2"/>
    </row>
    <row r="14077" spans="1:10">
      <c r="A14077" s="4">
        <v>43221</v>
      </c>
      <c r="B14077">
        <v>2.97</v>
      </c>
      <c r="F14077" s="4">
        <v>36715</v>
      </c>
      <c r="G14077">
        <v>6.42</v>
      </c>
      <c r="H14077">
        <f t="shared" si="219"/>
        <v>-0.41000000000000014</v>
      </c>
      <c r="I14077" s="103">
        <f>AVERAGE(H$10:H14077)</f>
        <v>0.71450383849872035</v>
      </c>
      <c r="J14077" s="2"/>
    </row>
    <row r="14078" spans="1:10">
      <c r="A14078" s="4">
        <v>43222</v>
      </c>
      <c r="B14078">
        <v>2.97</v>
      </c>
      <c r="F14078" s="4">
        <v>36716</v>
      </c>
      <c r="G14078">
        <v>6.42</v>
      </c>
      <c r="H14078">
        <f t="shared" si="219"/>
        <v>-0.41000000000000014</v>
      </c>
      <c r="I14078" s="103">
        <f>AVERAGE(H$10:H14078)</f>
        <v>0.71442391072570888</v>
      </c>
      <c r="J14078" s="2"/>
    </row>
    <row r="14079" spans="1:10">
      <c r="A14079" s="4">
        <v>43223</v>
      </c>
      <c r="B14079">
        <v>2.94</v>
      </c>
      <c r="F14079" s="4">
        <v>36717</v>
      </c>
      <c r="G14079">
        <v>6.51</v>
      </c>
      <c r="H14079">
        <f t="shared" si="219"/>
        <v>-0.46999999999999975</v>
      </c>
      <c r="I14079" s="103">
        <f>AVERAGE(H$10:H14079)</f>
        <v>0.71433972992181938</v>
      </c>
      <c r="J14079" s="2"/>
    </row>
    <row r="14080" spans="1:10">
      <c r="A14080" s="4">
        <v>43224</v>
      </c>
      <c r="B14080">
        <v>2.95</v>
      </c>
      <c r="F14080" s="4">
        <v>36718</v>
      </c>
      <c r="G14080">
        <v>6.39</v>
      </c>
      <c r="H14080">
        <f t="shared" si="219"/>
        <v>-0.33000000000000007</v>
      </c>
      <c r="I14080" s="103">
        <f>AVERAGE(H$10:H14080)</f>
        <v>0.71426551062468902</v>
      </c>
      <c r="J14080" s="2"/>
    </row>
    <row r="14081" spans="1:10">
      <c r="A14081" s="4">
        <v>43227</v>
      </c>
      <c r="B14081">
        <v>2.95</v>
      </c>
      <c r="F14081" s="4">
        <v>36719</v>
      </c>
      <c r="G14081">
        <v>6.38</v>
      </c>
      <c r="H14081">
        <f t="shared" si="219"/>
        <v>-0.29000000000000004</v>
      </c>
      <c r="I14081" s="103">
        <f>AVERAGE(H$10:H14081)</f>
        <v>0.71419414440022722</v>
      </c>
      <c r="J14081" s="2"/>
    </row>
    <row r="14082" spans="1:10">
      <c r="A14082" s="4">
        <v>43228</v>
      </c>
      <c r="B14082">
        <v>2.97</v>
      </c>
      <c r="F14082" s="4">
        <v>36720</v>
      </c>
      <c r="G14082">
        <v>6.5</v>
      </c>
      <c r="H14082">
        <f t="shared" si="219"/>
        <v>-0.49000000000000021</v>
      </c>
      <c r="I14082" s="103">
        <f>AVERAGE(H$10:H14082)</f>
        <v>0.71410857670716965</v>
      </c>
      <c r="J14082" s="2"/>
    </row>
    <row r="14083" spans="1:10">
      <c r="A14083" s="4">
        <v>43229</v>
      </c>
      <c r="B14083">
        <v>3</v>
      </c>
      <c r="F14083" s="4">
        <v>36721</v>
      </c>
      <c r="G14083">
        <v>6.51</v>
      </c>
      <c r="H14083">
        <f t="shared" si="219"/>
        <v>-0.41000000000000014</v>
      </c>
      <c r="I14083" s="103">
        <f>AVERAGE(H$10:H14083)</f>
        <v>0.71402870541423891</v>
      </c>
      <c r="J14083" s="2"/>
    </row>
    <row r="14084" spans="1:10">
      <c r="A14084" s="4">
        <v>43230</v>
      </c>
      <c r="B14084">
        <v>2.97</v>
      </c>
      <c r="F14084" s="4">
        <v>36722</v>
      </c>
      <c r="G14084">
        <v>6.51</v>
      </c>
      <c r="H14084">
        <f t="shared" si="219"/>
        <v>-0.41000000000000014</v>
      </c>
      <c r="I14084" s="103">
        <f>AVERAGE(H$10:H14084)</f>
        <v>0.71394884547069259</v>
      </c>
      <c r="J14084" s="2"/>
    </row>
    <row r="14085" spans="1:10">
      <c r="A14085" s="4">
        <v>43231</v>
      </c>
      <c r="B14085">
        <v>2.97</v>
      </c>
      <c r="F14085" s="4">
        <v>36723</v>
      </c>
      <c r="G14085">
        <v>6.51</v>
      </c>
      <c r="H14085">
        <f t="shared" si="219"/>
        <v>-0.41000000000000014</v>
      </c>
      <c r="I14085" s="103">
        <f>AVERAGE(H$10:H14085)</f>
        <v>0.71386899687411187</v>
      </c>
      <c r="J14085" s="2"/>
    </row>
    <row r="14086" spans="1:10">
      <c r="A14086" s="4">
        <v>43234</v>
      </c>
      <c r="B14086">
        <v>3</v>
      </c>
      <c r="F14086" s="4">
        <v>36724</v>
      </c>
      <c r="G14086">
        <v>6.58</v>
      </c>
      <c r="H14086">
        <f t="shared" si="219"/>
        <v>-0.41000000000000014</v>
      </c>
      <c r="I14086" s="103">
        <f>AVERAGE(H$10:H14086)</f>
        <v>0.71378915962207845</v>
      </c>
      <c r="J14086" s="2"/>
    </row>
    <row r="14087" spans="1:10">
      <c r="A14087" s="4">
        <v>43235</v>
      </c>
      <c r="B14087">
        <v>3.08</v>
      </c>
      <c r="F14087" s="4">
        <v>36725</v>
      </c>
      <c r="G14087">
        <v>6.47</v>
      </c>
      <c r="H14087">
        <f t="shared" si="219"/>
        <v>-0.30999999999999961</v>
      </c>
      <c r="I14087" s="103">
        <f>AVERAGE(H$10:H14087)</f>
        <v>0.71371643699389109</v>
      </c>
      <c r="J14087" s="2"/>
    </row>
    <row r="14088" spans="1:10">
      <c r="A14088" s="4">
        <v>43236</v>
      </c>
      <c r="B14088">
        <v>3.09</v>
      </c>
      <c r="F14088" s="4">
        <v>36726</v>
      </c>
      <c r="G14088">
        <v>6.45</v>
      </c>
      <c r="H14088">
        <f t="shared" si="219"/>
        <v>-0.29000000000000004</v>
      </c>
      <c r="I14088" s="103">
        <f>AVERAGE(H$10:H14088)</f>
        <v>0.71364514525179334</v>
      </c>
      <c r="J14088" s="2"/>
    </row>
    <row r="14089" spans="1:10">
      <c r="A14089" s="4">
        <v>43237</v>
      </c>
      <c r="B14089">
        <v>3.11</v>
      </c>
      <c r="F14089" s="4">
        <v>36727</v>
      </c>
      <c r="G14089">
        <v>6.52</v>
      </c>
      <c r="H14089">
        <f t="shared" si="219"/>
        <v>-0.50999999999999979</v>
      </c>
      <c r="I14089" s="103">
        <f>AVERAGE(H$10:H14089)</f>
        <v>0.71355823863636347</v>
      </c>
      <c r="J14089" s="2"/>
    </row>
    <row r="14090" spans="1:10">
      <c r="A14090" s="4">
        <v>43238</v>
      </c>
      <c r="B14090">
        <v>3.06</v>
      </c>
      <c r="F14090" s="4">
        <v>36728</v>
      </c>
      <c r="G14090">
        <v>6.51</v>
      </c>
      <c r="H14090">
        <f t="shared" ref="H14090:H14153" si="220">IFERROR(((VLOOKUP(F14090,$A$9:$B$14200,2,FALSE))-G14090),H14089)</f>
        <v>-0.5</v>
      </c>
      <c r="I14090" s="103">
        <f>AVERAGE(H$10:H14090)</f>
        <v>0.71347205454158069</v>
      </c>
      <c r="J14090" s="2"/>
    </row>
    <row r="14091" spans="1:10">
      <c r="A14091" s="4">
        <v>43241</v>
      </c>
      <c r="B14091">
        <v>3.06</v>
      </c>
      <c r="F14091" s="4">
        <v>36729</v>
      </c>
      <c r="G14091">
        <v>6.51</v>
      </c>
      <c r="H14091">
        <f t="shared" si="220"/>
        <v>-0.5</v>
      </c>
      <c r="I14091" s="103">
        <f>AVERAGE(H$10:H14091)</f>
        <v>0.71338588268711811</v>
      </c>
      <c r="J14091" s="2"/>
    </row>
    <row r="14092" spans="1:10">
      <c r="A14092" s="4">
        <v>43242</v>
      </c>
      <c r="B14092">
        <v>3.06</v>
      </c>
      <c r="F14092" s="4">
        <v>36730</v>
      </c>
      <c r="G14092">
        <v>6.51</v>
      </c>
      <c r="H14092">
        <f t="shared" si="220"/>
        <v>-0.5</v>
      </c>
      <c r="I14092" s="103">
        <f>AVERAGE(H$10:H14092)</f>
        <v>0.71329972307036837</v>
      </c>
      <c r="J14092" s="2"/>
    </row>
    <row r="14093" spans="1:10">
      <c r="A14093" s="4">
        <v>43243</v>
      </c>
      <c r="B14093">
        <v>3.01</v>
      </c>
      <c r="F14093" s="4">
        <v>36731</v>
      </c>
      <c r="G14093">
        <v>6.52</v>
      </c>
      <c r="H14093">
        <f t="shared" si="220"/>
        <v>-0.47999999999999954</v>
      </c>
      <c r="I14093" s="103">
        <f>AVERAGE(H$10:H14093)</f>
        <v>0.71321499573984648</v>
      </c>
      <c r="J14093" s="2"/>
    </row>
    <row r="14094" spans="1:10">
      <c r="A14094" s="4">
        <v>43244</v>
      </c>
      <c r="B14094">
        <v>2.98</v>
      </c>
      <c r="F14094" s="4">
        <v>36732</v>
      </c>
      <c r="G14094">
        <v>6.46</v>
      </c>
      <c r="H14094">
        <f t="shared" si="220"/>
        <v>-0.41999999999999993</v>
      </c>
      <c r="I14094" s="103">
        <f>AVERAGE(H$10:H14094)</f>
        <v>0.71313454029108969</v>
      </c>
      <c r="J14094" s="2"/>
    </row>
    <row r="14095" spans="1:10">
      <c r="A14095" s="4">
        <v>43245</v>
      </c>
      <c r="B14095">
        <v>2.93</v>
      </c>
      <c r="F14095" s="4">
        <v>36733</v>
      </c>
      <c r="G14095">
        <v>6.49</v>
      </c>
      <c r="H14095">
        <f t="shared" si="220"/>
        <v>-0.45000000000000018</v>
      </c>
      <c r="I14095" s="103">
        <f>AVERAGE(H$10:H14095)</f>
        <v>0.71305196649155167</v>
      </c>
      <c r="J14095" s="2"/>
    </row>
    <row r="14096" spans="1:10">
      <c r="A14096" s="4">
        <v>43249</v>
      </c>
      <c r="B14096">
        <v>2.77</v>
      </c>
      <c r="F14096" s="4">
        <v>36734</v>
      </c>
      <c r="G14096">
        <v>6.52</v>
      </c>
      <c r="H14096">
        <f t="shared" si="220"/>
        <v>-0.5</v>
      </c>
      <c r="I14096" s="103">
        <f>AVERAGE(H$10:H14096)</f>
        <v>0.71296585504365706</v>
      </c>
      <c r="J14096" s="2"/>
    </row>
    <row r="14097" spans="1:10">
      <c r="A14097" s="4">
        <v>43250</v>
      </c>
      <c r="B14097">
        <v>2.84</v>
      </c>
      <c r="F14097" s="4">
        <v>36735</v>
      </c>
      <c r="G14097">
        <v>6.44</v>
      </c>
      <c r="H14097">
        <f t="shared" si="220"/>
        <v>-0.40000000000000036</v>
      </c>
      <c r="I14097" s="103">
        <f>AVERAGE(H$10:H14097)</f>
        <v>0.71288685406019292</v>
      </c>
      <c r="J14097" s="2"/>
    </row>
    <row r="14098" spans="1:10">
      <c r="A14098" s="4">
        <v>43251</v>
      </c>
      <c r="B14098">
        <v>2.83</v>
      </c>
      <c r="F14098" s="4">
        <v>36736</v>
      </c>
      <c r="G14098">
        <v>6.44</v>
      </c>
      <c r="H14098">
        <f t="shared" si="220"/>
        <v>-0.40000000000000036</v>
      </c>
      <c r="I14098" s="103">
        <f>AVERAGE(H$10:H14098)</f>
        <v>0.71280786429129095</v>
      </c>
      <c r="J14098" s="2"/>
    </row>
    <row r="14099" spans="1:10">
      <c r="A14099" s="4">
        <v>43252</v>
      </c>
      <c r="B14099">
        <v>2.89</v>
      </c>
      <c r="F14099" s="4">
        <v>36737</v>
      </c>
      <c r="G14099">
        <v>6.44</v>
      </c>
      <c r="H14099">
        <f t="shared" si="220"/>
        <v>-0.40000000000000036</v>
      </c>
      <c r="I14099" s="103">
        <f>AVERAGE(H$10:H14099)</f>
        <v>0.71272888573456339</v>
      </c>
      <c r="J14099" s="2"/>
    </row>
    <row r="14100" spans="1:10">
      <c r="A14100" s="4">
        <v>43255</v>
      </c>
      <c r="B14100">
        <v>2.94</v>
      </c>
      <c r="F14100" s="4">
        <v>36738</v>
      </c>
      <c r="G14100">
        <v>6.64</v>
      </c>
      <c r="H14100">
        <f t="shared" si="220"/>
        <v>-0.59999999999999964</v>
      </c>
      <c r="I14100" s="103">
        <f>AVERAGE(H$10:H14100)</f>
        <v>0.71263572493080674</v>
      </c>
      <c r="J14100" s="2"/>
    </row>
    <row r="14101" spans="1:10">
      <c r="A14101" s="4">
        <v>43256</v>
      </c>
      <c r="B14101">
        <v>2.92</v>
      </c>
      <c r="F14101" s="4">
        <v>36739</v>
      </c>
      <c r="G14101">
        <v>6.51</v>
      </c>
      <c r="H14101">
        <f t="shared" si="220"/>
        <v>-0.50999999999999979</v>
      </c>
      <c r="I14101" s="103">
        <f>AVERAGE(H$10:H14101)</f>
        <v>0.71254896395117784</v>
      </c>
      <c r="J14101" s="2"/>
    </row>
    <row r="14102" spans="1:10">
      <c r="A14102" s="4">
        <v>43257</v>
      </c>
      <c r="B14102">
        <v>2.97</v>
      </c>
      <c r="F14102" s="4">
        <v>36740</v>
      </c>
      <c r="G14102">
        <v>6.42</v>
      </c>
      <c r="H14102">
        <f t="shared" si="220"/>
        <v>-0.4399999999999995</v>
      </c>
      <c r="I14102" s="103">
        <f>AVERAGE(H$10:H14102)</f>
        <v>0.71246718228907946</v>
      </c>
      <c r="J14102" s="2"/>
    </row>
    <row r="14103" spans="1:10">
      <c r="A14103" s="4">
        <v>43258</v>
      </c>
      <c r="B14103">
        <v>2.93</v>
      </c>
      <c r="F14103" s="4">
        <v>36741</v>
      </c>
      <c r="G14103">
        <v>6.45</v>
      </c>
      <c r="H14103">
        <f t="shared" si="220"/>
        <v>-0.5</v>
      </c>
      <c r="I14103" s="103">
        <f>AVERAGE(H$10:H14103)</f>
        <v>0.71238115510146138</v>
      </c>
      <c r="J14103" s="2"/>
    </row>
    <row r="14104" spans="1:10">
      <c r="A14104" s="4">
        <v>43259</v>
      </c>
      <c r="B14104">
        <v>2.93</v>
      </c>
      <c r="F14104" s="4">
        <v>36742</v>
      </c>
      <c r="G14104">
        <v>6.44</v>
      </c>
      <c r="H14104">
        <f t="shared" si="220"/>
        <v>-0.53000000000000025</v>
      </c>
      <c r="I14104" s="103">
        <f>AVERAGE(H$10:H14104)</f>
        <v>0.71229301170627857</v>
      </c>
      <c r="J14104" s="2"/>
    </row>
    <row r="14105" spans="1:10">
      <c r="A14105" s="4">
        <v>43262</v>
      </c>
      <c r="B14105">
        <v>2.96</v>
      </c>
      <c r="F14105" s="4">
        <v>36743</v>
      </c>
      <c r="G14105">
        <v>6.44</v>
      </c>
      <c r="H14105">
        <f t="shared" si="220"/>
        <v>-0.53000000000000025</v>
      </c>
      <c r="I14105" s="103">
        <f>AVERAGE(H$10:H14105)</f>
        <v>0.71220488081725286</v>
      </c>
      <c r="J14105" s="2"/>
    </row>
    <row r="14106" spans="1:10">
      <c r="A14106" s="4">
        <v>43263</v>
      </c>
      <c r="B14106">
        <v>2.96</v>
      </c>
      <c r="F14106" s="4">
        <v>36744</v>
      </c>
      <c r="G14106">
        <v>6.44</v>
      </c>
      <c r="H14106">
        <f t="shared" si="220"/>
        <v>-0.53000000000000025</v>
      </c>
      <c r="I14106" s="103">
        <f>AVERAGE(H$10:H14106)</f>
        <v>0.71211676243172273</v>
      </c>
      <c r="J14106" s="2"/>
    </row>
    <row r="14107" spans="1:10">
      <c r="A14107" s="4">
        <v>43264</v>
      </c>
      <c r="B14107">
        <v>2.98</v>
      </c>
      <c r="F14107" s="4">
        <v>36745</v>
      </c>
      <c r="G14107">
        <v>6.46</v>
      </c>
      <c r="H14107">
        <f t="shared" si="220"/>
        <v>-0.49000000000000021</v>
      </c>
      <c r="I14107" s="103">
        <f>AVERAGE(H$10:H14107)</f>
        <v>0.71203149382891162</v>
      </c>
      <c r="J14107" s="2"/>
    </row>
    <row r="14108" spans="1:10">
      <c r="A14108" s="4">
        <v>43265</v>
      </c>
      <c r="B14108">
        <v>2.94</v>
      </c>
      <c r="F14108" s="4">
        <v>36746</v>
      </c>
      <c r="G14108">
        <v>6.44</v>
      </c>
      <c r="H14108">
        <f t="shared" si="220"/>
        <v>-0.51000000000000068</v>
      </c>
      <c r="I14108" s="103">
        <f>AVERAGE(H$10:H14108)</f>
        <v>0.71194481878147353</v>
      </c>
      <c r="J14108" s="2"/>
    </row>
    <row r="14109" spans="1:10">
      <c r="A14109" s="4">
        <v>43266</v>
      </c>
      <c r="B14109">
        <v>2.93</v>
      </c>
      <c r="F14109" s="4">
        <v>36747</v>
      </c>
      <c r="G14109">
        <v>6.48</v>
      </c>
      <c r="H14109">
        <f t="shared" si="220"/>
        <v>-0.67000000000000082</v>
      </c>
      <c r="I14109" s="103">
        <f>AVERAGE(H$10:H14109)</f>
        <v>0.71184680851063797</v>
      </c>
      <c r="J14109" s="2"/>
    </row>
    <row r="14110" spans="1:10">
      <c r="A14110" s="4">
        <v>43269</v>
      </c>
      <c r="B14110">
        <v>2.92</v>
      </c>
      <c r="F14110" s="4">
        <v>36748</v>
      </c>
      <c r="G14110">
        <v>6.52</v>
      </c>
      <c r="H14110">
        <f t="shared" si="220"/>
        <v>-0.75999999999999979</v>
      </c>
      <c r="I14110" s="103">
        <f>AVERAGE(H$10:H14110)</f>
        <v>0.71174242961492062</v>
      </c>
      <c r="J14110" s="2"/>
    </row>
    <row r="14111" spans="1:10">
      <c r="A14111" s="4">
        <v>43270</v>
      </c>
      <c r="B14111">
        <v>2.89</v>
      </c>
      <c r="F14111" s="4">
        <v>36749</v>
      </c>
      <c r="G14111">
        <v>6.5</v>
      </c>
      <c r="H14111">
        <f t="shared" si="220"/>
        <v>-0.71</v>
      </c>
      <c r="I14111" s="103">
        <f>AVERAGE(H$10:H14111)</f>
        <v>0.71164161111898994</v>
      </c>
      <c r="J14111" s="2"/>
    </row>
    <row r="14112" spans="1:10">
      <c r="A14112" s="4">
        <v>43271</v>
      </c>
      <c r="B14112">
        <v>2.93</v>
      </c>
      <c r="F14112" s="4">
        <v>36750</v>
      </c>
      <c r="G14112">
        <v>6.5</v>
      </c>
      <c r="H14112">
        <f t="shared" si="220"/>
        <v>-0.71</v>
      </c>
      <c r="I14112" s="103">
        <f>AVERAGE(H$10:H14112)</f>
        <v>0.71154080692051314</v>
      </c>
      <c r="J14112" s="2"/>
    </row>
    <row r="14113" spans="1:10">
      <c r="A14113" s="4">
        <v>43272</v>
      </c>
      <c r="B14113">
        <v>2.9</v>
      </c>
      <c r="F14113" s="4">
        <v>36751</v>
      </c>
      <c r="G14113">
        <v>6.5</v>
      </c>
      <c r="H14113">
        <f t="shared" si="220"/>
        <v>-0.71</v>
      </c>
      <c r="I14113" s="103">
        <f>AVERAGE(H$10:H14113)</f>
        <v>0.7114400170164491</v>
      </c>
      <c r="J14113" s="2"/>
    </row>
    <row r="14114" spans="1:10">
      <c r="A14114" s="4">
        <v>43273</v>
      </c>
      <c r="B14114">
        <v>2.9</v>
      </c>
      <c r="F14114" s="4">
        <v>36752</v>
      </c>
      <c r="G14114">
        <v>6.58</v>
      </c>
      <c r="H14114">
        <f t="shared" si="220"/>
        <v>-0.79999999999999982</v>
      </c>
      <c r="I14114" s="103">
        <f>AVERAGE(H$10:H14114)</f>
        <v>0.7113328606876993</v>
      </c>
      <c r="J14114" s="2"/>
    </row>
    <row r="14115" spans="1:10">
      <c r="A14115" s="4">
        <v>43276</v>
      </c>
      <c r="B14115">
        <v>2.87</v>
      </c>
      <c r="F14115" s="4">
        <v>36753</v>
      </c>
      <c r="G14115">
        <v>6.63</v>
      </c>
      <c r="H14115">
        <f t="shared" si="220"/>
        <v>-0.82000000000000028</v>
      </c>
      <c r="I14115" s="103">
        <f>AVERAGE(H$10:H14115)</f>
        <v>0.71122430171558193</v>
      </c>
      <c r="J14115" s="2"/>
    </row>
    <row r="14116" spans="1:10">
      <c r="A14116" s="4">
        <v>43277</v>
      </c>
      <c r="B14116">
        <v>2.88</v>
      </c>
      <c r="F14116" s="4">
        <v>36754</v>
      </c>
      <c r="G14116">
        <v>6.48</v>
      </c>
      <c r="H14116">
        <f t="shared" si="220"/>
        <v>-0.65000000000000036</v>
      </c>
      <c r="I14116" s="103">
        <f>AVERAGE(H$10:H14116)</f>
        <v>0.71112780888920391</v>
      </c>
      <c r="J14116" s="2"/>
    </row>
    <row r="14117" spans="1:10">
      <c r="A14117" s="4">
        <v>43278</v>
      </c>
      <c r="B14117">
        <v>2.83</v>
      </c>
      <c r="F14117" s="4">
        <v>36755</v>
      </c>
      <c r="G14117">
        <v>6.47</v>
      </c>
      <c r="H14117">
        <f t="shared" si="220"/>
        <v>-0.66000000000000014</v>
      </c>
      <c r="I14117" s="103">
        <f>AVERAGE(H$10:H14117)</f>
        <v>0.71103062092429825</v>
      </c>
      <c r="J14117" s="2"/>
    </row>
    <row r="14118" spans="1:10">
      <c r="A14118" s="4">
        <v>43279</v>
      </c>
      <c r="B14118">
        <v>2.84</v>
      </c>
      <c r="F14118" s="4">
        <v>36756</v>
      </c>
      <c r="G14118">
        <v>6.44</v>
      </c>
      <c r="H14118">
        <f t="shared" si="220"/>
        <v>-0.66000000000000014</v>
      </c>
      <c r="I14118" s="103">
        <f>AVERAGE(H$10:H14118)</f>
        <v>0.7109334467361258</v>
      </c>
      <c r="J14118" s="2"/>
    </row>
    <row r="14119" spans="1:10">
      <c r="A14119" s="4">
        <v>43280</v>
      </c>
      <c r="B14119">
        <v>2.85</v>
      </c>
      <c r="C14119" s="12" t="s">
        <v>136</v>
      </c>
      <c r="D14119" s="23">
        <f>AVERAGE(B14055:B14119)/100</f>
        <v>2.9178461538461545E-2</v>
      </c>
      <c r="F14119" s="4">
        <v>36757</v>
      </c>
      <c r="G14119">
        <v>6.44</v>
      </c>
      <c r="H14119">
        <f t="shared" si="220"/>
        <v>-0.66000000000000014</v>
      </c>
      <c r="I14119" s="103">
        <f>AVERAGE(H$10:H14119)</f>
        <v>0.71083628632175755</v>
      </c>
      <c r="J14119" s="2"/>
    </row>
    <row r="14120" spans="1:10">
      <c r="A14120" s="4">
        <v>43283</v>
      </c>
      <c r="B14120">
        <v>2.87</v>
      </c>
      <c r="F14120" s="4">
        <v>36758</v>
      </c>
      <c r="G14120">
        <v>6.44</v>
      </c>
      <c r="H14120">
        <f t="shared" si="220"/>
        <v>-0.66000000000000014</v>
      </c>
      <c r="I14120" s="103">
        <f>AVERAGE(H$10:H14120)</f>
        <v>0.71073913967826519</v>
      </c>
      <c r="J14120" s="2"/>
    </row>
    <row r="14121" spans="1:10">
      <c r="A14121" s="4">
        <v>43284</v>
      </c>
      <c r="B14121">
        <v>2.83</v>
      </c>
      <c r="F14121" s="4">
        <v>36759</v>
      </c>
      <c r="G14121">
        <v>6.48</v>
      </c>
      <c r="H14121">
        <f t="shared" si="220"/>
        <v>-0.69000000000000039</v>
      </c>
      <c r="I14121" s="103">
        <f>AVERAGE(H$10:H14121)</f>
        <v>0.71063988095238095</v>
      </c>
      <c r="J14121" s="2"/>
    </row>
    <row r="14122" spans="1:10">
      <c r="A14122" s="4">
        <v>43286</v>
      </c>
      <c r="B14122">
        <v>2.84</v>
      </c>
      <c r="F14122" s="4">
        <v>36760</v>
      </c>
      <c r="G14122">
        <v>6.42</v>
      </c>
      <c r="H14122">
        <f t="shared" si="220"/>
        <v>-0.63999999999999968</v>
      </c>
      <c r="I14122" s="103">
        <f>AVERAGE(H$10:H14122)</f>
        <v>0.71054417912562884</v>
      </c>
      <c r="J14122" s="2"/>
    </row>
    <row r="14123" spans="1:10">
      <c r="A14123" s="4">
        <v>43287</v>
      </c>
      <c r="B14123">
        <v>2.82</v>
      </c>
      <c r="F14123" s="4">
        <v>36761</v>
      </c>
      <c r="G14123">
        <v>6.5</v>
      </c>
      <c r="H14123">
        <f t="shared" si="220"/>
        <v>-0.76999999999999957</v>
      </c>
      <c r="I14123" s="103">
        <f>AVERAGE(H$10:H14123)</f>
        <v>0.71043928014737134</v>
      </c>
      <c r="J14123" s="2"/>
    </row>
    <row r="14124" spans="1:10">
      <c r="A14124" s="4">
        <v>43290</v>
      </c>
      <c r="B14124">
        <v>2.86</v>
      </c>
      <c r="F14124" s="4">
        <v>36762</v>
      </c>
      <c r="G14124">
        <v>6.56</v>
      </c>
      <c r="H14124">
        <f t="shared" si="220"/>
        <v>-0.82999999999999918</v>
      </c>
      <c r="I14124" s="103">
        <f>AVERAGE(H$10:H14124)</f>
        <v>0.71033014523556492</v>
      </c>
      <c r="J14124" s="2"/>
    </row>
    <row r="14125" spans="1:10">
      <c r="A14125" s="4">
        <v>43291</v>
      </c>
      <c r="B14125">
        <v>2.87</v>
      </c>
      <c r="F14125" s="4">
        <v>36763</v>
      </c>
      <c r="G14125">
        <v>6.54</v>
      </c>
      <c r="H14125">
        <f t="shared" si="220"/>
        <v>-0.80999999999999961</v>
      </c>
      <c r="I14125" s="103">
        <f>AVERAGE(H$10:H14125)</f>
        <v>0.71022244261830547</v>
      </c>
      <c r="J14125" s="2"/>
    </row>
    <row r="14126" spans="1:10">
      <c r="A14126" s="4">
        <v>43292</v>
      </c>
      <c r="B14126">
        <v>2.85</v>
      </c>
      <c r="F14126" s="4">
        <v>36764</v>
      </c>
      <c r="G14126">
        <v>6.54</v>
      </c>
      <c r="H14126">
        <f t="shared" si="220"/>
        <v>-0.80999999999999961</v>
      </c>
      <c r="I14126" s="103">
        <f>AVERAGE(H$10:H14126)</f>
        <v>0.71011475525961609</v>
      </c>
      <c r="J14126" s="2"/>
    </row>
    <row r="14127" spans="1:10">
      <c r="A14127" s="4">
        <v>43293</v>
      </c>
      <c r="B14127">
        <v>2.85</v>
      </c>
      <c r="F14127" s="4">
        <v>36765</v>
      </c>
      <c r="G14127">
        <v>6.54</v>
      </c>
      <c r="H14127">
        <f t="shared" si="220"/>
        <v>-0.80999999999999961</v>
      </c>
      <c r="I14127" s="103">
        <f>AVERAGE(H$10:H14127)</f>
        <v>0.71000708315625449</v>
      </c>
      <c r="J14127" s="2"/>
    </row>
    <row r="14128" spans="1:10">
      <c r="A14128" s="4">
        <v>43294</v>
      </c>
      <c r="B14128">
        <v>2.83</v>
      </c>
      <c r="F14128" s="4">
        <v>36766</v>
      </c>
      <c r="G14128">
        <v>6.57</v>
      </c>
      <c r="H14128">
        <f t="shared" si="220"/>
        <v>-0.79</v>
      </c>
      <c r="I14128" s="103">
        <f>AVERAGE(H$10:H14128)</f>
        <v>0.70990084283589494</v>
      </c>
      <c r="J14128" s="2"/>
    </row>
    <row r="14129" spans="1:10">
      <c r="A14129" s="4">
        <v>43297</v>
      </c>
      <c r="B14129">
        <v>2.85</v>
      </c>
      <c r="F14129" s="4">
        <v>36767</v>
      </c>
      <c r="G14129">
        <v>6.51</v>
      </c>
      <c r="H14129">
        <f t="shared" si="220"/>
        <v>-0.70000000000000018</v>
      </c>
      <c r="I14129" s="103">
        <f>AVERAGE(H$10:H14129)</f>
        <v>0.7098009915014164</v>
      </c>
      <c r="J14129" s="2"/>
    </row>
    <row r="14130" spans="1:10">
      <c r="A14130" s="4">
        <v>43298</v>
      </c>
      <c r="B14130">
        <v>2.86</v>
      </c>
      <c r="F14130" s="4">
        <v>36768</v>
      </c>
      <c r="G14130">
        <v>6.51</v>
      </c>
      <c r="H14130">
        <f t="shared" si="220"/>
        <v>-0.70000000000000018</v>
      </c>
      <c r="I14130" s="103">
        <f>AVERAGE(H$10:H14130)</f>
        <v>0.70970115430918479</v>
      </c>
      <c r="J14130" s="2"/>
    </row>
    <row r="14131" spans="1:10">
      <c r="A14131" s="4">
        <v>43299</v>
      </c>
      <c r="B14131">
        <v>2.88</v>
      </c>
      <c r="F14131" s="4">
        <v>36769</v>
      </c>
      <c r="G14131">
        <v>6.65</v>
      </c>
      <c r="H14131">
        <f t="shared" si="220"/>
        <v>-0.91999999999999993</v>
      </c>
      <c r="I14131" s="103">
        <f>AVERAGE(H$10:H14131)</f>
        <v>0.70958575272624269</v>
      </c>
      <c r="J14131" s="2"/>
    </row>
    <row r="14132" spans="1:10">
      <c r="A14132" s="4">
        <v>43300</v>
      </c>
      <c r="B14132">
        <v>2.84</v>
      </c>
      <c r="F14132" s="4">
        <v>36770</v>
      </c>
      <c r="G14132">
        <v>6.52</v>
      </c>
      <c r="H14132">
        <f t="shared" si="220"/>
        <v>-0.83999999999999986</v>
      </c>
      <c r="I14132" s="103">
        <f>AVERAGE(H$10:H14132)</f>
        <v>0.70947603200453146</v>
      </c>
      <c r="J14132" s="2"/>
    </row>
    <row r="14133" spans="1:10">
      <c r="A14133" s="4">
        <v>43301</v>
      </c>
      <c r="B14133">
        <v>2.89</v>
      </c>
      <c r="F14133" s="4">
        <v>36771</v>
      </c>
      <c r="G14133">
        <v>6.52</v>
      </c>
      <c r="H14133">
        <f t="shared" si="220"/>
        <v>-0.83999999999999986</v>
      </c>
      <c r="I14133" s="103">
        <f>AVERAGE(H$10:H14133)</f>
        <v>0.70936632681959777</v>
      </c>
      <c r="J14133" s="2"/>
    </row>
    <row r="14134" spans="1:10">
      <c r="A14134" s="4">
        <v>43304</v>
      </c>
      <c r="B14134">
        <v>2.96</v>
      </c>
      <c r="F14134" s="4">
        <v>36772</v>
      </c>
      <c r="G14134">
        <v>6.52</v>
      </c>
      <c r="H14134">
        <f t="shared" si="220"/>
        <v>-0.83999999999999986</v>
      </c>
      <c r="I14134" s="103">
        <f>AVERAGE(H$10:H14134)</f>
        <v>0.70925663716814147</v>
      </c>
      <c r="J14134" s="2"/>
    </row>
    <row r="14135" spans="1:10">
      <c r="A14135" s="4">
        <v>43305</v>
      </c>
      <c r="B14135">
        <v>2.95</v>
      </c>
      <c r="F14135" s="4">
        <v>36773</v>
      </c>
      <c r="G14135">
        <v>6.52</v>
      </c>
      <c r="H14135">
        <f t="shared" si="220"/>
        <v>-0.83999999999999986</v>
      </c>
      <c r="I14135" s="103">
        <f>AVERAGE(H$10:H14135)</f>
        <v>0.70914696304686375</v>
      </c>
      <c r="J14135" s="2"/>
    </row>
    <row r="14136" spans="1:10">
      <c r="A14136" s="4">
        <v>43306</v>
      </c>
      <c r="B14136">
        <v>2.94</v>
      </c>
      <c r="F14136" s="4">
        <v>36774</v>
      </c>
      <c r="G14136">
        <v>6.61</v>
      </c>
      <c r="H14136">
        <f t="shared" si="220"/>
        <v>-0.91999999999999993</v>
      </c>
      <c r="I14136" s="103">
        <f>AVERAGE(H$10:H14136)</f>
        <v>0.70903164153748133</v>
      </c>
      <c r="J14136" s="2"/>
    </row>
    <row r="14137" spans="1:10">
      <c r="A14137" s="4">
        <v>43307</v>
      </c>
      <c r="B14137">
        <v>2.98</v>
      </c>
      <c r="F14137" s="4">
        <v>36775</v>
      </c>
      <c r="G14137">
        <v>6.56</v>
      </c>
      <c r="H14137">
        <f t="shared" si="220"/>
        <v>-0.83999999999999986</v>
      </c>
      <c r="I14137" s="103">
        <f>AVERAGE(H$10:H14137)</f>
        <v>0.70892199886749696</v>
      </c>
      <c r="J14137" s="2"/>
    </row>
    <row r="14138" spans="1:10">
      <c r="A14138" s="4">
        <v>43308</v>
      </c>
      <c r="B14138">
        <v>2.96</v>
      </c>
      <c r="F14138" s="4">
        <v>36776</v>
      </c>
      <c r="G14138">
        <v>6.53</v>
      </c>
      <c r="H14138">
        <f t="shared" si="220"/>
        <v>-0.77000000000000046</v>
      </c>
      <c r="I14138" s="103">
        <f>AVERAGE(H$10:H14138)</f>
        <v>0.70881732606695436</v>
      </c>
      <c r="J14138" s="2"/>
    </row>
    <row r="14139" spans="1:10">
      <c r="A14139" s="4">
        <v>43311</v>
      </c>
      <c r="B14139">
        <v>2.98</v>
      </c>
      <c r="F14139" s="4">
        <v>36777</v>
      </c>
      <c r="G14139">
        <v>6.5</v>
      </c>
      <c r="H14139">
        <f t="shared" si="220"/>
        <v>-0.76999999999999957</v>
      </c>
      <c r="I14139" s="103">
        <f>AVERAGE(H$10:H14139)</f>
        <v>0.70871266808209465</v>
      </c>
      <c r="J14139" s="2"/>
    </row>
    <row r="14140" spans="1:10">
      <c r="A14140" s="4">
        <v>43312</v>
      </c>
      <c r="B14140">
        <v>2.96</v>
      </c>
      <c r="F14140" s="4">
        <v>36778</v>
      </c>
      <c r="G14140">
        <v>6.5</v>
      </c>
      <c r="H14140">
        <f t="shared" si="220"/>
        <v>-0.76999999999999957</v>
      </c>
      <c r="I14140" s="103">
        <f>AVERAGE(H$10:H14140)</f>
        <v>0.70860802490977259</v>
      </c>
      <c r="J14140" s="2"/>
    </row>
    <row r="14141" spans="1:10">
      <c r="A14141" s="4">
        <v>43313</v>
      </c>
      <c r="B14141">
        <v>3</v>
      </c>
      <c r="F14141" s="4">
        <v>36779</v>
      </c>
      <c r="G14141">
        <v>6.5</v>
      </c>
      <c r="H14141">
        <f t="shared" si="220"/>
        <v>-0.76999999999999957</v>
      </c>
      <c r="I14141" s="103">
        <f>AVERAGE(H$10:H14141)</f>
        <v>0.7085033965468438</v>
      </c>
      <c r="J14141" s="2"/>
    </row>
    <row r="14142" spans="1:10">
      <c r="A14142" s="4">
        <v>43314</v>
      </c>
      <c r="B14142">
        <v>2.98</v>
      </c>
      <c r="F14142" s="4">
        <v>36780</v>
      </c>
      <c r="G14142">
        <v>6.5</v>
      </c>
      <c r="H14142">
        <f t="shared" si="220"/>
        <v>-0.73000000000000043</v>
      </c>
      <c r="I14142" s="103">
        <f>AVERAGE(H$10:H14142)</f>
        <v>0.70840161324559514</v>
      </c>
      <c r="J14142" s="2"/>
    </row>
    <row r="14143" spans="1:10">
      <c r="A14143" s="4">
        <v>43315</v>
      </c>
      <c r="B14143">
        <v>2.95</v>
      </c>
      <c r="F14143" s="4">
        <v>36781</v>
      </c>
      <c r="G14143">
        <v>6.47</v>
      </c>
      <c r="H14143">
        <f t="shared" si="220"/>
        <v>-0.6899999999999995</v>
      </c>
      <c r="I14143" s="103">
        <f>AVERAGE(H$10:H14143)</f>
        <v>0.70830267440215056</v>
      </c>
      <c r="J14143" s="2"/>
    </row>
    <row r="14144" spans="1:10">
      <c r="A14144" s="4">
        <v>43318</v>
      </c>
      <c r="B14144">
        <v>2.94</v>
      </c>
      <c r="F14144" s="4">
        <v>36782</v>
      </c>
      <c r="G14144">
        <v>6.47</v>
      </c>
      <c r="H14144">
        <f t="shared" si="220"/>
        <v>-0.72999999999999954</v>
      </c>
      <c r="I14144" s="103">
        <f>AVERAGE(H$10:H14144)</f>
        <v>0.70820091970286503</v>
      </c>
      <c r="J14144" s="2"/>
    </row>
    <row r="14145" spans="1:10">
      <c r="A14145" s="4">
        <v>43319</v>
      </c>
      <c r="B14145">
        <v>2.98</v>
      </c>
      <c r="F14145" s="4">
        <v>36783</v>
      </c>
      <c r="G14145">
        <v>6.5</v>
      </c>
      <c r="H14145">
        <f t="shared" si="220"/>
        <v>-0.71</v>
      </c>
      <c r="I14145" s="103">
        <f>AVERAGE(H$10:H14145)</f>
        <v>0.70810059422750404</v>
      </c>
      <c r="J14145" s="2"/>
    </row>
    <row r="14146" spans="1:10">
      <c r="A14146" s="4">
        <v>43320</v>
      </c>
      <c r="B14146">
        <v>2.96</v>
      </c>
      <c r="F14146" s="4">
        <v>36784</v>
      </c>
      <c r="G14146">
        <v>6.55</v>
      </c>
      <c r="H14146">
        <f t="shared" si="220"/>
        <v>-0.71</v>
      </c>
      <c r="I14146" s="103">
        <f>AVERAGE(H$10:H14146)</f>
        <v>0.70800028294546213</v>
      </c>
      <c r="J14146" s="2"/>
    </row>
    <row r="14147" spans="1:10">
      <c r="A14147" s="4">
        <v>43321</v>
      </c>
      <c r="B14147">
        <v>2.93</v>
      </c>
      <c r="F14147" s="4">
        <v>36785</v>
      </c>
      <c r="G14147">
        <v>6.55</v>
      </c>
      <c r="H14147">
        <f t="shared" si="220"/>
        <v>-0.71</v>
      </c>
      <c r="I14147" s="103">
        <f>AVERAGE(H$10:H14147)</f>
        <v>0.70789998585372749</v>
      </c>
      <c r="J14147" s="2"/>
    </row>
    <row r="14148" spans="1:10">
      <c r="A14148" s="4">
        <v>43322</v>
      </c>
      <c r="B14148">
        <v>2.87</v>
      </c>
      <c r="F14148" s="4">
        <v>36786</v>
      </c>
      <c r="G14148">
        <v>6.55</v>
      </c>
      <c r="H14148">
        <f t="shared" si="220"/>
        <v>-0.71</v>
      </c>
      <c r="I14148" s="103">
        <f>AVERAGE(H$10:H14148)</f>
        <v>0.70779970294928918</v>
      </c>
      <c r="J14148" s="2"/>
    </row>
    <row r="14149" spans="1:10">
      <c r="A14149" s="4">
        <v>43325</v>
      </c>
      <c r="B14149">
        <v>2.88</v>
      </c>
      <c r="F14149" s="4">
        <v>36787</v>
      </c>
      <c r="G14149">
        <v>6.44</v>
      </c>
      <c r="H14149">
        <f t="shared" si="220"/>
        <v>-0.5600000000000005</v>
      </c>
      <c r="I14149" s="103">
        <f>AVERAGE(H$10:H14149)</f>
        <v>0.70771004243281477</v>
      </c>
      <c r="J14149" s="2"/>
    </row>
    <row r="14150" spans="1:10">
      <c r="A14150" s="4">
        <v>43326</v>
      </c>
      <c r="B14150">
        <v>2.89</v>
      </c>
      <c r="F14150" s="4">
        <v>36788</v>
      </c>
      <c r="G14150">
        <v>6.4</v>
      </c>
      <c r="H14150">
        <f t="shared" si="220"/>
        <v>-0.54</v>
      </c>
      <c r="I14150" s="103">
        <f>AVERAGE(H$10:H14150)</f>
        <v>0.70762180892440418</v>
      </c>
      <c r="J14150" s="2"/>
    </row>
    <row r="14151" spans="1:10">
      <c r="A14151" s="4">
        <v>43327</v>
      </c>
      <c r="B14151">
        <v>2.86</v>
      </c>
      <c r="F14151" s="4">
        <v>36789</v>
      </c>
      <c r="G14151">
        <v>6.5</v>
      </c>
      <c r="H14151">
        <f t="shared" si="220"/>
        <v>-0.58999999999999986</v>
      </c>
      <c r="I14151" s="103">
        <f>AVERAGE(H$10:H14151)</f>
        <v>0.70753005232640354</v>
      </c>
      <c r="J14151" s="2"/>
    </row>
    <row r="14152" spans="1:10">
      <c r="A14152" s="4">
        <v>43328</v>
      </c>
      <c r="B14152">
        <v>2.87</v>
      </c>
      <c r="F14152" s="4">
        <v>36790</v>
      </c>
      <c r="G14152">
        <v>6.53</v>
      </c>
      <c r="H14152">
        <f t="shared" si="220"/>
        <v>-0.65000000000000036</v>
      </c>
      <c r="I14152" s="103">
        <f>AVERAGE(H$10:H14152)</f>
        <v>0.70743406632256234</v>
      </c>
      <c r="J14152" s="2"/>
    </row>
    <row r="14153" spans="1:10">
      <c r="A14153" s="4">
        <v>43329</v>
      </c>
      <c r="B14153">
        <v>2.87</v>
      </c>
      <c r="F14153" s="4">
        <v>36791</v>
      </c>
      <c r="G14153">
        <v>6.48</v>
      </c>
      <c r="H14153">
        <f t="shared" si="220"/>
        <v>-0.63000000000000078</v>
      </c>
      <c r="I14153" s="103">
        <f>AVERAGE(H$10:H14153)</f>
        <v>0.70733950791855205</v>
      </c>
      <c r="J14153" s="2"/>
    </row>
    <row r="14154" spans="1:10">
      <c r="A14154" s="4">
        <v>43332</v>
      </c>
      <c r="B14154">
        <v>2.82</v>
      </c>
      <c r="F14154" s="4">
        <v>36792</v>
      </c>
      <c r="G14154">
        <v>6.48</v>
      </c>
      <c r="H14154">
        <f t="shared" ref="H14154:H14217" si="221">IFERROR(((VLOOKUP(F14154,$A$9:$B$14200,2,FALSE))-G14154),H14153)</f>
        <v>-0.63000000000000078</v>
      </c>
      <c r="I14154" s="103">
        <f>AVERAGE(H$10:H14154)</f>
        <v>0.70724496288441152</v>
      </c>
      <c r="J14154" s="2"/>
    </row>
    <row r="14155" spans="1:10">
      <c r="A14155" s="4">
        <v>43333</v>
      </c>
      <c r="B14155">
        <v>2.85</v>
      </c>
      <c r="F14155" s="4">
        <v>36793</v>
      </c>
      <c r="G14155">
        <v>6.48</v>
      </c>
      <c r="H14155">
        <f t="shared" si="221"/>
        <v>-0.63000000000000078</v>
      </c>
      <c r="I14155" s="103">
        <f>AVERAGE(H$10:H14155)</f>
        <v>0.70715043121730536</v>
      </c>
      <c r="J14155" s="2"/>
    </row>
    <row r="14156" spans="1:10">
      <c r="A14156" s="4">
        <v>43334</v>
      </c>
      <c r="B14156">
        <v>2.82</v>
      </c>
      <c r="F14156" s="4">
        <v>36794</v>
      </c>
      <c r="G14156">
        <v>6.54</v>
      </c>
      <c r="H14156">
        <f t="shared" si="221"/>
        <v>-0.70000000000000018</v>
      </c>
      <c r="I14156" s="103">
        <f>AVERAGE(H$10:H14156)</f>
        <v>0.70705096486887686</v>
      </c>
      <c r="J14156" s="2"/>
    </row>
    <row r="14157" spans="1:10">
      <c r="A14157" s="4">
        <v>43335</v>
      </c>
      <c r="B14157">
        <v>2.82</v>
      </c>
      <c r="F14157" s="4">
        <v>36795</v>
      </c>
      <c r="G14157">
        <v>6.5</v>
      </c>
      <c r="H14157">
        <f t="shared" si="221"/>
        <v>-0.69000000000000039</v>
      </c>
      <c r="I14157" s="103">
        <f>AVERAGE(H$10:H14157)</f>
        <v>0.70695221939496755</v>
      </c>
      <c r="J14157" s="2"/>
    </row>
    <row r="14158" spans="1:10">
      <c r="A14158" s="4">
        <v>43336</v>
      </c>
      <c r="B14158">
        <v>2.82</v>
      </c>
      <c r="F14158" s="4">
        <v>36796</v>
      </c>
      <c r="G14158">
        <v>6.5</v>
      </c>
      <c r="H14158">
        <f t="shared" si="221"/>
        <v>-0.66999999999999993</v>
      </c>
      <c r="I14158" s="103">
        <f>AVERAGE(H$10:H14158)</f>
        <v>0.7068549014064599</v>
      </c>
      <c r="J14158" s="2"/>
    </row>
    <row r="14159" spans="1:10">
      <c r="A14159" s="4">
        <v>43339</v>
      </c>
      <c r="B14159">
        <v>2.85</v>
      </c>
      <c r="F14159" s="4">
        <v>36797</v>
      </c>
      <c r="G14159">
        <v>6.59</v>
      </c>
      <c r="H14159">
        <f t="shared" si="221"/>
        <v>-0.76999999999999957</v>
      </c>
      <c r="I14159" s="103">
        <f>AVERAGE(H$10:H14159)</f>
        <v>0.70675053003533572</v>
      </c>
      <c r="J14159" s="2"/>
    </row>
    <row r="14160" spans="1:10">
      <c r="A14160" s="4">
        <v>43340</v>
      </c>
      <c r="B14160">
        <v>2.88</v>
      </c>
      <c r="F14160" s="4">
        <v>36798</v>
      </c>
      <c r="G14160">
        <v>6.6</v>
      </c>
      <c r="H14160">
        <f t="shared" si="221"/>
        <v>-0.79999999999999982</v>
      </c>
      <c r="I14160" s="103">
        <f>AVERAGE(H$10:H14160)</f>
        <v>0.70664405342378633</v>
      </c>
      <c r="J14160" s="2"/>
    </row>
    <row r="14161" spans="1:10">
      <c r="A14161" s="4">
        <v>43341</v>
      </c>
      <c r="B14161">
        <v>2.89</v>
      </c>
      <c r="F14161" s="4">
        <v>36799</v>
      </c>
      <c r="G14161">
        <v>6.6</v>
      </c>
      <c r="H14161">
        <f t="shared" si="221"/>
        <v>-0.79999999999999982</v>
      </c>
      <c r="I14161" s="103">
        <f>AVERAGE(H$10:H14161)</f>
        <v>0.70653759185980791</v>
      </c>
      <c r="J14161" s="2"/>
    </row>
    <row r="14162" spans="1:10">
      <c r="A14162" s="4">
        <v>43342</v>
      </c>
      <c r="B14162">
        <v>2.86</v>
      </c>
      <c r="F14162" s="4">
        <v>36800</v>
      </c>
      <c r="G14162">
        <v>6.6</v>
      </c>
      <c r="H14162">
        <f t="shared" si="221"/>
        <v>-0.79999999999999982</v>
      </c>
      <c r="I14162" s="103">
        <f>AVERAGE(H$10:H14162)</f>
        <v>0.70643114534021079</v>
      </c>
      <c r="J14162" s="2"/>
    </row>
    <row r="14163" spans="1:10">
      <c r="A14163" s="4">
        <v>43343</v>
      </c>
      <c r="B14163">
        <v>2.86</v>
      </c>
      <c r="F14163" s="4">
        <v>36801</v>
      </c>
      <c r="G14163">
        <v>6.68</v>
      </c>
      <c r="H14163">
        <f t="shared" si="221"/>
        <v>-0.84999999999999964</v>
      </c>
      <c r="I14163" s="103">
        <f>AVERAGE(H$10:H14163)</f>
        <v>0.70632118129150789</v>
      </c>
      <c r="J14163" s="2"/>
    </row>
    <row r="14164" spans="1:10">
      <c r="A14164" s="4">
        <v>43347</v>
      </c>
      <c r="B14164">
        <v>2.9</v>
      </c>
      <c r="F14164" s="4">
        <v>36802</v>
      </c>
      <c r="G14164">
        <v>6.46</v>
      </c>
      <c r="H14164">
        <f t="shared" si="221"/>
        <v>-0.58999999999999986</v>
      </c>
      <c r="I14164" s="103">
        <f>AVERAGE(H$10:H14164)</f>
        <v>0.7062296008477571</v>
      </c>
      <c r="J14164" s="2"/>
    </row>
    <row r="14165" spans="1:10">
      <c r="A14165" s="4">
        <v>43348</v>
      </c>
      <c r="B14165">
        <v>2.9</v>
      </c>
      <c r="F14165" s="4">
        <v>36803</v>
      </c>
      <c r="G14165">
        <v>6.51</v>
      </c>
      <c r="H14165">
        <f t="shared" si="221"/>
        <v>-0.60999999999999943</v>
      </c>
      <c r="I14165" s="103">
        <f>AVERAGE(H$10:H14165)</f>
        <v>0.70613662051426973</v>
      </c>
      <c r="J14165" s="2"/>
    </row>
    <row r="14166" spans="1:10">
      <c r="A14166" s="4">
        <v>43349</v>
      </c>
      <c r="B14166">
        <v>2.88</v>
      </c>
      <c r="F14166" s="4">
        <v>36804</v>
      </c>
      <c r="G14166">
        <v>6.54</v>
      </c>
      <c r="H14166">
        <f t="shared" si="221"/>
        <v>-0.66999999999999993</v>
      </c>
      <c r="I14166" s="103">
        <f>AVERAGE(H$10:H14166)</f>
        <v>0.70603941513032431</v>
      </c>
      <c r="J14166" s="2"/>
    </row>
    <row r="14167" spans="1:10">
      <c r="A14167" s="4">
        <v>43350</v>
      </c>
      <c r="B14167">
        <v>2.94</v>
      </c>
      <c r="F14167" s="4">
        <v>36805</v>
      </c>
      <c r="G14167">
        <v>6.43</v>
      </c>
      <c r="H14167">
        <f t="shared" si="221"/>
        <v>-0.60999999999999943</v>
      </c>
      <c r="I14167" s="103">
        <f>AVERAGE(H$10:H14167)</f>
        <v>0.7059464613645996</v>
      </c>
      <c r="J14167" s="2"/>
    </row>
    <row r="14168" spans="1:10">
      <c r="A14168" s="4">
        <v>43353</v>
      </c>
      <c r="B14168">
        <v>2.94</v>
      </c>
      <c r="F14168" s="4">
        <v>36806</v>
      </c>
      <c r="G14168">
        <v>6.43</v>
      </c>
      <c r="H14168">
        <f t="shared" si="221"/>
        <v>-0.60999999999999943</v>
      </c>
      <c r="I14168" s="103">
        <f>AVERAGE(H$10:H14168)</f>
        <v>0.70585352072886509</v>
      </c>
      <c r="J14168" s="2"/>
    </row>
    <row r="14169" spans="1:10">
      <c r="A14169" s="4">
        <v>43354</v>
      </c>
      <c r="B14169">
        <v>2.98</v>
      </c>
      <c r="F14169" s="4">
        <v>36807</v>
      </c>
      <c r="G14169">
        <v>6.43</v>
      </c>
      <c r="H14169">
        <f t="shared" si="221"/>
        <v>-0.60999999999999943</v>
      </c>
      <c r="I14169" s="103">
        <f>AVERAGE(H$10:H14169)</f>
        <v>0.70576059322033902</v>
      </c>
      <c r="J14169" s="2"/>
    </row>
    <row r="14170" spans="1:10">
      <c r="A14170" s="4">
        <v>43355</v>
      </c>
      <c r="B14170">
        <v>2.97</v>
      </c>
      <c r="F14170" s="4">
        <v>36808</v>
      </c>
      <c r="G14170">
        <v>6.43</v>
      </c>
      <c r="H14170">
        <f t="shared" si="221"/>
        <v>-0.60999999999999943</v>
      </c>
      <c r="I14170" s="103">
        <f>AVERAGE(H$10:H14170)</f>
        <v>0.70566767883624026</v>
      </c>
      <c r="J14170" s="2"/>
    </row>
    <row r="14171" spans="1:10">
      <c r="A14171" s="4">
        <v>43356</v>
      </c>
      <c r="B14171">
        <v>2.97</v>
      </c>
      <c r="F14171" s="4">
        <v>36809</v>
      </c>
      <c r="G14171">
        <v>6.57</v>
      </c>
      <c r="H14171">
        <f t="shared" si="221"/>
        <v>-0.77000000000000046</v>
      </c>
      <c r="I14171" s="103">
        <f>AVERAGE(H$10:H14171)</f>
        <v>0.70556347973450073</v>
      </c>
      <c r="J14171" s="2"/>
    </row>
    <row r="14172" spans="1:10">
      <c r="A14172" s="4">
        <v>43357</v>
      </c>
      <c r="B14172">
        <v>2.99</v>
      </c>
      <c r="F14172" s="4">
        <v>36810</v>
      </c>
      <c r="G14172">
        <v>6.46</v>
      </c>
      <c r="H14172">
        <f t="shared" si="221"/>
        <v>-0.69000000000000039</v>
      </c>
      <c r="I14172" s="103">
        <f>AVERAGE(H$10:H14172)</f>
        <v>0.70546494386782443</v>
      </c>
      <c r="J14172" s="2"/>
    </row>
    <row r="14173" spans="1:10">
      <c r="A14173" s="4">
        <v>43360</v>
      </c>
      <c r="B14173">
        <v>2.99</v>
      </c>
      <c r="F14173" s="4">
        <v>36811</v>
      </c>
      <c r="G14173">
        <v>6.47</v>
      </c>
      <c r="H14173">
        <f t="shared" si="221"/>
        <v>-0.73999999999999932</v>
      </c>
      <c r="I14173" s="103">
        <f>AVERAGE(H$10:H14173)</f>
        <v>0.70536289183846357</v>
      </c>
      <c r="J14173" s="2"/>
    </row>
    <row r="14174" spans="1:10">
      <c r="A14174" s="4">
        <v>43361</v>
      </c>
      <c r="B14174">
        <v>3.05</v>
      </c>
      <c r="F14174" s="4">
        <v>36812</v>
      </c>
      <c r="G14174">
        <v>6.46</v>
      </c>
      <c r="H14174">
        <f t="shared" si="221"/>
        <v>-0.72999999999999954</v>
      </c>
      <c r="I14174" s="103">
        <f>AVERAGE(H$10:H14174)</f>
        <v>0.70526156018355091</v>
      </c>
      <c r="J14174" s="2"/>
    </row>
    <row r="14175" spans="1:10">
      <c r="A14175" s="4">
        <v>43362</v>
      </c>
      <c r="B14175">
        <v>3.08</v>
      </c>
      <c r="F14175" s="4">
        <v>36813</v>
      </c>
      <c r="G14175">
        <v>6.46</v>
      </c>
      <c r="H14175">
        <f t="shared" si="221"/>
        <v>-0.72999999999999954</v>
      </c>
      <c r="I14175" s="103">
        <f>AVERAGE(H$10:H14175)</f>
        <v>0.70516024283495693</v>
      </c>
      <c r="J14175" s="2"/>
    </row>
    <row r="14176" spans="1:10">
      <c r="A14176" s="4">
        <v>43363</v>
      </c>
      <c r="B14176">
        <v>3.07</v>
      </c>
      <c r="F14176" s="4">
        <v>36814</v>
      </c>
      <c r="G14176">
        <v>6.46</v>
      </c>
      <c r="H14176">
        <f t="shared" si="221"/>
        <v>-0.72999999999999954</v>
      </c>
      <c r="I14176" s="103">
        <f>AVERAGE(H$10:H14176)</f>
        <v>0.70505893978965195</v>
      </c>
      <c r="J14176" s="2"/>
    </row>
    <row r="14177" spans="1:10">
      <c r="A14177" s="4">
        <v>43364</v>
      </c>
      <c r="B14177">
        <v>3.07</v>
      </c>
      <c r="F14177" s="4">
        <v>36815</v>
      </c>
      <c r="G14177">
        <v>6.59</v>
      </c>
      <c r="H14177">
        <f t="shared" si="221"/>
        <v>-0.84999999999999964</v>
      </c>
      <c r="I14177" s="103">
        <f>AVERAGE(H$10:H14177)</f>
        <v>0.70494918125352901</v>
      </c>
      <c r="J14177" s="2"/>
    </row>
    <row r="14178" spans="1:10">
      <c r="A14178" s="4">
        <v>43367</v>
      </c>
      <c r="B14178">
        <v>3.08</v>
      </c>
      <c r="F14178" s="4">
        <v>36816</v>
      </c>
      <c r="G14178">
        <v>6.45</v>
      </c>
      <c r="H14178">
        <f t="shared" si="221"/>
        <v>-0.77000000000000046</v>
      </c>
      <c r="I14178" s="103">
        <f>AVERAGE(H$10:H14178)</f>
        <v>0.70484508433904991</v>
      </c>
      <c r="J14178" s="2"/>
    </row>
    <row r="14179" spans="1:10">
      <c r="A14179" s="4">
        <v>43368</v>
      </c>
      <c r="B14179">
        <v>3.1</v>
      </c>
      <c r="F14179" s="4">
        <v>36817</v>
      </c>
      <c r="G14179">
        <v>6.53</v>
      </c>
      <c r="H14179">
        <f t="shared" si="221"/>
        <v>-0.87000000000000011</v>
      </c>
      <c r="I14179" s="103">
        <f>AVERAGE(H$10:H14179)</f>
        <v>0.70473394495412833</v>
      </c>
      <c r="J14179" s="2"/>
    </row>
    <row r="14180" spans="1:10">
      <c r="A14180" s="4">
        <v>43369</v>
      </c>
      <c r="B14180">
        <v>3.06</v>
      </c>
      <c r="F14180" s="4">
        <v>36818</v>
      </c>
      <c r="G14180">
        <v>6.54</v>
      </c>
      <c r="H14180">
        <f t="shared" si="221"/>
        <v>-0.87999999999999989</v>
      </c>
      <c r="I14180" s="103">
        <f>AVERAGE(H$10:H14180)</f>
        <v>0.704622115588173</v>
      </c>
      <c r="J14180" s="2"/>
    </row>
    <row r="14181" spans="1:10">
      <c r="A14181" s="4">
        <v>43370</v>
      </c>
      <c r="B14181">
        <v>3.06</v>
      </c>
      <c r="F14181" s="4">
        <v>36819</v>
      </c>
      <c r="G14181">
        <v>6.5</v>
      </c>
      <c r="H14181">
        <f t="shared" si="221"/>
        <v>-0.86000000000000032</v>
      </c>
      <c r="I14181" s="103">
        <f>AVERAGE(H$10:H14181)</f>
        <v>0.70451171323736939</v>
      </c>
      <c r="J14181" s="2"/>
    </row>
    <row r="14182" spans="1:10">
      <c r="A14182" s="4">
        <v>43371</v>
      </c>
      <c r="B14182">
        <v>3.05</v>
      </c>
      <c r="C14182" s="12" t="s">
        <v>137</v>
      </c>
      <c r="D14182" s="23">
        <f>AVERAGE(B14119:B14182)/100</f>
        <v>2.9226562500000008E-2</v>
      </c>
      <c r="F14182" s="4">
        <v>36820</v>
      </c>
      <c r="G14182">
        <v>6.5</v>
      </c>
      <c r="H14182">
        <f t="shared" si="221"/>
        <v>-0.86000000000000032</v>
      </c>
      <c r="I14182" s="103">
        <f>AVERAGE(H$10:H14182)</f>
        <v>0.7044013264658151</v>
      </c>
      <c r="J14182" s="2"/>
    </row>
    <row r="14183" spans="1:10">
      <c r="A14183" s="4">
        <v>43374</v>
      </c>
      <c r="B14183">
        <v>3.09</v>
      </c>
      <c r="F14183" s="4">
        <v>36821</v>
      </c>
      <c r="G14183">
        <v>6.5</v>
      </c>
      <c r="H14183">
        <f t="shared" si="221"/>
        <v>-0.86000000000000032</v>
      </c>
      <c r="I14183" s="103">
        <f>AVERAGE(H$10:H14183)</f>
        <v>0.7042909552702129</v>
      </c>
      <c r="J14183" s="2"/>
    </row>
    <row r="14184" spans="1:10">
      <c r="A14184" s="4">
        <v>43375</v>
      </c>
      <c r="B14184">
        <v>3.05</v>
      </c>
      <c r="F14184" s="4">
        <v>36822</v>
      </c>
      <c r="G14184">
        <v>6.53</v>
      </c>
      <c r="H14184">
        <f t="shared" si="221"/>
        <v>-0.94000000000000039</v>
      </c>
      <c r="I14184" s="103">
        <f>AVERAGE(H$10:H14184)</f>
        <v>0.70417495590828905</v>
      </c>
      <c r="J14184" s="2"/>
    </row>
    <row r="14185" spans="1:10">
      <c r="A14185" s="4">
        <v>43376</v>
      </c>
      <c r="B14185">
        <v>3.15</v>
      </c>
      <c r="F14185" s="4">
        <v>36823</v>
      </c>
      <c r="G14185">
        <v>6.49</v>
      </c>
      <c r="H14185">
        <f t="shared" si="221"/>
        <v>-0.86000000000000032</v>
      </c>
      <c r="I14185" s="103">
        <f>AVERAGE(H$10:H14185)</f>
        <v>0.70406461625282135</v>
      </c>
      <c r="J14185" s="2"/>
    </row>
    <row r="14186" spans="1:10">
      <c r="A14186" s="4">
        <v>43377</v>
      </c>
      <c r="B14186">
        <v>3.19</v>
      </c>
      <c r="F14186" s="4">
        <v>36824</v>
      </c>
      <c r="G14186">
        <v>6.53</v>
      </c>
      <c r="H14186">
        <f t="shared" si="221"/>
        <v>-0.86000000000000032</v>
      </c>
      <c r="I14186" s="103">
        <f>AVERAGE(H$10:H14186)</f>
        <v>0.70395429216336292</v>
      </c>
      <c r="J14186" s="2"/>
    </row>
    <row r="14187" spans="1:10">
      <c r="A14187" s="4">
        <v>43378</v>
      </c>
      <c r="B14187">
        <v>3.23</v>
      </c>
      <c r="F14187" s="4">
        <v>36825</v>
      </c>
      <c r="G14187">
        <v>6.53</v>
      </c>
      <c r="H14187">
        <f t="shared" si="221"/>
        <v>-0.83999999999999986</v>
      </c>
      <c r="I14187" s="103">
        <f>AVERAGE(H$10:H14187)</f>
        <v>0.70384539427281667</v>
      </c>
      <c r="J14187" s="2"/>
    </row>
    <row r="14188" spans="1:10">
      <c r="A14188" s="4">
        <v>43382</v>
      </c>
      <c r="B14188">
        <v>3.21</v>
      </c>
      <c r="F14188" s="4">
        <v>36826</v>
      </c>
      <c r="G14188">
        <v>6.51</v>
      </c>
      <c r="H14188">
        <f t="shared" si="221"/>
        <v>-0.79</v>
      </c>
      <c r="I14188" s="103">
        <f>AVERAGE(H$10:H14188)</f>
        <v>0.7037400380844907</v>
      </c>
      <c r="J14188" s="2"/>
    </row>
    <row r="14189" spans="1:10">
      <c r="A14189" s="4">
        <v>43383</v>
      </c>
      <c r="B14189">
        <v>3.22</v>
      </c>
      <c r="F14189" s="4">
        <v>36827</v>
      </c>
      <c r="G14189">
        <v>6.51</v>
      </c>
      <c r="H14189">
        <f t="shared" si="221"/>
        <v>-0.79</v>
      </c>
      <c r="I14189" s="103">
        <f>AVERAGE(H$10:H14189)</f>
        <v>0.70363469675599388</v>
      </c>
      <c r="J14189" s="2"/>
    </row>
    <row r="14190" spans="1:10">
      <c r="A14190" s="4">
        <v>43384</v>
      </c>
      <c r="B14190">
        <v>3.14</v>
      </c>
      <c r="F14190" s="4">
        <v>36828</v>
      </c>
      <c r="G14190">
        <v>6.51</v>
      </c>
      <c r="H14190">
        <f t="shared" si="221"/>
        <v>-0.79</v>
      </c>
      <c r="I14190" s="103">
        <f>AVERAGE(H$10:H14190)</f>
        <v>0.7035293702841825</v>
      </c>
      <c r="J14190" s="2"/>
    </row>
    <row r="14191" spans="1:10">
      <c r="A14191" s="4">
        <v>43385</v>
      </c>
      <c r="B14191">
        <v>3.15</v>
      </c>
      <c r="F14191" s="4">
        <v>36829</v>
      </c>
      <c r="G14191">
        <v>6.59</v>
      </c>
      <c r="H14191">
        <f t="shared" si="221"/>
        <v>-0.84999999999999964</v>
      </c>
      <c r="I14191" s="103">
        <f>AVERAGE(H$10:H14191)</f>
        <v>0.70341982795092317</v>
      </c>
      <c r="J14191" s="2"/>
    </row>
    <row r="14192" spans="1:10">
      <c r="A14192" s="4">
        <v>43388</v>
      </c>
      <c r="B14192">
        <v>3.16</v>
      </c>
      <c r="F14192" s="4">
        <v>36830</v>
      </c>
      <c r="G14192">
        <v>6.59</v>
      </c>
      <c r="H14192">
        <f t="shared" si="221"/>
        <v>-0.82000000000000028</v>
      </c>
      <c r="I14192" s="103">
        <f>AVERAGE(H$10:H14192)</f>
        <v>0.70331241627300234</v>
      </c>
      <c r="J14192" s="2"/>
    </row>
    <row r="14193" spans="1:10">
      <c r="A14193" s="4">
        <v>43389</v>
      </c>
      <c r="B14193">
        <v>3.16</v>
      </c>
      <c r="F14193" s="4">
        <v>36831</v>
      </c>
      <c r="G14193">
        <v>6.61</v>
      </c>
      <c r="H14193">
        <f t="shared" si="221"/>
        <v>-0.87000000000000011</v>
      </c>
      <c r="I14193" s="103">
        <f>AVERAGE(H$10:H14193)</f>
        <v>0.70320149464184944</v>
      </c>
      <c r="J14193" s="2"/>
    </row>
    <row r="14194" spans="1:10">
      <c r="A14194" s="4">
        <v>43390</v>
      </c>
      <c r="B14194">
        <v>3.19</v>
      </c>
      <c r="F14194" s="4">
        <v>36832</v>
      </c>
      <c r="G14194">
        <v>6.54</v>
      </c>
      <c r="H14194">
        <f t="shared" si="221"/>
        <v>-0.79999999999999982</v>
      </c>
      <c r="I14194" s="103">
        <f>AVERAGE(H$10:H14194)</f>
        <v>0.70309552344025328</v>
      </c>
      <c r="J14194" s="2"/>
    </row>
    <row r="14195" spans="1:10">
      <c r="A14195" s="4">
        <v>43391</v>
      </c>
      <c r="B14195">
        <v>3.17</v>
      </c>
      <c r="F14195" s="4">
        <v>36833</v>
      </c>
      <c r="G14195">
        <v>6.48</v>
      </c>
      <c r="H14195">
        <f t="shared" si="221"/>
        <v>-0.65000000000000036</v>
      </c>
      <c r="I14195" s="103">
        <f>AVERAGE(H$10:H14195)</f>
        <v>0.70300014098406827</v>
      </c>
      <c r="J14195" s="2"/>
    </row>
    <row r="14196" spans="1:10">
      <c r="A14196" s="4">
        <v>43392</v>
      </c>
      <c r="B14196">
        <v>3.2</v>
      </c>
      <c r="F14196" s="4">
        <v>36834</v>
      </c>
      <c r="G14196">
        <v>6.48</v>
      </c>
      <c r="H14196">
        <f t="shared" si="221"/>
        <v>-0.65000000000000036</v>
      </c>
      <c r="I14196" s="103">
        <f>AVERAGE(H$10:H14196)</f>
        <v>0.7029047719743422</v>
      </c>
      <c r="J14196" s="2"/>
    </row>
    <row r="14197" spans="1:10">
      <c r="A14197" s="4">
        <v>43395</v>
      </c>
      <c r="B14197">
        <v>3.2</v>
      </c>
      <c r="F14197" s="4">
        <v>36835</v>
      </c>
      <c r="G14197">
        <v>6.48</v>
      </c>
      <c r="H14197">
        <f t="shared" si="221"/>
        <v>-0.65000000000000036</v>
      </c>
      <c r="I14197" s="103">
        <f>AVERAGE(H$10:H14197)</f>
        <v>0.70280941640823191</v>
      </c>
      <c r="J14197" s="2"/>
    </row>
    <row r="14198" spans="1:10">
      <c r="A14198" s="4">
        <v>43396</v>
      </c>
      <c r="B14198">
        <v>3.17</v>
      </c>
      <c r="F14198" s="4">
        <v>36836</v>
      </c>
      <c r="G14198">
        <v>6.49</v>
      </c>
      <c r="H14198">
        <f t="shared" si="221"/>
        <v>-0.62000000000000011</v>
      </c>
      <c r="I14198" s="103">
        <f>AVERAGE(H$10:H14198)</f>
        <v>0.70271618859679985</v>
      </c>
      <c r="J14198" s="2"/>
    </row>
    <row r="14199" spans="1:10">
      <c r="A14199" s="4">
        <v>43397</v>
      </c>
      <c r="B14199">
        <v>3.1</v>
      </c>
      <c r="F14199" s="4">
        <v>36837</v>
      </c>
      <c r="G14199">
        <v>6.48</v>
      </c>
      <c r="H14199">
        <f t="shared" si="221"/>
        <v>-0.61000000000000032</v>
      </c>
      <c r="I14199" s="103">
        <f>AVERAGE(H$10:H14199)</f>
        <v>0.70262367864693387</v>
      </c>
      <c r="J14199" s="2"/>
    </row>
    <row r="14200" spans="1:10">
      <c r="A14200" s="4">
        <v>43398</v>
      </c>
      <c r="B14200">
        <v>3.14</v>
      </c>
      <c r="D14200" s="23"/>
      <c r="F14200" s="4">
        <v>36838</v>
      </c>
      <c r="G14200">
        <v>6.51</v>
      </c>
      <c r="H14200">
        <f t="shared" si="221"/>
        <v>-0.63999999999999968</v>
      </c>
      <c r="I14200" s="103">
        <f>AVERAGE(H$10:H14200)</f>
        <v>0.70252906771897627</v>
      </c>
      <c r="J14200" s="2"/>
    </row>
    <row r="14201" spans="1:10">
      <c r="A14201" s="4">
        <v>43399</v>
      </c>
      <c r="B14201">
        <v>3.08</v>
      </c>
      <c r="F14201" s="4">
        <v>36839</v>
      </c>
      <c r="G14201">
        <v>6.52</v>
      </c>
      <c r="H14201">
        <f t="shared" si="221"/>
        <v>-0.69999999999999929</v>
      </c>
      <c r="I14201" s="103">
        <f>AVERAGE(H$10:H14201)</f>
        <v>0.70243024239007834</v>
      </c>
      <c r="J14201" s="2"/>
    </row>
    <row r="14202" spans="1:10">
      <c r="A14202" s="4">
        <v>43402</v>
      </c>
      <c r="B14202">
        <v>3.08</v>
      </c>
      <c r="F14202" s="4">
        <v>36840</v>
      </c>
      <c r="G14202">
        <v>6.48</v>
      </c>
      <c r="H14202">
        <f t="shared" si="221"/>
        <v>-0.66000000000000014</v>
      </c>
      <c r="I14202" s="103">
        <f>AVERAGE(H$10:H14202)</f>
        <v>0.70233424927781252</v>
      </c>
      <c r="J14202" s="2"/>
    </row>
    <row r="14203" spans="1:10">
      <c r="A14203" s="4">
        <v>43403</v>
      </c>
      <c r="B14203">
        <v>3.12</v>
      </c>
      <c r="F14203" s="4">
        <v>36841</v>
      </c>
      <c r="G14203">
        <v>6.48</v>
      </c>
      <c r="H14203">
        <f t="shared" si="221"/>
        <v>-0.66000000000000014</v>
      </c>
      <c r="I14203" s="103">
        <f>AVERAGE(H$10:H14203)</f>
        <v>0.70223826969141834</v>
      </c>
      <c r="J14203" s="2"/>
    </row>
    <row r="14204" spans="1:10">
      <c r="A14204" s="4">
        <v>43404</v>
      </c>
      <c r="B14204">
        <v>3.15</v>
      </c>
      <c r="F14204" s="4">
        <v>36842</v>
      </c>
      <c r="G14204">
        <v>6.48</v>
      </c>
      <c r="H14204">
        <f t="shared" si="221"/>
        <v>-0.66000000000000014</v>
      </c>
      <c r="I14204" s="103">
        <f>AVERAGE(H$10:H14204)</f>
        <v>0.70214230362803753</v>
      </c>
      <c r="J14204" s="2"/>
    </row>
    <row r="14205" spans="1:10">
      <c r="A14205" s="4">
        <v>43405</v>
      </c>
      <c r="B14205">
        <v>3.14</v>
      </c>
      <c r="F14205" s="4">
        <v>36843</v>
      </c>
      <c r="G14205">
        <v>6.55</v>
      </c>
      <c r="H14205">
        <f t="shared" si="221"/>
        <v>-0.78000000000000025</v>
      </c>
      <c r="I14205" s="103">
        <f>AVERAGE(H$10:H14205)</f>
        <v>0.70203789799943594</v>
      </c>
      <c r="J14205" s="2"/>
    </row>
    <row r="14206" spans="1:10">
      <c r="A14206" s="4">
        <v>43406</v>
      </c>
      <c r="B14206">
        <v>3.22</v>
      </c>
      <c r="F14206" s="4">
        <v>36844</v>
      </c>
      <c r="G14206">
        <v>6.52</v>
      </c>
      <c r="H14206">
        <f t="shared" si="221"/>
        <v>-0.75999999999999979</v>
      </c>
      <c r="I14206" s="103">
        <f>AVERAGE(H$10:H14206)</f>
        <v>0.70193491582728684</v>
      </c>
      <c r="J14206" s="2"/>
    </row>
    <row r="14207" spans="1:10">
      <c r="A14207" s="4">
        <v>43409</v>
      </c>
      <c r="B14207">
        <v>3.2</v>
      </c>
      <c r="F14207" s="4">
        <v>36845</v>
      </c>
      <c r="G14207">
        <v>6.61</v>
      </c>
      <c r="H14207">
        <f t="shared" si="221"/>
        <v>-0.89000000000000057</v>
      </c>
      <c r="I14207" s="103">
        <f>AVERAGE(H$10:H14207)</f>
        <v>0.70182279194252661</v>
      </c>
      <c r="J14207" s="2"/>
    </row>
    <row r="14208" spans="1:10">
      <c r="A14208" s="4">
        <v>43410</v>
      </c>
      <c r="B14208">
        <v>3.22</v>
      </c>
      <c r="F14208" s="4">
        <v>36846</v>
      </c>
      <c r="G14208">
        <v>6.55</v>
      </c>
      <c r="H14208">
        <f t="shared" si="221"/>
        <v>-0.87000000000000011</v>
      </c>
      <c r="I14208" s="103">
        <f>AVERAGE(H$10:H14208)</f>
        <v>0.70171209240087273</v>
      </c>
      <c r="J14208" s="2"/>
    </row>
    <row r="14209" spans="1:10">
      <c r="A14209" s="4">
        <v>43411</v>
      </c>
      <c r="B14209">
        <v>3.22</v>
      </c>
      <c r="F14209" s="4">
        <v>36847</v>
      </c>
      <c r="G14209">
        <v>6.48</v>
      </c>
      <c r="H14209">
        <f t="shared" si="221"/>
        <v>-0.77000000000000046</v>
      </c>
      <c r="I14209" s="103">
        <f>AVERAGE(H$10:H14209)</f>
        <v>0.70160845070422473</v>
      </c>
      <c r="J14209" s="2"/>
    </row>
    <row r="14210" spans="1:10">
      <c r="A14210" s="4">
        <v>43412</v>
      </c>
      <c r="B14210">
        <v>3.24</v>
      </c>
      <c r="F14210" s="4">
        <v>36848</v>
      </c>
      <c r="G14210">
        <v>6.48</v>
      </c>
      <c r="H14210">
        <f t="shared" si="221"/>
        <v>-0.77000000000000046</v>
      </c>
      <c r="I14210" s="103">
        <f>AVERAGE(H$10:H14210)</f>
        <v>0.70150482360397093</v>
      </c>
      <c r="J14210" s="2"/>
    </row>
    <row r="14211" spans="1:10">
      <c r="A14211" s="4">
        <v>43413</v>
      </c>
      <c r="B14211">
        <v>3.19</v>
      </c>
      <c r="F14211" s="4">
        <v>36849</v>
      </c>
      <c r="G14211">
        <v>6.48</v>
      </c>
      <c r="H14211">
        <f t="shared" si="221"/>
        <v>-0.77000000000000046</v>
      </c>
      <c r="I14211" s="103">
        <f>AVERAGE(H$10:H14211)</f>
        <v>0.70140121109702791</v>
      </c>
      <c r="J14211" s="2"/>
    </row>
    <row r="14212" spans="1:10">
      <c r="A14212" s="4">
        <v>43417</v>
      </c>
      <c r="B14212">
        <v>3.14</v>
      </c>
      <c r="F14212" s="4">
        <v>36850</v>
      </c>
      <c r="G14212">
        <v>6.52</v>
      </c>
      <c r="H14212">
        <f t="shared" si="221"/>
        <v>-0.83999999999999986</v>
      </c>
      <c r="I14212" s="103">
        <f>AVERAGE(H$10:H14212)</f>
        <v>0.70129268464408856</v>
      </c>
      <c r="J14212" s="2"/>
    </row>
    <row r="14213" spans="1:10">
      <c r="A14213" s="4">
        <v>43418</v>
      </c>
      <c r="B14213">
        <v>3.12</v>
      </c>
      <c r="F14213" s="4">
        <v>36851</v>
      </c>
      <c r="G14213">
        <v>6.5</v>
      </c>
      <c r="H14213">
        <f t="shared" si="221"/>
        <v>-0.83000000000000007</v>
      </c>
      <c r="I14213" s="103">
        <f>AVERAGE(H$10:H14213)</f>
        <v>0.70118487749929526</v>
      </c>
      <c r="J14213" s="2"/>
    </row>
    <row r="14214" spans="1:10">
      <c r="A14214" s="4">
        <v>43419</v>
      </c>
      <c r="B14214">
        <v>3.11</v>
      </c>
      <c r="F14214" s="4">
        <v>36852</v>
      </c>
      <c r="G14214">
        <v>6.58</v>
      </c>
      <c r="H14214">
        <f t="shared" si="221"/>
        <v>-0.96</v>
      </c>
      <c r="I14214" s="103">
        <f>AVERAGE(H$10:H14214)</f>
        <v>0.70106793382611698</v>
      </c>
      <c r="J14214" s="2"/>
    </row>
    <row r="14215" spans="1:10">
      <c r="A14215" s="4">
        <v>43420</v>
      </c>
      <c r="B14215">
        <v>3.08</v>
      </c>
      <c r="F14215" s="4">
        <v>36853</v>
      </c>
      <c r="G14215">
        <v>6.58</v>
      </c>
      <c r="H14215">
        <f t="shared" si="221"/>
        <v>-0.96</v>
      </c>
      <c r="I14215" s="103">
        <f>AVERAGE(H$10:H14215)</f>
        <v>0.70095100661692189</v>
      </c>
      <c r="J14215" s="2"/>
    </row>
    <row r="14216" spans="1:10">
      <c r="A14216" s="4">
        <v>43423</v>
      </c>
      <c r="B14216">
        <v>3.06</v>
      </c>
      <c r="F14216" s="4">
        <v>36854</v>
      </c>
      <c r="G14216">
        <v>6.49</v>
      </c>
      <c r="H14216">
        <f t="shared" si="221"/>
        <v>-0.86000000000000032</v>
      </c>
      <c r="I14216" s="103">
        <f>AVERAGE(H$10:H14216)</f>
        <v>0.70084113465193154</v>
      </c>
      <c r="J14216" s="2"/>
    </row>
    <row r="14217" spans="1:10">
      <c r="A14217" s="4">
        <v>43424</v>
      </c>
      <c r="B14217">
        <v>3.06</v>
      </c>
      <c r="F14217" s="4">
        <v>36855</v>
      </c>
      <c r="G14217">
        <v>6.49</v>
      </c>
      <c r="H14217">
        <f t="shared" si="221"/>
        <v>-0.86000000000000032</v>
      </c>
      <c r="I14217" s="103">
        <f>AVERAGE(H$10:H14217)</f>
        <v>0.7007312781531525</v>
      </c>
      <c r="J14217" s="2"/>
    </row>
    <row r="14218" spans="1:10">
      <c r="A14218" s="4">
        <v>43425</v>
      </c>
      <c r="B14218">
        <v>3.06</v>
      </c>
      <c r="F14218" s="4">
        <v>36856</v>
      </c>
      <c r="G14218">
        <v>6.49</v>
      </c>
      <c r="H14218">
        <f t="shared" ref="H14218:H14281" si="222">IFERROR(((VLOOKUP(F14218,$A$9:$B$14200,2,FALSE))-G14218),H14217)</f>
        <v>-0.86000000000000032</v>
      </c>
      <c r="I14218" s="103">
        <f>AVERAGE(H$10:H14218)</f>
        <v>0.70062143711731928</v>
      </c>
      <c r="J14218" s="2"/>
    </row>
    <row r="14219" spans="1:10">
      <c r="A14219" s="4">
        <v>43427</v>
      </c>
      <c r="B14219">
        <v>3.05</v>
      </c>
      <c r="F14219" s="4">
        <v>36857</v>
      </c>
      <c r="G14219">
        <v>6.5</v>
      </c>
      <c r="H14219">
        <f t="shared" si="222"/>
        <v>-0.86000000000000032</v>
      </c>
      <c r="I14219" s="103">
        <f>AVERAGE(H$10:H14219)</f>
        <v>0.70051161154116748</v>
      </c>
      <c r="J14219" s="2"/>
    </row>
    <row r="14220" spans="1:10">
      <c r="A14220" s="4">
        <v>43430</v>
      </c>
      <c r="B14220">
        <v>3.07</v>
      </c>
      <c r="F14220" s="4">
        <v>36858</v>
      </c>
      <c r="G14220">
        <v>6.46</v>
      </c>
      <c r="H14220">
        <f t="shared" si="222"/>
        <v>-0.87000000000000011</v>
      </c>
      <c r="I14220" s="103">
        <f>AVERAGE(H$10:H14220)</f>
        <v>0.70040109774118564</v>
      </c>
      <c r="J14220" s="2"/>
    </row>
    <row r="14221" spans="1:10">
      <c r="A14221" s="4">
        <v>43431</v>
      </c>
      <c r="B14221">
        <v>3.06</v>
      </c>
      <c r="F14221" s="4">
        <v>36859</v>
      </c>
      <c r="G14221">
        <v>6.5</v>
      </c>
      <c r="H14221">
        <f t="shared" si="222"/>
        <v>-0.95000000000000018</v>
      </c>
      <c r="I14221" s="103">
        <f>AVERAGE(H$10:H14221)</f>
        <v>0.70028497044750826</v>
      </c>
      <c r="J14221" s="2"/>
    </row>
    <row r="14222" spans="1:10">
      <c r="A14222" s="4">
        <v>43432</v>
      </c>
      <c r="B14222">
        <v>3.06</v>
      </c>
      <c r="F14222" s="4">
        <v>36860</v>
      </c>
      <c r="G14222">
        <v>6.62</v>
      </c>
      <c r="H14222">
        <f t="shared" si="222"/>
        <v>-1.1399999999999997</v>
      </c>
      <c r="I14222" s="103">
        <f>AVERAGE(H$10:H14222)</f>
        <v>0.70015549145148726</v>
      </c>
      <c r="J14222" s="2"/>
    </row>
    <row r="14223" spans="1:10">
      <c r="A14223" s="4">
        <v>43433</v>
      </c>
      <c r="B14223">
        <v>3.03</v>
      </c>
      <c r="F14223" s="4">
        <v>36861</v>
      </c>
      <c r="G14223">
        <v>6.6</v>
      </c>
      <c r="H14223">
        <f t="shared" si="222"/>
        <v>-1.08</v>
      </c>
      <c r="I14223" s="103">
        <f>AVERAGE(H$10:H14223)</f>
        <v>0.7000302518643583</v>
      </c>
      <c r="J14223" s="2"/>
    </row>
    <row r="14224" spans="1:10">
      <c r="A14224" s="4">
        <v>43434</v>
      </c>
      <c r="B14224">
        <v>3.01</v>
      </c>
      <c r="F14224" s="4">
        <v>36862</v>
      </c>
      <c r="G14224">
        <v>6.6</v>
      </c>
      <c r="H14224">
        <f t="shared" si="222"/>
        <v>-1.08</v>
      </c>
      <c r="I14224" s="103">
        <f>AVERAGE(H$10:H14224)</f>
        <v>0.6999050298979943</v>
      </c>
      <c r="J14224" s="2"/>
    </row>
    <row r="14225" spans="1:10">
      <c r="A14225" s="4">
        <v>43437</v>
      </c>
      <c r="B14225">
        <v>2.98</v>
      </c>
      <c r="F14225" s="4">
        <v>36863</v>
      </c>
      <c r="G14225">
        <v>6.6</v>
      </c>
      <c r="H14225">
        <f t="shared" si="222"/>
        <v>-1.08</v>
      </c>
      <c r="I14225" s="103">
        <f>AVERAGE(H$10:H14225)</f>
        <v>0.69977982554867679</v>
      </c>
      <c r="J14225" s="2"/>
    </row>
    <row r="14226" spans="1:10">
      <c r="A14226" s="4">
        <v>43438</v>
      </c>
      <c r="B14226">
        <v>2.91</v>
      </c>
      <c r="F14226" s="4">
        <v>36864</v>
      </c>
      <c r="G14226">
        <v>6.57</v>
      </c>
      <c r="H14226">
        <f t="shared" si="222"/>
        <v>-1.04</v>
      </c>
      <c r="I14226" s="103">
        <f>AVERAGE(H$10:H14226)</f>
        <v>0.69965745234578236</v>
      </c>
      <c r="J14226" s="2"/>
    </row>
    <row r="14227" spans="1:10">
      <c r="A14227" s="4">
        <v>43440</v>
      </c>
      <c r="B14227">
        <v>2.87</v>
      </c>
      <c r="F14227" s="4">
        <v>36865</v>
      </c>
      <c r="G14227">
        <v>6.51</v>
      </c>
      <c r="H14227">
        <f t="shared" si="222"/>
        <v>-1.08</v>
      </c>
      <c r="I14227" s="103">
        <f>AVERAGE(H$10:H14227)</f>
        <v>0.69953228302152115</v>
      </c>
      <c r="J14227" s="2"/>
    </row>
    <row r="14228" spans="1:10">
      <c r="A14228" s="4">
        <v>43441</v>
      </c>
      <c r="B14228">
        <v>2.85</v>
      </c>
      <c r="F14228" s="4">
        <v>36866</v>
      </c>
      <c r="G14228">
        <v>6.48</v>
      </c>
      <c r="H14228">
        <f t="shared" si="222"/>
        <v>-1.1600000000000001</v>
      </c>
      <c r="I14228" s="103">
        <f>AVERAGE(H$10:H14228)</f>
        <v>0.6994015050284822</v>
      </c>
      <c r="J14228" s="2"/>
    </row>
    <row r="14229" spans="1:10">
      <c r="A14229" s="4">
        <v>43444</v>
      </c>
      <c r="B14229">
        <v>2.85</v>
      </c>
      <c r="F14229" s="4">
        <v>36867</v>
      </c>
      <c r="G14229">
        <v>6.49</v>
      </c>
      <c r="H14229">
        <f t="shared" si="222"/>
        <v>-1.17</v>
      </c>
      <c r="I14229" s="103">
        <f>AVERAGE(H$10:H14229)</f>
        <v>0.69927004219409195</v>
      </c>
      <c r="J14229" s="2"/>
    </row>
    <row r="14230" spans="1:10">
      <c r="A14230" s="4">
        <v>43445</v>
      </c>
      <c r="B14230">
        <v>2.89</v>
      </c>
      <c r="F14230" s="4">
        <v>36868</v>
      </c>
      <c r="G14230">
        <v>6.47</v>
      </c>
      <c r="H14230">
        <f t="shared" si="222"/>
        <v>-1.1200000000000001</v>
      </c>
      <c r="I14230" s="103">
        <f>AVERAGE(H$10:H14230)</f>
        <v>0.6991421137754017</v>
      </c>
      <c r="J14230" s="2"/>
    </row>
    <row r="14231" spans="1:10">
      <c r="A14231" s="4">
        <v>43446</v>
      </c>
      <c r="B14231">
        <v>2.91</v>
      </c>
      <c r="F14231" s="4">
        <v>36869</v>
      </c>
      <c r="G14231">
        <v>6.47</v>
      </c>
      <c r="H14231">
        <f t="shared" si="222"/>
        <v>-1.1200000000000001</v>
      </c>
      <c r="I14231" s="103">
        <f>AVERAGE(H$10:H14231)</f>
        <v>0.69901420334692632</v>
      </c>
      <c r="J14231" s="2"/>
    </row>
    <row r="14232" spans="1:10">
      <c r="A14232" s="4">
        <v>43447</v>
      </c>
      <c r="B14232">
        <v>2.91</v>
      </c>
      <c r="F14232" s="4">
        <v>36870</v>
      </c>
      <c r="G14232">
        <v>6.47</v>
      </c>
      <c r="H14232">
        <f t="shared" si="222"/>
        <v>-1.1200000000000001</v>
      </c>
      <c r="I14232" s="103">
        <f>AVERAGE(H$10:H14232)</f>
        <v>0.69888631090487141</v>
      </c>
      <c r="J14232" s="2"/>
    </row>
    <row r="14233" spans="1:10">
      <c r="A14233" s="4">
        <v>43448</v>
      </c>
      <c r="B14233">
        <v>2.89</v>
      </c>
      <c r="F14233" s="4">
        <v>36871</v>
      </c>
      <c r="G14233">
        <v>6.49</v>
      </c>
      <c r="H14233">
        <f t="shared" si="222"/>
        <v>-1.1200000000000001</v>
      </c>
      <c r="I14233" s="103">
        <f>AVERAGE(H$10:H14233)</f>
        <v>0.69875843644544322</v>
      </c>
      <c r="J14233" s="2"/>
    </row>
    <row r="14234" spans="1:10">
      <c r="A14234" s="4">
        <v>43451</v>
      </c>
      <c r="B14234">
        <v>2.86</v>
      </c>
      <c r="F14234" s="4">
        <v>36872</v>
      </c>
      <c r="G14234">
        <v>6.43</v>
      </c>
      <c r="H14234">
        <f t="shared" si="222"/>
        <v>-1.0699999999999994</v>
      </c>
      <c r="I14234" s="103">
        <f>AVERAGE(H$10:H14234)</f>
        <v>0.69863409490333817</v>
      </c>
      <c r="J14234" s="2"/>
    </row>
    <row r="14235" spans="1:10">
      <c r="A14235" s="4">
        <v>43452</v>
      </c>
      <c r="B14235">
        <v>2.82</v>
      </c>
      <c r="C14235" s="12"/>
      <c r="D14235" s="23"/>
      <c r="F14235" s="4">
        <v>36873</v>
      </c>
      <c r="G14235">
        <v>6.47</v>
      </c>
      <c r="H14235">
        <f t="shared" si="222"/>
        <v>-1.1799999999999997</v>
      </c>
      <c r="I14235" s="103">
        <f>AVERAGE(H$10:H14235)</f>
        <v>0.69850203852101678</v>
      </c>
      <c r="J14235" s="2"/>
    </row>
    <row r="14236" spans="1:10">
      <c r="A14236" s="4">
        <v>43453</v>
      </c>
      <c r="B14236">
        <v>2.77</v>
      </c>
      <c r="F14236" s="4">
        <v>36874</v>
      </c>
      <c r="G14236">
        <v>6.53</v>
      </c>
      <c r="H14236">
        <f t="shared" si="222"/>
        <v>-1.2999999999999998</v>
      </c>
      <c r="I14236" s="103">
        <f>AVERAGE(H$10:H14236)</f>
        <v>0.69836156603640864</v>
      </c>
      <c r="J14236" s="2"/>
    </row>
    <row r="14237" spans="1:10">
      <c r="A14237" s="4">
        <v>43454</v>
      </c>
      <c r="B14237">
        <v>2.79</v>
      </c>
      <c r="F14237" s="4">
        <v>36875</v>
      </c>
      <c r="G14237">
        <v>6.58</v>
      </c>
      <c r="H14237">
        <f t="shared" si="222"/>
        <v>-1.38</v>
      </c>
      <c r="I14237" s="103">
        <f>AVERAGE(H$10:H14237)</f>
        <v>0.69821549058195009</v>
      </c>
      <c r="J14237" s="2"/>
    </row>
    <row r="14238" spans="1:10">
      <c r="A14238" s="4">
        <v>43455</v>
      </c>
      <c r="B14238">
        <v>2.79</v>
      </c>
      <c r="F14238" s="4">
        <v>36876</v>
      </c>
      <c r="G14238">
        <v>6.58</v>
      </c>
      <c r="H14238">
        <f t="shared" si="222"/>
        <v>-1.38</v>
      </c>
      <c r="I14238" s="103">
        <f>AVERAGE(H$10:H14238)</f>
        <v>0.69806943565956758</v>
      </c>
      <c r="J14238" s="2"/>
    </row>
    <row r="14239" spans="1:10">
      <c r="A14239" s="4">
        <v>43458</v>
      </c>
      <c r="B14239">
        <v>2.74</v>
      </c>
      <c r="F14239" s="4">
        <v>36877</v>
      </c>
      <c r="G14239">
        <v>6.58</v>
      </c>
      <c r="H14239">
        <f t="shared" si="222"/>
        <v>-1.38</v>
      </c>
      <c r="I14239" s="103">
        <f>AVERAGE(H$10:H14239)</f>
        <v>0.69792340126493235</v>
      </c>
      <c r="J14239" s="2"/>
    </row>
    <row r="14240" spans="1:10">
      <c r="A14240" s="4">
        <v>43460</v>
      </c>
      <c r="B14240">
        <v>2.81</v>
      </c>
      <c r="F14240" s="4">
        <v>36878</v>
      </c>
      <c r="G14240">
        <v>6.5</v>
      </c>
      <c r="H14240">
        <f t="shared" si="222"/>
        <v>-1.33</v>
      </c>
      <c r="I14240" s="103">
        <f>AVERAGE(H$10:H14240)</f>
        <v>0.69778090085025568</v>
      </c>
      <c r="J14240" s="2"/>
    </row>
    <row r="14241" spans="1:10">
      <c r="A14241" s="4">
        <v>43461</v>
      </c>
      <c r="B14241">
        <v>2.77</v>
      </c>
      <c r="F14241" s="4">
        <v>36879</v>
      </c>
      <c r="G14241">
        <v>6.47</v>
      </c>
      <c r="H14241">
        <f t="shared" si="222"/>
        <v>-1.2799999999999994</v>
      </c>
      <c r="I14241" s="103">
        <f>AVERAGE(H$10:H14241)</f>
        <v>0.69764193367060057</v>
      </c>
      <c r="J14241" s="2"/>
    </row>
    <row r="14242" spans="1:10">
      <c r="A14242" s="4">
        <v>43462</v>
      </c>
      <c r="B14242">
        <v>2.72</v>
      </c>
      <c r="F14242" s="4">
        <v>36880</v>
      </c>
      <c r="G14242">
        <v>6.47</v>
      </c>
      <c r="H14242">
        <f t="shared" si="222"/>
        <v>-1.3899999999999997</v>
      </c>
      <c r="I14242" s="103">
        <f>AVERAGE(H$10:H14242)</f>
        <v>0.69749525750017483</v>
      </c>
      <c r="J14242" s="2"/>
    </row>
    <row r="14243" spans="1:10">
      <c r="A14243" s="4">
        <v>43465</v>
      </c>
      <c r="B14243">
        <v>2.69</v>
      </c>
      <c r="C14243" s="12" t="s">
        <v>303</v>
      </c>
      <c r="D14243" s="23">
        <f>AVERAGE(B14182:B14243)/100</f>
        <v>3.0412903225806448E-2</v>
      </c>
      <c r="F14243" s="4">
        <v>36881</v>
      </c>
      <c r="G14243">
        <v>6.48</v>
      </c>
      <c r="H14243">
        <f t="shared" si="222"/>
        <v>-1.4500000000000002</v>
      </c>
      <c r="I14243" s="103">
        <f>AVERAGE(H$10:H14243)</f>
        <v>0.69734438667977994</v>
      </c>
      <c r="J14243" s="2"/>
    </row>
    <row r="14244" spans="1:10">
      <c r="A14244" s="4">
        <v>43467</v>
      </c>
      <c r="B14244">
        <v>2.66</v>
      </c>
      <c r="F14244" s="4">
        <v>36882</v>
      </c>
      <c r="G14244">
        <v>6.44</v>
      </c>
      <c r="H14244">
        <f t="shared" si="222"/>
        <v>-1.4200000000000008</v>
      </c>
      <c r="I14244" s="103">
        <f>AVERAGE(H$10:H14244)</f>
        <v>0.69719564453810934</v>
      </c>
      <c r="J14244" s="2"/>
    </row>
    <row r="14245" spans="1:10">
      <c r="A14245" s="4">
        <v>43468</v>
      </c>
      <c r="B14245">
        <v>2.56</v>
      </c>
      <c r="F14245" s="4">
        <v>36883</v>
      </c>
      <c r="G14245">
        <v>6.44</v>
      </c>
      <c r="H14245">
        <f t="shared" si="222"/>
        <v>-1.4200000000000008</v>
      </c>
      <c r="I14245" s="103">
        <f>AVERAGE(H$10:H14245)</f>
        <v>0.69704692329305895</v>
      </c>
      <c r="J14245" s="2"/>
    </row>
    <row r="14246" spans="1:10">
      <c r="A14246" s="4">
        <v>43469</v>
      </c>
      <c r="B14246">
        <v>2.67</v>
      </c>
      <c r="F14246" s="4">
        <v>36884</v>
      </c>
      <c r="G14246">
        <v>6.44</v>
      </c>
      <c r="H14246">
        <f t="shared" si="222"/>
        <v>-1.4200000000000008</v>
      </c>
      <c r="I14246" s="103">
        <f>AVERAGE(H$10:H14246)</f>
        <v>0.6968982229402253</v>
      </c>
      <c r="J14246" s="2"/>
    </row>
    <row r="14247" spans="1:10">
      <c r="A14247" s="4">
        <v>43472</v>
      </c>
      <c r="B14247">
        <v>2.7</v>
      </c>
      <c r="F14247" s="4">
        <v>36885</v>
      </c>
      <c r="G14247">
        <v>6.44</v>
      </c>
      <c r="H14247">
        <f t="shared" si="222"/>
        <v>-1.4200000000000008</v>
      </c>
      <c r="I14247" s="103">
        <f>AVERAGE(H$10:H14247)</f>
        <v>0.69674954347520623</v>
      </c>
      <c r="J14247" s="2"/>
    </row>
    <row r="14248" spans="1:10">
      <c r="A14248" s="4">
        <v>43473</v>
      </c>
      <c r="B14248">
        <v>2.73</v>
      </c>
      <c r="F14248" s="4">
        <v>36886</v>
      </c>
      <c r="G14248">
        <v>6.58</v>
      </c>
      <c r="H14248">
        <f t="shared" si="222"/>
        <v>-1.54</v>
      </c>
      <c r="I14248" s="103">
        <f>AVERAGE(H$10:H14248)</f>
        <v>0.69659245733548603</v>
      </c>
      <c r="J14248" s="2"/>
    </row>
    <row r="14249" spans="1:10">
      <c r="A14249" s="4">
        <v>43474</v>
      </c>
      <c r="B14249">
        <v>2.74</v>
      </c>
      <c r="F14249" s="4">
        <v>36887</v>
      </c>
      <c r="G14249">
        <v>6.53</v>
      </c>
      <c r="H14249">
        <f t="shared" si="222"/>
        <v>-1.42</v>
      </c>
      <c r="I14249" s="103">
        <f>AVERAGE(H$10:H14249)</f>
        <v>0.69644382022471807</v>
      </c>
      <c r="J14249" s="2"/>
    </row>
    <row r="14250" spans="1:10">
      <c r="A14250" s="4">
        <v>43475</v>
      </c>
      <c r="B14250">
        <v>2.74</v>
      </c>
      <c r="F14250" s="4">
        <v>36888</v>
      </c>
      <c r="G14250">
        <v>6.53</v>
      </c>
      <c r="H14250">
        <f t="shared" si="222"/>
        <v>-1.4000000000000004</v>
      </c>
      <c r="I14250" s="103">
        <f>AVERAGE(H$10:H14250)</f>
        <v>0.69629660838424168</v>
      </c>
      <c r="J14250" s="2"/>
    </row>
    <row r="14251" spans="1:10">
      <c r="A14251" s="4">
        <v>43476</v>
      </c>
      <c r="B14251">
        <v>2.71</v>
      </c>
      <c r="F14251" s="4">
        <v>36889</v>
      </c>
      <c r="G14251">
        <v>5.41</v>
      </c>
      <c r="H14251">
        <f t="shared" si="222"/>
        <v>-0.29000000000000004</v>
      </c>
      <c r="I14251" s="103">
        <f>AVERAGE(H$10:H14251)</f>
        <v>0.69622735570846694</v>
      </c>
      <c r="J14251" s="2"/>
    </row>
    <row r="14252" spans="1:10">
      <c r="A14252" s="4">
        <v>43479</v>
      </c>
      <c r="B14252">
        <v>2.71</v>
      </c>
      <c r="F14252" s="4">
        <v>36890</v>
      </c>
      <c r="G14252">
        <v>5.41</v>
      </c>
      <c r="H14252">
        <f t="shared" si="222"/>
        <v>-0.29000000000000004</v>
      </c>
      <c r="I14252" s="103">
        <f>AVERAGE(H$10:H14252)</f>
        <v>0.69615811275714279</v>
      </c>
      <c r="J14252" s="2"/>
    </row>
    <row r="14253" spans="1:10">
      <c r="A14253" s="4">
        <v>43480</v>
      </c>
      <c r="B14253">
        <v>2.72</v>
      </c>
      <c r="F14253" s="4">
        <v>36891</v>
      </c>
      <c r="G14253">
        <v>5.41</v>
      </c>
      <c r="H14253">
        <f t="shared" si="222"/>
        <v>-0.29000000000000004</v>
      </c>
      <c r="I14253" s="103">
        <f>AVERAGE(H$10:H14253)</f>
        <v>0.69608887952822129</v>
      </c>
      <c r="J14253" s="2"/>
    </row>
    <row r="14254" spans="1:10">
      <c r="A14254" s="4">
        <v>43481</v>
      </c>
      <c r="B14254">
        <v>2.73</v>
      </c>
      <c r="F14254" s="4">
        <v>36892</v>
      </c>
      <c r="G14254">
        <v>5.41</v>
      </c>
      <c r="H14254">
        <f t="shared" si="222"/>
        <v>-0.29000000000000004</v>
      </c>
      <c r="I14254" s="103">
        <f>AVERAGE(H$10:H14254)</f>
        <v>0.69601965601965476</v>
      </c>
      <c r="J14254" s="2"/>
    </row>
    <row r="14255" spans="1:10">
      <c r="A14255" s="4">
        <v>43482</v>
      </c>
      <c r="B14255">
        <v>2.75</v>
      </c>
      <c r="F14255" s="4">
        <v>36893</v>
      </c>
      <c r="G14255">
        <v>6.67</v>
      </c>
      <c r="H14255">
        <f t="shared" si="222"/>
        <v>-1.75</v>
      </c>
      <c r="I14255" s="103">
        <f>AVERAGE(H$10:H14255)</f>
        <v>0.69584795732135218</v>
      </c>
      <c r="J14255" s="2"/>
    </row>
    <row r="14256" spans="1:10">
      <c r="A14256" s="4">
        <v>43483</v>
      </c>
      <c r="B14256">
        <v>2.79</v>
      </c>
      <c r="F14256" s="4">
        <v>36894</v>
      </c>
      <c r="G14256">
        <v>6.35</v>
      </c>
      <c r="H14256">
        <f t="shared" si="222"/>
        <v>-1.21</v>
      </c>
      <c r="I14256" s="103">
        <f>AVERAGE(H$10:H14256)</f>
        <v>0.69571418544254815</v>
      </c>
      <c r="J14256" s="2"/>
    </row>
    <row r="14257" spans="1:10">
      <c r="A14257" s="4">
        <v>43487</v>
      </c>
      <c r="B14257">
        <v>2.74</v>
      </c>
      <c r="F14257" s="4">
        <v>36895</v>
      </c>
      <c r="G14257">
        <v>5.92</v>
      </c>
      <c r="H14257">
        <f t="shared" si="222"/>
        <v>-0.88999999999999968</v>
      </c>
      <c r="I14257" s="103">
        <f>AVERAGE(H$10:H14257)</f>
        <v>0.69560289163391242</v>
      </c>
      <c r="J14257" s="2"/>
    </row>
    <row r="14258" spans="1:10">
      <c r="A14258" s="4">
        <v>43488</v>
      </c>
      <c r="B14258">
        <v>2.76</v>
      </c>
      <c r="F14258" s="4">
        <v>36896</v>
      </c>
      <c r="G14258">
        <v>5.83</v>
      </c>
      <c r="H14258">
        <f t="shared" si="222"/>
        <v>-0.90000000000000036</v>
      </c>
      <c r="I14258" s="103">
        <f>AVERAGE(H$10:H14258)</f>
        <v>0.69549091164292121</v>
      </c>
      <c r="J14258" s="2"/>
    </row>
    <row r="14259" spans="1:10">
      <c r="A14259" s="4">
        <v>43489</v>
      </c>
      <c r="B14259">
        <v>2.72</v>
      </c>
      <c r="F14259" s="4">
        <v>36897</v>
      </c>
      <c r="G14259">
        <v>5.83</v>
      </c>
      <c r="H14259">
        <f t="shared" si="222"/>
        <v>-0.90000000000000036</v>
      </c>
      <c r="I14259" s="103">
        <f>AVERAGE(H$10:H14259)</f>
        <v>0.69537894736841999</v>
      </c>
      <c r="J14259" s="2"/>
    </row>
    <row r="14260" spans="1:10">
      <c r="A14260" s="4">
        <v>43490</v>
      </c>
      <c r="B14260">
        <v>2.76</v>
      </c>
      <c r="F14260" s="4">
        <v>36898</v>
      </c>
      <c r="G14260">
        <v>5.83</v>
      </c>
      <c r="H14260">
        <f t="shared" si="222"/>
        <v>-0.90000000000000036</v>
      </c>
      <c r="I14260" s="103">
        <f>AVERAGE(H$10:H14260)</f>
        <v>0.69526699880710019</v>
      </c>
      <c r="J14260" s="2"/>
    </row>
    <row r="14261" spans="1:10">
      <c r="A14261" s="4">
        <v>43493</v>
      </c>
      <c r="B14261">
        <v>2.75</v>
      </c>
      <c r="F14261" s="4">
        <v>36899</v>
      </c>
      <c r="G14261">
        <v>5.98</v>
      </c>
      <c r="H14261">
        <f t="shared" si="222"/>
        <v>-1.04</v>
      </c>
      <c r="I14261" s="103">
        <f>AVERAGE(H$10:H14261)</f>
        <v>0.69514524277294309</v>
      </c>
      <c r="J14261" s="2"/>
    </row>
    <row r="14262" spans="1:10">
      <c r="A14262" s="4">
        <v>43494</v>
      </c>
      <c r="B14262">
        <v>2.72</v>
      </c>
      <c r="F14262" s="4">
        <v>36900</v>
      </c>
      <c r="G14262">
        <v>5.95</v>
      </c>
      <c r="H14262">
        <f t="shared" si="222"/>
        <v>-0.96999999999999975</v>
      </c>
      <c r="I14262" s="103">
        <f>AVERAGE(H$10:H14262)</f>
        <v>0.69502841507051039</v>
      </c>
      <c r="J14262" s="2"/>
    </row>
    <row r="14263" spans="1:10">
      <c r="A14263" s="4">
        <v>43495</v>
      </c>
      <c r="B14263">
        <v>2.7</v>
      </c>
      <c r="F14263" s="4">
        <v>36901</v>
      </c>
      <c r="G14263">
        <v>6.06</v>
      </c>
      <c r="H14263">
        <f t="shared" si="222"/>
        <v>-0.96</v>
      </c>
      <c r="I14263" s="103">
        <f>AVERAGE(H$10:H14263)</f>
        <v>0.69491230531780457</v>
      </c>
      <c r="J14263" s="2"/>
    </row>
    <row r="14264" spans="1:10">
      <c r="A14264" s="4">
        <v>43496</v>
      </c>
      <c r="B14264">
        <v>2.63</v>
      </c>
      <c r="F14264" s="4">
        <v>36902</v>
      </c>
      <c r="G14264">
        <v>6.05</v>
      </c>
      <c r="H14264">
        <f t="shared" si="222"/>
        <v>-0.91000000000000014</v>
      </c>
      <c r="I14264" s="103">
        <f>AVERAGE(H$10:H14264)</f>
        <v>0.69479971939670193</v>
      </c>
      <c r="J14264" s="2"/>
    </row>
    <row r="14265" spans="1:10">
      <c r="A14265" s="4">
        <v>43497</v>
      </c>
      <c r="B14265">
        <v>2.7</v>
      </c>
      <c r="F14265" s="4">
        <v>36903</v>
      </c>
      <c r="G14265">
        <v>5.98</v>
      </c>
      <c r="H14265">
        <f t="shared" si="222"/>
        <v>-0.73000000000000043</v>
      </c>
      <c r="I14265" s="103">
        <f>AVERAGE(H$10:H14265)</f>
        <v>0.69469977553310791</v>
      </c>
      <c r="J14265" s="2"/>
    </row>
    <row r="14266" spans="1:10">
      <c r="A14266" s="4">
        <v>43500</v>
      </c>
      <c r="B14266">
        <v>2.73</v>
      </c>
      <c r="F14266" s="4">
        <v>36904</v>
      </c>
      <c r="G14266">
        <v>5.98</v>
      </c>
      <c r="H14266">
        <f t="shared" si="222"/>
        <v>-0.73000000000000043</v>
      </c>
      <c r="I14266" s="103">
        <f>AVERAGE(H$10:H14266)</f>
        <v>0.69459984568983568</v>
      </c>
      <c r="J14266" s="2"/>
    </row>
    <row r="14267" spans="1:10">
      <c r="A14267" s="4">
        <v>43501</v>
      </c>
      <c r="B14267">
        <v>2.71</v>
      </c>
      <c r="F14267" s="4">
        <v>36905</v>
      </c>
      <c r="G14267">
        <v>5.98</v>
      </c>
      <c r="H14267">
        <f t="shared" si="222"/>
        <v>-0.73000000000000043</v>
      </c>
      <c r="I14267" s="103">
        <f>AVERAGE(H$10:H14267)</f>
        <v>0.69449992986393516</v>
      </c>
      <c r="J14267" s="2"/>
    </row>
    <row r="14268" spans="1:10">
      <c r="A14268" s="4">
        <v>43502</v>
      </c>
      <c r="B14268">
        <v>2.7</v>
      </c>
      <c r="F14268" s="4">
        <v>36906</v>
      </c>
      <c r="G14268">
        <v>5.98</v>
      </c>
      <c r="H14268">
        <f t="shared" si="222"/>
        <v>-0.73000000000000043</v>
      </c>
      <c r="I14268" s="103">
        <f>AVERAGE(H$10:H14268)</f>
        <v>0.69440002805245726</v>
      </c>
      <c r="J14268" s="2"/>
    </row>
    <row r="14269" spans="1:10">
      <c r="A14269" s="4">
        <v>43503</v>
      </c>
      <c r="B14269">
        <v>2.65</v>
      </c>
      <c r="F14269" s="4">
        <v>36907</v>
      </c>
      <c r="G14269">
        <v>6.2</v>
      </c>
      <c r="H14269">
        <f t="shared" si="222"/>
        <v>-0.96</v>
      </c>
      <c r="I14269" s="103">
        <f>AVERAGE(H$10:H14269)</f>
        <v>0.69428401122019556</v>
      </c>
      <c r="J14269" s="2"/>
    </row>
    <row r="14270" spans="1:10">
      <c r="A14270" s="4">
        <v>43504</v>
      </c>
      <c r="B14270">
        <v>2.63</v>
      </c>
      <c r="C14270" s="110" t="s">
        <v>304</v>
      </c>
      <c r="D14270" s="111">
        <f>AVERAGE(B14243:B14270)/100</f>
        <v>2.7071428571428569E-2</v>
      </c>
      <c r="F14270" s="4">
        <v>36908</v>
      </c>
      <c r="G14270">
        <v>5.94</v>
      </c>
      <c r="H14270">
        <f t="shared" si="222"/>
        <v>-0.75</v>
      </c>
      <c r="I14270" s="103">
        <f>AVERAGE(H$10:H14270)</f>
        <v>0.69418273613351023</v>
      </c>
      <c r="J14270" s="2"/>
    </row>
    <row r="14271" spans="1:10">
      <c r="A14271" s="4">
        <v>43507</v>
      </c>
      <c r="B14271">
        <v>2.65</v>
      </c>
      <c r="F14271" s="4">
        <v>36909</v>
      </c>
      <c r="G14271">
        <v>5.93</v>
      </c>
      <c r="H14271">
        <f t="shared" si="222"/>
        <v>-0.80999999999999961</v>
      </c>
      <c r="I14271" s="103">
        <f>AVERAGE(H$10:H14271)</f>
        <v>0.69407726826531968</v>
      </c>
      <c r="J14271" s="2"/>
    </row>
    <row r="14272" spans="1:10">
      <c r="A14272" s="4">
        <v>43508</v>
      </c>
      <c r="B14272">
        <v>2.68</v>
      </c>
      <c r="F14272" s="4">
        <v>36910</v>
      </c>
      <c r="G14272">
        <v>5.92</v>
      </c>
      <c r="H14272">
        <f t="shared" si="222"/>
        <v>-0.72999999999999954</v>
      </c>
      <c r="I14272" s="103">
        <f>AVERAGE(H$10:H14272)</f>
        <v>0.69397742410432517</v>
      </c>
      <c r="J14272" s="2"/>
    </row>
    <row r="14273" spans="1:10">
      <c r="A14273" s="4">
        <v>43509</v>
      </c>
      <c r="B14273">
        <v>2.71</v>
      </c>
      <c r="F14273" s="4">
        <v>36911</v>
      </c>
      <c r="G14273">
        <v>5.92</v>
      </c>
      <c r="H14273">
        <f t="shared" si="222"/>
        <v>-0.72999999999999954</v>
      </c>
      <c r="I14273" s="103">
        <f>AVERAGE(H$10:H14273)</f>
        <v>0.69387759394279236</v>
      </c>
      <c r="J14273" s="2"/>
    </row>
    <row r="14274" spans="1:10">
      <c r="A14274" s="4">
        <v>43510</v>
      </c>
      <c r="B14274">
        <v>2.66</v>
      </c>
      <c r="F14274" s="4">
        <v>36912</v>
      </c>
      <c r="G14274">
        <v>5.92</v>
      </c>
      <c r="H14274">
        <f t="shared" si="222"/>
        <v>-0.72999999999999954</v>
      </c>
      <c r="I14274" s="103">
        <f>AVERAGE(H$10:H14274)</f>
        <v>0.69377777777777716</v>
      </c>
      <c r="J14274" s="2"/>
    </row>
    <row r="14275" spans="1:10">
      <c r="A14275" s="4">
        <v>43511</v>
      </c>
      <c r="B14275">
        <v>2.66</v>
      </c>
      <c r="F14275" s="4">
        <v>36913</v>
      </c>
      <c r="G14275">
        <v>6</v>
      </c>
      <c r="H14275">
        <f t="shared" si="222"/>
        <v>-0.75</v>
      </c>
      <c r="I14275" s="103">
        <f>AVERAGE(H$10:H14275)</f>
        <v>0.69367657367166624</v>
      </c>
      <c r="J14275" s="2"/>
    </row>
    <row r="14276" spans="1:10">
      <c r="A14276" s="4">
        <v>43515</v>
      </c>
      <c r="B14276">
        <v>2.65</v>
      </c>
      <c r="F14276" s="4">
        <v>36914</v>
      </c>
      <c r="G14276">
        <v>5.97</v>
      </c>
      <c r="H14276">
        <f t="shared" si="222"/>
        <v>-0.66999999999999993</v>
      </c>
      <c r="I14276" s="103">
        <f>AVERAGE(H$10:H14276)</f>
        <v>0.69358099109833815</v>
      </c>
      <c r="J14276" s="2"/>
    </row>
    <row r="14277" spans="1:10">
      <c r="A14277" s="4">
        <v>43516</v>
      </c>
      <c r="B14277">
        <v>2.65</v>
      </c>
      <c r="F14277" s="4">
        <v>36915</v>
      </c>
      <c r="G14277">
        <v>6.05</v>
      </c>
      <c r="H14277">
        <f t="shared" si="222"/>
        <v>-0.71999999999999975</v>
      </c>
      <c r="I14277" s="103">
        <f>AVERAGE(H$10:H14277)</f>
        <v>0.69348191757779587</v>
      </c>
      <c r="J14277" s="2"/>
    </row>
    <row r="14278" spans="1:10">
      <c r="A14278" s="4">
        <v>43517</v>
      </c>
      <c r="B14278">
        <v>2.69</v>
      </c>
      <c r="F14278" s="4">
        <v>36916</v>
      </c>
      <c r="G14278">
        <v>6.1</v>
      </c>
      <c r="H14278">
        <f t="shared" si="222"/>
        <v>-0.80999999999999961</v>
      </c>
      <c r="I14278" s="103">
        <f>AVERAGE(H$10:H14278)</f>
        <v>0.69337655056415948</v>
      </c>
      <c r="J14278" s="2"/>
    </row>
    <row r="14279" spans="1:10">
      <c r="A14279" s="4">
        <v>43518</v>
      </c>
      <c r="B14279">
        <v>2.65</v>
      </c>
      <c r="F14279" s="4">
        <v>36917</v>
      </c>
      <c r="G14279">
        <v>5.96</v>
      </c>
      <c r="H14279">
        <f t="shared" si="222"/>
        <v>-0.66999999999999993</v>
      </c>
      <c r="I14279" s="103">
        <f>AVERAGE(H$10:H14279)</f>
        <v>0.69328100911002044</v>
      </c>
      <c r="J14279" s="2"/>
    </row>
    <row r="14280" spans="1:10">
      <c r="A14280" s="4">
        <v>43521</v>
      </c>
      <c r="B14280">
        <v>2.67</v>
      </c>
      <c r="F14280" s="4">
        <v>36918</v>
      </c>
      <c r="G14280">
        <v>5.96</v>
      </c>
      <c r="H14280">
        <f t="shared" si="222"/>
        <v>-0.66999999999999993</v>
      </c>
      <c r="I14280" s="103">
        <f>AVERAGE(H$10:H14280)</f>
        <v>0.69318548104547628</v>
      </c>
      <c r="J14280" s="2"/>
    </row>
    <row r="14281" spans="1:10">
      <c r="A14281" s="4">
        <v>43522</v>
      </c>
      <c r="B14281">
        <v>2.64</v>
      </c>
      <c r="F14281" s="4">
        <v>36919</v>
      </c>
      <c r="G14281">
        <v>5.96</v>
      </c>
      <c r="H14281">
        <f t="shared" si="222"/>
        <v>-0.66999999999999993</v>
      </c>
      <c r="I14281" s="103">
        <f>AVERAGE(H$10:H14281)</f>
        <v>0.69308996636771236</v>
      </c>
      <c r="J14281" s="2"/>
    </row>
    <row r="14282" spans="1:10">
      <c r="A14282" s="4">
        <v>43523</v>
      </c>
      <c r="B14282">
        <v>2.69</v>
      </c>
      <c r="F14282" s="4">
        <v>36920</v>
      </c>
      <c r="G14282">
        <v>5.98</v>
      </c>
      <c r="H14282">
        <f t="shared" ref="H14282:H14345" si="223">IFERROR(((VLOOKUP(F14282,$A$9:$B$14200,2,FALSE))-G14282),H14281)</f>
        <v>-0.66000000000000014</v>
      </c>
      <c r="I14282" s="103">
        <f>AVERAGE(H$10:H14282)</f>
        <v>0.69299516569747022</v>
      </c>
      <c r="J14282" s="2"/>
    </row>
    <row r="14283" spans="1:10">
      <c r="A14283" s="4">
        <v>43524</v>
      </c>
      <c r="B14283">
        <v>2.73</v>
      </c>
      <c r="F14283" s="4">
        <v>36921</v>
      </c>
      <c r="G14283">
        <v>5.9</v>
      </c>
      <c r="H14283">
        <f t="shared" si="223"/>
        <v>-0.66000000000000014</v>
      </c>
      <c r="I14283" s="103">
        <f>AVERAGE(H$10:H14283)</f>
        <v>0.69290037831021378</v>
      </c>
      <c r="J14283" s="2"/>
    </row>
    <row r="14284" spans="1:10">
      <c r="A14284" s="4">
        <v>43525</v>
      </c>
      <c r="B14284">
        <v>2.76</v>
      </c>
      <c r="F14284" s="4">
        <v>36922</v>
      </c>
      <c r="G14284">
        <v>5.74</v>
      </c>
      <c r="H14284">
        <f t="shared" si="223"/>
        <v>-0.54999999999999982</v>
      </c>
      <c r="I14284" s="103">
        <f>AVERAGE(H$10:H14284)</f>
        <v>0.69281330998248636</v>
      </c>
      <c r="J14284" s="2"/>
    </row>
    <row r="14285" spans="1:10">
      <c r="A14285" s="4">
        <v>43528</v>
      </c>
      <c r="B14285">
        <v>2.72</v>
      </c>
      <c r="F14285" s="4">
        <v>36923</v>
      </c>
      <c r="G14285">
        <v>5.57</v>
      </c>
      <c r="H14285">
        <f t="shared" si="223"/>
        <v>-0.47000000000000064</v>
      </c>
      <c r="I14285" s="103">
        <f>AVERAGE(H$10:H14285)</f>
        <v>0.69273185766321055</v>
      </c>
      <c r="J14285" s="2"/>
    </row>
    <row r="14286" spans="1:10">
      <c r="A14286" s="4">
        <v>43529</v>
      </c>
      <c r="B14286">
        <v>2.72</v>
      </c>
      <c r="F14286" s="4">
        <v>36924</v>
      </c>
      <c r="G14286">
        <v>5.5</v>
      </c>
      <c r="H14286">
        <f t="shared" si="223"/>
        <v>-0.33000000000000007</v>
      </c>
      <c r="I14286" s="103">
        <f>AVERAGE(H$10:H14286)</f>
        <v>0.69266022273586836</v>
      </c>
      <c r="J14286" s="2"/>
    </row>
    <row r="14287" spans="1:10">
      <c r="A14287" s="4">
        <v>43530</v>
      </c>
      <c r="B14287">
        <v>2.69</v>
      </c>
      <c r="F14287" s="4">
        <v>36925</v>
      </c>
      <c r="G14287">
        <v>5.5</v>
      </c>
      <c r="H14287">
        <f t="shared" si="223"/>
        <v>-0.33000000000000007</v>
      </c>
      <c r="I14287" s="103">
        <f>AVERAGE(H$10:H14287)</f>
        <v>0.69258859784283466</v>
      </c>
      <c r="J14287" s="2"/>
    </row>
    <row r="14288" spans="1:10">
      <c r="A14288" s="4">
        <v>43531</v>
      </c>
      <c r="B14288">
        <v>2.64</v>
      </c>
      <c r="F14288" s="4">
        <v>36926</v>
      </c>
      <c r="G14288">
        <v>5.5</v>
      </c>
      <c r="H14288">
        <f t="shared" si="223"/>
        <v>-0.33000000000000007</v>
      </c>
      <c r="I14288" s="103">
        <f>AVERAGE(H$10:H14288)</f>
        <v>0.69251698298200104</v>
      </c>
      <c r="J14288" s="2"/>
    </row>
    <row r="14289" spans="1:10">
      <c r="A14289" s="4">
        <v>43532</v>
      </c>
      <c r="B14289">
        <v>2.62</v>
      </c>
      <c r="F14289" s="4">
        <v>36927</v>
      </c>
      <c r="G14289">
        <v>5.52</v>
      </c>
      <c r="H14289">
        <f t="shared" si="223"/>
        <v>-0.33999999999999986</v>
      </c>
      <c r="I14289" s="103">
        <f>AVERAGE(H$10:H14289)</f>
        <v>0.69244467787114794</v>
      </c>
      <c r="J14289" s="2"/>
    </row>
    <row r="14290" spans="1:10">
      <c r="A14290" s="4">
        <v>43535</v>
      </c>
      <c r="B14290">
        <v>2.64</v>
      </c>
      <c r="F14290" s="4">
        <v>36928</v>
      </c>
      <c r="G14290">
        <v>5.48</v>
      </c>
      <c r="H14290">
        <f t="shared" si="223"/>
        <v>-0.26000000000000068</v>
      </c>
      <c r="I14290" s="103">
        <f>AVERAGE(H$10:H14290)</f>
        <v>0.69237798473496204</v>
      </c>
      <c r="J14290" s="2"/>
    </row>
    <row r="14291" spans="1:10">
      <c r="A14291" s="4">
        <v>43536</v>
      </c>
      <c r="B14291">
        <v>2.61</v>
      </c>
      <c r="F14291" s="4">
        <v>36929</v>
      </c>
      <c r="G14291">
        <v>5.5</v>
      </c>
      <c r="H14291">
        <f t="shared" si="223"/>
        <v>-0.40000000000000036</v>
      </c>
      <c r="I14291" s="103">
        <f>AVERAGE(H$10:H14291)</f>
        <v>0.69230149838958088</v>
      </c>
      <c r="J14291" s="2"/>
    </row>
    <row r="14292" spans="1:10">
      <c r="A14292" s="4">
        <v>43537</v>
      </c>
      <c r="B14292">
        <v>2.61</v>
      </c>
      <c r="F14292" s="4">
        <v>36930</v>
      </c>
      <c r="G14292">
        <v>5.5</v>
      </c>
      <c r="H14292">
        <f t="shared" si="223"/>
        <v>-0.40000000000000036</v>
      </c>
      <c r="I14292" s="103">
        <f>AVERAGE(H$10:H14292)</f>
        <v>0.69222502275432285</v>
      </c>
      <c r="J14292" s="2"/>
    </row>
    <row r="14293" spans="1:10">
      <c r="A14293" s="4">
        <v>43538</v>
      </c>
      <c r="B14293">
        <v>2.63</v>
      </c>
      <c r="F14293" s="4">
        <v>36931</v>
      </c>
      <c r="G14293">
        <v>5.44</v>
      </c>
      <c r="H14293">
        <f t="shared" si="223"/>
        <v>-0.41000000000000014</v>
      </c>
      <c r="I14293" s="103">
        <f>AVERAGE(H$10:H14293)</f>
        <v>0.69214785774292875</v>
      </c>
      <c r="J14293" s="2"/>
    </row>
    <row r="14294" spans="1:10">
      <c r="A14294" s="4">
        <v>43539</v>
      </c>
      <c r="B14294">
        <v>2.59</v>
      </c>
      <c r="F14294" s="4">
        <v>36932</v>
      </c>
      <c r="G14294">
        <v>5.44</v>
      </c>
      <c r="H14294">
        <f t="shared" si="223"/>
        <v>-0.41000000000000014</v>
      </c>
      <c r="I14294" s="103">
        <f>AVERAGE(H$10:H14294)</f>
        <v>0.6920707035351763</v>
      </c>
      <c r="J14294" s="2"/>
    </row>
    <row r="14295" spans="1:10">
      <c r="A14295" s="4">
        <v>43542</v>
      </c>
      <c r="B14295">
        <v>2.6</v>
      </c>
      <c r="F14295" s="4">
        <v>36933</v>
      </c>
      <c r="G14295">
        <v>5.44</v>
      </c>
      <c r="H14295">
        <f t="shared" si="223"/>
        <v>-0.41000000000000014</v>
      </c>
      <c r="I14295" s="103">
        <f>AVERAGE(H$10:H14295)</f>
        <v>0.69199356012879698</v>
      </c>
      <c r="J14295" s="2"/>
    </row>
    <row r="14296" spans="1:10">
      <c r="A14296" s="4">
        <v>43543</v>
      </c>
      <c r="B14296">
        <v>2.61</v>
      </c>
      <c r="C14296" s="12"/>
      <c r="D14296" s="23"/>
      <c r="F14296" s="4">
        <v>36934</v>
      </c>
      <c r="G14296">
        <v>5.48</v>
      </c>
      <c r="H14296">
        <f t="shared" si="223"/>
        <v>-0.4300000000000006</v>
      </c>
      <c r="I14296" s="103">
        <f>AVERAGE(H$10:H14296)</f>
        <v>0.69191502764751134</v>
      </c>
      <c r="J14296" s="2"/>
    </row>
    <row r="14297" spans="1:10">
      <c r="A14297" s="4">
        <v>43544</v>
      </c>
      <c r="B14297">
        <v>2.54</v>
      </c>
      <c r="F14297" s="4">
        <v>36935</v>
      </c>
      <c r="G14297">
        <v>5.46</v>
      </c>
      <c r="H14297">
        <f t="shared" si="223"/>
        <v>-0.38999999999999968</v>
      </c>
      <c r="I14297" s="103">
        <f>AVERAGE(H$10:H14297)</f>
        <v>0.69183930571108587</v>
      </c>
      <c r="J14297" s="2"/>
    </row>
    <row r="14298" spans="1:10">
      <c r="A14298" s="4">
        <v>43545</v>
      </c>
      <c r="B14298">
        <v>2.54</v>
      </c>
      <c r="F14298" s="4">
        <v>36936</v>
      </c>
      <c r="G14298">
        <v>5.5</v>
      </c>
      <c r="H14298">
        <f t="shared" si="223"/>
        <v>-0.37000000000000011</v>
      </c>
      <c r="I14298" s="103">
        <f>AVERAGE(H$10:H14298)</f>
        <v>0.69176499405136771</v>
      </c>
      <c r="J14298" s="2"/>
    </row>
    <row r="14299" spans="1:10">
      <c r="A14299" s="4">
        <v>43546</v>
      </c>
      <c r="B14299">
        <v>2.44</v>
      </c>
      <c r="F14299" s="4">
        <v>36937</v>
      </c>
      <c r="G14299">
        <v>5.57</v>
      </c>
      <c r="H14299">
        <f t="shared" si="223"/>
        <v>-0.37999999999999989</v>
      </c>
      <c r="I14299" s="103">
        <f>AVERAGE(H$10:H14299)</f>
        <v>0.69168999300209899</v>
      </c>
      <c r="J14299" s="2"/>
    </row>
    <row r="14300" spans="1:10">
      <c r="A14300" s="4">
        <v>43549</v>
      </c>
      <c r="B14300">
        <v>2.4300000000000002</v>
      </c>
      <c r="F14300" s="4">
        <v>36938</v>
      </c>
      <c r="G14300">
        <v>5.46</v>
      </c>
      <c r="H14300">
        <f t="shared" si="223"/>
        <v>-0.34999999999999964</v>
      </c>
      <c r="I14300" s="103">
        <f>AVERAGE(H$10:H14300)</f>
        <v>0.69161710167238077</v>
      </c>
      <c r="J14300" s="2"/>
    </row>
    <row r="14301" spans="1:10">
      <c r="A14301" s="4">
        <v>43550</v>
      </c>
      <c r="B14301">
        <v>2.41</v>
      </c>
      <c r="F14301" s="4">
        <v>36939</v>
      </c>
      <c r="G14301">
        <v>5.46</v>
      </c>
      <c r="H14301">
        <f t="shared" si="223"/>
        <v>-0.34999999999999964</v>
      </c>
      <c r="I14301" s="103">
        <f>AVERAGE(H$10:H14301)</f>
        <v>0.69154422054296072</v>
      </c>
      <c r="J14301" s="2"/>
    </row>
    <row r="14302" spans="1:10">
      <c r="A14302" s="4">
        <v>43551</v>
      </c>
      <c r="B14302">
        <v>2.39</v>
      </c>
      <c r="F14302" s="4">
        <v>36940</v>
      </c>
      <c r="G14302">
        <v>5.46</v>
      </c>
      <c r="H14302">
        <f t="shared" si="223"/>
        <v>-0.34999999999999964</v>
      </c>
      <c r="I14302" s="103">
        <f>AVERAGE(H$10:H14302)</f>
        <v>0.69147134961169754</v>
      </c>
      <c r="J14302" s="2"/>
    </row>
    <row r="14303" spans="1:10">
      <c r="A14303" s="4">
        <v>43552</v>
      </c>
      <c r="B14303">
        <v>2.39</v>
      </c>
      <c r="F14303" s="4">
        <v>36941</v>
      </c>
      <c r="G14303">
        <v>5.46</v>
      </c>
      <c r="H14303">
        <f t="shared" si="223"/>
        <v>-0.34999999999999964</v>
      </c>
      <c r="I14303" s="103">
        <f>AVERAGE(H$10:H14303)</f>
        <v>0.69139848887645117</v>
      </c>
      <c r="J14303" s="2"/>
    </row>
    <row r="14304" spans="1:10">
      <c r="A14304" s="4">
        <v>43553</v>
      </c>
      <c r="B14304">
        <v>2.41</v>
      </c>
      <c r="C14304" t="s">
        <v>309</v>
      </c>
      <c r="D14304" s="23">
        <f>AVERAGE(B14243:B14304)/100</f>
        <v>2.6535483870967744E-2</v>
      </c>
      <c r="F14304" s="4">
        <v>36942</v>
      </c>
      <c r="G14304">
        <v>5.57</v>
      </c>
      <c r="H14304">
        <f t="shared" si="223"/>
        <v>-0.45999999999999996</v>
      </c>
      <c r="I14304" s="103">
        <f>AVERAGE(H$10:H14304)</f>
        <v>0.69131794333683061</v>
      </c>
      <c r="J14304" s="2"/>
    </row>
    <row r="14305" spans="1:10">
      <c r="A14305" s="4">
        <v>43556</v>
      </c>
      <c r="B14305">
        <v>2.4900000000000002</v>
      </c>
      <c r="C14305" s="12"/>
      <c r="D14305" s="23"/>
      <c r="F14305" s="4">
        <v>36943</v>
      </c>
      <c r="G14305">
        <v>5.5</v>
      </c>
      <c r="H14305">
        <f t="shared" si="223"/>
        <v>-0.36000000000000032</v>
      </c>
      <c r="I14305" s="103">
        <f>AVERAGE(H$10:H14305)</f>
        <v>0.69124440402909859</v>
      </c>
      <c r="J14305" s="2"/>
    </row>
    <row r="14306" spans="1:10">
      <c r="A14306" s="4">
        <v>43557</v>
      </c>
      <c r="B14306">
        <v>2.48</v>
      </c>
      <c r="F14306" s="4">
        <v>36944</v>
      </c>
      <c r="G14306">
        <v>5.52</v>
      </c>
      <c r="H14306">
        <f t="shared" si="223"/>
        <v>-0.36999999999999922</v>
      </c>
      <c r="I14306" s="103">
        <f>AVERAGE(H$10:H14306)</f>
        <v>0.691170175561306</v>
      </c>
      <c r="J14306" s="2"/>
    </row>
    <row r="14307" spans="1:10">
      <c r="A14307" s="4">
        <v>43558</v>
      </c>
      <c r="B14307">
        <v>2.52</v>
      </c>
      <c r="F14307" s="4">
        <v>36945</v>
      </c>
      <c r="G14307">
        <v>5.46</v>
      </c>
      <c r="H14307">
        <f t="shared" si="223"/>
        <v>-0.36000000000000032</v>
      </c>
      <c r="I14307" s="103">
        <f>AVERAGE(H$10:H14307)</f>
        <v>0.69109665687508681</v>
      </c>
      <c r="J14307" s="2"/>
    </row>
    <row r="14308" spans="1:10">
      <c r="A14308" s="4">
        <v>43559</v>
      </c>
      <c r="B14308">
        <v>2.5099999999999998</v>
      </c>
      <c r="F14308" s="4">
        <v>36946</v>
      </c>
      <c r="G14308">
        <v>5.46</v>
      </c>
      <c r="H14308">
        <f t="shared" si="223"/>
        <v>-0.36000000000000032</v>
      </c>
      <c r="I14308" s="103">
        <f>AVERAGE(H$10:H14308)</f>
        <v>0.69102314847192048</v>
      </c>
      <c r="J14308" s="2"/>
    </row>
    <row r="14309" spans="1:10">
      <c r="A14309" s="4">
        <v>43560</v>
      </c>
      <c r="B14309">
        <v>2.5</v>
      </c>
      <c r="F14309" s="4">
        <v>36947</v>
      </c>
      <c r="G14309">
        <v>5.46</v>
      </c>
      <c r="H14309">
        <f t="shared" si="223"/>
        <v>-0.36000000000000032</v>
      </c>
      <c r="I14309" s="103">
        <f>AVERAGE(H$10:H14309)</f>
        <v>0.69094965034964972</v>
      </c>
      <c r="J14309" s="2"/>
    </row>
    <row r="14310" spans="1:10">
      <c r="A14310" s="4">
        <v>43563</v>
      </c>
      <c r="B14310">
        <v>2.52</v>
      </c>
      <c r="F14310" s="4">
        <v>36948</v>
      </c>
      <c r="G14310">
        <v>5.55</v>
      </c>
      <c r="H14310">
        <f t="shared" si="223"/>
        <v>-0.5</v>
      </c>
      <c r="I14310" s="103">
        <f>AVERAGE(H$10:H14310)</f>
        <v>0.6908663729809098</v>
      </c>
      <c r="J14310" s="2"/>
    </row>
    <row r="14311" spans="1:10">
      <c r="A14311" s="4">
        <v>43564</v>
      </c>
      <c r="B14311">
        <v>2.5099999999999998</v>
      </c>
      <c r="F14311" s="4">
        <v>36949</v>
      </c>
      <c r="G14311">
        <v>5.49</v>
      </c>
      <c r="H14311">
        <f t="shared" si="223"/>
        <v>-0.53000000000000025</v>
      </c>
      <c r="I14311" s="103">
        <f>AVERAGE(H$10:H14311)</f>
        <v>0.69078100964899947</v>
      </c>
      <c r="J14311" s="2"/>
    </row>
    <row r="14312" spans="1:10">
      <c r="A14312" s="4">
        <v>43565</v>
      </c>
      <c r="B14312">
        <v>2.48</v>
      </c>
      <c r="F14312" s="4">
        <v>36950</v>
      </c>
      <c r="G14312">
        <v>5.59</v>
      </c>
      <c r="H14312">
        <f t="shared" si="223"/>
        <v>-0.66999999999999993</v>
      </c>
      <c r="I14312" s="103">
        <f>AVERAGE(H$10:H14312)</f>
        <v>0.69068587009718174</v>
      </c>
      <c r="J14312" s="2"/>
    </row>
    <row r="14313" spans="1:10">
      <c r="A14313" s="4">
        <v>43566</v>
      </c>
      <c r="B14313">
        <v>2.5099999999999998</v>
      </c>
      <c r="F14313" s="4">
        <v>36951</v>
      </c>
      <c r="G14313">
        <v>5.59</v>
      </c>
      <c r="H14313">
        <f t="shared" si="223"/>
        <v>-0.71999999999999975</v>
      </c>
      <c r="I14313" s="103">
        <f>AVERAGE(H$10:H14313)</f>
        <v>0.69058724832214702</v>
      </c>
      <c r="J14313" s="2"/>
    </row>
    <row r="14314" spans="1:10">
      <c r="A14314" s="4">
        <v>43567</v>
      </c>
      <c r="B14314">
        <v>2.56</v>
      </c>
      <c r="F14314" s="4">
        <v>36952</v>
      </c>
      <c r="G14314">
        <v>5.52</v>
      </c>
      <c r="H14314">
        <f t="shared" si="223"/>
        <v>-0.5699999999999994</v>
      </c>
      <c r="I14314" s="103">
        <f>AVERAGE(H$10:H14314)</f>
        <v>0.69049912617965681</v>
      </c>
      <c r="J14314" s="2"/>
    </row>
    <row r="14315" spans="1:10">
      <c r="A14315" s="4">
        <v>43570</v>
      </c>
      <c r="B14315">
        <v>2.5499999999999998</v>
      </c>
      <c r="F14315" s="4">
        <v>36953</v>
      </c>
      <c r="G14315">
        <v>5.52</v>
      </c>
      <c r="H14315">
        <f t="shared" si="223"/>
        <v>-0.5699999999999994</v>
      </c>
      <c r="I14315" s="103">
        <f>AVERAGE(H$10:H14315)</f>
        <v>0.69041101635677282</v>
      </c>
      <c r="J14315" s="2"/>
    </row>
    <row r="14316" spans="1:10">
      <c r="A14316" s="4">
        <v>43571</v>
      </c>
      <c r="B14316">
        <v>2.6</v>
      </c>
      <c r="F14316" s="4">
        <v>36954</v>
      </c>
      <c r="G14316">
        <v>5.52</v>
      </c>
      <c r="H14316">
        <f t="shared" si="223"/>
        <v>-0.5699999999999994</v>
      </c>
      <c r="I14316" s="103">
        <f>AVERAGE(H$10:H14316)</f>
        <v>0.69032291885091157</v>
      </c>
      <c r="J14316" s="2"/>
    </row>
    <row r="14317" spans="1:10">
      <c r="A14317" s="4">
        <v>43572</v>
      </c>
      <c r="B14317">
        <v>2.59</v>
      </c>
      <c r="F14317" s="4">
        <v>36955</v>
      </c>
      <c r="G14317">
        <v>5.52</v>
      </c>
      <c r="H14317">
        <f t="shared" si="223"/>
        <v>-0.53999999999999915</v>
      </c>
      <c r="I14317" s="103">
        <f>AVERAGE(H$10:H14317)</f>
        <v>0.69023693038859313</v>
      </c>
      <c r="J14317" s="2"/>
    </row>
    <row r="14318" spans="1:10">
      <c r="A14318" s="4">
        <v>43573</v>
      </c>
      <c r="B14318">
        <v>2.57</v>
      </c>
      <c r="F14318" s="4">
        <v>36956</v>
      </c>
      <c r="G14318">
        <v>5.39</v>
      </c>
      <c r="H14318">
        <f t="shared" si="223"/>
        <v>-0.39999999999999947</v>
      </c>
      <c r="I14318" s="103">
        <f>AVERAGE(H$10:H14318)</f>
        <v>0.69016073799706412</v>
      </c>
      <c r="J14318" s="2"/>
    </row>
    <row r="14319" spans="1:10">
      <c r="A14319" s="4">
        <v>43577</v>
      </c>
      <c r="B14319">
        <v>2.59</v>
      </c>
      <c r="F14319" s="4">
        <v>36957</v>
      </c>
      <c r="G14319">
        <v>5.34</v>
      </c>
      <c r="H14319">
        <f t="shared" si="223"/>
        <v>-0.41999999999999993</v>
      </c>
      <c r="I14319" s="103">
        <f>AVERAGE(H$10:H14319)</f>
        <v>0.69008315863032776</v>
      </c>
      <c r="J14319" s="2"/>
    </row>
    <row r="14320" spans="1:10">
      <c r="A14320" s="4">
        <v>43578</v>
      </c>
      <c r="B14320">
        <v>2.57</v>
      </c>
      <c r="F14320" s="4">
        <v>36958</v>
      </c>
      <c r="G14320">
        <v>5.46</v>
      </c>
      <c r="H14320">
        <f t="shared" si="223"/>
        <v>-0.57000000000000028</v>
      </c>
      <c r="I14320" s="103">
        <f>AVERAGE(H$10:H14320)</f>
        <v>0.68999510865767533</v>
      </c>
      <c r="J14320" s="2"/>
    </row>
    <row r="14321" spans="1:10">
      <c r="A14321" s="4">
        <v>43579</v>
      </c>
      <c r="B14321">
        <v>2.5299999999999998</v>
      </c>
      <c r="F14321" s="4">
        <v>36959</v>
      </c>
      <c r="G14321">
        <v>5.42</v>
      </c>
      <c r="H14321">
        <f t="shared" si="223"/>
        <v>-0.46999999999999975</v>
      </c>
      <c r="I14321" s="103">
        <f>AVERAGE(H$10:H14321)</f>
        <v>0.68991405813303464</v>
      </c>
      <c r="J14321" s="2"/>
    </row>
    <row r="14322" spans="1:10">
      <c r="A14322" s="4">
        <v>43580</v>
      </c>
      <c r="B14322">
        <v>2.54</v>
      </c>
      <c r="F14322" s="4">
        <v>36960</v>
      </c>
      <c r="G14322">
        <v>5.42</v>
      </c>
      <c r="H14322">
        <f t="shared" si="223"/>
        <v>-0.46999999999999975</v>
      </c>
      <c r="I14322" s="103">
        <f>AVERAGE(H$10:H14322)</f>
        <v>0.68983301893383586</v>
      </c>
      <c r="J14322" s="2"/>
    </row>
    <row r="14323" spans="1:10">
      <c r="A14323" s="4">
        <v>43581</v>
      </c>
      <c r="B14323">
        <v>2.5099999999999998</v>
      </c>
      <c r="F14323" s="4">
        <v>36961</v>
      </c>
      <c r="G14323">
        <v>5.42</v>
      </c>
      <c r="H14323">
        <f t="shared" si="223"/>
        <v>-0.46999999999999975</v>
      </c>
      <c r="I14323" s="103">
        <f>AVERAGE(H$10:H14323)</f>
        <v>0.68975199105770524</v>
      </c>
      <c r="J14323" s="2"/>
    </row>
    <row r="14324" spans="1:10">
      <c r="A14324" s="4">
        <v>43584</v>
      </c>
      <c r="B14324">
        <v>2.54</v>
      </c>
      <c r="F14324" s="4">
        <v>36962</v>
      </c>
      <c r="G14324">
        <v>5.5</v>
      </c>
      <c r="H14324">
        <f t="shared" si="223"/>
        <v>-0.58000000000000007</v>
      </c>
      <c r="I14324" s="103">
        <f>AVERAGE(H$10:H14324)</f>
        <v>0.68966329025497686</v>
      </c>
      <c r="J14324" s="2"/>
    </row>
    <row r="14325" spans="1:10">
      <c r="A14325" s="4">
        <v>43585</v>
      </c>
      <c r="B14325">
        <v>2.5099999999999998</v>
      </c>
      <c r="F14325" s="4">
        <v>36963</v>
      </c>
      <c r="G14325">
        <v>5.5</v>
      </c>
      <c r="H14325">
        <f t="shared" si="223"/>
        <v>-0.54999999999999982</v>
      </c>
      <c r="I14325" s="103">
        <f>AVERAGE(H$10:H14325)</f>
        <v>0.6895766974015084</v>
      </c>
      <c r="J14325" s="2"/>
    </row>
    <row r="14326" spans="1:10">
      <c r="A14326" s="4">
        <v>43586</v>
      </c>
      <c r="B14326">
        <v>2.52</v>
      </c>
      <c r="F14326" s="4">
        <v>36964</v>
      </c>
      <c r="G14326">
        <v>5.48</v>
      </c>
      <c r="H14326">
        <f t="shared" si="223"/>
        <v>-0.64000000000000057</v>
      </c>
      <c r="I14326" s="103">
        <f>AVERAGE(H$10:H14326)</f>
        <v>0.68948383041139871</v>
      </c>
      <c r="J14326" s="2"/>
    </row>
    <row r="14327" spans="1:10">
      <c r="A14327" s="4">
        <v>43587</v>
      </c>
      <c r="B14327">
        <v>2.5499999999999998</v>
      </c>
      <c r="F14327" s="4">
        <v>36965</v>
      </c>
      <c r="G14327">
        <v>5.52</v>
      </c>
      <c r="H14327">
        <f t="shared" si="223"/>
        <v>-0.71</v>
      </c>
      <c r="I14327" s="103">
        <f>AVERAGE(H$10:H14327)</f>
        <v>0.68938608744237995</v>
      </c>
      <c r="J14327" s="2"/>
    </row>
    <row r="14328" spans="1:10">
      <c r="A14328" s="4">
        <v>43588</v>
      </c>
      <c r="B14328">
        <v>2.54</v>
      </c>
      <c r="F14328" s="4">
        <v>36966</v>
      </c>
      <c r="G14328">
        <v>5.4</v>
      </c>
      <c r="H14328">
        <f t="shared" si="223"/>
        <v>-0.62000000000000011</v>
      </c>
      <c r="I14328" s="103">
        <f>AVERAGE(H$10:H14328)</f>
        <v>0.68929464348068958</v>
      </c>
      <c r="J14328" s="2"/>
    </row>
    <row r="14329" spans="1:10">
      <c r="A14329" s="4">
        <v>43591</v>
      </c>
      <c r="B14329">
        <v>2.5099999999999998</v>
      </c>
      <c r="F14329" s="4">
        <v>36967</v>
      </c>
      <c r="G14329">
        <v>5.4</v>
      </c>
      <c r="H14329">
        <f t="shared" si="223"/>
        <v>-0.62000000000000011</v>
      </c>
      <c r="I14329" s="103">
        <f>AVERAGE(H$10:H14329)</f>
        <v>0.68920321229050241</v>
      </c>
      <c r="J14329" s="2"/>
    </row>
    <row r="14330" spans="1:10">
      <c r="A14330" s="4">
        <v>43592</v>
      </c>
      <c r="B14330">
        <v>2.4500000000000002</v>
      </c>
      <c r="F14330" s="4">
        <v>36968</v>
      </c>
      <c r="G14330">
        <v>5.4</v>
      </c>
      <c r="H14330">
        <f t="shared" si="223"/>
        <v>-0.62000000000000011</v>
      </c>
      <c r="I14330" s="103">
        <f>AVERAGE(H$10:H14330)</f>
        <v>0.68911179386914279</v>
      </c>
      <c r="J14330" s="2"/>
    </row>
    <row r="14331" spans="1:10">
      <c r="A14331" s="4">
        <v>43593</v>
      </c>
      <c r="B14331">
        <v>2.4900000000000002</v>
      </c>
      <c r="F14331" s="4">
        <v>36969</v>
      </c>
      <c r="G14331">
        <v>5.38</v>
      </c>
      <c r="H14331">
        <f t="shared" si="223"/>
        <v>-0.55999999999999961</v>
      </c>
      <c r="I14331" s="103">
        <f>AVERAGE(H$10:H14331)</f>
        <v>0.6890245775729642</v>
      </c>
      <c r="J14331" s="2"/>
    </row>
    <row r="14332" spans="1:10">
      <c r="A14332" s="4">
        <v>43594</v>
      </c>
      <c r="B14332">
        <v>2.4500000000000002</v>
      </c>
      <c r="F14332" s="4">
        <v>36970</v>
      </c>
      <c r="G14332">
        <v>5.14</v>
      </c>
      <c r="H14332">
        <f t="shared" si="223"/>
        <v>-0.35999999999999943</v>
      </c>
      <c r="I14332" s="103">
        <f>AVERAGE(H$10:H14332)</f>
        <v>0.68895133701040234</v>
      </c>
      <c r="J14332" s="2"/>
    </row>
    <row r="14333" spans="1:10">
      <c r="A14333" s="4">
        <v>43595</v>
      </c>
      <c r="B14333">
        <v>2.4700000000000002</v>
      </c>
      <c r="F14333" s="4">
        <v>36971</v>
      </c>
      <c r="G14333">
        <v>5.05</v>
      </c>
      <c r="H14333">
        <f t="shared" si="223"/>
        <v>-0.28000000000000025</v>
      </c>
      <c r="I14333" s="103">
        <f>AVERAGE(H$10:H14333)</f>
        <v>0.68888369170622676</v>
      </c>
      <c r="J14333" s="2"/>
    </row>
    <row r="14334" spans="1:10">
      <c r="A14334" s="4">
        <v>43598</v>
      </c>
      <c r="B14334">
        <v>2.4</v>
      </c>
      <c r="F14334" s="4">
        <v>36972</v>
      </c>
      <c r="G14334">
        <v>5.04</v>
      </c>
      <c r="H14334">
        <f t="shared" si="223"/>
        <v>-0.30999999999999961</v>
      </c>
      <c r="I14334" s="103">
        <f>AVERAGE(H$10:H14334)</f>
        <v>0.68881396160558417</v>
      </c>
      <c r="J14334" s="2"/>
    </row>
    <row r="14335" spans="1:10">
      <c r="A14335" s="4">
        <v>43599</v>
      </c>
      <c r="B14335">
        <v>2.42</v>
      </c>
      <c r="F14335" s="4">
        <v>36973</v>
      </c>
      <c r="G14335">
        <v>4.9400000000000004</v>
      </c>
      <c r="H14335">
        <f t="shared" si="223"/>
        <v>-0.14000000000000057</v>
      </c>
      <c r="I14335" s="103">
        <f>AVERAGE(H$10:H14335)</f>
        <v>0.68875610777607099</v>
      </c>
      <c r="J14335" s="2"/>
    </row>
    <row r="14336" spans="1:10">
      <c r="A14336" s="4">
        <v>43600</v>
      </c>
      <c r="B14336">
        <v>2.37</v>
      </c>
      <c r="F14336" s="4">
        <v>36974</v>
      </c>
      <c r="G14336">
        <v>4.9400000000000004</v>
      </c>
      <c r="H14336">
        <f t="shared" si="223"/>
        <v>-0.14000000000000057</v>
      </c>
      <c r="I14336" s="103">
        <f>AVERAGE(H$10:H14336)</f>
        <v>0.68869826202275386</v>
      </c>
      <c r="J14336" s="2"/>
    </row>
    <row r="14337" spans="1:10">
      <c r="A14337" s="4">
        <v>43601</v>
      </c>
      <c r="B14337">
        <v>2.4</v>
      </c>
      <c r="F14337" s="4">
        <v>36975</v>
      </c>
      <c r="G14337">
        <v>4.9400000000000004</v>
      </c>
      <c r="H14337">
        <f t="shared" si="223"/>
        <v>-0.14000000000000057</v>
      </c>
      <c r="I14337" s="103">
        <f>AVERAGE(H$10:H14337)</f>
        <v>0.68864042434394157</v>
      </c>
      <c r="J14337" s="2"/>
    </row>
    <row r="14338" spans="1:10">
      <c r="A14338" s="4">
        <v>43602</v>
      </c>
      <c r="B14338">
        <v>2.39</v>
      </c>
      <c r="F14338" s="4">
        <v>36976</v>
      </c>
      <c r="G14338">
        <v>5.03</v>
      </c>
      <c r="H14338">
        <f t="shared" si="223"/>
        <v>-0.1800000000000006</v>
      </c>
      <c r="I14338" s="103">
        <f>AVERAGE(H$10:H14338)</f>
        <v>0.68857980319631473</v>
      </c>
      <c r="J14338" s="2"/>
    </row>
    <row r="14339" spans="1:10">
      <c r="A14339" s="4">
        <v>43605</v>
      </c>
      <c r="B14339">
        <v>2.41</v>
      </c>
      <c r="F14339" s="4">
        <v>36977</v>
      </c>
      <c r="G14339">
        <v>5.04</v>
      </c>
      <c r="H14339">
        <f t="shared" si="223"/>
        <v>-4.0000000000000036E-2</v>
      </c>
      <c r="I14339" s="103">
        <f>AVERAGE(H$10:H14339)</f>
        <v>0.68852896022330734</v>
      </c>
      <c r="J14339" s="2"/>
    </row>
    <row r="14340" spans="1:10">
      <c r="A14340" s="4">
        <v>43606</v>
      </c>
      <c r="B14340">
        <v>2.4300000000000002</v>
      </c>
      <c r="F14340" s="4">
        <v>36978</v>
      </c>
      <c r="G14340">
        <v>5.05</v>
      </c>
      <c r="H14340">
        <f t="shared" si="223"/>
        <v>-8.0000000000000071E-2</v>
      </c>
      <c r="I14340" s="103">
        <f>AVERAGE(H$10:H14340)</f>
        <v>0.6884753331937753</v>
      </c>
      <c r="J14340" s="2"/>
    </row>
    <row r="14341" spans="1:10">
      <c r="A14341" s="4">
        <v>43607</v>
      </c>
      <c r="B14341">
        <v>2.39</v>
      </c>
      <c r="F14341" s="4">
        <v>36979</v>
      </c>
      <c r="G14341">
        <v>5.19</v>
      </c>
      <c r="H14341">
        <f t="shared" si="223"/>
        <v>-0.20999999999999996</v>
      </c>
      <c r="I14341" s="103">
        <f>AVERAGE(H$10:H14341)</f>
        <v>0.68841264303656113</v>
      </c>
      <c r="J14341" s="2"/>
    </row>
    <row r="14342" spans="1:10">
      <c r="A14342" s="4">
        <v>43608</v>
      </c>
      <c r="B14342">
        <v>2.31</v>
      </c>
      <c r="C14342" s="129" t="s">
        <v>310</v>
      </c>
      <c r="D14342" s="130">
        <f>AVERAGE(B14304:B14342)/100</f>
        <v>2.4894871794871799E-2</v>
      </c>
      <c r="F14342" s="4">
        <v>36980</v>
      </c>
      <c r="G14342">
        <v>5.29</v>
      </c>
      <c r="H14342">
        <f t="shared" si="223"/>
        <v>-0.36000000000000032</v>
      </c>
      <c r="I14342" s="103">
        <f>AVERAGE(H$10:H14342)</f>
        <v>0.68833949626735458</v>
      </c>
      <c r="J14342" s="2"/>
    </row>
    <row r="14343" spans="1:10">
      <c r="A14343" s="131">
        <v>43609</v>
      </c>
      <c r="B14343" s="132">
        <v>2.3199999999999998</v>
      </c>
      <c r="F14343" s="4">
        <v>36981</v>
      </c>
      <c r="G14343">
        <v>5.29</v>
      </c>
      <c r="H14343">
        <f t="shared" si="223"/>
        <v>-0.36000000000000032</v>
      </c>
      <c r="I14343" s="103">
        <f>AVERAGE(H$10:H14343)</f>
        <v>0.68826635970419936</v>
      </c>
      <c r="J14343" s="2"/>
    </row>
    <row r="14344" spans="1:10">
      <c r="A14344" s="131">
        <v>43613</v>
      </c>
      <c r="B14344" s="132">
        <v>2.2599999999999998</v>
      </c>
      <c r="F14344" s="4">
        <v>36982</v>
      </c>
      <c r="G14344">
        <v>5.29</v>
      </c>
      <c r="H14344">
        <f t="shared" si="223"/>
        <v>-0.36000000000000032</v>
      </c>
      <c r="I14344" s="103">
        <f>AVERAGE(H$10:H14344)</f>
        <v>0.68819323334495941</v>
      </c>
      <c r="J14344" s="2"/>
    </row>
    <row r="14345" spans="1:10">
      <c r="A14345" s="131">
        <v>43614</v>
      </c>
      <c r="B14345" s="132">
        <v>2.25</v>
      </c>
      <c r="F14345" s="4">
        <v>36983</v>
      </c>
      <c r="G14345">
        <v>5.3</v>
      </c>
      <c r="H14345">
        <f t="shared" si="223"/>
        <v>-0.3199999999999994</v>
      </c>
      <c r="I14345" s="103">
        <f>AVERAGE(H$10:H14345)</f>
        <v>0.68812290736607096</v>
      </c>
      <c r="J14345" s="2"/>
    </row>
    <row r="14346" spans="1:10">
      <c r="A14346" s="131">
        <v>43615</v>
      </c>
      <c r="B14346" s="132">
        <v>2.2200000000000002</v>
      </c>
      <c r="F14346" s="4">
        <v>36984</v>
      </c>
      <c r="G14346">
        <v>5.0999999999999996</v>
      </c>
      <c r="H14346">
        <f t="shared" ref="H14346:H14409" si="224">IFERROR(((VLOOKUP(F14346,$A$9:$B$14200,2,FALSE))-G14346),H14345)</f>
        <v>-0.15999999999999925</v>
      </c>
      <c r="I14346" s="103">
        <f>AVERAGE(H$10:H14346)</f>
        <v>0.68806375113343055</v>
      </c>
      <c r="J14346" s="2"/>
    </row>
    <row r="14347" spans="1:10">
      <c r="A14347" s="131">
        <v>43616</v>
      </c>
      <c r="B14347" s="132">
        <v>2.14</v>
      </c>
      <c r="F14347" s="4">
        <v>36985</v>
      </c>
      <c r="G14347">
        <v>5.01</v>
      </c>
      <c r="H14347">
        <f t="shared" si="224"/>
        <v>-6.9999999999999396E-2</v>
      </c>
      <c r="I14347" s="103">
        <f>AVERAGE(H$10:H14347)</f>
        <v>0.68801088017854606</v>
      </c>
      <c r="J14347" s="2"/>
    </row>
    <row r="14348" spans="1:10">
      <c r="A14348" s="131">
        <v>43619</v>
      </c>
      <c r="B14348" s="132">
        <v>2.0699999999999998</v>
      </c>
      <c r="F14348" s="4">
        <v>36986</v>
      </c>
      <c r="G14348">
        <v>5.04</v>
      </c>
      <c r="H14348">
        <f t="shared" si="224"/>
        <v>-5.9999999999999609E-2</v>
      </c>
      <c r="I14348" s="103">
        <f>AVERAGE(H$10:H14348)</f>
        <v>0.68795871399679154</v>
      </c>
      <c r="J14348" s="2"/>
    </row>
    <row r="14349" spans="1:10">
      <c r="A14349" s="131">
        <v>43620</v>
      </c>
      <c r="B14349" s="132">
        <v>2.12</v>
      </c>
      <c r="F14349" s="4">
        <v>36987</v>
      </c>
      <c r="G14349">
        <v>4.9400000000000004</v>
      </c>
      <c r="H14349">
        <f t="shared" si="224"/>
        <v>-5.0000000000000711E-2</v>
      </c>
      <c r="I14349" s="103">
        <f>AVERAGE(H$10:H14349)</f>
        <v>0.68790725244072493</v>
      </c>
      <c r="J14349" s="2"/>
    </row>
    <row r="14350" spans="1:10">
      <c r="A14350" s="131">
        <v>43621</v>
      </c>
      <c r="B14350" s="132">
        <v>2.12</v>
      </c>
      <c r="F14350" s="4">
        <v>36988</v>
      </c>
      <c r="G14350">
        <v>4.9400000000000004</v>
      </c>
      <c r="H14350">
        <f t="shared" si="224"/>
        <v>-5.0000000000000711E-2</v>
      </c>
      <c r="I14350" s="103">
        <f>AVERAGE(H$10:H14350)</f>
        <v>0.68785579806150166</v>
      </c>
      <c r="J14350" s="2"/>
    </row>
    <row r="14351" spans="1:10">
      <c r="A14351" s="131">
        <v>43622</v>
      </c>
      <c r="B14351" s="132">
        <v>2.12</v>
      </c>
      <c r="F14351" s="4">
        <v>36989</v>
      </c>
      <c r="G14351">
        <v>4.9400000000000004</v>
      </c>
      <c r="H14351">
        <f t="shared" si="224"/>
        <v>-5.0000000000000711E-2</v>
      </c>
      <c r="I14351" s="103">
        <f>AVERAGE(H$10:H14351)</f>
        <v>0.68780435085762071</v>
      </c>
      <c r="J14351" s="2"/>
    </row>
    <row r="14352" spans="1:10">
      <c r="A14352" s="131">
        <v>43623</v>
      </c>
      <c r="B14352" s="132">
        <v>2.09</v>
      </c>
      <c r="F14352" s="4">
        <v>36990</v>
      </c>
      <c r="G14352">
        <v>4.9800000000000004</v>
      </c>
      <c r="H14352">
        <f t="shared" si="224"/>
        <v>-5.0000000000000711E-2</v>
      </c>
      <c r="I14352" s="103">
        <f>AVERAGE(H$10:H14352)</f>
        <v>0.68775291082758117</v>
      </c>
      <c r="J14352" s="2"/>
    </row>
    <row r="14353" spans="1:10">
      <c r="A14353" s="131">
        <v>43626</v>
      </c>
      <c r="B14353" s="132">
        <v>2.15</v>
      </c>
      <c r="F14353" s="4">
        <v>36991</v>
      </c>
      <c r="G14353">
        <v>4.96</v>
      </c>
      <c r="H14353">
        <f t="shared" si="224"/>
        <v>0.12999999999999989</v>
      </c>
      <c r="I14353" s="103">
        <f>AVERAGE(H$10:H14353)</f>
        <v>0.68771402677077498</v>
      </c>
      <c r="J14353" s="2"/>
    </row>
    <row r="14354" spans="1:10">
      <c r="A14354" s="131">
        <v>43627</v>
      </c>
      <c r="B14354" s="132">
        <v>2.15</v>
      </c>
      <c r="F14354" s="4">
        <v>36992</v>
      </c>
      <c r="G14354">
        <v>4.95</v>
      </c>
      <c r="H14354">
        <f t="shared" si="224"/>
        <v>0.16999999999999993</v>
      </c>
      <c r="I14354" s="103">
        <f>AVERAGE(H$10:H14354)</f>
        <v>0.68767793656326215</v>
      </c>
      <c r="J14354" s="2"/>
    </row>
    <row r="14355" spans="1:10">
      <c r="A14355" s="131">
        <v>43628</v>
      </c>
      <c r="B14355" s="132">
        <v>2.13</v>
      </c>
      <c r="F14355" s="4">
        <v>36993</v>
      </c>
      <c r="G14355">
        <v>5.0199999999999996</v>
      </c>
      <c r="H14355">
        <f t="shared" si="224"/>
        <v>0.15000000000000036</v>
      </c>
      <c r="I14355" s="103">
        <f>AVERAGE(H$10:H14355)</f>
        <v>0.68764045727031897</v>
      </c>
      <c r="J14355" s="2"/>
    </row>
    <row r="14356" spans="1:10">
      <c r="A14356" s="131">
        <v>43629</v>
      </c>
      <c r="B14356" s="132">
        <v>2.1</v>
      </c>
      <c r="F14356" s="4">
        <v>36994</v>
      </c>
      <c r="G14356">
        <v>5.01</v>
      </c>
      <c r="H14356">
        <f t="shared" si="224"/>
        <v>0.15000000000000036</v>
      </c>
      <c r="I14356" s="103">
        <f>AVERAGE(H$10:H14356)</f>
        <v>0.68760298320206281</v>
      </c>
      <c r="J14356" s="2"/>
    </row>
    <row r="14357" spans="1:10">
      <c r="A14357" s="131">
        <v>43630</v>
      </c>
      <c r="B14357" s="132">
        <v>2.09</v>
      </c>
      <c r="F14357" s="4">
        <v>36995</v>
      </c>
      <c r="G14357">
        <v>5.01</v>
      </c>
      <c r="H14357">
        <f t="shared" si="224"/>
        <v>0.15000000000000036</v>
      </c>
      <c r="I14357" s="103">
        <f>AVERAGE(H$10:H14357)</f>
        <v>0.68756551435740143</v>
      </c>
      <c r="J14357" s="2"/>
    </row>
    <row r="14358" spans="1:10">
      <c r="A14358" s="131">
        <v>43633</v>
      </c>
      <c r="B14358" s="132">
        <v>2.09</v>
      </c>
      <c r="F14358" s="4">
        <v>36996</v>
      </c>
      <c r="G14358">
        <v>5.01</v>
      </c>
      <c r="H14358">
        <f t="shared" si="224"/>
        <v>0.15000000000000036</v>
      </c>
      <c r="I14358" s="103">
        <f>AVERAGE(H$10:H14358)</f>
        <v>0.68752805073524248</v>
      </c>
      <c r="J14358" s="2"/>
    </row>
    <row r="14359" spans="1:10">
      <c r="A14359" s="131">
        <v>43634</v>
      </c>
      <c r="B14359" s="132">
        <v>2.06</v>
      </c>
      <c r="F14359" s="4">
        <v>36997</v>
      </c>
      <c r="G14359">
        <v>5.17</v>
      </c>
      <c r="H14359">
        <f t="shared" si="224"/>
        <v>0.11000000000000032</v>
      </c>
      <c r="I14359" s="103">
        <f>AVERAGE(H$10:H14359)</f>
        <v>0.6874878048780485</v>
      </c>
      <c r="J14359" s="2"/>
    </row>
    <row r="14360" spans="1:10">
      <c r="A14360" s="131">
        <v>43635</v>
      </c>
      <c r="B14360" s="132">
        <v>2.0299999999999998</v>
      </c>
      <c r="F14360" s="4">
        <v>36998</v>
      </c>
      <c r="G14360">
        <v>4.99</v>
      </c>
      <c r="H14360">
        <f t="shared" si="224"/>
        <v>0.21999999999999975</v>
      </c>
      <c r="I14360" s="103">
        <f>AVERAGE(H$10:H14360)</f>
        <v>0.68745522960072436</v>
      </c>
      <c r="J14360" s="2"/>
    </row>
    <row r="14361" spans="1:10">
      <c r="A14361" s="131">
        <v>43636</v>
      </c>
      <c r="B14361" s="132">
        <v>2.0099999999999998</v>
      </c>
      <c r="F14361" s="4">
        <v>36999</v>
      </c>
      <c r="G14361">
        <v>4.67</v>
      </c>
      <c r="H14361">
        <f t="shared" si="224"/>
        <v>0.46999999999999975</v>
      </c>
      <c r="I14361" s="103">
        <f>AVERAGE(H$10:H14361)</f>
        <v>0.68744007803790375</v>
      </c>
      <c r="J14361" s="2"/>
    </row>
    <row r="14362" spans="1:10">
      <c r="A14362" s="131">
        <v>43637</v>
      </c>
      <c r="B14362" s="132">
        <v>2.0699999999999998</v>
      </c>
      <c r="F14362" s="4">
        <v>37000</v>
      </c>
      <c r="G14362">
        <v>4.47</v>
      </c>
      <c r="H14362">
        <f t="shared" si="224"/>
        <v>0.79999999999999982</v>
      </c>
      <c r="I14362" s="103">
        <f>AVERAGE(H$10:H14362)</f>
        <v>0.68744792029540813</v>
      </c>
      <c r="J14362" s="2"/>
    </row>
    <row r="14363" spans="1:10">
      <c r="A14363" s="131">
        <v>43640</v>
      </c>
      <c r="B14363" s="132">
        <v>2.02</v>
      </c>
      <c r="F14363" s="4">
        <v>37001</v>
      </c>
      <c r="G14363">
        <v>4.38</v>
      </c>
      <c r="H14363">
        <f t="shared" si="224"/>
        <v>0.91000000000000014</v>
      </c>
      <c r="I14363" s="103">
        <f>AVERAGE(H$10:H14363)</f>
        <v>0.68746342482931544</v>
      </c>
      <c r="J14363" s="2"/>
    </row>
    <row r="14364" spans="1:10">
      <c r="A14364" s="131">
        <v>43641</v>
      </c>
      <c r="B14364" s="132">
        <v>2</v>
      </c>
      <c r="F14364" s="4">
        <v>37002</v>
      </c>
      <c r="G14364">
        <v>4.38</v>
      </c>
      <c r="H14364">
        <f t="shared" si="224"/>
        <v>0.91000000000000014</v>
      </c>
      <c r="I14364" s="103">
        <f>AVERAGE(H$10:H14364)</f>
        <v>0.68747892720306469</v>
      </c>
      <c r="J14364" s="2"/>
    </row>
    <row r="14365" spans="1:10">
      <c r="A14365" s="131">
        <v>43642</v>
      </c>
      <c r="B14365" s="132">
        <v>2.0499999999999998</v>
      </c>
      <c r="F14365" s="4">
        <v>37003</v>
      </c>
      <c r="G14365">
        <v>4.38</v>
      </c>
      <c r="H14365">
        <f t="shared" si="224"/>
        <v>0.91000000000000014</v>
      </c>
      <c r="I14365" s="103">
        <f>AVERAGE(H$10:H14365)</f>
        <v>0.68749442741710731</v>
      </c>
      <c r="J14365" s="2"/>
    </row>
    <row r="14366" spans="1:10">
      <c r="A14366" s="131">
        <v>43643</v>
      </c>
      <c r="B14366" s="132">
        <v>2.0099999999999998</v>
      </c>
      <c r="F14366" s="4">
        <v>37004</v>
      </c>
      <c r="G14366">
        <v>4.4000000000000004</v>
      </c>
      <c r="H14366">
        <f t="shared" si="224"/>
        <v>0.79999999999999982</v>
      </c>
      <c r="I14366" s="103">
        <f>AVERAGE(H$10:H14366)</f>
        <v>0.68750226370411593</v>
      </c>
      <c r="J14366" s="2"/>
    </row>
    <row r="14367" spans="1:10">
      <c r="A14367" s="131">
        <v>43644</v>
      </c>
      <c r="B14367" s="132">
        <v>2</v>
      </c>
      <c r="C14367" s="12" t="s">
        <v>311</v>
      </c>
      <c r="D14367" s="23">
        <f>AVERAGE(B14304:B14367)/100</f>
        <v>2.3400000000000004E-2</v>
      </c>
      <c r="F14367" s="4">
        <v>37005</v>
      </c>
      <c r="G14367">
        <v>4.41</v>
      </c>
      <c r="H14367">
        <f t="shared" si="224"/>
        <v>0.80999999999999961</v>
      </c>
      <c r="I14367" s="103">
        <f>AVERAGE(H$10:H14367)</f>
        <v>0.68751079537539994</v>
      </c>
      <c r="J14367" s="2"/>
    </row>
    <row r="14368" spans="1:10">
      <c r="A14368" s="131">
        <v>43647</v>
      </c>
      <c r="B14368" s="132">
        <v>2.0299999999999998</v>
      </c>
      <c r="F14368" s="4">
        <v>37006</v>
      </c>
      <c r="G14368">
        <v>4.54</v>
      </c>
      <c r="H14368">
        <f t="shared" si="224"/>
        <v>0.74000000000000021</v>
      </c>
      <c r="I14368" s="103">
        <f>AVERAGE(H$10:H14368)</f>
        <v>0.68751445086705143</v>
      </c>
      <c r="J14368" s="2"/>
    </row>
    <row r="14369" spans="1:10">
      <c r="A14369" s="131">
        <v>43648</v>
      </c>
      <c r="B14369" s="132">
        <v>1.98</v>
      </c>
      <c r="F14369" s="4">
        <v>37007</v>
      </c>
      <c r="G14369">
        <v>4.57</v>
      </c>
      <c r="H14369">
        <f t="shared" si="224"/>
        <v>0.62999999999999989</v>
      </c>
      <c r="I14369" s="103">
        <f>AVERAGE(H$10:H14369)</f>
        <v>0.68751044568245057</v>
      </c>
      <c r="J14369" s="2"/>
    </row>
    <row r="14370" spans="1:10">
      <c r="A14370" s="131">
        <v>43649</v>
      </c>
      <c r="B14370" s="132">
        <v>1.96</v>
      </c>
      <c r="D14370" s="23">
        <f>B14370/100</f>
        <v>1.9599999999999999E-2</v>
      </c>
      <c r="F14370" s="4">
        <v>37008</v>
      </c>
      <c r="G14370">
        <v>4.51</v>
      </c>
      <c r="H14370">
        <f t="shared" si="224"/>
        <v>0.83000000000000007</v>
      </c>
      <c r="I14370" s="103">
        <f>AVERAGE(H$10:H14370)</f>
        <v>0.68752036766241842</v>
      </c>
      <c r="J14370" s="2"/>
    </row>
    <row r="14371" spans="1:10">
      <c r="A14371" s="4">
        <v>43651</v>
      </c>
      <c r="B14371">
        <v>2.04</v>
      </c>
      <c r="F14371" s="4">
        <v>37009</v>
      </c>
      <c r="G14371">
        <v>4.51</v>
      </c>
      <c r="H14371">
        <f t="shared" si="224"/>
        <v>0.83000000000000007</v>
      </c>
      <c r="I14371" s="103">
        <f>AVERAGE(H$10:H14371)</f>
        <v>0.68753028826068729</v>
      </c>
      <c r="J14371" s="2"/>
    </row>
    <row r="14372" spans="1:10">
      <c r="A14372" s="4">
        <v>43654</v>
      </c>
      <c r="B14372">
        <v>2.0499999999999998</v>
      </c>
      <c r="F14372" s="4">
        <v>37010</v>
      </c>
      <c r="G14372">
        <v>4.51</v>
      </c>
      <c r="H14372">
        <f t="shared" si="224"/>
        <v>0.83000000000000007</v>
      </c>
      <c r="I14372" s="103">
        <f>AVERAGE(H$10:H14372)</f>
        <v>0.68754020747754585</v>
      </c>
      <c r="J14372" s="2"/>
    </row>
    <row r="14373" spans="1:10">
      <c r="A14373" s="4">
        <v>43655</v>
      </c>
      <c r="B14373">
        <v>2.0699999999999998</v>
      </c>
      <c r="F14373" s="4">
        <v>37011</v>
      </c>
      <c r="G14373">
        <v>4.67</v>
      </c>
      <c r="H14373">
        <f t="shared" si="224"/>
        <v>0.67999999999999972</v>
      </c>
      <c r="I14373" s="103">
        <f>AVERAGE(H$10:H14373)</f>
        <v>0.6875396825396819</v>
      </c>
      <c r="J14373" s="2"/>
    </row>
    <row r="14374" spans="1:10">
      <c r="A14374" s="4">
        <v>43656</v>
      </c>
      <c r="B14374">
        <v>2.0699999999999998</v>
      </c>
      <c r="F14374" s="4">
        <v>37012</v>
      </c>
      <c r="G14374">
        <v>4.6100000000000003</v>
      </c>
      <c r="H14374">
        <f t="shared" si="224"/>
        <v>0.6899999999999995</v>
      </c>
      <c r="I14374" s="103">
        <f>AVERAGE(H$10:H14374)</f>
        <v>0.68753985381134641</v>
      </c>
      <c r="J14374" s="2"/>
    </row>
    <row r="14375" spans="1:10">
      <c r="A14375" s="4">
        <v>43657</v>
      </c>
      <c r="B14375">
        <v>2.13</v>
      </c>
      <c r="F14375" s="4">
        <v>37013</v>
      </c>
      <c r="G14375">
        <v>4.3499999999999996</v>
      </c>
      <c r="H14375">
        <f t="shared" si="224"/>
        <v>0.96</v>
      </c>
      <c r="I14375" s="103">
        <f>AVERAGE(H$10:H14375)</f>
        <v>0.68755881943477593</v>
      </c>
      <c r="J14375" s="2"/>
    </row>
    <row r="14376" spans="1:10">
      <c r="A14376" s="4">
        <v>43658</v>
      </c>
      <c r="B14376">
        <v>2.12</v>
      </c>
      <c r="F14376" s="4">
        <v>37014</v>
      </c>
      <c r="G14376">
        <v>4.4800000000000004</v>
      </c>
      <c r="H14376">
        <f t="shared" si="224"/>
        <v>0.73999999999999932</v>
      </c>
      <c r="I14376" s="103">
        <f>AVERAGE(H$10:H14376)</f>
        <v>0.68756246954826961</v>
      </c>
      <c r="J14376" s="2"/>
    </row>
    <row r="14377" spans="1:10">
      <c r="A14377" s="4">
        <v>43661</v>
      </c>
      <c r="B14377">
        <v>2.09</v>
      </c>
      <c r="F14377" s="4">
        <v>37015</v>
      </c>
      <c r="G14377">
        <v>4.41</v>
      </c>
      <c r="H14377">
        <f t="shared" si="224"/>
        <v>0.79999999999999982</v>
      </c>
      <c r="I14377" s="103">
        <f>AVERAGE(H$10:H14377)</f>
        <v>0.68757029510022194</v>
      </c>
      <c r="J14377" s="2"/>
    </row>
    <row r="14378" spans="1:10">
      <c r="A14378" s="4">
        <v>43662</v>
      </c>
      <c r="B14378">
        <v>2.13</v>
      </c>
      <c r="F14378" s="4">
        <v>37016</v>
      </c>
      <c r="G14378">
        <v>4.41</v>
      </c>
      <c r="H14378">
        <f t="shared" si="224"/>
        <v>0.79999999999999982</v>
      </c>
      <c r="I14378" s="103">
        <f>AVERAGE(H$10:H14378)</f>
        <v>0.68757811956294723</v>
      </c>
      <c r="J14378" s="2"/>
    </row>
    <row r="14379" spans="1:10">
      <c r="A14379" s="4">
        <v>43663</v>
      </c>
      <c r="B14379">
        <v>2.06</v>
      </c>
      <c r="F14379" s="4">
        <v>37017</v>
      </c>
      <c r="G14379">
        <v>4.41</v>
      </c>
      <c r="H14379">
        <f t="shared" si="224"/>
        <v>0.79999999999999982</v>
      </c>
      <c r="I14379" s="103">
        <f>AVERAGE(H$10:H14379)</f>
        <v>0.68758594293667274</v>
      </c>
      <c r="J14379" s="2"/>
    </row>
    <row r="14380" spans="1:10">
      <c r="A14380" s="4">
        <v>43664</v>
      </c>
      <c r="B14380">
        <v>2.04</v>
      </c>
      <c r="F14380" s="4">
        <v>37018</v>
      </c>
      <c r="G14380">
        <v>4.47</v>
      </c>
      <c r="H14380">
        <f t="shared" si="224"/>
        <v>0.74000000000000021</v>
      </c>
      <c r="I14380" s="103">
        <f>AVERAGE(H$10:H14380)</f>
        <v>0.68758959014682264</v>
      </c>
      <c r="J14380" s="2"/>
    </row>
    <row r="14381" spans="1:10">
      <c r="A14381" s="4">
        <v>43665</v>
      </c>
      <c r="B14381">
        <v>2.0499999999999998</v>
      </c>
      <c r="F14381" s="4">
        <v>37019</v>
      </c>
      <c r="G14381">
        <v>4.41</v>
      </c>
      <c r="H14381">
        <f t="shared" si="224"/>
        <v>0.83000000000000007</v>
      </c>
      <c r="I14381" s="103">
        <f>AVERAGE(H$10:H14381)</f>
        <v>0.6875994990258828</v>
      </c>
      <c r="J14381" s="2"/>
    </row>
    <row r="14382" spans="1:10">
      <c r="A14382" s="4">
        <v>43668</v>
      </c>
      <c r="B14382">
        <v>2.0499999999999998</v>
      </c>
      <c r="F14382" s="4">
        <v>37020</v>
      </c>
      <c r="G14382">
        <v>4.43</v>
      </c>
      <c r="H14382">
        <f t="shared" si="224"/>
        <v>0.77000000000000046</v>
      </c>
      <c r="I14382" s="103">
        <f>AVERAGE(H$10:H14382)</f>
        <v>0.68760523203228197</v>
      </c>
      <c r="J14382" s="2"/>
    </row>
    <row r="14383" spans="1:10">
      <c r="A14383" s="4">
        <v>43669</v>
      </c>
      <c r="B14383">
        <v>2.08</v>
      </c>
      <c r="F14383" s="4">
        <v>37021</v>
      </c>
      <c r="G14383">
        <v>4.51</v>
      </c>
      <c r="H14383">
        <f t="shared" si="224"/>
        <v>0.79999999999999982</v>
      </c>
      <c r="I14383" s="103">
        <f>AVERAGE(H$10:H14383)</f>
        <v>0.68761305134270123</v>
      </c>
      <c r="J14383" s="2"/>
    </row>
    <row r="14384" spans="1:10">
      <c r="A14384" s="4">
        <v>43670</v>
      </c>
      <c r="B14384">
        <v>2.0499999999999998</v>
      </c>
      <c r="F14384" s="4">
        <v>37022</v>
      </c>
      <c r="G14384">
        <v>4.47</v>
      </c>
      <c r="H14384">
        <f t="shared" si="224"/>
        <v>1.04</v>
      </c>
      <c r="I14384" s="103">
        <f>AVERAGE(H$10:H14384)</f>
        <v>0.6876375652173905</v>
      </c>
      <c r="J14384" s="2"/>
    </row>
    <row r="14385" spans="1:10">
      <c r="A14385" s="4">
        <v>43671</v>
      </c>
      <c r="B14385">
        <v>2.08</v>
      </c>
      <c r="F14385" s="4">
        <v>37023</v>
      </c>
      <c r="G14385">
        <v>4.47</v>
      </c>
      <c r="H14385">
        <f t="shared" si="224"/>
        <v>1.04</v>
      </c>
      <c r="I14385" s="103">
        <f>AVERAGE(H$10:H14385)</f>
        <v>0.68766207568169091</v>
      </c>
      <c r="J14385" s="2"/>
    </row>
    <row r="14386" spans="1:10">
      <c r="A14386" s="4">
        <v>43672</v>
      </c>
      <c r="B14386">
        <v>2.08</v>
      </c>
      <c r="F14386" s="4">
        <v>37024</v>
      </c>
      <c r="G14386">
        <v>4.47</v>
      </c>
      <c r="H14386">
        <f t="shared" si="224"/>
        <v>1.04</v>
      </c>
      <c r="I14386" s="103">
        <f>AVERAGE(H$10:H14386)</f>
        <v>0.68768658273631422</v>
      </c>
      <c r="J14386" s="2"/>
    </row>
    <row r="14387" spans="1:10">
      <c r="A14387" s="4">
        <v>43675</v>
      </c>
      <c r="B14387">
        <v>2.06</v>
      </c>
      <c r="F14387" s="4">
        <v>37025</v>
      </c>
      <c r="G14387">
        <v>4.43</v>
      </c>
      <c r="H14387">
        <f t="shared" si="224"/>
        <v>1.0300000000000002</v>
      </c>
      <c r="I14387" s="103">
        <f>AVERAGE(H$10:H14387)</f>
        <v>0.68771039087494723</v>
      </c>
      <c r="J14387" s="2"/>
    </row>
    <row r="14388" spans="1:10">
      <c r="A14388" s="4">
        <v>43676</v>
      </c>
      <c r="B14388">
        <v>2.06</v>
      </c>
      <c r="D14388" s="23">
        <f>B14388/100</f>
        <v>2.06E-2</v>
      </c>
      <c r="F14388" s="4">
        <v>37026</v>
      </c>
      <c r="G14388">
        <v>4.22</v>
      </c>
      <c r="H14388">
        <f t="shared" si="224"/>
        <v>1.2800000000000002</v>
      </c>
      <c r="I14388" s="103">
        <f>AVERAGE(H$10:H14388)</f>
        <v>0.68775158216843946</v>
      </c>
      <c r="J14388" s="2"/>
    </row>
    <row r="14389" spans="1:10">
      <c r="A14389" s="4">
        <v>43677</v>
      </c>
      <c r="B14389">
        <v>2.02</v>
      </c>
      <c r="F14389" s="4">
        <v>37027</v>
      </c>
      <c r="G14389">
        <v>4.04</v>
      </c>
      <c r="H14389">
        <f t="shared" si="224"/>
        <v>1.4400000000000004</v>
      </c>
      <c r="I14389" s="103">
        <f>AVERAGE(H$10:H14389)</f>
        <v>0.687803894297635</v>
      </c>
      <c r="J14389" s="2"/>
    </row>
    <row r="14390" spans="1:10">
      <c r="A14390" s="4">
        <v>43678</v>
      </c>
      <c r="B14390">
        <v>1.9</v>
      </c>
      <c r="F14390" s="4">
        <v>37028</v>
      </c>
      <c r="G14390">
        <v>4.04</v>
      </c>
      <c r="H14390">
        <f t="shared" si="224"/>
        <v>1.42</v>
      </c>
      <c r="I14390" s="103">
        <f>AVERAGE(H$10:H14390)</f>
        <v>0.68785480842778612</v>
      </c>
      <c r="J14390" s="2"/>
    </row>
    <row r="14391" spans="1:10">
      <c r="A14391" s="4">
        <v>43679</v>
      </c>
      <c r="B14391">
        <v>1.86</v>
      </c>
      <c r="F14391" s="4">
        <v>37029</v>
      </c>
      <c r="G14391">
        <v>3.95</v>
      </c>
      <c r="H14391">
        <f t="shared" si="224"/>
        <v>1.46</v>
      </c>
      <c r="I14391" s="103">
        <f>AVERAGE(H$10:H14391)</f>
        <v>0.68790849673202548</v>
      </c>
      <c r="J14391" s="2"/>
    </row>
    <row r="14392" spans="1:10">
      <c r="A14392" s="4">
        <v>43682</v>
      </c>
      <c r="B14392">
        <v>1.75</v>
      </c>
      <c r="F14392" s="4">
        <v>37030</v>
      </c>
      <c r="G14392">
        <v>3.95</v>
      </c>
      <c r="H14392">
        <f t="shared" si="224"/>
        <v>1.46</v>
      </c>
      <c r="I14392" s="103">
        <f>AVERAGE(H$10:H14392)</f>
        <v>0.68796217757074252</v>
      </c>
      <c r="J14392" s="2"/>
    </row>
    <row r="14393" spans="1:10">
      <c r="A14393" s="4">
        <v>43683</v>
      </c>
      <c r="B14393">
        <v>1.73</v>
      </c>
      <c r="F14393" s="4">
        <v>37031</v>
      </c>
      <c r="G14393">
        <v>3.95</v>
      </c>
      <c r="H14393">
        <f t="shared" si="224"/>
        <v>1.46</v>
      </c>
      <c r="I14393" s="103">
        <f>AVERAGE(H$10:H14393)</f>
        <v>0.68801585094549422</v>
      </c>
      <c r="J14393" s="2"/>
    </row>
    <row r="14394" spans="1:10">
      <c r="A14394" s="4">
        <v>43684</v>
      </c>
      <c r="B14394">
        <v>1.71</v>
      </c>
      <c r="F14394" s="4">
        <v>37032</v>
      </c>
      <c r="G14394">
        <v>4.0199999999999996</v>
      </c>
      <c r="H14394">
        <f t="shared" si="224"/>
        <v>1.3900000000000006</v>
      </c>
      <c r="I14394" s="103">
        <f>AVERAGE(H$10:H14394)</f>
        <v>0.68806465067778855</v>
      </c>
      <c r="J14394" s="2"/>
    </row>
    <row r="14395" spans="1:10">
      <c r="A14395" s="4">
        <v>43685</v>
      </c>
      <c r="B14395">
        <v>1.72</v>
      </c>
      <c r="F14395" s="4">
        <v>37033</v>
      </c>
      <c r="G14395">
        <v>3.99</v>
      </c>
      <c r="H14395">
        <f t="shared" si="224"/>
        <v>1.4299999999999997</v>
      </c>
      <c r="I14395" s="103">
        <f>AVERAGE(H$10:H14395)</f>
        <v>0.68811622410676965</v>
      </c>
      <c r="J14395" s="2"/>
    </row>
    <row r="14396" spans="1:10">
      <c r="A14396" s="4">
        <v>43686</v>
      </c>
      <c r="B14396">
        <v>1.74</v>
      </c>
      <c r="F14396" s="4">
        <v>37034</v>
      </c>
      <c r="G14396">
        <v>3.97</v>
      </c>
      <c r="H14396">
        <f t="shared" si="224"/>
        <v>1.44</v>
      </c>
      <c r="I14396" s="103">
        <f>AVERAGE(H$10:H14396)</f>
        <v>0.68816848543824216</v>
      </c>
      <c r="J14396" s="2"/>
    </row>
    <row r="14397" spans="1:10">
      <c r="A14397" s="4">
        <v>43689</v>
      </c>
      <c r="B14397">
        <v>1.65</v>
      </c>
      <c r="F14397" s="4">
        <v>37035</v>
      </c>
      <c r="G14397">
        <v>3.98</v>
      </c>
      <c r="H14397">
        <f t="shared" si="224"/>
        <v>1.5399999999999996</v>
      </c>
      <c r="I14397" s="103">
        <f>AVERAGE(H$10:H14397)</f>
        <v>0.68822768974145054</v>
      </c>
      <c r="J14397" s="2"/>
    </row>
    <row r="14398" spans="1:10">
      <c r="A14398" s="4">
        <v>43690</v>
      </c>
      <c r="B14398">
        <v>1.68</v>
      </c>
      <c r="F14398" s="4">
        <v>37036</v>
      </c>
      <c r="G14398">
        <v>3.94</v>
      </c>
      <c r="H14398">
        <f t="shared" si="224"/>
        <v>1.5799999999999996</v>
      </c>
      <c r="I14398" s="103">
        <f>AVERAGE(H$10:H14398)</f>
        <v>0.68828966571686634</v>
      </c>
      <c r="J14398" s="2"/>
    </row>
    <row r="14399" spans="1:10">
      <c r="A14399" s="4">
        <v>43691</v>
      </c>
      <c r="B14399">
        <v>1.59</v>
      </c>
      <c r="F14399" s="4">
        <v>37037</v>
      </c>
      <c r="G14399">
        <v>3.94</v>
      </c>
      <c r="H14399">
        <f t="shared" si="224"/>
        <v>1.5799999999999996</v>
      </c>
      <c r="I14399" s="103">
        <f>AVERAGE(H$10:H14399)</f>
        <v>0.68835163307852609</v>
      </c>
      <c r="J14399" s="2"/>
    </row>
    <row r="14400" spans="1:10">
      <c r="A14400" s="4">
        <v>43692</v>
      </c>
      <c r="B14400">
        <v>1.52</v>
      </c>
      <c r="F14400" s="4">
        <v>37038</v>
      </c>
      <c r="G14400">
        <v>3.94</v>
      </c>
      <c r="H14400">
        <f t="shared" si="224"/>
        <v>1.5799999999999996</v>
      </c>
      <c r="I14400" s="103">
        <f>AVERAGE(H$10:H14400)</f>
        <v>0.68841359182822526</v>
      </c>
      <c r="J14400" s="2"/>
    </row>
    <row r="14401" spans="1:10">
      <c r="A14401" s="4">
        <v>43693</v>
      </c>
      <c r="B14401">
        <v>1.55</v>
      </c>
      <c r="F14401" s="4">
        <v>37039</v>
      </c>
      <c r="G14401">
        <v>3.94</v>
      </c>
      <c r="H14401">
        <f t="shared" si="224"/>
        <v>1.5799999999999996</v>
      </c>
      <c r="I14401" s="103">
        <f>AVERAGE(H$10:H14401)</f>
        <v>0.68847554196775917</v>
      </c>
      <c r="J14401" s="2"/>
    </row>
    <row r="14402" spans="1:10">
      <c r="A14402" s="4">
        <v>43696</v>
      </c>
      <c r="B14402">
        <v>1.6</v>
      </c>
      <c r="F14402" s="4">
        <v>37040</v>
      </c>
      <c r="G14402">
        <v>4.09</v>
      </c>
      <c r="H14402">
        <f t="shared" si="224"/>
        <v>1.4500000000000002</v>
      </c>
      <c r="I14402" s="103">
        <f>AVERAGE(H$10:H14402)</f>
        <v>0.68852845133050722</v>
      </c>
      <c r="J14402" s="2"/>
    </row>
    <row r="14403" spans="1:10">
      <c r="A14403" s="4">
        <v>43697</v>
      </c>
      <c r="B14403">
        <v>1.55</v>
      </c>
      <c r="F14403" s="4">
        <v>37041</v>
      </c>
      <c r="G14403">
        <v>4.05</v>
      </c>
      <c r="H14403">
        <f t="shared" si="224"/>
        <v>1.4900000000000002</v>
      </c>
      <c r="I14403" s="103">
        <f>AVERAGE(H$10:H14403)</f>
        <v>0.68858413227733717</v>
      </c>
      <c r="J14403" s="2"/>
    </row>
    <row r="14404" spans="1:10">
      <c r="A14404" s="4">
        <v>43698</v>
      </c>
      <c r="B14404">
        <v>1.59</v>
      </c>
      <c r="F14404" s="4">
        <v>37042</v>
      </c>
      <c r="G14404">
        <v>4.24</v>
      </c>
      <c r="H14404">
        <f t="shared" si="224"/>
        <v>1.1899999999999995</v>
      </c>
      <c r="I14404" s="103">
        <f>AVERAGE(H$10:H14404)</f>
        <v>0.68861896491837382</v>
      </c>
      <c r="J14404" s="2"/>
    </row>
    <row r="14405" spans="1:10">
      <c r="A14405" s="4">
        <v>43699</v>
      </c>
      <c r="B14405">
        <v>1.62</v>
      </c>
      <c r="F14405" s="4">
        <v>37043</v>
      </c>
      <c r="G14405">
        <v>4.1399999999999997</v>
      </c>
      <c r="H14405">
        <f t="shared" si="224"/>
        <v>1.25</v>
      </c>
      <c r="I14405" s="103">
        <f>AVERAGE(H$10:H14405)</f>
        <v>0.68865796054459505</v>
      </c>
      <c r="J14405" s="2"/>
    </row>
    <row r="14406" spans="1:10">
      <c r="A14406" s="4">
        <v>43700</v>
      </c>
      <c r="B14406">
        <v>1.52</v>
      </c>
      <c r="F14406" s="4">
        <v>37044</v>
      </c>
      <c r="G14406">
        <v>4.1399999999999997</v>
      </c>
      <c r="H14406">
        <f t="shared" si="224"/>
        <v>1.25</v>
      </c>
      <c r="I14406" s="103">
        <f>AVERAGE(H$10:H14406)</f>
        <v>0.68869695075362858</v>
      </c>
      <c r="J14406" s="2"/>
    </row>
    <row r="14407" spans="1:10">
      <c r="A14407" s="4">
        <v>43703</v>
      </c>
      <c r="B14407">
        <v>1.54</v>
      </c>
      <c r="F14407" s="4">
        <v>37045</v>
      </c>
      <c r="G14407">
        <v>4.1399999999999997</v>
      </c>
      <c r="H14407">
        <f t="shared" si="224"/>
        <v>1.25</v>
      </c>
      <c r="I14407" s="103">
        <f>AVERAGE(H$10:H14407)</f>
        <v>0.68873593554660306</v>
      </c>
      <c r="J14407" s="2"/>
    </row>
    <row r="14408" spans="1:10">
      <c r="A14408" s="4">
        <v>43704</v>
      </c>
      <c r="B14408">
        <v>1.49</v>
      </c>
      <c r="F14408" s="4">
        <v>37046</v>
      </c>
      <c r="G14408">
        <v>4.03</v>
      </c>
      <c r="H14408">
        <f t="shared" si="224"/>
        <v>1.3199999999999994</v>
      </c>
      <c r="I14408" s="103">
        <f>AVERAGE(H$10:H14408)</f>
        <v>0.68877977637335863</v>
      </c>
      <c r="J14408" s="2"/>
    </row>
    <row r="14409" spans="1:10">
      <c r="A14409" s="4">
        <v>43705</v>
      </c>
      <c r="B14409">
        <v>1.47</v>
      </c>
      <c r="F14409" s="4">
        <v>37047</v>
      </c>
      <c r="G14409">
        <v>3.93</v>
      </c>
      <c r="H14409">
        <f t="shared" si="224"/>
        <v>1.3599999999999999</v>
      </c>
      <c r="I14409" s="103">
        <f>AVERAGE(H$10:H14409)</f>
        <v>0.68882638888888825</v>
      </c>
      <c r="J14409" s="2"/>
    </row>
    <row r="14410" spans="1:10">
      <c r="A14410" s="4">
        <v>43706</v>
      </c>
      <c r="B14410">
        <v>1.5</v>
      </c>
      <c r="F14410" s="4">
        <v>37048</v>
      </c>
      <c r="G14410">
        <v>3.91</v>
      </c>
      <c r="H14410">
        <f t="shared" ref="H14410:H14473" si="225">IFERROR(((VLOOKUP(F14410,$A$9:$B$14200,2,FALSE))-G14410),H14409)</f>
        <v>1.3599999999999994</v>
      </c>
      <c r="I14410" s="103">
        <f>AVERAGE(H$10:H14410)</f>
        <v>0.68887299493090703</v>
      </c>
      <c r="J14410" s="2"/>
    </row>
    <row r="14411" spans="1:10">
      <c r="A14411" s="4">
        <v>43707</v>
      </c>
      <c r="B14411">
        <v>1.5</v>
      </c>
      <c r="F14411" s="4">
        <v>37049</v>
      </c>
      <c r="G14411">
        <v>3.92</v>
      </c>
      <c r="H14411">
        <f t="shared" si="225"/>
        <v>1.4100000000000001</v>
      </c>
      <c r="I14411" s="103">
        <f>AVERAGE(H$10:H14411)</f>
        <v>0.68892306624079935</v>
      </c>
      <c r="J14411" s="2"/>
    </row>
    <row r="14412" spans="1:10">
      <c r="A14412" s="4">
        <v>43711</v>
      </c>
      <c r="B14412">
        <v>1.47</v>
      </c>
      <c r="F14412" s="4">
        <v>37050</v>
      </c>
      <c r="G14412">
        <v>4.0199999999999996</v>
      </c>
      <c r="H14412">
        <f t="shared" si="225"/>
        <v>1.3600000000000003</v>
      </c>
      <c r="I14412" s="103">
        <f>AVERAGE(H$10:H14412)</f>
        <v>0.68896965909879837</v>
      </c>
      <c r="J14412" s="2"/>
    </row>
    <row r="14413" spans="1:10">
      <c r="A14413" s="4">
        <v>43712</v>
      </c>
      <c r="B14413">
        <v>1.47</v>
      </c>
      <c r="F14413" s="4">
        <v>37051</v>
      </c>
      <c r="G14413">
        <v>4.0199999999999996</v>
      </c>
      <c r="H14413">
        <f t="shared" si="225"/>
        <v>1.3600000000000003</v>
      </c>
      <c r="I14413" s="103">
        <f>AVERAGE(H$10:H14413)</f>
        <v>0.68901624548736418</v>
      </c>
      <c r="J14413" s="2"/>
    </row>
    <row r="14414" spans="1:10">
      <c r="A14414" s="4">
        <v>43713</v>
      </c>
      <c r="B14414">
        <v>1.57</v>
      </c>
      <c r="F14414" s="4">
        <v>37052</v>
      </c>
      <c r="G14414">
        <v>4.0199999999999996</v>
      </c>
      <c r="H14414">
        <f t="shared" si="225"/>
        <v>1.3600000000000003</v>
      </c>
      <c r="I14414" s="103">
        <f>AVERAGE(H$10:H14414)</f>
        <v>0.68906282540784403</v>
      </c>
      <c r="J14414" s="2"/>
    </row>
    <row r="14415" spans="1:10">
      <c r="A14415" s="4">
        <v>43714</v>
      </c>
      <c r="B14415">
        <v>1.55</v>
      </c>
      <c r="F14415" s="4">
        <v>37053</v>
      </c>
      <c r="G14415">
        <v>4.03</v>
      </c>
      <c r="H14415">
        <f t="shared" si="225"/>
        <v>1.29</v>
      </c>
      <c r="I14415" s="103">
        <f>AVERAGE(H$10:H14415)</f>
        <v>0.68910453977509334</v>
      </c>
      <c r="J14415" s="2"/>
    </row>
    <row r="14416" spans="1:10">
      <c r="A14416" s="4">
        <v>43717</v>
      </c>
      <c r="B14416">
        <v>1.63</v>
      </c>
      <c r="F14416" s="4">
        <v>37054</v>
      </c>
      <c r="G14416">
        <v>3.98</v>
      </c>
      <c r="H14416">
        <f t="shared" si="225"/>
        <v>1.2899999999999996</v>
      </c>
      <c r="I14416" s="103">
        <f>AVERAGE(H$10:H14416)</f>
        <v>0.68914624835149552</v>
      </c>
      <c r="J14416" s="2"/>
    </row>
    <row r="14417" spans="1:10">
      <c r="A14417" s="4">
        <v>43718</v>
      </c>
      <c r="B14417">
        <v>1.72</v>
      </c>
      <c r="F14417" s="4">
        <v>37055</v>
      </c>
      <c r="G14417">
        <v>4.04</v>
      </c>
      <c r="H14417">
        <f t="shared" si="225"/>
        <v>1.2400000000000002</v>
      </c>
      <c r="I14417" s="103">
        <f>AVERAGE(H$10:H14417)</f>
        <v>0.68918448084397521</v>
      </c>
      <c r="J14417" s="2"/>
    </row>
    <row r="14418" spans="1:10">
      <c r="A14418" s="4">
        <v>43719</v>
      </c>
      <c r="B14418">
        <v>1.75</v>
      </c>
      <c r="F14418" s="4">
        <v>37056</v>
      </c>
      <c r="G14418">
        <v>4.03</v>
      </c>
      <c r="H14418">
        <f t="shared" si="225"/>
        <v>1.2299999999999995</v>
      </c>
      <c r="I14418" s="103">
        <f>AVERAGE(H$10:H14418)</f>
        <v>0.68922201401901551</v>
      </c>
      <c r="J14418" s="2"/>
    </row>
    <row r="14419" spans="1:10">
      <c r="A14419" s="4">
        <v>43720</v>
      </c>
      <c r="B14419">
        <v>1.79</v>
      </c>
      <c r="F14419" s="4">
        <v>37057</v>
      </c>
      <c r="G14419">
        <v>3.94</v>
      </c>
      <c r="H14419">
        <f t="shared" si="225"/>
        <v>1.3299999999999996</v>
      </c>
      <c r="I14419" s="103">
        <f>AVERAGE(H$10:H14419)</f>
        <v>0.68926648160999271</v>
      </c>
      <c r="J14419" s="2"/>
    </row>
    <row r="14420" spans="1:10">
      <c r="A14420" s="4">
        <v>43721</v>
      </c>
      <c r="B14420">
        <v>1.9</v>
      </c>
      <c r="F14420" s="4">
        <v>37058</v>
      </c>
      <c r="G14420">
        <v>3.94</v>
      </c>
      <c r="H14420">
        <f t="shared" si="225"/>
        <v>1.3299999999999996</v>
      </c>
      <c r="I14420" s="103">
        <f>AVERAGE(H$10:H14420)</f>
        <v>0.68931094302962981</v>
      </c>
      <c r="J14420" s="2"/>
    </row>
    <row r="14421" spans="1:10">
      <c r="A14421" s="4">
        <v>43724</v>
      </c>
      <c r="B14421">
        <v>1.84</v>
      </c>
      <c r="F14421" s="4">
        <v>37059</v>
      </c>
      <c r="G14421">
        <v>3.94</v>
      </c>
      <c r="H14421">
        <f t="shared" si="225"/>
        <v>1.3299999999999996</v>
      </c>
      <c r="I14421" s="103">
        <f>AVERAGE(H$10:H14421)</f>
        <v>0.68935539827921133</v>
      </c>
      <c r="J14421" s="2"/>
    </row>
    <row r="14422" spans="1:10">
      <c r="A14422" s="4">
        <v>43725</v>
      </c>
      <c r="B14422">
        <v>1.81</v>
      </c>
      <c r="F14422" s="4">
        <v>37060</v>
      </c>
      <c r="G14422">
        <v>3.91</v>
      </c>
      <c r="H14422">
        <f t="shared" si="225"/>
        <v>1.3599999999999994</v>
      </c>
      <c r="I14422" s="103">
        <f>AVERAGE(H$10:H14422)</f>
        <v>0.68940192881426454</v>
      </c>
      <c r="J14422" s="2"/>
    </row>
    <row r="14423" spans="1:10">
      <c r="A14423" s="4">
        <v>43726</v>
      </c>
      <c r="B14423">
        <v>1.8</v>
      </c>
      <c r="F14423" s="4">
        <v>37061</v>
      </c>
      <c r="G14423">
        <v>3.91</v>
      </c>
      <c r="H14423">
        <f t="shared" si="225"/>
        <v>1.3499999999999996</v>
      </c>
      <c r="I14423" s="103">
        <f>AVERAGE(H$10:H14423)</f>
        <v>0.68944775912307443</v>
      </c>
      <c r="J14423" s="2"/>
    </row>
    <row r="14424" spans="1:10">
      <c r="A14424" s="4">
        <v>43727</v>
      </c>
      <c r="B14424">
        <v>1.79</v>
      </c>
      <c r="F14424" s="4">
        <v>37062</v>
      </c>
      <c r="G14424">
        <v>3.98</v>
      </c>
      <c r="H14424">
        <f t="shared" si="225"/>
        <v>1.2600000000000002</v>
      </c>
      <c r="I14424" s="103">
        <f>AVERAGE(H$10:H14424)</f>
        <v>0.68948733957682939</v>
      </c>
      <c r="J14424" s="2"/>
    </row>
    <row r="14425" spans="1:10">
      <c r="A14425" s="4">
        <v>43728</v>
      </c>
      <c r="B14425">
        <v>1.74</v>
      </c>
      <c r="F14425" s="4">
        <v>37063</v>
      </c>
      <c r="G14425">
        <v>4.0199999999999996</v>
      </c>
      <c r="H14425">
        <f t="shared" si="225"/>
        <v>1.2000000000000002</v>
      </c>
      <c r="I14425" s="103">
        <f>AVERAGE(H$10:H14425)</f>
        <v>0.68952275249722506</v>
      </c>
      <c r="J14425" s="2"/>
    </row>
    <row r="14426" spans="1:10">
      <c r="A14426" s="4">
        <v>43731</v>
      </c>
      <c r="B14426">
        <v>1.72</v>
      </c>
      <c r="F14426" s="4">
        <v>37064</v>
      </c>
      <c r="G14426">
        <v>3.98</v>
      </c>
      <c r="H14426">
        <f t="shared" si="225"/>
        <v>1.1599999999999997</v>
      </c>
      <c r="I14426" s="103">
        <f>AVERAGE(H$10:H14426)</f>
        <v>0.68955538600263555</v>
      </c>
      <c r="J14426" s="2"/>
    </row>
    <row r="14427" spans="1:10">
      <c r="A14427" s="4">
        <v>43732</v>
      </c>
      <c r="B14427">
        <v>1.64</v>
      </c>
      <c r="F14427" s="4">
        <v>37065</v>
      </c>
      <c r="G14427">
        <v>3.98</v>
      </c>
      <c r="H14427">
        <f t="shared" si="225"/>
        <v>1.1599999999999997</v>
      </c>
      <c r="I14427" s="103">
        <f>AVERAGE(H$10:H14427)</f>
        <v>0.68958801498127309</v>
      </c>
      <c r="J14427" s="2"/>
    </row>
    <row r="14428" spans="1:10">
      <c r="A14428" s="4">
        <v>43733</v>
      </c>
      <c r="B14428">
        <v>1.73</v>
      </c>
      <c r="F14428" s="4">
        <v>37066</v>
      </c>
      <c r="G14428">
        <v>3.98</v>
      </c>
      <c r="H14428">
        <f t="shared" si="225"/>
        <v>1.1599999999999997</v>
      </c>
      <c r="I14428" s="103">
        <f>AVERAGE(H$10:H14428)</f>
        <v>0.6896206394340797</v>
      </c>
      <c r="J14428" s="2"/>
    </row>
    <row r="14429" spans="1:10">
      <c r="A14429" s="4">
        <v>43734</v>
      </c>
      <c r="B14429">
        <v>1.7</v>
      </c>
      <c r="F14429" s="4">
        <v>37067</v>
      </c>
      <c r="G14429">
        <v>3.97</v>
      </c>
      <c r="H14429">
        <f t="shared" si="225"/>
        <v>1.19</v>
      </c>
      <c r="I14429" s="103">
        <f>AVERAGE(H$10:H14429)</f>
        <v>0.68965533980582494</v>
      </c>
      <c r="J14429" s="2"/>
    </row>
    <row r="14430" spans="1:10">
      <c r="A14430" s="4">
        <v>43735</v>
      </c>
      <c r="B14430">
        <v>1.69</v>
      </c>
      <c r="F14430" s="4">
        <v>37068</v>
      </c>
      <c r="G14430">
        <v>3.75</v>
      </c>
      <c r="H14430">
        <f t="shared" si="225"/>
        <v>1.4900000000000002</v>
      </c>
      <c r="I14430" s="103">
        <f>AVERAGE(H$10:H14430)</f>
        <v>0.68971083836072367</v>
      </c>
      <c r="J14430" s="2"/>
    </row>
    <row r="14431" spans="1:10">
      <c r="A14431" s="4">
        <v>43738</v>
      </c>
      <c r="B14431">
        <v>1.68</v>
      </c>
      <c r="C14431" s="12" t="s">
        <v>318</v>
      </c>
      <c r="D14431" s="23">
        <f>AVERAGE(B14367:B14431)/100</f>
        <v>1.801076923076923E-2</v>
      </c>
      <c r="F14431" s="4">
        <v>37069</v>
      </c>
      <c r="G14431">
        <v>3.68</v>
      </c>
      <c r="H14431">
        <f t="shared" si="225"/>
        <v>1.5799999999999996</v>
      </c>
      <c r="I14431" s="103">
        <f>AVERAGE(H$10:H14431)</f>
        <v>0.68977256968520284</v>
      </c>
      <c r="J14431" s="2"/>
    </row>
    <row r="14432" spans="1:10">
      <c r="A14432" s="4">
        <v>43739</v>
      </c>
      <c r="B14432">
        <v>1.65</v>
      </c>
      <c r="F14432" s="4">
        <v>37070</v>
      </c>
      <c r="G14432">
        <v>3.86</v>
      </c>
      <c r="H14432">
        <f t="shared" si="225"/>
        <v>1.4899999999999998</v>
      </c>
      <c r="I14432" s="103">
        <f>AVERAGE(H$10:H14432)</f>
        <v>0.68982805241627931</v>
      </c>
      <c r="J14432" s="2"/>
    </row>
    <row r="14433" spans="1:10">
      <c r="A14433" s="4">
        <v>43740</v>
      </c>
      <c r="B14433">
        <v>1.6</v>
      </c>
      <c r="F14433" s="4">
        <v>37071</v>
      </c>
      <c r="G14433">
        <v>3.95</v>
      </c>
      <c r="H14433">
        <f t="shared" si="225"/>
        <v>1.4699999999999998</v>
      </c>
      <c r="I14433" s="103">
        <f>AVERAGE(H$10:H14433)</f>
        <v>0.68988214087631694</v>
      </c>
      <c r="J14433" s="2"/>
    </row>
    <row r="14434" spans="1:10">
      <c r="A14434" s="4">
        <v>43741</v>
      </c>
      <c r="B14434">
        <v>1.54</v>
      </c>
      <c r="F14434" s="4">
        <v>37072</v>
      </c>
      <c r="G14434">
        <v>3.95</v>
      </c>
      <c r="H14434">
        <f t="shared" si="225"/>
        <v>1.4699999999999998</v>
      </c>
      <c r="I14434" s="103">
        <f>AVERAGE(H$10:H14434)</f>
        <v>0.68993622183708803</v>
      </c>
      <c r="J14434" s="2"/>
    </row>
    <row r="14435" spans="1:10">
      <c r="A14435" s="4">
        <v>43742</v>
      </c>
      <c r="B14435">
        <v>1.52</v>
      </c>
      <c r="F14435" s="4">
        <v>37073</v>
      </c>
      <c r="G14435">
        <v>3.95</v>
      </c>
      <c r="H14435">
        <f t="shared" si="225"/>
        <v>1.4699999999999998</v>
      </c>
      <c r="I14435" s="103">
        <f>AVERAGE(H$10:H14435)</f>
        <v>0.6899902953001521</v>
      </c>
      <c r="J14435" s="2"/>
    </row>
    <row r="14436" spans="1:10">
      <c r="A14436" s="4">
        <v>43745</v>
      </c>
      <c r="B14436">
        <v>1.56</v>
      </c>
      <c r="F14436" s="4">
        <v>37074</v>
      </c>
      <c r="G14436">
        <v>4.1100000000000003</v>
      </c>
      <c r="H14436">
        <f t="shared" si="225"/>
        <v>1.2599999999999998</v>
      </c>
      <c r="I14436" s="103">
        <f>AVERAGE(H$10:H14436)</f>
        <v>0.69002980522631141</v>
      </c>
      <c r="J14436" s="2"/>
    </row>
    <row r="14437" spans="1:10">
      <c r="A14437" s="4">
        <v>43746</v>
      </c>
      <c r="B14437">
        <v>1.54</v>
      </c>
      <c r="F14437" s="4">
        <v>37075</v>
      </c>
      <c r="G14437">
        <v>3.69</v>
      </c>
      <c r="H14437">
        <f t="shared" si="225"/>
        <v>1.7200000000000002</v>
      </c>
      <c r="I14437" s="103">
        <f>AVERAGE(H$10:H14437)</f>
        <v>0.6901011921264204</v>
      </c>
      <c r="J14437" s="2"/>
    </row>
    <row r="14438" spans="1:10">
      <c r="A14438" s="4">
        <v>43747</v>
      </c>
      <c r="B14438">
        <v>1.59</v>
      </c>
      <c r="F14438" s="4">
        <v>37076</v>
      </c>
      <c r="G14438">
        <v>3.69</v>
      </c>
      <c r="H14438">
        <f t="shared" si="225"/>
        <v>1.7200000000000002</v>
      </c>
      <c r="I14438" s="103">
        <f>AVERAGE(H$10:H14438)</f>
        <v>0.6901725691316094</v>
      </c>
      <c r="J14438" s="2"/>
    </row>
    <row r="14439" spans="1:10">
      <c r="A14439" s="4">
        <v>43748</v>
      </c>
      <c r="B14439">
        <v>1.67</v>
      </c>
      <c r="F14439" s="4">
        <v>37077</v>
      </c>
      <c r="G14439">
        <v>3.72</v>
      </c>
      <c r="H14439">
        <f t="shared" si="225"/>
        <v>1.7200000000000002</v>
      </c>
      <c r="I14439" s="103">
        <f>AVERAGE(H$10:H14439)</f>
        <v>0.69024393624393565</v>
      </c>
      <c r="J14439" s="2"/>
    </row>
    <row r="14440" spans="1:10">
      <c r="A14440" s="4">
        <v>43749</v>
      </c>
      <c r="B14440">
        <v>1.76</v>
      </c>
      <c r="F14440" s="4">
        <v>37078</v>
      </c>
      <c r="G14440">
        <v>3.6</v>
      </c>
      <c r="H14440">
        <f t="shared" si="225"/>
        <v>1.81</v>
      </c>
      <c r="I14440" s="103">
        <f>AVERAGE(H$10:H14440)</f>
        <v>0.6903215300394977</v>
      </c>
      <c r="J14440" s="2"/>
    </row>
    <row r="14441" spans="1:10">
      <c r="A14441" s="4">
        <v>43753</v>
      </c>
      <c r="B14441">
        <v>1.77</v>
      </c>
      <c r="F14441" s="4">
        <v>37079</v>
      </c>
      <c r="G14441">
        <v>3.6</v>
      </c>
      <c r="H14441">
        <f t="shared" si="225"/>
        <v>1.81</v>
      </c>
      <c r="I14441" s="103">
        <f>AVERAGE(H$10:H14441)</f>
        <v>0.69039911308203927</v>
      </c>
      <c r="J14441" s="2"/>
    </row>
    <row r="14442" spans="1:10">
      <c r="A14442" s="4">
        <v>43754</v>
      </c>
      <c r="B14442">
        <v>1.75</v>
      </c>
      <c r="F14442" s="4">
        <v>37080</v>
      </c>
      <c r="G14442">
        <v>3.6</v>
      </c>
      <c r="H14442">
        <f t="shared" si="225"/>
        <v>1.81</v>
      </c>
      <c r="I14442" s="103">
        <f>AVERAGE(H$10:H14442)</f>
        <v>0.69047668537379547</v>
      </c>
      <c r="J14442" s="2"/>
    </row>
    <row r="14443" spans="1:10">
      <c r="A14443" s="4">
        <v>43755</v>
      </c>
      <c r="B14443">
        <v>1.76</v>
      </c>
      <c r="F14443" s="4">
        <v>37081</v>
      </c>
      <c r="G14443">
        <v>3.67</v>
      </c>
      <c r="H14443">
        <f t="shared" si="225"/>
        <v>1.7000000000000002</v>
      </c>
      <c r="I14443" s="103">
        <f>AVERAGE(H$10:H14443)</f>
        <v>0.6905466260218921</v>
      </c>
      <c r="J14443" s="2"/>
    </row>
    <row r="14444" spans="1:10">
      <c r="A14444" s="4">
        <v>43756</v>
      </c>
      <c r="B14444">
        <v>1.76</v>
      </c>
      <c r="F14444" s="4">
        <v>37082</v>
      </c>
      <c r="G14444">
        <v>3.71</v>
      </c>
      <c r="H14444">
        <f t="shared" si="225"/>
        <v>1.6100000000000003</v>
      </c>
      <c r="I14444" s="103">
        <f>AVERAGE(H$10:H14444)</f>
        <v>0.69061032213370221</v>
      </c>
      <c r="J14444" s="2"/>
    </row>
    <row r="14445" spans="1:10">
      <c r="A14445" s="4">
        <v>43759</v>
      </c>
      <c r="B14445">
        <v>1.8</v>
      </c>
      <c r="F14445" s="4">
        <v>37083</v>
      </c>
      <c r="G14445">
        <v>3.78</v>
      </c>
      <c r="H14445">
        <f t="shared" si="225"/>
        <v>1.5299999999999998</v>
      </c>
      <c r="I14445" s="103">
        <f>AVERAGE(H$10:H14445)</f>
        <v>0.69066846771958934</v>
      </c>
      <c r="J14445" s="2"/>
    </row>
    <row r="14446" spans="1:10">
      <c r="A14446" s="4">
        <v>43760</v>
      </c>
      <c r="B14446">
        <v>1.78</v>
      </c>
      <c r="F14446" s="4">
        <v>37084</v>
      </c>
      <c r="G14446">
        <v>3.78</v>
      </c>
      <c r="H14446">
        <f t="shared" si="225"/>
        <v>1.4899999999999998</v>
      </c>
      <c r="I14446" s="103">
        <f>AVERAGE(H$10:H14446)</f>
        <v>0.69072383459167364</v>
      </c>
      <c r="J14446" s="2"/>
    </row>
    <row r="14447" spans="1:10">
      <c r="A14447" s="4">
        <v>43761</v>
      </c>
      <c r="B14447">
        <v>1.77</v>
      </c>
      <c r="F14447" s="4">
        <v>37085</v>
      </c>
      <c r="G14447">
        <v>3.75</v>
      </c>
      <c r="H14447">
        <f t="shared" si="225"/>
        <v>1.5199999999999996</v>
      </c>
      <c r="I14447" s="103">
        <f>AVERAGE(H$10:H14447)</f>
        <v>0.69078127164427161</v>
      </c>
      <c r="J14447" s="2"/>
    </row>
    <row r="14448" spans="1:10">
      <c r="A14448" s="4">
        <v>43762</v>
      </c>
      <c r="B14448">
        <v>1.77</v>
      </c>
      <c r="F14448" s="4">
        <v>37086</v>
      </c>
      <c r="G14448">
        <v>3.75</v>
      </c>
      <c r="H14448">
        <f t="shared" si="225"/>
        <v>1.5199999999999996</v>
      </c>
      <c r="I14448" s="103">
        <f>AVERAGE(H$10:H14448)</f>
        <v>0.69083870074104803</v>
      </c>
      <c r="J14448" s="2"/>
    </row>
    <row r="14449" spans="1:10">
      <c r="A14449" s="4">
        <v>43763</v>
      </c>
      <c r="B14449">
        <v>1.8</v>
      </c>
      <c r="F14449" s="4">
        <v>37087</v>
      </c>
      <c r="G14449">
        <v>3.75</v>
      </c>
      <c r="H14449">
        <f t="shared" si="225"/>
        <v>1.5199999999999996</v>
      </c>
      <c r="I14449" s="103">
        <f>AVERAGE(H$10:H14449)</f>
        <v>0.69089612188365601</v>
      </c>
      <c r="J14449" s="2"/>
    </row>
    <row r="14450" spans="1:10">
      <c r="A14450" s="4">
        <v>43766</v>
      </c>
      <c r="B14450">
        <v>1.85</v>
      </c>
      <c r="F14450" s="4">
        <v>37088</v>
      </c>
      <c r="G14450">
        <v>3.82</v>
      </c>
      <c r="H14450">
        <f t="shared" si="225"/>
        <v>1.3900000000000001</v>
      </c>
      <c r="I14450" s="103">
        <f>AVERAGE(H$10:H14450)</f>
        <v>0.69094453292708213</v>
      </c>
      <c r="J14450" s="2"/>
    </row>
    <row r="14451" spans="1:10">
      <c r="A14451" s="4">
        <v>43767</v>
      </c>
      <c r="B14451">
        <v>1.84</v>
      </c>
      <c r="F14451" s="4">
        <v>37089</v>
      </c>
      <c r="G14451">
        <v>3.71</v>
      </c>
      <c r="H14451">
        <f t="shared" si="225"/>
        <v>1.5099999999999998</v>
      </c>
      <c r="I14451" s="103">
        <f>AVERAGE(H$10:H14451)</f>
        <v>0.69100124636476901</v>
      </c>
      <c r="J14451" s="2"/>
    </row>
    <row r="14452" spans="1:10">
      <c r="A14452" s="4">
        <v>43768</v>
      </c>
      <c r="B14452">
        <v>1.78</v>
      </c>
      <c r="F14452" s="4">
        <v>37090</v>
      </c>
      <c r="G14452">
        <v>3.73</v>
      </c>
      <c r="H14452">
        <f t="shared" si="225"/>
        <v>1.3900000000000001</v>
      </c>
      <c r="I14452" s="103">
        <f>AVERAGE(H$10:H14452)</f>
        <v>0.69104964342588049</v>
      </c>
      <c r="J14452" s="2"/>
    </row>
    <row r="14453" spans="1:10">
      <c r="A14453" s="4">
        <v>43769</v>
      </c>
      <c r="B14453">
        <v>1.69</v>
      </c>
      <c r="F14453" s="4">
        <v>37091</v>
      </c>
      <c r="G14453">
        <v>3.77</v>
      </c>
      <c r="H14453">
        <f t="shared" si="225"/>
        <v>1.3599999999999999</v>
      </c>
      <c r="I14453" s="103">
        <f>AVERAGE(H$10:H14453)</f>
        <v>0.69109595679867031</v>
      </c>
      <c r="J14453" s="2"/>
    </row>
    <row r="14454" spans="1:10">
      <c r="A14454" s="4">
        <v>43770</v>
      </c>
      <c r="B14454">
        <v>1.73</v>
      </c>
      <c r="F14454" s="4">
        <v>37092</v>
      </c>
      <c r="G14454">
        <v>3.8</v>
      </c>
      <c r="H14454">
        <f t="shared" si="225"/>
        <v>1.3500000000000005</v>
      </c>
      <c r="I14454" s="103">
        <f>AVERAGE(H$10:H14454)</f>
        <v>0.69114157147801958</v>
      </c>
      <c r="J14454" s="2"/>
    </row>
    <row r="14455" spans="1:10">
      <c r="A14455" s="21">
        <v>43773</v>
      </c>
      <c r="B14455" s="161">
        <v>1.79</v>
      </c>
      <c r="F14455" s="4">
        <v>37093</v>
      </c>
      <c r="G14455">
        <v>3.8</v>
      </c>
      <c r="H14455">
        <f t="shared" si="225"/>
        <v>1.3500000000000005</v>
      </c>
      <c r="I14455" s="103">
        <f>AVERAGE(H$10:H14455)</f>
        <v>0.69118717984217037</v>
      </c>
      <c r="J14455" s="2"/>
    </row>
    <row r="14456" spans="1:10">
      <c r="A14456" s="21">
        <v>43774</v>
      </c>
      <c r="B14456" s="161">
        <v>1.86</v>
      </c>
      <c r="F14456" s="4">
        <v>37094</v>
      </c>
      <c r="G14456">
        <v>3.8</v>
      </c>
      <c r="H14456">
        <f t="shared" si="225"/>
        <v>1.3500000000000005</v>
      </c>
      <c r="I14456" s="103">
        <f>AVERAGE(H$10:H14456)</f>
        <v>0.69123278189243398</v>
      </c>
      <c r="J14456" s="2"/>
    </row>
    <row r="14457" spans="1:10">
      <c r="A14457" s="21">
        <v>43775</v>
      </c>
      <c r="B14457" s="161">
        <v>1.81</v>
      </c>
      <c r="F14457" s="4">
        <v>37095</v>
      </c>
      <c r="G14457">
        <v>3.82</v>
      </c>
      <c r="H14457">
        <f t="shared" si="225"/>
        <v>1.31</v>
      </c>
      <c r="I14457" s="103">
        <f>AVERAGE(H$10:H14457)</f>
        <v>0.69127560908084118</v>
      </c>
      <c r="J14457" s="2"/>
    </row>
    <row r="14458" spans="1:10">
      <c r="A14458" s="21">
        <v>43776</v>
      </c>
      <c r="B14458" s="161">
        <v>1.92</v>
      </c>
      <c r="F14458" s="4">
        <v>37096</v>
      </c>
      <c r="G14458">
        <v>3.82</v>
      </c>
      <c r="H14458">
        <f t="shared" si="225"/>
        <v>1.31</v>
      </c>
      <c r="I14458" s="103">
        <f>AVERAGE(H$10:H14458)</f>
        <v>0.69131843034119966</v>
      </c>
      <c r="J14458" s="2"/>
    </row>
    <row r="14459" spans="1:10">
      <c r="A14459" s="21">
        <v>43777</v>
      </c>
      <c r="B14459" s="161">
        <v>1.94</v>
      </c>
      <c r="F14459" s="4">
        <v>37097</v>
      </c>
      <c r="G14459">
        <v>3.89</v>
      </c>
      <c r="H14459">
        <f t="shared" si="225"/>
        <v>1.31</v>
      </c>
      <c r="I14459" s="103">
        <f>AVERAGE(H$10:H14459)</f>
        <v>0.69136124567474</v>
      </c>
      <c r="J14459" s="2"/>
    </row>
    <row r="14460" spans="1:10">
      <c r="A14460" s="21">
        <v>43781</v>
      </c>
      <c r="B14460" s="161">
        <v>1.92</v>
      </c>
      <c r="F14460" s="4">
        <v>37098</v>
      </c>
      <c r="G14460">
        <v>3.87</v>
      </c>
      <c r="H14460">
        <f t="shared" si="225"/>
        <v>1.3200000000000003</v>
      </c>
      <c r="I14460" s="103">
        <f>AVERAGE(H$10:H14460)</f>
        <v>0.69140474707632638</v>
      </c>
      <c r="J14460" s="2"/>
    </row>
    <row r="14461" spans="1:10">
      <c r="A14461" s="21">
        <v>43782</v>
      </c>
      <c r="B14461" s="161">
        <v>1.88</v>
      </c>
      <c r="F14461" s="4">
        <v>37099</v>
      </c>
      <c r="G14461">
        <v>3.75</v>
      </c>
      <c r="H14461">
        <f t="shared" si="225"/>
        <v>1.38</v>
      </c>
      <c r="I14461" s="103">
        <f>AVERAGE(H$10:H14461)</f>
        <v>0.69145239413229942</v>
      </c>
      <c r="J14461" s="2"/>
    </row>
    <row r="14462" spans="1:10">
      <c r="A14462" s="21">
        <v>43783</v>
      </c>
      <c r="B14462" s="161">
        <v>1.82</v>
      </c>
      <c r="F14462" s="4">
        <v>37100</v>
      </c>
      <c r="G14462">
        <v>3.75</v>
      </c>
      <c r="H14462">
        <f t="shared" si="225"/>
        <v>1.38</v>
      </c>
      <c r="I14462" s="103">
        <f>AVERAGE(H$10:H14462)</f>
        <v>0.69150003459489318</v>
      </c>
      <c r="J14462" s="2"/>
    </row>
    <row r="14463" spans="1:10">
      <c r="A14463" s="21">
        <v>43784</v>
      </c>
      <c r="B14463" s="161">
        <v>1.84</v>
      </c>
      <c r="F14463" s="4">
        <v>37101</v>
      </c>
      <c r="G14463">
        <v>3.75</v>
      </c>
      <c r="H14463">
        <f t="shared" si="225"/>
        <v>1.38</v>
      </c>
      <c r="I14463" s="103">
        <f>AVERAGE(H$10:H14463)</f>
        <v>0.691547668465476</v>
      </c>
      <c r="J14463" s="2"/>
    </row>
    <row r="14464" spans="1:10">
      <c r="A14464" s="21">
        <v>43787</v>
      </c>
      <c r="B14464" s="161">
        <v>1.81</v>
      </c>
      <c r="F14464" s="4">
        <v>37102</v>
      </c>
      <c r="G14464">
        <v>3.79</v>
      </c>
      <c r="H14464">
        <f t="shared" si="225"/>
        <v>1.3200000000000003</v>
      </c>
      <c r="I14464" s="103">
        <f>AVERAGE(H$10:H14464)</f>
        <v>0.69159114493254858</v>
      </c>
      <c r="J14464" s="2"/>
    </row>
    <row r="14465" spans="1:10">
      <c r="A14465" s="21">
        <v>43788</v>
      </c>
      <c r="B14465" s="161">
        <v>1.79</v>
      </c>
      <c r="F14465" s="4">
        <v>37103</v>
      </c>
      <c r="G14465">
        <v>3.82</v>
      </c>
      <c r="H14465">
        <f t="shared" si="225"/>
        <v>1.2500000000000004</v>
      </c>
      <c r="I14465" s="103">
        <f>AVERAGE(H$10:H14465)</f>
        <v>0.6916297731045925</v>
      </c>
      <c r="J14465" s="2"/>
    </row>
    <row r="14466" spans="1:10">
      <c r="A14466" s="21">
        <v>43789</v>
      </c>
      <c r="B14466" s="161">
        <v>1.73</v>
      </c>
      <c r="F14466" s="4">
        <v>37104</v>
      </c>
      <c r="G14466">
        <v>3.79</v>
      </c>
      <c r="H14466">
        <f t="shared" si="225"/>
        <v>1.3200000000000003</v>
      </c>
      <c r="I14466" s="103">
        <f>AVERAGE(H$10:H14466)</f>
        <v>0.69167323787784396</v>
      </c>
      <c r="J14466" s="2"/>
    </row>
    <row r="14467" spans="1:10">
      <c r="A14467" s="21">
        <v>43790</v>
      </c>
      <c r="B14467" s="161">
        <v>1.77</v>
      </c>
      <c r="F14467" s="4">
        <v>37105</v>
      </c>
      <c r="G14467">
        <v>3.68</v>
      </c>
      <c r="H14467">
        <f t="shared" si="225"/>
        <v>1.4899999999999998</v>
      </c>
      <c r="I14467" s="103">
        <f>AVERAGE(H$10:H14467)</f>
        <v>0.69172845483469281</v>
      </c>
      <c r="J14467" s="2"/>
    </row>
    <row r="14468" spans="1:10">
      <c r="A14468" s="21">
        <v>43791</v>
      </c>
      <c r="B14468" s="161">
        <v>1.77</v>
      </c>
      <c r="F14468" s="4">
        <v>37106</v>
      </c>
      <c r="G14468">
        <v>3.69</v>
      </c>
      <c r="H14468">
        <f t="shared" si="225"/>
        <v>1.5100000000000002</v>
      </c>
      <c r="I14468" s="103">
        <f>AVERAGE(H$10:H14468)</f>
        <v>0.69178504737533641</v>
      </c>
      <c r="J14468" s="2"/>
    </row>
    <row r="14469" spans="1:10">
      <c r="A14469" s="21">
        <v>43794</v>
      </c>
      <c r="B14469" s="161">
        <v>1.76</v>
      </c>
      <c r="F14469" s="4">
        <v>37107</v>
      </c>
      <c r="G14469">
        <v>3.69</v>
      </c>
      <c r="H14469">
        <f t="shared" si="225"/>
        <v>1.5100000000000002</v>
      </c>
      <c r="I14469" s="103">
        <f>AVERAGE(H$10:H14469)</f>
        <v>0.69184163208851934</v>
      </c>
      <c r="J14469" s="2"/>
    </row>
    <row r="14470" spans="1:10">
      <c r="A14470" s="21">
        <v>43795</v>
      </c>
      <c r="B14470" s="161">
        <v>1.74</v>
      </c>
      <c r="F14470" s="4">
        <v>37108</v>
      </c>
      <c r="G14470">
        <v>3.69</v>
      </c>
      <c r="H14470">
        <f t="shared" si="225"/>
        <v>1.5100000000000002</v>
      </c>
      <c r="I14470" s="103">
        <f>AVERAGE(H$10:H14470)</f>
        <v>0.6918982089758654</v>
      </c>
      <c r="J14470" s="2"/>
    </row>
    <row r="14471" spans="1:10">
      <c r="A14471" s="21">
        <v>43796</v>
      </c>
      <c r="B14471" s="161">
        <v>1.77</v>
      </c>
      <c r="F14471" s="4">
        <v>37109</v>
      </c>
      <c r="G14471">
        <v>3.73</v>
      </c>
      <c r="H14471">
        <f t="shared" si="225"/>
        <v>1.4600000000000004</v>
      </c>
      <c r="I14471" s="103">
        <f>AVERAGE(H$10:H14471)</f>
        <v>0.69195132070253007</v>
      </c>
      <c r="J14471" s="2"/>
    </row>
    <row r="14472" spans="1:10">
      <c r="A14472" s="21">
        <v>43798</v>
      </c>
      <c r="B14472" s="161">
        <v>1.78</v>
      </c>
      <c r="F14472" s="4">
        <v>37110</v>
      </c>
      <c r="G14472">
        <v>3.69</v>
      </c>
      <c r="H14472">
        <f t="shared" si="225"/>
        <v>1.5100000000000002</v>
      </c>
      <c r="I14472" s="103">
        <f>AVERAGE(H$10:H14472)</f>
        <v>0.69200788218211917</v>
      </c>
      <c r="J14472" s="2"/>
    </row>
    <row r="14473" spans="1:10">
      <c r="A14473" s="21">
        <v>43801</v>
      </c>
      <c r="B14473" s="161">
        <v>1.83</v>
      </c>
      <c r="F14473" s="4">
        <v>37111</v>
      </c>
      <c r="G14473">
        <v>3.75</v>
      </c>
      <c r="H14473">
        <f t="shared" si="225"/>
        <v>1.2400000000000002</v>
      </c>
      <c r="I14473" s="103">
        <f>AVERAGE(H$10:H14473)</f>
        <v>0.69204576880530899</v>
      </c>
      <c r="J14473" s="2"/>
    </row>
    <row r="14474" spans="1:10">
      <c r="A14474" s="21">
        <v>43802</v>
      </c>
      <c r="B14474" s="161">
        <v>1.72</v>
      </c>
      <c r="F14474" s="4">
        <v>37112</v>
      </c>
      <c r="G14474">
        <v>3.77</v>
      </c>
      <c r="H14474">
        <f t="shared" ref="H14474:H14537" si="226">IFERROR(((VLOOKUP(F14474,$A$9:$B$14200,2,FALSE))-G14474),H14473)</f>
        <v>1.27</v>
      </c>
      <c r="I14474" s="103">
        <f>AVERAGE(H$10:H14474)</f>
        <v>0.69208572416176906</v>
      </c>
      <c r="J14474" s="2"/>
    </row>
    <row r="14475" spans="1:10">
      <c r="A14475" s="21">
        <v>43803</v>
      </c>
      <c r="B14475" s="161">
        <v>1.77</v>
      </c>
      <c r="F14475" s="4">
        <v>37113</v>
      </c>
      <c r="G14475">
        <v>3.7</v>
      </c>
      <c r="H14475">
        <f t="shared" si="226"/>
        <v>1.29</v>
      </c>
      <c r="I14475" s="103">
        <f>AVERAGE(H$10:H14475)</f>
        <v>0.69212705654638396</v>
      </c>
      <c r="J14475" s="2"/>
    </row>
    <row r="14476" spans="1:10">
      <c r="A14476" s="21">
        <v>43804</v>
      </c>
      <c r="B14476" s="161">
        <v>1.8</v>
      </c>
      <c r="F14476" s="4">
        <v>37114</v>
      </c>
      <c r="G14476">
        <v>3.7</v>
      </c>
      <c r="H14476">
        <f t="shared" si="226"/>
        <v>1.29</v>
      </c>
      <c r="I14476" s="103">
        <f>AVERAGE(H$10:H14476)</f>
        <v>0.69216838321697594</v>
      </c>
      <c r="J14476" s="2"/>
    </row>
    <row r="14477" spans="1:10">
      <c r="A14477" s="21">
        <v>43805</v>
      </c>
      <c r="B14477" s="161">
        <v>1.84</v>
      </c>
      <c r="F14477" s="4">
        <v>37115</v>
      </c>
      <c r="G14477">
        <v>3.7</v>
      </c>
      <c r="H14477">
        <f t="shared" si="226"/>
        <v>1.29</v>
      </c>
      <c r="I14477" s="103">
        <f>AVERAGE(H$10:H14477)</f>
        <v>0.69220970417472993</v>
      </c>
      <c r="J14477" s="2"/>
    </row>
    <row r="14478" spans="1:10">
      <c r="A14478" s="21">
        <v>43808</v>
      </c>
      <c r="B14478" s="161">
        <v>1.83</v>
      </c>
      <c r="F14478" s="4">
        <v>37116</v>
      </c>
      <c r="G14478">
        <v>3.79</v>
      </c>
      <c r="H14478">
        <f t="shared" si="226"/>
        <v>1.1799999999999997</v>
      </c>
      <c r="I14478" s="103">
        <f>AVERAGE(H$10:H14478)</f>
        <v>0.6922434169603976</v>
      </c>
      <c r="J14478" s="2"/>
    </row>
    <row r="14479" spans="1:10">
      <c r="A14479" s="21">
        <v>43809</v>
      </c>
      <c r="B14479" s="161">
        <v>1.85</v>
      </c>
      <c r="F14479" s="4">
        <v>37117</v>
      </c>
      <c r="G14479">
        <v>3.76</v>
      </c>
      <c r="H14479">
        <f t="shared" si="226"/>
        <v>1.21</v>
      </c>
      <c r="I14479" s="103">
        <f>AVERAGE(H$10:H14479)</f>
        <v>0.6922791983413954</v>
      </c>
      <c r="J14479" s="2"/>
    </row>
    <row r="14480" spans="1:10">
      <c r="A14480" s="21">
        <v>43810</v>
      </c>
      <c r="B14480" s="161">
        <v>1.79</v>
      </c>
      <c r="F14480" s="4">
        <v>37118</v>
      </c>
      <c r="G14480">
        <v>3.83</v>
      </c>
      <c r="H14480">
        <f t="shared" si="226"/>
        <v>1.17</v>
      </c>
      <c r="I14480" s="103">
        <f>AVERAGE(H$10:H14480)</f>
        <v>0.69231221062815229</v>
      </c>
      <c r="J14480" s="2"/>
    </row>
    <row r="14481" spans="1:10">
      <c r="A14481" s="21">
        <v>43811</v>
      </c>
      <c r="B14481" s="161">
        <v>1.9</v>
      </c>
      <c r="F14481" s="4">
        <v>37119</v>
      </c>
      <c r="G14481">
        <v>3.75</v>
      </c>
      <c r="H14481">
        <f t="shared" si="226"/>
        <v>1.2000000000000002</v>
      </c>
      <c r="I14481" s="103">
        <f>AVERAGE(H$10:H14481)</f>
        <v>0.69234729132117134</v>
      </c>
      <c r="J14481" s="2"/>
    </row>
    <row r="14482" spans="1:10">
      <c r="A14482" s="21">
        <v>43812</v>
      </c>
      <c r="B14482" s="161">
        <v>1.82</v>
      </c>
      <c r="F14482" s="4">
        <v>37120</v>
      </c>
      <c r="G14482">
        <v>3.66</v>
      </c>
      <c r="H14482">
        <f t="shared" si="226"/>
        <v>1.1799999999999997</v>
      </c>
      <c r="I14482" s="103">
        <f>AVERAGE(H$10:H14482)</f>
        <v>0.69238098528294012</v>
      </c>
      <c r="J14482" s="2"/>
    </row>
    <row r="14483" spans="1:10">
      <c r="A14483" s="21">
        <v>43815</v>
      </c>
      <c r="B14483" s="161">
        <v>1.89</v>
      </c>
      <c r="F14483" s="4">
        <v>37121</v>
      </c>
      <c r="G14483">
        <v>3.66</v>
      </c>
      <c r="H14483">
        <f t="shared" si="226"/>
        <v>1.1799999999999997</v>
      </c>
      <c r="I14483" s="103">
        <f>AVERAGE(H$10:H14483)</f>
        <v>0.69241467458891759</v>
      </c>
      <c r="J14483" s="2"/>
    </row>
    <row r="14484" spans="1:10">
      <c r="A14484" s="21">
        <v>43816</v>
      </c>
      <c r="B14484" s="161">
        <v>1.89</v>
      </c>
      <c r="F14484" s="4">
        <v>37122</v>
      </c>
      <c r="G14484">
        <v>3.66</v>
      </c>
      <c r="H14484">
        <f t="shared" si="226"/>
        <v>1.1799999999999997</v>
      </c>
      <c r="I14484" s="103">
        <f>AVERAGE(H$10:H14484)</f>
        <v>0.69244835924006864</v>
      </c>
      <c r="J14484" s="2"/>
    </row>
    <row r="14485" spans="1:10">
      <c r="A14485" s="21">
        <v>43817</v>
      </c>
      <c r="B14485" s="161">
        <v>1.92</v>
      </c>
      <c r="F14485" s="4">
        <v>37123</v>
      </c>
      <c r="G14485">
        <v>3.64</v>
      </c>
      <c r="H14485">
        <f t="shared" si="226"/>
        <v>1.27</v>
      </c>
      <c r="I14485" s="103">
        <f>AVERAGE(H$10:H14485)</f>
        <v>0.69248825642442624</v>
      </c>
      <c r="J14485" s="2"/>
    </row>
    <row r="14486" spans="1:10">
      <c r="A14486" s="21">
        <v>43818</v>
      </c>
      <c r="B14486" s="161">
        <v>1.92</v>
      </c>
      <c r="F14486" s="4">
        <v>37124</v>
      </c>
      <c r="G14486">
        <v>3.53</v>
      </c>
      <c r="H14486">
        <f t="shared" si="226"/>
        <v>1.3400000000000003</v>
      </c>
      <c r="I14486" s="103">
        <f>AVERAGE(H$10:H14486)</f>
        <v>0.69253298335290414</v>
      </c>
      <c r="J14486" s="2"/>
    </row>
    <row r="14487" spans="1:10">
      <c r="A14487" s="21">
        <v>43819</v>
      </c>
      <c r="B14487" s="161">
        <v>1.92</v>
      </c>
      <c r="F14487" s="4">
        <v>37125</v>
      </c>
      <c r="G14487">
        <v>3.51</v>
      </c>
      <c r="H14487">
        <f t="shared" si="226"/>
        <v>1.4000000000000004</v>
      </c>
      <c r="I14487" s="103">
        <f>AVERAGE(H$10:H14487)</f>
        <v>0.69258184832159098</v>
      </c>
      <c r="J14487" s="2"/>
    </row>
    <row r="14488" spans="1:10">
      <c r="A14488" s="21">
        <v>43822</v>
      </c>
      <c r="B14488" s="161">
        <v>1.93</v>
      </c>
      <c r="F14488" s="4">
        <v>37126</v>
      </c>
      <c r="G14488">
        <v>3.55</v>
      </c>
      <c r="H14488">
        <f t="shared" si="226"/>
        <v>1.3399999999999999</v>
      </c>
      <c r="I14488" s="103">
        <f>AVERAGE(H$10:H14488)</f>
        <v>0.69262656260791444</v>
      </c>
      <c r="J14488" s="2"/>
    </row>
    <row r="14489" spans="1:10">
      <c r="A14489" s="21">
        <v>43823</v>
      </c>
      <c r="B14489" s="161">
        <v>1.9</v>
      </c>
      <c r="F14489" s="4">
        <v>37127</v>
      </c>
      <c r="G14489">
        <v>3.51</v>
      </c>
      <c r="H14489">
        <f t="shared" si="226"/>
        <v>1.42</v>
      </c>
      <c r="I14489" s="103">
        <f>AVERAGE(H$10:H14489)</f>
        <v>0.69267679558011008</v>
      </c>
      <c r="J14489" s="2"/>
    </row>
    <row r="14490" spans="1:10">
      <c r="A14490" s="21">
        <v>43825</v>
      </c>
      <c r="B14490" s="161">
        <v>1.9</v>
      </c>
      <c r="F14490" s="4">
        <v>37128</v>
      </c>
      <c r="G14490">
        <v>3.51</v>
      </c>
      <c r="H14490">
        <f t="shared" si="226"/>
        <v>1.42</v>
      </c>
      <c r="I14490" s="103">
        <f>AVERAGE(H$10:H14490)</f>
        <v>0.69272702161452893</v>
      </c>
      <c r="J14490" s="2"/>
    </row>
    <row r="14491" spans="1:10">
      <c r="A14491" s="21">
        <v>43826</v>
      </c>
      <c r="B14491" s="161">
        <v>1.88</v>
      </c>
      <c r="F14491" s="4">
        <v>37129</v>
      </c>
      <c r="G14491">
        <v>3.51</v>
      </c>
      <c r="H14491">
        <f t="shared" si="226"/>
        <v>1.42</v>
      </c>
      <c r="I14491" s="103">
        <f>AVERAGE(H$10:H14491)</f>
        <v>0.69277724071260838</v>
      </c>
      <c r="J14491" s="2"/>
    </row>
    <row r="14492" spans="1:10">
      <c r="A14492" s="21">
        <v>43829</v>
      </c>
      <c r="B14492" s="161">
        <v>1.9</v>
      </c>
      <c r="F14492" s="4">
        <v>37130</v>
      </c>
      <c r="G14492">
        <v>3.54</v>
      </c>
      <c r="H14492">
        <f t="shared" si="226"/>
        <v>1.4000000000000004</v>
      </c>
      <c r="I14492" s="103">
        <f>AVERAGE(H$10:H14492)</f>
        <v>0.69282607194641954</v>
      </c>
      <c r="J14492" s="2"/>
    </row>
    <row r="14493" spans="1:10">
      <c r="A14493" s="21">
        <v>43830</v>
      </c>
      <c r="B14493" s="161">
        <v>1.92</v>
      </c>
      <c r="C14493" s="12" t="s">
        <v>327</v>
      </c>
      <c r="D14493" s="23">
        <f>AVERAGE(B14431:B14493)/100</f>
        <v>1.7901587301587304E-2</v>
      </c>
      <c r="F14493" s="4">
        <v>37131</v>
      </c>
      <c r="G14493">
        <v>3.5</v>
      </c>
      <c r="H14493">
        <f t="shared" si="226"/>
        <v>1.3499999999999996</v>
      </c>
      <c r="I14493" s="103">
        <f>AVERAGE(H$10:H14493)</f>
        <v>0.69287144435238845</v>
      </c>
      <c r="J14493" s="2"/>
    </row>
    <row r="14494" spans="1:10">
      <c r="A14494" s="21">
        <v>43832</v>
      </c>
      <c r="B14494" s="161">
        <v>1.88</v>
      </c>
      <c r="F14494" s="4">
        <v>37132</v>
      </c>
      <c r="G14494">
        <v>3.5</v>
      </c>
      <c r="H14494">
        <f t="shared" si="226"/>
        <v>1.2800000000000002</v>
      </c>
      <c r="I14494" s="103">
        <f>AVERAGE(H$10:H14494)</f>
        <v>0.69291197790818049</v>
      </c>
      <c r="J14494" s="2"/>
    </row>
    <row r="14495" spans="1:10">
      <c r="A14495" s="21">
        <v>43833</v>
      </c>
      <c r="B14495" s="161">
        <v>1.8</v>
      </c>
      <c r="F14495" s="4">
        <v>37133</v>
      </c>
      <c r="G14495">
        <v>3.58</v>
      </c>
      <c r="H14495">
        <f t="shared" si="226"/>
        <v>1.21</v>
      </c>
      <c r="I14495" s="103">
        <f>AVERAGE(H$10:H14495)</f>
        <v>0.69294767361590459</v>
      </c>
      <c r="J14495" s="2"/>
    </row>
    <row r="14496" spans="1:10">
      <c r="A14496" s="21">
        <v>43836</v>
      </c>
      <c r="B14496" s="161">
        <v>1.81</v>
      </c>
      <c r="F14496" s="4">
        <v>37134</v>
      </c>
      <c r="G14496">
        <v>3.66</v>
      </c>
      <c r="H14496">
        <f t="shared" si="226"/>
        <v>1.1899999999999995</v>
      </c>
      <c r="I14496" s="103">
        <f>AVERAGE(H$10:H14496)</f>
        <v>0.69298198384758714</v>
      </c>
      <c r="J14496" s="2"/>
    </row>
    <row r="14497" spans="1:10">
      <c r="A14497" s="21">
        <v>43837</v>
      </c>
      <c r="B14497" s="161">
        <v>1.83</v>
      </c>
      <c r="F14497" s="4">
        <v>37135</v>
      </c>
      <c r="G14497">
        <v>3.66</v>
      </c>
      <c r="H14497">
        <f t="shared" si="226"/>
        <v>1.1899999999999995</v>
      </c>
      <c r="I14497" s="103">
        <f>AVERAGE(H$10:H14497)</f>
        <v>0.69301628934290405</v>
      </c>
      <c r="J14497" s="2"/>
    </row>
    <row r="14498" spans="1:10">
      <c r="A14498" s="21">
        <v>43838</v>
      </c>
      <c r="B14498" s="161">
        <v>1.87</v>
      </c>
      <c r="F14498" s="4">
        <v>37136</v>
      </c>
      <c r="G14498">
        <v>3.66</v>
      </c>
      <c r="H14498">
        <f t="shared" si="226"/>
        <v>1.1899999999999995</v>
      </c>
      <c r="I14498" s="103">
        <f>AVERAGE(H$10:H14498)</f>
        <v>0.69305059010283632</v>
      </c>
      <c r="J14498" s="2"/>
    </row>
    <row r="14499" spans="1:10">
      <c r="A14499" s="21">
        <v>43839</v>
      </c>
      <c r="B14499" s="161">
        <v>1.85</v>
      </c>
      <c r="F14499" s="4">
        <v>37137</v>
      </c>
      <c r="G14499">
        <v>3.66</v>
      </c>
      <c r="H14499">
        <f t="shared" si="226"/>
        <v>1.1899999999999995</v>
      </c>
      <c r="I14499" s="103">
        <f>AVERAGE(H$10:H14499)</f>
        <v>0.69308488612836405</v>
      </c>
      <c r="J14499" s="2"/>
    </row>
    <row r="14500" spans="1:10">
      <c r="A14500" s="21">
        <v>43840</v>
      </c>
      <c r="B14500" s="161">
        <v>1.83</v>
      </c>
      <c r="F14500" s="4">
        <v>37138</v>
      </c>
      <c r="G14500">
        <v>3.67</v>
      </c>
      <c r="H14500">
        <f t="shared" si="226"/>
        <v>1.3200000000000003</v>
      </c>
      <c r="I14500" s="103">
        <f>AVERAGE(H$10:H14500)</f>
        <v>0.69312814850596893</v>
      </c>
      <c r="J14500" s="2"/>
    </row>
    <row r="14501" spans="1:10">
      <c r="A14501" s="21">
        <v>43843</v>
      </c>
      <c r="B14501" s="161">
        <v>1.85</v>
      </c>
      <c r="F14501" s="4">
        <v>37139</v>
      </c>
      <c r="G14501">
        <v>3.49</v>
      </c>
      <c r="H14501">
        <f t="shared" si="226"/>
        <v>1.4799999999999995</v>
      </c>
      <c r="I14501" s="103">
        <f>AVERAGE(H$10:H14501)</f>
        <v>0.69318244548716501</v>
      </c>
      <c r="J14501" s="2"/>
    </row>
    <row r="14502" spans="1:10">
      <c r="A14502" s="21">
        <v>43844</v>
      </c>
      <c r="B14502" s="161">
        <v>1.82</v>
      </c>
      <c r="F14502" s="4">
        <v>37140</v>
      </c>
      <c r="G14502">
        <v>3.52</v>
      </c>
      <c r="H14502">
        <f t="shared" si="226"/>
        <v>1.3400000000000003</v>
      </c>
      <c r="I14502" s="103">
        <f>AVERAGE(H$10:H14502)</f>
        <v>0.69322707513972226</v>
      </c>
      <c r="J14502" s="2"/>
    </row>
    <row r="14503" spans="1:10">
      <c r="A14503" s="21">
        <v>43845</v>
      </c>
      <c r="B14503" s="161">
        <v>1.79</v>
      </c>
      <c r="F14503" s="4">
        <v>37141</v>
      </c>
      <c r="G14503">
        <v>3.44</v>
      </c>
      <c r="H14503">
        <f t="shared" si="226"/>
        <v>1.3599999999999999</v>
      </c>
      <c r="I14503" s="103">
        <f>AVERAGE(H$10:H14503)</f>
        <v>0.69327307851524744</v>
      </c>
      <c r="J14503" s="2"/>
    </row>
    <row r="14504" spans="1:10">
      <c r="A14504" s="21">
        <v>43846</v>
      </c>
      <c r="B14504" s="161">
        <v>1.81</v>
      </c>
      <c r="F14504" s="4">
        <v>37142</v>
      </c>
      <c r="G14504">
        <v>3.44</v>
      </c>
      <c r="H14504">
        <f t="shared" si="226"/>
        <v>1.3599999999999999</v>
      </c>
      <c r="I14504" s="103">
        <f>AVERAGE(H$10:H14504)</f>
        <v>0.69331907554329053</v>
      </c>
      <c r="J14504" s="2"/>
    </row>
    <row r="14505" spans="1:10">
      <c r="A14505" s="21">
        <v>43847</v>
      </c>
      <c r="B14505" s="161">
        <v>1.84</v>
      </c>
      <c r="F14505" s="4">
        <v>37143</v>
      </c>
      <c r="G14505">
        <v>3.44</v>
      </c>
      <c r="H14505">
        <f t="shared" si="226"/>
        <v>1.3599999999999999</v>
      </c>
      <c r="I14505" s="103">
        <f>AVERAGE(H$10:H14505)</f>
        <v>0.69336506622516536</v>
      </c>
      <c r="J14505" s="2"/>
    </row>
    <row r="14506" spans="1:10">
      <c r="A14506" s="21">
        <v>43851</v>
      </c>
      <c r="B14506" s="161">
        <v>1.78</v>
      </c>
      <c r="F14506" s="4">
        <v>37144</v>
      </c>
      <c r="G14506">
        <v>3.5</v>
      </c>
      <c r="H14506">
        <f t="shared" si="226"/>
        <v>1.3399999999999999</v>
      </c>
      <c r="I14506" s="103">
        <f>AVERAGE(H$10:H14506)</f>
        <v>0.6934096709664066</v>
      </c>
      <c r="J14506" s="2"/>
    </row>
    <row r="14507" spans="1:10">
      <c r="A14507" s="21">
        <v>43852</v>
      </c>
      <c r="B14507" s="161">
        <v>1.77</v>
      </c>
      <c r="F14507" s="4">
        <v>37145</v>
      </c>
      <c r="G14507">
        <v>3.5</v>
      </c>
      <c r="H14507">
        <f t="shared" si="226"/>
        <v>1.3399999999999999</v>
      </c>
      <c r="I14507" s="103">
        <f>AVERAGE(H$10:H14507)</f>
        <v>0.69345426955442113</v>
      </c>
      <c r="J14507" s="2"/>
    </row>
    <row r="14508" spans="1:10">
      <c r="A14508" s="21">
        <v>43853</v>
      </c>
      <c r="B14508" s="161">
        <v>1.74</v>
      </c>
      <c r="F14508" s="4">
        <v>37146</v>
      </c>
      <c r="G14508">
        <v>3.56</v>
      </c>
      <c r="H14508">
        <f t="shared" si="226"/>
        <v>1.3399999999999999</v>
      </c>
      <c r="I14508" s="103">
        <f>AVERAGE(H$10:H14508)</f>
        <v>0.69349886199048194</v>
      </c>
      <c r="J14508" s="2"/>
    </row>
    <row r="14509" spans="1:10">
      <c r="A14509" s="21">
        <v>43854</v>
      </c>
      <c r="B14509" s="161">
        <v>1.7</v>
      </c>
      <c r="F14509" s="4">
        <v>37147</v>
      </c>
      <c r="G14509">
        <v>3.31</v>
      </c>
      <c r="H14509">
        <f t="shared" si="226"/>
        <v>1.3299999999999996</v>
      </c>
      <c r="I14509" s="103">
        <f>AVERAGE(H$10:H14509)</f>
        <v>0.69354275862068948</v>
      </c>
      <c r="J14509" s="2"/>
    </row>
    <row r="14510" spans="1:10">
      <c r="A14510" s="21">
        <v>43857</v>
      </c>
      <c r="B14510" s="161">
        <v>1.61</v>
      </c>
      <c r="F14510" s="4">
        <v>37148</v>
      </c>
      <c r="G14510">
        <v>3.13</v>
      </c>
      <c r="H14510">
        <f t="shared" si="226"/>
        <v>1.4400000000000004</v>
      </c>
      <c r="I14510" s="103">
        <f>AVERAGE(H$10:H14510)</f>
        <v>0.69359423488035288</v>
      </c>
      <c r="J14510" s="2"/>
    </row>
    <row r="14511" spans="1:10">
      <c r="A14511" s="21">
        <v>43858</v>
      </c>
      <c r="B14511" s="161">
        <v>1.65</v>
      </c>
      <c r="F14511" s="4">
        <v>37149</v>
      </c>
      <c r="G14511">
        <v>3.13</v>
      </c>
      <c r="H14511">
        <f t="shared" si="226"/>
        <v>1.4400000000000004</v>
      </c>
      <c r="I14511" s="103">
        <f>AVERAGE(H$10:H14511)</f>
        <v>0.69364570404082182</v>
      </c>
      <c r="J14511" s="2"/>
    </row>
    <row r="14512" spans="1:10">
      <c r="A14512" s="21">
        <v>43859</v>
      </c>
      <c r="B14512" s="161">
        <v>1.6</v>
      </c>
      <c r="F14512" s="4">
        <v>37150</v>
      </c>
      <c r="G14512">
        <v>3.13</v>
      </c>
      <c r="H14512">
        <f t="shared" si="226"/>
        <v>1.4400000000000004</v>
      </c>
      <c r="I14512" s="103">
        <f>AVERAGE(H$10:H14512)</f>
        <v>0.69369716610356469</v>
      </c>
      <c r="J14512" s="2"/>
    </row>
    <row r="14513" spans="1:10">
      <c r="A14513" s="21">
        <v>43860</v>
      </c>
      <c r="B14513" s="161">
        <v>1.57</v>
      </c>
      <c r="F14513" s="4">
        <v>37151</v>
      </c>
      <c r="G14513">
        <v>2.13</v>
      </c>
      <c r="H14513">
        <f t="shared" si="226"/>
        <v>2.5</v>
      </c>
      <c r="I14513" s="103">
        <f>AVERAGE(H$10:H14513)</f>
        <v>0.69382170435741852</v>
      </c>
      <c r="J14513" s="2"/>
    </row>
    <row r="14514" spans="1:10">
      <c r="A14514" s="21">
        <v>43861</v>
      </c>
      <c r="B14514" s="161">
        <v>1.51</v>
      </c>
      <c r="F14514" s="4">
        <v>37152</v>
      </c>
      <c r="G14514">
        <v>1.25</v>
      </c>
      <c r="H14514">
        <f t="shared" si="226"/>
        <v>3.4699999999999998</v>
      </c>
      <c r="I14514" s="103">
        <f>AVERAGE(H$10:H14514)</f>
        <v>0.69401309893140284</v>
      </c>
      <c r="J14514" s="2"/>
    </row>
    <row r="14515" spans="1:10">
      <c r="A14515" s="21">
        <v>43864</v>
      </c>
      <c r="B14515" s="161">
        <v>1.54</v>
      </c>
      <c r="F14515" s="4">
        <v>37153</v>
      </c>
      <c r="G14515">
        <v>1.19</v>
      </c>
      <c r="H14515">
        <f t="shared" si="226"/>
        <v>3.5000000000000004</v>
      </c>
      <c r="I14515" s="103">
        <f>AVERAGE(H$10:H14515)</f>
        <v>0.69420653522680253</v>
      </c>
      <c r="J14515" s="2"/>
    </row>
    <row r="14516" spans="1:10">
      <c r="A14516" s="21">
        <v>43865</v>
      </c>
      <c r="B14516" s="161">
        <v>1.61</v>
      </c>
      <c r="F14516" s="4">
        <v>37154</v>
      </c>
      <c r="G14516">
        <v>2.2200000000000002</v>
      </c>
      <c r="H14516">
        <f t="shared" si="226"/>
        <v>2.5299999999999998</v>
      </c>
      <c r="I14516" s="103">
        <f>AVERAGE(H$10:H14516)</f>
        <v>0.694333080581788</v>
      </c>
      <c r="J14516" s="2"/>
    </row>
    <row r="14517" spans="1:10">
      <c r="A14517" s="21">
        <v>43866</v>
      </c>
      <c r="B14517" s="161">
        <v>1.66</v>
      </c>
      <c r="F14517" s="4">
        <v>37155</v>
      </c>
      <c r="G14517">
        <v>3.11</v>
      </c>
      <c r="H14517">
        <f t="shared" si="226"/>
        <v>1.5900000000000003</v>
      </c>
      <c r="I14517" s="103">
        <f>AVERAGE(H$10:H14517)</f>
        <v>0.69439481665288105</v>
      </c>
      <c r="J14517" s="2"/>
    </row>
    <row r="14518" spans="1:10">
      <c r="A14518" s="21">
        <v>43867</v>
      </c>
      <c r="B14518" s="161">
        <v>1.65</v>
      </c>
      <c r="F14518" s="4">
        <v>37156</v>
      </c>
      <c r="G14518">
        <v>3.11</v>
      </c>
      <c r="H14518">
        <f t="shared" si="226"/>
        <v>1.5900000000000003</v>
      </c>
      <c r="I14518" s="103">
        <f>AVERAGE(H$10:H14518)</f>
        <v>0.6944565442139361</v>
      </c>
      <c r="J14518" s="2"/>
    </row>
    <row r="14519" spans="1:10">
      <c r="A14519" s="21">
        <v>43868</v>
      </c>
      <c r="B14519" s="161">
        <v>1.59</v>
      </c>
      <c r="F14519" s="4">
        <v>37157</v>
      </c>
      <c r="G14519">
        <v>3.11</v>
      </c>
      <c r="H14519">
        <f t="shared" si="226"/>
        <v>1.5900000000000003</v>
      </c>
      <c r="I14519" s="103">
        <f>AVERAGE(H$10:H14519)</f>
        <v>0.69451826326671251</v>
      </c>
      <c r="J14519" s="2"/>
    </row>
    <row r="14520" spans="1:10">
      <c r="A14520" s="21">
        <v>43871</v>
      </c>
      <c r="B14520" s="161">
        <v>1.56</v>
      </c>
      <c r="F14520" s="4">
        <v>37158</v>
      </c>
      <c r="G14520">
        <v>3.31</v>
      </c>
      <c r="H14520">
        <f t="shared" si="226"/>
        <v>1.4200000000000004</v>
      </c>
      <c r="I14520" s="103">
        <f>AVERAGE(H$10:H14520)</f>
        <v>0.69456825856246984</v>
      </c>
      <c r="J14520" s="2"/>
    </row>
    <row r="14521" spans="1:10">
      <c r="A14521" s="21">
        <v>43872</v>
      </c>
      <c r="B14521" s="161">
        <v>1.59</v>
      </c>
      <c r="F14521" s="4">
        <v>37159</v>
      </c>
      <c r="G14521">
        <v>3.11</v>
      </c>
      <c r="H14521">
        <f t="shared" si="226"/>
        <v>1.6099999999999999</v>
      </c>
      <c r="I14521" s="103">
        <f>AVERAGE(H$10:H14521)</f>
        <v>0.6946313395810364</v>
      </c>
      <c r="J14521" s="2"/>
    </row>
    <row r="14522" spans="1:10">
      <c r="A14522" s="21">
        <v>43873</v>
      </c>
      <c r="B14522" s="161">
        <v>1.62</v>
      </c>
      <c r="F14522" s="4">
        <v>37160</v>
      </c>
      <c r="G14522">
        <v>2.96</v>
      </c>
      <c r="H14522">
        <f t="shared" si="226"/>
        <v>1.6900000000000004</v>
      </c>
      <c r="I14522" s="103">
        <f>AVERAGE(H$10:H14522)</f>
        <v>0.69469992420588444</v>
      </c>
      <c r="J14522" s="2"/>
    </row>
    <row r="14523" spans="1:10">
      <c r="A14523" s="21">
        <v>43874</v>
      </c>
      <c r="B14523" s="161">
        <v>1.61</v>
      </c>
      <c r="F14523" s="4">
        <v>37161</v>
      </c>
      <c r="G14523">
        <v>3.08</v>
      </c>
      <c r="H14523">
        <f t="shared" si="226"/>
        <v>1.5</v>
      </c>
      <c r="I14523" s="103">
        <f>AVERAGE(H$10:H14523)</f>
        <v>0.6947554085710349</v>
      </c>
      <c r="J14523" s="2"/>
    </row>
    <row r="14524" spans="1:10">
      <c r="A14524" s="21">
        <v>43875</v>
      </c>
      <c r="B14524" s="161">
        <v>1.59</v>
      </c>
      <c r="F14524" s="4">
        <v>37162</v>
      </c>
      <c r="G14524">
        <v>2.75</v>
      </c>
      <c r="H14524">
        <f t="shared" si="226"/>
        <v>1.8499999999999996</v>
      </c>
      <c r="I14524" s="103">
        <f>AVERAGE(H$10:H14524)</f>
        <v>0.69483499827764383</v>
      </c>
      <c r="J14524" s="2"/>
    </row>
    <row r="14525" spans="1:10">
      <c r="A14525" s="21">
        <v>43879</v>
      </c>
      <c r="B14525" s="161">
        <v>1.55</v>
      </c>
      <c r="F14525" s="4">
        <v>37163</v>
      </c>
      <c r="G14525">
        <v>2.75</v>
      </c>
      <c r="H14525">
        <f t="shared" si="226"/>
        <v>1.8499999999999996</v>
      </c>
      <c r="I14525" s="103">
        <f>AVERAGE(H$10:H14525)</f>
        <v>0.69491457701846249</v>
      </c>
      <c r="J14525" s="2"/>
    </row>
    <row r="14526" spans="1:10">
      <c r="A14526" s="21">
        <v>43880</v>
      </c>
      <c r="B14526" s="161">
        <v>1.56</v>
      </c>
      <c r="F14526" s="4">
        <v>37164</v>
      </c>
      <c r="G14526">
        <v>2.75</v>
      </c>
      <c r="H14526">
        <f t="shared" si="226"/>
        <v>1.8499999999999996</v>
      </c>
      <c r="I14526" s="103">
        <f>AVERAGE(H$10:H14526)</f>
        <v>0.69499414479575683</v>
      </c>
      <c r="J14526" s="2"/>
    </row>
    <row r="14527" spans="1:10">
      <c r="A14527" s="21">
        <v>43881</v>
      </c>
      <c r="B14527" s="161">
        <v>1.52</v>
      </c>
      <c r="F14527" s="4">
        <v>37165</v>
      </c>
      <c r="G14527">
        <v>3.02</v>
      </c>
      <c r="H14527">
        <f t="shared" si="226"/>
        <v>1.5299999999999998</v>
      </c>
      <c r="I14527" s="103">
        <f>AVERAGE(H$10:H14527)</f>
        <v>0.69505166000826579</v>
      </c>
      <c r="J14527" s="2"/>
    </row>
    <row r="14528" spans="1:10">
      <c r="A14528" s="21">
        <v>43882</v>
      </c>
      <c r="B14528" s="161">
        <v>1.46</v>
      </c>
      <c r="F14528" s="4">
        <v>37166</v>
      </c>
      <c r="G14528">
        <v>2.35</v>
      </c>
      <c r="H14528">
        <f t="shared" si="226"/>
        <v>2.1800000000000002</v>
      </c>
      <c r="I14528" s="103">
        <f>AVERAGE(H$10:H14528)</f>
        <v>0.69515393622150301</v>
      </c>
      <c r="J14528" s="2"/>
    </row>
    <row r="14529" spans="1:10">
      <c r="A14529" s="21">
        <v>43885</v>
      </c>
      <c r="B14529" s="161">
        <v>1.38</v>
      </c>
      <c r="F14529" s="4">
        <v>37167</v>
      </c>
      <c r="G14529">
        <v>2.27</v>
      </c>
      <c r="H14529">
        <f t="shared" si="226"/>
        <v>2.23</v>
      </c>
      <c r="I14529" s="103">
        <f>AVERAGE(H$10:H14529)</f>
        <v>0.69525964187327838</v>
      </c>
      <c r="J14529" s="2"/>
    </row>
    <row r="14530" spans="1:10">
      <c r="A14530" s="21">
        <v>43886</v>
      </c>
      <c r="B14530" s="161">
        <v>1.33</v>
      </c>
      <c r="F14530" s="4">
        <v>37168</v>
      </c>
      <c r="G14530">
        <v>2.4500000000000002</v>
      </c>
      <c r="H14530">
        <f t="shared" si="226"/>
        <v>2.08</v>
      </c>
      <c r="I14530" s="103">
        <f>AVERAGE(H$10:H14530)</f>
        <v>0.69535500309896026</v>
      </c>
      <c r="J14530" s="2"/>
    </row>
    <row r="14531" spans="1:10">
      <c r="A14531" s="21">
        <v>43887</v>
      </c>
      <c r="B14531" s="161">
        <v>1.33</v>
      </c>
      <c r="F14531" s="4">
        <v>37169</v>
      </c>
      <c r="G14531">
        <v>2.42</v>
      </c>
      <c r="H14531">
        <f t="shared" si="226"/>
        <v>2.0999999999999996</v>
      </c>
      <c r="I14531" s="103">
        <f>AVERAGE(H$10:H14531)</f>
        <v>0.6954517284120646</v>
      </c>
      <c r="J14531" s="2"/>
    </row>
    <row r="14532" spans="1:10">
      <c r="A14532" s="21">
        <v>43888</v>
      </c>
      <c r="B14532" s="161">
        <v>1.3</v>
      </c>
      <c r="F14532" s="4">
        <v>37170</v>
      </c>
      <c r="G14532">
        <v>2.42</v>
      </c>
      <c r="H14532">
        <f t="shared" si="226"/>
        <v>2.0999999999999996</v>
      </c>
      <c r="I14532" s="103">
        <f>AVERAGE(H$10:H14532)</f>
        <v>0.69554844040487518</v>
      </c>
      <c r="J14532" s="2"/>
    </row>
    <row r="14533" spans="1:10">
      <c r="A14533" s="21">
        <v>43889</v>
      </c>
      <c r="B14533" s="161">
        <v>1.1299999999999999</v>
      </c>
      <c r="F14533" s="4">
        <v>37171</v>
      </c>
      <c r="G14533">
        <v>2.42</v>
      </c>
      <c r="H14533">
        <f t="shared" si="226"/>
        <v>2.0999999999999996</v>
      </c>
      <c r="I14533" s="103">
        <f>AVERAGE(H$10:H14533)</f>
        <v>0.69564513908014336</v>
      </c>
      <c r="J14533" s="2"/>
    </row>
    <row r="14534" spans="1:10">
      <c r="A14534" s="21">
        <v>43892</v>
      </c>
      <c r="B14534" s="161">
        <v>1.1000000000000001</v>
      </c>
      <c r="F14534" s="4">
        <v>37172</v>
      </c>
      <c r="G14534">
        <v>2.42</v>
      </c>
      <c r="H14534">
        <f t="shared" si="226"/>
        <v>2.0999999999999996</v>
      </c>
      <c r="I14534" s="103">
        <f>AVERAGE(H$10:H14534)</f>
        <v>0.69574182444061983</v>
      </c>
      <c r="J14534" s="2"/>
    </row>
    <row r="14535" spans="1:10">
      <c r="A14535" s="21">
        <v>43893</v>
      </c>
      <c r="B14535" s="161">
        <v>1.02</v>
      </c>
      <c r="F14535" s="4">
        <v>37173</v>
      </c>
      <c r="G14535">
        <v>2.5</v>
      </c>
      <c r="H14535">
        <f t="shared" si="226"/>
        <v>2.12</v>
      </c>
      <c r="I14535" s="103">
        <f>AVERAGE(H$10:H14535)</f>
        <v>0.69583987333057995</v>
      </c>
      <c r="J14535" s="2"/>
    </row>
    <row r="14536" spans="1:10">
      <c r="A14536" s="21">
        <v>43894</v>
      </c>
      <c r="B14536" s="161">
        <v>1.02</v>
      </c>
      <c r="F14536" s="4">
        <v>37174</v>
      </c>
      <c r="G14536">
        <v>2.42</v>
      </c>
      <c r="H14536">
        <f t="shared" si="226"/>
        <v>2.1900000000000004</v>
      </c>
      <c r="I14536" s="103">
        <f>AVERAGE(H$10:H14536)</f>
        <v>0.69594272733530693</v>
      </c>
      <c r="J14536" s="2"/>
    </row>
    <row r="14537" spans="1:10">
      <c r="A14537" s="21">
        <v>43895</v>
      </c>
      <c r="B14537" s="161">
        <v>0.92</v>
      </c>
      <c r="F14537" s="4">
        <v>37175</v>
      </c>
      <c r="G14537">
        <v>2.42</v>
      </c>
      <c r="H14537">
        <f t="shared" si="226"/>
        <v>2.2700000000000005</v>
      </c>
      <c r="I14537" s="103">
        <f>AVERAGE(H$10:H14537)</f>
        <v>0.69605107378854658</v>
      </c>
      <c r="J14537" s="2"/>
    </row>
    <row r="14538" spans="1:10">
      <c r="A14538" s="21">
        <v>43896</v>
      </c>
      <c r="B14538" s="161">
        <v>0.74</v>
      </c>
      <c r="F14538" s="4">
        <v>37176</v>
      </c>
      <c r="G14538">
        <v>2.39</v>
      </c>
      <c r="H14538">
        <f t="shared" ref="H14538:H14601" si="227">IFERROR(((VLOOKUP(F14538,$A$9:$B$14200,2,FALSE))-G14538),H14537)</f>
        <v>2.2899999999999996</v>
      </c>
      <c r="I14538" s="103">
        <f>AVERAGE(H$10:H14538)</f>
        <v>0.69616078188450725</v>
      </c>
      <c r="J14538" s="2"/>
    </row>
    <row r="14539" spans="1:10">
      <c r="A14539" s="21">
        <v>43899</v>
      </c>
      <c r="B14539" s="161">
        <v>0.54</v>
      </c>
      <c r="F14539" s="4">
        <v>37177</v>
      </c>
      <c r="G14539">
        <v>2.39</v>
      </c>
      <c r="H14539">
        <f t="shared" si="227"/>
        <v>2.2899999999999996</v>
      </c>
      <c r="I14539" s="103">
        <f>AVERAGE(H$10:H14539)</f>
        <v>0.69627047487955995</v>
      </c>
      <c r="J14539" s="2"/>
    </row>
    <row r="14540" spans="1:10">
      <c r="A14540" s="21">
        <v>43900</v>
      </c>
      <c r="B14540" s="161">
        <v>0.76</v>
      </c>
      <c r="F14540" s="4">
        <v>37178</v>
      </c>
      <c r="G14540">
        <v>2.39</v>
      </c>
      <c r="H14540">
        <f t="shared" si="227"/>
        <v>2.2899999999999996</v>
      </c>
      <c r="I14540" s="103">
        <f>AVERAGE(H$10:H14540)</f>
        <v>0.69638015277682253</v>
      </c>
      <c r="J14540" s="2"/>
    </row>
    <row r="14541" spans="1:10">
      <c r="A14541" s="21">
        <v>43901</v>
      </c>
      <c r="B14541" s="161">
        <v>0.82</v>
      </c>
      <c r="F14541" s="4">
        <v>37179</v>
      </c>
      <c r="G14541">
        <v>2.5099999999999998</v>
      </c>
      <c r="H14541">
        <f t="shared" si="227"/>
        <v>2.1100000000000003</v>
      </c>
      <c r="I14541" s="103">
        <f>AVERAGE(H$10:H14541)</f>
        <v>0.69647742912193833</v>
      </c>
      <c r="J14541" s="2"/>
    </row>
    <row r="14542" spans="1:10">
      <c r="A14542" s="21">
        <v>43902</v>
      </c>
      <c r="B14542" s="161">
        <v>0.88</v>
      </c>
      <c r="F14542" s="4">
        <v>37180</v>
      </c>
      <c r="G14542">
        <v>2.4700000000000002</v>
      </c>
      <c r="H14542">
        <f t="shared" si="227"/>
        <v>2.1199999999999997</v>
      </c>
      <c r="I14542" s="103">
        <f>AVERAGE(H$10:H14542)</f>
        <v>0.69657538016927056</v>
      </c>
      <c r="J14542" s="2"/>
    </row>
    <row r="14543" spans="1:10">
      <c r="A14543" s="21">
        <v>43903</v>
      </c>
      <c r="B14543" s="161">
        <v>0.94</v>
      </c>
      <c r="F14543" s="4">
        <v>37181</v>
      </c>
      <c r="G14543">
        <v>2.5099999999999998</v>
      </c>
      <c r="H14543">
        <f t="shared" si="227"/>
        <v>2.08</v>
      </c>
      <c r="I14543" s="103">
        <f>AVERAGE(H$10:H14543)</f>
        <v>0.69667056557038731</v>
      </c>
      <c r="J14543" s="2"/>
    </row>
    <row r="14544" spans="1:10">
      <c r="A14544" s="21">
        <v>43906</v>
      </c>
      <c r="B14544" s="161">
        <v>0.73</v>
      </c>
      <c r="F14544" s="4">
        <v>37182</v>
      </c>
      <c r="G14544">
        <v>2.5</v>
      </c>
      <c r="H14544">
        <f t="shared" si="227"/>
        <v>2.08</v>
      </c>
      <c r="I14544" s="103">
        <f>AVERAGE(H$10:H14544)</f>
        <v>0.69676573787409757</v>
      </c>
      <c r="J14544" s="2"/>
    </row>
    <row r="14545" spans="1:10">
      <c r="A14545" s="21">
        <v>43907</v>
      </c>
      <c r="B14545" s="161">
        <v>1.02</v>
      </c>
      <c r="F14545" s="4">
        <v>37183</v>
      </c>
      <c r="G14545">
        <v>2.4700000000000002</v>
      </c>
      <c r="H14545">
        <f t="shared" si="227"/>
        <v>2.1599999999999997</v>
      </c>
      <c r="I14545" s="103">
        <f>AVERAGE(H$10:H14545)</f>
        <v>0.69686640066042993</v>
      </c>
      <c r="J14545" s="2"/>
    </row>
    <row r="14546" spans="1:10">
      <c r="A14546" s="21">
        <v>43908</v>
      </c>
      <c r="B14546" s="161">
        <v>1.18</v>
      </c>
      <c r="F14546" s="4">
        <v>37184</v>
      </c>
      <c r="G14546">
        <v>2.4700000000000002</v>
      </c>
      <c r="H14546">
        <f t="shared" si="227"/>
        <v>2.1599999999999997</v>
      </c>
      <c r="I14546" s="103">
        <f>AVERAGE(H$10:H14546)</f>
        <v>0.69696704959757916</v>
      </c>
      <c r="J14546" s="2"/>
    </row>
    <row r="14547" spans="1:10">
      <c r="A14547" s="21">
        <v>43909</v>
      </c>
      <c r="B14547" s="161">
        <v>1.1200000000000001</v>
      </c>
      <c r="F14547" s="4">
        <v>37185</v>
      </c>
      <c r="G14547">
        <v>2.4700000000000002</v>
      </c>
      <c r="H14547">
        <f t="shared" si="227"/>
        <v>2.1599999999999997</v>
      </c>
      <c r="I14547" s="103">
        <f>AVERAGE(H$10:H14547)</f>
        <v>0.69706768468840341</v>
      </c>
      <c r="J14547" s="2"/>
    </row>
    <row r="14548" spans="1:10">
      <c r="A14548" s="21">
        <v>43910</v>
      </c>
      <c r="B14548" s="161">
        <v>0.92</v>
      </c>
      <c r="F14548" s="4">
        <v>37186</v>
      </c>
      <c r="G14548">
        <v>2.52</v>
      </c>
      <c r="H14548">
        <f t="shared" si="227"/>
        <v>2.11</v>
      </c>
      <c r="I14548" s="103">
        <f>AVERAGE(H$10:H14548)</f>
        <v>0.69716486690969182</v>
      </c>
      <c r="J14548" s="2"/>
    </row>
    <row r="14549" spans="1:10">
      <c r="A14549" s="21">
        <v>43913</v>
      </c>
      <c r="B14549" s="161">
        <v>0.76</v>
      </c>
      <c r="F14549" s="4">
        <v>37187</v>
      </c>
      <c r="G14549">
        <v>2.48</v>
      </c>
      <c r="H14549">
        <f t="shared" si="227"/>
        <v>2.1800000000000002</v>
      </c>
      <c r="I14549" s="103">
        <f>AVERAGE(H$10:H14549)</f>
        <v>0.69726685006877642</v>
      </c>
      <c r="J14549" s="2"/>
    </row>
    <row r="14550" spans="1:10">
      <c r="A14550" s="21">
        <v>43914</v>
      </c>
      <c r="B14550" s="161">
        <v>0.84</v>
      </c>
      <c r="F14550" s="4">
        <v>37188</v>
      </c>
      <c r="G14550">
        <v>2.5299999999999998</v>
      </c>
      <c r="H14550">
        <f t="shared" si="227"/>
        <v>2.0800000000000005</v>
      </c>
      <c r="I14550" s="103">
        <f>AVERAGE(H$10:H14550)</f>
        <v>0.69736194209476721</v>
      </c>
      <c r="J14550" s="2"/>
    </row>
    <row r="14551" spans="1:10">
      <c r="A14551" s="21">
        <v>43915</v>
      </c>
      <c r="B14551" s="161">
        <v>0.88</v>
      </c>
      <c r="F14551" s="4">
        <v>37189</v>
      </c>
      <c r="G14551">
        <v>2.54</v>
      </c>
      <c r="H14551">
        <f t="shared" si="227"/>
        <v>2.0199999999999996</v>
      </c>
      <c r="I14551" s="103">
        <f>AVERAGE(H$10:H14551)</f>
        <v>0.69745289506257802</v>
      </c>
      <c r="J14551" s="2"/>
    </row>
    <row r="14552" spans="1:10">
      <c r="A14552" s="21">
        <v>43916</v>
      </c>
      <c r="B14552" s="161">
        <v>0.83</v>
      </c>
      <c r="F14552" s="4">
        <v>37190</v>
      </c>
      <c r="G14552">
        <v>2.5099999999999998</v>
      </c>
      <c r="H14552">
        <f t="shared" si="227"/>
        <v>2.0200000000000005</v>
      </c>
      <c r="I14552" s="103">
        <f>AVERAGE(H$10:H14552)</f>
        <v>0.69754383552224508</v>
      </c>
      <c r="J14552" s="2"/>
    </row>
    <row r="14553" spans="1:10">
      <c r="A14553" s="21">
        <v>43917</v>
      </c>
      <c r="B14553" s="161">
        <v>0.72</v>
      </c>
      <c r="F14553" s="4">
        <v>37191</v>
      </c>
      <c r="G14553">
        <v>2.5099999999999998</v>
      </c>
      <c r="H14553">
        <f t="shared" si="227"/>
        <v>2.0200000000000005</v>
      </c>
      <c r="I14553" s="103">
        <f>AVERAGE(H$10:H14553)</f>
        <v>0.69763476347634834</v>
      </c>
      <c r="J14553" s="2"/>
    </row>
    <row r="14554" spans="1:10">
      <c r="A14554" s="21">
        <v>43920</v>
      </c>
      <c r="B14554" s="161">
        <v>0.7</v>
      </c>
      <c r="F14554" s="4">
        <v>37192</v>
      </c>
      <c r="G14554">
        <v>2.5099999999999998</v>
      </c>
      <c r="H14554">
        <f t="shared" si="227"/>
        <v>2.0200000000000005</v>
      </c>
      <c r="I14554" s="103">
        <f>AVERAGE(H$10:H14554)</f>
        <v>0.69772567892746729</v>
      </c>
      <c r="J14554" s="2"/>
    </row>
    <row r="14555" spans="1:10">
      <c r="A14555" s="21">
        <v>43921</v>
      </c>
      <c r="B14555" s="161">
        <v>0.7</v>
      </c>
      <c r="C14555" s="12" t="s">
        <v>328</v>
      </c>
      <c r="D14555" s="23">
        <f>AVERAGE(B14493:B14555)/100</f>
        <v>1.3738095238095238E-2</v>
      </c>
      <c r="F14555" s="4">
        <v>37193</v>
      </c>
      <c r="G14555">
        <v>2.5499999999999998</v>
      </c>
      <c r="H14555">
        <f t="shared" si="227"/>
        <v>1.9500000000000002</v>
      </c>
      <c r="I14555" s="103">
        <f>AVERAGE(H$10:H14555)</f>
        <v>0.69781176955864233</v>
      </c>
      <c r="J14555" s="2"/>
    </row>
    <row r="14556" spans="1:10">
      <c r="A14556" s="21">
        <v>43922</v>
      </c>
      <c r="B14556" s="161">
        <v>0.62</v>
      </c>
      <c r="F14556" s="4">
        <v>37194</v>
      </c>
      <c r="G14556">
        <v>2.5499999999999998</v>
      </c>
      <c r="H14556">
        <f t="shared" si="227"/>
        <v>1.8900000000000006</v>
      </c>
      <c r="I14556" s="103">
        <f>AVERAGE(H$10:H14556)</f>
        <v>0.69789372379184789</v>
      </c>
      <c r="J14556" s="2"/>
    </row>
    <row r="14557" spans="1:10">
      <c r="A14557" s="21">
        <v>43923</v>
      </c>
      <c r="B14557" s="161">
        <v>0.63</v>
      </c>
      <c r="F14557" s="4">
        <v>37195</v>
      </c>
      <c r="G14557">
        <v>2.66</v>
      </c>
      <c r="H14557">
        <f t="shared" si="227"/>
        <v>1.6399999999999997</v>
      </c>
      <c r="I14557" s="103">
        <f>AVERAGE(H$10:H14557)</f>
        <v>0.6979584822656042</v>
      </c>
      <c r="J14557" s="2"/>
    </row>
    <row r="14558" spans="1:10">
      <c r="A14558" s="21">
        <v>43924</v>
      </c>
      <c r="B14558" s="161">
        <v>0.62</v>
      </c>
      <c r="F14558" s="4">
        <v>37196</v>
      </c>
      <c r="G14558">
        <v>2.61</v>
      </c>
      <c r="H14558">
        <f t="shared" si="227"/>
        <v>1.6300000000000003</v>
      </c>
      <c r="I14558" s="103">
        <f>AVERAGE(H$10:H14558)</f>
        <v>0.69802254450477763</v>
      </c>
      <c r="J14558" s="2"/>
    </row>
    <row r="14559" spans="1:10">
      <c r="A14559" s="21">
        <v>43927</v>
      </c>
      <c r="B14559" s="161">
        <v>0.67</v>
      </c>
      <c r="F14559" s="4">
        <v>37197</v>
      </c>
      <c r="G14559">
        <v>2.4300000000000002</v>
      </c>
      <c r="H14559">
        <f t="shared" si="227"/>
        <v>1.94</v>
      </c>
      <c r="I14559" s="103">
        <f>AVERAGE(H$10:H14559)</f>
        <v>0.69810790378006948</v>
      </c>
      <c r="J14559" s="2"/>
    </row>
    <row r="14560" spans="1:10">
      <c r="A14560" s="21">
        <v>43928</v>
      </c>
      <c r="B14560" s="161">
        <v>0.75</v>
      </c>
      <c r="F14560" s="4">
        <v>37198</v>
      </c>
      <c r="G14560">
        <v>2.4300000000000002</v>
      </c>
      <c r="H14560">
        <f t="shared" si="227"/>
        <v>1.94</v>
      </c>
      <c r="I14560" s="103">
        <f>AVERAGE(H$10:H14560)</f>
        <v>0.69819325132293386</v>
      </c>
      <c r="J14560" s="2"/>
    </row>
    <row r="14561" spans="1:10">
      <c r="A14561" s="21">
        <v>43929</v>
      </c>
      <c r="B14561" s="161">
        <v>0.77</v>
      </c>
      <c r="F14561" s="4">
        <v>37199</v>
      </c>
      <c r="G14561">
        <v>2.4300000000000002</v>
      </c>
      <c r="H14561">
        <f t="shared" si="227"/>
        <v>1.94</v>
      </c>
      <c r="I14561" s="103">
        <f>AVERAGE(H$10:H14561)</f>
        <v>0.69827858713578972</v>
      </c>
      <c r="J14561" s="2"/>
    </row>
    <row r="14562" spans="1:10">
      <c r="A14562" s="21">
        <v>43930</v>
      </c>
      <c r="B14562" s="161">
        <v>0.73</v>
      </c>
      <c r="F14562" s="4">
        <v>37200</v>
      </c>
      <c r="G14562">
        <v>2.4500000000000002</v>
      </c>
      <c r="H14562">
        <f t="shared" si="227"/>
        <v>1.8599999999999994</v>
      </c>
      <c r="I14562" s="103">
        <f>AVERAGE(H$10:H14562)</f>
        <v>0.69835841407270061</v>
      </c>
      <c r="J14562" s="2"/>
    </row>
    <row r="14563" spans="1:10">
      <c r="A14563" s="21">
        <v>43934</v>
      </c>
      <c r="B14563" s="161">
        <v>0.76</v>
      </c>
      <c r="F14563" s="4">
        <v>37201</v>
      </c>
      <c r="G14563">
        <v>2.13</v>
      </c>
      <c r="H14563">
        <f t="shared" si="227"/>
        <v>2.17</v>
      </c>
      <c r="I14563" s="103">
        <f>AVERAGE(H$10:H14563)</f>
        <v>0.6984595300261105</v>
      </c>
      <c r="J14563" s="2"/>
    </row>
    <row r="14564" spans="1:10">
      <c r="A14564" s="21">
        <v>43935</v>
      </c>
      <c r="B14564" s="161">
        <v>0.76</v>
      </c>
      <c r="F14564" s="4">
        <v>37202</v>
      </c>
      <c r="G14564">
        <v>2.04</v>
      </c>
      <c r="H14564">
        <f t="shared" si="227"/>
        <v>2.1799999999999997</v>
      </c>
      <c r="I14564" s="103">
        <f>AVERAGE(H$10:H14564)</f>
        <v>0.69856131913431896</v>
      </c>
      <c r="J14564" s="2"/>
    </row>
    <row r="14565" spans="1:10">
      <c r="A14565" s="21">
        <v>43936</v>
      </c>
      <c r="B14565" s="161">
        <v>0.63</v>
      </c>
      <c r="F14565" s="4">
        <v>37203</v>
      </c>
      <c r="G14565">
        <v>2.0299999999999998</v>
      </c>
      <c r="H14565">
        <f t="shared" si="227"/>
        <v>2.2900000000000005</v>
      </c>
      <c r="I14565" s="103">
        <f>AVERAGE(H$10:H14565)</f>
        <v>0.69867065127782446</v>
      </c>
      <c r="J14565" s="2"/>
    </row>
    <row r="14566" spans="1:10">
      <c r="A14566" s="21">
        <v>43937</v>
      </c>
      <c r="B14566" s="161">
        <v>0.61</v>
      </c>
      <c r="F14566" s="4">
        <v>37204</v>
      </c>
      <c r="G14566">
        <v>1.98</v>
      </c>
      <c r="H14566">
        <f t="shared" si="227"/>
        <v>2.36</v>
      </c>
      <c r="I14566" s="103">
        <f>AVERAGE(H$10:H14566)</f>
        <v>0.6987847770831912</v>
      </c>
      <c r="J14566" s="2"/>
    </row>
    <row r="14567" spans="1:10">
      <c r="A14567" s="21">
        <v>43938</v>
      </c>
      <c r="B14567" s="161">
        <v>0.65</v>
      </c>
      <c r="F14567" s="4">
        <v>37205</v>
      </c>
      <c r="G14567">
        <v>1.98</v>
      </c>
      <c r="H14567">
        <f t="shared" si="227"/>
        <v>2.36</v>
      </c>
      <c r="I14567" s="103">
        <f>AVERAGE(H$10:H14567)</f>
        <v>0.69889888720978255</v>
      </c>
      <c r="J14567" s="2"/>
    </row>
    <row r="14568" spans="1:10">
      <c r="A14568" s="21">
        <v>43941</v>
      </c>
      <c r="B14568" s="161">
        <v>0.63</v>
      </c>
      <c r="F14568" s="4">
        <v>37206</v>
      </c>
      <c r="G14568">
        <v>1.98</v>
      </c>
      <c r="H14568">
        <f t="shared" si="227"/>
        <v>2.36</v>
      </c>
      <c r="I14568" s="103">
        <f>AVERAGE(H$10:H14568)</f>
        <v>0.69901298166082937</v>
      </c>
      <c r="J14568" s="2"/>
    </row>
    <row r="14569" spans="1:10">
      <c r="A14569" s="21">
        <v>43942</v>
      </c>
      <c r="B14569" s="161">
        <v>0.57999999999999996</v>
      </c>
      <c r="F14569" s="4">
        <v>37207</v>
      </c>
      <c r="G14569">
        <v>1.98</v>
      </c>
      <c r="H14569">
        <f t="shared" si="227"/>
        <v>2.36</v>
      </c>
      <c r="I14569" s="103">
        <f>AVERAGE(H$10:H14569)</f>
        <v>0.69912706043956152</v>
      </c>
      <c r="J14569" s="2"/>
    </row>
    <row r="14570" spans="1:10">
      <c r="A14570" s="21">
        <v>43943</v>
      </c>
      <c r="B14570" s="161">
        <v>0.63</v>
      </c>
      <c r="F14570" s="4">
        <v>37208</v>
      </c>
      <c r="G14570">
        <v>2.1</v>
      </c>
      <c r="H14570">
        <f t="shared" si="227"/>
        <v>2.31</v>
      </c>
      <c r="I14570" s="103">
        <f>AVERAGE(H$10:H14570)</f>
        <v>0.69923768971911371</v>
      </c>
      <c r="J14570" s="2"/>
    </row>
    <row r="14571" spans="1:10">
      <c r="A14571" s="21">
        <v>43944</v>
      </c>
      <c r="B14571" s="161">
        <v>0.61</v>
      </c>
      <c r="F14571" s="4">
        <v>37209</v>
      </c>
      <c r="G14571">
        <v>2.16</v>
      </c>
      <c r="H14571">
        <f t="shared" si="227"/>
        <v>2.38</v>
      </c>
      <c r="I14571" s="103">
        <f>AVERAGE(H$10:H14571)</f>
        <v>0.69935311083642449</v>
      </c>
      <c r="J14571" s="2"/>
    </row>
    <row r="14572" spans="1:10">
      <c r="A14572" s="21">
        <v>43945</v>
      </c>
      <c r="B14572" s="161">
        <v>0.6</v>
      </c>
      <c r="F14572" s="4">
        <v>37210</v>
      </c>
      <c r="G14572">
        <v>2.2200000000000002</v>
      </c>
      <c r="H14572">
        <f t="shared" si="227"/>
        <v>2.57</v>
      </c>
      <c r="I14572" s="103">
        <f>AVERAGE(H$10:H14572)</f>
        <v>0.69948156286479524</v>
      </c>
      <c r="J14572" s="2"/>
    </row>
    <row r="14573" spans="1:10">
      <c r="A14573" s="21">
        <v>43948</v>
      </c>
      <c r="B14573" s="161">
        <v>0.67</v>
      </c>
      <c r="F14573" s="4">
        <v>37211</v>
      </c>
      <c r="G14573">
        <v>1.98</v>
      </c>
      <c r="H14573">
        <f t="shared" si="227"/>
        <v>2.93</v>
      </c>
      <c r="I14573" s="103">
        <f>AVERAGE(H$10:H14573)</f>
        <v>0.69963471573743574</v>
      </c>
      <c r="J14573" s="2"/>
    </row>
    <row r="14574" spans="1:10">
      <c r="A14574" s="21">
        <v>43949</v>
      </c>
      <c r="B14574" s="161">
        <v>0.62</v>
      </c>
      <c r="F14574" s="4">
        <v>37212</v>
      </c>
      <c r="G14574">
        <v>1.98</v>
      </c>
      <c r="H14574">
        <f t="shared" si="227"/>
        <v>2.93</v>
      </c>
      <c r="I14574" s="103">
        <f>AVERAGE(H$10:H14574)</f>
        <v>0.6997878475798156</v>
      </c>
      <c r="J14574" s="2"/>
    </row>
    <row r="14575" spans="1:10">
      <c r="A14575" s="21">
        <v>43950</v>
      </c>
      <c r="B14575" s="161">
        <v>0.63</v>
      </c>
      <c r="F14575" s="4">
        <v>37213</v>
      </c>
      <c r="G14575">
        <v>1.98</v>
      </c>
      <c r="H14575">
        <f t="shared" si="227"/>
        <v>2.93</v>
      </c>
      <c r="I14575" s="103">
        <f>AVERAGE(H$10:H14575)</f>
        <v>0.69994095839626624</v>
      </c>
      <c r="J14575" s="2"/>
    </row>
    <row r="14576" spans="1:10">
      <c r="A14576" s="21">
        <v>43951</v>
      </c>
      <c r="B14576" s="161">
        <v>0.64</v>
      </c>
      <c r="F14576" s="4">
        <v>37214</v>
      </c>
      <c r="G14576">
        <v>2.0099999999999998</v>
      </c>
      <c r="H14576">
        <f t="shared" si="227"/>
        <v>2.79</v>
      </c>
      <c r="I14576" s="103">
        <f>AVERAGE(H$10:H14576)</f>
        <v>0.70008443742706228</v>
      </c>
      <c r="J14576" s="2"/>
    </row>
    <row r="14577" spans="1:10">
      <c r="A14577" s="21">
        <v>43952</v>
      </c>
      <c r="B14577" s="161">
        <v>0.64</v>
      </c>
      <c r="F14577" s="4">
        <v>37215</v>
      </c>
      <c r="G14577">
        <v>1.97</v>
      </c>
      <c r="H14577">
        <f t="shared" si="227"/>
        <v>2.91</v>
      </c>
      <c r="I14577" s="103">
        <f>AVERAGE(H$10:H14577)</f>
        <v>0.70023613399231299</v>
      </c>
      <c r="J14577" s="2"/>
    </row>
    <row r="14578" spans="1:10">
      <c r="A14578" s="21">
        <v>43955</v>
      </c>
      <c r="B14578" s="161">
        <v>0.64</v>
      </c>
      <c r="F14578" s="4">
        <v>37216</v>
      </c>
      <c r="G14578">
        <v>1.93</v>
      </c>
      <c r="H14578">
        <f t="shared" si="227"/>
        <v>3.0500000000000007</v>
      </c>
      <c r="I14578" s="103">
        <f>AVERAGE(H$10:H14578)</f>
        <v>0.70039741917770715</v>
      </c>
      <c r="J14578" s="2"/>
    </row>
    <row r="14579" spans="1:10">
      <c r="A14579" s="21">
        <v>43956</v>
      </c>
      <c r="B14579" s="161">
        <v>0.66</v>
      </c>
      <c r="F14579" s="4">
        <v>37217</v>
      </c>
      <c r="G14579">
        <v>1.93</v>
      </c>
      <c r="H14579">
        <f t="shared" si="227"/>
        <v>3.0500000000000007</v>
      </c>
      <c r="I14579" s="103">
        <f>AVERAGE(H$10:H14579)</f>
        <v>0.7005586822237484</v>
      </c>
      <c r="J14579" s="2"/>
    </row>
    <row r="14580" spans="1:10">
      <c r="A14580" s="21">
        <v>43957</v>
      </c>
      <c r="B14580" s="161">
        <v>0.72</v>
      </c>
      <c r="F14580" s="4">
        <v>37218</v>
      </c>
      <c r="G14580">
        <v>1.88</v>
      </c>
      <c r="H14580">
        <f t="shared" si="227"/>
        <v>3.16</v>
      </c>
      <c r="I14580" s="103">
        <f>AVERAGE(H$10:H14580)</f>
        <v>0.70072747237663946</v>
      </c>
      <c r="J14580" s="2"/>
    </row>
    <row r="14581" spans="1:10">
      <c r="A14581" s="21">
        <v>43958</v>
      </c>
      <c r="B14581" s="161">
        <v>0.63</v>
      </c>
      <c r="F14581" s="4">
        <v>37219</v>
      </c>
      <c r="G14581">
        <v>1.88</v>
      </c>
      <c r="H14581">
        <f t="shared" si="227"/>
        <v>3.16</v>
      </c>
      <c r="I14581" s="103">
        <f>AVERAGE(H$10:H14581)</f>
        <v>0.70089623936316314</v>
      </c>
      <c r="J14581" s="2"/>
    </row>
    <row r="14582" spans="1:10">
      <c r="A14582" s="21">
        <v>43959</v>
      </c>
      <c r="B14582" s="161">
        <v>0.69</v>
      </c>
      <c r="F14582" s="4">
        <v>37220</v>
      </c>
      <c r="G14582">
        <v>1.88</v>
      </c>
      <c r="H14582">
        <f t="shared" si="227"/>
        <v>3.16</v>
      </c>
      <c r="I14582" s="103">
        <f>AVERAGE(H$10:H14582)</f>
        <v>0.70106498318808852</v>
      </c>
      <c r="J14582" s="2"/>
    </row>
    <row r="14583" spans="1:10">
      <c r="A14583" s="21">
        <v>43962</v>
      </c>
      <c r="B14583" s="161">
        <v>0.73</v>
      </c>
      <c r="F14583" s="4">
        <v>37221</v>
      </c>
      <c r="G14583">
        <v>2.04</v>
      </c>
      <c r="H14583">
        <f t="shared" si="227"/>
        <v>3.01</v>
      </c>
      <c r="I14583" s="103">
        <f>AVERAGE(H$10:H14583)</f>
        <v>0.70122341155482459</v>
      </c>
      <c r="J14583" s="2"/>
    </row>
    <row r="14584" spans="1:10">
      <c r="A14584" s="21">
        <v>43963</v>
      </c>
      <c r="B14584" s="161">
        <v>0.69</v>
      </c>
      <c r="F14584" s="4">
        <v>37222</v>
      </c>
      <c r="G14584">
        <v>2.0099999999999998</v>
      </c>
      <c r="H14584">
        <f t="shared" si="227"/>
        <v>2.9700000000000006</v>
      </c>
      <c r="I14584" s="103">
        <f>AVERAGE(H$10:H14584)</f>
        <v>0.70137907375643316</v>
      </c>
      <c r="J14584" s="2"/>
    </row>
    <row r="14585" spans="1:10">
      <c r="A14585" s="21">
        <v>43964</v>
      </c>
      <c r="B14585" s="161">
        <v>0.64</v>
      </c>
      <c r="F14585" s="4">
        <v>37223</v>
      </c>
      <c r="G14585">
        <v>2.04</v>
      </c>
      <c r="H14585">
        <f t="shared" si="227"/>
        <v>2.9400000000000004</v>
      </c>
      <c r="I14585" s="103">
        <f>AVERAGE(H$10:H14585)</f>
        <v>0.70153265642151574</v>
      </c>
      <c r="J14585" s="2"/>
    </row>
    <row r="14586" spans="1:10">
      <c r="A14586" s="21">
        <v>43965</v>
      </c>
      <c r="B14586" s="161">
        <v>0.63</v>
      </c>
      <c r="F14586" s="4">
        <v>37224</v>
      </c>
      <c r="G14586">
        <v>2.09</v>
      </c>
      <c r="H14586">
        <f t="shared" si="227"/>
        <v>2.7</v>
      </c>
      <c r="I14586" s="103">
        <f>AVERAGE(H$10:H14586)</f>
        <v>0.70166975372161722</v>
      </c>
      <c r="J14586" s="2"/>
    </row>
    <row r="14587" spans="1:10">
      <c r="A14587" s="21">
        <v>43966</v>
      </c>
      <c r="B14587" s="161">
        <v>0.64</v>
      </c>
      <c r="F14587" s="4">
        <v>37225</v>
      </c>
      <c r="G14587">
        <v>2.06</v>
      </c>
      <c r="H14587">
        <f t="shared" si="227"/>
        <v>2.72</v>
      </c>
      <c r="I14587" s="103">
        <f>AVERAGE(H$10:H14587)</f>
        <v>0.70180820414323042</v>
      </c>
      <c r="J14587" s="2"/>
    </row>
    <row r="14588" spans="1:10">
      <c r="A14588" s="21">
        <v>43969</v>
      </c>
      <c r="B14588" s="161">
        <v>0.73</v>
      </c>
      <c r="F14588" s="4">
        <v>37226</v>
      </c>
      <c r="G14588">
        <v>2.06</v>
      </c>
      <c r="H14588">
        <f t="shared" si="227"/>
        <v>2.72</v>
      </c>
      <c r="I14588" s="103">
        <f>AVERAGE(H$10:H14588)</f>
        <v>0.70194663557171366</v>
      </c>
      <c r="J14588" s="2"/>
    </row>
    <row r="14589" spans="1:10">
      <c r="A14589" s="21">
        <v>43970</v>
      </c>
      <c r="B14589" s="161">
        <v>0.7</v>
      </c>
      <c r="F14589" s="4">
        <v>37227</v>
      </c>
      <c r="G14589">
        <v>2.06</v>
      </c>
      <c r="H14589">
        <f t="shared" si="227"/>
        <v>2.72</v>
      </c>
      <c r="I14589" s="103">
        <f>AVERAGE(H$10:H14589)</f>
        <v>0.70208504801097482</v>
      </c>
      <c r="J14589" s="2"/>
    </row>
    <row r="14590" spans="1:10">
      <c r="A14590" s="21">
        <v>43971</v>
      </c>
      <c r="B14590" s="161">
        <v>0.68</v>
      </c>
      <c r="F14590" s="4">
        <v>37228</v>
      </c>
      <c r="G14590">
        <v>2.0499999999999998</v>
      </c>
      <c r="H14590">
        <f t="shared" si="227"/>
        <v>2.7</v>
      </c>
      <c r="I14590" s="103">
        <f>AVERAGE(H$10:H14590)</f>
        <v>0.70222206981688584</v>
      </c>
      <c r="J14590" s="2"/>
    </row>
    <row r="14591" spans="1:10">
      <c r="A14591" s="21">
        <v>43972</v>
      </c>
      <c r="B14591" s="161">
        <v>0.68</v>
      </c>
      <c r="F14591" s="4">
        <v>37229</v>
      </c>
      <c r="G14591">
        <v>1.93</v>
      </c>
      <c r="H14591">
        <f t="shared" si="227"/>
        <v>2.7700000000000005</v>
      </c>
      <c r="I14591" s="103">
        <f>AVERAGE(H$10:H14591)</f>
        <v>0.70236387326841399</v>
      </c>
      <c r="J14591" s="2"/>
    </row>
    <row r="14592" spans="1:10">
      <c r="A14592" s="21">
        <v>43973</v>
      </c>
      <c r="B14592" s="161">
        <v>0.66</v>
      </c>
      <c r="F14592" s="4">
        <v>37230</v>
      </c>
      <c r="G14592">
        <v>1.89</v>
      </c>
      <c r="H14592">
        <f t="shared" si="227"/>
        <v>3.0300000000000002</v>
      </c>
      <c r="I14592" s="103">
        <f>AVERAGE(H$10:H14592)</f>
        <v>0.70252348625111527</v>
      </c>
      <c r="J14592" s="2"/>
    </row>
    <row r="14593" spans="1:10">
      <c r="A14593" s="21">
        <v>43977</v>
      </c>
      <c r="B14593" s="161">
        <v>0.69</v>
      </c>
      <c r="F14593" s="4">
        <v>37231</v>
      </c>
      <c r="G14593">
        <v>1.87</v>
      </c>
      <c r="H14593">
        <f t="shared" si="227"/>
        <v>3.17</v>
      </c>
      <c r="I14593" s="103">
        <f>AVERAGE(H$10:H14593)</f>
        <v>0.70269267690619952</v>
      </c>
      <c r="J14593" s="2"/>
    </row>
    <row r="14594" spans="1:10">
      <c r="A14594" s="21">
        <v>43978</v>
      </c>
      <c r="B14594" s="161">
        <v>0.68</v>
      </c>
      <c r="F14594" s="4">
        <v>37232</v>
      </c>
      <c r="G14594">
        <v>1.92</v>
      </c>
      <c r="H14594">
        <f t="shared" si="227"/>
        <v>3.2800000000000002</v>
      </c>
      <c r="I14594" s="103">
        <f>AVERAGE(H$10:H14594)</f>
        <v>0.70286938635584606</v>
      </c>
      <c r="J14594" s="2"/>
    </row>
    <row r="14595" spans="1:10">
      <c r="A14595" s="21">
        <v>43979</v>
      </c>
      <c r="B14595" s="161">
        <v>0.7</v>
      </c>
      <c r="F14595" s="4">
        <v>37233</v>
      </c>
      <c r="G14595">
        <v>1.92</v>
      </c>
      <c r="H14595">
        <f t="shared" si="227"/>
        <v>3.2800000000000002</v>
      </c>
      <c r="I14595" s="103">
        <f>AVERAGE(H$10:H14595)</f>
        <v>0.70304607157548438</v>
      </c>
      <c r="J14595" s="2"/>
    </row>
    <row r="14596" spans="1:10">
      <c r="A14596" s="21">
        <v>43980</v>
      </c>
      <c r="B14596" s="161">
        <v>0.65</v>
      </c>
      <c r="F14596" s="4">
        <v>37234</v>
      </c>
      <c r="G14596">
        <v>1.92</v>
      </c>
      <c r="H14596">
        <f t="shared" si="227"/>
        <v>3.2800000000000002</v>
      </c>
      <c r="I14596" s="103">
        <f>AVERAGE(H$10:H14596)</f>
        <v>0.70322273257009782</v>
      </c>
      <c r="J14596" s="2"/>
    </row>
    <row r="14597" spans="1:10">
      <c r="A14597" s="21">
        <v>43983</v>
      </c>
      <c r="B14597" s="161">
        <v>0.66</v>
      </c>
      <c r="F14597" s="4">
        <v>37235</v>
      </c>
      <c r="G14597">
        <v>1.9</v>
      </c>
      <c r="H14597">
        <f t="shared" si="227"/>
        <v>3.27</v>
      </c>
      <c r="I14597" s="103">
        <f>AVERAGE(H$10:H14597)</f>
        <v>0.70339868384974069</v>
      </c>
      <c r="J14597" s="2"/>
    </row>
    <row r="14598" spans="1:10">
      <c r="A14598" s="21">
        <v>43984</v>
      </c>
      <c r="B14598" s="161">
        <v>0.68</v>
      </c>
      <c r="F14598" s="4">
        <v>37236</v>
      </c>
      <c r="G14598">
        <v>1.8</v>
      </c>
      <c r="H14598">
        <f t="shared" si="227"/>
        <v>3.33</v>
      </c>
      <c r="I14598" s="103">
        <f>AVERAGE(H$10:H14598)</f>
        <v>0.70357872369593644</v>
      </c>
      <c r="J14598" s="2"/>
    </row>
    <row r="14599" spans="1:10">
      <c r="A14599" s="21">
        <v>43985</v>
      </c>
      <c r="B14599" s="161">
        <v>0.77</v>
      </c>
      <c r="F14599" s="4">
        <v>37237</v>
      </c>
      <c r="G14599">
        <v>1.81</v>
      </c>
      <c r="H14599">
        <f t="shared" si="227"/>
        <v>3.2099999999999995</v>
      </c>
      <c r="I14599" s="103">
        <f>AVERAGE(H$10:H14599)</f>
        <v>0.70375051405072075</v>
      </c>
      <c r="J14599" s="2"/>
    </row>
    <row r="14600" spans="1:10">
      <c r="A14600" s="21">
        <v>43986</v>
      </c>
      <c r="B14600" s="161">
        <v>0.82</v>
      </c>
      <c r="F14600" s="4">
        <v>37238</v>
      </c>
      <c r="G14600">
        <v>1.86</v>
      </c>
      <c r="H14600">
        <f t="shared" si="227"/>
        <v>3.2699999999999996</v>
      </c>
      <c r="I14600" s="103">
        <f>AVERAGE(H$10:H14600)</f>
        <v>0.70392639298197635</v>
      </c>
      <c r="J14600" s="2"/>
    </row>
    <row r="14601" spans="1:10">
      <c r="A14601" s="21">
        <v>43987</v>
      </c>
      <c r="B14601" s="161">
        <v>0.91</v>
      </c>
      <c r="F14601" s="4">
        <v>37239</v>
      </c>
      <c r="G14601">
        <v>1.88</v>
      </c>
      <c r="H14601">
        <f t="shared" si="227"/>
        <v>3.3600000000000003</v>
      </c>
      <c r="I14601" s="103">
        <f>AVERAGE(H$10:H14601)</f>
        <v>0.70410841557017656</v>
      </c>
      <c r="J14601" s="2"/>
    </row>
    <row r="14602" spans="1:10">
      <c r="A14602" s="21">
        <v>43990</v>
      </c>
      <c r="B14602" s="161">
        <v>0.88</v>
      </c>
      <c r="F14602" s="4">
        <v>37240</v>
      </c>
      <c r="G14602">
        <v>1.88</v>
      </c>
      <c r="H14602">
        <f t="shared" ref="H14602:H14665" si="228">IFERROR(((VLOOKUP(F14602,$A$9:$B$14200,2,FALSE))-G14602),H14601)</f>
        <v>3.3600000000000003</v>
      </c>
      <c r="I14602" s="103">
        <f>AVERAGE(H$10:H14602)</f>
        <v>0.70429041321181507</v>
      </c>
      <c r="J14602" s="2"/>
    </row>
    <row r="14603" spans="1:10">
      <c r="A14603" s="21">
        <v>43991</v>
      </c>
      <c r="B14603" s="161">
        <v>0.84</v>
      </c>
      <c r="F14603" s="4">
        <v>37241</v>
      </c>
      <c r="G14603">
        <v>1.88</v>
      </c>
      <c r="H14603">
        <f t="shared" si="228"/>
        <v>3.3600000000000003</v>
      </c>
      <c r="I14603" s="103">
        <f>AVERAGE(H$10:H14603)</f>
        <v>0.70447238591201988</v>
      </c>
      <c r="J14603" s="2"/>
    </row>
    <row r="14604" spans="1:10">
      <c r="A14604" s="21">
        <v>43992</v>
      </c>
      <c r="B14604" s="161">
        <v>0.75</v>
      </c>
      <c r="F14604" s="4">
        <v>37242</v>
      </c>
      <c r="G14604">
        <v>1.93</v>
      </c>
      <c r="H14604">
        <f t="shared" si="228"/>
        <v>3.33</v>
      </c>
      <c r="I14604" s="103">
        <f>AVERAGE(H$10:H14604)</f>
        <v>0.70465227817745923</v>
      </c>
      <c r="J14604" s="2"/>
    </row>
    <row r="14605" spans="1:10">
      <c r="A14605" s="21">
        <v>43993</v>
      </c>
      <c r="B14605" s="161">
        <v>0.66</v>
      </c>
      <c r="F14605" s="4">
        <v>37243</v>
      </c>
      <c r="G14605">
        <v>1.71</v>
      </c>
      <c r="H14605">
        <f t="shared" si="228"/>
        <v>3.45</v>
      </c>
      <c r="I14605" s="103">
        <f>AVERAGE(H$10:H14605)</f>
        <v>0.7048403672238982</v>
      </c>
      <c r="J14605" s="2"/>
    </row>
    <row r="14606" spans="1:10">
      <c r="A14606" s="21">
        <v>43994</v>
      </c>
      <c r="B14606" s="161">
        <v>0.71</v>
      </c>
      <c r="F14606" s="4">
        <v>37244</v>
      </c>
      <c r="G14606">
        <v>1.71</v>
      </c>
      <c r="H14606">
        <f t="shared" si="228"/>
        <v>3.37</v>
      </c>
      <c r="I14606" s="103">
        <f>AVERAGE(H$10:H14606)</f>
        <v>0.70502294992121806</v>
      </c>
      <c r="J14606" s="2"/>
    </row>
    <row r="14607" spans="1:10">
      <c r="A14607" s="21">
        <v>43997</v>
      </c>
      <c r="B14607" s="161">
        <v>0.71</v>
      </c>
      <c r="F14607" s="4">
        <v>37245</v>
      </c>
      <c r="G14607">
        <v>1.79</v>
      </c>
      <c r="H14607">
        <f t="shared" si="228"/>
        <v>3.29</v>
      </c>
      <c r="I14607" s="103">
        <f>AVERAGE(H$10:H14607)</f>
        <v>0.70520002740101517</v>
      </c>
      <c r="J14607" s="2"/>
    </row>
    <row r="14608" spans="1:10">
      <c r="A14608" s="21">
        <v>43998</v>
      </c>
      <c r="B14608" s="161">
        <v>0.75</v>
      </c>
      <c r="F14608" s="4">
        <v>37246</v>
      </c>
      <c r="G14608">
        <v>1.78</v>
      </c>
      <c r="H14608">
        <f t="shared" si="228"/>
        <v>3.34</v>
      </c>
      <c r="I14608" s="103">
        <f>AVERAGE(H$10:H14608)</f>
        <v>0.70538050551407772</v>
      </c>
      <c r="J14608" s="2"/>
    </row>
    <row r="14609" spans="1:10">
      <c r="A14609" s="21">
        <v>43999</v>
      </c>
      <c r="B14609" s="161">
        <v>0.74</v>
      </c>
      <c r="F14609" s="4">
        <v>37247</v>
      </c>
      <c r="G14609">
        <v>1.78</v>
      </c>
      <c r="H14609">
        <f t="shared" si="228"/>
        <v>3.34</v>
      </c>
      <c r="I14609" s="103">
        <f>AVERAGE(H$10:H14609)</f>
        <v>0.70556095890411097</v>
      </c>
      <c r="J14609" s="2"/>
    </row>
    <row r="14610" spans="1:10">
      <c r="A14610" s="21">
        <v>44000</v>
      </c>
      <c r="B14610" s="161">
        <v>0.71</v>
      </c>
      <c r="F14610" s="4">
        <v>37248</v>
      </c>
      <c r="G14610">
        <v>1.78</v>
      </c>
      <c r="H14610">
        <f t="shared" si="228"/>
        <v>3.34</v>
      </c>
      <c r="I14610" s="103">
        <f>AVERAGE(H$10:H14610)</f>
        <v>0.70574138757619487</v>
      </c>
      <c r="J14610" s="2"/>
    </row>
    <row r="14611" spans="1:10">
      <c r="A14611" s="21">
        <v>44001</v>
      </c>
      <c r="B14611" s="161">
        <v>0.7</v>
      </c>
      <c r="F14611" s="4">
        <v>37249</v>
      </c>
      <c r="G14611">
        <v>1.68</v>
      </c>
      <c r="H14611">
        <f t="shared" si="228"/>
        <v>3.5</v>
      </c>
      <c r="I14611" s="103">
        <f>AVERAGE(H$10:H14611)</f>
        <v>0.705932748938503</v>
      </c>
      <c r="J14611" s="2"/>
    </row>
    <row r="14612" spans="1:10">
      <c r="A14612" s="21">
        <v>44004</v>
      </c>
      <c r="B14612" s="161">
        <v>0.71</v>
      </c>
      <c r="F14612" s="4">
        <v>37250</v>
      </c>
      <c r="G14612">
        <v>1.68</v>
      </c>
      <c r="H14612">
        <f t="shared" si="228"/>
        <v>3.5</v>
      </c>
      <c r="I14612" s="103">
        <f>AVERAGE(H$10:H14612)</f>
        <v>0.7061240840923112</v>
      </c>
      <c r="J14612" s="2"/>
    </row>
    <row r="14613" spans="1:10">
      <c r="A14613" s="21">
        <v>44005</v>
      </c>
      <c r="B14613" s="161">
        <v>0.72</v>
      </c>
      <c r="F14613" s="4">
        <v>37251</v>
      </c>
      <c r="G14613">
        <v>1.89</v>
      </c>
      <c r="H14613">
        <f t="shared" si="228"/>
        <v>3.33</v>
      </c>
      <c r="I14613" s="103">
        <f>AVERAGE(H$10:H14613)</f>
        <v>0.70630375239660503</v>
      </c>
      <c r="J14613" s="2"/>
    </row>
    <row r="14614" spans="1:10">
      <c r="A14614" s="21">
        <v>44006</v>
      </c>
      <c r="B14614" s="161">
        <v>0.69</v>
      </c>
      <c r="F14614" s="4">
        <v>37252</v>
      </c>
      <c r="G14614">
        <v>1.85</v>
      </c>
      <c r="H14614">
        <f t="shared" si="228"/>
        <v>3.28</v>
      </c>
      <c r="I14614" s="103">
        <f>AVERAGE(H$10:H14614)</f>
        <v>0.70647997261212059</v>
      </c>
      <c r="J14614" s="2"/>
    </row>
    <row r="14615" spans="1:10">
      <c r="A14615" s="21">
        <v>44007</v>
      </c>
      <c r="B14615" s="161">
        <v>0.68</v>
      </c>
      <c r="F14615" s="4">
        <v>37253</v>
      </c>
      <c r="G14615">
        <v>1.54</v>
      </c>
      <c r="H14615">
        <f t="shared" si="228"/>
        <v>3.6100000000000003</v>
      </c>
      <c r="I14615" s="103">
        <f>AVERAGE(H$10:H14615)</f>
        <v>0.70667876215254155</v>
      </c>
      <c r="J14615" s="2"/>
    </row>
    <row r="14616" spans="1:10">
      <c r="A14616" s="21">
        <v>44008</v>
      </c>
      <c r="B14616" s="161">
        <v>0.64</v>
      </c>
      <c r="F14616" s="4">
        <v>37254</v>
      </c>
      <c r="G14616">
        <v>1.54</v>
      </c>
      <c r="H14616">
        <f t="shared" si="228"/>
        <v>3.6100000000000003</v>
      </c>
      <c r="I14616" s="103">
        <f>AVERAGE(H$10:H14616)</f>
        <v>0.70687752447456853</v>
      </c>
      <c r="J14616" s="2"/>
    </row>
    <row r="14617" spans="1:10">
      <c r="A14617" s="21">
        <v>44011</v>
      </c>
      <c r="B14617" s="161">
        <v>0.64</v>
      </c>
      <c r="F14617" s="4">
        <v>37255</v>
      </c>
      <c r="G14617">
        <v>1.54</v>
      </c>
      <c r="H14617">
        <f t="shared" si="228"/>
        <v>3.6100000000000003</v>
      </c>
      <c r="I14617" s="103">
        <f>AVERAGE(H$10:H14617)</f>
        <v>0.70707625958379128</v>
      </c>
      <c r="J14617" s="2"/>
    </row>
    <row r="14618" spans="1:10">
      <c r="A14618" s="21">
        <v>44012</v>
      </c>
      <c r="B14618" s="161">
        <v>0.66</v>
      </c>
      <c r="C14618" s="12" t="s">
        <v>329</v>
      </c>
      <c r="D14618" s="23">
        <f>AVERAGE(B14493:B14618)/100</f>
        <v>1.0307142857142853E-2</v>
      </c>
      <c r="F14618" s="4">
        <v>37256</v>
      </c>
      <c r="G14618">
        <v>1.52</v>
      </c>
      <c r="H14618">
        <f t="shared" si="228"/>
        <v>3.5500000000000003</v>
      </c>
      <c r="I14618" s="103">
        <f>AVERAGE(H$10:H14618)</f>
        <v>0.70727086042850451</v>
      </c>
      <c r="J14618" s="2"/>
    </row>
    <row r="14619" spans="1:10">
      <c r="A14619" s="21">
        <v>44013</v>
      </c>
      <c r="B14619" s="161">
        <v>0.69</v>
      </c>
      <c r="F14619" s="4">
        <v>37257</v>
      </c>
      <c r="G14619">
        <v>1.52</v>
      </c>
      <c r="H14619">
        <f t="shared" si="228"/>
        <v>3.5500000000000003</v>
      </c>
      <c r="I14619" s="103">
        <f>AVERAGE(H$10:H14619)</f>
        <v>0.70746543463381395</v>
      </c>
      <c r="J14619" s="2"/>
    </row>
    <row r="14620" spans="1:10">
      <c r="A14620" s="21">
        <v>44014</v>
      </c>
      <c r="B14620" s="161">
        <v>0.68</v>
      </c>
      <c r="F14620" s="4">
        <v>37258</v>
      </c>
      <c r="G14620">
        <v>1.92</v>
      </c>
      <c r="H14620">
        <f t="shared" si="228"/>
        <v>3.2800000000000002</v>
      </c>
      <c r="I14620" s="103">
        <f>AVERAGE(H$10:H14620)</f>
        <v>0.70764150297721051</v>
      </c>
      <c r="J14620" s="2"/>
    </row>
    <row r="14621" spans="1:10">
      <c r="A14621" s="21">
        <v>44018</v>
      </c>
      <c r="B14621" s="161">
        <v>0.69</v>
      </c>
      <c r="F14621" s="4">
        <v>37259</v>
      </c>
      <c r="G14621">
        <v>1.72</v>
      </c>
      <c r="H14621">
        <f t="shared" si="228"/>
        <v>3.4400000000000004</v>
      </c>
      <c r="I14621" s="103">
        <f>AVERAGE(H$10:H14621)</f>
        <v>0.70782849712565166</v>
      </c>
      <c r="J14621" s="2"/>
    </row>
    <row r="14622" spans="1:10">
      <c r="A14622" s="21">
        <v>44019</v>
      </c>
      <c r="B14622" s="161">
        <v>0.65</v>
      </c>
      <c r="F14622" s="4">
        <v>37260</v>
      </c>
      <c r="G14622">
        <v>1.61</v>
      </c>
      <c r="H14622">
        <f t="shared" si="228"/>
        <v>3.5699999999999994</v>
      </c>
      <c r="I14622" s="103">
        <f>AVERAGE(H$10:H14622)</f>
        <v>0.70802436186956974</v>
      </c>
      <c r="J14622" s="2"/>
    </row>
    <row r="14623" spans="1:10">
      <c r="A14623" s="21">
        <v>44020</v>
      </c>
      <c r="B14623" s="161">
        <v>0.67</v>
      </c>
      <c r="F14623" s="4">
        <v>37261</v>
      </c>
      <c r="G14623">
        <v>1.61</v>
      </c>
      <c r="H14623">
        <f t="shared" si="228"/>
        <v>3.5699999999999994</v>
      </c>
      <c r="I14623" s="103">
        <f>AVERAGE(H$10:H14623)</f>
        <v>0.70822019980840445</v>
      </c>
      <c r="J14623" s="2"/>
    </row>
    <row r="14624" spans="1:10">
      <c r="A14624" s="21">
        <v>44021</v>
      </c>
      <c r="B14624" s="161">
        <v>0.62</v>
      </c>
      <c r="F14624" s="4">
        <v>37262</v>
      </c>
      <c r="G14624">
        <v>1.61</v>
      </c>
      <c r="H14624">
        <f t="shared" si="228"/>
        <v>3.5699999999999994</v>
      </c>
      <c r="I14624" s="103">
        <f>AVERAGE(H$10:H14624)</f>
        <v>0.70841601094765805</v>
      </c>
      <c r="J14624" s="2"/>
    </row>
    <row r="14625" spans="1:10">
      <c r="A14625" s="21">
        <v>44022</v>
      </c>
      <c r="B14625" s="161">
        <v>0.65</v>
      </c>
      <c r="F14625" s="4">
        <v>37263</v>
      </c>
      <c r="G14625">
        <v>1.61</v>
      </c>
      <c r="H14625">
        <f t="shared" si="228"/>
        <v>3.4799999999999995</v>
      </c>
      <c r="I14625" s="103">
        <f>AVERAGE(H$10:H14625)</f>
        <v>0.70860563765736329</v>
      </c>
      <c r="J14625" s="2"/>
    </row>
    <row r="14626" spans="1:10">
      <c r="A14626" s="21">
        <v>44025</v>
      </c>
      <c r="B14626" s="161">
        <v>0.64</v>
      </c>
      <c r="F14626" s="4">
        <v>37264</v>
      </c>
      <c r="G14626">
        <v>1.61</v>
      </c>
      <c r="H14626">
        <f t="shared" si="228"/>
        <v>3.4899999999999993</v>
      </c>
      <c r="I14626" s="103">
        <f>AVERAGE(H$10:H14626)</f>
        <v>0.70879592255592949</v>
      </c>
      <c r="J14626" s="2"/>
    </row>
    <row r="14627" spans="1:10">
      <c r="A14627" s="21">
        <v>44026</v>
      </c>
      <c r="B14627" s="161">
        <v>0.63</v>
      </c>
      <c r="F14627" s="4">
        <v>37265</v>
      </c>
      <c r="G14627">
        <v>1.74</v>
      </c>
      <c r="H14627">
        <f t="shared" si="228"/>
        <v>3.3599999999999994</v>
      </c>
      <c r="I14627" s="103">
        <f>AVERAGE(H$10:H14627)</f>
        <v>0.70897728827473128</v>
      </c>
      <c r="J14627" s="2"/>
    </row>
    <row r="14628" spans="1:10">
      <c r="A14628" s="21">
        <v>44027</v>
      </c>
      <c r="B14628" s="161">
        <v>0.64</v>
      </c>
      <c r="F14628" s="4">
        <v>37266</v>
      </c>
      <c r="G14628">
        <v>1.81</v>
      </c>
      <c r="H14628">
        <f t="shared" si="228"/>
        <v>3.19</v>
      </c>
      <c r="I14628" s="103">
        <f>AVERAGE(H$10:H14628)</f>
        <v>0.70914700047883039</v>
      </c>
      <c r="J14628" s="2"/>
    </row>
    <row r="14629" spans="1:10">
      <c r="A14629" s="21">
        <v>44028</v>
      </c>
      <c r="B14629" s="161">
        <v>0.62</v>
      </c>
      <c r="F14629" s="4">
        <v>37267</v>
      </c>
      <c r="G14629">
        <v>1.71</v>
      </c>
      <c r="H14629">
        <f t="shared" si="228"/>
        <v>3.21</v>
      </c>
      <c r="I14629" s="103">
        <f>AVERAGE(H$10:H14629)</f>
        <v>0.70931805745554177</v>
      </c>
      <c r="J14629" s="2"/>
    </row>
    <row r="14630" spans="1:10">
      <c r="A14630" s="21">
        <v>44029</v>
      </c>
      <c r="B14630" s="161">
        <v>0.64</v>
      </c>
      <c r="F14630" s="4">
        <v>37268</v>
      </c>
      <c r="G14630">
        <v>1.71</v>
      </c>
      <c r="H14630">
        <f t="shared" si="228"/>
        <v>3.21</v>
      </c>
      <c r="I14630" s="103">
        <f>AVERAGE(H$10:H14630)</f>
        <v>0.70948909103344648</v>
      </c>
      <c r="J14630" s="2"/>
    </row>
    <row r="14631" spans="1:10">
      <c r="A14631" s="21">
        <v>44032</v>
      </c>
      <c r="B14631" s="161">
        <v>0.62</v>
      </c>
      <c r="F14631" s="4">
        <v>37269</v>
      </c>
      <c r="G14631">
        <v>1.71</v>
      </c>
      <c r="H14631">
        <f t="shared" si="228"/>
        <v>3.21</v>
      </c>
      <c r="I14631" s="103">
        <f>AVERAGE(H$10:H14631)</f>
        <v>0.70966010121734502</v>
      </c>
      <c r="J14631" s="2"/>
    </row>
    <row r="14632" spans="1:10">
      <c r="A14632" s="21">
        <v>44033</v>
      </c>
      <c r="B14632" s="161">
        <v>0.61</v>
      </c>
      <c r="F14632" s="4">
        <v>37270</v>
      </c>
      <c r="G14632">
        <v>1.78</v>
      </c>
      <c r="H14632">
        <f t="shared" si="228"/>
        <v>3.13</v>
      </c>
      <c r="I14632" s="103">
        <f>AVERAGE(H$10:H14632)</f>
        <v>0.70982561717841886</v>
      </c>
      <c r="J14632" s="2"/>
    </row>
    <row r="14633" spans="1:10">
      <c r="A14633" s="21">
        <v>44034</v>
      </c>
      <c r="B14633" s="161">
        <v>0.6</v>
      </c>
      <c r="F14633" s="4">
        <v>37271</v>
      </c>
      <c r="G14633">
        <v>1.75</v>
      </c>
      <c r="H14633">
        <f t="shared" si="228"/>
        <v>3.13</v>
      </c>
      <c r="I14633" s="103">
        <f>AVERAGE(H$10:H14633)</f>
        <v>0.70999111050328356</v>
      </c>
      <c r="J14633" s="2"/>
    </row>
    <row r="14634" spans="1:10">
      <c r="A14634" s="21">
        <v>44035</v>
      </c>
      <c r="B14634" s="161">
        <v>0.59</v>
      </c>
      <c r="F14634" s="4">
        <v>37272</v>
      </c>
      <c r="G14634">
        <v>1.69</v>
      </c>
      <c r="H14634">
        <f t="shared" si="228"/>
        <v>3.19</v>
      </c>
      <c r="I14634" s="103">
        <f>AVERAGE(H$10:H14634)</f>
        <v>0.71016068376068497</v>
      </c>
      <c r="J14634" s="2"/>
    </row>
    <row r="14635" spans="1:10">
      <c r="A14635" s="21">
        <v>44036</v>
      </c>
      <c r="B14635" s="161">
        <v>0.59</v>
      </c>
      <c r="F14635" s="4">
        <v>37273</v>
      </c>
      <c r="G14635">
        <v>1.68</v>
      </c>
      <c r="H14635">
        <f t="shared" si="228"/>
        <v>3.3000000000000007</v>
      </c>
      <c r="I14635" s="103">
        <f>AVERAGE(H$10:H14635)</f>
        <v>0.71033775468344162</v>
      </c>
      <c r="J14635" s="2"/>
    </row>
    <row r="14636" spans="1:10">
      <c r="A14636" s="21">
        <v>44039</v>
      </c>
      <c r="B14636" s="161">
        <v>0.62</v>
      </c>
      <c r="F14636" s="4">
        <v>37274</v>
      </c>
      <c r="G14636">
        <v>1.71</v>
      </c>
      <c r="H14636">
        <f t="shared" si="228"/>
        <v>3.2300000000000004</v>
      </c>
      <c r="I14636" s="103">
        <f>AVERAGE(H$10:H14636)</f>
        <v>0.71051001572434658</v>
      </c>
      <c r="J14636" s="2"/>
    </row>
    <row r="14637" spans="1:10">
      <c r="A14637" s="21">
        <v>44040</v>
      </c>
      <c r="B14637" s="161">
        <v>0.59</v>
      </c>
      <c r="F14637" s="4">
        <v>37275</v>
      </c>
      <c r="G14637">
        <v>1.71</v>
      </c>
      <c r="H14637">
        <f t="shared" si="228"/>
        <v>3.2300000000000004</v>
      </c>
      <c r="I14637" s="103">
        <f>AVERAGE(H$10:H14637)</f>
        <v>0.71068225321301726</v>
      </c>
      <c r="J14637" s="2"/>
    </row>
    <row r="14638" spans="1:10">
      <c r="A14638" s="21">
        <v>44041</v>
      </c>
      <c r="B14638" s="161">
        <v>0.57999999999999996</v>
      </c>
      <c r="F14638" s="4">
        <v>37276</v>
      </c>
      <c r="G14638">
        <v>1.71</v>
      </c>
      <c r="H14638">
        <f t="shared" si="228"/>
        <v>3.2300000000000004</v>
      </c>
      <c r="I14638" s="103">
        <f>AVERAGE(H$10:H14638)</f>
        <v>0.71085446715428369</v>
      </c>
      <c r="J14638" s="2"/>
    </row>
    <row r="14639" spans="1:10">
      <c r="A14639" s="21">
        <v>44042</v>
      </c>
      <c r="B14639" s="161">
        <v>0.55000000000000004</v>
      </c>
      <c r="F14639" s="4">
        <v>37277</v>
      </c>
      <c r="G14639">
        <v>1.71</v>
      </c>
      <c r="H14639">
        <f t="shared" si="228"/>
        <v>3.2300000000000004</v>
      </c>
      <c r="I14639" s="103">
        <f>AVERAGE(H$10:H14639)</f>
        <v>0.71102665755297445</v>
      </c>
      <c r="J14639" s="2"/>
    </row>
    <row r="14640" spans="1:10">
      <c r="A14640" s="21">
        <v>44043</v>
      </c>
      <c r="B14640" s="161">
        <v>0.55000000000000004</v>
      </c>
      <c r="F14640" s="4">
        <v>37278</v>
      </c>
      <c r="G14640">
        <v>1.84</v>
      </c>
      <c r="H14640">
        <f t="shared" si="228"/>
        <v>3.12</v>
      </c>
      <c r="I14640" s="103">
        <f>AVERAGE(H$10:H14640)</f>
        <v>0.71119130613081927</v>
      </c>
      <c r="J14640" s="2"/>
    </row>
    <row r="14641" spans="1:10">
      <c r="A14641" s="21">
        <v>44046</v>
      </c>
      <c r="B14641" s="161">
        <v>0.56000000000000005</v>
      </c>
      <c r="F14641" s="4">
        <v>37279</v>
      </c>
      <c r="G14641">
        <v>1.81</v>
      </c>
      <c r="H14641">
        <f t="shared" si="228"/>
        <v>3.2399999999999998</v>
      </c>
      <c r="I14641" s="103">
        <f>AVERAGE(H$10:H14641)</f>
        <v>0.71136413340623406</v>
      </c>
      <c r="J14641" s="2"/>
    </row>
    <row r="14642" spans="1:10">
      <c r="A14642" s="21">
        <v>44047</v>
      </c>
      <c r="B14642" s="161">
        <v>0.52</v>
      </c>
      <c r="F14642" s="4">
        <v>37280</v>
      </c>
      <c r="G14642">
        <v>1.8</v>
      </c>
      <c r="H14642">
        <f t="shared" si="228"/>
        <v>3.2700000000000005</v>
      </c>
      <c r="I14642" s="103">
        <f>AVERAGE(H$10:H14642)</f>
        <v>0.71153898722066677</v>
      </c>
      <c r="J14642" s="2"/>
    </row>
    <row r="14643" spans="1:10">
      <c r="A14643" s="21">
        <v>44048</v>
      </c>
      <c r="B14643" s="161">
        <v>0.55000000000000004</v>
      </c>
      <c r="F14643" s="4">
        <v>37281</v>
      </c>
      <c r="G14643">
        <v>1.78</v>
      </c>
      <c r="H14643">
        <f t="shared" si="228"/>
        <v>3.3199999999999994</v>
      </c>
      <c r="I14643" s="103">
        <f>AVERAGE(H$10:H14643)</f>
        <v>0.7117172338390062</v>
      </c>
      <c r="J14643" s="2"/>
    </row>
    <row r="14644" spans="1:10">
      <c r="A14644" s="21">
        <v>44049</v>
      </c>
      <c r="B14644" s="161">
        <v>0.55000000000000004</v>
      </c>
      <c r="F14644" s="4">
        <v>37282</v>
      </c>
      <c r="G14644">
        <v>1.78</v>
      </c>
      <c r="H14644">
        <f t="shared" si="228"/>
        <v>3.3199999999999994</v>
      </c>
      <c r="I14644" s="103">
        <f>AVERAGE(H$10:H14644)</f>
        <v>0.71189545609839544</v>
      </c>
      <c r="J14644" s="2"/>
    </row>
    <row r="14645" spans="1:10">
      <c r="A14645" s="21">
        <v>44050</v>
      </c>
      <c r="B14645" s="161">
        <v>0.56999999999999995</v>
      </c>
      <c r="F14645" s="4">
        <v>37283</v>
      </c>
      <c r="G14645">
        <v>1.78</v>
      </c>
      <c r="H14645">
        <f t="shared" si="228"/>
        <v>3.3199999999999994</v>
      </c>
      <c r="I14645" s="103">
        <f>AVERAGE(H$10:H14645)</f>
        <v>0.71207365400382727</v>
      </c>
      <c r="J14645" s="2"/>
    </row>
    <row r="14646" spans="1:10">
      <c r="A14646" s="21">
        <v>44053</v>
      </c>
      <c r="B14646" s="161">
        <v>0.59</v>
      </c>
      <c r="F14646" s="4">
        <v>37284</v>
      </c>
      <c r="G14646">
        <v>1.79</v>
      </c>
      <c r="H14646">
        <f t="shared" si="228"/>
        <v>3.33</v>
      </c>
      <c r="I14646" s="103">
        <f>AVERAGE(H$10:H14646)</f>
        <v>0.71225251076040286</v>
      </c>
      <c r="J14646" s="2"/>
    </row>
    <row r="14647" spans="1:10">
      <c r="A14647" s="21">
        <v>44054</v>
      </c>
      <c r="B14647" s="161">
        <v>0.64</v>
      </c>
      <c r="F14647" s="4">
        <v>37285</v>
      </c>
      <c r="G14647">
        <v>1.78</v>
      </c>
      <c r="H14647">
        <f t="shared" si="228"/>
        <v>3.2399999999999993</v>
      </c>
      <c r="I14647" s="103">
        <f>AVERAGE(H$10:H14647)</f>
        <v>0.71242519469873045</v>
      </c>
      <c r="J14647" s="2"/>
    </row>
    <row r="14648" spans="1:10">
      <c r="A14648" s="21">
        <v>44055</v>
      </c>
      <c r="B14648" s="161">
        <v>0.69</v>
      </c>
      <c r="F14648" s="4">
        <v>37286</v>
      </c>
      <c r="G14648">
        <v>1.78</v>
      </c>
      <c r="H14648">
        <f t="shared" si="228"/>
        <v>3.2399999999999993</v>
      </c>
      <c r="I14648" s="103">
        <f>AVERAGE(H$10:H14648)</f>
        <v>0.7125978550447446</v>
      </c>
      <c r="J14648" s="2"/>
    </row>
    <row r="14649" spans="1:10">
      <c r="A14649" s="21">
        <v>44056</v>
      </c>
      <c r="B14649" s="161">
        <v>0.71</v>
      </c>
      <c r="F14649" s="4">
        <v>37287</v>
      </c>
      <c r="G14649">
        <v>1.85</v>
      </c>
      <c r="H14649">
        <f t="shared" si="228"/>
        <v>3.22</v>
      </c>
      <c r="I14649" s="103">
        <f>AVERAGE(H$10:H14649)</f>
        <v>0.71276912568306117</v>
      </c>
      <c r="J14649" s="2"/>
    </row>
    <row r="14650" spans="1:10">
      <c r="A14650" s="21">
        <v>44057</v>
      </c>
      <c r="B14650" s="161">
        <v>0.71</v>
      </c>
      <c r="C14650" s="12"/>
      <c r="D14650" s="23"/>
      <c r="F14650" s="4">
        <v>37288</v>
      </c>
      <c r="G14650">
        <v>1.77</v>
      </c>
      <c r="H14650">
        <f t="shared" si="228"/>
        <v>3.2499999999999996</v>
      </c>
      <c r="I14650" s="103">
        <f>AVERAGE(H$10:H14650)</f>
        <v>0.71294242196571378</v>
      </c>
      <c r="J14650" s="2"/>
    </row>
    <row r="14651" spans="1:10">
      <c r="A14651" s="4">
        <v>44060</v>
      </c>
      <c r="B14651">
        <v>0.69</v>
      </c>
      <c r="F14651" s="4">
        <v>37289</v>
      </c>
      <c r="G14651">
        <v>1.77</v>
      </c>
      <c r="H14651">
        <f t="shared" si="228"/>
        <v>3.2499999999999996</v>
      </c>
      <c r="I14651" s="103">
        <f>AVERAGE(H$10:H14651)</f>
        <v>0.71311569457724455</v>
      </c>
      <c r="J14651" s="2"/>
    </row>
    <row r="14652" spans="1:10">
      <c r="A14652" s="4">
        <v>44061</v>
      </c>
      <c r="B14652">
        <v>0.67</v>
      </c>
      <c r="F14652" s="4">
        <v>37290</v>
      </c>
      <c r="G14652">
        <v>1.77</v>
      </c>
      <c r="H14652">
        <f t="shared" si="228"/>
        <v>3.2499999999999996</v>
      </c>
      <c r="I14652" s="103">
        <f>AVERAGE(H$10:H14652)</f>
        <v>0.71328894352250327</v>
      </c>
      <c r="J14652" s="2"/>
    </row>
    <row r="14653" spans="1:10">
      <c r="A14653" s="4">
        <v>44062</v>
      </c>
      <c r="B14653">
        <v>0.68</v>
      </c>
      <c r="F14653" s="4">
        <v>37291</v>
      </c>
      <c r="G14653">
        <v>1.74</v>
      </c>
      <c r="H14653">
        <f t="shared" si="228"/>
        <v>3.2</v>
      </c>
      <c r="I14653" s="103">
        <f>AVERAGE(H$10:H14653)</f>
        <v>0.71345875443867901</v>
      </c>
      <c r="J14653" s="2"/>
    </row>
    <row r="14654" spans="1:10">
      <c r="A14654" s="4">
        <v>44063</v>
      </c>
      <c r="B14654">
        <v>0.65</v>
      </c>
      <c r="F14654" s="4">
        <v>37292</v>
      </c>
      <c r="G14654">
        <v>1.64</v>
      </c>
      <c r="H14654">
        <f t="shared" si="228"/>
        <v>3.2800000000000002</v>
      </c>
      <c r="I14654" s="103">
        <f>AVERAGE(H$10:H14654)</f>
        <v>0.71363400477978944</v>
      </c>
      <c r="J14654" s="2"/>
    </row>
    <row r="14655" spans="1:10">
      <c r="A14655" s="4">
        <v>44064</v>
      </c>
      <c r="B14655">
        <v>0.64</v>
      </c>
      <c r="F14655" s="4">
        <v>37293</v>
      </c>
      <c r="G14655">
        <v>1.66</v>
      </c>
      <c r="H14655">
        <f t="shared" si="228"/>
        <v>3.26</v>
      </c>
      <c r="I14655" s="103">
        <f>AVERAGE(H$10:H14655)</f>
        <v>0.7138078656288418</v>
      </c>
      <c r="J14655" s="2"/>
    </row>
    <row r="14656" spans="1:10">
      <c r="A14656" s="4">
        <v>44067</v>
      </c>
      <c r="B14656">
        <v>0.65</v>
      </c>
      <c r="F14656" s="4">
        <v>37294</v>
      </c>
      <c r="G14656">
        <v>1.74</v>
      </c>
      <c r="H14656">
        <f t="shared" si="228"/>
        <v>3.1899999999999995</v>
      </c>
      <c r="I14656" s="103">
        <f>AVERAGE(H$10:H14656)</f>
        <v>0.71397692360210396</v>
      </c>
      <c r="J14656" s="2"/>
    </row>
    <row r="14657" spans="1:10">
      <c r="A14657" s="4">
        <v>44068</v>
      </c>
      <c r="B14657">
        <v>0.69</v>
      </c>
      <c r="F14657" s="4">
        <v>37295</v>
      </c>
      <c r="G14657">
        <v>1.69</v>
      </c>
      <c r="H14657">
        <f t="shared" si="228"/>
        <v>3.2100000000000004</v>
      </c>
      <c r="I14657" s="103">
        <f>AVERAGE(H$10:H14657)</f>
        <v>0.71414732386674062</v>
      </c>
      <c r="J14657" s="2"/>
    </row>
    <row r="14658" spans="1:10">
      <c r="A14658" s="4">
        <v>44069</v>
      </c>
      <c r="B14658">
        <v>0.69</v>
      </c>
      <c r="F14658" s="4">
        <v>37296</v>
      </c>
      <c r="G14658">
        <v>1.69</v>
      </c>
      <c r="H14658">
        <f t="shared" si="228"/>
        <v>3.2100000000000004</v>
      </c>
      <c r="I14658" s="103">
        <f>AVERAGE(H$10:H14658)</f>
        <v>0.71431770086695445</v>
      </c>
      <c r="J14658" s="2"/>
    </row>
    <row r="14659" spans="1:10">
      <c r="A14659" s="4">
        <v>44070</v>
      </c>
      <c r="B14659">
        <v>0.74</v>
      </c>
      <c r="F14659" s="4">
        <v>37297</v>
      </c>
      <c r="G14659">
        <v>1.69</v>
      </c>
      <c r="H14659">
        <f t="shared" si="228"/>
        <v>3.2100000000000004</v>
      </c>
      <c r="I14659" s="103">
        <f>AVERAGE(H$10:H14659)</f>
        <v>0.71448805460750953</v>
      </c>
      <c r="J14659" s="2"/>
    </row>
    <row r="14660" spans="1:10">
      <c r="A14660" s="4">
        <v>44071</v>
      </c>
      <c r="B14660">
        <v>0.74</v>
      </c>
      <c r="F14660" s="4">
        <v>37298</v>
      </c>
      <c r="G14660">
        <v>1.76</v>
      </c>
      <c r="H14660">
        <f t="shared" si="228"/>
        <v>3.1500000000000004</v>
      </c>
      <c r="I14660" s="103">
        <f>AVERAGE(H$10:H14660)</f>
        <v>0.71465428980957024</v>
      </c>
      <c r="J14660" s="2"/>
    </row>
    <row r="14661" spans="1:10">
      <c r="A14661" s="4">
        <v>44074</v>
      </c>
      <c r="B14661">
        <v>0.72</v>
      </c>
      <c r="F14661" s="4">
        <v>37299</v>
      </c>
      <c r="G14661">
        <v>1.72</v>
      </c>
      <c r="H14661">
        <f t="shared" si="228"/>
        <v>3.25</v>
      </c>
      <c r="I14661" s="103">
        <f>AVERAGE(H$10:H14661)</f>
        <v>0.71482732732732834</v>
      </c>
      <c r="J14661" s="2"/>
    </row>
    <row r="14662" spans="1:10">
      <c r="A14662" s="4">
        <v>44075</v>
      </c>
      <c r="B14662">
        <v>0.68</v>
      </c>
      <c r="F14662" s="4">
        <v>37300</v>
      </c>
      <c r="G14662">
        <v>1.75</v>
      </c>
      <c r="H14662">
        <f t="shared" si="228"/>
        <v>3.26</v>
      </c>
      <c r="I14662" s="103">
        <f>AVERAGE(H$10:H14662)</f>
        <v>0.71500102368115848</v>
      </c>
      <c r="J14662" s="2"/>
    </row>
    <row r="14663" spans="1:10">
      <c r="A14663" s="4">
        <v>44076</v>
      </c>
      <c r="B14663">
        <v>0.66</v>
      </c>
      <c r="F14663" s="4">
        <v>37301</v>
      </c>
      <c r="G14663">
        <v>1.81</v>
      </c>
      <c r="H14663">
        <f t="shared" si="228"/>
        <v>3.14</v>
      </c>
      <c r="I14663" s="103">
        <f>AVERAGE(H$10:H14663)</f>
        <v>0.71516650743824306</v>
      </c>
      <c r="J14663" s="2"/>
    </row>
    <row r="14664" spans="1:10">
      <c r="A14664" s="4">
        <v>44077</v>
      </c>
      <c r="B14664">
        <v>0.63</v>
      </c>
      <c r="F14664" s="4">
        <v>37302</v>
      </c>
      <c r="G14664">
        <v>1.73</v>
      </c>
      <c r="H14664">
        <f t="shared" si="228"/>
        <v>3.1300000000000003</v>
      </c>
      <c r="I14664" s="103">
        <f>AVERAGE(H$10:H14664)</f>
        <v>0.71533128625042741</v>
      </c>
      <c r="J14664" s="2"/>
    </row>
    <row r="14665" spans="1:10">
      <c r="A14665" s="4">
        <v>44078</v>
      </c>
      <c r="B14665">
        <v>0.72</v>
      </c>
      <c r="F14665" s="4">
        <v>37303</v>
      </c>
      <c r="G14665">
        <v>1.73</v>
      </c>
      <c r="H14665">
        <f t="shared" si="228"/>
        <v>3.1300000000000003</v>
      </c>
      <c r="I14665" s="103">
        <f>AVERAGE(H$10:H14665)</f>
        <v>0.71549604257642008</v>
      </c>
      <c r="J14665" s="2"/>
    </row>
    <row r="14666" spans="1:10">
      <c r="A14666" s="4">
        <v>44082</v>
      </c>
      <c r="B14666">
        <v>0.69</v>
      </c>
      <c r="F14666" s="4">
        <v>37304</v>
      </c>
      <c r="G14666">
        <v>1.73</v>
      </c>
      <c r="H14666">
        <f t="shared" ref="H14666:H14729" si="229">IFERROR(((VLOOKUP(F14666,$A$9:$B$14200,2,FALSE))-G14666),H14665)</f>
        <v>3.1300000000000003</v>
      </c>
      <c r="I14666" s="103">
        <f>AVERAGE(H$10:H14666)</f>
        <v>0.7156607764208236</v>
      </c>
      <c r="J14666" s="2"/>
    </row>
    <row r="14667" spans="1:10">
      <c r="A14667" s="4">
        <v>44083</v>
      </c>
      <c r="B14667">
        <v>0.71</v>
      </c>
      <c r="F14667" s="4">
        <v>37305</v>
      </c>
      <c r="G14667">
        <v>1.73</v>
      </c>
      <c r="H14667">
        <f t="shared" si="229"/>
        <v>3.1300000000000003</v>
      </c>
      <c r="I14667" s="103">
        <f>AVERAGE(H$10:H14667)</f>
        <v>0.71582548778823918</v>
      </c>
      <c r="J14667" s="2"/>
    </row>
    <row r="14668" spans="1:10">
      <c r="A14668" s="4">
        <v>44084</v>
      </c>
      <c r="B14668">
        <v>0.68</v>
      </c>
      <c r="F14668" s="4">
        <v>37306</v>
      </c>
      <c r="G14668">
        <v>1.77</v>
      </c>
      <c r="H14668">
        <f t="shared" si="229"/>
        <v>3.11</v>
      </c>
      <c r="I14668" s="103">
        <f>AVERAGE(H$10:H14668)</f>
        <v>0.71598881233372069</v>
      </c>
      <c r="J14668" s="2"/>
    </row>
    <row r="14669" spans="1:10">
      <c r="A14669" s="4">
        <v>44085</v>
      </c>
      <c r="B14669">
        <v>0.67</v>
      </c>
      <c r="F14669" s="4">
        <v>37307</v>
      </c>
      <c r="G14669">
        <v>1.76</v>
      </c>
      <c r="H14669">
        <f t="shared" si="229"/>
        <v>3.12</v>
      </c>
      <c r="I14669" s="103">
        <f>AVERAGE(H$10:H14669)</f>
        <v>0.71615279672578525</v>
      </c>
      <c r="J14669" s="2"/>
    </row>
    <row r="14670" spans="1:10">
      <c r="A14670" s="4">
        <v>44088</v>
      </c>
      <c r="B14670">
        <v>0.68</v>
      </c>
      <c r="F14670" s="4">
        <v>37308</v>
      </c>
      <c r="G14670">
        <v>1.77</v>
      </c>
      <c r="H14670">
        <f t="shared" si="229"/>
        <v>3.11</v>
      </c>
      <c r="I14670" s="103">
        <f>AVERAGE(H$10:H14670)</f>
        <v>0.7163160766659854</v>
      </c>
      <c r="J14670" s="2"/>
    </row>
    <row r="14671" spans="1:10">
      <c r="A14671" s="4">
        <v>44089</v>
      </c>
      <c r="B14671">
        <v>0.68</v>
      </c>
      <c r="F14671" s="4">
        <v>37309</v>
      </c>
      <c r="G14671">
        <v>1.71</v>
      </c>
      <c r="H14671">
        <f t="shared" si="229"/>
        <v>3.13</v>
      </c>
      <c r="I14671" s="103">
        <f>AVERAGE(H$10:H14671)</f>
        <v>0.7164806984040385</v>
      </c>
      <c r="J14671" s="2"/>
    </row>
    <row r="14672" spans="1:10">
      <c r="A14672" s="4">
        <v>44090</v>
      </c>
      <c r="B14672">
        <v>0.69</v>
      </c>
      <c r="F14672" s="4">
        <v>37310</v>
      </c>
      <c r="G14672">
        <v>1.71</v>
      </c>
      <c r="H14672">
        <f t="shared" si="229"/>
        <v>3.13</v>
      </c>
      <c r="I14672" s="103">
        <f>AVERAGE(H$10:H14672)</f>
        <v>0.71664529768805918</v>
      </c>
      <c r="J14672" s="2"/>
    </row>
    <row r="14673" spans="1:10">
      <c r="A14673" s="4">
        <v>44091</v>
      </c>
      <c r="B14673">
        <v>0.69</v>
      </c>
      <c r="F14673" s="4">
        <v>37311</v>
      </c>
      <c r="G14673">
        <v>1.71</v>
      </c>
      <c r="H14673">
        <f t="shared" si="229"/>
        <v>3.13</v>
      </c>
      <c r="I14673" s="103">
        <f>AVERAGE(H$10:H14673)</f>
        <v>0.71680987452264122</v>
      </c>
      <c r="J14673" s="2"/>
    </row>
    <row r="14674" spans="1:10">
      <c r="A14674" s="4">
        <v>44092</v>
      </c>
      <c r="B14674">
        <v>0.7</v>
      </c>
      <c r="F14674" s="4">
        <v>37312</v>
      </c>
      <c r="G14674">
        <v>1.8</v>
      </c>
      <c r="H14674">
        <f t="shared" si="229"/>
        <v>3.0600000000000005</v>
      </c>
      <c r="I14674" s="103">
        <f>AVERAGE(H$10:H14674)</f>
        <v>0.71696965564268733</v>
      </c>
      <c r="J14674" s="2"/>
    </row>
    <row r="14675" spans="1:10">
      <c r="A14675" s="4">
        <v>44095</v>
      </c>
      <c r="B14675">
        <v>0.68</v>
      </c>
      <c r="F14675" s="4">
        <v>37313</v>
      </c>
      <c r="G14675">
        <v>1.77</v>
      </c>
      <c r="H14675">
        <f t="shared" si="229"/>
        <v>3.1599999999999997</v>
      </c>
      <c r="I14675" s="103">
        <f>AVERAGE(H$10:H14675)</f>
        <v>0.7171362334651582</v>
      </c>
      <c r="J14675" s="2"/>
    </row>
    <row r="14676" spans="1:10">
      <c r="A14676" s="4">
        <v>44096</v>
      </c>
      <c r="B14676">
        <v>0.68</v>
      </c>
      <c r="F14676" s="4">
        <v>37314</v>
      </c>
      <c r="G14676">
        <v>1.76</v>
      </c>
      <c r="H14676">
        <f t="shared" si="229"/>
        <v>3.08</v>
      </c>
      <c r="I14676" s="103">
        <f>AVERAGE(H$10:H14676)</f>
        <v>0.71729733415149721</v>
      </c>
      <c r="J14676" s="2"/>
    </row>
    <row r="14677" spans="1:10">
      <c r="A14677" s="4">
        <v>44097</v>
      </c>
      <c r="B14677">
        <v>0.68</v>
      </c>
      <c r="F14677" s="4">
        <v>37315</v>
      </c>
      <c r="G14677">
        <v>1.83</v>
      </c>
      <c r="H14677">
        <f t="shared" si="229"/>
        <v>3.05</v>
      </c>
      <c r="I14677" s="103">
        <f>AVERAGE(H$10:H14677)</f>
        <v>0.71745636760294573</v>
      </c>
      <c r="J14677" s="2"/>
    </row>
    <row r="14678" spans="1:10">
      <c r="A14678" s="4">
        <v>44098</v>
      </c>
      <c r="B14678">
        <v>0.67</v>
      </c>
      <c r="F14678" s="4">
        <v>37316</v>
      </c>
      <c r="G14678">
        <v>1.78</v>
      </c>
      <c r="H14678">
        <f t="shared" si="229"/>
        <v>3.2</v>
      </c>
      <c r="I14678" s="103">
        <f>AVERAGE(H$10:H14678)</f>
        <v>0.71762560501738426</v>
      </c>
      <c r="J14678" s="2"/>
    </row>
    <row r="14679" spans="1:10">
      <c r="A14679" s="4">
        <v>44099</v>
      </c>
      <c r="B14679">
        <v>0.66</v>
      </c>
      <c r="F14679" s="4">
        <v>37317</v>
      </c>
      <c r="G14679">
        <v>1.78</v>
      </c>
      <c r="H14679">
        <f t="shared" si="229"/>
        <v>3.2</v>
      </c>
      <c r="I14679" s="103">
        <f>AVERAGE(H$10:H14679)</f>
        <v>0.71779481935923728</v>
      </c>
      <c r="J14679" s="2"/>
    </row>
    <row r="14680" spans="1:10">
      <c r="A14680" s="4">
        <v>44102</v>
      </c>
      <c r="B14680">
        <v>0.67</v>
      </c>
      <c r="F14680" s="4">
        <v>37318</v>
      </c>
      <c r="G14680">
        <v>1.78</v>
      </c>
      <c r="H14680">
        <f t="shared" si="229"/>
        <v>3.2</v>
      </c>
      <c r="I14680" s="103">
        <f>AVERAGE(H$10:H14680)</f>
        <v>0.71796401063322279</v>
      </c>
      <c r="J14680" s="2"/>
    </row>
    <row r="14681" spans="1:10">
      <c r="A14681" s="4">
        <v>44103</v>
      </c>
      <c r="B14681">
        <v>0.66</v>
      </c>
      <c r="F14681" s="4">
        <v>37319</v>
      </c>
      <c r="G14681">
        <v>1.68</v>
      </c>
      <c r="H14681">
        <f t="shared" si="229"/>
        <v>3.34</v>
      </c>
      <c r="I14681" s="103">
        <f>AVERAGE(H$10:H14681)</f>
        <v>0.71814272082879027</v>
      </c>
      <c r="J14681" s="2"/>
    </row>
    <row r="14682" spans="1:10">
      <c r="A14682" s="4">
        <v>44104</v>
      </c>
      <c r="B14682">
        <v>0.69</v>
      </c>
      <c r="C14682" s="12" t="s">
        <v>333</v>
      </c>
      <c r="D14682" s="23">
        <f>AVERAGE(B14618:B14682)/100</f>
        <v>6.5076923076923063E-3</v>
      </c>
      <c r="F14682" s="4">
        <v>37320</v>
      </c>
      <c r="G14682">
        <v>1.63</v>
      </c>
      <c r="H14682">
        <f t="shared" si="229"/>
        <v>3.3899999999999997</v>
      </c>
      <c r="I14682" s="103">
        <f>AVERAGE(H$10:H14682)</f>
        <v>0.71832481428474138</v>
      </c>
      <c r="J14682" s="2"/>
    </row>
    <row r="14683" spans="1:10">
      <c r="A14683" s="4">
        <v>44105</v>
      </c>
      <c r="B14683">
        <v>0.68</v>
      </c>
      <c r="F14683" s="4">
        <v>37321</v>
      </c>
      <c r="G14683">
        <v>1.71</v>
      </c>
      <c r="H14683">
        <f t="shared" si="229"/>
        <v>3.3499999999999996</v>
      </c>
      <c r="I14683" s="103">
        <f>AVERAGE(H$10:H14683)</f>
        <v>0.71850415701240367</v>
      </c>
      <c r="J14683" s="2"/>
    </row>
    <row r="14684" spans="1:10">
      <c r="A14684" s="4">
        <v>44106</v>
      </c>
      <c r="B14684">
        <v>0.7</v>
      </c>
      <c r="F14684" s="4">
        <v>37322</v>
      </c>
      <c r="G14684">
        <v>1.77</v>
      </c>
      <c r="H14684">
        <f t="shared" si="229"/>
        <v>3.4499999999999997</v>
      </c>
      <c r="I14684" s="103">
        <f>AVERAGE(H$10:H14684)</f>
        <v>0.71869028960817793</v>
      </c>
      <c r="J14684" s="2"/>
    </row>
    <row r="14685" spans="1:10">
      <c r="A14685" s="4">
        <v>44109</v>
      </c>
      <c r="B14685">
        <v>0.78</v>
      </c>
      <c r="F14685" s="4">
        <v>37323</v>
      </c>
      <c r="G14685">
        <v>1.69</v>
      </c>
      <c r="H14685">
        <f t="shared" si="229"/>
        <v>3.64</v>
      </c>
      <c r="I14685" s="103">
        <f>AVERAGE(H$10:H14685)</f>
        <v>0.71888934314527198</v>
      </c>
      <c r="J14685" s="2"/>
    </row>
    <row r="14686" spans="1:10">
      <c r="A14686" s="4">
        <v>44110</v>
      </c>
      <c r="B14686">
        <v>0.76</v>
      </c>
      <c r="F14686" s="4">
        <v>37324</v>
      </c>
      <c r="G14686">
        <v>1.69</v>
      </c>
      <c r="H14686">
        <f t="shared" si="229"/>
        <v>3.64</v>
      </c>
      <c r="I14686" s="103">
        <f>AVERAGE(H$10:H14686)</f>
        <v>0.7190883695578123</v>
      </c>
      <c r="J14686" s="2"/>
    </row>
    <row r="14687" spans="1:10">
      <c r="A14687" s="4">
        <v>44111</v>
      </c>
      <c r="B14687">
        <v>0.81</v>
      </c>
      <c r="F14687" s="4">
        <v>37325</v>
      </c>
      <c r="G14687">
        <v>1.69</v>
      </c>
      <c r="H14687">
        <f t="shared" si="229"/>
        <v>3.64</v>
      </c>
      <c r="I14687" s="103">
        <f>AVERAGE(H$10:H14687)</f>
        <v>0.71928736885134281</v>
      </c>
      <c r="J14687" s="2"/>
    </row>
    <row r="14688" spans="1:10">
      <c r="A14688" s="4">
        <v>44112</v>
      </c>
      <c r="B14688">
        <v>0.78</v>
      </c>
      <c r="F14688" s="4">
        <v>37326</v>
      </c>
      <c r="G14688">
        <v>1.75</v>
      </c>
      <c r="H14688">
        <f t="shared" si="229"/>
        <v>3.58</v>
      </c>
      <c r="I14688" s="103">
        <f>AVERAGE(H$10:H14688)</f>
        <v>0.71948225355950746</v>
      </c>
      <c r="J14688" s="2"/>
    </row>
    <row r="14689" spans="1:10">
      <c r="A14689" s="4">
        <v>44113</v>
      </c>
      <c r="B14689">
        <v>0.79</v>
      </c>
      <c r="F14689" s="4">
        <v>37327</v>
      </c>
      <c r="G14689">
        <v>1.68</v>
      </c>
      <c r="H14689">
        <f t="shared" si="229"/>
        <v>3.6400000000000006</v>
      </c>
      <c r="I14689" s="103">
        <f>AVERAGE(H$10:H14689)</f>
        <v>0.71968119891008242</v>
      </c>
      <c r="J14689" s="2"/>
    </row>
    <row r="14690" spans="1:10">
      <c r="A14690" s="4">
        <v>44117</v>
      </c>
      <c r="B14690">
        <v>0.74</v>
      </c>
      <c r="F14690" s="4">
        <v>37328</v>
      </c>
      <c r="G14690">
        <v>1.73</v>
      </c>
      <c r="H14690">
        <f t="shared" si="229"/>
        <v>3.5500000000000003</v>
      </c>
      <c r="I14690" s="103">
        <f>AVERAGE(H$10:H14690)</f>
        <v>0.71987398678564185</v>
      </c>
      <c r="J14690" s="2"/>
    </row>
    <row r="14691" spans="1:10">
      <c r="A14691" s="4">
        <v>44118</v>
      </c>
      <c r="B14691">
        <v>0.73</v>
      </c>
      <c r="F14691" s="4">
        <v>37329</v>
      </c>
      <c r="G14691">
        <v>1.79</v>
      </c>
      <c r="H14691">
        <f t="shared" si="229"/>
        <v>3.6100000000000003</v>
      </c>
      <c r="I14691" s="103">
        <f>AVERAGE(H$10:H14691)</f>
        <v>0.72007083503609925</v>
      </c>
      <c r="J14691" s="2"/>
    </row>
    <row r="14692" spans="1:10">
      <c r="A14692" s="4">
        <v>44119</v>
      </c>
      <c r="B14692">
        <v>0.74</v>
      </c>
      <c r="F14692" s="4">
        <v>37330</v>
      </c>
      <c r="G14692">
        <v>1.8</v>
      </c>
      <c r="H14692">
        <f t="shared" si="229"/>
        <v>3.55</v>
      </c>
      <c r="I14692" s="103">
        <f>AVERAGE(H$10:H14692)</f>
        <v>0.72026357011509967</v>
      </c>
      <c r="J14692" s="2"/>
    </row>
    <row r="14693" spans="1:10">
      <c r="A14693" s="4">
        <v>44120</v>
      </c>
      <c r="B14693">
        <v>0.76</v>
      </c>
      <c r="F14693" s="4">
        <v>37331</v>
      </c>
      <c r="G14693">
        <v>1.8</v>
      </c>
      <c r="H14693">
        <f t="shared" si="229"/>
        <v>3.55</v>
      </c>
      <c r="I14693" s="103">
        <f>AVERAGE(H$10:H14693)</f>
        <v>0.72045627894306785</v>
      </c>
      <c r="J14693" s="2"/>
    </row>
    <row r="14694" spans="1:10">
      <c r="A14694" s="4">
        <v>44123</v>
      </c>
      <c r="B14694">
        <v>0.78</v>
      </c>
      <c r="F14694" s="4">
        <v>37332</v>
      </c>
      <c r="G14694">
        <v>1.8</v>
      </c>
      <c r="H14694">
        <f t="shared" si="229"/>
        <v>3.55</v>
      </c>
      <c r="I14694" s="103">
        <f>AVERAGE(H$10:H14694)</f>
        <v>0.7206489615253665</v>
      </c>
      <c r="J14694" s="2"/>
    </row>
    <row r="14695" spans="1:10">
      <c r="A14695" s="4">
        <v>44124</v>
      </c>
      <c r="B14695">
        <v>0.81</v>
      </c>
      <c r="F14695" s="4">
        <v>37333</v>
      </c>
      <c r="G14695">
        <v>1.71</v>
      </c>
      <c r="H14695">
        <f t="shared" si="229"/>
        <v>3.6100000000000003</v>
      </c>
      <c r="I14695" s="103">
        <f>AVERAGE(H$10:H14695)</f>
        <v>0.72084570339098508</v>
      </c>
      <c r="J14695" s="2"/>
    </row>
    <row r="14696" spans="1:10">
      <c r="A14696" s="4">
        <v>44125</v>
      </c>
      <c r="B14696">
        <v>0.83</v>
      </c>
      <c r="F14696" s="4">
        <v>37334</v>
      </c>
      <c r="G14696">
        <v>1.67</v>
      </c>
      <c r="H14696">
        <f t="shared" si="229"/>
        <v>3.66</v>
      </c>
      <c r="I14696" s="103">
        <f>AVERAGE(H$10:H14696)</f>
        <v>0.72104582283652263</v>
      </c>
      <c r="J14696" s="2"/>
    </row>
    <row r="14697" spans="1:10">
      <c r="A14697" s="4">
        <v>44126</v>
      </c>
      <c r="B14697">
        <v>0.87</v>
      </c>
      <c r="F14697" s="4">
        <v>37335</v>
      </c>
      <c r="G14697">
        <v>1.78</v>
      </c>
      <c r="H14697">
        <f t="shared" si="229"/>
        <v>3.62</v>
      </c>
      <c r="I14697" s="103">
        <f>AVERAGE(H$10:H14697)</f>
        <v>0.72124319172113349</v>
      </c>
      <c r="J14697" s="2"/>
    </row>
    <row r="14698" spans="1:10">
      <c r="A14698" s="4">
        <v>44127</v>
      </c>
      <c r="B14698">
        <v>0.85</v>
      </c>
      <c r="F14698" s="4">
        <v>37336</v>
      </c>
      <c r="G14698">
        <v>1.74</v>
      </c>
      <c r="H14698">
        <f t="shared" si="229"/>
        <v>3.6499999999999995</v>
      </c>
      <c r="I14698" s="103">
        <f>AVERAGE(H$10:H14698)</f>
        <v>0.72144257607733731</v>
      </c>
      <c r="J14698" s="2"/>
    </row>
    <row r="14699" spans="1:10">
      <c r="A14699" s="4">
        <v>44130</v>
      </c>
      <c r="B14699">
        <v>0.81</v>
      </c>
      <c r="F14699" s="4">
        <v>37337</v>
      </c>
      <c r="G14699">
        <v>1.68</v>
      </c>
      <c r="H14699">
        <f t="shared" si="229"/>
        <v>3.7200000000000006</v>
      </c>
      <c r="I14699" s="103">
        <f>AVERAGE(H$10:H14699)</f>
        <v>0.72164669843430951</v>
      </c>
      <c r="J14699" s="2"/>
    </row>
    <row r="14700" spans="1:10">
      <c r="A14700" s="4">
        <v>44131</v>
      </c>
      <c r="B14700">
        <v>0.79</v>
      </c>
      <c r="F14700" s="4">
        <v>37338</v>
      </c>
      <c r="G14700">
        <v>1.68</v>
      </c>
      <c r="H14700">
        <f t="shared" si="229"/>
        <v>3.7200000000000006</v>
      </c>
      <c r="I14700" s="103">
        <f>AVERAGE(H$10:H14700)</f>
        <v>0.72185079300251898</v>
      </c>
      <c r="J14700" s="2"/>
    </row>
    <row r="14701" spans="1:10">
      <c r="A14701" s="4">
        <v>44132</v>
      </c>
      <c r="B14701">
        <v>0.79</v>
      </c>
      <c r="F14701" s="4">
        <v>37339</v>
      </c>
      <c r="G14701">
        <v>1.68</v>
      </c>
      <c r="H14701">
        <f t="shared" si="229"/>
        <v>3.7200000000000006</v>
      </c>
      <c r="I14701" s="103">
        <f>AVERAGE(H$10:H14701)</f>
        <v>0.72205485978763995</v>
      </c>
      <c r="J14701" s="2"/>
    </row>
    <row r="14702" spans="1:10">
      <c r="A14702" s="4">
        <v>44133</v>
      </c>
      <c r="B14702">
        <v>0.85</v>
      </c>
      <c r="F14702" s="4">
        <v>37340</v>
      </c>
      <c r="G14702">
        <v>1.75</v>
      </c>
      <c r="H14702">
        <f t="shared" si="229"/>
        <v>3.66</v>
      </c>
      <c r="I14702" s="103">
        <f>AVERAGE(H$10:H14702)</f>
        <v>0.72225481521813151</v>
      </c>
      <c r="J14702" s="2"/>
    </row>
    <row r="14703" spans="1:10">
      <c r="A14703" s="4">
        <v>44134</v>
      </c>
      <c r="B14703">
        <v>0.88</v>
      </c>
      <c r="F14703" s="4">
        <v>37341</v>
      </c>
      <c r="G14703">
        <v>1.71</v>
      </c>
      <c r="H14703">
        <f t="shared" si="229"/>
        <v>3.6399999999999997</v>
      </c>
      <c r="I14703" s="103">
        <f>AVERAGE(H$10:H14703)</f>
        <v>0.72245338233292533</v>
      </c>
      <c r="J14703" s="2"/>
    </row>
    <row r="14704" spans="1:10">
      <c r="A14704" s="4">
        <v>44137</v>
      </c>
      <c r="B14704">
        <v>0.87</v>
      </c>
      <c r="F14704" s="4">
        <v>37342</v>
      </c>
      <c r="G14704">
        <v>1.69</v>
      </c>
      <c r="H14704">
        <f t="shared" si="229"/>
        <v>3.6599999999999997</v>
      </c>
      <c r="I14704" s="103">
        <f>AVERAGE(H$10:H14704)</f>
        <v>0.72265328342973834</v>
      </c>
      <c r="J14704" s="2"/>
    </row>
    <row r="14705" spans="1:10">
      <c r="A14705" s="4">
        <v>44138</v>
      </c>
      <c r="B14705">
        <v>0.9</v>
      </c>
      <c r="F14705" s="4">
        <v>37343</v>
      </c>
      <c r="G14705">
        <v>1.77</v>
      </c>
      <c r="H14705">
        <f t="shared" si="229"/>
        <v>3.65</v>
      </c>
      <c r="I14705" s="103">
        <f>AVERAGE(H$10:H14705)</f>
        <v>0.7228524768644532</v>
      </c>
      <c r="J14705" s="2"/>
    </row>
    <row r="14706" spans="1:10">
      <c r="A14706" s="4">
        <v>44139</v>
      </c>
      <c r="B14706">
        <v>0.78</v>
      </c>
      <c r="F14706" s="4">
        <v>37344</v>
      </c>
      <c r="G14706">
        <v>1.74</v>
      </c>
      <c r="H14706">
        <f t="shared" si="229"/>
        <v>3.65</v>
      </c>
      <c r="I14706" s="103">
        <f>AVERAGE(H$10:H14706)</f>
        <v>0.72305164319248849</v>
      </c>
      <c r="J14706" s="2"/>
    </row>
    <row r="14707" spans="1:10">
      <c r="A14707" s="4">
        <v>44140</v>
      </c>
      <c r="B14707">
        <v>0.79</v>
      </c>
      <c r="F14707" s="4">
        <v>37345</v>
      </c>
      <c r="G14707">
        <v>1.74</v>
      </c>
      <c r="H14707">
        <f t="shared" si="229"/>
        <v>3.65</v>
      </c>
      <c r="I14707" s="103">
        <f>AVERAGE(H$10:H14707)</f>
        <v>0.72325078241937701</v>
      </c>
      <c r="J14707" s="2"/>
    </row>
    <row r="14708" spans="1:10">
      <c r="A14708" s="4">
        <v>44141</v>
      </c>
      <c r="B14708">
        <v>0.83</v>
      </c>
      <c r="F14708" s="4">
        <v>37346</v>
      </c>
      <c r="G14708">
        <v>1.74</v>
      </c>
      <c r="H14708">
        <f t="shared" si="229"/>
        <v>3.65</v>
      </c>
      <c r="I14708" s="103">
        <f>AVERAGE(H$10:H14708)</f>
        <v>0.7234498945506499</v>
      </c>
      <c r="J14708" s="2"/>
    </row>
    <row r="14709" spans="1:10">
      <c r="A14709" s="4">
        <v>44144</v>
      </c>
      <c r="B14709">
        <v>0.96</v>
      </c>
      <c r="F14709" s="4">
        <v>37347</v>
      </c>
      <c r="G14709">
        <v>1.88</v>
      </c>
      <c r="H14709">
        <f t="shared" si="229"/>
        <v>3.5600000000000005</v>
      </c>
      <c r="I14709" s="103">
        <f>AVERAGE(H$10:H14709)</f>
        <v>0.72364285714285737</v>
      </c>
      <c r="J14709" s="2"/>
    </row>
    <row r="14710" spans="1:10">
      <c r="A14710" s="4">
        <v>44145</v>
      </c>
      <c r="B14710">
        <v>0.98</v>
      </c>
      <c r="F14710" s="4">
        <v>37348</v>
      </c>
      <c r="G14710">
        <v>1.74</v>
      </c>
      <c r="H14710">
        <f t="shared" si="229"/>
        <v>3.62</v>
      </c>
      <c r="I14710" s="103">
        <f>AVERAGE(H$10:H14710)</f>
        <v>0.72383987483844658</v>
      </c>
      <c r="J14710" s="2"/>
    </row>
    <row r="14711" spans="1:10">
      <c r="A14711" s="4">
        <v>44147</v>
      </c>
      <c r="B14711">
        <v>0.88</v>
      </c>
      <c r="F14711" s="4">
        <v>37349</v>
      </c>
      <c r="G14711">
        <v>1.81</v>
      </c>
      <c r="H14711">
        <f t="shared" si="229"/>
        <v>3.4899999999999998</v>
      </c>
      <c r="I14711" s="103">
        <f>AVERAGE(H$10:H14711)</f>
        <v>0.7240280233981774</v>
      </c>
      <c r="J14711" s="2"/>
    </row>
    <row r="14712" spans="1:10">
      <c r="A14712" s="4">
        <v>44148</v>
      </c>
      <c r="B14712">
        <v>0.89</v>
      </c>
      <c r="F14712" s="4">
        <v>37350</v>
      </c>
      <c r="G14712">
        <v>1.74</v>
      </c>
      <c r="H14712">
        <f t="shared" si="229"/>
        <v>3.54</v>
      </c>
      <c r="I14712" s="103">
        <f>AVERAGE(H$10:H14712)</f>
        <v>0.72421954703121838</v>
      </c>
      <c r="J14712" s="2"/>
    </row>
    <row r="14713" spans="1:10">
      <c r="A14713" s="4">
        <v>44151</v>
      </c>
      <c r="B14713">
        <v>0.91</v>
      </c>
      <c r="F14713" s="4">
        <v>37351</v>
      </c>
      <c r="G14713">
        <v>1.7</v>
      </c>
      <c r="H14713">
        <f t="shared" si="229"/>
        <v>3.5199999999999996</v>
      </c>
      <c r="I14713" s="103">
        <f>AVERAGE(H$10:H14713)</f>
        <v>0.72440968443960863</v>
      </c>
      <c r="J14713" s="2"/>
    </row>
    <row r="14714" spans="1:10">
      <c r="A14714" s="4">
        <v>44152</v>
      </c>
      <c r="B14714">
        <v>0.87</v>
      </c>
      <c r="F14714" s="4">
        <v>37352</v>
      </c>
      <c r="G14714">
        <v>1.7</v>
      </c>
      <c r="H14714">
        <f t="shared" si="229"/>
        <v>3.5199999999999996</v>
      </c>
      <c r="I14714" s="103">
        <f>AVERAGE(H$10:H14714)</f>
        <v>0.72459979598775959</v>
      </c>
      <c r="J14714" s="2"/>
    </row>
    <row r="14715" spans="1:10">
      <c r="A14715" s="4">
        <v>44153</v>
      </c>
      <c r="B14715">
        <v>0.88</v>
      </c>
      <c r="F14715" s="4">
        <v>37353</v>
      </c>
      <c r="G14715">
        <v>1.7</v>
      </c>
      <c r="H14715">
        <f t="shared" si="229"/>
        <v>3.5199999999999996</v>
      </c>
      <c r="I14715" s="103">
        <f>AVERAGE(H$10:H14715)</f>
        <v>0.72478988168094693</v>
      </c>
      <c r="J14715" s="2"/>
    </row>
    <row r="14716" spans="1:10">
      <c r="A14716" s="4">
        <v>44154</v>
      </c>
      <c r="B14716">
        <v>0.86</v>
      </c>
      <c r="F14716" s="4">
        <v>37354</v>
      </c>
      <c r="G14716">
        <v>1.72</v>
      </c>
      <c r="H14716">
        <f t="shared" si="229"/>
        <v>3.5300000000000002</v>
      </c>
      <c r="I14716" s="103">
        <f>AVERAGE(H$10:H14716)</f>
        <v>0.72498062147276854</v>
      </c>
      <c r="J14716" s="2"/>
    </row>
    <row r="14717" spans="1:10">
      <c r="A14717" s="4">
        <v>44155</v>
      </c>
      <c r="B14717">
        <v>0.83</v>
      </c>
      <c r="F14717" s="4">
        <v>37355</v>
      </c>
      <c r="G14717">
        <v>1.68</v>
      </c>
      <c r="H14717">
        <f t="shared" si="229"/>
        <v>3.54</v>
      </c>
      <c r="I14717" s="103">
        <f>AVERAGE(H$10:H14717)</f>
        <v>0.72517201522980734</v>
      </c>
      <c r="J14717" s="2"/>
    </row>
    <row r="14718" spans="1:10">
      <c r="A14718" s="4">
        <v>44158</v>
      </c>
      <c r="B14718">
        <v>0.86</v>
      </c>
      <c r="F14718" s="4">
        <v>37356</v>
      </c>
      <c r="G14718">
        <v>1.73</v>
      </c>
      <c r="H14718">
        <f t="shared" si="229"/>
        <v>3.5100000000000002</v>
      </c>
      <c r="I14718" s="103">
        <f>AVERAGE(H$10:H14718)</f>
        <v>0.72536134339520075</v>
      </c>
      <c r="J14718" s="2"/>
    </row>
    <row r="14719" spans="1:10">
      <c r="A14719" s="4">
        <v>44159</v>
      </c>
      <c r="B14719">
        <v>0.88</v>
      </c>
      <c r="F14719" s="4">
        <v>37357</v>
      </c>
      <c r="G14719">
        <v>1.83</v>
      </c>
      <c r="H14719">
        <f t="shared" si="229"/>
        <v>3.3899999999999997</v>
      </c>
      <c r="I14719" s="103">
        <f>AVERAGE(H$10:H14719)</f>
        <v>0.72554248810333155</v>
      </c>
      <c r="J14719" s="2"/>
    </row>
    <row r="14720" spans="1:10">
      <c r="A14720" s="4">
        <v>44160</v>
      </c>
      <c r="B14720">
        <v>0.88</v>
      </c>
      <c r="F14720" s="4">
        <v>37358</v>
      </c>
      <c r="G14720">
        <v>1.79</v>
      </c>
      <c r="H14720">
        <f t="shared" si="229"/>
        <v>3.3899999999999997</v>
      </c>
      <c r="I14720" s="103">
        <f>AVERAGE(H$10:H14720)</f>
        <v>0.72572360818435222</v>
      </c>
      <c r="J14720" s="2"/>
    </row>
    <row r="14721" spans="1:10">
      <c r="A14721" s="4">
        <v>44162</v>
      </c>
      <c r="B14721">
        <v>0.84</v>
      </c>
      <c r="F14721" s="4">
        <v>37359</v>
      </c>
      <c r="G14721">
        <v>1.79</v>
      </c>
      <c r="H14721">
        <f t="shared" si="229"/>
        <v>3.3899999999999997</v>
      </c>
      <c r="I14721" s="103">
        <f>AVERAGE(H$10:H14721)</f>
        <v>0.72590470364328474</v>
      </c>
      <c r="J14721" s="2"/>
    </row>
    <row r="14722" spans="1:10">
      <c r="A14722" s="4">
        <v>44165</v>
      </c>
      <c r="B14722">
        <v>0.84</v>
      </c>
      <c r="F14722" s="4">
        <v>37360</v>
      </c>
      <c r="G14722">
        <v>1.79</v>
      </c>
      <c r="H14722">
        <f t="shared" si="229"/>
        <v>3.3899999999999997</v>
      </c>
      <c r="I14722" s="103">
        <f>AVERAGE(H$10:H14722)</f>
        <v>0.72608577448514955</v>
      </c>
      <c r="J14722" s="2"/>
    </row>
    <row r="14723" spans="1:10">
      <c r="A14723" s="4">
        <v>44166</v>
      </c>
      <c r="B14723">
        <v>0.92</v>
      </c>
      <c r="F14723" s="4">
        <v>37361</v>
      </c>
      <c r="G14723">
        <v>1.84</v>
      </c>
      <c r="H14723">
        <f t="shared" si="229"/>
        <v>3.3100000000000005</v>
      </c>
      <c r="I14723" s="103">
        <f>AVERAGE(H$10:H14723)</f>
        <v>0.72626138371618898</v>
      </c>
      <c r="J14723" s="2"/>
    </row>
    <row r="14724" spans="1:10">
      <c r="A14724" s="4">
        <v>44167</v>
      </c>
      <c r="B14724">
        <v>0.95</v>
      </c>
      <c r="F14724" s="4">
        <v>37362</v>
      </c>
      <c r="G14724">
        <v>1.68</v>
      </c>
      <c r="H14724">
        <f t="shared" si="229"/>
        <v>3.5200000000000005</v>
      </c>
      <c r="I14724" s="103">
        <f>AVERAGE(H$10:H14724)</f>
        <v>0.72645124023105712</v>
      </c>
      <c r="J14724" s="2"/>
    </row>
    <row r="14725" spans="1:10">
      <c r="A14725" s="4">
        <v>44168</v>
      </c>
      <c r="B14725">
        <v>0.92</v>
      </c>
      <c r="F14725" s="4">
        <v>37363</v>
      </c>
      <c r="G14725">
        <v>1.73</v>
      </c>
      <c r="H14725">
        <f t="shared" si="229"/>
        <v>3.5100000000000002</v>
      </c>
      <c r="I14725" s="103">
        <f>AVERAGE(H$10:H14725)</f>
        <v>0.7266403914107098</v>
      </c>
      <c r="J14725" s="2"/>
    </row>
    <row r="14726" spans="1:10">
      <c r="A14726" s="4">
        <v>44169</v>
      </c>
      <c r="B14726">
        <v>0.97</v>
      </c>
      <c r="F14726" s="4">
        <v>37364</v>
      </c>
      <c r="G14726">
        <v>1.71</v>
      </c>
      <c r="H14726">
        <f t="shared" si="229"/>
        <v>3.5200000000000005</v>
      </c>
      <c r="I14726" s="103">
        <f>AVERAGE(H$10:H14726)</f>
        <v>0.72683019637154345</v>
      </c>
      <c r="J14726" s="2"/>
    </row>
    <row r="14727" spans="1:10">
      <c r="A14727" s="4">
        <v>44172</v>
      </c>
      <c r="B14727">
        <v>0.94</v>
      </c>
      <c r="F14727" s="4">
        <v>37365</v>
      </c>
      <c r="G14727">
        <v>1.67</v>
      </c>
      <c r="H14727">
        <f t="shared" si="229"/>
        <v>3.54</v>
      </c>
      <c r="I14727" s="103">
        <f>AVERAGE(H$10:H14727)</f>
        <v>0.72702133442043804</v>
      </c>
      <c r="J14727" s="2"/>
    </row>
    <row r="14728" spans="1:10">
      <c r="A14728" s="4">
        <v>44173</v>
      </c>
      <c r="B14728">
        <v>0.92</v>
      </c>
      <c r="F14728" s="4">
        <v>37366</v>
      </c>
      <c r="G14728">
        <v>1.67</v>
      </c>
      <c r="H14728">
        <f t="shared" si="229"/>
        <v>3.54</v>
      </c>
      <c r="I14728" s="103">
        <f>AVERAGE(H$10:H14728)</f>
        <v>0.72721244649772454</v>
      </c>
      <c r="J14728" s="2"/>
    </row>
    <row r="14729" spans="1:10">
      <c r="A14729" s="4">
        <v>44174</v>
      </c>
      <c r="B14729">
        <v>0.95</v>
      </c>
      <c r="F14729" s="4">
        <v>37367</v>
      </c>
      <c r="G14729">
        <v>1.67</v>
      </c>
      <c r="H14729">
        <f t="shared" si="229"/>
        <v>3.54</v>
      </c>
      <c r="I14729" s="103">
        <f>AVERAGE(H$10:H14729)</f>
        <v>0.72740353260869617</v>
      </c>
      <c r="J14729" s="2"/>
    </row>
    <row r="14730" spans="1:10">
      <c r="A14730" s="4">
        <v>44175</v>
      </c>
      <c r="B14730">
        <v>0.92</v>
      </c>
      <c r="F14730" s="4">
        <v>37368</v>
      </c>
      <c r="G14730">
        <v>1.73</v>
      </c>
      <c r="H14730">
        <f t="shared" ref="H14730:H14793" si="230">IFERROR(((VLOOKUP(F14730,$A$9:$B$14200,2,FALSE))-G14730),H14729)</f>
        <v>3.4600000000000004</v>
      </c>
      <c r="I14730" s="103">
        <f>AVERAGE(H$10:H14730)</f>
        <v>0.72758915834522164</v>
      </c>
      <c r="J14730" s="2"/>
    </row>
    <row r="14731" spans="1:10">
      <c r="A14731" s="4">
        <v>44176</v>
      </c>
      <c r="B14731">
        <v>0.9</v>
      </c>
      <c r="F14731" s="4">
        <v>37369</v>
      </c>
      <c r="G14731">
        <v>1.71</v>
      </c>
      <c r="H14731">
        <f t="shared" si="230"/>
        <v>3.4699999999999998</v>
      </c>
      <c r="I14731" s="103">
        <f>AVERAGE(H$10:H14731)</f>
        <v>0.72777543811982115</v>
      </c>
      <c r="J14731" s="2"/>
    </row>
    <row r="14732" spans="1:10">
      <c r="A14732" s="4">
        <v>44179</v>
      </c>
      <c r="B14732">
        <v>0.9</v>
      </c>
      <c r="F14732" s="4">
        <v>37370</v>
      </c>
      <c r="G14732">
        <v>1.76</v>
      </c>
      <c r="H14732">
        <f t="shared" si="230"/>
        <v>3.3500000000000005</v>
      </c>
      <c r="I14732" s="103">
        <f>AVERAGE(H$10:H14732)</f>
        <v>0.72795354207702279</v>
      </c>
      <c r="J14732" s="2"/>
    </row>
    <row r="14733" spans="1:10">
      <c r="A14733" s="4">
        <v>44180</v>
      </c>
      <c r="B14733">
        <v>0.92</v>
      </c>
      <c r="F14733" s="4">
        <v>37371</v>
      </c>
      <c r="G14733">
        <v>1.82</v>
      </c>
      <c r="H14733">
        <f t="shared" si="230"/>
        <v>3.2799999999999994</v>
      </c>
      <c r="I14733" s="103">
        <f>AVERAGE(H$10:H14733)</f>
        <v>0.72812686769899537</v>
      </c>
      <c r="J14733" s="2"/>
    </row>
    <row r="14734" spans="1:10">
      <c r="A14734" s="4">
        <v>44181</v>
      </c>
      <c r="B14734">
        <v>0.92</v>
      </c>
      <c r="F14734" s="4">
        <v>37372</v>
      </c>
      <c r="G14734">
        <v>1.79</v>
      </c>
      <c r="H14734">
        <f t="shared" si="230"/>
        <v>3.29</v>
      </c>
      <c r="I14734" s="103">
        <f>AVERAGE(H$10:H14734)</f>
        <v>0.7283008488964352</v>
      </c>
      <c r="J14734" s="2"/>
    </row>
    <row r="14735" spans="1:10">
      <c r="A14735" s="4">
        <v>44182</v>
      </c>
      <c r="B14735">
        <v>0.94</v>
      </c>
      <c r="F14735" s="4">
        <v>37373</v>
      </c>
      <c r="G14735">
        <v>1.79</v>
      </c>
      <c r="H14735">
        <f t="shared" si="230"/>
        <v>3.29</v>
      </c>
      <c r="I14735" s="103">
        <f>AVERAGE(H$10:H14735)</f>
        <v>0.72847480646475682</v>
      </c>
      <c r="J14735" s="2"/>
    </row>
    <row r="14736" spans="1:10">
      <c r="A14736" s="4">
        <v>44183</v>
      </c>
      <c r="B14736">
        <v>0.95</v>
      </c>
      <c r="F14736" s="4">
        <v>37374</v>
      </c>
      <c r="G14736">
        <v>1.79</v>
      </c>
      <c r="H14736">
        <f t="shared" si="230"/>
        <v>3.29</v>
      </c>
      <c r="I14736" s="103">
        <f>AVERAGE(H$10:H14736)</f>
        <v>0.7286487404087737</v>
      </c>
      <c r="J14736" s="2"/>
    </row>
    <row r="14737" spans="1:10">
      <c r="A14737" s="4">
        <v>44186</v>
      </c>
      <c r="B14737">
        <v>0.95</v>
      </c>
      <c r="F14737" s="4">
        <v>37375</v>
      </c>
      <c r="G14737">
        <v>1.81</v>
      </c>
      <c r="H14737">
        <f t="shared" si="230"/>
        <v>3.32</v>
      </c>
      <c r="I14737" s="103">
        <f>AVERAGE(H$10:H14737)</f>
        <v>0.7288246876697454</v>
      </c>
      <c r="J14737" s="2"/>
    </row>
    <row r="14738" spans="1:10">
      <c r="A14738" s="4">
        <v>44187</v>
      </c>
      <c r="B14738">
        <v>0.93</v>
      </c>
      <c r="F14738" s="4">
        <v>37376</v>
      </c>
      <c r="G14738">
        <v>1.82</v>
      </c>
      <c r="H14738">
        <f t="shared" si="230"/>
        <v>3.29</v>
      </c>
      <c r="I14738" s="103">
        <f>AVERAGE(H$10:H14738)</f>
        <v>0.72899857424129344</v>
      </c>
      <c r="J14738" s="2"/>
    </row>
    <row r="14739" spans="1:10">
      <c r="A14739" s="4">
        <v>44188</v>
      </c>
      <c r="B14739">
        <v>0.96</v>
      </c>
      <c r="F14739" s="4">
        <v>37377</v>
      </c>
      <c r="G14739">
        <v>1.88</v>
      </c>
      <c r="H14739">
        <f t="shared" si="230"/>
        <v>3.2</v>
      </c>
      <c r="I14739" s="103">
        <f>AVERAGE(H$10:H14739)</f>
        <v>0.7291663272233545</v>
      </c>
      <c r="J14739" s="2"/>
    </row>
    <row r="14740" spans="1:10">
      <c r="A14740" s="4">
        <v>44189</v>
      </c>
      <c r="B14740">
        <v>0.94</v>
      </c>
      <c r="F14740" s="4">
        <v>37378</v>
      </c>
      <c r="G14740">
        <v>1.79</v>
      </c>
      <c r="H14740">
        <f t="shared" si="230"/>
        <v>3.34</v>
      </c>
      <c r="I14740" s="103">
        <f>AVERAGE(H$10:H14740)</f>
        <v>0.72934356119747557</v>
      </c>
      <c r="J14740" s="2"/>
    </row>
    <row r="14741" spans="1:10">
      <c r="A14741" s="4">
        <v>44193</v>
      </c>
      <c r="B14741">
        <v>0.94</v>
      </c>
      <c r="F14741" s="4">
        <v>37379</v>
      </c>
      <c r="G14741">
        <v>1.73</v>
      </c>
      <c r="H14741">
        <f t="shared" si="230"/>
        <v>3.35</v>
      </c>
      <c r="I14741" s="103">
        <f>AVERAGE(H$10:H14741)</f>
        <v>0.72952144990496959</v>
      </c>
      <c r="J14741" s="2"/>
    </row>
    <row r="14742" spans="1:10">
      <c r="A14742" s="4">
        <v>44194</v>
      </c>
      <c r="B14742">
        <v>0.94</v>
      </c>
      <c r="F14742" s="4">
        <v>37380</v>
      </c>
      <c r="G14742">
        <v>1.73</v>
      </c>
      <c r="H14742">
        <f t="shared" si="230"/>
        <v>3.35</v>
      </c>
      <c r="I14742" s="103">
        <f>AVERAGE(H$10:H14742)</f>
        <v>0.72969931446412906</v>
      </c>
      <c r="J14742" s="2"/>
    </row>
    <row r="14743" spans="1:10">
      <c r="A14743" s="4">
        <v>44195</v>
      </c>
      <c r="B14743">
        <v>0.93</v>
      </c>
      <c r="F14743" s="4">
        <v>37381</v>
      </c>
      <c r="G14743">
        <v>1.73</v>
      </c>
      <c r="H14743">
        <f t="shared" si="230"/>
        <v>3.35</v>
      </c>
      <c r="I14743" s="103">
        <f>AVERAGE(H$10:H14743)</f>
        <v>0.72987715487987059</v>
      </c>
      <c r="J14743" s="2"/>
    </row>
    <row r="14744" spans="1:10">
      <c r="A14744" s="4">
        <v>44196</v>
      </c>
      <c r="B14744">
        <v>0.93</v>
      </c>
      <c r="C14744" s="12" t="s">
        <v>352</v>
      </c>
      <c r="D14744" s="23">
        <f>AVERAGE(B14682:B14744)/100</f>
        <v>8.6174603174603188E-3</v>
      </c>
      <c r="F14744" s="4">
        <v>37382</v>
      </c>
      <c r="G14744">
        <v>1.75</v>
      </c>
      <c r="H14744">
        <f t="shared" si="230"/>
        <v>3.3499999999999996</v>
      </c>
      <c r="I14744" s="103">
        <f>AVERAGE(H$10:H14744)</f>
        <v>0.73005497115710982</v>
      </c>
      <c r="J14744" s="2"/>
    </row>
    <row r="14745" spans="1:10">
      <c r="A14745" s="4">
        <v>44200</v>
      </c>
      <c r="B14745">
        <v>0.93</v>
      </c>
      <c r="F14745" s="4">
        <v>37383</v>
      </c>
      <c r="G14745">
        <v>1.72</v>
      </c>
      <c r="H14745">
        <f t="shared" si="230"/>
        <v>3.37</v>
      </c>
      <c r="I14745" s="103">
        <f>AVERAGE(H$10:H14745)</f>
        <v>0.73023412052117365</v>
      </c>
      <c r="J14745" s="2"/>
    </row>
    <row r="14746" spans="1:10">
      <c r="A14746" s="4">
        <v>44201</v>
      </c>
      <c r="B14746">
        <v>0.96</v>
      </c>
      <c r="F14746" s="4">
        <v>37384</v>
      </c>
      <c r="G14746">
        <v>1.71</v>
      </c>
      <c r="H14746">
        <f t="shared" si="230"/>
        <v>3.5300000000000002</v>
      </c>
      <c r="I14746" s="103">
        <f>AVERAGE(H$10:H14746)</f>
        <v>0.73042410259890178</v>
      </c>
      <c r="J14746" s="2"/>
    </row>
    <row r="14747" spans="1:10">
      <c r="A14747" s="4">
        <v>44202</v>
      </c>
      <c r="B14747">
        <v>1.04</v>
      </c>
      <c r="F14747" s="4">
        <v>37385</v>
      </c>
      <c r="G14747">
        <v>1.74</v>
      </c>
      <c r="H14747">
        <f t="shared" si="230"/>
        <v>3.46</v>
      </c>
      <c r="I14747" s="103">
        <f>AVERAGE(H$10:H14747)</f>
        <v>0.73060930926855838</v>
      </c>
      <c r="J14747" s="2"/>
    </row>
    <row r="14748" spans="1:10">
      <c r="A14748" s="4">
        <v>44203</v>
      </c>
      <c r="B14748">
        <v>1.08</v>
      </c>
      <c r="F14748" s="4">
        <v>37386</v>
      </c>
      <c r="G14748">
        <v>1.74</v>
      </c>
      <c r="H14748">
        <f t="shared" si="230"/>
        <v>3.41</v>
      </c>
      <c r="I14748" s="103">
        <f>AVERAGE(H$10:H14748)</f>
        <v>0.73079109844629986</v>
      </c>
      <c r="J14748" s="2"/>
    </row>
    <row r="14749" spans="1:10">
      <c r="A14749" s="4">
        <v>44204</v>
      </c>
      <c r="B14749">
        <v>1.1299999999999999</v>
      </c>
      <c r="F14749" s="4">
        <v>37387</v>
      </c>
      <c r="G14749">
        <v>1.74</v>
      </c>
      <c r="H14749">
        <f t="shared" si="230"/>
        <v>3.41</v>
      </c>
      <c r="I14749" s="103">
        <f>AVERAGE(H$10:H14749)</f>
        <v>0.73097286295793851</v>
      </c>
      <c r="J14749" s="2"/>
    </row>
    <row r="14750" spans="1:10">
      <c r="A14750" s="4">
        <v>44207</v>
      </c>
      <c r="B14750">
        <v>1.1499999999999999</v>
      </c>
      <c r="F14750" s="4">
        <v>37388</v>
      </c>
      <c r="G14750">
        <v>1.74</v>
      </c>
      <c r="H14750">
        <f t="shared" si="230"/>
        <v>3.41</v>
      </c>
      <c r="I14750" s="103">
        <f>AVERAGE(H$10:H14750)</f>
        <v>0.7311546028084942</v>
      </c>
      <c r="J14750" s="2"/>
    </row>
    <row r="14751" spans="1:10">
      <c r="A14751" s="4">
        <v>44208</v>
      </c>
      <c r="B14751">
        <v>1.1499999999999999</v>
      </c>
      <c r="F14751" s="4">
        <v>37389</v>
      </c>
      <c r="G14751">
        <v>1.75</v>
      </c>
      <c r="H14751">
        <f t="shared" si="230"/>
        <v>3.4800000000000004</v>
      </c>
      <c r="I14751" s="103">
        <f>AVERAGE(H$10:H14751)</f>
        <v>0.73134106634106721</v>
      </c>
      <c r="J14751" s="2"/>
    </row>
    <row r="14752" spans="1:10">
      <c r="A14752" s="4">
        <v>44209</v>
      </c>
      <c r="B14752">
        <v>1.1000000000000001</v>
      </c>
      <c r="F14752" s="4">
        <v>37390</v>
      </c>
      <c r="G14752">
        <v>1.69</v>
      </c>
      <c r="H14752">
        <f t="shared" si="230"/>
        <v>3.6300000000000003</v>
      </c>
      <c r="I14752" s="103">
        <f>AVERAGE(H$10:H14752)</f>
        <v>0.73153767889846111</v>
      </c>
      <c r="J14752" s="2"/>
    </row>
    <row r="14753" spans="1:10">
      <c r="A14753" s="4">
        <v>44210</v>
      </c>
      <c r="B14753">
        <v>1.1499999999999999</v>
      </c>
      <c r="F14753" s="4">
        <v>37391</v>
      </c>
      <c r="G14753">
        <v>1.84</v>
      </c>
      <c r="H14753">
        <f t="shared" si="230"/>
        <v>3.4400000000000004</v>
      </c>
      <c r="I14753" s="103">
        <f>AVERAGE(H$10:H14753)</f>
        <v>0.7317213781877383</v>
      </c>
      <c r="J14753" s="2"/>
    </row>
    <row r="14754" spans="1:10">
      <c r="A14754" s="4">
        <v>44211</v>
      </c>
      <c r="B14754">
        <v>1.1100000000000001</v>
      </c>
      <c r="F14754" s="4">
        <v>37392</v>
      </c>
      <c r="G14754">
        <v>1.76</v>
      </c>
      <c r="H14754">
        <f t="shared" si="230"/>
        <v>3.4400000000000004</v>
      </c>
      <c r="I14754" s="103">
        <f>AVERAGE(H$10:H14754)</f>
        <v>0.73190505256019078</v>
      </c>
      <c r="J14754" s="2"/>
    </row>
    <row r="14755" spans="1:10">
      <c r="A14755" s="4">
        <v>44215</v>
      </c>
      <c r="B14755">
        <v>1.1000000000000001</v>
      </c>
      <c r="F14755" s="4">
        <v>37393</v>
      </c>
      <c r="G14755">
        <v>1.7</v>
      </c>
      <c r="H14755">
        <f t="shared" si="230"/>
        <v>3.5699999999999994</v>
      </c>
      <c r="I14755" s="103">
        <f>AVERAGE(H$10:H14755)</f>
        <v>0.73209751797097611</v>
      </c>
      <c r="J14755" s="2"/>
    </row>
    <row r="14756" spans="1:10">
      <c r="A14756" s="4">
        <v>44216</v>
      </c>
      <c r="B14756">
        <v>1.1000000000000001</v>
      </c>
      <c r="F14756" s="4">
        <v>37394</v>
      </c>
      <c r="G14756">
        <v>1.7</v>
      </c>
      <c r="H14756">
        <f t="shared" si="230"/>
        <v>3.5699999999999994</v>
      </c>
      <c r="I14756" s="103">
        <f>AVERAGE(H$10:H14756)</f>
        <v>0.73228995727944757</v>
      </c>
      <c r="J14756" s="2"/>
    </row>
    <row r="14757" spans="1:10">
      <c r="A14757" s="4">
        <v>44217</v>
      </c>
      <c r="B14757">
        <v>1.1200000000000001</v>
      </c>
      <c r="F14757" s="4">
        <v>37395</v>
      </c>
      <c r="G14757">
        <v>1.7</v>
      </c>
      <c r="H14757">
        <f t="shared" si="230"/>
        <v>3.5699999999999994</v>
      </c>
      <c r="I14757" s="103">
        <f>AVERAGE(H$10:H14757)</f>
        <v>0.73248237049091491</v>
      </c>
      <c r="J14757" s="2"/>
    </row>
    <row r="14758" spans="1:10">
      <c r="A14758" s="4">
        <v>44218</v>
      </c>
      <c r="B14758">
        <v>1.1000000000000001</v>
      </c>
      <c r="F14758" s="4">
        <v>37396</v>
      </c>
      <c r="G14758">
        <v>1.72</v>
      </c>
      <c r="H14758">
        <f t="shared" si="230"/>
        <v>3.49</v>
      </c>
      <c r="I14758" s="103">
        <f>AVERAGE(H$10:H14758)</f>
        <v>0.73266933351413732</v>
      </c>
      <c r="J14758" s="2"/>
    </row>
    <row r="14759" spans="1:10">
      <c r="A14759" s="4">
        <v>44221</v>
      </c>
      <c r="B14759">
        <v>1.05</v>
      </c>
      <c r="F14759" s="4">
        <v>37397</v>
      </c>
      <c r="G14759">
        <v>1.68</v>
      </c>
      <c r="H14759">
        <f t="shared" si="230"/>
        <v>3.5</v>
      </c>
      <c r="I14759" s="103">
        <f>AVERAGE(H$10:H14759)</f>
        <v>0.73285694915254318</v>
      </c>
      <c r="J14759" s="2"/>
    </row>
    <row r="14760" spans="1:10">
      <c r="A14760" s="4">
        <v>44222</v>
      </c>
      <c r="B14760">
        <v>1.05</v>
      </c>
      <c r="F14760" s="4">
        <v>37398</v>
      </c>
      <c r="G14760">
        <v>1.73</v>
      </c>
      <c r="H14760">
        <f t="shared" si="230"/>
        <v>3.4</v>
      </c>
      <c r="I14760" s="103">
        <f>AVERAGE(H$10:H14760)</f>
        <v>0.73303776015185496</v>
      </c>
      <c r="J14760" s="2"/>
    </row>
    <row r="14761" spans="1:10">
      <c r="A14761" s="4">
        <v>44223</v>
      </c>
      <c r="B14761">
        <v>1.04</v>
      </c>
      <c r="F14761" s="4">
        <v>37399</v>
      </c>
      <c r="G14761">
        <v>1.76</v>
      </c>
      <c r="H14761">
        <f t="shared" si="230"/>
        <v>3.4000000000000004</v>
      </c>
      <c r="I14761" s="103">
        <f>AVERAGE(H$10:H14761)</f>
        <v>0.73321854663774477</v>
      </c>
      <c r="J14761" s="2"/>
    </row>
    <row r="14762" spans="1:10">
      <c r="A14762" s="4">
        <v>44224</v>
      </c>
      <c r="B14762">
        <v>1.07</v>
      </c>
      <c r="F14762" s="4">
        <v>37400</v>
      </c>
      <c r="G14762">
        <v>1.75</v>
      </c>
      <c r="H14762">
        <f t="shared" si="230"/>
        <v>3.41</v>
      </c>
      <c r="I14762" s="103">
        <f>AVERAGE(H$10:H14762)</f>
        <v>0.73339998644343596</v>
      </c>
      <c r="J14762" s="2"/>
    </row>
    <row r="14763" spans="1:10">
      <c r="A14763" s="4">
        <v>44225</v>
      </c>
      <c r="B14763">
        <v>1.1100000000000001</v>
      </c>
      <c r="F14763" s="4">
        <v>37401</v>
      </c>
      <c r="G14763">
        <v>1.75</v>
      </c>
      <c r="H14763">
        <f t="shared" si="230"/>
        <v>3.41</v>
      </c>
      <c r="I14763" s="103">
        <f>AVERAGE(H$10:H14763)</f>
        <v>0.7335814016537896</v>
      </c>
      <c r="J14763" s="2"/>
    </row>
    <row r="14764" spans="1:10">
      <c r="A14764" s="4">
        <v>44228</v>
      </c>
      <c r="B14764">
        <v>1.0900000000000001</v>
      </c>
      <c r="F14764" s="4">
        <v>37402</v>
      </c>
      <c r="G14764">
        <v>1.75</v>
      </c>
      <c r="H14764">
        <f t="shared" si="230"/>
        <v>3.41</v>
      </c>
      <c r="I14764" s="103">
        <f>AVERAGE(H$10:H14764)</f>
        <v>0.73376279227380625</v>
      </c>
      <c r="J14764" s="2"/>
    </row>
    <row r="14765" spans="1:10">
      <c r="A14765" s="4">
        <v>44229</v>
      </c>
      <c r="B14765">
        <v>1.1200000000000001</v>
      </c>
      <c r="F14765" s="4">
        <v>37403</v>
      </c>
      <c r="G14765">
        <v>1.75</v>
      </c>
      <c r="H14765">
        <f t="shared" si="230"/>
        <v>3.41</v>
      </c>
      <c r="I14765" s="103">
        <f>AVERAGE(H$10:H14765)</f>
        <v>0.73394415830848547</v>
      </c>
      <c r="J14765" s="2"/>
    </row>
    <row r="14766" spans="1:10">
      <c r="A14766" s="4">
        <v>44230</v>
      </c>
      <c r="B14766">
        <v>1.1499999999999999</v>
      </c>
      <c r="F14766" s="4">
        <v>37404</v>
      </c>
      <c r="G14766">
        <v>1.88</v>
      </c>
      <c r="H14766">
        <f t="shared" si="230"/>
        <v>3.2800000000000002</v>
      </c>
      <c r="I14766" s="103">
        <f>AVERAGE(H$10:H14766)</f>
        <v>0.73411669038422522</v>
      </c>
      <c r="J14766" s="2"/>
    </row>
    <row r="14767" spans="1:10">
      <c r="A14767" s="4">
        <v>44231</v>
      </c>
      <c r="B14767">
        <v>1.1499999999999999</v>
      </c>
      <c r="F14767" s="4">
        <v>37405</v>
      </c>
      <c r="G14767">
        <v>1.79</v>
      </c>
      <c r="H14767">
        <f t="shared" si="230"/>
        <v>3.3200000000000003</v>
      </c>
      <c r="I14767" s="103">
        <f>AVERAGE(H$10:H14767)</f>
        <v>0.73429190947282907</v>
      </c>
      <c r="J14767" s="2"/>
    </row>
    <row r="14768" spans="1:10">
      <c r="A14768" s="4">
        <v>44232</v>
      </c>
      <c r="B14768">
        <v>1.19</v>
      </c>
      <c r="F14768" s="4">
        <v>37406</v>
      </c>
      <c r="G14768">
        <v>1.8</v>
      </c>
      <c r="H14768">
        <f t="shared" si="230"/>
        <v>3.26</v>
      </c>
      <c r="I14768" s="103">
        <f>AVERAGE(H$10:H14768)</f>
        <v>0.73446303950132197</v>
      </c>
      <c r="J14768" s="2"/>
    </row>
    <row r="14769" spans="1:10">
      <c r="A14769" s="4">
        <v>44235</v>
      </c>
      <c r="B14769">
        <v>1.19</v>
      </c>
      <c r="F14769" s="4">
        <v>37407</v>
      </c>
      <c r="G14769">
        <v>1.79</v>
      </c>
      <c r="H14769">
        <f t="shared" si="230"/>
        <v>3.29</v>
      </c>
      <c r="I14769" s="103">
        <f>AVERAGE(H$10:H14769)</f>
        <v>0.73463617886178945</v>
      </c>
      <c r="J14769" s="2"/>
    </row>
    <row r="14770" spans="1:10">
      <c r="A14770" s="4">
        <v>44236</v>
      </c>
      <c r="B14770">
        <v>1.18</v>
      </c>
      <c r="F14770" s="4">
        <v>37408</v>
      </c>
      <c r="G14770">
        <v>1.79</v>
      </c>
      <c r="H14770">
        <f t="shared" si="230"/>
        <v>3.29</v>
      </c>
      <c r="I14770" s="103">
        <f>AVERAGE(H$10:H14770)</f>
        <v>0.73480929476322832</v>
      </c>
      <c r="J14770" s="2"/>
    </row>
    <row r="14771" spans="1:10">
      <c r="A14771" s="4">
        <v>44237</v>
      </c>
      <c r="B14771">
        <v>1.1499999999999999</v>
      </c>
      <c r="F14771" s="4">
        <v>37409</v>
      </c>
      <c r="G14771">
        <v>1.79</v>
      </c>
      <c r="H14771">
        <f t="shared" si="230"/>
        <v>3.29</v>
      </c>
      <c r="I14771" s="103">
        <f>AVERAGE(H$10:H14771)</f>
        <v>0.7349823872104061</v>
      </c>
      <c r="J14771" s="2"/>
    </row>
    <row r="14772" spans="1:10">
      <c r="A14772" s="4">
        <v>44238</v>
      </c>
      <c r="B14772">
        <v>1.1599999999999999</v>
      </c>
      <c r="F14772" s="4">
        <v>37410</v>
      </c>
      <c r="G14772">
        <v>1.83</v>
      </c>
      <c r="H14772">
        <f t="shared" si="230"/>
        <v>3.2299999999999995</v>
      </c>
      <c r="I14772" s="103">
        <f>AVERAGE(H$10:H14772)</f>
        <v>0.73515139199349822</v>
      </c>
      <c r="J14772" s="2"/>
    </row>
    <row r="14773" spans="1:10">
      <c r="A14773" s="4">
        <v>44239</v>
      </c>
      <c r="B14773">
        <v>1.2</v>
      </c>
      <c r="F14773" s="4">
        <v>37411</v>
      </c>
      <c r="G14773">
        <v>1.73</v>
      </c>
      <c r="H14773">
        <f t="shared" si="230"/>
        <v>3.31</v>
      </c>
      <c r="I14773" s="103">
        <f>AVERAGE(H$10:H14773)</f>
        <v>0.73532579246816665</v>
      </c>
      <c r="J14773" s="2"/>
    </row>
    <row r="14774" spans="1:10">
      <c r="A14774" s="4">
        <v>44243</v>
      </c>
      <c r="B14774">
        <v>1.3</v>
      </c>
      <c r="F14774" s="4">
        <v>37412</v>
      </c>
      <c r="G14774">
        <v>1.7</v>
      </c>
      <c r="H14774">
        <f t="shared" si="230"/>
        <v>3.38</v>
      </c>
      <c r="I14774" s="103">
        <f>AVERAGE(H$10:H14774)</f>
        <v>0.7355049102607526</v>
      </c>
      <c r="J14774" s="2"/>
    </row>
    <row r="14775" spans="1:10">
      <c r="A14775" s="4">
        <v>44244</v>
      </c>
      <c r="B14775">
        <v>1.29</v>
      </c>
      <c r="F14775" s="4">
        <v>37413</v>
      </c>
      <c r="G14775">
        <v>1.75</v>
      </c>
      <c r="H14775">
        <f t="shared" si="230"/>
        <v>3.29</v>
      </c>
      <c r="I14775" s="103">
        <f>AVERAGE(H$10:H14775)</f>
        <v>0.73567790870919769</v>
      </c>
      <c r="J14775" s="2"/>
    </row>
    <row r="14776" spans="1:10">
      <c r="A14776" s="4">
        <v>44245</v>
      </c>
      <c r="B14776">
        <v>1.29</v>
      </c>
      <c r="F14776" s="4">
        <v>37414</v>
      </c>
      <c r="G14776">
        <v>1.73</v>
      </c>
      <c r="H14776">
        <f t="shared" si="230"/>
        <v>3.3699999999999997</v>
      </c>
      <c r="I14776" s="103">
        <f>AVERAGE(H$10:H14776)</f>
        <v>0.73585630121216317</v>
      </c>
      <c r="J14776" s="2"/>
    </row>
    <row r="14777" spans="1:10">
      <c r="A14777" s="4">
        <v>44246</v>
      </c>
      <c r="B14777">
        <v>1.34</v>
      </c>
      <c r="F14777" s="4">
        <v>37415</v>
      </c>
      <c r="G14777">
        <v>1.73</v>
      </c>
      <c r="H14777">
        <f t="shared" si="230"/>
        <v>3.3699999999999997</v>
      </c>
      <c r="I14777" s="103">
        <f>AVERAGE(H$10:H14777)</f>
        <v>0.73603466955579733</v>
      </c>
      <c r="J14777" s="2"/>
    </row>
    <row r="14778" spans="1:10">
      <c r="A14778" s="4">
        <v>44249</v>
      </c>
      <c r="B14778">
        <v>1.37</v>
      </c>
      <c r="F14778" s="4">
        <v>37416</v>
      </c>
      <c r="G14778">
        <v>1.73</v>
      </c>
      <c r="H14778">
        <f t="shared" si="230"/>
        <v>3.3699999999999997</v>
      </c>
      <c r="I14778" s="103">
        <f>AVERAGE(H$10:H14778)</f>
        <v>0.73621301374500747</v>
      </c>
      <c r="J14778" s="2"/>
    </row>
    <row r="14779" spans="1:10">
      <c r="A14779" s="4">
        <v>44250</v>
      </c>
      <c r="B14779">
        <v>1.37</v>
      </c>
      <c r="F14779" s="4">
        <v>37417</v>
      </c>
      <c r="G14779">
        <v>1.76</v>
      </c>
      <c r="H14779">
        <f t="shared" si="230"/>
        <v>3.3100000000000005</v>
      </c>
      <c r="I14779" s="103">
        <f>AVERAGE(H$10:H14779)</f>
        <v>0.73638727149627725</v>
      </c>
      <c r="J14779" s="2"/>
    </row>
    <row r="14780" spans="1:10">
      <c r="A14780" s="4">
        <v>44251</v>
      </c>
      <c r="B14780">
        <v>1.38</v>
      </c>
      <c r="F14780" s="4">
        <v>37418</v>
      </c>
      <c r="G14780">
        <v>1.72</v>
      </c>
      <c r="H14780">
        <f t="shared" si="230"/>
        <v>3.3</v>
      </c>
      <c r="I14780" s="103">
        <f>AVERAGE(H$10:H14780)</f>
        <v>0.73656082865073547</v>
      </c>
      <c r="J14780" s="2"/>
    </row>
    <row r="14781" spans="1:10">
      <c r="A14781" s="4">
        <v>44252</v>
      </c>
      <c r="B14781">
        <v>1.54</v>
      </c>
      <c r="F14781" s="4">
        <v>37419</v>
      </c>
      <c r="G14781">
        <v>1.75</v>
      </c>
      <c r="H14781">
        <f t="shared" si="230"/>
        <v>3.2300000000000004</v>
      </c>
      <c r="I14781" s="103">
        <f>AVERAGE(H$10:H14781)</f>
        <v>0.73672962361224026</v>
      </c>
      <c r="J14781" s="2"/>
    </row>
    <row r="14782" spans="1:10">
      <c r="A14782" s="4">
        <v>44253</v>
      </c>
      <c r="B14782">
        <v>1.44</v>
      </c>
      <c r="F14782" s="4">
        <v>37420</v>
      </c>
      <c r="G14782">
        <v>1.76</v>
      </c>
      <c r="H14782">
        <f t="shared" si="230"/>
        <v>3.1800000000000006</v>
      </c>
      <c r="I14782" s="103">
        <f>AVERAGE(H$10:H14782)</f>
        <v>0.73689501116902556</v>
      </c>
      <c r="J14782" s="2"/>
    </row>
    <row r="14783" spans="1:10">
      <c r="A14783" s="4">
        <v>44256</v>
      </c>
      <c r="B14783">
        <v>1.45</v>
      </c>
      <c r="F14783" s="4">
        <v>37421</v>
      </c>
      <c r="G14783">
        <v>1.75</v>
      </c>
      <c r="H14783">
        <f t="shared" si="230"/>
        <v>3.08</v>
      </c>
      <c r="I14783" s="103">
        <f>AVERAGE(H$10:H14783)</f>
        <v>0.73705360768918471</v>
      </c>
      <c r="J14783" s="2"/>
    </row>
    <row r="14784" spans="1:10">
      <c r="A14784" s="4">
        <v>44257</v>
      </c>
      <c r="B14784">
        <v>1.42</v>
      </c>
      <c r="F14784" s="4">
        <v>37422</v>
      </c>
      <c r="G14784">
        <v>1.75</v>
      </c>
      <c r="H14784">
        <f t="shared" si="230"/>
        <v>3.08</v>
      </c>
      <c r="I14784" s="103">
        <f>AVERAGE(H$10:H14784)</f>
        <v>0.73721218274111766</v>
      </c>
      <c r="J14784" s="2"/>
    </row>
    <row r="14785" spans="1:10">
      <c r="A14785" s="4">
        <v>44258</v>
      </c>
      <c r="B14785">
        <v>1.47</v>
      </c>
      <c r="F14785" s="4">
        <v>37423</v>
      </c>
      <c r="G14785">
        <v>1.75</v>
      </c>
      <c r="H14785">
        <f t="shared" si="230"/>
        <v>3.08</v>
      </c>
      <c r="I14785" s="103">
        <f>AVERAGE(H$10:H14785)</f>
        <v>0.73737073632918337</v>
      </c>
      <c r="J14785" s="2"/>
    </row>
    <row r="14786" spans="1:10">
      <c r="A14786" s="4">
        <v>44259</v>
      </c>
      <c r="B14786">
        <v>1.54</v>
      </c>
      <c r="F14786" s="4">
        <v>37424</v>
      </c>
      <c r="G14786">
        <v>1.82</v>
      </c>
      <c r="H14786">
        <f t="shared" si="230"/>
        <v>3.0699999999999994</v>
      </c>
      <c r="I14786" s="103">
        <f>AVERAGE(H$10:H14786)</f>
        <v>0.73752859173039276</v>
      </c>
      <c r="J14786" s="2"/>
    </row>
    <row r="14787" spans="1:10">
      <c r="A14787" s="4">
        <v>44260</v>
      </c>
      <c r="B14787">
        <v>1.56</v>
      </c>
      <c r="F14787" s="4">
        <v>37425</v>
      </c>
      <c r="G14787">
        <v>1.71</v>
      </c>
      <c r="H14787">
        <f t="shared" si="230"/>
        <v>3.17</v>
      </c>
      <c r="I14787" s="103">
        <f>AVERAGE(H$10:H14787)</f>
        <v>0.73769319258357113</v>
      </c>
      <c r="J14787" s="2"/>
    </row>
    <row r="14788" spans="1:10">
      <c r="A14788" s="4">
        <v>44263</v>
      </c>
      <c r="B14788">
        <v>1.59</v>
      </c>
      <c r="F14788" s="4">
        <v>37426</v>
      </c>
      <c r="G14788">
        <v>1.69</v>
      </c>
      <c r="H14788">
        <f t="shared" si="230"/>
        <v>3.07</v>
      </c>
      <c r="I14788" s="103">
        <f>AVERAGE(H$10:H14788)</f>
        <v>0.73785100480411481</v>
      </c>
      <c r="J14788" s="2"/>
    </row>
    <row r="14789" spans="1:10">
      <c r="A14789" s="4">
        <v>44264</v>
      </c>
      <c r="B14789">
        <v>1.55</v>
      </c>
      <c r="F14789" s="4">
        <v>37427</v>
      </c>
      <c r="G14789">
        <v>1.75</v>
      </c>
      <c r="H14789">
        <f t="shared" si="230"/>
        <v>3.0999999999999996</v>
      </c>
      <c r="I14789" s="103">
        <f>AVERAGE(H$10:H14789)</f>
        <v>0.73801082543978447</v>
      </c>
      <c r="J14789" s="2"/>
    </row>
    <row r="14790" spans="1:10">
      <c r="A14790" s="4">
        <v>44265</v>
      </c>
      <c r="B14790">
        <v>1.53</v>
      </c>
      <c r="F14790" s="4">
        <v>37428</v>
      </c>
      <c r="G14790">
        <v>1.74</v>
      </c>
      <c r="H14790">
        <f t="shared" si="230"/>
        <v>3.05</v>
      </c>
      <c r="I14790" s="103">
        <f>AVERAGE(H$10:H14790)</f>
        <v>0.73816724172924786</v>
      </c>
      <c r="J14790" s="2"/>
    </row>
    <row r="14791" spans="1:10">
      <c r="A14791" s="4">
        <v>44266</v>
      </c>
      <c r="B14791">
        <v>1.54</v>
      </c>
      <c r="F14791" s="4">
        <v>37429</v>
      </c>
      <c r="G14791">
        <v>1.74</v>
      </c>
      <c r="H14791">
        <f t="shared" si="230"/>
        <v>3.05</v>
      </c>
      <c r="I14791" s="103">
        <f>AVERAGE(H$10:H14791)</f>
        <v>0.73832363685563607</v>
      </c>
      <c r="J14791" s="2"/>
    </row>
    <row r="14792" spans="1:10">
      <c r="A14792" s="4">
        <v>44267</v>
      </c>
      <c r="B14792">
        <v>1.64</v>
      </c>
      <c r="F14792" s="4">
        <v>37430</v>
      </c>
      <c r="G14792">
        <v>1.74</v>
      </c>
      <c r="H14792">
        <f t="shared" si="230"/>
        <v>3.05</v>
      </c>
      <c r="I14792" s="103">
        <f>AVERAGE(H$10:H14792)</f>
        <v>0.73848001082324366</v>
      </c>
      <c r="J14792" s="2"/>
    </row>
    <row r="14793" spans="1:10">
      <c r="A14793" s="4">
        <v>44270</v>
      </c>
      <c r="B14793">
        <v>1.62</v>
      </c>
      <c r="F14793" s="4">
        <v>37431</v>
      </c>
      <c r="G14793">
        <v>1.77</v>
      </c>
      <c r="H14793">
        <f t="shared" si="230"/>
        <v>3.1</v>
      </c>
      <c r="I14793" s="103">
        <f>AVERAGE(H$10:H14793)</f>
        <v>0.73863974567099644</v>
      </c>
      <c r="J14793" s="2"/>
    </row>
    <row r="14794" spans="1:10">
      <c r="A14794" s="4">
        <v>44271</v>
      </c>
      <c r="B14794">
        <v>1.62</v>
      </c>
      <c r="F14794" s="4">
        <v>37432</v>
      </c>
      <c r="G14794">
        <v>1.75</v>
      </c>
      <c r="H14794">
        <f t="shared" ref="H14794:H14857" si="231">IFERROR(((VLOOKUP(F14794,$A$9:$B$14200,2,FALSE))-G14794),H14793)</f>
        <v>3.13</v>
      </c>
      <c r="I14794" s="103">
        <f>AVERAGE(H$10:H14794)</f>
        <v>0.73880148799458989</v>
      </c>
      <c r="J14794" s="2"/>
    </row>
    <row r="14795" spans="1:10">
      <c r="A14795" s="4">
        <v>44272</v>
      </c>
      <c r="B14795">
        <v>1.63</v>
      </c>
      <c r="F14795" s="4">
        <v>37433</v>
      </c>
      <c r="G14795">
        <v>1.78</v>
      </c>
      <c r="H14795">
        <f t="shared" si="231"/>
        <v>2.9699999999999998</v>
      </c>
      <c r="I14795" s="103">
        <f>AVERAGE(H$10:H14795)</f>
        <v>0.73895238739348101</v>
      </c>
      <c r="J14795" s="2"/>
    </row>
    <row r="14796" spans="1:10">
      <c r="A14796" s="4">
        <v>44273</v>
      </c>
      <c r="B14796">
        <v>1.71</v>
      </c>
      <c r="F14796" s="4">
        <v>37434</v>
      </c>
      <c r="G14796">
        <v>1.81</v>
      </c>
      <c r="H14796">
        <f t="shared" si="231"/>
        <v>3.03</v>
      </c>
      <c r="I14796" s="103">
        <f>AVERAGE(H$10:H14796)</f>
        <v>0.73910732400081225</v>
      </c>
      <c r="J14796" s="2"/>
    </row>
    <row r="14797" spans="1:10">
      <c r="A14797" s="4">
        <v>44274</v>
      </c>
      <c r="B14797">
        <v>1.74</v>
      </c>
      <c r="F14797" s="4">
        <v>37435</v>
      </c>
      <c r="G14797">
        <v>1.73</v>
      </c>
      <c r="H14797">
        <f t="shared" si="231"/>
        <v>3.1300000000000003</v>
      </c>
      <c r="I14797" s="103">
        <f>AVERAGE(H$10:H14797)</f>
        <v>0.73926900189342781</v>
      </c>
      <c r="J14797" s="2"/>
    </row>
    <row r="14798" spans="1:10">
      <c r="A14798" s="4">
        <v>44277</v>
      </c>
      <c r="B14798">
        <v>1.69</v>
      </c>
      <c r="F14798" s="4">
        <v>37436</v>
      </c>
      <c r="G14798">
        <v>1.73</v>
      </c>
      <c r="H14798">
        <f t="shared" si="231"/>
        <v>3.1300000000000003</v>
      </c>
      <c r="I14798" s="103">
        <f>AVERAGE(H$10:H14798)</f>
        <v>0.7394306579214287</v>
      </c>
      <c r="J14798" s="2"/>
    </row>
    <row r="14799" spans="1:10">
      <c r="A14799" s="4">
        <v>44278</v>
      </c>
      <c r="B14799">
        <v>1.63</v>
      </c>
      <c r="F14799" s="4">
        <v>37437</v>
      </c>
      <c r="G14799">
        <v>1.73</v>
      </c>
      <c r="H14799">
        <f t="shared" si="231"/>
        <v>3.1300000000000003</v>
      </c>
      <c r="I14799" s="103">
        <f>AVERAGE(H$10:H14799)</f>
        <v>0.73959229208925004</v>
      </c>
      <c r="J14799" s="2"/>
    </row>
    <row r="14800" spans="1:10">
      <c r="A14800" s="4">
        <v>44279</v>
      </c>
      <c r="B14800">
        <v>1.62</v>
      </c>
      <c r="F14800" s="4">
        <v>37438</v>
      </c>
      <c r="G14800">
        <v>1.83</v>
      </c>
      <c r="H14800">
        <f t="shared" si="231"/>
        <v>3.0199999999999996</v>
      </c>
      <c r="I14800" s="103">
        <f>AVERAGE(H$10:H14800)</f>
        <v>0.7397464674464207</v>
      </c>
      <c r="J14800" s="2"/>
    </row>
    <row r="14801" spans="1:10">
      <c r="A14801" s="4">
        <v>44280</v>
      </c>
      <c r="B14801">
        <v>1.63</v>
      </c>
      <c r="F14801" s="4">
        <v>37439</v>
      </c>
      <c r="G14801">
        <v>1.72</v>
      </c>
      <c r="H14801">
        <f t="shared" si="231"/>
        <v>3.05</v>
      </c>
      <c r="I14801" s="103">
        <f>AVERAGE(H$10:H14801)</f>
        <v>0.73990265008112555</v>
      </c>
      <c r="J14801" s="2"/>
    </row>
    <row r="14802" spans="1:10">
      <c r="A14802" s="4">
        <v>44281</v>
      </c>
      <c r="B14802">
        <v>1.67</v>
      </c>
      <c r="F14802" s="4">
        <v>37440</v>
      </c>
      <c r="G14802">
        <v>1.71</v>
      </c>
      <c r="H14802">
        <f t="shared" si="231"/>
        <v>3.0700000000000003</v>
      </c>
      <c r="I14802" s="103">
        <f>AVERAGE(H$10:H14802)</f>
        <v>0.74006016359088811</v>
      </c>
      <c r="J14802" s="2"/>
    </row>
    <row r="14803" spans="1:10">
      <c r="A14803" s="4">
        <v>44284</v>
      </c>
      <c r="B14803">
        <v>1.73</v>
      </c>
      <c r="F14803" s="4">
        <v>37441</v>
      </c>
      <c r="G14803">
        <v>1.71</v>
      </c>
      <c r="H14803">
        <f t="shared" si="231"/>
        <v>3.0700000000000003</v>
      </c>
      <c r="I14803" s="103">
        <f>AVERAGE(H$10:H14803)</f>
        <v>0.74021765580640853</v>
      </c>
      <c r="J14803" s="2"/>
    </row>
    <row r="14804" spans="1:10">
      <c r="A14804" s="4">
        <v>44285</v>
      </c>
      <c r="B14804">
        <v>1.73</v>
      </c>
      <c r="F14804" s="4">
        <v>37442</v>
      </c>
      <c r="G14804">
        <v>1.72</v>
      </c>
      <c r="H14804">
        <f t="shared" si="231"/>
        <v>3.1800000000000006</v>
      </c>
      <c r="I14804" s="103">
        <f>AVERAGE(H$10:H14804)</f>
        <v>0.7403825616762425</v>
      </c>
      <c r="J14804" s="2"/>
    </row>
    <row r="14805" spans="1:10">
      <c r="A14805" s="4">
        <v>44286</v>
      </c>
      <c r="B14805">
        <v>1.74</v>
      </c>
      <c r="C14805" s="12" t="s">
        <v>353</v>
      </c>
      <c r="D14805" s="23">
        <f>AVERAGE(B14744:B14805)/100</f>
        <v>1.3293548387096772E-2</v>
      </c>
      <c r="F14805" s="4">
        <v>37443</v>
      </c>
      <c r="G14805">
        <v>1.72</v>
      </c>
      <c r="H14805">
        <f t="shared" si="231"/>
        <v>3.1800000000000006</v>
      </c>
      <c r="I14805" s="103">
        <f>AVERAGE(H$10:H14805)</f>
        <v>0.740547445255475</v>
      </c>
      <c r="J14805" s="2"/>
    </row>
    <row r="14806" spans="1:10">
      <c r="A14806" s="4">
        <v>44287</v>
      </c>
      <c r="B14806">
        <v>1.69</v>
      </c>
      <c r="F14806" s="4">
        <v>37444</v>
      </c>
      <c r="G14806">
        <v>1.72</v>
      </c>
      <c r="H14806">
        <f t="shared" si="231"/>
        <v>3.1800000000000006</v>
      </c>
      <c r="I14806" s="103">
        <f>AVERAGE(H$10:H14806)</f>
        <v>0.7407123065486253</v>
      </c>
      <c r="J14806" s="2"/>
    </row>
    <row r="14807" spans="1:10">
      <c r="A14807" s="4">
        <v>44288</v>
      </c>
      <c r="B14807">
        <v>1.72</v>
      </c>
      <c r="F14807" s="4">
        <v>37445</v>
      </c>
      <c r="G14807">
        <v>1.75</v>
      </c>
      <c r="H14807">
        <f t="shared" si="231"/>
        <v>3.09</v>
      </c>
      <c r="I14807" s="103">
        <f>AVERAGE(H$10:H14807)</f>
        <v>0.74087106365725164</v>
      </c>
      <c r="J14807" s="2"/>
    </row>
    <row r="14808" spans="1:10">
      <c r="A14808" s="4">
        <v>44291</v>
      </c>
      <c r="B14808">
        <v>1.73</v>
      </c>
      <c r="F14808" s="4">
        <v>37446</v>
      </c>
      <c r="G14808">
        <v>1.72</v>
      </c>
      <c r="H14808">
        <f t="shared" si="231"/>
        <v>3.0600000000000005</v>
      </c>
      <c r="I14808" s="103">
        <f>AVERAGE(H$10:H14808)</f>
        <v>0.74102777214676729</v>
      </c>
      <c r="J14808" s="2"/>
    </row>
    <row r="14809" spans="1:10">
      <c r="A14809" s="4">
        <v>44292</v>
      </c>
      <c r="B14809">
        <v>1.67</v>
      </c>
      <c r="F14809" s="4">
        <v>37447</v>
      </c>
      <c r="G14809">
        <v>1.74</v>
      </c>
      <c r="H14809">
        <f t="shared" si="231"/>
        <v>2.92</v>
      </c>
      <c r="I14809" s="103">
        <f>AVERAGE(H$10:H14809)</f>
        <v>0.74117500000000058</v>
      </c>
      <c r="J14809" s="2"/>
    </row>
    <row r="14810" spans="1:10">
      <c r="A14810" s="4">
        <v>44293</v>
      </c>
      <c r="B14810">
        <v>1.68</v>
      </c>
      <c r="F14810" s="4">
        <v>37448</v>
      </c>
      <c r="G14810">
        <v>1.76</v>
      </c>
      <c r="H14810">
        <f t="shared" si="231"/>
        <v>2.9000000000000004</v>
      </c>
      <c r="I14810" s="103">
        <f>AVERAGE(H$10:H14810)</f>
        <v>0.74132085669887227</v>
      </c>
      <c r="J14810" s="2"/>
    </row>
    <row r="14811" spans="1:10">
      <c r="A14811" s="4">
        <v>44294</v>
      </c>
      <c r="B14811">
        <v>1.64</v>
      </c>
      <c r="F14811" s="4">
        <v>37449</v>
      </c>
      <c r="G14811">
        <v>1.71</v>
      </c>
      <c r="H14811">
        <f t="shared" si="231"/>
        <v>2.92</v>
      </c>
      <c r="I14811" s="103">
        <f>AVERAGE(H$10:H14811)</f>
        <v>0.74146804485880347</v>
      </c>
      <c r="J14811" s="2"/>
    </row>
    <row r="14812" spans="1:10">
      <c r="A14812" s="4">
        <v>44295</v>
      </c>
      <c r="B14812">
        <v>1.67</v>
      </c>
      <c r="F14812" s="4">
        <v>37450</v>
      </c>
      <c r="G14812">
        <v>1.71</v>
      </c>
      <c r="H14812">
        <f t="shared" si="231"/>
        <v>2.92</v>
      </c>
      <c r="I14812" s="103">
        <f>AVERAGE(H$10:H14812)</f>
        <v>0.74161521313247369</v>
      </c>
      <c r="J14812" s="2"/>
    </row>
    <row r="14813" spans="1:10">
      <c r="A14813" s="4">
        <v>44298</v>
      </c>
      <c r="B14813">
        <v>1.69</v>
      </c>
      <c r="F14813" s="4">
        <v>37451</v>
      </c>
      <c r="G14813">
        <v>1.71</v>
      </c>
      <c r="H14813">
        <f t="shared" si="231"/>
        <v>2.92</v>
      </c>
      <c r="I14813" s="103">
        <f>AVERAGE(H$10:H14813)</f>
        <v>0.74176236152391306</v>
      </c>
      <c r="J14813" s="2"/>
    </row>
    <row r="14814" spans="1:10">
      <c r="A14814" s="4">
        <v>44299</v>
      </c>
      <c r="B14814">
        <v>1.64</v>
      </c>
      <c r="F14814" s="4">
        <v>37452</v>
      </c>
      <c r="G14814">
        <v>1.83</v>
      </c>
      <c r="H14814">
        <f t="shared" si="231"/>
        <v>2.83</v>
      </c>
      <c r="I14814" s="103">
        <f>AVERAGE(H$10:H14814)</f>
        <v>0.74190341100979451</v>
      </c>
      <c r="J14814" s="2"/>
    </row>
    <row r="14815" spans="1:10">
      <c r="A14815" s="4">
        <v>44300</v>
      </c>
      <c r="B14815">
        <v>1.64</v>
      </c>
      <c r="F14815" s="4">
        <v>37453</v>
      </c>
      <c r="G14815">
        <v>1.72</v>
      </c>
      <c r="H14815">
        <f t="shared" si="231"/>
        <v>3.0300000000000002</v>
      </c>
      <c r="I14815" s="103">
        <f>AVERAGE(H$10:H14815)</f>
        <v>0.74205794947994119</v>
      </c>
      <c r="J14815" s="2"/>
    </row>
    <row r="14816" spans="1:10">
      <c r="A14816" s="4">
        <v>44301</v>
      </c>
      <c r="B14816">
        <v>1.56</v>
      </c>
      <c r="F14816" s="4">
        <v>37454</v>
      </c>
      <c r="G14816">
        <v>1.71</v>
      </c>
      <c r="H14816">
        <f t="shared" si="231"/>
        <v>3</v>
      </c>
      <c r="I14816" s="103">
        <f>AVERAGE(H$10:H14816)</f>
        <v>0.74221044100763212</v>
      </c>
      <c r="J14816" s="2"/>
    </row>
    <row r="14817" spans="1:10">
      <c r="A14817" s="4">
        <v>44302</v>
      </c>
      <c r="B14817">
        <v>1.59</v>
      </c>
      <c r="F14817" s="4">
        <v>37455</v>
      </c>
      <c r="G14817">
        <v>1.74</v>
      </c>
      <c r="H14817">
        <f t="shared" si="231"/>
        <v>2.92</v>
      </c>
      <c r="I14817" s="103">
        <f>AVERAGE(H$10:H14817)</f>
        <v>0.74235750945434964</v>
      </c>
      <c r="J14817" s="2"/>
    </row>
    <row r="14818" spans="1:10">
      <c r="A14818" s="4">
        <v>44305</v>
      </c>
      <c r="B14818">
        <v>1.61</v>
      </c>
      <c r="F14818" s="4">
        <v>37456</v>
      </c>
      <c r="G14818">
        <v>1.72</v>
      </c>
      <c r="H14818">
        <f t="shared" si="231"/>
        <v>2.8900000000000006</v>
      </c>
      <c r="I14818" s="103">
        <f>AVERAGE(H$10:H14818)</f>
        <v>0.74250253224390628</v>
      </c>
      <c r="J14818" s="2"/>
    </row>
    <row r="14819" spans="1:10">
      <c r="A14819" s="4">
        <v>44306</v>
      </c>
      <c r="B14819">
        <v>1.58</v>
      </c>
      <c r="F14819" s="4">
        <v>37457</v>
      </c>
      <c r="G14819">
        <v>1.72</v>
      </c>
      <c r="H14819">
        <f t="shared" si="231"/>
        <v>2.8900000000000006</v>
      </c>
      <c r="I14819" s="103">
        <f>AVERAGE(H$10:H14819)</f>
        <v>0.74264753544902151</v>
      </c>
      <c r="J14819" s="2"/>
    </row>
    <row r="14820" spans="1:10">
      <c r="A14820" s="4">
        <v>44307</v>
      </c>
      <c r="B14820">
        <v>1.57</v>
      </c>
      <c r="F14820" s="4">
        <v>37458</v>
      </c>
      <c r="G14820">
        <v>1.72</v>
      </c>
      <c r="H14820">
        <f t="shared" si="231"/>
        <v>2.8900000000000006</v>
      </c>
      <c r="I14820" s="103">
        <f>AVERAGE(H$10:H14820)</f>
        <v>0.74279251907366195</v>
      </c>
      <c r="J14820" s="2"/>
    </row>
    <row r="14821" spans="1:10">
      <c r="A14821" s="4">
        <v>44308</v>
      </c>
      <c r="B14821">
        <v>1.57</v>
      </c>
      <c r="F14821" s="4">
        <v>37459</v>
      </c>
      <c r="G14821">
        <v>1.77</v>
      </c>
      <c r="H14821">
        <f t="shared" si="231"/>
        <v>2.7399999999999998</v>
      </c>
      <c r="I14821" s="103">
        <f>AVERAGE(H$10:H14821)</f>
        <v>0.74292735619767802</v>
      </c>
      <c r="J14821" s="2"/>
    </row>
    <row r="14822" spans="1:10">
      <c r="A14822" s="4">
        <v>44309</v>
      </c>
      <c r="B14822">
        <v>1.58</v>
      </c>
      <c r="F14822" s="4">
        <v>37460</v>
      </c>
      <c r="G14822">
        <v>1.73</v>
      </c>
      <c r="H14822">
        <f t="shared" si="231"/>
        <v>2.7399999999999998</v>
      </c>
      <c r="I14822" s="103">
        <f>AVERAGE(H$10:H14822)</f>
        <v>0.74306217511645223</v>
      </c>
      <c r="J14822" s="2"/>
    </row>
    <row r="14823" spans="1:10">
      <c r="A14823" s="4">
        <v>44312</v>
      </c>
      <c r="B14823">
        <v>1.58</v>
      </c>
      <c r="F14823" s="4">
        <v>37461</v>
      </c>
      <c r="G14823">
        <v>1.67</v>
      </c>
      <c r="H14823">
        <f t="shared" si="231"/>
        <v>2.8200000000000003</v>
      </c>
      <c r="I14823" s="103">
        <f>AVERAGE(H$10:H14823)</f>
        <v>0.74320237613068763</v>
      </c>
      <c r="J14823" s="2"/>
    </row>
    <row r="14824" spans="1:10">
      <c r="A14824" s="4">
        <v>44313</v>
      </c>
      <c r="B14824">
        <v>1.63</v>
      </c>
      <c r="F14824" s="4">
        <v>37462</v>
      </c>
      <c r="G14824">
        <v>1.75</v>
      </c>
      <c r="H14824">
        <f t="shared" si="231"/>
        <v>2.6799999999999997</v>
      </c>
      <c r="I14824" s="103">
        <f>AVERAGE(H$10:H14824)</f>
        <v>0.7433331083361463</v>
      </c>
      <c r="J14824" s="2"/>
    </row>
    <row r="14825" spans="1:10">
      <c r="A14825" s="4">
        <v>44314</v>
      </c>
      <c r="B14825">
        <v>1.63</v>
      </c>
      <c r="F14825" s="4">
        <v>37463</v>
      </c>
      <c r="G14825">
        <v>1.69</v>
      </c>
      <c r="H14825">
        <f t="shared" si="231"/>
        <v>2.7399999999999998</v>
      </c>
      <c r="I14825" s="103">
        <f>AVERAGE(H$10:H14825)</f>
        <v>0.74346787257019487</v>
      </c>
      <c r="J14825" s="2"/>
    </row>
    <row r="14826" spans="1:10">
      <c r="A14826" s="4">
        <v>44315</v>
      </c>
      <c r="B14826">
        <v>1.65</v>
      </c>
      <c r="F14826" s="4">
        <v>37464</v>
      </c>
      <c r="G14826">
        <v>1.69</v>
      </c>
      <c r="H14826">
        <f t="shared" si="231"/>
        <v>2.7399999999999998</v>
      </c>
      <c r="I14826" s="103">
        <f>AVERAGE(H$10:H14826)</f>
        <v>0.74360261861375487</v>
      </c>
      <c r="J14826" s="2"/>
    </row>
    <row r="14827" spans="1:10">
      <c r="A14827" s="4">
        <v>44316</v>
      </c>
      <c r="B14827">
        <v>1.65</v>
      </c>
      <c r="F14827" s="4">
        <v>37465</v>
      </c>
      <c r="G14827">
        <v>1.69</v>
      </c>
      <c r="H14827">
        <f t="shared" si="231"/>
        <v>2.7399999999999998</v>
      </c>
      <c r="I14827" s="103">
        <f>AVERAGE(H$10:H14827)</f>
        <v>0.74373734647050926</v>
      </c>
      <c r="J14827" s="2"/>
    </row>
    <row r="14828" spans="1:10">
      <c r="A14828" s="4">
        <v>44319</v>
      </c>
      <c r="B14828">
        <v>1.63</v>
      </c>
      <c r="F14828" s="4">
        <v>37466</v>
      </c>
      <c r="G14828">
        <v>1.75</v>
      </c>
      <c r="H14828">
        <f t="shared" si="231"/>
        <v>2.87</v>
      </c>
      <c r="I14828" s="103">
        <f>AVERAGE(H$10:H14828)</f>
        <v>0.74388082866590233</v>
      </c>
      <c r="J14828" s="2"/>
    </row>
    <row r="14829" spans="1:10">
      <c r="A14829" s="4">
        <v>44320</v>
      </c>
      <c r="B14829">
        <v>1.61</v>
      </c>
      <c r="F14829" s="4">
        <v>37467</v>
      </c>
      <c r="G14829">
        <v>1.71</v>
      </c>
      <c r="H14829">
        <f t="shared" si="231"/>
        <v>2.9400000000000004</v>
      </c>
      <c r="I14829" s="103">
        <f>AVERAGE(H$10:H14829)</f>
        <v>0.74402901484480477</v>
      </c>
      <c r="J14829" s="2"/>
    </row>
    <row r="14830" spans="1:10">
      <c r="A14830" s="4">
        <v>44321</v>
      </c>
      <c r="B14830">
        <v>1.59</v>
      </c>
      <c r="F14830" s="4">
        <v>37468</v>
      </c>
      <c r="G14830">
        <v>1.76</v>
      </c>
      <c r="H14830">
        <f t="shared" si="231"/>
        <v>2.75</v>
      </c>
      <c r="I14830" s="103">
        <f>AVERAGE(H$10:H14830)</f>
        <v>0.74416436137912467</v>
      </c>
      <c r="J14830" s="2"/>
    </row>
    <row r="14831" spans="1:10">
      <c r="A14831" s="4">
        <v>44322</v>
      </c>
      <c r="B14831">
        <v>1.58</v>
      </c>
      <c r="F14831" s="4">
        <v>37469</v>
      </c>
      <c r="G14831">
        <v>1.79</v>
      </c>
      <c r="H14831">
        <f t="shared" si="231"/>
        <v>2.6799999999999997</v>
      </c>
      <c r="I14831" s="103">
        <f>AVERAGE(H$10:H14831)</f>
        <v>0.74429496694103414</v>
      </c>
      <c r="J14831" s="2"/>
    </row>
    <row r="14832" spans="1:10">
      <c r="A14832" s="4">
        <v>44323</v>
      </c>
      <c r="B14832">
        <v>1.6</v>
      </c>
      <c r="F14832" s="4">
        <v>37470</v>
      </c>
      <c r="G14832">
        <v>1.72</v>
      </c>
      <c r="H14832">
        <f t="shared" si="231"/>
        <v>2.6100000000000003</v>
      </c>
      <c r="I14832" s="103">
        <f>AVERAGE(H$10:H14832)</f>
        <v>0.74442083249004987</v>
      </c>
      <c r="J14832" s="2"/>
    </row>
    <row r="14833" spans="1:10">
      <c r="A14833" s="4">
        <v>44326</v>
      </c>
      <c r="B14833">
        <v>1.63</v>
      </c>
      <c r="F14833" s="4">
        <v>37471</v>
      </c>
      <c r="G14833">
        <v>1.72</v>
      </c>
      <c r="H14833">
        <f t="shared" si="231"/>
        <v>2.6100000000000003</v>
      </c>
      <c r="I14833" s="103">
        <f>AVERAGE(H$10:H14833)</f>
        <v>0.7445466810577448</v>
      </c>
      <c r="J14833" s="2"/>
    </row>
    <row r="14834" spans="1:10">
      <c r="A14834" s="4">
        <v>44327</v>
      </c>
      <c r="B14834">
        <v>1.64</v>
      </c>
      <c r="F14834" s="4">
        <v>37472</v>
      </c>
      <c r="G14834">
        <v>1.72</v>
      </c>
      <c r="H14834">
        <f t="shared" si="231"/>
        <v>2.6100000000000003</v>
      </c>
      <c r="I14834" s="103">
        <f>AVERAGE(H$10:H14834)</f>
        <v>0.74467251264755541</v>
      </c>
      <c r="J14834" s="2"/>
    </row>
    <row r="14835" spans="1:10">
      <c r="A14835" s="4">
        <v>44328</v>
      </c>
      <c r="B14835">
        <v>1.69</v>
      </c>
      <c r="F14835" s="4">
        <v>37473</v>
      </c>
      <c r="G14835">
        <v>1.77</v>
      </c>
      <c r="H14835">
        <f t="shared" si="231"/>
        <v>2.52</v>
      </c>
      <c r="I14835" s="103">
        <f>AVERAGE(H$10:H14835)</f>
        <v>0.74479225684608186</v>
      </c>
      <c r="J14835" s="2"/>
    </row>
    <row r="14836" spans="1:10">
      <c r="A14836" s="4">
        <v>44329</v>
      </c>
      <c r="B14836">
        <v>1.66</v>
      </c>
      <c r="F14836" s="4">
        <v>37474</v>
      </c>
      <c r="G14836">
        <v>1.74</v>
      </c>
      <c r="H14836">
        <f t="shared" si="231"/>
        <v>2.6799999999999997</v>
      </c>
      <c r="I14836" s="103">
        <f>AVERAGE(H$10:H14836)</f>
        <v>0.74492277601672696</v>
      </c>
      <c r="J14836" s="2"/>
    </row>
    <row r="14837" spans="1:10">
      <c r="A14837" s="4">
        <v>44330</v>
      </c>
      <c r="B14837">
        <v>1.63</v>
      </c>
      <c r="F14837" s="4">
        <v>37475</v>
      </c>
      <c r="G14837">
        <v>1.71</v>
      </c>
      <c r="H14837">
        <f t="shared" si="231"/>
        <v>2.6399999999999997</v>
      </c>
      <c r="I14837" s="103">
        <f>AVERAGE(H$10:H14837)</f>
        <v>0.74505057998381508</v>
      </c>
      <c r="J14837" s="2"/>
    </row>
    <row r="14838" spans="1:10">
      <c r="A14838" s="4">
        <v>44333</v>
      </c>
      <c r="B14838">
        <v>1.64</v>
      </c>
      <c r="F14838" s="4">
        <v>37476</v>
      </c>
      <c r="G14838">
        <v>1.71</v>
      </c>
      <c r="H14838">
        <f t="shared" si="231"/>
        <v>2.6900000000000004</v>
      </c>
      <c r="I14838" s="103">
        <f>AVERAGE(H$10:H14838)</f>
        <v>0.74518173848540092</v>
      </c>
      <c r="J14838" s="2"/>
    </row>
    <row r="14839" spans="1:10">
      <c r="A14839" s="4">
        <v>44334</v>
      </c>
      <c r="B14839">
        <v>1.64</v>
      </c>
      <c r="F14839" s="4">
        <v>37477</v>
      </c>
      <c r="G14839">
        <v>1.68</v>
      </c>
      <c r="H14839">
        <f t="shared" si="231"/>
        <v>2.59</v>
      </c>
      <c r="I14839" s="103">
        <f>AVERAGE(H$10:H14839)</f>
        <v>0.74530613621038511</v>
      </c>
      <c r="J14839" s="2"/>
    </row>
    <row r="14840" spans="1:10">
      <c r="A14840" s="4">
        <v>44335</v>
      </c>
      <c r="B14840">
        <v>1.68</v>
      </c>
      <c r="F14840" s="4">
        <v>37478</v>
      </c>
      <c r="G14840">
        <v>1.68</v>
      </c>
      <c r="H14840">
        <f t="shared" si="231"/>
        <v>2.59</v>
      </c>
      <c r="I14840" s="103">
        <f>AVERAGE(H$10:H14840)</f>
        <v>0.74543051716000341</v>
      </c>
      <c r="J14840" s="2"/>
    </row>
    <row r="14841" spans="1:10">
      <c r="A14841" s="4">
        <v>44336</v>
      </c>
      <c r="B14841">
        <v>1.63</v>
      </c>
      <c r="F14841" s="4">
        <v>37479</v>
      </c>
      <c r="G14841">
        <v>1.68</v>
      </c>
      <c r="H14841">
        <f t="shared" si="231"/>
        <v>2.59</v>
      </c>
      <c r="I14841" s="103">
        <f>AVERAGE(H$10:H14841)</f>
        <v>0.74555488133764902</v>
      </c>
      <c r="J14841" s="2"/>
    </row>
    <row r="14842" spans="1:10">
      <c r="A14842" s="4">
        <v>44337</v>
      </c>
      <c r="B14842">
        <v>1.63</v>
      </c>
      <c r="F14842" s="4">
        <v>37480</v>
      </c>
      <c r="G14842">
        <v>1.76</v>
      </c>
      <c r="H14842">
        <f t="shared" si="231"/>
        <v>2.46</v>
      </c>
      <c r="I14842" s="103">
        <f>AVERAGE(H$10:H14842)</f>
        <v>0.745670464504821</v>
      </c>
      <c r="J14842" s="2"/>
    </row>
    <row r="14843" spans="1:10">
      <c r="A14843" s="4">
        <v>44340</v>
      </c>
      <c r="B14843">
        <v>1.61</v>
      </c>
      <c r="F14843" s="4">
        <v>37481</v>
      </c>
      <c r="G14843">
        <v>1.74</v>
      </c>
      <c r="H14843">
        <f t="shared" si="231"/>
        <v>2.38</v>
      </c>
      <c r="I14843" s="103">
        <f>AVERAGE(H$10:H14843)</f>
        <v>0.74578063907240189</v>
      </c>
      <c r="J14843" s="2"/>
    </row>
    <row r="14844" spans="1:10">
      <c r="A14844" s="4">
        <v>44341</v>
      </c>
      <c r="B14844">
        <v>1.56</v>
      </c>
      <c r="F14844" s="4">
        <v>37482</v>
      </c>
      <c r="G14844">
        <v>1.78</v>
      </c>
      <c r="H14844">
        <f t="shared" si="231"/>
        <v>2.2799999999999994</v>
      </c>
      <c r="I14844" s="103">
        <f>AVERAGE(H$10:H14844)</f>
        <v>0.74588405797101509</v>
      </c>
      <c r="J14844" s="2"/>
    </row>
    <row r="14845" spans="1:10">
      <c r="A14845" s="4">
        <v>44342</v>
      </c>
      <c r="B14845">
        <v>1.58</v>
      </c>
      <c r="F14845" s="4">
        <v>37483</v>
      </c>
      <c r="G14845">
        <v>1.87</v>
      </c>
      <c r="H14845">
        <f t="shared" si="231"/>
        <v>2.2999999999999998</v>
      </c>
      <c r="I14845" s="103">
        <f>AVERAGE(H$10:H14845)</f>
        <v>0.74598881100027026</v>
      </c>
      <c r="J14845" s="2"/>
    </row>
    <row r="14846" spans="1:10">
      <c r="A14846" s="4">
        <v>44343</v>
      </c>
      <c r="B14846">
        <v>1.61</v>
      </c>
      <c r="F14846" s="4">
        <v>37484</v>
      </c>
      <c r="G14846">
        <v>1.7</v>
      </c>
      <c r="H14846">
        <f t="shared" si="231"/>
        <v>2.62</v>
      </c>
      <c r="I14846" s="103">
        <f>AVERAGE(H$10:H14846)</f>
        <v>0.74611511761137761</v>
      </c>
      <c r="J14846" s="2"/>
    </row>
    <row r="14847" spans="1:10">
      <c r="A14847" s="4">
        <v>44344</v>
      </c>
      <c r="B14847">
        <v>1.58</v>
      </c>
      <c r="F14847" s="4">
        <v>37485</v>
      </c>
      <c r="G14847">
        <v>1.7</v>
      </c>
      <c r="H14847">
        <f t="shared" si="231"/>
        <v>2.62</v>
      </c>
      <c r="I14847" s="103">
        <f>AVERAGE(H$10:H14847)</f>
        <v>0.74624140719773624</v>
      </c>
      <c r="J14847" s="2"/>
    </row>
    <row r="14848" spans="1:10">
      <c r="A14848" s="4">
        <v>44348</v>
      </c>
      <c r="B14848">
        <v>1.62</v>
      </c>
      <c r="F14848" s="4">
        <v>37486</v>
      </c>
      <c r="G14848">
        <v>1.7</v>
      </c>
      <c r="H14848">
        <f t="shared" si="231"/>
        <v>2.62</v>
      </c>
      <c r="I14848" s="103">
        <f>AVERAGE(H$10:H14848)</f>
        <v>0.74636767976278806</v>
      </c>
      <c r="J14848" s="2"/>
    </row>
    <row r="14849" spans="1:10">
      <c r="A14849" s="4">
        <v>44349</v>
      </c>
      <c r="B14849">
        <v>1.59</v>
      </c>
      <c r="F14849" s="4">
        <v>37487</v>
      </c>
      <c r="G14849">
        <v>1.72</v>
      </c>
      <c r="H14849">
        <f t="shared" si="231"/>
        <v>2.5700000000000003</v>
      </c>
      <c r="I14849" s="103">
        <f>AVERAGE(H$10:H14849)</f>
        <v>0.74649056603773656</v>
      </c>
      <c r="J14849" s="2"/>
    </row>
    <row r="14850" spans="1:10">
      <c r="A14850" s="4">
        <v>44350</v>
      </c>
      <c r="B14850">
        <v>1.63</v>
      </c>
      <c r="F14850" s="4">
        <v>37488</v>
      </c>
      <c r="G14850">
        <v>1.7</v>
      </c>
      <c r="H14850">
        <f t="shared" si="231"/>
        <v>2.4699999999999998</v>
      </c>
      <c r="I14850" s="103">
        <f>AVERAGE(H$10:H14850)</f>
        <v>0.74660669766188337</v>
      </c>
      <c r="J14850" s="2"/>
    </row>
    <row r="14851" spans="1:10">
      <c r="A14851" s="4">
        <v>44351</v>
      </c>
      <c r="B14851">
        <v>1.56</v>
      </c>
      <c r="F14851" s="4">
        <v>37489</v>
      </c>
      <c r="G14851">
        <v>1.72</v>
      </c>
      <c r="H14851">
        <f t="shared" si="231"/>
        <v>2.4800000000000004</v>
      </c>
      <c r="I14851" s="103">
        <f>AVERAGE(H$10:H14851)</f>
        <v>0.74672348740062056</v>
      </c>
      <c r="J14851" s="2"/>
    </row>
    <row r="14852" spans="1:10">
      <c r="A14852" s="4">
        <v>44354</v>
      </c>
      <c r="B14852">
        <v>1.57</v>
      </c>
      <c r="F14852" s="4">
        <v>37490</v>
      </c>
      <c r="G14852">
        <v>1.73</v>
      </c>
      <c r="H14852">
        <f t="shared" si="231"/>
        <v>2.57</v>
      </c>
      <c r="I14852" s="103">
        <f>AVERAGE(H$10:H14852)</f>
        <v>0.74684632486694125</v>
      </c>
      <c r="J14852" s="2"/>
    </row>
    <row r="14853" spans="1:10">
      <c r="A14853" s="4">
        <v>44355</v>
      </c>
      <c r="B14853">
        <v>1.53</v>
      </c>
      <c r="F14853" s="4">
        <v>37491</v>
      </c>
      <c r="G14853">
        <v>1.72</v>
      </c>
      <c r="H14853">
        <f t="shared" si="231"/>
        <v>2.5300000000000002</v>
      </c>
      <c r="I14853" s="103">
        <f>AVERAGE(H$10:H14853)</f>
        <v>0.74696645109135074</v>
      </c>
      <c r="J14853" s="2"/>
    </row>
    <row r="14854" spans="1:10">
      <c r="A14854" s="4">
        <v>44356</v>
      </c>
      <c r="B14854">
        <v>1.5</v>
      </c>
      <c r="F14854" s="4">
        <v>37492</v>
      </c>
      <c r="G14854">
        <v>1.72</v>
      </c>
      <c r="H14854">
        <f t="shared" si="231"/>
        <v>2.5300000000000002</v>
      </c>
      <c r="I14854" s="103">
        <f>AVERAGE(H$10:H14854)</f>
        <v>0.74708656113169492</v>
      </c>
      <c r="J14854" s="2"/>
    </row>
    <row r="14855" spans="1:10">
      <c r="A14855" s="4">
        <v>44357</v>
      </c>
      <c r="B14855">
        <v>1.45</v>
      </c>
      <c r="F14855" s="4">
        <v>37493</v>
      </c>
      <c r="G14855">
        <v>1.72</v>
      </c>
      <c r="H14855">
        <f t="shared" si="231"/>
        <v>2.5300000000000002</v>
      </c>
      <c r="I14855" s="103">
        <f>AVERAGE(H$10:H14855)</f>
        <v>0.74720665499124417</v>
      </c>
      <c r="J14855" s="2"/>
    </row>
    <row r="14856" spans="1:10">
      <c r="A14856" s="4">
        <v>44358</v>
      </c>
      <c r="B14856">
        <v>1.47</v>
      </c>
      <c r="F14856" s="4">
        <v>37494</v>
      </c>
      <c r="G14856">
        <v>1.81</v>
      </c>
      <c r="H14856">
        <f t="shared" si="231"/>
        <v>2.4099999999999997</v>
      </c>
      <c r="I14856" s="103">
        <f>AVERAGE(H$10:H14856)</f>
        <v>0.74731865023237098</v>
      </c>
      <c r="J14856" s="2"/>
    </row>
    <row r="14857" spans="1:10">
      <c r="A14857" s="4">
        <v>44361</v>
      </c>
      <c r="B14857">
        <v>1.51</v>
      </c>
      <c r="F14857" s="4">
        <v>37495</v>
      </c>
      <c r="G14857">
        <v>1.79</v>
      </c>
      <c r="H14857">
        <f t="shared" si="231"/>
        <v>2.5</v>
      </c>
      <c r="I14857" s="103">
        <f>AVERAGE(H$10:H14857)</f>
        <v>0.74743669181034555</v>
      </c>
      <c r="J14857" s="2"/>
    </row>
    <row r="14858" spans="1:10">
      <c r="A14858" s="4">
        <v>44362</v>
      </c>
      <c r="B14858">
        <v>1.51</v>
      </c>
      <c r="F14858" s="4">
        <v>37496</v>
      </c>
      <c r="G14858">
        <v>1.8</v>
      </c>
      <c r="H14858">
        <f t="shared" ref="H14858:H14921" si="232">IFERROR(((VLOOKUP(F14858,$A$9:$B$14200,2,FALSE))-G14858),H14857)</f>
        <v>2.42</v>
      </c>
      <c r="I14858" s="103">
        <f>AVERAGE(H$10:H14858)</f>
        <v>0.74754932992120759</v>
      </c>
      <c r="J14858" s="2"/>
    </row>
    <row r="14859" spans="1:10">
      <c r="A14859" s="4">
        <v>44363</v>
      </c>
      <c r="B14859">
        <v>1.57</v>
      </c>
      <c r="F14859" s="4">
        <v>37497</v>
      </c>
      <c r="G14859">
        <v>1.82</v>
      </c>
      <c r="H14859">
        <f t="shared" si="232"/>
        <v>2.34</v>
      </c>
      <c r="I14859" s="103">
        <f>AVERAGE(H$10:H14859)</f>
        <v>0.74765656565656646</v>
      </c>
      <c r="J14859" s="2"/>
    </row>
    <row r="14860" spans="1:10">
      <c r="A14860" s="4">
        <v>44364</v>
      </c>
      <c r="B14860">
        <v>1.52</v>
      </c>
      <c r="F14860" s="4">
        <v>37498</v>
      </c>
      <c r="G14860">
        <v>1.81</v>
      </c>
      <c r="H14860">
        <f t="shared" si="232"/>
        <v>2.3299999999999996</v>
      </c>
      <c r="I14860" s="103">
        <f>AVERAGE(H$10:H14860)</f>
        <v>0.74776311359504488</v>
      </c>
      <c r="J14860" s="2"/>
    </row>
    <row r="14861" spans="1:10">
      <c r="A14861" s="4">
        <v>44365</v>
      </c>
      <c r="B14861">
        <v>1.45</v>
      </c>
      <c r="F14861" s="4">
        <v>37499</v>
      </c>
      <c r="G14861">
        <v>1.81</v>
      </c>
      <c r="H14861">
        <f t="shared" si="232"/>
        <v>2.3299999999999996</v>
      </c>
      <c r="I14861" s="103">
        <f>AVERAGE(H$10:H14861)</f>
        <v>0.74786964718556503</v>
      </c>
      <c r="J14861" s="2"/>
    </row>
    <row r="14862" spans="1:10">
      <c r="A14862" s="4">
        <v>44368</v>
      </c>
      <c r="B14862">
        <v>1.5</v>
      </c>
      <c r="F14862" s="4">
        <v>37500</v>
      </c>
      <c r="G14862">
        <v>1.81</v>
      </c>
      <c r="H14862">
        <f t="shared" si="232"/>
        <v>2.3299999999999996</v>
      </c>
      <c r="I14862" s="103">
        <f>AVERAGE(H$10:H14862)</f>
        <v>0.74797616643102482</v>
      </c>
      <c r="J14862" s="2"/>
    </row>
    <row r="14863" spans="1:10">
      <c r="A14863" s="4">
        <v>44369</v>
      </c>
      <c r="B14863">
        <v>1.48</v>
      </c>
      <c r="F14863" s="4">
        <v>37501</v>
      </c>
      <c r="G14863">
        <v>1.81</v>
      </c>
      <c r="H14863">
        <f t="shared" si="232"/>
        <v>2.3299999999999996</v>
      </c>
      <c r="I14863" s="103">
        <f>AVERAGE(H$10:H14863)</f>
        <v>0.74808267133432149</v>
      </c>
      <c r="J14863" s="2"/>
    </row>
    <row r="14864" spans="1:10">
      <c r="A14864" s="4">
        <v>44370</v>
      </c>
      <c r="B14864">
        <v>1.5</v>
      </c>
      <c r="F14864" s="4">
        <v>37502</v>
      </c>
      <c r="G14864">
        <v>1.87</v>
      </c>
      <c r="H14864">
        <f t="shared" si="232"/>
        <v>2.11</v>
      </c>
      <c r="I14864" s="103">
        <f>AVERAGE(H$10:H14864)</f>
        <v>0.74817435207001093</v>
      </c>
      <c r="J14864" s="2"/>
    </row>
    <row r="14865" spans="1:10">
      <c r="A14865" s="4">
        <v>44371</v>
      </c>
      <c r="B14865">
        <v>1.49</v>
      </c>
      <c r="F14865" s="4">
        <v>37503</v>
      </c>
      <c r="G14865">
        <v>1.74</v>
      </c>
      <c r="H14865">
        <f t="shared" si="232"/>
        <v>2.2199999999999998</v>
      </c>
      <c r="I14865" s="103">
        <f>AVERAGE(H$10:H14865)</f>
        <v>0.74827342487883763</v>
      </c>
      <c r="J14865" s="2"/>
    </row>
    <row r="14866" spans="1:10">
      <c r="A14866" s="4">
        <v>44372</v>
      </c>
      <c r="B14866">
        <v>1.54</v>
      </c>
      <c r="F14866" s="4">
        <v>37504</v>
      </c>
      <c r="G14866">
        <v>1.75</v>
      </c>
      <c r="H14866">
        <f t="shared" si="232"/>
        <v>2.16</v>
      </c>
      <c r="I14866" s="103">
        <f>AVERAGE(H$10:H14866)</f>
        <v>0.7483684458504416</v>
      </c>
      <c r="J14866" s="2"/>
    </row>
    <row r="14867" spans="1:10">
      <c r="A14867" s="4">
        <v>44375</v>
      </c>
      <c r="B14867">
        <v>1.49</v>
      </c>
      <c r="F14867" s="4">
        <v>37505</v>
      </c>
      <c r="G14867">
        <v>1.71</v>
      </c>
      <c r="H14867">
        <f t="shared" si="232"/>
        <v>2.34</v>
      </c>
      <c r="I14867" s="103">
        <f>AVERAGE(H$10:H14867)</f>
        <v>0.74847556871719012</v>
      </c>
      <c r="J14867" s="2"/>
    </row>
    <row r="14868" spans="1:10">
      <c r="A14868" s="4">
        <v>44376</v>
      </c>
      <c r="B14868">
        <v>1.49</v>
      </c>
      <c r="F14868" s="4">
        <v>37506</v>
      </c>
      <c r="G14868">
        <v>1.71</v>
      </c>
      <c r="H14868">
        <f t="shared" si="232"/>
        <v>2.34</v>
      </c>
      <c r="I14868" s="103">
        <f>AVERAGE(H$10:H14868)</f>
        <v>0.74858267716535509</v>
      </c>
      <c r="J14868" s="2"/>
    </row>
    <row r="14869" spans="1:10">
      <c r="A14869" s="4">
        <v>44377</v>
      </c>
      <c r="B14869">
        <v>1.45</v>
      </c>
      <c r="C14869" s="12" t="s">
        <v>354</v>
      </c>
      <c r="D14869" s="23">
        <f>AVERAGE(B14805:B14869)/100</f>
        <v>1.5930769230769231E-2</v>
      </c>
      <c r="F14869" s="4">
        <v>37507</v>
      </c>
      <c r="G14869">
        <v>1.71</v>
      </c>
      <c r="H14869">
        <f t="shared" si="232"/>
        <v>2.34</v>
      </c>
      <c r="I14869" s="103">
        <f>AVERAGE(H$10:H14869)</f>
        <v>0.7486897711978473</v>
      </c>
      <c r="J14869" s="2"/>
    </row>
    <row r="14870" spans="1:10">
      <c r="A14870" s="4">
        <v>44378</v>
      </c>
      <c r="B14870">
        <v>1.48</v>
      </c>
      <c r="F14870" s="4">
        <v>37508</v>
      </c>
      <c r="G14870">
        <v>1.76</v>
      </c>
      <c r="H14870">
        <f t="shared" si="232"/>
        <v>2.29</v>
      </c>
      <c r="I14870" s="103">
        <f>AVERAGE(H$10:H14870)</f>
        <v>0.74879348630644049</v>
      </c>
      <c r="J14870" s="2"/>
    </row>
    <row r="14871" spans="1:10">
      <c r="A14871" s="4">
        <v>44379</v>
      </c>
      <c r="B14871">
        <v>1.44</v>
      </c>
      <c r="F14871" s="4">
        <v>37509</v>
      </c>
      <c r="G14871">
        <v>1.74</v>
      </c>
      <c r="H14871">
        <f t="shared" si="232"/>
        <v>2.2599999999999998</v>
      </c>
      <c r="I14871" s="103">
        <f>AVERAGE(H$10:H14871)</f>
        <v>0.74889516888709551</v>
      </c>
      <c r="J14871" s="2"/>
    </row>
    <row r="14872" spans="1:10">
      <c r="A14872" s="4">
        <v>44383</v>
      </c>
      <c r="B14872">
        <v>1.37</v>
      </c>
      <c r="F14872" s="4">
        <v>37510</v>
      </c>
      <c r="G14872">
        <v>1.72</v>
      </c>
      <c r="H14872">
        <f t="shared" si="232"/>
        <v>2.3500000000000005</v>
      </c>
      <c r="I14872" s="103">
        <f>AVERAGE(H$10:H14872)</f>
        <v>0.74900289309022494</v>
      </c>
      <c r="J14872" s="2"/>
    </row>
    <row r="14873" spans="1:10">
      <c r="A14873" s="4">
        <v>44384</v>
      </c>
      <c r="B14873">
        <v>1.33</v>
      </c>
      <c r="F14873" s="4">
        <v>37511</v>
      </c>
      <c r="G14873">
        <v>1.74</v>
      </c>
      <c r="H14873">
        <f t="shared" si="232"/>
        <v>2.2400000000000002</v>
      </c>
      <c r="I14873" s="103">
        <f>AVERAGE(H$10:H14873)</f>
        <v>0.74910320236813865</v>
      </c>
      <c r="J14873" s="2"/>
    </row>
    <row r="14874" spans="1:10">
      <c r="A14874" s="4">
        <v>44385</v>
      </c>
      <c r="B14874">
        <v>1.3</v>
      </c>
      <c r="F14874" s="4">
        <v>37512</v>
      </c>
      <c r="G14874">
        <v>1.72</v>
      </c>
      <c r="H14874">
        <f t="shared" si="232"/>
        <v>2.2000000000000002</v>
      </c>
      <c r="I14874" s="103">
        <f>AVERAGE(H$10:H14874)</f>
        <v>0.7492008072653894</v>
      </c>
      <c r="J14874" s="2"/>
    </row>
    <row r="14875" spans="1:10">
      <c r="A14875" s="4">
        <v>44386</v>
      </c>
      <c r="B14875">
        <v>1.37</v>
      </c>
      <c r="F14875" s="4">
        <v>37513</v>
      </c>
      <c r="G14875">
        <v>1.72</v>
      </c>
      <c r="H14875">
        <f t="shared" si="232"/>
        <v>2.2000000000000002</v>
      </c>
      <c r="I14875" s="103">
        <f>AVERAGE(H$10:H14875)</f>
        <v>0.74929839903134765</v>
      </c>
      <c r="J14875" s="2"/>
    </row>
    <row r="14876" spans="1:10">
      <c r="A14876" s="4">
        <v>44389</v>
      </c>
      <c r="B14876">
        <v>1.38</v>
      </c>
      <c r="F14876" s="4">
        <v>37514</v>
      </c>
      <c r="G14876">
        <v>1.72</v>
      </c>
      <c r="H14876">
        <f t="shared" si="232"/>
        <v>2.2000000000000002</v>
      </c>
      <c r="I14876" s="103">
        <f>AVERAGE(H$10:H14876)</f>
        <v>0.74939597766866317</v>
      </c>
      <c r="J14876" s="2"/>
    </row>
    <row r="14877" spans="1:10">
      <c r="A14877" s="4">
        <v>44390</v>
      </c>
      <c r="B14877">
        <v>1.42</v>
      </c>
      <c r="F14877" s="4">
        <v>37515</v>
      </c>
      <c r="G14877">
        <v>1.83</v>
      </c>
      <c r="H14877">
        <f t="shared" si="232"/>
        <v>2.0699999999999998</v>
      </c>
      <c r="I14877" s="103">
        <f>AVERAGE(H$10:H14877)</f>
        <v>0.74948479956954628</v>
      </c>
      <c r="J14877" s="2"/>
    </row>
    <row r="14878" spans="1:10">
      <c r="A14878" s="4">
        <v>44391</v>
      </c>
      <c r="B14878">
        <v>1.37</v>
      </c>
      <c r="F14878" s="4">
        <v>37516</v>
      </c>
      <c r="G14878">
        <v>1.72</v>
      </c>
      <c r="H14878">
        <f t="shared" si="232"/>
        <v>2.1500000000000004</v>
      </c>
      <c r="I14878" s="103">
        <f>AVERAGE(H$10:H14878)</f>
        <v>0.74957898984464422</v>
      </c>
      <c r="J14878" s="2"/>
    </row>
    <row r="14879" spans="1:10">
      <c r="A14879" s="4">
        <v>44392</v>
      </c>
      <c r="B14879">
        <v>1.31</v>
      </c>
      <c r="F14879" s="4">
        <v>37517</v>
      </c>
      <c r="G14879">
        <v>1.68</v>
      </c>
      <c r="H14879">
        <f t="shared" si="232"/>
        <v>2.1799999999999997</v>
      </c>
      <c r="I14879" s="103">
        <f>AVERAGE(H$10:H14879)</f>
        <v>0.74967518493611396</v>
      </c>
      <c r="J14879" s="2"/>
    </row>
    <row r="14880" spans="1:10">
      <c r="A14880" s="4">
        <v>44393</v>
      </c>
      <c r="B14880">
        <v>1.31</v>
      </c>
      <c r="F14880" s="4">
        <v>37518</v>
      </c>
      <c r="G14880">
        <v>1.69</v>
      </c>
      <c r="H14880">
        <f t="shared" si="232"/>
        <v>2.1</v>
      </c>
      <c r="I14880" s="103">
        <f>AVERAGE(H$10:H14880)</f>
        <v>0.74976598749243595</v>
      </c>
      <c r="J14880" s="2"/>
    </row>
    <row r="14881" spans="1:10">
      <c r="A14881" s="4">
        <v>44396</v>
      </c>
      <c r="B14881">
        <v>1.19</v>
      </c>
      <c r="F14881" s="4">
        <v>37519</v>
      </c>
      <c r="G14881">
        <v>1.7</v>
      </c>
      <c r="H14881">
        <f t="shared" si="232"/>
        <v>2.09</v>
      </c>
      <c r="I14881" s="103">
        <f>AVERAGE(H$10:H14881)</f>
        <v>0.7498561054330295</v>
      </c>
      <c r="J14881" s="2"/>
    </row>
    <row r="14882" spans="1:10">
      <c r="A14882" s="4">
        <v>44397</v>
      </c>
      <c r="B14882">
        <v>1.23</v>
      </c>
      <c r="F14882" s="4">
        <v>37520</v>
      </c>
      <c r="G14882">
        <v>1.7</v>
      </c>
      <c r="H14882">
        <f t="shared" si="232"/>
        <v>2.09</v>
      </c>
      <c r="I14882" s="103">
        <f>AVERAGE(H$10:H14882)</f>
        <v>0.74994621125529581</v>
      </c>
      <c r="J14882" s="2"/>
    </row>
    <row r="14883" spans="1:10">
      <c r="A14883" s="4">
        <v>44398</v>
      </c>
      <c r="B14883">
        <v>1.3</v>
      </c>
      <c r="F14883" s="4">
        <v>37521</v>
      </c>
      <c r="G14883">
        <v>1.7</v>
      </c>
      <c r="H14883">
        <f t="shared" si="232"/>
        <v>2.09</v>
      </c>
      <c r="I14883" s="103">
        <f>AVERAGE(H$10:H14883)</f>
        <v>0.75003630496167917</v>
      </c>
      <c r="J14883" s="2"/>
    </row>
    <row r="14884" spans="1:10">
      <c r="A14884" s="4">
        <v>44399</v>
      </c>
      <c r="B14884">
        <v>1.27</v>
      </c>
      <c r="F14884" s="4">
        <v>37522</v>
      </c>
      <c r="G14884">
        <v>1.74</v>
      </c>
      <c r="H14884">
        <f t="shared" si="232"/>
        <v>1.9600000000000002</v>
      </c>
      <c r="I14884" s="103">
        <f>AVERAGE(H$10:H14884)</f>
        <v>0.75011764705882455</v>
      </c>
      <c r="J14884" s="2"/>
    </row>
    <row r="14885" spans="1:10">
      <c r="A14885" s="4">
        <v>44400</v>
      </c>
      <c r="B14885">
        <v>1.3</v>
      </c>
      <c r="F14885" s="4">
        <v>37523</v>
      </c>
      <c r="G14885">
        <v>1.75</v>
      </c>
      <c r="H14885">
        <f t="shared" si="232"/>
        <v>1.94</v>
      </c>
      <c r="I14885" s="103">
        <f>AVERAGE(H$10:H14885)</f>
        <v>0.75019763377252047</v>
      </c>
      <c r="J14885" s="2"/>
    </row>
    <row r="14886" spans="1:10">
      <c r="A14886" s="4">
        <v>44403</v>
      </c>
      <c r="B14886">
        <v>1.29</v>
      </c>
      <c r="F14886" s="4">
        <v>37524</v>
      </c>
      <c r="G14886">
        <v>1.79</v>
      </c>
      <c r="H14886">
        <f t="shared" si="232"/>
        <v>1.98</v>
      </c>
      <c r="I14886" s="103">
        <f>AVERAGE(H$10:H14886)</f>
        <v>0.75028029844726862</v>
      </c>
      <c r="J14886" s="2"/>
    </row>
    <row r="14887" spans="1:10">
      <c r="A14887" s="4">
        <v>44404</v>
      </c>
      <c r="B14887">
        <v>1.25</v>
      </c>
      <c r="F14887" s="4">
        <v>37525</v>
      </c>
      <c r="G14887">
        <v>1.8</v>
      </c>
      <c r="H14887">
        <f t="shared" si="232"/>
        <v>1.99</v>
      </c>
      <c r="I14887" s="103">
        <f>AVERAGE(H$10:H14887)</f>
        <v>0.75036362414303093</v>
      </c>
      <c r="J14887" s="2"/>
    </row>
    <row r="14888" spans="1:10">
      <c r="A14888" s="4">
        <v>44405</v>
      </c>
      <c r="B14888">
        <v>1.26</v>
      </c>
      <c r="F14888" s="4">
        <v>37526</v>
      </c>
      <c r="G14888">
        <v>1.78</v>
      </c>
      <c r="H14888">
        <f t="shared" si="232"/>
        <v>1.91</v>
      </c>
      <c r="I14888" s="103">
        <f>AVERAGE(H$10:H14888)</f>
        <v>0.75044156193292655</v>
      </c>
      <c r="J14888" s="2"/>
    </row>
    <row r="14889" spans="1:10">
      <c r="A14889" s="4">
        <v>44406</v>
      </c>
      <c r="B14889">
        <v>1.28</v>
      </c>
      <c r="F14889" s="4">
        <v>37527</v>
      </c>
      <c r="G14889">
        <v>1.78</v>
      </c>
      <c r="H14889">
        <f t="shared" si="232"/>
        <v>1.91</v>
      </c>
      <c r="I14889" s="103">
        <f>AVERAGE(H$10:H14889)</f>
        <v>0.75051948924731282</v>
      </c>
      <c r="J14889" s="2"/>
    </row>
    <row r="14890" spans="1:10">
      <c r="A14890" s="4">
        <v>44407</v>
      </c>
      <c r="B14890">
        <v>1.24</v>
      </c>
      <c r="F14890" s="4">
        <v>37528</v>
      </c>
      <c r="G14890">
        <v>1.78</v>
      </c>
      <c r="H14890">
        <f t="shared" si="232"/>
        <v>1.91</v>
      </c>
      <c r="I14890" s="103">
        <f>AVERAGE(H$10:H14890)</f>
        <v>0.7505974060883015</v>
      </c>
      <c r="J14890" s="2"/>
    </row>
    <row r="14891" spans="1:10">
      <c r="A14891" s="4">
        <v>44410</v>
      </c>
      <c r="B14891">
        <v>1.2</v>
      </c>
      <c r="F14891" s="4">
        <v>37529</v>
      </c>
      <c r="G14891">
        <v>1.85</v>
      </c>
      <c r="H14891">
        <f t="shared" si="232"/>
        <v>1.7799999999999998</v>
      </c>
      <c r="I14891" s="103">
        <f>AVERAGE(H$10:H14891)</f>
        <v>0.75066657707297502</v>
      </c>
      <c r="J14891" s="2"/>
    </row>
    <row r="14892" spans="1:10">
      <c r="A14892" s="4">
        <v>44411</v>
      </c>
      <c r="B14892">
        <v>1.19</v>
      </c>
      <c r="F14892" s="4">
        <v>37530</v>
      </c>
      <c r="G14892">
        <v>1.85</v>
      </c>
      <c r="H14892">
        <f t="shared" si="232"/>
        <v>1.87</v>
      </c>
      <c r="I14892" s="103">
        <f>AVERAGE(H$10:H14892)</f>
        <v>0.75074178593025709</v>
      </c>
      <c r="J14892" s="2"/>
    </row>
    <row r="14893" spans="1:10">
      <c r="A14893" s="4">
        <v>44412</v>
      </c>
      <c r="B14893">
        <v>1.19</v>
      </c>
      <c r="F14893" s="4">
        <v>37531</v>
      </c>
      <c r="G14893">
        <v>1.75</v>
      </c>
      <c r="H14893">
        <f t="shared" si="232"/>
        <v>1.96</v>
      </c>
      <c r="I14893" s="103">
        <f>AVERAGE(H$10:H14893)</f>
        <v>0.75082303144316143</v>
      </c>
      <c r="J14893" s="2"/>
    </row>
    <row r="14894" spans="1:10">
      <c r="A14894" s="4">
        <v>44413</v>
      </c>
      <c r="B14894">
        <v>1.23</v>
      </c>
      <c r="F14894" s="4">
        <v>37532</v>
      </c>
      <c r="G14894">
        <v>1.76</v>
      </c>
      <c r="H14894">
        <f t="shared" si="232"/>
        <v>1.9400000000000002</v>
      </c>
      <c r="I14894" s="103">
        <f>AVERAGE(H$10:H14894)</f>
        <v>0.75090292240510681</v>
      </c>
      <c r="J14894" s="2"/>
    </row>
    <row r="14895" spans="1:10">
      <c r="A14895" s="4">
        <v>44414</v>
      </c>
      <c r="B14895">
        <v>1.31</v>
      </c>
      <c r="F14895" s="4">
        <v>37533</v>
      </c>
      <c r="G14895">
        <v>1.72</v>
      </c>
      <c r="H14895">
        <f t="shared" si="232"/>
        <v>1.97</v>
      </c>
      <c r="I14895" s="103">
        <f>AVERAGE(H$10:H14895)</f>
        <v>0.75098481794975236</v>
      </c>
      <c r="J14895" s="2"/>
    </row>
    <row r="14896" spans="1:10">
      <c r="A14896" s="4">
        <v>44417</v>
      </c>
      <c r="B14896">
        <v>1.33</v>
      </c>
      <c r="F14896" s="4">
        <v>37534</v>
      </c>
      <c r="G14896">
        <v>1.72</v>
      </c>
      <c r="H14896">
        <f t="shared" si="232"/>
        <v>1.97</v>
      </c>
      <c r="I14896" s="103">
        <f>AVERAGE(H$10:H14896)</f>
        <v>0.75106670249210816</v>
      </c>
      <c r="J14896" s="2"/>
    </row>
    <row r="14897" spans="1:10">
      <c r="A14897" s="4">
        <v>44418</v>
      </c>
      <c r="B14897">
        <v>1.36</v>
      </c>
      <c r="F14897" s="4">
        <v>37535</v>
      </c>
      <c r="G14897">
        <v>1.72</v>
      </c>
      <c r="H14897">
        <f t="shared" si="232"/>
        <v>1.97</v>
      </c>
      <c r="I14897" s="103">
        <f>AVERAGE(H$10:H14897)</f>
        <v>0.751148576034391</v>
      </c>
      <c r="J14897" s="2"/>
    </row>
    <row r="14898" spans="1:10">
      <c r="A14898" s="4">
        <v>44419</v>
      </c>
      <c r="B14898">
        <v>1.35</v>
      </c>
      <c r="F14898" s="4">
        <v>37536</v>
      </c>
      <c r="G14898">
        <v>1.74</v>
      </c>
      <c r="H14898">
        <f t="shared" si="232"/>
        <v>1.9000000000000001</v>
      </c>
      <c r="I14898" s="103">
        <f>AVERAGE(H$10:H14898)</f>
        <v>0.75122573712136564</v>
      </c>
      <c r="J14898" s="2"/>
    </row>
    <row r="14899" spans="1:10">
      <c r="A14899" s="4">
        <v>44420</v>
      </c>
      <c r="B14899">
        <v>1.36</v>
      </c>
      <c r="F14899" s="4">
        <v>37537</v>
      </c>
      <c r="G14899">
        <v>1.72</v>
      </c>
      <c r="H14899">
        <f t="shared" si="232"/>
        <v>1.93</v>
      </c>
      <c r="I14899" s="103">
        <f>AVERAGE(H$10:H14899)</f>
        <v>0.75130490261920835</v>
      </c>
      <c r="J14899" s="2"/>
    </row>
    <row r="14900" spans="1:10">
      <c r="A14900" s="4">
        <v>44421</v>
      </c>
      <c r="B14900">
        <v>1.29</v>
      </c>
      <c r="F14900" s="4">
        <v>37538</v>
      </c>
      <c r="G14900">
        <v>1.73</v>
      </c>
      <c r="H14900">
        <f t="shared" si="232"/>
        <v>1.88</v>
      </c>
      <c r="I14900" s="103">
        <f>AVERAGE(H$10:H14900)</f>
        <v>0.75138069975152855</v>
      </c>
      <c r="J14900" s="2"/>
    </row>
    <row r="14901" spans="1:10">
      <c r="A14901" s="4">
        <v>44424</v>
      </c>
      <c r="B14901">
        <v>1.26</v>
      </c>
      <c r="F14901" s="4">
        <v>37539</v>
      </c>
      <c r="G14901">
        <v>1.75</v>
      </c>
      <c r="H14901">
        <f t="shared" si="232"/>
        <v>1.9300000000000002</v>
      </c>
      <c r="I14901" s="103">
        <f>AVERAGE(H$10:H14901)</f>
        <v>0.75145984421165812</v>
      </c>
      <c r="J14901" s="2"/>
    </row>
    <row r="14902" spans="1:10">
      <c r="A14902" s="4">
        <v>44425</v>
      </c>
      <c r="B14902">
        <v>1.26</v>
      </c>
      <c r="F14902" s="4">
        <v>37540</v>
      </c>
      <c r="G14902">
        <v>1.73</v>
      </c>
      <c r="H14902">
        <f t="shared" si="232"/>
        <v>2.1</v>
      </c>
      <c r="I14902" s="103">
        <f>AVERAGE(H$10:H14902)</f>
        <v>0.75155039280198832</v>
      </c>
      <c r="J14902" s="2"/>
    </row>
    <row r="14903" spans="1:10">
      <c r="A14903" s="4">
        <v>44426</v>
      </c>
      <c r="B14903">
        <v>1.27</v>
      </c>
      <c r="F14903" s="4">
        <v>37541</v>
      </c>
      <c r="G14903">
        <v>1.73</v>
      </c>
      <c r="H14903">
        <f t="shared" si="232"/>
        <v>2.1</v>
      </c>
      <c r="I14903" s="103">
        <f>AVERAGE(H$10:H14903)</f>
        <v>0.75164092923324921</v>
      </c>
      <c r="J14903" s="2"/>
    </row>
    <row r="14904" spans="1:10">
      <c r="A14904" s="4">
        <v>44427</v>
      </c>
      <c r="B14904">
        <v>1.24</v>
      </c>
      <c r="F14904" s="4">
        <v>37542</v>
      </c>
      <c r="G14904">
        <v>1.73</v>
      </c>
      <c r="H14904">
        <f t="shared" si="232"/>
        <v>2.1</v>
      </c>
      <c r="I14904" s="103">
        <f>AVERAGE(H$10:H14904)</f>
        <v>0.7517314535078895</v>
      </c>
      <c r="J14904" s="2"/>
    </row>
    <row r="14905" spans="1:10">
      <c r="A14905" s="4">
        <v>44428</v>
      </c>
      <c r="B14905">
        <v>1.26</v>
      </c>
      <c r="F14905" s="4">
        <v>37543</v>
      </c>
      <c r="G14905">
        <v>1.73</v>
      </c>
      <c r="H14905">
        <f t="shared" si="232"/>
        <v>2.1</v>
      </c>
      <c r="I14905" s="103">
        <f>AVERAGE(H$10:H14905)</f>
        <v>0.75182196562835757</v>
      </c>
      <c r="J14905" s="2"/>
    </row>
    <row r="14906" spans="1:10">
      <c r="A14906" s="4">
        <v>44431</v>
      </c>
      <c r="B14906">
        <v>1.25</v>
      </c>
      <c r="F14906" s="4">
        <v>37544</v>
      </c>
      <c r="G14906">
        <v>1.88</v>
      </c>
      <c r="H14906">
        <f t="shared" si="232"/>
        <v>2.1900000000000004</v>
      </c>
      <c r="I14906" s="103">
        <f>AVERAGE(H$10:H14906)</f>
        <v>0.75191850708196384</v>
      </c>
      <c r="J14906" s="2"/>
    </row>
    <row r="14907" spans="1:10">
      <c r="A14907" s="4">
        <v>44432</v>
      </c>
      <c r="B14907">
        <v>1.29</v>
      </c>
      <c r="F14907" s="4">
        <v>37545</v>
      </c>
      <c r="G14907">
        <v>1.73</v>
      </c>
      <c r="H14907">
        <f t="shared" si="232"/>
        <v>2.3299999999999996</v>
      </c>
      <c r="I14907" s="103">
        <f>AVERAGE(H$10:H14907)</f>
        <v>0.75202443280977405</v>
      </c>
      <c r="J14907" s="2"/>
    </row>
    <row r="14908" spans="1:10">
      <c r="A14908" s="4">
        <v>44433</v>
      </c>
      <c r="B14908">
        <v>1.35</v>
      </c>
      <c r="F14908" s="4">
        <v>37546</v>
      </c>
      <c r="G14908">
        <v>1.74</v>
      </c>
      <c r="H14908">
        <f t="shared" si="232"/>
        <v>2.42</v>
      </c>
      <c r="I14908" s="103">
        <f>AVERAGE(H$10:H14908)</f>
        <v>0.7521363849922823</v>
      </c>
      <c r="J14908" s="2"/>
    </row>
    <row r="14909" spans="1:10">
      <c r="A14909" s="4">
        <v>44434</v>
      </c>
      <c r="B14909">
        <v>1.34</v>
      </c>
      <c r="F14909" s="4">
        <v>37547</v>
      </c>
      <c r="G14909">
        <v>1.71</v>
      </c>
      <c r="H14909">
        <f t="shared" si="232"/>
        <v>2.4299999999999997</v>
      </c>
      <c r="I14909" s="103">
        <f>AVERAGE(H$10:H14909)</f>
        <v>0.75224899328859163</v>
      </c>
      <c r="J14909" s="2"/>
    </row>
    <row r="14910" spans="1:10">
      <c r="A14910" s="4">
        <v>44435</v>
      </c>
      <c r="B14910">
        <v>1.31</v>
      </c>
      <c r="F14910" s="4">
        <v>37548</v>
      </c>
      <c r="G14910">
        <v>1.71</v>
      </c>
      <c r="H14910">
        <f t="shared" si="232"/>
        <v>2.4299999999999997</v>
      </c>
      <c r="I14910" s="103">
        <f>AVERAGE(H$10:H14910)</f>
        <v>0.75236158647070772</v>
      </c>
      <c r="J14910" s="2"/>
    </row>
    <row r="14911" spans="1:10">
      <c r="A14911" s="4">
        <v>44438</v>
      </c>
      <c r="B14911">
        <v>1.29</v>
      </c>
      <c r="F14911" s="4">
        <v>37549</v>
      </c>
      <c r="G14911">
        <v>1.71</v>
      </c>
      <c r="H14911">
        <f t="shared" si="232"/>
        <v>2.4299999999999997</v>
      </c>
      <c r="I14911" s="103">
        <f>AVERAGE(H$10:H14911)</f>
        <v>0.75247416454167326</v>
      </c>
      <c r="J14911" s="2"/>
    </row>
    <row r="14912" spans="1:10">
      <c r="A14912" s="4">
        <v>44439</v>
      </c>
      <c r="B14912">
        <v>1.3</v>
      </c>
      <c r="F14912" s="4">
        <v>37550</v>
      </c>
      <c r="G14912">
        <v>1.73</v>
      </c>
      <c r="H14912">
        <f t="shared" si="232"/>
        <v>2.5100000000000002</v>
      </c>
      <c r="I14912" s="103">
        <f>AVERAGE(H$10:H14912)</f>
        <v>0.7525920955512323</v>
      </c>
      <c r="J14912" s="2"/>
    </row>
    <row r="14913" spans="1:10">
      <c r="A14913" s="4">
        <v>44440</v>
      </c>
      <c r="B14913">
        <v>1.31</v>
      </c>
      <c r="F14913" s="4">
        <v>37551</v>
      </c>
      <c r="G14913">
        <v>1.71</v>
      </c>
      <c r="H14913">
        <f t="shared" si="232"/>
        <v>2.5599999999999996</v>
      </c>
      <c r="I14913" s="103">
        <f>AVERAGE(H$10:H14913)</f>
        <v>0.75271336553945356</v>
      </c>
      <c r="J14913" s="2"/>
    </row>
    <row r="14914" spans="1:10">
      <c r="A14914" s="4">
        <v>44441</v>
      </c>
      <c r="B14914">
        <v>1.29</v>
      </c>
      <c r="F14914" s="4">
        <v>37552</v>
      </c>
      <c r="G14914">
        <v>1.76</v>
      </c>
      <c r="H14914">
        <f t="shared" si="232"/>
        <v>2.5</v>
      </c>
      <c r="I14914" s="103">
        <f>AVERAGE(H$10:H14914)</f>
        <v>0.75283059376048411</v>
      </c>
      <c r="J14914" s="2"/>
    </row>
    <row r="14915" spans="1:10">
      <c r="A14915" s="4">
        <v>44442</v>
      </c>
      <c r="B14915">
        <v>1.33</v>
      </c>
      <c r="F14915" s="4">
        <v>37553</v>
      </c>
      <c r="G14915">
        <v>1.8</v>
      </c>
      <c r="H14915">
        <f t="shared" si="232"/>
        <v>2.3600000000000003</v>
      </c>
      <c r="I14915" s="103">
        <f>AVERAGE(H$10:H14915)</f>
        <v>0.75293841406145279</v>
      </c>
      <c r="J14915" s="2"/>
    </row>
    <row r="14916" spans="1:10">
      <c r="A14916" s="4">
        <v>44446</v>
      </c>
      <c r="B14916">
        <v>1.38</v>
      </c>
      <c r="F14916" s="4">
        <v>37554</v>
      </c>
      <c r="G14916">
        <v>1.82</v>
      </c>
      <c r="H14916">
        <f t="shared" si="232"/>
        <v>2.2999999999999998</v>
      </c>
      <c r="I14916" s="103">
        <f>AVERAGE(H$10:H14916)</f>
        <v>0.75304219494197455</v>
      </c>
      <c r="J14916" s="2"/>
    </row>
    <row r="14917" spans="1:10">
      <c r="A14917" s="4">
        <v>44447</v>
      </c>
      <c r="B14917">
        <v>1.35</v>
      </c>
      <c r="F14917" s="4">
        <v>37555</v>
      </c>
      <c r="G14917">
        <v>1.82</v>
      </c>
      <c r="H14917">
        <f t="shared" si="232"/>
        <v>2.2999999999999998</v>
      </c>
      <c r="I14917" s="103">
        <f>AVERAGE(H$10:H14917)</f>
        <v>0.75314596189965211</v>
      </c>
      <c r="J14917" s="2"/>
    </row>
    <row r="14918" spans="1:10">
      <c r="A14918" s="4">
        <v>44448</v>
      </c>
      <c r="B14918">
        <v>1.3</v>
      </c>
      <c r="F14918" s="4">
        <v>37556</v>
      </c>
      <c r="G14918">
        <v>1.82</v>
      </c>
      <c r="H14918">
        <f t="shared" si="232"/>
        <v>2.2999999999999998</v>
      </c>
      <c r="I14918" s="103">
        <f>AVERAGE(H$10:H14918)</f>
        <v>0.7532497149372871</v>
      </c>
      <c r="J14918" s="2"/>
    </row>
    <row r="14919" spans="1:10">
      <c r="A14919" s="4">
        <v>44449</v>
      </c>
      <c r="B14919">
        <v>1.35</v>
      </c>
      <c r="F14919" s="4">
        <v>37557</v>
      </c>
      <c r="G14919">
        <v>1.79</v>
      </c>
      <c r="H14919">
        <f t="shared" si="232"/>
        <v>2.3099999999999996</v>
      </c>
      <c r="I14919" s="103">
        <f>AVERAGE(H$10:H14919)</f>
        <v>0.75335412474849184</v>
      </c>
      <c r="J14919" s="2"/>
    </row>
    <row r="14920" spans="1:10">
      <c r="A14920" s="4">
        <v>44452</v>
      </c>
      <c r="B14920">
        <v>1.33</v>
      </c>
      <c r="F14920" s="4">
        <v>37558</v>
      </c>
      <c r="G14920">
        <v>1.75</v>
      </c>
      <c r="H14920">
        <f t="shared" si="232"/>
        <v>2.2200000000000002</v>
      </c>
      <c r="I14920" s="103">
        <f>AVERAGE(H$10:H14920)</f>
        <v>0.75345248474280813</v>
      </c>
      <c r="J14920" s="2"/>
    </row>
    <row r="14921" spans="1:10">
      <c r="A14921" s="4">
        <v>44453</v>
      </c>
      <c r="B14921">
        <v>1.28</v>
      </c>
      <c r="F14921" s="4">
        <v>37559</v>
      </c>
      <c r="G14921">
        <v>1.72</v>
      </c>
      <c r="H14921">
        <f t="shared" si="232"/>
        <v>2.2700000000000005</v>
      </c>
      <c r="I14921" s="103">
        <f>AVERAGE(H$10:H14921)</f>
        <v>0.75355418454935708</v>
      </c>
      <c r="J14921" s="2"/>
    </row>
    <row r="14922" spans="1:10">
      <c r="A14922" s="4">
        <v>44454</v>
      </c>
      <c r="B14922">
        <v>1.31</v>
      </c>
      <c r="F14922" s="4">
        <v>37560</v>
      </c>
      <c r="G14922">
        <v>1.82</v>
      </c>
      <c r="H14922">
        <f t="shared" ref="H14922:H14985" si="233">IFERROR(((VLOOKUP(F14922,$A$9:$B$14200,2,FALSE))-G14922),H14921)</f>
        <v>2.1100000000000003</v>
      </c>
      <c r="I14922" s="103">
        <f>AVERAGE(H$10:H14922)</f>
        <v>0.75364514182257181</v>
      </c>
      <c r="J14922" s="2"/>
    </row>
    <row r="14923" spans="1:10">
      <c r="A14923" s="4">
        <v>44455</v>
      </c>
      <c r="B14923">
        <v>1.34</v>
      </c>
      <c r="C14923" s="12" t="s">
        <v>355</v>
      </c>
      <c r="D14923" s="23">
        <f>AVERAGE(B14869:B14923)/100</f>
        <v>1.3080000000000001E-2</v>
      </c>
      <c r="F14923" s="4">
        <v>37561</v>
      </c>
      <c r="G14923">
        <v>1.74</v>
      </c>
      <c r="H14923">
        <f t="shared" si="233"/>
        <v>2.2699999999999996</v>
      </c>
      <c r="I14923" s="103">
        <f>AVERAGE(H$10:H14923)</f>
        <v>0.75374681507308661</v>
      </c>
      <c r="J14923" s="2"/>
    </row>
    <row r="14924" spans="1:10">
      <c r="F14924" s="4">
        <v>37562</v>
      </c>
      <c r="G14924">
        <v>1.74</v>
      </c>
      <c r="H14924">
        <f t="shared" si="233"/>
        <v>2.2699999999999996</v>
      </c>
      <c r="I14924" s="103">
        <f>AVERAGE(H$10:H14924)</f>
        <v>0.75384847468991045</v>
      </c>
      <c r="J14924" s="2"/>
    </row>
    <row r="14925" spans="1:10">
      <c r="F14925" s="4">
        <v>37563</v>
      </c>
      <c r="G14925">
        <v>1.74</v>
      </c>
      <c r="H14925">
        <f t="shared" si="233"/>
        <v>2.2699999999999996</v>
      </c>
      <c r="I14925" s="103">
        <f>AVERAGE(H$10:H14925)</f>
        <v>0.75395012067578537</v>
      </c>
      <c r="J14925" s="2"/>
    </row>
    <row r="14926" spans="1:10">
      <c r="F14926" s="4">
        <v>37564</v>
      </c>
      <c r="G14926">
        <v>1.71</v>
      </c>
      <c r="H14926">
        <f t="shared" si="233"/>
        <v>2.3600000000000003</v>
      </c>
      <c r="I14926" s="103">
        <f>AVERAGE(H$10:H14926)</f>
        <v>0.75405778641818166</v>
      </c>
      <c r="J14926" s="2"/>
    </row>
    <row r="14927" spans="1:10">
      <c r="F14927" s="4">
        <v>37565</v>
      </c>
      <c r="G14927">
        <v>1.64</v>
      </c>
      <c r="H14927">
        <f t="shared" si="233"/>
        <v>2.46</v>
      </c>
      <c r="I14927" s="103">
        <f>AVERAGE(H$10:H14927)</f>
        <v>0.7541721410376736</v>
      </c>
      <c r="J14927" s="2"/>
    </row>
    <row r="14928" spans="1:10">
      <c r="F14928" s="4">
        <v>37566</v>
      </c>
      <c r="G14928">
        <v>1.48</v>
      </c>
      <c r="H14928">
        <f t="shared" si="233"/>
        <v>2.61</v>
      </c>
      <c r="I14928" s="103">
        <f>AVERAGE(H$10:H14928)</f>
        <v>0.7542965346202839</v>
      </c>
      <c r="J14928" s="2"/>
    </row>
    <row r="14929" spans="6:10">
      <c r="F14929" s="4">
        <v>37567</v>
      </c>
      <c r="G14929">
        <v>1.27</v>
      </c>
      <c r="H14929">
        <f t="shared" si="233"/>
        <v>2.61</v>
      </c>
      <c r="I14929" s="103">
        <f>AVERAGE(H$10:H14929)</f>
        <v>0.75442091152815116</v>
      </c>
      <c r="J14929" s="2"/>
    </row>
    <row r="14930" spans="6:10">
      <c r="F14930" s="4">
        <v>37568</v>
      </c>
      <c r="G14930">
        <v>1.18</v>
      </c>
      <c r="H14930">
        <f t="shared" si="233"/>
        <v>2.67</v>
      </c>
      <c r="I14930" s="103">
        <f>AVERAGE(H$10:H14930)</f>
        <v>0.75454929294283324</v>
      </c>
      <c r="J14930" s="2"/>
    </row>
    <row r="14931" spans="6:10">
      <c r="F14931" s="4">
        <v>37569</v>
      </c>
      <c r="G14931">
        <v>1.18</v>
      </c>
      <c r="H14931">
        <f t="shared" si="233"/>
        <v>2.67</v>
      </c>
      <c r="I14931" s="103">
        <f>AVERAGE(H$10:H14931)</f>
        <v>0.75467765715051705</v>
      </c>
      <c r="J14931" s="2"/>
    </row>
    <row r="14932" spans="6:10">
      <c r="F14932" s="4">
        <v>37570</v>
      </c>
      <c r="G14932">
        <v>1.18</v>
      </c>
      <c r="H14932">
        <f t="shared" si="233"/>
        <v>2.67</v>
      </c>
      <c r="I14932" s="103">
        <f>AVERAGE(H$10:H14932)</f>
        <v>0.75480600415466159</v>
      </c>
      <c r="J14932" s="2"/>
    </row>
    <row r="14933" spans="6:10">
      <c r="F14933" s="4">
        <v>37571</v>
      </c>
      <c r="G14933">
        <v>1.18</v>
      </c>
      <c r="H14933">
        <f t="shared" si="233"/>
        <v>2.67</v>
      </c>
      <c r="I14933" s="103">
        <f>AVERAGE(H$10:H14933)</f>
        <v>0.75493433395872522</v>
      </c>
      <c r="J14933" s="2"/>
    </row>
    <row r="14934" spans="6:10">
      <c r="F14934" s="4">
        <v>37572</v>
      </c>
      <c r="G14934">
        <v>1.29</v>
      </c>
      <c r="H14934">
        <f t="shared" si="233"/>
        <v>2.5499999999999998</v>
      </c>
      <c r="I14934" s="103">
        <f>AVERAGE(H$10:H14934)</f>
        <v>0.75505460636516009</v>
      </c>
      <c r="J14934" s="2"/>
    </row>
    <row r="14935" spans="6:10">
      <c r="F14935" s="4">
        <v>37573</v>
      </c>
      <c r="G14935">
        <v>1.17</v>
      </c>
      <c r="H14935">
        <f t="shared" si="233"/>
        <v>2.67</v>
      </c>
      <c r="I14935" s="103">
        <f>AVERAGE(H$10:H14935)</f>
        <v>0.7551829023181037</v>
      </c>
      <c r="J14935" s="2"/>
    </row>
    <row r="14936" spans="6:10">
      <c r="F14936" s="4">
        <v>37574</v>
      </c>
      <c r="G14936">
        <v>1.29</v>
      </c>
      <c r="H14936">
        <f t="shared" si="233"/>
        <v>2.74</v>
      </c>
      <c r="I14936" s="103">
        <f>AVERAGE(H$10:H14936)</f>
        <v>0.75531587057010885</v>
      </c>
      <c r="J14936" s="2"/>
    </row>
    <row r="14937" spans="6:10">
      <c r="F14937" s="4">
        <v>37575</v>
      </c>
      <c r="G14937">
        <v>1.35</v>
      </c>
      <c r="H14937">
        <f t="shared" si="233"/>
        <v>2.6999999999999997</v>
      </c>
      <c r="I14937" s="103">
        <f>AVERAGE(H$10:H14937)</f>
        <v>0.75544614147910072</v>
      </c>
      <c r="J14937" s="2"/>
    </row>
    <row r="14938" spans="6:10">
      <c r="F14938" s="4">
        <v>37576</v>
      </c>
      <c r="G14938">
        <v>1.35</v>
      </c>
      <c r="H14938">
        <f t="shared" si="233"/>
        <v>2.6999999999999997</v>
      </c>
      <c r="I14938" s="103">
        <f>AVERAGE(H$10:H14938)</f>
        <v>0.75557639493603168</v>
      </c>
      <c r="J14938" s="2"/>
    </row>
    <row r="14939" spans="6:10">
      <c r="F14939" s="4">
        <v>37577</v>
      </c>
      <c r="G14939">
        <v>1.35</v>
      </c>
      <c r="H14939">
        <f t="shared" si="233"/>
        <v>2.6999999999999997</v>
      </c>
      <c r="I14939" s="103">
        <f>AVERAGE(H$10:H14939)</f>
        <v>0.75570663094440838</v>
      </c>
      <c r="J14939" s="2"/>
    </row>
    <row r="14940" spans="6:10">
      <c r="F14940" s="4">
        <v>37578</v>
      </c>
      <c r="G14940">
        <v>1.21</v>
      </c>
      <c r="H14940">
        <f t="shared" si="233"/>
        <v>2.8099999999999996</v>
      </c>
      <c r="I14940" s="103">
        <f>AVERAGE(H$10:H14940)</f>
        <v>0.75584421673029378</v>
      </c>
      <c r="J14940" s="2"/>
    </row>
    <row r="14941" spans="6:10">
      <c r="F14941" s="4">
        <v>37579</v>
      </c>
      <c r="G14941">
        <v>1.2</v>
      </c>
      <c r="H14941">
        <f t="shared" si="233"/>
        <v>2.79</v>
      </c>
      <c r="I14941" s="103">
        <f>AVERAGE(H$10:H14941)</f>
        <v>0.75598044468256209</v>
      </c>
      <c r="J14941" s="2"/>
    </row>
    <row r="14942" spans="6:10">
      <c r="F14942" s="4">
        <v>37580</v>
      </c>
      <c r="G14942">
        <v>1.23</v>
      </c>
      <c r="H14942">
        <f t="shared" si="233"/>
        <v>2.85</v>
      </c>
      <c r="I14942" s="103">
        <f>AVERAGE(H$10:H14942)</f>
        <v>0.75612067233643732</v>
      </c>
      <c r="J14942" s="2"/>
    </row>
    <row r="14943" spans="6:10">
      <c r="F14943" s="4">
        <v>37581</v>
      </c>
      <c r="G14943">
        <v>1.27</v>
      </c>
      <c r="H14943">
        <f t="shared" si="233"/>
        <v>2.8699999999999997</v>
      </c>
      <c r="I14943" s="103">
        <f>AVERAGE(H$10:H14943)</f>
        <v>0.75626222043658886</v>
      </c>
      <c r="J14943" s="2"/>
    </row>
    <row r="14944" spans="6:10">
      <c r="F14944" s="4">
        <v>37582</v>
      </c>
      <c r="G14944">
        <v>1.25</v>
      </c>
      <c r="H14944">
        <f t="shared" si="233"/>
        <v>2.9299999999999997</v>
      </c>
      <c r="I14944" s="103">
        <f>AVERAGE(H$10:H14944)</f>
        <v>0.75640776699029255</v>
      </c>
      <c r="J14944" s="2"/>
    </row>
    <row r="14945" spans="6:10">
      <c r="F14945" s="4">
        <v>37583</v>
      </c>
      <c r="G14945">
        <v>1.25</v>
      </c>
      <c r="H14945">
        <f t="shared" si="233"/>
        <v>2.9299999999999997</v>
      </c>
      <c r="I14945" s="103">
        <f>AVERAGE(H$10:H14945)</f>
        <v>0.75655329405463434</v>
      </c>
      <c r="J14945" s="2"/>
    </row>
    <row r="14946" spans="6:10">
      <c r="F14946" s="4">
        <v>37584</v>
      </c>
      <c r="G14946">
        <v>1.25</v>
      </c>
      <c r="H14946">
        <f t="shared" si="233"/>
        <v>2.9299999999999997</v>
      </c>
      <c r="I14946" s="103">
        <f>AVERAGE(H$10:H14946)</f>
        <v>0.75669880163352876</v>
      </c>
      <c r="J14946" s="2"/>
    </row>
    <row r="14947" spans="6:10">
      <c r="F14947" s="4">
        <v>37585</v>
      </c>
      <c r="G14947">
        <v>1.32</v>
      </c>
      <c r="H14947">
        <f t="shared" si="233"/>
        <v>2.87</v>
      </c>
      <c r="I14947" s="103">
        <f>AVERAGE(H$10:H14947)</f>
        <v>0.75684027312893432</v>
      </c>
      <c r="J14947" s="2"/>
    </row>
    <row r="14948" spans="6:10">
      <c r="F14948" s="4">
        <v>37586</v>
      </c>
      <c r="G14948">
        <v>1.26</v>
      </c>
      <c r="H14948">
        <f t="shared" si="233"/>
        <v>2.8200000000000003</v>
      </c>
      <c r="I14948" s="103">
        <f>AVERAGE(H$10:H14948)</f>
        <v>0.75697837874021157</v>
      </c>
      <c r="J14948" s="2"/>
    </row>
    <row r="14949" spans="6:10">
      <c r="F14949" s="4">
        <v>37587</v>
      </c>
      <c r="G14949">
        <v>1.27</v>
      </c>
      <c r="H14949">
        <f t="shared" si="233"/>
        <v>2.9899999999999998</v>
      </c>
      <c r="I14949" s="103">
        <f>AVERAGE(H$10:H14949)</f>
        <v>0.75712784471218342</v>
      </c>
      <c r="J14949" s="2"/>
    </row>
    <row r="14950" spans="6:10">
      <c r="F14950" s="4">
        <v>37588</v>
      </c>
      <c r="G14950">
        <v>1.27</v>
      </c>
      <c r="H14950">
        <f t="shared" si="233"/>
        <v>2.9899999999999998</v>
      </c>
      <c r="I14950" s="103">
        <f>AVERAGE(H$10:H14950)</f>
        <v>0.75727729067666283</v>
      </c>
      <c r="J14950" s="2"/>
    </row>
    <row r="14951" spans="6:10">
      <c r="F14951" s="4">
        <v>37589</v>
      </c>
      <c r="G14951">
        <v>1.23</v>
      </c>
      <c r="H14951">
        <f t="shared" si="233"/>
        <v>2.9899999999999998</v>
      </c>
      <c r="I14951" s="103">
        <f>AVERAGE(H$10:H14951)</f>
        <v>0.75742671663766692</v>
      </c>
      <c r="J14951" s="2"/>
    </row>
    <row r="14952" spans="6:10">
      <c r="F14952" s="4">
        <v>37590</v>
      </c>
      <c r="G14952">
        <v>1.23</v>
      </c>
      <c r="H14952">
        <f t="shared" si="233"/>
        <v>2.9899999999999998</v>
      </c>
      <c r="I14952" s="103">
        <f>AVERAGE(H$10:H14952)</f>
        <v>0.75757612259921159</v>
      </c>
      <c r="J14952" s="2"/>
    </row>
    <row r="14953" spans="6:10">
      <c r="F14953" s="4">
        <v>37591</v>
      </c>
      <c r="G14953">
        <v>1.23</v>
      </c>
      <c r="H14953">
        <f t="shared" si="233"/>
        <v>2.9899999999999998</v>
      </c>
      <c r="I14953" s="103">
        <f>AVERAGE(H$10:H14953)</f>
        <v>0.75772550856531173</v>
      </c>
      <c r="J14953" s="2"/>
    </row>
    <row r="14954" spans="6:10">
      <c r="F14954" s="4">
        <v>37592</v>
      </c>
      <c r="G14954">
        <v>1.27</v>
      </c>
      <c r="H14954">
        <f t="shared" si="233"/>
        <v>2.9499999999999997</v>
      </c>
      <c r="I14954" s="103">
        <f>AVERAGE(H$10:H14954)</f>
        <v>0.75787219805955297</v>
      </c>
      <c r="J14954" s="2"/>
    </row>
    <row r="14955" spans="6:10">
      <c r="F14955" s="4">
        <v>37593</v>
      </c>
      <c r="G14955">
        <v>1.24</v>
      </c>
      <c r="H14955">
        <f t="shared" si="233"/>
        <v>3</v>
      </c>
      <c r="I14955" s="103">
        <f>AVERAGE(H$10:H14955)</f>
        <v>0.75802221330121899</v>
      </c>
      <c r="J14955" s="2"/>
    </row>
    <row r="14956" spans="6:10">
      <c r="F14956" s="4">
        <v>37594</v>
      </c>
      <c r="G14956">
        <v>1.23</v>
      </c>
      <c r="H14956">
        <f t="shared" si="233"/>
        <v>2.9499999999999997</v>
      </c>
      <c r="I14956" s="103">
        <f>AVERAGE(H$10:H14956)</f>
        <v>0.75816886331705491</v>
      </c>
      <c r="J14956" s="2"/>
    </row>
    <row r="14957" spans="6:10">
      <c r="F14957" s="4">
        <v>37595</v>
      </c>
      <c r="G14957">
        <v>1.24</v>
      </c>
      <c r="H14957">
        <f t="shared" si="233"/>
        <v>2.8899999999999997</v>
      </c>
      <c r="I14957" s="103">
        <f>AVERAGE(H$10:H14957)</f>
        <v>0.75831147979662961</v>
      </c>
      <c r="J14957" s="2"/>
    </row>
    <row r="14958" spans="6:10">
      <c r="F14958" s="4">
        <v>37596</v>
      </c>
      <c r="G14958">
        <v>1.21</v>
      </c>
      <c r="H14958">
        <f t="shared" si="233"/>
        <v>2.88</v>
      </c>
      <c r="I14958" s="103">
        <f>AVERAGE(H$10:H14958)</f>
        <v>0.75845340825473406</v>
      </c>
      <c r="J14958" s="2"/>
    </row>
    <row r="14959" spans="6:10">
      <c r="F14959" s="4">
        <v>37597</v>
      </c>
      <c r="G14959">
        <v>1.21</v>
      </c>
      <c r="H14959">
        <f t="shared" si="233"/>
        <v>2.88</v>
      </c>
      <c r="I14959" s="103">
        <f>AVERAGE(H$10:H14959)</f>
        <v>0.75859531772575373</v>
      </c>
      <c r="J14959" s="2"/>
    </row>
    <row r="14960" spans="6:10">
      <c r="F14960" s="4">
        <v>37598</v>
      </c>
      <c r="G14960">
        <v>1.21</v>
      </c>
      <c r="H14960">
        <f t="shared" si="233"/>
        <v>2.88</v>
      </c>
      <c r="I14960" s="103">
        <f>AVERAGE(H$10:H14960)</f>
        <v>0.75873720821349855</v>
      </c>
      <c r="J14960" s="2"/>
    </row>
    <row r="14961" spans="6:10">
      <c r="F14961" s="4">
        <v>37599</v>
      </c>
      <c r="G14961">
        <v>1.22</v>
      </c>
      <c r="H14961">
        <f t="shared" si="233"/>
        <v>2.84</v>
      </c>
      <c r="I14961" s="103">
        <f>AVERAGE(H$10:H14961)</f>
        <v>0.75887640449438321</v>
      </c>
      <c r="J14961" s="2"/>
    </row>
    <row r="14962" spans="6:10">
      <c r="F14962" s="4">
        <v>37600</v>
      </c>
      <c r="G14962">
        <v>1.22</v>
      </c>
      <c r="H14962">
        <f t="shared" si="233"/>
        <v>2.84</v>
      </c>
      <c r="I14962" s="103">
        <f>AVERAGE(H$10:H14962)</f>
        <v>0.75901558215742781</v>
      </c>
      <c r="J14962" s="2"/>
    </row>
    <row r="14963" spans="6:10">
      <c r="F14963" s="4">
        <v>37601</v>
      </c>
      <c r="G14963">
        <v>1.29</v>
      </c>
      <c r="H14963">
        <f t="shared" si="233"/>
        <v>2.7199999999999998</v>
      </c>
      <c r="I14963" s="103">
        <f>AVERAGE(H$10:H14963)</f>
        <v>0.75914671659756705</v>
      </c>
      <c r="J14963" s="2"/>
    </row>
    <row r="14964" spans="6:10">
      <c r="F14964" s="4">
        <v>37602</v>
      </c>
      <c r="G14964">
        <v>1.29</v>
      </c>
      <c r="H14964">
        <f t="shared" si="233"/>
        <v>2.7199999999999998</v>
      </c>
      <c r="I14964" s="103">
        <f>AVERAGE(H$10:H14964)</f>
        <v>0.7592778335005026</v>
      </c>
      <c r="J14964" s="2"/>
    </row>
    <row r="14965" spans="6:10">
      <c r="F14965" s="4">
        <v>37603</v>
      </c>
      <c r="G14965">
        <v>1.25</v>
      </c>
      <c r="H14965">
        <f t="shared" si="233"/>
        <v>2.8200000000000003</v>
      </c>
      <c r="I14965" s="103">
        <f>AVERAGE(H$10:H14965)</f>
        <v>0.75941561914950628</v>
      </c>
      <c r="J14965" s="2"/>
    </row>
    <row r="14966" spans="6:10">
      <c r="F14966" s="4">
        <v>37604</v>
      </c>
      <c r="G14966">
        <v>1.25</v>
      </c>
      <c r="H14966">
        <f t="shared" si="233"/>
        <v>2.8200000000000003</v>
      </c>
      <c r="I14966" s="103">
        <f>AVERAGE(H$10:H14966)</f>
        <v>0.75955338637427394</v>
      </c>
      <c r="J14966" s="2"/>
    </row>
    <row r="14967" spans="6:10">
      <c r="F14967" s="4">
        <v>37605</v>
      </c>
      <c r="G14967">
        <v>1.25</v>
      </c>
      <c r="H14967">
        <f t="shared" si="233"/>
        <v>2.8200000000000003</v>
      </c>
      <c r="I14967" s="103">
        <f>AVERAGE(H$10:H14967)</f>
        <v>0.75969113517850084</v>
      </c>
      <c r="J14967" s="2"/>
    </row>
    <row r="14968" spans="6:10">
      <c r="F14968" s="4">
        <v>37606</v>
      </c>
      <c r="G14968">
        <v>1.36</v>
      </c>
      <c r="H14968">
        <f t="shared" si="233"/>
        <v>2.79</v>
      </c>
      <c r="I14968" s="103">
        <f>AVERAGE(H$10:H14968)</f>
        <v>0.75982686008423128</v>
      </c>
      <c r="J14968" s="2"/>
    </row>
    <row r="14969" spans="6:10">
      <c r="F14969" s="4">
        <v>37607</v>
      </c>
      <c r="G14969">
        <v>1.26</v>
      </c>
      <c r="H14969">
        <f t="shared" si="233"/>
        <v>2.87</v>
      </c>
      <c r="I14969" s="103">
        <f>AVERAGE(H$10:H14969)</f>
        <v>0.75996791443850387</v>
      </c>
      <c r="J14969" s="2"/>
    </row>
    <row r="14970" spans="6:10">
      <c r="F14970" s="4">
        <v>37608</v>
      </c>
      <c r="G14970">
        <v>1.25</v>
      </c>
      <c r="H14970">
        <f t="shared" si="233"/>
        <v>2.8099999999999996</v>
      </c>
      <c r="I14970" s="103">
        <f>AVERAGE(H$10:H14970)</f>
        <v>0.76010493950939217</v>
      </c>
      <c r="J14970" s="2"/>
    </row>
    <row r="14971" spans="6:10">
      <c r="F14971" s="4">
        <v>37609</v>
      </c>
      <c r="G14971">
        <v>1.28</v>
      </c>
      <c r="H14971">
        <f t="shared" si="233"/>
        <v>2.6799999999999997</v>
      </c>
      <c r="I14971" s="103">
        <f>AVERAGE(H$10:H14971)</f>
        <v>0.76023325758588534</v>
      </c>
      <c r="J14971" s="2"/>
    </row>
    <row r="14972" spans="6:10">
      <c r="F14972" s="4">
        <v>37610</v>
      </c>
      <c r="G14972">
        <v>1.26</v>
      </c>
      <c r="H14972">
        <f t="shared" si="233"/>
        <v>2.71</v>
      </c>
      <c r="I14972" s="103">
        <f>AVERAGE(H$10:H14972)</f>
        <v>0.76036356345652722</v>
      </c>
      <c r="J14972" s="2"/>
    </row>
    <row r="14973" spans="6:10">
      <c r="F14973" s="4">
        <v>37611</v>
      </c>
      <c r="G14973">
        <v>1.26</v>
      </c>
      <c r="H14973">
        <f t="shared" si="233"/>
        <v>2.71</v>
      </c>
      <c r="I14973" s="103">
        <f>AVERAGE(H$10:H14973)</f>
        <v>0.76049385191125474</v>
      </c>
      <c r="J14973" s="2"/>
    </row>
    <row r="14974" spans="6:10">
      <c r="F14974" s="4">
        <v>37612</v>
      </c>
      <c r="G14974">
        <v>1.26</v>
      </c>
      <c r="H14974">
        <f t="shared" si="233"/>
        <v>2.71</v>
      </c>
      <c r="I14974" s="103">
        <f>AVERAGE(H$10:H14974)</f>
        <v>0.7606241229535593</v>
      </c>
      <c r="J14974" s="2"/>
    </row>
    <row r="14975" spans="6:10">
      <c r="F14975" s="4">
        <v>37613</v>
      </c>
      <c r="G14975">
        <v>1.28</v>
      </c>
      <c r="H14975">
        <f t="shared" si="233"/>
        <v>2.7</v>
      </c>
      <c r="I14975" s="103">
        <f>AVERAGE(H$10:H14975)</f>
        <v>0.76075370840572065</v>
      </c>
      <c r="J14975" s="2"/>
    </row>
    <row r="14976" spans="6:10">
      <c r="F14976" s="4">
        <v>37614</v>
      </c>
      <c r="G14976">
        <v>1.1499999999999999</v>
      </c>
      <c r="H14976">
        <f t="shared" si="233"/>
        <v>2.8000000000000003</v>
      </c>
      <c r="I14976" s="103">
        <f>AVERAGE(H$10:H14976)</f>
        <v>0.76088995790739722</v>
      </c>
      <c r="J14976" s="2"/>
    </row>
    <row r="14977" spans="6:10">
      <c r="F14977" s="4">
        <v>37615</v>
      </c>
      <c r="G14977">
        <v>1.1499999999999999</v>
      </c>
      <c r="H14977">
        <f t="shared" si="233"/>
        <v>2.8000000000000003</v>
      </c>
      <c r="I14977" s="103">
        <f>AVERAGE(H$10:H14977)</f>
        <v>0.76102618920363529</v>
      </c>
      <c r="J14977" s="2"/>
    </row>
    <row r="14978" spans="6:10">
      <c r="F14978" s="4">
        <v>37616</v>
      </c>
      <c r="G14978">
        <v>1.28</v>
      </c>
      <c r="H14978">
        <f t="shared" si="233"/>
        <v>2.6500000000000004</v>
      </c>
      <c r="I14978" s="103">
        <f>AVERAGE(H$10:H14978)</f>
        <v>0.76115238158861731</v>
      </c>
      <c r="J14978" s="2"/>
    </row>
    <row r="14979" spans="6:10">
      <c r="F14979" s="4">
        <v>37617</v>
      </c>
      <c r="G14979">
        <v>1.2</v>
      </c>
      <c r="H14979">
        <f t="shared" si="233"/>
        <v>2.63</v>
      </c>
      <c r="I14979" s="103">
        <f>AVERAGE(H$10:H14979)</f>
        <v>0.76127722110888529</v>
      </c>
      <c r="J14979" s="2"/>
    </row>
    <row r="14980" spans="6:10">
      <c r="F14980" s="4">
        <v>37618</v>
      </c>
      <c r="G14980">
        <v>1.2</v>
      </c>
      <c r="H14980">
        <f t="shared" si="233"/>
        <v>2.63</v>
      </c>
      <c r="I14980" s="103">
        <f>AVERAGE(H$10:H14980)</f>
        <v>0.76140204395164057</v>
      </c>
      <c r="J14980" s="2"/>
    </row>
    <row r="14981" spans="6:10">
      <c r="F14981" s="4">
        <v>37619</v>
      </c>
      <c r="G14981">
        <v>1.2</v>
      </c>
      <c r="H14981">
        <f t="shared" si="233"/>
        <v>2.63</v>
      </c>
      <c r="I14981" s="103">
        <f>AVERAGE(H$10:H14981)</f>
        <v>0.76152685012022514</v>
      </c>
      <c r="J14981" s="2"/>
    </row>
    <row r="14982" spans="6:10">
      <c r="F14982" s="4">
        <v>37620</v>
      </c>
      <c r="G14982">
        <v>1.23</v>
      </c>
      <c r="H14982">
        <f t="shared" si="233"/>
        <v>2.59</v>
      </c>
      <c r="I14982" s="103">
        <f>AVERAGE(H$10:H14982)</f>
        <v>0.76164896814265748</v>
      </c>
      <c r="J14982" s="2"/>
    </row>
    <row r="14983" spans="6:10">
      <c r="F14983" s="4">
        <v>37621</v>
      </c>
      <c r="G14983">
        <v>1.1599999999999999</v>
      </c>
      <c r="H14983">
        <f t="shared" si="233"/>
        <v>2.67</v>
      </c>
      <c r="I14983" s="103">
        <f>AVERAGE(H$10:H14983)</f>
        <v>0.76177641244824434</v>
      </c>
      <c r="J14983" s="2"/>
    </row>
    <row r="14984" spans="6:10">
      <c r="F14984" s="4">
        <v>37622</v>
      </c>
      <c r="G14984">
        <v>1.1599999999999999</v>
      </c>
      <c r="H14984">
        <f t="shared" si="233"/>
        <v>2.67</v>
      </c>
      <c r="I14984" s="103">
        <f>AVERAGE(H$10:H14984)</f>
        <v>0.76190383973288889</v>
      </c>
      <c r="J14984" s="2"/>
    </row>
    <row r="14985" spans="6:10">
      <c r="F14985" s="4">
        <v>37623</v>
      </c>
      <c r="G14985">
        <v>1.3</v>
      </c>
      <c r="H14985">
        <f t="shared" si="233"/>
        <v>2.7700000000000005</v>
      </c>
      <c r="I14985" s="103">
        <f>AVERAGE(H$10:H14985)</f>
        <v>0.76203792735042808</v>
      </c>
      <c r="J14985" s="2"/>
    </row>
    <row r="14986" spans="6:10">
      <c r="F14986" s="4">
        <v>37624</v>
      </c>
      <c r="G14986">
        <v>1.1200000000000001</v>
      </c>
      <c r="H14986">
        <f t="shared" ref="H14986:H15049" si="234">IFERROR(((VLOOKUP(F14986,$A$9:$B$14200,2,FALSE))-G14986),H14985)</f>
        <v>2.9299999999999997</v>
      </c>
      <c r="I14986" s="103">
        <f>AVERAGE(H$10:H14986)</f>
        <v>0.76218268010950208</v>
      </c>
      <c r="J14986" s="2"/>
    </row>
    <row r="14987" spans="6:10">
      <c r="F14987" s="4">
        <v>37625</v>
      </c>
      <c r="G14987">
        <v>1.1200000000000001</v>
      </c>
      <c r="H14987">
        <f t="shared" si="234"/>
        <v>2.9299999999999997</v>
      </c>
      <c r="I14987" s="103">
        <f>AVERAGE(H$10:H14987)</f>
        <v>0.76232741353985922</v>
      </c>
      <c r="J14987" s="2"/>
    </row>
    <row r="14988" spans="6:10">
      <c r="F14988" s="4">
        <v>37626</v>
      </c>
      <c r="G14988">
        <v>1.1200000000000001</v>
      </c>
      <c r="H14988">
        <f t="shared" si="234"/>
        <v>2.9299999999999997</v>
      </c>
      <c r="I14988" s="103">
        <f>AVERAGE(H$10:H14988)</f>
        <v>0.76247212764537098</v>
      </c>
      <c r="J14988" s="2"/>
    </row>
    <row r="14989" spans="6:10">
      <c r="F14989" s="4">
        <v>37627</v>
      </c>
      <c r="G14989">
        <v>1.22</v>
      </c>
      <c r="H14989">
        <f t="shared" si="234"/>
        <v>2.87</v>
      </c>
      <c r="I14989" s="103">
        <f>AVERAGE(H$10:H14989)</f>
        <v>0.7626128170894535</v>
      </c>
      <c r="J14989" s="2"/>
    </row>
    <row r="14990" spans="6:10">
      <c r="F14990" s="4">
        <v>37628</v>
      </c>
      <c r="G14990">
        <v>1.2</v>
      </c>
      <c r="H14990">
        <f t="shared" si="234"/>
        <v>2.84</v>
      </c>
      <c r="I14990" s="103">
        <f>AVERAGE(H$10:H14990)</f>
        <v>0.76275148521460601</v>
      </c>
      <c r="J14990" s="2"/>
    </row>
    <row r="14991" spans="6:10">
      <c r="F14991" s="4">
        <v>37629</v>
      </c>
      <c r="G14991">
        <v>1.29</v>
      </c>
      <c r="H14991">
        <f t="shared" si="234"/>
        <v>2.71</v>
      </c>
      <c r="I14991" s="103">
        <f>AVERAGE(H$10:H14991)</f>
        <v>0.76288145774929994</v>
      </c>
      <c r="J14991" s="2"/>
    </row>
    <row r="14992" spans="6:10">
      <c r="F14992" s="4">
        <v>37630</v>
      </c>
      <c r="G14992">
        <v>1.29</v>
      </c>
      <c r="H14992">
        <f t="shared" si="234"/>
        <v>2.9000000000000004</v>
      </c>
      <c r="I14992" s="103">
        <f>AVERAGE(H$10:H14992)</f>
        <v>0.76302409397317039</v>
      </c>
      <c r="J14992" s="2"/>
    </row>
    <row r="14993" spans="6:10">
      <c r="F14993" s="4">
        <v>37631</v>
      </c>
      <c r="G14993">
        <v>1.25</v>
      </c>
      <c r="H14993">
        <f t="shared" si="234"/>
        <v>2.91</v>
      </c>
      <c r="I14993" s="103">
        <f>AVERAGE(H$10:H14993)</f>
        <v>0.76316737853710703</v>
      </c>
      <c r="J14993" s="2"/>
    </row>
    <row r="14994" spans="6:10">
      <c r="F14994" s="4">
        <v>37632</v>
      </c>
      <c r="G14994">
        <v>1.25</v>
      </c>
      <c r="H14994">
        <f t="shared" si="234"/>
        <v>2.91</v>
      </c>
      <c r="I14994" s="103">
        <f>AVERAGE(H$10:H14994)</f>
        <v>0.76331064397731141</v>
      </c>
      <c r="J14994" s="2"/>
    </row>
    <row r="14995" spans="6:10">
      <c r="F14995" s="4">
        <v>37633</v>
      </c>
      <c r="G14995">
        <v>1.25</v>
      </c>
      <c r="H14995">
        <f t="shared" si="234"/>
        <v>2.91</v>
      </c>
      <c r="I14995" s="103">
        <f>AVERAGE(H$10:H14995)</f>
        <v>0.7634538902976119</v>
      </c>
      <c r="J14995" s="2"/>
    </row>
    <row r="14996" spans="6:10">
      <c r="F14996" s="4">
        <v>37634</v>
      </c>
      <c r="G14996">
        <v>1.26</v>
      </c>
      <c r="H14996">
        <f t="shared" si="234"/>
        <v>2.8900000000000006</v>
      </c>
      <c r="I14996" s="103">
        <f>AVERAGE(H$10:H14996)</f>
        <v>0.76359578301194442</v>
      </c>
      <c r="J14996" s="2"/>
    </row>
    <row r="14997" spans="6:10">
      <c r="F14997" s="4">
        <v>37635</v>
      </c>
      <c r="G14997">
        <v>1.24</v>
      </c>
      <c r="H14997">
        <f t="shared" si="234"/>
        <v>2.8599999999999994</v>
      </c>
      <c r="I14997" s="103">
        <f>AVERAGE(H$10:H14997)</f>
        <v>0.7637356551908201</v>
      </c>
      <c r="J14997" s="2"/>
    </row>
    <row r="14998" spans="6:10">
      <c r="F14998" s="4">
        <v>37636</v>
      </c>
      <c r="G14998">
        <v>1.3</v>
      </c>
      <c r="H14998">
        <f t="shared" si="234"/>
        <v>2.8</v>
      </c>
      <c r="I14998" s="103">
        <f>AVERAGE(H$10:H14998)</f>
        <v>0.76387150577089935</v>
      </c>
      <c r="J14998" s="2"/>
    </row>
    <row r="14999" spans="6:10">
      <c r="F14999" s="4">
        <v>37637</v>
      </c>
      <c r="G14999">
        <v>1.24</v>
      </c>
      <c r="H14999">
        <f t="shared" si="234"/>
        <v>2.8599999999999994</v>
      </c>
      <c r="I14999" s="103">
        <f>AVERAGE(H$10:H14999)</f>
        <v>0.76401134089393008</v>
      </c>
      <c r="J14999" s="2"/>
    </row>
    <row r="15000" spans="6:10">
      <c r="F15000" s="4">
        <v>37638</v>
      </c>
      <c r="G15000">
        <v>1.2</v>
      </c>
      <c r="H15000">
        <f t="shared" si="234"/>
        <v>2.8499999999999996</v>
      </c>
      <c r="I15000" s="103">
        <f>AVERAGE(H$10:H15000)</f>
        <v>0.76415049029417725</v>
      </c>
      <c r="J15000" s="2"/>
    </row>
    <row r="15001" spans="6:10">
      <c r="F15001" s="4">
        <v>37639</v>
      </c>
      <c r="G15001">
        <v>1.2</v>
      </c>
      <c r="H15001">
        <f t="shared" si="234"/>
        <v>2.8499999999999996</v>
      </c>
      <c r="I15001" s="103">
        <f>AVERAGE(H$10:H15001)</f>
        <v>0.76428962113127086</v>
      </c>
      <c r="J15001" s="2"/>
    </row>
    <row r="15002" spans="6:10">
      <c r="F15002" s="4">
        <v>37640</v>
      </c>
      <c r="G15002">
        <v>1.2</v>
      </c>
      <c r="H15002">
        <f t="shared" si="234"/>
        <v>2.8499999999999996</v>
      </c>
      <c r="I15002" s="103">
        <f>AVERAGE(H$10:H15002)</f>
        <v>0.76442873340892503</v>
      </c>
      <c r="J15002" s="2"/>
    </row>
    <row r="15003" spans="6:10">
      <c r="F15003" s="4">
        <v>37641</v>
      </c>
      <c r="G15003">
        <v>1.2</v>
      </c>
      <c r="H15003">
        <f t="shared" si="234"/>
        <v>2.8499999999999996</v>
      </c>
      <c r="I15003" s="103">
        <f>AVERAGE(H$10:H15003)</f>
        <v>0.76456782713085325</v>
      </c>
      <c r="J15003" s="2"/>
    </row>
    <row r="15004" spans="6:10">
      <c r="F15004" s="4">
        <v>37642</v>
      </c>
      <c r="G15004">
        <v>1.31</v>
      </c>
      <c r="H15004">
        <f t="shared" si="234"/>
        <v>2.6999999999999997</v>
      </c>
      <c r="I15004" s="103">
        <f>AVERAGE(H$10:H15004)</f>
        <v>0.76469689896632298</v>
      </c>
      <c r="J15004" s="2"/>
    </row>
    <row r="15005" spans="6:10">
      <c r="F15005" s="4">
        <v>37643</v>
      </c>
      <c r="G15005">
        <v>1.26</v>
      </c>
      <c r="H15005">
        <f t="shared" si="234"/>
        <v>2.6900000000000004</v>
      </c>
      <c r="I15005" s="103">
        <f>AVERAGE(H$10:H15005)</f>
        <v>0.76482528674313244</v>
      </c>
      <c r="J15005" s="2"/>
    </row>
    <row r="15006" spans="6:10">
      <c r="F15006" s="4">
        <v>37644</v>
      </c>
      <c r="G15006">
        <v>1.27</v>
      </c>
      <c r="H15006">
        <f t="shared" si="234"/>
        <v>2.71</v>
      </c>
      <c r="I15006" s="103">
        <f>AVERAGE(H$10:H15006)</f>
        <v>0.76495499099820052</v>
      </c>
      <c r="J15006" s="2"/>
    </row>
    <row r="15007" spans="6:10">
      <c r="F15007" s="4">
        <v>37645</v>
      </c>
      <c r="G15007">
        <v>1.21</v>
      </c>
      <c r="H15007">
        <f t="shared" si="234"/>
        <v>2.73</v>
      </c>
      <c r="I15007" s="103">
        <f>AVERAGE(H$10:H15007)</f>
        <v>0.76508601146819666</v>
      </c>
      <c r="J15007" s="2"/>
    </row>
    <row r="15008" spans="6:10">
      <c r="F15008" s="4">
        <v>37646</v>
      </c>
      <c r="G15008">
        <v>1.21</v>
      </c>
      <c r="H15008">
        <f t="shared" si="234"/>
        <v>2.73</v>
      </c>
      <c r="I15008" s="103">
        <f>AVERAGE(H$10:H15008)</f>
        <v>0.76521701446763202</v>
      </c>
      <c r="J15008" s="2"/>
    </row>
    <row r="15009" spans="6:10">
      <c r="F15009" s="4">
        <v>37647</v>
      </c>
      <c r="G15009">
        <v>1.21</v>
      </c>
      <c r="H15009">
        <f t="shared" si="234"/>
        <v>2.73</v>
      </c>
      <c r="I15009" s="103">
        <f>AVERAGE(H$10:H15009)</f>
        <v>0.76534800000000081</v>
      </c>
      <c r="J15009" s="2"/>
    </row>
    <row r="15010" spans="6:10">
      <c r="F15010" s="4">
        <v>37648</v>
      </c>
      <c r="G15010">
        <v>1.3</v>
      </c>
      <c r="H15010">
        <f t="shared" si="234"/>
        <v>2.6799999999999997</v>
      </c>
      <c r="I15010" s="103">
        <f>AVERAGE(H$10:H15010)</f>
        <v>0.76547563495767035</v>
      </c>
      <c r="J15010" s="2"/>
    </row>
    <row r="15011" spans="6:10">
      <c r="F15011" s="4">
        <v>37649</v>
      </c>
      <c r="G15011">
        <v>1.23</v>
      </c>
      <c r="H15011">
        <f t="shared" si="234"/>
        <v>2.77</v>
      </c>
      <c r="I15011" s="103">
        <f>AVERAGE(H$10:H15011)</f>
        <v>0.76560925209972086</v>
      </c>
      <c r="J15011" s="2"/>
    </row>
    <row r="15012" spans="6:10">
      <c r="F15012" s="4">
        <v>37650</v>
      </c>
      <c r="G15012">
        <v>1.26</v>
      </c>
      <c r="H15012">
        <f t="shared" si="234"/>
        <v>2.8</v>
      </c>
      <c r="I15012" s="103">
        <f>AVERAGE(H$10:H15012)</f>
        <v>0.76574485102979484</v>
      </c>
      <c r="J15012" s="2"/>
    </row>
    <row r="15013" spans="6:10">
      <c r="F15013" s="4">
        <v>37651</v>
      </c>
      <c r="G15013">
        <v>1.29</v>
      </c>
      <c r="H15013">
        <f t="shared" si="234"/>
        <v>2.71</v>
      </c>
      <c r="I15013" s="103">
        <f>AVERAGE(H$10:H15013)</f>
        <v>0.76587443348440487</v>
      </c>
      <c r="J15013" s="2"/>
    </row>
    <row r="15014" spans="6:10">
      <c r="F15014" s="4">
        <v>37652</v>
      </c>
      <c r="G15014">
        <v>1.33</v>
      </c>
      <c r="H15014">
        <f t="shared" si="234"/>
        <v>2.67</v>
      </c>
      <c r="I15014" s="103">
        <f>AVERAGE(H$10:H15014)</f>
        <v>0.76600133288903771</v>
      </c>
      <c r="J15014" s="2"/>
    </row>
    <row r="15015" spans="6:10">
      <c r="F15015" s="4">
        <v>37653</v>
      </c>
      <c r="G15015">
        <v>1.33</v>
      </c>
      <c r="H15015">
        <f t="shared" si="234"/>
        <v>2.67</v>
      </c>
      <c r="I15015" s="103">
        <f>AVERAGE(H$10:H15015)</f>
        <v>0.76612821538051523</v>
      </c>
      <c r="J15015" s="2"/>
    </row>
    <row r="15016" spans="6:10">
      <c r="F15016" s="4">
        <v>37654</v>
      </c>
      <c r="G15016">
        <v>1.33</v>
      </c>
      <c r="H15016">
        <f t="shared" si="234"/>
        <v>2.67</v>
      </c>
      <c r="I15016" s="103">
        <f>AVERAGE(H$10:H15016)</f>
        <v>0.76625508096221839</v>
      </c>
      <c r="J15016" s="2"/>
    </row>
    <row r="15017" spans="6:10">
      <c r="F15017" s="4">
        <v>37655</v>
      </c>
      <c r="G15017">
        <v>1.3</v>
      </c>
      <c r="H15017">
        <f t="shared" si="234"/>
        <v>2.71</v>
      </c>
      <c r="I15017" s="103">
        <f>AVERAGE(H$10:H15017)</f>
        <v>0.76638459488272992</v>
      </c>
      <c r="J15017" s="2"/>
    </row>
    <row r="15018" spans="6:10">
      <c r="F15018" s="4">
        <v>37656</v>
      </c>
      <c r="G15018">
        <v>1.21</v>
      </c>
      <c r="H15018">
        <f t="shared" si="234"/>
        <v>2.75</v>
      </c>
      <c r="I15018" s="103">
        <f>AVERAGE(H$10:H15018)</f>
        <v>0.7665167566126998</v>
      </c>
      <c r="J15018" s="2"/>
    </row>
    <row r="15019" spans="6:10">
      <c r="F15019" s="4">
        <v>37657</v>
      </c>
      <c r="G15019">
        <v>1.21</v>
      </c>
      <c r="H15019">
        <f t="shared" si="234"/>
        <v>2.8099999999999996</v>
      </c>
      <c r="I15019" s="103">
        <f>AVERAGE(H$10:H15019)</f>
        <v>0.76665289806795534</v>
      </c>
      <c r="J15019" s="2"/>
    </row>
    <row r="15020" spans="6:10">
      <c r="F15020" s="4">
        <v>37658</v>
      </c>
      <c r="G15020">
        <v>1.23</v>
      </c>
      <c r="H15020">
        <f t="shared" si="234"/>
        <v>2.74</v>
      </c>
      <c r="I15020" s="103">
        <f>AVERAGE(H$10:H15020)</f>
        <v>0.76678435813736656</v>
      </c>
      <c r="J15020" s="2"/>
    </row>
    <row r="15021" spans="6:10">
      <c r="F15021" s="4">
        <v>37659</v>
      </c>
      <c r="G15021">
        <v>1.21</v>
      </c>
      <c r="H15021">
        <f t="shared" si="234"/>
        <v>2.75</v>
      </c>
      <c r="I15021" s="103">
        <f>AVERAGE(H$10:H15021)</f>
        <v>0.76691646682653947</v>
      </c>
      <c r="J15021" s="2"/>
    </row>
    <row r="15022" spans="6:10">
      <c r="F15022" s="4">
        <v>37660</v>
      </c>
      <c r="G15022">
        <v>1.21</v>
      </c>
      <c r="H15022">
        <f t="shared" si="234"/>
        <v>2.75</v>
      </c>
      <c r="I15022" s="103">
        <f>AVERAGE(H$10:H15022)</f>
        <v>0.76704855791647308</v>
      </c>
      <c r="J15022" s="2"/>
    </row>
    <row r="15023" spans="6:10">
      <c r="F15023" s="4">
        <v>37661</v>
      </c>
      <c r="G15023">
        <v>1.21</v>
      </c>
      <c r="H15023">
        <f t="shared" si="234"/>
        <v>2.75</v>
      </c>
      <c r="I15023" s="103">
        <f>AVERAGE(H$10:H15023)</f>
        <v>0.76718063141068404</v>
      </c>
      <c r="J15023" s="2"/>
    </row>
    <row r="15024" spans="6:10">
      <c r="F15024" s="4">
        <v>37662</v>
      </c>
      <c r="G15024">
        <v>1.25</v>
      </c>
      <c r="H15024">
        <f t="shared" si="234"/>
        <v>2.74</v>
      </c>
      <c r="I15024" s="103">
        <f>AVERAGE(H$10:H15024)</f>
        <v>0.76731202131202192</v>
      </c>
      <c r="J15024" s="2"/>
    </row>
    <row r="15025" spans="6:10">
      <c r="F15025" s="4">
        <v>37663</v>
      </c>
      <c r="G15025">
        <v>1.22</v>
      </c>
      <c r="H15025">
        <f t="shared" si="234"/>
        <v>2.76</v>
      </c>
      <c r="I15025" s="103">
        <f>AVERAGE(H$10:H15025)</f>
        <v>0.76744472562599964</v>
      </c>
      <c r="J15025" s="2"/>
    </row>
    <row r="15026" spans="6:10">
      <c r="F15026" s="4">
        <v>37664</v>
      </c>
      <c r="G15026">
        <v>1.23</v>
      </c>
      <c r="H15026">
        <f t="shared" si="234"/>
        <v>2.7</v>
      </c>
      <c r="I15026" s="103">
        <f>AVERAGE(H$10:H15026)</f>
        <v>0.76757341679430047</v>
      </c>
      <c r="J15026" s="2"/>
    </row>
    <row r="15027" spans="6:10">
      <c r="F15027" s="4">
        <v>37665</v>
      </c>
      <c r="G15027">
        <v>1.28</v>
      </c>
      <c r="H15027">
        <f t="shared" si="234"/>
        <v>2.6100000000000003</v>
      </c>
      <c r="I15027" s="103">
        <f>AVERAGE(H$10:H15027)</f>
        <v>0.76769609801571526</v>
      </c>
      <c r="J15027" s="2"/>
    </row>
    <row r="15028" spans="6:10">
      <c r="F15028" s="4">
        <v>37666</v>
      </c>
      <c r="G15028">
        <v>1.3</v>
      </c>
      <c r="H15028">
        <f t="shared" si="234"/>
        <v>2.6500000000000004</v>
      </c>
      <c r="I15028" s="103">
        <f>AVERAGE(H$10:H15028)</f>
        <v>0.76782142619348892</v>
      </c>
      <c r="J15028" s="2"/>
    </row>
    <row r="15029" spans="6:10">
      <c r="F15029" s="4">
        <v>37667</v>
      </c>
      <c r="G15029">
        <v>1.3</v>
      </c>
      <c r="H15029">
        <f t="shared" si="234"/>
        <v>2.6500000000000004</v>
      </c>
      <c r="I15029" s="103">
        <f>AVERAGE(H$10:H15029)</f>
        <v>0.76794673768308985</v>
      </c>
      <c r="J15029" s="2"/>
    </row>
    <row r="15030" spans="6:10">
      <c r="F15030" s="4">
        <v>37668</v>
      </c>
      <c r="G15030">
        <v>1.3</v>
      </c>
      <c r="H15030">
        <f t="shared" si="234"/>
        <v>2.6500000000000004</v>
      </c>
      <c r="I15030" s="103">
        <f>AVERAGE(H$10:H15030)</f>
        <v>0.76807203248785105</v>
      </c>
      <c r="J15030" s="2"/>
    </row>
    <row r="15031" spans="6:10">
      <c r="F15031" s="4">
        <v>37669</v>
      </c>
      <c r="G15031">
        <v>1.3</v>
      </c>
      <c r="H15031">
        <f t="shared" si="234"/>
        <v>2.6500000000000004</v>
      </c>
      <c r="I15031" s="103">
        <f>AVERAGE(H$10:H15031)</f>
        <v>0.76819731061110441</v>
      </c>
      <c r="J15031" s="2"/>
    </row>
    <row r="15032" spans="6:10">
      <c r="F15032" s="4">
        <v>37670</v>
      </c>
      <c r="G15032">
        <v>1.35</v>
      </c>
      <c r="H15032">
        <f t="shared" si="234"/>
        <v>2.59</v>
      </c>
      <c r="I15032" s="103">
        <f>AVERAGE(H$10:H15032)</f>
        <v>0.7683185781801245</v>
      </c>
      <c r="J15032" s="2"/>
    </row>
    <row r="15033" spans="6:10">
      <c r="F15033" s="4">
        <v>37671</v>
      </c>
      <c r="G15033">
        <v>1.24</v>
      </c>
      <c r="H15033">
        <f t="shared" si="234"/>
        <v>2.6399999999999997</v>
      </c>
      <c r="I15033" s="103">
        <f>AVERAGE(H$10:H15033)</f>
        <v>0.76844315761448412</v>
      </c>
      <c r="J15033" s="2"/>
    </row>
    <row r="15034" spans="6:10">
      <c r="F15034" s="4">
        <v>37672</v>
      </c>
      <c r="G15034">
        <v>1.25</v>
      </c>
      <c r="H15034">
        <f t="shared" si="234"/>
        <v>2.6</v>
      </c>
      <c r="I15034" s="103">
        <f>AVERAGE(H$10:H15034)</f>
        <v>0.76856505823627352</v>
      </c>
      <c r="J15034" s="2"/>
    </row>
    <row r="15035" spans="6:10">
      <c r="F15035" s="4">
        <v>37673</v>
      </c>
      <c r="G15035">
        <v>1.21</v>
      </c>
      <c r="H15035">
        <f t="shared" si="234"/>
        <v>2.69</v>
      </c>
      <c r="I15035" s="103">
        <f>AVERAGE(H$10:H15035)</f>
        <v>0.76869293225076596</v>
      </c>
      <c r="J15035" s="2"/>
    </row>
    <row r="15036" spans="6:10">
      <c r="F15036" s="4">
        <v>37674</v>
      </c>
      <c r="G15036">
        <v>1.21</v>
      </c>
      <c r="H15036">
        <f t="shared" si="234"/>
        <v>2.69</v>
      </c>
      <c r="I15036" s="103">
        <f>AVERAGE(H$10:H15036)</f>
        <v>0.76882078924602448</v>
      </c>
      <c r="J15036" s="2"/>
    </row>
    <row r="15037" spans="6:10">
      <c r="F15037" s="4">
        <v>37675</v>
      </c>
      <c r="G15037">
        <v>1.21</v>
      </c>
      <c r="H15037">
        <f t="shared" si="234"/>
        <v>2.69</v>
      </c>
      <c r="I15037" s="103">
        <f>AVERAGE(H$10:H15037)</f>
        <v>0.7689486292254466</v>
      </c>
      <c r="J15037" s="2"/>
    </row>
    <row r="15038" spans="6:10">
      <c r="F15038" s="4">
        <v>37676</v>
      </c>
      <c r="G15038">
        <v>1.25</v>
      </c>
      <c r="H15038">
        <f t="shared" si="234"/>
        <v>2.61</v>
      </c>
      <c r="I15038" s="103">
        <f>AVERAGE(H$10:H15038)</f>
        <v>0.76907112915031017</v>
      </c>
      <c r="J15038" s="2"/>
    </row>
    <row r="15039" spans="6:10">
      <c r="F15039" s="4">
        <v>37677</v>
      </c>
      <c r="G15039">
        <v>1.28</v>
      </c>
      <c r="H15039">
        <f t="shared" si="234"/>
        <v>2.5300000000000002</v>
      </c>
      <c r="I15039" s="103">
        <f>AVERAGE(H$10:H15039)</f>
        <v>0.76918829008649447</v>
      </c>
      <c r="J15039" s="2"/>
    </row>
    <row r="15040" spans="6:10">
      <c r="F15040" s="4">
        <v>37678</v>
      </c>
      <c r="G15040">
        <v>1.28</v>
      </c>
      <c r="H15040">
        <f t="shared" si="234"/>
        <v>2.5</v>
      </c>
      <c r="I15040" s="103">
        <f>AVERAGE(H$10:H15040)</f>
        <v>0.76930343955824709</v>
      </c>
      <c r="J15040" s="2"/>
    </row>
    <row r="15041" spans="6:10">
      <c r="F15041" s="4">
        <v>37679</v>
      </c>
      <c r="G15041">
        <v>1.31</v>
      </c>
      <c r="H15041">
        <f t="shared" si="234"/>
        <v>2.4499999999999997</v>
      </c>
      <c r="I15041" s="103">
        <f>AVERAGE(H$10:H15041)</f>
        <v>0.76941524747206047</v>
      </c>
      <c r="J15041" s="2"/>
    </row>
    <row r="15042" spans="6:10">
      <c r="F15042" s="4">
        <v>37680</v>
      </c>
      <c r="G15042">
        <v>1.33</v>
      </c>
      <c r="H15042">
        <f t="shared" si="234"/>
        <v>2.38</v>
      </c>
      <c r="I15042" s="103">
        <f>AVERAGE(H$10:H15042)</f>
        <v>0.76952238408833984</v>
      </c>
      <c r="J15042" s="2"/>
    </row>
    <row r="15043" spans="6:10">
      <c r="F15043" s="4">
        <v>37681</v>
      </c>
      <c r="G15043">
        <v>1.33</v>
      </c>
      <c r="H15043">
        <f t="shared" si="234"/>
        <v>2.38</v>
      </c>
      <c r="I15043" s="103">
        <f>AVERAGE(H$10:H15043)</f>
        <v>0.76962950645204276</v>
      </c>
      <c r="J15043" s="2"/>
    </row>
    <row r="15044" spans="6:10">
      <c r="F15044" s="4">
        <v>37682</v>
      </c>
      <c r="G15044">
        <v>1.33</v>
      </c>
      <c r="H15044">
        <f t="shared" si="234"/>
        <v>2.38</v>
      </c>
      <c r="I15044" s="103">
        <f>AVERAGE(H$10:H15044)</f>
        <v>0.76973661456601339</v>
      </c>
      <c r="J15044" s="2"/>
    </row>
    <row r="15045" spans="6:10">
      <c r="F15045" s="4">
        <v>37683</v>
      </c>
      <c r="G15045">
        <v>1.33</v>
      </c>
      <c r="H15045">
        <f t="shared" si="234"/>
        <v>2.35</v>
      </c>
      <c r="I15045" s="103">
        <f>AVERAGE(H$10:H15045)</f>
        <v>0.76984171322160222</v>
      </c>
      <c r="J15045" s="2"/>
    </row>
    <row r="15046" spans="6:10">
      <c r="F15046" s="4">
        <v>37684</v>
      </c>
      <c r="G15046">
        <v>1.2</v>
      </c>
      <c r="H15046">
        <f t="shared" si="234"/>
        <v>2.4500000000000002</v>
      </c>
      <c r="I15046" s="103">
        <f>AVERAGE(H$10:H15046)</f>
        <v>0.76995344816120315</v>
      </c>
      <c r="J15046" s="2"/>
    </row>
    <row r="15047" spans="6:10">
      <c r="F15047" s="4">
        <v>37685</v>
      </c>
      <c r="G15047">
        <v>1.22</v>
      </c>
      <c r="H15047">
        <f t="shared" si="234"/>
        <v>2.41</v>
      </c>
      <c r="I15047" s="103">
        <f>AVERAGE(H$10:H15047)</f>
        <v>0.77006250831227629</v>
      </c>
      <c r="J15047" s="2"/>
    </row>
    <row r="15048" spans="6:10">
      <c r="F15048" s="4">
        <v>37686</v>
      </c>
      <c r="G15048">
        <v>1.23</v>
      </c>
      <c r="H15048">
        <f t="shared" si="234"/>
        <v>2.44</v>
      </c>
      <c r="I15048" s="103">
        <f>AVERAGE(H$10:H15048)</f>
        <v>0.77017354877319055</v>
      </c>
      <c r="J15048" s="2"/>
    </row>
    <row r="15049" spans="6:10">
      <c r="F15049" s="4">
        <v>37687</v>
      </c>
      <c r="G15049">
        <v>1.2</v>
      </c>
      <c r="H15049">
        <f t="shared" si="234"/>
        <v>2.4299999999999997</v>
      </c>
      <c r="I15049" s="103">
        <f>AVERAGE(H$10:H15049)</f>
        <v>0.77028390957446891</v>
      </c>
      <c r="J15049" s="2"/>
    </row>
    <row r="15050" spans="6:10">
      <c r="F15050" s="4">
        <v>37688</v>
      </c>
      <c r="G15050">
        <v>1.2</v>
      </c>
      <c r="H15050">
        <f t="shared" ref="H15050:H15113" si="235">IFERROR(((VLOOKUP(F15050,$A$9:$B$14200,2,FALSE))-G15050),H15049)</f>
        <v>2.4299999999999997</v>
      </c>
      <c r="I15050" s="103">
        <f>AVERAGE(H$10:H15050)</f>
        <v>0.77039425570108455</v>
      </c>
      <c r="J15050" s="2"/>
    </row>
    <row r="15051" spans="6:10">
      <c r="F15051" s="4">
        <v>37689</v>
      </c>
      <c r="G15051">
        <v>1.2</v>
      </c>
      <c r="H15051">
        <f t="shared" si="235"/>
        <v>2.4299999999999997</v>
      </c>
      <c r="I15051" s="103">
        <f>AVERAGE(H$10:H15051)</f>
        <v>0.77050458715596415</v>
      </c>
      <c r="J15051" s="2"/>
    </row>
    <row r="15052" spans="6:10">
      <c r="F15052" s="4">
        <v>37690</v>
      </c>
      <c r="G15052">
        <v>1.23</v>
      </c>
      <c r="H15052">
        <f t="shared" si="235"/>
        <v>2.36</v>
      </c>
      <c r="I15052" s="103">
        <f>AVERAGE(H$10:H15052)</f>
        <v>0.77061025061490485</v>
      </c>
      <c r="J15052" s="2"/>
    </row>
    <row r="15053" spans="6:10">
      <c r="F15053" s="4">
        <v>37691</v>
      </c>
      <c r="G15053">
        <v>1.21</v>
      </c>
      <c r="H15053">
        <f t="shared" si="235"/>
        <v>2.39</v>
      </c>
      <c r="I15053" s="103">
        <f>AVERAGE(H$10:H15053)</f>
        <v>0.77071789417708148</v>
      </c>
      <c r="J15053" s="2"/>
    </row>
    <row r="15054" spans="6:10">
      <c r="F15054" s="4">
        <v>37692</v>
      </c>
      <c r="G15054">
        <v>1.23</v>
      </c>
      <c r="H15054">
        <f t="shared" si="235"/>
        <v>2.37</v>
      </c>
      <c r="I15054" s="103">
        <f>AVERAGE(H$10:H15054)</f>
        <v>0.77082419408441438</v>
      </c>
      <c r="J15054" s="2"/>
    </row>
    <row r="15055" spans="6:10">
      <c r="F15055" s="4">
        <v>37693</v>
      </c>
      <c r="G15055">
        <v>1.31</v>
      </c>
      <c r="H15055">
        <f t="shared" si="235"/>
        <v>2.4300000000000002</v>
      </c>
      <c r="I15055" s="103">
        <f>AVERAGE(H$10:H15055)</f>
        <v>0.77093446763259432</v>
      </c>
      <c r="J15055" s="2"/>
    </row>
    <row r="15056" spans="6:10">
      <c r="F15056" s="4">
        <v>37694</v>
      </c>
      <c r="G15056">
        <v>1.3</v>
      </c>
      <c r="H15056">
        <f t="shared" si="235"/>
        <v>2.42</v>
      </c>
      <c r="I15056" s="103">
        <f>AVERAGE(H$10:H15056)</f>
        <v>0.7710440619392579</v>
      </c>
      <c r="J15056" s="2"/>
    </row>
    <row r="15057" spans="6:10">
      <c r="F15057" s="4">
        <v>37695</v>
      </c>
      <c r="G15057">
        <v>1.3</v>
      </c>
      <c r="H15057">
        <f t="shared" si="235"/>
        <v>2.42</v>
      </c>
      <c r="I15057" s="103">
        <f>AVERAGE(H$10:H15057)</f>
        <v>0.77115364167995837</v>
      </c>
      <c r="J15057" s="2"/>
    </row>
    <row r="15058" spans="6:10">
      <c r="F15058" s="4">
        <v>37696</v>
      </c>
      <c r="G15058">
        <v>1.3</v>
      </c>
      <c r="H15058">
        <f t="shared" si="235"/>
        <v>2.42</v>
      </c>
      <c r="I15058" s="103">
        <f>AVERAGE(H$10:H15058)</f>
        <v>0.77126320685759941</v>
      </c>
      <c r="J15058" s="2"/>
    </row>
    <row r="15059" spans="6:10">
      <c r="F15059" s="4">
        <v>37697</v>
      </c>
      <c r="G15059">
        <v>1.31</v>
      </c>
      <c r="H15059">
        <f t="shared" si="235"/>
        <v>2.5099999999999998</v>
      </c>
      <c r="I15059" s="103">
        <f>AVERAGE(H$10:H15059)</f>
        <v>0.77137873754152919</v>
      </c>
      <c r="J15059" s="2"/>
    </row>
    <row r="15060" spans="6:10">
      <c r="F15060" s="4">
        <v>37698</v>
      </c>
      <c r="G15060">
        <v>1.2</v>
      </c>
      <c r="H15060">
        <f t="shared" si="235"/>
        <v>2.71</v>
      </c>
      <c r="I15060" s="103">
        <f>AVERAGE(H$10:H15060)</f>
        <v>0.77150754102717523</v>
      </c>
      <c r="J15060" s="2"/>
    </row>
    <row r="15061" spans="6:10">
      <c r="F15061" s="4">
        <v>37699</v>
      </c>
      <c r="G15061">
        <v>1.2</v>
      </c>
      <c r="H15061">
        <f t="shared" si="235"/>
        <v>2.7800000000000002</v>
      </c>
      <c r="I15061" s="103">
        <f>AVERAGE(H$10:H15061)</f>
        <v>0.77164097794313147</v>
      </c>
      <c r="J15061" s="2"/>
    </row>
    <row r="15062" spans="6:10">
      <c r="F15062" s="4">
        <v>37700</v>
      </c>
      <c r="G15062">
        <v>1.23</v>
      </c>
      <c r="H15062">
        <f t="shared" si="235"/>
        <v>2.78</v>
      </c>
      <c r="I15062" s="103">
        <f>AVERAGE(H$10:H15062)</f>
        <v>0.77177439713014118</v>
      </c>
      <c r="J15062" s="2"/>
    </row>
    <row r="15063" spans="6:10">
      <c r="F15063" s="4">
        <v>37701</v>
      </c>
      <c r="G15063">
        <v>1.2</v>
      </c>
      <c r="H15063">
        <f t="shared" si="235"/>
        <v>2.91</v>
      </c>
      <c r="I15063" s="103">
        <f>AVERAGE(H$10:H15063)</f>
        <v>0.77191643417032119</v>
      </c>
      <c r="J15063" s="2"/>
    </row>
    <row r="15064" spans="6:10">
      <c r="F15064" s="4">
        <v>37702</v>
      </c>
      <c r="G15064">
        <v>1.2</v>
      </c>
      <c r="H15064">
        <f t="shared" si="235"/>
        <v>2.91</v>
      </c>
      <c r="I15064" s="103">
        <f>AVERAGE(H$10:H15064)</f>
        <v>0.77205845234141579</v>
      </c>
      <c r="J15064" s="2"/>
    </row>
    <row r="15065" spans="6:10">
      <c r="F15065" s="4">
        <v>37703</v>
      </c>
      <c r="G15065">
        <v>1.2</v>
      </c>
      <c r="H15065">
        <f t="shared" si="235"/>
        <v>2.91</v>
      </c>
      <c r="I15065" s="103">
        <f>AVERAGE(H$10:H15065)</f>
        <v>0.77220045164718476</v>
      </c>
      <c r="J15065" s="2"/>
    </row>
    <row r="15066" spans="6:10">
      <c r="F15066" s="4">
        <v>37704</v>
      </c>
      <c r="G15066">
        <v>1.23</v>
      </c>
      <c r="H15066">
        <f t="shared" si="235"/>
        <v>2.75</v>
      </c>
      <c r="I15066" s="103">
        <f>AVERAGE(H$10:H15066)</f>
        <v>0.77233180580461014</v>
      </c>
      <c r="J15066" s="2"/>
    </row>
    <row r="15067" spans="6:10">
      <c r="F15067" s="4">
        <v>37705</v>
      </c>
      <c r="G15067">
        <v>1.24</v>
      </c>
      <c r="H15067">
        <f t="shared" si="235"/>
        <v>2.7300000000000004</v>
      </c>
      <c r="I15067" s="103">
        <f>AVERAGE(H$10:H15067)</f>
        <v>0.77246181431797145</v>
      </c>
      <c r="J15067" s="2"/>
    </row>
    <row r="15068" spans="6:10">
      <c r="F15068" s="4">
        <v>37706</v>
      </c>
      <c r="G15068">
        <v>1.26</v>
      </c>
      <c r="H15068">
        <f t="shared" si="235"/>
        <v>2.7</v>
      </c>
      <c r="I15068" s="103">
        <f>AVERAGE(H$10:H15068)</f>
        <v>0.77258981340062516</v>
      </c>
      <c r="J15068" s="2"/>
    </row>
    <row r="15069" spans="6:10">
      <c r="F15069" s="4">
        <v>37707</v>
      </c>
      <c r="G15069">
        <v>1.29</v>
      </c>
      <c r="H15069">
        <f t="shared" si="235"/>
        <v>2.66</v>
      </c>
      <c r="I15069" s="103">
        <f>AVERAGE(H$10:H15069)</f>
        <v>0.77271513944223202</v>
      </c>
      <c r="J15069" s="2"/>
    </row>
    <row r="15070" spans="6:10">
      <c r="F15070" s="4">
        <v>37708</v>
      </c>
      <c r="G15070">
        <v>1.26</v>
      </c>
      <c r="H15070">
        <f t="shared" si="235"/>
        <v>2.66</v>
      </c>
      <c r="I15070" s="103">
        <f>AVERAGE(H$10:H15070)</f>
        <v>0.77284044884137937</v>
      </c>
      <c r="J15070" s="2"/>
    </row>
    <row r="15071" spans="6:10">
      <c r="F15071" s="4">
        <v>37709</v>
      </c>
      <c r="G15071">
        <v>1.26</v>
      </c>
      <c r="H15071">
        <f t="shared" si="235"/>
        <v>2.66</v>
      </c>
      <c r="I15071" s="103">
        <f>AVERAGE(H$10:H15071)</f>
        <v>0.77296574160138187</v>
      </c>
      <c r="J15071" s="2"/>
    </row>
    <row r="15072" spans="6:10">
      <c r="F15072" s="4">
        <v>37710</v>
      </c>
      <c r="G15072">
        <v>1.26</v>
      </c>
      <c r="H15072">
        <f t="shared" si="235"/>
        <v>2.66</v>
      </c>
      <c r="I15072" s="103">
        <f>AVERAGE(H$10:H15072)</f>
        <v>0.77309101772555366</v>
      </c>
      <c r="J15072" s="2"/>
    </row>
    <row r="15073" spans="6:10">
      <c r="F15073" s="4">
        <v>37711</v>
      </c>
      <c r="G15073">
        <v>1.38</v>
      </c>
      <c r="H15073">
        <f t="shared" si="235"/>
        <v>2.4500000000000002</v>
      </c>
      <c r="I15073" s="103">
        <f>AVERAGE(H$10:H15073)</f>
        <v>0.77320233669676153</v>
      </c>
      <c r="J15073" s="2"/>
    </row>
    <row r="15074" spans="6:10">
      <c r="F15074" s="4">
        <v>37712</v>
      </c>
      <c r="G15074">
        <v>1.29</v>
      </c>
      <c r="H15074">
        <f t="shared" si="235"/>
        <v>2.5499999999999998</v>
      </c>
      <c r="I15074" s="103">
        <f>AVERAGE(H$10:H15074)</f>
        <v>0.77332027879190268</v>
      </c>
      <c r="J15074" s="2"/>
    </row>
    <row r="15075" spans="6:10">
      <c r="F15075" s="4">
        <v>37713</v>
      </c>
      <c r="G15075">
        <v>1.19</v>
      </c>
      <c r="H15075">
        <f t="shared" si="235"/>
        <v>2.75</v>
      </c>
      <c r="I15075" s="103">
        <f>AVERAGE(H$10:H15075)</f>
        <v>0.77345148015399001</v>
      </c>
      <c r="J15075" s="2"/>
    </row>
    <row r="15076" spans="6:10">
      <c r="F15076" s="4">
        <v>37714</v>
      </c>
      <c r="G15076">
        <v>1.24</v>
      </c>
      <c r="H15076">
        <f t="shared" si="235"/>
        <v>2.6900000000000004</v>
      </c>
      <c r="I15076" s="103">
        <f>AVERAGE(H$10:H15076)</f>
        <v>0.77357868188756984</v>
      </c>
      <c r="J15076" s="2"/>
    </row>
    <row r="15077" spans="6:10">
      <c r="F15077" s="4">
        <v>37715</v>
      </c>
      <c r="G15077">
        <v>1.22</v>
      </c>
      <c r="H15077">
        <f t="shared" si="235"/>
        <v>2.74</v>
      </c>
      <c r="I15077" s="103">
        <f>AVERAGE(H$10:H15077)</f>
        <v>0.77370918502787456</v>
      </c>
      <c r="J15077" s="2"/>
    </row>
    <row r="15078" spans="6:10">
      <c r="F15078" s="4">
        <v>37716</v>
      </c>
      <c r="G15078">
        <v>1.22</v>
      </c>
      <c r="H15078">
        <f t="shared" si="235"/>
        <v>2.74</v>
      </c>
      <c r="I15078" s="103">
        <f>AVERAGE(H$10:H15078)</f>
        <v>0.7738396708474361</v>
      </c>
      <c r="J15078" s="2"/>
    </row>
    <row r="15079" spans="6:10">
      <c r="F15079" s="4">
        <v>37717</v>
      </c>
      <c r="G15079">
        <v>1.22</v>
      </c>
      <c r="H15079">
        <f t="shared" si="235"/>
        <v>2.74</v>
      </c>
      <c r="I15079" s="103">
        <f>AVERAGE(H$10:H15079)</f>
        <v>0.77397013934970238</v>
      </c>
      <c r="J15079" s="2"/>
    </row>
    <row r="15080" spans="6:10">
      <c r="F15080" s="4">
        <v>37718</v>
      </c>
      <c r="G15080">
        <v>1.25</v>
      </c>
      <c r="H15080">
        <f t="shared" si="235"/>
        <v>2.7800000000000002</v>
      </c>
      <c r="I15080" s="103">
        <f>AVERAGE(H$10:H15080)</f>
        <v>0.77410324464202873</v>
      </c>
      <c r="J15080" s="2"/>
    </row>
    <row r="15081" spans="6:10">
      <c r="F15081" s="4">
        <v>37719</v>
      </c>
      <c r="G15081">
        <v>1.22</v>
      </c>
      <c r="H15081">
        <f t="shared" si="235"/>
        <v>2.7300000000000004</v>
      </c>
      <c r="I15081" s="103">
        <f>AVERAGE(H$10:H15081)</f>
        <v>0.77423301486199669</v>
      </c>
      <c r="J15081" s="2"/>
    </row>
    <row r="15082" spans="6:10">
      <c r="F15082" s="4">
        <v>37720</v>
      </c>
      <c r="G15082">
        <v>1.24</v>
      </c>
      <c r="H15082">
        <f t="shared" si="235"/>
        <v>2.6900000000000004</v>
      </c>
      <c r="I15082" s="103">
        <f>AVERAGE(H$10:H15082)</f>
        <v>0.77436011411132588</v>
      </c>
      <c r="J15082" s="2"/>
    </row>
    <row r="15083" spans="6:10">
      <c r="F15083" s="4">
        <v>37721</v>
      </c>
      <c r="G15083">
        <v>1.27</v>
      </c>
      <c r="H15083">
        <f t="shared" si="235"/>
        <v>2.68</v>
      </c>
      <c r="I15083" s="103">
        <f>AVERAGE(H$10:H15083)</f>
        <v>0.7744865331033578</v>
      </c>
      <c r="J15083" s="2"/>
    </row>
    <row r="15084" spans="6:10">
      <c r="F15084" s="4">
        <v>37722</v>
      </c>
      <c r="G15084">
        <v>1.24</v>
      </c>
      <c r="H15084">
        <f t="shared" si="235"/>
        <v>2.76</v>
      </c>
      <c r="I15084" s="103">
        <f>AVERAGE(H$10:H15084)</f>
        <v>0.77461824212272079</v>
      </c>
      <c r="J15084" s="2"/>
    </row>
    <row r="15085" spans="6:10">
      <c r="F15085" s="4">
        <v>37723</v>
      </c>
      <c r="G15085">
        <v>1.24</v>
      </c>
      <c r="H15085">
        <f t="shared" si="235"/>
        <v>2.76</v>
      </c>
      <c r="I15085" s="103">
        <f>AVERAGE(H$10:H15085)</f>
        <v>0.77474993366940936</v>
      </c>
      <c r="J15085" s="2"/>
    </row>
    <row r="15086" spans="6:10">
      <c r="F15086" s="4">
        <v>37724</v>
      </c>
      <c r="G15086">
        <v>1.24</v>
      </c>
      <c r="H15086">
        <f t="shared" si="235"/>
        <v>2.76</v>
      </c>
      <c r="I15086" s="103">
        <f>AVERAGE(H$10:H15086)</f>
        <v>0.77488160774690029</v>
      </c>
      <c r="J15086" s="2"/>
    </row>
    <row r="15087" spans="6:10">
      <c r="F15087" s="4">
        <v>37725</v>
      </c>
      <c r="G15087">
        <v>1.32</v>
      </c>
      <c r="H15087">
        <f t="shared" si="235"/>
        <v>2.7199999999999998</v>
      </c>
      <c r="I15087" s="103">
        <f>AVERAGE(H$10:H15087)</f>
        <v>0.77501061148693562</v>
      </c>
      <c r="J15087" s="2"/>
    </row>
    <row r="15088" spans="6:10">
      <c r="F15088" s="4">
        <v>37726</v>
      </c>
      <c r="G15088">
        <v>1.34</v>
      </c>
      <c r="H15088">
        <f t="shared" si="235"/>
        <v>2.6399999999999997</v>
      </c>
      <c r="I15088" s="103">
        <f>AVERAGE(H$10:H15088)</f>
        <v>0.77513429272498269</v>
      </c>
      <c r="J15088" s="2"/>
    </row>
    <row r="15089" spans="6:10">
      <c r="F15089" s="4">
        <v>37727</v>
      </c>
      <c r="G15089">
        <v>1.26</v>
      </c>
      <c r="H15089">
        <f t="shared" si="235"/>
        <v>2.7</v>
      </c>
      <c r="I15089" s="103">
        <f>AVERAGE(H$10:H15089)</f>
        <v>0.77526193633952356</v>
      </c>
      <c r="J15089" s="2"/>
    </row>
    <row r="15090" spans="6:10">
      <c r="F15090" s="4">
        <v>37728</v>
      </c>
      <c r="G15090">
        <v>1.28</v>
      </c>
      <c r="H15090">
        <f t="shared" si="235"/>
        <v>2.7</v>
      </c>
      <c r="I15090" s="103">
        <f>AVERAGE(H$10:H15090)</f>
        <v>0.77538956302632556</v>
      </c>
      <c r="J15090" s="2"/>
    </row>
    <row r="15091" spans="6:10">
      <c r="F15091" s="4">
        <v>37729</v>
      </c>
      <c r="G15091">
        <v>1.24</v>
      </c>
      <c r="H15091">
        <f t="shared" si="235"/>
        <v>2.7</v>
      </c>
      <c r="I15091" s="103">
        <f>AVERAGE(H$10:H15091)</f>
        <v>0.77551717278875587</v>
      </c>
      <c r="J15091" s="2"/>
    </row>
    <row r="15092" spans="6:10">
      <c r="F15092" s="4">
        <v>37730</v>
      </c>
      <c r="G15092">
        <v>1.24</v>
      </c>
      <c r="H15092">
        <f t="shared" si="235"/>
        <v>2.7</v>
      </c>
      <c r="I15092" s="103">
        <f>AVERAGE(H$10:H15092)</f>
        <v>0.77564476563018081</v>
      </c>
      <c r="J15092" s="2"/>
    </row>
    <row r="15093" spans="6:10">
      <c r="F15093" s="4">
        <v>37731</v>
      </c>
      <c r="G15093">
        <v>1.24</v>
      </c>
      <c r="H15093">
        <f t="shared" si="235"/>
        <v>2.7</v>
      </c>
      <c r="I15093" s="103">
        <f>AVERAGE(H$10:H15093)</f>
        <v>0.77577234155396568</v>
      </c>
      <c r="J15093" s="2"/>
    </row>
    <row r="15094" spans="6:10">
      <c r="F15094" s="4">
        <v>37732</v>
      </c>
      <c r="G15094">
        <v>1.29</v>
      </c>
      <c r="H15094">
        <f t="shared" si="235"/>
        <v>2.71</v>
      </c>
      <c r="I15094" s="103">
        <f>AVERAGE(H$10:H15094)</f>
        <v>0.77590056347365044</v>
      </c>
      <c r="J15094" s="2"/>
    </row>
    <row r="15095" spans="6:10">
      <c r="F15095" s="4">
        <v>37733</v>
      </c>
      <c r="G15095">
        <v>1.26</v>
      </c>
      <c r="H15095">
        <f t="shared" si="235"/>
        <v>2.75</v>
      </c>
      <c r="I15095" s="103">
        <f>AVERAGE(H$10:H15095)</f>
        <v>0.77603141985947355</v>
      </c>
      <c r="J15095" s="2"/>
    </row>
    <row r="15096" spans="6:10">
      <c r="F15096" s="4">
        <v>37734</v>
      </c>
      <c r="G15096">
        <v>1.24</v>
      </c>
      <c r="H15096">
        <f t="shared" si="235"/>
        <v>2.7799999999999994</v>
      </c>
      <c r="I15096" s="103">
        <f>AVERAGE(H$10:H15096)</f>
        <v>0.77616424736528256</v>
      </c>
      <c r="J15096" s="2"/>
    </row>
    <row r="15097" spans="6:10">
      <c r="F15097" s="4">
        <v>37735</v>
      </c>
      <c r="G15097">
        <v>1.24</v>
      </c>
      <c r="H15097">
        <f t="shared" si="235"/>
        <v>2.6900000000000004</v>
      </c>
      <c r="I15097" s="103">
        <f>AVERAGE(H$10:H15097)</f>
        <v>0.77629109225874993</v>
      </c>
      <c r="J15097" s="2"/>
    </row>
    <row r="15098" spans="6:10">
      <c r="F15098" s="4">
        <v>37736</v>
      </c>
      <c r="G15098">
        <v>1.28</v>
      </c>
      <c r="H15098">
        <f t="shared" si="235"/>
        <v>2.63</v>
      </c>
      <c r="I15098" s="103">
        <f>AVERAGE(H$10:H15098)</f>
        <v>0.77641394393266738</v>
      </c>
      <c r="J15098" s="2"/>
    </row>
    <row r="15099" spans="6:10">
      <c r="F15099" s="4">
        <v>37737</v>
      </c>
      <c r="G15099">
        <v>1.28</v>
      </c>
      <c r="H15099">
        <f t="shared" si="235"/>
        <v>2.63</v>
      </c>
      <c r="I15099" s="103">
        <f>AVERAGE(H$10:H15099)</f>
        <v>0.77653677932405674</v>
      </c>
      <c r="J15099" s="2"/>
    </row>
    <row r="15100" spans="6:10">
      <c r="F15100" s="4">
        <v>37738</v>
      </c>
      <c r="G15100">
        <v>1.28</v>
      </c>
      <c r="H15100">
        <f t="shared" si="235"/>
        <v>2.63</v>
      </c>
      <c r="I15100" s="103">
        <f>AVERAGE(H$10:H15100)</f>
        <v>0.77665959843615506</v>
      </c>
      <c r="J15100" s="2"/>
    </row>
    <row r="15101" spans="6:10">
      <c r="F15101" s="4">
        <v>37739</v>
      </c>
      <c r="G15101">
        <v>1.29</v>
      </c>
      <c r="H15101">
        <f t="shared" si="235"/>
        <v>2.63</v>
      </c>
      <c r="I15101" s="103">
        <f>AVERAGE(H$10:H15101)</f>
        <v>0.77678240127219822</v>
      </c>
      <c r="J15101" s="2"/>
    </row>
    <row r="15102" spans="6:10">
      <c r="F15102" s="4">
        <v>37740</v>
      </c>
      <c r="G15102">
        <v>1.27</v>
      </c>
      <c r="H15102">
        <f t="shared" si="235"/>
        <v>2.69</v>
      </c>
      <c r="I15102" s="103">
        <f>AVERAGE(H$10:H15102)</f>
        <v>0.776909163188234</v>
      </c>
      <c r="J15102" s="2"/>
    </row>
    <row r="15103" spans="6:10">
      <c r="F15103" s="4">
        <v>37741</v>
      </c>
      <c r="G15103">
        <v>1.31</v>
      </c>
      <c r="H15103">
        <f t="shared" si="235"/>
        <v>2.58</v>
      </c>
      <c r="I15103" s="103">
        <f>AVERAGE(H$10:H15103)</f>
        <v>0.7770286206439655</v>
      </c>
      <c r="J15103" s="2"/>
    </row>
    <row r="15104" spans="6:10">
      <c r="F15104" s="4">
        <v>37742</v>
      </c>
      <c r="G15104">
        <v>1.3</v>
      </c>
      <c r="H15104">
        <f t="shared" si="235"/>
        <v>2.58</v>
      </c>
      <c r="I15104" s="103">
        <f>AVERAGE(H$10:H15104)</f>
        <v>0.77714806227227662</v>
      </c>
      <c r="J15104" s="2"/>
    </row>
    <row r="15105" spans="6:10">
      <c r="F15105" s="4">
        <v>37743</v>
      </c>
      <c r="G15105">
        <v>1.24</v>
      </c>
      <c r="H15105">
        <f t="shared" si="235"/>
        <v>2.7</v>
      </c>
      <c r="I15105" s="103">
        <f>AVERAGE(H$10:H15105)</f>
        <v>0.77727543720190884</v>
      </c>
      <c r="J15105" s="2"/>
    </row>
    <row r="15106" spans="6:10">
      <c r="F15106" s="4">
        <v>37744</v>
      </c>
      <c r="G15106">
        <v>1.24</v>
      </c>
      <c r="H15106">
        <f t="shared" si="235"/>
        <v>2.7</v>
      </c>
      <c r="I15106" s="103">
        <f>AVERAGE(H$10:H15106)</f>
        <v>0.77740279525733702</v>
      </c>
      <c r="J15106" s="2"/>
    </row>
    <row r="15107" spans="6:10">
      <c r="F15107" s="4">
        <v>37745</v>
      </c>
      <c r="G15107">
        <v>1.24</v>
      </c>
      <c r="H15107">
        <f t="shared" si="235"/>
        <v>2.7</v>
      </c>
      <c r="I15107" s="103">
        <f>AVERAGE(H$10:H15107)</f>
        <v>0.77753013644191404</v>
      </c>
      <c r="J15107" s="2"/>
    </row>
    <row r="15108" spans="6:10">
      <c r="F15108" s="4">
        <v>37746</v>
      </c>
      <c r="G15108">
        <v>1.27</v>
      </c>
      <c r="H15108">
        <f t="shared" si="235"/>
        <v>2.65</v>
      </c>
      <c r="I15108" s="103">
        <f>AVERAGE(H$10:H15108)</f>
        <v>0.77765414928141052</v>
      </c>
      <c r="J15108" s="2"/>
    </row>
    <row r="15109" spans="6:10">
      <c r="F15109" s="4">
        <v>37747</v>
      </c>
      <c r="G15109">
        <v>1.28</v>
      </c>
      <c r="H15109">
        <f t="shared" si="235"/>
        <v>2.5599999999999996</v>
      </c>
      <c r="I15109" s="103">
        <f>AVERAGE(H$10:H15109)</f>
        <v>0.77777218543046467</v>
      </c>
      <c r="J15109" s="2"/>
    </row>
    <row r="15110" spans="6:10">
      <c r="F15110" s="4">
        <v>37748</v>
      </c>
      <c r="G15110">
        <v>1.28</v>
      </c>
      <c r="H15110">
        <f t="shared" si="235"/>
        <v>2.4400000000000004</v>
      </c>
      <c r="I15110" s="103">
        <f>AVERAGE(H$10:H15110)</f>
        <v>0.77788225945301748</v>
      </c>
      <c r="J15110" s="2"/>
    </row>
    <row r="15111" spans="6:10">
      <c r="F15111" s="4">
        <v>37749</v>
      </c>
      <c r="G15111">
        <v>1.27</v>
      </c>
      <c r="H15111">
        <f t="shared" si="235"/>
        <v>2.4300000000000002</v>
      </c>
      <c r="I15111" s="103">
        <f>AVERAGE(H$10:H15111)</f>
        <v>0.77799165673420856</v>
      </c>
      <c r="J15111" s="2"/>
    </row>
    <row r="15112" spans="6:10">
      <c r="F15112" s="4">
        <v>37750</v>
      </c>
      <c r="G15112">
        <v>1.24</v>
      </c>
      <c r="H15112">
        <f t="shared" si="235"/>
        <v>2.4500000000000002</v>
      </c>
      <c r="I15112" s="103">
        <f>AVERAGE(H$10:H15112)</f>
        <v>0.77810236376878883</v>
      </c>
      <c r="J15112" s="2"/>
    </row>
    <row r="15113" spans="6:10">
      <c r="F15113" s="4">
        <v>37751</v>
      </c>
      <c r="G15113">
        <v>1.24</v>
      </c>
      <c r="H15113">
        <f t="shared" si="235"/>
        <v>2.4500000000000002</v>
      </c>
      <c r="I15113" s="103">
        <f>AVERAGE(H$10:H15113)</f>
        <v>0.7782130561440691</v>
      </c>
      <c r="J15113" s="2"/>
    </row>
    <row r="15114" spans="6:10">
      <c r="F15114" s="4">
        <v>37752</v>
      </c>
      <c r="G15114">
        <v>1.24</v>
      </c>
      <c r="H15114">
        <f t="shared" ref="H15114:H15177" si="236">IFERROR(((VLOOKUP(F15114,$A$9:$B$14200,2,FALSE))-G15114),H15113)</f>
        <v>2.4500000000000002</v>
      </c>
      <c r="I15114" s="103">
        <f>AVERAGE(H$10:H15114)</f>
        <v>0.77832373386296061</v>
      </c>
      <c r="J15114" s="2"/>
    </row>
    <row r="15115" spans="6:10">
      <c r="F15115" s="4">
        <v>37753</v>
      </c>
      <c r="G15115">
        <v>1.25</v>
      </c>
      <c r="H15115">
        <f t="shared" si="236"/>
        <v>2.39</v>
      </c>
      <c r="I15115" s="103">
        <f>AVERAGE(H$10:H15115)</f>
        <v>0.77843042499669135</v>
      </c>
      <c r="J15115" s="2"/>
    </row>
    <row r="15116" spans="6:10">
      <c r="F15116" s="4">
        <v>37754</v>
      </c>
      <c r="G15116">
        <v>1.23</v>
      </c>
      <c r="H15116">
        <f t="shared" si="236"/>
        <v>2.4</v>
      </c>
      <c r="I15116" s="103">
        <f>AVERAGE(H$10:H15116)</f>
        <v>0.77853776395048779</v>
      </c>
      <c r="J15116" s="2"/>
    </row>
    <row r="15117" spans="6:10">
      <c r="F15117" s="4">
        <v>37755</v>
      </c>
      <c r="G15117">
        <v>1.3</v>
      </c>
      <c r="H15117">
        <f t="shared" si="236"/>
        <v>2.2299999999999995</v>
      </c>
      <c r="I15117" s="103">
        <f>AVERAGE(H$10:H15117)</f>
        <v>0.77863383637807904</v>
      </c>
      <c r="J15117" s="2"/>
    </row>
    <row r="15118" spans="6:10">
      <c r="F15118" s="4">
        <v>37756</v>
      </c>
      <c r="G15118">
        <v>1.36</v>
      </c>
      <c r="H15118">
        <f t="shared" si="236"/>
        <v>2.17</v>
      </c>
      <c r="I15118" s="103">
        <f>AVERAGE(H$10:H15118)</f>
        <v>0.77872592494539805</v>
      </c>
      <c r="J15118" s="2"/>
    </row>
    <row r="15119" spans="6:10">
      <c r="F15119" s="4">
        <v>37757</v>
      </c>
      <c r="G15119">
        <v>1.26</v>
      </c>
      <c r="H15119">
        <f t="shared" si="236"/>
        <v>2.2000000000000002</v>
      </c>
      <c r="I15119" s="103">
        <f>AVERAGE(H$10:H15119)</f>
        <v>0.77881998676373387</v>
      </c>
      <c r="J15119" s="2"/>
    </row>
    <row r="15120" spans="6:10">
      <c r="F15120" s="4">
        <v>37758</v>
      </c>
      <c r="G15120">
        <v>1.26</v>
      </c>
      <c r="H15120">
        <f t="shared" si="236"/>
        <v>2.2000000000000002</v>
      </c>
      <c r="I15120" s="103">
        <f>AVERAGE(H$10:H15120)</f>
        <v>0.77891403613262</v>
      </c>
      <c r="J15120" s="2"/>
    </row>
    <row r="15121" spans="6:10">
      <c r="F15121" s="4">
        <v>37759</v>
      </c>
      <c r="G15121">
        <v>1.26</v>
      </c>
      <c r="H15121">
        <f t="shared" si="236"/>
        <v>2.2000000000000002</v>
      </c>
      <c r="I15121" s="103">
        <f>AVERAGE(H$10:H15121)</f>
        <v>0.77900807305452757</v>
      </c>
      <c r="J15121" s="2"/>
    </row>
    <row r="15122" spans="6:10">
      <c r="F15122" s="4">
        <v>37760</v>
      </c>
      <c r="G15122">
        <v>1.26</v>
      </c>
      <c r="H15122">
        <f t="shared" si="236"/>
        <v>2.2000000000000002</v>
      </c>
      <c r="I15122" s="103">
        <f>AVERAGE(H$10:H15122)</f>
        <v>0.77910209753192761</v>
      </c>
      <c r="J15122" s="2"/>
    </row>
    <row r="15123" spans="6:10">
      <c r="F15123" s="4">
        <v>37761</v>
      </c>
      <c r="G15123">
        <v>1.23</v>
      </c>
      <c r="H15123">
        <f t="shared" si="236"/>
        <v>2.15</v>
      </c>
      <c r="I15123" s="103">
        <f>AVERAGE(H$10:H15123)</f>
        <v>0.77919280137620894</v>
      </c>
      <c r="J15123" s="2"/>
    </row>
    <row r="15124" spans="6:10">
      <c r="F15124" s="4">
        <v>37762</v>
      </c>
      <c r="G15124">
        <v>1.23</v>
      </c>
      <c r="H15124">
        <f t="shared" si="236"/>
        <v>2.16</v>
      </c>
      <c r="I15124" s="103">
        <f>AVERAGE(H$10:H15124)</f>
        <v>0.77928415481310098</v>
      </c>
      <c r="J15124" s="2"/>
    </row>
    <row r="15125" spans="6:10">
      <c r="F15125" s="4">
        <v>37763</v>
      </c>
      <c r="G15125">
        <v>1.25</v>
      </c>
      <c r="H15125">
        <f t="shared" si="236"/>
        <v>2.09</v>
      </c>
      <c r="I15125" s="103">
        <f>AVERAGE(H$10:H15125)</f>
        <v>0.77937086530828403</v>
      </c>
      <c r="J15125" s="2"/>
    </row>
    <row r="15126" spans="6:10">
      <c r="F15126" s="4">
        <v>37764</v>
      </c>
      <c r="G15126">
        <v>1.21</v>
      </c>
      <c r="H15126">
        <f t="shared" si="236"/>
        <v>2.13</v>
      </c>
      <c r="I15126" s="103">
        <f>AVERAGE(H$10:H15126)</f>
        <v>0.77946021035919966</v>
      </c>
      <c r="J15126" s="2"/>
    </row>
    <row r="15127" spans="6:10">
      <c r="F15127" s="4">
        <v>37765</v>
      </c>
      <c r="G15127">
        <v>1.21</v>
      </c>
      <c r="H15127">
        <f t="shared" si="236"/>
        <v>2.13</v>
      </c>
      <c r="I15127" s="103">
        <f>AVERAGE(H$10:H15127)</f>
        <v>0.77954954359042328</v>
      </c>
      <c r="J15127" s="2"/>
    </row>
    <row r="15128" spans="6:10">
      <c r="F15128" s="4">
        <v>37766</v>
      </c>
      <c r="G15128">
        <v>1.21</v>
      </c>
      <c r="H15128">
        <f t="shared" si="236"/>
        <v>2.13</v>
      </c>
      <c r="I15128" s="103">
        <f>AVERAGE(H$10:H15128)</f>
        <v>0.77963886500430046</v>
      </c>
      <c r="J15128" s="2"/>
    </row>
    <row r="15129" spans="6:10">
      <c r="F15129" s="4">
        <v>37767</v>
      </c>
      <c r="G15129">
        <v>1.21</v>
      </c>
      <c r="H15129">
        <f t="shared" si="236"/>
        <v>2.13</v>
      </c>
      <c r="I15129" s="103">
        <f>AVERAGE(H$10:H15129)</f>
        <v>0.77972817460317578</v>
      </c>
      <c r="J15129" s="2"/>
    </row>
    <row r="15130" spans="6:10">
      <c r="F15130" s="4">
        <v>37768</v>
      </c>
      <c r="G15130">
        <v>1.32</v>
      </c>
      <c r="H15130">
        <f t="shared" si="236"/>
        <v>2.09</v>
      </c>
      <c r="I15130" s="103">
        <f>AVERAGE(H$10:H15130)</f>
        <v>0.77981482706170346</v>
      </c>
      <c r="J15130" s="2"/>
    </row>
    <row r="15131" spans="6:10">
      <c r="F15131" s="4">
        <v>37769</v>
      </c>
      <c r="G15131">
        <v>1.29</v>
      </c>
      <c r="H15131">
        <f t="shared" si="236"/>
        <v>2.15</v>
      </c>
      <c r="I15131" s="103">
        <f>AVERAGE(H$10:H15131)</f>
        <v>0.77990543578891802</v>
      </c>
      <c r="J15131" s="2"/>
    </row>
    <row r="15132" spans="6:10">
      <c r="F15132" s="4">
        <v>37770</v>
      </c>
      <c r="G15132">
        <v>1.29</v>
      </c>
      <c r="H15132">
        <f t="shared" si="236"/>
        <v>2.0499999999999998</v>
      </c>
      <c r="I15132" s="103">
        <f>AVERAGE(H$10:H15132)</f>
        <v>0.77998942008860783</v>
      </c>
      <c r="J15132" s="2"/>
    </row>
    <row r="15133" spans="6:10">
      <c r="F15133" s="4">
        <v>37771</v>
      </c>
      <c r="G15133">
        <v>1.28</v>
      </c>
      <c r="H15133">
        <f t="shared" si="236"/>
        <v>2.09</v>
      </c>
      <c r="I15133" s="103">
        <f>AVERAGE(H$10:H15133)</f>
        <v>0.78007603808516379</v>
      </c>
      <c r="J15133" s="2"/>
    </row>
    <row r="15134" spans="6:10">
      <c r="F15134" s="4">
        <v>37772</v>
      </c>
      <c r="G15134">
        <v>1.28</v>
      </c>
      <c r="H15134">
        <f t="shared" si="236"/>
        <v>2.09</v>
      </c>
      <c r="I15134" s="103">
        <f>AVERAGE(H$10:H15134)</f>
        <v>0.78016264462810037</v>
      </c>
      <c r="J15134" s="2"/>
    </row>
    <row r="15135" spans="6:10">
      <c r="F15135" s="4">
        <v>37773</v>
      </c>
      <c r="G15135">
        <v>1.28</v>
      </c>
      <c r="H15135">
        <f t="shared" si="236"/>
        <v>2.09</v>
      </c>
      <c r="I15135" s="103">
        <f>AVERAGE(H$10:H15135)</f>
        <v>0.78024923971968907</v>
      </c>
      <c r="J15135" s="2"/>
    </row>
    <row r="15136" spans="6:10">
      <c r="F15136" s="4">
        <v>37774</v>
      </c>
      <c r="G15136">
        <v>1.27</v>
      </c>
      <c r="H15136">
        <f t="shared" si="236"/>
        <v>2.16</v>
      </c>
      <c r="I15136" s="103">
        <f>AVERAGE(H$10:H15136)</f>
        <v>0.78034045084947556</v>
      </c>
      <c r="J15136" s="2"/>
    </row>
    <row r="15137" spans="6:10">
      <c r="F15137" s="4">
        <v>37775</v>
      </c>
      <c r="G15137">
        <v>1.21</v>
      </c>
      <c r="H15137">
        <f t="shared" si="236"/>
        <v>2.13</v>
      </c>
      <c r="I15137" s="103">
        <f>AVERAGE(H$10:H15137)</f>
        <v>0.78042966684294135</v>
      </c>
      <c r="J15137" s="2"/>
    </row>
    <row r="15138" spans="6:10">
      <c r="F15138" s="4">
        <v>37776</v>
      </c>
      <c r="G15138">
        <v>1.22</v>
      </c>
      <c r="H15138">
        <f t="shared" si="236"/>
        <v>2.08</v>
      </c>
      <c r="I15138" s="103">
        <f>AVERAGE(H$10:H15138)</f>
        <v>0.78051556613127215</v>
      </c>
      <c r="J15138" s="2"/>
    </row>
    <row r="15139" spans="6:10">
      <c r="F15139" s="4">
        <v>37777</v>
      </c>
      <c r="G15139">
        <v>1.26</v>
      </c>
      <c r="H15139">
        <f t="shared" si="236"/>
        <v>2.08</v>
      </c>
      <c r="I15139" s="103">
        <f>AVERAGE(H$10:H15139)</f>
        <v>0.7806014540647731</v>
      </c>
      <c r="J15139" s="2"/>
    </row>
    <row r="15140" spans="6:10">
      <c r="F15140" s="4">
        <v>37778</v>
      </c>
      <c r="G15140">
        <v>1.24</v>
      </c>
      <c r="H15140">
        <f t="shared" si="236"/>
        <v>2.13</v>
      </c>
      <c r="I15140" s="103">
        <f>AVERAGE(H$10:H15140)</f>
        <v>0.7806906351199534</v>
      </c>
      <c r="J15140" s="2"/>
    </row>
    <row r="15141" spans="6:10">
      <c r="F15141" s="4">
        <v>37779</v>
      </c>
      <c r="G15141">
        <v>1.24</v>
      </c>
      <c r="H15141">
        <f t="shared" si="236"/>
        <v>2.13</v>
      </c>
      <c r="I15141" s="103">
        <f>AVERAGE(H$10:H15141)</f>
        <v>0.78077980438805283</v>
      </c>
      <c r="J15141" s="2"/>
    </row>
    <row r="15142" spans="6:10">
      <c r="F15142" s="4">
        <v>37780</v>
      </c>
      <c r="G15142">
        <v>1.24</v>
      </c>
      <c r="H15142">
        <f t="shared" si="236"/>
        <v>2.13</v>
      </c>
      <c r="I15142" s="103">
        <f>AVERAGE(H$10:H15142)</f>
        <v>0.78086896187140775</v>
      </c>
      <c r="J15142" s="2"/>
    </row>
    <row r="15143" spans="6:10">
      <c r="F15143" s="4">
        <v>37781</v>
      </c>
      <c r="G15143">
        <v>1.25</v>
      </c>
      <c r="H15143">
        <f t="shared" si="236"/>
        <v>2.04</v>
      </c>
      <c r="I15143" s="103">
        <f>AVERAGE(H$10:H15143)</f>
        <v>0.78095216069776763</v>
      </c>
      <c r="J15143" s="2"/>
    </row>
    <row r="15144" spans="6:10">
      <c r="F15144" s="4">
        <v>37782</v>
      </c>
      <c r="G15144">
        <v>1.22</v>
      </c>
      <c r="H15144">
        <f t="shared" si="236"/>
        <v>1.9800000000000002</v>
      </c>
      <c r="I15144" s="103">
        <f>AVERAGE(H$10:H15144)</f>
        <v>0.78103138420878848</v>
      </c>
      <c r="J15144" s="2"/>
    </row>
    <row r="15145" spans="6:10">
      <c r="F15145" s="4">
        <v>37783</v>
      </c>
      <c r="G15145">
        <v>1.25</v>
      </c>
      <c r="H15145">
        <f t="shared" si="236"/>
        <v>1.96</v>
      </c>
      <c r="I15145" s="103">
        <f>AVERAGE(H$10:H15145)</f>
        <v>0.78110927589852097</v>
      </c>
      <c r="J15145" s="2"/>
    </row>
    <row r="15146" spans="6:10">
      <c r="F15146" s="4">
        <v>37784</v>
      </c>
      <c r="G15146">
        <v>1.25</v>
      </c>
      <c r="H15146">
        <f t="shared" si="236"/>
        <v>1.9300000000000002</v>
      </c>
      <c r="I15146" s="103">
        <f>AVERAGE(H$10:H15146)</f>
        <v>0.78118517539803223</v>
      </c>
      <c r="J15146" s="2"/>
    </row>
    <row r="15147" spans="6:10">
      <c r="F15147" s="4">
        <v>37785</v>
      </c>
      <c r="G15147">
        <v>1.24</v>
      </c>
      <c r="H15147">
        <f t="shared" si="236"/>
        <v>1.89</v>
      </c>
      <c r="I15147" s="103">
        <f>AVERAGE(H$10:H15147)</f>
        <v>0.78125842251288236</v>
      </c>
      <c r="J15147" s="2"/>
    </row>
    <row r="15148" spans="6:10">
      <c r="F15148" s="4">
        <v>37786</v>
      </c>
      <c r="G15148">
        <v>1.24</v>
      </c>
      <c r="H15148">
        <f t="shared" si="236"/>
        <v>1.89</v>
      </c>
      <c r="I15148" s="103">
        <f>AVERAGE(H$10:H15148)</f>
        <v>0.78133165995112042</v>
      </c>
      <c r="J15148" s="2"/>
    </row>
    <row r="15149" spans="6:10">
      <c r="F15149" s="4">
        <v>37787</v>
      </c>
      <c r="G15149">
        <v>1.24</v>
      </c>
      <c r="H15149">
        <f t="shared" si="236"/>
        <v>1.89</v>
      </c>
      <c r="I15149" s="103">
        <f>AVERAGE(H$10:H15149)</f>
        <v>0.78140488771466399</v>
      </c>
      <c r="J15149" s="2"/>
    </row>
    <row r="15150" spans="6:10">
      <c r="F15150" s="4">
        <v>37788</v>
      </c>
      <c r="G15150">
        <v>1.33</v>
      </c>
      <c r="H15150">
        <f t="shared" si="236"/>
        <v>1.85</v>
      </c>
      <c r="I15150" s="103">
        <f>AVERAGE(H$10:H15150)</f>
        <v>0.78147546397199741</v>
      </c>
      <c r="J15150" s="2"/>
    </row>
    <row r="15151" spans="6:10">
      <c r="F15151" s="4">
        <v>37789</v>
      </c>
      <c r="G15151">
        <v>1.24</v>
      </c>
      <c r="H15151">
        <f t="shared" si="236"/>
        <v>2.0300000000000002</v>
      </c>
      <c r="I15151" s="103">
        <f>AVERAGE(H$10:H15151)</f>
        <v>0.78155791837273891</v>
      </c>
      <c r="J15151" s="2"/>
    </row>
    <row r="15152" spans="6:10">
      <c r="F15152" s="4">
        <v>37790</v>
      </c>
      <c r="G15152">
        <v>1.22</v>
      </c>
      <c r="H15152">
        <f t="shared" si="236"/>
        <v>2.1500000000000004</v>
      </c>
      <c r="I15152" s="103">
        <f>AVERAGE(H$10:H15152)</f>
        <v>0.78164828633692218</v>
      </c>
      <c r="J15152" s="2"/>
    </row>
    <row r="15153" spans="6:10">
      <c r="F15153" s="4">
        <v>37791</v>
      </c>
      <c r="G15153">
        <v>1.22</v>
      </c>
      <c r="H15153">
        <f t="shared" si="236"/>
        <v>2.13</v>
      </c>
      <c r="I15153" s="103">
        <f>AVERAGE(H$10:H15153)</f>
        <v>0.78173732171156973</v>
      </c>
      <c r="J15153" s="2"/>
    </row>
    <row r="15154" spans="6:10">
      <c r="F15154" s="4">
        <v>37792</v>
      </c>
      <c r="G15154">
        <v>1.23</v>
      </c>
      <c r="H15154">
        <f t="shared" si="236"/>
        <v>2.17</v>
      </c>
      <c r="I15154" s="103">
        <f>AVERAGE(H$10:H15154)</f>
        <v>0.78182898646418042</v>
      </c>
      <c r="J15154" s="2"/>
    </row>
    <row r="15155" spans="6:10">
      <c r="F15155" s="4">
        <v>37793</v>
      </c>
      <c r="G15155">
        <v>1.23</v>
      </c>
      <c r="H15155">
        <f t="shared" si="236"/>
        <v>2.17</v>
      </c>
      <c r="I15155" s="103">
        <f>AVERAGE(H$10:H15155)</f>
        <v>0.78192063911263776</v>
      </c>
      <c r="J15155" s="2"/>
    </row>
    <row r="15156" spans="6:10">
      <c r="F15156" s="4">
        <v>37794</v>
      </c>
      <c r="G15156">
        <v>1.23</v>
      </c>
      <c r="H15156">
        <f t="shared" si="236"/>
        <v>2.17</v>
      </c>
      <c r="I15156" s="103">
        <f>AVERAGE(H$10:H15156)</f>
        <v>0.78201227965933928</v>
      </c>
      <c r="J15156" s="2"/>
    </row>
    <row r="15157" spans="6:10">
      <c r="F15157" s="4">
        <v>37795</v>
      </c>
      <c r="G15157">
        <v>1.21</v>
      </c>
      <c r="H15157">
        <f t="shared" si="236"/>
        <v>2.11</v>
      </c>
      <c r="I15157" s="103">
        <f>AVERAGE(H$10:H15157)</f>
        <v>0.78209994718774845</v>
      </c>
      <c r="J15157" s="2"/>
    </row>
    <row r="15158" spans="6:10">
      <c r="F15158" s="4">
        <v>37796</v>
      </c>
      <c r="G15158">
        <v>1.1499999999999999</v>
      </c>
      <c r="H15158">
        <f t="shared" si="236"/>
        <v>2.14</v>
      </c>
      <c r="I15158" s="103">
        <f>AVERAGE(H$10:H15158)</f>
        <v>0.78218958347085699</v>
      </c>
      <c r="J15158" s="2"/>
    </row>
    <row r="15159" spans="6:10">
      <c r="F15159" s="4">
        <v>37797</v>
      </c>
      <c r="G15159">
        <v>1.18</v>
      </c>
      <c r="H15159">
        <f t="shared" si="236"/>
        <v>2.2000000000000002</v>
      </c>
      <c r="I15159" s="103">
        <f>AVERAGE(H$10:H15159)</f>
        <v>0.78228316831683253</v>
      </c>
      <c r="J15159" s="2"/>
    </row>
    <row r="15160" spans="6:10">
      <c r="F15160" s="4">
        <v>37798</v>
      </c>
      <c r="G15160">
        <v>1.1000000000000001</v>
      </c>
      <c r="H15160">
        <f t="shared" si="236"/>
        <v>2.4499999999999997</v>
      </c>
      <c r="I15160" s="103">
        <f>AVERAGE(H$10:H15160)</f>
        <v>0.78239324137020749</v>
      </c>
      <c r="J15160" s="2"/>
    </row>
    <row r="15161" spans="6:10">
      <c r="F15161" s="4">
        <v>37799</v>
      </c>
      <c r="G15161">
        <v>1.08</v>
      </c>
      <c r="H15161">
        <f t="shared" si="236"/>
        <v>2.5</v>
      </c>
      <c r="I15161" s="103">
        <f>AVERAGE(H$10:H15161)</f>
        <v>0.78250659978880766</v>
      </c>
      <c r="J15161" s="2"/>
    </row>
    <row r="15162" spans="6:10">
      <c r="F15162" s="4">
        <v>37800</v>
      </c>
      <c r="G15162">
        <v>1.08</v>
      </c>
      <c r="H15162">
        <f t="shared" si="236"/>
        <v>2.5</v>
      </c>
      <c r="I15162" s="103">
        <f>AVERAGE(H$10:H15162)</f>
        <v>0.78261994324556283</v>
      </c>
      <c r="J15162" s="2"/>
    </row>
    <row r="15163" spans="6:10">
      <c r="F15163" s="4">
        <v>37801</v>
      </c>
      <c r="G15163">
        <v>1.08</v>
      </c>
      <c r="H15163">
        <f t="shared" si="236"/>
        <v>2.5</v>
      </c>
      <c r="I15163" s="103">
        <f>AVERAGE(H$10:H15163)</f>
        <v>0.78273327174343499</v>
      </c>
      <c r="J15163" s="2"/>
    </row>
    <row r="15164" spans="6:10">
      <c r="F15164" s="4">
        <v>37802</v>
      </c>
      <c r="G15164">
        <v>1.45</v>
      </c>
      <c r="H15164">
        <f t="shared" si="236"/>
        <v>2.09</v>
      </c>
      <c r="I15164" s="103">
        <f>AVERAGE(H$10:H15164)</f>
        <v>0.78281953150775407</v>
      </c>
      <c r="J15164" s="2"/>
    </row>
    <row r="15165" spans="6:10">
      <c r="F15165" s="4">
        <v>37803</v>
      </c>
      <c r="G15165">
        <v>1.1100000000000001</v>
      </c>
      <c r="H15165">
        <f t="shared" si="236"/>
        <v>2.4500000000000002</v>
      </c>
      <c r="I15165" s="103">
        <f>AVERAGE(H$10:H15165)</f>
        <v>0.78292953285827493</v>
      </c>
      <c r="J15165" s="2"/>
    </row>
    <row r="15166" spans="6:10">
      <c r="F15166" s="4">
        <v>37804</v>
      </c>
      <c r="G15166">
        <v>1.01</v>
      </c>
      <c r="H15166">
        <f t="shared" si="236"/>
        <v>2.5499999999999998</v>
      </c>
      <c r="I15166" s="103">
        <f>AVERAGE(H$10:H15166)</f>
        <v>0.7830461173055363</v>
      </c>
      <c r="J15166" s="2"/>
    </row>
    <row r="15167" spans="6:10">
      <c r="F15167" s="4">
        <v>37805</v>
      </c>
      <c r="G15167">
        <v>0.96</v>
      </c>
      <c r="H15167">
        <f t="shared" si="236"/>
        <v>2.71</v>
      </c>
      <c r="I15167" s="103">
        <f>AVERAGE(H$10:H15167)</f>
        <v>0.78317324185248793</v>
      </c>
      <c r="J15167" s="2"/>
    </row>
    <row r="15168" spans="6:10">
      <c r="F15168" s="4">
        <v>37806</v>
      </c>
      <c r="G15168">
        <v>0.96</v>
      </c>
      <c r="H15168">
        <f t="shared" si="236"/>
        <v>2.71</v>
      </c>
      <c r="I15168" s="103">
        <f>AVERAGE(H$10:H15168)</f>
        <v>0.7833003496272849</v>
      </c>
      <c r="J15168" s="2"/>
    </row>
    <row r="15169" spans="6:10">
      <c r="F15169" s="4">
        <v>37807</v>
      </c>
      <c r="G15169">
        <v>0.96</v>
      </c>
      <c r="H15169">
        <f t="shared" si="236"/>
        <v>2.71</v>
      </c>
      <c r="I15169" s="103">
        <f>AVERAGE(H$10:H15169)</f>
        <v>0.7834274406332461</v>
      </c>
      <c r="J15169" s="2"/>
    </row>
    <row r="15170" spans="6:10">
      <c r="F15170" s="4">
        <v>37808</v>
      </c>
      <c r="G15170">
        <v>0.96</v>
      </c>
      <c r="H15170">
        <f t="shared" si="236"/>
        <v>2.71</v>
      </c>
      <c r="I15170" s="103">
        <f>AVERAGE(H$10:H15170)</f>
        <v>0.78355451487368977</v>
      </c>
      <c r="J15170" s="2"/>
    </row>
    <row r="15171" spans="6:10">
      <c r="F15171" s="4">
        <v>37809</v>
      </c>
      <c r="G15171">
        <v>1</v>
      </c>
      <c r="H15171">
        <f t="shared" si="236"/>
        <v>2.74</v>
      </c>
      <c r="I15171" s="103">
        <f>AVERAGE(H$10:H15171)</f>
        <v>0.78368355098272058</v>
      </c>
      <c r="J15171" s="2"/>
    </row>
    <row r="15172" spans="6:10">
      <c r="F15172" s="4">
        <v>37810</v>
      </c>
      <c r="G15172">
        <v>0.93</v>
      </c>
      <c r="H15172">
        <f t="shared" si="236"/>
        <v>2.82</v>
      </c>
      <c r="I15172" s="103">
        <f>AVERAGE(H$10:H15172)</f>
        <v>0.78381784607267757</v>
      </c>
      <c r="J15172" s="2"/>
    </row>
    <row r="15173" spans="6:10">
      <c r="F15173" s="4">
        <v>37811</v>
      </c>
      <c r="G15173">
        <v>0.96</v>
      </c>
      <c r="H15173">
        <f t="shared" si="236"/>
        <v>2.77</v>
      </c>
      <c r="I15173" s="103">
        <f>AVERAGE(H$10:H15173)</f>
        <v>0.78394882616723882</v>
      </c>
      <c r="J15173" s="2"/>
    </row>
    <row r="15174" spans="6:10">
      <c r="F15174" s="4">
        <v>37812</v>
      </c>
      <c r="G15174">
        <v>1</v>
      </c>
      <c r="H15174">
        <f t="shared" si="236"/>
        <v>2.7</v>
      </c>
      <c r="I15174" s="103">
        <f>AVERAGE(H$10:H15174)</f>
        <v>0.78407517309594532</v>
      </c>
      <c r="J15174" s="2"/>
    </row>
    <row r="15175" spans="6:10">
      <c r="F15175" s="4">
        <v>37813</v>
      </c>
      <c r="G15175">
        <v>0.98</v>
      </c>
      <c r="H15175">
        <f t="shared" si="236"/>
        <v>2.68</v>
      </c>
      <c r="I15175" s="103">
        <f>AVERAGE(H$10:H15175)</f>
        <v>0.78420018462350072</v>
      </c>
      <c r="J15175" s="2"/>
    </row>
    <row r="15176" spans="6:10">
      <c r="F15176" s="4">
        <v>37814</v>
      </c>
      <c r="G15176">
        <v>0.98</v>
      </c>
      <c r="H15176">
        <f t="shared" si="236"/>
        <v>2.68</v>
      </c>
      <c r="I15176" s="103">
        <f>AVERAGE(H$10:H15176)</f>
        <v>0.78432517966638171</v>
      </c>
      <c r="J15176" s="2"/>
    </row>
    <row r="15177" spans="6:10">
      <c r="F15177" s="4">
        <v>37815</v>
      </c>
      <c r="G15177">
        <v>0.98</v>
      </c>
      <c r="H15177">
        <f t="shared" si="236"/>
        <v>2.68</v>
      </c>
      <c r="I15177" s="103">
        <f>AVERAGE(H$10:H15177)</f>
        <v>0.78445015822784891</v>
      </c>
      <c r="J15177" s="2"/>
    </row>
    <row r="15178" spans="6:10">
      <c r="F15178" s="4">
        <v>37816</v>
      </c>
      <c r="G15178">
        <v>1.07</v>
      </c>
      <c r="H15178">
        <f t="shared" ref="H15178:H15241" si="237">IFERROR(((VLOOKUP(F15178,$A$9:$B$14200,2,FALSE))-G15178),H15177)</f>
        <v>2.67</v>
      </c>
      <c r="I15178" s="103">
        <f>AVERAGE(H$10:H15178)</f>
        <v>0.78457446107192375</v>
      </c>
      <c r="J15178" s="2"/>
    </row>
    <row r="15179" spans="6:10">
      <c r="F15179" s="4">
        <v>37817</v>
      </c>
      <c r="G15179">
        <v>1.1299999999999999</v>
      </c>
      <c r="H15179">
        <f t="shared" si="237"/>
        <v>2.81</v>
      </c>
      <c r="I15179" s="103">
        <f>AVERAGE(H$10:H15179)</f>
        <v>0.78470797626895261</v>
      </c>
      <c r="J15179" s="2"/>
    </row>
    <row r="15180" spans="6:10">
      <c r="F15180" s="4">
        <v>37818</v>
      </c>
      <c r="G15180">
        <v>1.01</v>
      </c>
      <c r="H15180">
        <f t="shared" si="237"/>
        <v>2.96</v>
      </c>
      <c r="I15180" s="103">
        <f>AVERAGE(H$10:H15180)</f>
        <v>0.78485136114956233</v>
      </c>
      <c r="J15180" s="2"/>
    </row>
    <row r="15181" spans="6:10">
      <c r="F15181" s="4">
        <v>37819</v>
      </c>
      <c r="G15181">
        <v>1.02</v>
      </c>
      <c r="H15181">
        <f t="shared" si="237"/>
        <v>2.96</v>
      </c>
      <c r="I15181" s="103">
        <f>AVERAGE(H$10:H15181)</f>
        <v>0.78499472712892238</v>
      </c>
      <c r="J15181" s="2"/>
    </row>
    <row r="15182" spans="6:10">
      <c r="F15182" s="4">
        <v>37820</v>
      </c>
      <c r="G15182">
        <v>0.99</v>
      </c>
      <c r="H15182">
        <f t="shared" si="237"/>
        <v>3.01</v>
      </c>
      <c r="I15182" s="103">
        <f>AVERAGE(H$10:H15182)</f>
        <v>0.78514136953799574</v>
      </c>
      <c r="J15182" s="2"/>
    </row>
    <row r="15183" spans="6:10">
      <c r="F15183" s="4">
        <v>37821</v>
      </c>
      <c r="G15183">
        <v>0.99</v>
      </c>
      <c r="H15183">
        <f t="shared" si="237"/>
        <v>3.01</v>
      </c>
      <c r="I15183" s="103">
        <f>AVERAGE(H$10:H15183)</f>
        <v>0.7852879926189541</v>
      </c>
      <c r="J15183" s="2"/>
    </row>
    <row r="15184" spans="6:10">
      <c r="F15184" s="4">
        <v>37822</v>
      </c>
      <c r="G15184">
        <v>0.99</v>
      </c>
      <c r="H15184">
        <f t="shared" si="237"/>
        <v>3.01</v>
      </c>
      <c r="I15184" s="103">
        <f>AVERAGE(H$10:H15184)</f>
        <v>0.78543459637561852</v>
      </c>
      <c r="J15184" s="2"/>
    </row>
    <row r="15185" spans="6:10">
      <c r="F15185" s="4">
        <v>37823</v>
      </c>
      <c r="G15185">
        <v>1.02</v>
      </c>
      <c r="H15185">
        <f t="shared" si="237"/>
        <v>3.1700000000000004</v>
      </c>
      <c r="I15185" s="103">
        <f>AVERAGE(H$10:H15185)</f>
        <v>0.78559172377438125</v>
      </c>
      <c r="J15185" s="2"/>
    </row>
    <row r="15186" spans="6:10">
      <c r="F15186" s="4">
        <v>37824</v>
      </c>
      <c r="G15186">
        <v>1</v>
      </c>
      <c r="H15186">
        <f t="shared" si="237"/>
        <v>3.17</v>
      </c>
      <c r="I15186" s="103">
        <f>AVERAGE(H$10:H15186)</f>
        <v>0.78574883046715494</v>
      </c>
      <c r="J15186" s="2"/>
    </row>
    <row r="15187" spans="6:10">
      <c r="F15187" s="4">
        <v>37825</v>
      </c>
      <c r="G15187">
        <v>1.05</v>
      </c>
      <c r="H15187">
        <f t="shared" si="237"/>
        <v>3.0700000000000003</v>
      </c>
      <c r="I15187" s="103">
        <f>AVERAGE(H$10:H15187)</f>
        <v>0.78589932797470086</v>
      </c>
      <c r="J15187" s="2"/>
    </row>
    <row r="15188" spans="6:10">
      <c r="F15188" s="4">
        <v>37826</v>
      </c>
      <c r="G15188">
        <v>1.04</v>
      </c>
      <c r="H15188">
        <f t="shared" si="237"/>
        <v>3.16</v>
      </c>
      <c r="I15188" s="103">
        <f>AVERAGE(H$10:H15188)</f>
        <v>0.78605573489689773</v>
      </c>
      <c r="J15188" s="2"/>
    </row>
    <row r="15189" spans="6:10">
      <c r="F15189" s="4">
        <v>37827</v>
      </c>
      <c r="G15189">
        <v>1.03</v>
      </c>
      <c r="H15189">
        <f t="shared" si="237"/>
        <v>3.1899999999999995</v>
      </c>
      <c r="I15189" s="103">
        <f>AVERAGE(H$10:H15189)</f>
        <v>0.7862140974967069</v>
      </c>
      <c r="J15189" s="2"/>
    </row>
    <row r="15190" spans="6:10">
      <c r="F15190" s="4">
        <v>37828</v>
      </c>
      <c r="G15190">
        <v>1.03</v>
      </c>
      <c r="H15190">
        <f t="shared" si="237"/>
        <v>3.1899999999999995</v>
      </c>
      <c r="I15190" s="103">
        <f>AVERAGE(H$10:H15190)</f>
        <v>0.78637243923325284</v>
      </c>
      <c r="J15190" s="2"/>
    </row>
    <row r="15191" spans="6:10">
      <c r="F15191" s="4">
        <v>37829</v>
      </c>
      <c r="G15191">
        <v>1.03</v>
      </c>
      <c r="H15191">
        <f t="shared" si="237"/>
        <v>3.1899999999999995</v>
      </c>
      <c r="I15191" s="103">
        <f>AVERAGE(H$10:H15191)</f>
        <v>0.78653076011065814</v>
      </c>
      <c r="J15191" s="2"/>
    </row>
    <row r="15192" spans="6:10">
      <c r="F15192" s="4">
        <v>37830</v>
      </c>
      <c r="G15192">
        <v>1.05</v>
      </c>
      <c r="H15192">
        <f t="shared" si="237"/>
        <v>3.26</v>
      </c>
      <c r="I15192" s="103">
        <f>AVERAGE(H$10:H15192)</f>
        <v>0.78669367055259254</v>
      </c>
      <c r="J15192" s="2"/>
    </row>
    <row r="15193" spans="6:10">
      <c r="F15193" s="4">
        <v>37831</v>
      </c>
      <c r="G15193">
        <v>1.04</v>
      </c>
      <c r="H15193">
        <f t="shared" si="237"/>
        <v>3.38</v>
      </c>
      <c r="I15193" s="103">
        <f>AVERAGE(H$10:H15193)</f>
        <v>0.786864462592203</v>
      </c>
      <c r="J15193" s="2"/>
    </row>
    <row r="15194" spans="6:10">
      <c r="F15194" s="4">
        <v>37832</v>
      </c>
      <c r="G15194">
        <v>1.03</v>
      </c>
      <c r="H15194">
        <f t="shared" si="237"/>
        <v>3.3099999999999996</v>
      </c>
      <c r="I15194" s="103">
        <f>AVERAGE(H$10:H15194)</f>
        <v>0.78703062232466314</v>
      </c>
      <c r="J15194" s="2"/>
    </row>
    <row r="15195" spans="6:10">
      <c r="F15195" s="4">
        <v>37833</v>
      </c>
      <c r="G15195">
        <v>1.04</v>
      </c>
      <c r="H15195">
        <f t="shared" si="237"/>
        <v>3.45</v>
      </c>
      <c r="I15195" s="103">
        <f>AVERAGE(H$10:H15195)</f>
        <v>0.78720597919136115</v>
      </c>
      <c r="J15195" s="2"/>
    </row>
    <row r="15196" spans="6:10">
      <c r="F15196" s="4">
        <v>37834</v>
      </c>
      <c r="G15196">
        <v>1</v>
      </c>
      <c r="H15196">
        <f t="shared" si="237"/>
        <v>3.4400000000000004</v>
      </c>
      <c r="I15196" s="103">
        <f>AVERAGE(H$10:H15196)</f>
        <v>0.78738065450714501</v>
      </c>
      <c r="J15196" s="2"/>
    </row>
    <row r="15197" spans="6:10">
      <c r="F15197" s="4">
        <v>37835</v>
      </c>
      <c r="G15197">
        <v>1</v>
      </c>
      <c r="H15197">
        <f t="shared" si="237"/>
        <v>3.4400000000000004</v>
      </c>
      <c r="I15197" s="103">
        <f>AVERAGE(H$10:H15197)</f>
        <v>0.78755530682117536</v>
      </c>
      <c r="J15197" s="2"/>
    </row>
    <row r="15198" spans="6:10">
      <c r="F15198" s="4">
        <v>37836</v>
      </c>
      <c r="G15198">
        <v>1</v>
      </c>
      <c r="H15198">
        <f t="shared" si="237"/>
        <v>3.4400000000000004</v>
      </c>
      <c r="I15198" s="103">
        <f>AVERAGE(H$10:H15198)</f>
        <v>0.78772993613799547</v>
      </c>
      <c r="J15198" s="2"/>
    </row>
    <row r="15199" spans="6:10">
      <c r="F15199" s="4">
        <v>37837</v>
      </c>
      <c r="G15199">
        <v>1</v>
      </c>
      <c r="H15199">
        <f t="shared" si="237"/>
        <v>3.3499999999999996</v>
      </c>
      <c r="I15199" s="103">
        <f>AVERAGE(H$10:H15199)</f>
        <v>0.78789861751152157</v>
      </c>
      <c r="J15199" s="2"/>
    </row>
    <row r="15200" spans="6:10">
      <c r="F15200" s="4">
        <v>37838</v>
      </c>
      <c r="G15200">
        <v>0.86</v>
      </c>
      <c r="H15200">
        <f t="shared" si="237"/>
        <v>3.61</v>
      </c>
      <c r="I15200" s="103">
        <f>AVERAGE(H$10:H15200)</f>
        <v>0.7880843920742554</v>
      </c>
      <c r="J15200" s="2"/>
    </row>
    <row r="15201" spans="6:10">
      <c r="F15201" s="4">
        <v>37839</v>
      </c>
      <c r="G15201">
        <v>0.88</v>
      </c>
      <c r="H15201">
        <f t="shared" si="237"/>
        <v>3.4400000000000004</v>
      </c>
      <c r="I15201" s="103">
        <f>AVERAGE(H$10:H15201)</f>
        <v>0.78825895208004304</v>
      </c>
      <c r="J15201" s="2"/>
    </row>
    <row r="15202" spans="6:10">
      <c r="F15202" s="4">
        <v>37840</v>
      </c>
      <c r="G15202">
        <v>0.95</v>
      </c>
      <c r="H15202">
        <f t="shared" si="237"/>
        <v>3.3499999999999996</v>
      </c>
      <c r="I15202" s="103">
        <f>AVERAGE(H$10:H15202)</f>
        <v>0.788427565326138</v>
      </c>
      <c r="J15202" s="2"/>
    </row>
    <row r="15203" spans="6:10">
      <c r="F15203" s="4">
        <v>37841</v>
      </c>
      <c r="G15203">
        <v>0.96</v>
      </c>
      <c r="H15203">
        <f t="shared" si="237"/>
        <v>3.3099999999999996</v>
      </c>
      <c r="I15203" s="103">
        <f>AVERAGE(H$10:H15203)</f>
        <v>0.78859352375937963</v>
      </c>
      <c r="J15203" s="2"/>
    </row>
    <row r="15204" spans="6:10">
      <c r="F15204" s="4">
        <v>37842</v>
      </c>
      <c r="G15204">
        <v>0.96</v>
      </c>
      <c r="H15204">
        <f t="shared" si="237"/>
        <v>3.3099999999999996</v>
      </c>
      <c r="I15204" s="103">
        <f>AVERAGE(H$10:H15204)</f>
        <v>0.78875946034879985</v>
      </c>
      <c r="J15204" s="2"/>
    </row>
    <row r="15205" spans="6:10">
      <c r="F15205" s="4">
        <v>37843</v>
      </c>
      <c r="G15205">
        <v>0.96</v>
      </c>
      <c r="H15205">
        <f t="shared" si="237"/>
        <v>3.3099999999999996</v>
      </c>
      <c r="I15205" s="103">
        <f>AVERAGE(H$10:H15205)</f>
        <v>0.78892537509871108</v>
      </c>
      <c r="J15205" s="2"/>
    </row>
    <row r="15206" spans="6:10">
      <c r="F15206" s="4">
        <v>37844</v>
      </c>
      <c r="G15206">
        <v>1.02</v>
      </c>
      <c r="H15206">
        <f t="shared" si="237"/>
        <v>3.36</v>
      </c>
      <c r="I15206" s="103">
        <f>AVERAGE(H$10:H15206)</f>
        <v>0.78909455813647522</v>
      </c>
      <c r="J15206" s="2"/>
    </row>
    <row r="15207" spans="6:10">
      <c r="F15207" s="4">
        <v>37845</v>
      </c>
      <c r="G15207">
        <v>0.99</v>
      </c>
      <c r="H15207">
        <f t="shared" si="237"/>
        <v>3.38</v>
      </c>
      <c r="I15207" s="103">
        <f>AVERAGE(H$10:H15207)</f>
        <v>0.78926503487301047</v>
      </c>
      <c r="J15207" s="2"/>
    </row>
    <row r="15208" spans="6:10">
      <c r="F15208" s="4">
        <v>37846</v>
      </c>
      <c r="G15208">
        <v>1.01</v>
      </c>
      <c r="H15208">
        <f t="shared" si="237"/>
        <v>3.5700000000000003</v>
      </c>
      <c r="I15208" s="103">
        <f>AVERAGE(H$10:H15208)</f>
        <v>0.78944798999934285</v>
      </c>
      <c r="J15208" s="2"/>
    </row>
    <row r="15209" spans="6:10">
      <c r="F15209" s="4">
        <v>37847</v>
      </c>
      <c r="G15209">
        <v>1.22</v>
      </c>
      <c r="H15209">
        <f t="shared" si="237"/>
        <v>3.33</v>
      </c>
      <c r="I15209" s="103">
        <f>AVERAGE(H$10:H15209)</f>
        <v>0.78961513157894814</v>
      </c>
      <c r="J15209" s="2"/>
    </row>
    <row r="15210" spans="6:10">
      <c r="F15210" s="4">
        <v>37848</v>
      </c>
      <c r="G15210">
        <v>1.39</v>
      </c>
      <c r="H15210">
        <f t="shared" si="237"/>
        <v>3.16</v>
      </c>
      <c r="I15210" s="103">
        <f>AVERAGE(H$10:H15210)</f>
        <v>0.78977106769291572</v>
      </c>
      <c r="J15210" s="2"/>
    </row>
    <row r="15211" spans="6:10">
      <c r="F15211" s="4">
        <v>37849</v>
      </c>
      <c r="G15211">
        <v>1.39</v>
      </c>
      <c r="H15211">
        <f t="shared" si="237"/>
        <v>3.16</v>
      </c>
      <c r="I15211" s="103">
        <f>AVERAGE(H$10:H15211)</f>
        <v>0.78992698329167299</v>
      </c>
      <c r="J15211" s="2"/>
    </row>
    <row r="15212" spans="6:10">
      <c r="F15212" s="4">
        <v>37850</v>
      </c>
      <c r="G15212">
        <v>1.39</v>
      </c>
      <c r="H15212">
        <f t="shared" si="237"/>
        <v>3.16</v>
      </c>
      <c r="I15212" s="103">
        <f>AVERAGE(H$10:H15212)</f>
        <v>0.79008287837926805</v>
      </c>
      <c r="J15212" s="2"/>
    </row>
    <row r="15213" spans="6:10">
      <c r="F15213" s="4">
        <v>37851</v>
      </c>
      <c r="G15213">
        <v>1.03</v>
      </c>
      <c r="H15213">
        <f t="shared" si="237"/>
        <v>3.46</v>
      </c>
      <c r="I15213" s="103">
        <f>AVERAGE(H$10:H15213)</f>
        <v>0.79025848460931403</v>
      </c>
      <c r="J15213" s="2"/>
    </row>
    <row r="15214" spans="6:10">
      <c r="F15214" s="4">
        <v>37852</v>
      </c>
      <c r="G15214">
        <v>0.93</v>
      </c>
      <c r="H15214">
        <f t="shared" si="237"/>
        <v>3.4499999999999997</v>
      </c>
      <c r="I15214" s="103">
        <f>AVERAGE(H$10:H15214)</f>
        <v>0.79043341006248025</v>
      </c>
      <c r="J15214" s="2"/>
    </row>
    <row r="15215" spans="6:10">
      <c r="F15215" s="4">
        <v>37853</v>
      </c>
      <c r="G15215">
        <v>0.89</v>
      </c>
      <c r="H15215">
        <f t="shared" si="237"/>
        <v>3.56</v>
      </c>
      <c r="I15215" s="103">
        <f>AVERAGE(H$10:H15215)</f>
        <v>0.79061554649480548</v>
      </c>
      <c r="J15215" s="2"/>
    </row>
    <row r="15216" spans="6:10">
      <c r="F15216" s="4">
        <v>37854</v>
      </c>
      <c r="G15216">
        <v>1.01</v>
      </c>
      <c r="H15216">
        <f t="shared" si="237"/>
        <v>3.5200000000000005</v>
      </c>
      <c r="I15216" s="103">
        <f>AVERAGE(H$10:H15216)</f>
        <v>0.79079502860524831</v>
      </c>
      <c r="J15216" s="2"/>
    </row>
    <row r="15217" spans="6:10">
      <c r="F15217" s="4">
        <v>37855</v>
      </c>
      <c r="G15217">
        <v>0.99</v>
      </c>
      <c r="H15217">
        <f t="shared" si="237"/>
        <v>3.49</v>
      </c>
      <c r="I15217" s="103">
        <f>AVERAGE(H$10:H15217)</f>
        <v>0.7909725144660712</v>
      </c>
      <c r="J15217" s="2"/>
    </row>
    <row r="15218" spans="6:10">
      <c r="F15218" s="4">
        <v>37856</v>
      </c>
      <c r="G15218">
        <v>0.99</v>
      </c>
      <c r="H15218">
        <f t="shared" si="237"/>
        <v>3.49</v>
      </c>
      <c r="I15218" s="103">
        <f>AVERAGE(H$10:H15218)</f>
        <v>0.79114997698731093</v>
      </c>
      <c r="J15218" s="2"/>
    </row>
    <row r="15219" spans="6:10">
      <c r="F15219" s="4">
        <v>37857</v>
      </c>
      <c r="G15219">
        <v>0.99</v>
      </c>
      <c r="H15219">
        <f t="shared" si="237"/>
        <v>3.49</v>
      </c>
      <c r="I15219" s="103">
        <f>AVERAGE(H$10:H15219)</f>
        <v>0.79132741617357072</v>
      </c>
      <c r="J15219" s="2"/>
    </row>
    <row r="15220" spans="6:10">
      <c r="F15220" s="4">
        <v>37858</v>
      </c>
      <c r="G15220">
        <v>1.04</v>
      </c>
      <c r="H15220">
        <f t="shared" si="237"/>
        <v>3.49</v>
      </c>
      <c r="I15220" s="103">
        <f>AVERAGE(H$10:H15220)</f>
        <v>0.7915048320294531</v>
      </c>
      <c r="J15220" s="2"/>
    </row>
    <row r="15221" spans="6:10">
      <c r="F15221" s="4">
        <v>37859</v>
      </c>
      <c r="G15221">
        <v>1</v>
      </c>
      <c r="H15221">
        <f t="shared" si="237"/>
        <v>3.5</v>
      </c>
      <c r="I15221" s="103">
        <f>AVERAGE(H$10:H15221)</f>
        <v>0.79168288193531489</v>
      </c>
      <c r="J15221" s="2"/>
    </row>
    <row r="15222" spans="6:10">
      <c r="F15222" s="4">
        <v>37860</v>
      </c>
      <c r="G15222">
        <v>0.98</v>
      </c>
      <c r="H15222">
        <f t="shared" si="237"/>
        <v>3.56</v>
      </c>
      <c r="I15222" s="103">
        <f>AVERAGE(H$10:H15222)</f>
        <v>0.79186485242884441</v>
      </c>
      <c r="J15222" s="2"/>
    </row>
    <row r="15223" spans="6:10">
      <c r="F15223" s="4">
        <v>37861</v>
      </c>
      <c r="G15223">
        <v>1.04</v>
      </c>
      <c r="H15223">
        <f t="shared" si="237"/>
        <v>3.38</v>
      </c>
      <c r="I15223" s="103">
        <f>AVERAGE(H$10:H15223)</f>
        <v>0.79203496779282301</v>
      </c>
      <c r="J15223" s="2"/>
    </row>
    <row r="15224" spans="6:10">
      <c r="F15224" s="4">
        <v>37862</v>
      </c>
      <c r="G15224">
        <v>1.01</v>
      </c>
      <c r="H15224">
        <f t="shared" si="237"/>
        <v>3.4400000000000004</v>
      </c>
      <c r="I15224" s="103">
        <f>AVERAGE(H$10:H15224)</f>
        <v>0.79220900427210061</v>
      </c>
      <c r="J15224" s="2"/>
    </row>
    <row r="15225" spans="6:10">
      <c r="F15225" s="4">
        <v>37863</v>
      </c>
      <c r="G15225">
        <v>1.01</v>
      </c>
      <c r="H15225">
        <f t="shared" si="237"/>
        <v>3.4400000000000004</v>
      </c>
      <c r="I15225" s="103">
        <f>AVERAGE(H$10:H15225)</f>
        <v>0.7923830178759208</v>
      </c>
      <c r="J15225" s="2"/>
    </row>
    <row r="15226" spans="6:10">
      <c r="F15226" s="4">
        <v>37864</v>
      </c>
      <c r="G15226">
        <v>1.01</v>
      </c>
      <c r="H15226">
        <f t="shared" si="237"/>
        <v>3.4400000000000004</v>
      </c>
      <c r="I15226" s="103">
        <f>AVERAGE(H$10:H15226)</f>
        <v>0.79255700860879352</v>
      </c>
      <c r="J15226" s="2"/>
    </row>
    <row r="15227" spans="6:10">
      <c r="F15227" s="4">
        <v>37865</v>
      </c>
      <c r="G15227">
        <v>1.01</v>
      </c>
      <c r="H15227">
        <f t="shared" si="237"/>
        <v>3.4400000000000004</v>
      </c>
      <c r="I15227" s="103">
        <f>AVERAGE(H$10:H15227)</f>
        <v>0.7927309764752275</v>
      </c>
      <c r="J15227" s="2"/>
    </row>
    <row r="15228" spans="6:10">
      <c r="F15228" s="4">
        <v>37866</v>
      </c>
      <c r="G15228">
        <v>1.06</v>
      </c>
      <c r="H15228">
        <f t="shared" si="237"/>
        <v>3.5500000000000003</v>
      </c>
      <c r="I15228" s="103">
        <f>AVERAGE(H$10:H15228)</f>
        <v>0.7929121492870761</v>
      </c>
      <c r="J15228" s="2"/>
    </row>
    <row r="15229" spans="6:10">
      <c r="F15229" s="4">
        <v>37867</v>
      </c>
      <c r="G15229">
        <v>0.96</v>
      </c>
      <c r="H15229">
        <f t="shared" si="237"/>
        <v>3.6399999999999997</v>
      </c>
      <c r="I15229" s="103">
        <f>AVERAGE(H$10:H15229)</f>
        <v>0.79309921156373264</v>
      </c>
      <c r="J15229" s="2"/>
    </row>
    <row r="15230" spans="6:10">
      <c r="F15230" s="4">
        <v>37868</v>
      </c>
      <c r="G15230">
        <v>0.98</v>
      </c>
      <c r="H15230">
        <f t="shared" si="237"/>
        <v>3.5399999999999996</v>
      </c>
      <c r="I15230" s="103">
        <f>AVERAGE(H$10:H15230)</f>
        <v>0.79327967939031674</v>
      </c>
      <c r="J15230" s="2"/>
    </row>
    <row r="15231" spans="6:10">
      <c r="F15231" s="4">
        <v>37869</v>
      </c>
      <c r="G15231">
        <v>0.96</v>
      </c>
      <c r="H15231">
        <f t="shared" si="237"/>
        <v>3.3899999999999997</v>
      </c>
      <c r="I15231" s="103">
        <f>AVERAGE(H$10:H15231)</f>
        <v>0.79345026934699847</v>
      </c>
      <c r="J15231" s="2"/>
    </row>
    <row r="15232" spans="6:10">
      <c r="F15232" s="4">
        <v>37870</v>
      </c>
      <c r="G15232">
        <v>0.96</v>
      </c>
      <c r="H15232">
        <f t="shared" si="237"/>
        <v>3.3899999999999997</v>
      </c>
      <c r="I15232" s="103">
        <f>AVERAGE(H$10:H15232)</f>
        <v>0.79362083689154639</v>
      </c>
      <c r="J15232" s="2"/>
    </row>
    <row r="15233" spans="6:10">
      <c r="F15233" s="4">
        <v>37871</v>
      </c>
      <c r="G15233">
        <v>0.96</v>
      </c>
      <c r="H15233">
        <f t="shared" si="237"/>
        <v>3.3899999999999997</v>
      </c>
      <c r="I15233" s="103">
        <f>AVERAGE(H$10:H15233)</f>
        <v>0.79379138202837685</v>
      </c>
      <c r="J15233" s="2"/>
    </row>
    <row r="15234" spans="6:10">
      <c r="F15234" s="4">
        <v>37872</v>
      </c>
      <c r="G15234">
        <v>0.99</v>
      </c>
      <c r="H15234">
        <f t="shared" si="237"/>
        <v>3.42</v>
      </c>
      <c r="I15234" s="103">
        <f>AVERAGE(H$10:H15234)</f>
        <v>0.79396387520525513</v>
      </c>
      <c r="J15234" s="2"/>
    </row>
    <row r="15235" spans="6:10">
      <c r="F15235" s="4">
        <v>37873</v>
      </c>
      <c r="G15235">
        <v>0.95</v>
      </c>
      <c r="H15235">
        <f t="shared" si="237"/>
        <v>3.42</v>
      </c>
      <c r="I15235" s="103">
        <f>AVERAGE(H$10:H15235)</f>
        <v>0.79413634572441938</v>
      </c>
      <c r="J15235" s="2"/>
    </row>
    <row r="15236" spans="6:10">
      <c r="F15236" s="4">
        <v>37874</v>
      </c>
      <c r="G15236">
        <v>0.95</v>
      </c>
      <c r="H15236">
        <f t="shared" si="237"/>
        <v>3.33</v>
      </c>
      <c r="I15236" s="103">
        <f>AVERAGE(H$10:H15236)</f>
        <v>0.7943028830367117</v>
      </c>
      <c r="J15236" s="2"/>
    </row>
    <row r="15237" spans="6:10">
      <c r="F15237" s="4">
        <v>37875</v>
      </c>
      <c r="G15237">
        <v>1</v>
      </c>
      <c r="H15237">
        <f t="shared" si="237"/>
        <v>3.3499999999999996</v>
      </c>
      <c r="I15237" s="103">
        <f>AVERAGE(H$10:H15237)</f>
        <v>0.79447071184659901</v>
      </c>
      <c r="J15237" s="2"/>
    </row>
    <row r="15238" spans="6:10">
      <c r="F15238" s="4">
        <v>37876</v>
      </c>
      <c r="G15238">
        <v>1.02</v>
      </c>
      <c r="H15238">
        <f t="shared" si="237"/>
        <v>3.2499999999999996</v>
      </c>
      <c r="I15238" s="103">
        <f>AVERAGE(H$10:H15238)</f>
        <v>0.79463195219646787</v>
      </c>
      <c r="J15238" s="2"/>
    </row>
    <row r="15239" spans="6:10">
      <c r="F15239" s="4">
        <v>37877</v>
      </c>
      <c r="G15239">
        <v>1.02</v>
      </c>
      <c r="H15239">
        <f t="shared" si="237"/>
        <v>3.2499999999999996</v>
      </c>
      <c r="I15239" s="103">
        <f>AVERAGE(H$10:H15239)</f>
        <v>0.79479317137229222</v>
      </c>
      <c r="J15239" s="2"/>
    </row>
    <row r="15240" spans="6:10">
      <c r="F15240" s="4">
        <v>37878</v>
      </c>
      <c r="G15240">
        <v>1.02</v>
      </c>
      <c r="H15240">
        <f t="shared" si="237"/>
        <v>3.2499999999999996</v>
      </c>
      <c r="I15240" s="103">
        <f>AVERAGE(H$10:H15240)</f>
        <v>0.79495436937824238</v>
      </c>
      <c r="J15240" s="2"/>
    </row>
    <row r="15241" spans="6:10">
      <c r="F15241" s="4">
        <v>37879</v>
      </c>
      <c r="G15241">
        <v>1.1100000000000001</v>
      </c>
      <c r="H15241">
        <f t="shared" si="237"/>
        <v>3.17</v>
      </c>
      <c r="I15241" s="103">
        <f>AVERAGE(H$10:H15241)</f>
        <v>0.79511029411764766</v>
      </c>
      <c r="J15241" s="2"/>
    </row>
    <row r="15242" spans="6:10">
      <c r="F15242" s="4">
        <v>37880</v>
      </c>
      <c r="G15242">
        <v>0.97</v>
      </c>
      <c r="H15242">
        <f t="shared" ref="H15242:H15305" si="238">IFERROR(((VLOOKUP(F15242,$A$9:$B$14200,2,FALSE))-G15242),H15241)</f>
        <v>3.3200000000000003</v>
      </c>
      <c r="I15242" s="103">
        <f>AVERAGE(H$10:H15242)</f>
        <v>0.79527604542769048</v>
      </c>
      <c r="J15242" s="2"/>
    </row>
    <row r="15243" spans="6:10">
      <c r="F15243" s="4">
        <v>37881</v>
      </c>
      <c r="G15243">
        <v>0.97</v>
      </c>
      <c r="H15243">
        <f t="shared" si="238"/>
        <v>3.2300000000000004</v>
      </c>
      <c r="I15243" s="103">
        <f>AVERAGE(H$10:H15243)</f>
        <v>0.79543586713929426</v>
      </c>
      <c r="J15243" s="2"/>
    </row>
    <row r="15244" spans="6:10">
      <c r="F15244" s="4">
        <v>37882</v>
      </c>
      <c r="G15244">
        <v>1</v>
      </c>
      <c r="H15244">
        <f t="shared" si="238"/>
        <v>3.1900000000000004</v>
      </c>
      <c r="I15244" s="103">
        <f>AVERAGE(H$10:H15244)</f>
        <v>0.79559304233672523</v>
      </c>
      <c r="J15244" s="2"/>
    </row>
    <row r="15245" spans="6:10">
      <c r="F15245" s="4">
        <v>37883</v>
      </c>
      <c r="G15245">
        <v>0.99</v>
      </c>
      <c r="H15245">
        <f t="shared" si="238"/>
        <v>3.1799999999999997</v>
      </c>
      <c r="I15245" s="103">
        <f>AVERAGE(H$10:H15245)</f>
        <v>0.79574954056182789</v>
      </c>
      <c r="J15245" s="2"/>
    </row>
    <row r="15246" spans="6:10">
      <c r="F15246" s="4">
        <v>37884</v>
      </c>
      <c r="G15246">
        <v>0.99</v>
      </c>
      <c r="H15246">
        <f t="shared" si="238"/>
        <v>3.1799999999999997</v>
      </c>
      <c r="I15246" s="103">
        <f>AVERAGE(H$10:H15246)</f>
        <v>0.79590601824506202</v>
      </c>
      <c r="J15246" s="2"/>
    </row>
    <row r="15247" spans="6:10">
      <c r="F15247" s="4">
        <v>37885</v>
      </c>
      <c r="G15247">
        <v>0.99</v>
      </c>
      <c r="H15247">
        <f t="shared" si="238"/>
        <v>3.1799999999999997</v>
      </c>
      <c r="I15247" s="103">
        <f>AVERAGE(H$10:H15247)</f>
        <v>0.79606247539047192</v>
      </c>
      <c r="J15247" s="2"/>
    </row>
    <row r="15248" spans="6:10">
      <c r="F15248" s="4">
        <v>37886</v>
      </c>
      <c r="G15248">
        <v>1.02</v>
      </c>
      <c r="H15248">
        <f t="shared" si="238"/>
        <v>3.2399999999999998</v>
      </c>
      <c r="I15248" s="103">
        <f>AVERAGE(H$10:H15248)</f>
        <v>0.79622284926832532</v>
      </c>
      <c r="J15248" s="2"/>
    </row>
    <row r="15249" spans="6:10">
      <c r="F15249" s="4">
        <v>37887</v>
      </c>
      <c r="G15249">
        <v>1.01</v>
      </c>
      <c r="H15249">
        <f t="shared" si="238"/>
        <v>3.2300000000000004</v>
      </c>
      <c r="I15249" s="103">
        <f>AVERAGE(H$10:H15249)</f>
        <v>0.79638254593175917</v>
      </c>
      <c r="J15249" s="2"/>
    </row>
    <row r="15250" spans="6:10">
      <c r="F15250" s="4">
        <v>37888</v>
      </c>
      <c r="G15250">
        <v>1.03</v>
      </c>
      <c r="H15250">
        <f t="shared" si="238"/>
        <v>3.13</v>
      </c>
      <c r="I15250" s="103">
        <f>AVERAGE(H$10:H15250)</f>
        <v>0.79653566038973878</v>
      </c>
      <c r="J15250" s="2"/>
    </row>
    <row r="15251" spans="6:10">
      <c r="F15251" s="4">
        <v>37889</v>
      </c>
      <c r="G15251">
        <v>1.08</v>
      </c>
      <c r="H15251">
        <f t="shared" si="238"/>
        <v>3.04</v>
      </c>
      <c r="I15251" s="103">
        <f>AVERAGE(H$10:H15251)</f>
        <v>0.79668285001968309</v>
      </c>
      <c r="J15251" s="2"/>
    </row>
    <row r="15252" spans="6:10">
      <c r="F15252" s="4">
        <v>37890</v>
      </c>
      <c r="G15252">
        <v>1.03</v>
      </c>
      <c r="H15252">
        <f t="shared" si="238"/>
        <v>3.01</v>
      </c>
      <c r="I15252" s="103">
        <f>AVERAGE(H$10:H15252)</f>
        <v>0.79682805222069208</v>
      </c>
      <c r="J15252" s="2"/>
    </row>
    <row r="15253" spans="6:10">
      <c r="F15253" s="4">
        <v>37891</v>
      </c>
      <c r="G15253">
        <v>1.03</v>
      </c>
      <c r="H15253">
        <f t="shared" si="238"/>
        <v>3.01</v>
      </c>
      <c r="I15253" s="103">
        <f>AVERAGE(H$10:H15253)</f>
        <v>0.79697323537129428</v>
      </c>
      <c r="J15253" s="2"/>
    </row>
    <row r="15254" spans="6:10">
      <c r="F15254" s="4">
        <v>37892</v>
      </c>
      <c r="G15254">
        <v>1.03</v>
      </c>
      <c r="H15254">
        <f t="shared" si="238"/>
        <v>3.01</v>
      </c>
      <c r="I15254" s="103">
        <f>AVERAGE(H$10:H15254)</f>
        <v>0.79711839947523844</v>
      </c>
      <c r="J15254" s="2"/>
    </row>
    <row r="15255" spans="6:10">
      <c r="F15255" s="4">
        <v>37893</v>
      </c>
      <c r="G15255">
        <v>1.04</v>
      </c>
      <c r="H15255">
        <f t="shared" si="238"/>
        <v>3.05</v>
      </c>
      <c r="I15255" s="103">
        <f>AVERAGE(H$10:H15255)</f>
        <v>0.79726616817525975</v>
      </c>
      <c r="J15255" s="2"/>
    </row>
    <row r="15256" spans="6:10">
      <c r="F15256" s="4">
        <v>37894</v>
      </c>
      <c r="G15256">
        <v>1.17</v>
      </c>
      <c r="H15256">
        <f t="shared" si="238"/>
        <v>2.79</v>
      </c>
      <c r="I15256" s="103">
        <f>AVERAGE(H$10:H15256)</f>
        <v>0.79739686495704143</v>
      </c>
      <c r="J15256" s="2"/>
    </row>
    <row r="15257" spans="6:10">
      <c r="F15257" s="4">
        <v>37895</v>
      </c>
      <c r="G15257">
        <v>1.1100000000000001</v>
      </c>
      <c r="H15257">
        <f t="shared" si="238"/>
        <v>2.8499999999999996</v>
      </c>
      <c r="I15257" s="103">
        <f>AVERAGE(H$10:H15257)</f>
        <v>0.79753147953830084</v>
      </c>
      <c r="J15257" s="2"/>
    </row>
    <row r="15258" spans="6:10">
      <c r="F15258" s="4">
        <v>37896</v>
      </c>
      <c r="G15258">
        <v>1.02</v>
      </c>
      <c r="H15258">
        <f t="shared" si="238"/>
        <v>3.0100000000000002</v>
      </c>
      <c r="I15258" s="103">
        <f>AVERAGE(H$10:H15258)</f>
        <v>0.79767656895534211</v>
      </c>
      <c r="J15258" s="2"/>
    </row>
    <row r="15259" spans="6:10">
      <c r="F15259" s="4">
        <v>37897</v>
      </c>
      <c r="G15259">
        <v>0.99</v>
      </c>
      <c r="H15259">
        <f t="shared" si="238"/>
        <v>3.2199999999999998</v>
      </c>
      <c r="I15259" s="103">
        <f>AVERAGE(H$10:H15259)</f>
        <v>0.79783540983606627</v>
      </c>
      <c r="J15259" s="2"/>
    </row>
    <row r="15260" spans="6:10">
      <c r="F15260" s="4">
        <v>37898</v>
      </c>
      <c r="G15260">
        <v>0.99</v>
      </c>
      <c r="H15260">
        <f t="shared" si="238"/>
        <v>3.2199999999999998</v>
      </c>
      <c r="I15260" s="103">
        <f>AVERAGE(H$10:H15260)</f>
        <v>0.79799422988656543</v>
      </c>
      <c r="J15260" s="2"/>
    </row>
    <row r="15261" spans="6:10">
      <c r="F15261" s="4">
        <v>37899</v>
      </c>
      <c r="G15261">
        <v>0.99</v>
      </c>
      <c r="H15261">
        <f t="shared" si="238"/>
        <v>3.2199999999999998</v>
      </c>
      <c r="I15261" s="103">
        <f>AVERAGE(H$10:H15261)</f>
        <v>0.79815302911093688</v>
      </c>
      <c r="J15261" s="2"/>
    </row>
    <row r="15262" spans="6:10">
      <c r="F15262" s="4">
        <v>37900</v>
      </c>
      <c r="G15262">
        <v>0.99</v>
      </c>
      <c r="H15262">
        <f t="shared" si="238"/>
        <v>3.1799999999999997</v>
      </c>
      <c r="I15262" s="103">
        <f>AVERAGE(H$10:H15262)</f>
        <v>0.79830918507834592</v>
      </c>
      <c r="J15262" s="2"/>
    </row>
    <row r="15263" spans="6:10">
      <c r="F15263" s="4">
        <v>37901</v>
      </c>
      <c r="G15263">
        <v>0.98</v>
      </c>
      <c r="H15263">
        <f t="shared" si="238"/>
        <v>3.2899999999999996</v>
      </c>
      <c r="I15263" s="103">
        <f>AVERAGE(H$10:H15263)</f>
        <v>0.79847253179493971</v>
      </c>
      <c r="J15263" s="2"/>
    </row>
    <row r="15264" spans="6:10">
      <c r="F15264" s="4">
        <v>37902</v>
      </c>
      <c r="G15264">
        <v>0.99</v>
      </c>
      <c r="H15264">
        <f t="shared" si="238"/>
        <v>3.2799999999999994</v>
      </c>
      <c r="I15264" s="103">
        <f>AVERAGE(H$10:H15264)</f>
        <v>0.7986352015732554</v>
      </c>
      <c r="J15264" s="2"/>
    </row>
    <row r="15265" spans="6:10">
      <c r="F15265" s="4">
        <v>37903</v>
      </c>
      <c r="G15265">
        <v>1.02</v>
      </c>
      <c r="H15265">
        <f t="shared" si="238"/>
        <v>3.3000000000000003</v>
      </c>
      <c r="I15265" s="103">
        <f>AVERAGE(H$10:H15265)</f>
        <v>0.79879916098584236</v>
      </c>
      <c r="J15265" s="2"/>
    </row>
    <row r="15266" spans="6:10">
      <c r="F15266" s="4">
        <v>37904</v>
      </c>
      <c r="G15266">
        <v>1</v>
      </c>
      <c r="H15266">
        <f t="shared" si="238"/>
        <v>3.29</v>
      </c>
      <c r="I15266" s="103">
        <f>AVERAGE(H$10:H15266)</f>
        <v>0.79896244346857259</v>
      </c>
      <c r="J15266" s="2"/>
    </row>
    <row r="15267" spans="6:10">
      <c r="F15267" s="4">
        <v>37905</v>
      </c>
      <c r="G15267">
        <v>1</v>
      </c>
      <c r="H15267">
        <f t="shared" si="238"/>
        <v>3.29</v>
      </c>
      <c r="I15267" s="103">
        <f>AVERAGE(H$10:H15267)</f>
        <v>0.79912570454843446</v>
      </c>
      <c r="J15267" s="2"/>
    </row>
    <row r="15268" spans="6:10">
      <c r="F15268" s="4">
        <v>37906</v>
      </c>
      <c r="G15268">
        <v>1</v>
      </c>
      <c r="H15268">
        <f t="shared" si="238"/>
        <v>3.29</v>
      </c>
      <c r="I15268" s="103">
        <f>AVERAGE(H$10:H15268)</f>
        <v>0.79928894422963581</v>
      </c>
      <c r="J15268" s="2"/>
    </row>
    <row r="15269" spans="6:10">
      <c r="F15269" s="4">
        <v>37907</v>
      </c>
      <c r="G15269">
        <v>1</v>
      </c>
      <c r="H15269">
        <f t="shared" si="238"/>
        <v>3.29</v>
      </c>
      <c r="I15269" s="103">
        <f>AVERAGE(H$10:H15269)</f>
        <v>0.79945216251638362</v>
      </c>
      <c r="J15269" s="2"/>
    </row>
    <row r="15270" spans="6:10">
      <c r="F15270" s="4">
        <v>37908</v>
      </c>
      <c r="G15270">
        <v>1.08</v>
      </c>
      <c r="H15270">
        <f t="shared" si="238"/>
        <v>3.29</v>
      </c>
      <c r="I15270" s="103">
        <f>AVERAGE(H$10:H15270)</f>
        <v>0.79961535941288353</v>
      </c>
      <c r="J15270" s="2"/>
    </row>
    <row r="15271" spans="6:10">
      <c r="F15271" s="4">
        <v>37909</v>
      </c>
      <c r="G15271">
        <v>1.0900000000000001</v>
      </c>
      <c r="H15271">
        <f t="shared" si="238"/>
        <v>3.34</v>
      </c>
      <c r="I15271" s="103">
        <f>AVERAGE(H$10:H15271)</f>
        <v>0.79978181103394153</v>
      </c>
      <c r="J15271" s="2"/>
    </row>
    <row r="15272" spans="6:10">
      <c r="F15272" s="4">
        <v>37910</v>
      </c>
      <c r="G15272">
        <v>1.04</v>
      </c>
      <c r="H15272">
        <f t="shared" si="238"/>
        <v>3.4299999999999997</v>
      </c>
      <c r="I15272" s="103">
        <f>AVERAGE(H$10:H15272)</f>
        <v>0.79995413745659538</v>
      </c>
      <c r="J15272" s="2"/>
    </row>
    <row r="15273" spans="6:10">
      <c r="F15273" s="4">
        <v>37911</v>
      </c>
      <c r="G15273">
        <v>0.98</v>
      </c>
      <c r="H15273">
        <f t="shared" si="238"/>
        <v>3.43</v>
      </c>
      <c r="I15273" s="103">
        <f>AVERAGE(H$10:H15273)</f>
        <v>0.80012644129979138</v>
      </c>
      <c r="J15273" s="2"/>
    </row>
    <row r="15274" spans="6:10">
      <c r="F15274" s="4">
        <v>37912</v>
      </c>
      <c r="G15274">
        <v>0.98</v>
      </c>
      <c r="H15274">
        <f t="shared" si="238"/>
        <v>3.43</v>
      </c>
      <c r="I15274" s="103">
        <f>AVERAGE(H$10:H15274)</f>
        <v>0.80029872256796697</v>
      </c>
      <c r="J15274" s="2"/>
    </row>
    <row r="15275" spans="6:10">
      <c r="F15275" s="4">
        <v>37913</v>
      </c>
      <c r="G15275">
        <v>0.98</v>
      </c>
      <c r="H15275">
        <f t="shared" si="238"/>
        <v>3.43</v>
      </c>
      <c r="I15275" s="103">
        <f>AVERAGE(H$10:H15275)</f>
        <v>0.80047098126555849</v>
      </c>
      <c r="J15275" s="2"/>
    </row>
    <row r="15276" spans="6:10">
      <c r="F15276" s="4">
        <v>37914</v>
      </c>
      <c r="G15276">
        <v>1.02</v>
      </c>
      <c r="H15276">
        <f t="shared" si="238"/>
        <v>3.39</v>
      </c>
      <c r="I15276" s="103">
        <f>AVERAGE(H$10:H15276)</f>
        <v>0.80064059736687077</v>
      </c>
      <c r="J15276" s="2"/>
    </row>
    <row r="15277" spans="6:10">
      <c r="F15277" s="4">
        <v>37915</v>
      </c>
      <c r="G15277">
        <v>0.99</v>
      </c>
      <c r="H15277">
        <f t="shared" si="238"/>
        <v>3.3899999999999997</v>
      </c>
      <c r="I15277" s="103">
        <f>AVERAGE(H$10:H15277)</f>
        <v>0.80081019124967345</v>
      </c>
      <c r="J15277" s="2"/>
    </row>
    <row r="15278" spans="6:10">
      <c r="F15278" s="4">
        <v>37916</v>
      </c>
      <c r="G15278">
        <v>0.99</v>
      </c>
      <c r="H15278">
        <f t="shared" si="238"/>
        <v>3.3</v>
      </c>
      <c r="I15278" s="103">
        <f>AVERAGE(H$10:H15278)</f>
        <v>0.80097386862270048</v>
      </c>
      <c r="J15278" s="2"/>
    </row>
    <row r="15279" spans="6:10">
      <c r="F15279" s="4">
        <v>37917</v>
      </c>
      <c r="G15279">
        <v>1.02</v>
      </c>
      <c r="H15279">
        <f t="shared" si="238"/>
        <v>3.32</v>
      </c>
      <c r="I15279" s="103">
        <f>AVERAGE(H$10:H15279)</f>
        <v>0.80113883431565247</v>
      </c>
      <c r="J15279" s="2"/>
    </row>
    <row r="15280" spans="6:10">
      <c r="F15280" s="4">
        <v>37918</v>
      </c>
      <c r="G15280">
        <v>1.01</v>
      </c>
      <c r="H15280">
        <f t="shared" si="238"/>
        <v>3.2300000000000004</v>
      </c>
      <c r="I15280" s="103">
        <f>AVERAGE(H$10:H15280)</f>
        <v>0.80129788487983844</v>
      </c>
      <c r="J15280" s="2"/>
    </row>
    <row r="15281" spans="6:10">
      <c r="F15281" s="4">
        <v>37919</v>
      </c>
      <c r="G15281">
        <v>1.01</v>
      </c>
      <c r="H15281">
        <f t="shared" si="238"/>
        <v>3.2300000000000004</v>
      </c>
      <c r="I15281" s="103">
        <f>AVERAGE(H$10:H15281)</f>
        <v>0.80145691461498247</v>
      </c>
      <c r="J15281" s="2"/>
    </row>
    <row r="15282" spans="6:10">
      <c r="F15282" s="4">
        <v>37920</v>
      </c>
      <c r="G15282">
        <v>1.01</v>
      </c>
      <c r="H15282">
        <f t="shared" si="238"/>
        <v>3.2300000000000004</v>
      </c>
      <c r="I15282" s="103">
        <f>AVERAGE(H$10:H15282)</f>
        <v>0.80161592352517597</v>
      </c>
      <c r="J15282" s="2"/>
    </row>
    <row r="15283" spans="6:10">
      <c r="F15283" s="4">
        <v>37921</v>
      </c>
      <c r="G15283">
        <v>1.03</v>
      </c>
      <c r="H15283">
        <f t="shared" si="238"/>
        <v>3.2699999999999996</v>
      </c>
      <c r="I15283" s="103">
        <f>AVERAGE(H$10:H15283)</f>
        <v>0.80177753044389244</v>
      </c>
      <c r="J15283" s="2"/>
    </row>
    <row r="15284" spans="6:10">
      <c r="F15284" s="4">
        <v>37922</v>
      </c>
      <c r="G15284">
        <v>0.98</v>
      </c>
      <c r="H15284">
        <f t="shared" si="238"/>
        <v>3.2500000000000004</v>
      </c>
      <c r="I15284" s="103">
        <f>AVERAGE(H$10:H15284)</f>
        <v>0.80193780687397798</v>
      </c>
      <c r="J15284" s="2"/>
    </row>
    <row r="15285" spans="6:10">
      <c r="F15285" s="4">
        <v>37923</v>
      </c>
      <c r="G15285">
        <v>0.97</v>
      </c>
      <c r="H15285">
        <f t="shared" si="238"/>
        <v>3.34</v>
      </c>
      <c r="I15285" s="103">
        <f>AVERAGE(H$10:H15285)</f>
        <v>0.80210395391463818</v>
      </c>
      <c r="J15285" s="2"/>
    </row>
    <row r="15286" spans="6:10">
      <c r="F15286" s="4">
        <v>37924</v>
      </c>
      <c r="G15286">
        <v>1.02</v>
      </c>
      <c r="H15286">
        <f t="shared" si="238"/>
        <v>3.3400000000000003</v>
      </c>
      <c r="I15286" s="103">
        <f>AVERAGE(H$10:H15286)</f>
        <v>0.80227007920403304</v>
      </c>
      <c r="J15286" s="2"/>
    </row>
    <row r="15287" spans="6:10">
      <c r="F15287" s="4">
        <v>37925</v>
      </c>
      <c r="G15287">
        <v>1.03</v>
      </c>
      <c r="H15287">
        <f t="shared" si="238"/>
        <v>3.3</v>
      </c>
      <c r="I15287" s="103">
        <f>AVERAGE(H$10:H15287)</f>
        <v>0.80243356460269755</v>
      </c>
      <c r="J15287" s="2"/>
    </row>
    <row r="15288" spans="6:10">
      <c r="F15288" s="4">
        <v>37926</v>
      </c>
      <c r="G15288">
        <v>1.03</v>
      </c>
      <c r="H15288">
        <f t="shared" si="238"/>
        <v>3.3</v>
      </c>
      <c r="I15288" s="103">
        <f>AVERAGE(H$10:H15288)</f>
        <v>0.80259702860134907</v>
      </c>
      <c r="J15288" s="2"/>
    </row>
    <row r="15289" spans="6:10">
      <c r="F15289" s="4">
        <v>37927</v>
      </c>
      <c r="G15289">
        <v>1.03</v>
      </c>
      <c r="H15289">
        <f t="shared" si="238"/>
        <v>3.3</v>
      </c>
      <c r="I15289" s="103">
        <f>AVERAGE(H$10:H15289)</f>
        <v>0.80276047120418925</v>
      </c>
      <c r="J15289" s="2"/>
    </row>
    <row r="15290" spans="6:10">
      <c r="F15290" s="4">
        <v>37928</v>
      </c>
      <c r="G15290">
        <v>1.02</v>
      </c>
      <c r="H15290">
        <f t="shared" si="238"/>
        <v>3.3800000000000003</v>
      </c>
      <c r="I15290" s="103">
        <f>AVERAGE(H$10:H15290)</f>
        <v>0.80292912767489111</v>
      </c>
      <c r="J15290" s="2"/>
    </row>
    <row r="15291" spans="6:10">
      <c r="F15291" s="4">
        <v>37929</v>
      </c>
      <c r="G15291">
        <v>0.98</v>
      </c>
      <c r="H15291">
        <f t="shared" si="238"/>
        <v>3.35</v>
      </c>
      <c r="I15291" s="103">
        <f>AVERAGE(H$10:H15291)</f>
        <v>0.80309579897919192</v>
      </c>
      <c r="J15291" s="2"/>
    </row>
    <row r="15292" spans="6:10">
      <c r="F15292" s="4">
        <v>37930</v>
      </c>
      <c r="G15292">
        <v>0.98</v>
      </c>
      <c r="H15292">
        <f t="shared" si="238"/>
        <v>3.4</v>
      </c>
      <c r="I15292" s="103">
        <f>AVERAGE(H$10:H15292)</f>
        <v>0.80326572008113661</v>
      </c>
      <c r="J15292" s="2"/>
    </row>
    <row r="15293" spans="6:10">
      <c r="F15293" s="4">
        <v>37931</v>
      </c>
      <c r="G15293">
        <v>1</v>
      </c>
      <c r="H15293">
        <f t="shared" si="238"/>
        <v>3.45</v>
      </c>
      <c r="I15293" s="103">
        <f>AVERAGE(H$10:H15293)</f>
        <v>0.80343889034284288</v>
      </c>
      <c r="J15293" s="2"/>
    </row>
    <row r="15294" spans="6:10">
      <c r="F15294" s="4">
        <v>37932</v>
      </c>
      <c r="G15294">
        <v>0.98</v>
      </c>
      <c r="H15294">
        <f t="shared" si="238"/>
        <v>3.5000000000000004</v>
      </c>
      <c r="I15294" s="103">
        <f>AVERAGE(H$10:H15294)</f>
        <v>0.8036153091265954</v>
      </c>
      <c r="J15294" s="2"/>
    </row>
    <row r="15295" spans="6:10">
      <c r="F15295" s="4">
        <v>37933</v>
      </c>
      <c r="G15295">
        <v>0.98</v>
      </c>
      <c r="H15295">
        <f t="shared" si="238"/>
        <v>3.5000000000000004</v>
      </c>
      <c r="I15295" s="103">
        <f>AVERAGE(H$10:H15295)</f>
        <v>0.80379170482794782</v>
      </c>
      <c r="J15295" s="2"/>
    </row>
    <row r="15296" spans="6:10">
      <c r="F15296" s="4">
        <v>37934</v>
      </c>
      <c r="G15296">
        <v>0.98</v>
      </c>
      <c r="H15296">
        <f t="shared" si="238"/>
        <v>3.5000000000000004</v>
      </c>
      <c r="I15296" s="103">
        <f>AVERAGE(H$10:H15296)</f>
        <v>0.80396807745143006</v>
      </c>
      <c r="J15296" s="2"/>
    </row>
    <row r="15297" spans="6:10">
      <c r="F15297" s="4">
        <v>37935</v>
      </c>
      <c r="G15297">
        <v>0.99</v>
      </c>
      <c r="H15297">
        <f t="shared" si="238"/>
        <v>3.5</v>
      </c>
      <c r="I15297" s="103">
        <f>AVERAGE(H$10:H15297)</f>
        <v>0.80414442700157063</v>
      </c>
      <c r="J15297" s="2"/>
    </row>
    <row r="15298" spans="6:10">
      <c r="F15298" s="4">
        <v>37936</v>
      </c>
      <c r="G15298">
        <v>0.99</v>
      </c>
      <c r="H15298">
        <f t="shared" si="238"/>
        <v>3.5</v>
      </c>
      <c r="I15298" s="103">
        <f>AVERAGE(H$10:H15298)</f>
        <v>0.80432075348289689</v>
      </c>
      <c r="J15298" s="2"/>
    </row>
    <row r="15299" spans="6:10">
      <c r="F15299" s="4">
        <v>37937</v>
      </c>
      <c r="G15299">
        <v>1</v>
      </c>
      <c r="H15299">
        <f t="shared" si="238"/>
        <v>3.4400000000000004</v>
      </c>
      <c r="I15299" s="103">
        <f>AVERAGE(H$10:H15299)</f>
        <v>0.8044931327665148</v>
      </c>
      <c r="J15299" s="2"/>
    </row>
    <row r="15300" spans="6:10">
      <c r="F15300" s="4">
        <v>37938</v>
      </c>
      <c r="G15300">
        <v>0.99</v>
      </c>
      <c r="H15300">
        <f t="shared" si="238"/>
        <v>3.3099999999999996</v>
      </c>
      <c r="I15300" s="103">
        <f>AVERAGE(H$10:H15300)</f>
        <v>0.8046569877705847</v>
      </c>
      <c r="J15300" s="2"/>
    </row>
    <row r="15301" spans="6:10">
      <c r="F15301" s="4">
        <v>37939</v>
      </c>
      <c r="G15301">
        <v>0.98</v>
      </c>
      <c r="H15301">
        <f t="shared" si="238"/>
        <v>3.2399999999999998</v>
      </c>
      <c r="I15301" s="103">
        <f>AVERAGE(H$10:H15301)</f>
        <v>0.80481624378760208</v>
      </c>
      <c r="J15301" s="2"/>
    </row>
    <row r="15302" spans="6:10">
      <c r="F15302" s="4">
        <v>37940</v>
      </c>
      <c r="G15302">
        <v>0.98</v>
      </c>
      <c r="H15302">
        <f t="shared" si="238"/>
        <v>3.2399999999999998</v>
      </c>
      <c r="I15302" s="103">
        <f>AVERAGE(H$10:H15302)</f>
        <v>0.80497547897731059</v>
      </c>
      <c r="J15302" s="2"/>
    </row>
    <row r="15303" spans="6:10">
      <c r="F15303" s="4">
        <v>37941</v>
      </c>
      <c r="G15303">
        <v>0.98</v>
      </c>
      <c r="H15303">
        <f t="shared" si="238"/>
        <v>3.2399999999999998</v>
      </c>
      <c r="I15303" s="103">
        <f>AVERAGE(H$10:H15303)</f>
        <v>0.80513469334379562</v>
      </c>
      <c r="J15303" s="2"/>
    </row>
    <row r="15304" spans="6:10">
      <c r="F15304" s="4">
        <v>37942</v>
      </c>
      <c r="G15304">
        <v>1.04</v>
      </c>
      <c r="H15304">
        <f t="shared" si="238"/>
        <v>3.1399999999999997</v>
      </c>
      <c r="I15304" s="103">
        <f>AVERAGE(H$10:H15304)</f>
        <v>0.80528734880680031</v>
      </c>
      <c r="J15304" s="2"/>
    </row>
    <row r="15305" spans="6:10">
      <c r="F15305" s="4">
        <v>37943</v>
      </c>
      <c r="G15305">
        <v>0.98</v>
      </c>
      <c r="H15305">
        <f t="shared" si="238"/>
        <v>3.19</v>
      </c>
      <c r="I15305" s="103">
        <f>AVERAGE(H$10:H15305)</f>
        <v>0.80544325313807597</v>
      </c>
      <c r="J15305" s="2"/>
    </row>
    <row r="15306" spans="6:10">
      <c r="F15306" s="4">
        <v>37944</v>
      </c>
      <c r="G15306">
        <v>0.98</v>
      </c>
      <c r="H15306">
        <f t="shared" ref="H15306:H15369" si="239">IFERROR(((VLOOKUP(F15306,$A$9:$B$14200,2,FALSE))-G15306),H15305)</f>
        <v>3.2600000000000002</v>
      </c>
      <c r="I15306" s="103">
        <f>AVERAGE(H$10:H15306)</f>
        <v>0.80560371314636925</v>
      </c>
      <c r="J15306" s="2"/>
    </row>
    <row r="15307" spans="6:10">
      <c r="F15307" s="4">
        <v>37945</v>
      </c>
      <c r="G15307">
        <v>1</v>
      </c>
      <c r="H15307">
        <f t="shared" si="239"/>
        <v>3.16</v>
      </c>
      <c r="I15307" s="103">
        <f>AVERAGE(H$10:H15307)</f>
        <v>0.80575761537455948</v>
      </c>
      <c r="J15307" s="2"/>
    </row>
    <row r="15308" spans="6:10">
      <c r="F15308" s="4">
        <v>37946</v>
      </c>
      <c r="G15308">
        <v>0.98</v>
      </c>
      <c r="H15308">
        <f t="shared" si="239"/>
        <v>3.1700000000000004</v>
      </c>
      <c r="I15308" s="103">
        <f>AVERAGE(H$10:H15308)</f>
        <v>0.80591215112098902</v>
      </c>
      <c r="J15308" s="2"/>
    </row>
    <row r="15309" spans="6:10">
      <c r="F15309" s="4">
        <v>37947</v>
      </c>
      <c r="G15309">
        <v>0.98</v>
      </c>
      <c r="H15309">
        <f t="shared" si="239"/>
        <v>3.1700000000000004</v>
      </c>
      <c r="I15309" s="103">
        <f>AVERAGE(H$10:H15309)</f>
        <v>0.80606666666666738</v>
      </c>
      <c r="J15309" s="2"/>
    </row>
    <row r="15310" spans="6:10">
      <c r="F15310" s="4">
        <v>37948</v>
      </c>
      <c r="G15310">
        <v>0.98</v>
      </c>
      <c r="H15310">
        <f t="shared" si="239"/>
        <v>3.1700000000000004</v>
      </c>
      <c r="I15310" s="103">
        <f>AVERAGE(H$10:H15310)</f>
        <v>0.80622116201555527</v>
      </c>
      <c r="J15310" s="2"/>
    </row>
    <row r="15311" spans="6:10">
      <c r="F15311" s="4">
        <v>37949</v>
      </c>
      <c r="G15311">
        <v>0.98</v>
      </c>
      <c r="H15311">
        <f t="shared" si="239"/>
        <v>3.2500000000000004</v>
      </c>
      <c r="I15311" s="103">
        <f>AVERAGE(H$10:H15311)</f>
        <v>0.80638086524637376</v>
      </c>
      <c r="J15311" s="2"/>
    </row>
    <row r="15312" spans="6:10">
      <c r="F15312" s="4">
        <v>37950</v>
      </c>
      <c r="G15312">
        <v>1.02</v>
      </c>
      <c r="H15312">
        <f t="shared" si="239"/>
        <v>3.1700000000000004</v>
      </c>
      <c r="I15312" s="103">
        <f>AVERAGE(H$10:H15312)</f>
        <v>0.80653531987192129</v>
      </c>
      <c r="J15312" s="2"/>
    </row>
    <row r="15313" spans="6:10">
      <c r="F15313" s="4">
        <v>37951</v>
      </c>
      <c r="G15313">
        <v>1.01</v>
      </c>
      <c r="H15313">
        <f t="shared" si="239"/>
        <v>3.24</v>
      </c>
      <c r="I15313" s="103">
        <f>AVERAGE(H$10:H15313)</f>
        <v>0.80669432828018883</v>
      </c>
      <c r="J15313" s="2"/>
    </row>
    <row r="15314" spans="6:10">
      <c r="F15314" s="4">
        <v>37952</v>
      </c>
      <c r="G15314">
        <v>1.01</v>
      </c>
      <c r="H15314">
        <f t="shared" si="239"/>
        <v>3.24</v>
      </c>
      <c r="I15314" s="103">
        <f>AVERAGE(H$10:H15314)</f>
        <v>0.80685331590983411</v>
      </c>
      <c r="J15314" s="2"/>
    </row>
    <row r="15315" spans="6:10">
      <c r="F15315" s="4">
        <v>37953</v>
      </c>
      <c r="G15315">
        <v>1.01</v>
      </c>
      <c r="H15315">
        <f t="shared" si="239"/>
        <v>3.33</v>
      </c>
      <c r="I15315" s="103">
        <f>AVERAGE(H$10:H15315)</f>
        <v>0.80701816281196981</v>
      </c>
      <c r="J15315" s="2"/>
    </row>
    <row r="15316" spans="6:10">
      <c r="F15316" s="4">
        <v>37954</v>
      </c>
      <c r="G15316">
        <v>1.01</v>
      </c>
      <c r="H15316">
        <f t="shared" si="239"/>
        <v>3.33</v>
      </c>
      <c r="I15316" s="103">
        <f>AVERAGE(H$10:H15316)</f>
        <v>0.80718298817534528</v>
      </c>
      <c r="J15316" s="2"/>
    </row>
    <row r="15317" spans="6:10">
      <c r="F15317" s="4">
        <v>37955</v>
      </c>
      <c r="G15317">
        <v>1.01</v>
      </c>
      <c r="H15317">
        <f t="shared" si="239"/>
        <v>3.33</v>
      </c>
      <c r="I15317" s="103">
        <f>AVERAGE(H$10:H15317)</f>
        <v>0.8073477920041815</v>
      </c>
      <c r="J15317" s="2"/>
    </row>
    <row r="15318" spans="6:10">
      <c r="F15318" s="4">
        <v>37956</v>
      </c>
      <c r="G15318">
        <v>1.03</v>
      </c>
      <c r="H15318">
        <f t="shared" si="239"/>
        <v>3.37</v>
      </c>
      <c r="I15318" s="103">
        <f>AVERAGE(H$10:H15318)</f>
        <v>0.80751518714481751</v>
      </c>
      <c r="J15318" s="2"/>
    </row>
    <row r="15319" spans="6:10">
      <c r="F15319" s="4">
        <v>37957</v>
      </c>
      <c r="G15319">
        <v>0.97</v>
      </c>
      <c r="H15319">
        <f t="shared" si="239"/>
        <v>3.41</v>
      </c>
      <c r="I15319" s="103">
        <f>AVERAGE(H$10:H15319)</f>
        <v>0.80768517308948473</v>
      </c>
      <c r="J15319" s="2"/>
    </row>
    <row r="15320" spans="6:10">
      <c r="F15320" s="4">
        <v>37958</v>
      </c>
      <c r="G15320">
        <v>0.98</v>
      </c>
      <c r="H15320">
        <f t="shared" si="239"/>
        <v>3.43</v>
      </c>
      <c r="I15320" s="103">
        <f>AVERAGE(H$10:H15320)</f>
        <v>0.80785644308013915</v>
      </c>
      <c r="J15320" s="2"/>
    </row>
    <row r="15321" spans="6:10">
      <c r="F15321" s="4">
        <v>37959</v>
      </c>
      <c r="G15321">
        <v>0.99</v>
      </c>
      <c r="H15321">
        <f t="shared" si="239"/>
        <v>3.3899999999999997</v>
      </c>
      <c r="I15321" s="103">
        <f>AVERAGE(H$10:H15321)</f>
        <v>0.80802507836990667</v>
      </c>
      <c r="J15321" s="2"/>
    </row>
    <row r="15322" spans="6:10">
      <c r="F15322" s="4">
        <v>37960</v>
      </c>
      <c r="G15322">
        <v>0.98</v>
      </c>
      <c r="H15322">
        <f t="shared" si="239"/>
        <v>3.2500000000000004</v>
      </c>
      <c r="I15322" s="103">
        <f>AVERAGE(H$10:H15322)</f>
        <v>0.80818454907594928</v>
      </c>
      <c r="J15322" s="2"/>
    </row>
    <row r="15323" spans="6:10">
      <c r="F15323" s="4">
        <v>37961</v>
      </c>
      <c r="G15323">
        <v>0.98</v>
      </c>
      <c r="H15323">
        <f t="shared" si="239"/>
        <v>3.2500000000000004</v>
      </c>
      <c r="I15323" s="103">
        <f>AVERAGE(H$10:H15323)</f>
        <v>0.80834399895520503</v>
      </c>
      <c r="J15323" s="2"/>
    </row>
    <row r="15324" spans="6:10">
      <c r="F15324" s="4">
        <v>37962</v>
      </c>
      <c r="G15324">
        <v>0.98</v>
      </c>
      <c r="H15324">
        <f t="shared" si="239"/>
        <v>3.2500000000000004</v>
      </c>
      <c r="I15324" s="103">
        <f>AVERAGE(H$10:H15324)</f>
        <v>0.8085034280117539</v>
      </c>
      <c r="J15324" s="2"/>
    </row>
    <row r="15325" spans="6:10">
      <c r="F15325" s="4">
        <v>37963</v>
      </c>
      <c r="G15325">
        <v>0.99</v>
      </c>
      <c r="H15325">
        <f t="shared" si="239"/>
        <v>3.3</v>
      </c>
      <c r="I15325" s="103">
        <f>AVERAGE(H$10:H15325)</f>
        <v>0.80866610080961154</v>
      </c>
      <c r="J15325" s="2"/>
    </row>
    <row r="15326" spans="6:10">
      <c r="F15326" s="4">
        <v>37964</v>
      </c>
      <c r="G15326">
        <v>0.97</v>
      </c>
      <c r="H15326">
        <f t="shared" si="239"/>
        <v>3.3500000000000005</v>
      </c>
      <c r="I15326" s="103">
        <f>AVERAGE(H$10:H15326)</f>
        <v>0.80883201671345628</v>
      </c>
      <c r="J15326" s="2"/>
    </row>
    <row r="15327" spans="6:10">
      <c r="F15327" s="4">
        <v>37965</v>
      </c>
      <c r="G15327">
        <v>0.99</v>
      </c>
      <c r="H15327">
        <f t="shared" si="239"/>
        <v>3.3099999999999996</v>
      </c>
      <c r="I15327" s="103">
        <f>AVERAGE(H$10:H15327)</f>
        <v>0.80899529964747419</v>
      </c>
      <c r="J15327" s="2"/>
    </row>
    <row r="15328" spans="6:10">
      <c r="F15328" s="4">
        <v>37966</v>
      </c>
      <c r="G15328">
        <v>0.99</v>
      </c>
      <c r="H15328">
        <f t="shared" si="239"/>
        <v>3.2799999999999994</v>
      </c>
      <c r="I15328" s="103">
        <f>AVERAGE(H$10:H15328)</f>
        <v>0.80915660291141789</v>
      </c>
      <c r="J15328" s="2"/>
    </row>
    <row r="15329" spans="6:10">
      <c r="F15329" s="4">
        <v>37967</v>
      </c>
      <c r="G15329">
        <v>0.99</v>
      </c>
      <c r="H15329">
        <f t="shared" si="239"/>
        <v>3.2699999999999996</v>
      </c>
      <c r="I15329" s="103">
        <f>AVERAGE(H$10:H15329)</f>
        <v>0.80931723237597986</v>
      </c>
      <c r="J15329" s="2"/>
    </row>
    <row r="15330" spans="6:10">
      <c r="F15330" s="4">
        <v>37968</v>
      </c>
      <c r="G15330">
        <v>0.99</v>
      </c>
      <c r="H15330">
        <f t="shared" si="239"/>
        <v>3.2699999999999996</v>
      </c>
      <c r="I15330" s="103">
        <f>AVERAGE(H$10:H15330)</f>
        <v>0.80947784087200647</v>
      </c>
      <c r="J15330" s="2"/>
    </row>
    <row r="15331" spans="6:10">
      <c r="F15331" s="4">
        <v>37969</v>
      </c>
      <c r="G15331">
        <v>0.99</v>
      </c>
      <c r="H15331">
        <f t="shared" si="239"/>
        <v>3.2699999999999996</v>
      </c>
      <c r="I15331" s="103">
        <f>AVERAGE(H$10:H15331)</f>
        <v>0.80963842840360345</v>
      </c>
      <c r="J15331" s="2"/>
    </row>
    <row r="15332" spans="6:10">
      <c r="F15332" s="4">
        <v>37970</v>
      </c>
      <c r="G15332">
        <v>1.04</v>
      </c>
      <c r="H15332">
        <f t="shared" si="239"/>
        <v>3.24</v>
      </c>
      <c r="I15332" s="103">
        <f>AVERAGE(H$10:H15332)</f>
        <v>0.80979703713372131</v>
      </c>
      <c r="J15332" s="2"/>
    </row>
    <row r="15333" spans="6:10">
      <c r="F15333" s="4">
        <v>37971</v>
      </c>
      <c r="G15333">
        <v>0.99</v>
      </c>
      <c r="H15333">
        <f t="shared" si="239"/>
        <v>3.25</v>
      </c>
      <c r="I15333" s="103">
        <f>AVERAGE(H$10:H15333)</f>
        <v>0.80995627773427381</v>
      </c>
      <c r="J15333" s="2"/>
    </row>
    <row r="15334" spans="6:10">
      <c r="F15334" s="4">
        <v>37972</v>
      </c>
      <c r="G15334">
        <v>0.99</v>
      </c>
      <c r="H15334">
        <f t="shared" si="239"/>
        <v>3.2</v>
      </c>
      <c r="I15334" s="103">
        <f>AVERAGE(H$10:H15334)</f>
        <v>0.81011223491027806</v>
      </c>
      <c r="J15334" s="2"/>
    </row>
    <row r="15335" spans="6:10">
      <c r="F15335" s="4">
        <v>37973</v>
      </c>
      <c r="G15335">
        <v>1.01</v>
      </c>
      <c r="H15335">
        <f t="shared" si="239"/>
        <v>3.1500000000000004</v>
      </c>
      <c r="I15335" s="103">
        <f>AVERAGE(H$10:H15335)</f>
        <v>0.81026490930445072</v>
      </c>
      <c r="J15335" s="2"/>
    </row>
    <row r="15336" spans="6:10">
      <c r="F15336" s="4">
        <v>37974</v>
      </c>
      <c r="G15336">
        <v>0.98</v>
      </c>
      <c r="H15336">
        <f t="shared" si="239"/>
        <v>3.1700000000000004</v>
      </c>
      <c r="I15336" s="103">
        <f>AVERAGE(H$10:H15336)</f>
        <v>0.81041886866314428</v>
      </c>
      <c r="J15336" s="2"/>
    </row>
    <row r="15337" spans="6:10">
      <c r="F15337" s="4">
        <v>37975</v>
      </c>
      <c r="G15337">
        <v>0.98</v>
      </c>
      <c r="H15337">
        <f t="shared" si="239"/>
        <v>3.1700000000000004</v>
      </c>
      <c r="I15337" s="103">
        <f>AVERAGE(H$10:H15337)</f>
        <v>0.81057280793319497</v>
      </c>
      <c r="J15337" s="2"/>
    </row>
    <row r="15338" spans="6:10">
      <c r="F15338" s="4">
        <v>37976</v>
      </c>
      <c r="G15338">
        <v>0.98</v>
      </c>
      <c r="H15338">
        <f t="shared" si="239"/>
        <v>3.1700000000000004</v>
      </c>
      <c r="I15338" s="103">
        <f>AVERAGE(H$10:H15338)</f>
        <v>0.81072672711853433</v>
      </c>
      <c r="J15338" s="2"/>
    </row>
    <row r="15339" spans="6:10">
      <c r="F15339" s="4">
        <v>37977</v>
      </c>
      <c r="G15339">
        <v>1.02</v>
      </c>
      <c r="H15339">
        <f t="shared" si="239"/>
        <v>3.1599999999999997</v>
      </c>
      <c r="I15339" s="103">
        <f>AVERAGE(H$10:H15339)</f>
        <v>0.81087997390737199</v>
      </c>
      <c r="J15339" s="2"/>
    </row>
    <row r="15340" spans="6:10">
      <c r="F15340" s="4">
        <v>37978</v>
      </c>
      <c r="G15340">
        <v>1</v>
      </c>
      <c r="H15340">
        <f t="shared" si="239"/>
        <v>3.2800000000000002</v>
      </c>
      <c r="I15340" s="103">
        <f>AVERAGE(H$10:H15340)</f>
        <v>0.81104102798251987</v>
      </c>
      <c r="J15340" s="2"/>
    </row>
    <row r="15341" spans="6:10">
      <c r="F15341" s="4">
        <v>37979</v>
      </c>
      <c r="G15341">
        <v>0.97</v>
      </c>
      <c r="H15341">
        <f t="shared" si="239"/>
        <v>3.2300000000000004</v>
      </c>
      <c r="I15341" s="103">
        <f>AVERAGE(H$10:H15341)</f>
        <v>0.81119879989564392</v>
      </c>
      <c r="J15341" s="2"/>
    </row>
    <row r="15342" spans="6:10">
      <c r="F15342" s="4">
        <v>37980</v>
      </c>
      <c r="G15342">
        <v>0.97</v>
      </c>
      <c r="H15342">
        <f t="shared" si="239"/>
        <v>3.2300000000000004</v>
      </c>
      <c r="I15342" s="103">
        <f>AVERAGE(H$10:H15342)</f>
        <v>0.81135655122937533</v>
      </c>
      <c r="J15342" s="2"/>
    </row>
    <row r="15343" spans="6:10">
      <c r="F15343" s="4">
        <v>37981</v>
      </c>
      <c r="G15343">
        <v>0.97</v>
      </c>
      <c r="H15343">
        <f t="shared" si="239"/>
        <v>3.2</v>
      </c>
      <c r="I15343" s="103">
        <f>AVERAGE(H$10:H15343)</f>
        <v>0.81151232555106378</v>
      </c>
      <c r="J15343" s="2"/>
    </row>
    <row r="15344" spans="6:10">
      <c r="F15344" s="4">
        <v>37982</v>
      </c>
      <c r="G15344">
        <v>0.97</v>
      </c>
      <c r="H15344">
        <f t="shared" si="239"/>
        <v>3.2</v>
      </c>
      <c r="I15344" s="103">
        <f>AVERAGE(H$10:H15344)</f>
        <v>0.81166807955657083</v>
      </c>
      <c r="J15344" s="2"/>
    </row>
    <row r="15345" spans="6:10">
      <c r="F15345" s="4">
        <v>37983</v>
      </c>
      <c r="G15345">
        <v>0.97</v>
      </c>
      <c r="H15345">
        <f t="shared" si="239"/>
        <v>3.2</v>
      </c>
      <c r="I15345" s="103">
        <f>AVERAGE(H$10:H15345)</f>
        <v>0.81182381324987052</v>
      </c>
      <c r="J15345" s="2"/>
    </row>
    <row r="15346" spans="6:10">
      <c r="F15346" s="4">
        <v>37984</v>
      </c>
      <c r="G15346">
        <v>0.98</v>
      </c>
      <c r="H15346">
        <f t="shared" si="239"/>
        <v>3.2600000000000002</v>
      </c>
      <c r="I15346" s="103">
        <f>AVERAGE(H$10:H15346)</f>
        <v>0.81198343874291024</v>
      </c>
      <c r="J15346" s="2"/>
    </row>
    <row r="15347" spans="6:10">
      <c r="F15347" s="4">
        <v>37985</v>
      </c>
      <c r="G15347">
        <v>0.93</v>
      </c>
      <c r="H15347">
        <f t="shared" si="239"/>
        <v>3.36</v>
      </c>
      <c r="I15347" s="103">
        <f>AVERAGE(H$10:H15347)</f>
        <v>0.8121495631764255</v>
      </c>
      <c r="J15347" s="2"/>
    </row>
    <row r="15348" spans="6:10">
      <c r="F15348" s="4">
        <v>37986</v>
      </c>
      <c r="G15348">
        <v>0.94</v>
      </c>
      <c r="H15348">
        <f t="shared" si="239"/>
        <v>3.3299999999999996</v>
      </c>
      <c r="I15348" s="103">
        <f>AVERAGE(H$10:H15348)</f>
        <v>0.8123137101505975</v>
      </c>
      <c r="J15348" s="2"/>
    </row>
    <row r="15349" spans="6:10">
      <c r="F15349" s="4">
        <v>37987</v>
      </c>
      <c r="G15349">
        <v>0.94</v>
      </c>
      <c r="H15349">
        <f t="shared" si="239"/>
        <v>3.3299999999999996</v>
      </c>
      <c r="I15349" s="103">
        <f>AVERAGE(H$10:H15349)</f>
        <v>0.81247783572359933</v>
      </c>
      <c r="J15349" s="2"/>
    </row>
    <row r="15350" spans="6:10">
      <c r="F15350" s="4">
        <v>37988</v>
      </c>
      <c r="G15350">
        <v>1.01</v>
      </c>
      <c r="H15350">
        <f t="shared" si="239"/>
        <v>3.37</v>
      </c>
      <c r="I15350" s="103">
        <f>AVERAGE(H$10:H15350)</f>
        <v>0.81264454729157265</v>
      </c>
      <c r="J15350" s="2"/>
    </row>
    <row r="15351" spans="6:10">
      <c r="F15351" s="4">
        <v>37989</v>
      </c>
      <c r="G15351">
        <v>1.01</v>
      </c>
      <c r="H15351">
        <f t="shared" si="239"/>
        <v>3.37</v>
      </c>
      <c r="I15351" s="103">
        <f>AVERAGE(H$10:H15351)</f>
        <v>0.81281123712684245</v>
      </c>
      <c r="J15351" s="2"/>
    </row>
    <row r="15352" spans="6:10">
      <c r="F15352" s="4">
        <v>37990</v>
      </c>
      <c r="G15352">
        <v>1.01</v>
      </c>
      <c r="H15352">
        <f t="shared" si="239"/>
        <v>3.37</v>
      </c>
      <c r="I15352" s="103">
        <f>AVERAGE(H$10:H15352)</f>
        <v>0.81297790523365809</v>
      </c>
      <c r="J15352" s="2"/>
    </row>
    <row r="15353" spans="6:10">
      <c r="F15353" s="4">
        <v>37991</v>
      </c>
      <c r="G15353">
        <v>0.97</v>
      </c>
      <c r="H15353">
        <f t="shared" si="239"/>
        <v>3.4400000000000004</v>
      </c>
      <c r="I15353" s="103">
        <f>AVERAGE(H$10:H15353)</f>
        <v>0.8131491136600637</v>
      </c>
      <c r="J15353" s="2"/>
    </row>
    <row r="15354" spans="6:10">
      <c r="F15354" s="4">
        <v>37992</v>
      </c>
      <c r="G15354">
        <v>0.92</v>
      </c>
      <c r="H15354">
        <f t="shared" si="239"/>
        <v>3.37</v>
      </c>
      <c r="I15354" s="103">
        <f>AVERAGE(H$10:H15354)</f>
        <v>0.81331573802541668</v>
      </c>
      <c r="J15354" s="2"/>
    </row>
    <row r="15355" spans="6:10">
      <c r="F15355" s="4">
        <v>37993</v>
      </c>
      <c r="G15355">
        <v>0.94</v>
      </c>
      <c r="H15355">
        <f t="shared" si="239"/>
        <v>3.3299999999999996</v>
      </c>
      <c r="I15355" s="103">
        <f>AVERAGE(H$10:H15355)</f>
        <v>0.81347973413267416</v>
      </c>
      <c r="J15355" s="2"/>
    </row>
    <row r="15356" spans="6:10">
      <c r="F15356" s="4">
        <v>37994</v>
      </c>
      <c r="G15356">
        <v>0.99</v>
      </c>
      <c r="H15356">
        <f t="shared" si="239"/>
        <v>3.2799999999999994</v>
      </c>
      <c r="I15356" s="103">
        <f>AVERAGE(H$10:H15356)</f>
        <v>0.81364045090245773</v>
      </c>
      <c r="J15356" s="2"/>
    </row>
    <row r="15357" spans="6:10">
      <c r="F15357" s="4">
        <v>37995</v>
      </c>
      <c r="G15357">
        <v>0.99</v>
      </c>
      <c r="H15357">
        <f t="shared" si="239"/>
        <v>3.12</v>
      </c>
      <c r="I15357" s="103">
        <f>AVERAGE(H$10:H15357)</f>
        <v>0.81379072191816648</v>
      </c>
      <c r="J15357" s="2"/>
    </row>
    <row r="15358" spans="6:10">
      <c r="F15358" s="4">
        <v>37996</v>
      </c>
      <c r="G15358">
        <v>0.99</v>
      </c>
      <c r="H15358">
        <f t="shared" si="239"/>
        <v>3.12</v>
      </c>
      <c r="I15358" s="103">
        <f>AVERAGE(H$10:H15358)</f>
        <v>0.81394097335331428</v>
      </c>
      <c r="J15358" s="2"/>
    </row>
    <row r="15359" spans="6:10">
      <c r="F15359" s="4">
        <v>37997</v>
      </c>
      <c r="G15359">
        <v>0.99</v>
      </c>
      <c r="H15359">
        <f t="shared" si="239"/>
        <v>3.12</v>
      </c>
      <c r="I15359" s="103">
        <f>AVERAGE(H$10:H15359)</f>
        <v>0.81409120521172773</v>
      </c>
      <c r="J15359" s="2"/>
    </row>
    <row r="15360" spans="6:10">
      <c r="F15360" s="4">
        <v>37998</v>
      </c>
      <c r="G15360">
        <v>1</v>
      </c>
      <c r="H15360">
        <f t="shared" si="239"/>
        <v>3.1100000000000003</v>
      </c>
      <c r="I15360" s="103">
        <f>AVERAGE(H$10:H15360)</f>
        <v>0.81424076607387286</v>
      </c>
      <c r="J15360" s="2"/>
    </row>
    <row r="15361" spans="6:10">
      <c r="F15361" s="4">
        <v>37999</v>
      </c>
      <c r="G15361">
        <v>0.99</v>
      </c>
      <c r="H15361">
        <f t="shared" si="239"/>
        <v>3.0599999999999996</v>
      </c>
      <c r="I15361" s="103">
        <f>AVERAGE(H$10:H15361)</f>
        <v>0.81438705054716132</v>
      </c>
      <c r="J15361" s="2"/>
    </row>
    <row r="15362" spans="6:10">
      <c r="F15362" s="4">
        <v>38000</v>
      </c>
      <c r="G15362">
        <v>1.01</v>
      </c>
      <c r="H15362">
        <f t="shared" si="239"/>
        <v>3</v>
      </c>
      <c r="I15362" s="103">
        <f>AVERAGE(H$10:H15362)</f>
        <v>0.81452940793330431</v>
      </c>
      <c r="J15362" s="2"/>
    </row>
    <row r="15363" spans="6:10">
      <c r="F15363" s="4">
        <v>38001</v>
      </c>
      <c r="G15363">
        <v>1.04</v>
      </c>
      <c r="H15363">
        <f t="shared" si="239"/>
        <v>2.95</v>
      </c>
      <c r="I15363" s="103">
        <f>AVERAGE(H$10:H15363)</f>
        <v>0.81466849029568988</v>
      </c>
      <c r="J15363" s="2"/>
    </row>
    <row r="15364" spans="6:10">
      <c r="F15364" s="4">
        <v>38002</v>
      </c>
      <c r="G15364">
        <v>0.98</v>
      </c>
      <c r="H15364">
        <f t="shared" si="239"/>
        <v>3.06</v>
      </c>
      <c r="I15364" s="103">
        <f>AVERAGE(H$10:H15364)</f>
        <v>0.81481471833279207</v>
      </c>
      <c r="J15364" s="2"/>
    </row>
    <row r="15365" spans="6:10">
      <c r="F15365" s="4">
        <v>38003</v>
      </c>
      <c r="G15365">
        <v>0.98</v>
      </c>
      <c r="H15365">
        <f t="shared" si="239"/>
        <v>3.06</v>
      </c>
      <c r="I15365" s="103">
        <f>AVERAGE(H$10:H15365)</f>
        <v>0.8149609273248255</v>
      </c>
      <c r="J15365" s="2"/>
    </row>
    <row r="15366" spans="6:10">
      <c r="F15366" s="4">
        <v>38004</v>
      </c>
      <c r="G15366">
        <v>0.98</v>
      </c>
      <c r="H15366">
        <f t="shared" si="239"/>
        <v>3.06</v>
      </c>
      <c r="I15366" s="103">
        <f>AVERAGE(H$10:H15366)</f>
        <v>0.81510711727551088</v>
      </c>
      <c r="J15366" s="2"/>
    </row>
    <row r="15367" spans="6:10">
      <c r="F15367" s="4">
        <v>38005</v>
      </c>
      <c r="G15367">
        <v>0.98</v>
      </c>
      <c r="H15367">
        <f t="shared" si="239"/>
        <v>3.06</v>
      </c>
      <c r="I15367" s="103">
        <f>AVERAGE(H$10:H15367)</f>
        <v>0.81525328818856746</v>
      </c>
      <c r="J15367" s="2"/>
    </row>
    <row r="15368" spans="6:10">
      <c r="F15368" s="4">
        <v>38006</v>
      </c>
      <c r="G15368">
        <v>1.02</v>
      </c>
      <c r="H15368">
        <f t="shared" si="239"/>
        <v>3.06</v>
      </c>
      <c r="I15368" s="103">
        <f>AVERAGE(H$10:H15368)</f>
        <v>0.81539944006771403</v>
      </c>
      <c r="J15368" s="2"/>
    </row>
    <row r="15369" spans="6:10">
      <c r="F15369" s="4">
        <v>38007</v>
      </c>
      <c r="G15369">
        <v>1</v>
      </c>
      <c r="H15369">
        <f t="shared" si="239"/>
        <v>3.05</v>
      </c>
      <c r="I15369" s="103">
        <f>AVERAGE(H$10:H15369)</f>
        <v>0.81554492187500116</v>
      </c>
      <c r="J15369" s="2"/>
    </row>
    <row r="15370" spans="6:10">
      <c r="F15370" s="4">
        <v>38008</v>
      </c>
      <c r="G15370">
        <v>1.02</v>
      </c>
      <c r="H15370">
        <f t="shared" ref="H15370:H15433" si="240">IFERROR(((VLOOKUP(F15370,$A$9:$B$14200,2,FALSE))-G15370),H15369)</f>
        <v>2.97</v>
      </c>
      <c r="I15370" s="103">
        <f>AVERAGE(H$10:H15370)</f>
        <v>0.81568517674630669</v>
      </c>
      <c r="J15370" s="2"/>
    </row>
    <row r="15371" spans="6:10">
      <c r="F15371" s="4">
        <v>38009</v>
      </c>
      <c r="G15371">
        <v>1</v>
      </c>
      <c r="H15371">
        <f t="shared" si="240"/>
        <v>3.09</v>
      </c>
      <c r="I15371" s="103">
        <f>AVERAGE(H$10:H15371)</f>
        <v>0.81583322484051679</v>
      </c>
      <c r="J15371" s="2"/>
    </row>
    <row r="15372" spans="6:10">
      <c r="F15372" s="4">
        <v>38010</v>
      </c>
      <c r="G15372">
        <v>1</v>
      </c>
      <c r="H15372">
        <f t="shared" si="240"/>
        <v>3.09</v>
      </c>
      <c r="I15372" s="103">
        <f>AVERAGE(H$10:H15372)</f>
        <v>0.8159812536613954</v>
      </c>
      <c r="J15372" s="2"/>
    </row>
    <row r="15373" spans="6:10">
      <c r="F15373" s="4">
        <v>38011</v>
      </c>
      <c r="G15373">
        <v>1</v>
      </c>
      <c r="H15373">
        <f t="shared" si="240"/>
        <v>3.09</v>
      </c>
      <c r="I15373" s="103">
        <f>AVERAGE(H$10:H15373)</f>
        <v>0.81612926321270618</v>
      </c>
      <c r="J15373" s="2"/>
    </row>
    <row r="15374" spans="6:10">
      <c r="F15374" s="4">
        <v>38012</v>
      </c>
      <c r="G15374">
        <v>1.08</v>
      </c>
      <c r="H15374">
        <f t="shared" si="240"/>
        <v>3.08</v>
      </c>
      <c r="I15374" s="103">
        <f>AVERAGE(H$10:H15374)</f>
        <v>0.81627660266840341</v>
      </c>
      <c r="J15374" s="2"/>
    </row>
    <row r="15375" spans="6:10">
      <c r="F15375" s="4">
        <v>38013</v>
      </c>
      <c r="G15375">
        <v>1.02</v>
      </c>
      <c r="H15375">
        <f t="shared" si="240"/>
        <v>3.0900000000000003</v>
      </c>
      <c r="I15375" s="103">
        <f>AVERAGE(H$10:H15375)</f>
        <v>0.81642457373421962</v>
      </c>
      <c r="J15375" s="2"/>
    </row>
    <row r="15376" spans="6:10">
      <c r="F15376" s="4">
        <v>38014</v>
      </c>
      <c r="G15376">
        <v>0.99</v>
      </c>
      <c r="H15376">
        <f t="shared" si="240"/>
        <v>3.2299999999999995</v>
      </c>
      <c r="I15376" s="103">
        <f>AVERAGE(H$10:H15376)</f>
        <v>0.81658163597319045</v>
      </c>
      <c r="J15376" s="2"/>
    </row>
    <row r="15377" spans="6:10">
      <c r="F15377" s="4">
        <v>38015</v>
      </c>
      <c r="G15377">
        <v>1</v>
      </c>
      <c r="H15377">
        <f t="shared" si="240"/>
        <v>3.2199999999999998</v>
      </c>
      <c r="I15377" s="103">
        <f>AVERAGE(H$10:H15377)</f>
        <v>0.81673802706923593</v>
      </c>
      <c r="J15377" s="2"/>
    </row>
    <row r="15378" spans="6:10">
      <c r="F15378" s="4">
        <v>38016</v>
      </c>
      <c r="G15378">
        <v>1.03</v>
      </c>
      <c r="H15378">
        <f t="shared" si="240"/>
        <v>3.13</v>
      </c>
      <c r="I15378" s="103">
        <f>AVERAGE(H$10:H15378)</f>
        <v>0.81688854186999915</v>
      </c>
      <c r="J15378" s="2"/>
    </row>
    <row r="15379" spans="6:10">
      <c r="F15379" s="4">
        <v>38017</v>
      </c>
      <c r="G15379">
        <v>1.03</v>
      </c>
      <c r="H15379">
        <f t="shared" si="240"/>
        <v>3.13</v>
      </c>
      <c r="I15379" s="103">
        <f>AVERAGE(H$10:H15379)</f>
        <v>0.81703903708523196</v>
      </c>
      <c r="J15379" s="2"/>
    </row>
    <row r="15380" spans="6:10">
      <c r="F15380" s="4">
        <v>38018</v>
      </c>
      <c r="G15380">
        <v>1.03</v>
      </c>
      <c r="H15380">
        <f t="shared" si="240"/>
        <v>3.13</v>
      </c>
      <c r="I15380" s="103">
        <f>AVERAGE(H$10:H15380)</f>
        <v>0.81718951271875706</v>
      </c>
      <c r="J15380" s="2"/>
    </row>
    <row r="15381" spans="6:10">
      <c r="F15381" s="4">
        <v>38019</v>
      </c>
      <c r="G15381">
        <v>1.01</v>
      </c>
      <c r="H15381">
        <f t="shared" si="240"/>
        <v>3.17</v>
      </c>
      <c r="I15381" s="103">
        <f>AVERAGE(H$10:H15381)</f>
        <v>0.81734257090814566</v>
      </c>
      <c r="J15381" s="2"/>
    </row>
    <row r="15382" spans="6:10">
      <c r="F15382" s="4">
        <v>38020</v>
      </c>
      <c r="G15382">
        <v>0.97</v>
      </c>
      <c r="H15382">
        <f t="shared" si="240"/>
        <v>3.16</v>
      </c>
      <c r="I15382" s="103">
        <f>AVERAGE(H$10:H15382)</f>
        <v>0.81749495869381483</v>
      </c>
      <c r="J15382" s="2"/>
    </row>
    <row r="15383" spans="6:10">
      <c r="F15383" s="4">
        <v>38021</v>
      </c>
      <c r="G15383">
        <v>1</v>
      </c>
      <c r="H15383">
        <f t="shared" si="240"/>
        <v>3.1500000000000004</v>
      </c>
      <c r="I15383" s="103">
        <f>AVERAGE(H$10:H15383)</f>
        <v>0.81764667620658349</v>
      </c>
      <c r="J15383" s="2"/>
    </row>
    <row r="15384" spans="6:10">
      <c r="F15384" s="4">
        <v>38022</v>
      </c>
      <c r="G15384">
        <v>1.01</v>
      </c>
      <c r="H15384">
        <f t="shared" si="240"/>
        <v>3.1900000000000004</v>
      </c>
      <c r="I15384" s="103">
        <f>AVERAGE(H$10:H15384)</f>
        <v>0.81780097560975706</v>
      </c>
      <c r="J15384" s="2"/>
    </row>
    <row r="15385" spans="6:10">
      <c r="F15385" s="4">
        <v>38023</v>
      </c>
      <c r="G15385">
        <v>0.99</v>
      </c>
      <c r="H15385">
        <f t="shared" si="240"/>
        <v>3.13</v>
      </c>
      <c r="I15385" s="103">
        <f>AVERAGE(H$10:H15385)</f>
        <v>0.81795135275754516</v>
      </c>
      <c r="J15385" s="2"/>
    </row>
    <row r="15386" spans="6:10">
      <c r="F15386" s="4">
        <v>38024</v>
      </c>
      <c r="G15386">
        <v>0.99</v>
      </c>
      <c r="H15386">
        <f t="shared" si="240"/>
        <v>3.13</v>
      </c>
      <c r="I15386" s="103">
        <f>AVERAGE(H$10:H15386)</f>
        <v>0.81810171034662249</v>
      </c>
      <c r="J15386" s="2"/>
    </row>
    <row r="15387" spans="6:10">
      <c r="F15387" s="4">
        <v>38025</v>
      </c>
      <c r="G15387">
        <v>0.99</v>
      </c>
      <c r="H15387">
        <f t="shared" si="240"/>
        <v>3.13</v>
      </c>
      <c r="I15387" s="103">
        <f>AVERAGE(H$10:H15387)</f>
        <v>0.81825204838080456</v>
      </c>
      <c r="J15387" s="2"/>
    </row>
    <row r="15388" spans="6:10">
      <c r="F15388" s="4">
        <v>38026</v>
      </c>
      <c r="G15388">
        <v>1.01</v>
      </c>
      <c r="H15388">
        <f t="shared" si="240"/>
        <v>3.08</v>
      </c>
      <c r="I15388" s="103">
        <f>AVERAGE(H$10:H15388)</f>
        <v>0.81839911567722301</v>
      </c>
      <c r="J15388" s="2"/>
    </row>
    <row r="15389" spans="6:10">
      <c r="F15389" s="4">
        <v>38027</v>
      </c>
      <c r="G15389">
        <v>1</v>
      </c>
      <c r="H15389">
        <f t="shared" si="240"/>
        <v>3.13</v>
      </c>
      <c r="I15389" s="103">
        <f>AVERAGE(H$10:H15389)</f>
        <v>0.8185494148244481</v>
      </c>
      <c r="J15389" s="2"/>
    </row>
    <row r="15390" spans="6:10">
      <c r="F15390" s="4">
        <v>38028</v>
      </c>
      <c r="G15390">
        <v>1</v>
      </c>
      <c r="H15390">
        <f t="shared" si="240"/>
        <v>3.05</v>
      </c>
      <c r="I15390" s="103">
        <f>AVERAGE(H$10:H15390)</f>
        <v>0.81869449320590415</v>
      </c>
      <c r="J15390" s="2"/>
    </row>
    <row r="15391" spans="6:10">
      <c r="F15391" s="4">
        <v>38029</v>
      </c>
      <c r="G15391">
        <v>1.02</v>
      </c>
      <c r="H15391">
        <f t="shared" si="240"/>
        <v>3.0799999999999996</v>
      </c>
      <c r="I15391" s="103">
        <f>AVERAGE(H$10:H15391)</f>
        <v>0.81884150305552017</v>
      </c>
      <c r="J15391" s="2"/>
    </row>
    <row r="15392" spans="6:10">
      <c r="F15392" s="4">
        <v>38030</v>
      </c>
      <c r="G15392">
        <v>1.01</v>
      </c>
      <c r="H15392">
        <f t="shared" si="240"/>
        <v>3.04</v>
      </c>
      <c r="I15392" s="103">
        <f>AVERAGE(H$10:H15392)</f>
        <v>0.81898589351882023</v>
      </c>
      <c r="J15392" s="2"/>
    </row>
    <row r="15393" spans="6:10">
      <c r="F15393" s="4">
        <v>38031</v>
      </c>
      <c r="G15393">
        <v>1.01</v>
      </c>
      <c r="H15393">
        <f t="shared" si="240"/>
        <v>3.04</v>
      </c>
      <c r="I15393" s="103">
        <f>AVERAGE(H$10:H15393)</f>
        <v>0.81913026521060928</v>
      </c>
      <c r="J15393" s="2"/>
    </row>
    <row r="15394" spans="6:10">
      <c r="F15394" s="4">
        <v>38032</v>
      </c>
      <c r="G15394">
        <v>1.01</v>
      </c>
      <c r="H15394">
        <f t="shared" si="240"/>
        <v>3.04</v>
      </c>
      <c r="I15394" s="103">
        <f>AVERAGE(H$10:H15394)</f>
        <v>0.81927461813454749</v>
      </c>
      <c r="J15394" s="2"/>
    </row>
    <row r="15395" spans="6:10">
      <c r="F15395" s="4">
        <v>38033</v>
      </c>
      <c r="G15395">
        <v>1.01</v>
      </c>
      <c r="H15395">
        <f t="shared" si="240"/>
        <v>3.04</v>
      </c>
      <c r="I15395" s="103">
        <f>AVERAGE(H$10:H15395)</f>
        <v>0.8194189522942944</v>
      </c>
      <c r="J15395" s="2"/>
    </row>
    <row r="15396" spans="6:10">
      <c r="F15396" s="4">
        <v>38034</v>
      </c>
      <c r="G15396">
        <v>1.02</v>
      </c>
      <c r="H15396">
        <f t="shared" si="240"/>
        <v>3.03</v>
      </c>
      <c r="I15396" s="103">
        <f>AVERAGE(H$10:H15396)</f>
        <v>0.81956261779424289</v>
      </c>
      <c r="J15396" s="2"/>
    </row>
    <row r="15397" spans="6:10">
      <c r="F15397" s="4">
        <v>38035</v>
      </c>
      <c r="G15397">
        <v>1</v>
      </c>
      <c r="H15397">
        <f t="shared" si="240"/>
        <v>3.05</v>
      </c>
      <c r="I15397" s="103">
        <f>AVERAGE(H$10:H15397)</f>
        <v>0.81970756433584702</v>
      </c>
      <c r="J15397" s="2"/>
    </row>
    <row r="15398" spans="6:10">
      <c r="F15398" s="4">
        <v>38036</v>
      </c>
      <c r="G15398">
        <v>1</v>
      </c>
      <c r="H15398">
        <f t="shared" si="240"/>
        <v>3.05</v>
      </c>
      <c r="I15398" s="103">
        <f>AVERAGE(H$10:H15398)</f>
        <v>0.81985249203976951</v>
      </c>
      <c r="J15398" s="2"/>
    </row>
    <row r="15399" spans="6:10">
      <c r="F15399" s="4">
        <v>38037</v>
      </c>
      <c r="G15399">
        <v>0.99</v>
      </c>
      <c r="H15399">
        <f t="shared" si="240"/>
        <v>3.1099999999999994</v>
      </c>
      <c r="I15399" s="103">
        <f>AVERAGE(H$10:H15399)</f>
        <v>0.8200012995451601</v>
      </c>
      <c r="J15399" s="2"/>
    </row>
    <row r="15400" spans="6:10">
      <c r="F15400" s="4">
        <v>38038</v>
      </c>
      <c r="G15400">
        <v>0.99</v>
      </c>
      <c r="H15400">
        <f t="shared" si="240"/>
        <v>3.1099999999999994</v>
      </c>
      <c r="I15400" s="103">
        <f>AVERAGE(H$10:H15400)</f>
        <v>0.82015008771359987</v>
      </c>
      <c r="J15400" s="2"/>
    </row>
    <row r="15401" spans="6:10">
      <c r="F15401" s="4">
        <v>38039</v>
      </c>
      <c r="G15401">
        <v>0.99</v>
      </c>
      <c r="H15401">
        <f t="shared" si="240"/>
        <v>3.1099999999999994</v>
      </c>
      <c r="I15401" s="103">
        <f>AVERAGE(H$10:H15401)</f>
        <v>0.82029885654885759</v>
      </c>
      <c r="J15401" s="2"/>
    </row>
    <row r="15402" spans="6:10">
      <c r="F15402" s="4">
        <v>38040</v>
      </c>
      <c r="G15402">
        <v>1</v>
      </c>
      <c r="H15402">
        <f t="shared" si="240"/>
        <v>3.05</v>
      </c>
      <c r="I15402" s="103">
        <f>AVERAGE(H$10:H15402)</f>
        <v>0.82044370817904333</v>
      </c>
      <c r="J15402" s="2"/>
    </row>
    <row r="15403" spans="6:10">
      <c r="F15403" s="4">
        <v>38041</v>
      </c>
      <c r="G15403">
        <v>0.99</v>
      </c>
      <c r="H15403">
        <f t="shared" si="240"/>
        <v>3.05</v>
      </c>
      <c r="I15403" s="103">
        <f>AVERAGE(H$10:H15403)</f>
        <v>0.82058854098999701</v>
      </c>
      <c r="J15403" s="2"/>
    </row>
    <row r="15404" spans="6:10">
      <c r="F15404" s="4">
        <v>38042</v>
      </c>
      <c r="G15404">
        <v>1.02</v>
      </c>
      <c r="H15404">
        <f t="shared" si="240"/>
        <v>2.9999999999999996</v>
      </c>
      <c r="I15404" s="103">
        <f>AVERAGE(H$10:H15404)</f>
        <v>0.82073010717765604</v>
      </c>
      <c r="J15404" s="2"/>
    </row>
    <row r="15405" spans="6:10">
      <c r="F15405" s="4">
        <v>38043</v>
      </c>
      <c r="G15405">
        <v>1.03</v>
      </c>
      <c r="H15405">
        <f t="shared" si="240"/>
        <v>3.0199999999999996</v>
      </c>
      <c r="I15405" s="103">
        <f>AVERAGE(H$10:H15405)</f>
        <v>0.8208729540140306</v>
      </c>
      <c r="J15405" s="2"/>
    </row>
    <row r="15406" spans="6:10">
      <c r="F15406" s="4">
        <v>38044</v>
      </c>
      <c r="G15406">
        <v>1.04</v>
      </c>
      <c r="H15406">
        <f t="shared" si="240"/>
        <v>2.95</v>
      </c>
      <c r="I15406" s="103">
        <f>AVERAGE(H$10:H15406)</f>
        <v>0.82101123595505721</v>
      </c>
      <c r="J15406" s="2"/>
    </row>
    <row r="15407" spans="6:10">
      <c r="F15407" s="4">
        <v>38045</v>
      </c>
      <c r="G15407">
        <v>1.04</v>
      </c>
      <c r="H15407">
        <f t="shared" si="240"/>
        <v>2.95</v>
      </c>
      <c r="I15407" s="103">
        <f>AVERAGE(H$10:H15407)</f>
        <v>0.82114949993505748</v>
      </c>
      <c r="J15407" s="2"/>
    </row>
    <row r="15408" spans="6:10">
      <c r="F15408" s="4">
        <v>38046</v>
      </c>
      <c r="G15408">
        <v>1.04</v>
      </c>
      <c r="H15408">
        <f t="shared" si="240"/>
        <v>2.95</v>
      </c>
      <c r="I15408" s="103">
        <f>AVERAGE(H$10:H15408)</f>
        <v>0.82128774595753073</v>
      </c>
      <c r="J15408" s="2"/>
    </row>
    <row r="15409" spans="6:10">
      <c r="F15409" s="4">
        <v>38047</v>
      </c>
      <c r="G15409">
        <v>1.04</v>
      </c>
      <c r="H15409">
        <f t="shared" si="240"/>
        <v>2.96</v>
      </c>
      <c r="I15409" s="103">
        <f>AVERAGE(H$10:H15409)</f>
        <v>0.82142662337662442</v>
      </c>
      <c r="J15409" s="2"/>
    </row>
    <row r="15410" spans="6:10">
      <c r="F15410" s="4">
        <v>38048</v>
      </c>
      <c r="G15410">
        <v>1</v>
      </c>
      <c r="H15410">
        <f t="shared" si="240"/>
        <v>3.05</v>
      </c>
      <c r="I15410" s="103">
        <f>AVERAGE(H$10:H15410)</f>
        <v>0.82157132653723886</v>
      </c>
      <c r="J15410" s="2"/>
    </row>
    <row r="15411" spans="6:10">
      <c r="F15411" s="4">
        <v>38049</v>
      </c>
      <c r="G15411">
        <v>1</v>
      </c>
      <c r="H15411">
        <f t="shared" si="240"/>
        <v>3.0700000000000003</v>
      </c>
      <c r="I15411" s="103">
        <f>AVERAGE(H$10:H15411)</f>
        <v>0.82171730944033339</v>
      </c>
      <c r="J15411" s="2"/>
    </row>
    <row r="15412" spans="6:10">
      <c r="F15412" s="4">
        <v>38050</v>
      </c>
      <c r="G15412">
        <v>0.99</v>
      </c>
      <c r="H15412">
        <f t="shared" si="240"/>
        <v>3.05</v>
      </c>
      <c r="I15412" s="103">
        <f>AVERAGE(H$10:H15412)</f>
        <v>0.82186197493994773</v>
      </c>
      <c r="J15412" s="2"/>
    </row>
    <row r="15413" spans="6:10">
      <c r="F15413" s="4">
        <v>38051</v>
      </c>
      <c r="G15413">
        <v>1</v>
      </c>
      <c r="H15413">
        <f t="shared" si="240"/>
        <v>2.85</v>
      </c>
      <c r="I15413" s="103">
        <f>AVERAGE(H$10:H15413)</f>
        <v>0.82199363801610059</v>
      </c>
      <c r="J15413" s="2"/>
    </row>
    <row r="15414" spans="6:10">
      <c r="F15414" s="4">
        <v>38052</v>
      </c>
      <c r="G15414">
        <v>1</v>
      </c>
      <c r="H15414">
        <f t="shared" si="240"/>
        <v>2.85</v>
      </c>
      <c r="I15414" s="103">
        <f>AVERAGE(H$10:H15414)</f>
        <v>0.82212528399870266</v>
      </c>
      <c r="J15414" s="2"/>
    </row>
    <row r="15415" spans="6:10">
      <c r="F15415" s="4">
        <v>38053</v>
      </c>
      <c r="G15415">
        <v>1</v>
      </c>
      <c r="H15415">
        <f t="shared" si="240"/>
        <v>2.85</v>
      </c>
      <c r="I15415" s="103">
        <f>AVERAGE(H$10:H15415)</f>
        <v>0.82225691289108238</v>
      </c>
      <c r="J15415" s="2"/>
    </row>
    <row r="15416" spans="6:10">
      <c r="F15416" s="4">
        <v>38054</v>
      </c>
      <c r="G15416">
        <v>1</v>
      </c>
      <c r="H15416">
        <f t="shared" si="240"/>
        <v>2.78</v>
      </c>
      <c r="I15416" s="103">
        <f>AVERAGE(H$10:H15416)</f>
        <v>0.82238398130719903</v>
      </c>
      <c r="J15416" s="2"/>
    </row>
    <row r="15417" spans="6:10">
      <c r="F15417" s="4">
        <v>38055</v>
      </c>
      <c r="G15417">
        <v>0.99</v>
      </c>
      <c r="H15417">
        <f t="shared" si="240"/>
        <v>2.74</v>
      </c>
      <c r="I15417" s="103">
        <f>AVERAGE(H$10:H15417)</f>
        <v>0.82250843717549427</v>
      </c>
      <c r="J15417" s="2"/>
    </row>
    <row r="15418" spans="6:10">
      <c r="F15418" s="4">
        <v>38056</v>
      </c>
      <c r="G15418">
        <v>1</v>
      </c>
      <c r="H15418">
        <f t="shared" si="240"/>
        <v>2.74</v>
      </c>
      <c r="I15418" s="103">
        <f>AVERAGE(H$10:H15418)</f>
        <v>0.82263287689013009</v>
      </c>
      <c r="J15418" s="2"/>
    </row>
    <row r="15419" spans="6:10">
      <c r="F15419" s="4">
        <v>38057</v>
      </c>
      <c r="G15419">
        <v>1.01</v>
      </c>
      <c r="H15419">
        <f t="shared" si="240"/>
        <v>2.7300000000000004</v>
      </c>
      <c r="I15419" s="103">
        <f>AVERAGE(H$10:H15419)</f>
        <v>0.82275665152498478</v>
      </c>
      <c r="J15419" s="2"/>
    </row>
    <row r="15420" spans="6:10">
      <c r="F15420" s="4">
        <v>38058</v>
      </c>
      <c r="G15420">
        <v>0.99</v>
      </c>
      <c r="H15420">
        <f t="shared" si="240"/>
        <v>2.79</v>
      </c>
      <c r="I15420" s="103">
        <f>AVERAGE(H$10:H15420)</f>
        <v>0.82288430341963636</v>
      </c>
      <c r="J15420" s="2"/>
    </row>
    <row r="15421" spans="6:10">
      <c r="F15421" s="4">
        <v>38059</v>
      </c>
      <c r="G15421">
        <v>0.99</v>
      </c>
      <c r="H15421">
        <f t="shared" si="240"/>
        <v>2.79</v>
      </c>
      <c r="I15421" s="103">
        <f>AVERAGE(H$10:H15421)</f>
        <v>0.82301193874902778</v>
      </c>
      <c r="J15421" s="2"/>
    </row>
    <row r="15422" spans="6:10">
      <c r="F15422" s="4">
        <v>38060</v>
      </c>
      <c r="G15422">
        <v>0.99</v>
      </c>
      <c r="H15422">
        <f t="shared" si="240"/>
        <v>2.79</v>
      </c>
      <c r="I15422" s="103">
        <f>AVERAGE(H$10:H15422)</f>
        <v>0.82313955751638346</v>
      </c>
      <c r="J15422" s="2"/>
    </row>
    <row r="15423" spans="6:10">
      <c r="F15423" s="4">
        <v>38061</v>
      </c>
      <c r="G15423">
        <v>1.05</v>
      </c>
      <c r="H15423">
        <f t="shared" si="240"/>
        <v>2.7299999999999995</v>
      </c>
      <c r="I15423" s="103">
        <f>AVERAGE(H$10:H15423)</f>
        <v>0.82326326715972598</v>
      </c>
      <c r="J15423" s="2"/>
    </row>
    <row r="15424" spans="6:10">
      <c r="F15424" s="4">
        <v>38062</v>
      </c>
      <c r="G15424">
        <v>0.99</v>
      </c>
      <c r="H15424">
        <f t="shared" si="240"/>
        <v>2.71</v>
      </c>
      <c r="I15424" s="103">
        <f>AVERAGE(H$10:H15424)</f>
        <v>0.823385663314954</v>
      </c>
      <c r="J15424" s="2"/>
    </row>
    <row r="15425" spans="6:10">
      <c r="F15425" s="4">
        <v>38063</v>
      </c>
      <c r="G15425">
        <v>1</v>
      </c>
      <c r="H15425">
        <f t="shared" si="240"/>
        <v>2.71</v>
      </c>
      <c r="I15425" s="103">
        <f>AVERAGE(H$10:H15425)</f>
        <v>0.82350804359107521</v>
      </c>
      <c r="J15425" s="2"/>
    </row>
    <row r="15426" spans="6:10">
      <c r="F15426" s="4">
        <v>38064</v>
      </c>
      <c r="G15426">
        <v>1</v>
      </c>
      <c r="H15426">
        <f t="shared" si="240"/>
        <v>2.76</v>
      </c>
      <c r="I15426" s="103">
        <f>AVERAGE(H$10:H15426)</f>
        <v>0.82363365116430021</v>
      </c>
      <c r="J15426" s="2"/>
    </row>
    <row r="15427" spans="6:10">
      <c r="F15427" s="4">
        <v>38065</v>
      </c>
      <c r="G15427">
        <v>0.99</v>
      </c>
      <c r="H15427">
        <f t="shared" si="240"/>
        <v>2.8099999999999996</v>
      </c>
      <c r="I15427" s="103">
        <f>AVERAGE(H$10:H15427)</f>
        <v>0.82376248540666852</v>
      </c>
      <c r="J15427" s="2"/>
    </row>
    <row r="15428" spans="6:10">
      <c r="F15428" s="4">
        <v>38066</v>
      </c>
      <c r="G15428">
        <v>0.99</v>
      </c>
      <c r="H15428">
        <f t="shared" si="240"/>
        <v>2.8099999999999996</v>
      </c>
      <c r="I15428" s="103">
        <f>AVERAGE(H$10:H15428)</f>
        <v>0.82389130293793467</v>
      </c>
      <c r="J15428" s="2"/>
    </row>
    <row r="15429" spans="6:10">
      <c r="F15429" s="4">
        <v>38067</v>
      </c>
      <c r="G15429">
        <v>0.99</v>
      </c>
      <c r="H15429">
        <f t="shared" si="240"/>
        <v>2.8099999999999996</v>
      </c>
      <c r="I15429" s="103">
        <f>AVERAGE(H$10:H15429)</f>
        <v>0.82402010376134982</v>
      </c>
      <c r="J15429" s="2"/>
    </row>
    <row r="15430" spans="6:10">
      <c r="F15430" s="4">
        <v>38068</v>
      </c>
      <c r="G15430">
        <v>1.01</v>
      </c>
      <c r="H15430">
        <f t="shared" si="240"/>
        <v>2.7300000000000004</v>
      </c>
      <c r="I15430" s="103">
        <f>AVERAGE(H$10:H15430)</f>
        <v>0.82414370014914817</v>
      </c>
      <c r="J15430" s="2"/>
    </row>
    <row r="15431" spans="6:10">
      <c r="F15431" s="4">
        <v>38069</v>
      </c>
      <c r="G15431">
        <v>0.99</v>
      </c>
      <c r="H15431">
        <f t="shared" si="240"/>
        <v>2.74</v>
      </c>
      <c r="I15431" s="103">
        <f>AVERAGE(H$10:H15431)</f>
        <v>0.8242679289326944</v>
      </c>
      <c r="J15431" s="2"/>
    </row>
    <row r="15432" spans="6:10">
      <c r="F15432" s="4">
        <v>38070</v>
      </c>
      <c r="G15432">
        <v>0.99</v>
      </c>
      <c r="H15432">
        <f t="shared" si="240"/>
        <v>2.74</v>
      </c>
      <c r="I15432" s="103">
        <f>AVERAGE(H$10:H15432)</f>
        <v>0.82439214160669216</v>
      </c>
      <c r="J15432" s="2"/>
    </row>
    <row r="15433" spans="6:10">
      <c r="F15433" s="4">
        <v>38071</v>
      </c>
      <c r="G15433">
        <v>1.02</v>
      </c>
      <c r="H15433">
        <f t="shared" si="240"/>
        <v>2.73</v>
      </c>
      <c r="I15433" s="103">
        <f>AVERAGE(H$10:H15433)</f>
        <v>0.82451568983402568</v>
      </c>
      <c r="J15433" s="2"/>
    </row>
    <row r="15434" spans="6:10">
      <c r="F15434" s="4">
        <v>38072</v>
      </c>
      <c r="G15434">
        <v>1</v>
      </c>
      <c r="H15434">
        <f t="shared" ref="H15434:H15497" si="241">IFERROR(((VLOOKUP(F15434,$A$9:$B$14200,2,FALSE))-G15434),H15433)</f>
        <v>2.85</v>
      </c>
      <c r="I15434" s="103">
        <f>AVERAGE(H$10:H15434)</f>
        <v>0.82464700162074633</v>
      </c>
      <c r="J15434" s="2"/>
    </row>
    <row r="15435" spans="6:10">
      <c r="F15435" s="4">
        <v>38073</v>
      </c>
      <c r="G15435">
        <v>1</v>
      </c>
      <c r="H15435">
        <f t="shared" si="241"/>
        <v>2.85</v>
      </c>
      <c r="I15435" s="103">
        <f>AVERAGE(H$10:H15435)</f>
        <v>0.82477829638273137</v>
      </c>
      <c r="J15435" s="2"/>
    </row>
    <row r="15436" spans="6:10">
      <c r="F15436" s="4">
        <v>38074</v>
      </c>
      <c r="G15436">
        <v>1</v>
      </c>
      <c r="H15436">
        <f t="shared" si="241"/>
        <v>2.85</v>
      </c>
      <c r="I15436" s="103">
        <f>AVERAGE(H$10:H15436)</f>
        <v>0.82490957412329124</v>
      </c>
      <c r="J15436" s="2"/>
    </row>
    <row r="15437" spans="6:10">
      <c r="F15437" s="4">
        <v>38075</v>
      </c>
      <c r="G15437">
        <v>1</v>
      </c>
      <c r="H15437">
        <f t="shared" si="241"/>
        <v>2.91</v>
      </c>
      <c r="I15437" s="103">
        <f>AVERAGE(H$10:H15437)</f>
        <v>0.82504472387866301</v>
      </c>
      <c r="J15437" s="2"/>
    </row>
    <row r="15438" spans="6:10">
      <c r="F15438" s="4">
        <v>38076</v>
      </c>
      <c r="G15438">
        <v>0.98</v>
      </c>
      <c r="H15438">
        <f t="shared" si="241"/>
        <v>2.93</v>
      </c>
      <c r="I15438" s="103">
        <f>AVERAGE(H$10:H15438)</f>
        <v>0.82518115237539791</v>
      </c>
      <c r="J15438" s="2"/>
    </row>
    <row r="15439" spans="6:10">
      <c r="F15439" s="4">
        <v>38077</v>
      </c>
      <c r="G15439">
        <v>1.05</v>
      </c>
      <c r="H15439">
        <f t="shared" si="241"/>
        <v>2.8099999999999996</v>
      </c>
      <c r="I15439" s="103">
        <f>AVERAGE(H$10:H15439)</f>
        <v>0.82530978613091466</v>
      </c>
      <c r="J15439" s="2"/>
    </row>
    <row r="15440" spans="6:10">
      <c r="F15440" s="4">
        <v>38078</v>
      </c>
      <c r="G15440">
        <v>1.03</v>
      </c>
      <c r="H15440">
        <f t="shared" si="241"/>
        <v>2.88</v>
      </c>
      <c r="I15440" s="103">
        <f>AVERAGE(H$10:H15440)</f>
        <v>0.82544293953729586</v>
      </c>
      <c r="J15440" s="2"/>
    </row>
    <row r="15441" spans="6:10">
      <c r="F15441" s="4">
        <v>38079</v>
      </c>
      <c r="G15441">
        <v>1</v>
      </c>
      <c r="H15441">
        <f t="shared" si="241"/>
        <v>3.1500000000000004</v>
      </c>
      <c r="I15441" s="103">
        <f>AVERAGE(H$10:H15441)</f>
        <v>0.82559357179886028</v>
      </c>
      <c r="J15441" s="2"/>
    </row>
    <row r="15442" spans="6:10">
      <c r="F15442" s="4">
        <v>38080</v>
      </c>
      <c r="G15442">
        <v>1</v>
      </c>
      <c r="H15442">
        <f t="shared" si="241"/>
        <v>3.1500000000000004</v>
      </c>
      <c r="I15442" s="103">
        <f>AVERAGE(H$10:H15442)</f>
        <v>0.82574418453962362</v>
      </c>
      <c r="J15442" s="2"/>
    </row>
    <row r="15443" spans="6:10">
      <c r="F15443" s="4">
        <v>38081</v>
      </c>
      <c r="G15443">
        <v>1</v>
      </c>
      <c r="H15443">
        <f t="shared" si="241"/>
        <v>3.1500000000000004</v>
      </c>
      <c r="I15443" s="103">
        <f>AVERAGE(H$10:H15443)</f>
        <v>0.82589477776338027</v>
      </c>
      <c r="J15443" s="2"/>
    </row>
    <row r="15444" spans="6:10">
      <c r="F15444" s="4">
        <v>38082</v>
      </c>
      <c r="G15444">
        <v>1.01</v>
      </c>
      <c r="H15444">
        <f t="shared" si="241"/>
        <v>3.2300000000000004</v>
      </c>
      <c r="I15444" s="103">
        <f>AVERAGE(H$10:H15444)</f>
        <v>0.82605053449951482</v>
      </c>
      <c r="J15444" s="2"/>
    </row>
    <row r="15445" spans="6:10">
      <c r="F15445" s="4">
        <v>38083</v>
      </c>
      <c r="G15445">
        <v>1</v>
      </c>
      <c r="H15445">
        <f t="shared" si="241"/>
        <v>3.1900000000000004</v>
      </c>
      <c r="I15445" s="103">
        <f>AVERAGE(H$10:H15445)</f>
        <v>0.82620367970977016</v>
      </c>
      <c r="J15445" s="2"/>
    </row>
    <row r="15446" spans="6:10">
      <c r="F15446" s="4">
        <v>38084</v>
      </c>
      <c r="G15446">
        <v>1</v>
      </c>
      <c r="H15446">
        <f t="shared" si="241"/>
        <v>3.1900000000000004</v>
      </c>
      <c r="I15446" s="103">
        <f>AVERAGE(H$10:H15446)</f>
        <v>0.82635680507870779</v>
      </c>
      <c r="J15446" s="2"/>
    </row>
    <row r="15447" spans="6:10">
      <c r="F15447" s="4">
        <v>38085</v>
      </c>
      <c r="G15447">
        <v>1.02</v>
      </c>
      <c r="H15447">
        <f t="shared" si="241"/>
        <v>3.19</v>
      </c>
      <c r="I15447" s="103">
        <f>AVERAGE(H$10:H15447)</f>
        <v>0.82650991061018353</v>
      </c>
      <c r="J15447" s="2"/>
    </row>
    <row r="15448" spans="6:10">
      <c r="F15448" s="4">
        <v>38086</v>
      </c>
      <c r="G15448">
        <v>1.01</v>
      </c>
      <c r="H15448">
        <f t="shared" si="241"/>
        <v>3.19</v>
      </c>
      <c r="I15448" s="103">
        <f>AVERAGE(H$10:H15448)</f>
        <v>0.82666299630805185</v>
      </c>
      <c r="J15448" s="2"/>
    </row>
    <row r="15449" spans="6:10">
      <c r="F15449" s="4">
        <v>38087</v>
      </c>
      <c r="G15449">
        <v>1.01</v>
      </c>
      <c r="H15449">
        <f t="shared" si="241"/>
        <v>3.19</v>
      </c>
      <c r="I15449" s="103">
        <f>AVERAGE(H$10:H15449)</f>
        <v>0.82681606217616666</v>
      </c>
      <c r="J15449" s="2"/>
    </row>
    <row r="15450" spans="6:10">
      <c r="F15450" s="4">
        <v>38088</v>
      </c>
      <c r="G15450">
        <v>1.01</v>
      </c>
      <c r="H15450">
        <f t="shared" si="241"/>
        <v>3.19</v>
      </c>
      <c r="I15450" s="103">
        <f>AVERAGE(H$10:H15450)</f>
        <v>0.82696910821838054</v>
      </c>
      <c r="J15450" s="2"/>
    </row>
    <row r="15451" spans="6:10">
      <c r="F15451" s="4">
        <v>38089</v>
      </c>
      <c r="G15451">
        <v>1</v>
      </c>
      <c r="H15451">
        <f t="shared" si="241"/>
        <v>3.25</v>
      </c>
      <c r="I15451" s="103">
        <f>AVERAGE(H$10:H15451)</f>
        <v>0.82712601994560386</v>
      </c>
      <c r="J15451" s="2"/>
    </row>
    <row r="15452" spans="6:10">
      <c r="F15452" s="4">
        <v>38090</v>
      </c>
      <c r="G15452">
        <v>1</v>
      </c>
      <c r="H15452">
        <f t="shared" si="241"/>
        <v>3.3499999999999996</v>
      </c>
      <c r="I15452" s="103">
        <f>AVERAGE(H$10:H15452)</f>
        <v>0.82728938677718156</v>
      </c>
      <c r="J15452" s="2"/>
    </row>
    <row r="15453" spans="6:10">
      <c r="F15453" s="4">
        <v>38091</v>
      </c>
      <c r="G15453">
        <v>1.01</v>
      </c>
      <c r="H15453">
        <f t="shared" si="241"/>
        <v>3.3900000000000006</v>
      </c>
      <c r="I15453" s="103">
        <f>AVERAGE(H$10:H15453)</f>
        <v>0.82745532245532338</v>
      </c>
      <c r="J15453" s="2"/>
    </row>
    <row r="15454" spans="6:10">
      <c r="F15454" s="4">
        <v>38092</v>
      </c>
      <c r="G15454">
        <v>1.03</v>
      </c>
      <c r="H15454">
        <f t="shared" si="241"/>
        <v>3.3899999999999997</v>
      </c>
      <c r="I15454" s="103">
        <f>AVERAGE(H$10:H15454)</f>
        <v>0.82762123664616472</v>
      </c>
      <c r="J15454" s="2"/>
    </row>
    <row r="15455" spans="6:10">
      <c r="F15455" s="4">
        <v>38093</v>
      </c>
      <c r="G15455">
        <v>0.99</v>
      </c>
      <c r="H15455">
        <f t="shared" si="241"/>
        <v>3.38</v>
      </c>
      <c r="I15455" s="103">
        <f>AVERAGE(H$10:H15455)</f>
        <v>0.82778648193707194</v>
      </c>
      <c r="J15455" s="2"/>
    </row>
    <row r="15456" spans="6:10">
      <c r="F15456" s="4">
        <v>38094</v>
      </c>
      <c r="G15456">
        <v>0.99</v>
      </c>
      <c r="H15456">
        <f t="shared" si="241"/>
        <v>3.38</v>
      </c>
      <c r="I15456" s="103">
        <f>AVERAGE(H$10:H15456)</f>
        <v>0.82795170583284861</v>
      </c>
      <c r="J15456" s="2"/>
    </row>
    <row r="15457" spans="6:10">
      <c r="F15457" s="4">
        <v>38095</v>
      </c>
      <c r="G15457">
        <v>0.99</v>
      </c>
      <c r="H15457">
        <f t="shared" si="241"/>
        <v>3.38</v>
      </c>
      <c r="I15457" s="103">
        <f>AVERAGE(H$10:H15457)</f>
        <v>0.82811690833764962</v>
      </c>
      <c r="J15457" s="2"/>
    </row>
    <row r="15458" spans="6:10">
      <c r="F15458" s="4">
        <v>38096</v>
      </c>
      <c r="G15458">
        <v>1</v>
      </c>
      <c r="H15458">
        <f t="shared" si="241"/>
        <v>3.3899999999999997</v>
      </c>
      <c r="I15458" s="103">
        <f>AVERAGE(H$10:H15458)</f>
        <v>0.82828273674671571</v>
      </c>
      <c r="J15458" s="2"/>
    </row>
    <row r="15459" spans="6:10">
      <c r="F15459" s="4">
        <v>38097</v>
      </c>
      <c r="G15459">
        <v>0.99</v>
      </c>
      <c r="H15459">
        <f t="shared" si="241"/>
        <v>3.4399999999999995</v>
      </c>
      <c r="I15459" s="103">
        <f>AVERAGE(H$10:H15459)</f>
        <v>0.82845177993527575</v>
      </c>
      <c r="J15459" s="2"/>
    </row>
    <row r="15460" spans="6:10">
      <c r="F15460" s="4">
        <v>38098</v>
      </c>
      <c r="G15460">
        <v>0.99</v>
      </c>
      <c r="H15460">
        <f t="shared" si="241"/>
        <v>3.46</v>
      </c>
      <c r="I15460" s="103">
        <f>AVERAGE(H$10:H15460)</f>
        <v>0.82862209565723965</v>
      </c>
      <c r="J15460" s="2"/>
    </row>
    <row r="15461" spans="6:10">
      <c r="F15461" s="4">
        <v>38099</v>
      </c>
      <c r="G15461">
        <v>1</v>
      </c>
      <c r="H15461">
        <f t="shared" si="241"/>
        <v>3.4000000000000004</v>
      </c>
      <c r="I15461" s="103">
        <f>AVERAGE(H$10:H15461)</f>
        <v>0.82878850634222168</v>
      </c>
      <c r="J15461" s="2"/>
    </row>
    <row r="15462" spans="6:10">
      <c r="F15462" s="4">
        <v>38100</v>
      </c>
      <c r="G15462">
        <v>0.99</v>
      </c>
      <c r="H15462">
        <f t="shared" si="241"/>
        <v>3.49</v>
      </c>
      <c r="I15462" s="103">
        <f>AVERAGE(H$10:H15462)</f>
        <v>0.82896071960137252</v>
      </c>
      <c r="J15462" s="2"/>
    </row>
    <row r="15463" spans="6:10">
      <c r="F15463" s="4">
        <v>38101</v>
      </c>
      <c r="G15463">
        <v>0.99</v>
      </c>
      <c r="H15463">
        <f t="shared" si="241"/>
        <v>3.49</v>
      </c>
      <c r="I15463" s="103">
        <f>AVERAGE(H$10:H15463)</f>
        <v>0.82913291057331495</v>
      </c>
      <c r="J15463" s="2"/>
    </row>
    <row r="15464" spans="6:10">
      <c r="F15464" s="4">
        <v>38102</v>
      </c>
      <c r="G15464">
        <v>0.99</v>
      </c>
      <c r="H15464">
        <f t="shared" si="241"/>
        <v>3.49</v>
      </c>
      <c r="I15464" s="103">
        <f>AVERAGE(H$10:H15464)</f>
        <v>0.82930507926237518</v>
      </c>
      <c r="J15464" s="2"/>
    </row>
    <row r="15465" spans="6:10">
      <c r="F15465" s="4">
        <v>38103</v>
      </c>
      <c r="G15465">
        <v>1.01</v>
      </c>
      <c r="H15465">
        <f t="shared" si="241"/>
        <v>3.45</v>
      </c>
      <c r="I15465" s="103">
        <f>AVERAGE(H$10:H15465)</f>
        <v>0.82947463768116003</v>
      </c>
      <c r="J15465" s="2"/>
    </row>
    <row r="15466" spans="6:10">
      <c r="F15466" s="4">
        <v>38104</v>
      </c>
      <c r="G15466">
        <v>0.99</v>
      </c>
      <c r="H15466">
        <f t="shared" si="241"/>
        <v>3.4399999999999995</v>
      </c>
      <c r="I15466" s="103">
        <f>AVERAGE(H$10:H15466)</f>
        <v>0.82964352720450352</v>
      </c>
      <c r="J15466" s="2"/>
    </row>
    <row r="15467" spans="6:10">
      <c r="F15467" s="4">
        <v>38105</v>
      </c>
      <c r="G15467">
        <v>1.01</v>
      </c>
      <c r="H15467">
        <f t="shared" si="241"/>
        <v>3.49</v>
      </c>
      <c r="I15467" s="103">
        <f>AVERAGE(H$10:H15467)</f>
        <v>0.82981562944753595</v>
      </c>
      <c r="J15467" s="2"/>
    </row>
    <row r="15468" spans="6:10">
      <c r="F15468" s="4">
        <v>38106</v>
      </c>
      <c r="G15468">
        <v>1.03</v>
      </c>
      <c r="H15468">
        <f t="shared" si="241"/>
        <v>3.5199999999999996</v>
      </c>
      <c r="I15468" s="103">
        <f>AVERAGE(H$10:H15468)</f>
        <v>0.82998965004204739</v>
      </c>
      <c r="J15468" s="2"/>
    </row>
    <row r="15469" spans="6:10">
      <c r="F15469" s="4">
        <v>38107</v>
      </c>
      <c r="G15469">
        <v>1.03</v>
      </c>
      <c r="H15469">
        <f t="shared" si="241"/>
        <v>3.5</v>
      </c>
      <c r="I15469" s="103">
        <f>AVERAGE(H$10:H15469)</f>
        <v>0.83016235446313136</v>
      </c>
      <c r="J15469" s="2"/>
    </row>
    <row r="15470" spans="6:10">
      <c r="F15470" s="4">
        <v>38108</v>
      </c>
      <c r="G15470">
        <v>1.03</v>
      </c>
      <c r="H15470">
        <f t="shared" si="241"/>
        <v>3.5</v>
      </c>
      <c r="I15470" s="103">
        <f>AVERAGE(H$10:H15470)</f>
        <v>0.83033503654356189</v>
      </c>
      <c r="J15470" s="2"/>
    </row>
    <row r="15471" spans="6:10">
      <c r="F15471" s="4">
        <v>38109</v>
      </c>
      <c r="G15471">
        <v>1.03</v>
      </c>
      <c r="H15471">
        <f t="shared" si="241"/>
        <v>3.5</v>
      </c>
      <c r="I15471" s="103">
        <f>AVERAGE(H$10:H15471)</f>
        <v>0.83050769628767362</v>
      </c>
      <c r="J15471" s="2"/>
    </row>
    <row r="15472" spans="6:10">
      <c r="F15472" s="4">
        <v>38110</v>
      </c>
      <c r="G15472">
        <v>1.03</v>
      </c>
      <c r="H15472">
        <f t="shared" si="241"/>
        <v>3.5</v>
      </c>
      <c r="I15472" s="103">
        <f>AVERAGE(H$10:H15472)</f>
        <v>0.83068033369980021</v>
      </c>
      <c r="J15472" s="2"/>
    </row>
    <row r="15473" spans="6:10">
      <c r="F15473" s="4">
        <v>38111</v>
      </c>
      <c r="G15473">
        <v>1</v>
      </c>
      <c r="H15473">
        <f t="shared" si="241"/>
        <v>3.5599999999999996</v>
      </c>
      <c r="I15473" s="103">
        <f>AVERAGE(H$10:H15473)</f>
        <v>0.83085682876358058</v>
      </c>
      <c r="J15473" s="2"/>
    </row>
    <row r="15474" spans="6:10">
      <c r="F15474" s="4">
        <v>38112</v>
      </c>
      <c r="G15474">
        <v>0.99</v>
      </c>
      <c r="H15474">
        <f t="shared" si="241"/>
        <v>3.62</v>
      </c>
      <c r="I15474" s="103">
        <f>AVERAGE(H$10:H15474)</f>
        <v>0.83103718073068289</v>
      </c>
      <c r="J15474" s="2"/>
    </row>
    <row r="15475" spans="6:10">
      <c r="F15475" s="4">
        <v>38113</v>
      </c>
      <c r="G15475">
        <v>1</v>
      </c>
      <c r="H15475">
        <f t="shared" si="241"/>
        <v>3.63</v>
      </c>
      <c r="I15475" s="103">
        <f>AVERAGE(H$10:H15475)</f>
        <v>0.83121815595499871</v>
      </c>
      <c r="J15475" s="2"/>
    </row>
    <row r="15476" spans="6:10">
      <c r="F15476" s="4">
        <v>38114</v>
      </c>
      <c r="G15476">
        <v>0.99</v>
      </c>
      <c r="H15476">
        <f t="shared" si="241"/>
        <v>3.8</v>
      </c>
      <c r="I15476" s="103">
        <f>AVERAGE(H$10:H15476)</f>
        <v>0.8314100989202825</v>
      </c>
      <c r="J15476" s="2"/>
    </row>
    <row r="15477" spans="6:10">
      <c r="F15477" s="4">
        <v>38115</v>
      </c>
      <c r="G15477">
        <v>0.99</v>
      </c>
      <c r="H15477">
        <f t="shared" si="241"/>
        <v>3.8</v>
      </c>
      <c r="I15477" s="103">
        <f>AVERAGE(H$10:H15477)</f>
        <v>0.8316020170674947</v>
      </c>
      <c r="J15477" s="2"/>
    </row>
    <row r="15478" spans="6:10">
      <c r="F15478" s="4">
        <v>38116</v>
      </c>
      <c r="G15478">
        <v>0.99</v>
      </c>
      <c r="H15478">
        <f t="shared" si="241"/>
        <v>3.8</v>
      </c>
      <c r="I15478" s="103">
        <f>AVERAGE(H$10:H15478)</f>
        <v>0.83179391040144857</v>
      </c>
      <c r="J15478" s="2"/>
    </row>
    <row r="15479" spans="6:10">
      <c r="F15479" s="4">
        <v>38117</v>
      </c>
      <c r="G15479">
        <v>1</v>
      </c>
      <c r="H15479">
        <f t="shared" si="241"/>
        <v>3.8099999999999996</v>
      </c>
      <c r="I15479" s="103">
        <f>AVERAGE(H$10:H15479)</f>
        <v>0.83198642533936695</v>
      </c>
      <c r="J15479" s="2"/>
    </row>
    <row r="15480" spans="6:10">
      <c r="F15480" s="4">
        <v>38118</v>
      </c>
      <c r="G15480">
        <v>0.96</v>
      </c>
      <c r="H15480">
        <f t="shared" si="241"/>
        <v>3.83</v>
      </c>
      <c r="I15480" s="103">
        <f>AVERAGE(H$10:H15480)</f>
        <v>0.83218020813134297</v>
      </c>
      <c r="J15480" s="2"/>
    </row>
    <row r="15481" spans="6:10">
      <c r="F15481" s="4">
        <v>38119</v>
      </c>
      <c r="G15481">
        <v>0.98</v>
      </c>
      <c r="H15481">
        <f t="shared" si="241"/>
        <v>3.85</v>
      </c>
      <c r="I15481" s="103">
        <f>AVERAGE(H$10:H15481)</f>
        <v>0.83237525853154137</v>
      </c>
      <c r="J15481" s="2"/>
    </row>
    <row r="15482" spans="6:10">
      <c r="F15482" s="4">
        <v>38120</v>
      </c>
      <c r="G15482">
        <v>1</v>
      </c>
      <c r="H15482">
        <f t="shared" si="241"/>
        <v>3.8499999999999996</v>
      </c>
      <c r="I15482" s="103">
        <f>AVERAGE(H$10:H15482)</f>
        <v>0.83257028372002895</v>
      </c>
      <c r="J15482" s="2"/>
    </row>
    <row r="15483" spans="6:10">
      <c r="F15483" s="4">
        <v>38121</v>
      </c>
      <c r="G15483">
        <v>1.02</v>
      </c>
      <c r="H15483">
        <f t="shared" si="241"/>
        <v>3.77</v>
      </c>
      <c r="I15483" s="103">
        <f>AVERAGE(H$10:H15483)</f>
        <v>0.83276011373917591</v>
      </c>
      <c r="J15483" s="2"/>
    </row>
    <row r="15484" spans="6:10">
      <c r="F15484" s="4">
        <v>38122</v>
      </c>
      <c r="G15484">
        <v>1.02</v>
      </c>
      <c r="H15484">
        <f t="shared" si="241"/>
        <v>3.77</v>
      </c>
      <c r="I15484" s="103">
        <f>AVERAGE(H$10:H15484)</f>
        <v>0.8329499192245563</v>
      </c>
      <c r="J15484" s="2"/>
    </row>
    <row r="15485" spans="6:10">
      <c r="F15485" s="4">
        <v>38123</v>
      </c>
      <c r="G15485">
        <v>1.02</v>
      </c>
      <c r="H15485">
        <f t="shared" si="241"/>
        <v>3.77</v>
      </c>
      <c r="I15485" s="103">
        <f>AVERAGE(H$10:H15485)</f>
        <v>0.83313970018092587</v>
      </c>
      <c r="J15485" s="2"/>
    </row>
    <row r="15486" spans="6:10">
      <c r="F15486" s="4">
        <v>38124</v>
      </c>
      <c r="G15486">
        <v>1.05</v>
      </c>
      <c r="H15486">
        <f t="shared" si="241"/>
        <v>3.6500000000000004</v>
      </c>
      <c r="I15486" s="103">
        <f>AVERAGE(H$10:H15486)</f>
        <v>0.83332170317245002</v>
      </c>
      <c r="J15486" s="2"/>
    </row>
    <row r="15487" spans="6:10">
      <c r="F15487" s="4">
        <v>38125</v>
      </c>
      <c r="G15487">
        <v>1</v>
      </c>
      <c r="H15487">
        <f t="shared" si="241"/>
        <v>3.74</v>
      </c>
      <c r="I15487" s="103">
        <f>AVERAGE(H$10:H15487)</f>
        <v>0.83350949735107949</v>
      </c>
      <c r="J15487" s="2"/>
    </row>
    <row r="15488" spans="6:10">
      <c r="F15488" s="4">
        <v>38126</v>
      </c>
      <c r="G15488">
        <v>1</v>
      </c>
      <c r="H15488">
        <f t="shared" si="241"/>
        <v>3.79</v>
      </c>
      <c r="I15488" s="103">
        <f>AVERAGE(H$10:H15488)</f>
        <v>0.83370049744815622</v>
      </c>
      <c r="J15488" s="2"/>
    </row>
    <row r="15489" spans="6:10">
      <c r="F15489" s="4">
        <v>38127</v>
      </c>
      <c r="G15489">
        <v>1</v>
      </c>
      <c r="H15489">
        <f t="shared" si="241"/>
        <v>3.7199999999999998</v>
      </c>
      <c r="I15489" s="103">
        <f>AVERAGE(H$10:H15489)</f>
        <v>0.83388695090439335</v>
      </c>
      <c r="J15489" s="2"/>
    </row>
    <row r="15490" spans="6:10">
      <c r="F15490" s="4">
        <v>38128</v>
      </c>
      <c r="G15490">
        <v>0.99</v>
      </c>
      <c r="H15490">
        <f t="shared" si="241"/>
        <v>3.7699999999999996</v>
      </c>
      <c r="I15490" s="103">
        <f>AVERAGE(H$10:H15490)</f>
        <v>0.83407661003811184</v>
      </c>
      <c r="J15490" s="2"/>
    </row>
    <row r="15491" spans="6:10">
      <c r="F15491" s="4">
        <v>38129</v>
      </c>
      <c r="G15491">
        <v>0.99</v>
      </c>
      <c r="H15491">
        <f t="shared" si="241"/>
        <v>3.7699999999999996</v>
      </c>
      <c r="I15491" s="103">
        <f>AVERAGE(H$10:H15491)</f>
        <v>0.83426624467123178</v>
      </c>
      <c r="J15491" s="2"/>
    </row>
    <row r="15492" spans="6:10">
      <c r="F15492" s="4">
        <v>38130</v>
      </c>
      <c r="G15492">
        <v>0.99</v>
      </c>
      <c r="H15492">
        <f t="shared" si="241"/>
        <v>3.7699999999999996</v>
      </c>
      <c r="I15492" s="103">
        <f>AVERAGE(H$10:H15492)</f>
        <v>0.83445585480850026</v>
      </c>
      <c r="J15492" s="2"/>
    </row>
    <row r="15493" spans="6:10">
      <c r="F15493" s="4">
        <v>38131</v>
      </c>
      <c r="G15493">
        <v>1</v>
      </c>
      <c r="H15493">
        <f t="shared" si="241"/>
        <v>3.75</v>
      </c>
      <c r="I15493" s="103">
        <f>AVERAGE(H$10:H15493)</f>
        <v>0.8346441487987607</v>
      </c>
      <c r="J15493" s="2"/>
    </row>
    <row r="15494" spans="6:10">
      <c r="F15494" s="4">
        <v>38132</v>
      </c>
      <c r="G15494">
        <v>1</v>
      </c>
      <c r="H15494">
        <f t="shared" si="241"/>
        <v>3.7300000000000004</v>
      </c>
      <c r="I15494" s="103">
        <f>AVERAGE(H$10:H15494)</f>
        <v>0.83483112689699768</v>
      </c>
      <c r="J15494" s="2"/>
    </row>
    <row r="15495" spans="6:10">
      <c r="F15495" s="4">
        <v>38133</v>
      </c>
      <c r="G15495">
        <v>0.99</v>
      </c>
      <c r="H15495">
        <f t="shared" si="241"/>
        <v>3.6799999999999997</v>
      </c>
      <c r="I15495" s="103">
        <f>AVERAGE(H$10:H15495)</f>
        <v>0.83501485212450022</v>
      </c>
      <c r="J15495" s="2"/>
    </row>
    <row r="15496" spans="6:10">
      <c r="F15496" s="4">
        <v>38134</v>
      </c>
      <c r="G15496">
        <v>1</v>
      </c>
      <c r="H15496">
        <f t="shared" si="241"/>
        <v>3.5999999999999996</v>
      </c>
      <c r="I15496" s="103">
        <f>AVERAGE(H$10:H15496)</f>
        <v>0.83519338800284171</v>
      </c>
      <c r="J15496" s="2"/>
    </row>
    <row r="15497" spans="6:10">
      <c r="F15497" s="4">
        <v>38135</v>
      </c>
      <c r="G15497">
        <v>1.02</v>
      </c>
      <c r="H15497">
        <f t="shared" si="241"/>
        <v>3.64</v>
      </c>
      <c r="I15497" s="103">
        <f>AVERAGE(H$10:H15497)</f>
        <v>0.83537448347107501</v>
      </c>
      <c r="J15497" s="2"/>
    </row>
    <row r="15498" spans="6:10">
      <c r="F15498" s="4">
        <v>38136</v>
      </c>
      <c r="G15498">
        <v>1.02</v>
      </c>
      <c r="H15498">
        <f t="shared" ref="H15498:H15561" si="242">IFERROR(((VLOOKUP(F15498,$A$9:$B$14200,2,FALSE))-G15498),H15497)</f>
        <v>3.64</v>
      </c>
      <c r="I15498" s="103">
        <f>AVERAGE(H$10:H15498)</f>
        <v>0.83555555555555616</v>
      </c>
      <c r="J15498" s="2"/>
    </row>
    <row r="15499" spans="6:10">
      <c r="F15499" s="4">
        <v>38137</v>
      </c>
      <c r="G15499">
        <v>1.02</v>
      </c>
      <c r="H15499">
        <f t="shared" si="242"/>
        <v>3.64</v>
      </c>
      <c r="I15499" s="103">
        <f>AVERAGE(H$10:H15499)</f>
        <v>0.83573660426081398</v>
      </c>
      <c r="J15499" s="2"/>
    </row>
    <row r="15500" spans="6:10">
      <c r="F15500" s="4">
        <v>38138</v>
      </c>
      <c r="G15500">
        <v>1.02</v>
      </c>
      <c r="H15500">
        <f t="shared" si="242"/>
        <v>3.64</v>
      </c>
      <c r="I15500" s="103">
        <f>AVERAGE(H$10:H15500)</f>
        <v>0.83591762959137617</v>
      </c>
      <c r="J15500" s="2"/>
    </row>
    <row r="15501" spans="6:10">
      <c r="F15501" s="4">
        <v>38139</v>
      </c>
      <c r="G15501">
        <v>1.02</v>
      </c>
      <c r="H15501">
        <f t="shared" si="242"/>
        <v>3.69</v>
      </c>
      <c r="I15501" s="103">
        <f>AVERAGE(H$10:H15501)</f>
        <v>0.83610185902401291</v>
      </c>
      <c r="J15501" s="2"/>
    </row>
    <row r="15502" spans="6:10">
      <c r="F15502" s="4">
        <v>38140</v>
      </c>
      <c r="G15502">
        <v>0.98</v>
      </c>
      <c r="H15502">
        <f t="shared" si="242"/>
        <v>3.7600000000000002</v>
      </c>
      <c r="I15502" s="103">
        <f>AVERAGE(H$10:H15502)</f>
        <v>0.83629058284386548</v>
      </c>
      <c r="J15502" s="2"/>
    </row>
    <row r="15503" spans="6:10">
      <c r="F15503" s="4">
        <v>38141</v>
      </c>
      <c r="G15503">
        <v>0.99</v>
      </c>
      <c r="H15503">
        <f t="shared" si="242"/>
        <v>3.7199999999999998</v>
      </c>
      <c r="I15503" s="103">
        <f>AVERAGE(H$10:H15503)</f>
        <v>0.83647670065831992</v>
      </c>
      <c r="J15503" s="2"/>
    </row>
    <row r="15504" spans="6:10">
      <c r="F15504" s="4">
        <v>38142</v>
      </c>
      <c r="G15504">
        <v>0.99</v>
      </c>
      <c r="H15504">
        <f t="shared" si="242"/>
        <v>3.79</v>
      </c>
      <c r="I15504" s="103">
        <f>AVERAGE(H$10:H15504)</f>
        <v>0.83666731203614131</v>
      </c>
      <c r="J15504" s="2"/>
    </row>
    <row r="15505" spans="6:10">
      <c r="F15505" s="4">
        <v>38143</v>
      </c>
      <c r="G15505">
        <v>0.99</v>
      </c>
      <c r="H15505">
        <f t="shared" si="242"/>
        <v>3.79</v>
      </c>
      <c r="I15505" s="103">
        <f>AVERAGE(H$10:H15505)</f>
        <v>0.83685789881259742</v>
      </c>
      <c r="J15505" s="2"/>
    </row>
    <row r="15506" spans="6:10">
      <c r="F15506" s="4">
        <v>38144</v>
      </c>
      <c r="G15506">
        <v>0.99</v>
      </c>
      <c r="H15506">
        <f t="shared" si="242"/>
        <v>3.79</v>
      </c>
      <c r="I15506" s="103">
        <f>AVERAGE(H$10:H15506)</f>
        <v>0.83704846099245089</v>
      </c>
      <c r="J15506" s="2"/>
    </row>
    <row r="15507" spans="6:10">
      <c r="F15507" s="4">
        <v>38145</v>
      </c>
      <c r="G15507">
        <v>0.99</v>
      </c>
      <c r="H15507">
        <f t="shared" si="242"/>
        <v>3.79</v>
      </c>
      <c r="I15507" s="103">
        <f>AVERAGE(H$10:H15507)</f>
        <v>0.83723899858046269</v>
      </c>
      <c r="J15507" s="2"/>
    </row>
    <row r="15508" spans="6:10">
      <c r="F15508" s="4">
        <v>38146</v>
      </c>
      <c r="G15508">
        <v>0.97</v>
      </c>
      <c r="H15508">
        <f t="shared" si="242"/>
        <v>3.8100000000000005</v>
      </c>
      <c r="I15508" s="103">
        <f>AVERAGE(H$10:H15508)</f>
        <v>0.83743080198722575</v>
      </c>
      <c r="J15508" s="2"/>
    </row>
    <row r="15509" spans="6:10">
      <c r="F15509" s="4">
        <v>38147</v>
      </c>
      <c r="G15509">
        <v>0.99</v>
      </c>
      <c r="H15509">
        <f t="shared" si="242"/>
        <v>3.83</v>
      </c>
      <c r="I15509" s="103">
        <f>AVERAGE(H$10:H15509)</f>
        <v>0.8376238709677426</v>
      </c>
      <c r="J15509" s="2"/>
    </row>
    <row r="15510" spans="6:10">
      <c r="F15510" s="4">
        <v>38148</v>
      </c>
      <c r="G15510">
        <v>1</v>
      </c>
      <c r="H15510">
        <f t="shared" si="242"/>
        <v>3.8099999999999996</v>
      </c>
      <c r="I15510" s="103">
        <f>AVERAGE(H$10:H15510)</f>
        <v>0.83781562479840077</v>
      </c>
      <c r="J15510" s="2"/>
    </row>
    <row r="15511" spans="6:10">
      <c r="F15511" s="4">
        <v>38149</v>
      </c>
      <c r="G15511">
        <v>1</v>
      </c>
      <c r="H15511">
        <f t="shared" si="242"/>
        <v>3.8099999999999996</v>
      </c>
      <c r="I15511" s="103">
        <f>AVERAGE(H$10:H15511)</f>
        <v>0.83800735388982128</v>
      </c>
      <c r="J15511" s="2"/>
    </row>
    <row r="15512" spans="6:10">
      <c r="F15512" s="4">
        <v>38150</v>
      </c>
      <c r="G15512">
        <v>1</v>
      </c>
      <c r="H15512">
        <f t="shared" si="242"/>
        <v>3.8099999999999996</v>
      </c>
      <c r="I15512" s="103">
        <f>AVERAGE(H$10:H15512)</f>
        <v>0.83819905824679153</v>
      </c>
      <c r="J15512" s="2"/>
    </row>
    <row r="15513" spans="6:10">
      <c r="F15513" s="4">
        <v>38151</v>
      </c>
      <c r="G15513">
        <v>1</v>
      </c>
      <c r="H15513">
        <f t="shared" si="242"/>
        <v>3.8099999999999996</v>
      </c>
      <c r="I15513" s="103">
        <f>AVERAGE(H$10:H15513)</f>
        <v>0.83839073787409757</v>
      </c>
      <c r="J15513" s="2"/>
    </row>
    <row r="15514" spans="6:10">
      <c r="F15514" s="4">
        <v>38152</v>
      </c>
      <c r="G15514">
        <v>1.02</v>
      </c>
      <c r="H15514">
        <f t="shared" si="242"/>
        <v>3.8699999999999997</v>
      </c>
      <c r="I15514" s="103">
        <f>AVERAGE(H$10:H15514)</f>
        <v>0.83858626249596968</v>
      </c>
      <c r="J15514" s="2"/>
    </row>
    <row r="15515" spans="6:10">
      <c r="F15515" s="4">
        <v>38153</v>
      </c>
      <c r="G15515">
        <v>1.03</v>
      </c>
      <c r="H15515">
        <f t="shared" si="242"/>
        <v>3.66</v>
      </c>
      <c r="I15515" s="103">
        <f>AVERAGE(H$10:H15515)</f>
        <v>0.83876821875403129</v>
      </c>
      <c r="J15515" s="2"/>
    </row>
    <row r="15516" spans="6:10">
      <c r="F15516" s="4">
        <v>38154</v>
      </c>
      <c r="G15516">
        <v>1</v>
      </c>
      <c r="H15516">
        <f t="shared" si="242"/>
        <v>3.74</v>
      </c>
      <c r="I15516" s="103">
        <f>AVERAGE(H$10:H15516)</f>
        <v>0.83895531050493388</v>
      </c>
      <c r="J15516" s="2"/>
    </row>
    <row r="15517" spans="6:10">
      <c r="F15517" s="4">
        <v>38155</v>
      </c>
      <c r="G15517">
        <v>1.01</v>
      </c>
      <c r="H15517">
        <f t="shared" si="242"/>
        <v>3.7</v>
      </c>
      <c r="I15517" s="103">
        <f>AVERAGE(H$10:H15517)</f>
        <v>0.8391397988135163</v>
      </c>
      <c r="J15517" s="2"/>
    </row>
    <row r="15518" spans="6:10">
      <c r="F15518" s="4">
        <v>38156</v>
      </c>
      <c r="G15518">
        <v>1</v>
      </c>
      <c r="H15518">
        <f t="shared" si="242"/>
        <v>3.7199999999999998</v>
      </c>
      <c r="I15518" s="103">
        <f>AVERAGE(H$10:H15518)</f>
        <v>0.83932555290476563</v>
      </c>
      <c r="J15518" s="2"/>
    </row>
    <row r="15519" spans="6:10">
      <c r="F15519" s="4">
        <v>38157</v>
      </c>
      <c r="G15519">
        <v>1</v>
      </c>
      <c r="H15519">
        <f t="shared" si="242"/>
        <v>3.7199999999999998</v>
      </c>
      <c r="I15519" s="103">
        <f>AVERAGE(H$10:H15519)</f>
        <v>0.83951128304319855</v>
      </c>
      <c r="J15519" s="2"/>
    </row>
    <row r="15520" spans="6:10">
      <c r="F15520" s="4">
        <v>38158</v>
      </c>
      <c r="G15520">
        <v>1</v>
      </c>
      <c r="H15520">
        <f t="shared" si="242"/>
        <v>3.7199999999999998</v>
      </c>
      <c r="I15520" s="103">
        <f>AVERAGE(H$10:H15520)</f>
        <v>0.83969698923344771</v>
      </c>
      <c r="J15520" s="2"/>
    </row>
    <row r="15521" spans="6:10">
      <c r="F15521" s="4">
        <v>38159</v>
      </c>
      <c r="G15521">
        <v>1</v>
      </c>
      <c r="H15521">
        <f t="shared" si="242"/>
        <v>3.7</v>
      </c>
      <c r="I15521" s="103">
        <f>AVERAGE(H$10:H15521)</f>
        <v>0.83988138215575092</v>
      </c>
      <c r="J15521" s="2"/>
    </row>
    <row r="15522" spans="6:10">
      <c r="F15522" s="4">
        <v>38160</v>
      </c>
      <c r="G15522">
        <v>1</v>
      </c>
      <c r="H15522">
        <f t="shared" si="242"/>
        <v>3.7199999999999998</v>
      </c>
      <c r="I15522" s="103">
        <f>AVERAGE(H$10:H15522)</f>
        <v>0.84006704054663883</v>
      </c>
      <c r="J15522" s="2"/>
    </row>
    <row r="15523" spans="6:10">
      <c r="F15523" s="4">
        <v>38161</v>
      </c>
      <c r="G15523">
        <v>1.02</v>
      </c>
      <c r="H15523">
        <f t="shared" si="242"/>
        <v>3.69</v>
      </c>
      <c r="I15523" s="103">
        <f>AVERAGE(H$10:H15523)</f>
        <v>0.84025074126595389</v>
      </c>
      <c r="J15523" s="2"/>
    </row>
    <row r="15524" spans="6:10">
      <c r="F15524" s="4">
        <v>38162</v>
      </c>
      <c r="G15524">
        <v>1.03</v>
      </c>
      <c r="H15524">
        <f t="shared" si="242"/>
        <v>3.63</v>
      </c>
      <c r="I15524" s="103">
        <f>AVERAGE(H$10:H15524)</f>
        <v>0.84043055107960085</v>
      </c>
      <c r="J15524" s="2"/>
    </row>
    <row r="15525" spans="6:10">
      <c r="F15525" s="4">
        <v>38163</v>
      </c>
      <c r="G15525">
        <v>1.05</v>
      </c>
      <c r="H15525">
        <f t="shared" si="242"/>
        <v>3.6100000000000003</v>
      </c>
      <c r="I15525" s="103">
        <f>AVERAGE(H$10:H15525)</f>
        <v>0.84060904872389841</v>
      </c>
      <c r="J15525" s="2"/>
    </row>
    <row r="15526" spans="6:10">
      <c r="F15526" s="4">
        <v>38164</v>
      </c>
      <c r="G15526">
        <v>1.05</v>
      </c>
      <c r="H15526">
        <f t="shared" si="242"/>
        <v>3.6100000000000003</v>
      </c>
      <c r="I15526" s="103">
        <f>AVERAGE(H$10:H15526)</f>
        <v>0.84078752336147511</v>
      </c>
      <c r="J15526" s="2"/>
    </row>
    <row r="15527" spans="6:10">
      <c r="F15527" s="4">
        <v>38165</v>
      </c>
      <c r="G15527">
        <v>1.05</v>
      </c>
      <c r="H15527">
        <f t="shared" si="242"/>
        <v>3.6100000000000003</v>
      </c>
      <c r="I15527" s="103">
        <f>AVERAGE(H$10:H15527)</f>
        <v>0.84096597499677861</v>
      </c>
      <c r="J15527" s="2"/>
    </row>
    <row r="15528" spans="6:10">
      <c r="F15528" s="4">
        <v>38166</v>
      </c>
      <c r="G15528">
        <v>1.0900000000000001</v>
      </c>
      <c r="H15528">
        <f t="shared" si="242"/>
        <v>3.67</v>
      </c>
      <c r="I15528" s="103">
        <f>AVERAGE(H$10:H15528)</f>
        <v>0.84114826986274949</v>
      </c>
      <c r="J15528" s="2"/>
    </row>
    <row r="15529" spans="6:10">
      <c r="F15529" s="4">
        <v>38167</v>
      </c>
      <c r="G15529">
        <v>1.1299999999999999</v>
      </c>
      <c r="H15529">
        <f t="shared" si="242"/>
        <v>3.5700000000000003</v>
      </c>
      <c r="I15529" s="103">
        <f>AVERAGE(H$10:H15529)</f>
        <v>0.84132409793814489</v>
      </c>
      <c r="J15529" s="2"/>
    </row>
    <row r="15530" spans="6:10">
      <c r="F15530" s="4">
        <v>38168</v>
      </c>
      <c r="G15530">
        <v>1.38</v>
      </c>
      <c r="H15530">
        <f t="shared" si="242"/>
        <v>3.24</v>
      </c>
      <c r="I15530" s="103">
        <f>AVERAGE(H$10:H15530)</f>
        <v>0.84147864184008825</v>
      </c>
      <c r="J15530" s="2"/>
    </row>
    <row r="15531" spans="6:10">
      <c r="F15531" s="4">
        <v>38169</v>
      </c>
      <c r="G15531">
        <v>1.4</v>
      </c>
      <c r="H15531">
        <f t="shared" si="242"/>
        <v>3.1700000000000004</v>
      </c>
      <c r="I15531" s="103">
        <f>AVERAGE(H$10:H15531)</f>
        <v>0.84162865610101856</v>
      </c>
      <c r="J15531" s="2"/>
    </row>
    <row r="15532" spans="6:10">
      <c r="F15532" s="4">
        <v>38170</v>
      </c>
      <c r="G15532">
        <v>1.25</v>
      </c>
      <c r="H15532">
        <f t="shared" si="242"/>
        <v>3.2300000000000004</v>
      </c>
      <c r="I15532" s="103">
        <f>AVERAGE(H$10:H15532)</f>
        <v>0.84178251626618628</v>
      </c>
      <c r="J15532" s="2"/>
    </row>
    <row r="15533" spans="6:10">
      <c r="F15533" s="4">
        <v>38171</v>
      </c>
      <c r="G15533">
        <v>1.25</v>
      </c>
      <c r="H15533">
        <f t="shared" si="242"/>
        <v>3.2300000000000004</v>
      </c>
      <c r="I15533" s="103">
        <f>AVERAGE(H$10:H15533)</f>
        <v>0.84193635660912192</v>
      </c>
      <c r="J15533" s="2"/>
    </row>
    <row r="15534" spans="6:10">
      <c r="F15534" s="4">
        <v>38172</v>
      </c>
      <c r="G15534">
        <v>1.25</v>
      </c>
      <c r="H15534">
        <f t="shared" si="242"/>
        <v>3.2300000000000004</v>
      </c>
      <c r="I15534" s="103">
        <f>AVERAGE(H$10:H15534)</f>
        <v>0.84209017713365586</v>
      </c>
      <c r="J15534" s="2"/>
    </row>
    <row r="15535" spans="6:10">
      <c r="F15535" s="4">
        <v>38173</v>
      </c>
      <c r="G15535">
        <v>1.25</v>
      </c>
      <c r="H15535">
        <f t="shared" si="242"/>
        <v>3.2300000000000004</v>
      </c>
      <c r="I15535" s="103">
        <f>AVERAGE(H$10:H15535)</f>
        <v>0.8422439778436176</v>
      </c>
      <c r="J15535" s="2"/>
    </row>
    <row r="15536" spans="6:10">
      <c r="F15536" s="4">
        <v>38174</v>
      </c>
      <c r="G15536">
        <v>1.3</v>
      </c>
      <c r="H15536">
        <f t="shared" si="242"/>
        <v>3.1900000000000004</v>
      </c>
      <c r="I15536" s="103">
        <f>AVERAGE(H$10:H15536)</f>
        <v>0.84239518258517476</v>
      </c>
      <c r="J15536" s="2"/>
    </row>
    <row r="15537" spans="6:10">
      <c r="F15537" s="4">
        <v>38175</v>
      </c>
      <c r="G15537">
        <v>1.26</v>
      </c>
      <c r="H15537">
        <f t="shared" si="242"/>
        <v>3.24</v>
      </c>
      <c r="I15537" s="103">
        <f>AVERAGE(H$10:H15537)</f>
        <v>0.84254958784131939</v>
      </c>
      <c r="J15537" s="2"/>
    </row>
    <row r="15538" spans="6:10">
      <c r="F15538" s="4">
        <v>38176</v>
      </c>
      <c r="G15538">
        <v>1.26</v>
      </c>
      <c r="H15538">
        <f t="shared" si="242"/>
        <v>3.2300000000000004</v>
      </c>
      <c r="I15538" s="103">
        <f>AVERAGE(H$10:H15538)</f>
        <v>0.84270332925494285</v>
      </c>
      <c r="J15538" s="2"/>
    </row>
    <row r="15539" spans="6:10">
      <c r="F15539" s="4">
        <v>38177</v>
      </c>
      <c r="G15539">
        <v>1.24</v>
      </c>
      <c r="H15539">
        <f t="shared" si="242"/>
        <v>3.25</v>
      </c>
      <c r="I15539" s="103">
        <f>AVERAGE(H$10:H15539)</f>
        <v>0.84285833869929216</v>
      </c>
      <c r="J15539" s="2"/>
    </row>
    <row r="15540" spans="6:10">
      <c r="F15540" s="4">
        <v>38178</v>
      </c>
      <c r="G15540">
        <v>1.24</v>
      </c>
      <c r="H15540">
        <f t="shared" si="242"/>
        <v>3.25</v>
      </c>
      <c r="I15540" s="103">
        <f>AVERAGE(H$10:H15540)</f>
        <v>0.84301332818234542</v>
      </c>
      <c r="J15540" s="2"/>
    </row>
    <row r="15541" spans="6:10">
      <c r="F15541" s="4">
        <v>38179</v>
      </c>
      <c r="G15541">
        <v>1.24</v>
      </c>
      <c r="H15541">
        <f t="shared" si="242"/>
        <v>3.25</v>
      </c>
      <c r="I15541" s="103">
        <f>AVERAGE(H$10:H15541)</f>
        <v>0.8431682977079582</v>
      </c>
      <c r="J15541" s="2"/>
    </row>
    <row r="15542" spans="6:10">
      <c r="F15542" s="4">
        <v>38180</v>
      </c>
      <c r="G15542">
        <v>1.26</v>
      </c>
      <c r="H15542">
        <f t="shared" si="242"/>
        <v>3.2</v>
      </c>
      <c r="I15542" s="103">
        <f>AVERAGE(H$10:H15542)</f>
        <v>0.84332002832678865</v>
      </c>
      <c r="J15542" s="2"/>
    </row>
    <row r="15543" spans="6:10">
      <c r="F15543" s="4">
        <v>38181</v>
      </c>
      <c r="G15543">
        <v>1.24</v>
      </c>
      <c r="H15543">
        <f t="shared" si="242"/>
        <v>3.26</v>
      </c>
      <c r="I15543" s="103">
        <f>AVERAGE(H$10:H15543)</f>
        <v>0.8434756019054982</v>
      </c>
      <c r="J15543" s="2"/>
    </row>
    <row r="15544" spans="6:10">
      <c r="F15544" s="4">
        <v>38182</v>
      </c>
      <c r="G15544">
        <v>1.24</v>
      </c>
      <c r="H15544">
        <f t="shared" si="242"/>
        <v>3.26</v>
      </c>
      <c r="I15544" s="103">
        <f>AVERAGE(H$10:H15544)</f>
        <v>0.84363115545542378</v>
      </c>
      <c r="J15544" s="2"/>
    </row>
    <row r="15545" spans="6:10">
      <c r="F15545" s="4">
        <v>38183</v>
      </c>
      <c r="G15545">
        <v>1.3</v>
      </c>
      <c r="H15545">
        <f t="shared" si="242"/>
        <v>3.2</v>
      </c>
      <c r="I15545" s="103">
        <f>AVERAGE(H$10:H15545)</f>
        <v>0.84378282698249285</v>
      </c>
      <c r="J15545" s="2"/>
    </row>
    <row r="15546" spans="6:10">
      <c r="F15546" s="4">
        <v>38184</v>
      </c>
      <c r="G15546">
        <v>1.24</v>
      </c>
      <c r="H15546">
        <f t="shared" si="242"/>
        <v>3.1399999999999997</v>
      </c>
      <c r="I15546" s="103">
        <f>AVERAGE(H$10:H15546)</f>
        <v>0.84393061723627527</v>
      </c>
      <c r="J15546" s="2"/>
    </row>
    <row r="15547" spans="6:10">
      <c r="F15547" s="4">
        <v>38185</v>
      </c>
      <c r="G15547">
        <v>1.24</v>
      </c>
      <c r="H15547">
        <f t="shared" si="242"/>
        <v>3.1399999999999997</v>
      </c>
      <c r="I15547" s="103">
        <f>AVERAGE(H$10:H15547)</f>
        <v>0.84407838846698469</v>
      </c>
      <c r="J15547" s="2"/>
    </row>
    <row r="15548" spans="6:10">
      <c r="F15548" s="4">
        <v>38186</v>
      </c>
      <c r="G15548">
        <v>1.24</v>
      </c>
      <c r="H15548">
        <f t="shared" si="242"/>
        <v>3.1399999999999997</v>
      </c>
      <c r="I15548" s="103">
        <f>AVERAGE(H$10:H15548)</f>
        <v>0.84422614067829382</v>
      </c>
      <c r="J15548" s="2"/>
    </row>
    <row r="15549" spans="6:10">
      <c r="F15549" s="4">
        <v>38187</v>
      </c>
      <c r="G15549">
        <v>1.25</v>
      </c>
      <c r="H15549">
        <f t="shared" si="242"/>
        <v>3.13</v>
      </c>
      <c r="I15549" s="103">
        <f>AVERAGE(H$10:H15549)</f>
        <v>0.84437323037323075</v>
      </c>
      <c r="J15549" s="2"/>
    </row>
    <row r="15550" spans="6:10">
      <c r="F15550" s="4">
        <v>38188</v>
      </c>
      <c r="G15550">
        <v>1.25</v>
      </c>
      <c r="H15550">
        <f t="shared" si="242"/>
        <v>3.2199999999999998</v>
      </c>
      <c r="I15550" s="103">
        <f>AVERAGE(H$10:H15550)</f>
        <v>0.844526092272055</v>
      </c>
      <c r="J15550" s="2"/>
    </row>
    <row r="15551" spans="6:10">
      <c r="F15551" s="4">
        <v>38189</v>
      </c>
      <c r="G15551">
        <v>1.25</v>
      </c>
      <c r="H15551">
        <f t="shared" si="242"/>
        <v>3.25</v>
      </c>
      <c r="I15551" s="103">
        <f>AVERAGE(H$10:H15551)</f>
        <v>0.8446808647535714</v>
      </c>
      <c r="J15551" s="2"/>
    </row>
    <row r="15552" spans="6:10">
      <c r="F15552" s="4">
        <v>38190</v>
      </c>
      <c r="G15552">
        <v>1.26</v>
      </c>
      <c r="H15552">
        <f t="shared" si="242"/>
        <v>3.2200000000000006</v>
      </c>
      <c r="I15552" s="103">
        <f>AVERAGE(H$10:H15552)</f>
        <v>0.84483368719037544</v>
      </c>
      <c r="J15552" s="2"/>
    </row>
    <row r="15553" spans="6:10">
      <c r="F15553" s="4">
        <v>38191</v>
      </c>
      <c r="G15553">
        <v>1.25</v>
      </c>
      <c r="H15553">
        <f t="shared" si="242"/>
        <v>3.2</v>
      </c>
      <c r="I15553" s="103">
        <f>AVERAGE(H$10:H15553)</f>
        <v>0.84498520329387583</v>
      </c>
      <c r="J15553" s="2"/>
    </row>
    <row r="15554" spans="6:10">
      <c r="F15554" s="4">
        <v>38192</v>
      </c>
      <c r="G15554">
        <v>1.25</v>
      </c>
      <c r="H15554">
        <f t="shared" si="242"/>
        <v>3.2</v>
      </c>
      <c r="I15554" s="103">
        <f>AVERAGE(H$10:H15554)</f>
        <v>0.84513669990350637</v>
      </c>
      <c r="J15554" s="2"/>
    </row>
    <row r="15555" spans="6:10">
      <c r="F15555" s="4">
        <v>38193</v>
      </c>
      <c r="G15555">
        <v>1.25</v>
      </c>
      <c r="H15555">
        <f t="shared" si="242"/>
        <v>3.2</v>
      </c>
      <c r="I15555" s="103">
        <f>AVERAGE(H$10:H15555)</f>
        <v>0.84528817702302894</v>
      </c>
      <c r="J15555" s="2"/>
    </row>
    <row r="15556" spans="6:10">
      <c r="F15556" s="4">
        <v>38194</v>
      </c>
      <c r="G15556">
        <v>1.27</v>
      </c>
      <c r="H15556">
        <f t="shared" si="242"/>
        <v>3.22</v>
      </c>
      <c r="I15556" s="103">
        <f>AVERAGE(H$10:H15556)</f>
        <v>0.84544092107802193</v>
      </c>
      <c r="J15556" s="2"/>
    </row>
    <row r="15557" spans="6:10">
      <c r="F15557" s="4">
        <v>38195</v>
      </c>
      <c r="G15557">
        <v>1.27</v>
      </c>
      <c r="H15557">
        <f t="shared" si="242"/>
        <v>3.35</v>
      </c>
      <c r="I15557" s="103">
        <f>AVERAGE(H$10:H15557)</f>
        <v>0.84560200668896368</v>
      </c>
      <c r="J15557" s="2"/>
    </row>
    <row r="15558" spans="6:10">
      <c r="F15558" s="4">
        <v>38196</v>
      </c>
      <c r="G15558">
        <v>1.29</v>
      </c>
      <c r="H15558">
        <f t="shared" si="242"/>
        <v>3.3200000000000003</v>
      </c>
      <c r="I15558" s="103">
        <f>AVERAGE(H$10:H15558)</f>
        <v>0.84576114219564003</v>
      </c>
      <c r="J15558" s="2"/>
    </row>
    <row r="15559" spans="6:10">
      <c r="F15559" s="4">
        <v>38197</v>
      </c>
      <c r="G15559">
        <v>1.3</v>
      </c>
      <c r="H15559">
        <f t="shared" si="242"/>
        <v>3.3</v>
      </c>
      <c r="I15559" s="103">
        <f>AVERAGE(H$10:H15559)</f>
        <v>0.84591897106109371</v>
      </c>
      <c r="J15559" s="2"/>
    </row>
    <row r="15560" spans="6:10">
      <c r="F15560" s="4">
        <v>38198</v>
      </c>
      <c r="G15560">
        <v>1.29</v>
      </c>
      <c r="H15560">
        <f t="shared" si="242"/>
        <v>3.21</v>
      </c>
      <c r="I15560" s="103">
        <f>AVERAGE(H$10:H15560)</f>
        <v>0.84607099221915028</v>
      </c>
      <c r="J15560" s="2"/>
    </row>
    <row r="15561" spans="6:10">
      <c r="F15561" s="4">
        <v>38199</v>
      </c>
      <c r="G15561">
        <v>1.29</v>
      </c>
      <c r="H15561">
        <f t="shared" si="242"/>
        <v>3.21</v>
      </c>
      <c r="I15561" s="103">
        <f>AVERAGE(H$10:H15561)</f>
        <v>0.84622299382716082</v>
      </c>
      <c r="J15561" s="2"/>
    </row>
    <row r="15562" spans="6:10">
      <c r="F15562" s="4">
        <v>38200</v>
      </c>
      <c r="G15562">
        <v>1.29</v>
      </c>
      <c r="H15562">
        <f t="shared" ref="H15562:H15625" si="243">IFERROR(((VLOOKUP(F15562,$A$9:$B$14200,2,FALSE))-G15562),H15561)</f>
        <v>3.21</v>
      </c>
      <c r="I15562" s="103">
        <f>AVERAGE(H$10:H15562)</f>
        <v>0.84637497588889632</v>
      </c>
      <c r="J15562" s="2"/>
    </row>
    <row r="15563" spans="6:10">
      <c r="F15563" s="4">
        <v>38201</v>
      </c>
      <c r="G15563">
        <v>1.28</v>
      </c>
      <c r="H15563">
        <f t="shared" si="243"/>
        <v>3.2</v>
      </c>
      <c r="I15563" s="103">
        <f>AVERAGE(H$10:H15563)</f>
        <v>0.84652629548669178</v>
      </c>
      <c r="J15563" s="2"/>
    </row>
    <row r="15564" spans="6:10">
      <c r="F15564" s="4">
        <v>38202</v>
      </c>
      <c r="G15564">
        <v>1.24</v>
      </c>
      <c r="H15564">
        <f t="shared" si="243"/>
        <v>3.21</v>
      </c>
      <c r="I15564" s="103">
        <f>AVERAGE(H$10:H15564)</f>
        <v>0.84667823850851842</v>
      </c>
      <c r="J15564" s="2"/>
    </row>
    <row r="15565" spans="6:10">
      <c r="F15565" s="4">
        <v>38203</v>
      </c>
      <c r="G15565">
        <v>1.22</v>
      </c>
      <c r="H15565">
        <f t="shared" si="243"/>
        <v>3.2300000000000004</v>
      </c>
      <c r="I15565" s="103">
        <f>AVERAGE(H$10:H15565)</f>
        <v>0.84683144767292384</v>
      </c>
      <c r="J15565" s="2"/>
    </row>
    <row r="15566" spans="6:10">
      <c r="F15566" s="4">
        <v>38204</v>
      </c>
      <c r="G15566">
        <v>1.3</v>
      </c>
      <c r="H15566">
        <f t="shared" si="243"/>
        <v>3.13</v>
      </c>
      <c r="I15566" s="103">
        <f>AVERAGE(H$10:H15566)</f>
        <v>0.84697820916629185</v>
      </c>
      <c r="J15566" s="2"/>
    </row>
    <row r="15567" spans="6:10">
      <c r="F15567" s="4">
        <v>38205</v>
      </c>
      <c r="G15567">
        <v>1.32</v>
      </c>
      <c r="H15567">
        <f t="shared" si="243"/>
        <v>2.92</v>
      </c>
      <c r="I15567" s="103">
        <f>AVERAGE(H$10:H15567)</f>
        <v>0.84711145391438503</v>
      </c>
      <c r="J15567" s="2"/>
    </row>
    <row r="15568" spans="6:10">
      <c r="F15568" s="4">
        <v>38206</v>
      </c>
      <c r="G15568">
        <v>1.32</v>
      </c>
      <c r="H15568">
        <f t="shared" si="243"/>
        <v>2.92</v>
      </c>
      <c r="I15568" s="103">
        <f>AVERAGE(H$10:H15568)</f>
        <v>0.84724468153480315</v>
      </c>
      <c r="J15568" s="2"/>
    </row>
    <row r="15569" spans="6:10">
      <c r="F15569" s="4">
        <v>38207</v>
      </c>
      <c r="G15569">
        <v>1.32</v>
      </c>
      <c r="H15569">
        <f t="shared" si="243"/>
        <v>2.92</v>
      </c>
      <c r="I15569" s="103">
        <f>AVERAGE(H$10:H15569)</f>
        <v>0.84737789203084846</v>
      </c>
      <c r="J15569" s="2"/>
    </row>
    <row r="15570" spans="6:10">
      <c r="F15570" s="4">
        <v>38208</v>
      </c>
      <c r="G15570">
        <v>1.35</v>
      </c>
      <c r="H15570">
        <f t="shared" si="243"/>
        <v>2.93</v>
      </c>
      <c r="I15570" s="103">
        <f>AVERAGE(H$10:H15570)</f>
        <v>0.84751172803804398</v>
      </c>
      <c r="J15570" s="2"/>
    </row>
    <row r="15571" spans="6:10">
      <c r="F15571" s="4">
        <v>38209</v>
      </c>
      <c r="G15571">
        <v>1.43</v>
      </c>
      <c r="H15571">
        <f t="shared" si="243"/>
        <v>2.8900000000000006</v>
      </c>
      <c r="I15571" s="103">
        <f>AVERAGE(H$10:H15571)</f>
        <v>0.84764297648117226</v>
      </c>
      <c r="J15571" s="2"/>
    </row>
    <row r="15572" spans="6:10">
      <c r="F15572" s="4">
        <v>38210</v>
      </c>
      <c r="G15572">
        <v>1.5</v>
      </c>
      <c r="H15572">
        <f t="shared" si="243"/>
        <v>2.8</v>
      </c>
      <c r="I15572" s="103">
        <f>AVERAGE(H$10:H15572)</f>
        <v>0.84776842511083994</v>
      </c>
      <c r="J15572" s="2"/>
    </row>
    <row r="15573" spans="6:10">
      <c r="F15573" s="4">
        <v>38211</v>
      </c>
      <c r="G15573">
        <v>1.51</v>
      </c>
      <c r="H15573">
        <f t="shared" si="243"/>
        <v>2.76</v>
      </c>
      <c r="I15573" s="103">
        <f>AVERAGE(H$10:H15573)</f>
        <v>0.84789128758673871</v>
      </c>
      <c r="J15573" s="2"/>
    </row>
    <row r="15574" spans="6:10">
      <c r="F15574" s="4">
        <v>38212</v>
      </c>
      <c r="G15574">
        <v>1.48</v>
      </c>
      <c r="H15574">
        <f t="shared" si="243"/>
        <v>2.7399999999999998</v>
      </c>
      <c r="I15574" s="103">
        <f>AVERAGE(H$10:H15574)</f>
        <v>0.84801284934147136</v>
      </c>
      <c r="J15574" s="2"/>
    </row>
    <row r="15575" spans="6:10">
      <c r="F15575" s="4">
        <v>38213</v>
      </c>
      <c r="G15575">
        <v>1.48</v>
      </c>
      <c r="H15575">
        <f t="shared" si="243"/>
        <v>2.7399999999999998</v>
      </c>
      <c r="I15575" s="103">
        <f>AVERAGE(H$10:H15575)</f>
        <v>0.8481343954773225</v>
      </c>
      <c r="J15575" s="2"/>
    </row>
    <row r="15576" spans="6:10">
      <c r="F15576" s="4">
        <v>38214</v>
      </c>
      <c r="G15576">
        <v>1.48</v>
      </c>
      <c r="H15576">
        <f t="shared" si="243"/>
        <v>2.7399999999999998</v>
      </c>
      <c r="I15576" s="103">
        <f>AVERAGE(H$10:H15576)</f>
        <v>0.84825592599730204</v>
      </c>
      <c r="J15576" s="2"/>
    </row>
    <row r="15577" spans="6:10">
      <c r="F15577" s="4">
        <v>38215</v>
      </c>
      <c r="G15577">
        <v>1.43</v>
      </c>
      <c r="H15577">
        <f t="shared" si="243"/>
        <v>2.83</v>
      </c>
      <c r="I15577" s="103">
        <f>AVERAGE(H$10:H15577)</f>
        <v>0.84838322199383354</v>
      </c>
      <c r="J15577" s="2"/>
    </row>
    <row r="15578" spans="6:10">
      <c r="F15578" s="4">
        <v>38216</v>
      </c>
      <c r="G15578">
        <v>1.2</v>
      </c>
      <c r="H15578">
        <f t="shared" si="243"/>
        <v>3.01</v>
      </c>
      <c r="I15578" s="103">
        <f>AVERAGE(H$10:H15578)</f>
        <v>0.84852206307405753</v>
      </c>
      <c r="J15578" s="2"/>
    </row>
    <row r="15579" spans="6:10">
      <c r="F15579" s="4">
        <v>38217</v>
      </c>
      <c r="G15579">
        <v>1.39</v>
      </c>
      <c r="H15579">
        <f t="shared" si="243"/>
        <v>2.8400000000000007</v>
      </c>
      <c r="I15579" s="103">
        <f>AVERAGE(H$10:H15579)</f>
        <v>0.84864996788696223</v>
      </c>
      <c r="J15579" s="2"/>
    </row>
    <row r="15580" spans="6:10">
      <c r="F15580" s="4">
        <v>38218</v>
      </c>
      <c r="G15580">
        <v>1.5</v>
      </c>
      <c r="H15580">
        <f t="shared" si="243"/>
        <v>2.7199999999999998</v>
      </c>
      <c r="I15580" s="103">
        <f>AVERAGE(H$10:H15580)</f>
        <v>0.84877014963714603</v>
      </c>
      <c r="J15580" s="2"/>
    </row>
    <row r="15581" spans="6:10">
      <c r="F15581" s="4">
        <v>38219</v>
      </c>
      <c r="G15581">
        <v>1.5</v>
      </c>
      <c r="H15581">
        <f t="shared" si="243"/>
        <v>2.74</v>
      </c>
      <c r="I15581" s="103">
        <f>AVERAGE(H$10:H15581)</f>
        <v>0.84889160030824562</v>
      </c>
      <c r="J15581" s="2"/>
    </row>
    <row r="15582" spans="6:10">
      <c r="F15582" s="4">
        <v>38220</v>
      </c>
      <c r="G15582">
        <v>1.5</v>
      </c>
      <c r="H15582">
        <f t="shared" si="243"/>
        <v>2.74</v>
      </c>
      <c r="I15582" s="103">
        <f>AVERAGE(H$10:H15582)</f>
        <v>0.84901303538175044</v>
      </c>
      <c r="J15582" s="2"/>
    </row>
    <row r="15583" spans="6:10">
      <c r="F15583" s="4">
        <v>38221</v>
      </c>
      <c r="G15583">
        <v>1.5</v>
      </c>
      <c r="H15583">
        <f t="shared" si="243"/>
        <v>2.74</v>
      </c>
      <c r="I15583" s="103">
        <f>AVERAGE(H$10:H15583)</f>
        <v>0.84913445486066519</v>
      </c>
      <c r="J15583" s="2"/>
    </row>
    <row r="15584" spans="6:10">
      <c r="F15584" s="4">
        <v>38222</v>
      </c>
      <c r="G15584">
        <v>1.51</v>
      </c>
      <c r="H15584">
        <f t="shared" si="243"/>
        <v>2.7700000000000005</v>
      </c>
      <c r="I15584" s="103">
        <f>AVERAGE(H$10:H15584)</f>
        <v>0.84925778491171755</v>
      </c>
      <c r="J15584" s="2"/>
    </row>
    <row r="15585" spans="6:10">
      <c r="F15585" s="4">
        <v>38223</v>
      </c>
      <c r="G15585">
        <v>1.51</v>
      </c>
      <c r="H15585">
        <f t="shared" si="243"/>
        <v>2.7700000000000005</v>
      </c>
      <c r="I15585" s="103">
        <f>AVERAGE(H$10:H15585)</f>
        <v>0.84938109912686188</v>
      </c>
      <c r="J15585" s="2"/>
    </row>
    <row r="15586" spans="6:10">
      <c r="F15586" s="4">
        <v>38224</v>
      </c>
      <c r="G15586">
        <v>1.55</v>
      </c>
      <c r="H15586">
        <f t="shared" si="243"/>
        <v>2.71</v>
      </c>
      <c r="I15586" s="103">
        <f>AVERAGE(H$10:H15586)</f>
        <v>0.84950054567631761</v>
      </c>
      <c r="J15586" s="2"/>
    </row>
    <row r="15587" spans="6:10">
      <c r="F15587" s="4">
        <v>38225</v>
      </c>
      <c r="G15587">
        <v>1.55</v>
      </c>
      <c r="H15587">
        <f t="shared" si="243"/>
        <v>2.67</v>
      </c>
      <c r="I15587" s="103">
        <f>AVERAGE(H$10:H15587)</f>
        <v>0.84961740916677364</v>
      </c>
      <c r="J15587" s="2"/>
    </row>
    <row r="15588" spans="6:10">
      <c r="F15588" s="4">
        <v>38226</v>
      </c>
      <c r="G15588">
        <v>1.52</v>
      </c>
      <c r="H15588">
        <f t="shared" si="243"/>
        <v>2.7100000000000004</v>
      </c>
      <c r="I15588" s="103">
        <f>AVERAGE(H$10:H15588)</f>
        <v>0.8497368252134283</v>
      </c>
      <c r="J15588" s="2"/>
    </row>
    <row r="15589" spans="6:10">
      <c r="F15589" s="4">
        <v>38227</v>
      </c>
      <c r="G15589">
        <v>1.52</v>
      </c>
      <c r="H15589">
        <f t="shared" si="243"/>
        <v>2.7100000000000004</v>
      </c>
      <c r="I15589" s="103">
        <f>AVERAGE(H$10:H15589)</f>
        <v>0.84985622593068022</v>
      </c>
      <c r="J15589" s="2"/>
    </row>
    <row r="15590" spans="6:10">
      <c r="F15590" s="4">
        <v>38228</v>
      </c>
      <c r="G15590">
        <v>1.52</v>
      </c>
      <c r="H15590">
        <f t="shared" si="243"/>
        <v>2.7100000000000004</v>
      </c>
      <c r="I15590" s="103">
        <f>AVERAGE(H$10:H15590)</f>
        <v>0.84997561132148114</v>
      </c>
      <c r="J15590" s="2"/>
    </row>
    <row r="15591" spans="6:10">
      <c r="F15591" s="4">
        <v>38229</v>
      </c>
      <c r="G15591">
        <v>1.54</v>
      </c>
      <c r="H15591">
        <f t="shared" si="243"/>
        <v>2.6500000000000004</v>
      </c>
      <c r="I15591" s="103">
        <f>AVERAGE(H$10:H15591)</f>
        <v>0.85009113079193921</v>
      </c>
      <c r="J15591" s="2"/>
    </row>
    <row r="15592" spans="6:10">
      <c r="F15592" s="4">
        <v>38230</v>
      </c>
      <c r="G15592">
        <v>1.55</v>
      </c>
      <c r="H15592">
        <f t="shared" si="243"/>
        <v>2.58</v>
      </c>
      <c r="I15592" s="103">
        <f>AVERAGE(H$10:H15592)</f>
        <v>0.85020214336135513</v>
      </c>
      <c r="J15592" s="2"/>
    </row>
    <row r="15593" spans="6:10">
      <c r="F15593" s="4">
        <v>38231</v>
      </c>
      <c r="G15593">
        <v>1.53</v>
      </c>
      <c r="H15593">
        <f t="shared" si="243"/>
        <v>2.5999999999999996</v>
      </c>
      <c r="I15593" s="103">
        <f>AVERAGE(H$10:H15593)</f>
        <v>0.85031442505133459</v>
      </c>
      <c r="J15593" s="2"/>
    </row>
    <row r="15594" spans="6:10">
      <c r="F15594" s="4">
        <v>38232</v>
      </c>
      <c r="G15594">
        <v>1.51</v>
      </c>
      <c r="H15594">
        <f t="shared" si="243"/>
        <v>2.6900000000000004</v>
      </c>
      <c r="I15594" s="103">
        <f>AVERAGE(H$10:H15594)</f>
        <v>0.85043246711581633</v>
      </c>
      <c r="J15594" s="2"/>
    </row>
    <row r="15595" spans="6:10">
      <c r="F15595" s="4">
        <v>38233</v>
      </c>
      <c r="G15595">
        <v>1.48</v>
      </c>
      <c r="H15595">
        <f t="shared" si="243"/>
        <v>2.82</v>
      </c>
      <c r="I15595" s="103">
        <f>AVERAGE(H$10:H15595)</f>
        <v>0.85055883485178996</v>
      </c>
      <c r="J15595" s="2"/>
    </row>
    <row r="15596" spans="6:10">
      <c r="F15596" s="4">
        <v>38234</v>
      </c>
      <c r="G15596">
        <v>1.48</v>
      </c>
      <c r="H15596">
        <f t="shared" si="243"/>
        <v>2.82</v>
      </c>
      <c r="I15596" s="103">
        <f>AVERAGE(H$10:H15596)</f>
        <v>0.85068518637325963</v>
      </c>
      <c r="J15596" s="2"/>
    </row>
    <row r="15597" spans="6:10">
      <c r="F15597" s="4">
        <v>38235</v>
      </c>
      <c r="G15597">
        <v>1.48</v>
      </c>
      <c r="H15597">
        <f t="shared" si="243"/>
        <v>2.82</v>
      </c>
      <c r="I15597" s="103">
        <f>AVERAGE(H$10:H15597)</f>
        <v>0.85081152168334595</v>
      </c>
      <c r="J15597" s="2"/>
    </row>
    <row r="15598" spans="6:10">
      <c r="F15598" s="4">
        <v>38236</v>
      </c>
      <c r="G15598">
        <v>1.48</v>
      </c>
      <c r="H15598">
        <f t="shared" si="243"/>
        <v>2.82</v>
      </c>
      <c r="I15598" s="103">
        <f>AVERAGE(H$10:H15598)</f>
        <v>0.85093784078516888</v>
      </c>
      <c r="J15598" s="2"/>
    </row>
    <row r="15599" spans="6:10">
      <c r="F15599" s="4">
        <v>38237</v>
      </c>
      <c r="G15599">
        <v>1.54</v>
      </c>
      <c r="H15599">
        <f t="shared" si="243"/>
        <v>2.7199999999999998</v>
      </c>
      <c r="I15599" s="103">
        <f>AVERAGE(H$10:H15599)</f>
        <v>0.8510577293136623</v>
      </c>
      <c r="J15599" s="2"/>
    </row>
    <row r="15600" spans="6:10">
      <c r="F15600" s="4">
        <v>38238</v>
      </c>
      <c r="G15600">
        <v>1.51</v>
      </c>
      <c r="H15600">
        <f t="shared" si="243"/>
        <v>2.67</v>
      </c>
      <c r="I15600" s="103">
        <f>AVERAGE(H$10:H15600)</f>
        <v>0.85117439548457419</v>
      </c>
      <c r="J15600" s="2"/>
    </row>
    <row r="15601" spans="6:10">
      <c r="F15601" s="4">
        <v>38239</v>
      </c>
      <c r="G15601">
        <v>1.49</v>
      </c>
      <c r="H15601">
        <f t="shared" si="243"/>
        <v>2.7299999999999995</v>
      </c>
      <c r="I15601" s="103">
        <f>AVERAGE(H$10:H15601)</f>
        <v>0.85129489481785503</v>
      </c>
      <c r="J15601" s="2"/>
    </row>
    <row r="15602" spans="6:10">
      <c r="F15602" s="4">
        <v>38240</v>
      </c>
      <c r="G15602">
        <v>1.48</v>
      </c>
      <c r="H15602">
        <f t="shared" si="243"/>
        <v>2.7100000000000004</v>
      </c>
      <c r="I15602" s="103">
        <f>AVERAGE(H$10:H15602)</f>
        <v>0.85141409606874852</v>
      </c>
      <c r="J15602" s="2"/>
    </row>
    <row r="15603" spans="6:10">
      <c r="F15603" s="4">
        <v>38241</v>
      </c>
      <c r="G15603">
        <v>1.48</v>
      </c>
      <c r="H15603">
        <f t="shared" si="243"/>
        <v>2.7100000000000004</v>
      </c>
      <c r="I15603" s="103">
        <f>AVERAGE(H$10:H15603)</f>
        <v>0.85153328203155021</v>
      </c>
      <c r="J15603" s="2"/>
    </row>
    <row r="15604" spans="6:10">
      <c r="F15604" s="4">
        <v>38242</v>
      </c>
      <c r="G15604">
        <v>1.48</v>
      </c>
      <c r="H15604">
        <f t="shared" si="243"/>
        <v>2.7100000000000004</v>
      </c>
      <c r="I15604" s="103">
        <f>AVERAGE(H$10:H15604)</f>
        <v>0.8516524527092012</v>
      </c>
      <c r="J15604" s="2"/>
    </row>
    <row r="15605" spans="6:10">
      <c r="F15605" s="4">
        <v>38243</v>
      </c>
      <c r="G15605">
        <v>1.51</v>
      </c>
      <c r="H15605">
        <f t="shared" si="243"/>
        <v>2.6500000000000004</v>
      </c>
      <c r="I15605" s="103">
        <f>AVERAGE(H$10:H15605)</f>
        <v>0.85176776096434936</v>
      </c>
      <c r="J15605" s="2"/>
    </row>
    <row r="15606" spans="6:10">
      <c r="F15606" s="4">
        <v>38244</v>
      </c>
      <c r="G15606">
        <v>1.4</v>
      </c>
      <c r="H15606">
        <f t="shared" si="243"/>
        <v>2.7500000000000004</v>
      </c>
      <c r="I15606" s="103">
        <f>AVERAGE(H$10:H15606)</f>
        <v>0.85188946592293346</v>
      </c>
      <c r="J15606" s="2"/>
    </row>
    <row r="15607" spans="6:10">
      <c r="F15607" s="4">
        <v>38245</v>
      </c>
      <c r="G15607">
        <v>1.57</v>
      </c>
      <c r="H15607">
        <f t="shared" si="243"/>
        <v>2.6099999999999994</v>
      </c>
      <c r="I15607" s="103">
        <f>AVERAGE(H$10:H15607)</f>
        <v>0.85200217976663628</v>
      </c>
      <c r="J15607" s="2"/>
    </row>
    <row r="15608" spans="6:10">
      <c r="F15608" s="4">
        <v>38246</v>
      </c>
      <c r="G15608">
        <v>1.61</v>
      </c>
      <c r="H15608">
        <f t="shared" si="243"/>
        <v>2.4699999999999998</v>
      </c>
      <c r="I15608" s="103">
        <f>AVERAGE(H$10:H15608)</f>
        <v>0.85210590422462928</v>
      </c>
      <c r="J15608" s="2"/>
    </row>
    <row r="15609" spans="6:10">
      <c r="F15609" s="4">
        <v>38247</v>
      </c>
      <c r="G15609">
        <v>1.58</v>
      </c>
      <c r="H15609">
        <f t="shared" si="243"/>
        <v>2.5599999999999996</v>
      </c>
      <c r="I15609" s="103">
        <f>AVERAGE(H$10:H15609)</f>
        <v>0.85221538461538415</v>
      </c>
      <c r="J15609" s="2"/>
    </row>
    <row r="15610" spans="6:10">
      <c r="F15610" s="4">
        <v>38248</v>
      </c>
      <c r="G15610">
        <v>1.58</v>
      </c>
      <c r="H15610">
        <f t="shared" si="243"/>
        <v>2.5599999999999996</v>
      </c>
      <c r="I15610" s="103">
        <f>AVERAGE(H$10:H15610)</f>
        <v>0.85232485097109112</v>
      </c>
      <c r="J15610" s="2"/>
    </row>
    <row r="15611" spans="6:10">
      <c r="F15611" s="4">
        <v>38249</v>
      </c>
      <c r="G15611">
        <v>1.58</v>
      </c>
      <c r="H15611">
        <f t="shared" si="243"/>
        <v>2.5599999999999996</v>
      </c>
      <c r="I15611" s="103">
        <f>AVERAGE(H$10:H15611)</f>
        <v>0.85243430329444891</v>
      </c>
      <c r="J15611" s="2"/>
    </row>
    <row r="15612" spans="6:10">
      <c r="F15612" s="4">
        <v>38250</v>
      </c>
      <c r="G15612">
        <v>1.64</v>
      </c>
      <c r="H15612">
        <f t="shared" si="243"/>
        <v>2.4300000000000006</v>
      </c>
      <c r="I15612" s="103">
        <f>AVERAGE(H$10:H15612)</f>
        <v>0.85253540985707821</v>
      </c>
      <c r="J15612" s="2"/>
    </row>
    <row r="15613" spans="6:10">
      <c r="F15613" s="4">
        <v>38251</v>
      </c>
      <c r="G15613">
        <v>1.7</v>
      </c>
      <c r="H15613">
        <f t="shared" si="243"/>
        <v>2.3499999999999996</v>
      </c>
      <c r="I15613" s="103">
        <f>AVERAGE(H$10:H15613)</f>
        <v>0.85263137657010968</v>
      </c>
      <c r="J15613" s="2"/>
    </row>
    <row r="15614" spans="6:10">
      <c r="F15614" s="4">
        <v>38252</v>
      </c>
      <c r="G15614">
        <v>1.78</v>
      </c>
      <c r="H15614">
        <f t="shared" si="243"/>
        <v>2.2199999999999998</v>
      </c>
      <c r="I15614" s="103">
        <f>AVERAGE(H$10:H15614)</f>
        <v>0.85271900032040959</v>
      </c>
      <c r="J15614" s="2"/>
    </row>
    <row r="15615" spans="6:10">
      <c r="F15615" s="4">
        <v>38253</v>
      </c>
      <c r="G15615">
        <v>1.8</v>
      </c>
      <c r="H15615">
        <f t="shared" si="243"/>
        <v>2.2199999999999998</v>
      </c>
      <c r="I15615" s="103">
        <f>AVERAGE(H$10:H15615)</f>
        <v>0.85280661284121428</v>
      </c>
      <c r="J15615" s="2"/>
    </row>
    <row r="15616" spans="6:10">
      <c r="F15616" s="4">
        <v>38254</v>
      </c>
      <c r="G15616">
        <v>1.76</v>
      </c>
      <c r="H15616">
        <f t="shared" si="243"/>
        <v>2.2800000000000002</v>
      </c>
      <c r="I15616" s="103">
        <f>AVERAGE(H$10:H15616)</f>
        <v>0.85289805856346457</v>
      </c>
      <c r="J15616" s="2"/>
    </row>
    <row r="15617" spans="6:10">
      <c r="F15617" s="4">
        <v>38255</v>
      </c>
      <c r="G15617">
        <v>1.76</v>
      </c>
      <c r="H15617">
        <f t="shared" si="243"/>
        <v>2.2800000000000002</v>
      </c>
      <c r="I15617" s="103">
        <f>AVERAGE(H$10:H15617)</f>
        <v>0.85298949256791334</v>
      </c>
      <c r="J15617" s="2"/>
    </row>
    <row r="15618" spans="6:10">
      <c r="F15618" s="4">
        <v>38256</v>
      </c>
      <c r="G15618">
        <v>1.76</v>
      </c>
      <c r="H15618">
        <f t="shared" si="243"/>
        <v>2.2800000000000002</v>
      </c>
      <c r="I15618" s="103">
        <f>AVERAGE(H$10:H15618)</f>
        <v>0.85308091485681292</v>
      </c>
      <c r="J15618" s="2"/>
    </row>
    <row r="15619" spans="6:10">
      <c r="F15619" s="4">
        <v>38257</v>
      </c>
      <c r="G15619">
        <v>1.76</v>
      </c>
      <c r="H15619">
        <f t="shared" si="243"/>
        <v>2.25</v>
      </c>
      <c r="I15619" s="103">
        <f>AVERAGE(H$10:H15619)</f>
        <v>0.85317040358744345</v>
      </c>
      <c r="J15619" s="2"/>
    </row>
    <row r="15620" spans="6:10">
      <c r="F15620" s="4">
        <v>38258</v>
      </c>
      <c r="G15620">
        <v>1.72</v>
      </c>
      <c r="H15620">
        <f t="shared" si="243"/>
        <v>2.2999999999999998</v>
      </c>
      <c r="I15620" s="103">
        <f>AVERAGE(H$10:H15620)</f>
        <v>0.85326308372301529</v>
      </c>
      <c r="J15620" s="2"/>
    </row>
    <row r="15621" spans="6:10">
      <c r="F15621" s="4">
        <v>38259</v>
      </c>
      <c r="G15621">
        <v>1.76</v>
      </c>
      <c r="H15621">
        <f t="shared" si="243"/>
        <v>2.34</v>
      </c>
      <c r="I15621" s="103">
        <f>AVERAGE(H$10:H15621)</f>
        <v>0.85335831411734508</v>
      </c>
      <c r="J15621" s="2"/>
    </row>
    <row r="15622" spans="6:10">
      <c r="F15622" s="4">
        <v>38260</v>
      </c>
      <c r="G15622">
        <v>1.94</v>
      </c>
      <c r="H15622">
        <f t="shared" si="243"/>
        <v>2.1999999999999997</v>
      </c>
      <c r="I15622" s="103">
        <f>AVERAGE(H$10:H15622)</f>
        <v>0.85344456542624691</v>
      </c>
      <c r="J15622" s="2"/>
    </row>
    <row r="15623" spans="6:10">
      <c r="F15623" s="4">
        <v>38261</v>
      </c>
      <c r="G15623">
        <v>1.86</v>
      </c>
      <c r="H15623">
        <f t="shared" si="243"/>
        <v>2.3499999999999996</v>
      </c>
      <c r="I15623" s="103">
        <f>AVERAGE(H$10:H15623)</f>
        <v>0.85354041245036461</v>
      </c>
      <c r="J15623" s="2"/>
    </row>
    <row r="15624" spans="6:10">
      <c r="F15624" s="4">
        <v>38262</v>
      </c>
      <c r="G15624">
        <v>1.86</v>
      </c>
      <c r="H15624">
        <f t="shared" si="243"/>
        <v>2.3499999999999996</v>
      </c>
      <c r="I15624" s="103">
        <f>AVERAGE(H$10:H15624)</f>
        <v>0.85363624719820641</v>
      </c>
      <c r="J15624" s="2"/>
    </row>
    <row r="15625" spans="6:10">
      <c r="F15625" s="4">
        <v>38263</v>
      </c>
      <c r="G15625">
        <v>1.86</v>
      </c>
      <c r="H15625">
        <f t="shared" si="243"/>
        <v>2.3499999999999996</v>
      </c>
      <c r="I15625" s="103">
        <f>AVERAGE(H$10:H15625)</f>
        <v>0.85373206967213078</v>
      </c>
      <c r="J15625" s="2"/>
    </row>
    <row r="15626" spans="6:10">
      <c r="F15626" s="4">
        <v>38264</v>
      </c>
      <c r="G15626">
        <v>1.77</v>
      </c>
      <c r="H15626">
        <f t="shared" ref="H15626:H15689" si="244">IFERROR(((VLOOKUP(F15626,$A$9:$B$14200,2,FALSE))-G15626),H15625)</f>
        <v>2.4200000000000004</v>
      </c>
      <c r="I15626" s="103">
        <f>AVERAGE(H$10:H15626)</f>
        <v>0.85383236216943037</v>
      </c>
      <c r="J15626" s="2"/>
    </row>
    <row r="15627" spans="6:10">
      <c r="F15627" s="4">
        <v>38265</v>
      </c>
      <c r="G15627">
        <v>1.73</v>
      </c>
      <c r="H15627">
        <f t="shared" si="244"/>
        <v>2.4499999999999997</v>
      </c>
      <c r="I15627" s="103">
        <f>AVERAGE(H$10:H15627)</f>
        <v>0.85393456268408208</v>
      </c>
      <c r="J15627" s="2"/>
    </row>
    <row r="15628" spans="6:10">
      <c r="F15628" s="4">
        <v>38266</v>
      </c>
      <c r="G15628">
        <v>1.74</v>
      </c>
      <c r="H15628">
        <f t="shared" si="244"/>
        <v>2.4900000000000002</v>
      </c>
      <c r="I15628" s="103">
        <f>AVERAGE(H$10:H15628)</f>
        <v>0.85403931109546027</v>
      </c>
      <c r="J15628" s="2"/>
    </row>
    <row r="15629" spans="6:10">
      <c r="F15629" s="4">
        <v>38267</v>
      </c>
      <c r="G15629">
        <v>1.76</v>
      </c>
      <c r="H15629">
        <f t="shared" si="244"/>
        <v>2.5</v>
      </c>
      <c r="I15629" s="103">
        <f>AVERAGE(H$10:H15629)</f>
        <v>0.85414468629961549</v>
      </c>
      <c r="J15629" s="2"/>
    </row>
    <row r="15630" spans="6:10">
      <c r="F15630" s="4">
        <v>38268</v>
      </c>
      <c r="G15630">
        <v>1.71</v>
      </c>
      <c r="H15630">
        <f t="shared" si="244"/>
        <v>2.4400000000000004</v>
      </c>
      <c r="I15630" s="103">
        <f>AVERAGE(H$10:H15630)</f>
        <v>0.85424620702899912</v>
      </c>
      <c r="J15630" s="2"/>
    </row>
    <row r="15631" spans="6:10">
      <c r="F15631" s="4">
        <v>38269</v>
      </c>
      <c r="G15631">
        <v>1.71</v>
      </c>
      <c r="H15631">
        <f t="shared" si="244"/>
        <v>2.4400000000000004</v>
      </c>
      <c r="I15631" s="103">
        <f>AVERAGE(H$10:H15631)</f>
        <v>0.85434771476123383</v>
      </c>
      <c r="J15631" s="2"/>
    </row>
    <row r="15632" spans="6:10">
      <c r="F15632" s="4">
        <v>38270</v>
      </c>
      <c r="G15632">
        <v>1.71</v>
      </c>
      <c r="H15632">
        <f t="shared" si="244"/>
        <v>2.4400000000000004</v>
      </c>
      <c r="I15632" s="103">
        <f>AVERAGE(H$10:H15632)</f>
        <v>0.85444920949881553</v>
      </c>
      <c r="J15632" s="2"/>
    </row>
    <row r="15633" spans="6:10">
      <c r="F15633" s="4">
        <v>38271</v>
      </c>
      <c r="G15633">
        <v>1.71</v>
      </c>
      <c r="H15633">
        <f t="shared" si="244"/>
        <v>2.4400000000000004</v>
      </c>
      <c r="I15633" s="103">
        <f>AVERAGE(H$10:H15633)</f>
        <v>0.85455069124423944</v>
      </c>
      <c r="J15633" s="2"/>
    </row>
    <row r="15634" spans="6:10">
      <c r="F15634" s="4">
        <v>38272</v>
      </c>
      <c r="G15634">
        <v>1.78</v>
      </c>
      <c r="H15634">
        <f t="shared" si="244"/>
        <v>2.34</v>
      </c>
      <c r="I15634" s="103">
        <f>AVERAGE(H$10:H15634)</f>
        <v>0.85464575999999981</v>
      </c>
      <c r="J15634" s="2"/>
    </row>
    <row r="15635" spans="6:10">
      <c r="F15635" s="4">
        <v>38273</v>
      </c>
      <c r="G15635">
        <v>1.73</v>
      </c>
      <c r="H15635">
        <f t="shared" si="244"/>
        <v>2.36</v>
      </c>
      <c r="I15635" s="103">
        <f>AVERAGE(H$10:H15635)</f>
        <v>0.85474209650582345</v>
      </c>
      <c r="J15635" s="2"/>
    </row>
    <row r="15636" spans="6:10">
      <c r="F15636" s="4">
        <v>38274</v>
      </c>
      <c r="G15636">
        <v>1.77</v>
      </c>
      <c r="H15636">
        <f t="shared" si="244"/>
        <v>2.2600000000000002</v>
      </c>
      <c r="I15636" s="103">
        <f>AVERAGE(H$10:H15636)</f>
        <v>0.85483202150124771</v>
      </c>
      <c r="J15636" s="2"/>
    </row>
    <row r="15637" spans="6:10">
      <c r="F15637" s="4">
        <v>38275</v>
      </c>
      <c r="G15637">
        <v>1.79</v>
      </c>
      <c r="H15637">
        <f t="shared" si="244"/>
        <v>2.2800000000000002</v>
      </c>
      <c r="I15637" s="103">
        <f>AVERAGE(H$10:H15637)</f>
        <v>0.85492321474276922</v>
      </c>
      <c r="J15637" s="2"/>
    </row>
    <row r="15638" spans="6:10">
      <c r="F15638" s="4">
        <v>38276</v>
      </c>
      <c r="G15638">
        <v>1.79</v>
      </c>
      <c r="H15638">
        <f t="shared" si="244"/>
        <v>2.2800000000000002</v>
      </c>
      <c r="I15638" s="103">
        <f>AVERAGE(H$10:H15638)</f>
        <v>0.85501439631454335</v>
      </c>
      <c r="J15638" s="2"/>
    </row>
    <row r="15639" spans="6:10">
      <c r="F15639" s="4">
        <v>38277</v>
      </c>
      <c r="G15639">
        <v>1.79</v>
      </c>
      <c r="H15639">
        <f t="shared" si="244"/>
        <v>2.2800000000000002</v>
      </c>
      <c r="I15639" s="103">
        <f>AVERAGE(H$10:H15639)</f>
        <v>0.85510556621880995</v>
      </c>
      <c r="J15639" s="2"/>
    </row>
    <row r="15640" spans="6:10">
      <c r="F15640" s="4">
        <v>38278</v>
      </c>
      <c r="G15640">
        <v>1.73</v>
      </c>
      <c r="H15640">
        <f t="shared" si="244"/>
        <v>2.3400000000000003</v>
      </c>
      <c r="I15640" s="103">
        <f>AVERAGE(H$10:H15640)</f>
        <v>0.85520056298381419</v>
      </c>
      <c r="J15640" s="2"/>
    </row>
    <row r="15641" spans="6:10">
      <c r="F15641" s="4">
        <v>38279</v>
      </c>
      <c r="G15641">
        <v>1.72</v>
      </c>
      <c r="H15641">
        <f t="shared" si="244"/>
        <v>2.3500000000000005</v>
      </c>
      <c r="I15641" s="103">
        <f>AVERAGE(H$10:H15641)</f>
        <v>0.85529618730808599</v>
      </c>
      <c r="J15641" s="2"/>
    </row>
    <row r="15642" spans="6:10">
      <c r="F15642" s="4">
        <v>38280</v>
      </c>
      <c r="G15642">
        <v>1.74</v>
      </c>
      <c r="H15642">
        <f t="shared" si="244"/>
        <v>2.2699999999999996</v>
      </c>
      <c r="I15642" s="103">
        <f>AVERAGE(H$10:H15642)</f>
        <v>0.85538668201880641</v>
      </c>
      <c r="J15642" s="2"/>
    </row>
    <row r="15643" spans="6:10">
      <c r="F15643" s="4">
        <v>38281</v>
      </c>
      <c r="G15643">
        <v>1.76</v>
      </c>
      <c r="H15643">
        <f t="shared" si="244"/>
        <v>2.25</v>
      </c>
      <c r="I15643" s="103">
        <f>AVERAGE(H$10:H15643)</f>
        <v>0.85547588588972756</v>
      </c>
      <c r="J15643" s="2"/>
    </row>
    <row r="15644" spans="6:10">
      <c r="F15644" s="4">
        <v>38282</v>
      </c>
      <c r="G15644">
        <v>1.72</v>
      </c>
      <c r="H15644">
        <f t="shared" si="244"/>
        <v>2.2800000000000002</v>
      </c>
      <c r="I15644" s="103">
        <f>AVERAGE(H$10:H15644)</f>
        <v>0.85556699712184203</v>
      </c>
      <c r="J15644" s="2"/>
    </row>
    <row r="15645" spans="6:10">
      <c r="F15645" s="4">
        <v>38283</v>
      </c>
      <c r="G15645">
        <v>1.72</v>
      </c>
      <c r="H15645">
        <f t="shared" si="244"/>
        <v>2.2800000000000002</v>
      </c>
      <c r="I15645" s="103">
        <f>AVERAGE(H$10:H15645)</f>
        <v>0.85565809669992332</v>
      </c>
      <c r="J15645" s="2"/>
    </row>
    <row r="15646" spans="6:10">
      <c r="F15646" s="4">
        <v>38284</v>
      </c>
      <c r="G15646">
        <v>1.72</v>
      </c>
      <c r="H15646">
        <f t="shared" si="244"/>
        <v>2.2800000000000002</v>
      </c>
      <c r="I15646" s="103">
        <f>AVERAGE(H$10:H15646)</f>
        <v>0.85574918462620719</v>
      </c>
      <c r="J15646" s="2"/>
    </row>
    <row r="15647" spans="6:10">
      <c r="F15647" s="4">
        <v>38285</v>
      </c>
      <c r="G15647">
        <v>1.76</v>
      </c>
      <c r="H15647">
        <f t="shared" si="244"/>
        <v>2.2300000000000004</v>
      </c>
      <c r="I15647" s="103">
        <f>AVERAGE(H$10:H15647)</f>
        <v>0.85583706356311562</v>
      </c>
      <c r="J15647" s="2"/>
    </row>
    <row r="15648" spans="6:10">
      <c r="F15648" s="4">
        <v>38286</v>
      </c>
      <c r="G15648">
        <v>1.72</v>
      </c>
      <c r="H15648">
        <f t="shared" si="244"/>
        <v>2.29</v>
      </c>
      <c r="I15648" s="103">
        <f>AVERAGE(H$10:H15648)</f>
        <v>0.85592876782402982</v>
      </c>
      <c r="J15648" s="2"/>
    </row>
    <row r="15649" spans="6:10">
      <c r="F15649" s="4">
        <v>38287</v>
      </c>
      <c r="G15649">
        <v>1.77</v>
      </c>
      <c r="H15649">
        <f t="shared" si="244"/>
        <v>2.3400000000000003</v>
      </c>
      <c r="I15649" s="103">
        <f>AVERAGE(H$10:H15649)</f>
        <v>0.85602365728900276</v>
      </c>
      <c r="J15649" s="2"/>
    </row>
    <row r="15650" spans="6:10">
      <c r="F15650" s="4">
        <v>38288</v>
      </c>
      <c r="G15650">
        <v>1.79</v>
      </c>
      <c r="H15650">
        <f t="shared" si="244"/>
        <v>2.2999999999999998</v>
      </c>
      <c r="I15650" s="103">
        <f>AVERAGE(H$10:H15650)</f>
        <v>0.8561159772393071</v>
      </c>
      <c r="J15650" s="2"/>
    </row>
    <row r="15651" spans="6:10">
      <c r="F15651" s="4">
        <v>38289</v>
      </c>
      <c r="G15651">
        <v>1.79</v>
      </c>
      <c r="H15651">
        <f t="shared" si="244"/>
        <v>2.2599999999999998</v>
      </c>
      <c r="I15651" s="103">
        <f>AVERAGE(H$10:H15651)</f>
        <v>0.85620572816775364</v>
      </c>
      <c r="J15651" s="2"/>
    </row>
    <row r="15652" spans="6:10">
      <c r="F15652" s="4">
        <v>38290</v>
      </c>
      <c r="G15652">
        <v>1.79</v>
      </c>
      <c r="H15652">
        <f t="shared" si="244"/>
        <v>2.2599999999999998</v>
      </c>
      <c r="I15652" s="103">
        <f>AVERAGE(H$10:H15652)</f>
        <v>0.85629546762130038</v>
      </c>
      <c r="J15652" s="2"/>
    </row>
    <row r="15653" spans="6:10">
      <c r="F15653" s="4">
        <v>38291</v>
      </c>
      <c r="G15653">
        <v>1.79</v>
      </c>
      <c r="H15653">
        <f t="shared" si="244"/>
        <v>2.2599999999999998</v>
      </c>
      <c r="I15653" s="103">
        <f>AVERAGE(H$10:H15653)</f>
        <v>0.85638519560214799</v>
      </c>
      <c r="J15653" s="2"/>
    </row>
    <row r="15654" spans="6:10">
      <c r="F15654" s="4">
        <v>38292</v>
      </c>
      <c r="G15654">
        <v>1.83</v>
      </c>
      <c r="H15654">
        <f t="shared" si="244"/>
        <v>2.2800000000000002</v>
      </c>
      <c r="I15654" s="103">
        <f>AVERAGE(H$10:H15654)</f>
        <v>0.85647619047619072</v>
      </c>
      <c r="J15654" s="2"/>
    </row>
    <row r="15655" spans="6:10">
      <c r="F15655" s="4">
        <v>38293</v>
      </c>
      <c r="G15655">
        <v>1.74</v>
      </c>
      <c r="H15655">
        <f t="shared" si="244"/>
        <v>2.3599999999999994</v>
      </c>
      <c r="I15655" s="103">
        <f>AVERAGE(H$10:H15655)</f>
        <v>0.85657228684647857</v>
      </c>
      <c r="J15655" s="2"/>
    </row>
    <row r="15656" spans="6:10">
      <c r="F15656" s="4">
        <v>38294</v>
      </c>
      <c r="G15656">
        <v>1.73</v>
      </c>
      <c r="H15656">
        <f t="shared" si="244"/>
        <v>2.36</v>
      </c>
      <c r="I15656" s="103">
        <f>AVERAGE(H$10:H15656)</f>
        <v>0.85666837093372561</v>
      </c>
      <c r="J15656" s="2"/>
    </row>
    <row r="15657" spans="6:10">
      <c r="F15657" s="4">
        <v>38295</v>
      </c>
      <c r="G15657">
        <v>1.77</v>
      </c>
      <c r="H15657">
        <f t="shared" si="244"/>
        <v>2.3299999999999996</v>
      </c>
      <c r="I15657" s="103">
        <f>AVERAGE(H$10:H15657)</f>
        <v>0.85676252556237242</v>
      </c>
      <c r="J15657" s="2"/>
    </row>
    <row r="15658" spans="6:10">
      <c r="F15658" s="4">
        <v>38296</v>
      </c>
      <c r="G15658">
        <v>1.76</v>
      </c>
      <c r="H15658">
        <f t="shared" si="244"/>
        <v>2.4500000000000002</v>
      </c>
      <c r="I15658" s="103">
        <f>AVERAGE(H$10:H15658)</f>
        <v>0.85686433637932169</v>
      </c>
      <c r="J15658" s="2"/>
    </row>
    <row r="15659" spans="6:10">
      <c r="F15659" s="4">
        <v>38297</v>
      </c>
      <c r="G15659">
        <v>1.76</v>
      </c>
      <c r="H15659">
        <f t="shared" si="244"/>
        <v>2.4500000000000002</v>
      </c>
      <c r="I15659" s="103">
        <f>AVERAGE(H$10:H15659)</f>
        <v>0.85696613418530387</v>
      </c>
      <c r="J15659" s="2"/>
    </row>
    <row r="15660" spans="6:10">
      <c r="F15660" s="4">
        <v>38298</v>
      </c>
      <c r="G15660">
        <v>1.76</v>
      </c>
      <c r="H15660">
        <f t="shared" si="244"/>
        <v>2.4500000000000002</v>
      </c>
      <c r="I15660" s="103">
        <f>AVERAGE(H$10:H15660)</f>
        <v>0.85706791898281298</v>
      </c>
      <c r="J15660" s="2"/>
    </row>
    <row r="15661" spans="6:10">
      <c r="F15661" s="4">
        <v>38299</v>
      </c>
      <c r="G15661">
        <v>1.8</v>
      </c>
      <c r="H15661">
        <f t="shared" si="244"/>
        <v>2.42</v>
      </c>
      <c r="I15661" s="103">
        <f>AVERAGE(H$10:H15661)</f>
        <v>0.85716777408637912</v>
      </c>
      <c r="J15661" s="2"/>
    </row>
    <row r="15662" spans="6:10">
      <c r="F15662" s="4">
        <v>38300</v>
      </c>
      <c r="G15662">
        <v>1.79</v>
      </c>
      <c r="H15662">
        <f t="shared" si="244"/>
        <v>2.4299999999999997</v>
      </c>
      <c r="I15662" s="103">
        <f>AVERAGE(H$10:H15662)</f>
        <v>0.85726825528652695</v>
      </c>
      <c r="J15662" s="2"/>
    </row>
    <row r="15663" spans="6:10">
      <c r="F15663" s="4">
        <v>38301</v>
      </c>
      <c r="G15663">
        <v>1.92</v>
      </c>
      <c r="H15663">
        <f t="shared" si="244"/>
        <v>2.33</v>
      </c>
      <c r="I15663" s="103">
        <f>AVERAGE(H$10:H15663)</f>
        <v>0.85736233550530261</v>
      </c>
      <c r="J15663" s="2"/>
    </row>
    <row r="15664" spans="6:10">
      <c r="F15664" s="4">
        <v>38302</v>
      </c>
      <c r="G15664">
        <v>1.92</v>
      </c>
      <c r="H15664">
        <f t="shared" si="244"/>
        <v>2.33</v>
      </c>
      <c r="I15664" s="103">
        <f>AVERAGE(H$10:H15664)</f>
        <v>0.85745640370488707</v>
      </c>
      <c r="J15664" s="2"/>
    </row>
    <row r="15665" spans="6:10">
      <c r="F15665" s="4">
        <v>38303</v>
      </c>
      <c r="G15665">
        <v>2.02</v>
      </c>
      <c r="H15665">
        <f t="shared" si="244"/>
        <v>2.1800000000000002</v>
      </c>
      <c r="I15665" s="103">
        <f>AVERAGE(H$10:H15665)</f>
        <v>0.85754087889627029</v>
      </c>
      <c r="J15665" s="2"/>
    </row>
    <row r="15666" spans="6:10">
      <c r="F15666" s="4">
        <v>38304</v>
      </c>
      <c r="G15666">
        <v>2.02</v>
      </c>
      <c r="H15666">
        <f t="shared" si="244"/>
        <v>2.1800000000000002</v>
      </c>
      <c r="I15666" s="103">
        <f>AVERAGE(H$10:H15666)</f>
        <v>0.85762534329692841</v>
      </c>
      <c r="J15666" s="2"/>
    </row>
    <row r="15667" spans="6:10">
      <c r="F15667" s="4">
        <v>38305</v>
      </c>
      <c r="G15667">
        <v>2.02</v>
      </c>
      <c r="H15667">
        <f t="shared" si="244"/>
        <v>2.1800000000000002</v>
      </c>
      <c r="I15667" s="103">
        <f>AVERAGE(H$10:H15667)</f>
        <v>0.85770979690892879</v>
      </c>
      <c r="J15667" s="2"/>
    </row>
    <row r="15668" spans="6:10">
      <c r="F15668" s="4">
        <v>38306</v>
      </c>
      <c r="G15668">
        <v>2.06</v>
      </c>
      <c r="H15668">
        <f t="shared" si="244"/>
        <v>2.14</v>
      </c>
      <c r="I15668" s="103">
        <f>AVERAGE(H$10:H15668)</f>
        <v>0.85779168529280336</v>
      </c>
      <c r="J15668" s="2"/>
    </row>
    <row r="15669" spans="6:10">
      <c r="F15669" s="4">
        <v>38307</v>
      </c>
      <c r="G15669">
        <v>1.98</v>
      </c>
      <c r="H15669">
        <f t="shared" si="244"/>
        <v>2.23</v>
      </c>
      <c r="I15669" s="103">
        <f>AVERAGE(H$10:H15669)</f>
        <v>0.85787931034482801</v>
      </c>
      <c r="J15669" s="2"/>
    </row>
    <row r="15670" spans="6:10">
      <c r="F15670" s="4">
        <v>38308</v>
      </c>
      <c r="G15670">
        <v>1.99</v>
      </c>
      <c r="H15670">
        <f t="shared" si="244"/>
        <v>2.1499999999999995</v>
      </c>
      <c r="I15670" s="103">
        <f>AVERAGE(H$10:H15670)</f>
        <v>0.85796181597599175</v>
      </c>
      <c r="J15670" s="2"/>
    </row>
    <row r="15671" spans="6:10">
      <c r="F15671" s="4">
        <v>38309</v>
      </c>
      <c r="G15671">
        <v>1.99</v>
      </c>
      <c r="H15671">
        <f t="shared" si="244"/>
        <v>2.13</v>
      </c>
      <c r="I15671" s="103">
        <f>AVERAGE(H$10:H15671)</f>
        <v>0.85804303409526272</v>
      </c>
      <c r="J15671" s="2"/>
    </row>
    <row r="15672" spans="6:10">
      <c r="F15672" s="4">
        <v>38310</v>
      </c>
      <c r="G15672">
        <v>1.99</v>
      </c>
      <c r="H15672">
        <f t="shared" si="244"/>
        <v>2.21</v>
      </c>
      <c r="I15672" s="103">
        <f>AVERAGE(H$10:H15672)</f>
        <v>0.85812934942220553</v>
      </c>
      <c r="J15672" s="2"/>
    </row>
    <row r="15673" spans="6:10">
      <c r="F15673" s="4">
        <v>38311</v>
      </c>
      <c r="G15673">
        <v>1.99</v>
      </c>
      <c r="H15673">
        <f t="shared" si="244"/>
        <v>2.21</v>
      </c>
      <c r="I15673" s="103">
        <f>AVERAGE(H$10:H15673)</f>
        <v>0.85821565372829445</v>
      </c>
      <c r="J15673" s="2"/>
    </row>
    <row r="15674" spans="6:10">
      <c r="F15674" s="4">
        <v>38312</v>
      </c>
      <c r="G15674">
        <v>1.99</v>
      </c>
      <c r="H15674">
        <f t="shared" si="244"/>
        <v>2.21</v>
      </c>
      <c r="I15674" s="103">
        <f>AVERAGE(H$10:H15674)</f>
        <v>0.85830194701564011</v>
      </c>
      <c r="J15674" s="2"/>
    </row>
    <row r="15675" spans="6:10">
      <c r="F15675" s="4">
        <v>38313</v>
      </c>
      <c r="G15675">
        <v>2.0099999999999998</v>
      </c>
      <c r="H15675">
        <f t="shared" si="244"/>
        <v>2.17</v>
      </c>
      <c r="I15675" s="103">
        <f>AVERAGE(H$10:H15675)</f>
        <v>0.8583856759862124</v>
      </c>
      <c r="J15675" s="2"/>
    </row>
    <row r="15676" spans="6:10">
      <c r="F15676" s="4">
        <v>38314</v>
      </c>
      <c r="G15676">
        <v>2</v>
      </c>
      <c r="H15676">
        <f t="shared" si="244"/>
        <v>2.1900000000000004</v>
      </c>
      <c r="I15676" s="103">
        <f>AVERAGE(H$10:H15676)</f>
        <v>0.85847067083679096</v>
      </c>
      <c r="J15676" s="2"/>
    </row>
    <row r="15677" spans="6:10">
      <c r="F15677" s="4">
        <v>38315</v>
      </c>
      <c r="G15677">
        <v>2.02</v>
      </c>
      <c r="H15677">
        <f t="shared" si="244"/>
        <v>2.1800000000000002</v>
      </c>
      <c r="I15677" s="103">
        <f>AVERAGE(H$10:H15677)</f>
        <v>0.85855501659433264</v>
      </c>
      <c r="J15677" s="2"/>
    </row>
    <row r="15678" spans="6:10">
      <c r="F15678" s="4">
        <v>38316</v>
      </c>
      <c r="G15678">
        <v>2.02</v>
      </c>
      <c r="H15678">
        <f t="shared" si="244"/>
        <v>2.1800000000000002</v>
      </c>
      <c r="I15678" s="103">
        <f>AVERAGE(H$10:H15678)</f>
        <v>0.8586393515859343</v>
      </c>
      <c r="J15678" s="2"/>
    </row>
    <row r="15679" spans="6:10">
      <c r="F15679" s="4">
        <v>38317</v>
      </c>
      <c r="G15679">
        <v>2.0099999999999998</v>
      </c>
      <c r="H15679">
        <f t="shared" si="244"/>
        <v>2.2300000000000004</v>
      </c>
      <c r="I15679" s="103">
        <f>AVERAGE(H$10:H15679)</f>
        <v>0.85872686662412279</v>
      </c>
      <c r="J15679" s="2"/>
    </row>
    <row r="15680" spans="6:10">
      <c r="F15680" s="4">
        <v>38318</v>
      </c>
      <c r="G15680">
        <v>2.0099999999999998</v>
      </c>
      <c r="H15680">
        <f t="shared" si="244"/>
        <v>2.2300000000000004</v>
      </c>
      <c r="I15680" s="103">
        <f>AVERAGE(H$10:H15680)</f>
        <v>0.85881437049326803</v>
      </c>
      <c r="J15680" s="2"/>
    </row>
    <row r="15681" spans="6:10">
      <c r="F15681" s="4">
        <v>38319</v>
      </c>
      <c r="G15681">
        <v>2.0099999999999998</v>
      </c>
      <c r="H15681">
        <f t="shared" si="244"/>
        <v>2.2300000000000004</v>
      </c>
      <c r="I15681" s="103">
        <f>AVERAGE(H$10:H15681)</f>
        <v>0.8589018631955081</v>
      </c>
      <c r="J15681" s="2"/>
    </row>
    <row r="15682" spans="6:10">
      <c r="F15682" s="4">
        <v>38320</v>
      </c>
      <c r="G15682">
        <v>2.0299999999999998</v>
      </c>
      <c r="H15682">
        <f t="shared" si="244"/>
        <v>2.31</v>
      </c>
      <c r="I15682" s="103">
        <f>AVERAGE(H$10:H15682)</f>
        <v>0.85899444905251088</v>
      </c>
      <c r="J15682" s="2"/>
    </row>
    <row r="15683" spans="6:10">
      <c r="F15683" s="4">
        <v>38321</v>
      </c>
      <c r="G15683">
        <v>2.02</v>
      </c>
      <c r="H15683">
        <f t="shared" si="244"/>
        <v>2.3400000000000003</v>
      </c>
      <c r="I15683" s="103">
        <f>AVERAGE(H$10:H15683)</f>
        <v>0.85908893709327561</v>
      </c>
      <c r="J15683" s="2"/>
    </row>
    <row r="15684" spans="6:10">
      <c r="F15684" s="4">
        <v>38322</v>
      </c>
      <c r="G15684">
        <v>2.04</v>
      </c>
      <c r="H15684">
        <f t="shared" si="244"/>
        <v>2.34</v>
      </c>
      <c r="I15684" s="103">
        <f>AVERAGE(H$10:H15684)</f>
        <v>0.85918341307815005</v>
      </c>
      <c r="J15684" s="2"/>
    </row>
    <row r="15685" spans="6:10">
      <c r="F15685" s="4">
        <v>38323</v>
      </c>
      <c r="G15685">
        <v>2</v>
      </c>
      <c r="H15685">
        <f t="shared" si="244"/>
        <v>2.4000000000000004</v>
      </c>
      <c r="I15685" s="103">
        <f>AVERAGE(H$10:H15685)</f>
        <v>0.85928170451645847</v>
      </c>
      <c r="J15685" s="2"/>
    </row>
    <row r="15686" spans="6:10">
      <c r="F15686" s="4">
        <v>38324</v>
      </c>
      <c r="G15686">
        <v>1.98</v>
      </c>
      <c r="H15686">
        <f t="shared" si="244"/>
        <v>2.2899999999999996</v>
      </c>
      <c r="I15686" s="103">
        <f>AVERAGE(H$10:H15686)</f>
        <v>0.85937296676660091</v>
      </c>
      <c r="J15686" s="2"/>
    </row>
    <row r="15687" spans="6:10">
      <c r="F15687" s="4">
        <v>38325</v>
      </c>
      <c r="G15687">
        <v>1.98</v>
      </c>
      <c r="H15687">
        <f t="shared" si="244"/>
        <v>2.2899999999999996</v>
      </c>
      <c r="I15687" s="103">
        <f>AVERAGE(H$10:H15687)</f>
        <v>0.85946421737466538</v>
      </c>
      <c r="J15687" s="2"/>
    </row>
    <row r="15688" spans="6:10">
      <c r="F15688" s="4">
        <v>38326</v>
      </c>
      <c r="G15688">
        <v>1.98</v>
      </c>
      <c r="H15688">
        <f t="shared" si="244"/>
        <v>2.2899999999999996</v>
      </c>
      <c r="I15688" s="103">
        <f>AVERAGE(H$10:H15688)</f>
        <v>0.85955545634287933</v>
      </c>
      <c r="J15688" s="2"/>
    </row>
    <row r="15689" spans="6:10">
      <c r="F15689" s="4">
        <v>38327</v>
      </c>
      <c r="G15689">
        <v>2.04</v>
      </c>
      <c r="H15689">
        <f t="shared" si="244"/>
        <v>2.2000000000000002</v>
      </c>
      <c r="I15689" s="103">
        <f>AVERAGE(H$10:H15689)</f>
        <v>0.85964094387755141</v>
      </c>
      <c r="J15689" s="2"/>
    </row>
    <row r="15690" spans="6:10">
      <c r="F15690" s="4">
        <v>38328</v>
      </c>
      <c r="G15690">
        <v>1.99</v>
      </c>
      <c r="H15690">
        <f t="shared" ref="H15690:H15753" si="245">IFERROR(((VLOOKUP(F15690,$A$9:$B$14200,2,FALSE))-G15690),H15689)</f>
        <v>2.2400000000000002</v>
      </c>
      <c r="I15690" s="103">
        <f>AVERAGE(H$10:H15690)</f>
        <v>0.85972897136662241</v>
      </c>
      <c r="J15690" s="2"/>
    </row>
    <row r="15691" spans="6:10">
      <c r="F15691" s="4">
        <v>38329</v>
      </c>
      <c r="G15691">
        <v>2.0099999999999998</v>
      </c>
      <c r="H15691">
        <f t="shared" si="245"/>
        <v>2.13</v>
      </c>
      <c r="I15691" s="103">
        <f>AVERAGE(H$10:H15691)</f>
        <v>0.85980997321770214</v>
      </c>
      <c r="J15691" s="2"/>
    </row>
    <row r="15692" spans="6:10">
      <c r="F15692" s="4">
        <v>38330</v>
      </c>
      <c r="G15692">
        <v>2.0499999999999998</v>
      </c>
      <c r="H15692">
        <f t="shared" si="245"/>
        <v>2.1400000000000006</v>
      </c>
      <c r="I15692" s="103">
        <f>AVERAGE(H$10:H15692)</f>
        <v>0.85989160237199536</v>
      </c>
      <c r="J15692" s="2"/>
    </row>
    <row r="15693" spans="6:10">
      <c r="F15693" s="4">
        <v>38331</v>
      </c>
      <c r="G15693">
        <v>2.09</v>
      </c>
      <c r="H15693">
        <f t="shared" si="245"/>
        <v>2.0700000000000003</v>
      </c>
      <c r="I15693" s="103">
        <f>AVERAGE(H$10:H15693)</f>
        <v>0.85996875796990591</v>
      </c>
      <c r="J15693" s="2"/>
    </row>
    <row r="15694" spans="6:10">
      <c r="F15694" s="4">
        <v>38332</v>
      </c>
      <c r="G15694">
        <v>2.09</v>
      </c>
      <c r="H15694">
        <f t="shared" si="245"/>
        <v>2.0700000000000003</v>
      </c>
      <c r="I15694" s="103">
        <f>AVERAGE(H$10:H15694)</f>
        <v>0.86004590372967826</v>
      </c>
      <c r="J15694" s="2"/>
    </row>
    <row r="15695" spans="6:10">
      <c r="F15695" s="4">
        <v>38333</v>
      </c>
      <c r="G15695">
        <v>2.09</v>
      </c>
      <c r="H15695">
        <f t="shared" si="245"/>
        <v>2.0700000000000003</v>
      </c>
      <c r="I15695" s="103">
        <f>AVERAGE(H$10:H15695)</f>
        <v>0.86012303965319414</v>
      </c>
      <c r="J15695" s="2"/>
    </row>
    <row r="15696" spans="6:10">
      <c r="F15696" s="4">
        <v>38334</v>
      </c>
      <c r="G15696">
        <v>2.1800000000000002</v>
      </c>
      <c r="H15696">
        <f t="shared" si="245"/>
        <v>1.98</v>
      </c>
      <c r="I15696" s="103">
        <f>AVERAGE(H$10:H15696)</f>
        <v>0.86019442850768169</v>
      </c>
      <c r="J15696" s="2"/>
    </row>
    <row r="15697" spans="6:10">
      <c r="F15697" s="4">
        <v>38335</v>
      </c>
      <c r="G15697">
        <v>2.2400000000000002</v>
      </c>
      <c r="H15697">
        <f t="shared" si="245"/>
        <v>1.8999999999999995</v>
      </c>
      <c r="I15697" s="103">
        <f>AVERAGE(H$10:H15697)</f>
        <v>0.86026070882202976</v>
      </c>
      <c r="J15697" s="2"/>
    </row>
    <row r="15698" spans="6:10">
      <c r="F15698" s="4">
        <v>38336</v>
      </c>
      <c r="G15698">
        <v>2.31</v>
      </c>
      <c r="H15698">
        <f t="shared" si="245"/>
        <v>1.7799999999999998</v>
      </c>
      <c r="I15698" s="103">
        <f>AVERAGE(H$10:H15698)</f>
        <v>0.86031933201606237</v>
      </c>
      <c r="J15698" s="2"/>
    </row>
    <row r="15699" spans="6:10">
      <c r="F15699" s="4">
        <v>38337</v>
      </c>
      <c r="G15699">
        <v>2.2599999999999998</v>
      </c>
      <c r="H15699">
        <f t="shared" si="245"/>
        <v>1.9300000000000006</v>
      </c>
      <c r="I15699" s="103">
        <f>AVERAGE(H$10:H15699)</f>
        <v>0.86038750796685803</v>
      </c>
      <c r="J15699" s="2"/>
    </row>
    <row r="15700" spans="6:10">
      <c r="F15700" s="4">
        <v>38338</v>
      </c>
      <c r="G15700">
        <v>2.23</v>
      </c>
      <c r="H15700">
        <f t="shared" si="245"/>
        <v>1.98</v>
      </c>
      <c r="I15700" s="103">
        <f>AVERAGE(H$10:H15700)</f>
        <v>0.86045886176789255</v>
      </c>
      <c r="J15700" s="2"/>
    </row>
    <row r="15701" spans="6:10">
      <c r="F15701" s="4">
        <v>38339</v>
      </c>
      <c r="G15701">
        <v>2.23</v>
      </c>
      <c r="H15701">
        <f t="shared" si="245"/>
        <v>1.98</v>
      </c>
      <c r="I15701" s="103">
        <f>AVERAGE(H$10:H15701)</f>
        <v>0.86053020647463696</v>
      </c>
      <c r="J15701" s="2"/>
    </row>
    <row r="15702" spans="6:10">
      <c r="F15702" s="4">
        <v>38340</v>
      </c>
      <c r="G15702">
        <v>2.23</v>
      </c>
      <c r="H15702">
        <f t="shared" si="245"/>
        <v>1.98</v>
      </c>
      <c r="I15702" s="103">
        <f>AVERAGE(H$10:H15702)</f>
        <v>0.86060154208882955</v>
      </c>
      <c r="J15702" s="2"/>
    </row>
    <row r="15703" spans="6:10">
      <c r="F15703" s="4">
        <v>38341</v>
      </c>
      <c r="G15703">
        <v>2.2599999999999998</v>
      </c>
      <c r="H15703">
        <f t="shared" si="245"/>
        <v>1.9500000000000002</v>
      </c>
      <c r="I15703" s="103">
        <f>AVERAGE(H$10:H15703)</f>
        <v>0.86067095705365126</v>
      </c>
      <c r="J15703" s="2"/>
    </row>
    <row r="15704" spans="6:10">
      <c r="F15704" s="4">
        <v>38342</v>
      </c>
      <c r="G15704">
        <v>2.2400000000000002</v>
      </c>
      <c r="H15704">
        <f t="shared" si="245"/>
        <v>1.9399999999999995</v>
      </c>
      <c r="I15704" s="103">
        <f>AVERAGE(H$10:H15704)</f>
        <v>0.86073972602739746</v>
      </c>
      <c r="J15704" s="2"/>
    </row>
    <row r="15705" spans="6:10">
      <c r="F15705" s="4">
        <v>38343</v>
      </c>
      <c r="G15705">
        <v>2.25</v>
      </c>
      <c r="H15705">
        <f t="shared" si="245"/>
        <v>1.96</v>
      </c>
      <c r="I15705" s="103">
        <f>AVERAGE(H$10:H15705)</f>
        <v>0.86080976044852209</v>
      </c>
      <c r="J15705" s="2"/>
    </row>
    <row r="15706" spans="6:10">
      <c r="F15706" s="4">
        <v>38344</v>
      </c>
      <c r="G15706">
        <v>2.34</v>
      </c>
      <c r="H15706">
        <f t="shared" si="245"/>
        <v>1.8900000000000006</v>
      </c>
      <c r="I15706" s="103">
        <f>AVERAGE(H$10:H15706)</f>
        <v>0.8608753264955088</v>
      </c>
      <c r="J15706" s="2"/>
    </row>
    <row r="15707" spans="6:10">
      <c r="F15707" s="4">
        <v>38345</v>
      </c>
      <c r="G15707">
        <v>2.27</v>
      </c>
      <c r="H15707">
        <f t="shared" si="245"/>
        <v>1.8900000000000006</v>
      </c>
      <c r="I15707" s="103">
        <f>AVERAGE(H$10:H15707)</f>
        <v>0.86094088418906878</v>
      </c>
      <c r="J15707" s="2"/>
    </row>
    <row r="15708" spans="6:10">
      <c r="F15708" s="4">
        <v>38346</v>
      </c>
      <c r="G15708">
        <v>2.27</v>
      </c>
      <c r="H15708">
        <f t="shared" si="245"/>
        <v>1.8900000000000006</v>
      </c>
      <c r="I15708" s="103">
        <f>AVERAGE(H$10:H15708)</f>
        <v>0.8610064335307982</v>
      </c>
      <c r="J15708" s="2"/>
    </row>
    <row r="15709" spans="6:10">
      <c r="F15709" s="4">
        <v>38347</v>
      </c>
      <c r="G15709">
        <v>2.27</v>
      </c>
      <c r="H15709">
        <f t="shared" si="245"/>
        <v>1.8900000000000006</v>
      </c>
      <c r="I15709" s="103">
        <f>AVERAGE(H$10:H15709)</f>
        <v>0.861071974522293</v>
      </c>
      <c r="J15709" s="2"/>
    </row>
    <row r="15710" spans="6:10">
      <c r="F15710" s="4">
        <v>38348</v>
      </c>
      <c r="G15710">
        <v>2.2400000000000002</v>
      </c>
      <c r="H15710">
        <f t="shared" si="245"/>
        <v>2.0599999999999996</v>
      </c>
      <c r="I15710" s="103">
        <f>AVERAGE(H$10:H15710)</f>
        <v>0.86114833450098716</v>
      </c>
      <c r="J15710" s="2"/>
    </row>
    <row r="15711" spans="6:10">
      <c r="F15711" s="4">
        <v>38349</v>
      </c>
      <c r="G15711">
        <v>2.2400000000000002</v>
      </c>
      <c r="H15711">
        <f t="shared" si="245"/>
        <v>2.0699999999999994</v>
      </c>
      <c r="I15711" s="103">
        <f>AVERAGE(H$10:H15711)</f>
        <v>0.86122532161508081</v>
      </c>
      <c r="J15711" s="2"/>
    </row>
    <row r="15712" spans="6:10">
      <c r="F15712" s="4">
        <v>38350</v>
      </c>
      <c r="G15712">
        <v>2.23</v>
      </c>
      <c r="H15712">
        <f t="shared" si="245"/>
        <v>2.1</v>
      </c>
      <c r="I15712" s="103">
        <f>AVERAGE(H$10:H15712)</f>
        <v>0.86130420938674135</v>
      </c>
      <c r="J15712" s="2"/>
    </row>
    <row r="15713" spans="6:12">
      <c r="F15713" s="4">
        <v>38351</v>
      </c>
      <c r="G15713">
        <v>2.2400000000000002</v>
      </c>
      <c r="H15713">
        <f t="shared" si="245"/>
        <v>2.0299999999999994</v>
      </c>
      <c r="I15713" s="103">
        <f>AVERAGE(H$10:H15713)</f>
        <v>0.86137862964849721</v>
      </c>
      <c r="J15713" s="2"/>
    </row>
    <row r="15714" spans="6:12">
      <c r="F15714" s="4">
        <v>38352</v>
      </c>
      <c r="G15714">
        <v>1.97</v>
      </c>
      <c r="H15714">
        <f t="shared" si="245"/>
        <v>2.2700000000000005</v>
      </c>
      <c r="I15714" s="103">
        <f>AVERAGE(H$10:H15714)</f>
        <v>0.86146832219038527</v>
      </c>
      <c r="J15714" s="2"/>
      <c r="K15714" t="s">
        <v>82</v>
      </c>
      <c r="L15714" s="23"/>
    </row>
    <row r="15715" spans="6:12">
      <c r="F15715" s="4">
        <v>38353</v>
      </c>
      <c r="G15715">
        <v>1.97</v>
      </c>
      <c r="H15715">
        <f t="shared" si="245"/>
        <v>2.2700000000000005</v>
      </c>
      <c r="I15715" s="103">
        <f>AVERAGE(H$10:H15715)</f>
        <v>0.86155800331083665</v>
      </c>
      <c r="J15715" s="89" t="s">
        <v>160</v>
      </c>
    </row>
    <row r="15716" spans="6:12">
      <c r="F15716" s="4">
        <v>38354</v>
      </c>
      <c r="G15716">
        <v>1.97</v>
      </c>
      <c r="H15716">
        <f t="shared" si="245"/>
        <v>2.2700000000000005</v>
      </c>
      <c r="I15716" s="103">
        <f>AVERAGE(H$10:H15716)</f>
        <v>0.86164767301203293</v>
      </c>
      <c r="J15716" s="89" t="s">
        <v>160</v>
      </c>
    </row>
    <row r="15717" spans="6:12">
      <c r="F15717" s="4">
        <v>38355</v>
      </c>
      <c r="G15717">
        <v>2.31</v>
      </c>
      <c r="H15717">
        <f t="shared" si="245"/>
        <v>1.9200000000000004</v>
      </c>
      <c r="I15717" s="103">
        <f>AVERAGE(H$10:H15717)</f>
        <v>0.86171504965622625</v>
      </c>
      <c r="J15717" s="89" t="s">
        <v>160</v>
      </c>
    </row>
    <row r="15718" spans="6:12">
      <c r="F15718" s="4">
        <v>38356</v>
      </c>
      <c r="G15718">
        <v>2.25</v>
      </c>
      <c r="H15718">
        <f t="shared" si="245"/>
        <v>2.04</v>
      </c>
      <c r="I15718" s="103">
        <f>AVERAGE(H$10:H15718)</f>
        <v>0.86179005665542063</v>
      </c>
      <c r="J15718" s="89" t="s">
        <v>160</v>
      </c>
    </row>
    <row r="15719" spans="6:12">
      <c r="F15719" s="4">
        <v>38357</v>
      </c>
      <c r="G15719">
        <v>2.25</v>
      </c>
      <c r="H15719">
        <f t="shared" si="245"/>
        <v>2.04</v>
      </c>
      <c r="I15719" s="103">
        <f>AVERAGE(H$10:H15719)</f>
        <v>0.86186505410566538</v>
      </c>
      <c r="J15719" s="89" t="s">
        <v>160</v>
      </c>
    </row>
    <row r="15720" spans="6:12">
      <c r="F15720" s="4">
        <v>38358</v>
      </c>
      <c r="G15720">
        <v>2.25</v>
      </c>
      <c r="H15720">
        <f t="shared" si="245"/>
        <v>2.04</v>
      </c>
      <c r="I15720" s="103">
        <f>AVERAGE(H$10:H15720)</f>
        <v>0.86194004200878394</v>
      </c>
      <c r="J15720" s="89" t="s">
        <v>160</v>
      </c>
    </row>
    <row r="15721" spans="6:12">
      <c r="F15721" s="4">
        <v>38359</v>
      </c>
      <c r="G15721">
        <v>2.2400000000000002</v>
      </c>
      <c r="H15721">
        <f t="shared" si="245"/>
        <v>2.0499999999999998</v>
      </c>
      <c r="I15721" s="103">
        <f>AVERAGE(H$10:H15721)</f>
        <v>0.86201565682281078</v>
      </c>
      <c r="J15721" s="89" t="s">
        <v>160</v>
      </c>
    </row>
    <row r="15722" spans="6:12">
      <c r="F15722" s="4">
        <v>38360</v>
      </c>
      <c r="G15722">
        <v>2.2400000000000002</v>
      </c>
      <c r="H15722">
        <f t="shared" si="245"/>
        <v>2.0499999999999998</v>
      </c>
      <c r="I15722" s="103">
        <f>AVERAGE(H$10:H15722)</f>
        <v>0.86209126201234665</v>
      </c>
      <c r="J15722" s="89" t="s">
        <v>160</v>
      </c>
    </row>
    <row r="15723" spans="6:12">
      <c r="F15723" s="4">
        <v>38361</v>
      </c>
      <c r="G15723">
        <v>2.2400000000000002</v>
      </c>
      <c r="H15723">
        <f t="shared" si="245"/>
        <v>2.0499999999999998</v>
      </c>
      <c r="I15723" s="103">
        <f>AVERAGE(H$10:H15723)</f>
        <v>0.86216685757922884</v>
      </c>
      <c r="J15723" s="89" t="s">
        <v>160</v>
      </c>
    </row>
    <row r="15724" spans="6:12">
      <c r="F15724" s="4">
        <v>38362</v>
      </c>
      <c r="G15724">
        <v>2.2599999999999998</v>
      </c>
      <c r="H15724">
        <f t="shared" si="245"/>
        <v>2.0300000000000002</v>
      </c>
      <c r="I15724" s="103">
        <f>AVERAGE(H$10:H15724)</f>
        <v>0.86224117085587038</v>
      </c>
      <c r="J15724" s="89" t="s">
        <v>160</v>
      </c>
    </row>
    <row r="15725" spans="6:12">
      <c r="F15725" s="4">
        <v>38363</v>
      </c>
      <c r="G15725">
        <v>2.2400000000000002</v>
      </c>
      <c r="H15725">
        <f t="shared" si="245"/>
        <v>2.0199999999999996</v>
      </c>
      <c r="I15725" s="103">
        <f>AVERAGE(H$10:H15725)</f>
        <v>0.86231483838126766</v>
      </c>
      <c r="J15725" s="89" t="s">
        <v>160</v>
      </c>
    </row>
    <row r="15726" spans="6:12">
      <c r="F15726" s="4">
        <v>38364</v>
      </c>
      <c r="G15726">
        <v>2.25</v>
      </c>
      <c r="H15726">
        <f t="shared" si="245"/>
        <v>2</v>
      </c>
      <c r="I15726" s="103">
        <f>AVERAGE(H$10:H15726)</f>
        <v>0.86238722402494139</v>
      </c>
      <c r="J15726" s="89" t="s">
        <v>160</v>
      </c>
    </row>
    <row r="15727" spans="6:12">
      <c r="F15727" s="4">
        <v>38365</v>
      </c>
      <c r="G15727">
        <v>2.29</v>
      </c>
      <c r="H15727">
        <f t="shared" si="245"/>
        <v>1.9100000000000001</v>
      </c>
      <c r="I15727" s="103">
        <f>AVERAGE(H$10:H15727)</f>
        <v>0.86245387453874556</v>
      </c>
      <c r="J15727" s="89" t="s">
        <v>160</v>
      </c>
    </row>
    <row r="15728" spans="6:12">
      <c r="F15728" s="4">
        <v>38366</v>
      </c>
      <c r="G15728">
        <v>2.29</v>
      </c>
      <c r="H15728">
        <f t="shared" si="245"/>
        <v>1.9400000000000004</v>
      </c>
      <c r="I15728" s="103">
        <f>AVERAGE(H$10:H15728)</f>
        <v>0.8625224250906548</v>
      </c>
      <c r="J15728" s="89" t="s">
        <v>160</v>
      </c>
    </row>
    <row r="15729" spans="6:10">
      <c r="F15729" s="4">
        <v>38367</v>
      </c>
      <c r="G15729">
        <v>2.29</v>
      </c>
      <c r="H15729">
        <f t="shared" si="245"/>
        <v>1.9400000000000004</v>
      </c>
      <c r="I15729" s="103">
        <f>AVERAGE(H$10:H15729)</f>
        <v>0.86259096692111981</v>
      </c>
      <c r="J15729" s="89" t="s">
        <v>160</v>
      </c>
    </row>
    <row r="15730" spans="6:10">
      <c r="F15730" s="4">
        <v>38368</v>
      </c>
      <c r="G15730">
        <v>2.29</v>
      </c>
      <c r="H15730">
        <f t="shared" si="245"/>
        <v>1.9400000000000004</v>
      </c>
      <c r="I15730" s="103">
        <f>AVERAGE(H$10:H15730)</f>
        <v>0.86265950003180492</v>
      </c>
      <c r="J15730" s="89" t="s">
        <v>160</v>
      </c>
    </row>
    <row r="15731" spans="6:10">
      <c r="F15731" s="4">
        <v>38369</v>
      </c>
      <c r="G15731">
        <v>2.29</v>
      </c>
      <c r="H15731">
        <f t="shared" si="245"/>
        <v>1.9400000000000004</v>
      </c>
      <c r="I15731" s="103">
        <f>AVERAGE(H$10:H15731)</f>
        <v>0.8627280244243738</v>
      </c>
      <c r="J15731" s="89" t="s">
        <v>160</v>
      </c>
    </row>
    <row r="15732" spans="6:10">
      <c r="F15732" s="4">
        <v>38370</v>
      </c>
      <c r="G15732">
        <v>2.31</v>
      </c>
      <c r="H15732">
        <f t="shared" si="245"/>
        <v>1.9</v>
      </c>
      <c r="I15732" s="103">
        <f>AVERAGE(H$10:H15732)</f>
        <v>0.86279399605673246</v>
      </c>
      <c r="J15732" s="89" t="s">
        <v>160</v>
      </c>
    </row>
    <row r="15733" spans="6:10">
      <c r="F15733" s="4">
        <v>38371</v>
      </c>
      <c r="G15733">
        <v>2.19</v>
      </c>
      <c r="H15733">
        <f t="shared" si="245"/>
        <v>2.0100000000000002</v>
      </c>
      <c r="I15733" s="103">
        <f>AVERAGE(H$10:H15733)</f>
        <v>0.86286695497328958</v>
      </c>
      <c r="J15733" s="89" t="s">
        <v>160</v>
      </c>
    </row>
    <row r="15734" spans="6:10">
      <c r="F15734" s="4">
        <v>38372</v>
      </c>
      <c r="G15734">
        <v>2.25</v>
      </c>
      <c r="H15734">
        <f t="shared" si="245"/>
        <v>1.92</v>
      </c>
      <c r="I15734" s="103">
        <f>AVERAGE(H$10:H15734)</f>
        <v>0.86293418124006394</v>
      </c>
      <c r="J15734" s="89" t="s">
        <v>160</v>
      </c>
    </row>
    <row r="15735" spans="6:10">
      <c r="F15735" s="4">
        <v>38373</v>
      </c>
      <c r="G15735">
        <v>2.2599999999999998</v>
      </c>
      <c r="H15735">
        <f t="shared" si="245"/>
        <v>1.9000000000000004</v>
      </c>
      <c r="I15735" s="103">
        <f>AVERAGE(H$10:H15735)</f>
        <v>0.86300012717792218</v>
      </c>
      <c r="J15735" s="89" t="s">
        <v>160</v>
      </c>
    </row>
    <row r="15736" spans="6:10">
      <c r="F15736" s="4">
        <v>38374</v>
      </c>
      <c r="G15736">
        <v>2.2599999999999998</v>
      </c>
      <c r="H15736">
        <f t="shared" si="245"/>
        <v>1.9000000000000004</v>
      </c>
      <c r="I15736" s="103">
        <f>AVERAGE(H$10:H15736)</f>
        <v>0.86306606472944647</v>
      </c>
      <c r="J15736" s="89" t="s">
        <v>160</v>
      </c>
    </row>
    <row r="15737" spans="6:10">
      <c r="F15737" s="4">
        <v>38375</v>
      </c>
      <c r="G15737">
        <v>2.2599999999999998</v>
      </c>
      <c r="H15737">
        <f t="shared" si="245"/>
        <v>1.9000000000000004</v>
      </c>
      <c r="I15737" s="103">
        <f>AVERAGE(H$10:H15737)</f>
        <v>0.86313199389623629</v>
      </c>
      <c r="J15737" s="89" t="s">
        <v>160</v>
      </c>
    </row>
    <row r="15738" spans="6:10">
      <c r="F15738" s="4">
        <v>38376</v>
      </c>
      <c r="G15738">
        <v>2.2599999999999998</v>
      </c>
      <c r="H15738">
        <f t="shared" si="245"/>
        <v>1.88</v>
      </c>
      <c r="I15738" s="103">
        <f>AVERAGE(H$10:H15738)</f>
        <v>0.86319664314323874</v>
      </c>
      <c r="J15738" s="89" t="s">
        <v>160</v>
      </c>
    </row>
    <row r="15739" spans="6:10">
      <c r="F15739" s="4">
        <v>38377</v>
      </c>
      <c r="G15739">
        <v>2.29</v>
      </c>
      <c r="H15739">
        <f t="shared" si="245"/>
        <v>1.9100000000000001</v>
      </c>
      <c r="I15739" s="103">
        <f>AVERAGE(H$10:H15739)</f>
        <v>0.86326319135410068</v>
      </c>
      <c r="J15739" s="89" t="s">
        <v>160</v>
      </c>
    </row>
    <row r="15740" spans="6:10">
      <c r="F15740" s="4">
        <v>38378</v>
      </c>
      <c r="G15740">
        <v>2.33</v>
      </c>
      <c r="H15740">
        <f t="shared" si="245"/>
        <v>1.88</v>
      </c>
      <c r="I15740" s="103">
        <f>AVERAGE(H$10:H15740)</f>
        <v>0.86332782404170127</v>
      </c>
      <c r="J15740" s="89" t="s">
        <v>160</v>
      </c>
    </row>
    <row r="15741" spans="6:10">
      <c r="F15741" s="4">
        <v>38379</v>
      </c>
      <c r="G15741">
        <v>2.39</v>
      </c>
      <c r="H15741">
        <f t="shared" si="245"/>
        <v>1.8299999999999996</v>
      </c>
      <c r="I15741" s="103">
        <f>AVERAGE(H$10:H15741)</f>
        <v>0.8633892702771423</v>
      </c>
      <c r="J15741" s="89" t="s">
        <v>160</v>
      </c>
    </row>
    <row r="15742" spans="6:10">
      <c r="F15742" s="4">
        <v>38380</v>
      </c>
      <c r="G15742">
        <v>2.48</v>
      </c>
      <c r="H15742">
        <f t="shared" si="245"/>
        <v>1.6800000000000002</v>
      </c>
      <c r="I15742" s="103">
        <f>AVERAGE(H$10:H15742)</f>
        <v>0.86344117460115699</v>
      </c>
      <c r="J15742" s="89" t="s">
        <v>160</v>
      </c>
    </row>
    <row r="15743" spans="6:10">
      <c r="F15743" s="4">
        <v>38381</v>
      </c>
      <c r="G15743">
        <v>2.48</v>
      </c>
      <c r="H15743">
        <f t="shared" si="245"/>
        <v>1.6800000000000002</v>
      </c>
      <c r="I15743" s="103">
        <f>AVERAGE(H$10:H15743)</f>
        <v>0.86349307232744388</v>
      </c>
      <c r="J15743" s="89" t="s">
        <v>160</v>
      </c>
    </row>
    <row r="15744" spans="6:10">
      <c r="F15744" s="4">
        <v>38382</v>
      </c>
      <c r="G15744">
        <v>2.48</v>
      </c>
      <c r="H15744">
        <f t="shared" si="245"/>
        <v>1.6800000000000002</v>
      </c>
      <c r="I15744" s="103">
        <f>AVERAGE(H$10:H15744)</f>
        <v>0.86354496345726106</v>
      </c>
      <c r="J15744" s="89" t="s">
        <v>160</v>
      </c>
    </row>
    <row r="15745" spans="6:10">
      <c r="F15745" s="4">
        <v>38383</v>
      </c>
      <c r="G15745">
        <v>2.5</v>
      </c>
      <c r="H15745">
        <f t="shared" si="245"/>
        <v>1.6399999999999997</v>
      </c>
      <c r="I15745" s="103">
        <f>AVERAGE(H$10:H15745)</f>
        <v>0.86359430604982224</v>
      </c>
      <c r="J15745" s="89" t="s">
        <v>160</v>
      </c>
    </row>
    <row r="15746" spans="6:10">
      <c r="F15746" s="4">
        <v>38384</v>
      </c>
      <c r="G15746">
        <v>2.4</v>
      </c>
      <c r="H15746">
        <f t="shared" si="245"/>
        <v>1.7500000000000004</v>
      </c>
      <c r="I15746" s="103">
        <f>AVERAGE(H$10:H15746)</f>
        <v>0.86365063226790384</v>
      </c>
      <c r="J15746" s="89" t="s">
        <v>160</v>
      </c>
    </row>
    <row r="15747" spans="6:10">
      <c r="F15747" s="4">
        <v>38385</v>
      </c>
      <c r="G15747">
        <v>2.29</v>
      </c>
      <c r="H15747">
        <f t="shared" si="245"/>
        <v>1.8600000000000003</v>
      </c>
      <c r="I15747" s="103">
        <f>AVERAGE(H$10:H15747)</f>
        <v>0.86371394078027719</v>
      </c>
      <c r="J15747" s="89" t="s">
        <v>160</v>
      </c>
    </row>
    <row r="15748" spans="6:10">
      <c r="F15748" s="4">
        <v>38386</v>
      </c>
      <c r="G15748">
        <v>2.4900000000000002</v>
      </c>
      <c r="H15748">
        <f t="shared" si="245"/>
        <v>1.6899999999999995</v>
      </c>
      <c r="I15748" s="103">
        <f>AVERAGE(H$10:H15748)</f>
        <v>0.86376644005337078</v>
      </c>
      <c r="J15748" s="89" t="s">
        <v>160</v>
      </c>
    </row>
    <row r="15749" spans="6:10">
      <c r="F15749" s="4">
        <v>38387</v>
      </c>
      <c r="G15749">
        <v>2.5099999999999998</v>
      </c>
      <c r="H15749">
        <f t="shared" si="245"/>
        <v>1.58</v>
      </c>
      <c r="I15749" s="103">
        <f>AVERAGE(H$10:H15749)</f>
        <v>0.86381194409148687</v>
      </c>
      <c r="J15749" s="89" t="s">
        <v>160</v>
      </c>
    </row>
    <row r="15750" spans="6:10">
      <c r="F15750" s="4">
        <v>38388</v>
      </c>
      <c r="G15750">
        <v>2.5099999999999998</v>
      </c>
      <c r="H15750">
        <f t="shared" si="245"/>
        <v>1.58</v>
      </c>
      <c r="I15750" s="103">
        <f>AVERAGE(H$10:H15750)</f>
        <v>0.86385744234800854</v>
      </c>
      <c r="J15750" s="89" t="s">
        <v>160</v>
      </c>
    </row>
    <row r="15751" spans="6:10">
      <c r="F15751" s="4">
        <v>38389</v>
      </c>
      <c r="G15751">
        <v>2.5099999999999998</v>
      </c>
      <c r="H15751">
        <f t="shared" si="245"/>
        <v>1.58</v>
      </c>
      <c r="I15751" s="103">
        <f>AVERAGE(H$10:H15751)</f>
        <v>0.86390293482403779</v>
      </c>
      <c r="J15751" s="89" t="s">
        <v>160</v>
      </c>
    </row>
    <row r="15752" spans="6:10">
      <c r="F15752" s="4">
        <v>38390</v>
      </c>
      <c r="G15752">
        <v>2.5</v>
      </c>
      <c r="H15752">
        <f t="shared" si="245"/>
        <v>1.5700000000000003</v>
      </c>
      <c r="I15752" s="103">
        <f>AVERAGE(H$10:H15752)</f>
        <v>0.86394778631772873</v>
      </c>
      <c r="J15752" s="89" t="s">
        <v>160</v>
      </c>
    </row>
    <row r="15753" spans="6:10">
      <c r="F15753" s="4">
        <v>38391</v>
      </c>
      <c r="G15753">
        <v>2.48</v>
      </c>
      <c r="H15753">
        <f t="shared" si="245"/>
        <v>1.5699999999999998</v>
      </c>
      <c r="I15753" s="103">
        <f>AVERAGE(H$10:H15753)</f>
        <v>0.86399263211382127</v>
      </c>
      <c r="J15753" s="89" t="s">
        <v>160</v>
      </c>
    </row>
    <row r="15754" spans="6:10">
      <c r="F15754" s="4">
        <v>38392</v>
      </c>
      <c r="G15754">
        <v>2.5</v>
      </c>
      <c r="H15754">
        <f t="shared" ref="H15754:H15817" si="246">IFERROR(((VLOOKUP(F15754,$A$9:$B$14200,2,FALSE))-G15754),H15753)</f>
        <v>1.5</v>
      </c>
      <c r="I15754" s="103">
        <f>AVERAGE(H$10:H15754)</f>
        <v>0.86403302635757395</v>
      </c>
      <c r="J15754" s="89" t="s">
        <v>160</v>
      </c>
    </row>
    <row r="15755" spans="6:10">
      <c r="F15755" s="4">
        <v>38393</v>
      </c>
      <c r="G15755">
        <v>2.5099999999999998</v>
      </c>
      <c r="H15755">
        <f t="shared" si="246"/>
        <v>1.5600000000000005</v>
      </c>
      <c r="I15755" s="103">
        <f>AVERAGE(H$10:H15755)</f>
        <v>0.8640772259621492</v>
      </c>
      <c r="J15755" s="89" t="s">
        <v>160</v>
      </c>
    </row>
    <row r="15756" spans="6:10">
      <c r="F15756" s="4">
        <v>38394</v>
      </c>
      <c r="G15756">
        <v>2.5</v>
      </c>
      <c r="H15756">
        <f t="shared" si="246"/>
        <v>1.5999999999999996</v>
      </c>
      <c r="I15756" s="103">
        <f>AVERAGE(H$10:H15756)</f>
        <v>0.86412396011938797</v>
      </c>
      <c r="J15756" s="89" t="s">
        <v>160</v>
      </c>
    </row>
    <row r="15757" spans="6:10">
      <c r="F15757" s="4">
        <v>38395</v>
      </c>
      <c r="G15757">
        <v>2.5</v>
      </c>
      <c r="H15757">
        <f t="shared" si="246"/>
        <v>1.5999999999999996</v>
      </c>
      <c r="I15757" s="103">
        <f>AVERAGE(H$10:H15757)</f>
        <v>0.86417068834137689</v>
      </c>
      <c r="J15757" s="89" t="s">
        <v>160</v>
      </c>
    </row>
    <row r="15758" spans="6:10">
      <c r="F15758" s="4">
        <v>38396</v>
      </c>
      <c r="G15758">
        <v>2.5</v>
      </c>
      <c r="H15758">
        <f t="shared" si="246"/>
        <v>1.5999999999999996</v>
      </c>
      <c r="I15758" s="103">
        <f>AVERAGE(H$10:H15758)</f>
        <v>0.86421741062924651</v>
      </c>
      <c r="J15758" s="89" t="s">
        <v>160</v>
      </c>
    </row>
    <row r="15759" spans="6:10">
      <c r="F15759" s="4">
        <v>38397</v>
      </c>
      <c r="G15759">
        <v>2.5099999999999998</v>
      </c>
      <c r="H15759">
        <f t="shared" si="246"/>
        <v>1.5700000000000003</v>
      </c>
      <c r="I15759" s="103">
        <f>AVERAGE(H$10:H15759)</f>
        <v>0.86426222222222238</v>
      </c>
      <c r="J15759" s="89" t="s">
        <v>160</v>
      </c>
    </row>
    <row r="15760" spans="6:10">
      <c r="F15760" s="4">
        <v>38398</v>
      </c>
      <c r="G15760">
        <v>2.5299999999999998</v>
      </c>
      <c r="H15760">
        <f t="shared" si="246"/>
        <v>1.5699999999999998</v>
      </c>
      <c r="I15760" s="103">
        <f>AVERAGE(H$10:H15760)</f>
        <v>0.86430702812519855</v>
      </c>
      <c r="J15760" s="89" t="s">
        <v>160</v>
      </c>
    </row>
    <row r="15761" spans="6:10">
      <c r="F15761" s="4">
        <v>38399</v>
      </c>
      <c r="G15761">
        <v>2.48</v>
      </c>
      <c r="H15761">
        <f t="shared" si="246"/>
        <v>1.6800000000000002</v>
      </c>
      <c r="I15761" s="103">
        <f>AVERAGE(H$10:H15761)</f>
        <v>0.86435881157948213</v>
      </c>
      <c r="J15761" s="89" t="s">
        <v>160</v>
      </c>
    </row>
    <row r="15762" spans="6:10">
      <c r="F15762" s="4">
        <v>38400</v>
      </c>
      <c r="G15762">
        <v>2.5</v>
      </c>
      <c r="H15762">
        <f t="shared" si="246"/>
        <v>1.6900000000000004</v>
      </c>
      <c r="I15762" s="103">
        <f>AVERAGE(H$10:H15762)</f>
        <v>0.86441122325906194</v>
      </c>
      <c r="J15762" s="89" t="s">
        <v>160</v>
      </c>
    </row>
    <row r="15763" spans="6:10">
      <c r="F15763" s="4">
        <v>38401</v>
      </c>
      <c r="G15763">
        <v>2.5099999999999998</v>
      </c>
      <c r="H15763">
        <f t="shared" si="246"/>
        <v>1.7599999999999998</v>
      </c>
      <c r="I15763" s="103">
        <f>AVERAGE(H$10:H15763)</f>
        <v>0.86446807160086347</v>
      </c>
      <c r="J15763" s="89" t="s">
        <v>160</v>
      </c>
    </row>
    <row r="15764" spans="6:10">
      <c r="F15764" s="4">
        <v>38402</v>
      </c>
      <c r="G15764">
        <v>2.5099999999999998</v>
      </c>
      <c r="H15764">
        <f t="shared" si="246"/>
        <v>1.7599999999999998</v>
      </c>
      <c r="I15764" s="103">
        <f>AVERAGE(H$10:H15764)</f>
        <v>0.86452491272611898</v>
      </c>
      <c r="J15764" s="89" t="s">
        <v>160</v>
      </c>
    </row>
    <row r="15765" spans="6:10">
      <c r="F15765" s="4">
        <v>38403</v>
      </c>
      <c r="G15765">
        <v>2.5099999999999998</v>
      </c>
      <c r="H15765">
        <f t="shared" si="246"/>
        <v>1.7599999999999998</v>
      </c>
      <c r="I15765" s="103">
        <f>AVERAGE(H$10:H15765)</f>
        <v>0.86458174663620235</v>
      </c>
      <c r="J15765" s="89" t="s">
        <v>160</v>
      </c>
    </row>
    <row r="15766" spans="6:10">
      <c r="F15766" s="4">
        <v>38404</v>
      </c>
      <c r="G15766">
        <v>2.5099999999999998</v>
      </c>
      <c r="H15766">
        <f t="shared" si="246"/>
        <v>1.7599999999999998</v>
      </c>
      <c r="I15766" s="103">
        <f>AVERAGE(H$10:H15766)</f>
        <v>0.86463857333248739</v>
      </c>
      <c r="J15766" s="89" t="s">
        <v>160</v>
      </c>
    </row>
    <row r="15767" spans="6:10">
      <c r="F15767" s="4">
        <v>38405</v>
      </c>
      <c r="G15767">
        <v>2.57</v>
      </c>
      <c r="H15767">
        <f t="shared" si="246"/>
        <v>1.7200000000000002</v>
      </c>
      <c r="I15767" s="103">
        <f>AVERAGE(H$10:H15767)</f>
        <v>0.86469285442315036</v>
      </c>
      <c r="J15767" s="89" t="s">
        <v>160</v>
      </c>
    </row>
    <row r="15768" spans="6:10">
      <c r="F15768" s="4">
        <v>38406</v>
      </c>
      <c r="G15768">
        <v>2.5299999999999998</v>
      </c>
      <c r="H15768">
        <f t="shared" si="246"/>
        <v>1.7399999999999998</v>
      </c>
      <c r="I15768" s="103">
        <f>AVERAGE(H$10:H15768)</f>
        <v>0.86474839774097367</v>
      </c>
      <c r="J15768" s="89" t="s">
        <v>160</v>
      </c>
    </row>
    <row r="15769" spans="6:10">
      <c r="F15769" s="4">
        <v>38407</v>
      </c>
      <c r="G15769">
        <v>2.5499999999999998</v>
      </c>
      <c r="H15769">
        <f t="shared" si="246"/>
        <v>1.7400000000000002</v>
      </c>
      <c r="I15769" s="103">
        <f>AVERAGE(H$10:H15769)</f>
        <v>0.86480393401015243</v>
      </c>
      <c r="J15769" s="89" t="s">
        <v>160</v>
      </c>
    </row>
    <row r="15770" spans="6:10">
      <c r="F15770" s="4">
        <v>38408</v>
      </c>
      <c r="G15770">
        <v>2.54</v>
      </c>
      <c r="H15770">
        <f t="shared" si="246"/>
        <v>1.7299999999999995</v>
      </c>
      <c r="I15770" s="103">
        <f>AVERAGE(H$10:H15770)</f>
        <v>0.8648588287545208</v>
      </c>
      <c r="J15770" s="89" t="s">
        <v>160</v>
      </c>
    </row>
    <row r="15771" spans="6:10">
      <c r="F15771" s="4">
        <v>38409</v>
      </c>
      <c r="G15771">
        <v>2.54</v>
      </c>
      <c r="H15771">
        <f t="shared" si="246"/>
        <v>1.7299999999999995</v>
      </c>
      <c r="I15771" s="103">
        <f>AVERAGE(H$10:H15771)</f>
        <v>0.86491371653343496</v>
      </c>
      <c r="J15771" s="89" t="s">
        <v>160</v>
      </c>
    </row>
    <row r="15772" spans="6:10">
      <c r="F15772" s="4">
        <v>38410</v>
      </c>
      <c r="G15772">
        <v>2.54</v>
      </c>
      <c r="H15772">
        <f t="shared" si="246"/>
        <v>1.7299999999999995</v>
      </c>
      <c r="I15772" s="103">
        <f>AVERAGE(H$10:H15772)</f>
        <v>0.86496859734822062</v>
      </c>
      <c r="J15772" s="89" t="s">
        <v>160</v>
      </c>
    </row>
    <row r="15773" spans="6:10">
      <c r="F15773" s="4">
        <v>38411</v>
      </c>
      <c r="G15773">
        <v>2.52</v>
      </c>
      <c r="H15773">
        <f t="shared" si="246"/>
        <v>1.8400000000000003</v>
      </c>
      <c r="I15773" s="103">
        <f>AVERAGE(H$10:H15773)</f>
        <v>0.86503044912458782</v>
      </c>
      <c r="J15773" s="89" t="s">
        <v>160</v>
      </c>
    </row>
    <row r="15774" spans="6:10">
      <c r="F15774" s="4">
        <v>38412</v>
      </c>
      <c r="G15774">
        <v>2.39</v>
      </c>
      <c r="H15774">
        <f t="shared" si="246"/>
        <v>1.9899999999999998</v>
      </c>
      <c r="I15774" s="103">
        <f>AVERAGE(H$10:H15774)</f>
        <v>0.86510180780209334</v>
      </c>
      <c r="J15774" s="89" t="s">
        <v>160</v>
      </c>
    </row>
    <row r="15775" spans="6:10">
      <c r="F15775" s="4">
        <v>38413</v>
      </c>
      <c r="G15775">
        <v>2.48</v>
      </c>
      <c r="H15775">
        <f t="shared" si="246"/>
        <v>1.9</v>
      </c>
      <c r="I15775" s="103">
        <f>AVERAGE(H$10:H15775)</f>
        <v>0.8651674489407587</v>
      </c>
      <c r="J15775" s="89" t="s">
        <v>160</v>
      </c>
    </row>
    <row r="15776" spans="6:10">
      <c r="F15776" s="4">
        <v>38414</v>
      </c>
      <c r="G15776">
        <v>2.5099999999999998</v>
      </c>
      <c r="H15776">
        <f t="shared" si="246"/>
        <v>1.88</v>
      </c>
      <c r="I15776" s="103">
        <f>AVERAGE(H$10:H15776)</f>
        <v>0.86523181328090315</v>
      </c>
      <c r="J15776" s="89" t="s">
        <v>160</v>
      </c>
    </row>
    <row r="15777" spans="6:10">
      <c r="F15777" s="4">
        <v>38415</v>
      </c>
      <c r="G15777">
        <v>2.5</v>
      </c>
      <c r="H15777">
        <f t="shared" si="246"/>
        <v>1.8200000000000003</v>
      </c>
      <c r="I15777" s="103">
        <f>AVERAGE(H$10:H15777)</f>
        <v>0.86529236428209033</v>
      </c>
      <c r="J15777" s="89" t="s">
        <v>160</v>
      </c>
    </row>
    <row r="15778" spans="6:10">
      <c r="F15778" s="4">
        <v>38416</v>
      </c>
      <c r="G15778">
        <v>2.5</v>
      </c>
      <c r="H15778">
        <f t="shared" si="246"/>
        <v>1.8200000000000003</v>
      </c>
      <c r="I15778" s="103">
        <f>AVERAGE(H$10:H15778)</f>
        <v>0.8653529076035259</v>
      </c>
      <c r="J15778" s="89" t="s">
        <v>160</v>
      </c>
    </row>
    <row r="15779" spans="6:10">
      <c r="F15779" s="4">
        <v>38417</v>
      </c>
      <c r="G15779">
        <v>2.5</v>
      </c>
      <c r="H15779">
        <f t="shared" si="246"/>
        <v>1.8200000000000003</v>
      </c>
      <c r="I15779" s="103">
        <f>AVERAGE(H$10:H15779)</f>
        <v>0.86541344324667091</v>
      </c>
      <c r="J15779" s="89" t="s">
        <v>160</v>
      </c>
    </row>
    <row r="15780" spans="6:10">
      <c r="F15780" s="4">
        <v>38418</v>
      </c>
      <c r="G15780">
        <v>2.5099999999999998</v>
      </c>
      <c r="H15780">
        <f t="shared" si="246"/>
        <v>1.7999999999999998</v>
      </c>
      <c r="I15780" s="103">
        <f>AVERAGE(H$10:H15780)</f>
        <v>0.86547270306258317</v>
      </c>
      <c r="J15780" s="89" t="s">
        <v>160</v>
      </c>
    </row>
    <row r="15781" spans="6:10">
      <c r="F15781" s="4">
        <v>38419</v>
      </c>
      <c r="G15781">
        <v>2.4900000000000002</v>
      </c>
      <c r="H15781">
        <f t="shared" si="246"/>
        <v>1.8899999999999997</v>
      </c>
      <c r="I15781" s="103">
        <f>AVERAGE(H$10:H15781)</f>
        <v>0.86553766167892454</v>
      </c>
      <c r="J15781" s="89" t="s">
        <v>160</v>
      </c>
    </row>
    <row r="15782" spans="6:10">
      <c r="F15782" s="4">
        <v>38420</v>
      </c>
      <c r="G15782">
        <v>2.5</v>
      </c>
      <c r="H15782">
        <f t="shared" si="246"/>
        <v>2.0199999999999996</v>
      </c>
      <c r="I15782" s="103">
        <f>AVERAGE(H$10:H15782)</f>
        <v>0.86561085399099724</v>
      </c>
      <c r="J15782" s="89" t="s">
        <v>160</v>
      </c>
    </row>
    <row r="15783" spans="6:10">
      <c r="F15783" s="4">
        <v>38421</v>
      </c>
      <c r="G15783">
        <v>2.52</v>
      </c>
      <c r="H15783">
        <f t="shared" si="246"/>
        <v>1.9600000000000004</v>
      </c>
      <c r="I15783" s="103">
        <f>AVERAGE(H$10:H15783)</f>
        <v>0.86568023329529598</v>
      </c>
      <c r="J15783" s="89" t="s">
        <v>160</v>
      </c>
    </row>
    <row r="15784" spans="6:10">
      <c r="F15784" s="4">
        <v>38422</v>
      </c>
      <c r="G15784">
        <v>2.5099999999999998</v>
      </c>
      <c r="H15784">
        <f t="shared" si="246"/>
        <v>2.0499999999999998</v>
      </c>
      <c r="I15784" s="103">
        <f>AVERAGE(H$10:H15784)</f>
        <v>0.86575530903328035</v>
      </c>
      <c r="J15784" s="89" t="s">
        <v>160</v>
      </c>
    </row>
    <row r="15785" spans="6:10">
      <c r="F15785" s="4">
        <v>38423</v>
      </c>
      <c r="G15785">
        <v>2.5099999999999998</v>
      </c>
      <c r="H15785">
        <f t="shared" si="246"/>
        <v>2.0499999999999998</v>
      </c>
      <c r="I15785" s="103">
        <f>AVERAGE(H$10:H15785)</f>
        <v>0.86583037525354944</v>
      </c>
      <c r="J15785" s="89" t="s">
        <v>160</v>
      </c>
    </row>
    <row r="15786" spans="6:10">
      <c r="F15786" s="4">
        <v>38424</v>
      </c>
      <c r="G15786">
        <v>2.5099999999999998</v>
      </c>
      <c r="H15786">
        <f t="shared" si="246"/>
        <v>2.0499999999999998</v>
      </c>
      <c r="I15786" s="103">
        <f>AVERAGE(H$10:H15786)</f>
        <v>0.86590543195791314</v>
      </c>
      <c r="J15786" s="89" t="s">
        <v>160</v>
      </c>
    </row>
    <row r="15787" spans="6:10">
      <c r="F15787" s="4">
        <v>38425</v>
      </c>
      <c r="G15787">
        <v>2.59</v>
      </c>
      <c r="H15787">
        <f t="shared" si="246"/>
        <v>1.9299999999999997</v>
      </c>
      <c r="I15787" s="103">
        <f>AVERAGE(H$10:H15787)</f>
        <v>0.865972873621498</v>
      </c>
      <c r="J15787" s="89" t="s">
        <v>160</v>
      </c>
    </row>
    <row r="15788" spans="6:10">
      <c r="F15788" s="4">
        <v>38426</v>
      </c>
      <c r="G15788">
        <v>2.61</v>
      </c>
      <c r="H15788">
        <f t="shared" si="246"/>
        <v>1.9300000000000002</v>
      </c>
      <c r="I15788" s="103">
        <f>AVERAGE(H$10:H15788)</f>
        <v>0.86604030673680188</v>
      </c>
      <c r="J15788" s="89" t="s">
        <v>160</v>
      </c>
    </row>
    <row r="15789" spans="6:10">
      <c r="F15789" s="4">
        <v>38427</v>
      </c>
      <c r="G15789">
        <v>2.57</v>
      </c>
      <c r="H15789">
        <f t="shared" si="246"/>
        <v>1.9499999999999997</v>
      </c>
      <c r="I15789" s="103">
        <f>AVERAGE(H$10:H15789)</f>
        <v>0.86610899873257274</v>
      </c>
      <c r="J15789" s="89" t="s">
        <v>160</v>
      </c>
    </row>
    <row r="15790" spans="6:10">
      <c r="F15790" s="4">
        <v>38428</v>
      </c>
      <c r="G15790">
        <v>2.68</v>
      </c>
      <c r="H15790">
        <f t="shared" si="246"/>
        <v>1.7899999999999996</v>
      </c>
      <c r="I15790" s="103">
        <f>AVERAGE(H$10:H15790)</f>
        <v>0.86616754324820977</v>
      </c>
      <c r="J15790" s="89" t="s">
        <v>160</v>
      </c>
    </row>
    <row r="15791" spans="6:10">
      <c r="F15791" s="4">
        <v>38429</v>
      </c>
      <c r="G15791">
        <v>2.7</v>
      </c>
      <c r="H15791">
        <f t="shared" si="246"/>
        <v>1.8099999999999996</v>
      </c>
      <c r="I15791" s="103">
        <f>AVERAGE(H$10:H15791)</f>
        <v>0.86622734761120246</v>
      </c>
      <c r="J15791" s="89" t="s">
        <v>160</v>
      </c>
    </row>
    <row r="15792" spans="6:10">
      <c r="F15792" s="4">
        <v>38430</v>
      </c>
      <c r="G15792">
        <v>2.7</v>
      </c>
      <c r="H15792">
        <f t="shared" si="246"/>
        <v>1.8099999999999996</v>
      </c>
      <c r="I15792" s="103">
        <f>AVERAGE(H$10:H15792)</f>
        <v>0.86628714439586874</v>
      </c>
      <c r="J15792" s="89" t="s">
        <v>160</v>
      </c>
    </row>
    <row r="15793" spans="6:12">
      <c r="F15793" s="4">
        <v>38431</v>
      </c>
      <c r="G15793">
        <v>2.7</v>
      </c>
      <c r="H15793">
        <f t="shared" si="246"/>
        <v>1.8099999999999996</v>
      </c>
      <c r="I15793" s="103">
        <f>AVERAGE(H$10:H15793)</f>
        <v>0.86634693360364901</v>
      </c>
      <c r="J15793" s="89" t="s">
        <v>160</v>
      </c>
    </row>
    <row r="15794" spans="6:12">
      <c r="F15794" s="4">
        <v>38432</v>
      </c>
      <c r="G15794">
        <v>2.71</v>
      </c>
      <c r="H15794">
        <f t="shared" si="246"/>
        <v>1.8200000000000003</v>
      </c>
      <c r="I15794" s="103">
        <f>AVERAGE(H$10:H15794)</f>
        <v>0.86640734874881187</v>
      </c>
      <c r="J15794" s="89" t="s">
        <v>160</v>
      </c>
    </row>
    <row r="15795" spans="6:12">
      <c r="F15795" s="4">
        <v>38433</v>
      </c>
      <c r="G15795">
        <v>2.72</v>
      </c>
      <c r="H15795">
        <f t="shared" si="246"/>
        <v>1.9099999999999997</v>
      </c>
      <c r="I15795" s="103">
        <f>AVERAGE(H$10:H15795)</f>
        <v>0.86647345749398175</v>
      </c>
      <c r="J15795" s="89" t="s">
        <v>160</v>
      </c>
    </row>
    <row r="15796" spans="6:12">
      <c r="F15796" s="4">
        <v>38434</v>
      </c>
      <c r="G15796">
        <v>2.73</v>
      </c>
      <c r="H15796">
        <f t="shared" si="246"/>
        <v>1.8800000000000003</v>
      </c>
      <c r="I15796" s="103">
        <f>AVERAGE(H$10:H15796)</f>
        <v>0.8665376575663517</v>
      </c>
      <c r="J15796" s="89" t="s">
        <v>160</v>
      </c>
    </row>
    <row r="15797" spans="6:12">
      <c r="F15797" s="4">
        <v>38435</v>
      </c>
      <c r="G15797">
        <v>2.75</v>
      </c>
      <c r="H15797">
        <f t="shared" si="246"/>
        <v>1.8499999999999996</v>
      </c>
      <c r="I15797" s="103">
        <f>AVERAGE(H$10:H15797)</f>
        <v>0.86659994932860374</v>
      </c>
      <c r="J15797" s="89" t="s">
        <v>160</v>
      </c>
    </row>
    <row r="15798" spans="6:12">
      <c r="F15798" s="4">
        <v>38436</v>
      </c>
      <c r="G15798">
        <v>2.8</v>
      </c>
      <c r="H15798">
        <f t="shared" si="246"/>
        <v>1.8499999999999996</v>
      </c>
      <c r="I15798" s="103">
        <f>AVERAGE(H$10:H15798)</f>
        <v>0.86666223320032909</v>
      </c>
      <c r="J15798" s="89" t="s">
        <v>160</v>
      </c>
    </row>
    <row r="15799" spans="6:12">
      <c r="F15799" s="4">
        <v>38437</v>
      </c>
      <c r="G15799">
        <v>2.8</v>
      </c>
      <c r="H15799">
        <f t="shared" si="246"/>
        <v>1.8499999999999996</v>
      </c>
      <c r="I15799" s="103">
        <f>AVERAGE(H$10:H15799)</f>
        <v>0.86672450918302701</v>
      </c>
      <c r="J15799" s="89" t="s">
        <v>160</v>
      </c>
    </row>
    <row r="15800" spans="6:12">
      <c r="F15800" s="4">
        <v>38438</v>
      </c>
      <c r="G15800">
        <v>2.8</v>
      </c>
      <c r="H15800">
        <f t="shared" si="246"/>
        <v>1.8499999999999996</v>
      </c>
      <c r="I15800" s="103">
        <f>AVERAGE(H$10:H15800)</f>
        <v>0.8667867772781962</v>
      </c>
      <c r="J15800" s="89" t="s">
        <v>160</v>
      </c>
    </row>
    <row r="15801" spans="6:12">
      <c r="F15801" s="4">
        <v>38439</v>
      </c>
      <c r="G15801">
        <v>2.79</v>
      </c>
      <c r="H15801">
        <f t="shared" si="246"/>
        <v>1.8499999999999996</v>
      </c>
      <c r="I15801" s="103">
        <f>AVERAGE(H$10:H15801)</f>
        <v>0.86684903748733522</v>
      </c>
      <c r="J15801" s="89" t="s">
        <v>160</v>
      </c>
    </row>
    <row r="15802" spans="6:12">
      <c r="F15802" s="4">
        <v>38440</v>
      </c>
      <c r="G15802">
        <v>2.72</v>
      </c>
      <c r="H15802">
        <f t="shared" si="246"/>
        <v>1.8799999999999994</v>
      </c>
      <c r="I15802" s="103">
        <f>AVERAGE(H$10:H15802)</f>
        <v>0.86691318938770312</v>
      </c>
      <c r="J15802" s="89" t="s">
        <v>160</v>
      </c>
    </row>
    <row r="15803" spans="6:12">
      <c r="F15803" s="4">
        <v>38441</v>
      </c>
      <c r="G15803">
        <v>2.74</v>
      </c>
      <c r="H15803">
        <f t="shared" si="246"/>
        <v>1.8199999999999994</v>
      </c>
      <c r="I15803" s="103">
        <f>AVERAGE(H$10:H15803)</f>
        <v>0.86697353425351376</v>
      </c>
      <c r="J15803" s="89" t="s">
        <v>160</v>
      </c>
    </row>
    <row r="15804" spans="6:12">
      <c r="F15804" s="4">
        <v>38442</v>
      </c>
      <c r="G15804">
        <v>2.96</v>
      </c>
      <c r="H15804">
        <f t="shared" si="246"/>
        <v>1.54</v>
      </c>
      <c r="I15804" s="103">
        <f>AVERAGE(H$10:H15804)</f>
        <v>0.86701614434947749</v>
      </c>
      <c r="J15804" s="89" t="s">
        <v>160</v>
      </c>
      <c r="K15804" s="12" t="s">
        <v>83</v>
      </c>
      <c r="L15804" s="23">
        <f>AVERAGE(G15714:G15804)/100</f>
        <v>2.4635164835164834E-2</v>
      </c>
    </row>
    <row r="15805" spans="6:12">
      <c r="F15805" s="4">
        <v>38443</v>
      </c>
      <c r="G15805">
        <v>2.83</v>
      </c>
      <c r="H15805">
        <f t="shared" si="246"/>
        <v>1.63</v>
      </c>
      <c r="I15805" s="103">
        <f>AVERAGE(H$10:H15805)</f>
        <v>0.86706444669536564</v>
      </c>
      <c r="J15805" s="89" t="s">
        <v>161</v>
      </c>
    </row>
    <row r="15806" spans="6:12">
      <c r="F15806" s="4">
        <v>38444</v>
      </c>
      <c r="G15806">
        <v>2.83</v>
      </c>
      <c r="H15806">
        <f t="shared" si="246"/>
        <v>1.63</v>
      </c>
      <c r="I15806" s="103">
        <f>AVERAGE(H$10:H15806)</f>
        <v>0.8671127429258717</v>
      </c>
      <c r="J15806" s="89" t="s">
        <v>161</v>
      </c>
    </row>
    <row r="15807" spans="6:12">
      <c r="F15807" s="4">
        <v>38445</v>
      </c>
      <c r="G15807">
        <v>2.83</v>
      </c>
      <c r="H15807">
        <f t="shared" si="246"/>
        <v>1.63</v>
      </c>
      <c r="I15807" s="103">
        <f>AVERAGE(H$10:H15807)</f>
        <v>0.86716103304215686</v>
      </c>
      <c r="J15807" s="89" t="s">
        <v>161</v>
      </c>
    </row>
    <row r="15808" spans="6:12">
      <c r="F15808" s="4">
        <v>38446</v>
      </c>
      <c r="G15808">
        <v>2.78</v>
      </c>
      <c r="H15808">
        <f t="shared" si="246"/>
        <v>1.69</v>
      </c>
      <c r="I15808" s="103">
        <f>AVERAGE(H$10:H15808)</f>
        <v>0.86721311475409801</v>
      </c>
      <c r="J15808" s="89" t="s">
        <v>161</v>
      </c>
    </row>
    <row r="15809" spans="6:10">
      <c r="F15809" s="4">
        <v>38447</v>
      </c>
      <c r="G15809">
        <v>2.72</v>
      </c>
      <c r="H15809">
        <f t="shared" si="246"/>
        <v>1.7600000000000002</v>
      </c>
      <c r="I15809" s="103">
        <f>AVERAGE(H$10:H15809)</f>
        <v>0.86726962025316423</v>
      </c>
      <c r="J15809" s="89" t="s">
        <v>161</v>
      </c>
    </row>
    <row r="15810" spans="6:10">
      <c r="F15810" s="4">
        <v>38448</v>
      </c>
      <c r="G15810">
        <v>2.73</v>
      </c>
      <c r="H15810">
        <f t="shared" si="246"/>
        <v>1.7100000000000004</v>
      </c>
      <c r="I15810" s="103">
        <f>AVERAGE(H$10:H15810)</f>
        <v>0.867322954243402</v>
      </c>
      <c r="J15810" s="89" t="s">
        <v>161</v>
      </c>
    </row>
    <row r="15811" spans="6:10">
      <c r="F15811" s="4">
        <v>38449</v>
      </c>
      <c r="G15811">
        <v>2.76</v>
      </c>
      <c r="H15811">
        <f t="shared" si="246"/>
        <v>1.7300000000000004</v>
      </c>
      <c r="I15811" s="103">
        <f>AVERAGE(H$10:H15811)</f>
        <v>0.86737754714593052</v>
      </c>
      <c r="J15811" s="89" t="s">
        <v>161</v>
      </c>
    </row>
    <row r="15812" spans="6:10">
      <c r="F15812" s="4">
        <v>38450</v>
      </c>
      <c r="G15812">
        <v>2.75</v>
      </c>
      <c r="H15812">
        <f t="shared" si="246"/>
        <v>1.75</v>
      </c>
      <c r="I15812" s="103">
        <f>AVERAGE(H$10:H15812)</f>
        <v>0.86743339872176128</v>
      </c>
      <c r="J15812" s="89" t="s">
        <v>161</v>
      </c>
    </row>
    <row r="15813" spans="6:10">
      <c r="F15813" s="4">
        <v>38451</v>
      </c>
      <c r="G15813">
        <v>2.75</v>
      </c>
      <c r="H15813">
        <f t="shared" si="246"/>
        <v>1.75</v>
      </c>
      <c r="I15813" s="103">
        <f>AVERAGE(H$10:H15813)</f>
        <v>0.86748924322956178</v>
      </c>
      <c r="J15813" s="89" t="s">
        <v>161</v>
      </c>
    </row>
    <row r="15814" spans="6:10">
      <c r="F15814" s="4">
        <v>38452</v>
      </c>
      <c r="G15814">
        <v>2.75</v>
      </c>
      <c r="H15814">
        <f t="shared" si="246"/>
        <v>1.75</v>
      </c>
      <c r="I15814" s="103">
        <f>AVERAGE(H$10:H15814)</f>
        <v>0.86754508067067349</v>
      </c>
      <c r="J15814" s="89" t="s">
        <v>161</v>
      </c>
    </row>
    <row r="15815" spans="6:10">
      <c r="F15815" s="4">
        <v>38453</v>
      </c>
      <c r="G15815">
        <v>2.78</v>
      </c>
      <c r="H15815">
        <f t="shared" si="246"/>
        <v>1.6700000000000004</v>
      </c>
      <c r="I15815" s="103">
        <f>AVERAGE(H$10:H15815)</f>
        <v>0.86759584967733738</v>
      </c>
      <c r="J15815" s="89" t="s">
        <v>161</v>
      </c>
    </row>
    <row r="15816" spans="6:10">
      <c r="F15816" s="4">
        <v>38454</v>
      </c>
      <c r="G15816">
        <v>2.77</v>
      </c>
      <c r="H15816">
        <f t="shared" si="246"/>
        <v>1.6099999999999999</v>
      </c>
      <c r="I15816" s="103">
        <f>AVERAGE(H$10:H15816)</f>
        <v>0.86764281647371377</v>
      </c>
      <c r="J15816" s="89" t="s">
        <v>161</v>
      </c>
    </row>
    <row r="15817" spans="6:10">
      <c r="F15817" s="4">
        <v>38455</v>
      </c>
      <c r="G15817">
        <v>2.76</v>
      </c>
      <c r="H15817">
        <f t="shared" si="246"/>
        <v>1.62</v>
      </c>
      <c r="I15817" s="103">
        <f>AVERAGE(H$10:H15817)</f>
        <v>0.86769040991902802</v>
      </c>
      <c r="J15817" s="89" t="s">
        <v>161</v>
      </c>
    </row>
    <row r="15818" spans="6:10">
      <c r="F15818" s="4">
        <v>38456</v>
      </c>
      <c r="G15818">
        <v>2.79</v>
      </c>
      <c r="H15818">
        <f t="shared" ref="H15818:H15881" si="247">IFERROR(((VLOOKUP(F15818,$A$9:$B$14200,2,FALSE))-G15818),H15817)</f>
        <v>1.58</v>
      </c>
      <c r="I15818" s="103">
        <f>AVERAGE(H$10:H15818)</f>
        <v>0.86773546713897121</v>
      </c>
      <c r="J15818" s="89" t="s">
        <v>161</v>
      </c>
    </row>
    <row r="15819" spans="6:10">
      <c r="F15819" s="4">
        <v>38457</v>
      </c>
      <c r="G15819">
        <v>2.82</v>
      </c>
      <c r="H15819">
        <f t="shared" si="247"/>
        <v>1.4499999999999997</v>
      </c>
      <c r="I15819" s="103">
        <f>AVERAGE(H$10:H15819)</f>
        <v>0.86777229601518002</v>
      </c>
      <c r="J15819" s="89" t="s">
        <v>161</v>
      </c>
    </row>
    <row r="15820" spans="6:10">
      <c r="F15820" s="4">
        <v>38458</v>
      </c>
      <c r="G15820">
        <v>2.82</v>
      </c>
      <c r="H15820">
        <f t="shared" si="247"/>
        <v>1.4499999999999997</v>
      </c>
      <c r="I15820" s="103">
        <f>AVERAGE(H$10:H15820)</f>
        <v>0.86780912023274914</v>
      </c>
      <c r="J15820" s="89" t="s">
        <v>161</v>
      </c>
    </row>
    <row r="15821" spans="6:10">
      <c r="F15821" s="4">
        <v>38459</v>
      </c>
      <c r="G15821">
        <v>2.82</v>
      </c>
      <c r="H15821">
        <f t="shared" si="247"/>
        <v>1.4499999999999997</v>
      </c>
      <c r="I15821" s="103">
        <f>AVERAGE(H$10:H15821)</f>
        <v>0.86784593979256242</v>
      </c>
      <c r="J15821" s="89" t="s">
        <v>161</v>
      </c>
    </row>
    <row r="15822" spans="6:10">
      <c r="F15822" s="4">
        <v>38460</v>
      </c>
      <c r="G15822">
        <v>2.75</v>
      </c>
      <c r="H15822">
        <f t="shared" si="247"/>
        <v>1.5199999999999996</v>
      </c>
      <c r="I15822" s="103">
        <f>AVERAGE(H$10:H15822)</f>
        <v>0.86788718143299803</v>
      </c>
      <c r="J15822" s="89" t="s">
        <v>161</v>
      </c>
    </row>
    <row r="15823" spans="6:10">
      <c r="F15823" s="4">
        <v>38461</v>
      </c>
      <c r="G15823">
        <v>2.74</v>
      </c>
      <c r="H15823">
        <f t="shared" si="247"/>
        <v>1.4699999999999998</v>
      </c>
      <c r="I15823" s="103">
        <f>AVERAGE(H$10:H15823)</f>
        <v>0.86792525610218774</v>
      </c>
      <c r="J15823" s="89" t="s">
        <v>161</v>
      </c>
    </row>
    <row r="15824" spans="6:10">
      <c r="F15824" s="4">
        <v>38462</v>
      </c>
      <c r="G15824">
        <v>2.74</v>
      </c>
      <c r="H15824">
        <f t="shared" si="247"/>
        <v>1.4799999999999995</v>
      </c>
      <c r="I15824" s="103">
        <f>AVERAGE(H$10:H15824)</f>
        <v>0.86796395826746742</v>
      </c>
      <c r="J15824" s="89" t="s">
        <v>161</v>
      </c>
    </row>
    <row r="15825" spans="6:10">
      <c r="F15825" s="4">
        <v>38463</v>
      </c>
      <c r="G15825">
        <v>2.75</v>
      </c>
      <c r="H15825">
        <f t="shared" si="247"/>
        <v>1.5700000000000003</v>
      </c>
      <c r="I15825" s="103">
        <f>AVERAGE(H$10:H15825)</f>
        <v>0.86800834597875542</v>
      </c>
      <c r="J15825" s="89" t="s">
        <v>161</v>
      </c>
    </row>
    <row r="15826" spans="6:10">
      <c r="F15826" s="4">
        <v>38464</v>
      </c>
      <c r="G15826">
        <v>2.74</v>
      </c>
      <c r="H15826">
        <f t="shared" si="247"/>
        <v>1.5199999999999996</v>
      </c>
      <c r="I15826" s="103">
        <f>AVERAGE(H$10:H15826)</f>
        <v>0.86804956692166635</v>
      </c>
      <c r="J15826" s="89" t="s">
        <v>161</v>
      </c>
    </row>
    <row r="15827" spans="6:10">
      <c r="F15827" s="4">
        <v>38465</v>
      </c>
      <c r="G15827">
        <v>2.74</v>
      </c>
      <c r="H15827">
        <f t="shared" si="247"/>
        <v>1.5199999999999996</v>
      </c>
      <c r="I15827" s="103">
        <f>AVERAGE(H$10:H15827)</f>
        <v>0.86809078265267403</v>
      </c>
      <c r="J15827" s="89" t="s">
        <v>161</v>
      </c>
    </row>
    <row r="15828" spans="6:10">
      <c r="F15828" s="4">
        <v>38466</v>
      </c>
      <c r="G15828">
        <v>2.74</v>
      </c>
      <c r="H15828">
        <f t="shared" si="247"/>
        <v>1.5199999999999996</v>
      </c>
      <c r="I15828" s="103">
        <f>AVERAGE(H$10:H15828)</f>
        <v>0.86813199317276679</v>
      </c>
      <c r="J15828" s="89" t="s">
        <v>161</v>
      </c>
    </row>
    <row r="15829" spans="6:10">
      <c r="F15829" s="4">
        <v>38467</v>
      </c>
      <c r="G15829">
        <v>2.82</v>
      </c>
      <c r="H15829">
        <f t="shared" si="247"/>
        <v>1.44</v>
      </c>
      <c r="I15829" s="103">
        <f>AVERAGE(H$10:H15829)</f>
        <v>0.86816814159292022</v>
      </c>
      <c r="J15829" s="89" t="s">
        <v>161</v>
      </c>
    </row>
    <row r="15830" spans="6:10">
      <c r="F15830" s="4">
        <v>38468</v>
      </c>
      <c r="G15830">
        <v>2.78</v>
      </c>
      <c r="H15830">
        <f t="shared" si="247"/>
        <v>1.5000000000000004</v>
      </c>
      <c r="I15830" s="103">
        <f>AVERAGE(H$10:H15830)</f>
        <v>0.86820807787118381</v>
      </c>
      <c r="J15830" s="89" t="s">
        <v>161</v>
      </c>
    </row>
    <row r="15831" spans="6:10">
      <c r="F15831" s="4">
        <v>38469</v>
      </c>
      <c r="G15831">
        <v>2.63</v>
      </c>
      <c r="H15831">
        <f t="shared" si="247"/>
        <v>1.62</v>
      </c>
      <c r="I15831" s="103">
        <f>AVERAGE(H$10:H15831)</f>
        <v>0.86825559347743642</v>
      </c>
      <c r="J15831" s="89" t="s">
        <v>161</v>
      </c>
    </row>
    <row r="15832" spans="6:10">
      <c r="F15832" s="4">
        <v>38470</v>
      </c>
      <c r="G15832">
        <v>2.89</v>
      </c>
      <c r="H15832">
        <f t="shared" si="247"/>
        <v>1.3000000000000003</v>
      </c>
      <c r="I15832" s="103">
        <f>AVERAGE(H$10:H15832)</f>
        <v>0.86828287935284065</v>
      </c>
      <c r="J15832" s="89" t="s">
        <v>161</v>
      </c>
    </row>
    <row r="15833" spans="6:10">
      <c r="F15833" s="4">
        <v>38471</v>
      </c>
      <c r="G15833">
        <v>2.97</v>
      </c>
      <c r="H15833">
        <f t="shared" si="247"/>
        <v>1.2399999999999998</v>
      </c>
      <c r="I15833" s="103">
        <f>AVERAGE(H$10:H15833)</f>
        <v>0.86830637007077849</v>
      </c>
      <c r="J15833" s="89" t="s">
        <v>161</v>
      </c>
    </row>
    <row r="15834" spans="6:10">
      <c r="F15834" s="4">
        <v>38472</v>
      </c>
      <c r="G15834">
        <v>2.97</v>
      </c>
      <c r="H15834">
        <f t="shared" si="247"/>
        <v>1.2399999999999998</v>
      </c>
      <c r="I15834" s="103">
        <f>AVERAGE(H$10:H15834)</f>
        <v>0.86832985781990513</v>
      </c>
      <c r="J15834" s="89" t="s">
        <v>161</v>
      </c>
    </row>
    <row r="15835" spans="6:10">
      <c r="F15835" s="4">
        <v>38473</v>
      </c>
      <c r="G15835">
        <v>2.97</v>
      </c>
      <c r="H15835">
        <f t="shared" si="247"/>
        <v>1.2399999999999998</v>
      </c>
      <c r="I15835" s="103">
        <f>AVERAGE(H$10:H15835)</f>
        <v>0.86835334260078334</v>
      </c>
      <c r="J15835" s="89" t="s">
        <v>161</v>
      </c>
    </row>
    <row r="15836" spans="6:10">
      <c r="F15836" s="4">
        <v>38474</v>
      </c>
      <c r="G15836">
        <v>2.98</v>
      </c>
      <c r="H15836">
        <f t="shared" si="247"/>
        <v>1.23</v>
      </c>
      <c r="I15836" s="103">
        <f>AVERAGE(H$10:H15836)</f>
        <v>0.86837619258229592</v>
      </c>
      <c r="J15836" s="89" t="s">
        <v>161</v>
      </c>
    </row>
    <row r="15837" spans="6:10">
      <c r="F15837" s="4">
        <v>38475</v>
      </c>
      <c r="G15837">
        <v>2.95</v>
      </c>
      <c r="H15837">
        <f t="shared" si="247"/>
        <v>1.2599999999999998</v>
      </c>
      <c r="I15837" s="103">
        <f>AVERAGE(H$10:H15837)</f>
        <v>0.86840093505180671</v>
      </c>
      <c r="J15837" s="89" t="s">
        <v>161</v>
      </c>
    </row>
    <row r="15838" spans="6:10">
      <c r="F15838" s="4">
        <v>38476</v>
      </c>
      <c r="G15838">
        <v>2.99</v>
      </c>
      <c r="H15838">
        <f t="shared" si="247"/>
        <v>1.21</v>
      </c>
      <c r="I15838" s="103">
        <f>AVERAGE(H$10:H15838)</f>
        <v>0.86842251563585804</v>
      </c>
      <c r="J15838" s="89" t="s">
        <v>161</v>
      </c>
    </row>
    <row r="15839" spans="6:10">
      <c r="F15839" s="4">
        <v>38477</v>
      </c>
      <c r="G15839">
        <v>2.99</v>
      </c>
      <c r="H15839">
        <f t="shared" si="247"/>
        <v>1.2000000000000002</v>
      </c>
      <c r="I15839" s="103">
        <f>AVERAGE(H$10:H15839)</f>
        <v>0.86844346178142751</v>
      </c>
      <c r="J15839" s="89" t="s">
        <v>161</v>
      </c>
    </row>
    <row r="15840" spans="6:10">
      <c r="F15840" s="4">
        <v>38478</v>
      </c>
      <c r="G15840">
        <v>2.98</v>
      </c>
      <c r="H15840">
        <f t="shared" si="247"/>
        <v>1.3000000000000003</v>
      </c>
      <c r="I15840" s="103">
        <f>AVERAGE(H$10:H15840)</f>
        <v>0.86847072200113684</v>
      </c>
      <c r="J15840" s="89" t="s">
        <v>161</v>
      </c>
    </row>
    <row r="15841" spans="6:10">
      <c r="F15841" s="4">
        <v>38479</v>
      </c>
      <c r="G15841">
        <v>2.98</v>
      </c>
      <c r="H15841">
        <f t="shared" si="247"/>
        <v>1.3000000000000003</v>
      </c>
      <c r="I15841" s="103">
        <f>AVERAGE(H$10:H15841)</f>
        <v>0.86849797877715995</v>
      </c>
      <c r="J15841" s="89" t="s">
        <v>161</v>
      </c>
    </row>
    <row r="15842" spans="6:10">
      <c r="F15842" s="4">
        <v>38480</v>
      </c>
      <c r="G15842">
        <v>2.98</v>
      </c>
      <c r="H15842">
        <f t="shared" si="247"/>
        <v>1.3000000000000003</v>
      </c>
      <c r="I15842" s="103">
        <f>AVERAGE(H$10:H15842)</f>
        <v>0.86852523211014943</v>
      </c>
      <c r="J15842" s="89" t="s">
        <v>161</v>
      </c>
    </row>
    <row r="15843" spans="6:10">
      <c r="F15843" s="4">
        <v>38481</v>
      </c>
      <c r="G15843">
        <v>2.99</v>
      </c>
      <c r="H15843">
        <f t="shared" si="247"/>
        <v>1.2999999999999998</v>
      </c>
      <c r="I15843" s="103">
        <f>AVERAGE(H$10:H15843)</f>
        <v>0.86855248200075752</v>
      </c>
      <c r="J15843" s="89" t="s">
        <v>161</v>
      </c>
    </row>
    <row r="15844" spans="6:10">
      <c r="F15844" s="4">
        <v>38482</v>
      </c>
      <c r="G15844">
        <v>2.99</v>
      </c>
      <c r="H15844">
        <f t="shared" si="247"/>
        <v>1.2400000000000002</v>
      </c>
      <c r="I15844" s="103">
        <f>AVERAGE(H$10:H15844)</f>
        <v>0.86857593937480226</v>
      </c>
      <c r="J15844" s="89" t="s">
        <v>161</v>
      </c>
    </row>
    <row r="15845" spans="6:10">
      <c r="F15845" s="4">
        <v>38483</v>
      </c>
      <c r="G15845">
        <v>2.99</v>
      </c>
      <c r="H15845">
        <f t="shared" si="247"/>
        <v>1.2199999999999998</v>
      </c>
      <c r="I15845" s="103">
        <f>AVERAGE(H$10:H15845)</f>
        <v>0.86859813084112114</v>
      </c>
      <c r="J15845" s="89" t="s">
        <v>161</v>
      </c>
    </row>
    <row r="15846" spans="6:10">
      <c r="F15846" s="4">
        <v>38484</v>
      </c>
      <c r="G15846">
        <v>3.01</v>
      </c>
      <c r="H15846">
        <f t="shared" si="247"/>
        <v>1.17</v>
      </c>
      <c r="I15846" s="103">
        <f>AVERAGE(H$10:H15846)</f>
        <v>0.86861716234135211</v>
      </c>
      <c r="J15846" s="89" t="s">
        <v>161</v>
      </c>
    </row>
    <row r="15847" spans="6:10">
      <c r="F15847" s="4">
        <v>38485</v>
      </c>
      <c r="G15847">
        <v>3.01</v>
      </c>
      <c r="H15847">
        <f t="shared" si="247"/>
        <v>1.1100000000000003</v>
      </c>
      <c r="I15847" s="103">
        <f>AVERAGE(H$10:H15847)</f>
        <v>0.86863240308119671</v>
      </c>
      <c r="J15847" s="89" t="s">
        <v>161</v>
      </c>
    </row>
    <row r="15848" spans="6:10">
      <c r="F15848" s="4">
        <v>38486</v>
      </c>
      <c r="G15848">
        <v>3.01</v>
      </c>
      <c r="H15848">
        <f t="shared" si="247"/>
        <v>1.1100000000000003</v>
      </c>
      <c r="I15848" s="103">
        <f>AVERAGE(H$10:H15848)</f>
        <v>0.86864764189658406</v>
      </c>
      <c r="J15848" s="89" t="s">
        <v>161</v>
      </c>
    </row>
    <row r="15849" spans="6:10">
      <c r="F15849" s="4">
        <v>38487</v>
      </c>
      <c r="G15849">
        <v>3.01</v>
      </c>
      <c r="H15849">
        <f t="shared" si="247"/>
        <v>1.1100000000000003</v>
      </c>
      <c r="I15849" s="103">
        <f>AVERAGE(H$10:H15849)</f>
        <v>0.86866287878787851</v>
      </c>
      <c r="J15849" s="89" t="s">
        <v>161</v>
      </c>
    </row>
    <row r="15850" spans="6:10">
      <c r="F15850" s="4">
        <v>38488</v>
      </c>
      <c r="G15850">
        <v>3.06</v>
      </c>
      <c r="H15850">
        <f t="shared" si="247"/>
        <v>1.0699999999999998</v>
      </c>
      <c r="I15850" s="103">
        <f>AVERAGE(H$10:H15850)</f>
        <v>0.86867558866233163</v>
      </c>
      <c r="J15850" s="89" t="s">
        <v>161</v>
      </c>
    </row>
    <row r="15851" spans="6:10">
      <c r="F15851" s="4">
        <v>38489</v>
      </c>
      <c r="G15851">
        <v>2.99</v>
      </c>
      <c r="H15851">
        <f t="shared" si="247"/>
        <v>1.1299999999999999</v>
      </c>
      <c r="I15851" s="103">
        <f>AVERAGE(H$10:H15851)</f>
        <v>0.86869208433278589</v>
      </c>
      <c r="J15851" s="89" t="s">
        <v>161</v>
      </c>
    </row>
    <row r="15852" spans="6:10">
      <c r="F15852" s="4">
        <v>38490</v>
      </c>
      <c r="G15852">
        <v>3</v>
      </c>
      <c r="H15852">
        <f t="shared" si="247"/>
        <v>1.0700000000000003</v>
      </c>
      <c r="I15852" s="103">
        <f>AVERAGE(H$10:H15852)</f>
        <v>0.8687047907593255</v>
      </c>
      <c r="J15852" s="89" t="s">
        <v>161</v>
      </c>
    </row>
    <row r="15853" spans="6:10">
      <c r="F15853" s="4">
        <v>38491</v>
      </c>
      <c r="G15853">
        <v>3.02</v>
      </c>
      <c r="H15853">
        <f t="shared" si="247"/>
        <v>1.0900000000000003</v>
      </c>
      <c r="I15853" s="103">
        <f>AVERAGE(H$10:H15853)</f>
        <v>0.86871875788942154</v>
      </c>
      <c r="J15853" s="89" t="s">
        <v>161</v>
      </c>
    </row>
    <row r="15854" spans="6:10">
      <c r="F15854" s="4">
        <v>38492</v>
      </c>
      <c r="G15854">
        <v>3.01</v>
      </c>
      <c r="H15854">
        <f t="shared" si="247"/>
        <v>1.1200000000000001</v>
      </c>
      <c r="I15854" s="103">
        <f>AVERAGE(H$10:H15854)</f>
        <v>0.86873461659829565</v>
      </c>
      <c r="J15854" s="89" t="s">
        <v>161</v>
      </c>
    </row>
    <row r="15855" spans="6:10">
      <c r="F15855" s="4">
        <v>38493</v>
      </c>
      <c r="G15855">
        <v>3.01</v>
      </c>
      <c r="H15855">
        <f t="shared" si="247"/>
        <v>1.1200000000000001</v>
      </c>
      <c r="I15855" s="103">
        <f>AVERAGE(H$10:H15855)</f>
        <v>0.86875047330556576</v>
      </c>
      <c r="J15855" s="89" t="s">
        <v>161</v>
      </c>
    </row>
    <row r="15856" spans="6:10">
      <c r="F15856" s="4">
        <v>38494</v>
      </c>
      <c r="G15856">
        <v>3.01</v>
      </c>
      <c r="H15856">
        <f t="shared" si="247"/>
        <v>1.1200000000000001</v>
      </c>
      <c r="I15856" s="103">
        <f>AVERAGE(H$10:H15856)</f>
        <v>0.8687663280116108</v>
      </c>
      <c r="J15856" s="89" t="s">
        <v>161</v>
      </c>
    </row>
    <row r="15857" spans="6:10">
      <c r="F15857" s="4">
        <v>38495</v>
      </c>
      <c r="G15857">
        <v>3.01</v>
      </c>
      <c r="H15857">
        <f t="shared" si="247"/>
        <v>1.0600000000000005</v>
      </c>
      <c r="I15857" s="103">
        <f>AVERAGE(H$10:H15857)</f>
        <v>0.86877839475012597</v>
      </c>
      <c r="J15857" s="89" t="s">
        <v>161</v>
      </c>
    </row>
    <row r="15858" spans="6:10">
      <c r="F15858" s="4">
        <v>38496</v>
      </c>
      <c r="G15858">
        <v>2.99</v>
      </c>
      <c r="H15858">
        <f t="shared" si="247"/>
        <v>1.0499999999999998</v>
      </c>
      <c r="I15858" s="103">
        <f>AVERAGE(H$10:H15858)</f>
        <v>0.86878982901129376</v>
      </c>
      <c r="J15858" s="89" t="s">
        <v>161</v>
      </c>
    </row>
    <row r="15859" spans="6:10">
      <c r="F15859" s="4">
        <v>38497</v>
      </c>
      <c r="G15859">
        <v>3.01</v>
      </c>
      <c r="H15859">
        <f t="shared" si="247"/>
        <v>1.0700000000000003</v>
      </c>
      <c r="I15859" s="103">
        <f>AVERAGE(H$10:H15859)</f>
        <v>0.86880252365930566</v>
      </c>
      <c r="J15859" s="89" t="s">
        <v>161</v>
      </c>
    </row>
    <row r="15860" spans="6:10">
      <c r="F15860" s="4">
        <v>38498</v>
      </c>
      <c r="G15860">
        <v>3.01</v>
      </c>
      <c r="H15860">
        <f t="shared" si="247"/>
        <v>1.0700000000000003</v>
      </c>
      <c r="I15860" s="103">
        <f>AVERAGE(H$10:H15860)</f>
        <v>0.86881521670557027</v>
      </c>
      <c r="J15860" s="89" t="s">
        <v>161</v>
      </c>
    </row>
    <row r="15861" spans="6:10">
      <c r="F15861" s="4">
        <v>38499</v>
      </c>
      <c r="G15861">
        <v>3.01</v>
      </c>
      <c r="H15861">
        <f t="shared" si="247"/>
        <v>1.0700000000000003</v>
      </c>
      <c r="I15861" s="103">
        <f>AVERAGE(H$10:H15861)</f>
        <v>0.86882790815039079</v>
      </c>
      <c r="J15861" s="89" t="s">
        <v>161</v>
      </c>
    </row>
    <row r="15862" spans="6:10">
      <c r="F15862" s="4">
        <v>38500</v>
      </c>
      <c r="G15862">
        <v>3.01</v>
      </c>
      <c r="H15862">
        <f t="shared" si="247"/>
        <v>1.0700000000000003</v>
      </c>
      <c r="I15862" s="103">
        <f>AVERAGE(H$10:H15862)</f>
        <v>0.8688405979940701</v>
      </c>
      <c r="J15862" s="89" t="s">
        <v>161</v>
      </c>
    </row>
    <row r="15863" spans="6:10">
      <c r="F15863" s="4">
        <v>38501</v>
      </c>
      <c r="G15863">
        <v>3.01</v>
      </c>
      <c r="H15863">
        <f t="shared" si="247"/>
        <v>1.0700000000000003</v>
      </c>
      <c r="I15863" s="103">
        <f>AVERAGE(H$10:H15863)</f>
        <v>0.86885328623691138</v>
      </c>
      <c r="J15863" s="89" t="s">
        <v>161</v>
      </c>
    </row>
    <row r="15864" spans="6:10">
      <c r="F15864" s="4">
        <v>38502</v>
      </c>
      <c r="G15864">
        <v>3.01</v>
      </c>
      <c r="H15864">
        <f t="shared" si="247"/>
        <v>1.0700000000000003</v>
      </c>
      <c r="I15864" s="103">
        <f>AVERAGE(H$10:H15864)</f>
        <v>0.86886597287921752</v>
      </c>
      <c r="J15864" s="89" t="s">
        <v>161</v>
      </c>
    </row>
    <row r="15865" spans="6:10">
      <c r="F15865" s="4">
        <v>38503</v>
      </c>
      <c r="G15865">
        <v>3.09</v>
      </c>
      <c r="H15865">
        <f t="shared" si="247"/>
        <v>0.91000000000000014</v>
      </c>
      <c r="I15865" s="103">
        <f>AVERAGE(H$10:H15865)</f>
        <v>0.86886856710393501</v>
      </c>
      <c r="J15865" s="89" t="s">
        <v>161</v>
      </c>
    </row>
    <row r="15866" spans="6:10">
      <c r="F15866" s="4">
        <v>38504</v>
      </c>
      <c r="G15866">
        <v>3.02</v>
      </c>
      <c r="H15866">
        <f t="shared" si="247"/>
        <v>0.89000000000000012</v>
      </c>
      <c r="I15866" s="103">
        <f>AVERAGE(H$10:H15866)</f>
        <v>0.86886989972882589</v>
      </c>
      <c r="J15866" s="89" t="s">
        <v>161</v>
      </c>
    </row>
    <row r="15867" spans="6:10">
      <c r="F15867" s="4">
        <v>38505</v>
      </c>
      <c r="G15867">
        <v>3</v>
      </c>
      <c r="H15867">
        <f t="shared" si="247"/>
        <v>0.89000000000000012</v>
      </c>
      <c r="I15867" s="103">
        <f>AVERAGE(H$10:H15867)</f>
        <v>0.8688712321856471</v>
      </c>
      <c r="J15867" s="89" t="s">
        <v>161</v>
      </c>
    </row>
    <row r="15868" spans="6:10">
      <c r="F15868" s="4">
        <v>38506</v>
      </c>
      <c r="G15868">
        <v>2.99</v>
      </c>
      <c r="H15868">
        <f t="shared" si="247"/>
        <v>0.98999999999999977</v>
      </c>
      <c r="I15868" s="103">
        <f>AVERAGE(H$10:H15868)</f>
        <v>0.86887887004224684</v>
      </c>
      <c r="J15868" s="89" t="s">
        <v>161</v>
      </c>
    </row>
    <row r="15869" spans="6:10">
      <c r="F15869" s="4">
        <v>38507</v>
      </c>
      <c r="G15869">
        <v>2.99</v>
      </c>
      <c r="H15869">
        <f t="shared" si="247"/>
        <v>0.98999999999999977</v>
      </c>
      <c r="I15869" s="103">
        <f>AVERAGE(H$10:H15869)</f>
        <v>0.8688865069356867</v>
      </c>
      <c r="J15869" s="89" t="s">
        <v>161</v>
      </c>
    </row>
    <row r="15870" spans="6:10">
      <c r="F15870" s="4">
        <v>38508</v>
      </c>
      <c r="G15870">
        <v>2.99</v>
      </c>
      <c r="H15870">
        <f t="shared" si="247"/>
        <v>0.98999999999999977</v>
      </c>
      <c r="I15870" s="103">
        <f>AVERAGE(H$10:H15870)</f>
        <v>0.86889414286614919</v>
      </c>
      <c r="J15870" s="89" t="s">
        <v>161</v>
      </c>
    </row>
    <row r="15871" spans="6:10">
      <c r="F15871" s="4">
        <v>38509</v>
      </c>
      <c r="G15871">
        <v>3</v>
      </c>
      <c r="H15871">
        <f t="shared" si="247"/>
        <v>0.96</v>
      </c>
      <c r="I15871" s="103">
        <f>AVERAGE(H$10:H15871)</f>
        <v>0.86889988652124517</v>
      </c>
      <c r="J15871" s="89" t="s">
        <v>161</v>
      </c>
    </row>
    <row r="15872" spans="6:10">
      <c r="F15872" s="4">
        <v>38510</v>
      </c>
      <c r="G15872">
        <v>2.96</v>
      </c>
      <c r="H15872">
        <f t="shared" si="247"/>
        <v>0.96</v>
      </c>
      <c r="I15872" s="103">
        <f>AVERAGE(H$10:H15872)</f>
        <v>0.86890562945218364</v>
      </c>
      <c r="J15872" s="89" t="s">
        <v>161</v>
      </c>
    </row>
    <row r="15873" spans="6:10">
      <c r="F15873" s="4">
        <v>38511</v>
      </c>
      <c r="G15873">
        <v>2.96</v>
      </c>
      <c r="H15873">
        <f t="shared" si="247"/>
        <v>0.99000000000000021</v>
      </c>
      <c r="I15873" s="103">
        <f>AVERAGE(H$10:H15873)</f>
        <v>0.86891326273323177</v>
      </c>
      <c r="J15873" s="89" t="s">
        <v>161</v>
      </c>
    </row>
    <row r="15874" spans="6:10">
      <c r="F15874" s="4">
        <v>38512</v>
      </c>
      <c r="G15874">
        <v>3.01</v>
      </c>
      <c r="H15874">
        <f t="shared" si="247"/>
        <v>0.9700000000000002</v>
      </c>
      <c r="I15874" s="103">
        <f>AVERAGE(H$10:H15874)</f>
        <v>0.86891963441537912</v>
      </c>
      <c r="J15874" s="89" t="s">
        <v>161</v>
      </c>
    </row>
    <row r="15875" spans="6:10">
      <c r="F15875" s="4">
        <v>38513</v>
      </c>
      <c r="G15875">
        <v>3.01</v>
      </c>
      <c r="H15875">
        <f t="shared" si="247"/>
        <v>1.04</v>
      </c>
      <c r="I15875" s="103">
        <f>AVERAGE(H$10:H15875)</f>
        <v>0.86893041724442144</v>
      </c>
      <c r="J15875" s="89" t="s">
        <v>161</v>
      </c>
    </row>
    <row r="15876" spans="6:10">
      <c r="F15876" s="4">
        <v>38514</v>
      </c>
      <c r="G15876">
        <v>3.01</v>
      </c>
      <c r="H15876">
        <f t="shared" si="247"/>
        <v>1.04</v>
      </c>
      <c r="I15876" s="103">
        <f>AVERAGE(H$10:H15876)</f>
        <v>0.86894119871431219</v>
      </c>
      <c r="J15876" s="89" t="s">
        <v>161</v>
      </c>
    </row>
    <row r="15877" spans="6:10">
      <c r="F15877" s="4">
        <v>38515</v>
      </c>
      <c r="G15877">
        <v>3.01</v>
      </c>
      <c r="H15877">
        <f t="shared" si="247"/>
        <v>1.04</v>
      </c>
      <c r="I15877" s="103">
        <f>AVERAGE(H$10:H15877)</f>
        <v>0.86895197882530828</v>
      </c>
      <c r="J15877" s="89" t="s">
        <v>161</v>
      </c>
    </row>
    <row r="15878" spans="6:10">
      <c r="F15878" s="4">
        <v>38516</v>
      </c>
      <c r="G15878">
        <v>3.04</v>
      </c>
      <c r="H15878">
        <f t="shared" si="247"/>
        <v>1.0499999999999998</v>
      </c>
      <c r="I15878" s="103">
        <f>AVERAGE(H$10:H15878)</f>
        <v>0.86896338773709692</v>
      </c>
      <c r="J15878" s="89" t="s">
        <v>161</v>
      </c>
    </row>
    <row r="15879" spans="6:10">
      <c r="F15879" s="4">
        <v>38517</v>
      </c>
      <c r="G15879">
        <v>3.01</v>
      </c>
      <c r="H15879">
        <f t="shared" si="247"/>
        <v>1.1200000000000001</v>
      </c>
      <c r="I15879" s="103">
        <f>AVERAGE(H$10:H15879)</f>
        <v>0.8689792060491488</v>
      </c>
      <c r="J15879" s="89" t="s">
        <v>161</v>
      </c>
    </row>
    <row r="15880" spans="6:10">
      <c r="F15880" s="4">
        <v>38518</v>
      </c>
      <c r="G15880">
        <v>3.05</v>
      </c>
      <c r="H15880">
        <f t="shared" si="247"/>
        <v>1.0700000000000003</v>
      </c>
      <c r="I15880" s="103">
        <f>AVERAGE(H$10:H15880)</f>
        <v>0.8689918719677393</v>
      </c>
      <c r="J15880" s="89" t="s">
        <v>161</v>
      </c>
    </row>
    <row r="15881" spans="6:10">
      <c r="F15881" s="4">
        <v>38519</v>
      </c>
      <c r="G15881">
        <v>3</v>
      </c>
      <c r="H15881">
        <f t="shared" si="247"/>
        <v>1.0899999999999999</v>
      </c>
      <c r="I15881" s="103">
        <f>AVERAGE(H$10:H15881)</f>
        <v>0.8690057963709672</v>
      </c>
      <c r="J15881" s="89" t="s">
        <v>161</v>
      </c>
    </row>
    <row r="15882" spans="6:10">
      <c r="F15882" s="4">
        <v>38520</v>
      </c>
      <c r="G15882">
        <v>2.99</v>
      </c>
      <c r="H15882">
        <f t="shared" ref="H15882:H15945" si="248">IFERROR(((VLOOKUP(F15882,$A$9:$B$14200,2,FALSE))-G15882),H15881)</f>
        <v>1.0999999999999996</v>
      </c>
      <c r="I15882" s="103">
        <f>AVERAGE(H$10:H15882)</f>
        <v>0.86902034902034853</v>
      </c>
      <c r="J15882" s="89" t="s">
        <v>161</v>
      </c>
    </row>
    <row r="15883" spans="6:10">
      <c r="F15883" s="4">
        <v>38521</v>
      </c>
      <c r="G15883">
        <v>2.99</v>
      </c>
      <c r="H15883">
        <f t="shared" si="248"/>
        <v>1.0999999999999996</v>
      </c>
      <c r="I15883" s="103">
        <f>AVERAGE(H$10:H15883)</f>
        <v>0.86903489983620963</v>
      </c>
      <c r="J15883" s="89" t="s">
        <v>161</v>
      </c>
    </row>
    <row r="15884" spans="6:10">
      <c r="F15884" s="4">
        <v>38522</v>
      </c>
      <c r="G15884">
        <v>2.99</v>
      </c>
      <c r="H15884">
        <f t="shared" si="248"/>
        <v>1.0999999999999996</v>
      </c>
      <c r="I15884" s="103">
        <f>AVERAGE(H$10:H15884)</f>
        <v>0.86904944881889712</v>
      </c>
      <c r="J15884" s="89" t="s">
        <v>161</v>
      </c>
    </row>
    <row r="15885" spans="6:10">
      <c r="F15885" s="4">
        <v>38523</v>
      </c>
      <c r="G15885">
        <v>3.01</v>
      </c>
      <c r="H15885">
        <f t="shared" si="248"/>
        <v>1.1000000000000005</v>
      </c>
      <c r="I15885" s="103">
        <f>AVERAGE(H$10:H15885)</f>
        <v>0.86906399596875739</v>
      </c>
      <c r="J15885" s="89" t="s">
        <v>161</v>
      </c>
    </row>
    <row r="15886" spans="6:10">
      <c r="F15886" s="4">
        <v>38524</v>
      </c>
      <c r="G15886">
        <v>2.96</v>
      </c>
      <c r="H15886">
        <f t="shared" si="248"/>
        <v>1.0999999999999996</v>
      </c>
      <c r="I15886" s="103">
        <f>AVERAGE(H$10:H15886)</f>
        <v>0.86907854128613671</v>
      </c>
      <c r="J15886" s="89" t="s">
        <v>161</v>
      </c>
    </row>
    <row r="15887" spans="6:10">
      <c r="F15887" s="4">
        <v>38525</v>
      </c>
      <c r="G15887">
        <v>2.93</v>
      </c>
      <c r="H15887">
        <f t="shared" si="248"/>
        <v>1.02</v>
      </c>
      <c r="I15887" s="103">
        <f>AVERAGE(H$10:H15887)</f>
        <v>0.86908804635344461</v>
      </c>
      <c r="J15887" s="89" t="s">
        <v>161</v>
      </c>
    </row>
    <row r="15888" spans="6:10">
      <c r="F15888" s="4">
        <v>38526</v>
      </c>
      <c r="G15888">
        <v>3.05</v>
      </c>
      <c r="H15888">
        <f t="shared" si="248"/>
        <v>0.91000000000000014</v>
      </c>
      <c r="I15888" s="103">
        <f>AVERAGE(H$10:H15888)</f>
        <v>0.86909062283519078</v>
      </c>
      <c r="J15888" s="89" t="s">
        <v>161</v>
      </c>
    </row>
    <row r="15889" spans="6:12">
      <c r="F15889" s="4">
        <v>38527</v>
      </c>
      <c r="G15889">
        <v>3.07</v>
      </c>
      <c r="H15889">
        <f t="shared" si="248"/>
        <v>0.85000000000000009</v>
      </c>
      <c r="I15889" s="103">
        <f>AVERAGE(H$10:H15889)</f>
        <v>0.86908942065491146</v>
      </c>
      <c r="J15889" s="89" t="s">
        <v>161</v>
      </c>
    </row>
    <row r="15890" spans="6:12">
      <c r="F15890" s="4">
        <v>38528</v>
      </c>
      <c r="G15890">
        <v>3.07</v>
      </c>
      <c r="H15890">
        <f t="shared" si="248"/>
        <v>0.85000000000000009</v>
      </c>
      <c r="I15890" s="103">
        <f>AVERAGE(H$10:H15890)</f>
        <v>0.8690882186260307</v>
      </c>
      <c r="J15890" s="89" t="s">
        <v>161</v>
      </c>
    </row>
    <row r="15891" spans="6:12">
      <c r="F15891" s="4">
        <v>38529</v>
      </c>
      <c r="G15891">
        <v>3.07</v>
      </c>
      <c r="H15891">
        <f t="shared" si="248"/>
        <v>0.85000000000000009</v>
      </c>
      <c r="I15891" s="103">
        <f>AVERAGE(H$10:H15891)</f>
        <v>0.86908701674851996</v>
      </c>
      <c r="J15891" s="89" t="s">
        <v>161</v>
      </c>
    </row>
    <row r="15892" spans="6:12">
      <c r="F15892" s="4">
        <v>38530</v>
      </c>
      <c r="G15892">
        <v>3.17</v>
      </c>
      <c r="H15892">
        <f t="shared" si="248"/>
        <v>0.73</v>
      </c>
      <c r="I15892" s="103">
        <f>AVERAGE(H$10:H15892)</f>
        <v>0.8690782597746014</v>
      </c>
      <c r="J15892" s="89" t="s">
        <v>161</v>
      </c>
    </row>
    <row r="15893" spans="6:12">
      <c r="F15893" s="4">
        <v>38531</v>
      </c>
      <c r="G15893">
        <v>3.17</v>
      </c>
      <c r="H15893">
        <f t="shared" si="248"/>
        <v>0.80000000000000027</v>
      </c>
      <c r="I15893" s="103">
        <f>AVERAGE(H$10:H15893)</f>
        <v>0.86907391085368879</v>
      </c>
      <c r="J15893" s="89" t="s">
        <v>161</v>
      </c>
    </row>
    <row r="15894" spans="6:12">
      <c r="F15894" s="4">
        <v>38532</v>
      </c>
      <c r="G15894">
        <v>3.2</v>
      </c>
      <c r="H15894">
        <f t="shared" si="248"/>
        <v>0.79</v>
      </c>
      <c r="I15894" s="103">
        <f>AVERAGE(H$10:H15894)</f>
        <v>0.86906893295561816</v>
      </c>
      <c r="J15894" s="89" t="s">
        <v>161</v>
      </c>
    </row>
    <row r="15895" spans="6:12">
      <c r="F15895" s="4">
        <v>38533</v>
      </c>
      <c r="G15895">
        <v>3.35</v>
      </c>
      <c r="H15895">
        <f t="shared" si="248"/>
        <v>0.58999999999999986</v>
      </c>
      <c r="I15895" s="103">
        <f>AVERAGE(H$10:H15895)</f>
        <v>0.86905136598262589</v>
      </c>
      <c r="J15895" s="89" t="s">
        <v>161</v>
      </c>
      <c r="K15895" s="12" t="s">
        <v>84</v>
      </c>
      <c r="L15895" s="23">
        <f>AVERAGE(G15804:G15895)/100</f>
        <v>2.9419565217391308E-2</v>
      </c>
    </row>
    <row r="15896" spans="6:12">
      <c r="F15896" s="4">
        <v>38534</v>
      </c>
      <c r="G15896">
        <v>3.36</v>
      </c>
      <c r="H15896">
        <f t="shared" si="248"/>
        <v>0.69999999999999973</v>
      </c>
      <c r="I15896" s="103">
        <f>AVERAGE(H$10:H15896)</f>
        <v>0.86904072512116792</v>
      </c>
      <c r="J15896" s="89" t="s">
        <v>162</v>
      </c>
    </row>
    <row r="15897" spans="6:12">
      <c r="F15897" s="4">
        <v>38535</v>
      </c>
      <c r="G15897">
        <v>3.36</v>
      </c>
      <c r="H15897">
        <f t="shared" si="248"/>
        <v>0.69999999999999973</v>
      </c>
      <c r="I15897" s="103">
        <f>AVERAGE(H$10:H15897)</f>
        <v>0.86903008559919415</v>
      </c>
      <c r="J15897" s="89" t="s">
        <v>162</v>
      </c>
    </row>
    <row r="15898" spans="6:12">
      <c r="F15898" s="4">
        <v>38536</v>
      </c>
      <c r="G15898">
        <v>3.36</v>
      </c>
      <c r="H15898">
        <f t="shared" si="248"/>
        <v>0.69999999999999973</v>
      </c>
      <c r="I15898" s="103">
        <f>AVERAGE(H$10:H15898)</f>
        <v>0.86901944741645143</v>
      </c>
      <c r="J15898" s="89" t="s">
        <v>162</v>
      </c>
    </row>
    <row r="15899" spans="6:12">
      <c r="F15899" s="4">
        <v>38537</v>
      </c>
      <c r="G15899">
        <v>3.36</v>
      </c>
      <c r="H15899">
        <f t="shared" si="248"/>
        <v>0.69999999999999973</v>
      </c>
      <c r="I15899" s="103">
        <f>AVERAGE(H$10:H15899)</f>
        <v>0.86900881057268708</v>
      </c>
      <c r="J15899" s="89" t="s">
        <v>162</v>
      </c>
    </row>
    <row r="15900" spans="6:12">
      <c r="F15900" s="4">
        <v>38538</v>
      </c>
      <c r="G15900">
        <v>3.27</v>
      </c>
      <c r="H15900">
        <f t="shared" si="248"/>
        <v>0.8400000000000003</v>
      </c>
      <c r="I15900" s="103">
        <f>AVERAGE(H$10:H15900)</f>
        <v>0.86900698508589758</v>
      </c>
      <c r="J15900" s="89" t="s">
        <v>162</v>
      </c>
    </row>
    <row r="15901" spans="6:12">
      <c r="F15901" s="4">
        <v>38539</v>
      </c>
      <c r="G15901">
        <v>2.99</v>
      </c>
      <c r="H15901">
        <f t="shared" si="248"/>
        <v>1.0899999999999999</v>
      </c>
      <c r="I15901" s="103">
        <f>AVERAGE(H$10:H15901)</f>
        <v>0.86902089101434665</v>
      </c>
      <c r="J15901" s="89" t="s">
        <v>162</v>
      </c>
    </row>
    <row r="15902" spans="6:12">
      <c r="F15902" s="4">
        <v>38540</v>
      </c>
      <c r="G15902">
        <v>3.18</v>
      </c>
      <c r="H15902">
        <f t="shared" si="248"/>
        <v>0.86999999999999966</v>
      </c>
      <c r="I15902" s="103">
        <f>AVERAGE(H$10:H15902)</f>
        <v>0.86902095262065049</v>
      </c>
      <c r="J15902" s="89" t="s">
        <v>162</v>
      </c>
    </row>
    <row r="15903" spans="6:12">
      <c r="F15903" s="4">
        <v>38541</v>
      </c>
      <c r="G15903">
        <v>3.22</v>
      </c>
      <c r="H15903">
        <f t="shared" si="248"/>
        <v>0.89000000000000012</v>
      </c>
      <c r="I15903" s="103">
        <f>AVERAGE(H$10:H15903)</f>
        <v>0.86902227255568121</v>
      </c>
      <c r="J15903" s="89" t="s">
        <v>162</v>
      </c>
    </row>
    <row r="15904" spans="6:12">
      <c r="F15904" s="4">
        <v>38542</v>
      </c>
      <c r="G15904">
        <v>3.22</v>
      </c>
      <c r="H15904">
        <f t="shared" si="248"/>
        <v>0.89000000000000012</v>
      </c>
      <c r="I15904" s="103">
        <f>AVERAGE(H$10:H15904)</f>
        <v>0.86902359232463022</v>
      </c>
      <c r="J15904" s="89" t="s">
        <v>162</v>
      </c>
    </row>
    <row r="15905" spans="6:10">
      <c r="F15905" s="4">
        <v>38543</v>
      </c>
      <c r="G15905">
        <v>3.22</v>
      </c>
      <c r="H15905">
        <f t="shared" si="248"/>
        <v>0.89000000000000012</v>
      </c>
      <c r="I15905" s="103">
        <f>AVERAGE(H$10:H15905)</f>
        <v>0.86902491192752873</v>
      </c>
      <c r="J15905" s="89" t="s">
        <v>162</v>
      </c>
    </row>
    <row r="15906" spans="6:10">
      <c r="F15906" s="4">
        <v>38544</v>
      </c>
      <c r="G15906">
        <v>3.23</v>
      </c>
      <c r="H15906">
        <f t="shared" si="248"/>
        <v>0.88000000000000034</v>
      </c>
      <c r="I15906" s="103">
        <f>AVERAGE(H$10:H15906)</f>
        <v>0.86902560231490189</v>
      </c>
      <c r="J15906" s="89" t="s">
        <v>162</v>
      </c>
    </row>
    <row r="15907" spans="6:10">
      <c r="F15907" s="4">
        <v>38545</v>
      </c>
      <c r="G15907">
        <v>3.23</v>
      </c>
      <c r="H15907">
        <f t="shared" si="248"/>
        <v>0.92000000000000037</v>
      </c>
      <c r="I15907" s="103">
        <f>AVERAGE(H$10:H15907)</f>
        <v>0.86902880865517651</v>
      </c>
      <c r="J15907" s="89" t="s">
        <v>162</v>
      </c>
    </row>
    <row r="15908" spans="6:10">
      <c r="F15908" s="4">
        <v>38546</v>
      </c>
      <c r="G15908">
        <v>3.27</v>
      </c>
      <c r="H15908">
        <f t="shared" si="248"/>
        <v>0.89999999999999991</v>
      </c>
      <c r="I15908" s="103">
        <f>AVERAGE(H$10:H15908)</f>
        <v>0.86903075665136142</v>
      </c>
      <c r="J15908" s="89" t="s">
        <v>162</v>
      </c>
    </row>
    <row r="15909" spans="6:10">
      <c r="F15909" s="4">
        <v>38547</v>
      </c>
      <c r="G15909">
        <v>3.32</v>
      </c>
      <c r="H15909">
        <f t="shared" si="248"/>
        <v>0.87000000000000055</v>
      </c>
      <c r="I15909" s="103">
        <f>AVERAGE(H$10:H15909)</f>
        <v>0.86903081761006262</v>
      </c>
      <c r="J15909" s="89" t="s">
        <v>162</v>
      </c>
    </row>
    <row r="15910" spans="6:10">
      <c r="F15910" s="4">
        <v>38548</v>
      </c>
      <c r="G15910">
        <v>3.32</v>
      </c>
      <c r="H15910">
        <f t="shared" si="248"/>
        <v>0.85999999999999988</v>
      </c>
      <c r="I15910" s="103">
        <f>AVERAGE(H$10:H15910)</f>
        <v>0.86903024966983189</v>
      </c>
      <c r="J15910" s="89" t="s">
        <v>162</v>
      </c>
    </row>
    <row r="15911" spans="6:10">
      <c r="F15911" s="4">
        <v>38549</v>
      </c>
      <c r="G15911">
        <v>3.32</v>
      </c>
      <c r="H15911">
        <f t="shared" si="248"/>
        <v>0.85999999999999988</v>
      </c>
      <c r="I15911" s="103">
        <f>AVERAGE(H$10:H15911)</f>
        <v>0.86902968180103113</v>
      </c>
      <c r="J15911" s="89" t="s">
        <v>162</v>
      </c>
    </row>
    <row r="15912" spans="6:10">
      <c r="F15912" s="4">
        <v>38550</v>
      </c>
      <c r="G15912">
        <v>3.32</v>
      </c>
      <c r="H15912">
        <f t="shared" si="248"/>
        <v>0.85999999999999988</v>
      </c>
      <c r="I15912" s="103">
        <f>AVERAGE(H$10:H15912)</f>
        <v>0.86902911400364702</v>
      </c>
      <c r="J15912" s="89" t="s">
        <v>162</v>
      </c>
    </row>
    <row r="15913" spans="6:10">
      <c r="F15913" s="4">
        <v>38551</v>
      </c>
      <c r="G15913">
        <v>3.19</v>
      </c>
      <c r="H15913">
        <f t="shared" si="248"/>
        <v>1.0299999999999998</v>
      </c>
      <c r="I15913" s="103">
        <f>AVERAGE(H$10:H15913)</f>
        <v>0.86903923541247474</v>
      </c>
      <c r="J15913" s="89" t="s">
        <v>162</v>
      </c>
    </row>
    <row r="15914" spans="6:10">
      <c r="F15914" s="4">
        <v>38552</v>
      </c>
      <c r="G15914">
        <v>3.13</v>
      </c>
      <c r="H15914">
        <f t="shared" si="248"/>
        <v>1.0700000000000003</v>
      </c>
      <c r="I15914" s="103">
        <f>AVERAGE(H$10:H15914)</f>
        <v>0.86905187048098076</v>
      </c>
      <c r="J15914" s="89" t="s">
        <v>162</v>
      </c>
    </row>
    <row r="15915" spans="6:10">
      <c r="F15915" s="4">
        <v>38553</v>
      </c>
      <c r="G15915">
        <v>3.25</v>
      </c>
      <c r="H15915">
        <f t="shared" si="248"/>
        <v>0.91999999999999993</v>
      </c>
      <c r="I15915" s="103">
        <f>AVERAGE(H$10:H15915)</f>
        <v>0.86905507355714817</v>
      </c>
      <c r="J15915" s="89" t="s">
        <v>162</v>
      </c>
    </row>
    <row r="15916" spans="6:10">
      <c r="F15916" s="4">
        <v>38554</v>
      </c>
      <c r="G15916">
        <v>3.27</v>
      </c>
      <c r="H15916">
        <f t="shared" si="248"/>
        <v>1.0100000000000002</v>
      </c>
      <c r="I15916" s="103">
        <f>AVERAGE(H$10:H15916)</f>
        <v>0.86906393411705529</v>
      </c>
      <c r="J15916" s="89" t="s">
        <v>162</v>
      </c>
    </row>
    <row r="15917" spans="6:10">
      <c r="F15917" s="4">
        <v>38555</v>
      </c>
      <c r="G15917">
        <v>3.25</v>
      </c>
      <c r="H15917">
        <f t="shared" si="248"/>
        <v>0.98000000000000043</v>
      </c>
      <c r="I15917" s="103">
        <f>AVERAGE(H$10:H15917)</f>
        <v>0.86907090771938633</v>
      </c>
      <c r="J15917" s="89" t="s">
        <v>162</v>
      </c>
    </row>
    <row r="15918" spans="6:10">
      <c r="F15918" s="4">
        <v>38556</v>
      </c>
      <c r="G15918">
        <v>3.25</v>
      </c>
      <c r="H15918">
        <f t="shared" si="248"/>
        <v>0.98000000000000043</v>
      </c>
      <c r="I15918" s="103">
        <f>AVERAGE(H$10:H15918)</f>
        <v>0.86907788044503098</v>
      </c>
      <c r="J15918" s="89" t="s">
        <v>162</v>
      </c>
    </row>
    <row r="15919" spans="6:10">
      <c r="F15919" s="4">
        <v>38557</v>
      </c>
      <c r="G15919">
        <v>3.25</v>
      </c>
      <c r="H15919">
        <f t="shared" si="248"/>
        <v>0.98000000000000043</v>
      </c>
      <c r="I15919" s="103">
        <f>AVERAGE(H$10:H15919)</f>
        <v>0.86908485229415444</v>
      </c>
      <c r="J15919" s="89" t="s">
        <v>162</v>
      </c>
    </row>
    <row r="15920" spans="6:10">
      <c r="F15920" s="4">
        <v>38558</v>
      </c>
      <c r="G15920">
        <v>3.28</v>
      </c>
      <c r="H15920">
        <f t="shared" si="248"/>
        <v>0.9700000000000002</v>
      </c>
      <c r="I15920" s="103">
        <f>AVERAGE(H$10:H15920)</f>
        <v>0.86909119477091301</v>
      </c>
      <c r="J15920" s="89" t="s">
        <v>162</v>
      </c>
    </row>
    <row r="15921" spans="6:10">
      <c r="F15921" s="4">
        <v>38559</v>
      </c>
      <c r="G15921">
        <v>3.25</v>
      </c>
      <c r="H15921">
        <f t="shared" si="248"/>
        <v>0.99000000000000021</v>
      </c>
      <c r="I15921" s="103">
        <f>AVERAGE(H$10:H15921)</f>
        <v>0.86909879336349904</v>
      </c>
      <c r="J15921" s="89" t="s">
        <v>162</v>
      </c>
    </row>
    <row r="15922" spans="6:10">
      <c r="F15922" s="4">
        <v>38560</v>
      </c>
      <c r="G15922">
        <v>3.27</v>
      </c>
      <c r="H15922">
        <f t="shared" si="248"/>
        <v>0.99999999999999956</v>
      </c>
      <c r="I15922" s="103">
        <f>AVERAGE(H$10:H15922)</f>
        <v>0.86910701941808566</v>
      </c>
      <c r="J15922" s="89" t="s">
        <v>162</v>
      </c>
    </row>
    <row r="15923" spans="6:10">
      <c r="F15923" s="4">
        <v>38561</v>
      </c>
      <c r="G15923">
        <v>3.27</v>
      </c>
      <c r="H15923">
        <f t="shared" si="248"/>
        <v>0.93000000000000016</v>
      </c>
      <c r="I15923" s="103">
        <f>AVERAGE(H$10:H15923)</f>
        <v>0.86911084579615416</v>
      </c>
      <c r="J15923" s="89" t="s">
        <v>162</v>
      </c>
    </row>
    <row r="15924" spans="6:10">
      <c r="F15924" s="4">
        <v>38562</v>
      </c>
      <c r="G15924">
        <v>3.31</v>
      </c>
      <c r="H15924">
        <f t="shared" si="248"/>
        <v>0.9700000000000002</v>
      </c>
      <c r="I15924" s="103">
        <f>AVERAGE(H$10:H15924)</f>
        <v>0.86911718504555424</v>
      </c>
      <c r="J15924" s="89" t="s">
        <v>162</v>
      </c>
    </row>
    <row r="15925" spans="6:10">
      <c r="F15925" s="4">
        <v>38563</v>
      </c>
      <c r="G15925">
        <v>3.31</v>
      </c>
      <c r="H15925">
        <f t="shared" si="248"/>
        <v>0.9700000000000002</v>
      </c>
      <c r="I15925" s="103">
        <f>AVERAGE(H$10:H15925)</f>
        <v>0.86912352349836619</v>
      </c>
      <c r="J15925" s="89" t="s">
        <v>162</v>
      </c>
    </row>
    <row r="15926" spans="6:10">
      <c r="F15926" s="4">
        <v>38564</v>
      </c>
      <c r="G15926">
        <v>3.31</v>
      </c>
      <c r="H15926">
        <f t="shared" si="248"/>
        <v>0.9700000000000002</v>
      </c>
      <c r="I15926" s="103">
        <f>AVERAGE(H$10:H15926)</f>
        <v>0.86912986115473989</v>
      </c>
      <c r="J15926" s="89" t="s">
        <v>162</v>
      </c>
    </row>
    <row r="15927" spans="6:10">
      <c r="F15927" s="4">
        <v>38565</v>
      </c>
      <c r="G15927">
        <v>3.3</v>
      </c>
      <c r="H15927">
        <f t="shared" si="248"/>
        <v>1.0200000000000005</v>
      </c>
      <c r="I15927" s="103">
        <f>AVERAGE(H$10:H15927)</f>
        <v>0.8691393391129536</v>
      </c>
      <c r="J15927" s="89" t="s">
        <v>162</v>
      </c>
    </row>
    <row r="15928" spans="6:10">
      <c r="F15928" s="4">
        <v>38566</v>
      </c>
      <c r="G15928">
        <v>3.2</v>
      </c>
      <c r="H15928">
        <f t="shared" si="248"/>
        <v>1.1399999999999997</v>
      </c>
      <c r="I15928" s="103">
        <f>AVERAGE(H$10:H15928)</f>
        <v>0.86915635404233904</v>
      </c>
      <c r="J15928" s="89" t="s">
        <v>162</v>
      </c>
    </row>
    <row r="15929" spans="6:10">
      <c r="F15929" s="4">
        <v>38567</v>
      </c>
      <c r="G15929">
        <v>3.35</v>
      </c>
      <c r="H15929">
        <f t="shared" si="248"/>
        <v>0.94999999999999973</v>
      </c>
      <c r="I15929" s="103">
        <f>AVERAGE(H$10:H15929)</f>
        <v>0.86916143216080377</v>
      </c>
      <c r="J15929" s="89" t="s">
        <v>162</v>
      </c>
    </row>
    <row r="15930" spans="6:10">
      <c r="F15930" s="4">
        <v>38568</v>
      </c>
      <c r="G15930">
        <v>3.44</v>
      </c>
      <c r="H15930">
        <f t="shared" si="248"/>
        <v>0.88000000000000034</v>
      </c>
      <c r="I15930" s="103">
        <f>AVERAGE(H$10:H15930)</f>
        <v>0.86916211293260437</v>
      </c>
      <c r="J15930" s="89" t="s">
        <v>162</v>
      </c>
    </row>
    <row r="15931" spans="6:10">
      <c r="F15931" s="4">
        <v>38569</v>
      </c>
      <c r="G15931">
        <v>3.49</v>
      </c>
      <c r="H15931">
        <f t="shared" si="248"/>
        <v>0.91000000000000014</v>
      </c>
      <c r="I15931" s="103">
        <f>AVERAGE(H$10:H15931)</f>
        <v>0.86916467780429563</v>
      </c>
      <c r="J15931" s="89" t="s">
        <v>162</v>
      </c>
    </row>
    <row r="15932" spans="6:10">
      <c r="F15932" s="4">
        <v>38570</v>
      </c>
      <c r="G15932">
        <v>3.49</v>
      </c>
      <c r="H15932">
        <f t="shared" si="248"/>
        <v>0.91000000000000014</v>
      </c>
      <c r="I15932" s="103">
        <f>AVERAGE(H$10:H15932)</f>
        <v>0.86916724235382747</v>
      </c>
      <c r="J15932" s="89" t="s">
        <v>162</v>
      </c>
    </row>
    <row r="15933" spans="6:10">
      <c r="F15933" s="4">
        <v>38571</v>
      </c>
      <c r="G15933">
        <v>3.49</v>
      </c>
      <c r="H15933">
        <f t="shared" si="248"/>
        <v>0.91000000000000014</v>
      </c>
      <c r="I15933" s="103">
        <f>AVERAGE(H$10:H15933)</f>
        <v>0.86916980658126064</v>
      </c>
      <c r="J15933" s="89" t="s">
        <v>162</v>
      </c>
    </row>
    <row r="15934" spans="6:10">
      <c r="F15934" s="4">
        <v>38572</v>
      </c>
      <c r="G15934">
        <v>3.5</v>
      </c>
      <c r="H15934">
        <f t="shared" si="248"/>
        <v>0.91999999999999993</v>
      </c>
      <c r="I15934" s="103">
        <f>AVERAGE(H$10:H15934)</f>
        <v>0.86917299843014095</v>
      </c>
      <c r="J15934" s="89" t="s">
        <v>162</v>
      </c>
    </row>
    <row r="15935" spans="6:10">
      <c r="F15935" s="4">
        <v>38573</v>
      </c>
      <c r="G15935">
        <v>3.47</v>
      </c>
      <c r="H15935">
        <f t="shared" si="248"/>
        <v>0.94</v>
      </c>
      <c r="I15935" s="103">
        <f>AVERAGE(H$10:H15935)</f>
        <v>0.86917744568629884</v>
      </c>
      <c r="J15935" s="89" t="s">
        <v>162</v>
      </c>
    </row>
    <row r="15936" spans="6:10">
      <c r="F15936" s="4">
        <v>38574</v>
      </c>
      <c r="G15936">
        <v>3.48</v>
      </c>
      <c r="H15936">
        <f t="shared" si="248"/>
        <v>0.92000000000000037</v>
      </c>
      <c r="I15936" s="103">
        <f>AVERAGE(H$10:H15936)</f>
        <v>0.86918063665473688</v>
      </c>
      <c r="J15936" s="89" t="s">
        <v>162</v>
      </c>
    </row>
    <row r="15937" spans="6:10">
      <c r="F15937" s="4">
        <v>38575</v>
      </c>
      <c r="G15937">
        <v>3.51</v>
      </c>
      <c r="H15937">
        <f t="shared" si="248"/>
        <v>0.8100000000000005</v>
      </c>
      <c r="I15937" s="103">
        <f>AVERAGE(H$10:H15937)</f>
        <v>0.86917692114515288</v>
      </c>
      <c r="J15937" s="89" t="s">
        <v>162</v>
      </c>
    </row>
    <row r="15938" spans="6:10">
      <c r="F15938" s="4">
        <v>38576</v>
      </c>
      <c r="G15938">
        <v>3.55</v>
      </c>
      <c r="H15938">
        <f t="shared" si="248"/>
        <v>0.69000000000000039</v>
      </c>
      <c r="I15938" s="103">
        <f>AVERAGE(H$10:H15938)</f>
        <v>0.86916567267248379</v>
      </c>
      <c r="J15938" s="89" t="s">
        <v>162</v>
      </c>
    </row>
    <row r="15939" spans="6:10">
      <c r="F15939" s="4">
        <v>38577</v>
      </c>
      <c r="G15939">
        <v>3.55</v>
      </c>
      <c r="H15939">
        <f t="shared" si="248"/>
        <v>0.69000000000000039</v>
      </c>
      <c r="I15939" s="103">
        <f>AVERAGE(H$10:H15939)</f>
        <v>0.86915442561205247</v>
      </c>
      <c r="J15939" s="89" t="s">
        <v>162</v>
      </c>
    </row>
    <row r="15940" spans="6:10">
      <c r="F15940" s="4">
        <v>38578</v>
      </c>
      <c r="G15940">
        <v>3.55</v>
      </c>
      <c r="H15940">
        <f t="shared" si="248"/>
        <v>0.69000000000000039</v>
      </c>
      <c r="I15940" s="103">
        <f>AVERAGE(H$10:H15940)</f>
        <v>0.86914317996359269</v>
      </c>
      <c r="J15940" s="89" t="s">
        <v>162</v>
      </c>
    </row>
    <row r="15941" spans="6:10">
      <c r="F15941" s="4">
        <v>38579</v>
      </c>
      <c r="G15941">
        <v>3.61</v>
      </c>
      <c r="H15941">
        <f t="shared" si="248"/>
        <v>0.6599999999999997</v>
      </c>
      <c r="I15941" s="103">
        <f>AVERAGE(H$10:H15941)</f>
        <v>0.86913005272407706</v>
      </c>
      <c r="J15941" s="89" t="s">
        <v>162</v>
      </c>
    </row>
    <row r="15942" spans="6:10">
      <c r="F15942" s="4">
        <v>38580</v>
      </c>
      <c r="G15942">
        <v>3.46</v>
      </c>
      <c r="H15942">
        <f t="shared" si="248"/>
        <v>0.77000000000000046</v>
      </c>
      <c r="I15942" s="103">
        <f>AVERAGE(H$10:H15942)</f>
        <v>0.86912383104249025</v>
      </c>
      <c r="J15942" s="89" t="s">
        <v>162</v>
      </c>
    </row>
    <row r="15943" spans="6:10">
      <c r="F15943" s="4">
        <v>38581</v>
      </c>
      <c r="G15943">
        <v>3.57</v>
      </c>
      <c r="H15943">
        <f t="shared" si="248"/>
        <v>0.71000000000000041</v>
      </c>
      <c r="I15943" s="103">
        <f>AVERAGE(H$10:H15943)</f>
        <v>0.86911384460901187</v>
      </c>
      <c r="J15943" s="89" t="s">
        <v>162</v>
      </c>
    </row>
    <row r="15944" spans="6:10">
      <c r="F15944" s="4">
        <v>38582</v>
      </c>
      <c r="G15944">
        <v>3.5</v>
      </c>
      <c r="H15944">
        <f t="shared" si="248"/>
        <v>0.71</v>
      </c>
      <c r="I15944" s="103">
        <f>AVERAGE(H$10:H15944)</f>
        <v>0.86910385942892965</v>
      </c>
      <c r="J15944" s="89" t="s">
        <v>162</v>
      </c>
    </row>
    <row r="15945" spans="6:10">
      <c r="F15945" s="4">
        <v>38583</v>
      </c>
      <c r="G15945">
        <v>3.54</v>
      </c>
      <c r="H15945">
        <f t="shared" si="248"/>
        <v>0.66999999999999993</v>
      </c>
      <c r="I15945" s="103">
        <f>AVERAGE(H$10:H15945)</f>
        <v>0.86909136546184707</v>
      </c>
      <c r="J15945" s="89" t="s">
        <v>162</v>
      </c>
    </row>
    <row r="15946" spans="6:10">
      <c r="F15946" s="4">
        <v>38584</v>
      </c>
      <c r="G15946">
        <v>3.54</v>
      </c>
      <c r="H15946">
        <f t="shared" ref="H15946:H16009" si="249">IFERROR(((VLOOKUP(F15946,$A$9:$B$14200,2,FALSE))-G15946),H15945)</f>
        <v>0.66999999999999993</v>
      </c>
      <c r="I15946" s="103">
        <f>AVERAGE(H$10:H15946)</f>
        <v>0.86907887306268394</v>
      </c>
      <c r="J15946" s="89" t="s">
        <v>162</v>
      </c>
    </row>
    <row r="15947" spans="6:10">
      <c r="F15947" s="4">
        <v>38585</v>
      </c>
      <c r="G15947">
        <v>3.54</v>
      </c>
      <c r="H15947">
        <f t="shared" si="249"/>
        <v>0.66999999999999993</v>
      </c>
      <c r="I15947" s="103">
        <f>AVERAGE(H$10:H15947)</f>
        <v>0.86906638223114541</v>
      </c>
      <c r="J15947" s="89" t="s">
        <v>162</v>
      </c>
    </row>
    <row r="15948" spans="6:10">
      <c r="F15948" s="4">
        <v>38586</v>
      </c>
      <c r="G15948">
        <v>3.51</v>
      </c>
      <c r="H15948">
        <f t="shared" si="249"/>
        <v>0.71</v>
      </c>
      <c r="I15948" s="103">
        <f>AVERAGE(H$10:H15948)</f>
        <v>0.86905640253466299</v>
      </c>
      <c r="J15948" s="89" t="s">
        <v>162</v>
      </c>
    </row>
    <row r="15949" spans="6:10">
      <c r="F15949" s="4">
        <v>38587</v>
      </c>
      <c r="G15949">
        <v>3.49</v>
      </c>
      <c r="H15949">
        <f t="shared" si="249"/>
        <v>0.71</v>
      </c>
      <c r="I15949" s="103">
        <f>AVERAGE(H$10:H15949)</f>
        <v>0.86904642409033839</v>
      </c>
      <c r="J15949" s="89" t="s">
        <v>162</v>
      </c>
    </row>
    <row r="15950" spans="6:10">
      <c r="F15950" s="4">
        <v>38588</v>
      </c>
      <c r="G15950">
        <v>3.5</v>
      </c>
      <c r="H15950">
        <f t="shared" si="249"/>
        <v>0.69000000000000039</v>
      </c>
      <c r="I15950" s="103">
        <f>AVERAGE(H$10:H15950)</f>
        <v>0.86903519227150072</v>
      </c>
      <c r="J15950" s="89" t="s">
        <v>162</v>
      </c>
    </row>
    <row r="15951" spans="6:10">
      <c r="F15951" s="4">
        <v>38589</v>
      </c>
      <c r="G15951">
        <v>3.55</v>
      </c>
      <c r="H15951">
        <f t="shared" si="249"/>
        <v>0.62999999999999989</v>
      </c>
      <c r="I15951" s="103">
        <f>AVERAGE(H$10:H15951)</f>
        <v>0.86902019821854182</v>
      </c>
      <c r="J15951" s="89" t="s">
        <v>162</v>
      </c>
    </row>
    <row r="15952" spans="6:10">
      <c r="F15952" s="4">
        <v>38590</v>
      </c>
      <c r="G15952">
        <v>3.54</v>
      </c>
      <c r="H15952">
        <f t="shared" si="249"/>
        <v>0.66000000000000014</v>
      </c>
      <c r="I15952" s="103">
        <f>AVERAGE(H$10:H15952)</f>
        <v>0.86900708775010926</v>
      </c>
      <c r="J15952" s="89" t="s">
        <v>162</v>
      </c>
    </row>
    <row r="15953" spans="6:10">
      <c r="F15953" s="4">
        <v>38591</v>
      </c>
      <c r="G15953">
        <v>3.54</v>
      </c>
      <c r="H15953">
        <f t="shared" si="249"/>
        <v>0.66000000000000014</v>
      </c>
      <c r="I15953" s="103">
        <f>AVERAGE(H$10:H15953)</f>
        <v>0.86899397892624142</v>
      </c>
      <c r="J15953" s="89" t="s">
        <v>162</v>
      </c>
    </row>
    <row r="15954" spans="6:10">
      <c r="F15954" s="4">
        <v>38592</v>
      </c>
      <c r="G15954">
        <v>3.54</v>
      </c>
      <c r="H15954">
        <f t="shared" si="249"/>
        <v>0.66000000000000014</v>
      </c>
      <c r="I15954" s="103">
        <f>AVERAGE(H$10:H15954)</f>
        <v>0.86898087174662852</v>
      </c>
      <c r="J15954" s="89" t="s">
        <v>162</v>
      </c>
    </row>
    <row r="15955" spans="6:10">
      <c r="F15955" s="4">
        <v>38593</v>
      </c>
      <c r="G15955">
        <v>3.54</v>
      </c>
      <c r="H15955">
        <f t="shared" si="249"/>
        <v>0.66000000000000014</v>
      </c>
      <c r="I15955" s="103">
        <f>AVERAGE(H$10:H15955)</f>
        <v>0.8689677662109615</v>
      </c>
      <c r="J15955" s="89" t="s">
        <v>162</v>
      </c>
    </row>
    <row r="15956" spans="6:10">
      <c r="F15956" s="4">
        <v>38594</v>
      </c>
      <c r="G15956">
        <v>3.52</v>
      </c>
      <c r="H15956">
        <f t="shared" si="249"/>
        <v>0.64000000000000012</v>
      </c>
      <c r="I15956" s="103">
        <f>AVERAGE(H$10:H15956)</f>
        <v>0.86895340816454458</v>
      </c>
      <c r="J15956" s="89" t="s">
        <v>162</v>
      </c>
    </row>
    <row r="15957" spans="6:10">
      <c r="F15957" s="4">
        <v>38595</v>
      </c>
      <c r="G15957">
        <v>3.63</v>
      </c>
      <c r="H15957">
        <f t="shared" si="249"/>
        <v>0.38999999999999968</v>
      </c>
      <c r="I15957" s="103">
        <f>AVERAGE(H$10:H15957)</f>
        <v>0.86892337597190816</v>
      </c>
      <c r="J15957" s="89" t="s">
        <v>162</v>
      </c>
    </row>
    <row r="15958" spans="6:10">
      <c r="F15958" s="4">
        <v>38596</v>
      </c>
      <c r="G15958">
        <v>3.57</v>
      </c>
      <c r="H15958">
        <f t="shared" si="249"/>
        <v>0.44999999999999973</v>
      </c>
      <c r="I15958" s="103">
        <f>AVERAGE(H$10:H15958)</f>
        <v>0.86889710953664756</v>
      </c>
      <c r="J15958" s="89" t="s">
        <v>162</v>
      </c>
    </row>
    <row r="15959" spans="6:10">
      <c r="F15959" s="4">
        <v>38597</v>
      </c>
      <c r="G15959">
        <v>3.49</v>
      </c>
      <c r="H15959">
        <f t="shared" si="249"/>
        <v>0.54</v>
      </c>
      <c r="I15959" s="103">
        <f>AVERAGE(H$10:H15959)</f>
        <v>0.86887648902821268</v>
      </c>
      <c r="J15959" s="89" t="s">
        <v>162</v>
      </c>
    </row>
    <row r="15960" spans="6:10">
      <c r="F15960" s="4">
        <v>38598</v>
      </c>
      <c r="G15960">
        <v>3.49</v>
      </c>
      <c r="H15960">
        <f t="shared" si="249"/>
        <v>0.54</v>
      </c>
      <c r="I15960" s="103">
        <f>AVERAGE(H$10:H15960)</f>
        <v>0.86885587110525941</v>
      </c>
      <c r="J15960" s="89" t="s">
        <v>162</v>
      </c>
    </row>
    <row r="15961" spans="6:10">
      <c r="F15961" s="4">
        <v>38599</v>
      </c>
      <c r="G15961">
        <v>3.49</v>
      </c>
      <c r="H15961">
        <f t="shared" si="249"/>
        <v>0.54</v>
      </c>
      <c r="I15961" s="103">
        <f>AVERAGE(H$10:H15961)</f>
        <v>0.86883525576730158</v>
      </c>
      <c r="J15961" s="89" t="s">
        <v>162</v>
      </c>
    </row>
    <row r="15962" spans="6:10">
      <c r="F15962" s="4">
        <v>38600</v>
      </c>
      <c r="G15962">
        <v>3.49</v>
      </c>
      <c r="H15962">
        <f t="shared" si="249"/>
        <v>0.54</v>
      </c>
      <c r="I15962" s="103">
        <f>AVERAGE(H$10:H15962)</f>
        <v>0.86881464301385292</v>
      </c>
      <c r="J15962" s="89" t="s">
        <v>162</v>
      </c>
    </row>
    <row r="15963" spans="6:10">
      <c r="F15963" s="4">
        <v>38601</v>
      </c>
      <c r="G15963">
        <v>3.57</v>
      </c>
      <c r="H15963">
        <f t="shared" si="249"/>
        <v>0.52</v>
      </c>
      <c r="I15963" s="103">
        <f>AVERAGE(H$10:H15963)</f>
        <v>0.86879277924031562</v>
      </c>
      <c r="J15963" s="89" t="s">
        <v>162</v>
      </c>
    </row>
    <row r="15964" spans="6:10">
      <c r="F15964" s="4">
        <v>38602</v>
      </c>
      <c r="G15964">
        <v>3.48</v>
      </c>
      <c r="H15964">
        <f t="shared" si="249"/>
        <v>0.67000000000000037</v>
      </c>
      <c r="I15964" s="103">
        <f>AVERAGE(H$10:H15964)</f>
        <v>0.86878031964901259</v>
      </c>
      <c r="J15964" s="89" t="s">
        <v>162</v>
      </c>
    </row>
    <row r="15965" spans="6:10">
      <c r="F15965" s="4">
        <v>38603</v>
      </c>
      <c r="G15965">
        <v>3.49</v>
      </c>
      <c r="H15965">
        <f t="shared" si="249"/>
        <v>0.66000000000000014</v>
      </c>
      <c r="I15965" s="103">
        <f>AVERAGE(H$10:H15965)</f>
        <v>0.86876723489596364</v>
      </c>
      <c r="J15965" s="89" t="s">
        <v>162</v>
      </c>
    </row>
    <row r="15966" spans="6:10">
      <c r="F15966" s="4">
        <v>38604</v>
      </c>
      <c r="G15966">
        <v>3.49</v>
      </c>
      <c r="H15966">
        <f t="shared" si="249"/>
        <v>0.64999999999999947</v>
      </c>
      <c r="I15966" s="103">
        <f>AVERAGE(H$10:H15966)</f>
        <v>0.86875352509870252</v>
      </c>
      <c r="J15966" s="89" t="s">
        <v>162</v>
      </c>
    </row>
    <row r="15967" spans="6:10">
      <c r="F15967" s="4">
        <v>38605</v>
      </c>
      <c r="G15967">
        <v>3.49</v>
      </c>
      <c r="H15967">
        <f t="shared" si="249"/>
        <v>0.64999999999999947</v>
      </c>
      <c r="I15967" s="103">
        <f>AVERAGE(H$10:H15967)</f>
        <v>0.86873981701967629</v>
      </c>
      <c r="J15967" s="89" t="s">
        <v>162</v>
      </c>
    </row>
    <row r="15968" spans="6:10">
      <c r="F15968" s="4">
        <v>38606</v>
      </c>
      <c r="G15968">
        <v>3.49</v>
      </c>
      <c r="H15968">
        <f t="shared" si="249"/>
        <v>0.64999999999999947</v>
      </c>
      <c r="I15968" s="103">
        <f>AVERAGE(H$10:H15968)</f>
        <v>0.8687261106585622</v>
      </c>
      <c r="J15968" s="89" t="s">
        <v>162</v>
      </c>
    </row>
    <row r="15969" spans="6:10">
      <c r="F15969" s="4">
        <v>38607</v>
      </c>
      <c r="G15969">
        <v>3.5</v>
      </c>
      <c r="H15969">
        <f t="shared" si="249"/>
        <v>0.67999999999999972</v>
      </c>
      <c r="I15969" s="103">
        <f>AVERAGE(H$10:H15969)</f>
        <v>0.86871428571428544</v>
      </c>
      <c r="J15969" s="89" t="s">
        <v>162</v>
      </c>
    </row>
    <row r="15970" spans="6:10">
      <c r="F15970" s="4">
        <v>38608</v>
      </c>
      <c r="G15970">
        <v>3.45</v>
      </c>
      <c r="H15970">
        <f t="shared" si="249"/>
        <v>0.6899999999999995</v>
      </c>
      <c r="I15970" s="103">
        <f>AVERAGE(H$10:H15970)</f>
        <v>0.86870308877889824</v>
      </c>
      <c r="J15970" s="89" t="s">
        <v>162</v>
      </c>
    </row>
    <row r="15971" spans="6:10">
      <c r="F15971" s="4">
        <v>38609</v>
      </c>
      <c r="G15971">
        <v>3.54</v>
      </c>
      <c r="H15971">
        <f t="shared" si="249"/>
        <v>0.62999999999999989</v>
      </c>
      <c r="I15971" s="103">
        <f>AVERAGE(H$10:H15971)</f>
        <v>0.86868813431900727</v>
      </c>
      <c r="J15971" s="89" t="s">
        <v>162</v>
      </c>
    </row>
    <row r="15972" spans="6:10">
      <c r="F15972" s="4">
        <v>38610</v>
      </c>
      <c r="G15972">
        <v>3.67</v>
      </c>
      <c r="H15972">
        <f t="shared" si="249"/>
        <v>0.54999999999999982</v>
      </c>
      <c r="I15972" s="103">
        <f>AVERAGE(H$10:H15972)</f>
        <v>0.86866817014345632</v>
      </c>
      <c r="J15972" s="89" t="s">
        <v>162</v>
      </c>
    </row>
    <row r="15973" spans="6:10">
      <c r="F15973" s="4">
        <v>38611</v>
      </c>
      <c r="G15973">
        <v>3.62</v>
      </c>
      <c r="H15973">
        <f t="shared" si="249"/>
        <v>0.63999999999999968</v>
      </c>
      <c r="I15973" s="103">
        <f>AVERAGE(H$10:H15973)</f>
        <v>0.86865384615384578</v>
      </c>
      <c r="J15973" s="89" t="s">
        <v>162</v>
      </c>
    </row>
    <row r="15974" spans="6:10">
      <c r="F15974" s="4">
        <v>38612</v>
      </c>
      <c r="G15974">
        <v>3.62</v>
      </c>
      <c r="H15974">
        <f t="shared" si="249"/>
        <v>0.63999999999999968</v>
      </c>
      <c r="I15974" s="103">
        <f>AVERAGE(H$10:H15974)</f>
        <v>0.86863952395865907</v>
      </c>
      <c r="J15974" s="89" t="s">
        <v>162</v>
      </c>
    </row>
    <row r="15975" spans="6:10">
      <c r="F15975" s="4">
        <v>38613</v>
      </c>
      <c r="G15975">
        <v>3.62</v>
      </c>
      <c r="H15975">
        <f t="shared" si="249"/>
        <v>0.63999999999999968</v>
      </c>
      <c r="I15975" s="103">
        <f>AVERAGE(H$10:H15975)</f>
        <v>0.86862520355755934</v>
      </c>
      <c r="J15975" s="89" t="s">
        <v>162</v>
      </c>
    </row>
    <row r="15976" spans="6:10">
      <c r="F15976" s="4">
        <v>38614</v>
      </c>
      <c r="G15976">
        <v>3.62</v>
      </c>
      <c r="H15976">
        <f t="shared" si="249"/>
        <v>0.62999999999999989</v>
      </c>
      <c r="I15976" s="103">
        <f>AVERAGE(H$10:H15976)</f>
        <v>0.86861025865848263</v>
      </c>
      <c r="J15976" s="89" t="s">
        <v>162</v>
      </c>
    </row>
    <row r="15977" spans="6:10">
      <c r="F15977" s="4">
        <v>38615</v>
      </c>
      <c r="G15977">
        <v>3.67</v>
      </c>
      <c r="H15977">
        <f t="shared" si="249"/>
        <v>0.58999999999999986</v>
      </c>
      <c r="I15977" s="103">
        <f>AVERAGE(H$10:H15977)</f>
        <v>0.86859281062124194</v>
      </c>
      <c r="J15977" s="89" t="s">
        <v>162</v>
      </c>
    </row>
    <row r="15978" spans="6:10">
      <c r="F15978" s="4">
        <v>38616</v>
      </c>
      <c r="G15978">
        <v>3.72</v>
      </c>
      <c r="H15978">
        <f t="shared" si="249"/>
        <v>0.4700000000000002</v>
      </c>
      <c r="I15978" s="103">
        <f>AVERAGE(H$10:H15978)</f>
        <v>0.86856785020978089</v>
      </c>
      <c r="J15978" s="89" t="s">
        <v>162</v>
      </c>
    </row>
    <row r="15979" spans="6:10">
      <c r="F15979" s="4">
        <v>38617</v>
      </c>
      <c r="G15979">
        <v>3.77</v>
      </c>
      <c r="H15979">
        <f t="shared" si="249"/>
        <v>0.42000000000000037</v>
      </c>
      <c r="I15979" s="103">
        <f>AVERAGE(H$10:H15979)</f>
        <v>0.86853976205385042</v>
      </c>
      <c r="J15979" s="89" t="s">
        <v>162</v>
      </c>
    </row>
    <row r="15980" spans="6:10">
      <c r="F15980" s="4">
        <v>38618</v>
      </c>
      <c r="G15980">
        <v>3.76</v>
      </c>
      <c r="H15980">
        <f t="shared" si="249"/>
        <v>0.49000000000000021</v>
      </c>
      <c r="I15980" s="103">
        <f>AVERAGE(H$10:H15980)</f>
        <v>0.86851606035940088</v>
      </c>
      <c r="J15980" s="89" t="s">
        <v>162</v>
      </c>
    </row>
    <row r="15981" spans="6:10">
      <c r="F15981" s="4">
        <v>38619</v>
      </c>
      <c r="G15981">
        <v>3.76</v>
      </c>
      <c r="H15981">
        <f t="shared" si="249"/>
        <v>0.49000000000000021</v>
      </c>
      <c r="I15981" s="103">
        <f>AVERAGE(H$10:H15981)</f>
        <v>0.86849236163285692</v>
      </c>
      <c r="J15981" s="89" t="s">
        <v>162</v>
      </c>
    </row>
    <row r="15982" spans="6:10">
      <c r="F15982" s="4">
        <v>38620</v>
      </c>
      <c r="G15982">
        <v>3.76</v>
      </c>
      <c r="H15982">
        <f t="shared" si="249"/>
        <v>0.49000000000000021</v>
      </c>
      <c r="I15982" s="103">
        <f>AVERAGE(H$10:H15982)</f>
        <v>0.86846866587366123</v>
      </c>
      <c r="J15982" s="89" t="s">
        <v>162</v>
      </c>
    </row>
    <row r="15983" spans="6:10">
      <c r="F15983" s="4">
        <v>38621</v>
      </c>
      <c r="G15983">
        <v>3.83</v>
      </c>
      <c r="H15983">
        <f t="shared" si="249"/>
        <v>0.46999999999999975</v>
      </c>
      <c r="I15983" s="103">
        <f>AVERAGE(H$10:H15983)</f>
        <v>0.8684437210467002</v>
      </c>
      <c r="J15983" s="89" t="s">
        <v>162</v>
      </c>
    </row>
    <row r="15984" spans="6:10">
      <c r="F15984" s="4">
        <v>38622</v>
      </c>
      <c r="G15984">
        <v>3.73</v>
      </c>
      <c r="H15984">
        <f t="shared" si="249"/>
        <v>0.56999999999999984</v>
      </c>
      <c r="I15984" s="103">
        <f>AVERAGE(H$10:H15984)</f>
        <v>0.86842503912363</v>
      </c>
      <c r="J15984" s="89" t="s">
        <v>162</v>
      </c>
    </row>
    <row r="15985" spans="6:12">
      <c r="F15985" s="4">
        <v>38623</v>
      </c>
      <c r="G15985">
        <v>3.76</v>
      </c>
      <c r="H15985">
        <f t="shared" si="249"/>
        <v>0.5</v>
      </c>
      <c r="I15985" s="103">
        <f>AVERAGE(H$10:H15985)</f>
        <v>0.86840197796694973</v>
      </c>
      <c r="J15985" s="89" t="s">
        <v>162</v>
      </c>
    </row>
    <row r="15986" spans="6:12">
      <c r="F15986" s="4">
        <v>38624</v>
      </c>
      <c r="G15986">
        <v>3.82</v>
      </c>
      <c r="H15986">
        <f t="shared" si="249"/>
        <v>0.4700000000000002</v>
      </c>
      <c r="I15986" s="103">
        <f>AVERAGE(H$10:H15986)</f>
        <v>0.86837704199787125</v>
      </c>
      <c r="J15986" s="89" t="s">
        <v>162</v>
      </c>
    </row>
    <row r="15987" spans="6:12">
      <c r="F15987" s="4">
        <v>38625</v>
      </c>
      <c r="G15987">
        <v>3.93</v>
      </c>
      <c r="H15987">
        <f t="shared" si="249"/>
        <v>0.4099999999999997</v>
      </c>
      <c r="I15987" s="103">
        <f>AVERAGE(H$10:H15987)</f>
        <v>0.86834835398673105</v>
      </c>
      <c r="J15987" s="89" t="s">
        <v>162</v>
      </c>
      <c r="K15987" s="12" t="s">
        <v>85</v>
      </c>
      <c r="L15987" s="23">
        <f>AVERAGE(G15895:G15987)/100</f>
        <v>3.4588172043010762E-2</v>
      </c>
    </row>
    <row r="15988" spans="6:12">
      <c r="F15988" s="4">
        <v>38626</v>
      </c>
      <c r="G15988">
        <v>3.93</v>
      </c>
      <c r="H15988">
        <f t="shared" si="249"/>
        <v>0.4099999999999997</v>
      </c>
      <c r="I15988" s="103">
        <f>AVERAGE(H$10:H15988)</f>
        <v>0.86831966956630502</v>
      </c>
      <c r="J15988" s="89" t="s">
        <v>163</v>
      </c>
    </row>
    <row r="15989" spans="6:12">
      <c r="F15989" s="4">
        <v>38627</v>
      </c>
      <c r="G15989">
        <v>3.93</v>
      </c>
      <c r="H15989">
        <f t="shared" si="249"/>
        <v>0.4099999999999997</v>
      </c>
      <c r="I15989" s="103">
        <f>AVERAGE(H$10:H15989)</f>
        <v>0.86829098873591914</v>
      </c>
      <c r="J15989" s="89" t="s">
        <v>163</v>
      </c>
    </row>
    <row r="15990" spans="6:12">
      <c r="F15990" s="4">
        <v>38628</v>
      </c>
      <c r="G15990">
        <v>3.87</v>
      </c>
      <c r="H15990">
        <f t="shared" si="249"/>
        <v>0.51999999999999957</v>
      </c>
      <c r="I15990" s="103">
        <f>AVERAGE(H$10:H15990)</f>
        <v>0.86826919466866836</v>
      </c>
      <c r="J15990" s="89" t="s">
        <v>163</v>
      </c>
    </row>
    <row r="15991" spans="6:12">
      <c r="F15991" s="4">
        <v>38629</v>
      </c>
      <c r="G15991">
        <v>3.75</v>
      </c>
      <c r="H15991">
        <f t="shared" si="249"/>
        <v>0.62999999999999989</v>
      </c>
      <c r="I15991" s="103">
        <f>AVERAGE(H$10:H15991)</f>
        <v>0.86825428607183008</v>
      </c>
      <c r="J15991" s="89" t="s">
        <v>163</v>
      </c>
    </row>
    <row r="15992" spans="6:12">
      <c r="F15992" s="4">
        <v>38630</v>
      </c>
      <c r="G15992">
        <v>3.75</v>
      </c>
      <c r="H15992">
        <f t="shared" si="249"/>
        <v>0.61000000000000032</v>
      </c>
      <c r="I15992" s="103">
        <f>AVERAGE(H$10:H15992)</f>
        <v>0.86823812801101097</v>
      </c>
      <c r="J15992" s="89" t="s">
        <v>163</v>
      </c>
    </row>
    <row r="15993" spans="6:12">
      <c r="F15993" s="4">
        <v>38631</v>
      </c>
      <c r="G15993">
        <v>3.76</v>
      </c>
      <c r="H15993">
        <f t="shared" si="249"/>
        <v>0.61000000000000032</v>
      </c>
      <c r="I15993" s="103">
        <f>AVERAGE(H$10:H15993)</f>
        <v>0.86822197197197126</v>
      </c>
      <c r="J15993" s="89" t="s">
        <v>163</v>
      </c>
    </row>
    <row r="15994" spans="6:12">
      <c r="F15994" s="4">
        <v>38632</v>
      </c>
      <c r="G15994">
        <v>3.73</v>
      </c>
      <c r="H15994">
        <f t="shared" si="249"/>
        <v>0.61999999999999966</v>
      </c>
      <c r="I15994" s="103">
        <f>AVERAGE(H$10:H15994)</f>
        <v>0.86820644354081888</v>
      </c>
      <c r="J15994" s="89" t="s">
        <v>163</v>
      </c>
    </row>
    <row r="15995" spans="6:12">
      <c r="F15995" s="4">
        <v>38633</v>
      </c>
      <c r="G15995">
        <v>3.73</v>
      </c>
      <c r="H15995">
        <f t="shared" si="249"/>
        <v>0.61999999999999966</v>
      </c>
      <c r="I15995" s="103">
        <f>AVERAGE(H$10:H15995)</f>
        <v>0.86819091705242024</v>
      </c>
      <c r="J15995" s="89" t="s">
        <v>163</v>
      </c>
    </row>
    <row r="15996" spans="6:12">
      <c r="F15996" s="4">
        <v>38634</v>
      </c>
      <c r="G15996">
        <v>3.73</v>
      </c>
      <c r="H15996">
        <f t="shared" si="249"/>
        <v>0.61999999999999966</v>
      </c>
      <c r="I15996" s="103">
        <f>AVERAGE(H$10:H15996)</f>
        <v>0.86817539250641096</v>
      </c>
      <c r="J15996" s="89" t="s">
        <v>163</v>
      </c>
    </row>
    <row r="15997" spans="6:12">
      <c r="F15997" s="4">
        <v>38635</v>
      </c>
      <c r="G15997">
        <v>3.73</v>
      </c>
      <c r="H15997">
        <f t="shared" si="249"/>
        <v>0.61999999999999966</v>
      </c>
      <c r="I15997" s="103">
        <f>AVERAGE(H$10:H15997)</f>
        <v>0.86815986990242633</v>
      </c>
      <c r="J15997" s="89" t="s">
        <v>163</v>
      </c>
    </row>
    <row r="15998" spans="6:12">
      <c r="F15998" s="4">
        <v>38636</v>
      </c>
      <c r="G15998">
        <v>3.72</v>
      </c>
      <c r="H15998">
        <f t="shared" si="249"/>
        <v>0.66999999999999948</v>
      </c>
      <c r="I15998" s="103">
        <f>AVERAGE(H$10:H15998)</f>
        <v>0.86814747639001766</v>
      </c>
      <c r="J15998" s="89" t="s">
        <v>163</v>
      </c>
    </row>
    <row r="15999" spans="6:12">
      <c r="F15999" s="4">
        <v>38637</v>
      </c>
      <c r="G15999">
        <v>3.36</v>
      </c>
      <c r="H15999">
        <f t="shared" si="249"/>
        <v>1.0900000000000003</v>
      </c>
      <c r="I15999" s="103">
        <f>AVERAGE(H$10:H15999)</f>
        <v>0.86816135084427715</v>
      </c>
      <c r="J15999" s="89" t="s">
        <v>163</v>
      </c>
    </row>
    <row r="16000" spans="6:12">
      <c r="F16000" s="4">
        <v>38638</v>
      </c>
      <c r="G16000">
        <v>3.75</v>
      </c>
      <c r="H16000">
        <f t="shared" si="249"/>
        <v>0.73000000000000043</v>
      </c>
      <c r="I16000" s="103">
        <f>AVERAGE(H$10:H16000)</f>
        <v>0.86815271089988066</v>
      </c>
      <c r="J16000" s="89" t="s">
        <v>163</v>
      </c>
    </row>
    <row r="16001" spans="6:10">
      <c r="F16001" s="4">
        <v>38639</v>
      </c>
      <c r="G16001">
        <v>3.77</v>
      </c>
      <c r="H16001">
        <f t="shared" si="249"/>
        <v>0.71000000000000041</v>
      </c>
      <c r="I16001" s="103">
        <f>AVERAGE(H$10:H16001)</f>
        <v>0.86814282141070476</v>
      </c>
      <c r="J16001" s="89" t="s">
        <v>163</v>
      </c>
    </row>
    <row r="16002" spans="6:10">
      <c r="F16002" s="4">
        <v>38640</v>
      </c>
      <c r="G16002">
        <v>3.77</v>
      </c>
      <c r="H16002">
        <f t="shared" si="249"/>
        <v>0.71000000000000041</v>
      </c>
      <c r="I16002" s="103">
        <f>AVERAGE(H$10:H16002)</f>
        <v>0.86813293315825613</v>
      </c>
      <c r="J16002" s="89" t="s">
        <v>163</v>
      </c>
    </row>
    <row r="16003" spans="6:10">
      <c r="F16003" s="4">
        <v>38641</v>
      </c>
      <c r="G16003">
        <v>3.77</v>
      </c>
      <c r="H16003">
        <f t="shared" si="249"/>
        <v>0.71000000000000041</v>
      </c>
      <c r="I16003" s="103">
        <f>AVERAGE(H$10:H16003)</f>
        <v>0.86812304614230273</v>
      </c>
      <c r="J16003" s="89" t="s">
        <v>163</v>
      </c>
    </row>
    <row r="16004" spans="6:10">
      <c r="F16004" s="4">
        <v>38642</v>
      </c>
      <c r="G16004">
        <v>3.82</v>
      </c>
      <c r="H16004">
        <f t="shared" si="249"/>
        <v>0.68000000000000016</v>
      </c>
      <c r="I16004" s="103">
        <f>AVERAGE(H$10:H16004)</f>
        <v>0.86811128477649202</v>
      </c>
      <c r="J16004" s="89" t="s">
        <v>163</v>
      </c>
    </row>
    <row r="16005" spans="6:10">
      <c r="F16005" s="4">
        <v>38643</v>
      </c>
      <c r="G16005">
        <v>3.71</v>
      </c>
      <c r="H16005">
        <f t="shared" si="249"/>
        <v>0.78000000000000025</v>
      </c>
      <c r="I16005" s="103">
        <f>AVERAGE(H$10:H16005)</f>
        <v>0.86810577644411047</v>
      </c>
      <c r="J16005" s="89" t="s">
        <v>163</v>
      </c>
    </row>
    <row r="16006" spans="6:10">
      <c r="F16006" s="4">
        <v>38644</v>
      </c>
      <c r="G16006">
        <v>3.71</v>
      </c>
      <c r="H16006">
        <f t="shared" si="249"/>
        <v>0.75999999999999979</v>
      </c>
      <c r="I16006" s="103">
        <f>AVERAGE(H$10:H16006)</f>
        <v>0.86809901856598048</v>
      </c>
      <c r="J16006" s="89" t="s">
        <v>163</v>
      </c>
    </row>
    <row r="16007" spans="6:10">
      <c r="F16007" s="4">
        <v>38645</v>
      </c>
      <c r="G16007">
        <v>3.77</v>
      </c>
      <c r="H16007">
        <f t="shared" si="249"/>
        <v>0.69</v>
      </c>
      <c r="I16007" s="103">
        <f>AVERAGE(H$10:H16007)</f>
        <v>0.86808788598574771</v>
      </c>
      <c r="J16007" s="89" t="s">
        <v>163</v>
      </c>
    </row>
    <row r="16008" spans="6:10">
      <c r="F16008" s="4">
        <v>38646</v>
      </c>
      <c r="G16008">
        <v>3.76</v>
      </c>
      <c r="H16008">
        <f t="shared" si="249"/>
        <v>0.62999999999999989</v>
      </c>
      <c r="I16008" s="103">
        <f>AVERAGE(H$10:H16008)</f>
        <v>0.86807300456278458</v>
      </c>
      <c r="J16008" s="89" t="s">
        <v>163</v>
      </c>
    </row>
    <row r="16009" spans="6:10">
      <c r="F16009" s="4">
        <v>38647</v>
      </c>
      <c r="G16009">
        <v>3.76</v>
      </c>
      <c r="H16009">
        <f t="shared" si="249"/>
        <v>0.62999999999999989</v>
      </c>
      <c r="I16009" s="103">
        <f>AVERAGE(H$10:H16009)</f>
        <v>0.86805812499999935</v>
      </c>
      <c r="J16009" s="89" t="s">
        <v>163</v>
      </c>
    </row>
    <row r="16010" spans="6:10">
      <c r="F16010" s="4">
        <v>38648</v>
      </c>
      <c r="G16010">
        <v>3.76</v>
      </c>
      <c r="H16010">
        <f t="shared" ref="H16010:H16073" si="250">IFERROR(((VLOOKUP(F16010,$A$9:$B$14200,2,FALSE))-G16010),H16009)</f>
        <v>0.62999999999999989</v>
      </c>
      <c r="I16010" s="103">
        <f>AVERAGE(H$10:H16010)</f>
        <v>0.86804324729704319</v>
      </c>
      <c r="J16010" s="89" t="s">
        <v>163</v>
      </c>
    </row>
    <row r="16011" spans="6:10">
      <c r="F16011" s="4">
        <v>38649</v>
      </c>
      <c r="G16011">
        <v>3.76</v>
      </c>
      <c r="H16011">
        <f t="shared" si="250"/>
        <v>0.69000000000000039</v>
      </c>
      <c r="I16011" s="103">
        <f>AVERAGE(H$10:H16011)</f>
        <v>0.86803212098487625</v>
      </c>
      <c r="J16011" s="89" t="s">
        <v>163</v>
      </c>
    </row>
    <row r="16012" spans="6:10">
      <c r="F16012" s="4">
        <v>38650</v>
      </c>
      <c r="G16012">
        <v>3.74</v>
      </c>
      <c r="H16012">
        <f t="shared" si="250"/>
        <v>0.79999999999999982</v>
      </c>
      <c r="I16012" s="103">
        <f>AVERAGE(H$10:H16012)</f>
        <v>0.86802786977441659</v>
      </c>
      <c r="J16012" s="89" t="s">
        <v>163</v>
      </c>
    </row>
    <row r="16013" spans="6:10">
      <c r="F16013" s="4">
        <v>38651</v>
      </c>
      <c r="G16013">
        <v>3.75</v>
      </c>
      <c r="H16013">
        <f t="shared" si="250"/>
        <v>0.84999999999999964</v>
      </c>
      <c r="I16013" s="103">
        <f>AVERAGE(H$10:H16013)</f>
        <v>0.86802674331417073</v>
      </c>
      <c r="J16013" s="89" t="s">
        <v>163</v>
      </c>
    </row>
    <row r="16014" spans="6:10">
      <c r="F16014" s="4">
        <v>38652</v>
      </c>
      <c r="G16014">
        <v>3.85</v>
      </c>
      <c r="H16014">
        <f t="shared" si="250"/>
        <v>0.7200000000000002</v>
      </c>
      <c r="I16014" s="103">
        <f>AVERAGE(H$10:H16014)</f>
        <v>0.86801749453295773</v>
      </c>
      <c r="J16014" s="89" t="s">
        <v>163</v>
      </c>
    </row>
    <row r="16015" spans="6:10">
      <c r="F16015" s="4">
        <v>38653</v>
      </c>
      <c r="G16015">
        <v>3.9</v>
      </c>
      <c r="H16015">
        <f t="shared" si="250"/>
        <v>0.68000000000000016</v>
      </c>
      <c r="I16015" s="103">
        <f>AVERAGE(H$10:H16015)</f>
        <v>0.86800574784455753</v>
      </c>
      <c r="J16015" s="89" t="s">
        <v>163</v>
      </c>
    </row>
    <row r="16016" spans="6:10">
      <c r="F16016" s="4">
        <v>38654</v>
      </c>
      <c r="G16016">
        <v>3.9</v>
      </c>
      <c r="H16016">
        <f t="shared" si="250"/>
        <v>0.68000000000000016</v>
      </c>
      <c r="I16016" s="103">
        <f>AVERAGE(H$10:H16016)</f>
        <v>0.8679940026238514</v>
      </c>
      <c r="J16016" s="89" t="s">
        <v>163</v>
      </c>
    </row>
    <row r="16017" spans="6:10">
      <c r="F16017" s="4">
        <v>38655</v>
      </c>
      <c r="G16017">
        <v>3.9</v>
      </c>
      <c r="H16017">
        <f t="shared" si="250"/>
        <v>0.68000000000000016</v>
      </c>
      <c r="I16017" s="103">
        <f>AVERAGE(H$10:H16017)</f>
        <v>0.86798225887056402</v>
      </c>
      <c r="J16017" s="89" t="s">
        <v>163</v>
      </c>
    </row>
    <row r="16018" spans="6:10">
      <c r="F16018" s="4">
        <v>38656</v>
      </c>
      <c r="G16018">
        <v>4.0199999999999996</v>
      </c>
      <c r="H16018">
        <f t="shared" si="250"/>
        <v>0.55000000000000071</v>
      </c>
      <c r="I16018" s="103">
        <f>AVERAGE(H$10:H16018)</f>
        <v>0.86796239615216364</v>
      </c>
      <c r="J16018" s="89" t="s">
        <v>163</v>
      </c>
    </row>
    <row r="16019" spans="6:10">
      <c r="F16019" s="4">
        <v>38657</v>
      </c>
      <c r="G16019">
        <v>3.99</v>
      </c>
      <c r="H16019">
        <f t="shared" si="250"/>
        <v>0.58999999999999986</v>
      </c>
      <c r="I16019" s="103">
        <f>AVERAGE(H$10:H16019)</f>
        <v>0.86794503435352832</v>
      </c>
      <c r="J16019" s="89" t="s">
        <v>163</v>
      </c>
    </row>
    <row r="16020" spans="6:10">
      <c r="F16020" s="4">
        <v>38658</v>
      </c>
      <c r="G16020">
        <v>3.99</v>
      </c>
      <c r="H16020">
        <f t="shared" si="250"/>
        <v>0.62000000000000011</v>
      </c>
      <c r="I16020" s="103">
        <f>AVERAGE(H$10:H16020)</f>
        <v>0.86792954843545</v>
      </c>
      <c r="J16020" s="89" t="s">
        <v>163</v>
      </c>
    </row>
    <row r="16021" spans="6:10">
      <c r="F16021" s="4">
        <v>38659</v>
      </c>
      <c r="G16021">
        <v>4.01</v>
      </c>
      <c r="H16021">
        <f t="shared" si="250"/>
        <v>0.64000000000000057</v>
      </c>
      <c r="I16021" s="103">
        <f>AVERAGE(H$10:H16021)</f>
        <v>0.86791531351486317</v>
      </c>
      <c r="J16021" s="89" t="s">
        <v>163</v>
      </c>
    </row>
    <row r="16022" spans="6:10">
      <c r="F16022" s="4">
        <v>38660</v>
      </c>
      <c r="G16022">
        <v>4</v>
      </c>
      <c r="H16022">
        <f t="shared" si="250"/>
        <v>0.66000000000000014</v>
      </c>
      <c r="I16022" s="103">
        <f>AVERAGE(H$10:H16022)</f>
        <v>0.86790232935739642</v>
      </c>
      <c r="J16022" s="89" t="s">
        <v>163</v>
      </c>
    </row>
    <row r="16023" spans="6:10">
      <c r="F16023" s="4">
        <v>38661</v>
      </c>
      <c r="G16023">
        <v>4</v>
      </c>
      <c r="H16023">
        <f t="shared" si="250"/>
        <v>0.66000000000000014</v>
      </c>
      <c r="I16023" s="103">
        <f>AVERAGE(H$10:H16023)</f>
        <v>0.86788934682153041</v>
      </c>
      <c r="J16023" s="89" t="s">
        <v>163</v>
      </c>
    </row>
    <row r="16024" spans="6:10">
      <c r="F16024" s="4">
        <v>38662</v>
      </c>
      <c r="G16024">
        <v>4</v>
      </c>
      <c r="H16024">
        <f t="shared" si="250"/>
        <v>0.66000000000000014</v>
      </c>
      <c r="I16024" s="103">
        <f>AVERAGE(H$10:H16024)</f>
        <v>0.86787636590696149</v>
      </c>
      <c r="J16024" s="89" t="s">
        <v>163</v>
      </c>
    </row>
    <row r="16025" spans="6:10">
      <c r="F16025" s="4">
        <v>38663</v>
      </c>
      <c r="G16025">
        <v>3.99</v>
      </c>
      <c r="H16025">
        <f t="shared" si="250"/>
        <v>0.66000000000000014</v>
      </c>
      <c r="I16025" s="103">
        <f>AVERAGE(H$10:H16025)</f>
        <v>0.86786338661338591</v>
      </c>
      <c r="J16025" s="89" t="s">
        <v>163</v>
      </c>
    </row>
    <row r="16026" spans="6:10">
      <c r="F16026" s="4">
        <v>38664</v>
      </c>
      <c r="G16026">
        <v>3.95</v>
      </c>
      <c r="H16026">
        <f t="shared" si="250"/>
        <v>0.62000000000000011</v>
      </c>
      <c r="I16026" s="103">
        <f>AVERAGE(H$10:H16026)</f>
        <v>0.86784791159393071</v>
      </c>
      <c r="J16026" s="89" t="s">
        <v>163</v>
      </c>
    </row>
    <row r="16027" spans="6:10">
      <c r="F16027" s="4">
        <v>38665</v>
      </c>
      <c r="G16027">
        <v>4.0199999999999996</v>
      </c>
      <c r="H16027">
        <f t="shared" si="250"/>
        <v>0.62000000000000011</v>
      </c>
      <c r="I16027" s="103">
        <f>AVERAGE(H$10:H16027)</f>
        <v>0.86783243850667935</v>
      </c>
      <c r="J16027" s="89" t="s">
        <v>163</v>
      </c>
    </row>
    <row r="16028" spans="6:10">
      <c r="F16028" s="4">
        <v>38666</v>
      </c>
      <c r="G16028">
        <v>3.98</v>
      </c>
      <c r="H16028">
        <f t="shared" si="250"/>
        <v>0.56999999999999984</v>
      </c>
      <c r="I16028" s="103">
        <f>AVERAGE(H$10:H16028)</f>
        <v>0.86781384605780565</v>
      </c>
      <c r="J16028" s="89" t="s">
        <v>163</v>
      </c>
    </row>
    <row r="16029" spans="6:10">
      <c r="F16029" s="4">
        <v>38667</v>
      </c>
      <c r="G16029">
        <v>3.98</v>
      </c>
      <c r="H16029">
        <f t="shared" si="250"/>
        <v>0.56999999999999984</v>
      </c>
      <c r="I16029" s="103">
        <f>AVERAGE(H$10:H16029)</f>
        <v>0.86779525593008666</v>
      </c>
      <c r="J16029" s="89" t="s">
        <v>163</v>
      </c>
    </row>
    <row r="16030" spans="6:10">
      <c r="F16030" s="4">
        <v>38668</v>
      </c>
      <c r="G16030">
        <v>3.98</v>
      </c>
      <c r="H16030">
        <f t="shared" si="250"/>
        <v>0.56999999999999984</v>
      </c>
      <c r="I16030" s="103">
        <f>AVERAGE(H$10:H16030)</f>
        <v>0.86777666812308774</v>
      </c>
      <c r="J16030" s="89" t="s">
        <v>163</v>
      </c>
    </row>
    <row r="16031" spans="6:10">
      <c r="F16031" s="4">
        <v>38669</v>
      </c>
      <c r="G16031">
        <v>3.98</v>
      </c>
      <c r="H16031">
        <f t="shared" si="250"/>
        <v>0.56999999999999984</v>
      </c>
      <c r="I16031" s="103">
        <f>AVERAGE(H$10:H16031)</f>
        <v>0.86775808263637422</v>
      </c>
      <c r="J16031" s="89" t="s">
        <v>163</v>
      </c>
    </row>
    <row r="16032" spans="6:10">
      <c r="F16032" s="4">
        <v>38670</v>
      </c>
      <c r="G16032">
        <v>4.03</v>
      </c>
      <c r="H16032">
        <f t="shared" si="250"/>
        <v>0.58000000000000007</v>
      </c>
      <c r="I16032" s="103">
        <f>AVERAGE(H$10:H16032)</f>
        <v>0.86774012357236396</v>
      </c>
      <c r="J16032" s="89" t="s">
        <v>163</v>
      </c>
    </row>
    <row r="16033" spans="6:10">
      <c r="F16033" s="4">
        <v>38671</v>
      </c>
      <c r="G16033">
        <v>3.97</v>
      </c>
      <c r="H16033">
        <f t="shared" si="250"/>
        <v>0.58999999999999941</v>
      </c>
      <c r="I16033" s="103">
        <f>AVERAGE(H$10:H16033)</f>
        <v>0.86772279081377857</v>
      </c>
      <c r="J16033" s="89" t="s">
        <v>163</v>
      </c>
    </row>
    <row r="16034" spans="6:10">
      <c r="F16034" s="4">
        <v>38672</v>
      </c>
      <c r="G16034">
        <v>3.96</v>
      </c>
      <c r="H16034">
        <f t="shared" si="250"/>
        <v>0.53000000000000025</v>
      </c>
      <c r="I16034" s="103">
        <f>AVERAGE(H$10:H16034)</f>
        <v>0.8677017160686421</v>
      </c>
      <c r="J16034" s="89" t="s">
        <v>163</v>
      </c>
    </row>
    <row r="16035" spans="6:10">
      <c r="F16035" s="4">
        <v>38673</v>
      </c>
      <c r="G16035">
        <v>3.98</v>
      </c>
      <c r="H16035">
        <f t="shared" si="250"/>
        <v>0.48</v>
      </c>
      <c r="I16035" s="103">
        <f>AVERAGE(H$10:H16035)</f>
        <v>0.86767752402346121</v>
      </c>
      <c r="J16035" s="89" t="s">
        <v>163</v>
      </c>
    </row>
    <row r="16036" spans="6:10">
      <c r="F16036" s="4">
        <v>38674</v>
      </c>
      <c r="G16036">
        <v>4</v>
      </c>
      <c r="H16036">
        <f t="shared" si="250"/>
        <v>0.5</v>
      </c>
      <c r="I16036" s="103">
        <f>AVERAGE(H$10:H16036)</f>
        <v>0.8676545828913701</v>
      </c>
      <c r="J16036" s="89" t="s">
        <v>163</v>
      </c>
    </row>
    <row r="16037" spans="6:10">
      <c r="F16037" s="4">
        <v>38675</v>
      </c>
      <c r="G16037">
        <v>4</v>
      </c>
      <c r="H16037">
        <f t="shared" si="250"/>
        <v>0.5</v>
      </c>
      <c r="I16037" s="103">
        <f>AVERAGE(H$10:H16037)</f>
        <v>0.867631644621911</v>
      </c>
      <c r="J16037" s="89" t="s">
        <v>163</v>
      </c>
    </row>
    <row r="16038" spans="6:10">
      <c r="F16038" s="4">
        <v>38676</v>
      </c>
      <c r="G16038">
        <v>4</v>
      </c>
      <c r="H16038">
        <f t="shared" si="250"/>
        <v>0.5</v>
      </c>
      <c r="I16038" s="103">
        <f>AVERAGE(H$10:H16038)</f>
        <v>0.86760870921454791</v>
      </c>
      <c r="J16038" s="89" t="s">
        <v>163</v>
      </c>
    </row>
    <row r="16039" spans="6:10">
      <c r="F16039" s="4">
        <v>38677</v>
      </c>
      <c r="G16039">
        <v>4.03</v>
      </c>
      <c r="H16039">
        <f t="shared" si="250"/>
        <v>0.42999999999999972</v>
      </c>
      <c r="I16039" s="103">
        <f>AVERAGE(H$10:H16039)</f>
        <v>0.86758140985651833</v>
      </c>
      <c r="J16039" s="89" t="s">
        <v>163</v>
      </c>
    </row>
    <row r="16040" spans="6:10">
      <c r="F16040" s="4">
        <v>38678</v>
      </c>
      <c r="G16040">
        <v>3.99</v>
      </c>
      <c r="H16040">
        <f t="shared" si="250"/>
        <v>0.4399999999999995</v>
      </c>
      <c r="I16040" s="103">
        <f>AVERAGE(H$10:H16040)</f>
        <v>0.8675547376957139</v>
      </c>
      <c r="J16040" s="89" t="s">
        <v>163</v>
      </c>
    </row>
    <row r="16041" spans="6:10">
      <c r="F16041" s="4">
        <v>38679</v>
      </c>
      <c r="G16041">
        <v>4.01</v>
      </c>
      <c r="H16041">
        <f t="shared" si="250"/>
        <v>0.45999999999999996</v>
      </c>
      <c r="I16041" s="103">
        <f>AVERAGE(H$10:H16041)</f>
        <v>0.86752931636726471</v>
      </c>
      <c r="J16041" s="89" t="s">
        <v>163</v>
      </c>
    </row>
    <row r="16042" spans="6:10">
      <c r="F16042" s="4">
        <v>38680</v>
      </c>
      <c r="G16042">
        <v>4.01</v>
      </c>
      <c r="H16042">
        <f t="shared" si="250"/>
        <v>0.45999999999999996</v>
      </c>
      <c r="I16042" s="103">
        <f>AVERAGE(H$10:H16042)</f>
        <v>0.86750389820994123</v>
      </c>
      <c r="J16042" s="89" t="s">
        <v>163</v>
      </c>
    </row>
    <row r="16043" spans="6:10">
      <c r="F16043" s="4">
        <v>38681</v>
      </c>
      <c r="G16043">
        <v>4.03</v>
      </c>
      <c r="H16043">
        <f t="shared" si="250"/>
        <v>0.39999999999999947</v>
      </c>
      <c r="I16043" s="103">
        <f>AVERAGE(H$10:H16043)</f>
        <v>0.86747474117500234</v>
      </c>
      <c r="J16043" s="89" t="s">
        <v>163</v>
      </c>
    </row>
    <row r="16044" spans="6:10">
      <c r="F16044" s="4">
        <v>38682</v>
      </c>
      <c r="G16044">
        <v>4.03</v>
      </c>
      <c r="H16044">
        <f t="shared" si="250"/>
        <v>0.39999999999999947</v>
      </c>
      <c r="I16044" s="103">
        <f>AVERAGE(H$10:H16044)</f>
        <v>0.86744558777673753</v>
      </c>
      <c r="J16044" s="89" t="s">
        <v>163</v>
      </c>
    </row>
    <row r="16045" spans="6:10">
      <c r="F16045" s="4">
        <v>38683</v>
      </c>
      <c r="G16045">
        <v>4.03</v>
      </c>
      <c r="H16045">
        <f t="shared" si="250"/>
        <v>0.39999999999999947</v>
      </c>
      <c r="I16045" s="103">
        <f>AVERAGE(H$10:H16045)</f>
        <v>0.86741643801446666</v>
      </c>
      <c r="J16045" s="89" t="s">
        <v>163</v>
      </c>
    </row>
    <row r="16046" spans="6:10">
      <c r="F16046" s="4">
        <v>38684</v>
      </c>
      <c r="G16046">
        <v>4.01</v>
      </c>
      <c r="H16046">
        <f t="shared" si="250"/>
        <v>0.40000000000000036</v>
      </c>
      <c r="I16046" s="103">
        <f>AVERAGE(H$10:H16046)</f>
        <v>0.86738729188750929</v>
      </c>
      <c r="J16046" s="89" t="s">
        <v>163</v>
      </c>
    </row>
    <row r="16047" spans="6:10">
      <c r="F16047" s="4">
        <v>38685</v>
      </c>
      <c r="G16047">
        <v>3.99</v>
      </c>
      <c r="H16047">
        <f t="shared" si="250"/>
        <v>0.49000000000000021</v>
      </c>
      <c r="I16047" s="103">
        <f>AVERAGE(H$10:H16047)</f>
        <v>0.86736376106746393</v>
      </c>
      <c r="J16047" s="89" t="s">
        <v>163</v>
      </c>
    </row>
    <row r="16048" spans="6:10">
      <c r="F16048" s="4">
        <v>38686</v>
      </c>
      <c r="G16048">
        <v>4.03</v>
      </c>
      <c r="H16048">
        <f t="shared" si="250"/>
        <v>0.45999999999999996</v>
      </c>
      <c r="I16048" s="103">
        <f>AVERAGE(H$10:H16048)</f>
        <v>0.86733836274081832</v>
      </c>
      <c r="J16048" s="89" t="s">
        <v>163</v>
      </c>
    </row>
    <row r="16049" spans="6:10">
      <c r="F16049" s="4">
        <v>38687</v>
      </c>
      <c r="G16049">
        <v>4.03</v>
      </c>
      <c r="H16049">
        <f t="shared" si="250"/>
        <v>0.48999999999999932</v>
      </c>
      <c r="I16049" s="103">
        <f>AVERAGE(H$10:H16049)</f>
        <v>0.867314837905236</v>
      </c>
      <c r="J16049" s="89" t="s">
        <v>163</v>
      </c>
    </row>
    <row r="16050" spans="6:10">
      <c r="F16050" s="4">
        <v>38688</v>
      </c>
      <c r="G16050">
        <v>4</v>
      </c>
      <c r="H16050">
        <f t="shared" si="250"/>
        <v>0.51999999999999957</v>
      </c>
      <c r="I16050" s="103">
        <f>AVERAGE(H$10:H16050)</f>
        <v>0.86729318621033513</v>
      </c>
      <c r="J16050" s="89" t="s">
        <v>163</v>
      </c>
    </row>
    <row r="16051" spans="6:10">
      <c r="F16051" s="4">
        <v>38689</v>
      </c>
      <c r="G16051">
        <v>4</v>
      </c>
      <c r="H16051">
        <f t="shared" si="250"/>
        <v>0.51999999999999957</v>
      </c>
      <c r="I16051" s="103">
        <f>AVERAGE(H$10:H16051)</f>
        <v>0.86727153721481021</v>
      </c>
      <c r="J16051" s="89" t="s">
        <v>163</v>
      </c>
    </row>
    <row r="16052" spans="6:10">
      <c r="F16052" s="4">
        <v>38690</v>
      </c>
      <c r="G16052">
        <v>4</v>
      </c>
      <c r="H16052">
        <f t="shared" si="250"/>
        <v>0.51999999999999957</v>
      </c>
      <c r="I16052" s="103">
        <f>AVERAGE(H$10:H16052)</f>
        <v>0.86724989091815663</v>
      </c>
      <c r="J16052" s="89" t="s">
        <v>163</v>
      </c>
    </row>
    <row r="16053" spans="6:10">
      <c r="F16053" s="4">
        <v>38691</v>
      </c>
      <c r="G16053">
        <v>4.0199999999999996</v>
      </c>
      <c r="H16053">
        <f t="shared" si="250"/>
        <v>0.55000000000000071</v>
      </c>
      <c r="I16053" s="103">
        <f>AVERAGE(H$10:H16053)</f>
        <v>0.86723011717776022</v>
      </c>
      <c r="J16053" s="89" t="s">
        <v>163</v>
      </c>
    </row>
    <row r="16054" spans="6:10">
      <c r="F16054" s="4">
        <v>38692</v>
      </c>
      <c r="G16054">
        <v>3.97</v>
      </c>
      <c r="H16054">
        <f t="shared" si="250"/>
        <v>0.52</v>
      </c>
      <c r="I16054" s="103">
        <f>AVERAGE(H$10:H16054)</f>
        <v>0.86720847616079688</v>
      </c>
      <c r="J16054" s="89" t="s">
        <v>163</v>
      </c>
    </row>
    <row r="16055" spans="6:10">
      <c r="F16055" s="4">
        <v>38693</v>
      </c>
      <c r="G16055">
        <v>3.98</v>
      </c>
      <c r="H16055">
        <f t="shared" si="250"/>
        <v>0.53999999999999959</v>
      </c>
      <c r="I16055" s="103">
        <f>AVERAGE(H$10:H16055)</f>
        <v>0.86718808425775817</v>
      </c>
      <c r="J16055" s="89" t="s">
        <v>163</v>
      </c>
    </row>
    <row r="16056" spans="6:10">
      <c r="F16056" s="4">
        <v>38694</v>
      </c>
      <c r="G16056">
        <v>4.09</v>
      </c>
      <c r="H16056">
        <f t="shared" si="250"/>
        <v>0.37999999999999989</v>
      </c>
      <c r="I16056" s="103">
        <f>AVERAGE(H$10:H16056)</f>
        <v>0.86715772418520509</v>
      </c>
      <c r="J16056" s="89" t="s">
        <v>163</v>
      </c>
    </row>
    <row r="16057" spans="6:10">
      <c r="F16057" s="4">
        <v>38695</v>
      </c>
      <c r="G16057">
        <v>4.16</v>
      </c>
      <c r="H16057">
        <f t="shared" si="250"/>
        <v>0.37999999999999989</v>
      </c>
      <c r="I16057" s="103">
        <f>AVERAGE(H$10:H16057)</f>
        <v>0.86712736789631017</v>
      </c>
      <c r="J16057" s="89" t="s">
        <v>163</v>
      </c>
    </row>
    <row r="16058" spans="6:10">
      <c r="F16058" s="4">
        <v>38696</v>
      </c>
      <c r="G16058">
        <v>4.16</v>
      </c>
      <c r="H16058">
        <f t="shared" si="250"/>
        <v>0.37999999999999989</v>
      </c>
      <c r="I16058" s="103">
        <f>AVERAGE(H$10:H16058)</f>
        <v>0.86709701539036599</v>
      </c>
      <c r="J16058" s="89" t="s">
        <v>163</v>
      </c>
    </row>
    <row r="16059" spans="6:10">
      <c r="F16059" s="4">
        <v>38697</v>
      </c>
      <c r="G16059">
        <v>4.16</v>
      </c>
      <c r="H16059">
        <f t="shared" si="250"/>
        <v>0.37999999999999989</v>
      </c>
      <c r="I16059" s="103">
        <f>AVERAGE(H$10:H16059)</f>
        <v>0.86706666666666565</v>
      </c>
      <c r="J16059" s="89" t="s">
        <v>163</v>
      </c>
    </row>
    <row r="16060" spans="6:10">
      <c r="F16060" s="4">
        <v>38698</v>
      </c>
      <c r="G16060">
        <v>4.24</v>
      </c>
      <c r="H16060">
        <f t="shared" si="250"/>
        <v>0.3199999999999994</v>
      </c>
      <c r="I16060" s="103">
        <f>AVERAGE(H$10:H16060)</f>
        <v>0.86703258363964764</v>
      </c>
      <c r="J16060" s="89" t="s">
        <v>163</v>
      </c>
    </row>
    <row r="16061" spans="6:10">
      <c r="F16061" s="4">
        <v>38699</v>
      </c>
      <c r="G16061">
        <v>4.2300000000000004</v>
      </c>
      <c r="H16061">
        <f t="shared" si="250"/>
        <v>0.30999999999999961</v>
      </c>
      <c r="I16061" s="103">
        <f>AVERAGE(H$10:H16061)</f>
        <v>0.86699788188387639</v>
      </c>
      <c r="J16061" s="89" t="s">
        <v>163</v>
      </c>
    </row>
    <row r="16062" spans="6:10">
      <c r="F16062" s="4">
        <v>38700</v>
      </c>
      <c r="G16062">
        <v>4.26</v>
      </c>
      <c r="H16062">
        <f t="shared" si="250"/>
        <v>0.19000000000000039</v>
      </c>
      <c r="I16062" s="103">
        <f>AVERAGE(H$10:H16062)</f>
        <v>0.86695570921323017</v>
      </c>
      <c r="J16062" s="89" t="s">
        <v>163</v>
      </c>
    </row>
    <row r="16063" spans="6:10">
      <c r="F16063" s="4">
        <v>38701</v>
      </c>
      <c r="G16063">
        <v>4.29</v>
      </c>
      <c r="H16063">
        <f t="shared" si="250"/>
        <v>0.17999999999999972</v>
      </c>
      <c r="I16063" s="103">
        <f>AVERAGE(H$10:H16063)</f>
        <v>0.8669129188987158</v>
      </c>
      <c r="J16063" s="89" t="s">
        <v>163</v>
      </c>
    </row>
    <row r="16064" spans="6:10">
      <c r="F16064" s="4">
        <v>38702</v>
      </c>
      <c r="G16064">
        <v>4.25</v>
      </c>
      <c r="H16064">
        <f t="shared" si="250"/>
        <v>0.20000000000000018</v>
      </c>
      <c r="I16064" s="103">
        <f>AVERAGE(H$10:H16064)</f>
        <v>0.86687137963251226</v>
      </c>
      <c r="J16064" s="89" t="s">
        <v>163</v>
      </c>
    </row>
    <row r="16065" spans="6:12">
      <c r="F16065" s="4">
        <v>38703</v>
      </c>
      <c r="G16065">
        <v>4.25</v>
      </c>
      <c r="H16065">
        <f t="shared" si="250"/>
        <v>0.20000000000000018</v>
      </c>
      <c r="I16065" s="103">
        <f>AVERAGE(H$10:H16065)</f>
        <v>0.86682984554060694</v>
      </c>
      <c r="J16065" s="89" t="s">
        <v>163</v>
      </c>
    </row>
    <row r="16066" spans="6:12">
      <c r="F16066" s="4">
        <v>38704</v>
      </c>
      <c r="G16066">
        <v>4.25</v>
      </c>
      <c r="H16066">
        <f t="shared" si="250"/>
        <v>0.20000000000000018</v>
      </c>
      <c r="I16066" s="103">
        <f>AVERAGE(H$10:H16066)</f>
        <v>0.86678831662203315</v>
      </c>
      <c r="J16066" s="89" t="s">
        <v>163</v>
      </c>
    </row>
    <row r="16067" spans="6:12">
      <c r="F16067" s="4">
        <v>38705</v>
      </c>
      <c r="G16067">
        <v>4.25</v>
      </c>
      <c r="H16067">
        <f t="shared" si="250"/>
        <v>0.20000000000000018</v>
      </c>
      <c r="I16067" s="103">
        <f>AVERAGE(H$10:H16067)</f>
        <v>0.86674679287582435</v>
      </c>
      <c r="J16067" s="89" t="s">
        <v>163</v>
      </c>
    </row>
    <row r="16068" spans="6:12">
      <c r="F16068" s="4">
        <v>38706</v>
      </c>
      <c r="G16068">
        <v>4.3</v>
      </c>
      <c r="H16068">
        <f t="shared" si="250"/>
        <v>0.16999999999999993</v>
      </c>
      <c r="I16068" s="103">
        <f>AVERAGE(H$10:H16068)</f>
        <v>0.86670340618967479</v>
      </c>
      <c r="J16068" s="89" t="s">
        <v>163</v>
      </c>
    </row>
    <row r="16069" spans="6:12">
      <c r="F16069" s="4">
        <v>38707</v>
      </c>
      <c r="G16069">
        <v>4.08</v>
      </c>
      <c r="H16069">
        <f t="shared" si="250"/>
        <v>0.41000000000000014</v>
      </c>
      <c r="I16069" s="103">
        <f>AVERAGE(H$10:H16069)</f>
        <v>0.86667496886674888</v>
      </c>
      <c r="J16069" s="89" t="s">
        <v>163</v>
      </c>
    </row>
    <row r="16070" spans="6:12">
      <c r="F16070" s="4">
        <v>38708</v>
      </c>
      <c r="G16070">
        <v>4.25</v>
      </c>
      <c r="H16070">
        <f t="shared" si="250"/>
        <v>0.19000000000000039</v>
      </c>
      <c r="I16070" s="103">
        <f>AVERAGE(H$10:H16070)</f>
        <v>0.8666328373077633</v>
      </c>
      <c r="J16070" s="89" t="s">
        <v>163</v>
      </c>
    </row>
    <row r="16071" spans="6:12">
      <c r="F16071" s="4">
        <v>38709</v>
      </c>
      <c r="G16071">
        <v>4.21</v>
      </c>
      <c r="H16071">
        <f t="shared" si="250"/>
        <v>0.16999999999999993</v>
      </c>
      <c r="I16071" s="103">
        <f>AVERAGE(H$10:H16071)</f>
        <v>0.86658946581994689</v>
      </c>
      <c r="J16071" s="89" t="s">
        <v>163</v>
      </c>
    </row>
    <row r="16072" spans="6:12">
      <c r="F16072" s="4">
        <v>38710</v>
      </c>
      <c r="G16072">
        <v>4.21</v>
      </c>
      <c r="H16072">
        <f t="shared" si="250"/>
        <v>0.16999999999999993</v>
      </c>
      <c r="I16072" s="103">
        <f>AVERAGE(H$10:H16072)</f>
        <v>0.86654609973230323</v>
      </c>
      <c r="J16072" s="89" t="s">
        <v>163</v>
      </c>
    </row>
    <row r="16073" spans="6:12">
      <c r="F16073" s="4">
        <v>38711</v>
      </c>
      <c r="G16073">
        <v>4.21</v>
      </c>
      <c r="H16073">
        <f t="shared" si="250"/>
        <v>0.16999999999999993</v>
      </c>
      <c r="I16073" s="103">
        <f>AVERAGE(H$10:H16073)</f>
        <v>0.86650273904382391</v>
      </c>
      <c r="J16073" s="89" t="s">
        <v>163</v>
      </c>
    </row>
    <row r="16074" spans="6:12">
      <c r="F16074" s="4">
        <v>38712</v>
      </c>
      <c r="G16074">
        <v>4.21</v>
      </c>
      <c r="H16074">
        <f t="shared" ref="H16074:H16137" si="251">IFERROR(((VLOOKUP(F16074,$A$9:$B$14200,2,FALSE))-G16074),H16073)</f>
        <v>0.16999999999999993</v>
      </c>
      <c r="I16074" s="103">
        <f>AVERAGE(H$10:H16074)</f>
        <v>0.86645938375350062</v>
      </c>
      <c r="J16074" s="89" t="s">
        <v>163</v>
      </c>
    </row>
    <row r="16075" spans="6:12">
      <c r="F16075" s="4">
        <v>38713</v>
      </c>
      <c r="G16075">
        <v>4.26</v>
      </c>
      <c r="H16075">
        <f t="shared" si="251"/>
        <v>8.0000000000000071E-2</v>
      </c>
      <c r="I16075" s="103">
        <f>AVERAGE(H$10:H16075)</f>
        <v>0.86641043196813061</v>
      </c>
      <c r="J16075" s="89" t="s">
        <v>163</v>
      </c>
    </row>
    <row r="16076" spans="6:12">
      <c r="F16076" s="4">
        <v>38714</v>
      </c>
      <c r="G16076">
        <v>4.1900000000000004</v>
      </c>
      <c r="H16076">
        <f t="shared" si="251"/>
        <v>0.1899999999999995</v>
      </c>
      <c r="I16076" s="103">
        <f>AVERAGE(H$10:H16076)</f>
        <v>0.86636833260720658</v>
      </c>
      <c r="J16076" s="89" t="s">
        <v>163</v>
      </c>
    </row>
    <row r="16077" spans="6:12">
      <c r="F16077" s="4">
        <v>38715</v>
      </c>
      <c r="G16077">
        <v>4.18</v>
      </c>
      <c r="H16077">
        <f t="shared" si="251"/>
        <v>0.19000000000000039</v>
      </c>
      <c r="I16077" s="103">
        <f>AVERAGE(H$10:H16077)</f>
        <v>0.86632623848643198</v>
      </c>
      <c r="J16077" s="89" t="s">
        <v>163</v>
      </c>
    </row>
    <row r="16078" spans="6:12">
      <c r="F16078" s="4">
        <v>38716</v>
      </c>
      <c r="G16078">
        <v>4.09</v>
      </c>
      <c r="H16078">
        <f t="shared" si="251"/>
        <v>0.29999999999999982</v>
      </c>
      <c r="I16078" s="103">
        <f>AVERAGE(H$10:H16078)</f>
        <v>0.86629099508370078</v>
      </c>
      <c r="J16078" s="89" t="s">
        <v>163</v>
      </c>
    </row>
    <row r="16079" spans="6:12">
      <c r="F16079" s="4">
        <v>38717</v>
      </c>
      <c r="G16079">
        <v>4.09</v>
      </c>
      <c r="H16079">
        <f t="shared" si="251"/>
        <v>0.29999999999999982</v>
      </c>
      <c r="I16079" s="103">
        <f>AVERAGE(H$10:H16079)</f>
        <v>0.86625575606720517</v>
      </c>
      <c r="J16079" s="89" t="s">
        <v>163</v>
      </c>
      <c r="K16079" s="12" t="s">
        <v>86</v>
      </c>
      <c r="L16079" s="23">
        <f>AVERAGE(G15987:G16079)/100</f>
        <v>3.9777419354838701E-2</v>
      </c>
    </row>
    <row r="16080" spans="6:12">
      <c r="F16080" s="4">
        <v>38718</v>
      </c>
      <c r="G16080">
        <v>4.09</v>
      </c>
      <c r="H16080">
        <f t="shared" si="251"/>
        <v>0.29999999999999982</v>
      </c>
      <c r="I16080" s="103">
        <f>AVERAGE(H$10:H16080)</f>
        <v>0.86622052143612627</v>
      </c>
      <c r="J16080" s="89" t="s">
        <v>164</v>
      </c>
    </row>
    <row r="16081" spans="6:10">
      <c r="F16081" s="4">
        <v>38719</v>
      </c>
      <c r="G16081">
        <v>4.09</v>
      </c>
      <c r="H16081">
        <f t="shared" si="251"/>
        <v>0.29999999999999982</v>
      </c>
      <c r="I16081" s="103">
        <f>AVERAGE(H$10:H16081)</f>
        <v>0.86618529118964571</v>
      </c>
      <c r="J16081" s="89" t="s">
        <v>164</v>
      </c>
    </row>
    <row r="16082" spans="6:10">
      <c r="F16082" s="4">
        <v>38720</v>
      </c>
      <c r="G16082">
        <v>4.34</v>
      </c>
      <c r="H16082">
        <f t="shared" si="251"/>
        <v>3.0000000000000249E-2</v>
      </c>
      <c r="I16082" s="103">
        <f>AVERAGE(H$10:H16082)</f>
        <v>0.86613326696945103</v>
      </c>
      <c r="J16082" s="89" t="s">
        <v>164</v>
      </c>
    </row>
    <row r="16083" spans="6:10">
      <c r="F16083" s="4">
        <v>38721</v>
      </c>
      <c r="G16083">
        <v>4.22</v>
      </c>
      <c r="H16083">
        <f t="shared" si="251"/>
        <v>0.14000000000000057</v>
      </c>
      <c r="I16083" s="103">
        <f>AVERAGE(H$10:H16083)</f>
        <v>0.86608809257185426</v>
      </c>
      <c r="J16083" s="89" t="s">
        <v>164</v>
      </c>
    </row>
    <row r="16084" spans="6:10">
      <c r="F16084" s="4">
        <v>38722</v>
      </c>
      <c r="G16084">
        <v>4.24</v>
      </c>
      <c r="H16084">
        <f t="shared" si="251"/>
        <v>0.12000000000000011</v>
      </c>
      <c r="I16084" s="103">
        <f>AVERAGE(H$10:H16084)</f>
        <v>0.86604167962674872</v>
      </c>
      <c r="J16084" s="89" t="s">
        <v>164</v>
      </c>
    </row>
    <row r="16085" spans="6:10">
      <c r="F16085" s="4">
        <v>38723</v>
      </c>
      <c r="G16085">
        <v>4.22</v>
      </c>
      <c r="H16085">
        <f t="shared" si="251"/>
        <v>0.16000000000000014</v>
      </c>
      <c r="I16085" s="103">
        <f>AVERAGE(H$10:H16085)</f>
        <v>0.86599776063697353</v>
      </c>
      <c r="J16085" s="89" t="s">
        <v>164</v>
      </c>
    </row>
    <row r="16086" spans="6:10">
      <c r="F16086" s="4">
        <v>38724</v>
      </c>
      <c r="G16086">
        <v>4.22</v>
      </c>
      <c r="H16086">
        <f t="shared" si="251"/>
        <v>0.16000000000000014</v>
      </c>
      <c r="I16086" s="103">
        <f>AVERAGE(H$10:H16086)</f>
        <v>0.8659538471107785</v>
      </c>
      <c r="J16086" s="89" t="s">
        <v>164</v>
      </c>
    </row>
    <row r="16087" spans="6:10">
      <c r="F16087" s="4">
        <v>38725</v>
      </c>
      <c r="G16087">
        <v>4.22</v>
      </c>
      <c r="H16087">
        <f t="shared" si="251"/>
        <v>0.16000000000000014</v>
      </c>
      <c r="I16087" s="103">
        <f>AVERAGE(H$10:H16087)</f>
        <v>0.86590993904714431</v>
      </c>
      <c r="J16087" s="89" t="s">
        <v>164</v>
      </c>
    </row>
    <row r="16088" spans="6:10">
      <c r="F16088" s="4">
        <v>38726</v>
      </c>
      <c r="G16088">
        <v>4.25</v>
      </c>
      <c r="H16088">
        <f t="shared" si="251"/>
        <v>0.12999999999999989</v>
      </c>
      <c r="I16088" s="103">
        <f>AVERAGE(H$10:H16088)</f>
        <v>0.86586417065737831</v>
      </c>
      <c r="J16088" s="89" t="s">
        <v>164</v>
      </c>
    </row>
    <row r="16089" spans="6:10">
      <c r="F16089" s="4">
        <v>38727</v>
      </c>
      <c r="G16089">
        <v>4.24</v>
      </c>
      <c r="H16089">
        <f t="shared" si="251"/>
        <v>0.1899999999999995</v>
      </c>
      <c r="I16089" s="103">
        <f>AVERAGE(H$10:H16089)</f>
        <v>0.86582213930348173</v>
      </c>
      <c r="J16089" s="89" t="s">
        <v>164</v>
      </c>
    </row>
    <row r="16090" spans="6:10">
      <c r="F16090" s="4">
        <v>38728</v>
      </c>
      <c r="G16090">
        <v>4.24</v>
      </c>
      <c r="H16090">
        <f t="shared" si="251"/>
        <v>0.21999999999999975</v>
      </c>
      <c r="I16090" s="103">
        <f>AVERAGE(H$10:H16090)</f>
        <v>0.86578197873266494</v>
      </c>
      <c r="J16090" s="89" t="s">
        <v>164</v>
      </c>
    </row>
    <row r="16091" spans="6:10">
      <c r="F16091" s="4">
        <v>38729</v>
      </c>
      <c r="G16091">
        <v>4.28</v>
      </c>
      <c r="H16091">
        <f t="shared" si="251"/>
        <v>0.13999999999999968</v>
      </c>
      <c r="I16091" s="103">
        <f>AVERAGE(H$10:H16091)</f>
        <v>0.86573684865066436</v>
      </c>
      <c r="J16091" s="89" t="s">
        <v>164</v>
      </c>
    </row>
    <row r="16092" spans="6:10">
      <c r="F16092" s="4">
        <v>38730</v>
      </c>
      <c r="G16092">
        <v>4.3</v>
      </c>
      <c r="H16092">
        <f t="shared" si="251"/>
        <v>6.0000000000000497E-2</v>
      </c>
      <c r="I16092" s="103">
        <f>AVERAGE(H$10:H16092)</f>
        <v>0.86568674998445461</v>
      </c>
      <c r="J16092" s="89" t="s">
        <v>164</v>
      </c>
    </row>
    <row r="16093" spans="6:10">
      <c r="F16093" s="4">
        <v>38731</v>
      </c>
      <c r="G16093">
        <v>4.3</v>
      </c>
      <c r="H16093">
        <f t="shared" si="251"/>
        <v>6.0000000000000497E-2</v>
      </c>
      <c r="I16093" s="103">
        <f>AVERAGE(H$10:H16093)</f>
        <v>0.86563665754787267</v>
      </c>
      <c r="J16093" s="89" t="s">
        <v>164</v>
      </c>
    </row>
    <row r="16094" spans="6:10">
      <c r="F16094" s="4">
        <v>38732</v>
      </c>
      <c r="G16094">
        <v>4.3</v>
      </c>
      <c r="H16094">
        <f t="shared" si="251"/>
        <v>6.0000000000000497E-2</v>
      </c>
      <c r="I16094" s="103">
        <f>AVERAGE(H$10:H16094)</f>
        <v>0.86558657133975647</v>
      </c>
      <c r="J16094" s="89" t="s">
        <v>164</v>
      </c>
    </row>
    <row r="16095" spans="6:10">
      <c r="F16095" s="4">
        <v>38733</v>
      </c>
      <c r="G16095">
        <v>4.3</v>
      </c>
      <c r="H16095">
        <f t="shared" si="251"/>
        <v>6.0000000000000497E-2</v>
      </c>
      <c r="I16095" s="103">
        <f>AVERAGE(H$10:H16095)</f>
        <v>0.86553649135894462</v>
      </c>
      <c r="J16095" s="89" t="s">
        <v>164</v>
      </c>
    </row>
    <row r="16096" spans="6:10">
      <c r="F16096" s="4">
        <v>38734</v>
      </c>
      <c r="G16096">
        <v>4.32</v>
      </c>
      <c r="H16096">
        <f t="shared" si="251"/>
        <v>1.9999999999999574E-2</v>
      </c>
      <c r="I16096" s="103">
        <f>AVERAGE(H$10:H16096)</f>
        <v>0.86548393112450939</v>
      </c>
      <c r="J16096" s="89" t="s">
        <v>164</v>
      </c>
    </row>
    <row r="16097" spans="6:10">
      <c r="F16097" s="4">
        <v>38735</v>
      </c>
      <c r="G16097">
        <v>4.24</v>
      </c>
      <c r="H16097">
        <f t="shared" si="251"/>
        <v>9.9999999999999645E-2</v>
      </c>
      <c r="I16097" s="103">
        <f>AVERAGE(H$10:H16097)</f>
        <v>0.86543635007458874</v>
      </c>
      <c r="J16097" s="89" t="s">
        <v>164</v>
      </c>
    </row>
    <row r="16098" spans="6:10">
      <c r="F16098" s="4">
        <v>38736</v>
      </c>
      <c r="G16098">
        <v>4.2300000000000004</v>
      </c>
      <c r="H16098">
        <f t="shared" si="251"/>
        <v>0.14999999999999947</v>
      </c>
      <c r="I16098" s="103">
        <f>AVERAGE(H$10:H16098)</f>
        <v>0.86539188265274303</v>
      </c>
      <c r="J16098" s="89" t="s">
        <v>164</v>
      </c>
    </row>
    <row r="16099" spans="6:10">
      <c r="F16099" s="4">
        <v>38737</v>
      </c>
      <c r="G16099">
        <v>4.24</v>
      </c>
      <c r="H16099">
        <f t="shared" si="251"/>
        <v>0.12999999999999989</v>
      </c>
      <c r="I16099" s="103">
        <f>AVERAGE(H$10:H16099)</f>
        <v>0.86534617775015421</v>
      </c>
      <c r="J16099" s="89" t="s">
        <v>164</v>
      </c>
    </row>
    <row r="16100" spans="6:10">
      <c r="F16100" s="4">
        <v>38738</v>
      </c>
      <c r="G16100">
        <v>4.24</v>
      </c>
      <c r="H16100">
        <f t="shared" si="251"/>
        <v>0.12999999999999989</v>
      </c>
      <c r="I16100" s="103">
        <f>AVERAGE(H$10:H16100)</f>
        <v>0.86530047852836867</v>
      </c>
      <c r="J16100" s="89" t="s">
        <v>164</v>
      </c>
    </row>
    <row r="16101" spans="6:10">
      <c r="F16101" s="4">
        <v>38739</v>
      </c>
      <c r="G16101">
        <v>4.24</v>
      </c>
      <c r="H16101">
        <f t="shared" si="251"/>
        <v>0.12999999999999989</v>
      </c>
      <c r="I16101" s="103">
        <f>AVERAGE(H$10:H16101)</f>
        <v>0.86525478498632735</v>
      </c>
      <c r="J16101" s="89" t="s">
        <v>164</v>
      </c>
    </row>
    <row r="16102" spans="6:10">
      <c r="F16102" s="4">
        <v>38740</v>
      </c>
      <c r="G16102">
        <v>4.26</v>
      </c>
      <c r="H16102">
        <f t="shared" si="251"/>
        <v>0.10000000000000053</v>
      </c>
      <c r="I16102" s="103">
        <f>AVERAGE(H$10:H16102)</f>
        <v>0.86520723295842794</v>
      </c>
      <c r="J16102" s="89" t="s">
        <v>164</v>
      </c>
    </row>
    <row r="16103" spans="6:10">
      <c r="F16103" s="4">
        <v>38741</v>
      </c>
      <c r="G16103">
        <v>4.28</v>
      </c>
      <c r="H16103">
        <f t="shared" si="251"/>
        <v>0.12000000000000011</v>
      </c>
      <c r="I16103" s="103">
        <f>AVERAGE(H$10:H16103)</f>
        <v>0.86516092953895751</v>
      </c>
      <c r="J16103" s="89" t="s">
        <v>164</v>
      </c>
    </row>
    <row r="16104" spans="6:10">
      <c r="F16104" s="4">
        <v>38742</v>
      </c>
      <c r="G16104">
        <v>4.3600000000000003</v>
      </c>
      <c r="H16104">
        <f t="shared" si="251"/>
        <v>0.12999999999999989</v>
      </c>
      <c r="I16104" s="103">
        <f>AVERAGE(H$10:H16104)</f>
        <v>0.86511525318421745</v>
      </c>
      <c r="J16104" s="89" t="s">
        <v>164</v>
      </c>
    </row>
    <row r="16105" spans="6:10">
      <c r="F16105" s="4">
        <v>38743</v>
      </c>
      <c r="G16105">
        <v>4.37</v>
      </c>
      <c r="H16105">
        <f t="shared" si="251"/>
        <v>0.16000000000000014</v>
      </c>
      <c r="I16105" s="103">
        <f>AVERAGE(H$10:H16105)</f>
        <v>0.86507144632206634</v>
      </c>
      <c r="J16105" s="89" t="s">
        <v>164</v>
      </c>
    </row>
    <row r="16106" spans="6:10">
      <c r="F16106" s="4">
        <v>38744</v>
      </c>
      <c r="G16106">
        <v>4.42</v>
      </c>
      <c r="H16106">
        <f t="shared" si="251"/>
        <v>9.9999999999999645E-2</v>
      </c>
      <c r="I16106" s="103">
        <f>AVERAGE(H$10:H16106)</f>
        <v>0.86502391750015417</v>
      </c>
      <c r="J16106" s="89" t="s">
        <v>164</v>
      </c>
    </row>
    <row r="16107" spans="6:10">
      <c r="F16107" s="4">
        <v>38745</v>
      </c>
      <c r="G16107">
        <v>4.42</v>
      </c>
      <c r="H16107">
        <f t="shared" si="251"/>
        <v>9.9999999999999645E-2</v>
      </c>
      <c r="I16107" s="103">
        <f>AVERAGE(H$10:H16107)</f>
        <v>0.86497639458317688</v>
      </c>
      <c r="J16107" s="89" t="s">
        <v>164</v>
      </c>
    </row>
    <row r="16108" spans="6:10">
      <c r="F16108" s="4">
        <v>38746</v>
      </c>
      <c r="G16108">
        <v>4.42</v>
      </c>
      <c r="H16108">
        <f t="shared" si="251"/>
        <v>9.9999999999999645E-2</v>
      </c>
      <c r="I16108" s="103">
        <f>AVERAGE(H$10:H16108)</f>
        <v>0.86492887757003423</v>
      </c>
      <c r="J16108" s="89" t="s">
        <v>164</v>
      </c>
    </row>
    <row r="16109" spans="6:10">
      <c r="F16109" s="4">
        <v>38747</v>
      </c>
      <c r="G16109">
        <v>4.4800000000000004</v>
      </c>
      <c r="H16109">
        <f t="shared" si="251"/>
        <v>5.9999999999999609E-2</v>
      </c>
      <c r="I16109" s="103">
        <f>AVERAGE(H$10:H16109)</f>
        <v>0.86487888198757645</v>
      </c>
      <c r="J16109" s="89" t="s">
        <v>164</v>
      </c>
    </row>
    <row r="16110" spans="6:10">
      <c r="F16110" s="4">
        <v>38748</v>
      </c>
      <c r="G16110">
        <v>4.47</v>
      </c>
      <c r="H16110">
        <f t="shared" si="251"/>
        <v>6.0000000000000497E-2</v>
      </c>
      <c r="I16110" s="103">
        <f>AVERAGE(H$10:H16110)</f>
        <v>0.86482889261536433</v>
      </c>
      <c r="J16110" s="89" t="s">
        <v>164</v>
      </c>
    </row>
    <row r="16111" spans="6:10">
      <c r="F16111" s="4">
        <v>38749</v>
      </c>
      <c r="G16111">
        <v>4.47</v>
      </c>
      <c r="H16111">
        <f t="shared" si="251"/>
        <v>0.10000000000000053</v>
      </c>
      <c r="I16111" s="103">
        <f>AVERAGE(H$10:H16111)</f>
        <v>0.86478139361569872</v>
      </c>
      <c r="J16111" s="89" t="s">
        <v>164</v>
      </c>
    </row>
    <row r="16112" spans="6:10">
      <c r="F16112" s="4">
        <v>38750</v>
      </c>
      <c r="G16112">
        <v>4.4800000000000004</v>
      </c>
      <c r="H16112">
        <f t="shared" si="251"/>
        <v>8.9999999999999858E-2</v>
      </c>
      <c r="I16112" s="103">
        <f>AVERAGE(H$10:H16112)</f>
        <v>0.86473327951313306</v>
      </c>
      <c r="J16112" s="89" t="s">
        <v>164</v>
      </c>
    </row>
    <row r="16113" spans="6:10">
      <c r="F16113" s="4">
        <v>38751</v>
      </c>
      <c r="G16113">
        <v>4.51</v>
      </c>
      <c r="H16113">
        <f t="shared" si="251"/>
        <v>3.0000000000000249E-2</v>
      </c>
      <c r="I16113" s="103">
        <f>AVERAGE(H$10:H16113)</f>
        <v>0.86468144560357563</v>
      </c>
      <c r="J16113" s="89" t="s">
        <v>164</v>
      </c>
    </row>
    <row r="16114" spans="6:10">
      <c r="F16114" s="4">
        <v>38752</v>
      </c>
      <c r="G16114">
        <v>4.51</v>
      </c>
      <c r="H16114">
        <f t="shared" si="251"/>
        <v>3.0000000000000249E-2</v>
      </c>
      <c r="I16114" s="103">
        <f>AVERAGE(H$10:H16114)</f>
        <v>0.86462961813101413</v>
      </c>
      <c r="J16114" s="89" t="s">
        <v>164</v>
      </c>
    </row>
    <row r="16115" spans="6:10">
      <c r="F16115" s="4">
        <v>38753</v>
      </c>
      <c r="G16115">
        <v>4.51</v>
      </c>
      <c r="H16115">
        <f t="shared" si="251"/>
        <v>3.0000000000000249E-2</v>
      </c>
      <c r="I16115" s="103">
        <f>AVERAGE(H$10:H16115)</f>
        <v>0.86457779709424953</v>
      </c>
      <c r="J16115" s="89" t="s">
        <v>164</v>
      </c>
    </row>
    <row r="16116" spans="6:10">
      <c r="F16116" s="4">
        <v>38754</v>
      </c>
      <c r="G16116">
        <v>4.51</v>
      </c>
      <c r="H16116">
        <f t="shared" si="251"/>
        <v>4.0000000000000036E-2</v>
      </c>
      <c r="I16116" s="103">
        <f>AVERAGE(H$10:H16116)</f>
        <v>0.86452660334016163</v>
      </c>
      <c r="J16116" s="89" t="s">
        <v>164</v>
      </c>
    </row>
    <row r="16117" spans="6:10">
      <c r="F16117" s="4">
        <v>38755</v>
      </c>
      <c r="G16117">
        <v>4.47</v>
      </c>
      <c r="H16117">
        <f t="shared" si="251"/>
        <v>0.10000000000000053</v>
      </c>
      <c r="I16117" s="103">
        <f>AVERAGE(H$10:H16117)</f>
        <v>0.86447914079960175</v>
      </c>
      <c r="J16117" s="89" t="s">
        <v>164</v>
      </c>
    </row>
    <row r="16118" spans="6:10">
      <c r="F16118" s="4">
        <v>38756</v>
      </c>
      <c r="G16118">
        <v>4.4800000000000004</v>
      </c>
      <c r="H16118">
        <f t="shared" si="251"/>
        <v>7.9999999999999183E-2</v>
      </c>
      <c r="I16118" s="103">
        <f>AVERAGE(H$10:H16118)</f>
        <v>0.86443044260972024</v>
      </c>
      <c r="J16118" s="89" t="s">
        <v>164</v>
      </c>
    </row>
    <row r="16119" spans="6:10">
      <c r="F16119" s="4">
        <v>38757</v>
      </c>
      <c r="G16119">
        <v>4.5199999999999996</v>
      </c>
      <c r="H16119">
        <f t="shared" si="251"/>
        <v>2.0000000000000462E-2</v>
      </c>
      <c r="I16119" s="103">
        <f>AVERAGE(H$10:H16119)</f>
        <v>0.86437802607076253</v>
      </c>
      <c r="J16119" s="89" t="s">
        <v>164</v>
      </c>
    </row>
    <row r="16120" spans="6:10">
      <c r="F16120" s="4">
        <v>38758</v>
      </c>
      <c r="G16120">
        <v>4.51</v>
      </c>
      <c r="H16120">
        <f t="shared" si="251"/>
        <v>8.0000000000000071E-2</v>
      </c>
      <c r="I16120" s="103">
        <f>AVERAGE(H$10:H16120)</f>
        <v>0.86432934020234531</v>
      </c>
      <c r="J16120" s="89" t="s">
        <v>164</v>
      </c>
    </row>
    <row r="16121" spans="6:10">
      <c r="F16121" s="4">
        <v>38759</v>
      </c>
      <c r="G16121">
        <v>4.51</v>
      </c>
      <c r="H16121">
        <f t="shared" si="251"/>
        <v>8.0000000000000071E-2</v>
      </c>
      <c r="I16121" s="103">
        <f>AVERAGE(H$10:H16121)</f>
        <v>0.86428066037735751</v>
      </c>
      <c r="J16121" s="89" t="s">
        <v>164</v>
      </c>
    </row>
    <row r="16122" spans="6:10">
      <c r="F16122" s="4">
        <v>38760</v>
      </c>
      <c r="G16122">
        <v>4.51</v>
      </c>
      <c r="H16122">
        <f t="shared" si="251"/>
        <v>8.0000000000000071E-2</v>
      </c>
      <c r="I16122" s="103">
        <f>AVERAGE(H$10:H16122)</f>
        <v>0.86423198659467415</v>
      </c>
      <c r="J16122" s="89" t="s">
        <v>164</v>
      </c>
    </row>
    <row r="16123" spans="6:10">
      <c r="F16123" s="4">
        <v>38761</v>
      </c>
      <c r="G16123">
        <v>4.4400000000000004</v>
      </c>
      <c r="H16123">
        <f t="shared" si="251"/>
        <v>0.13999999999999968</v>
      </c>
      <c r="I16123" s="103">
        <f>AVERAGE(H$10:H16123)</f>
        <v>0.86418704232344445</v>
      </c>
      <c r="J16123" s="89" t="s">
        <v>164</v>
      </c>
    </row>
    <row r="16124" spans="6:10">
      <c r="F16124" s="4">
        <v>38762</v>
      </c>
      <c r="G16124">
        <v>4.45</v>
      </c>
      <c r="H16124">
        <f t="shared" si="251"/>
        <v>0.16999999999999993</v>
      </c>
      <c r="I16124" s="103">
        <f>AVERAGE(H$10:H16124)</f>
        <v>0.86414396524976633</v>
      </c>
      <c r="J16124" s="89" t="s">
        <v>164</v>
      </c>
    </row>
    <row r="16125" spans="6:10">
      <c r="F16125" s="4">
        <v>38763</v>
      </c>
      <c r="G16125">
        <v>4.5</v>
      </c>
      <c r="H16125">
        <f t="shared" si="251"/>
        <v>0.11000000000000032</v>
      </c>
      <c r="I16125" s="103">
        <f>AVERAGE(H$10:H16125)</f>
        <v>0.86409717051377422</v>
      </c>
      <c r="J16125" s="89" t="s">
        <v>164</v>
      </c>
    </row>
    <row r="16126" spans="6:10">
      <c r="F16126" s="4">
        <v>38764</v>
      </c>
      <c r="G16126">
        <v>4.4800000000000004</v>
      </c>
      <c r="H16126">
        <f t="shared" si="251"/>
        <v>0.10999999999999943</v>
      </c>
      <c r="I16126" s="103">
        <f>AVERAGE(H$10:H16126)</f>
        <v>0.86405038158466119</v>
      </c>
      <c r="J16126" s="89" t="s">
        <v>164</v>
      </c>
    </row>
    <row r="16127" spans="6:10">
      <c r="F16127" s="4">
        <v>38765</v>
      </c>
      <c r="G16127">
        <v>4.4800000000000004</v>
      </c>
      <c r="H16127">
        <f t="shared" si="251"/>
        <v>5.9999999999999609E-2</v>
      </c>
      <c r="I16127" s="103">
        <f>AVERAGE(H$10:H16127)</f>
        <v>0.86400049633949527</v>
      </c>
      <c r="J16127" s="89" t="s">
        <v>164</v>
      </c>
    </row>
    <row r="16128" spans="6:10">
      <c r="F16128" s="4">
        <v>38766</v>
      </c>
      <c r="G16128">
        <v>4.4800000000000004</v>
      </c>
      <c r="H16128">
        <f t="shared" si="251"/>
        <v>5.9999999999999609E-2</v>
      </c>
      <c r="I16128" s="103">
        <f>AVERAGE(H$10:H16128)</f>
        <v>0.86395061728394962</v>
      </c>
      <c r="J16128" s="89" t="s">
        <v>164</v>
      </c>
    </row>
    <row r="16129" spans="6:10">
      <c r="F16129" s="4">
        <v>38767</v>
      </c>
      <c r="G16129">
        <v>4.4800000000000004</v>
      </c>
      <c r="H16129">
        <f t="shared" si="251"/>
        <v>5.9999999999999609E-2</v>
      </c>
      <c r="I16129" s="103">
        <f>AVERAGE(H$10:H16129)</f>
        <v>0.86390074441687248</v>
      </c>
      <c r="J16129" s="89" t="s">
        <v>164</v>
      </c>
    </row>
    <row r="16130" spans="6:10">
      <c r="F16130" s="4">
        <v>38768</v>
      </c>
      <c r="G16130">
        <v>4.4800000000000004</v>
      </c>
      <c r="H16130">
        <f t="shared" si="251"/>
        <v>5.9999999999999609E-2</v>
      </c>
      <c r="I16130" s="103">
        <f>AVERAGE(H$10:H16130)</f>
        <v>0.863850877737112</v>
      </c>
      <c r="J16130" s="89" t="s">
        <v>164</v>
      </c>
    </row>
    <row r="16131" spans="6:10">
      <c r="F16131" s="4">
        <v>38769</v>
      </c>
      <c r="G16131">
        <v>4.54</v>
      </c>
      <c r="H16131">
        <f t="shared" si="251"/>
        <v>3.0000000000000249E-2</v>
      </c>
      <c r="I16131" s="103">
        <f>AVERAGE(H$10:H16131)</f>
        <v>0.8637991564322034</v>
      </c>
      <c r="J16131" s="89" t="s">
        <v>164</v>
      </c>
    </row>
    <row r="16132" spans="6:10">
      <c r="F16132" s="4">
        <v>38770</v>
      </c>
      <c r="G16132">
        <v>4.49</v>
      </c>
      <c r="H16132">
        <f t="shared" si="251"/>
        <v>4.0000000000000036E-2</v>
      </c>
      <c r="I16132" s="103">
        <f>AVERAGE(H$10:H16132)</f>
        <v>0.86374806177510288</v>
      </c>
      <c r="J16132" s="89" t="s">
        <v>164</v>
      </c>
    </row>
    <row r="16133" spans="6:10">
      <c r="F16133" s="4">
        <v>38771</v>
      </c>
      <c r="G16133">
        <v>4.47</v>
      </c>
      <c r="H16133">
        <f t="shared" si="251"/>
        <v>8.9999999999999858E-2</v>
      </c>
      <c r="I16133" s="103">
        <f>AVERAGE(H$10:H16133)</f>
        <v>0.86370007442321906</v>
      </c>
      <c r="J16133" s="89" t="s">
        <v>164</v>
      </c>
    </row>
    <row r="16134" spans="6:10">
      <c r="F16134" s="4">
        <v>38772</v>
      </c>
      <c r="G16134">
        <v>4.4800000000000004</v>
      </c>
      <c r="H16134">
        <f t="shared" si="251"/>
        <v>9.9999999999999645E-2</v>
      </c>
      <c r="I16134" s="103">
        <f>AVERAGE(H$10:H16134)</f>
        <v>0.86365271317829362</v>
      </c>
      <c r="J16134" s="89" t="s">
        <v>164</v>
      </c>
    </row>
    <row r="16135" spans="6:10">
      <c r="F16135" s="4">
        <v>38773</v>
      </c>
      <c r="G16135">
        <v>4.4800000000000004</v>
      </c>
      <c r="H16135">
        <f t="shared" si="251"/>
        <v>9.9999999999999645E-2</v>
      </c>
      <c r="I16135" s="103">
        <f>AVERAGE(H$10:H16135)</f>
        <v>0.86360535780726688</v>
      </c>
      <c r="J16135" s="89" t="s">
        <v>164</v>
      </c>
    </row>
    <row r="16136" spans="6:10">
      <c r="F16136" s="4">
        <v>38774</v>
      </c>
      <c r="G16136">
        <v>4.4800000000000004</v>
      </c>
      <c r="H16136">
        <f t="shared" si="251"/>
        <v>9.9999999999999645E-2</v>
      </c>
      <c r="I16136" s="103">
        <f>AVERAGE(H$10:H16136)</f>
        <v>0.86355800830904605</v>
      </c>
      <c r="J16136" s="89" t="s">
        <v>164</v>
      </c>
    </row>
    <row r="16137" spans="6:10">
      <c r="F16137" s="4">
        <v>38775</v>
      </c>
      <c r="G16137">
        <v>4.5199999999999996</v>
      </c>
      <c r="H16137">
        <f t="shared" si="251"/>
        <v>7.0000000000000284E-2</v>
      </c>
      <c r="I16137" s="103">
        <f>AVERAGE(H$10:H16137)</f>
        <v>0.86350880456349122</v>
      </c>
      <c r="J16137" s="89" t="s">
        <v>164</v>
      </c>
    </row>
    <row r="16138" spans="6:10">
      <c r="F16138" s="4">
        <v>38776</v>
      </c>
      <c r="G16138">
        <v>4.5199999999999996</v>
      </c>
      <c r="H16138">
        <f t="shared" ref="H16138:H16201" si="252">IFERROR(((VLOOKUP(F16138,$A$9:$B$14200,2,FALSE))-G16138),H16137)</f>
        <v>3.0000000000000249E-2</v>
      </c>
      <c r="I16138" s="103">
        <f>AVERAGE(H$10:H16138)</f>
        <v>0.86345712691425303</v>
      </c>
      <c r="J16138" s="89" t="s">
        <v>164</v>
      </c>
    </row>
    <row r="16139" spans="6:10">
      <c r="F16139" s="4">
        <v>38777</v>
      </c>
      <c r="G16139">
        <v>4.5199999999999996</v>
      </c>
      <c r="H16139">
        <f t="shared" si="252"/>
        <v>7.0000000000000284E-2</v>
      </c>
      <c r="I16139" s="103">
        <f>AVERAGE(H$10:H16139)</f>
        <v>0.86340793552386774</v>
      </c>
      <c r="J16139" s="89" t="s">
        <v>164</v>
      </c>
    </row>
    <row r="16140" spans="6:10">
      <c r="F16140" s="4">
        <v>38778</v>
      </c>
      <c r="G16140">
        <v>4.5</v>
      </c>
      <c r="H16140">
        <f t="shared" si="252"/>
        <v>0.13999999999999968</v>
      </c>
      <c r="I16140" s="103">
        <f>AVERAGE(H$10:H16140)</f>
        <v>0.86336308970305531</v>
      </c>
      <c r="J16140" s="89" t="s">
        <v>164</v>
      </c>
    </row>
    <row r="16141" spans="6:10">
      <c r="F16141" s="4">
        <v>38779</v>
      </c>
      <c r="G16141">
        <v>4.51</v>
      </c>
      <c r="H16141">
        <f t="shared" si="252"/>
        <v>0.16999999999999993</v>
      </c>
      <c r="I16141" s="103">
        <f>AVERAGE(H$10:H16141)</f>
        <v>0.86332010909992474</v>
      </c>
      <c r="J16141" s="89" t="s">
        <v>164</v>
      </c>
    </row>
    <row r="16142" spans="6:10">
      <c r="F16142" s="4">
        <v>38780</v>
      </c>
      <c r="G16142">
        <v>4.51</v>
      </c>
      <c r="H16142">
        <f t="shared" si="252"/>
        <v>0.16999999999999993</v>
      </c>
      <c r="I16142" s="103">
        <f>AVERAGE(H$10:H16142)</f>
        <v>0.86327713382507809</v>
      </c>
      <c r="J16142" s="89" t="s">
        <v>164</v>
      </c>
    </row>
    <row r="16143" spans="6:10">
      <c r="F16143" s="4">
        <v>38781</v>
      </c>
      <c r="G16143">
        <v>4.51</v>
      </c>
      <c r="H16143">
        <f t="shared" si="252"/>
        <v>0.16999999999999993</v>
      </c>
      <c r="I16143" s="103">
        <f>AVERAGE(H$10:H16143)</f>
        <v>0.86323416387752483</v>
      </c>
      <c r="J16143" s="89" t="s">
        <v>164</v>
      </c>
    </row>
    <row r="16144" spans="6:10">
      <c r="F16144" s="4">
        <v>38782</v>
      </c>
      <c r="G16144">
        <v>4.51</v>
      </c>
      <c r="H16144">
        <f t="shared" si="252"/>
        <v>0.23000000000000043</v>
      </c>
      <c r="I16144" s="103">
        <f>AVERAGE(H$10:H16144)</f>
        <v>0.86319491788038338</v>
      </c>
      <c r="J16144" s="89" t="s">
        <v>164</v>
      </c>
    </row>
    <row r="16145" spans="6:10">
      <c r="F16145" s="4">
        <v>38783</v>
      </c>
      <c r="G16145">
        <v>4.51</v>
      </c>
      <c r="H16145">
        <f t="shared" si="252"/>
        <v>0.23000000000000043</v>
      </c>
      <c r="I16145" s="103">
        <f>AVERAGE(H$10:H16145)</f>
        <v>0.86315567674764404</v>
      </c>
      <c r="J16145" s="89" t="s">
        <v>164</v>
      </c>
    </row>
    <row r="16146" spans="6:10">
      <c r="F16146" s="4">
        <v>38784</v>
      </c>
      <c r="G16146">
        <v>4.51</v>
      </c>
      <c r="H16146">
        <f t="shared" si="252"/>
        <v>0.22000000000000064</v>
      </c>
      <c r="I16146" s="103">
        <f>AVERAGE(H$10:H16146)</f>
        <v>0.86311582078453142</v>
      </c>
      <c r="J16146" s="89" t="s">
        <v>164</v>
      </c>
    </row>
    <row r="16147" spans="6:10">
      <c r="F16147" s="4">
        <v>38785</v>
      </c>
      <c r="G16147">
        <v>4.51</v>
      </c>
      <c r="H16147">
        <f t="shared" si="252"/>
        <v>0.23000000000000043</v>
      </c>
      <c r="I16147" s="103">
        <f>AVERAGE(H$10:H16147)</f>
        <v>0.86307658941628351</v>
      </c>
      <c r="J16147" s="89" t="s">
        <v>164</v>
      </c>
    </row>
    <row r="16148" spans="6:10">
      <c r="F16148" s="4">
        <v>38786</v>
      </c>
      <c r="G16148">
        <v>4.51</v>
      </c>
      <c r="H16148">
        <f t="shared" si="252"/>
        <v>0.25</v>
      </c>
      <c r="I16148" s="103">
        <f>AVERAGE(H$10:H16148)</f>
        <v>0.86303860214387407</v>
      </c>
      <c r="J16148" s="89" t="s">
        <v>164</v>
      </c>
    </row>
    <row r="16149" spans="6:10">
      <c r="F16149" s="4">
        <v>38787</v>
      </c>
      <c r="G16149">
        <v>4.51</v>
      </c>
      <c r="H16149">
        <f t="shared" si="252"/>
        <v>0.25</v>
      </c>
      <c r="I16149" s="103">
        <f>AVERAGE(H$10:H16149)</f>
        <v>0.86300061957868546</v>
      </c>
      <c r="J16149" s="89" t="s">
        <v>164</v>
      </c>
    </row>
    <row r="16150" spans="6:10">
      <c r="F16150" s="4">
        <v>38788</v>
      </c>
      <c r="G16150">
        <v>4.51</v>
      </c>
      <c r="H16150">
        <f t="shared" si="252"/>
        <v>0.25</v>
      </c>
      <c r="I16150" s="103">
        <f>AVERAGE(H$10:H16150)</f>
        <v>0.86296264171984283</v>
      </c>
      <c r="J16150" s="89" t="s">
        <v>164</v>
      </c>
    </row>
    <row r="16151" spans="6:10">
      <c r="F16151" s="4">
        <v>38789</v>
      </c>
      <c r="G16151">
        <v>4.5199999999999996</v>
      </c>
      <c r="H16151">
        <f t="shared" si="252"/>
        <v>0.25</v>
      </c>
      <c r="I16151" s="103">
        <f>AVERAGE(H$10:H16151)</f>
        <v>0.86292466856647154</v>
      </c>
      <c r="J16151" s="89" t="s">
        <v>164</v>
      </c>
    </row>
    <row r="16152" spans="6:10">
      <c r="F16152" s="4">
        <v>38790</v>
      </c>
      <c r="G16152">
        <v>4.51</v>
      </c>
      <c r="H16152">
        <f t="shared" si="252"/>
        <v>0.20000000000000018</v>
      </c>
      <c r="I16152" s="103">
        <f>AVERAGE(H$10:H16152)</f>
        <v>0.86288360279997423</v>
      </c>
      <c r="J16152" s="89" t="s">
        <v>164</v>
      </c>
    </row>
    <row r="16153" spans="6:10">
      <c r="F16153" s="4">
        <v>38791</v>
      </c>
      <c r="G16153">
        <v>4.47</v>
      </c>
      <c r="H16153">
        <f t="shared" si="252"/>
        <v>0.26000000000000068</v>
      </c>
      <c r="I16153" s="103">
        <f>AVERAGE(H$10:H16153)</f>
        <v>0.86284625867195142</v>
      </c>
      <c r="J16153" s="89" t="s">
        <v>164</v>
      </c>
    </row>
    <row r="16154" spans="6:10">
      <c r="F16154" s="4">
        <v>38792</v>
      </c>
      <c r="G16154">
        <v>4.55</v>
      </c>
      <c r="H16154">
        <f t="shared" si="252"/>
        <v>0.10000000000000053</v>
      </c>
      <c r="I16154" s="103">
        <f>AVERAGE(H$10:H16154)</f>
        <v>0.86279900898110773</v>
      </c>
      <c r="J16154" s="89" t="s">
        <v>164</v>
      </c>
    </row>
    <row r="16155" spans="6:10">
      <c r="F16155" s="4">
        <v>38793</v>
      </c>
      <c r="G16155">
        <v>4.5999999999999996</v>
      </c>
      <c r="H16155">
        <f t="shared" si="252"/>
        <v>8.0000000000000071E-2</v>
      </c>
      <c r="I16155" s="103">
        <f>AVERAGE(H$10:H16155)</f>
        <v>0.86275052644617767</v>
      </c>
      <c r="J16155" s="89" t="s">
        <v>164</v>
      </c>
    </row>
    <row r="16156" spans="6:10">
      <c r="F16156" s="4">
        <v>38794</v>
      </c>
      <c r="G16156">
        <v>4.5999999999999996</v>
      </c>
      <c r="H16156">
        <f t="shared" si="252"/>
        <v>8.0000000000000071E-2</v>
      </c>
      <c r="I16156" s="103">
        <f>AVERAGE(H$10:H16156)</f>
        <v>0.86270204991639221</v>
      </c>
      <c r="J16156" s="89" t="s">
        <v>164</v>
      </c>
    </row>
    <row r="16157" spans="6:10">
      <c r="F16157" s="4">
        <v>38795</v>
      </c>
      <c r="G16157">
        <v>4.5999999999999996</v>
      </c>
      <c r="H16157">
        <f t="shared" si="252"/>
        <v>8.0000000000000071E-2</v>
      </c>
      <c r="I16157" s="103">
        <f>AVERAGE(H$10:H16157)</f>
        <v>0.86265357939063569</v>
      </c>
      <c r="J16157" s="89" t="s">
        <v>164</v>
      </c>
    </row>
    <row r="16158" spans="6:10">
      <c r="F16158" s="4">
        <v>38796</v>
      </c>
      <c r="G16158">
        <v>4.55</v>
      </c>
      <c r="H16158">
        <f t="shared" si="252"/>
        <v>0.11000000000000032</v>
      </c>
      <c r="I16158" s="103">
        <f>AVERAGE(H$10:H16158)</f>
        <v>0.86260697256795993</v>
      </c>
      <c r="J16158" s="89" t="s">
        <v>164</v>
      </c>
    </row>
    <row r="16159" spans="6:10">
      <c r="F16159" s="4">
        <v>38797</v>
      </c>
      <c r="G16159">
        <v>4.54</v>
      </c>
      <c r="H16159">
        <f t="shared" si="252"/>
        <v>0.16999999999999993</v>
      </c>
      <c r="I16159" s="103">
        <f>AVERAGE(H$10:H16159)</f>
        <v>0.86256408668730555</v>
      </c>
      <c r="J16159" s="89" t="s">
        <v>164</v>
      </c>
    </row>
    <row r="16160" spans="6:10">
      <c r="F16160" s="4">
        <v>38798</v>
      </c>
      <c r="G16160">
        <v>4.58</v>
      </c>
      <c r="H16160">
        <f t="shared" si="252"/>
        <v>0.12000000000000011</v>
      </c>
      <c r="I16160" s="103">
        <f>AVERAGE(H$10:H16160)</f>
        <v>0.86251811033372461</v>
      </c>
      <c r="J16160" s="89" t="s">
        <v>164</v>
      </c>
    </row>
    <row r="16161" spans="6:12">
      <c r="F16161" s="4">
        <v>38799</v>
      </c>
      <c r="G16161">
        <v>4.6399999999999997</v>
      </c>
      <c r="H16161">
        <f t="shared" si="252"/>
        <v>9.0000000000000746E-2</v>
      </c>
      <c r="I16161" s="103">
        <f>AVERAGE(H$10:H16161)</f>
        <v>0.8624702823179784</v>
      </c>
      <c r="J16161" s="89" t="s">
        <v>164</v>
      </c>
    </row>
    <row r="16162" spans="6:12">
      <c r="F16162" s="4">
        <v>38800</v>
      </c>
      <c r="G16162">
        <v>4.6900000000000004</v>
      </c>
      <c r="H16162">
        <f t="shared" si="252"/>
        <v>-2.0000000000000462E-2</v>
      </c>
      <c r="I16162" s="103">
        <f>AVERAGE(H$10:H16162)</f>
        <v>0.86241565034358858</v>
      </c>
      <c r="J16162" s="89" t="s">
        <v>164</v>
      </c>
    </row>
    <row r="16163" spans="6:12">
      <c r="F16163" s="4">
        <v>38801</v>
      </c>
      <c r="G16163">
        <v>4.6900000000000004</v>
      </c>
      <c r="H16163">
        <f t="shared" si="252"/>
        <v>-2.0000000000000462E-2</v>
      </c>
      <c r="I16163" s="103">
        <f>AVERAGE(H$10:H16163)</f>
        <v>0.8623610251330931</v>
      </c>
      <c r="J16163" s="89" t="s">
        <v>164</v>
      </c>
    </row>
    <row r="16164" spans="6:12">
      <c r="F16164" s="4">
        <v>38802</v>
      </c>
      <c r="G16164">
        <v>4.6900000000000004</v>
      </c>
      <c r="H16164">
        <f t="shared" si="252"/>
        <v>-2.0000000000000462E-2</v>
      </c>
      <c r="I16164" s="103">
        <f>AVERAGE(H$10:H16164)</f>
        <v>0.86230640668523584</v>
      </c>
      <c r="J16164" s="89" t="s">
        <v>164</v>
      </c>
    </row>
    <row r="16165" spans="6:12">
      <c r="F16165" s="4">
        <v>38803</v>
      </c>
      <c r="G16165">
        <v>4.7699999999999996</v>
      </c>
      <c r="H16165">
        <f t="shared" si="252"/>
        <v>-6.9999999999999396E-2</v>
      </c>
      <c r="I16165" s="103">
        <f>AVERAGE(H$10:H16165)</f>
        <v>0.86224870017330935</v>
      </c>
      <c r="J16165" s="89" t="s">
        <v>164</v>
      </c>
    </row>
    <row r="16166" spans="6:12">
      <c r="F16166" s="4">
        <v>38804</v>
      </c>
      <c r="G16166">
        <v>4.7</v>
      </c>
      <c r="H16166">
        <f t="shared" si="252"/>
        <v>8.9999999999999858E-2</v>
      </c>
      <c r="I16166" s="103">
        <f>AVERAGE(H$10:H16166)</f>
        <v>0.86220090363309931</v>
      </c>
      <c r="J16166" s="89" t="s">
        <v>164</v>
      </c>
    </row>
    <row r="16167" spans="6:12">
      <c r="F16167" s="4">
        <v>38805</v>
      </c>
      <c r="G16167">
        <v>4.6900000000000004</v>
      </c>
      <c r="H16167">
        <f t="shared" si="252"/>
        <v>0.11999999999999922</v>
      </c>
      <c r="I16167" s="103">
        <f>AVERAGE(H$10:H16167)</f>
        <v>0.86215496967446381</v>
      </c>
      <c r="J16167" s="89" t="s">
        <v>164</v>
      </c>
    </row>
    <row r="16168" spans="6:12">
      <c r="F16168" s="4">
        <v>38806</v>
      </c>
      <c r="G16168">
        <v>4.76</v>
      </c>
      <c r="H16168">
        <f t="shared" si="252"/>
        <v>0.10000000000000053</v>
      </c>
      <c r="I16168" s="103">
        <f>AVERAGE(H$10:H16168)</f>
        <v>0.86210780370072326</v>
      </c>
      <c r="J16168" s="89" t="s">
        <v>164</v>
      </c>
    </row>
    <row r="16169" spans="6:12">
      <c r="F16169" s="4">
        <v>38807</v>
      </c>
      <c r="G16169">
        <v>5</v>
      </c>
      <c r="H16169">
        <f t="shared" si="252"/>
        <v>-0.13999999999999968</v>
      </c>
      <c r="I16169" s="103">
        <f>AVERAGE(H$10:H16169)</f>
        <v>0.86204579207920717</v>
      </c>
      <c r="J16169" s="89" t="s">
        <v>164</v>
      </c>
      <c r="K16169" s="12" t="s">
        <v>87</v>
      </c>
      <c r="L16169" s="23">
        <f>AVERAGE(G16079:G16169)/100</f>
        <v>4.4501098901098865E-2</v>
      </c>
    </row>
    <row r="16170" spans="6:12">
      <c r="F16170" s="4">
        <v>38808</v>
      </c>
      <c r="G16170">
        <v>5</v>
      </c>
      <c r="H16170">
        <f t="shared" si="252"/>
        <v>-0.13999999999999968</v>
      </c>
      <c r="I16170" s="103">
        <f>AVERAGE(H$10:H16170)</f>
        <v>0.86198378813192178</v>
      </c>
      <c r="J16170" s="89" t="s">
        <v>165</v>
      </c>
    </row>
    <row r="16171" spans="6:12">
      <c r="F16171" s="4">
        <v>38809</v>
      </c>
      <c r="G16171">
        <v>5</v>
      </c>
      <c r="H16171">
        <f t="shared" si="252"/>
        <v>-0.13999999999999968</v>
      </c>
      <c r="I16171" s="103">
        <f>AVERAGE(H$10:H16171)</f>
        <v>0.86192179185744267</v>
      </c>
      <c r="J16171" s="89" t="s">
        <v>165</v>
      </c>
    </row>
    <row r="16172" spans="6:12">
      <c r="F16172" s="4">
        <v>38810</v>
      </c>
      <c r="G16172">
        <v>4.87</v>
      </c>
      <c r="H16172">
        <f t="shared" si="252"/>
        <v>9.9999999999997868E-3</v>
      </c>
      <c r="I16172" s="103">
        <f>AVERAGE(H$10:H16172)</f>
        <v>0.86186908370970661</v>
      </c>
      <c r="J16172" s="89" t="s">
        <v>165</v>
      </c>
    </row>
    <row r="16173" spans="6:12">
      <c r="F16173" s="4">
        <v>38811</v>
      </c>
      <c r="G16173">
        <v>4.76</v>
      </c>
      <c r="H16173">
        <f t="shared" si="252"/>
        <v>0.11000000000000032</v>
      </c>
      <c r="I16173" s="103">
        <f>AVERAGE(H$10:H16173)</f>
        <v>0.86182256867112028</v>
      </c>
      <c r="J16173" s="89" t="s">
        <v>165</v>
      </c>
    </row>
    <row r="16174" spans="6:12">
      <c r="F16174" s="4">
        <v>38812</v>
      </c>
      <c r="G16174">
        <v>4.76</v>
      </c>
      <c r="H16174">
        <f t="shared" si="252"/>
        <v>8.0000000000000071E-2</v>
      </c>
      <c r="I16174" s="103">
        <f>AVERAGE(H$10:H16174)</f>
        <v>0.86177420352613598</v>
      </c>
      <c r="J16174" s="89" t="s">
        <v>165</v>
      </c>
    </row>
    <row r="16175" spans="6:12">
      <c r="F16175" s="4">
        <v>38813</v>
      </c>
      <c r="G16175">
        <v>4.76</v>
      </c>
      <c r="H16175">
        <f t="shared" si="252"/>
        <v>0.14000000000000057</v>
      </c>
      <c r="I16175" s="103">
        <f>AVERAGE(H$10:H16175)</f>
        <v>0.86172955585797284</v>
      </c>
      <c r="J16175" s="89" t="s">
        <v>165</v>
      </c>
    </row>
    <row r="16176" spans="6:12">
      <c r="F16176" s="4">
        <v>38814</v>
      </c>
      <c r="G16176">
        <v>4.76</v>
      </c>
      <c r="H16176">
        <f t="shared" si="252"/>
        <v>0.20999999999999996</v>
      </c>
      <c r="I16176" s="103">
        <f>AVERAGE(H$10:H16176)</f>
        <v>0.86168924352075138</v>
      </c>
      <c r="J16176" s="89" t="s">
        <v>165</v>
      </c>
    </row>
    <row r="16177" spans="6:10">
      <c r="F16177" s="4">
        <v>38815</v>
      </c>
      <c r="G16177">
        <v>4.76</v>
      </c>
      <c r="H16177">
        <f t="shared" si="252"/>
        <v>0.20999999999999996</v>
      </c>
      <c r="I16177" s="103">
        <f>AVERAGE(H$10:H16177)</f>
        <v>0.86164893617021199</v>
      </c>
      <c r="J16177" s="89" t="s">
        <v>165</v>
      </c>
    </row>
    <row r="16178" spans="6:10">
      <c r="F16178" s="4">
        <v>38816</v>
      </c>
      <c r="G16178">
        <v>4.76</v>
      </c>
      <c r="H16178">
        <f t="shared" si="252"/>
        <v>0.20999999999999996</v>
      </c>
      <c r="I16178" s="103">
        <f>AVERAGE(H$10:H16178)</f>
        <v>0.86160863380542929</v>
      </c>
      <c r="J16178" s="89" t="s">
        <v>165</v>
      </c>
    </row>
    <row r="16179" spans="6:10">
      <c r="F16179" s="4">
        <v>38817</v>
      </c>
      <c r="G16179">
        <v>4.78</v>
      </c>
      <c r="H16179">
        <f t="shared" si="252"/>
        <v>0.1899999999999995</v>
      </c>
      <c r="I16179" s="103">
        <f>AVERAGE(H$10:H16179)</f>
        <v>0.86156709956709876</v>
      </c>
      <c r="J16179" s="89" t="s">
        <v>165</v>
      </c>
    </row>
    <row r="16180" spans="6:10">
      <c r="F16180" s="4">
        <v>38818</v>
      </c>
      <c r="G16180">
        <v>4.74</v>
      </c>
      <c r="H16180">
        <f t="shared" si="252"/>
        <v>0.1899999999999995</v>
      </c>
      <c r="I16180" s="103">
        <f>AVERAGE(H$10:H16180)</f>
        <v>0.86152557046564759</v>
      </c>
      <c r="J16180" s="89" t="s">
        <v>165</v>
      </c>
    </row>
    <row r="16181" spans="6:10">
      <c r="F16181" s="4">
        <v>38819</v>
      </c>
      <c r="G16181">
        <v>4.78</v>
      </c>
      <c r="H16181">
        <f t="shared" si="252"/>
        <v>0.20000000000000018</v>
      </c>
      <c r="I16181" s="103">
        <f>AVERAGE(H$10:H16181)</f>
        <v>0.86148466485283126</v>
      </c>
      <c r="J16181" s="89" t="s">
        <v>165</v>
      </c>
    </row>
    <row r="16182" spans="6:10">
      <c r="F16182" s="4">
        <v>38820</v>
      </c>
      <c r="G16182">
        <v>4.82</v>
      </c>
      <c r="H16182">
        <f t="shared" si="252"/>
        <v>0.22999999999999954</v>
      </c>
      <c r="I16182" s="103">
        <f>AVERAGE(H$10:H16182)</f>
        <v>0.86144561924194563</v>
      </c>
      <c r="J16182" s="89" t="s">
        <v>165</v>
      </c>
    </row>
    <row r="16183" spans="6:10">
      <c r="F16183" s="4">
        <v>38821</v>
      </c>
      <c r="G16183">
        <v>4.8</v>
      </c>
      <c r="H16183">
        <f t="shared" si="252"/>
        <v>0.22999999999999954</v>
      </c>
      <c r="I16183" s="103">
        <f>AVERAGE(H$10:H16183)</f>
        <v>0.86140657845925472</v>
      </c>
      <c r="J16183" s="89" t="s">
        <v>165</v>
      </c>
    </row>
    <row r="16184" spans="6:10">
      <c r="F16184" s="4">
        <v>38822</v>
      </c>
      <c r="G16184">
        <v>4.8</v>
      </c>
      <c r="H16184">
        <f t="shared" si="252"/>
        <v>0.22999999999999954</v>
      </c>
      <c r="I16184" s="103">
        <f>AVERAGE(H$10:H16184)</f>
        <v>0.86136754250386316</v>
      </c>
      <c r="J16184" s="89" t="s">
        <v>165</v>
      </c>
    </row>
    <row r="16185" spans="6:10">
      <c r="F16185" s="4">
        <v>38823</v>
      </c>
      <c r="G16185">
        <v>4.8</v>
      </c>
      <c r="H16185">
        <f t="shared" si="252"/>
        <v>0.22999999999999954</v>
      </c>
      <c r="I16185" s="103">
        <f>AVERAGE(H$10:H16185)</f>
        <v>0.86132851137487554</v>
      </c>
      <c r="J16185" s="89" t="s">
        <v>165</v>
      </c>
    </row>
    <row r="16186" spans="6:10">
      <c r="F16186" s="4">
        <v>38824</v>
      </c>
      <c r="G16186">
        <v>4.78</v>
      </c>
      <c r="H16186">
        <f t="shared" si="252"/>
        <v>0.22999999999999954</v>
      </c>
      <c r="I16186" s="103">
        <f>AVERAGE(H$10:H16186)</f>
        <v>0.8612894850713968</v>
      </c>
      <c r="J16186" s="89" t="s">
        <v>165</v>
      </c>
    </row>
    <row r="16187" spans="6:10">
      <c r="F16187" s="4">
        <v>38825</v>
      </c>
      <c r="G16187">
        <v>4.72</v>
      </c>
      <c r="H16187">
        <f t="shared" si="252"/>
        <v>0.27000000000000046</v>
      </c>
      <c r="I16187" s="103">
        <f>AVERAGE(H$10:H16187)</f>
        <v>0.86125293608604192</v>
      </c>
      <c r="J16187" s="89" t="s">
        <v>165</v>
      </c>
    </row>
    <row r="16188" spans="6:10">
      <c r="F16188" s="4">
        <v>38826</v>
      </c>
      <c r="G16188">
        <v>4.7</v>
      </c>
      <c r="H16188">
        <f t="shared" si="252"/>
        <v>0.33999999999999986</v>
      </c>
      <c r="I16188" s="103">
        <f>AVERAGE(H$10:H16188)</f>
        <v>0.86122071821496915</v>
      </c>
      <c r="J16188" s="89" t="s">
        <v>165</v>
      </c>
    </row>
    <row r="16189" spans="6:10">
      <c r="F16189" s="4">
        <v>38827</v>
      </c>
      <c r="G16189">
        <v>4.7300000000000004</v>
      </c>
      <c r="H16189">
        <f t="shared" si="252"/>
        <v>0.30999999999999961</v>
      </c>
      <c r="I16189" s="103">
        <f>AVERAGE(H$10:H16189)</f>
        <v>0.86118665018541318</v>
      </c>
      <c r="J16189" s="89" t="s">
        <v>165</v>
      </c>
    </row>
    <row r="16190" spans="6:10">
      <c r="F16190" s="4">
        <v>38828</v>
      </c>
      <c r="G16190">
        <v>4.74</v>
      </c>
      <c r="H16190">
        <f t="shared" si="252"/>
        <v>0.26999999999999957</v>
      </c>
      <c r="I16190" s="103">
        <f>AVERAGE(H$10:H16190)</f>
        <v>0.86115011433162258</v>
      </c>
      <c r="J16190" s="89" t="s">
        <v>165</v>
      </c>
    </row>
    <row r="16191" spans="6:10">
      <c r="F16191" s="4">
        <v>38829</v>
      </c>
      <c r="G16191">
        <v>4.74</v>
      </c>
      <c r="H16191">
        <f t="shared" si="252"/>
        <v>0.26999999999999957</v>
      </c>
      <c r="I16191" s="103">
        <f>AVERAGE(H$10:H16191)</f>
        <v>0.86111358299344865</v>
      </c>
      <c r="J16191" s="89" t="s">
        <v>165</v>
      </c>
    </row>
    <row r="16192" spans="6:10">
      <c r="F16192" s="4">
        <v>38830</v>
      </c>
      <c r="G16192">
        <v>4.74</v>
      </c>
      <c r="H16192">
        <f t="shared" si="252"/>
        <v>0.26999999999999957</v>
      </c>
      <c r="I16192" s="103">
        <f>AVERAGE(H$10:H16192)</f>
        <v>0.86107705617005414</v>
      </c>
      <c r="J16192" s="89" t="s">
        <v>165</v>
      </c>
    </row>
    <row r="16193" spans="6:10">
      <c r="F16193" s="4">
        <v>38831</v>
      </c>
      <c r="G16193">
        <v>4.7699999999999996</v>
      </c>
      <c r="H16193">
        <f t="shared" si="252"/>
        <v>0.22000000000000064</v>
      </c>
      <c r="I16193" s="103">
        <f>AVERAGE(H$10:H16193)</f>
        <v>0.86103744438951968</v>
      </c>
      <c r="J16193" s="89" t="s">
        <v>165</v>
      </c>
    </row>
    <row r="16194" spans="6:10">
      <c r="F16194" s="4">
        <v>38832</v>
      </c>
      <c r="G16194">
        <v>4.74</v>
      </c>
      <c r="H16194">
        <f t="shared" si="252"/>
        <v>0.33000000000000007</v>
      </c>
      <c r="I16194" s="103">
        <f>AVERAGE(H$10:H16194)</f>
        <v>0.86100463392029569</v>
      </c>
      <c r="J16194" s="89" t="s">
        <v>165</v>
      </c>
    </row>
    <row r="16195" spans="6:10">
      <c r="F16195" s="4">
        <v>38833</v>
      </c>
      <c r="G16195">
        <v>4.7300000000000004</v>
      </c>
      <c r="H16195">
        <f t="shared" si="252"/>
        <v>0.38999999999999968</v>
      </c>
      <c r="I16195" s="103">
        <f>AVERAGE(H$10:H16195)</f>
        <v>0.86097553441245434</v>
      </c>
      <c r="J16195" s="89" t="s">
        <v>165</v>
      </c>
    </row>
    <row r="16196" spans="6:10">
      <c r="F16196" s="4">
        <v>38834</v>
      </c>
      <c r="G16196">
        <v>4.79</v>
      </c>
      <c r="H16196">
        <f t="shared" si="252"/>
        <v>0.29999999999999982</v>
      </c>
      <c r="I16196" s="103">
        <f>AVERAGE(H$10:H16196)</f>
        <v>0.86094087848273215</v>
      </c>
      <c r="J16196" s="89" t="s">
        <v>165</v>
      </c>
    </row>
    <row r="16197" spans="6:10">
      <c r="F16197" s="4">
        <v>38835</v>
      </c>
      <c r="G16197">
        <v>4.8600000000000003</v>
      </c>
      <c r="H16197">
        <f t="shared" si="252"/>
        <v>0.20999999999999996</v>
      </c>
      <c r="I16197" s="103">
        <f>AVERAGE(H$10:H16197)</f>
        <v>0.86090066716085889</v>
      </c>
      <c r="J16197" s="89" t="s">
        <v>165</v>
      </c>
    </row>
    <row r="16198" spans="6:10">
      <c r="F16198" s="4">
        <v>38836</v>
      </c>
      <c r="G16198">
        <v>4.8600000000000003</v>
      </c>
      <c r="H16198">
        <f t="shared" si="252"/>
        <v>0.20999999999999996</v>
      </c>
      <c r="I16198" s="103">
        <f>AVERAGE(H$10:H16198)</f>
        <v>0.86086046080671952</v>
      </c>
      <c r="J16198" s="89" t="s">
        <v>165</v>
      </c>
    </row>
    <row r="16199" spans="6:10">
      <c r="F16199" s="4">
        <v>38837</v>
      </c>
      <c r="G16199">
        <v>4.8600000000000003</v>
      </c>
      <c r="H16199">
        <f t="shared" si="252"/>
        <v>0.20999999999999996</v>
      </c>
      <c r="I16199" s="103">
        <f>AVERAGE(H$10:H16199)</f>
        <v>0.86082025941939355</v>
      </c>
      <c r="J16199" s="89" t="s">
        <v>165</v>
      </c>
    </row>
    <row r="16200" spans="6:10">
      <c r="F16200" s="4">
        <v>38838</v>
      </c>
      <c r="G16200">
        <v>4.84</v>
      </c>
      <c r="H16200">
        <f t="shared" si="252"/>
        <v>0.29999999999999982</v>
      </c>
      <c r="I16200" s="103">
        <f>AVERAGE(H$10:H16200)</f>
        <v>0.86078562164165162</v>
      </c>
      <c r="J16200" s="89" t="s">
        <v>165</v>
      </c>
    </row>
    <row r="16201" spans="6:10">
      <c r="F16201" s="4">
        <v>38839</v>
      </c>
      <c r="G16201">
        <v>4.79</v>
      </c>
      <c r="H16201">
        <f t="shared" si="252"/>
        <v>0.33000000000000007</v>
      </c>
      <c r="I16201" s="103">
        <f>AVERAGE(H$10:H16201)</f>
        <v>0.86075284090908977</v>
      </c>
      <c r="J16201" s="89" t="s">
        <v>165</v>
      </c>
    </row>
    <row r="16202" spans="6:10">
      <c r="F16202" s="4">
        <v>38840</v>
      </c>
      <c r="G16202">
        <v>4.8099999999999996</v>
      </c>
      <c r="H16202">
        <f t="shared" ref="H16202:H16265" si="253">IFERROR(((VLOOKUP(F16202,$A$9:$B$14200,2,FALSE))-G16202),H16201)</f>
        <v>0.34000000000000075</v>
      </c>
      <c r="I16202" s="103">
        <f>AVERAGE(H$10:H16202)</f>
        <v>0.86072068177607497</v>
      </c>
      <c r="J16202" s="89" t="s">
        <v>165</v>
      </c>
    </row>
    <row r="16203" spans="6:10">
      <c r="F16203" s="4">
        <v>38841</v>
      </c>
      <c r="G16203">
        <v>4.83</v>
      </c>
      <c r="H16203">
        <f t="shared" si="253"/>
        <v>0.33000000000000007</v>
      </c>
      <c r="I16203" s="103">
        <f>AVERAGE(H$10:H16203)</f>
        <v>0.86068790910213544</v>
      </c>
      <c r="J16203" s="89" t="s">
        <v>165</v>
      </c>
    </row>
    <row r="16204" spans="6:10">
      <c r="F16204" s="4">
        <v>38842</v>
      </c>
      <c r="G16204">
        <v>4.83</v>
      </c>
      <c r="H16204">
        <f t="shared" si="253"/>
        <v>0.29000000000000004</v>
      </c>
      <c r="I16204" s="103">
        <f>AVERAGE(H$10:H16204)</f>
        <v>0.86065267057733763</v>
      </c>
      <c r="J16204" s="89" t="s">
        <v>165</v>
      </c>
    </row>
    <row r="16205" spans="6:10">
      <c r="F16205" s="4">
        <v>38843</v>
      </c>
      <c r="G16205">
        <v>4.83</v>
      </c>
      <c r="H16205">
        <f t="shared" si="253"/>
        <v>0.29000000000000004</v>
      </c>
      <c r="I16205" s="103">
        <f>AVERAGE(H$10:H16205)</f>
        <v>0.86061743640404931</v>
      </c>
      <c r="J16205" s="89" t="s">
        <v>165</v>
      </c>
    </row>
    <row r="16206" spans="6:10">
      <c r="F16206" s="4">
        <v>38844</v>
      </c>
      <c r="G16206">
        <v>4.83</v>
      </c>
      <c r="H16206">
        <f t="shared" si="253"/>
        <v>0.29000000000000004</v>
      </c>
      <c r="I16206" s="103">
        <f>AVERAGE(H$10:H16206)</f>
        <v>0.86058220658146467</v>
      </c>
      <c r="J16206" s="89" t="s">
        <v>165</v>
      </c>
    </row>
    <row r="16207" spans="6:10">
      <c r="F16207" s="4">
        <v>38845</v>
      </c>
      <c r="G16207">
        <v>4.88</v>
      </c>
      <c r="H16207">
        <f t="shared" si="253"/>
        <v>0.24000000000000021</v>
      </c>
      <c r="I16207" s="103">
        <f>AVERAGE(H$10:H16207)</f>
        <v>0.86054389430793821</v>
      </c>
      <c r="J16207" s="89" t="s">
        <v>165</v>
      </c>
    </row>
    <row r="16208" spans="6:10">
      <c r="F16208" s="4">
        <v>38846</v>
      </c>
      <c r="G16208">
        <v>4.78</v>
      </c>
      <c r="H16208">
        <f t="shared" si="253"/>
        <v>0.34999999999999964</v>
      </c>
      <c r="I16208" s="103">
        <f>AVERAGE(H$10:H16208)</f>
        <v>0.86051237730724017</v>
      </c>
      <c r="J16208" s="89" t="s">
        <v>165</v>
      </c>
    </row>
    <row r="16209" spans="6:10">
      <c r="F16209" s="4">
        <v>38847</v>
      </c>
      <c r="G16209">
        <v>4.88</v>
      </c>
      <c r="H16209">
        <f t="shared" si="253"/>
        <v>0.25</v>
      </c>
      <c r="I16209" s="103">
        <f>AVERAGE(H$10:H16209)</f>
        <v>0.86047469135802368</v>
      </c>
      <c r="J16209" s="89" t="s">
        <v>165</v>
      </c>
    </row>
    <row r="16210" spans="6:10">
      <c r="F16210" s="4">
        <v>38848</v>
      </c>
      <c r="G16210">
        <v>4.99</v>
      </c>
      <c r="H16210">
        <f t="shared" si="253"/>
        <v>0.14999999999999947</v>
      </c>
      <c r="I16210" s="103">
        <f>AVERAGE(H$10:H16210)</f>
        <v>0.86043083760261607</v>
      </c>
      <c r="J16210" s="89" t="s">
        <v>165</v>
      </c>
    </row>
    <row r="16211" spans="6:10">
      <c r="F16211" s="4">
        <v>38849</v>
      </c>
      <c r="G16211">
        <v>5.01</v>
      </c>
      <c r="H16211">
        <f t="shared" si="253"/>
        <v>0.1800000000000006</v>
      </c>
      <c r="I16211" s="103">
        <f>AVERAGE(H$10:H16211)</f>
        <v>0.86038884088384049</v>
      </c>
      <c r="J16211" s="89" t="s">
        <v>165</v>
      </c>
    </row>
    <row r="16212" spans="6:10">
      <c r="F16212" s="4">
        <v>38850</v>
      </c>
      <c r="G16212">
        <v>5.01</v>
      </c>
      <c r="H16212">
        <f t="shared" si="253"/>
        <v>0.1800000000000006</v>
      </c>
      <c r="I16212" s="103">
        <f>AVERAGE(H$10:H16212)</f>
        <v>0.86034684934888506</v>
      </c>
      <c r="J16212" s="89" t="s">
        <v>165</v>
      </c>
    </row>
    <row r="16213" spans="6:10">
      <c r="F16213" s="4">
        <v>38851</v>
      </c>
      <c r="G16213">
        <v>5.01</v>
      </c>
      <c r="H16213">
        <f t="shared" si="253"/>
        <v>0.1800000000000006</v>
      </c>
      <c r="I16213" s="103">
        <f>AVERAGE(H$10:H16213)</f>
        <v>0.86030486299678999</v>
      </c>
      <c r="J16213" s="89" t="s">
        <v>165</v>
      </c>
    </row>
    <row r="16214" spans="6:10">
      <c r="F16214" s="4">
        <v>38852</v>
      </c>
      <c r="G16214">
        <v>5.01</v>
      </c>
      <c r="H16214">
        <f t="shared" si="253"/>
        <v>0.14000000000000057</v>
      </c>
      <c r="I16214" s="103">
        <f>AVERAGE(H$10:H16214)</f>
        <v>0.86026041345263704</v>
      </c>
      <c r="J16214" s="89" t="s">
        <v>165</v>
      </c>
    </row>
    <row r="16215" spans="6:10">
      <c r="F16215" s="4">
        <v>38853</v>
      </c>
      <c r="G16215">
        <v>4.9800000000000004</v>
      </c>
      <c r="H16215">
        <f t="shared" si="253"/>
        <v>0.11999999999999922</v>
      </c>
      <c r="I16215" s="103">
        <f>AVERAGE(H$10:H16215)</f>
        <v>0.86021473528322745</v>
      </c>
      <c r="J16215" s="89" t="s">
        <v>165</v>
      </c>
    </row>
    <row r="16216" spans="6:10">
      <c r="F16216" s="4">
        <v>38854</v>
      </c>
      <c r="G16216">
        <v>4.96</v>
      </c>
      <c r="H16216">
        <f t="shared" si="253"/>
        <v>0.20000000000000018</v>
      </c>
      <c r="I16216" s="103">
        <f>AVERAGE(H$10:H16216)</f>
        <v>0.86017399888936785</v>
      </c>
      <c r="J16216" s="89" t="s">
        <v>165</v>
      </c>
    </row>
    <row r="16217" spans="6:10">
      <c r="F16217" s="4">
        <v>38855</v>
      </c>
      <c r="G16217">
        <v>5</v>
      </c>
      <c r="H16217">
        <f t="shared" si="253"/>
        <v>8.0000000000000071E-2</v>
      </c>
      <c r="I16217" s="103">
        <f>AVERAGE(H$10:H16217)</f>
        <v>0.86012586377097644</v>
      </c>
      <c r="J16217" s="89" t="s">
        <v>165</v>
      </c>
    </row>
    <row r="16218" spans="6:10">
      <c r="F16218" s="4">
        <v>38856</v>
      </c>
      <c r="G16218">
        <v>5</v>
      </c>
      <c r="H16218">
        <f t="shared" si="253"/>
        <v>4.9999999999999822E-2</v>
      </c>
      <c r="I16218" s="103">
        <f>AVERAGE(H$10:H16218)</f>
        <v>0.86007588376827593</v>
      </c>
      <c r="J16218" s="89" t="s">
        <v>165</v>
      </c>
    </row>
    <row r="16219" spans="6:10">
      <c r="F16219" s="4">
        <v>38857</v>
      </c>
      <c r="G16219">
        <v>5</v>
      </c>
      <c r="H16219">
        <f t="shared" si="253"/>
        <v>4.9999999999999822E-2</v>
      </c>
      <c r="I16219" s="103">
        <f>AVERAGE(H$10:H16219)</f>
        <v>0.86002590993213968</v>
      </c>
      <c r="J16219" s="89" t="s">
        <v>165</v>
      </c>
    </row>
    <row r="16220" spans="6:10">
      <c r="F16220" s="4">
        <v>38858</v>
      </c>
      <c r="G16220">
        <v>5</v>
      </c>
      <c r="H16220">
        <f t="shared" si="253"/>
        <v>4.9999999999999822E-2</v>
      </c>
      <c r="I16220" s="103">
        <f>AVERAGE(H$10:H16220)</f>
        <v>0.85997594226142637</v>
      </c>
      <c r="J16220" s="89" t="s">
        <v>165</v>
      </c>
    </row>
    <row r="16221" spans="6:10">
      <c r="F16221" s="4">
        <v>38859</v>
      </c>
      <c r="G16221">
        <v>5</v>
      </c>
      <c r="H16221">
        <f t="shared" si="253"/>
        <v>4.0000000000000036E-2</v>
      </c>
      <c r="I16221" s="103">
        <f>AVERAGE(H$10:H16221)</f>
        <v>0.8599253639279536</v>
      </c>
      <c r="J16221" s="89" t="s">
        <v>165</v>
      </c>
    </row>
    <row r="16222" spans="6:10">
      <c r="F16222" s="4">
        <v>38860</v>
      </c>
      <c r="G16222">
        <v>4.9400000000000004</v>
      </c>
      <c r="H16222">
        <f t="shared" si="253"/>
        <v>0.12999999999999989</v>
      </c>
      <c r="I16222" s="103">
        <f>AVERAGE(H$10:H16222)</f>
        <v>0.85988034293468107</v>
      </c>
      <c r="J16222" s="89" t="s">
        <v>165</v>
      </c>
    </row>
    <row r="16223" spans="6:10">
      <c r="F16223" s="4">
        <v>38861</v>
      </c>
      <c r="G16223">
        <v>4.9000000000000004</v>
      </c>
      <c r="H16223">
        <f t="shared" si="253"/>
        <v>0.12999999999999989</v>
      </c>
      <c r="I16223" s="103">
        <f>AVERAGE(H$10:H16223)</f>
        <v>0.85983532749475655</v>
      </c>
      <c r="J16223" s="89" t="s">
        <v>165</v>
      </c>
    </row>
    <row r="16224" spans="6:10">
      <c r="F16224" s="4">
        <v>38862</v>
      </c>
      <c r="G16224">
        <v>5.01</v>
      </c>
      <c r="H16224">
        <f t="shared" si="253"/>
        <v>6.0000000000000497E-2</v>
      </c>
      <c r="I16224" s="103">
        <f>AVERAGE(H$10:H16224)</f>
        <v>0.85978600061671184</v>
      </c>
      <c r="J16224" s="89" t="s">
        <v>165</v>
      </c>
    </row>
    <row r="16225" spans="6:10">
      <c r="F16225" s="4">
        <v>38863</v>
      </c>
      <c r="G16225">
        <v>4.99</v>
      </c>
      <c r="H16225">
        <f t="shared" si="253"/>
        <v>6.9999999999999396E-2</v>
      </c>
      <c r="I16225" s="103">
        <f>AVERAGE(H$10:H16225)</f>
        <v>0.85973729649728547</v>
      </c>
      <c r="J16225" s="89" t="s">
        <v>165</v>
      </c>
    </row>
    <row r="16226" spans="6:10">
      <c r="F16226" s="4">
        <v>38864</v>
      </c>
      <c r="G16226">
        <v>4.99</v>
      </c>
      <c r="H16226">
        <f t="shared" si="253"/>
        <v>6.9999999999999396E-2</v>
      </c>
      <c r="I16226" s="103">
        <f>AVERAGE(H$10:H16226)</f>
        <v>0.85968859838441025</v>
      </c>
      <c r="J16226" s="89" t="s">
        <v>165</v>
      </c>
    </row>
    <row r="16227" spans="6:10">
      <c r="F16227" s="4">
        <v>38865</v>
      </c>
      <c r="G16227">
        <v>4.99</v>
      </c>
      <c r="H16227">
        <f t="shared" si="253"/>
        <v>6.9999999999999396E-2</v>
      </c>
      <c r="I16227" s="103">
        <f>AVERAGE(H$10:H16227)</f>
        <v>0.85963990627697506</v>
      </c>
      <c r="J16227" s="89" t="s">
        <v>165</v>
      </c>
    </row>
    <row r="16228" spans="6:10">
      <c r="F16228" s="4">
        <v>38866</v>
      </c>
      <c r="G16228">
        <v>4.99</v>
      </c>
      <c r="H16228">
        <f t="shared" si="253"/>
        <v>6.9999999999999396E-2</v>
      </c>
      <c r="I16228" s="103">
        <f>AVERAGE(H$10:H16228)</f>
        <v>0.85959122017386902</v>
      </c>
      <c r="J16228" s="89" t="s">
        <v>165</v>
      </c>
    </row>
    <row r="16229" spans="6:10">
      <c r="F16229" s="4">
        <v>38867</v>
      </c>
      <c r="G16229">
        <v>5.0199999999999996</v>
      </c>
      <c r="H16229">
        <f t="shared" si="253"/>
        <v>7.0000000000000284E-2</v>
      </c>
      <c r="I16229" s="103">
        <f>AVERAGE(H$10:H16229)</f>
        <v>0.85954254007398156</v>
      </c>
      <c r="J16229" s="89" t="s">
        <v>165</v>
      </c>
    </row>
    <row r="16230" spans="6:10">
      <c r="F16230" s="4">
        <v>38868</v>
      </c>
      <c r="G16230">
        <v>5.05</v>
      </c>
      <c r="H16230">
        <f t="shared" si="253"/>
        <v>7.0000000000000284E-2</v>
      </c>
      <c r="I16230" s="103">
        <f>AVERAGE(H$10:H16230)</f>
        <v>0.85949386597620248</v>
      </c>
      <c r="J16230" s="89" t="s">
        <v>165</v>
      </c>
    </row>
    <row r="16231" spans="6:10">
      <c r="F16231" s="4">
        <v>38869</v>
      </c>
      <c r="G16231">
        <v>5.0199999999999996</v>
      </c>
      <c r="H16231">
        <f t="shared" si="253"/>
        <v>9.0000000000000746E-2</v>
      </c>
      <c r="I16231" s="103">
        <f>AVERAGE(H$10:H16231)</f>
        <v>0.85944643077302307</v>
      </c>
      <c r="J16231" s="89" t="s">
        <v>165</v>
      </c>
    </row>
    <row r="16232" spans="6:10">
      <c r="F16232" s="4">
        <v>38870</v>
      </c>
      <c r="G16232">
        <v>4.97</v>
      </c>
      <c r="H16232">
        <f t="shared" si="253"/>
        <v>3.0000000000000249E-2</v>
      </c>
      <c r="I16232" s="103">
        <f>AVERAGE(H$10:H16232)</f>
        <v>0.85939530296492517</v>
      </c>
      <c r="J16232" s="89" t="s">
        <v>165</v>
      </c>
    </row>
    <row r="16233" spans="6:10">
      <c r="F16233" s="4">
        <v>38871</v>
      </c>
      <c r="G16233">
        <v>4.97</v>
      </c>
      <c r="H16233">
        <f t="shared" si="253"/>
        <v>3.0000000000000249E-2</v>
      </c>
      <c r="I16233" s="103">
        <f>AVERAGE(H$10:H16233)</f>
        <v>0.85934418145956493</v>
      </c>
      <c r="J16233" s="89" t="s">
        <v>165</v>
      </c>
    </row>
    <row r="16234" spans="6:10">
      <c r="F16234" s="4">
        <v>38872</v>
      </c>
      <c r="G16234">
        <v>4.97</v>
      </c>
      <c r="H16234">
        <f t="shared" si="253"/>
        <v>3.0000000000000249E-2</v>
      </c>
      <c r="I16234" s="103">
        <f>AVERAGE(H$10:H16234)</f>
        <v>0.85929306625577706</v>
      </c>
      <c r="J16234" s="89" t="s">
        <v>165</v>
      </c>
    </row>
    <row r="16235" spans="6:10">
      <c r="F16235" s="4">
        <v>38873</v>
      </c>
      <c r="G16235">
        <v>5.01</v>
      </c>
      <c r="H16235">
        <f t="shared" si="253"/>
        <v>9.9999999999997868E-3</v>
      </c>
      <c r="I16235" s="103">
        <f>AVERAGE(H$10:H16235)</f>
        <v>0.85924072476272539</v>
      </c>
      <c r="J16235" s="89" t="s">
        <v>165</v>
      </c>
    </row>
    <row r="16236" spans="6:10">
      <c r="F16236" s="4">
        <v>38874</v>
      </c>
      <c r="G16236">
        <v>4.99</v>
      </c>
      <c r="H16236">
        <f t="shared" si="253"/>
        <v>1.9999999999999574E-2</v>
      </c>
      <c r="I16236" s="103">
        <f>AVERAGE(H$10:H16236)</f>
        <v>0.85918900597769043</v>
      </c>
      <c r="J16236" s="89" t="s">
        <v>165</v>
      </c>
    </row>
    <row r="16237" spans="6:10">
      <c r="F16237" s="4">
        <v>38875</v>
      </c>
      <c r="G16237">
        <v>4.99</v>
      </c>
      <c r="H16237">
        <f t="shared" si="253"/>
        <v>2.9999999999999361E-2</v>
      </c>
      <c r="I16237" s="103">
        <f>AVERAGE(H$10:H16237)</f>
        <v>0.85913790978555482</v>
      </c>
      <c r="J16237" s="89" t="s">
        <v>165</v>
      </c>
    </row>
    <row r="16238" spans="6:10">
      <c r="F16238" s="4">
        <v>38876</v>
      </c>
      <c r="G16238">
        <v>5.0199999999999996</v>
      </c>
      <c r="H16238">
        <f t="shared" si="253"/>
        <v>-1.9999999999999574E-2</v>
      </c>
      <c r="I16238" s="103">
        <f>AVERAGE(H$10:H16238)</f>
        <v>0.85908373898576518</v>
      </c>
      <c r="J16238" s="89" t="s">
        <v>165</v>
      </c>
    </row>
    <row r="16239" spans="6:10">
      <c r="F16239" s="4">
        <v>38877</v>
      </c>
      <c r="G16239">
        <v>5</v>
      </c>
      <c r="H16239">
        <f t="shared" si="253"/>
        <v>-1.9999999999999574E-2</v>
      </c>
      <c r="I16239" s="103">
        <f>AVERAGE(H$10:H16239)</f>
        <v>0.85902957486136677</v>
      </c>
      <c r="J16239" s="89" t="s">
        <v>165</v>
      </c>
    </row>
    <row r="16240" spans="6:10">
      <c r="F16240" s="4">
        <v>38878</v>
      </c>
      <c r="G16240">
        <v>5</v>
      </c>
      <c r="H16240">
        <f t="shared" si="253"/>
        <v>-1.9999999999999574E-2</v>
      </c>
      <c r="I16240" s="103">
        <f>AVERAGE(H$10:H16240)</f>
        <v>0.85897541741112582</v>
      </c>
      <c r="J16240" s="89" t="s">
        <v>165</v>
      </c>
    </row>
    <row r="16241" spans="6:10">
      <c r="F16241" s="4">
        <v>38879</v>
      </c>
      <c r="G16241">
        <v>5</v>
      </c>
      <c r="H16241">
        <f t="shared" si="253"/>
        <v>-1.9999999999999574E-2</v>
      </c>
      <c r="I16241" s="103">
        <f>AVERAGE(H$10:H16241)</f>
        <v>0.85892126663380863</v>
      </c>
      <c r="J16241" s="89" t="s">
        <v>165</v>
      </c>
    </row>
    <row r="16242" spans="6:10">
      <c r="F16242" s="4">
        <v>38880</v>
      </c>
      <c r="G16242">
        <v>5.01</v>
      </c>
      <c r="H16242">
        <f t="shared" si="253"/>
        <v>-1.9999999999999574E-2</v>
      </c>
      <c r="I16242" s="103">
        <f>AVERAGE(H$10:H16242)</f>
        <v>0.8588671225281822</v>
      </c>
      <c r="J16242" s="89" t="s">
        <v>165</v>
      </c>
    </row>
    <row r="16243" spans="6:10">
      <c r="F16243" s="4">
        <v>38881</v>
      </c>
      <c r="G16243">
        <v>5</v>
      </c>
      <c r="H16243">
        <f t="shared" si="253"/>
        <v>-3.0000000000000249E-2</v>
      </c>
      <c r="I16243" s="103">
        <f>AVERAGE(H$10:H16243)</f>
        <v>0.85881236910188374</v>
      </c>
      <c r="J16243" s="89" t="s">
        <v>165</v>
      </c>
    </row>
    <row r="16244" spans="6:10">
      <c r="F16244" s="4">
        <v>38882</v>
      </c>
      <c r="G16244">
        <v>5</v>
      </c>
      <c r="H16244">
        <f t="shared" si="253"/>
        <v>4.9999999999999822E-2</v>
      </c>
      <c r="I16244" s="103">
        <f>AVERAGE(H$10:H16244)</f>
        <v>0.85876255004619528</v>
      </c>
      <c r="J16244" s="89" t="s">
        <v>165</v>
      </c>
    </row>
    <row r="16245" spans="6:10">
      <c r="F16245" s="4">
        <v>38883</v>
      </c>
      <c r="G16245">
        <v>5.0199999999999996</v>
      </c>
      <c r="H16245">
        <f t="shared" si="253"/>
        <v>8.0000000000000071E-2</v>
      </c>
      <c r="I16245" s="103">
        <f>AVERAGE(H$10:H16245)</f>
        <v>0.85871458487312025</v>
      </c>
      <c r="J16245" s="89" t="s">
        <v>165</v>
      </c>
    </row>
    <row r="16246" spans="6:10">
      <c r="F16246" s="4">
        <v>38884</v>
      </c>
      <c r="G16246">
        <v>4.9400000000000004</v>
      </c>
      <c r="H16246">
        <f t="shared" si="253"/>
        <v>0.1899999999999995</v>
      </c>
      <c r="I16246" s="103">
        <f>AVERAGE(H$10:H16246)</f>
        <v>0.85867340025866723</v>
      </c>
      <c r="J16246" s="89" t="s">
        <v>165</v>
      </c>
    </row>
    <row r="16247" spans="6:10">
      <c r="F16247" s="4">
        <v>38885</v>
      </c>
      <c r="G16247">
        <v>4.9400000000000004</v>
      </c>
      <c r="H16247">
        <f t="shared" si="253"/>
        <v>0.1899999999999995</v>
      </c>
      <c r="I16247" s="103">
        <f>AVERAGE(H$10:H16247)</f>
        <v>0.85863222071683587</v>
      </c>
      <c r="J16247" s="89" t="s">
        <v>165</v>
      </c>
    </row>
    <row r="16248" spans="6:10">
      <c r="F16248" s="4">
        <v>38886</v>
      </c>
      <c r="G16248">
        <v>4.9400000000000004</v>
      </c>
      <c r="H16248">
        <f t="shared" si="253"/>
        <v>0.1899999999999995</v>
      </c>
      <c r="I16248" s="103">
        <f>AVERAGE(H$10:H16248)</f>
        <v>0.85859104624668892</v>
      </c>
      <c r="J16248" s="89" t="s">
        <v>165</v>
      </c>
    </row>
    <row r="16249" spans="6:10">
      <c r="F16249" s="4">
        <v>38887</v>
      </c>
      <c r="G16249">
        <v>4.95</v>
      </c>
      <c r="H16249">
        <f t="shared" si="253"/>
        <v>0.1899999999999995</v>
      </c>
      <c r="I16249" s="103">
        <f>AVERAGE(H$10:H16249)</f>
        <v>0.85854987684728956</v>
      </c>
      <c r="J16249" s="89" t="s">
        <v>165</v>
      </c>
    </row>
    <row r="16250" spans="6:10">
      <c r="F16250" s="4">
        <v>38888</v>
      </c>
      <c r="G16250">
        <v>4.92</v>
      </c>
      <c r="H16250">
        <f t="shared" si="253"/>
        <v>0.23000000000000043</v>
      </c>
      <c r="I16250" s="103">
        <f>AVERAGE(H$10:H16250)</f>
        <v>0.85851117542023159</v>
      </c>
      <c r="J16250" s="89" t="s">
        <v>165</v>
      </c>
    </row>
    <row r="16251" spans="6:10">
      <c r="F16251" s="4">
        <v>38889</v>
      </c>
      <c r="G16251">
        <v>4.91</v>
      </c>
      <c r="H16251">
        <f t="shared" si="253"/>
        <v>0.25</v>
      </c>
      <c r="I16251" s="103">
        <f>AVERAGE(H$10:H16251)</f>
        <v>0.8584737101342188</v>
      </c>
      <c r="J16251" s="89" t="s">
        <v>165</v>
      </c>
    </row>
    <row r="16252" spans="6:10">
      <c r="F16252" s="4">
        <v>38890</v>
      </c>
      <c r="G16252">
        <v>4.9800000000000004</v>
      </c>
      <c r="H16252">
        <f t="shared" si="253"/>
        <v>0.21999999999999975</v>
      </c>
      <c r="I16252" s="103">
        <f>AVERAGE(H$10:H16252)</f>
        <v>0.8584344025118501</v>
      </c>
      <c r="J16252" s="89" t="s">
        <v>165</v>
      </c>
    </row>
    <row r="16253" spans="6:10">
      <c r="F16253" s="4">
        <v>38891</v>
      </c>
      <c r="G16253">
        <v>4.9800000000000004</v>
      </c>
      <c r="H16253">
        <f t="shared" si="253"/>
        <v>0.25</v>
      </c>
      <c r="I16253" s="103">
        <f>AVERAGE(H$10:H16253)</f>
        <v>0.8583969465648843</v>
      </c>
      <c r="J16253" s="89" t="s">
        <v>165</v>
      </c>
    </row>
    <row r="16254" spans="6:10">
      <c r="F16254" s="4">
        <v>38892</v>
      </c>
      <c r="G16254">
        <v>4.9800000000000004</v>
      </c>
      <c r="H16254">
        <f t="shared" si="253"/>
        <v>0.25</v>
      </c>
      <c r="I16254" s="103">
        <f>AVERAGE(H$10:H16254)</f>
        <v>0.85835949522930011</v>
      </c>
      <c r="J16254" s="89" t="s">
        <v>165</v>
      </c>
    </row>
    <row r="16255" spans="6:10">
      <c r="F16255" s="4">
        <v>38893</v>
      </c>
      <c r="G16255">
        <v>4.9800000000000004</v>
      </c>
      <c r="H16255">
        <f t="shared" si="253"/>
        <v>0.25</v>
      </c>
      <c r="I16255" s="103">
        <f>AVERAGE(H$10:H16255)</f>
        <v>0.85832204850424598</v>
      </c>
      <c r="J16255" s="89" t="s">
        <v>165</v>
      </c>
    </row>
    <row r="16256" spans="6:10">
      <c r="F16256" s="4">
        <v>38894</v>
      </c>
      <c r="G16256">
        <v>5.03</v>
      </c>
      <c r="H16256">
        <f t="shared" si="253"/>
        <v>0.21999999999999975</v>
      </c>
      <c r="I16256" s="103">
        <f>AVERAGE(H$10:H16256)</f>
        <v>0.85828275989413305</v>
      </c>
      <c r="J16256" s="89" t="s">
        <v>165</v>
      </c>
    </row>
    <row r="16257" spans="6:12">
      <c r="F16257" s="4">
        <v>38895</v>
      </c>
      <c r="G16257">
        <v>5.0199999999999996</v>
      </c>
      <c r="H16257">
        <f t="shared" si="253"/>
        <v>0.19000000000000039</v>
      </c>
      <c r="I16257" s="103">
        <f>AVERAGE(H$10:H16257)</f>
        <v>0.85824162973904361</v>
      </c>
      <c r="J16257" s="89" t="s">
        <v>165</v>
      </c>
    </row>
    <row r="16258" spans="6:12">
      <c r="F16258" s="4">
        <v>38896</v>
      </c>
      <c r="G16258">
        <v>5.0599999999999996</v>
      </c>
      <c r="H16258">
        <f t="shared" si="253"/>
        <v>0.19000000000000039</v>
      </c>
      <c r="I16258" s="103">
        <f>AVERAGE(H$10:H16258)</f>
        <v>0.8582005046464386</v>
      </c>
      <c r="J16258" s="89" t="s">
        <v>165</v>
      </c>
    </row>
    <row r="16259" spans="6:12">
      <c r="F16259" s="4">
        <v>38897</v>
      </c>
      <c r="G16259">
        <v>5.08</v>
      </c>
      <c r="H16259">
        <f t="shared" si="253"/>
        <v>0.13999999999999968</v>
      </c>
      <c r="I16259" s="103">
        <f>AVERAGE(H$10:H16259)</f>
        <v>0.85815630769230655</v>
      </c>
      <c r="J16259" s="89" t="s">
        <v>165</v>
      </c>
    </row>
    <row r="16260" spans="6:12">
      <c r="F16260" s="4">
        <v>38898</v>
      </c>
      <c r="G16260">
        <v>5.05</v>
      </c>
      <c r="H16260">
        <f t="shared" si="253"/>
        <v>0.10000000000000053</v>
      </c>
      <c r="I16260" s="103">
        <f>AVERAGE(H$10:H16260)</f>
        <v>0.8581096547904733</v>
      </c>
      <c r="J16260" s="89" t="s">
        <v>165</v>
      </c>
      <c r="K16260" s="12" t="s">
        <v>88</v>
      </c>
      <c r="L16260" s="23">
        <f>AVERAGE(G16169:G16260)/100</f>
        <v>4.9085869565217398E-2</v>
      </c>
    </row>
    <row r="16261" spans="6:12">
      <c r="F16261" s="4">
        <v>38899</v>
      </c>
      <c r="G16261">
        <v>5.05</v>
      </c>
      <c r="H16261">
        <f t="shared" si="253"/>
        <v>0.10000000000000053</v>
      </c>
      <c r="I16261" s="103">
        <f>AVERAGE(H$10:H16261)</f>
        <v>0.85806300762982901</v>
      </c>
      <c r="J16261" s="89" t="s">
        <v>166</v>
      </c>
    </row>
    <row r="16262" spans="6:12">
      <c r="F16262" s="4">
        <v>38900</v>
      </c>
      <c r="G16262">
        <v>5.05</v>
      </c>
      <c r="H16262">
        <f t="shared" si="253"/>
        <v>0.10000000000000053</v>
      </c>
      <c r="I16262" s="103">
        <f>AVERAGE(H$10:H16262)</f>
        <v>0.8580163662093141</v>
      </c>
      <c r="J16262" s="89" t="s">
        <v>166</v>
      </c>
    </row>
    <row r="16263" spans="6:12">
      <c r="F16263" s="4">
        <v>38901</v>
      </c>
      <c r="G16263">
        <v>5.25</v>
      </c>
      <c r="H16263">
        <f t="shared" si="253"/>
        <v>-9.9999999999999645E-2</v>
      </c>
      <c r="I16263" s="103">
        <f>AVERAGE(H$10:H16263)</f>
        <v>0.85795742586440149</v>
      </c>
      <c r="J16263" s="89" t="s">
        <v>166</v>
      </c>
    </row>
    <row r="16264" spans="6:12">
      <c r="F16264" s="4">
        <v>38902</v>
      </c>
      <c r="G16264">
        <v>5.25</v>
      </c>
      <c r="H16264">
        <f t="shared" si="253"/>
        <v>-9.9999999999999645E-2</v>
      </c>
      <c r="I16264" s="103">
        <f>AVERAGE(H$10:H16264)</f>
        <v>0.8578984927714538</v>
      </c>
      <c r="J16264" s="89" t="s">
        <v>166</v>
      </c>
    </row>
    <row r="16265" spans="6:12">
      <c r="F16265" s="4">
        <v>38903</v>
      </c>
      <c r="G16265">
        <v>5.25</v>
      </c>
      <c r="H16265">
        <f t="shared" si="253"/>
        <v>-1.9999999999999574E-2</v>
      </c>
      <c r="I16265" s="103">
        <f>AVERAGE(H$10:H16265)</f>
        <v>0.85784448818897518</v>
      </c>
      <c r="J16265" s="89" t="s">
        <v>166</v>
      </c>
    </row>
    <row r="16266" spans="6:12">
      <c r="F16266" s="4">
        <v>38904</v>
      </c>
      <c r="G16266">
        <v>5.24</v>
      </c>
      <c r="H16266">
        <f t="shared" ref="H16266:H16329" si="254">IFERROR(((VLOOKUP(F16266,$A$9:$B$14200,2,FALSE))-G16266),H16265)</f>
        <v>-4.9999999999999822E-2</v>
      </c>
      <c r="I16266" s="103">
        <f>AVERAGE(H$10:H16266)</f>
        <v>0.85778864489143025</v>
      </c>
      <c r="J16266" s="89" t="s">
        <v>166</v>
      </c>
    </row>
    <row r="16267" spans="6:12">
      <c r="F16267" s="4">
        <v>38905</v>
      </c>
      <c r="G16267">
        <v>5.22</v>
      </c>
      <c r="H16267">
        <f t="shared" si="254"/>
        <v>-8.0000000000000071E-2</v>
      </c>
      <c r="I16267" s="103">
        <f>AVERAGE(H$10:H16267)</f>
        <v>0.85773096321810682</v>
      </c>
      <c r="J16267" s="89" t="s">
        <v>166</v>
      </c>
    </row>
    <row r="16268" spans="6:12">
      <c r="F16268" s="4">
        <v>38906</v>
      </c>
      <c r="G16268">
        <v>5.22</v>
      </c>
      <c r="H16268">
        <f t="shared" si="254"/>
        <v>-8.0000000000000071E-2</v>
      </c>
      <c r="I16268" s="103">
        <f>AVERAGE(H$10:H16268)</f>
        <v>0.85767328864013659</v>
      </c>
      <c r="J16268" s="89" t="s">
        <v>166</v>
      </c>
    </row>
    <row r="16269" spans="6:12">
      <c r="F16269" s="4">
        <v>38907</v>
      </c>
      <c r="G16269">
        <v>5.22</v>
      </c>
      <c r="H16269">
        <f t="shared" si="254"/>
        <v>-8.0000000000000071E-2</v>
      </c>
      <c r="I16269" s="103">
        <f>AVERAGE(H$10:H16269)</f>
        <v>0.85761562115621048</v>
      </c>
      <c r="J16269" s="89" t="s">
        <v>166</v>
      </c>
    </row>
    <row r="16270" spans="6:12">
      <c r="F16270" s="4">
        <v>38908</v>
      </c>
      <c r="G16270">
        <v>5.24</v>
      </c>
      <c r="H16270">
        <f t="shared" si="254"/>
        <v>-0.11000000000000032</v>
      </c>
      <c r="I16270" s="103">
        <f>AVERAGE(H$10:H16270)</f>
        <v>0.857556115860032</v>
      </c>
      <c r="J16270" s="89" t="s">
        <v>166</v>
      </c>
    </row>
    <row r="16271" spans="6:12">
      <c r="F16271" s="4">
        <v>38909</v>
      </c>
      <c r="G16271">
        <v>5.25</v>
      </c>
      <c r="H16271">
        <f t="shared" si="254"/>
        <v>-0.15000000000000036</v>
      </c>
      <c r="I16271" s="103">
        <f>AVERAGE(H$10:H16271)</f>
        <v>0.85749415816012675</v>
      </c>
      <c r="J16271" s="89" t="s">
        <v>166</v>
      </c>
    </row>
    <row r="16272" spans="6:12">
      <c r="F16272" s="4">
        <v>38910</v>
      </c>
      <c r="G16272">
        <v>5.27</v>
      </c>
      <c r="H16272">
        <f t="shared" si="254"/>
        <v>-0.16999999999999993</v>
      </c>
      <c r="I16272" s="103">
        <f>AVERAGE(H$10:H16272)</f>
        <v>0.85743097829428649</v>
      </c>
      <c r="J16272" s="89" t="s">
        <v>166</v>
      </c>
    </row>
    <row r="16273" spans="6:10">
      <c r="F16273" s="4">
        <v>38911</v>
      </c>
      <c r="G16273">
        <v>5.26</v>
      </c>
      <c r="H16273">
        <f t="shared" si="254"/>
        <v>-0.17999999999999972</v>
      </c>
      <c r="I16273" s="103">
        <f>AVERAGE(H$10:H16273)</f>
        <v>0.85736719134284189</v>
      </c>
      <c r="J16273" s="89" t="s">
        <v>166</v>
      </c>
    </row>
    <row r="16274" spans="6:10">
      <c r="F16274" s="4">
        <v>38912</v>
      </c>
      <c r="G16274">
        <v>5.26</v>
      </c>
      <c r="H16274">
        <f t="shared" si="254"/>
        <v>-0.1899999999999995</v>
      </c>
      <c r="I16274" s="103">
        <f>AVERAGE(H$10:H16274)</f>
        <v>0.85730279741776705</v>
      </c>
      <c r="J16274" s="89" t="s">
        <v>166</v>
      </c>
    </row>
    <row r="16275" spans="6:10">
      <c r="F16275" s="4">
        <v>38913</v>
      </c>
      <c r="G16275">
        <v>5.26</v>
      </c>
      <c r="H16275">
        <f t="shared" si="254"/>
        <v>-0.1899999999999995</v>
      </c>
      <c r="I16275" s="103">
        <f>AVERAGE(H$10:H16275)</f>
        <v>0.85723841141030244</v>
      </c>
      <c r="J16275" s="89" t="s">
        <v>166</v>
      </c>
    </row>
    <row r="16276" spans="6:10">
      <c r="F16276" s="4">
        <v>38914</v>
      </c>
      <c r="G16276">
        <v>5.26</v>
      </c>
      <c r="H16276">
        <f t="shared" si="254"/>
        <v>-0.1899999999999995</v>
      </c>
      <c r="I16276" s="103">
        <f>AVERAGE(H$10:H16276)</f>
        <v>0.85717403331898812</v>
      </c>
      <c r="J16276" s="89" t="s">
        <v>166</v>
      </c>
    </row>
    <row r="16277" spans="6:10">
      <c r="F16277" s="4">
        <v>38915</v>
      </c>
      <c r="G16277">
        <v>5.28</v>
      </c>
      <c r="H16277">
        <f t="shared" si="254"/>
        <v>-0.20999999999999996</v>
      </c>
      <c r="I16277" s="103">
        <f>AVERAGE(H$10:H16277)</f>
        <v>0.85710843373493861</v>
      </c>
      <c r="J16277" s="89" t="s">
        <v>166</v>
      </c>
    </row>
    <row r="16278" spans="6:10">
      <c r="F16278" s="4">
        <v>38916</v>
      </c>
      <c r="G16278">
        <v>5.22</v>
      </c>
      <c r="H16278">
        <f t="shared" si="254"/>
        <v>-8.9999999999999858E-2</v>
      </c>
      <c r="I16278" s="103">
        <f>AVERAGE(H$10:H16278)</f>
        <v>0.85705021820640359</v>
      </c>
      <c r="J16278" s="89" t="s">
        <v>166</v>
      </c>
    </row>
    <row r="16279" spans="6:10">
      <c r="F16279" s="4">
        <v>38917</v>
      </c>
      <c r="G16279">
        <v>5.23</v>
      </c>
      <c r="H16279">
        <f t="shared" si="254"/>
        <v>-0.17000000000000082</v>
      </c>
      <c r="I16279" s="103">
        <f>AVERAGE(H$10:H16279)</f>
        <v>0.85698709280884944</v>
      </c>
      <c r="J16279" s="89" t="s">
        <v>166</v>
      </c>
    </row>
    <row r="16280" spans="6:10">
      <c r="F16280" s="4">
        <v>38918</v>
      </c>
      <c r="G16280">
        <v>5.24</v>
      </c>
      <c r="H16280">
        <f t="shared" si="254"/>
        <v>-0.20999999999999996</v>
      </c>
      <c r="I16280" s="103">
        <f>AVERAGE(H$10:H16280)</f>
        <v>0.8569215168090456</v>
      </c>
      <c r="J16280" s="89" t="s">
        <v>166</v>
      </c>
    </row>
    <row r="16281" spans="6:10">
      <c r="F16281" s="4">
        <v>38919</v>
      </c>
      <c r="G16281">
        <v>5.23</v>
      </c>
      <c r="H16281">
        <f t="shared" si="254"/>
        <v>-0.1800000000000006</v>
      </c>
      <c r="I16281" s="103">
        <f>AVERAGE(H$10:H16281)</f>
        <v>0.85685779252703909</v>
      </c>
      <c r="J16281" s="89" t="s">
        <v>166</v>
      </c>
    </row>
    <row r="16282" spans="6:10">
      <c r="F16282" s="4">
        <v>38920</v>
      </c>
      <c r="G16282">
        <v>5.23</v>
      </c>
      <c r="H16282">
        <f t="shared" si="254"/>
        <v>-0.1800000000000006</v>
      </c>
      <c r="I16282" s="103">
        <f>AVERAGE(H$10:H16282)</f>
        <v>0.85679407607693603</v>
      </c>
      <c r="J16282" s="89" t="s">
        <v>166</v>
      </c>
    </row>
    <row r="16283" spans="6:10">
      <c r="F16283" s="4">
        <v>38921</v>
      </c>
      <c r="G16283">
        <v>5.23</v>
      </c>
      <c r="H16283">
        <f t="shared" si="254"/>
        <v>-0.1800000000000006</v>
      </c>
      <c r="I16283" s="103">
        <f>AVERAGE(H$10:H16283)</f>
        <v>0.85673036745729259</v>
      </c>
      <c r="J16283" s="89" t="s">
        <v>166</v>
      </c>
    </row>
    <row r="16284" spans="6:10">
      <c r="F16284" s="4">
        <v>38922</v>
      </c>
      <c r="G16284">
        <v>5.24</v>
      </c>
      <c r="H16284">
        <f t="shared" si="254"/>
        <v>-0.19000000000000039</v>
      </c>
      <c r="I16284" s="103">
        <f>AVERAGE(H$10:H16284)</f>
        <v>0.85666605222734127</v>
      </c>
      <c r="J16284" s="89" t="s">
        <v>166</v>
      </c>
    </row>
    <row r="16285" spans="6:10">
      <c r="F16285" s="4">
        <v>38923</v>
      </c>
      <c r="G16285">
        <v>5.24</v>
      </c>
      <c r="H16285">
        <f t="shared" si="254"/>
        <v>-0.16999999999999993</v>
      </c>
      <c r="I16285" s="103">
        <f>AVERAGE(H$10:H16285)</f>
        <v>0.85660297370361138</v>
      </c>
      <c r="J16285" s="89" t="s">
        <v>166</v>
      </c>
    </row>
    <row r="16286" spans="6:10">
      <c r="F16286" s="4">
        <v>38924</v>
      </c>
      <c r="G16286">
        <v>5.24</v>
      </c>
      <c r="H16286">
        <f t="shared" si="254"/>
        <v>-0.20000000000000018</v>
      </c>
      <c r="I16286" s="103">
        <f>AVERAGE(H$10:H16286)</f>
        <v>0.85653805983903541</v>
      </c>
      <c r="J16286" s="89" t="s">
        <v>166</v>
      </c>
    </row>
    <row r="16287" spans="6:10">
      <c r="F16287" s="4">
        <v>38925</v>
      </c>
      <c r="G16287">
        <v>5.27</v>
      </c>
      <c r="H16287">
        <f t="shared" si="254"/>
        <v>-0.19999999999999929</v>
      </c>
      <c r="I16287" s="103">
        <f>AVERAGE(H$10:H16287)</f>
        <v>0.85647315395011536</v>
      </c>
      <c r="J16287" s="89" t="s">
        <v>166</v>
      </c>
    </row>
    <row r="16288" spans="6:10">
      <c r="F16288" s="4">
        <v>38926</v>
      </c>
      <c r="G16288">
        <v>5.26</v>
      </c>
      <c r="H16288">
        <f t="shared" si="254"/>
        <v>-0.25999999999999979</v>
      </c>
      <c r="I16288" s="103">
        <f>AVERAGE(H$10:H16288)</f>
        <v>0.85640457030529993</v>
      </c>
      <c r="J16288" s="89" t="s">
        <v>166</v>
      </c>
    </row>
    <row r="16289" spans="6:10">
      <c r="F16289" s="4">
        <v>38927</v>
      </c>
      <c r="G16289">
        <v>5.26</v>
      </c>
      <c r="H16289">
        <f t="shared" si="254"/>
        <v>-0.25999999999999979</v>
      </c>
      <c r="I16289" s="103">
        <f>AVERAGE(H$10:H16289)</f>
        <v>0.85633599508599367</v>
      </c>
      <c r="J16289" s="89" t="s">
        <v>166</v>
      </c>
    </row>
    <row r="16290" spans="6:10">
      <c r="F16290" s="4">
        <v>38928</v>
      </c>
      <c r="G16290">
        <v>5.26</v>
      </c>
      <c r="H16290">
        <f t="shared" si="254"/>
        <v>-0.25999999999999979</v>
      </c>
      <c r="I16290" s="103">
        <f>AVERAGE(H$10:H16290)</f>
        <v>0.85626742829064417</v>
      </c>
      <c r="J16290" s="89" t="s">
        <v>166</v>
      </c>
    </row>
    <row r="16291" spans="6:10">
      <c r="F16291" s="4">
        <v>38929</v>
      </c>
      <c r="G16291">
        <v>5.31</v>
      </c>
      <c r="H16291">
        <f t="shared" si="254"/>
        <v>-0.3199999999999994</v>
      </c>
      <c r="I16291" s="103">
        <f>AVERAGE(H$10:H16291)</f>
        <v>0.85619518486672264</v>
      </c>
      <c r="J16291" s="89" t="s">
        <v>166</v>
      </c>
    </row>
    <row r="16292" spans="6:10">
      <c r="F16292" s="4">
        <v>38930</v>
      </c>
      <c r="G16292">
        <v>5.27</v>
      </c>
      <c r="H16292">
        <f t="shared" si="254"/>
        <v>-0.27999999999999936</v>
      </c>
      <c r="I16292" s="103">
        <f>AVERAGE(H$10:H16292)</f>
        <v>0.85612540686605521</v>
      </c>
      <c r="J16292" s="89" t="s">
        <v>166</v>
      </c>
    </row>
    <row r="16293" spans="6:10">
      <c r="F16293" s="4">
        <v>38931</v>
      </c>
      <c r="G16293">
        <v>5.25</v>
      </c>
      <c r="H16293">
        <f t="shared" si="254"/>
        <v>-0.29000000000000004</v>
      </c>
      <c r="I16293" s="103">
        <f>AVERAGE(H$10:H16293)</f>
        <v>0.85605502333578831</v>
      </c>
      <c r="J16293" s="89" t="s">
        <v>166</v>
      </c>
    </row>
    <row r="16294" spans="6:10">
      <c r="F16294" s="4">
        <v>38932</v>
      </c>
      <c r="G16294">
        <v>5.27</v>
      </c>
      <c r="H16294">
        <f t="shared" si="254"/>
        <v>-0.30999999999999961</v>
      </c>
      <c r="I16294" s="103">
        <f>AVERAGE(H$10:H16294)</f>
        <v>0.85598342032545149</v>
      </c>
      <c r="J16294" s="89" t="s">
        <v>166</v>
      </c>
    </row>
    <row r="16295" spans="6:10">
      <c r="F16295" s="4">
        <v>38933</v>
      </c>
      <c r="G16295">
        <v>5.25</v>
      </c>
      <c r="H16295">
        <f t="shared" si="254"/>
        <v>-0.33999999999999986</v>
      </c>
      <c r="I16295" s="103">
        <f>AVERAGE(H$10:H16295)</f>
        <v>0.85590998403536633</v>
      </c>
      <c r="J16295" s="89" t="s">
        <v>166</v>
      </c>
    </row>
    <row r="16296" spans="6:10">
      <c r="F16296" s="4">
        <v>38934</v>
      </c>
      <c r="G16296">
        <v>5.25</v>
      </c>
      <c r="H16296">
        <f t="shared" si="254"/>
        <v>-0.33999999999999986</v>
      </c>
      <c r="I16296" s="103">
        <f>AVERAGE(H$10:H16296)</f>
        <v>0.85583655676306114</v>
      </c>
      <c r="J16296" s="89" t="s">
        <v>166</v>
      </c>
    </row>
    <row r="16297" spans="6:10">
      <c r="F16297" s="4">
        <v>38935</v>
      </c>
      <c r="G16297">
        <v>5.25</v>
      </c>
      <c r="H16297">
        <f t="shared" si="254"/>
        <v>-0.33999999999999986</v>
      </c>
      <c r="I16297" s="103">
        <f>AVERAGE(H$10:H16297)</f>
        <v>0.8557631385068748</v>
      </c>
      <c r="J16297" s="89" t="s">
        <v>166</v>
      </c>
    </row>
    <row r="16298" spans="6:10">
      <c r="F16298" s="4">
        <v>38936</v>
      </c>
      <c r="G16298">
        <v>5.24</v>
      </c>
      <c r="H16298">
        <f t="shared" si="254"/>
        <v>-0.3100000000000005</v>
      </c>
      <c r="I16298" s="103">
        <f>AVERAGE(H$10:H16298)</f>
        <v>0.8556915709988322</v>
      </c>
      <c r="J16298" s="89" t="s">
        <v>166</v>
      </c>
    </row>
    <row r="16299" spans="6:10">
      <c r="F16299" s="4">
        <v>38937</v>
      </c>
      <c r="G16299">
        <v>5.26</v>
      </c>
      <c r="H16299">
        <f t="shared" si="254"/>
        <v>-0.33000000000000007</v>
      </c>
      <c r="I16299" s="103">
        <f>AVERAGE(H$10:H16299)</f>
        <v>0.85561878453038531</v>
      </c>
      <c r="J16299" s="89" t="s">
        <v>166</v>
      </c>
    </row>
    <row r="16300" spans="6:10">
      <c r="F16300" s="4">
        <v>38938</v>
      </c>
      <c r="G16300">
        <v>5.25</v>
      </c>
      <c r="H16300">
        <f t="shared" si="254"/>
        <v>-0.33000000000000007</v>
      </c>
      <c r="I16300" s="103">
        <f>AVERAGE(H$10:H16300)</f>
        <v>0.85554600699772743</v>
      </c>
      <c r="J16300" s="89" t="s">
        <v>166</v>
      </c>
    </row>
    <row r="16301" spans="6:10">
      <c r="F16301" s="4">
        <v>38939</v>
      </c>
      <c r="G16301">
        <v>5.24</v>
      </c>
      <c r="H16301">
        <f t="shared" si="254"/>
        <v>-0.3100000000000005</v>
      </c>
      <c r="I16301" s="103">
        <f>AVERAGE(H$10:H16301)</f>
        <v>0.8554744659955793</v>
      </c>
      <c r="J16301" s="89" t="s">
        <v>166</v>
      </c>
    </row>
    <row r="16302" spans="6:10">
      <c r="F16302" s="4">
        <v>38940</v>
      </c>
      <c r="G16302">
        <v>5.24</v>
      </c>
      <c r="H16302">
        <f t="shared" si="254"/>
        <v>-0.27000000000000046</v>
      </c>
      <c r="I16302" s="103">
        <f>AVERAGE(H$10:H16302)</f>
        <v>0.85540538881728212</v>
      </c>
      <c r="J16302" s="89" t="s">
        <v>166</v>
      </c>
    </row>
    <row r="16303" spans="6:10">
      <c r="F16303" s="4">
        <v>38941</v>
      </c>
      <c r="G16303">
        <v>5.24</v>
      </c>
      <c r="H16303">
        <f t="shared" si="254"/>
        <v>-0.27000000000000046</v>
      </c>
      <c r="I16303" s="103">
        <f>AVERAGE(H$10:H16303)</f>
        <v>0.85533632011783334</v>
      </c>
      <c r="J16303" s="89" t="s">
        <v>166</v>
      </c>
    </row>
    <row r="16304" spans="6:10">
      <c r="F16304" s="4">
        <v>38942</v>
      </c>
      <c r="G16304">
        <v>5.24</v>
      </c>
      <c r="H16304">
        <f t="shared" si="254"/>
        <v>-0.27000000000000046</v>
      </c>
      <c r="I16304" s="103">
        <f>AVERAGE(H$10:H16304)</f>
        <v>0.85526725989567209</v>
      </c>
      <c r="J16304" s="89" t="s">
        <v>166</v>
      </c>
    </row>
    <row r="16305" spans="6:10">
      <c r="F16305" s="4">
        <v>38943</v>
      </c>
      <c r="G16305">
        <v>5.26</v>
      </c>
      <c r="H16305">
        <f t="shared" si="254"/>
        <v>-0.25999999999999979</v>
      </c>
      <c r="I16305" s="103">
        <f>AVERAGE(H$10:H16305)</f>
        <v>0.85519882179675843</v>
      </c>
      <c r="J16305" s="89" t="s">
        <v>166</v>
      </c>
    </row>
    <row r="16306" spans="6:10">
      <c r="F16306" s="4">
        <v>38944</v>
      </c>
      <c r="G16306">
        <v>5.24</v>
      </c>
      <c r="H16306">
        <f t="shared" si="254"/>
        <v>-0.3100000000000005</v>
      </c>
      <c r="I16306" s="103">
        <f>AVERAGE(H$10:H16306)</f>
        <v>0.85512732404736924</v>
      </c>
      <c r="J16306" s="89" t="s">
        <v>166</v>
      </c>
    </row>
    <row r="16307" spans="6:10">
      <c r="F16307" s="4">
        <v>38945</v>
      </c>
      <c r="G16307">
        <v>5.17</v>
      </c>
      <c r="H16307">
        <f t="shared" si="254"/>
        <v>-0.29999999999999982</v>
      </c>
      <c r="I16307" s="103">
        <f>AVERAGE(H$10:H16307)</f>
        <v>0.85505644864400399</v>
      </c>
      <c r="J16307" s="89" t="s">
        <v>166</v>
      </c>
    </row>
    <row r="16308" spans="6:10">
      <c r="F16308" s="4">
        <v>38946</v>
      </c>
      <c r="G16308">
        <v>5.2</v>
      </c>
      <c r="H16308">
        <f t="shared" si="254"/>
        <v>-0.33000000000000007</v>
      </c>
      <c r="I16308" s="103">
        <f>AVERAGE(H$10:H16308)</f>
        <v>0.85498374133382282</v>
      </c>
      <c r="J16308" s="89" t="s">
        <v>166</v>
      </c>
    </row>
    <row r="16309" spans="6:10">
      <c r="F16309" s="4">
        <v>38947</v>
      </c>
      <c r="G16309">
        <v>5.25</v>
      </c>
      <c r="H16309">
        <f t="shared" si="254"/>
        <v>-0.41000000000000014</v>
      </c>
      <c r="I16309" s="103">
        <f>AVERAGE(H$10:H16309)</f>
        <v>0.85490613496932377</v>
      </c>
      <c r="J16309" s="89" t="s">
        <v>166</v>
      </c>
    </row>
    <row r="16310" spans="6:10">
      <c r="F16310" s="4">
        <v>38948</v>
      </c>
      <c r="G16310">
        <v>5.25</v>
      </c>
      <c r="H16310">
        <f t="shared" si="254"/>
        <v>-0.41000000000000014</v>
      </c>
      <c r="I16310" s="103">
        <f>AVERAGE(H$10:H16310)</f>
        <v>0.85482853812649395</v>
      </c>
      <c r="J16310" s="89" t="s">
        <v>166</v>
      </c>
    </row>
    <row r="16311" spans="6:10">
      <c r="F16311" s="4">
        <v>38949</v>
      </c>
      <c r="G16311">
        <v>5.25</v>
      </c>
      <c r="H16311">
        <f t="shared" si="254"/>
        <v>-0.41000000000000014</v>
      </c>
      <c r="I16311" s="103">
        <f>AVERAGE(H$10:H16311)</f>
        <v>0.85475095080358099</v>
      </c>
      <c r="J16311" s="89" t="s">
        <v>166</v>
      </c>
    </row>
    <row r="16312" spans="6:10">
      <c r="F16312" s="4">
        <v>38950</v>
      </c>
      <c r="G16312">
        <v>5.24</v>
      </c>
      <c r="H16312">
        <f t="shared" si="254"/>
        <v>-0.41999999999999993</v>
      </c>
      <c r="I16312" s="103">
        <f>AVERAGE(H$10:H16312)</f>
        <v>0.8546727596147935</v>
      </c>
      <c r="J16312" s="89" t="s">
        <v>166</v>
      </c>
    </row>
    <row r="16313" spans="6:10">
      <c r="F16313" s="4">
        <v>38951</v>
      </c>
      <c r="G16313">
        <v>5.24</v>
      </c>
      <c r="H16313">
        <f t="shared" si="254"/>
        <v>-0.41999999999999993</v>
      </c>
      <c r="I16313" s="103">
        <f>AVERAGE(H$10:H16313)</f>
        <v>0.85459457801766303</v>
      </c>
      <c r="J16313" s="89" t="s">
        <v>166</v>
      </c>
    </row>
    <row r="16314" spans="6:10">
      <c r="F16314" s="4">
        <v>38952</v>
      </c>
      <c r="G16314">
        <v>5.25</v>
      </c>
      <c r="H16314">
        <f t="shared" si="254"/>
        <v>-0.42999999999999972</v>
      </c>
      <c r="I16314" s="103">
        <f>AVERAGE(H$10:H16314)</f>
        <v>0.85451579270162392</v>
      </c>
      <c r="J16314" s="89" t="s">
        <v>166</v>
      </c>
    </row>
    <row r="16315" spans="6:10">
      <c r="F16315" s="4">
        <v>38953</v>
      </c>
      <c r="G16315">
        <v>5.25</v>
      </c>
      <c r="H16315">
        <f t="shared" si="254"/>
        <v>-0.44000000000000039</v>
      </c>
      <c r="I16315" s="103">
        <f>AVERAGE(H$10:H16315)</f>
        <v>0.8544364037777491</v>
      </c>
      <c r="J16315" s="89" t="s">
        <v>166</v>
      </c>
    </row>
    <row r="16316" spans="6:10">
      <c r="F16316" s="4">
        <v>38954</v>
      </c>
      <c r="G16316">
        <v>5.25</v>
      </c>
      <c r="H16316">
        <f t="shared" si="254"/>
        <v>-0.45999999999999996</v>
      </c>
      <c r="I16316" s="103">
        <f>AVERAGE(H$10:H16316)</f>
        <v>0.85435579812350393</v>
      </c>
      <c r="J16316" s="89" t="s">
        <v>166</v>
      </c>
    </row>
    <row r="16317" spans="6:10">
      <c r="F16317" s="4">
        <v>38955</v>
      </c>
      <c r="G16317">
        <v>5.25</v>
      </c>
      <c r="H16317">
        <f t="shared" si="254"/>
        <v>-0.45999999999999996</v>
      </c>
      <c r="I16317" s="103">
        <f>AVERAGE(H$10:H16317)</f>
        <v>0.85427520235467125</v>
      </c>
      <c r="J16317" s="89" t="s">
        <v>166</v>
      </c>
    </row>
    <row r="16318" spans="6:10">
      <c r="F16318" s="4">
        <v>38956</v>
      </c>
      <c r="G16318">
        <v>5.25</v>
      </c>
      <c r="H16318">
        <f t="shared" si="254"/>
        <v>-0.45999999999999996</v>
      </c>
      <c r="I16318" s="103">
        <f>AVERAGE(H$10:H16318)</f>
        <v>0.85419461646943284</v>
      </c>
      <c r="J16318" s="89" t="s">
        <v>166</v>
      </c>
    </row>
    <row r="16319" spans="6:10">
      <c r="F16319" s="4">
        <v>38957</v>
      </c>
      <c r="G16319">
        <v>5.25</v>
      </c>
      <c r="H16319">
        <f t="shared" si="254"/>
        <v>-0.45000000000000018</v>
      </c>
      <c r="I16319" s="103">
        <f>AVERAGE(H$10:H16319)</f>
        <v>0.85411465358675531</v>
      </c>
      <c r="J16319" s="89" t="s">
        <v>166</v>
      </c>
    </row>
    <row r="16320" spans="6:10">
      <c r="F16320" s="4">
        <v>38958</v>
      </c>
      <c r="G16320">
        <v>5.23</v>
      </c>
      <c r="H16320">
        <f t="shared" si="254"/>
        <v>-0.44000000000000039</v>
      </c>
      <c r="I16320" s="103">
        <f>AVERAGE(H$10:H16320)</f>
        <v>0.85403531359205309</v>
      </c>
      <c r="J16320" s="89" t="s">
        <v>166</v>
      </c>
    </row>
    <row r="16321" spans="6:10">
      <c r="F16321" s="4">
        <v>38959</v>
      </c>
      <c r="G16321">
        <v>5.25</v>
      </c>
      <c r="H16321">
        <f t="shared" si="254"/>
        <v>-0.49000000000000021</v>
      </c>
      <c r="I16321" s="103">
        <f>AVERAGE(H$10:H16321)</f>
        <v>0.85395291809710505</v>
      </c>
      <c r="J16321" s="89" t="s">
        <v>166</v>
      </c>
    </row>
    <row r="16322" spans="6:10">
      <c r="F16322" s="4">
        <v>38960</v>
      </c>
      <c r="G16322">
        <v>5.31</v>
      </c>
      <c r="H16322">
        <f t="shared" si="254"/>
        <v>-0.5699999999999994</v>
      </c>
      <c r="I16322" s="103">
        <f>AVERAGE(H$10:H16322)</f>
        <v>0.85386562863973392</v>
      </c>
      <c r="J16322" s="89" t="s">
        <v>166</v>
      </c>
    </row>
    <row r="16323" spans="6:10">
      <c r="F16323" s="4">
        <v>38961</v>
      </c>
      <c r="G16323">
        <v>5.25</v>
      </c>
      <c r="H16323">
        <f t="shared" si="254"/>
        <v>-0.51999999999999957</v>
      </c>
      <c r="I16323" s="103">
        <f>AVERAGE(H$10:H16323)</f>
        <v>0.85378141473580837</v>
      </c>
      <c r="J16323" s="89" t="s">
        <v>166</v>
      </c>
    </row>
    <row r="16324" spans="6:10">
      <c r="F16324" s="4">
        <v>38962</v>
      </c>
      <c r="G16324">
        <v>5.25</v>
      </c>
      <c r="H16324">
        <f t="shared" si="254"/>
        <v>-0.51999999999999957</v>
      </c>
      <c r="I16324" s="103">
        <f>AVERAGE(H$10:H16324)</f>
        <v>0.85369721115537711</v>
      </c>
      <c r="J16324" s="89" t="s">
        <v>166</v>
      </c>
    </row>
    <row r="16325" spans="6:10">
      <c r="F16325" s="4">
        <v>38963</v>
      </c>
      <c r="G16325">
        <v>5.25</v>
      </c>
      <c r="H16325">
        <f t="shared" si="254"/>
        <v>-0.51999999999999957</v>
      </c>
      <c r="I16325" s="103">
        <f>AVERAGE(H$10:H16325)</f>
        <v>0.85361301789654187</v>
      </c>
      <c r="J16325" s="89" t="s">
        <v>166</v>
      </c>
    </row>
    <row r="16326" spans="6:10">
      <c r="F16326" s="4">
        <v>38964</v>
      </c>
      <c r="G16326">
        <v>5.25</v>
      </c>
      <c r="H16326">
        <f t="shared" si="254"/>
        <v>-0.51999999999999957</v>
      </c>
      <c r="I16326" s="103">
        <f>AVERAGE(H$10:H16326)</f>
        <v>0.85352883495740495</v>
      </c>
      <c r="J16326" s="89" t="s">
        <v>166</v>
      </c>
    </row>
    <row r="16327" spans="6:10">
      <c r="F16327" s="4">
        <v>38965</v>
      </c>
      <c r="G16327">
        <v>5.26</v>
      </c>
      <c r="H16327">
        <f t="shared" si="254"/>
        <v>-0.47999999999999954</v>
      </c>
      <c r="I16327" s="103">
        <f>AVERAGE(H$10:H16327)</f>
        <v>0.85344711361686343</v>
      </c>
      <c r="J16327" s="89" t="s">
        <v>166</v>
      </c>
    </row>
    <row r="16328" spans="6:10">
      <c r="F16328" s="4">
        <v>38966</v>
      </c>
      <c r="G16328">
        <v>5.21</v>
      </c>
      <c r="H16328">
        <f t="shared" si="254"/>
        <v>-0.41000000000000014</v>
      </c>
      <c r="I16328" s="103">
        <f>AVERAGE(H$10:H16328)</f>
        <v>0.85336969177032773</v>
      </c>
      <c r="J16328" s="89" t="s">
        <v>166</v>
      </c>
    </row>
    <row r="16329" spans="6:10">
      <c r="F16329" s="4">
        <v>38967</v>
      </c>
      <c r="G16329">
        <v>5.23</v>
      </c>
      <c r="H16329">
        <f t="shared" si="254"/>
        <v>-0.4300000000000006</v>
      </c>
      <c r="I16329" s="103">
        <f>AVERAGE(H$10:H16329)</f>
        <v>0.85329105392156723</v>
      </c>
      <c r="J16329" s="89" t="s">
        <v>166</v>
      </c>
    </row>
    <row r="16330" spans="6:10">
      <c r="F16330" s="4">
        <v>38968</v>
      </c>
      <c r="G16330">
        <v>5.23</v>
      </c>
      <c r="H16330">
        <f t="shared" ref="H16330:H16393" si="255">IFERROR(((VLOOKUP(F16330,$A$9:$B$14200,2,FALSE))-G16330),H16329)</f>
        <v>-0.45000000000000018</v>
      </c>
      <c r="I16330" s="103">
        <f>AVERAGE(H$10:H16330)</f>
        <v>0.85321120029409814</v>
      </c>
      <c r="J16330" s="89" t="s">
        <v>166</v>
      </c>
    </row>
    <row r="16331" spans="6:10">
      <c r="F16331" s="4">
        <v>38969</v>
      </c>
      <c r="G16331">
        <v>5.23</v>
      </c>
      <c r="H16331">
        <f t="shared" si="255"/>
        <v>-0.45000000000000018</v>
      </c>
      <c r="I16331" s="103">
        <f>AVERAGE(H$10:H16331)</f>
        <v>0.8531313564514138</v>
      </c>
      <c r="J16331" s="89" t="s">
        <v>166</v>
      </c>
    </row>
    <row r="16332" spans="6:10">
      <c r="F16332" s="4">
        <v>38970</v>
      </c>
      <c r="G16332">
        <v>5.23</v>
      </c>
      <c r="H16332">
        <f t="shared" si="255"/>
        <v>-0.45000000000000018</v>
      </c>
      <c r="I16332" s="103">
        <f>AVERAGE(H$10:H16332)</f>
        <v>0.85305152239171567</v>
      </c>
      <c r="J16332" s="89" t="s">
        <v>166</v>
      </c>
    </row>
    <row r="16333" spans="6:10">
      <c r="F16333" s="4">
        <v>38971</v>
      </c>
      <c r="G16333">
        <v>5.24</v>
      </c>
      <c r="H16333">
        <f t="shared" si="255"/>
        <v>-0.44000000000000039</v>
      </c>
      <c r="I16333" s="103">
        <f>AVERAGE(H$10:H16333)</f>
        <v>0.85297231070815815</v>
      </c>
      <c r="J16333" s="89" t="s">
        <v>166</v>
      </c>
    </row>
    <row r="16334" spans="6:10">
      <c r="F16334" s="4">
        <v>38972</v>
      </c>
      <c r="G16334">
        <v>5.21</v>
      </c>
      <c r="H16334">
        <f t="shared" si="255"/>
        <v>-0.42999999999999972</v>
      </c>
      <c r="I16334" s="103">
        <f>AVERAGE(H$10:H16334)</f>
        <v>0.85289372128636898</v>
      </c>
      <c r="J16334" s="89" t="s">
        <v>166</v>
      </c>
    </row>
    <row r="16335" spans="6:10">
      <c r="F16335" s="4">
        <v>38973</v>
      </c>
      <c r="G16335">
        <v>5.26</v>
      </c>
      <c r="H16335">
        <f t="shared" si="255"/>
        <v>-0.49000000000000021</v>
      </c>
      <c r="I16335" s="103">
        <f>AVERAGE(H$10:H16335)</f>
        <v>0.85281146637265559</v>
      </c>
      <c r="J16335" s="89" t="s">
        <v>166</v>
      </c>
    </row>
    <row r="16336" spans="6:10">
      <c r="F16336" s="4">
        <v>38974</v>
      </c>
      <c r="G16336">
        <v>5.26</v>
      </c>
      <c r="H16336">
        <f t="shared" si="255"/>
        <v>-0.46999999999999975</v>
      </c>
      <c r="I16336" s="103">
        <f>AVERAGE(H$10:H16336)</f>
        <v>0.85273044649966157</v>
      </c>
      <c r="J16336" s="89" t="s">
        <v>166</v>
      </c>
    </row>
    <row r="16337" spans="6:12">
      <c r="F16337" s="4">
        <v>38975</v>
      </c>
      <c r="G16337">
        <v>5.25</v>
      </c>
      <c r="H16337">
        <f t="shared" si="255"/>
        <v>-0.45000000000000018</v>
      </c>
      <c r="I16337" s="103">
        <f>AVERAGE(H$10:H16337)</f>
        <v>0.85265066144046875</v>
      </c>
      <c r="J16337" s="89" t="s">
        <v>166</v>
      </c>
    </row>
    <row r="16338" spans="6:12">
      <c r="F16338" s="4">
        <v>38976</v>
      </c>
      <c r="G16338">
        <v>5.25</v>
      </c>
      <c r="H16338">
        <f t="shared" si="255"/>
        <v>-0.45000000000000018</v>
      </c>
      <c r="I16338" s="103">
        <f>AVERAGE(H$10:H16338)</f>
        <v>0.85257088615346766</v>
      </c>
      <c r="J16338" s="89" t="s">
        <v>166</v>
      </c>
    </row>
    <row r="16339" spans="6:12">
      <c r="F16339" s="4">
        <v>38977</v>
      </c>
      <c r="G16339">
        <v>5.25</v>
      </c>
      <c r="H16339">
        <f t="shared" si="255"/>
        <v>-0.45000000000000018</v>
      </c>
      <c r="I16339" s="103">
        <f>AVERAGE(H$10:H16339)</f>
        <v>0.85249112063686305</v>
      </c>
      <c r="J16339" s="89" t="s">
        <v>166</v>
      </c>
    </row>
    <row r="16340" spans="6:12">
      <c r="F16340" s="4">
        <v>38978</v>
      </c>
      <c r="G16340">
        <v>5.23</v>
      </c>
      <c r="H16340">
        <f t="shared" si="255"/>
        <v>-0.42000000000000082</v>
      </c>
      <c r="I16340" s="103">
        <f>AVERAGE(H$10:H16340)</f>
        <v>0.85241320188598202</v>
      </c>
      <c r="J16340" s="89" t="s">
        <v>166</v>
      </c>
    </row>
    <row r="16341" spans="6:12">
      <c r="F16341" s="4">
        <v>38979</v>
      </c>
      <c r="G16341">
        <v>5.21</v>
      </c>
      <c r="H16341">
        <f t="shared" si="255"/>
        <v>-0.46999999999999975</v>
      </c>
      <c r="I16341" s="103">
        <f>AVERAGE(H$10:H16341)</f>
        <v>0.85233223120254553</v>
      </c>
      <c r="J16341" s="89" t="s">
        <v>166</v>
      </c>
    </row>
    <row r="16342" spans="6:12">
      <c r="F16342" s="4">
        <v>38980</v>
      </c>
      <c r="G16342">
        <v>5.23</v>
      </c>
      <c r="H16342">
        <f t="shared" si="255"/>
        <v>-0.5</v>
      </c>
      <c r="I16342" s="103">
        <f>AVERAGE(H$10:H16342)</f>
        <v>0.85224943366190986</v>
      </c>
      <c r="J16342" s="89" t="s">
        <v>166</v>
      </c>
    </row>
    <row r="16343" spans="6:12">
      <c r="F16343" s="4">
        <v>38981</v>
      </c>
      <c r="G16343">
        <v>5.24</v>
      </c>
      <c r="H16343">
        <f t="shared" si="255"/>
        <v>-0.58999999999999986</v>
      </c>
      <c r="I16343" s="103">
        <f>AVERAGE(H$10:H16343)</f>
        <v>0.85216113628015022</v>
      </c>
      <c r="J16343" s="89" t="s">
        <v>166</v>
      </c>
    </row>
    <row r="16344" spans="6:12">
      <c r="F16344" s="4">
        <v>38982</v>
      </c>
      <c r="G16344">
        <v>5.27</v>
      </c>
      <c r="H16344">
        <f t="shared" si="255"/>
        <v>-0.66999999999999993</v>
      </c>
      <c r="I16344" s="103">
        <f>AVERAGE(H$10:H16344)</f>
        <v>0.85206795224976883</v>
      </c>
      <c r="J16344" s="89" t="s">
        <v>166</v>
      </c>
    </row>
    <row r="16345" spans="6:12">
      <c r="F16345" s="4">
        <v>38983</v>
      </c>
      <c r="G16345">
        <v>5.27</v>
      </c>
      <c r="H16345">
        <f t="shared" si="255"/>
        <v>-0.66999999999999993</v>
      </c>
      <c r="I16345" s="103">
        <f>AVERAGE(H$10:H16345)</f>
        <v>0.8519747796278142</v>
      </c>
      <c r="J16345" s="89" t="s">
        <v>166</v>
      </c>
    </row>
    <row r="16346" spans="6:12">
      <c r="F16346" s="4">
        <v>38984</v>
      </c>
      <c r="G16346">
        <v>5.27</v>
      </c>
      <c r="H16346">
        <f t="shared" si="255"/>
        <v>-0.66999999999999993</v>
      </c>
      <c r="I16346" s="103">
        <f>AVERAGE(H$10:H16346)</f>
        <v>0.85188161841219157</v>
      </c>
      <c r="J16346" s="89" t="s">
        <v>166</v>
      </c>
    </row>
    <row r="16347" spans="6:12">
      <c r="F16347" s="4">
        <v>38985</v>
      </c>
      <c r="G16347">
        <v>5.3</v>
      </c>
      <c r="H16347">
        <f t="shared" si="255"/>
        <v>-0.74000000000000021</v>
      </c>
      <c r="I16347" s="103">
        <f>AVERAGE(H$10:H16347)</f>
        <v>0.85178418411066059</v>
      </c>
      <c r="J16347" s="89" t="s">
        <v>166</v>
      </c>
    </row>
    <row r="16348" spans="6:12">
      <c r="F16348" s="4">
        <v>38986</v>
      </c>
      <c r="G16348">
        <v>5.25</v>
      </c>
      <c r="H16348">
        <f t="shared" si="255"/>
        <v>-0.66000000000000014</v>
      </c>
      <c r="I16348" s="103">
        <f>AVERAGE(H$10:H16348)</f>
        <v>0.85169165799620383</v>
      </c>
      <c r="J16348" s="89" t="s">
        <v>166</v>
      </c>
    </row>
    <row r="16349" spans="6:12">
      <c r="F16349" s="4">
        <v>38987</v>
      </c>
      <c r="G16349">
        <v>5.3</v>
      </c>
      <c r="H16349">
        <f t="shared" si="255"/>
        <v>-0.70000000000000018</v>
      </c>
      <c r="I16349" s="103">
        <f>AVERAGE(H$10:H16349)</f>
        <v>0.85159669522643655</v>
      </c>
      <c r="J16349" s="89" t="s">
        <v>166</v>
      </c>
    </row>
    <row r="16350" spans="6:12">
      <c r="F16350" s="4">
        <v>38988</v>
      </c>
      <c r="G16350">
        <v>5.28</v>
      </c>
      <c r="H16350">
        <f t="shared" si="255"/>
        <v>-0.65000000000000036</v>
      </c>
      <c r="I16350" s="103">
        <f>AVERAGE(H$10:H16350)</f>
        <v>0.85150480386757077</v>
      </c>
      <c r="J16350" s="89" t="s">
        <v>166</v>
      </c>
    </row>
    <row r="16351" spans="6:12">
      <c r="F16351" s="4">
        <v>38989</v>
      </c>
      <c r="G16351">
        <v>5.34</v>
      </c>
      <c r="H16351">
        <f t="shared" si="255"/>
        <v>-0.70000000000000018</v>
      </c>
      <c r="I16351" s="103">
        <f>AVERAGE(H$10:H16351)</f>
        <v>0.85140986415371267</v>
      </c>
      <c r="J16351" s="89" t="s">
        <v>166</v>
      </c>
    </row>
    <row r="16352" spans="6:12">
      <c r="F16352" s="4">
        <v>38990</v>
      </c>
      <c r="G16352">
        <v>5.34</v>
      </c>
      <c r="H16352">
        <f t="shared" si="255"/>
        <v>-0.70000000000000018</v>
      </c>
      <c r="I16352" s="103">
        <f>AVERAGE(H$10:H16352)</f>
        <v>0.85131493605824948</v>
      </c>
      <c r="J16352" s="89" t="s">
        <v>166</v>
      </c>
      <c r="K16352" s="12" t="s">
        <v>89</v>
      </c>
      <c r="L16352" s="23">
        <f>AVERAGE(G16260:G16352)/100</f>
        <v>5.2432258064516138E-2</v>
      </c>
    </row>
    <row r="16353" spans="6:10">
      <c r="F16353" s="4">
        <v>38991</v>
      </c>
      <c r="G16353">
        <v>5.34</v>
      </c>
      <c r="H16353">
        <f t="shared" si="255"/>
        <v>-0.70000000000000018</v>
      </c>
      <c r="I16353" s="103">
        <f>AVERAGE(H$10:H16353)</f>
        <v>0.85122001957904869</v>
      </c>
      <c r="J16353" s="2"/>
    </row>
    <row r="16354" spans="6:10">
      <c r="F16354" s="4">
        <v>38992</v>
      </c>
      <c r="G16354">
        <v>5.33</v>
      </c>
      <c r="H16354">
        <f t="shared" si="255"/>
        <v>-0.71</v>
      </c>
      <c r="I16354" s="103">
        <f>AVERAGE(H$10:H16354)</f>
        <v>0.85112450290608577</v>
      </c>
      <c r="J16354" s="2"/>
    </row>
    <row r="16355" spans="6:10">
      <c r="F16355" s="4">
        <v>38993</v>
      </c>
      <c r="G16355">
        <v>5.25</v>
      </c>
      <c r="H16355">
        <f t="shared" si="255"/>
        <v>-0.62999999999999989</v>
      </c>
      <c r="I16355" s="103">
        <f>AVERAGE(H$10:H16355)</f>
        <v>0.85103389208368851</v>
      </c>
      <c r="J16355" s="2"/>
    </row>
    <row r="16356" spans="6:10">
      <c r="F16356" s="4">
        <v>38994</v>
      </c>
      <c r="G16356">
        <v>5.23</v>
      </c>
      <c r="H16356">
        <f t="shared" si="255"/>
        <v>-0.66000000000000014</v>
      </c>
      <c r="I16356" s="103">
        <f>AVERAGE(H$10:H16356)</f>
        <v>0.85094145714809888</v>
      </c>
      <c r="J16356" s="2"/>
    </row>
    <row r="16357" spans="6:10">
      <c r="F16357" s="4">
        <v>38995</v>
      </c>
      <c r="G16357">
        <v>5.23</v>
      </c>
      <c r="H16357">
        <f t="shared" si="255"/>
        <v>-0.62000000000000011</v>
      </c>
      <c r="I16357" s="103">
        <f>AVERAGE(H$10:H16357)</f>
        <v>0.8508514803033993</v>
      </c>
      <c r="J16357" s="2"/>
    </row>
    <row r="16358" spans="6:10">
      <c r="F16358" s="4">
        <v>38996</v>
      </c>
      <c r="G16358">
        <v>5.22</v>
      </c>
      <c r="H16358">
        <f t="shared" si="255"/>
        <v>-0.51999999999999957</v>
      </c>
      <c r="I16358" s="103">
        <f>AVERAGE(H$10:H16358)</f>
        <v>0.85076763104776876</v>
      </c>
      <c r="J16358" s="2"/>
    </row>
    <row r="16359" spans="6:10">
      <c r="F16359" s="4">
        <v>38997</v>
      </c>
      <c r="G16359">
        <v>5.22</v>
      </c>
      <c r="H16359">
        <f t="shared" si="255"/>
        <v>-0.51999999999999957</v>
      </c>
      <c r="I16359" s="103">
        <f>AVERAGE(H$10:H16359)</f>
        <v>0.85068379204892786</v>
      </c>
      <c r="J16359" s="2"/>
    </row>
    <row r="16360" spans="6:10">
      <c r="F16360" s="4">
        <v>38998</v>
      </c>
      <c r="G16360">
        <v>5.22</v>
      </c>
      <c r="H16360">
        <f t="shared" si="255"/>
        <v>-0.51999999999999957</v>
      </c>
      <c r="I16360" s="103">
        <f>AVERAGE(H$10:H16360)</f>
        <v>0.85059996330499488</v>
      </c>
      <c r="J16360" s="2"/>
    </row>
    <row r="16361" spans="6:10">
      <c r="F16361" s="4">
        <v>38999</v>
      </c>
      <c r="G16361">
        <v>5.22</v>
      </c>
      <c r="H16361">
        <f t="shared" si="255"/>
        <v>-0.51999999999999957</v>
      </c>
      <c r="I16361" s="103">
        <f>AVERAGE(H$10:H16361)</f>
        <v>0.85051614481408822</v>
      </c>
      <c r="J16361" s="2"/>
    </row>
    <row r="16362" spans="6:10">
      <c r="F16362" s="4">
        <v>39000</v>
      </c>
      <c r="G16362">
        <v>5.28</v>
      </c>
      <c r="H16362">
        <f t="shared" si="255"/>
        <v>-0.53000000000000025</v>
      </c>
      <c r="I16362" s="103">
        <f>AVERAGE(H$10:H16362)</f>
        <v>0.85043172506573528</v>
      </c>
      <c r="J16362" s="2"/>
    </row>
    <row r="16363" spans="6:10">
      <c r="F16363" s="4">
        <v>39001</v>
      </c>
      <c r="G16363">
        <v>5.25</v>
      </c>
      <c r="H16363">
        <f t="shared" si="255"/>
        <v>-0.46999999999999975</v>
      </c>
      <c r="I16363" s="103">
        <f>AVERAGE(H$10:H16363)</f>
        <v>0.85035098446862967</v>
      </c>
      <c r="J16363" s="2"/>
    </row>
    <row r="16364" spans="6:10">
      <c r="F16364" s="4">
        <v>39002</v>
      </c>
      <c r="G16364">
        <v>5.25</v>
      </c>
      <c r="H16364">
        <f t="shared" si="255"/>
        <v>-0.45999999999999996</v>
      </c>
      <c r="I16364" s="103">
        <f>AVERAGE(H$10:H16364)</f>
        <v>0.85027086517884265</v>
      </c>
      <c r="J16364" s="2"/>
    </row>
    <row r="16365" spans="6:10">
      <c r="F16365" s="4">
        <v>39003</v>
      </c>
      <c r="G16365">
        <v>5.21</v>
      </c>
      <c r="H16365">
        <f t="shared" si="255"/>
        <v>-0.40000000000000036</v>
      </c>
      <c r="I16365" s="103">
        <f>AVERAGE(H$10:H16365)</f>
        <v>0.85019442406456169</v>
      </c>
      <c r="J16365" s="2"/>
    </row>
    <row r="16366" spans="6:10">
      <c r="F16366" s="4">
        <v>39004</v>
      </c>
      <c r="G16366">
        <v>5.21</v>
      </c>
      <c r="H16366">
        <f t="shared" si="255"/>
        <v>-0.40000000000000036</v>
      </c>
      <c r="I16366" s="103">
        <f>AVERAGE(H$10:H16366)</f>
        <v>0.85011799229687424</v>
      </c>
      <c r="J16366" s="2"/>
    </row>
    <row r="16367" spans="6:10">
      <c r="F16367" s="4">
        <v>39005</v>
      </c>
      <c r="G16367">
        <v>5.21</v>
      </c>
      <c r="H16367">
        <f t="shared" si="255"/>
        <v>-0.40000000000000036</v>
      </c>
      <c r="I16367" s="103">
        <f>AVERAGE(H$10:H16367)</f>
        <v>0.85004156987406609</v>
      </c>
      <c r="J16367" s="2"/>
    </row>
    <row r="16368" spans="6:10">
      <c r="F16368" s="4">
        <v>39006</v>
      </c>
      <c r="G16368">
        <v>5.28</v>
      </c>
      <c r="H16368">
        <f t="shared" si="255"/>
        <v>-0.49000000000000021</v>
      </c>
      <c r="I16368" s="103">
        <f>AVERAGE(H$10:H16368)</f>
        <v>0.84995965523564843</v>
      </c>
      <c r="J16368" s="2"/>
    </row>
    <row r="16369" spans="6:10">
      <c r="F16369" s="4">
        <v>39007</v>
      </c>
      <c r="G16369">
        <v>5.21</v>
      </c>
      <c r="H16369">
        <f t="shared" si="255"/>
        <v>-0.42999999999999972</v>
      </c>
      <c r="I16369" s="103">
        <f>AVERAGE(H$10:H16369)</f>
        <v>0.84988141809290785</v>
      </c>
      <c r="J16369" s="2"/>
    </row>
    <row r="16370" spans="6:10">
      <c r="F16370" s="4">
        <v>39008</v>
      </c>
      <c r="G16370">
        <v>5.23</v>
      </c>
      <c r="H16370">
        <f t="shared" si="255"/>
        <v>-0.46000000000000085</v>
      </c>
      <c r="I16370" s="103">
        <f>AVERAGE(H$10:H16370)</f>
        <v>0.84980135688527436</v>
      </c>
      <c r="J16370" s="2"/>
    </row>
    <row r="16371" spans="6:10">
      <c r="F16371" s="4">
        <v>39009</v>
      </c>
      <c r="G16371">
        <v>5.22</v>
      </c>
      <c r="H16371">
        <f t="shared" si="255"/>
        <v>-0.42999999999999972</v>
      </c>
      <c r="I16371" s="103">
        <f>AVERAGE(H$10:H16371)</f>
        <v>0.84972313898056306</v>
      </c>
      <c r="J16371" s="2"/>
    </row>
    <row r="16372" spans="6:10">
      <c r="F16372" s="4">
        <v>39010</v>
      </c>
      <c r="G16372">
        <v>5.25</v>
      </c>
      <c r="H16372">
        <f t="shared" si="255"/>
        <v>-0.45999999999999996</v>
      </c>
      <c r="I16372" s="103">
        <f>AVERAGE(H$10:H16372)</f>
        <v>0.8496430972315574</v>
      </c>
      <c r="J16372" s="2"/>
    </row>
    <row r="16373" spans="6:10">
      <c r="F16373" s="4">
        <v>39011</v>
      </c>
      <c r="G16373">
        <v>5.25</v>
      </c>
      <c r="H16373">
        <f t="shared" si="255"/>
        <v>-0.45999999999999996</v>
      </c>
      <c r="I16373" s="103">
        <f>AVERAGE(H$10:H16373)</f>
        <v>0.84956306526521475</v>
      </c>
      <c r="J16373" s="2"/>
    </row>
    <row r="16374" spans="6:10">
      <c r="F16374" s="4">
        <v>39012</v>
      </c>
      <c r="G16374">
        <v>5.25</v>
      </c>
      <c r="H16374">
        <f t="shared" si="255"/>
        <v>-0.45999999999999996</v>
      </c>
      <c r="I16374" s="103">
        <f>AVERAGE(H$10:H16374)</f>
        <v>0.84948304307974187</v>
      </c>
      <c r="J16374" s="2"/>
    </row>
    <row r="16375" spans="6:10">
      <c r="F16375" s="4">
        <v>39013</v>
      </c>
      <c r="G16375">
        <v>5.24</v>
      </c>
      <c r="H16375">
        <f t="shared" si="255"/>
        <v>-0.41000000000000014</v>
      </c>
      <c r="I16375" s="103">
        <f>AVERAGE(H$10:H16375)</f>
        <v>0.84940608578760701</v>
      </c>
      <c r="J16375" s="2"/>
    </row>
    <row r="16376" spans="6:10">
      <c r="F16376" s="4">
        <v>39014</v>
      </c>
      <c r="G16376">
        <v>5.24</v>
      </c>
      <c r="H16376">
        <f t="shared" si="255"/>
        <v>-0.41000000000000014</v>
      </c>
      <c r="I16376" s="103">
        <f>AVERAGE(H$10:H16376)</f>
        <v>0.84932913789943032</v>
      </c>
      <c r="J16376" s="2"/>
    </row>
    <row r="16377" spans="6:10">
      <c r="F16377" s="4">
        <v>39015</v>
      </c>
      <c r="G16377">
        <v>5.26</v>
      </c>
      <c r="H16377">
        <f t="shared" si="255"/>
        <v>-0.47999999999999954</v>
      </c>
      <c r="I16377" s="103">
        <f>AVERAGE(H$10:H16377)</f>
        <v>0.84924792277614713</v>
      </c>
      <c r="J16377" s="2"/>
    </row>
    <row r="16378" spans="6:10">
      <c r="F16378" s="4">
        <v>39016</v>
      </c>
      <c r="G16378">
        <v>5.23</v>
      </c>
      <c r="H16378">
        <f t="shared" si="255"/>
        <v>-0.5</v>
      </c>
      <c r="I16378" s="103">
        <f>AVERAGE(H$10:H16378)</f>
        <v>0.849165495754168</v>
      </c>
      <c r="J16378" s="2"/>
    </row>
    <row r="16379" spans="6:10">
      <c r="F16379" s="4">
        <v>39017</v>
      </c>
      <c r="G16379">
        <v>5.23</v>
      </c>
      <c r="H16379">
        <f t="shared" si="255"/>
        <v>-0.55000000000000071</v>
      </c>
      <c r="I16379" s="103">
        <f>AVERAGE(H$10:H16379)</f>
        <v>0.84908002443494057</v>
      </c>
      <c r="J16379" s="2"/>
    </row>
    <row r="16380" spans="6:10">
      <c r="F16380" s="4">
        <v>39018</v>
      </c>
      <c r="G16380">
        <v>5.23</v>
      </c>
      <c r="H16380">
        <f t="shared" si="255"/>
        <v>-0.55000000000000071</v>
      </c>
      <c r="I16380" s="103">
        <f>AVERAGE(H$10:H16380)</f>
        <v>0.84899456355750891</v>
      </c>
      <c r="J16380" s="2"/>
    </row>
    <row r="16381" spans="6:10">
      <c r="F16381" s="4">
        <v>39019</v>
      </c>
      <c r="G16381">
        <v>5.23</v>
      </c>
      <c r="H16381">
        <f t="shared" si="255"/>
        <v>-0.55000000000000071</v>
      </c>
      <c r="I16381" s="103">
        <f>AVERAGE(H$10:H16381)</f>
        <v>0.84890911311995954</v>
      </c>
      <c r="J16381" s="2"/>
    </row>
    <row r="16382" spans="6:10">
      <c r="F16382" s="4">
        <v>39020</v>
      </c>
      <c r="G16382">
        <v>5.27</v>
      </c>
      <c r="H16382">
        <f t="shared" si="255"/>
        <v>-0.58999999999999986</v>
      </c>
      <c r="I16382" s="103">
        <f>AVERAGE(H$10:H16382)</f>
        <v>0.84882123007390087</v>
      </c>
      <c r="J16382" s="2"/>
    </row>
    <row r="16383" spans="6:10">
      <c r="F16383" s="4">
        <v>39021</v>
      </c>
      <c r="G16383">
        <v>5.31</v>
      </c>
      <c r="H16383">
        <f t="shared" si="255"/>
        <v>-0.69999999999999929</v>
      </c>
      <c r="I16383" s="103">
        <f>AVERAGE(H$10:H16383)</f>
        <v>0.84872663979479523</v>
      </c>
      <c r="J16383" s="2"/>
    </row>
    <row r="16384" spans="6:10">
      <c r="F16384" s="4">
        <v>39022</v>
      </c>
      <c r="G16384">
        <v>5.23</v>
      </c>
      <c r="H16384">
        <f t="shared" si="255"/>
        <v>-0.66000000000000014</v>
      </c>
      <c r="I16384" s="103">
        <f>AVERAGE(H$10:H16384)</f>
        <v>0.84863450381679251</v>
      </c>
      <c r="J16384" s="2"/>
    </row>
    <row r="16385" spans="6:10">
      <c r="F16385" s="4">
        <v>39023</v>
      </c>
      <c r="G16385">
        <v>5.22</v>
      </c>
      <c r="H16385">
        <f t="shared" si="255"/>
        <v>-0.62000000000000011</v>
      </c>
      <c r="I16385" s="103">
        <f>AVERAGE(H$10:H16385)</f>
        <v>0.84854482169027701</v>
      </c>
      <c r="J16385" s="2"/>
    </row>
    <row r="16386" spans="6:10">
      <c r="F16386" s="4">
        <v>39024</v>
      </c>
      <c r="G16386">
        <v>5.25</v>
      </c>
      <c r="H16386">
        <f t="shared" si="255"/>
        <v>-0.53000000000000025</v>
      </c>
      <c r="I16386" s="103">
        <f>AVERAGE(H$10:H16386)</f>
        <v>0.84846064602796456</v>
      </c>
      <c r="J16386" s="2"/>
    </row>
    <row r="16387" spans="6:10">
      <c r="F16387" s="4">
        <v>39025</v>
      </c>
      <c r="G16387">
        <v>5.25</v>
      </c>
      <c r="H16387">
        <f t="shared" si="255"/>
        <v>-0.53000000000000025</v>
      </c>
      <c r="I16387" s="103">
        <f>AVERAGE(H$10:H16387)</f>
        <v>0.8483764806447659</v>
      </c>
      <c r="J16387" s="2"/>
    </row>
    <row r="16388" spans="6:10">
      <c r="F16388" s="4">
        <v>39026</v>
      </c>
      <c r="G16388">
        <v>5.25</v>
      </c>
      <c r="H16388">
        <f t="shared" si="255"/>
        <v>-0.53000000000000025</v>
      </c>
      <c r="I16388" s="103">
        <f>AVERAGE(H$10:H16388)</f>
        <v>0.84829232553879819</v>
      </c>
      <c r="J16388" s="2"/>
    </row>
    <row r="16389" spans="6:10">
      <c r="F16389" s="4">
        <v>39027</v>
      </c>
      <c r="G16389">
        <v>5.24</v>
      </c>
      <c r="H16389">
        <f t="shared" si="255"/>
        <v>-0.53000000000000025</v>
      </c>
      <c r="I16389" s="103">
        <f>AVERAGE(H$10:H16389)</f>
        <v>0.84820818070817916</v>
      </c>
      <c r="J16389" s="2"/>
    </row>
    <row r="16390" spans="6:10">
      <c r="F16390" s="4">
        <v>39028</v>
      </c>
      <c r="G16390">
        <v>5.22</v>
      </c>
      <c r="H16390">
        <f t="shared" si="255"/>
        <v>-0.55999999999999961</v>
      </c>
      <c r="I16390" s="103">
        <f>AVERAGE(H$10:H16390)</f>
        <v>0.84812221476100202</v>
      </c>
      <c r="J16390" s="2"/>
    </row>
    <row r="16391" spans="6:10">
      <c r="F16391" s="4">
        <v>39029</v>
      </c>
      <c r="G16391">
        <v>5.22</v>
      </c>
      <c r="H16391">
        <f t="shared" si="255"/>
        <v>-0.58000000000000007</v>
      </c>
      <c r="I16391" s="103">
        <f>AVERAGE(H$10:H16391)</f>
        <v>0.84803503845684136</v>
      </c>
      <c r="J16391" s="2"/>
    </row>
    <row r="16392" spans="6:10">
      <c r="F16392" s="4">
        <v>39030</v>
      </c>
      <c r="G16392">
        <v>5.23</v>
      </c>
      <c r="H16392">
        <f t="shared" si="255"/>
        <v>-0.61000000000000032</v>
      </c>
      <c r="I16392" s="103">
        <f>AVERAGE(H$10:H16392)</f>
        <v>0.84794604162851583</v>
      </c>
      <c r="J16392" s="2"/>
    </row>
    <row r="16393" spans="6:10">
      <c r="F16393" s="4">
        <v>39031</v>
      </c>
      <c r="G16393">
        <v>5.23</v>
      </c>
      <c r="H16393">
        <f t="shared" si="255"/>
        <v>-0.64000000000000057</v>
      </c>
      <c r="I16393" s="103">
        <f>AVERAGE(H$10:H16393)</f>
        <v>0.84785522460937346</v>
      </c>
      <c r="J16393" s="2"/>
    </row>
    <row r="16394" spans="6:10">
      <c r="F16394" s="4">
        <v>39032</v>
      </c>
      <c r="G16394">
        <v>5.23</v>
      </c>
      <c r="H16394">
        <f t="shared" ref="H16394:H16457" si="256">IFERROR(((VLOOKUP(F16394,$A$9:$B$14200,2,FALSE))-G16394),H16393)</f>
        <v>-0.64000000000000057</v>
      </c>
      <c r="I16394" s="103">
        <f>AVERAGE(H$10:H16394)</f>
        <v>0.84776441867561647</v>
      </c>
      <c r="J16394" s="2"/>
    </row>
    <row r="16395" spans="6:10">
      <c r="F16395" s="4">
        <v>39033</v>
      </c>
      <c r="G16395">
        <v>5.23</v>
      </c>
      <c r="H16395">
        <f t="shared" si="256"/>
        <v>-0.64000000000000057</v>
      </c>
      <c r="I16395" s="103">
        <f>AVERAGE(H$10:H16395)</f>
        <v>0.84767362382521516</v>
      </c>
      <c r="J16395" s="2"/>
    </row>
    <row r="16396" spans="6:10">
      <c r="F16396" s="4">
        <v>39034</v>
      </c>
      <c r="G16396">
        <v>5.27</v>
      </c>
      <c r="H16396">
        <f t="shared" si="256"/>
        <v>-0.65999999999999925</v>
      </c>
      <c r="I16396" s="103">
        <f>AVERAGE(H$10:H16396)</f>
        <v>0.84758161957649214</v>
      </c>
      <c r="J16396" s="2"/>
    </row>
    <row r="16397" spans="6:10">
      <c r="F16397" s="4">
        <v>39035</v>
      </c>
      <c r="G16397">
        <v>5.25</v>
      </c>
      <c r="H16397">
        <f t="shared" si="256"/>
        <v>-0.67999999999999972</v>
      </c>
      <c r="I16397" s="103">
        <f>AVERAGE(H$10:H16397)</f>
        <v>0.84748840615084065</v>
      </c>
      <c r="J16397" s="2"/>
    </row>
    <row r="16398" spans="6:10">
      <c r="F16398" s="4">
        <v>39036</v>
      </c>
      <c r="G16398">
        <v>5.29</v>
      </c>
      <c r="H16398">
        <f t="shared" si="256"/>
        <v>-0.67999999999999972</v>
      </c>
      <c r="I16398" s="103">
        <f>AVERAGE(H$10:H16398)</f>
        <v>0.84739520410030966</v>
      </c>
      <c r="J16398" s="2"/>
    </row>
    <row r="16399" spans="6:10">
      <c r="F16399" s="4">
        <v>39037</v>
      </c>
      <c r="G16399">
        <v>5.25</v>
      </c>
      <c r="H16399">
        <f t="shared" si="256"/>
        <v>-0.58999999999999986</v>
      </c>
      <c r="I16399" s="103">
        <f>AVERAGE(H$10:H16399)</f>
        <v>0.84730750457595949</v>
      </c>
      <c r="J16399" s="2"/>
    </row>
    <row r="16400" spans="6:10">
      <c r="F16400" s="4">
        <v>39038</v>
      </c>
      <c r="G16400">
        <v>5.2</v>
      </c>
      <c r="H16400">
        <f t="shared" si="256"/>
        <v>-0.58999999999999986</v>
      </c>
      <c r="I16400" s="103">
        <f>AVERAGE(H$10:H16400)</f>
        <v>0.84721981575254557</v>
      </c>
      <c r="J16400" s="2"/>
    </row>
    <row r="16401" spans="6:10">
      <c r="F16401" s="4">
        <v>39039</v>
      </c>
      <c r="G16401">
        <v>5.2</v>
      </c>
      <c r="H16401">
        <f t="shared" si="256"/>
        <v>-0.58999999999999986</v>
      </c>
      <c r="I16401" s="103">
        <f>AVERAGE(H$10:H16401)</f>
        <v>0.84713213762810979</v>
      </c>
      <c r="J16401" s="2"/>
    </row>
    <row r="16402" spans="6:10">
      <c r="F16402" s="4">
        <v>39040</v>
      </c>
      <c r="G16402">
        <v>5.2</v>
      </c>
      <c r="H16402">
        <f t="shared" si="256"/>
        <v>-0.58999999999999986</v>
      </c>
      <c r="I16402" s="103">
        <f>AVERAGE(H$10:H16402)</f>
        <v>0.84704447020069384</v>
      </c>
      <c r="J16402" s="2"/>
    </row>
    <row r="16403" spans="6:10">
      <c r="F16403" s="4">
        <v>39041</v>
      </c>
      <c r="G16403">
        <v>5.25</v>
      </c>
      <c r="H16403">
        <f t="shared" si="256"/>
        <v>-0.65000000000000036</v>
      </c>
      <c r="I16403" s="103">
        <f>AVERAGE(H$10:H16403)</f>
        <v>0.84695315359277634</v>
      </c>
      <c r="J16403" s="2"/>
    </row>
    <row r="16404" spans="6:10">
      <c r="F16404" s="4">
        <v>39042</v>
      </c>
      <c r="G16404">
        <v>5.29</v>
      </c>
      <c r="H16404">
        <f t="shared" si="256"/>
        <v>-0.71</v>
      </c>
      <c r="I16404" s="103">
        <f>AVERAGE(H$10:H16404)</f>
        <v>0.84685818847209371</v>
      </c>
      <c r="J16404" s="2"/>
    </row>
    <row r="16405" spans="6:10">
      <c r="F16405" s="4">
        <v>39043</v>
      </c>
      <c r="G16405">
        <v>5.26</v>
      </c>
      <c r="H16405">
        <f t="shared" si="256"/>
        <v>-0.6899999999999995</v>
      </c>
      <c r="I16405" s="103">
        <f>AVERAGE(H$10:H16405)</f>
        <v>0.84676445474505824</v>
      </c>
      <c r="J16405" s="2"/>
    </row>
    <row r="16406" spans="6:10">
      <c r="F16406" s="4">
        <v>39044</v>
      </c>
      <c r="G16406">
        <v>5.26</v>
      </c>
      <c r="H16406">
        <f t="shared" si="256"/>
        <v>-0.6899999999999995</v>
      </c>
      <c r="I16406" s="103">
        <f>AVERAGE(H$10:H16406)</f>
        <v>0.84667073245105662</v>
      </c>
      <c r="J16406" s="2"/>
    </row>
    <row r="16407" spans="6:10">
      <c r="F16407" s="4">
        <v>39045</v>
      </c>
      <c r="G16407">
        <v>5.24</v>
      </c>
      <c r="H16407">
        <f t="shared" si="256"/>
        <v>-0.69000000000000039</v>
      </c>
      <c r="I16407" s="103">
        <f>AVERAGE(H$10:H16407)</f>
        <v>0.84657702158799697</v>
      </c>
      <c r="J16407" s="2"/>
    </row>
    <row r="16408" spans="6:10">
      <c r="F16408" s="4">
        <v>39046</v>
      </c>
      <c r="G16408">
        <v>5.24</v>
      </c>
      <c r="H16408">
        <f t="shared" si="256"/>
        <v>-0.69000000000000039</v>
      </c>
      <c r="I16408" s="103">
        <f>AVERAGE(H$10:H16408)</f>
        <v>0.8464833221537883</v>
      </c>
      <c r="J16408" s="2"/>
    </row>
    <row r="16409" spans="6:10">
      <c r="F16409" s="4">
        <v>39047</v>
      </c>
      <c r="G16409">
        <v>5.24</v>
      </c>
      <c r="H16409">
        <f t="shared" si="256"/>
        <v>-0.69000000000000039</v>
      </c>
      <c r="I16409" s="103">
        <f>AVERAGE(H$10:H16409)</f>
        <v>0.84638963414633983</v>
      </c>
      <c r="J16409" s="2"/>
    </row>
    <row r="16410" spans="6:10">
      <c r="F16410" s="4">
        <v>39048</v>
      </c>
      <c r="G16410">
        <v>5.32</v>
      </c>
      <c r="H16410">
        <f t="shared" si="256"/>
        <v>-0.78000000000000025</v>
      </c>
      <c r="I16410" s="103">
        <f>AVERAGE(H$10:H16410)</f>
        <v>0.8462904700932854</v>
      </c>
      <c r="J16410" s="2"/>
    </row>
    <row r="16411" spans="6:10">
      <c r="F16411" s="4">
        <v>39049</v>
      </c>
      <c r="G16411">
        <v>5.24</v>
      </c>
      <c r="H16411">
        <f t="shared" si="256"/>
        <v>-0.73000000000000043</v>
      </c>
      <c r="I16411" s="103">
        <f>AVERAGE(H$10:H16411)</f>
        <v>0.84619436654066416</v>
      </c>
      <c r="J16411" s="2"/>
    </row>
    <row r="16412" spans="6:10">
      <c r="F16412" s="4">
        <v>39050</v>
      </c>
      <c r="G16412">
        <v>5.26</v>
      </c>
      <c r="H16412">
        <f t="shared" si="256"/>
        <v>-0.74000000000000021</v>
      </c>
      <c r="I16412" s="103">
        <f>AVERAGE(H$10:H16412)</f>
        <v>0.84609766506126771</v>
      </c>
      <c r="J16412" s="2"/>
    </row>
    <row r="16413" spans="6:10">
      <c r="F16413" s="4">
        <v>39051</v>
      </c>
      <c r="G16413">
        <v>5.31</v>
      </c>
      <c r="H16413">
        <f t="shared" si="256"/>
        <v>-0.84999999999999964</v>
      </c>
      <c r="I16413" s="103">
        <f>AVERAGE(H$10:H16413)</f>
        <v>0.84599426969031777</v>
      </c>
      <c r="J16413" s="2"/>
    </row>
    <row r="16414" spans="6:10">
      <c r="F16414" s="4">
        <v>39052</v>
      </c>
      <c r="G16414">
        <v>5.27</v>
      </c>
      <c r="H16414">
        <f t="shared" si="256"/>
        <v>-0.83999999999999986</v>
      </c>
      <c r="I16414" s="103">
        <f>AVERAGE(H$10:H16414)</f>
        <v>0.84589149649496942</v>
      </c>
      <c r="J16414" s="2"/>
    </row>
    <row r="16415" spans="6:10">
      <c r="F16415" s="4">
        <v>39053</v>
      </c>
      <c r="G16415">
        <v>5.27</v>
      </c>
      <c r="H16415">
        <f t="shared" si="256"/>
        <v>-0.83999999999999986</v>
      </c>
      <c r="I16415" s="103">
        <f>AVERAGE(H$10:H16415)</f>
        <v>0.84578873582835379</v>
      </c>
      <c r="J16415" s="2"/>
    </row>
    <row r="16416" spans="6:10">
      <c r="F16416" s="4">
        <v>39054</v>
      </c>
      <c r="G16416">
        <v>5.27</v>
      </c>
      <c r="H16416">
        <f t="shared" si="256"/>
        <v>-0.83999999999999986</v>
      </c>
      <c r="I16416" s="103">
        <f>AVERAGE(H$10:H16416)</f>
        <v>0.84568598768818026</v>
      </c>
      <c r="J16416" s="2"/>
    </row>
    <row r="16417" spans="6:10">
      <c r="F16417" s="4">
        <v>39055</v>
      </c>
      <c r="G16417">
        <v>5.22</v>
      </c>
      <c r="H16417">
        <f t="shared" si="256"/>
        <v>-0.79</v>
      </c>
      <c r="I16417" s="103">
        <f>AVERAGE(H$10:H16417)</f>
        <v>0.84558629936616114</v>
      </c>
      <c r="J16417" s="2"/>
    </row>
    <row r="16418" spans="6:10">
      <c r="F16418" s="4">
        <v>39056</v>
      </c>
      <c r="G16418">
        <v>5.21</v>
      </c>
      <c r="H16418">
        <f t="shared" si="256"/>
        <v>-0.75999999999999979</v>
      </c>
      <c r="I16418" s="103">
        <f>AVERAGE(H$10:H16418)</f>
        <v>0.8454884514595632</v>
      </c>
      <c r="J16418" s="2"/>
    </row>
    <row r="16419" spans="6:10">
      <c r="F16419" s="4">
        <v>39057</v>
      </c>
      <c r="G16419">
        <v>5.22</v>
      </c>
      <c r="H16419">
        <f t="shared" si="256"/>
        <v>-0.73999999999999932</v>
      </c>
      <c r="I16419" s="103">
        <f>AVERAGE(H$10:H16419)</f>
        <v>0.84539183424740838</v>
      </c>
      <c r="J16419" s="2"/>
    </row>
    <row r="16420" spans="6:10">
      <c r="F16420" s="4">
        <v>39058</v>
      </c>
      <c r="G16420">
        <v>5.25</v>
      </c>
      <c r="H16420">
        <f t="shared" si="256"/>
        <v>-0.75999999999999979</v>
      </c>
      <c r="I16420" s="103">
        <f>AVERAGE(H$10:H16420)</f>
        <v>0.84529401011516492</v>
      </c>
      <c r="J16420" s="2"/>
    </row>
    <row r="16421" spans="6:10">
      <c r="F16421" s="4">
        <v>39059</v>
      </c>
      <c r="G16421">
        <v>5.25</v>
      </c>
      <c r="H16421">
        <f t="shared" si="256"/>
        <v>-0.69000000000000039</v>
      </c>
      <c r="I16421" s="103">
        <f>AVERAGE(H$10:H16421)</f>
        <v>0.84520046307579644</v>
      </c>
      <c r="J16421" s="2"/>
    </row>
    <row r="16422" spans="6:10">
      <c r="F16422" s="4">
        <v>39060</v>
      </c>
      <c r="G16422">
        <v>5.25</v>
      </c>
      <c r="H16422">
        <f t="shared" si="256"/>
        <v>-0.69000000000000039</v>
      </c>
      <c r="I16422" s="103">
        <f>AVERAGE(H$10:H16422)</f>
        <v>0.84510692743556759</v>
      </c>
      <c r="J16422" s="2"/>
    </row>
    <row r="16423" spans="6:10">
      <c r="F16423" s="4">
        <v>39061</v>
      </c>
      <c r="G16423">
        <v>5.25</v>
      </c>
      <c r="H16423">
        <f t="shared" si="256"/>
        <v>-0.69000000000000039</v>
      </c>
      <c r="I16423" s="103">
        <f>AVERAGE(H$10:H16423)</f>
        <v>0.84501340319239493</v>
      </c>
      <c r="J16423" s="2"/>
    </row>
    <row r="16424" spans="6:10">
      <c r="F16424" s="4">
        <v>39062</v>
      </c>
      <c r="G16424">
        <v>5.25</v>
      </c>
      <c r="H16424">
        <f t="shared" si="256"/>
        <v>-0.73000000000000043</v>
      </c>
      <c r="I16424" s="103">
        <f>AVERAGE(H$10:H16424)</f>
        <v>0.84491745354858183</v>
      </c>
      <c r="J16424" s="2"/>
    </row>
    <row r="16425" spans="6:10">
      <c r="F16425" s="4">
        <v>39063</v>
      </c>
      <c r="G16425">
        <v>5.23</v>
      </c>
      <c r="H16425">
        <f t="shared" si="256"/>
        <v>-0.74000000000000021</v>
      </c>
      <c r="I16425" s="103">
        <f>AVERAGE(H$10:H16425)</f>
        <v>0.84482090643274677</v>
      </c>
      <c r="J16425" s="2"/>
    </row>
    <row r="16426" spans="6:10">
      <c r="F16426" s="4">
        <v>39064</v>
      </c>
      <c r="G16426">
        <v>5.23</v>
      </c>
      <c r="H16426">
        <f t="shared" si="256"/>
        <v>-0.65000000000000036</v>
      </c>
      <c r="I16426" s="103">
        <f>AVERAGE(H$10:H16426)</f>
        <v>0.84472985320094851</v>
      </c>
      <c r="J16426" s="2"/>
    </row>
    <row r="16427" spans="6:10">
      <c r="F16427" s="4">
        <v>39065</v>
      </c>
      <c r="G16427">
        <v>5.29</v>
      </c>
      <c r="H16427">
        <f t="shared" si="256"/>
        <v>-0.69000000000000039</v>
      </c>
      <c r="I16427" s="103">
        <f>AVERAGE(H$10:H16427)</f>
        <v>0.84463637471068165</v>
      </c>
      <c r="J16427" s="2"/>
    </row>
    <row r="16428" spans="6:10">
      <c r="F16428" s="4">
        <v>39066</v>
      </c>
      <c r="G16428">
        <v>5.27</v>
      </c>
      <c r="H16428">
        <f t="shared" si="256"/>
        <v>-0.66999999999999993</v>
      </c>
      <c r="I16428" s="103">
        <f>AVERAGE(H$10:H16428)</f>
        <v>0.8445441257080194</v>
      </c>
      <c r="J16428" s="2"/>
    </row>
    <row r="16429" spans="6:10">
      <c r="F16429" s="4">
        <v>39067</v>
      </c>
      <c r="G16429">
        <v>5.27</v>
      </c>
      <c r="H16429">
        <f t="shared" si="256"/>
        <v>-0.66999999999999993</v>
      </c>
      <c r="I16429" s="103">
        <f>AVERAGE(H$10:H16429)</f>
        <v>0.84445188794153292</v>
      </c>
      <c r="J16429" s="2"/>
    </row>
    <row r="16430" spans="6:10">
      <c r="F16430" s="4">
        <v>39068</v>
      </c>
      <c r="G16430">
        <v>5.27</v>
      </c>
      <c r="H16430">
        <f t="shared" si="256"/>
        <v>-0.66999999999999993</v>
      </c>
      <c r="I16430" s="103">
        <f>AVERAGE(H$10:H16430)</f>
        <v>0.8443596614091694</v>
      </c>
      <c r="J16430" s="2"/>
    </row>
    <row r="16431" spans="6:10">
      <c r="F16431" s="4">
        <v>39069</v>
      </c>
      <c r="G16431">
        <v>5.21</v>
      </c>
      <c r="H16431">
        <f t="shared" si="256"/>
        <v>-0.61000000000000032</v>
      </c>
      <c r="I16431" s="103">
        <f>AVERAGE(H$10:H16431)</f>
        <v>0.84427109974424364</v>
      </c>
      <c r="J16431" s="2"/>
    </row>
    <row r="16432" spans="6:10">
      <c r="F16432" s="4">
        <v>39070</v>
      </c>
      <c r="G16432">
        <v>5.21</v>
      </c>
      <c r="H16432">
        <f t="shared" si="256"/>
        <v>-0.61000000000000032</v>
      </c>
      <c r="I16432" s="103">
        <f>AVERAGE(H$10:H16432)</f>
        <v>0.84418254886439559</v>
      </c>
      <c r="J16432" s="2"/>
    </row>
    <row r="16433" spans="6:12">
      <c r="F16433" s="4">
        <v>39071</v>
      </c>
      <c r="G16433">
        <v>5.26</v>
      </c>
      <c r="H16433">
        <f t="shared" si="256"/>
        <v>-0.66000000000000014</v>
      </c>
      <c r="I16433" s="103">
        <f>AVERAGE(H$10:H16433)</f>
        <v>0.84409096444227771</v>
      </c>
      <c r="J16433" s="2"/>
    </row>
    <row r="16434" spans="6:12">
      <c r="F16434" s="4">
        <v>39072</v>
      </c>
      <c r="G16434">
        <v>5.25</v>
      </c>
      <c r="H16434">
        <f t="shared" si="256"/>
        <v>-0.70000000000000018</v>
      </c>
      <c r="I16434" s="103">
        <f>AVERAGE(H$10:H16434)</f>
        <v>0.8439969558599677</v>
      </c>
      <c r="J16434" s="2"/>
    </row>
    <row r="16435" spans="6:12">
      <c r="F16435" s="4">
        <v>39073</v>
      </c>
      <c r="G16435">
        <v>5.24</v>
      </c>
      <c r="H16435">
        <f t="shared" si="256"/>
        <v>-0.61000000000000032</v>
      </c>
      <c r="I16435" s="103">
        <f>AVERAGE(H$10:H16435)</f>
        <v>0.84390843784244296</v>
      </c>
      <c r="J16435" s="2"/>
    </row>
    <row r="16436" spans="6:12">
      <c r="F16436" s="4">
        <v>39074</v>
      </c>
      <c r="G16436">
        <v>5.24</v>
      </c>
      <c r="H16436">
        <f t="shared" si="256"/>
        <v>-0.61000000000000032</v>
      </c>
      <c r="I16436" s="103">
        <f>AVERAGE(H$10:H16436)</f>
        <v>0.84381993060205562</v>
      </c>
      <c r="J16436" s="2"/>
    </row>
    <row r="16437" spans="6:12">
      <c r="F16437" s="4">
        <v>39075</v>
      </c>
      <c r="G16437">
        <v>5.24</v>
      </c>
      <c r="H16437">
        <f t="shared" si="256"/>
        <v>-0.61000000000000032</v>
      </c>
      <c r="I16437" s="103">
        <f>AVERAGE(H$10:H16437)</f>
        <v>0.84373143413683749</v>
      </c>
      <c r="J16437" s="2"/>
    </row>
    <row r="16438" spans="6:12">
      <c r="F16438" s="4">
        <v>39076</v>
      </c>
      <c r="G16438">
        <v>5.24</v>
      </c>
      <c r="H16438">
        <f t="shared" si="256"/>
        <v>-0.61000000000000032</v>
      </c>
      <c r="I16438" s="103">
        <f>AVERAGE(H$10:H16438)</f>
        <v>0.84364294844482113</v>
      </c>
      <c r="J16438" s="2"/>
    </row>
    <row r="16439" spans="6:12">
      <c r="F16439" s="4">
        <v>39077</v>
      </c>
      <c r="G16439">
        <v>5.29</v>
      </c>
      <c r="H16439">
        <f t="shared" si="256"/>
        <v>-0.67999999999999972</v>
      </c>
      <c r="I16439" s="103">
        <f>AVERAGE(H$10:H16439)</f>
        <v>0.84355021302495226</v>
      </c>
      <c r="J16439" s="2"/>
    </row>
    <row r="16440" spans="6:12">
      <c r="F16440" s="4">
        <v>39078</v>
      </c>
      <c r="G16440">
        <v>5.17</v>
      </c>
      <c r="H16440">
        <f t="shared" si="256"/>
        <v>-0.50999999999999979</v>
      </c>
      <c r="I16440" s="103">
        <f>AVERAGE(H$10:H16440)</f>
        <v>0.84346783518957857</v>
      </c>
      <c r="J16440" s="2"/>
    </row>
    <row r="16441" spans="6:12">
      <c r="F16441" s="4">
        <v>39079</v>
      </c>
      <c r="G16441">
        <v>5.25</v>
      </c>
      <c r="H16441">
        <f t="shared" si="256"/>
        <v>-0.54999999999999982</v>
      </c>
      <c r="I16441" s="103">
        <f>AVERAGE(H$10:H16441)</f>
        <v>0.84338303310613238</v>
      </c>
      <c r="J16441" s="2"/>
    </row>
    <row r="16442" spans="6:12">
      <c r="F16442" s="4">
        <v>39080</v>
      </c>
      <c r="G16442">
        <v>5.17</v>
      </c>
      <c r="H16442">
        <f t="shared" si="256"/>
        <v>-0.45999999999999996</v>
      </c>
      <c r="I16442" s="103">
        <f>AVERAGE(H$10:H16442)</f>
        <v>0.84330371812815474</v>
      </c>
      <c r="J16442" s="2"/>
    </row>
    <row r="16443" spans="6:12">
      <c r="F16443" s="4">
        <v>39081</v>
      </c>
      <c r="G16443">
        <v>5.17</v>
      </c>
      <c r="H16443">
        <f t="shared" si="256"/>
        <v>-0.45999999999999996</v>
      </c>
      <c r="I16443" s="103">
        <f>AVERAGE(H$10:H16443)</f>
        <v>0.84322441280272409</v>
      </c>
      <c r="J16443" s="2"/>
    </row>
    <row r="16444" spans="6:12">
      <c r="F16444" s="4">
        <v>39082</v>
      </c>
      <c r="G16444">
        <v>5.17</v>
      </c>
      <c r="H16444">
        <f t="shared" si="256"/>
        <v>-0.45999999999999996</v>
      </c>
      <c r="I16444" s="103">
        <f>AVERAGE(H$10:H16444)</f>
        <v>0.84314511712807849</v>
      </c>
      <c r="J16444" s="2"/>
      <c r="K16444" s="12" t="s">
        <v>90</v>
      </c>
      <c r="L16444" s="23">
        <f>AVERAGE(G16352:G16444)/100</f>
        <v>5.2439784946236551E-2</v>
      </c>
    </row>
    <row r="16445" spans="6:12">
      <c r="F16445" s="4">
        <v>39083</v>
      </c>
      <c r="G16445">
        <v>5.17</v>
      </c>
      <c r="H16445">
        <f t="shared" si="256"/>
        <v>-0.45999999999999996</v>
      </c>
      <c r="I16445" s="103">
        <f>AVERAGE(H$10:H16445)</f>
        <v>0.84306583110245625</v>
      </c>
      <c r="J16445" s="2"/>
    </row>
    <row r="16446" spans="6:12">
      <c r="F16446" s="4">
        <v>39084</v>
      </c>
      <c r="G16446">
        <v>5.3</v>
      </c>
      <c r="H16446">
        <f t="shared" si="256"/>
        <v>-0.62000000000000011</v>
      </c>
      <c r="I16446" s="103">
        <f>AVERAGE(H$10:H16446)</f>
        <v>0.84297682058769663</v>
      </c>
      <c r="J16446" s="2"/>
    </row>
    <row r="16447" spans="6:12">
      <c r="F16447" s="4">
        <v>39085</v>
      </c>
      <c r="G16447">
        <v>5.28</v>
      </c>
      <c r="H16447">
        <f t="shared" si="256"/>
        <v>-0.61000000000000032</v>
      </c>
      <c r="I16447" s="103">
        <f>AVERAGE(H$10:H16447)</f>
        <v>0.84288842924929852</v>
      </c>
      <c r="J16447" s="2"/>
    </row>
    <row r="16448" spans="6:12">
      <c r="F16448" s="4">
        <v>39086</v>
      </c>
      <c r="G16448">
        <v>5.24</v>
      </c>
      <c r="H16448">
        <f t="shared" si="256"/>
        <v>-0.62000000000000011</v>
      </c>
      <c r="I16448" s="103">
        <f>AVERAGE(H$10:H16448)</f>
        <v>0.84279944035525078</v>
      </c>
      <c r="J16448" s="2"/>
    </row>
    <row r="16449" spans="6:10">
      <c r="F16449" s="4">
        <v>39087</v>
      </c>
      <c r="G16449">
        <v>5.21</v>
      </c>
      <c r="H16449">
        <f t="shared" si="256"/>
        <v>-0.55999999999999961</v>
      </c>
      <c r="I16449" s="103">
        <f>AVERAGE(H$10:H16449)</f>
        <v>0.84271411192213919</v>
      </c>
      <c r="J16449" s="2"/>
    </row>
    <row r="16450" spans="6:10">
      <c r="F16450" s="4">
        <v>39088</v>
      </c>
      <c r="G16450">
        <v>5.21</v>
      </c>
      <c r="H16450">
        <f t="shared" si="256"/>
        <v>-0.55999999999999961</v>
      </c>
      <c r="I16450" s="103">
        <f>AVERAGE(H$10:H16450)</f>
        <v>0.84262879386898415</v>
      </c>
      <c r="J16450" s="2"/>
    </row>
    <row r="16451" spans="6:10">
      <c r="F16451" s="4">
        <v>39089</v>
      </c>
      <c r="G16451">
        <v>5.21</v>
      </c>
      <c r="H16451">
        <f t="shared" si="256"/>
        <v>-0.55999999999999961</v>
      </c>
      <c r="I16451" s="103">
        <f>AVERAGE(H$10:H16451)</f>
        <v>0.84254348619389186</v>
      </c>
      <c r="J16451" s="2"/>
    </row>
    <row r="16452" spans="6:10">
      <c r="F16452" s="4">
        <v>39090</v>
      </c>
      <c r="G16452">
        <v>5.23</v>
      </c>
      <c r="H16452">
        <f t="shared" si="256"/>
        <v>-0.57000000000000028</v>
      </c>
      <c r="I16452" s="103">
        <f>AVERAGE(H$10:H16452)</f>
        <v>0.84245758073344101</v>
      </c>
      <c r="J16452" s="2"/>
    </row>
    <row r="16453" spans="6:10">
      <c r="F16453" s="4">
        <v>39091</v>
      </c>
      <c r="G16453">
        <v>5.25</v>
      </c>
      <c r="H16453">
        <f t="shared" si="256"/>
        <v>-0.58999999999999986</v>
      </c>
      <c r="I16453" s="103">
        <f>AVERAGE(H$10:H16453)</f>
        <v>0.842370469472146</v>
      </c>
      <c r="J16453" s="2"/>
    </row>
    <row r="16454" spans="6:10">
      <c r="F16454" s="4">
        <v>39092</v>
      </c>
      <c r="G16454">
        <v>5.26</v>
      </c>
      <c r="H16454">
        <f t="shared" si="256"/>
        <v>-0.5699999999999994</v>
      </c>
      <c r="I16454" s="103">
        <f>AVERAGE(H$10:H16454)</f>
        <v>0.84228458498023528</v>
      </c>
      <c r="J16454" s="2"/>
    </row>
    <row r="16455" spans="6:10">
      <c r="F16455" s="4">
        <v>39093</v>
      </c>
      <c r="G16455">
        <v>5.27</v>
      </c>
      <c r="H16455">
        <f t="shared" si="256"/>
        <v>-0.52999999999999936</v>
      </c>
      <c r="I16455" s="103">
        <f>AVERAGE(H$10:H16455)</f>
        <v>0.84220114313510697</v>
      </c>
      <c r="J16455" s="2"/>
    </row>
    <row r="16456" spans="6:10">
      <c r="F16456" s="4">
        <v>39094</v>
      </c>
      <c r="G16456">
        <v>5.22</v>
      </c>
      <c r="H16456">
        <f t="shared" si="256"/>
        <v>-0.45000000000000018</v>
      </c>
      <c r="I16456" s="103">
        <f>AVERAGE(H$10:H16456)</f>
        <v>0.84212257554569026</v>
      </c>
      <c r="J16456" s="2"/>
    </row>
    <row r="16457" spans="6:10">
      <c r="F16457" s="4">
        <v>39095</v>
      </c>
      <c r="G16457">
        <v>5.22</v>
      </c>
      <c r="H16457">
        <f t="shared" si="256"/>
        <v>-0.45000000000000018</v>
      </c>
      <c r="I16457" s="103">
        <f>AVERAGE(H$10:H16457)</f>
        <v>0.84204401750972568</v>
      </c>
      <c r="J16457" s="2"/>
    </row>
    <row r="16458" spans="6:10">
      <c r="F16458" s="4">
        <v>39096</v>
      </c>
      <c r="G16458">
        <v>5.22</v>
      </c>
      <c r="H16458">
        <f t="shared" ref="H16458:H16521" si="257">IFERROR(((VLOOKUP(F16458,$A$9:$B$14200,2,FALSE))-G16458),H16457)</f>
        <v>-0.45000000000000018</v>
      </c>
      <c r="I16458" s="103">
        <f>AVERAGE(H$10:H16458)</f>
        <v>0.84196546902547065</v>
      </c>
      <c r="J16458" s="2"/>
    </row>
    <row r="16459" spans="6:10">
      <c r="F16459" s="4">
        <v>39097</v>
      </c>
      <c r="G16459">
        <v>5.22</v>
      </c>
      <c r="H16459">
        <f t="shared" si="257"/>
        <v>-0.45000000000000018</v>
      </c>
      <c r="I16459" s="103">
        <f>AVERAGE(H$10:H16459)</f>
        <v>0.84188693009118332</v>
      </c>
      <c r="J16459" s="2"/>
    </row>
    <row r="16460" spans="6:10">
      <c r="F16460" s="4">
        <v>39098</v>
      </c>
      <c r="G16460">
        <v>5.28</v>
      </c>
      <c r="H16460">
        <f t="shared" si="257"/>
        <v>-0.53000000000000025</v>
      </c>
      <c r="I16460" s="103">
        <f>AVERAGE(H$10:H16460)</f>
        <v>0.8418035377788563</v>
      </c>
      <c r="J16460" s="2"/>
    </row>
    <row r="16461" spans="6:10">
      <c r="F16461" s="4">
        <v>39099</v>
      </c>
      <c r="G16461">
        <v>5.25</v>
      </c>
      <c r="H16461">
        <f t="shared" si="257"/>
        <v>-0.45999999999999996</v>
      </c>
      <c r="I16461" s="103">
        <f>AVERAGE(H$10:H16461)</f>
        <v>0.84172441040602763</v>
      </c>
      <c r="J16461" s="2"/>
    </row>
    <row r="16462" spans="6:10">
      <c r="F16462" s="4">
        <v>39100</v>
      </c>
      <c r="G16462">
        <v>5.23</v>
      </c>
      <c r="H16462">
        <f t="shared" si="257"/>
        <v>-0.48000000000000043</v>
      </c>
      <c r="I16462" s="103">
        <f>AVERAGE(H$10:H16462)</f>
        <v>0.84164407706800992</v>
      </c>
      <c r="J16462" s="2"/>
    </row>
    <row r="16463" spans="6:10">
      <c r="F16463" s="4">
        <v>39101</v>
      </c>
      <c r="G16463">
        <v>5.25</v>
      </c>
      <c r="H16463">
        <f t="shared" si="257"/>
        <v>-0.46999999999999975</v>
      </c>
      <c r="I16463" s="103">
        <f>AVERAGE(H$10:H16463)</f>
        <v>0.84156436124954226</v>
      </c>
      <c r="J16463" s="2"/>
    </row>
    <row r="16464" spans="6:10">
      <c r="F16464" s="4">
        <v>39102</v>
      </c>
      <c r="G16464">
        <v>5.25</v>
      </c>
      <c r="H16464">
        <f t="shared" si="257"/>
        <v>-0.46999999999999975</v>
      </c>
      <c r="I16464" s="103">
        <f>AVERAGE(H$10:H16464)</f>
        <v>0.84148465512002235</v>
      </c>
      <c r="J16464" s="2"/>
    </row>
    <row r="16465" spans="6:10">
      <c r="F16465" s="4">
        <v>39103</v>
      </c>
      <c r="G16465">
        <v>5.25</v>
      </c>
      <c r="H16465">
        <f t="shared" si="257"/>
        <v>-0.46999999999999975</v>
      </c>
      <c r="I16465" s="103">
        <f>AVERAGE(H$10:H16465)</f>
        <v>0.84140495867768406</v>
      </c>
      <c r="J16465" s="2"/>
    </row>
    <row r="16466" spans="6:10">
      <c r="F16466" s="4">
        <v>39104</v>
      </c>
      <c r="G16466">
        <v>5.24</v>
      </c>
      <c r="H16466">
        <f t="shared" si="257"/>
        <v>-0.48000000000000043</v>
      </c>
      <c r="I16466" s="103">
        <f>AVERAGE(H$10:H16466)</f>
        <v>0.8413246642765978</v>
      </c>
      <c r="J16466" s="2"/>
    </row>
    <row r="16467" spans="6:10">
      <c r="F16467" s="4">
        <v>39105</v>
      </c>
      <c r="G16467">
        <v>5.26</v>
      </c>
      <c r="H16467">
        <f t="shared" si="257"/>
        <v>-0.45000000000000018</v>
      </c>
      <c r="I16467" s="103">
        <f>AVERAGE(H$10:H16467)</f>
        <v>0.84124620245473136</v>
      </c>
      <c r="J16467" s="2"/>
    </row>
    <row r="16468" spans="6:10">
      <c r="F16468" s="4">
        <v>39106</v>
      </c>
      <c r="G16468">
        <v>5.27</v>
      </c>
      <c r="H16468">
        <f t="shared" si="257"/>
        <v>-0.45999999999999996</v>
      </c>
      <c r="I16468" s="103">
        <f>AVERAGE(H$10:H16468)</f>
        <v>0.84116714259675374</v>
      </c>
      <c r="J16468" s="2"/>
    </row>
    <row r="16469" spans="6:10">
      <c r="F16469" s="4">
        <v>39107</v>
      </c>
      <c r="G16469">
        <v>5.31</v>
      </c>
      <c r="H16469">
        <f t="shared" si="257"/>
        <v>-0.4399999999999995</v>
      </c>
      <c r="I16469" s="103">
        <f>AVERAGE(H$10:H16469)</f>
        <v>0.8410893074119058</v>
      </c>
      <c r="J16469" s="2"/>
    </row>
    <row r="16470" spans="6:10">
      <c r="F16470" s="4">
        <v>39108</v>
      </c>
      <c r="G16470">
        <v>5.26</v>
      </c>
      <c r="H16470">
        <f t="shared" si="257"/>
        <v>-0.37999999999999989</v>
      </c>
      <c r="I16470" s="103">
        <f>AVERAGE(H$10:H16470)</f>
        <v>0.84101512666301981</v>
      </c>
      <c r="J16470" s="2"/>
    </row>
    <row r="16471" spans="6:10">
      <c r="F16471" s="4">
        <v>39109</v>
      </c>
      <c r="G16471">
        <v>5.26</v>
      </c>
      <c r="H16471">
        <f t="shared" si="257"/>
        <v>-0.37999999999999989</v>
      </c>
      <c r="I16471" s="103">
        <f>AVERAGE(H$10:H16471)</f>
        <v>0.84094095492649557</v>
      </c>
      <c r="J16471" s="2"/>
    </row>
    <row r="16472" spans="6:10">
      <c r="F16472" s="4">
        <v>39110</v>
      </c>
      <c r="G16472">
        <v>5.26</v>
      </c>
      <c r="H16472">
        <f t="shared" si="257"/>
        <v>-0.37999999999999989</v>
      </c>
      <c r="I16472" s="103">
        <f>AVERAGE(H$10:H16472)</f>
        <v>0.84086679220069072</v>
      </c>
      <c r="J16472" s="2"/>
    </row>
    <row r="16473" spans="6:10">
      <c r="F16473" s="4">
        <v>39111</v>
      </c>
      <c r="G16473">
        <v>5.26</v>
      </c>
      <c r="H16473">
        <f t="shared" si="257"/>
        <v>-0.35999999999999943</v>
      </c>
      <c r="I16473" s="103">
        <f>AVERAGE(H$10:H16473)</f>
        <v>0.8407938532555862</v>
      </c>
      <c r="J16473" s="2"/>
    </row>
    <row r="16474" spans="6:10">
      <c r="F16474" s="4">
        <v>39112</v>
      </c>
      <c r="G16474">
        <v>5.23</v>
      </c>
      <c r="H16474">
        <f t="shared" si="257"/>
        <v>-0.35000000000000053</v>
      </c>
      <c r="I16474" s="103">
        <f>AVERAGE(H$10:H16474)</f>
        <v>0.84072153051928156</v>
      </c>
      <c r="J16474" s="2"/>
    </row>
    <row r="16475" spans="6:10">
      <c r="F16475" s="4">
        <v>39113</v>
      </c>
      <c r="G16475">
        <v>5.33</v>
      </c>
      <c r="H16475">
        <f t="shared" si="257"/>
        <v>-0.5</v>
      </c>
      <c r="I16475" s="103">
        <f>AVERAGE(H$10:H16475)</f>
        <v>0.8406401068869167</v>
      </c>
      <c r="J16475" s="2"/>
    </row>
    <row r="16476" spans="6:10">
      <c r="F16476" s="4">
        <v>39114</v>
      </c>
      <c r="G16476">
        <v>5.29</v>
      </c>
      <c r="H16476">
        <f t="shared" si="257"/>
        <v>-0.45000000000000018</v>
      </c>
      <c r="I16476" s="103">
        <f>AVERAGE(H$10:H16476)</f>
        <v>0.84056172951964347</v>
      </c>
      <c r="J16476" s="2"/>
    </row>
    <row r="16477" spans="6:10">
      <c r="F16477" s="4">
        <v>39115</v>
      </c>
      <c r="G16477">
        <v>5.24</v>
      </c>
      <c r="H16477">
        <f t="shared" si="257"/>
        <v>-0.41000000000000014</v>
      </c>
      <c r="I16477" s="103">
        <f>AVERAGE(H$10:H16477)</f>
        <v>0.84048579062423912</v>
      </c>
      <c r="J16477" s="2"/>
    </row>
    <row r="16478" spans="6:10">
      <c r="F16478" s="4">
        <v>39116</v>
      </c>
      <c r="G16478">
        <v>5.24</v>
      </c>
      <c r="H16478">
        <f t="shared" si="257"/>
        <v>-0.41000000000000014</v>
      </c>
      <c r="I16478" s="103">
        <f>AVERAGE(H$10:H16478)</f>
        <v>0.84040986095087555</v>
      </c>
      <c r="J16478" s="2"/>
    </row>
    <row r="16479" spans="6:10">
      <c r="F16479" s="4">
        <v>39117</v>
      </c>
      <c r="G16479">
        <v>5.24</v>
      </c>
      <c r="H16479">
        <f t="shared" si="257"/>
        <v>-0.41000000000000014</v>
      </c>
      <c r="I16479" s="103">
        <f>AVERAGE(H$10:H16479)</f>
        <v>0.84033394049787313</v>
      </c>
      <c r="J16479" s="2"/>
    </row>
    <row r="16480" spans="6:10">
      <c r="F16480" s="4">
        <v>39118</v>
      </c>
      <c r="G16480">
        <v>5.25</v>
      </c>
      <c r="H16480">
        <f t="shared" si="257"/>
        <v>-0.44000000000000039</v>
      </c>
      <c r="I16480" s="103">
        <f>AVERAGE(H$10:H16480)</f>
        <v>0.84025620788051547</v>
      </c>
      <c r="J16480" s="2"/>
    </row>
    <row r="16481" spans="6:10">
      <c r="F16481" s="4">
        <v>39119</v>
      </c>
      <c r="G16481">
        <v>5.24</v>
      </c>
      <c r="H16481">
        <f t="shared" si="257"/>
        <v>-0.47000000000000064</v>
      </c>
      <c r="I16481" s="103">
        <f>AVERAGE(H$10:H16481)</f>
        <v>0.84017666342884711</v>
      </c>
      <c r="J16481" s="2"/>
    </row>
    <row r="16482" spans="6:10">
      <c r="F16482" s="4">
        <v>39120</v>
      </c>
      <c r="G16482">
        <v>5.23</v>
      </c>
      <c r="H16482">
        <f t="shared" si="257"/>
        <v>-0.49000000000000021</v>
      </c>
      <c r="I16482" s="103">
        <f>AVERAGE(H$10:H16482)</f>
        <v>0.84009591452679966</v>
      </c>
      <c r="J16482" s="2"/>
    </row>
    <row r="16483" spans="6:10">
      <c r="F16483" s="4">
        <v>39121</v>
      </c>
      <c r="G16483">
        <v>5.25</v>
      </c>
      <c r="H16483">
        <f t="shared" si="257"/>
        <v>-0.51999999999999957</v>
      </c>
      <c r="I16483" s="103">
        <f>AVERAGE(H$10:H16483)</f>
        <v>0.84001335437659164</v>
      </c>
      <c r="J16483" s="2"/>
    </row>
    <row r="16484" spans="6:10">
      <c r="F16484" s="4">
        <v>39122</v>
      </c>
      <c r="G16484">
        <v>5.25</v>
      </c>
      <c r="H16484">
        <f t="shared" si="257"/>
        <v>-0.45999999999999996</v>
      </c>
      <c r="I16484" s="103">
        <f>AVERAGE(H$10:H16484)</f>
        <v>0.83993444613049895</v>
      </c>
      <c r="J16484" s="2"/>
    </row>
    <row r="16485" spans="6:10">
      <c r="F16485" s="4">
        <v>39123</v>
      </c>
      <c r="G16485">
        <v>5.25</v>
      </c>
      <c r="H16485">
        <f t="shared" si="257"/>
        <v>-0.45999999999999996</v>
      </c>
      <c r="I16485" s="103">
        <f>AVERAGE(H$10:H16485)</f>
        <v>0.83985554746297475</v>
      </c>
      <c r="J16485" s="2"/>
    </row>
    <row r="16486" spans="6:10">
      <c r="F16486" s="4">
        <v>39124</v>
      </c>
      <c r="G16486">
        <v>5.25</v>
      </c>
      <c r="H16486">
        <f t="shared" si="257"/>
        <v>-0.45999999999999996</v>
      </c>
      <c r="I16486" s="103">
        <f>AVERAGE(H$10:H16486)</f>
        <v>0.83977665837227489</v>
      </c>
      <c r="J16486" s="2"/>
    </row>
    <row r="16487" spans="6:10">
      <c r="F16487" s="4">
        <v>39125</v>
      </c>
      <c r="G16487">
        <v>5.28</v>
      </c>
      <c r="H16487">
        <f t="shared" si="257"/>
        <v>-0.48000000000000043</v>
      </c>
      <c r="I16487" s="103">
        <f>AVERAGE(H$10:H16487)</f>
        <v>0.83969656511712421</v>
      </c>
      <c r="J16487" s="2"/>
    </row>
    <row r="16488" spans="6:10">
      <c r="F16488" s="4">
        <v>39126</v>
      </c>
      <c r="G16488">
        <v>5.26</v>
      </c>
      <c r="H16488">
        <f t="shared" si="257"/>
        <v>-0.4399999999999995</v>
      </c>
      <c r="I16488" s="103">
        <f>AVERAGE(H$10:H16488)</f>
        <v>0.83961890891437418</v>
      </c>
      <c r="J16488" s="2"/>
    </row>
    <row r="16489" spans="6:10">
      <c r="F16489" s="4">
        <v>39127</v>
      </c>
      <c r="G16489">
        <v>5.27</v>
      </c>
      <c r="H16489">
        <f t="shared" si="257"/>
        <v>-0.52999999999999936</v>
      </c>
      <c r="I16489" s="103">
        <f>AVERAGE(H$10:H16489)</f>
        <v>0.8395358009708721</v>
      </c>
      <c r="J16489" s="2"/>
    </row>
    <row r="16490" spans="6:10">
      <c r="F16490" s="4">
        <v>39128</v>
      </c>
      <c r="G16490">
        <v>5.29</v>
      </c>
      <c r="H16490">
        <f t="shared" si="257"/>
        <v>-0.58999999999999986</v>
      </c>
      <c r="I16490" s="103">
        <f>AVERAGE(H$10:H16490)</f>
        <v>0.83944906255688201</v>
      </c>
      <c r="J16490" s="2"/>
    </row>
    <row r="16491" spans="6:10">
      <c r="F16491" s="4">
        <v>39129</v>
      </c>
      <c r="G16491">
        <v>5.24</v>
      </c>
      <c r="H16491">
        <f t="shared" si="257"/>
        <v>-0.54999999999999982</v>
      </c>
      <c r="I16491" s="103">
        <f>AVERAGE(H$10:H16491)</f>
        <v>0.83936476155806172</v>
      </c>
      <c r="J16491" s="2"/>
    </row>
    <row r="16492" spans="6:10">
      <c r="F16492" s="4">
        <v>39130</v>
      </c>
      <c r="G16492">
        <v>5.24</v>
      </c>
      <c r="H16492">
        <f t="shared" si="257"/>
        <v>-0.54999999999999982</v>
      </c>
      <c r="I16492" s="103">
        <f>AVERAGE(H$10:H16492)</f>
        <v>0.8392804707880831</v>
      </c>
      <c r="J16492" s="2"/>
    </row>
    <row r="16493" spans="6:10">
      <c r="F16493" s="4">
        <v>39131</v>
      </c>
      <c r="G16493">
        <v>5.24</v>
      </c>
      <c r="H16493">
        <f t="shared" si="257"/>
        <v>-0.54999999999999982</v>
      </c>
      <c r="I16493" s="103">
        <f>AVERAGE(H$10:H16493)</f>
        <v>0.83919619024508452</v>
      </c>
      <c r="J16493" s="2"/>
    </row>
    <row r="16494" spans="6:10">
      <c r="F16494" s="4">
        <v>39132</v>
      </c>
      <c r="G16494">
        <v>5.24</v>
      </c>
      <c r="H16494">
        <f t="shared" si="257"/>
        <v>-0.54999999999999982</v>
      </c>
      <c r="I16494" s="103">
        <f>AVERAGE(H$10:H16494)</f>
        <v>0.83911191992720502</v>
      </c>
      <c r="J16494" s="2"/>
    </row>
    <row r="16495" spans="6:10">
      <c r="F16495" s="4">
        <v>39133</v>
      </c>
      <c r="G16495">
        <v>5.27</v>
      </c>
      <c r="H16495">
        <f t="shared" si="257"/>
        <v>-0.58999999999999986</v>
      </c>
      <c r="I16495" s="103">
        <f>AVERAGE(H$10:H16495)</f>
        <v>0.83902523353147973</v>
      </c>
      <c r="J16495" s="2"/>
    </row>
    <row r="16496" spans="6:10">
      <c r="F16496" s="4">
        <v>39134</v>
      </c>
      <c r="G16496">
        <v>5.23</v>
      </c>
      <c r="H16496">
        <f t="shared" si="257"/>
        <v>-0.54</v>
      </c>
      <c r="I16496" s="103">
        <f>AVERAGE(H$10:H16496)</f>
        <v>0.8389415903439057</v>
      </c>
      <c r="J16496" s="2"/>
    </row>
    <row r="16497" spans="6:10">
      <c r="F16497" s="4">
        <v>39135</v>
      </c>
      <c r="G16497">
        <v>5.26</v>
      </c>
      <c r="H16497">
        <f t="shared" si="257"/>
        <v>-0.52999999999999936</v>
      </c>
      <c r="I16497" s="103">
        <f>AVERAGE(H$10:H16497)</f>
        <v>0.83885856380397705</v>
      </c>
      <c r="J16497" s="2"/>
    </row>
    <row r="16498" spans="6:10">
      <c r="F16498" s="4">
        <v>39136</v>
      </c>
      <c r="G16498">
        <v>5.24</v>
      </c>
      <c r="H16498">
        <f t="shared" si="257"/>
        <v>-0.5600000000000005</v>
      </c>
      <c r="I16498" s="103">
        <f>AVERAGE(H$10:H16498)</f>
        <v>0.83877372793983707</v>
      </c>
      <c r="J16498" s="2"/>
    </row>
    <row r="16499" spans="6:10">
      <c r="F16499" s="4">
        <v>39137</v>
      </c>
      <c r="G16499">
        <v>5.24</v>
      </c>
      <c r="H16499">
        <f t="shared" si="257"/>
        <v>-0.5600000000000005</v>
      </c>
      <c r="I16499" s="103">
        <f>AVERAGE(H$10:H16499)</f>
        <v>0.83868890236506821</v>
      </c>
      <c r="J16499" s="2"/>
    </row>
    <row r="16500" spans="6:10">
      <c r="F16500" s="4">
        <v>39138</v>
      </c>
      <c r="G16500">
        <v>5.24</v>
      </c>
      <c r="H16500">
        <f t="shared" si="257"/>
        <v>-0.5600000000000005</v>
      </c>
      <c r="I16500" s="103">
        <f>AVERAGE(H$10:H16500)</f>
        <v>0.83860408707779843</v>
      </c>
      <c r="J16500" s="2"/>
    </row>
    <row r="16501" spans="6:10">
      <c r="F16501" s="4">
        <v>39139</v>
      </c>
      <c r="G16501">
        <v>5.3</v>
      </c>
      <c r="H16501">
        <f t="shared" si="257"/>
        <v>-0.66999999999999993</v>
      </c>
      <c r="I16501" s="103">
        <f>AVERAGE(H$10:H16501)</f>
        <v>0.83851261217559869</v>
      </c>
      <c r="J16501" s="2"/>
    </row>
    <row r="16502" spans="6:10">
      <c r="F16502" s="4">
        <v>39140</v>
      </c>
      <c r="G16502">
        <v>5.27</v>
      </c>
      <c r="H16502">
        <f t="shared" si="257"/>
        <v>-0.76999999999999957</v>
      </c>
      <c r="I16502" s="103">
        <f>AVERAGE(H$10:H16502)</f>
        <v>0.83841508518765384</v>
      </c>
      <c r="J16502" s="2"/>
    </row>
    <row r="16503" spans="6:10">
      <c r="F16503" s="4">
        <v>39141</v>
      </c>
      <c r="G16503">
        <v>5.41</v>
      </c>
      <c r="H16503">
        <f t="shared" si="257"/>
        <v>-0.85000000000000053</v>
      </c>
      <c r="I16503" s="103">
        <f>AVERAGE(H$10:H16503)</f>
        <v>0.83831271977688693</v>
      </c>
      <c r="J16503" s="2"/>
    </row>
    <row r="16504" spans="6:10">
      <c r="F16504" s="4">
        <v>39142</v>
      </c>
      <c r="G16504">
        <v>5.31</v>
      </c>
      <c r="H16504">
        <f t="shared" si="257"/>
        <v>-0.75</v>
      </c>
      <c r="I16504" s="103">
        <f>AVERAGE(H$10:H16504)</f>
        <v>0.8382164292209745</v>
      </c>
      <c r="J16504" s="2"/>
    </row>
    <row r="16505" spans="6:10">
      <c r="F16505" s="4">
        <v>39143</v>
      </c>
      <c r="G16505">
        <v>5.23</v>
      </c>
      <c r="H16505">
        <f t="shared" si="257"/>
        <v>-0.71000000000000085</v>
      </c>
      <c r="I16505" s="103">
        <f>AVERAGE(H$10:H16505)</f>
        <v>0.83812257516973654</v>
      </c>
      <c r="J16505" s="2"/>
    </row>
    <row r="16506" spans="6:10">
      <c r="F16506" s="4">
        <v>39144</v>
      </c>
      <c r="G16506">
        <v>5.23</v>
      </c>
      <c r="H16506">
        <f t="shared" si="257"/>
        <v>-0.71000000000000085</v>
      </c>
      <c r="I16506" s="103">
        <f>AVERAGE(H$10:H16506)</f>
        <v>0.83802873249681609</v>
      </c>
      <c r="J16506" s="2"/>
    </row>
    <row r="16507" spans="6:10">
      <c r="F16507" s="4">
        <v>39145</v>
      </c>
      <c r="G16507">
        <v>5.23</v>
      </c>
      <c r="H16507">
        <f t="shared" si="257"/>
        <v>-0.71000000000000085</v>
      </c>
      <c r="I16507" s="103">
        <f>AVERAGE(H$10:H16507)</f>
        <v>0.83793490120014402</v>
      </c>
      <c r="J16507" s="2"/>
    </row>
    <row r="16508" spans="6:10">
      <c r="F16508" s="4">
        <v>39146</v>
      </c>
      <c r="G16508">
        <v>5.27</v>
      </c>
      <c r="H16508">
        <f t="shared" si="257"/>
        <v>-0.75999999999999979</v>
      </c>
      <c r="I16508" s="103">
        <f>AVERAGE(H$10:H16508)</f>
        <v>0.83783805079095564</v>
      </c>
      <c r="J16508" s="2"/>
    </row>
    <row r="16509" spans="6:10">
      <c r="F16509" s="4">
        <v>39147</v>
      </c>
      <c r="G16509">
        <v>5.22</v>
      </c>
      <c r="H16509">
        <f t="shared" si="257"/>
        <v>-0.6899999999999995</v>
      </c>
      <c r="I16509" s="103">
        <f>AVERAGE(H$10:H16509)</f>
        <v>0.83774545454545302</v>
      </c>
      <c r="J16509" s="2"/>
    </row>
    <row r="16510" spans="6:10">
      <c r="F16510" s="4">
        <v>39148</v>
      </c>
      <c r="G16510">
        <v>5.24</v>
      </c>
      <c r="H16510">
        <f t="shared" si="257"/>
        <v>-0.74000000000000021</v>
      </c>
      <c r="I16510" s="103">
        <f>AVERAGE(H$10:H16510)</f>
        <v>0.83764983940367099</v>
      </c>
      <c r="J16510" s="2"/>
    </row>
    <row r="16511" spans="6:10">
      <c r="F16511" s="4">
        <v>39149</v>
      </c>
      <c r="G16511">
        <v>5.24</v>
      </c>
      <c r="H16511">
        <f t="shared" si="257"/>
        <v>-0.73000000000000043</v>
      </c>
      <c r="I16511" s="103">
        <f>AVERAGE(H$10:H16511)</f>
        <v>0.83755484183735163</v>
      </c>
      <c r="J16511" s="2"/>
    </row>
    <row r="16512" spans="6:10">
      <c r="F16512" s="4">
        <v>39150</v>
      </c>
      <c r="G16512">
        <v>5.24</v>
      </c>
      <c r="H16512">
        <f t="shared" si="257"/>
        <v>-0.65000000000000036</v>
      </c>
      <c r="I16512" s="103">
        <f>AVERAGE(H$10:H16512)</f>
        <v>0.83746470338726153</v>
      </c>
      <c r="J16512" s="2"/>
    </row>
    <row r="16513" spans="6:10">
      <c r="F16513" s="4">
        <v>39151</v>
      </c>
      <c r="G16513">
        <v>5.24</v>
      </c>
      <c r="H16513">
        <f t="shared" si="257"/>
        <v>-0.65000000000000036</v>
      </c>
      <c r="I16513" s="103">
        <f>AVERAGE(H$10:H16513)</f>
        <v>0.8373745758603961</v>
      </c>
      <c r="J16513" s="2"/>
    </row>
    <row r="16514" spans="6:10">
      <c r="F16514" s="4">
        <v>39152</v>
      </c>
      <c r="G16514">
        <v>5.24</v>
      </c>
      <c r="H16514">
        <f t="shared" si="257"/>
        <v>-0.65000000000000036</v>
      </c>
      <c r="I16514" s="103">
        <f>AVERAGE(H$10:H16514)</f>
        <v>0.83728445925476991</v>
      </c>
      <c r="J16514" s="2"/>
    </row>
    <row r="16515" spans="6:10">
      <c r="F16515" s="4">
        <v>39153</v>
      </c>
      <c r="G16515">
        <v>5.25</v>
      </c>
      <c r="H16515">
        <f t="shared" si="257"/>
        <v>-0.69000000000000039</v>
      </c>
      <c r="I16515" s="103">
        <f>AVERAGE(H$10:H16515)</f>
        <v>0.83719193020719596</v>
      </c>
      <c r="J16515" s="2"/>
    </row>
    <row r="16516" spans="6:10">
      <c r="F16516" s="4">
        <v>39154</v>
      </c>
      <c r="G16516">
        <v>5.25</v>
      </c>
      <c r="H16516">
        <f t="shared" si="257"/>
        <v>-0.75</v>
      </c>
      <c r="I16516" s="103">
        <f>AVERAGE(H$10:H16516)</f>
        <v>0.83709577754891729</v>
      </c>
      <c r="J16516" s="2"/>
    </row>
    <row r="16517" spans="6:10">
      <c r="F16517" s="4">
        <v>39155</v>
      </c>
      <c r="G16517">
        <v>5.27</v>
      </c>
      <c r="H16517">
        <f t="shared" si="257"/>
        <v>-0.73999999999999932</v>
      </c>
      <c r="I16517" s="103">
        <f>AVERAGE(H$10:H16517)</f>
        <v>0.83700024230675896</v>
      </c>
      <c r="J16517" s="2"/>
    </row>
    <row r="16518" spans="6:10">
      <c r="F16518" s="4">
        <v>39156</v>
      </c>
      <c r="G16518">
        <v>5.29</v>
      </c>
      <c r="H16518">
        <f t="shared" si="257"/>
        <v>-0.75</v>
      </c>
      <c r="I16518" s="103">
        <f>AVERAGE(H$10:H16518)</f>
        <v>0.83690411290810929</v>
      </c>
      <c r="J16518" s="2"/>
    </row>
    <row r="16519" spans="6:10">
      <c r="F16519" s="4">
        <v>39157</v>
      </c>
      <c r="G16519">
        <v>5.25</v>
      </c>
      <c r="H16519">
        <f t="shared" si="257"/>
        <v>-0.70000000000000018</v>
      </c>
      <c r="I16519" s="103">
        <f>AVERAGE(H$10:H16519)</f>
        <v>0.83681102362204585</v>
      </c>
      <c r="J16519" s="2"/>
    </row>
    <row r="16520" spans="6:10">
      <c r="F16520" s="4">
        <v>39158</v>
      </c>
      <c r="G16520">
        <v>5.25</v>
      </c>
      <c r="H16520">
        <f t="shared" si="257"/>
        <v>-0.70000000000000018</v>
      </c>
      <c r="I16520" s="103">
        <f>AVERAGE(H$10:H16520)</f>
        <v>0.83671794561201474</v>
      </c>
      <c r="J16520" s="2"/>
    </row>
    <row r="16521" spans="6:10">
      <c r="F16521" s="4">
        <v>39159</v>
      </c>
      <c r="G16521">
        <v>5.25</v>
      </c>
      <c r="H16521">
        <f t="shared" si="257"/>
        <v>-0.70000000000000018</v>
      </c>
      <c r="I16521" s="103">
        <f>AVERAGE(H$10:H16521)</f>
        <v>0.83662487887596748</v>
      </c>
      <c r="J16521" s="2"/>
    </row>
    <row r="16522" spans="6:10">
      <c r="F16522" s="4">
        <v>39160</v>
      </c>
      <c r="G16522">
        <v>5.26</v>
      </c>
      <c r="H16522">
        <f t="shared" ref="H16522:H16585" si="258">IFERROR(((VLOOKUP(F16522,$A$9:$B$14200,2,FALSE))-G16522),H16521)</f>
        <v>-0.67999999999999972</v>
      </c>
      <c r="I16522" s="103">
        <f>AVERAGE(H$10:H16522)</f>
        <v>0.83653303457881512</v>
      </c>
      <c r="J16522" s="2"/>
    </row>
    <row r="16523" spans="6:10">
      <c r="F16523" s="4">
        <v>39161</v>
      </c>
      <c r="G16523">
        <v>5.26</v>
      </c>
      <c r="H16523">
        <f t="shared" si="258"/>
        <v>-0.70000000000000018</v>
      </c>
      <c r="I16523" s="103">
        <f>AVERAGE(H$10:H16523)</f>
        <v>0.83643999031124949</v>
      </c>
      <c r="J16523" s="2"/>
    </row>
    <row r="16524" spans="6:10">
      <c r="F16524" s="4">
        <v>39162</v>
      </c>
      <c r="G16524">
        <v>5.26</v>
      </c>
      <c r="H16524">
        <f t="shared" si="258"/>
        <v>-0.72999999999999954</v>
      </c>
      <c r="I16524" s="103">
        <f>AVERAGE(H$10:H16524)</f>
        <v>0.83634514078110656</v>
      </c>
      <c r="J16524" s="2"/>
    </row>
    <row r="16525" spans="6:10">
      <c r="F16525" s="4">
        <v>39163</v>
      </c>
      <c r="G16525">
        <v>5.27</v>
      </c>
      <c r="H16525">
        <f t="shared" si="258"/>
        <v>-0.66999999999999993</v>
      </c>
      <c r="I16525" s="103">
        <f>AVERAGE(H$10:H16525)</f>
        <v>0.83625393557762018</v>
      </c>
      <c r="J16525" s="2"/>
    </row>
    <row r="16526" spans="6:10">
      <c r="F16526" s="4">
        <v>39164</v>
      </c>
      <c r="G16526">
        <v>5.24</v>
      </c>
      <c r="H16526">
        <f t="shared" si="258"/>
        <v>-0.62000000000000011</v>
      </c>
      <c r="I16526" s="103">
        <f>AVERAGE(H$10:H16526)</f>
        <v>0.83616576860204472</v>
      </c>
      <c r="J16526" s="2"/>
    </row>
    <row r="16527" spans="6:10">
      <c r="F16527" s="4">
        <v>39165</v>
      </c>
      <c r="G16527">
        <v>5.24</v>
      </c>
      <c r="H16527">
        <f t="shared" si="258"/>
        <v>-0.62000000000000011</v>
      </c>
      <c r="I16527" s="103">
        <f>AVERAGE(H$10:H16527)</f>
        <v>0.83607761230172983</v>
      </c>
      <c r="J16527" s="2"/>
    </row>
    <row r="16528" spans="6:10">
      <c r="F16528" s="4">
        <v>39166</v>
      </c>
      <c r="G16528">
        <v>5.24</v>
      </c>
      <c r="H16528">
        <f t="shared" si="258"/>
        <v>-0.62000000000000011</v>
      </c>
      <c r="I16528" s="103">
        <f>AVERAGE(H$10:H16528)</f>
        <v>0.8359894666747365</v>
      </c>
      <c r="J16528" s="2"/>
    </row>
    <row r="16529" spans="6:12">
      <c r="F16529" s="4">
        <v>39167</v>
      </c>
      <c r="G16529">
        <v>5.28</v>
      </c>
      <c r="H16529">
        <f t="shared" si="258"/>
        <v>-0.6800000000000006</v>
      </c>
      <c r="I16529" s="103">
        <f>AVERAGE(H$10:H16529)</f>
        <v>0.83589769975786754</v>
      </c>
      <c r="J16529" s="2"/>
    </row>
    <row r="16530" spans="6:12">
      <c r="F16530" s="4">
        <v>39168</v>
      </c>
      <c r="G16530">
        <v>5.25</v>
      </c>
      <c r="H16530">
        <f t="shared" si="258"/>
        <v>-0.62999999999999989</v>
      </c>
      <c r="I16530" s="103">
        <f>AVERAGE(H$10:H16530)</f>
        <v>0.83580897040130575</v>
      </c>
      <c r="J16530" s="2"/>
    </row>
    <row r="16531" spans="6:12">
      <c r="F16531" s="4">
        <v>39169</v>
      </c>
      <c r="G16531">
        <v>5.27</v>
      </c>
      <c r="H16531">
        <f t="shared" si="258"/>
        <v>-0.64999999999999947</v>
      </c>
      <c r="I16531" s="103">
        <f>AVERAGE(H$10:H16531)</f>
        <v>0.83571904127829399</v>
      </c>
      <c r="J16531" s="2"/>
    </row>
    <row r="16532" spans="6:12">
      <c r="F16532" s="4">
        <v>39170</v>
      </c>
      <c r="G16532">
        <v>5.29</v>
      </c>
      <c r="H16532">
        <f t="shared" si="258"/>
        <v>-0.65000000000000036</v>
      </c>
      <c r="I16532" s="103">
        <f>AVERAGE(H$10:H16532)</f>
        <v>0.83562912304060843</v>
      </c>
      <c r="J16532" s="2"/>
    </row>
    <row r="16533" spans="6:12">
      <c r="F16533" s="4">
        <v>39171</v>
      </c>
      <c r="G16533">
        <v>5.3</v>
      </c>
      <c r="H16533">
        <f t="shared" si="258"/>
        <v>-0.64999999999999947</v>
      </c>
      <c r="I16533" s="103">
        <f>AVERAGE(H$10:H16533)</f>
        <v>0.83553921568627287</v>
      </c>
      <c r="J16533" s="2"/>
    </row>
    <row r="16534" spans="6:12">
      <c r="F16534" s="4">
        <v>39172</v>
      </c>
      <c r="G16534">
        <v>5.3</v>
      </c>
      <c r="H16534">
        <f t="shared" si="258"/>
        <v>-0.64999999999999947</v>
      </c>
      <c r="I16534" s="103">
        <f>AVERAGE(H$10:H16534)</f>
        <v>0.83544931921331156</v>
      </c>
      <c r="J16534" s="2"/>
      <c r="K16534" s="12" t="s">
        <v>91</v>
      </c>
      <c r="L16534" s="23">
        <f>AVERAGE(G16444:G16534)/100</f>
        <v>5.2536263736263758E-2</v>
      </c>
    </row>
    <row r="16535" spans="6:12">
      <c r="F16535" s="4">
        <v>39173</v>
      </c>
      <c r="G16535">
        <v>5.3</v>
      </c>
      <c r="H16535">
        <f t="shared" si="258"/>
        <v>-0.64999999999999947</v>
      </c>
      <c r="I16535" s="103">
        <f>AVERAGE(H$10:H16535)</f>
        <v>0.83535943361974918</v>
      </c>
      <c r="J16535" s="2"/>
    </row>
    <row r="16536" spans="6:12">
      <c r="F16536" s="4">
        <v>39174</v>
      </c>
      <c r="G16536">
        <v>5.25</v>
      </c>
      <c r="H16536">
        <f t="shared" si="258"/>
        <v>-0.59999999999999964</v>
      </c>
      <c r="I16536" s="103">
        <f>AVERAGE(H$10:H16536)</f>
        <v>0.83527258425606421</v>
      </c>
      <c r="J16536" s="2"/>
    </row>
    <row r="16537" spans="6:12">
      <c r="F16537" s="4">
        <v>39175</v>
      </c>
      <c r="G16537">
        <v>5.2</v>
      </c>
      <c r="H16537">
        <f t="shared" si="258"/>
        <v>-0.53000000000000025</v>
      </c>
      <c r="I16537" s="103">
        <f>AVERAGE(H$10:H16537)</f>
        <v>0.83518998063891414</v>
      </c>
      <c r="J16537" s="2"/>
    </row>
    <row r="16538" spans="6:12">
      <c r="F16538" s="4">
        <v>39176</v>
      </c>
      <c r="G16538">
        <v>5.21</v>
      </c>
      <c r="H16538">
        <f t="shared" si="258"/>
        <v>-0.54999999999999982</v>
      </c>
      <c r="I16538" s="103">
        <f>AVERAGE(H$10:H16538)</f>
        <v>0.8351061770222018</v>
      </c>
      <c r="J16538" s="2"/>
    </row>
    <row r="16539" spans="6:12">
      <c r="F16539" s="4">
        <v>39177</v>
      </c>
      <c r="G16539">
        <v>5.3</v>
      </c>
      <c r="H16539">
        <f t="shared" si="258"/>
        <v>-0.62000000000000011</v>
      </c>
      <c r="I16539" s="103">
        <f>AVERAGE(H$10:H16539)</f>
        <v>0.8350181488203251</v>
      </c>
      <c r="J16539" s="2"/>
    </row>
    <row r="16540" spans="6:12">
      <c r="F16540" s="4">
        <v>39178</v>
      </c>
      <c r="G16540">
        <v>5.3</v>
      </c>
      <c r="H16540">
        <f t="shared" si="258"/>
        <v>-0.54</v>
      </c>
      <c r="I16540" s="103">
        <f>AVERAGE(H$10:H16540)</f>
        <v>0.83493497066118039</v>
      </c>
      <c r="J16540" s="2"/>
    </row>
    <row r="16541" spans="6:12">
      <c r="F16541" s="4">
        <v>39179</v>
      </c>
      <c r="G16541">
        <v>5.3</v>
      </c>
      <c r="H16541">
        <f t="shared" si="258"/>
        <v>-0.54</v>
      </c>
      <c r="I16541" s="103">
        <f>AVERAGE(H$10:H16541)</f>
        <v>0.83485180256472125</v>
      </c>
      <c r="J16541" s="2"/>
    </row>
    <row r="16542" spans="6:12">
      <c r="F16542" s="4">
        <v>39180</v>
      </c>
      <c r="G16542">
        <v>5.3</v>
      </c>
      <c r="H16542">
        <f t="shared" si="258"/>
        <v>-0.54</v>
      </c>
      <c r="I16542" s="103">
        <f>AVERAGE(H$10:H16542)</f>
        <v>0.83476864452912181</v>
      </c>
      <c r="J16542" s="2"/>
    </row>
    <row r="16543" spans="6:12">
      <c r="F16543" s="4">
        <v>39181</v>
      </c>
      <c r="G16543">
        <v>5.28</v>
      </c>
      <c r="H16543">
        <f t="shared" si="258"/>
        <v>-0.53000000000000025</v>
      </c>
      <c r="I16543" s="103">
        <f>AVERAGE(H$10:H16543)</f>
        <v>0.8346861013668786</v>
      </c>
      <c r="J16543" s="2"/>
    </row>
    <row r="16544" spans="6:12">
      <c r="F16544" s="4">
        <v>39182</v>
      </c>
      <c r="G16544">
        <v>5.26</v>
      </c>
      <c r="H16544">
        <f t="shared" si="258"/>
        <v>-0.52999999999999936</v>
      </c>
      <c r="I16544" s="103">
        <f>AVERAGE(H$10:H16544)</f>
        <v>0.83460356818868875</v>
      </c>
      <c r="J16544" s="2"/>
    </row>
    <row r="16545" spans="6:10">
      <c r="F16545" s="4">
        <v>39183</v>
      </c>
      <c r="G16545">
        <v>5.24</v>
      </c>
      <c r="H16545">
        <f t="shared" si="258"/>
        <v>-0.5</v>
      </c>
      <c r="I16545" s="103">
        <f>AVERAGE(H$10:H16545)</f>
        <v>0.83452285921625358</v>
      </c>
      <c r="J16545" s="2"/>
    </row>
    <row r="16546" spans="6:10">
      <c r="F16546" s="4">
        <v>39184</v>
      </c>
      <c r="G16546">
        <v>5.27</v>
      </c>
      <c r="H16546">
        <f t="shared" si="258"/>
        <v>-0.52999999999999936</v>
      </c>
      <c r="I16546" s="103">
        <f>AVERAGE(H$10:H16546)</f>
        <v>0.83444034589103033</v>
      </c>
      <c r="J16546" s="2"/>
    </row>
    <row r="16547" spans="6:10">
      <c r="F16547" s="4">
        <v>39185</v>
      </c>
      <c r="G16547">
        <v>5.25</v>
      </c>
      <c r="H16547">
        <f t="shared" si="258"/>
        <v>-0.49000000000000021</v>
      </c>
      <c r="I16547" s="103">
        <f>AVERAGE(H$10:H16547)</f>
        <v>0.83436026121659024</v>
      </c>
      <c r="J16547" s="2"/>
    </row>
    <row r="16548" spans="6:10">
      <c r="F16548" s="4">
        <v>39186</v>
      </c>
      <c r="G16548">
        <v>5.25</v>
      </c>
      <c r="H16548">
        <f t="shared" si="258"/>
        <v>-0.49000000000000021</v>
      </c>
      <c r="I16548" s="103">
        <f>AVERAGE(H$10:H16548)</f>
        <v>0.83428018622649303</v>
      </c>
      <c r="J16548" s="2"/>
    </row>
    <row r="16549" spans="6:10">
      <c r="F16549" s="4">
        <v>39187</v>
      </c>
      <c r="G16549">
        <v>5.25</v>
      </c>
      <c r="H16549">
        <f t="shared" si="258"/>
        <v>-0.49000000000000021</v>
      </c>
      <c r="I16549" s="103">
        <f>AVERAGE(H$10:H16549)</f>
        <v>0.83420012091898244</v>
      </c>
      <c r="J16549" s="2"/>
    </row>
    <row r="16550" spans="6:10">
      <c r="F16550" s="4">
        <v>39188</v>
      </c>
      <c r="G16550">
        <v>5.29</v>
      </c>
      <c r="H16550">
        <f t="shared" si="258"/>
        <v>-0.54999999999999982</v>
      </c>
      <c r="I16550" s="103">
        <f>AVERAGE(H$10:H16550)</f>
        <v>0.83411643794208146</v>
      </c>
      <c r="J16550" s="2"/>
    </row>
    <row r="16551" spans="6:10">
      <c r="F16551" s="4">
        <v>39189</v>
      </c>
      <c r="G16551">
        <v>5.2</v>
      </c>
      <c r="H16551">
        <f t="shared" si="258"/>
        <v>-0.50999999999999979</v>
      </c>
      <c r="I16551" s="103">
        <f>AVERAGE(H$10:H16551)</f>
        <v>0.83403518317011061</v>
      </c>
      <c r="J16551" s="2"/>
    </row>
    <row r="16552" spans="6:10">
      <c r="F16552" s="4">
        <v>39190</v>
      </c>
      <c r="G16552">
        <v>5.19</v>
      </c>
      <c r="H16552">
        <f t="shared" si="258"/>
        <v>-0.53000000000000025</v>
      </c>
      <c r="I16552" s="103">
        <f>AVERAGE(H$10:H16552)</f>
        <v>0.83395272925104091</v>
      </c>
      <c r="J16552" s="2"/>
    </row>
    <row r="16553" spans="6:10">
      <c r="F16553" s="4">
        <v>39191</v>
      </c>
      <c r="G16553">
        <v>5.23</v>
      </c>
      <c r="H16553">
        <f t="shared" si="258"/>
        <v>-0.55000000000000071</v>
      </c>
      <c r="I16553" s="103">
        <f>AVERAGE(H$10:H16553)</f>
        <v>0.83386907640231922</v>
      </c>
      <c r="J16553" s="2"/>
    </row>
    <row r="16554" spans="6:10">
      <c r="F16554" s="4">
        <v>39192</v>
      </c>
      <c r="G16554">
        <v>5.25</v>
      </c>
      <c r="H16554">
        <f t="shared" si="258"/>
        <v>-0.57000000000000028</v>
      </c>
      <c r="I16554" s="103">
        <f>AVERAGE(H$10:H16554)</f>
        <v>0.83378422484133996</v>
      </c>
      <c r="J16554" s="2"/>
    </row>
    <row r="16555" spans="6:10">
      <c r="F16555" s="4">
        <v>39193</v>
      </c>
      <c r="G16555">
        <v>5.25</v>
      </c>
      <c r="H16555">
        <f t="shared" si="258"/>
        <v>-0.57000000000000028</v>
      </c>
      <c r="I16555" s="103">
        <f>AVERAGE(H$10:H16555)</f>
        <v>0.83369938353680473</v>
      </c>
      <c r="J16555" s="2"/>
    </row>
    <row r="16556" spans="6:10">
      <c r="F16556" s="4">
        <v>39194</v>
      </c>
      <c r="G16556">
        <v>5.25</v>
      </c>
      <c r="H16556">
        <f t="shared" si="258"/>
        <v>-0.57000000000000028</v>
      </c>
      <c r="I16556" s="103">
        <f>AVERAGE(H$10:H16556)</f>
        <v>0.8336145524868539</v>
      </c>
      <c r="J16556" s="2"/>
    </row>
    <row r="16557" spans="6:10">
      <c r="F16557" s="4">
        <v>39195</v>
      </c>
      <c r="G16557">
        <v>5.23</v>
      </c>
      <c r="H16557">
        <f t="shared" si="258"/>
        <v>-0.57000000000000028</v>
      </c>
      <c r="I16557" s="103">
        <f>AVERAGE(H$10:H16557)</f>
        <v>0.83352973168962841</v>
      </c>
      <c r="J16557" s="2"/>
    </row>
    <row r="16558" spans="6:10">
      <c r="F16558" s="4">
        <v>39196</v>
      </c>
      <c r="G16558">
        <v>5.2</v>
      </c>
      <c r="H16558">
        <f t="shared" si="258"/>
        <v>-0.57000000000000028</v>
      </c>
      <c r="I16558" s="103">
        <f>AVERAGE(H$10:H16558)</f>
        <v>0.83344492114326973</v>
      </c>
      <c r="J16558" s="2"/>
    </row>
    <row r="16559" spans="6:10">
      <c r="F16559" s="4">
        <v>39197</v>
      </c>
      <c r="G16559">
        <v>5.19</v>
      </c>
      <c r="H16559">
        <f t="shared" si="258"/>
        <v>-0.53000000000000025</v>
      </c>
      <c r="I16559" s="103">
        <f>AVERAGE(H$10:H16559)</f>
        <v>0.83336253776434865</v>
      </c>
      <c r="J16559" s="2"/>
    </row>
    <row r="16560" spans="6:10">
      <c r="F16560" s="4">
        <v>39198</v>
      </c>
      <c r="G16560">
        <v>5.24</v>
      </c>
      <c r="H16560">
        <f t="shared" si="258"/>
        <v>-0.54999999999999982</v>
      </c>
      <c r="I16560" s="103">
        <f>AVERAGE(H$10:H16560)</f>
        <v>0.83327895595432122</v>
      </c>
      <c r="J16560" s="2"/>
    </row>
    <row r="16561" spans="6:10">
      <c r="F16561" s="4">
        <v>39199</v>
      </c>
      <c r="G16561">
        <v>5.24</v>
      </c>
      <c r="H16561">
        <f t="shared" si="258"/>
        <v>-0.53000000000000025</v>
      </c>
      <c r="I16561" s="103">
        <f>AVERAGE(H$10:H16561)</f>
        <v>0.83319659255678891</v>
      </c>
      <c r="J16561" s="2"/>
    </row>
    <row r="16562" spans="6:10">
      <c r="F16562" s="4">
        <v>39200</v>
      </c>
      <c r="G16562">
        <v>5.24</v>
      </c>
      <c r="H16562">
        <f t="shared" si="258"/>
        <v>-0.53000000000000025</v>
      </c>
      <c r="I16562" s="103">
        <f>AVERAGE(H$10:H16562)</f>
        <v>0.83311423911073335</v>
      </c>
      <c r="J16562" s="2"/>
    </row>
    <row r="16563" spans="6:10">
      <c r="F16563" s="4">
        <v>39201</v>
      </c>
      <c r="G16563">
        <v>5.24</v>
      </c>
      <c r="H16563">
        <f t="shared" si="258"/>
        <v>-0.53000000000000025</v>
      </c>
      <c r="I16563" s="103">
        <f>AVERAGE(H$10:H16563)</f>
        <v>0.8330318956143512</v>
      </c>
      <c r="J16563" s="2"/>
    </row>
    <row r="16564" spans="6:10">
      <c r="F16564" s="4">
        <v>39202</v>
      </c>
      <c r="G16564">
        <v>5.29</v>
      </c>
      <c r="H16564">
        <f t="shared" si="258"/>
        <v>-0.66000000000000014</v>
      </c>
      <c r="I16564" s="103">
        <f>AVERAGE(H$10:H16564)</f>
        <v>0.83294170945333557</v>
      </c>
      <c r="J16564" s="2"/>
    </row>
    <row r="16565" spans="6:10">
      <c r="F16565" s="4">
        <v>39203</v>
      </c>
      <c r="G16565">
        <v>5.26</v>
      </c>
      <c r="H16565">
        <f t="shared" si="258"/>
        <v>-0.62000000000000011</v>
      </c>
      <c r="I16565" s="103">
        <f>AVERAGE(H$10:H16565)</f>
        <v>0.83285395022952213</v>
      </c>
      <c r="J16565" s="2"/>
    </row>
    <row r="16566" spans="6:10">
      <c r="F16566" s="4">
        <v>39204</v>
      </c>
      <c r="G16566">
        <v>5.21</v>
      </c>
      <c r="H16566">
        <f t="shared" si="258"/>
        <v>-0.55999999999999961</v>
      </c>
      <c r="I16566" s="103">
        <f>AVERAGE(H$10:H16566)</f>
        <v>0.83276982545146883</v>
      </c>
      <c r="J16566" s="2"/>
    </row>
    <row r="16567" spans="6:10">
      <c r="F16567" s="4">
        <v>39205</v>
      </c>
      <c r="G16567">
        <v>5.24</v>
      </c>
      <c r="H16567">
        <f t="shared" si="258"/>
        <v>-0.5600000000000005</v>
      </c>
      <c r="I16567" s="103">
        <f>AVERAGE(H$10:H16567)</f>
        <v>0.83268571083464005</v>
      </c>
      <c r="J16567" s="2"/>
    </row>
    <row r="16568" spans="6:10">
      <c r="F16568" s="4">
        <v>39206</v>
      </c>
      <c r="G16568">
        <v>5.24</v>
      </c>
      <c r="H16568">
        <f t="shared" si="258"/>
        <v>-0.58999999999999986</v>
      </c>
      <c r="I16568" s="103">
        <f>AVERAGE(H$10:H16568)</f>
        <v>0.83259979467358958</v>
      </c>
      <c r="J16568" s="2"/>
    </row>
    <row r="16569" spans="6:10">
      <c r="F16569" s="4">
        <v>39207</v>
      </c>
      <c r="G16569">
        <v>5.24</v>
      </c>
      <c r="H16569">
        <f t="shared" si="258"/>
        <v>-0.58999999999999986</v>
      </c>
      <c r="I16569" s="103">
        <f>AVERAGE(H$10:H16569)</f>
        <v>0.832513888888887</v>
      </c>
      <c r="J16569" s="2"/>
    </row>
    <row r="16570" spans="6:10">
      <c r="F16570" s="4">
        <v>39208</v>
      </c>
      <c r="G16570">
        <v>5.24</v>
      </c>
      <c r="H16570">
        <f t="shared" si="258"/>
        <v>-0.58999999999999986</v>
      </c>
      <c r="I16570" s="103">
        <f>AVERAGE(H$10:H16570)</f>
        <v>0.83242799347865282</v>
      </c>
      <c r="J16570" s="2"/>
    </row>
    <row r="16571" spans="6:10">
      <c r="F16571" s="4">
        <v>39209</v>
      </c>
      <c r="G16571">
        <v>5.24</v>
      </c>
      <c r="H16571">
        <f t="shared" si="258"/>
        <v>-0.60000000000000053</v>
      </c>
      <c r="I16571" s="103">
        <f>AVERAGE(H$10:H16571)</f>
        <v>0.8323415046491951</v>
      </c>
      <c r="J16571" s="2"/>
    </row>
    <row r="16572" spans="6:10">
      <c r="F16572" s="4">
        <v>39210</v>
      </c>
      <c r="G16572">
        <v>5.21</v>
      </c>
      <c r="H16572">
        <f t="shared" si="258"/>
        <v>-0.58000000000000007</v>
      </c>
      <c r="I16572" s="103">
        <f>AVERAGE(H$10:H16572)</f>
        <v>0.83225623377407287</v>
      </c>
      <c r="J16572" s="2"/>
    </row>
    <row r="16573" spans="6:10">
      <c r="F16573" s="4">
        <v>39211</v>
      </c>
      <c r="G16573">
        <v>5.21</v>
      </c>
      <c r="H16573">
        <f t="shared" si="258"/>
        <v>-0.54</v>
      </c>
      <c r="I16573" s="103">
        <f>AVERAGE(H$10:H16573)</f>
        <v>0.83217338807051244</v>
      </c>
      <c r="J16573" s="2"/>
    </row>
    <row r="16574" spans="6:10">
      <c r="F16574" s="4">
        <v>39212</v>
      </c>
      <c r="G16574">
        <v>5.25</v>
      </c>
      <c r="H16574">
        <f t="shared" si="258"/>
        <v>-0.59999999999999964</v>
      </c>
      <c r="I16574" s="103">
        <f>AVERAGE(H$10:H16574)</f>
        <v>0.83208693027467362</v>
      </c>
      <c r="J16574" s="2"/>
    </row>
    <row r="16575" spans="6:10">
      <c r="F16575" s="4">
        <v>39213</v>
      </c>
      <c r="G16575">
        <v>5.27</v>
      </c>
      <c r="H16575">
        <f t="shared" si="258"/>
        <v>-0.59999999999999964</v>
      </c>
      <c r="I16575" s="103">
        <f>AVERAGE(H$10:H16575)</f>
        <v>0.83200048291681561</v>
      </c>
      <c r="J16575" s="2"/>
    </row>
    <row r="16576" spans="6:10">
      <c r="F16576" s="4">
        <v>39214</v>
      </c>
      <c r="G16576">
        <v>5.27</v>
      </c>
      <c r="H16576">
        <f t="shared" si="258"/>
        <v>-0.59999999999999964</v>
      </c>
      <c r="I16576" s="103">
        <f>AVERAGE(H$10:H16576)</f>
        <v>0.83191404599504837</v>
      </c>
      <c r="J16576" s="2"/>
    </row>
    <row r="16577" spans="6:10">
      <c r="F16577" s="4">
        <v>39215</v>
      </c>
      <c r="G16577">
        <v>5.27</v>
      </c>
      <c r="H16577">
        <f t="shared" si="258"/>
        <v>-0.59999999999999964</v>
      </c>
      <c r="I16577" s="103">
        <f>AVERAGE(H$10:H16577)</f>
        <v>0.8318276195074823</v>
      </c>
      <c r="J16577" s="2"/>
    </row>
    <row r="16578" spans="6:10">
      <c r="F16578" s="4">
        <v>39216</v>
      </c>
      <c r="G16578">
        <v>5.26</v>
      </c>
      <c r="H16578">
        <f t="shared" si="258"/>
        <v>-0.5699999999999994</v>
      </c>
      <c r="I16578" s="103">
        <f>AVERAGE(H$10:H16578)</f>
        <v>0.8317430140624037</v>
      </c>
      <c r="J16578" s="2"/>
    </row>
    <row r="16579" spans="6:10">
      <c r="F16579" s="4">
        <v>39217</v>
      </c>
      <c r="G16579">
        <v>5.29</v>
      </c>
      <c r="H16579">
        <f t="shared" si="258"/>
        <v>-0.58000000000000007</v>
      </c>
      <c r="I16579" s="103">
        <f>AVERAGE(H$10:H16579)</f>
        <v>0.8316578153289057</v>
      </c>
      <c r="J16579" s="2"/>
    </row>
    <row r="16580" spans="6:10">
      <c r="F16580" s="4">
        <v>39218</v>
      </c>
      <c r="G16580">
        <v>5.25</v>
      </c>
      <c r="H16580">
        <f t="shared" si="258"/>
        <v>-0.54</v>
      </c>
      <c r="I16580" s="103">
        <f>AVERAGE(H$10:H16580)</f>
        <v>0.83157504073381006</v>
      </c>
      <c r="J16580" s="2"/>
    </row>
    <row r="16581" spans="6:10">
      <c r="F16581" s="4">
        <v>39219</v>
      </c>
      <c r="G16581">
        <v>5.25</v>
      </c>
      <c r="H16581">
        <f t="shared" si="258"/>
        <v>-0.49000000000000021</v>
      </c>
      <c r="I16581" s="103">
        <f>AVERAGE(H$10:H16581)</f>
        <v>0.83149529326574745</v>
      </c>
      <c r="J16581" s="2"/>
    </row>
    <row r="16582" spans="6:10">
      <c r="F16582" s="4">
        <v>39220</v>
      </c>
      <c r="G16582">
        <v>5.24</v>
      </c>
      <c r="H16582">
        <f t="shared" si="258"/>
        <v>-0.4300000000000006</v>
      </c>
      <c r="I16582" s="103">
        <f>AVERAGE(H$10:H16582)</f>
        <v>0.8314191757678131</v>
      </c>
      <c r="J16582" s="2"/>
    </row>
    <row r="16583" spans="6:10">
      <c r="F16583" s="4">
        <v>39221</v>
      </c>
      <c r="G16583">
        <v>5.24</v>
      </c>
      <c r="H16583">
        <f t="shared" si="258"/>
        <v>-0.4300000000000006</v>
      </c>
      <c r="I16583" s="103">
        <f>AVERAGE(H$10:H16583)</f>
        <v>0.83134306745504805</v>
      </c>
      <c r="J16583" s="2"/>
    </row>
    <row r="16584" spans="6:10">
      <c r="F16584" s="4">
        <v>39222</v>
      </c>
      <c r="G16584">
        <v>5.24</v>
      </c>
      <c r="H16584">
        <f t="shared" si="258"/>
        <v>-0.4300000000000006</v>
      </c>
      <c r="I16584" s="103">
        <f>AVERAGE(H$10:H16584)</f>
        <v>0.83126696832578972</v>
      </c>
      <c r="J16584" s="2"/>
    </row>
    <row r="16585" spans="6:10">
      <c r="F16585" s="4">
        <v>39223</v>
      </c>
      <c r="G16585">
        <v>5.24</v>
      </c>
      <c r="H16585">
        <f t="shared" si="258"/>
        <v>-0.45000000000000018</v>
      </c>
      <c r="I16585" s="103">
        <f>AVERAGE(H$10:H16585)</f>
        <v>0.83118967181466974</v>
      </c>
      <c r="J16585" s="2"/>
    </row>
    <row r="16586" spans="6:10">
      <c r="F16586" s="4">
        <v>39224</v>
      </c>
      <c r="G16586">
        <v>5.23</v>
      </c>
      <c r="H16586">
        <f t="shared" ref="H16586:H16649" si="259">IFERROR(((VLOOKUP(F16586,$A$9:$B$14200,2,FALSE))-G16586),H16585)</f>
        <v>-0.40000000000000036</v>
      </c>
      <c r="I16586" s="103">
        <f>AVERAGE(H$10:H16586)</f>
        <v>0.8311154008566064</v>
      </c>
      <c r="J16586" s="2"/>
    </row>
    <row r="16587" spans="6:10">
      <c r="F16587" s="4">
        <v>39225</v>
      </c>
      <c r="G16587">
        <v>5.25</v>
      </c>
      <c r="H16587">
        <f t="shared" si="259"/>
        <v>-0.38999999999999968</v>
      </c>
      <c r="I16587" s="103">
        <f>AVERAGE(H$10:H16587)</f>
        <v>0.83104174206779868</v>
      </c>
      <c r="J16587" s="2"/>
    </row>
    <row r="16588" spans="6:10">
      <c r="F16588" s="4">
        <v>39226</v>
      </c>
      <c r="G16588">
        <v>5.24</v>
      </c>
      <c r="H16588">
        <f t="shared" si="259"/>
        <v>-0.37999999999999989</v>
      </c>
      <c r="I16588" s="103">
        <f>AVERAGE(H$10:H16588)</f>
        <v>0.83096869533747308</v>
      </c>
      <c r="J16588" s="2"/>
    </row>
    <row r="16589" spans="6:10">
      <c r="F16589" s="4">
        <v>39227</v>
      </c>
      <c r="G16589">
        <v>5.29</v>
      </c>
      <c r="H16589">
        <f t="shared" si="259"/>
        <v>-0.42999999999999972</v>
      </c>
      <c r="I16589" s="103">
        <f>AVERAGE(H$10:H16589)</f>
        <v>0.83089264173703048</v>
      </c>
      <c r="J16589" s="2"/>
    </row>
    <row r="16590" spans="6:10">
      <c r="F16590" s="4">
        <v>39228</v>
      </c>
      <c r="G16590">
        <v>5.29</v>
      </c>
      <c r="H16590">
        <f t="shared" si="259"/>
        <v>-0.42999999999999972</v>
      </c>
      <c r="I16590" s="103">
        <f>AVERAGE(H$10:H16590)</f>
        <v>0.83081659731017221</v>
      </c>
      <c r="J16590" s="2"/>
    </row>
    <row r="16591" spans="6:10">
      <c r="F16591" s="4">
        <v>39229</v>
      </c>
      <c r="G16591">
        <v>5.29</v>
      </c>
      <c r="H16591">
        <f t="shared" si="259"/>
        <v>-0.42999999999999972</v>
      </c>
      <c r="I16591" s="103">
        <f>AVERAGE(H$10:H16591)</f>
        <v>0.8307405620552385</v>
      </c>
      <c r="J16591" s="2"/>
    </row>
    <row r="16592" spans="6:10">
      <c r="F16592" s="4">
        <v>39230</v>
      </c>
      <c r="G16592">
        <v>5.29</v>
      </c>
      <c r="H16592">
        <f t="shared" si="259"/>
        <v>-0.42999999999999972</v>
      </c>
      <c r="I16592" s="103">
        <f>AVERAGE(H$10:H16592)</f>
        <v>0.83066453597057022</v>
      </c>
      <c r="J16592" s="2"/>
    </row>
    <row r="16593" spans="6:10">
      <c r="F16593" s="4">
        <v>39231</v>
      </c>
      <c r="G16593">
        <v>5.29</v>
      </c>
      <c r="H16593">
        <f t="shared" si="259"/>
        <v>-0.41000000000000014</v>
      </c>
      <c r="I16593" s="103">
        <f>AVERAGE(H$10:H16593)</f>
        <v>0.83058972503617734</v>
      </c>
      <c r="J16593" s="2"/>
    </row>
    <row r="16594" spans="6:10">
      <c r="F16594" s="4">
        <v>39232</v>
      </c>
      <c r="G16594">
        <v>5.25</v>
      </c>
      <c r="H16594">
        <f t="shared" si="259"/>
        <v>-0.37000000000000011</v>
      </c>
      <c r="I16594" s="103">
        <f>AVERAGE(H$10:H16594)</f>
        <v>0.83051733494120983</v>
      </c>
      <c r="J16594" s="2"/>
    </row>
    <row r="16595" spans="6:10">
      <c r="F16595" s="4">
        <v>39233</v>
      </c>
      <c r="G16595">
        <v>5.28</v>
      </c>
      <c r="H16595">
        <f t="shared" si="259"/>
        <v>-0.37999999999999989</v>
      </c>
      <c r="I16595" s="103">
        <f>AVERAGE(H$10:H16595)</f>
        <v>0.8304443506571787</v>
      </c>
      <c r="J16595" s="2"/>
    </row>
    <row r="16596" spans="6:10">
      <c r="F16596" s="4">
        <v>39234</v>
      </c>
      <c r="G16596">
        <v>5.23</v>
      </c>
      <c r="H16596">
        <f t="shared" si="259"/>
        <v>-0.28000000000000025</v>
      </c>
      <c r="I16596" s="103">
        <f>AVERAGE(H$10:H16596)</f>
        <v>0.83037740399107518</v>
      </c>
      <c r="J16596" s="2"/>
    </row>
    <row r="16597" spans="6:10">
      <c r="F16597" s="4">
        <v>39235</v>
      </c>
      <c r="G16597">
        <v>5.23</v>
      </c>
      <c r="H16597">
        <f t="shared" si="259"/>
        <v>-0.28000000000000025</v>
      </c>
      <c r="I16597" s="103">
        <f>AVERAGE(H$10:H16597)</f>
        <v>0.83031046539667008</v>
      </c>
      <c r="J16597" s="2"/>
    </row>
    <row r="16598" spans="6:10">
      <c r="F16598" s="4">
        <v>39236</v>
      </c>
      <c r="G16598">
        <v>5.23</v>
      </c>
      <c r="H16598">
        <f t="shared" si="259"/>
        <v>-0.28000000000000025</v>
      </c>
      <c r="I16598" s="103">
        <f>AVERAGE(H$10:H16598)</f>
        <v>0.83024353487250369</v>
      </c>
      <c r="J16598" s="2"/>
    </row>
    <row r="16599" spans="6:10">
      <c r="F16599" s="4">
        <v>39237</v>
      </c>
      <c r="G16599">
        <v>5.24</v>
      </c>
      <c r="H16599">
        <f t="shared" si="259"/>
        <v>-0.3100000000000005</v>
      </c>
      <c r="I16599" s="103">
        <f>AVERAGE(H$10:H16599)</f>
        <v>0.83017480409885258</v>
      </c>
      <c r="J16599" s="2"/>
    </row>
    <row r="16600" spans="6:10">
      <c r="F16600" s="4">
        <v>39238</v>
      </c>
      <c r="G16600">
        <v>5.19</v>
      </c>
      <c r="H16600">
        <f t="shared" si="259"/>
        <v>-0.20999999999999996</v>
      </c>
      <c r="I16600" s="103">
        <f>AVERAGE(H$10:H16600)</f>
        <v>0.83011210897474319</v>
      </c>
      <c r="J16600" s="2"/>
    </row>
    <row r="16601" spans="6:10">
      <c r="F16601" s="4">
        <v>39239</v>
      </c>
      <c r="G16601">
        <v>5.25</v>
      </c>
      <c r="H16601">
        <f t="shared" si="259"/>
        <v>-0.28000000000000025</v>
      </c>
      <c r="I16601" s="103">
        <f>AVERAGE(H$10:H16601)</f>
        <v>0.83004520250723024</v>
      </c>
      <c r="J16601" s="2"/>
    </row>
    <row r="16602" spans="6:10">
      <c r="F16602" s="4">
        <v>39240</v>
      </c>
      <c r="G16602">
        <v>5.25</v>
      </c>
      <c r="H16602">
        <f t="shared" si="259"/>
        <v>-0.13999999999999968</v>
      </c>
      <c r="I16602" s="103">
        <f>AVERAGE(H$10:H16602)</f>
        <v>0.82998674139697248</v>
      </c>
      <c r="J16602" s="2"/>
    </row>
    <row r="16603" spans="6:10">
      <c r="F16603" s="4">
        <v>39241</v>
      </c>
      <c r="G16603">
        <v>5.26</v>
      </c>
      <c r="H16603">
        <f t="shared" si="259"/>
        <v>-0.13999999999999968</v>
      </c>
      <c r="I16603" s="103">
        <f>AVERAGE(H$10:H16603)</f>
        <v>0.8299282873327688</v>
      </c>
      <c r="J16603" s="2"/>
    </row>
    <row r="16604" spans="6:10">
      <c r="F16604" s="4">
        <v>39242</v>
      </c>
      <c r="G16604">
        <v>5.26</v>
      </c>
      <c r="H16604">
        <f t="shared" si="259"/>
        <v>-0.13999999999999968</v>
      </c>
      <c r="I16604" s="103">
        <f>AVERAGE(H$10:H16604)</f>
        <v>0.82986984031334532</v>
      </c>
      <c r="J16604" s="2"/>
    </row>
    <row r="16605" spans="6:10">
      <c r="F16605" s="4">
        <v>39243</v>
      </c>
      <c r="G16605">
        <v>5.26</v>
      </c>
      <c r="H16605">
        <f t="shared" si="259"/>
        <v>-0.13999999999999968</v>
      </c>
      <c r="I16605" s="103">
        <f>AVERAGE(H$10:H16605)</f>
        <v>0.82981140033742873</v>
      </c>
      <c r="J16605" s="2"/>
    </row>
    <row r="16606" spans="6:10">
      <c r="F16606" s="4">
        <v>39244</v>
      </c>
      <c r="G16606">
        <v>5.27</v>
      </c>
      <c r="H16606">
        <f t="shared" si="259"/>
        <v>-0.12999999999999989</v>
      </c>
      <c r="I16606" s="103">
        <f>AVERAGE(H$10:H16606)</f>
        <v>0.82975356992227312</v>
      </c>
      <c r="J16606" s="2"/>
    </row>
    <row r="16607" spans="6:10">
      <c r="F16607" s="4">
        <v>39245</v>
      </c>
      <c r="G16607">
        <v>5.26</v>
      </c>
      <c r="H16607">
        <f t="shared" si="259"/>
        <v>0</v>
      </c>
      <c r="I16607" s="103">
        <f>AVERAGE(H$10:H16607)</f>
        <v>0.82970357874442502</v>
      </c>
      <c r="J16607" s="2"/>
    </row>
    <row r="16608" spans="6:10">
      <c r="F16608" s="4">
        <v>39246</v>
      </c>
      <c r="G16608">
        <v>5.26</v>
      </c>
      <c r="H16608">
        <f t="shared" si="259"/>
        <v>-5.9999999999999609E-2</v>
      </c>
      <c r="I16608" s="103">
        <f>AVERAGE(H$10:H16608)</f>
        <v>0.82964997891439052</v>
      </c>
      <c r="J16608" s="2"/>
    </row>
    <row r="16609" spans="6:10">
      <c r="F16609" s="4">
        <v>39247</v>
      </c>
      <c r="G16609">
        <v>5.28</v>
      </c>
      <c r="H16609">
        <f t="shared" si="259"/>
        <v>-4.9999999999999822E-2</v>
      </c>
      <c r="I16609" s="103">
        <f>AVERAGE(H$10:H16609)</f>
        <v>0.82959698795180536</v>
      </c>
      <c r="J16609" s="2"/>
    </row>
    <row r="16610" spans="6:10">
      <c r="F16610" s="4">
        <v>39248</v>
      </c>
      <c r="G16610">
        <v>5.26</v>
      </c>
      <c r="H16610">
        <f t="shared" si="259"/>
        <v>-9.9999999999999645E-2</v>
      </c>
      <c r="I16610" s="103">
        <f>AVERAGE(H$10:H16610)</f>
        <v>0.82954099150653382</v>
      </c>
      <c r="J16610" s="2"/>
    </row>
    <row r="16611" spans="6:10">
      <c r="F16611" s="4">
        <v>39249</v>
      </c>
      <c r="G16611">
        <v>5.26</v>
      </c>
      <c r="H16611">
        <f t="shared" si="259"/>
        <v>-9.9999999999999645E-2</v>
      </c>
      <c r="I16611" s="103">
        <f>AVERAGE(H$10:H16611)</f>
        <v>0.82948500180700924</v>
      </c>
      <c r="J16611" s="2"/>
    </row>
    <row r="16612" spans="6:10">
      <c r="F16612" s="4">
        <v>39250</v>
      </c>
      <c r="G16612">
        <v>5.26</v>
      </c>
      <c r="H16612">
        <f t="shared" si="259"/>
        <v>-9.9999999999999645E-2</v>
      </c>
      <c r="I16612" s="103">
        <f>AVERAGE(H$10:H16612)</f>
        <v>0.8294290188520127</v>
      </c>
      <c r="J16612" s="2"/>
    </row>
    <row r="16613" spans="6:10">
      <c r="F16613" s="4">
        <v>39251</v>
      </c>
      <c r="G16613">
        <v>5.23</v>
      </c>
      <c r="H16613">
        <f t="shared" si="259"/>
        <v>-8.0000000000000071E-2</v>
      </c>
      <c r="I16613" s="103">
        <f>AVERAGE(H$10:H16613)</f>
        <v>0.82937424716935482</v>
      </c>
      <c r="J16613" s="2"/>
    </row>
    <row r="16614" spans="6:10">
      <c r="F16614" s="4">
        <v>39252</v>
      </c>
      <c r="G16614">
        <v>5.21</v>
      </c>
      <c r="H16614">
        <f t="shared" si="259"/>
        <v>-0.12000000000000011</v>
      </c>
      <c r="I16614" s="103">
        <f>AVERAGE(H$10:H16614)</f>
        <v>0.82931707317072967</v>
      </c>
      <c r="J16614" s="2"/>
    </row>
    <row r="16615" spans="6:10">
      <c r="F16615" s="4">
        <v>39253</v>
      </c>
      <c r="G16615">
        <v>5.27</v>
      </c>
      <c r="H16615">
        <f t="shared" si="259"/>
        <v>-0.12999999999999989</v>
      </c>
      <c r="I16615" s="103">
        <f>AVERAGE(H$10:H16615)</f>
        <v>0.8292593038660705</v>
      </c>
      <c r="J16615" s="2"/>
    </row>
    <row r="16616" spans="6:10">
      <c r="F16616" s="4">
        <v>39254</v>
      </c>
      <c r="G16616">
        <v>5.26</v>
      </c>
      <c r="H16616">
        <f t="shared" si="259"/>
        <v>-9.9999999999999645E-2</v>
      </c>
      <c r="I16616" s="103">
        <f>AVERAGE(H$10:H16616)</f>
        <v>0.8292033479857871</v>
      </c>
      <c r="J16616" s="2"/>
    </row>
    <row r="16617" spans="6:10">
      <c r="F16617" s="4">
        <v>39255</v>
      </c>
      <c r="G16617">
        <v>5.24</v>
      </c>
      <c r="H16617">
        <f t="shared" si="259"/>
        <v>-0.10000000000000053</v>
      </c>
      <c r="I16617" s="103">
        <f>AVERAGE(H$10:H16617)</f>
        <v>0.82914739884392863</v>
      </c>
      <c r="J16617" s="2"/>
    </row>
    <row r="16618" spans="6:10">
      <c r="F16618" s="4">
        <v>39256</v>
      </c>
      <c r="G16618">
        <v>5.24</v>
      </c>
      <c r="H16618">
        <f t="shared" si="259"/>
        <v>-0.10000000000000053</v>
      </c>
      <c r="I16618" s="103">
        <f>AVERAGE(H$10:H16618)</f>
        <v>0.82909145643927784</v>
      </c>
      <c r="J16618" s="2"/>
    </row>
    <row r="16619" spans="6:10">
      <c r="F16619" s="4">
        <v>39257</v>
      </c>
      <c r="G16619">
        <v>5.24</v>
      </c>
      <c r="H16619">
        <f t="shared" si="259"/>
        <v>-0.10000000000000053</v>
      </c>
      <c r="I16619" s="103">
        <f>AVERAGE(H$10:H16619)</f>
        <v>0.82903552077061804</v>
      </c>
      <c r="J16619" s="2"/>
    </row>
    <row r="16620" spans="6:10">
      <c r="F16620" s="4">
        <v>39258</v>
      </c>
      <c r="G16620">
        <v>5.29</v>
      </c>
      <c r="H16620">
        <f t="shared" si="259"/>
        <v>-0.20000000000000018</v>
      </c>
      <c r="I16620" s="103">
        <f>AVERAGE(H$10:H16620)</f>
        <v>0.82897357172957475</v>
      </c>
      <c r="J16620" s="2"/>
    </row>
    <row r="16621" spans="6:10">
      <c r="F16621" s="4">
        <v>39259</v>
      </c>
      <c r="G16621">
        <v>5.25</v>
      </c>
      <c r="H16621">
        <f t="shared" si="259"/>
        <v>-0.15000000000000036</v>
      </c>
      <c r="I16621" s="103">
        <f>AVERAGE(H$10:H16621)</f>
        <v>0.82891464001926107</v>
      </c>
      <c r="J16621" s="2"/>
    </row>
    <row r="16622" spans="6:10">
      <c r="F16622" s="4">
        <v>39260</v>
      </c>
      <c r="G16622">
        <v>5.26</v>
      </c>
      <c r="H16622">
        <f t="shared" si="259"/>
        <v>-0.16999999999999993</v>
      </c>
      <c r="I16622" s="103">
        <f>AVERAGE(H$10:H16622)</f>
        <v>0.8288545115271152</v>
      </c>
      <c r="J16622" s="2"/>
    </row>
    <row r="16623" spans="6:10">
      <c r="F16623" s="4">
        <v>39261</v>
      </c>
      <c r="G16623">
        <v>5.26</v>
      </c>
      <c r="H16623">
        <f t="shared" si="259"/>
        <v>-0.13999999999999968</v>
      </c>
      <c r="I16623" s="103">
        <f>AVERAGE(H$10:H16623)</f>
        <v>0.82879619597929255</v>
      </c>
      <c r="J16623" s="2"/>
    </row>
    <row r="16624" spans="6:10">
      <c r="F16624" s="4">
        <v>39262</v>
      </c>
      <c r="G16624">
        <v>5.31</v>
      </c>
      <c r="H16624">
        <f t="shared" si="259"/>
        <v>-0.27999999999999936</v>
      </c>
      <c r="I16624" s="103">
        <f>AVERAGE(H$10:H16624)</f>
        <v>0.82872946133012126</v>
      </c>
      <c r="J16624" s="2"/>
    </row>
    <row r="16625" spans="6:12">
      <c r="F16625" s="4">
        <v>39263</v>
      </c>
      <c r="G16625">
        <v>5.31</v>
      </c>
      <c r="H16625">
        <f t="shared" si="259"/>
        <v>-0.27999999999999936</v>
      </c>
      <c r="I16625" s="103">
        <f>AVERAGE(H$10:H16625)</f>
        <v>0.82866273471352703</v>
      </c>
      <c r="J16625" s="2"/>
      <c r="K16625" s="12" t="s">
        <v>92</v>
      </c>
      <c r="L16625" s="23">
        <f>AVERAGE(G16534:G16625)/100</f>
        <v>5.2529347826086974E-2</v>
      </c>
    </row>
    <row r="16626" spans="6:12">
      <c r="F16626" s="4">
        <v>39264</v>
      </c>
      <c r="G16626">
        <v>5.31</v>
      </c>
      <c r="H16626">
        <f t="shared" si="259"/>
        <v>-0.27999999999999936</v>
      </c>
      <c r="I16626" s="103">
        <f>AVERAGE(H$10:H16626)</f>
        <v>0.82859601612805944</v>
      </c>
      <c r="J16626" s="2"/>
    </row>
    <row r="16627" spans="6:12">
      <c r="F16627" s="4">
        <v>39265</v>
      </c>
      <c r="G16627">
        <v>5.31</v>
      </c>
      <c r="H16627">
        <f t="shared" si="259"/>
        <v>-0.30999999999999961</v>
      </c>
      <c r="I16627" s="103">
        <f>AVERAGE(H$10:H16627)</f>
        <v>0.82852750030087641</v>
      </c>
      <c r="J16627" s="2"/>
    </row>
    <row r="16628" spans="6:12">
      <c r="F16628" s="4">
        <v>39266</v>
      </c>
      <c r="G16628">
        <v>5.24</v>
      </c>
      <c r="H16628">
        <f t="shared" si="259"/>
        <v>-0.19000000000000039</v>
      </c>
      <c r="I16628" s="103">
        <f>AVERAGE(H$10:H16628)</f>
        <v>0.82846621337023674</v>
      </c>
      <c r="J16628" s="2"/>
    </row>
    <row r="16629" spans="6:12">
      <c r="F16629" s="4">
        <v>39267</v>
      </c>
      <c r="G16629">
        <v>5.24</v>
      </c>
      <c r="H16629">
        <f t="shared" si="259"/>
        <v>-0.19000000000000039</v>
      </c>
      <c r="I16629" s="103">
        <f>AVERAGE(H$10:H16629)</f>
        <v>0.82840493381467895</v>
      </c>
      <c r="J16629" s="2"/>
    </row>
    <row r="16630" spans="6:12">
      <c r="F16630" s="4">
        <v>39268</v>
      </c>
      <c r="G16630">
        <v>5.25</v>
      </c>
      <c r="H16630">
        <f t="shared" si="259"/>
        <v>-8.9999999999999858E-2</v>
      </c>
      <c r="I16630" s="103">
        <f>AVERAGE(H$10:H16630)</f>
        <v>0.82834967811804128</v>
      </c>
      <c r="J16630" s="2"/>
    </row>
    <row r="16631" spans="6:12">
      <c r="F16631" s="4">
        <v>39269</v>
      </c>
      <c r="G16631">
        <v>5.22</v>
      </c>
      <c r="H16631">
        <f t="shared" si="259"/>
        <v>-2.9999999999999361E-2</v>
      </c>
      <c r="I16631" s="103">
        <f>AVERAGE(H$10:H16631)</f>
        <v>0.82829803874383123</v>
      </c>
      <c r="J16631" s="2"/>
    </row>
    <row r="16632" spans="6:12">
      <c r="F16632" s="4">
        <v>39270</v>
      </c>
      <c r="G16632">
        <v>5.22</v>
      </c>
      <c r="H16632">
        <f t="shared" si="259"/>
        <v>-2.9999999999999361E-2</v>
      </c>
      <c r="I16632" s="103">
        <f>AVERAGE(H$10:H16632)</f>
        <v>0.82824640558262419</v>
      </c>
      <c r="J16632" s="2"/>
    </row>
    <row r="16633" spans="6:12">
      <c r="F16633" s="4">
        <v>39271</v>
      </c>
      <c r="G16633">
        <v>5.22</v>
      </c>
      <c r="H16633">
        <f t="shared" si="259"/>
        <v>-2.9999999999999361E-2</v>
      </c>
      <c r="I16633" s="103">
        <f>AVERAGE(H$10:H16633)</f>
        <v>0.82819477863329893</v>
      </c>
      <c r="J16633" s="2"/>
    </row>
    <row r="16634" spans="6:12">
      <c r="F16634" s="4">
        <v>39272</v>
      </c>
      <c r="G16634">
        <v>5.22</v>
      </c>
      <c r="H16634">
        <f t="shared" si="259"/>
        <v>-5.9999999999999609E-2</v>
      </c>
      <c r="I16634" s="103">
        <f>AVERAGE(H$10:H16634)</f>
        <v>0.8281413533834564</v>
      </c>
      <c r="J16634" s="2"/>
    </row>
    <row r="16635" spans="6:12">
      <c r="F16635" s="4">
        <v>39273</v>
      </c>
      <c r="G16635">
        <v>5.24</v>
      </c>
      <c r="H16635">
        <f t="shared" si="259"/>
        <v>-0.20999999999999996</v>
      </c>
      <c r="I16635" s="103">
        <f>AVERAGE(H$10:H16635)</f>
        <v>0.82807891254661148</v>
      </c>
      <c r="J16635" s="2"/>
    </row>
    <row r="16636" spans="6:12">
      <c r="F16636" s="4">
        <v>39274</v>
      </c>
      <c r="G16636">
        <v>5.24</v>
      </c>
      <c r="H16636">
        <f t="shared" si="259"/>
        <v>-0.15000000000000036</v>
      </c>
      <c r="I16636" s="103">
        <f>AVERAGE(H$10:H16636)</f>
        <v>0.82802008780898317</v>
      </c>
      <c r="J16636" s="2"/>
    </row>
    <row r="16637" spans="6:12">
      <c r="F16637" s="4">
        <v>39275</v>
      </c>
      <c r="G16637">
        <v>5.26</v>
      </c>
      <c r="H16637">
        <f t="shared" si="259"/>
        <v>-0.12999999999999989</v>
      </c>
      <c r="I16637" s="103">
        <f>AVERAGE(H$10:H16637)</f>
        <v>0.82796247293721215</v>
      </c>
      <c r="J16637" s="2"/>
    </row>
    <row r="16638" spans="6:12">
      <c r="F16638" s="4">
        <v>39276</v>
      </c>
      <c r="G16638">
        <v>5.25</v>
      </c>
      <c r="H16638">
        <f t="shared" si="259"/>
        <v>-0.13999999999999968</v>
      </c>
      <c r="I16638" s="103">
        <f>AVERAGE(H$10:H16638)</f>
        <v>0.82790426363581482</v>
      </c>
      <c r="J16638" s="2"/>
    </row>
    <row r="16639" spans="6:12">
      <c r="F16639" s="4">
        <v>39277</v>
      </c>
      <c r="G16639">
        <v>5.25</v>
      </c>
      <c r="H16639">
        <f t="shared" si="259"/>
        <v>-0.13999999999999968</v>
      </c>
      <c r="I16639" s="103">
        <f>AVERAGE(H$10:H16639)</f>
        <v>0.82784606133493477</v>
      </c>
      <c r="J16639" s="2"/>
    </row>
    <row r="16640" spans="6:12">
      <c r="F16640" s="4">
        <v>39278</v>
      </c>
      <c r="G16640">
        <v>5.25</v>
      </c>
      <c r="H16640">
        <f t="shared" si="259"/>
        <v>-0.13999999999999968</v>
      </c>
      <c r="I16640" s="103">
        <f>AVERAGE(H$10:H16640)</f>
        <v>0.82778786603330923</v>
      </c>
      <c r="J16640" s="2"/>
    </row>
    <row r="16641" spans="6:10">
      <c r="F16641" s="4">
        <v>39279</v>
      </c>
      <c r="G16641">
        <v>5.32</v>
      </c>
      <c r="H16641">
        <f t="shared" si="259"/>
        <v>-0.27000000000000046</v>
      </c>
      <c r="I16641" s="103">
        <f>AVERAGE(H$10:H16641)</f>
        <v>0.82772186147185944</v>
      </c>
      <c r="J16641" s="2"/>
    </row>
    <row r="16642" spans="6:10">
      <c r="F16642" s="4">
        <v>39280</v>
      </c>
      <c r="G16642">
        <v>5.28</v>
      </c>
      <c r="H16642">
        <f t="shared" si="259"/>
        <v>-0.20000000000000018</v>
      </c>
      <c r="I16642" s="103">
        <f>AVERAGE(H$10:H16642)</f>
        <v>0.82766007334816116</v>
      </c>
      <c r="J16642" s="2"/>
    </row>
    <row r="16643" spans="6:10">
      <c r="F16643" s="4">
        <v>39281</v>
      </c>
      <c r="G16643">
        <v>5.26</v>
      </c>
      <c r="H16643">
        <f t="shared" si="259"/>
        <v>-0.24000000000000021</v>
      </c>
      <c r="I16643" s="103">
        <f>AVERAGE(H$10:H16643)</f>
        <v>0.82759588794036099</v>
      </c>
      <c r="J16643" s="2"/>
    </row>
    <row r="16644" spans="6:10">
      <c r="F16644" s="4">
        <v>39282</v>
      </c>
      <c r="G16644">
        <v>5.25</v>
      </c>
      <c r="H16644">
        <f t="shared" si="259"/>
        <v>-0.20999999999999996</v>
      </c>
      <c r="I16644" s="103">
        <f>AVERAGE(H$10:H16644)</f>
        <v>0.82753351367598227</v>
      </c>
      <c r="J16644" s="2"/>
    </row>
    <row r="16645" spans="6:10">
      <c r="F16645" s="4">
        <v>39283</v>
      </c>
      <c r="G16645">
        <v>5.25</v>
      </c>
      <c r="H16645">
        <f t="shared" si="259"/>
        <v>-0.29000000000000004</v>
      </c>
      <c r="I16645" s="103">
        <f>AVERAGE(H$10:H16645)</f>
        <v>0.82746633806203207</v>
      </c>
      <c r="J16645" s="2"/>
    </row>
    <row r="16646" spans="6:10">
      <c r="F16646" s="4">
        <v>39284</v>
      </c>
      <c r="G16646">
        <v>5.25</v>
      </c>
      <c r="H16646">
        <f t="shared" si="259"/>
        <v>-0.29000000000000004</v>
      </c>
      <c r="I16646" s="103">
        <f>AVERAGE(H$10:H16646)</f>
        <v>0.82739917052352974</v>
      </c>
      <c r="J16646" s="2"/>
    </row>
    <row r="16647" spans="6:10">
      <c r="F16647" s="4">
        <v>39285</v>
      </c>
      <c r="G16647">
        <v>5.25</v>
      </c>
      <c r="H16647">
        <f t="shared" si="259"/>
        <v>-0.29000000000000004</v>
      </c>
      <c r="I16647" s="103">
        <f>AVERAGE(H$10:H16647)</f>
        <v>0.82733201105901932</v>
      </c>
      <c r="J16647" s="2"/>
    </row>
    <row r="16648" spans="6:10">
      <c r="F16648" s="4">
        <v>39286</v>
      </c>
      <c r="G16648">
        <v>5.26</v>
      </c>
      <c r="H16648">
        <f t="shared" si="259"/>
        <v>-0.29000000000000004</v>
      </c>
      <c r="I16648" s="103">
        <f>AVERAGE(H$10:H16648)</f>
        <v>0.82726485966704499</v>
      </c>
      <c r="J16648" s="2"/>
    </row>
    <row r="16649" spans="6:10">
      <c r="F16649" s="4">
        <v>39287</v>
      </c>
      <c r="G16649">
        <v>5.25</v>
      </c>
      <c r="H16649">
        <f t="shared" si="259"/>
        <v>-0.30999999999999961</v>
      </c>
      <c r="I16649" s="103">
        <f>AVERAGE(H$10:H16649)</f>
        <v>0.82719651442307474</v>
      </c>
      <c r="J16649" s="2"/>
    </row>
    <row r="16650" spans="6:10">
      <c r="F16650" s="4">
        <v>39288</v>
      </c>
      <c r="G16650">
        <v>5.32</v>
      </c>
      <c r="H16650">
        <f t="shared" ref="H16650:H16713" si="260">IFERROR(((VLOOKUP(F16650,$A$9:$B$14200,2,FALSE))-G16650),H16649)</f>
        <v>-0.40000000000000036</v>
      </c>
      <c r="I16650" s="103">
        <f>AVERAGE(H$10:H16650)</f>
        <v>0.82712276906435689</v>
      </c>
      <c r="J16650" s="2"/>
    </row>
    <row r="16651" spans="6:10">
      <c r="F16651" s="4">
        <v>39289</v>
      </c>
      <c r="G16651">
        <v>5.28</v>
      </c>
      <c r="H16651">
        <f t="shared" si="260"/>
        <v>-0.49000000000000021</v>
      </c>
      <c r="I16651" s="103">
        <f>AVERAGE(H$10:H16651)</f>
        <v>0.8270436245643531</v>
      </c>
      <c r="J16651" s="2"/>
    </row>
    <row r="16652" spans="6:10">
      <c r="F16652" s="4">
        <v>39290</v>
      </c>
      <c r="G16652">
        <v>5.25</v>
      </c>
      <c r="H16652">
        <f t="shared" si="260"/>
        <v>-0.45000000000000018</v>
      </c>
      <c r="I16652" s="103">
        <f>AVERAGE(H$10:H16652)</f>
        <v>0.82696689298804082</v>
      </c>
      <c r="J16652" s="2"/>
    </row>
    <row r="16653" spans="6:10">
      <c r="F16653" s="4">
        <v>39291</v>
      </c>
      <c r="G16653">
        <v>5.25</v>
      </c>
      <c r="H16653">
        <f t="shared" si="260"/>
        <v>-0.45000000000000018</v>
      </c>
      <c r="I16653" s="103">
        <f>AVERAGE(H$10:H16653)</f>
        <v>0.82689017063205728</v>
      </c>
      <c r="J16653" s="2"/>
    </row>
    <row r="16654" spans="6:10">
      <c r="F16654" s="4">
        <v>39292</v>
      </c>
      <c r="G16654">
        <v>5.25</v>
      </c>
      <c r="H16654">
        <f t="shared" si="260"/>
        <v>-0.45000000000000018</v>
      </c>
      <c r="I16654" s="103">
        <f>AVERAGE(H$10:H16654)</f>
        <v>0.82681345749474089</v>
      </c>
      <c r="J16654" s="2"/>
    </row>
    <row r="16655" spans="6:10">
      <c r="F16655" s="4">
        <v>39293</v>
      </c>
      <c r="G16655">
        <v>5.29</v>
      </c>
      <c r="H16655">
        <f t="shared" si="260"/>
        <v>-0.46999999999999975</v>
      </c>
      <c r="I16655" s="103">
        <f>AVERAGE(H$10:H16655)</f>
        <v>0.8267355520845826</v>
      </c>
      <c r="J16655" s="2"/>
    </row>
    <row r="16656" spans="6:10">
      <c r="F16656" s="4">
        <v>39294</v>
      </c>
      <c r="G16656">
        <v>5.28</v>
      </c>
      <c r="H16656">
        <f t="shared" si="260"/>
        <v>-0.5</v>
      </c>
      <c r="I16656" s="103">
        <f>AVERAGE(H$10:H16656)</f>
        <v>0.82665585390760865</v>
      </c>
      <c r="J16656" s="2"/>
    </row>
    <row r="16657" spans="6:10">
      <c r="F16657" s="4">
        <v>39295</v>
      </c>
      <c r="G16657">
        <v>5.3</v>
      </c>
      <c r="H16657">
        <f t="shared" si="260"/>
        <v>-0.54</v>
      </c>
      <c r="I16657" s="103">
        <f>AVERAGE(H$10:H16657)</f>
        <v>0.82657376261412552</v>
      </c>
      <c r="J16657" s="2"/>
    </row>
    <row r="16658" spans="6:10">
      <c r="F16658" s="4">
        <v>39296</v>
      </c>
      <c r="G16658">
        <v>5.24</v>
      </c>
      <c r="H16658">
        <f t="shared" si="260"/>
        <v>-0.47000000000000064</v>
      </c>
      <c r="I16658" s="103">
        <f>AVERAGE(H$10:H16658)</f>
        <v>0.82649588563877485</v>
      </c>
      <c r="J16658" s="2"/>
    </row>
    <row r="16659" spans="6:10">
      <c r="F16659" s="4">
        <v>39297</v>
      </c>
      <c r="G16659">
        <v>5.24</v>
      </c>
      <c r="H16659">
        <f t="shared" si="260"/>
        <v>-0.53000000000000025</v>
      </c>
      <c r="I16659" s="103">
        <f>AVERAGE(H$10:H16659)</f>
        <v>0.8264144144144121</v>
      </c>
      <c r="J16659" s="2"/>
    </row>
    <row r="16660" spans="6:10">
      <c r="F16660" s="4">
        <v>39298</v>
      </c>
      <c r="G16660">
        <v>5.24</v>
      </c>
      <c r="H16660">
        <f t="shared" si="260"/>
        <v>-0.53000000000000025</v>
      </c>
      <c r="I16660" s="103">
        <f>AVERAGE(H$10:H16660)</f>
        <v>0.8263329529757949</v>
      </c>
      <c r="J16660" s="2"/>
    </row>
    <row r="16661" spans="6:10">
      <c r="F16661" s="4">
        <v>39299</v>
      </c>
      <c r="G16661">
        <v>5.24</v>
      </c>
      <c r="H16661">
        <f t="shared" si="260"/>
        <v>-0.53000000000000025</v>
      </c>
      <c r="I16661" s="103">
        <f>AVERAGE(H$10:H16661)</f>
        <v>0.82625150132116021</v>
      </c>
      <c r="J16661" s="2"/>
    </row>
    <row r="16662" spans="6:10">
      <c r="F16662" s="4">
        <v>39300</v>
      </c>
      <c r="G16662">
        <v>5.26</v>
      </c>
      <c r="H16662">
        <f t="shared" si="260"/>
        <v>-0.54</v>
      </c>
      <c r="I16662" s="103">
        <f>AVERAGE(H$10:H16662)</f>
        <v>0.82616945895634175</v>
      </c>
      <c r="J16662" s="2"/>
    </row>
    <row r="16663" spans="6:10">
      <c r="F16663" s="4">
        <v>39301</v>
      </c>
      <c r="G16663">
        <v>5.26</v>
      </c>
      <c r="H16663">
        <f t="shared" si="260"/>
        <v>-0.49000000000000021</v>
      </c>
      <c r="I16663" s="103">
        <f>AVERAGE(H$10:H16663)</f>
        <v>0.82609042872582916</v>
      </c>
      <c r="J16663" s="2"/>
    </row>
    <row r="16664" spans="6:10">
      <c r="F16664" s="4">
        <v>39302</v>
      </c>
      <c r="G16664">
        <v>5.27</v>
      </c>
      <c r="H16664">
        <f t="shared" si="260"/>
        <v>-0.42999999999999972</v>
      </c>
      <c r="I16664" s="103">
        <f>AVERAGE(H$10:H16664)</f>
        <v>0.82601501050735271</v>
      </c>
      <c r="J16664" s="2"/>
    </row>
    <row r="16665" spans="6:10">
      <c r="F16665" s="4">
        <v>39303</v>
      </c>
      <c r="G16665">
        <v>5.41</v>
      </c>
      <c r="H16665">
        <f t="shared" si="260"/>
        <v>-0.62000000000000011</v>
      </c>
      <c r="I16665" s="103">
        <f>AVERAGE(H$10:H16665)</f>
        <v>0.82592819404418572</v>
      </c>
      <c r="J16665" s="2"/>
    </row>
    <row r="16666" spans="6:10">
      <c r="F16666" s="4">
        <v>39304</v>
      </c>
      <c r="G16666">
        <v>4.68</v>
      </c>
      <c r="H16666">
        <f t="shared" si="260"/>
        <v>0.12999999999999989</v>
      </c>
      <c r="I16666" s="103">
        <f>AVERAGE(H$10:H16666)</f>
        <v>0.82588641412018715</v>
      </c>
      <c r="J16666" s="2"/>
    </row>
    <row r="16667" spans="6:10">
      <c r="F16667" s="4">
        <v>39305</v>
      </c>
      <c r="G16667">
        <v>4.68</v>
      </c>
      <c r="H16667">
        <f t="shared" si="260"/>
        <v>0.12999999999999989</v>
      </c>
      <c r="I16667" s="103">
        <f>AVERAGE(H$10:H16667)</f>
        <v>0.82584463921238782</v>
      </c>
      <c r="J16667" s="2"/>
    </row>
    <row r="16668" spans="6:10">
      <c r="F16668" s="4">
        <v>39306</v>
      </c>
      <c r="G16668">
        <v>4.68</v>
      </c>
      <c r="H16668">
        <f t="shared" si="260"/>
        <v>0.12999999999999989</v>
      </c>
      <c r="I16668" s="103">
        <f>AVERAGE(H$10:H16668)</f>
        <v>0.82580286931988445</v>
      </c>
      <c r="J16668" s="2"/>
    </row>
    <row r="16669" spans="6:10">
      <c r="F16669" s="4">
        <v>39307</v>
      </c>
      <c r="G16669">
        <v>4.8099999999999996</v>
      </c>
      <c r="H16669">
        <f t="shared" si="260"/>
        <v>-2.9999999999999361E-2</v>
      </c>
      <c r="I16669" s="103">
        <f>AVERAGE(H$10:H16669)</f>
        <v>0.82575150060023739</v>
      </c>
      <c r="J16669" s="2"/>
    </row>
    <row r="16670" spans="6:10">
      <c r="F16670" s="4">
        <v>39308</v>
      </c>
      <c r="G16670">
        <v>4.54</v>
      </c>
      <c r="H16670">
        <f t="shared" si="260"/>
        <v>0.19000000000000039</v>
      </c>
      <c r="I16670" s="103">
        <f>AVERAGE(H$10:H16670)</f>
        <v>0.82571334253645967</v>
      </c>
      <c r="J16670" s="2"/>
    </row>
    <row r="16671" spans="6:10">
      <c r="F16671" s="4">
        <v>39309</v>
      </c>
      <c r="G16671">
        <v>4.71</v>
      </c>
      <c r="H16671">
        <f t="shared" si="260"/>
        <v>-1.9999999999999574E-2</v>
      </c>
      <c r="I16671" s="103">
        <f>AVERAGE(H$10:H16671)</f>
        <v>0.825662585523944</v>
      </c>
      <c r="J16671" s="2"/>
    </row>
    <row r="16672" spans="6:10">
      <c r="F16672" s="4">
        <v>39310</v>
      </c>
      <c r="G16672">
        <v>4.97</v>
      </c>
      <c r="H16672">
        <f t="shared" si="260"/>
        <v>-0.37000000000000011</v>
      </c>
      <c r="I16672" s="103">
        <f>AVERAGE(H$10:H16672)</f>
        <v>0.82559082998259348</v>
      </c>
      <c r="J16672" s="2"/>
    </row>
    <row r="16673" spans="6:10">
      <c r="F16673" s="4">
        <v>39311</v>
      </c>
      <c r="G16673">
        <v>4.91</v>
      </c>
      <c r="H16673">
        <f t="shared" si="260"/>
        <v>-0.23000000000000043</v>
      </c>
      <c r="I16673" s="103">
        <f>AVERAGE(H$10:H16673)</f>
        <v>0.8255274843975009</v>
      </c>
      <c r="J16673" s="2"/>
    </row>
    <row r="16674" spans="6:10">
      <c r="F16674" s="4">
        <v>39312</v>
      </c>
      <c r="G16674">
        <v>4.91</v>
      </c>
      <c r="H16674">
        <f t="shared" si="260"/>
        <v>-0.23000000000000043</v>
      </c>
      <c r="I16674" s="103">
        <f>AVERAGE(H$10:H16674)</f>
        <v>0.82546414641463872</v>
      </c>
      <c r="J16674" s="2"/>
    </row>
    <row r="16675" spans="6:10">
      <c r="F16675" s="4">
        <v>39313</v>
      </c>
      <c r="G16675">
        <v>4.91</v>
      </c>
      <c r="H16675">
        <f t="shared" si="260"/>
        <v>-0.23000000000000043</v>
      </c>
      <c r="I16675" s="103">
        <f>AVERAGE(H$10:H16675)</f>
        <v>0.8254008160326386</v>
      </c>
      <c r="J16675" s="2"/>
    </row>
    <row r="16676" spans="6:10">
      <c r="F16676" s="4">
        <v>39314</v>
      </c>
      <c r="G16676">
        <v>5.03</v>
      </c>
      <c r="H16676">
        <f t="shared" si="260"/>
        <v>-0.39000000000000057</v>
      </c>
      <c r="I16676" s="103">
        <f>AVERAGE(H$10:H16676)</f>
        <v>0.82532789344212854</v>
      </c>
      <c r="J16676" s="2"/>
    </row>
    <row r="16677" spans="6:10">
      <c r="F16677" s="4">
        <v>39315</v>
      </c>
      <c r="G16677">
        <v>4.8899999999999997</v>
      </c>
      <c r="H16677">
        <f t="shared" si="260"/>
        <v>-0.29000000000000004</v>
      </c>
      <c r="I16677" s="103">
        <f>AVERAGE(H$10:H16677)</f>
        <v>0.82526097912166763</v>
      </c>
      <c r="J16677" s="2"/>
    </row>
    <row r="16678" spans="6:10">
      <c r="F16678" s="4">
        <v>39316</v>
      </c>
      <c r="G16678">
        <v>4.7699999999999996</v>
      </c>
      <c r="H16678">
        <f t="shared" si="260"/>
        <v>-0.13999999999999968</v>
      </c>
      <c r="I16678" s="103">
        <f>AVERAGE(H$10:H16678)</f>
        <v>0.82520307156997752</v>
      </c>
      <c r="J16678" s="2"/>
    </row>
    <row r="16679" spans="6:10">
      <c r="F16679" s="4">
        <v>39317</v>
      </c>
      <c r="G16679">
        <v>4.88</v>
      </c>
      <c r="H16679">
        <f t="shared" si="260"/>
        <v>-0.25999999999999979</v>
      </c>
      <c r="I16679" s="103">
        <f>AVERAGE(H$10:H16679)</f>
        <v>0.82513797240551623</v>
      </c>
      <c r="J16679" s="2"/>
    </row>
    <row r="16680" spans="6:10">
      <c r="F16680" s="4">
        <v>39318</v>
      </c>
      <c r="G16680">
        <v>5.1100000000000003</v>
      </c>
      <c r="H16680">
        <f t="shared" si="260"/>
        <v>-0.48000000000000043</v>
      </c>
      <c r="I16680" s="103">
        <f>AVERAGE(H$10:H16680)</f>
        <v>0.82505968448203204</v>
      </c>
      <c r="J16680" s="2"/>
    </row>
    <row r="16681" spans="6:10">
      <c r="F16681" s="4">
        <v>39319</v>
      </c>
      <c r="G16681">
        <v>5.1100000000000003</v>
      </c>
      <c r="H16681">
        <f t="shared" si="260"/>
        <v>-0.48000000000000043</v>
      </c>
      <c r="I16681" s="103">
        <f>AVERAGE(H$10:H16681)</f>
        <v>0.82498140595009339</v>
      </c>
      <c r="J16681" s="2"/>
    </row>
    <row r="16682" spans="6:10">
      <c r="F16682" s="4">
        <v>39320</v>
      </c>
      <c r="G16682">
        <v>5.1100000000000003</v>
      </c>
      <c r="H16682">
        <f t="shared" si="260"/>
        <v>-0.48000000000000043</v>
      </c>
      <c r="I16682" s="103">
        <f>AVERAGE(H$10:H16682)</f>
        <v>0.82490313680801042</v>
      </c>
      <c r="J16682" s="2"/>
    </row>
    <row r="16683" spans="6:10">
      <c r="F16683" s="4">
        <v>39321</v>
      </c>
      <c r="G16683">
        <v>5.27</v>
      </c>
      <c r="H16683">
        <f t="shared" si="260"/>
        <v>-0.66999999999999993</v>
      </c>
      <c r="I16683" s="103">
        <f>AVERAGE(H$10:H16683)</f>
        <v>0.82481348206788752</v>
      </c>
      <c r="J16683" s="2"/>
    </row>
    <row r="16684" spans="6:10">
      <c r="F16684" s="4">
        <v>39322</v>
      </c>
      <c r="G16684">
        <v>5.3</v>
      </c>
      <c r="H16684">
        <f t="shared" si="260"/>
        <v>-0.76999999999999957</v>
      </c>
      <c r="I16684" s="103">
        <f>AVERAGE(H$10:H16684)</f>
        <v>0.82471784107945767</v>
      </c>
      <c r="J16684" s="2"/>
    </row>
    <row r="16685" spans="6:10">
      <c r="F16685" s="4">
        <v>39323</v>
      </c>
      <c r="G16685">
        <v>5</v>
      </c>
      <c r="H16685">
        <f t="shared" si="260"/>
        <v>-0.42999999999999972</v>
      </c>
      <c r="I16685" s="103">
        <f>AVERAGE(H$10:H16685)</f>
        <v>0.82464260014391677</v>
      </c>
      <c r="J16685" s="2"/>
    </row>
    <row r="16686" spans="6:10">
      <c r="F16686" s="4">
        <v>39324</v>
      </c>
      <c r="G16686">
        <v>5</v>
      </c>
      <c r="H16686">
        <f t="shared" si="260"/>
        <v>-0.49000000000000021</v>
      </c>
      <c r="I16686" s="103">
        <f>AVERAGE(H$10:H16686)</f>
        <v>0.82456377046231077</v>
      </c>
      <c r="J16686" s="2"/>
    </row>
    <row r="16687" spans="6:10">
      <c r="F16687" s="4">
        <v>39325</v>
      </c>
      <c r="G16687">
        <v>4.96</v>
      </c>
      <c r="H16687">
        <f t="shared" si="260"/>
        <v>-0.41999999999999993</v>
      </c>
      <c r="I16687" s="103">
        <f>AVERAGE(H$10:H16687)</f>
        <v>0.82448914737977907</v>
      </c>
      <c r="J16687" s="2"/>
    </row>
    <row r="16688" spans="6:10">
      <c r="F16688" s="4">
        <v>39326</v>
      </c>
      <c r="G16688">
        <v>4.96</v>
      </c>
      <c r="H16688">
        <f t="shared" si="260"/>
        <v>-0.41999999999999993</v>
      </c>
      <c r="I16688" s="103">
        <f>AVERAGE(H$10:H16688)</f>
        <v>0.82441453324539582</v>
      </c>
      <c r="J16688" s="2"/>
    </row>
    <row r="16689" spans="6:10">
      <c r="F16689" s="4">
        <v>39327</v>
      </c>
      <c r="G16689">
        <v>4.96</v>
      </c>
      <c r="H16689">
        <f t="shared" si="260"/>
        <v>-0.41999999999999993</v>
      </c>
      <c r="I16689" s="103">
        <f>AVERAGE(H$10:H16689)</f>
        <v>0.8243399280575513</v>
      </c>
      <c r="J16689" s="2"/>
    </row>
    <row r="16690" spans="6:10">
      <c r="F16690" s="4">
        <v>39328</v>
      </c>
      <c r="G16690">
        <v>4.96</v>
      </c>
      <c r="H16690">
        <f t="shared" si="260"/>
        <v>-0.41999999999999993</v>
      </c>
      <c r="I16690" s="103">
        <f>AVERAGE(H$10:H16690)</f>
        <v>0.82426533181463679</v>
      </c>
      <c r="J16690" s="2"/>
    </row>
    <row r="16691" spans="6:10">
      <c r="F16691" s="4">
        <v>39329</v>
      </c>
      <c r="G16691">
        <v>5.22</v>
      </c>
      <c r="H16691">
        <f t="shared" si="260"/>
        <v>-0.66000000000000014</v>
      </c>
      <c r="I16691" s="103">
        <f>AVERAGE(H$10:H16691)</f>
        <v>0.82417635775086662</v>
      </c>
      <c r="J16691" s="2"/>
    </row>
    <row r="16692" spans="6:10">
      <c r="F16692" s="4">
        <v>39330</v>
      </c>
      <c r="G16692">
        <v>5.18</v>
      </c>
      <c r="H16692">
        <f t="shared" si="260"/>
        <v>-0.69999999999999929</v>
      </c>
      <c r="I16692" s="103">
        <f>AVERAGE(H$10:H16692)</f>
        <v>0.82408499670322821</v>
      </c>
      <c r="J16692" s="2"/>
    </row>
    <row r="16693" spans="6:10">
      <c r="F16693" s="4">
        <v>39331</v>
      </c>
      <c r="G16693">
        <v>4.9800000000000004</v>
      </c>
      <c r="H16693">
        <f t="shared" si="260"/>
        <v>-0.47000000000000064</v>
      </c>
      <c r="I16693" s="103">
        <f>AVERAGE(H$10:H16693)</f>
        <v>0.82400743227043616</v>
      </c>
      <c r="J16693" s="2"/>
    </row>
    <row r="16694" spans="6:10">
      <c r="F16694" s="4">
        <v>39332</v>
      </c>
      <c r="G16694">
        <v>4.8600000000000003</v>
      </c>
      <c r="H16694">
        <f t="shared" si="260"/>
        <v>-0.48000000000000043</v>
      </c>
      <c r="I16694" s="103">
        <f>AVERAGE(H$10:H16694)</f>
        <v>0.82392927779442349</v>
      </c>
      <c r="J16694" s="2"/>
    </row>
    <row r="16695" spans="6:10">
      <c r="F16695" s="4">
        <v>39333</v>
      </c>
      <c r="G16695">
        <v>4.8600000000000003</v>
      </c>
      <c r="H16695">
        <f t="shared" si="260"/>
        <v>-0.48000000000000043</v>
      </c>
      <c r="I16695" s="103">
        <f>AVERAGE(H$10:H16695)</f>
        <v>0.82385113268608157</v>
      </c>
      <c r="J16695" s="2"/>
    </row>
    <row r="16696" spans="6:10">
      <c r="F16696" s="4">
        <v>39334</v>
      </c>
      <c r="G16696">
        <v>4.8600000000000003</v>
      </c>
      <c r="H16696">
        <f t="shared" si="260"/>
        <v>-0.48000000000000043</v>
      </c>
      <c r="I16696" s="103">
        <f>AVERAGE(H$10:H16696)</f>
        <v>0.82377299694372608</v>
      </c>
      <c r="J16696" s="2"/>
    </row>
    <row r="16697" spans="6:10">
      <c r="F16697" s="4">
        <v>39335</v>
      </c>
      <c r="G16697">
        <v>5.07</v>
      </c>
      <c r="H16697">
        <f t="shared" si="260"/>
        <v>-0.73000000000000043</v>
      </c>
      <c r="I16697" s="103">
        <f>AVERAGE(H$10:H16697)</f>
        <v>0.82367988974112882</v>
      </c>
      <c r="J16697" s="2"/>
    </row>
    <row r="16698" spans="6:10">
      <c r="F16698" s="4">
        <v>39336</v>
      </c>
      <c r="G16698">
        <v>5.0599999999999996</v>
      </c>
      <c r="H16698">
        <f t="shared" si="260"/>
        <v>-0.6899999999999995</v>
      </c>
      <c r="I16698" s="103">
        <f>AVERAGE(H$10:H16698)</f>
        <v>0.82358919048474788</v>
      </c>
      <c r="J16698" s="2"/>
    </row>
    <row r="16699" spans="6:10">
      <c r="F16699" s="4">
        <v>39337</v>
      </c>
      <c r="G16699">
        <v>5.18</v>
      </c>
      <c r="H16699">
        <f t="shared" si="260"/>
        <v>-0.76999999999999957</v>
      </c>
      <c r="I16699" s="103">
        <f>AVERAGE(H$10:H16699)</f>
        <v>0.8234937088076667</v>
      </c>
      <c r="J16699" s="2"/>
    </row>
    <row r="16700" spans="6:10">
      <c r="F16700" s="4">
        <v>39338</v>
      </c>
      <c r="G16700">
        <v>5.09</v>
      </c>
      <c r="H16700">
        <f t="shared" si="260"/>
        <v>-0.59999999999999964</v>
      </c>
      <c r="I16700" s="103">
        <f>AVERAGE(H$10:H16700)</f>
        <v>0.82340842370139333</v>
      </c>
      <c r="J16700" s="2"/>
    </row>
    <row r="16701" spans="6:10">
      <c r="F16701" s="4">
        <v>39339</v>
      </c>
      <c r="G16701">
        <v>5.25</v>
      </c>
      <c r="H16701">
        <f t="shared" si="260"/>
        <v>-0.78000000000000025</v>
      </c>
      <c r="I16701" s="103">
        <f>AVERAGE(H$10:H16701)</f>
        <v>0.82331236520488593</v>
      </c>
      <c r="J16701" s="2"/>
    </row>
    <row r="16702" spans="6:10">
      <c r="F16702" s="4">
        <v>39340</v>
      </c>
      <c r="G16702">
        <v>5.25</v>
      </c>
      <c r="H16702">
        <f t="shared" si="260"/>
        <v>-0.78000000000000025</v>
      </c>
      <c r="I16702" s="103">
        <f>AVERAGE(H$10:H16702)</f>
        <v>0.82321631821721408</v>
      </c>
      <c r="J16702" s="2"/>
    </row>
    <row r="16703" spans="6:10">
      <c r="F16703" s="4">
        <v>39341</v>
      </c>
      <c r="G16703">
        <v>5.25</v>
      </c>
      <c r="H16703">
        <f t="shared" si="260"/>
        <v>-0.78000000000000025</v>
      </c>
      <c r="I16703" s="103">
        <f>AVERAGE(H$10:H16703)</f>
        <v>0.82312028273630977</v>
      </c>
      <c r="J16703" s="2"/>
    </row>
    <row r="16704" spans="6:10">
      <c r="F16704" s="4">
        <v>39342</v>
      </c>
      <c r="G16704">
        <v>5.33</v>
      </c>
      <c r="H16704">
        <f t="shared" si="260"/>
        <v>-0.84999999999999964</v>
      </c>
      <c r="I16704" s="103">
        <f>AVERAGE(H$10:H16704)</f>
        <v>0.82302006588798771</v>
      </c>
      <c r="J16704" s="2"/>
    </row>
    <row r="16705" spans="6:12">
      <c r="F16705" s="4">
        <v>39343</v>
      </c>
      <c r="G16705">
        <v>4.92</v>
      </c>
      <c r="H16705">
        <f t="shared" si="260"/>
        <v>-0.41999999999999993</v>
      </c>
      <c r="I16705" s="103">
        <f>AVERAGE(H$10:H16705)</f>
        <v>0.82294561571633651</v>
      </c>
      <c r="J16705" s="2"/>
    </row>
    <row r="16706" spans="6:12">
      <c r="F16706" s="4">
        <v>39344</v>
      </c>
      <c r="G16706">
        <v>4.74</v>
      </c>
      <c r="H16706">
        <f t="shared" si="260"/>
        <v>-0.20999999999999996</v>
      </c>
      <c r="I16706" s="103">
        <f>AVERAGE(H$10:H16706)</f>
        <v>0.822883751572136</v>
      </c>
      <c r="J16706" s="2"/>
    </row>
    <row r="16707" spans="6:12">
      <c r="F16707" s="4">
        <v>39345</v>
      </c>
      <c r="G16707">
        <v>4.7699999999999996</v>
      </c>
      <c r="H16707">
        <f t="shared" si="260"/>
        <v>-7.9999999999999183E-2</v>
      </c>
      <c r="I16707" s="103">
        <f>AVERAGE(H$10:H16707)</f>
        <v>0.82282968020121905</v>
      </c>
      <c r="J16707" s="2"/>
    </row>
    <row r="16708" spans="6:12">
      <c r="F16708" s="4">
        <v>39346</v>
      </c>
      <c r="G16708">
        <v>4.76</v>
      </c>
      <c r="H16708">
        <f t="shared" si="260"/>
        <v>-0.12000000000000011</v>
      </c>
      <c r="I16708" s="103">
        <f>AVERAGE(H$10:H16708)</f>
        <v>0.82277321995328789</v>
      </c>
      <c r="J16708" s="2"/>
    </row>
    <row r="16709" spans="6:12">
      <c r="F16709" s="4">
        <v>39347</v>
      </c>
      <c r="G16709">
        <v>4.76</v>
      </c>
      <c r="H16709">
        <f t="shared" si="260"/>
        <v>-0.12000000000000011</v>
      </c>
      <c r="I16709" s="103">
        <f>AVERAGE(H$10:H16709)</f>
        <v>0.82271676646706304</v>
      </c>
      <c r="J16709" s="2"/>
    </row>
    <row r="16710" spans="6:12">
      <c r="F16710" s="4">
        <v>39348</v>
      </c>
      <c r="G16710">
        <v>4.76</v>
      </c>
      <c r="H16710">
        <f t="shared" si="260"/>
        <v>-0.12000000000000011</v>
      </c>
      <c r="I16710" s="103">
        <f>AVERAGE(H$10:H16710)</f>
        <v>0.82266031974133003</v>
      </c>
      <c r="J16710" s="2"/>
    </row>
    <row r="16711" spans="6:12">
      <c r="F16711" s="4">
        <v>39349</v>
      </c>
      <c r="G16711">
        <v>4.74</v>
      </c>
      <c r="H16711">
        <f t="shared" si="260"/>
        <v>-0.11000000000000032</v>
      </c>
      <c r="I16711" s="103">
        <f>AVERAGE(H$10:H16711)</f>
        <v>0.82260447850556528</v>
      </c>
      <c r="J16711" s="2"/>
    </row>
    <row r="16712" spans="6:12">
      <c r="F16712" s="4">
        <v>39350</v>
      </c>
      <c r="G16712">
        <v>4.82</v>
      </c>
      <c r="H16712">
        <f t="shared" si="260"/>
        <v>-0.19000000000000039</v>
      </c>
      <c r="I16712" s="103">
        <f>AVERAGE(H$10:H16712)</f>
        <v>0.82254385439741073</v>
      </c>
      <c r="J16712" s="2"/>
    </row>
    <row r="16713" spans="6:12">
      <c r="F16713" s="4">
        <v>39351</v>
      </c>
      <c r="G16713">
        <v>4.88</v>
      </c>
      <c r="H16713">
        <f t="shared" si="260"/>
        <v>-0.25</v>
      </c>
      <c r="I16713" s="103">
        <f>AVERAGE(H$10:H16713)</f>
        <v>0.82247964559386688</v>
      </c>
      <c r="J16713" s="2"/>
    </row>
    <row r="16714" spans="6:12">
      <c r="F16714" s="4">
        <v>39352</v>
      </c>
      <c r="G16714">
        <v>4.93</v>
      </c>
      <c r="H16714">
        <f t="shared" ref="H16714:H16777" si="261">IFERROR(((VLOOKUP(F16714,$A$9:$B$14200,2,FALSE))-G16714),H16713)</f>
        <v>-0.34999999999999964</v>
      </c>
      <c r="I16714" s="103">
        <f>AVERAGE(H$10:H16714)</f>
        <v>0.82240945824603118</v>
      </c>
      <c r="J16714" s="2"/>
    </row>
    <row r="16715" spans="6:12">
      <c r="F16715" s="4">
        <v>39353</v>
      </c>
      <c r="G16715">
        <v>4.58</v>
      </c>
      <c r="H16715">
        <f t="shared" si="261"/>
        <v>9.9999999999997868E-3</v>
      </c>
      <c r="I16715" s="103">
        <f>AVERAGE(H$10:H16715)</f>
        <v>0.82236082844486724</v>
      </c>
      <c r="J16715" s="2"/>
    </row>
    <row r="16716" spans="6:12">
      <c r="F16716" s="4">
        <v>39354</v>
      </c>
      <c r="G16716">
        <v>4.58</v>
      </c>
      <c r="H16716">
        <f t="shared" si="261"/>
        <v>9.9999999999997868E-3</v>
      </c>
      <c r="I16716" s="103">
        <f>AVERAGE(H$10:H16716)</f>
        <v>0.82231220446519138</v>
      </c>
      <c r="J16716" s="2"/>
    </row>
    <row r="16717" spans="6:12">
      <c r="F16717" s="4">
        <v>39355</v>
      </c>
      <c r="G16717">
        <v>4.58</v>
      </c>
      <c r="H16717">
        <f t="shared" si="261"/>
        <v>9.9999999999997868E-3</v>
      </c>
      <c r="I16717" s="103">
        <f>AVERAGE(H$10:H16717)</f>
        <v>0.82226358630595831</v>
      </c>
      <c r="J16717" s="2"/>
      <c r="K16717" s="12" t="s">
        <v>93</v>
      </c>
      <c r="L16717" s="23">
        <f>AVERAGE(G16625:G16717)/100</f>
        <v>5.076881720430107E-2</v>
      </c>
    </row>
    <row r="16718" spans="6:12">
      <c r="F16718" s="4">
        <v>39356</v>
      </c>
      <c r="G16718">
        <v>4.92</v>
      </c>
      <c r="H16718">
        <f t="shared" si="261"/>
        <v>-0.36000000000000032</v>
      </c>
      <c r="I16718" s="103">
        <f>AVERAGE(H$10:H16718)</f>
        <v>0.82219283021126044</v>
      </c>
      <c r="J16718" s="2"/>
    </row>
    <row r="16719" spans="6:12">
      <c r="F16719" s="4">
        <v>39357</v>
      </c>
      <c r="G16719">
        <v>4.78</v>
      </c>
      <c r="H16719">
        <f t="shared" si="261"/>
        <v>-0.24000000000000021</v>
      </c>
      <c r="I16719" s="103">
        <f>AVERAGE(H$10:H16719)</f>
        <v>0.82212926391382113</v>
      </c>
      <c r="J16719" s="2"/>
    </row>
    <row r="16720" spans="6:12">
      <c r="F16720" s="4">
        <v>39358</v>
      </c>
      <c r="G16720">
        <v>4.68</v>
      </c>
      <c r="H16720">
        <f t="shared" si="261"/>
        <v>-0.12999999999999989</v>
      </c>
      <c r="I16720" s="103">
        <f>AVERAGE(H$10:H16720)</f>
        <v>0.82207228771467611</v>
      </c>
      <c r="J16720" s="2"/>
    </row>
    <row r="16721" spans="6:10">
      <c r="F16721" s="4">
        <v>39359</v>
      </c>
      <c r="G16721">
        <v>4.74</v>
      </c>
      <c r="H16721">
        <f t="shared" si="261"/>
        <v>-0.20000000000000018</v>
      </c>
      <c r="I16721" s="103">
        <f>AVERAGE(H$10:H16721)</f>
        <v>0.8220111297271393</v>
      </c>
      <c r="J16721" s="2"/>
    </row>
    <row r="16722" spans="6:10">
      <c r="F16722" s="4">
        <v>39360</v>
      </c>
      <c r="G16722">
        <v>4.7699999999999996</v>
      </c>
      <c r="H16722">
        <f t="shared" si="261"/>
        <v>-0.11999999999999922</v>
      </c>
      <c r="I16722" s="103">
        <f>AVERAGE(H$10:H16722)</f>
        <v>0.82195476575120874</v>
      </c>
      <c r="J16722" s="2"/>
    </row>
    <row r="16723" spans="6:10">
      <c r="F16723" s="4">
        <v>39361</v>
      </c>
      <c r="G16723">
        <v>4.7699999999999996</v>
      </c>
      <c r="H16723">
        <f t="shared" si="261"/>
        <v>-0.11999999999999922</v>
      </c>
      <c r="I16723" s="103">
        <f>AVERAGE(H$10:H16723)</f>
        <v>0.82189840851980078</v>
      </c>
      <c r="J16723" s="2"/>
    </row>
    <row r="16724" spans="6:10">
      <c r="F16724" s="4">
        <v>39362</v>
      </c>
      <c r="G16724">
        <v>4.7699999999999996</v>
      </c>
      <c r="H16724">
        <f t="shared" si="261"/>
        <v>-0.11999999999999922</v>
      </c>
      <c r="I16724" s="103">
        <f>AVERAGE(H$10:H16724)</f>
        <v>0.82184205803170496</v>
      </c>
      <c r="J16724" s="2"/>
    </row>
    <row r="16725" spans="6:10">
      <c r="F16725" s="4">
        <v>39363</v>
      </c>
      <c r="G16725">
        <v>4.7699999999999996</v>
      </c>
      <c r="H16725">
        <f t="shared" si="261"/>
        <v>-0.11999999999999922</v>
      </c>
      <c r="I16725" s="103">
        <f>AVERAGE(H$10:H16725)</f>
        <v>0.82178571428571123</v>
      </c>
      <c r="J16725" s="2"/>
    </row>
    <row r="16726" spans="6:10">
      <c r="F16726" s="4">
        <v>39364</v>
      </c>
      <c r="G16726">
        <v>4.91</v>
      </c>
      <c r="H16726">
        <f t="shared" si="261"/>
        <v>-0.24000000000000021</v>
      </c>
      <c r="I16726" s="103">
        <f>AVERAGE(H$10:H16726)</f>
        <v>0.82172219895914034</v>
      </c>
      <c r="J16726" s="2"/>
    </row>
    <row r="16727" spans="6:10">
      <c r="F16727" s="4">
        <v>39365</v>
      </c>
      <c r="G16727">
        <v>4.5199999999999996</v>
      </c>
      <c r="H16727">
        <f t="shared" si="261"/>
        <v>0.13000000000000078</v>
      </c>
      <c r="I16727" s="103">
        <f>AVERAGE(H$10:H16727)</f>
        <v>0.82168082306495682</v>
      </c>
      <c r="J16727" s="2"/>
    </row>
    <row r="16728" spans="6:10">
      <c r="F16728" s="4">
        <v>39366</v>
      </c>
      <c r="G16728">
        <v>4.75</v>
      </c>
      <c r="H16728">
        <f t="shared" si="261"/>
        <v>-8.9999999999999858E-2</v>
      </c>
      <c r="I16728" s="103">
        <f>AVERAGE(H$10:H16728)</f>
        <v>0.82162629343859961</v>
      </c>
      <c r="J16728" s="2"/>
    </row>
    <row r="16729" spans="6:10">
      <c r="F16729" s="4">
        <v>39367</v>
      </c>
      <c r="G16729">
        <v>4.75</v>
      </c>
      <c r="H16729">
        <f t="shared" si="261"/>
        <v>-4.9999999999999822E-2</v>
      </c>
      <c r="I16729" s="103">
        <f>AVERAGE(H$10:H16729)</f>
        <v>0.82157416267942274</v>
      </c>
      <c r="J16729" s="2"/>
    </row>
    <row r="16730" spans="6:10">
      <c r="F16730" s="4">
        <v>39368</v>
      </c>
      <c r="G16730">
        <v>4.75</v>
      </c>
      <c r="H16730">
        <f t="shared" si="261"/>
        <v>-4.9999999999999822E-2</v>
      </c>
      <c r="I16730" s="103">
        <f>AVERAGE(H$10:H16730)</f>
        <v>0.82152203815560965</v>
      </c>
      <c r="J16730" s="2"/>
    </row>
    <row r="16731" spans="6:10">
      <c r="F16731" s="4">
        <v>39369</v>
      </c>
      <c r="G16731">
        <v>4.75</v>
      </c>
      <c r="H16731">
        <f t="shared" si="261"/>
        <v>-4.9999999999999822E-2</v>
      </c>
      <c r="I16731" s="103">
        <f>AVERAGE(H$10:H16731)</f>
        <v>0.82146991986604179</v>
      </c>
      <c r="J16731" s="2"/>
    </row>
    <row r="16732" spans="6:10">
      <c r="F16732" s="4">
        <v>39370</v>
      </c>
      <c r="G16732">
        <v>4.8099999999999996</v>
      </c>
      <c r="H16732">
        <f t="shared" si="261"/>
        <v>-0.11999999999999922</v>
      </c>
      <c r="I16732" s="103">
        <f>AVERAGE(H$10:H16732)</f>
        <v>0.82141362195777967</v>
      </c>
      <c r="J16732" s="2"/>
    </row>
    <row r="16733" spans="6:10">
      <c r="F16733" s="4">
        <v>39371</v>
      </c>
      <c r="G16733">
        <v>4.68</v>
      </c>
      <c r="H16733">
        <f t="shared" si="261"/>
        <v>-1.9999999999999574E-2</v>
      </c>
      <c r="I16733" s="103">
        <f>AVERAGE(H$10:H16733)</f>
        <v>0.82136331021286468</v>
      </c>
      <c r="J16733" s="2"/>
    </row>
    <row r="16734" spans="6:10">
      <c r="F16734" s="4">
        <v>39372</v>
      </c>
      <c r="G16734">
        <v>4.7</v>
      </c>
      <c r="H16734">
        <f t="shared" si="261"/>
        <v>-0.12999999999999989</v>
      </c>
      <c r="I16734" s="103">
        <f>AVERAGE(H$10:H16734)</f>
        <v>0.82130642750373395</v>
      </c>
      <c r="J16734" s="2"/>
    </row>
    <row r="16735" spans="6:10">
      <c r="F16735" s="4">
        <v>39373</v>
      </c>
      <c r="G16735">
        <v>4.6900000000000004</v>
      </c>
      <c r="H16735">
        <f t="shared" si="261"/>
        <v>-0.17000000000000082</v>
      </c>
      <c r="I16735" s="103">
        <f>AVERAGE(H$10:H16735)</f>
        <v>0.82124716011000531</v>
      </c>
      <c r="J16735" s="2"/>
    </row>
    <row r="16736" spans="6:10">
      <c r="F16736" s="4">
        <v>39374</v>
      </c>
      <c r="G16736">
        <v>4.7699999999999996</v>
      </c>
      <c r="H16736">
        <f t="shared" si="261"/>
        <v>-0.35999999999999943</v>
      </c>
      <c r="I16736" s="103">
        <f>AVERAGE(H$10:H16736)</f>
        <v>0.82117654092185977</v>
      </c>
      <c r="J16736" s="2"/>
    </row>
    <row r="16737" spans="6:10">
      <c r="F16737" s="4">
        <v>39375</v>
      </c>
      <c r="G16737">
        <v>4.7699999999999996</v>
      </c>
      <c r="H16737">
        <f t="shared" si="261"/>
        <v>-0.35999999999999943</v>
      </c>
      <c r="I16737" s="103">
        <f>AVERAGE(H$10:H16737)</f>
        <v>0.82110593017694578</v>
      </c>
      <c r="J16737" s="2"/>
    </row>
    <row r="16738" spans="6:10">
      <c r="F16738" s="4">
        <v>39376</v>
      </c>
      <c r="G16738">
        <v>4.7699999999999996</v>
      </c>
      <c r="H16738">
        <f t="shared" si="261"/>
        <v>-0.35999999999999943</v>
      </c>
      <c r="I16738" s="103">
        <f>AVERAGE(H$10:H16738)</f>
        <v>0.821035327873749</v>
      </c>
      <c r="J16738" s="2"/>
    </row>
    <row r="16739" spans="6:10">
      <c r="F16739" s="4">
        <v>39377</v>
      </c>
      <c r="G16739">
        <v>4.71</v>
      </c>
      <c r="H16739">
        <f t="shared" si="261"/>
        <v>-0.29000000000000004</v>
      </c>
      <c r="I16739" s="103">
        <f>AVERAGE(H$10:H16739)</f>
        <v>0.82096891811117434</v>
      </c>
      <c r="J16739" s="2"/>
    </row>
    <row r="16740" spans="6:10">
      <c r="F16740" s="4">
        <v>39378</v>
      </c>
      <c r="G16740">
        <v>4.67</v>
      </c>
      <c r="H16740">
        <f t="shared" si="261"/>
        <v>-0.25999999999999979</v>
      </c>
      <c r="I16740" s="103">
        <f>AVERAGE(H$10:H16740)</f>
        <v>0.82090430936584458</v>
      </c>
      <c r="J16740" s="2"/>
    </row>
    <row r="16741" spans="6:10">
      <c r="F16741" s="4">
        <v>39379</v>
      </c>
      <c r="G16741">
        <v>4.74</v>
      </c>
      <c r="H16741">
        <f t="shared" si="261"/>
        <v>-0.37999999999999989</v>
      </c>
      <c r="I16741" s="103">
        <f>AVERAGE(H$10:H16741)</f>
        <v>0.82083253645708509</v>
      </c>
      <c r="J16741" s="2"/>
    </row>
    <row r="16742" spans="6:10">
      <c r="F16742" s="4">
        <v>39380</v>
      </c>
      <c r="G16742">
        <v>4.8600000000000003</v>
      </c>
      <c r="H16742">
        <f t="shared" si="261"/>
        <v>-0.49000000000000021</v>
      </c>
      <c r="I16742" s="103">
        <f>AVERAGE(H$10:H16742)</f>
        <v>0.82075419829079943</v>
      </c>
      <c r="J16742" s="2"/>
    </row>
    <row r="16743" spans="6:10">
      <c r="F16743" s="4">
        <v>39381</v>
      </c>
      <c r="G16743">
        <v>4.8</v>
      </c>
      <c r="H16743">
        <f t="shared" si="261"/>
        <v>-0.38999999999999968</v>
      </c>
      <c r="I16743" s="103">
        <f>AVERAGE(H$10:H16743)</f>
        <v>0.82068184534480393</v>
      </c>
      <c r="J16743" s="2"/>
    </row>
    <row r="16744" spans="6:10">
      <c r="F16744" s="4">
        <v>39382</v>
      </c>
      <c r="G16744">
        <v>4.8</v>
      </c>
      <c r="H16744">
        <f t="shared" si="261"/>
        <v>-0.38999999999999968</v>
      </c>
      <c r="I16744" s="103">
        <f>AVERAGE(H$10:H16744)</f>
        <v>0.82060950104570951</v>
      </c>
      <c r="J16744" s="2"/>
    </row>
    <row r="16745" spans="6:10">
      <c r="F16745" s="4">
        <v>39383</v>
      </c>
      <c r="G16745">
        <v>4.8</v>
      </c>
      <c r="H16745">
        <f t="shared" si="261"/>
        <v>-0.38999999999999968</v>
      </c>
      <c r="I16745" s="103">
        <f>AVERAGE(H$10:H16745)</f>
        <v>0.82053716539196642</v>
      </c>
      <c r="J16745" s="2"/>
    </row>
    <row r="16746" spans="6:10">
      <c r="F16746" s="4">
        <v>39384</v>
      </c>
      <c r="G16746">
        <v>4.84</v>
      </c>
      <c r="H16746">
        <f t="shared" si="261"/>
        <v>-0.45000000000000018</v>
      </c>
      <c r="I16746" s="103">
        <f>AVERAGE(H$10:H16746)</f>
        <v>0.82046125351018395</v>
      </c>
      <c r="J16746" s="2"/>
    </row>
    <row r="16747" spans="6:10">
      <c r="F16747" s="4">
        <v>39385</v>
      </c>
      <c r="G16747">
        <v>4.78</v>
      </c>
      <c r="H16747">
        <f t="shared" si="261"/>
        <v>-0.37999999999999989</v>
      </c>
      <c r="I16747" s="103">
        <f>AVERAGE(H$10:H16747)</f>
        <v>0.82038953279961457</v>
      </c>
      <c r="J16747" s="2"/>
    </row>
    <row r="16748" spans="6:10">
      <c r="F16748" s="4">
        <v>39386</v>
      </c>
      <c r="G16748">
        <v>4.5999999999999996</v>
      </c>
      <c r="H16748">
        <f t="shared" si="261"/>
        <v>-0.11999999999999922</v>
      </c>
      <c r="I16748" s="103">
        <f>AVERAGE(H$10:H16748)</f>
        <v>0.82033335324690537</v>
      </c>
      <c r="J16748" s="2"/>
    </row>
    <row r="16749" spans="6:10">
      <c r="F16749" s="4">
        <v>39387</v>
      </c>
      <c r="G16749">
        <v>4.59</v>
      </c>
      <c r="H16749">
        <f t="shared" si="261"/>
        <v>-0.22999999999999954</v>
      </c>
      <c r="I16749" s="103">
        <f>AVERAGE(H$10:H16749)</f>
        <v>0.82027060931899332</v>
      </c>
      <c r="J16749" s="2"/>
    </row>
    <row r="16750" spans="6:10">
      <c r="F16750" s="4">
        <v>39388</v>
      </c>
      <c r="G16750">
        <v>4.28</v>
      </c>
      <c r="H16750">
        <f t="shared" si="261"/>
        <v>2.9999999999999361E-2</v>
      </c>
      <c r="I16750" s="103">
        <f>AVERAGE(H$10:H16750)</f>
        <v>0.82022340361985246</v>
      </c>
      <c r="J16750" s="2"/>
    </row>
    <row r="16751" spans="6:10">
      <c r="F16751" s="4">
        <v>39389</v>
      </c>
      <c r="G16751">
        <v>4.28</v>
      </c>
      <c r="H16751">
        <f t="shared" si="261"/>
        <v>2.9999999999999361E-2</v>
      </c>
      <c r="I16751" s="103">
        <f>AVERAGE(H$10:H16751)</f>
        <v>0.82017620355990628</v>
      </c>
      <c r="J16751" s="2"/>
    </row>
    <row r="16752" spans="6:10">
      <c r="F16752" s="4">
        <v>39390</v>
      </c>
      <c r="G16752">
        <v>4.28</v>
      </c>
      <c r="H16752">
        <f t="shared" si="261"/>
        <v>2.9999999999999361E-2</v>
      </c>
      <c r="I16752" s="103">
        <f>AVERAGE(H$10:H16752)</f>
        <v>0.82012900913814435</v>
      </c>
      <c r="J16752" s="2"/>
    </row>
    <row r="16753" spans="6:10">
      <c r="F16753" s="4">
        <v>39391</v>
      </c>
      <c r="G16753">
        <v>4.29</v>
      </c>
      <c r="H16753">
        <f t="shared" si="261"/>
        <v>5.9999999999999609E-2</v>
      </c>
      <c r="I16753" s="103">
        <f>AVERAGE(H$10:H16753)</f>
        <v>0.8200836120401308</v>
      </c>
      <c r="J16753" s="2"/>
    </row>
    <row r="16754" spans="6:10">
      <c r="F16754" s="4">
        <v>39392</v>
      </c>
      <c r="G16754">
        <v>4.22</v>
      </c>
      <c r="H16754">
        <f t="shared" si="261"/>
        <v>0.16000000000000014</v>
      </c>
      <c r="I16754" s="103">
        <f>AVERAGE(H$10:H16754)</f>
        <v>0.82004419229620484</v>
      </c>
      <c r="J16754" s="2"/>
    </row>
    <row r="16755" spans="6:10">
      <c r="F16755" s="4">
        <v>39393</v>
      </c>
      <c r="G16755">
        <v>4.3899999999999997</v>
      </c>
      <c r="H16755">
        <f t="shared" si="261"/>
        <v>-4.9999999999999822E-2</v>
      </c>
      <c r="I16755" s="103">
        <f>AVERAGE(H$10:H16755)</f>
        <v>0.81999223695210499</v>
      </c>
      <c r="J16755" s="2"/>
    </row>
    <row r="16756" spans="6:10">
      <c r="F16756" s="4">
        <v>39394</v>
      </c>
      <c r="G16756">
        <v>4.58</v>
      </c>
      <c r="H16756">
        <f t="shared" si="261"/>
        <v>-0.29999999999999982</v>
      </c>
      <c r="I16756" s="103">
        <f>AVERAGE(H$10:H16756)</f>
        <v>0.8199253597659254</v>
      </c>
      <c r="J16756" s="2"/>
    </row>
    <row r="16757" spans="6:10">
      <c r="F16757" s="4">
        <v>39395</v>
      </c>
      <c r="G16757">
        <v>4.49</v>
      </c>
      <c r="H16757">
        <f t="shared" si="261"/>
        <v>-0.25999999999999979</v>
      </c>
      <c r="I16757" s="103">
        <f>AVERAGE(H$10:H16757)</f>
        <v>0.81986087891091186</v>
      </c>
      <c r="J16757" s="2"/>
    </row>
    <row r="16758" spans="6:10">
      <c r="F16758" s="4">
        <v>39396</v>
      </c>
      <c r="G16758">
        <v>4.49</v>
      </c>
      <c r="H16758">
        <f t="shared" si="261"/>
        <v>-0.25999999999999979</v>
      </c>
      <c r="I16758" s="103">
        <f>AVERAGE(H$10:H16758)</f>
        <v>0.81979640575556456</v>
      </c>
      <c r="J16758" s="2"/>
    </row>
    <row r="16759" spans="6:10">
      <c r="F16759" s="4">
        <v>39397</v>
      </c>
      <c r="G16759">
        <v>4.49</v>
      </c>
      <c r="H16759">
        <f t="shared" si="261"/>
        <v>-0.25999999999999979</v>
      </c>
      <c r="I16759" s="103">
        <f>AVERAGE(H$10:H16759)</f>
        <v>0.81973194029850449</v>
      </c>
      <c r="J16759" s="2"/>
    </row>
    <row r="16760" spans="6:10">
      <c r="F16760" s="4">
        <v>39398</v>
      </c>
      <c r="G16760">
        <v>4.49</v>
      </c>
      <c r="H16760">
        <f t="shared" si="261"/>
        <v>-0.25999999999999979</v>
      </c>
      <c r="I16760" s="103">
        <f>AVERAGE(H$10:H16760)</f>
        <v>0.81966748253835298</v>
      </c>
      <c r="J16760" s="2"/>
    </row>
    <row r="16761" spans="6:10">
      <c r="F16761" s="4">
        <v>39399</v>
      </c>
      <c r="G16761">
        <v>4.6100000000000003</v>
      </c>
      <c r="H16761">
        <f t="shared" si="261"/>
        <v>-0.35000000000000053</v>
      </c>
      <c r="I16761" s="103">
        <f>AVERAGE(H$10:H16761)</f>
        <v>0.81959765998089484</v>
      </c>
      <c r="J16761" s="2"/>
    </row>
    <row r="16762" spans="6:10">
      <c r="F16762" s="4">
        <v>39400</v>
      </c>
      <c r="G16762">
        <v>4.5999999999999996</v>
      </c>
      <c r="H16762">
        <f t="shared" si="261"/>
        <v>-0.3199999999999994</v>
      </c>
      <c r="I16762" s="103">
        <f>AVERAGE(H$10:H16762)</f>
        <v>0.81952963648301502</v>
      </c>
      <c r="J16762" s="2"/>
    </row>
    <row r="16763" spans="6:10">
      <c r="F16763" s="4">
        <v>39401</v>
      </c>
      <c r="G16763">
        <v>4.54</v>
      </c>
      <c r="H16763">
        <f t="shared" si="261"/>
        <v>-0.37000000000000011</v>
      </c>
      <c r="I16763" s="103">
        <f>AVERAGE(H$10:H16763)</f>
        <v>0.81945863674346131</v>
      </c>
      <c r="J16763" s="2"/>
    </row>
    <row r="16764" spans="6:10">
      <c r="F16764" s="4">
        <v>39402</v>
      </c>
      <c r="G16764">
        <v>4.51</v>
      </c>
      <c r="H16764">
        <f t="shared" si="261"/>
        <v>-0.35999999999999943</v>
      </c>
      <c r="I16764" s="103">
        <f>AVERAGE(H$10:H16764)</f>
        <v>0.8193882423157236</v>
      </c>
      <c r="J16764" s="2"/>
    </row>
    <row r="16765" spans="6:10">
      <c r="F16765" s="4">
        <v>39403</v>
      </c>
      <c r="G16765">
        <v>4.51</v>
      </c>
      <c r="H16765">
        <f t="shared" si="261"/>
        <v>-0.35999999999999943</v>
      </c>
      <c r="I16765" s="103">
        <f>AVERAGE(H$10:H16765)</f>
        <v>0.81931785629028098</v>
      </c>
      <c r="J16765" s="2"/>
    </row>
    <row r="16766" spans="6:10">
      <c r="F16766" s="4">
        <v>39404</v>
      </c>
      <c r="G16766">
        <v>4.51</v>
      </c>
      <c r="H16766">
        <f t="shared" si="261"/>
        <v>-0.35999999999999943</v>
      </c>
      <c r="I16766" s="103">
        <f>AVERAGE(H$10:H16766)</f>
        <v>0.81924747866562919</v>
      </c>
      <c r="J16766" s="2"/>
    </row>
    <row r="16767" spans="6:10">
      <c r="F16767" s="4">
        <v>39405</v>
      </c>
      <c r="G16767">
        <v>4.51</v>
      </c>
      <c r="H16767">
        <f t="shared" si="261"/>
        <v>-0.4399999999999995</v>
      </c>
      <c r="I16767" s="103">
        <f>AVERAGE(H$10:H16767)</f>
        <v>0.81917233560090397</v>
      </c>
      <c r="J16767" s="2"/>
    </row>
    <row r="16768" spans="6:10">
      <c r="F16768" s="4">
        <v>39406</v>
      </c>
      <c r="G16768">
        <v>4.51</v>
      </c>
      <c r="H16768">
        <f t="shared" si="261"/>
        <v>-0.45000000000000018</v>
      </c>
      <c r="I16768" s="103">
        <f>AVERAGE(H$10:H16768)</f>
        <v>0.81909660480935298</v>
      </c>
      <c r="J16768" s="2"/>
    </row>
    <row r="16769" spans="6:10">
      <c r="F16769" s="4">
        <v>39407</v>
      </c>
      <c r="G16769">
        <v>4.5</v>
      </c>
      <c r="H16769">
        <f t="shared" si="261"/>
        <v>-0.5</v>
      </c>
      <c r="I16769" s="103">
        <f>AVERAGE(H$10:H16769)</f>
        <v>0.81901789976133332</v>
      </c>
      <c r="J16769" s="2"/>
    </row>
    <row r="16770" spans="6:10">
      <c r="F16770" s="4">
        <v>39408</v>
      </c>
      <c r="G16770">
        <v>4.5</v>
      </c>
      <c r="H16770">
        <f t="shared" si="261"/>
        <v>-0.5</v>
      </c>
      <c r="I16770" s="103">
        <f>AVERAGE(H$10:H16770)</f>
        <v>0.81893920410476384</v>
      </c>
      <c r="J16770" s="2"/>
    </row>
    <row r="16771" spans="6:10">
      <c r="F16771" s="4">
        <v>39409</v>
      </c>
      <c r="G16771">
        <v>4.5599999999999996</v>
      </c>
      <c r="H16771">
        <f t="shared" si="261"/>
        <v>-0.54999999999999982</v>
      </c>
      <c r="I16771" s="103">
        <f>AVERAGE(H$10:H16771)</f>
        <v>0.81885753490036672</v>
      </c>
      <c r="J16771" s="2"/>
    </row>
    <row r="16772" spans="6:10">
      <c r="F16772" s="4">
        <v>39410</v>
      </c>
      <c r="G16772">
        <v>4.5599999999999996</v>
      </c>
      <c r="H16772">
        <f t="shared" si="261"/>
        <v>-0.54999999999999982</v>
      </c>
      <c r="I16772" s="103">
        <f>AVERAGE(H$10:H16772)</f>
        <v>0.818775875439954</v>
      </c>
      <c r="J16772" s="2"/>
    </row>
    <row r="16773" spans="6:10">
      <c r="F16773" s="4">
        <v>39411</v>
      </c>
      <c r="G16773">
        <v>4.5599999999999996</v>
      </c>
      <c r="H16773">
        <f t="shared" si="261"/>
        <v>-0.54999999999999982</v>
      </c>
      <c r="I16773" s="103">
        <f>AVERAGE(H$10:H16773)</f>
        <v>0.81869422572178174</v>
      </c>
      <c r="J16773" s="2"/>
    </row>
    <row r="16774" spans="6:10">
      <c r="F16774" s="4">
        <v>39412</v>
      </c>
      <c r="G16774">
        <v>4.62</v>
      </c>
      <c r="H16774">
        <f t="shared" si="261"/>
        <v>-0.79</v>
      </c>
      <c r="I16774" s="103">
        <f>AVERAGE(H$10:H16774)</f>
        <v>0.8185982702057828</v>
      </c>
      <c r="J16774" s="2"/>
    </row>
    <row r="16775" spans="6:10">
      <c r="F16775" s="4">
        <v>39413</v>
      </c>
      <c r="G16775">
        <v>4.3899999999999997</v>
      </c>
      <c r="H16775">
        <f t="shared" si="261"/>
        <v>-0.4399999999999995</v>
      </c>
      <c r="I16775" s="103">
        <f>AVERAGE(H$10:H16775)</f>
        <v>0.81852320171775905</v>
      </c>
      <c r="J16775" s="2"/>
    </row>
    <row r="16776" spans="6:10">
      <c r="F16776" s="4">
        <v>39414</v>
      </c>
      <c r="G16776">
        <v>4.53</v>
      </c>
      <c r="H16776">
        <f t="shared" si="261"/>
        <v>-0.5</v>
      </c>
      <c r="I16776" s="103">
        <f>AVERAGE(H$10:H16776)</f>
        <v>0.8184445637263642</v>
      </c>
      <c r="J16776" s="2"/>
    </row>
    <row r="16777" spans="6:10">
      <c r="F16777" s="4">
        <v>39415</v>
      </c>
      <c r="G16777">
        <v>4.55</v>
      </c>
      <c r="H16777">
        <f t="shared" si="261"/>
        <v>-0.60999999999999988</v>
      </c>
      <c r="I16777" s="103">
        <f>AVERAGE(H$10:H16777)</f>
        <v>0.81835937499999689</v>
      </c>
      <c r="J16777" s="2"/>
    </row>
    <row r="16778" spans="6:10">
      <c r="F16778" s="4">
        <v>39416</v>
      </c>
      <c r="G16778">
        <v>4.66</v>
      </c>
      <c r="H16778">
        <f t="shared" ref="H16778:H16841" si="262">IFERROR(((VLOOKUP(F16778,$A$9:$B$14200,2,FALSE))-G16778),H16777)</f>
        <v>-0.69</v>
      </c>
      <c r="I16778" s="103">
        <f>AVERAGE(H$10:H16778)</f>
        <v>0.81826942572603889</v>
      </c>
      <c r="J16778" s="2"/>
    </row>
    <row r="16779" spans="6:10">
      <c r="F16779" s="4">
        <v>39417</v>
      </c>
      <c r="G16779">
        <v>4.66</v>
      </c>
      <c r="H16779">
        <f t="shared" si="262"/>
        <v>-0.69</v>
      </c>
      <c r="I16779" s="103">
        <f>AVERAGE(H$10:H16779)</f>
        <v>0.81817948717948397</v>
      </c>
      <c r="J16779" s="2"/>
    </row>
    <row r="16780" spans="6:10">
      <c r="F16780" s="4">
        <v>39418</v>
      </c>
      <c r="G16780">
        <v>4.66</v>
      </c>
      <c r="H16780">
        <f t="shared" si="262"/>
        <v>-0.69</v>
      </c>
      <c r="I16780" s="103">
        <f>AVERAGE(H$10:H16780)</f>
        <v>0.8180895593584131</v>
      </c>
      <c r="J16780" s="2"/>
    </row>
    <row r="16781" spans="6:10">
      <c r="F16781" s="4">
        <v>39419</v>
      </c>
      <c r="G16781">
        <v>4.5199999999999996</v>
      </c>
      <c r="H16781">
        <f t="shared" si="262"/>
        <v>-0.62999999999999945</v>
      </c>
      <c r="I16781" s="103">
        <f>AVERAGE(H$10:H16781)</f>
        <v>0.81800321965179745</v>
      </c>
      <c r="J16781" s="2"/>
    </row>
    <row r="16782" spans="6:10">
      <c r="F16782" s="4">
        <v>39420</v>
      </c>
      <c r="G16782">
        <v>4.5</v>
      </c>
      <c r="H16782">
        <f t="shared" si="262"/>
        <v>-0.60999999999999988</v>
      </c>
      <c r="I16782" s="103">
        <f>AVERAGE(H$10:H16782)</f>
        <v>0.81791808263279953</v>
      </c>
      <c r="J16782" s="2"/>
    </row>
    <row r="16783" spans="6:10">
      <c r="F16783" s="4">
        <v>39421</v>
      </c>
      <c r="G16783">
        <v>4.3099999999999996</v>
      </c>
      <c r="H16783">
        <f t="shared" si="262"/>
        <v>-0.38999999999999968</v>
      </c>
      <c r="I16783" s="103">
        <f>AVERAGE(H$10:H16783)</f>
        <v>0.81784607130081954</v>
      </c>
      <c r="J16783" s="2"/>
    </row>
    <row r="16784" spans="6:10">
      <c r="F16784" s="4">
        <v>39422</v>
      </c>
      <c r="G16784">
        <v>4.49</v>
      </c>
      <c r="H16784">
        <f t="shared" si="262"/>
        <v>-0.47000000000000064</v>
      </c>
      <c r="I16784" s="103">
        <f>AVERAGE(H$10:H16784)</f>
        <v>0.81776929955290301</v>
      </c>
      <c r="J16784" s="2"/>
    </row>
    <row r="16785" spans="6:10">
      <c r="F16785" s="4">
        <v>39423</v>
      </c>
      <c r="G16785">
        <v>4.41</v>
      </c>
      <c r="H16785">
        <f t="shared" si="262"/>
        <v>-0.29000000000000004</v>
      </c>
      <c r="I16785" s="103">
        <f>AVERAGE(H$10:H16785)</f>
        <v>0.81770326657128911</v>
      </c>
      <c r="J16785" s="2"/>
    </row>
    <row r="16786" spans="6:10">
      <c r="F16786" s="4">
        <v>39424</v>
      </c>
      <c r="G16786">
        <v>4.41</v>
      </c>
      <c r="H16786">
        <f t="shared" si="262"/>
        <v>-0.29000000000000004</v>
      </c>
      <c r="I16786" s="103">
        <f>AVERAGE(H$10:H16786)</f>
        <v>0.8176372414615215</v>
      </c>
      <c r="J16786" s="2"/>
    </row>
    <row r="16787" spans="6:10">
      <c r="F16787" s="4">
        <v>39425</v>
      </c>
      <c r="G16787">
        <v>4.41</v>
      </c>
      <c r="H16787">
        <f t="shared" si="262"/>
        <v>-0.29000000000000004</v>
      </c>
      <c r="I16787" s="103">
        <f>AVERAGE(H$10:H16787)</f>
        <v>0.81757122422219242</v>
      </c>
      <c r="J16787" s="2"/>
    </row>
    <row r="16788" spans="6:10">
      <c r="F16788" s="4">
        <v>39426</v>
      </c>
      <c r="G16788">
        <v>4.46</v>
      </c>
      <c r="H16788">
        <f t="shared" si="262"/>
        <v>-0.30999999999999961</v>
      </c>
      <c r="I16788" s="103">
        <f>AVERAGE(H$10:H16788)</f>
        <v>0.81750402288574675</v>
      </c>
      <c r="J16788" s="2"/>
    </row>
    <row r="16789" spans="6:10">
      <c r="F16789" s="4">
        <v>39427</v>
      </c>
      <c r="G16789">
        <v>4.29</v>
      </c>
      <c r="H16789">
        <f t="shared" si="262"/>
        <v>-0.31000000000000005</v>
      </c>
      <c r="I16789" s="103">
        <f>AVERAGE(H$10:H16789)</f>
        <v>0.81743682955899555</v>
      </c>
      <c r="J16789" s="2"/>
    </row>
    <row r="16790" spans="6:10">
      <c r="F16790" s="4">
        <v>39428</v>
      </c>
      <c r="G16790">
        <v>4.28</v>
      </c>
      <c r="H16790">
        <f t="shared" si="262"/>
        <v>-0.23000000000000043</v>
      </c>
      <c r="I16790" s="103">
        <f>AVERAGE(H$10:H16790)</f>
        <v>0.81737441153685397</v>
      </c>
      <c r="J16790" s="2"/>
    </row>
    <row r="16791" spans="6:10">
      <c r="F16791" s="4">
        <v>39429</v>
      </c>
      <c r="G16791">
        <v>4.3</v>
      </c>
      <c r="H16791">
        <f t="shared" si="262"/>
        <v>-0.12000000000000011</v>
      </c>
      <c r="I16791" s="103">
        <f>AVERAGE(H$10:H16791)</f>
        <v>0.81731855559527744</v>
      </c>
      <c r="J16791" s="2"/>
    </row>
    <row r="16792" spans="6:10">
      <c r="F16792" s="4">
        <v>39430</v>
      </c>
      <c r="G16792">
        <v>4.24</v>
      </c>
      <c r="H16792">
        <f t="shared" si="262"/>
        <v>0</v>
      </c>
      <c r="I16792" s="103">
        <f>AVERAGE(H$10:H16792)</f>
        <v>0.81726985640230865</v>
      </c>
      <c r="J16792" s="2"/>
    </row>
    <row r="16793" spans="6:10">
      <c r="F16793" s="4">
        <v>39431</v>
      </c>
      <c r="G16793">
        <v>4.24</v>
      </c>
      <c r="H16793">
        <f t="shared" si="262"/>
        <v>0</v>
      </c>
      <c r="I16793" s="103">
        <f>AVERAGE(H$10:H16793)</f>
        <v>0.81722116301238945</v>
      </c>
      <c r="J16793" s="2"/>
    </row>
    <row r="16794" spans="6:10">
      <c r="F16794" s="4">
        <v>39432</v>
      </c>
      <c r="G16794">
        <v>4.24</v>
      </c>
      <c r="H16794">
        <f t="shared" si="262"/>
        <v>0</v>
      </c>
      <c r="I16794" s="103">
        <f>AVERAGE(H$10:H16794)</f>
        <v>0.8171724754244829</v>
      </c>
      <c r="J16794" s="2"/>
    </row>
    <row r="16795" spans="6:10">
      <c r="F16795" s="4">
        <v>39433</v>
      </c>
      <c r="G16795">
        <v>4.3099999999999996</v>
      </c>
      <c r="H16795">
        <f t="shared" si="262"/>
        <v>-0.10999999999999943</v>
      </c>
      <c r="I16795" s="103">
        <f>AVERAGE(H$10:H16795)</f>
        <v>0.81711724055760426</v>
      </c>
      <c r="J16795" s="2"/>
    </row>
    <row r="16796" spans="6:10">
      <c r="F16796" s="4">
        <v>39434</v>
      </c>
      <c r="G16796">
        <v>4.16</v>
      </c>
      <c r="H16796">
        <f t="shared" si="262"/>
        <v>-2.0000000000000462E-2</v>
      </c>
      <c r="I16796" s="103">
        <f>AVERAGE(H$10:H16796)</f>
        <v>0.81706737356287273</v>
      </c>
      <c r="J16796" s="2"/>
    </row>
    <row r="16797" spans="6:10">
      <c r="F16797" s="4">
        <v>39435</v>
      </c>
      <c r="G16797">
        <v>3.98</v>
      </c>
      <c r="H16797">
        <f t="shared" si="262"/>
        <v>7.9999999999999627E-2</v>
      </c>
      <c r="I16797" s="103">
        <f>AVERAGE(H$10:H16797)</f>
        <v>0.81702346914462376</v>
      </c>
      <c r="J16797" s="2"/>
    </row>
    <row r="16798" spans="6:10">
      <c r="F16798" s="4">
        <v>39436</v>
      </c>
      <c r="G16798">
        <v>4.37</v>
      </c>
      <c r="H16798">
        <f t="shared" si="262"/>
        <v>-0.33000000000000007</v>
      </c>
      <c r="I16798" s="103">
        <f>AVERAGE(H$10:H16798)</f>
        <v>0.81695514920483314</v>
      </c>
      <c r="J16798" s="2"/>
    </row>
    <row r="16799" spans="6:10">
      <c r="F16799" s="4">
        <v>39437</v>
      </c>
      <c r="G16799">
        <v>4.28</v>
      </c>
      <c r="H16799">
        <f t="shared" si="262"/>
        <v>-0.10000000000000053</v>
      </c>
      <c r="I16799" s="103">
        <f>AVERAGE(H$10:H16799)</f>
        <v>0.81690053603334989</v>
      </c>
      <c r="J16799" s="2"/>
    </row>
    <row r="16800" spans="6:10">
      <c r="F16800" s="4">
        <v>39438</v>
      </c>
      <c r="G16800">
        <v>4.28</v>
      </c>
      <c r="H16800">
        <f t="shared" si="262"/>
        <v>-0.10000000000000053</v>
      </c>
      <c r="I16800" s="103">
        <f>AVERAGE(H$10:H16800)</f>
        <v>0.81684592936691935</v>
      </c>
      <c r="J16800" s="2"/>
    </row>
    <row r="16801" spans="6:12">
      <c r="F16801" s="4">
        <v>39439</v>
      </c>
      <c r="G16801">
        <v>4.28</v>
      </c>
      <c r="H16801">
        <f t="shared" si="262"/>
        <v>-0.10000000000000053</v>
      </c>
      <c r="I16801" s="103">
        <f>AVERAGE(H$10:H16801)</f>
        <v>0.81679132920437969</v>
      </c>
      <c r="J16801" s="2"/>
    </row>
    <row r="16802" spans="6:12">
      <c r="F16802" s="4">
        <v>39440</v>
      </c>
      <c r="G16802">
        <v>4</v>
      </c>
      <c r="H16802">
        <f t="shared" si="262"/>
        <v>0.23000000000000043</v>
      </c>
      <c r="I16802" s="103">
        <f>AVERAGE(H$10:H16802)</f>
        <v>0.816756386589647</v>
      </c>
      <c r="J16802" s="2"/>
    </row>
    <row r="16803" spans="6:12">
      <c r="F16803" s="4">
        <v>39441</v>
      </c>
      <c r="G16803">
        <v>4</v>
      </c>
      <c r="H16803">
        <f t="shared" si="262"/>
        <v>0.23000000000000043</v>
      </c>
      <c r="I16803" s="103">
        <f>AVERAGE(H$10:H16803)</f>
        <v>0.81672144813623571</v>
      </c>
      <c r="J16803" s="2"/>
    </row>
    <row r="16804" spans="6:12">
      <c r="F16804" s="4">
        <v>39442</v>
      </c>
      <c r="G16804">
        <v>4.26</v>
      </c>
      <c r="H16804">
        <f t="shared" si="262"/>
        <v>4.0000000000000036E-2</v>
      </c>
      <c r="I16804" s="103">
        <f>AVERAGE(H$10:H16804)</f>
        <v>0.81667520095266111</v>
      </c>
      <c r="J16804" s="2"/>
    </row>
    <row r="16805" spans="6:12">
      <c r="F16805" s="4">
        <v>39443</v>
      </c>
      <c r="G16805">
        <v>4.1500000000000004</v>
      </c>
      <c r="H16805">
        <f t="shared" si="262"/>
        <v>5.9999999999999609E-2</v>
      </c>
      <c r="I16805" s="103">
        <f>AVERAGE(H$10:H16805)</f>
        <v>0.81663015003571937</v>
      </c>
      <c r="J16805" s="2"/>
    </row>
    <row r="16806" spans="6:12">
      <c r="F16806" s="4">
        <v>39444</v>
      </c>
      <c r="G16806">
        <v>4.01</v>
      </c>
      <c r="H16806">
        <f t="shared" si="262"/>
        <v>0.10000000000000053</v>
      </c>
      <c r="I16806" s="103">
        <f>AVERAGE(H$10:H16806)</f>
        <v>0.81658748586056695</v>
      </c>
      <c r="J16806" s="2"/>
    </row>
    <row r="16807" spans="6:12">
      <c r="F16807" s="4">
        <v>39445</v>
      </c>
      <c r="G16807">
        <v>4.01</v>
      </c>
      <c r="H16807">
        <f t="shared" si="262"/>
        <v>0.10000000000000053</v>
      </c>
      <c r="I16807" s="103">
        <f>AVERAGE(H$10:H16807)</f>
        <v>0.81654482676508766</v>
      </c>
      <c r="J16807" s="2"/>
    </row>
    <row r="16808" spans="6:12">
      <c r="F16808" s="4">
        <v>39446</v>
      </c>
      <c r="G16808">
        <v>4.01</v>
      </c>
      <c r="H16808">
        <f t="shared" si="262"/>
        <v>0.10000000000000053</v>
      </c>
      <c r="I16808" s="103">
        <f>AVERAGE(H$10:H16808)</f>
        <v>0.81650217274837456</v>
      </c>
      <c r="J16808" s="2"/>
    </row>
    <row r="16809" spans="6:12">
      <c r="F16809" s="4">
        <v>39447</v>
      </c>
      <c r="G16809">
        <v>3.06</v>
      </c>
      <c r="H16809">
        <f t="shared" si="262"/>
        <v>0.98</v>
      </c>
      <c r="I16809" s="103">
        <f>AVERAGE(H$10:H16809)</f>
        <v>0.81651190476190139</v>
      </c>
      <c r="J16809" s="2"/>
      <c r="K16809" s="12" t="s">
        <v>94</v>
      </c>
      <c r="L16809" s="23">
        <f>AVERAGE(G16717:G16809)/100</f>
        <v>4.4965591397849468E-2</v>
      </c>
    </row>
    <row r="16810" spans="6:12">
      <c r="F16810" s="4">
        <v>39448</v>
      </c>
      <c r="G16810">
        <v>3.06</v>
      </c>
      <c r="H16810">
        <f t="shared" si="262"/>
        <v>0.98</v>
      </c>
      <c r="I16810" s="103">
        <f>AVERAGE(H$10:H16810)</f>
        <v>0.81652163561692415</v>
      </c>
      <c r="J16810" s="2"/>
    </row>
    <row r="16811" spans="6:12">
      <c r="F16811" s="4">
        <v>39449</v>
      </c>
      <c r="G16811">
        <v>4.1100000000000003</v>
      </c>
      <c r="H16811">
        <f t="shared" si="262"/>
        <v>-0.20000000000000018</v>
      </c>
      <c r="I16811" s="103">
        <f>AVERAGE(H$10:H16811)</f>
        <v>0.81646113557909428</v>
      </c>
      <c r="J16811" s="2"/>
    </row>
    <row r="16812" spans="6:12">
      <c r="F16812" s="4">
        <v>39450</v>
      </c>
      <c r="G16812">
        <v>4.25</v>
      </c>
      <c r="H16812">
        <f t="shared" si="262"/>
        <v>-0.33999999999999986</v>
      </c>
      <c r="I16812" s="103">
        <f>AVERAGE(H$10:H16812)</f>
        <v>0.81639231089686015</v>
      </c>
      <c r="J16812" s="2"/>
    </row>
    <row r="16813" spans="6:12">
      <c r="F16813" s="4">
        <v>39451</v>
      </c>
      <c r="G16813">
        <v>4.18</v>
      </c>
      <c r="H16813">
        <f t="shared" si="262"/>
        <v>-0.29999999999999982</v>
      </c>
      <c r="I16813" s="103">
        <f>AVERAGE(H$10:H16813)</f>
        <v>0.81632587479171281</v>
      </c>
      <c r="J16813" s="2"/>
    </row>
    <row r="16814" spans="6:12">
      <c r="F16814" s="4">
        <v>39452</v>
      </c>
      <c r="G16814">
        <v>4.18</v>
      </c>
      <c r="H16814">
        <f t="shared" si="262"/>
        <v>-0.29999999999999982</v>
      </c>
      <c r="I16814" s="103">
        <f>AVERAGE(H$10:H16814)</f>
        <v>0.81625944659327243</v>
      </c>
      <c r="J16814" s="2"/>
    </row>
    <row r="16815" spans="6:12">
      <c r="F16815" s="4">
        <v>39453</v>
      </c>
      <c r="G16815">
        <v>4.18</v>
      </c>
      <c r="H16815">
        <f t="shared" si="262"/>
        <v>-0.29999999999999982</v>
      </c>
      <c r="I16815" s="103">
        <f>AVERAGE(H$10:H16815)</f>
        <v>0.81619302630012758</v>
      </c>
      <c r="J16815" s="2"/>
    </row>
    <row r="16816" spans="6:12">
      <c r="F16816" s="4">
        <v>39454</v>
      </c>
      <c r="G16816">
        <v>4.2699999999999996</v>
      </c>
      <c r="H16816">
        <f t="shared" si="262"/>
        <v>-0.4099999999999997</v>
      </c>
      <c r="I16816" s="103">
        <f>AVERAGE(H$10:H16816)</f>
        <v>0.81612006901885792</v>
      </c>
      <c r="J16816" s="2"/>
    </row>
    <row r="16817" spans="6:10">
      <c r="F16817" s="4">
        <v>39455</v>
      </c>
      <c r="G16817">
        <v>4.2699999999999996</v>
      </c>
      <c r="H16817">
        <f t="shared" si="262"/>
        <v>-0.4099999999999997</v>
      </c>
      <c r="I16817" s="103">
        <f>AVERAGE(H$10:H16817)</f>
        <v>0.81604712041884486</v>
      </c>
      <c r="J16817" s="2"/>
    </row>
    <row r="16818" spans="6:10">
      <c r="F16818" s="4">
        <v>39456</v>
      </c>
      <c r="G16818">
        <v>4.26</v>
      </c>
      <c r="H16818">
        <f t="shared" si="262"/>
        <v>-0.43999999999999995</v>
      </c>
      <c r="I16818" s="103">
        <f>AVERAGE(H$10:H16818)</f>
        <v>0.81597239574037383</v>
      </c>
      <c r="J16818" s="2"/>
    </row>
    <row r="16819" spans="6:10">
      <c r="F16819" s="4">
        <v>39457</v>
      </c>
      <c r="G16819">
        <v>4.26</v>
      </c>
      <c r="H16819">
        <f t="shared" si="262"/>
        <v>-0.34999999999999964</v>
      </c>
      <c r="I16819" s="103">
        <f>AVERAGE(H$10:H16819)</f>
        <v>0.81590303390838448</v>
      </c>
      <c r="J16819" s="2"/>
    </row>
    <row r="16820" spans="6:10">
      <c r="F16820" s="4">
        <v>39458</v>
      </c>
      <c r="G16820">
        <v>4.2300000000000004</v>
      </c>
      <c r="H16820">
        <f t="shared" si="262"/>
        <v>-0.41000000000000059</v>
      </c>
      <c r="I16820" s="103">
        <f>AVERAGE(H$10:H16820)</f>
        <v>0.81583011123668692</v>
      </c>
      <c r="J16820" s="2"/>
    </row>
    <row r="16821" spans="6:10">
      <c r="F16821" s="4">
        <v>39459</v>
      </c>
      <c r="G16821">
        <v>4.2300000000000004</v>
      </c>
      <c r="H16821">
        <f t="shared" si="262"/>
        <v>-0.41000000000000059</v>
      </c>
      <c r="I16821" s="103">
        <f>AVERAGE(H$10:H16821)</f>
        <v>0.81575719724006324</v>
      </c>
      <c r="J16821" s="2"/>
    </row>
    <row r="16822" spans="6:10">
      <c r="F16822" s="4">
        <v>39460</v>
      </c>
      <c r="G16822">
        <v>4.2300000000000004</v>
      </c>
      <c r="H16822">
        <f t="shared" si="262"/>
        <v>-0.41000000000000059</v>
      </c>
      <c r="I16822" s="103">
        <f>AVERAGE(H$10:H16822)</f>
        <v>0.81568429191696568</v>
      </c>
      <c r="J16822" s="2"/>
    </row>
    <row r="16823" spans="6:10">
      <c r="F16823" s="4">
        <v>39461</v>
      </c>
      <c r="G16823">
        <v>4.24</v>
      </c>
      <c r="H16823">
        <f t="shared" si="262"/>
        <v>-0.43000000000000016</v>
      </c>
      <c r="I16823" s="103">
        <f>AVERAGE(H$10:H16823)</f>
        <v>0.81561020578089349</v>
      </c>
      <c r="J16823" s="2"/>
    </row>
    <row r="16824" spans="6:10">
      <c r="F16824" s="4">
        <v>39462</v>
      </c>
      <c r="G16824">
        <v>4.24</v>
      </c>
      <c r="H16824">
        <f t="shared" si="262"/>
        <v>-0.52</v>
      </c>
      <c r="I16824" s="103">
        <f>AVERAGE(H$10:H16824)</f>
        <v>0.81553077609277091</v>
      </c>
      <c r="J16824" s="2"/>
    </row>
    <row r="16825" spans="6:10">
      <c r="F16825" s="4">
        <v>39463</v>
      </c>
      <c r="G16825">
        <v>4.22</v>
      </c>
      <c r="H16825">
        <f t="shared" si="262"/>
        <v>-0.47999999999999954</v>
      </c>
      <c r="I16825" s="103">
        <f>AVERAGE(H$10:H16825)</f>
        <v>0.81545373453853143</v>
      </c>
      <c r="J16825" s="2"/>
    </row>
    <row r="16826" spans="6:10">
      <c r="F16826" s="4">
        <v>39464</v>
      </c>
      <c r="G16826">
        <v>4.2300000000000004</v>
      </c>
      <c r="H16826">
        <f t="shared" si="262"/>
        <v>-0.57000000000000028</v>
      </c>
      <c r="I16826" s="103">
        <f>AVERAGE(H$10:H16826)</f>
        <v>0.81537135041921527</v>
      </c>
      <c r="J16826" s="2"/>
    </row>
    <row r="16827" spans="6:10">
      <c r="F16827" s="4">
        <v>39465</v>
      </c>
      <c r="G16827">
        <v>4.17</v>
      </c>
      <c r="H16827">
        <f t="shared" si="262"/>
        <v>-0.50999999999999979</v>
      </c>
      <c r="I16827" s="103">
        <f>AVERAGE(H$10:H16827)</f>
        <v>0.81529254370317183</v>
      </c>
      <c r="J16827" s="2"/>
    </row>
    <row r="16828" spans="6:10">
      <c r="F16828" s="4">
        <v>39466</v>
      </c>
      <c r="G16828">
        <v>4.17</v>
      </c>
      <c r="H16828">
        <f t="shared" si="262"/>
        <v>-0.50999999999999979</v>
      </c>
      <c r="I16828" s="103">
        <f>AVERAGE(H$10:H16828)</f>
        <v>0.81521374635828192</v>
      </c>
      <c r="J16828" s="2"/>
    </row>
    <row r="16829" spans="6:10">
      <c r="F16829" s="4">
        <v>39467</v>
      </c>
      <c r="G16829">
        <v>4.17</v>
      </c>
      <c r="H16829">
        <f t="shared" si="262"/>
        <v>-0.50999999999999979</v>
      </c>
      <c r="I16829" s="103">
        <f>AVERAGE(H$10:H16829)</f>
        <v>0.8151349583828742</v>
      </c>
      <c r="J16829" s="2"/>
    </row>
    <row r="16830" spans="6:10">
      <c r="F16830" s="4">
        <v>39468</v>
      </c>
      <c r="G16830">
        <v>4.17</v>
      </c>
      <c r="H16830">
        <f t="shared" si="262"/>
        <v>-0.50999999999999979</v>
      </c>
      <c r="I16830" s="103">
        <f>AVERAGE(H$10:H16830)</f>
        <v>0.81505617977527756</v>
      </c>
      <c r="J16830" s="2"/>
    </row>
    <row r="16831" spans="6:10">
      <c r="F16831" s="4">
        <v>39469</v>
      </c>
      <c r="G16831">
        <v>3.68</v>
      </c>
      <c r="H16831">
        <f t="shared" si="262"/>
        <v>-0.16000000000000014</v>
      </c>
      <c r="I16831" s="103">
        <f>AVERAGE(H$10:H16831)</f>
        <v>0.81499821662108807</v>
      </c>
      <c r="J16831" s="2"/>
    </row>
    <row r="16832" spans="6:10">
      <c r="F16832" s="4">
        <v>39470</v>
      </c>
      <c r="G16832">
        <v>3.43</v>
      </c>
      <c r="H16832">
        <f t="shared" si="262"/>
        <v>7.9999999999999627E-2</v>
      </c>
      <c r="I16832" s="103">
        <f>AVERAGE(H$10:H16832)</f>
        <v>0.81495452654104161</v>
      </c>
      <c r="J16832" s="2"/>
    </row>
    <row r="16833" spans="6:10">
      <c r="F16833" s="4">
        <v>39471</v>
      </c>
      <c r="G16833">
        <v>3.47</v>
      </c>
      <c r="H16833">
        <f t="shared" si="262"/>
        <v>0.20999999999999996</v>
      </c>
      <c r="I16833" s="103">
        <f>AVERAGE(H$10:H16833)</f>
        <v>0.81491856871136126</v>
      </c>
      <c r="J16833" s="2"/>
    </row>
    <row r="16834" spans="6:10">
      <c r="F16834" s="4">
        <v>39472</v>
      </c>
      <c r="G16834">
        <v>3.6</v>
      </c>
      <c r="H16834">
        <f t="shared" si="262"/>
        <v>9.9999999999997868E-3</v>
      </c>
      <c r="I16834" s="103">
        <f>AVERAGE(H$10:H16834)</f>
        <v>0.81487072808320604</v>
      </c>
      <c r="J16834" s="2"/>
    </row>
    <row r="16835" spans="6:10">
      <c r="F16835" s="4">
        <v>39473</v>
      </c>
      <c r="G16835">
        <v>3.6</v>
      </c>
      <c r="H16835">
        <f t="shared" si="262"/>
        <v>9.9999999999997868E-3</v>
      </c>
      <c r="I16835" s="103">
        <f>AVERAGE(H$10:H16835)</f>
        <v>0.8148228931415632</v>
      </c>
      <c r="J16835" s="2"/>
    </row>
    <row r="16836" spans="6:10">
      <c r="F16836" s="4">
        <v>39474</v>
      </c>
      <c r="G16836">
        <v>3.6</v>
      </c>
      <c r="H16836">
        <f t="shared" si="262"/>
        <v>9.9999999999997868E-3</v>
      </c>
      <c r="I16836" s="103">
        <f>AVERAGE(H$10:H16836)</f>
        <v>0.81477506388541887</v>
      </c>
      <c r="J16836" s="2"/>
    </row>
    <row r="16837" spans="6:10">
      <c r="F16837" s="4">
        <v>39475</v>
      </c>
      <c r="G16837">
        <v>3.5</v>
      </c>
      <c r="H16837">
        <f t="shared" si="262"/>
        <v>0.10999999999999988</v>
      </c>
      <c r="I16837" s="103">
        <f>AVERAGE(H$10:H16837)</f>
        <v>0.81473318279058371</v>
      </c>
      <c r="J16837" s="2"/>
    </row>
    <row r="16838" spans="6:10">
      <c r="F16838" s="4">
        <v>39476</v>
      </c>
      <c r="G16838">
        <v>3.47</v>
      </c>
      <c r="H16838">
        <f t="shared" si="262"/>
        <v>0.21999999999999975</v>
      </c>
      <c r="I16838" s="103">
        <f>AVERAGE(H$10:H16838)</f>
        <v>0.8146978430090881</v>
      </c>
      <c r="J16838" s="2"/>
    </row>
    <row r="16839" spans="6:10">
      <c r="F16839" s="4">
        <v>39477</v>
      </c>
      <c r="G16839">
        <v>3.26</v>
      </c>
      <c r="H16839">
        <f t="shared" si="262"/>
        <v>0.52</v>
      </c>
      <c r="I16839" s="103">
        <f>AVERAGE(H$10:H16839)</f>
        <v>0.81468033273915286</v>
      </c>
      <c r="J16839" s="2"/>
    </row>
    <row r="16840" spans="6:10">
      <c r="F16840" s="4">
        <v>39478</v>
      </c>
      <c r="G16840">
        <v>3.22</v>
      </c>
      <c r="H16840">
        <f t="shared" si="262"/>
        <v>0.44999999999999973</v>
      </c>
      <c r="I16840" s="103">
        <f>AVERAGE(H$10:H16840)</f>
        <v>0.81465866555759869</v>
      </c>
      <c r="J16840" s="2"/>
    </row>
    <row r="16841" spans="6:10">
      <c r="F16841" s="4">
        <v>39479</v>
      </c>
      <c r="G16841">
        <v>3.12</v>
      </c>
      <c r="H16841">
        <f t="shared" si="262"/>
        <v>0.5</v>
      </c>
      <c r="I16841" s="103">
        <f>AVERAGE(H$10:H16841)</f>
        <v>0.81463997148288636</v>
      </c>
      <c r="J16841" s="2"/>
    </row>
    <row r="16842" spans="6:10">
      <c r="F16842" s="4">
        <v>39480</v>
      </c>
      <c r="G16842">
        <v>3.12</v>
      </c>
      <c r="H16842">
        <f t="shared" ref="H16842:H16905" si="263">IFERROR(((VLOOKUP(F16842,$A$9:$B$14200,2,FALSE))-G16842),H16841)</f>
        <v>0.5</v>
      </c>
      <c r="I16842" s="103">
        <f>AVERAGE(H$10:H16842)</f>
        <v>0.81462127962929631</v>
      </c>
      <c r="J16842" s="2"/>
    </row>
    <row r="16843" spans="6:10">
      <c r="F16843" s="4">
        <v>39481</v>
      </c>
      <c r="G16843">
        <v>3.12</v>
      </c>
      <c r="H16843">
        <f t="shared" si="263"/>
        <v>0.5</v>
      </c>
      <c r="I16843" s="103">
        <f>AVERAGE(H$10:H16843)</f>
        <v>0.81460258999643242</v>
      </c>
      <c r="J16843" s="2"/>
    </row>
    <row r="16844" spans="6:10">
      <c r="F16844" s="4">
        <v>39482</v>
      </c>
      <c r="G16844">
        <v>2.82</v>
      </c>
      <c r="H16844">
        <f t="shared" si="263"/>
        <v>0.86000000000000032</v>
      </c>
      <c r="I16844" s="103">
        <f>AVERAGE(H$10:H16844)</f>
        <v>0.81460528660528331</v>
      </c>
      <c r="J16844" s="2"/>
    </row>
    <row r="16845" spans="6:10">
      <c r="F16845" s="4">
        <v>39483</v>
      </c>
      <c r="G16845">
        <v>2.71</v>
      </c>
      <c r="H16845">
        <f t="shared" si="263"/>
        <v>0.89999999999999991</v>
      </c>
      <c r="I16845" s="103">
        <f>AVERAGE(H$10:H16845)</f>
        <v>0.81461035875504539</v>
      </c>
      <c r="J16845" s="2"/>
    </row>
    <row r="16846" spans="6:10">
      <c r="F16846" s="4">
        <v>39484</v>
      </c>
      <c r="G16846">
        <v>2.94</v>
      </c>
      <c r="H16846">
        <f t="shared" si="263"/>
        <v>0.66999999999999993</v>
      </c>
      <c r="I16846" s="103">
        <f>AVERAGE(H$10:H16846)</f>
        <v>0.81460176991150113</v>
      </c>
      <c r="J16846" s="2"/>
    </row>
    <row r="16847" spans="6:10">
      <c r="F16847" s="4">
        <v>39485</v>
      </c>
      <c r="G16847">
        <v>3.03</v>
      </c>
      <c r="H16847">
        <f t="shared" si="263"/>
        <v>0.71000000000000041</v>
      </c>
      <c r="I16847" s="103">
        <f>AVERAGE(H$10:H16847)</f>
        <v>0.81459555766717806</v>
      </c>
      <c r="J16847" s="2"/>
    </row>
    <row r="16848" spans="6:10">
      <c r="F16848" s="4">
        <v>39486</v>
      </c>
      <c r="G16848">
        <v>3.05</v>
      </c>
      <c r="H16848">
        <f t="shared" si="263"/>
        <v>0.5900000000000003</v>
      </c>
      <c r="I16848" s="103">
        <f>AVERAGE(H$10:H16848)</f>
        <v>0.81458221984678092</v>
      </c>
      <c r="J16848" s="2"/>
    </row>
    <row r="16849" spans="6:10">
      <c r="F16849" s="4">
        <v>39487</v>
      </c>
      <c r="G16849">
        <v>3.05</v>
      </c>
      <c r="H16849">
        <f t="shared" si="263"/>
        <v>0.5900000000000003</v>
      </c>
      <c r="I16849" s="103">
        <f>AVERAGE(H$10:H16849)</f>
        <v>0.81456888361044799</v>
      </c>
      <c r="J16849" s="2"/>
    </row>
    <row r="16850" spans="6:10">
      <c r="F16850" s="4">
        <v>39488</v>
      </c>
      <c r="G16850">
        <v>3.05</v>
      </c>
      <c r="H16850">
        <f t="shared" si="263"/>
        <v>0.5900000000000003</v>
      </c>
      <c r="I16850" s="103">
        <f>AVERAGE(H$10:H16850)</f>
        <v>0.81455554895789706</v>
      </c>
      <c r="J16850" s="2"/>
    </row>
    <row r="16851" spans="6:10">
      <c r="F16851" s="4">
        <v>39489</v>
      </c>
      <c r="G16851">
        <v>2.88</v>
      </c>
      <c r="H16851">
        <f t="shared" si="263"/>
        <v>0.74000000000000021</v>
      </c>
      <c r="I16851" s="103">
        <f>AVERAGE(H$10:H16851)</f>
        <v>0.81455112219451042</v>
      </c>
      <c r="J16851" s="2"/>
    </row>
    <row r="16852" spans="6:10">
      <c r="F16852" s="4">
        <v>39490</v>
      </c>
      <c r="G16852">
        <v>2.91</v>
      </c>
      <c r="H16852">
        <f t="shared" si="263"/>
        <v>0.75</v>
      </c>
      <c r="I16852" s="103">
        <f>AVERAGE(H$10:H16852)</f>
        <v>0.81454728967523271</v>
      </c>
      <c r="J16852" s="2"/>
    </row>
    <row r="16853" spans="6:10">
      <c r="F16853" s="4">
        <v>39491</v>
      </c>
      <c r="G16853">
        <v>3.02</v>
      </c>
      <c r="H16853">
        <f t="shared" si="263"/>
        <v>0.68000000000000016</v>
      </c>
      <c r="I16853" s="103">
        <f>AVERAGE(H$10:H16853)</f>
        <v>0.81453930182854095</v>
      </c>
      <c r="J16853" s="2"/>
    </row>
    <row r="16854" spans="6:10">
      <c r="F16854" s="4">
        <v>39492</v>
      </c>
      <c r="G16854">
        <v>3.03</v>
      </c>
      <c r="H16854">
        <f t="shared" si="263"/>
        <v>0.82000000000000028</v>
      </c>
      <c r="I16854" s="103">
        <f>AVERAGE(H$10:H16854)</f>
        <v>0.81453962600177765</v>
      </c>
      <c r="J16854" s="2"/>
    </row>
    <row r="16855" spans="6:10">
      <c r="F16855" s="4">
        <v>39493</v>
      </c>
      <c r="G16855">
        <v>2.97</v>
      </c>
      <c r="H16855">
        <f t="shared" si="263"/>
        <v>0.78999999999999959</v>
      </c>
      <c r="I16855" s="103">
        <f>AVERAGE(H$10:H16855)</f>
        <v>0.81453816929834644</v>
      </c>
      <c r="J16855" s="2"/>
    </row>
    <row r="16856" spans="6:10">
      <c r="F16856" s="4">
        <v>39494</v>
      </c>
      <c r="G16856">
        <v>2.97</v>
      </c>
      <c r="H16856">
        <f t="shared" si="263"/>
        <v>0.78999999999999959</v>
      </c>
      <c r="I16856" s="103">
        <f>AVERAGE(H$10:H16856)</f>
        <v>0.81453671276784856</v>
      </c>
      <c r="J16856" s="2"/>
    </row>
    <row r="16857" spans="6:10">
      <c r="F16857" s="4">
        <v>39495</v>
      </c>
      <c r="G16857">
        <v>2.97</v>
      </c>
      <c r="H16857">
        <f t="shared" si="263"/>
        <v>0.78999999999999959</v>
      </c>
      <c r="I16857" s="103">
        <f>AVERAGE(H$10:H16857)</f>
        <v>0.81453525641025326</v>
      </c>
      <c r="J16857" s="2"/>
    </row>
    <row r="16858" spans="6:10">
      <c r="F16858" s="4">
        <v>39496</v>
      </c>
      <c r="G16858">
        <v>2.97</v>
      </c>
      <c r="H16858">
        <f t="shared" si="263"/>
        <v>0.78999999999999959</v>
      </c>
      <c r="I16858" s="103">
        <f>AVERAGE(H$10:H16858)</f>
        <v>0.81453380022552957</v>
      </c>
      <c r="J16858" s="2"/>
    </row>
    <row r="16859" spans="6:10">
      <c r="F16859" s="4">
        <v>39497</v>
      </c>
      <c r="G16859">
        <v>2.94</v>
      </c>
      <c r="H16859">
        <f t="shared" si="263"/>
        <v>0.95000000000000018</v>
      </c>
      <c r="I16859" s="103">
        <f>AVERAGE(H$10:H16859)</f>
        <v>0.81454183976260819</v>
      </c>
      <c r="J16859" s="2"/>
    </row>
    <row r="16860" spans="6:10">
      <c r="F16860" s="4">
        <v>39498</v>
      </c>
      <c r="G16860">
        <v>3</v>
      </c>
      <c r="H16860">
        <f t="shared" si="263"/>
        <v>0.93000000000000016</v>
      </c>
      <c r="I16860" s="103">
        <f>AVERAGE(H$10:H16860)</f>
        <v>0.81454869147231312</v>
      </c>
      <c r="J16860" s="2"/>
    </row>
    <row r="16861" spans="6:10">
      <c r="F16861" s="4">
        <v>39499</v>
      </c>
      <c r="G16861">
        <v>3.01</v>
      </c>
      <c r="H16861">
        <f t="shared" si="263"/>
        <v>0.76000000000000023</v>
      </c>
      <c r="I16861" s="103">
        <f>AVERAGE(H$10:H16861)</f>
        <v>0.81454545454545146</v>
      </c>
      <c r="J16861" s="2"/>
    </row>
    <row r="16862" spans="6:10">
      <c r="F16862" s="4">
        <v>39500</v>
      </c>
      <c r="G16862">
        <v>2.97</v>
      </c>
      <c r="H16862">
        <f t="shared" si="263"/>
        <v>0.81999999999999984</v>
      </c>
      <c r="I16862" s="103">
        <f>AVERAGE(H$10:H16862)</f>
        <v>0.81454577819972396</v>
      </c>
      <c r="J16862" s="2"/>
    </row>
    <row r="16863" spans="6:10">
      <c r="F16863" s="4">
        <v>39501</v>
      </c>
      <c r="G16863">
        <v>2.97</v>
      </c>
      <c r="H16863">
        <f t="shared" si="263"/>
        <v>0.81999999999999984</v>
      </c>
      <c r="I16863" s="103">
        <f>AVERAGE(H$10:H16863)</f>
        <v>0.81454610181558962</v>
      </c>
      <c r="J16863" s="2"/>
    </row>
    <row r="16864" spans="6:10">
      <c r="F16864" s="4">
        <v>39502</v>
      </c>
      <c r="G16864">
        <v>2.97</v>
      </c>
      <c r="H16864">
        <f t="shared" si="263"/>
        <v>0.81999999999999984</v>
      </c>
      <c r="I16864" s="103">
        <f>AVERAGE(H$10:H16864)</f>
        <v>0.81454642539305533</v>
      </c>
      <c r="J16864" s="2"/>
    </row>
    <row r="16865" spans="6:10">
      <c r="F16865" s="4">
        <v>39503</v>
      </c>
      <c r="G16865">
        <v>3</v>
      </c>
      <c r="H16865">
        <f t="shared" si="263"/>
        <v>0.91000000000000014</v>
      </c>
      <c r="I16865" s="103">
        <f>AVERAGE(H$10:H16865)</f>
        <v>0.81455208827716818</v>
      </c>
      <c r="J16865" s="2"/>
    </row>
    <row r="16866" spans="6:10">
      <c r="F16866" s="4">
        <v>39504</v>
      </c>
      <c r="G16866">
        <v>2.85</v>
      </c>
      <c r="H16866">
        <f t="shared" si="263"/>
        <v>1.0299999999999998</v>
      </c>
      <c r="I16866" s="103">
        <f>AVERAGE(H$10:H16866)</f>
        <v>0.81456486919380366</v>
      </c>
      <c r="J16866" s="2"/>
    </row>
    <row r="16867" spans="6:10">
      <c r="F16867" s="4">
        <v>39505</v>
      </c>
      <c r="G16867">
        <v>2.93</v>
      </c>
      <c r="H16867">
        <f t="shared" si="263"/>
        <v>0.91999999999999993</v>
      </c>
      <c r="I16867" s="103">
        <f>AVERAGE(H$10:H16867)</f>
        <v>0.81457112350219174</v>
      </c>
      <c r="J16867" s="2"/>
    </row>
    <row r="16868" spans="6:10">
      <c r="F16868" s="4">
        <v>39506</v>
      </c>
      <c r="G16868">
        <v>3.06</v>
      </c>
      <c r="H16868">
        <f t="shared" si="263"/>
        <v>0.64999999999999991</v>
      </c>
      <c r="I16868" s="103">
        <f>AVERAGE(H$10:H16868)</f>
        <v>0.81456136188385719</v>
      </c>
      <c r="J16868" s="2"/>
    </row>
    <row r="16869" spans="6:10">
      <c r="F16869" s="4">
        <v>39507</v>
      </c>
      <c r="G16869">
        <v>3.01</v>
      </c>
      <c r="H16869">
        <f t="shared" si="263"/>
        <v>0.52</v>
      </c>
      <c r="I16869" s="103">
        <f>AVERAGE(H$10:H16869)</f>
        <v>0.8145438908659518</v>
      </c>
      <c r="J16869" s="2"/>
    </row>
    <row r="16870" spans="6:10">
      <c r="F16870" s="4">
        <v>39508</v>
      </c>
      <c r="G16870">
        <v>3.01</v>
      </c>
      <c r="H16870">
        <f t="shared" si="263"/>
        <v>0.52</v>
      </c>
      <c r="I16870" s="103">
        <f>AVERAGE(H$10:H16870)</f>
        <v>0.81452642192040503</v>
      </c>
      <c r="J16870" s="2"/>
    </row>
    <row r="16871" spans="6:10">
      <c r="F16871" s="4">
        <v>39509</v>
      </c>
      <c r="G16871">
        <v>3.01</v>
      </c>
      <c r="H16871">
        <f t="shared" si="263"/>
        <v>0.52</v>
      </c>
      <c r="I16871" s="103">
        <f>AVERAGE(H$10:H16871)</f>
        <v>0.81450895504684784</v>
      </c>
      <c r="J16871" s="2"/>
    </row>
    <row r="16872" spans="6:10">
      <c r="F16872" s="4">
        <v>39510</v>
      </c>
      <c r="G16872">
        <v>3.1</v>
      </c>
      <c r="H16872">
        <f t="shared" si="263"/>
        <v>0.43999999999999995</v>
      </c>
      <c r="I16872" s="103">
        <f>AVERAGE(H$10:H16872)</f>
        <v>0.81448674613057881</v>
      </c>
      <c r="J16872" s="2"/>
    </row>
    <row r="16873" spans="6:10">
      <c r="F16873" s="4">
        <v>39511</v>
      </c>
      <c r="G16873">
        <v>2.9</v>
      </c>
      <c r="H16873">
        <f t="shared" si="263"/>
        <v>0.73</v>
      </c>
      <c r="I16873" s="103">
        <f>AVERAGE(H$10:H16873)</f>
        <v>0.81448173624288123</v>
      </c>
      <c r="J16873" s="2"/>
    </row>
    <row r="16874" spans="6:10">
      <c r="F16874" s="4">
        <v>39512</v>
      </c>
      <c r="G16874">
        <v>2.93</v>
      </c>
      <c r="H16874">
        <f t="shared" si="263"/>
        <v>0.77</v>
      </c>
      <c r="I16874" s="103">
        <f>AVERAGE(H$10:H16874)</f>
        <v>0.81447909872516744</v>
      </c>
      <c r="J16874" s="2"/>
    </row>
    <row r="16875" spans="6:10">
      <c r="F16875" s="4">
        <v>39513</v>
      </c>
      <c r="G16875">
        <v>2.99</v>
      </c>
      <c r="H16875">
        <f t="shared" si="263"/>
        <v>0.62999999999999989</v>
      </c>
      <c r="I16875" s="103">
        <f>AVERAGE(H$10:H16875)</f>
        <v>0.81446816079686646</v>
      </c>
      <c r="J16875" s="2"/>
    </row>
    <row r="16876" spans="6:10">
      <c r="F16876" s="4">
        <v>39514</v>
      </c>
      <c r="G16876">
        <v>2.96</v>
      </c>
      <c r="H16876">
        <f t="shared" si="263"/>
        <v>0.60000000000000009</v>
      </c>
      <c r="I16876" s="103">
        <f>AVERAGE(H$10:H16876)</f>
        <v>0.8144554455445514</v>
      </c>
      <c r="J16876" s="2"/>
    </row>
    <row r="16877" spans="6:10">
      <c r="F16877" s="4">
        <v>39515</v>
      </c>
      <c r="G16877">
        <v>2.96</v>
      </c>
      <c r="H16877">
        <f t="shared" si="263"/>
        <v>0.60000000000000009</v>
      </c>
      <c r="I16877" s="103">
        <f>AVERAGE(H$10:H16877)</f>
        <v>0.81444273179985471</v>
      </c>
      <c r="J16877" s="2"/>
    </row>
    <row r="16878" spans="6:10">
      <c r="F16878" s="4">
        <v>39516</v>
      </c>
      <c r="G16878">
        <v>2.96</v>
      </c>
      <c r="H16878">
        <f t="shared" si="263"/>
        <v>0.60000000000000009</v>
      </c>
      <c r="I16878" s="103">
        <f>AVERAGE(H$10:H16878)</f>
        <v>0.81443001956250816</v>
      </c>
      <c r="J16878" s="2"/>
    </row>
    <row r="16879" spans="6:10">
      <c r="F16879" s="4">
        <v>39517</v>
      </c>
      <c r="G16879">
        <v>2.99</v>
      </c>
      <c r="H16879">
        <f t="shared" si="263"/>
        <v>0.46999999999999975</v>
      </c>
      <c r="I16879" s="103">
        <f>AVERAGE(H$10:H16879)</f>
        <v>0.81440960284528452</v>
      </c>
      <c r="J16879" s="2"/>
    </row>
    <row r="16880" spans="6:10">
      <c r="F16880" s="4">
        <v>39518</v>
      </c>
      <c r="G16880">
        <v>2.95</v>
      </c>
      <c r="H16880">
        <f t="shared" si="263"/>
        <v>0.64999999999999991</v>
      </c>
      <c r="I16880" s="103">
        <f>AVERAGE(H$10:H16880)</f>
        <v>0.81439985774405477</v>
      </c>
      <c r="J16880" s="2"/>
    </row>
    <row r="16881" spans="6:10">
      <c r="F16881" s="4">
        <v>39519</v>
      </c>
      <c r="G16881">
        <v>2.97</v>
      </c>
      <c r="H16881">
        <f t="shared" si="263"/>
        <v>0.52</v>
      </c>
      <c r="I16881" s="103">
        <f>AVERAGE(H$10:H16881)</f>
        <v>0.81438240872451095</v>
      </c>
      <c r="J16881" s="2"/>
    </row>
    <row r="16882" spans="6:10">
      <c r="F16882" s="4">
        <v>39520</v>
      </c>
      <c r="G16882">
        <v>2.98</v>
      </c>
      <c r="H16882">
        <f t="shared" si="263"/>
        <v>0.58000000000000007</v>
      </c>
      <c r="I16882" s="103">
        <f>AVERAGE(H$10:H16882)</f>
        <v>0.81436851775024888</v>
      </c>
      <c r="J16882" s="2"/>
    </row>
    <row r="16883" spans="6:10">
      <c r="F16883" s="4">
        <v>39521</v>
      </c>
      <c r="G16883">
        <v>2.99</v>
      </c>
      <c r="H16883">
        <f t="shared" si="263"/>
        <v>0.44999999999999973</v>
      </c>
      <c r="I16883" s="103">
        <f>AVERAGE(H$10:H16883)</f>
        <v>0.81434692426217559</v>
      </c>
      <c r="J16883" s="2"/>
    </row>
    <row r="16884" spans="6:10">
      <c r="F16884" s="4">
        <v>39522</v>
      </c>
      <c r="G16884">
        <v>2.99</v>
      </c>
      <c r="H16884">
        <f t="shared" si="263"/>
        <v>0.44999999999999973</v>
      </c>
      <c r="I16884" s="103">
        <f>AVERAGE(H$10:H16884)</f>
        <v>0.81432533333333046</v>
      </c>
      <c r="J16884" s="2"/>
    </row>
    <row r="16885" spans="6:10">
      <c r="F16885" s="4">
        <v>39523</v>
      </c>
      <c r="G16885">
        <v>2.99</v>
      </c>
      <c r="H16885">
        <f t="shared" si="263"/>
        <v>0.44999999999999973</v>
      </c>
      <c r="I16885" s="103">
        <f>AVERAGE(H$10:H16885)</f>
        <v>0.81430374496325852</v>
      </c>
      <c r="J16885" s="2"/>
    </row>
    <row r="16886" spans="6:10">
      <c r="F16886" s="4">
        <v>39524</v>
      </c>
      <c r="G16886">
        <v>2.69</v>
      </c>
      <c r="H16886">
        <f t="shared" si="263"/>
        <v>0.64999999999999991</v>
      </c>
      <c r="I16886" s="103">
        <f>AVERAGE(H$10:H16886)</f>
        <v>0.81429400959885945</v>
      </c>
      <c r="J16886" s="2"/>
    </row>
    <row r="16887" spans="6:10">
      <c r="F16887" s="4">
        <v>39525</v>
      </c>
      <c r="G16887">
        <v>2.16</v>
      </c>
      <c r="H16887">
        <f t="shared" si="263"/>
        <v>1.3199999999999998</v>
      </c>
      <c r="I16887" s="103">
        <f>AVERAGE(H$10:H16887)</f>
        <v>0.81432397203459839</v>
      </c>
      <c r="J16887" s="2"/>
    </row>
    <row r="16888" spans="6:10">
      <c r="F16888" s="4">
        <v>39526</v>
      </c>
      <c r="G16888">
        <v>2.08</v>
      </c>
      <c r="H16888">
        <f t="shared" si="263"/>
        <v>1.2999999999999998</v>
      </c>
      <c r="I16888" s="103">
        <f>AVERAGE(H$10:H16888)</f>
        <v>0.81435274601575625</v>
      </c>
      <c r="J16888" s="2"/>
    </row>
    <row r="16889" spans="6:10">
      <c r="F16889" s="4">
        <v>39527</v>
      </c>
      <c r="G16889">
        <v>2.2200000000000002</v>
      </c>
      <c r="H16889">
        <f t="shared" si="263"/>
        <v>1.1199999999999997</v>
      </c>
      <c r="I16889" s="103">
        <f>AVERAGE(H$10:H16889)</f>
        <v>0.81437085308056578</v>
      </c>
      <c r="J16889" s="2"/>
    </row>
    <row r="16890" spans="6:10">
      <c r="F16890" s="4">
        <v>39528</v>
      </c>
      <c r="G16890">
        <v>2.08</v>
      </c>
      <c r="H16890">
        <f t="shared" si="263"/>
        <v>1.1199999999999997</v>
      </c>
      <c r="I16890" s="103">
        <f>AVERAGE(H$10:H16890)</f>
        <v>0.81438895800011557</v>
      </c>
      <c r="J16890" s="2"/>
    </row>
    <row r="16891" spans="6:10">
      <c r="F16891" s="4">
        <v>39529</v>
      </c>
      <c r="G16891">
        <v>2.08</v>
      </c>
      <c r="H16891">
        <f t="shared" si="263"/>
        <v>1.1199999999999997</v>
      </c>
      <c r="I16891" s="103">
        <f>AVERAGE(H$10:H16891)</f>
        <v>0.81440706077478686</v>
      </c>
      <c r="J16891" s="2"/>
    </row>
    <row r="16892" spans="6:10">
      <c r="F16892" s="4">
        <v>39530</v>
      </c>
      <c r="G16892">
        <v>2.08</v>
      </c>
      <c r="H16892">
        <f t="shared" si="263"/>
        <v>1.1199999999999997</v>
      </c>
      <c r="I16892" s="103">
        <f>AVERAGE(H$10:H16892)</f>
        <v>0.8144251614049608</v>
      </c>
      <c r="J16892" s="2"/>
    </row>
    <row r="16893" spans="6:10">
      <c r="F16893" s="4">
        <v>39531</v>
      </c>
      <c r="G16893">
        <v>2.08</v>
      </c>
      <c r="H16893">
        <f t="shared" si="263"/>
        <v>1.48</v>
      </c>
      <c r="I16893" s="103">
        <f>AVERAGE(H$10:H16893)</f>
        <v>0.8144645818526387</v>
      </c>
      <c r="J16893" s="2"/>
    </row>
    <row r="16894" spans="6:10">
      <c r="F16894" s="4">
        <v>39532</v>
      </c>
      <c r="G16894">
        <v>2.42</v>
      </c>
      <c r="H16894">
        <f t="shared" si="263"/>
        <v>1.0899999999999999</v>
      </c>
      <c r="I16894" s="103">
        <f>AVERAGE(H$10:H16894)</f>
        <v>0.81448090020728181</v>
      </c>
      <c r="J16894" s="2"/>
    </row>
    <row r="16895" spans="6:10">
      <c r="F16895" s="4">
        <v>39533</v>
      </c>
      <c r="G16895">
        <v>2.2999999999999998</v>
      </c>
      <c r="H16895">
        <f t="shared" si="263"/>
        <v>1.21</v>
      </c>
      <c r="I16895" s="103">
        <f>AVERAGE(H$10:H16895)</f>
        <v>0.81450432310789722</v>
      </c>
      <c r="J16895" s="2"/>
    </row>
    <row r="16896" spans="6:10">
      <c r="F16896" s="4">
        <v>39534</v>
      </c>
      <c r="G16896">
        <v>2.27</v>
      </c>
      <c r="H16896">
        <f t="shared" si="263"/>
        <v>1.29</v>
      </c>
      <c r="I16896" s="103">
        <f>AVERAGE(H$10:H16896)</f>
        <v>0.81453248060638084</v>
      </c>
      <c r="J16896" s="2"/>
    </row>
    <row r="16897" spans="6:12">
      <c r="F16897" s="4">
        <v>39535</v>
      </c>
      <c r="G16897">
        <v>2.09</v>
      </c>
      <c r="H16897">
        <f t="shared" si="263"/>
        <v>1.3800000000000003</v>
      </c>
      <c r="I16897" s="103">
        <f>AVERAGE(H$10:H16897)</f>
        <v>0.81456596399810233</v>
      </c>
      <c r="J16897" s="2"/>
    </row>
    <row r="16898" spans="6:12">
      <c r="F16898" s="4">
        <v>39536</v>
      </c>
      <c r="G16898">
        <v>2.09</v>
      </c>
      <c r="H16898">
        <f t="shared" si="263"/>
        <v>1.3800000000000003</v>
      </c>
      <c r="I16898" s="103">
        <f>AVERAGE(H$10:H16898)</f>
        <v>0.81459944342471147</v>
      </c>
      <c r="J16898" s="2"/>
    </row>
    <row r="16899" spans="6:12">
      <c r="F16899" s="4">
        <v>39537</v>
      </c>
      <c r="G16899">
        <v>2.09</v>
      </c>
      <c r="H16899">
        <f t="shared" si="263"/>
        <v>1.3800000000000003</v>
      </c>
      <c r="I16899" s="103">
        <f>AVERAGE(H$10:H16899)</f>
        <v>0.81463291888691236</v>
      </c>
      <c r="J16899" s="2"/>
    </row>
    <row r="16900" spans="6:12">
      <c r="F16900" s="4">
        <v>39538</v>
      </c>
      <c r="G16900">
        <v>2.5099999999999998</v>
      </c>
      <c r="H16900">
        <f t="shared" si="263"/>
        <v>0.94000000000000039</v>
      </c>
      <c r="I16900" s="103">
        <f>AVERAGE(H$10:H16900)</f>
        <v>0.81464034101000238</v>
      </c>
      <c r="J16900" s="2"/>
      <c r="K16900" s="12" t="s">
        <v>95</v>
      </c>
      <c r="L16900" s="23">
        <f>AVERAGE(G16809:G16900)/100</f>
        <v>3.1801086956521736E-2</v>
      </c>
    </row>
    <row r="16901" spans="6:12">
      <c r="F16901" s="4">
        <v>39539</v>
      </c>
      <c r="G16901">
        <v>2.38</v>
      </c>
      <c r="H16901">
        <f t="shared" si="263"/>
        <v>1.19</v>
      </c>
      <c r="I16901" s="103">
        <f>AVERAGE(H$10:H16901)</f>
        <v>0.81466256215959931</v>
      </c>
      <c r="J16901" s="2"/>
    </row>
    <row r="16902" spans="6:12">
      <c r="F16902" s="4">
        <v>39540</v>
      </c>
      <c r="G16902">
        <v>2.1800000000000002</v>
      </c>
      <c r="H16902">
        <f t="shared" si="263"/>
        <v>1.42</v>
      </c>
      <c r="I16902" s="103">
        <f>AVERAGE(H$10:H16902)</f>
        <v>0.81469839578523362</v>
      </c>
      <c r="J16902" s="2"/>
    </row>
    <row r="16903" spans="6:12">
      <c r="F16903" s="4">
        <v>39541</v>
      </c>
      <c r="G16903">
        <v>2.19</v>
      </c>
      <c r="H16903">
        <f t="shared" si="263"/>
        <v>1.42</v>
      </c>
      <c r="I16903" s="103">
        <f>AVERAGE(H$10:H16903)</f>
        <v>0.81473422516869609</v>
      </c>
      <c r="J16903" s="2"/>
    </row>
    <row r="16904" spans="6:12">
      <c r="F16904" s="4">
        <v>39542</v>
      </c>
      <c r="G16904">
        <v>2.2599999999999998</v>
      </c>
      <c r="H16904">
        <f t="shared" si="263"/>
        <v>1.2400000000000002</v>
      </c>
      <c r="I16904" s="103">
        <f>AVERAGE(H$10:H16904)</f>
        <v>0.81475939627108329</v>
      </c>
      <c r="J16904" s="2"/>
    </row>
    <row r="16905" spans="6:12">
      <c r="F16905" s="4">
        <v>39543</v>
      </c>
      <c r="G16905">
        <v>2.2599999999999998</v>
      </c>
      <c r="H16905">
        <f t="shared" si="263"/>
        <v>1.2400000000000002</v>
      </c>
      <c r="I16905" s="103">
        <f>AVERAGE(H$10:H16905)</f>
        <v>0.81478456439393654</v>
      </c>
      <c r="J16905" s="2"/>
    </row>
    <row r="16906" spans="6:12">
      <c r="F16906" s="4">
        <v>39544</v>
      </c>
      <c r="G16906">
        <v>2.2599999999999998</v>
      </c>
      <c r="H16906">
        <f t="shared" ref="H16906:H16969" si="264">IFERROR(((VLOOKUP(F16906,$A$9:$B$14200,2,FALSE))-G16906),H16905)</f>
        <v>1.2400000000000002</v>
      </c>
      <c r="I16906" s="103">
        <f>AVERAGE(H$10:H16906)</f>
        <v>0.81480972953778485</v>
      </c>
      <c r="J16906" s="2"/>
    </row>
    <row r="16907" spans="6:12">
      <c r="F16907" s="4">
        <v>39545</v>
      </c>
      <c r="G16907">
        <v>2.2400000000000002</v>
      </c>
      <c r="H16907">
        <f t="shared" si="264"/>
        <v>1.3299999999999996</v>
      </c>
      <c r="I16907" s="103">
        <f>AVERAGE(H$10:H16907)</f>
        <v>0.8148402177772488</v>
      </c>
      <c r="J16907" s="2"/>
    </row>
    <row r="16908" spans="6:12">
      <c r="F16908" s="4">
        <v>39546</v>
      </c>
      <c r="G16908">
        <v>2.23</v>
      </c>
      <c r="H16908">
        <f t="shared" si="264"/>
        <v>1.35</v>
      </c>
      <c r="I16908" s="103">
        <f>AVERAGE(H$10:H16908)</f>
        <v>0.81487188591040605</v>
      </c>
      <c r="J16908" s="2"/>
    </row>
    <row r="16909" spans="6:12">
      <c r="F16909" s="4">
        <v>39547</v>
      </c>
      <c r="G16909">
        <v>2.2000000000000002</v>
      </c>
      <c r="H16909">
        <f t="shared" si="264"/>
        <v>1.29</v>
      </c>
      <c r="I16909" s="103">
        <f>AVERAGE(H$10:H16909)</f>
        <v>0.81489999999999718</v>
      </c>
      <c r="J16909" s="2"/>
    </row>
    <row r="16910" spans="6:12">
      <c r="F16910" s="4">
        <v>39548</v>
      </c>
      <c r="G16910">
        <v>2.2999999999999998</v>
      </c>
      <c r="H16910">
        <f t="shared" si="264"/>
        <v>1.25</v>
      </c>
      <c r="I16910" s="103">
        <f>AVERAGE(H$10:H16910)</f>
        <v>0.81492574403881146</v>
      </c>
      <c r="J16910" s="2"/>
    </row>
    <row r="16911" spans="6:12">
      <c r="F16911" s="4">
        <v>39549</v>
      </c>
      <c r="G16911">
        <v>2.37</v>
      </c>
      <c r="H16911">
        <f t="shared" si="264"/>
        <v>1.1200000000000001</v>
      </c>
      <c r="I16911" s="103">
        <f>AVERAGE(H$10:H16911)</f>
        <v>0.81494379363388669</v>
      </c>
      <c r="J16911" s="2"/>
    </row>
    <row r="16912" spans="6:12">
      <c r="F16912" s="4">
        <v>39550</v>
      </c>
      <c r="G16912">
        <v>2.37</v>
      </c>
      <c r="H16912">
        <f t="shared" si="264"/>
        <v>1.1200000000000001</v>
      </c>
      <c r="I16912" s="103">
        <f>AVERAGE(H$10:H16912)</f>
        <v>0.81496184109329428</v>
      </c>
      <c r="J16912" s="2"/>
    </row>
    <row r="16913" spans="6:10">
      <c r="F16913" s="4">
        <v>39551</v>
      </c>
      <c r="G16913">
        <v>2.37</v>
      </c>
      <c r="H16913">
        <f t="shared" si="264"/>
        <v>1.1200000000000001</v>
      </c>
      <c r="I16913" s="103">
        <f>AVERAGE(H$10:H16913)</f>
        <v>0.81497988641741326</v>
      </c>
      <c r="J16913" s="2"/>
    </row>
    <row r="16914" spans="6:10">
      <c r="F16914" s="4">
        <v>39552</v>
      </c>
      <c r="G16914">
        <v>2.3199999999999998</v>
      </c>
      <c r="H16914">
        <f t="shared" si="264"/>
        <v>1.21</v>
      </c>
      <c r="I16914" s="103">
        <f>AVERAGE(H$10:H16914)</f>
        <v>0.81500325347530045</v>
      </c>
      <c r="J16914" s="2"/>
    </row>
    <row r="16915" spans="6:10">
      <c r="F16915" s="4">
        <v>39553</v>
      </c>
      <c r="G16915">
        <v>2.3199999999999998</v>
      </c>
      <c r="H16915">
        <f t="shared" si="264"/>
        <v>1.2800000000000002</v>
      </c>
      <c r="I16915" s="103">
        <f>AVERAGE(H$10:H16915)</f>
        <v>0.81503075831065619</v>
      </c>
      <c r="J16915" s="2"/>
    </row>
    <row r="16916" spans="6:10">
      <c r="F16916" s="4">
        <v>39554</v>
      </c>
      <c r="G16916">
        <v>2.35</v>
      </c>
      <c r="H16916">
        <f t="shared" si="264"/>
        <v>1.37</v>
      </c>
      <c r="I16916" s="103">
        <f>AVERAGE(H$10:H16916)</f>
        <v>0.81506358313124472</v>
      </c>
      <c r="J16916" s="2"/>
    </row>
    <row r="16917" spans="6:10">
      <c r="F16917" s="4">
        <v>39555</v>
      </c>
      <c r="G16917">
        <v>2.37</v>
      </c>
      <c r="H16917">
        <f t="shared" si="264"/>
        <v>1.38</v>
      </c>
      <c r="I16917" s="103">
        <f>AVERAGE(H$10:H16917)</f>
        <v>0.81509699550508363</v>
      </c>
      <c r="J16917" s="2"/>
    </row>
    <row r="16918" spans="6:10">
      <c r="F16918" s="4">
        <v>39556</v>
      </c>
      <c r="G16918">
        <v>2.3199999999999998</v>
      </c>
      <c r="H16918">
        <f t="shared" si="264"/>
        <v>1.4500000000000002</v>
      </c>
      <c r="I16918" s="103">
        <f>AVERAGE(H$10:H16918)</f>
        <v>0.81513454373410343</v>
      </c>
      <c r="J16918" s="2"/>
    </row>
    <row r="16919" spans="6:10">
      <c r="F16919" s="4">
        <v>39557</v>
      </c>
      <c r="G16919">
        <v>2.3199999999999998</v>
      </c>
      <c r="H16919">
        <f t="shared" si="264"/>
        <v>1.4500000000000002</v>
      </c>
      <c r="I16919" s="103">
        <f>AVERAGE(H$10:H16919)</f>
        <v>0.81517208752217363</v>
      </c>
      <c r="J16919" s="2"/>
    </row>
    <row r="16920" spans="6:10">
      <c r="F16920" s="4">
        <v>39558</v>
      </c>
      <c r="G16920">
        <v>2.3199999999999998</v>
      </c>
      <c r="H16920">
        <f t="shared" si="264"/>
        <v>1.4500000000000002</v>
      </c>
      <c r="I16920" s="103">
        <f>AVERAGE(H$10:H16920)</f>
        <v>0.81520962687008203</v>
      </c>
      <c r="J16920" s="2"/>
    </row>
    <row r="16921" spans="6:10">
      <c r="F16921" s="4">
        <v>39559</v>
      </c>
      <c r="G16921">
        <v>2.2799999999999998</v>
      </c>
      <c r="H16921">
        <f t="shared" si="264"/>
        <v>1.4700000000000002</v>
      </c>
      <c r="I16921" s="103">
        <f>AVERAGE(H$10:H16921)</f>
        <v>0.81524834437085836</v>
      </c>
      <c r="J16921" s="2"/>
    </row>
    <row r="16922" spans="6:10">
      <c r="F16922" s="4">
        <v>39560</v>
      </c>
      <c r="G16922">
        <v>1.99</v>
      </c>
      <c r="H16922">
        <f t="shared" si="264"/>
        <v>1.7500000000000002</v>
      </c>
      <c r="I16922" s="103">
        <f>AVERAGE(H$10:H16922)</f>
        <v>0.81530361260568529</v>
      </c>
      <c r="J16922" s="2"/>
    </row>
    <row r="16923" spans="6:10">
      <c r="F16923" s="4">
        <v>39561</v>
      </c>
      <c r="G16923">
        <v>2.1800000000000002</v>
      </c>
      <c r="H16923">
        <f t="shared" si="264"/>
        <v>1.5899999999999999</v>
      </c>
      <c r="I16923" s="103">
        <f>AVERAGE(H$10:H16923)</f>
        <v>0.81534941468605626</v>
      </c>
      <c r="J16923" s="2"/>
    </row>
    <row r="16924" spans="6:10">
      <c r="F16924" s="4">
        <v>39562</v>
      </c>
      <c r="G16924">
        <v>2.2599999999999998</v>
      </c>
      <c r="H16924">
        <f t="shared" si="264"/>
        <v>1.6100000000000003</v>
      </c>
      <c r="I16924" s="103">
        <f>AVERAGE(H$10:H16924)</f>
        <v>0.81539639373337014</v>
      </c>
      <c r="J16924" s="2"/>
    </row>
    <row r="16925" spans="6:10">
      <c r="F16925" s="4">
        <v>39563</v>
      </c>
      <c r="G16925">
        <v>2.2799999999999998</v>
      </c>
      <c r="H16925">
        <f t="shared" si="264"/>
        <v>1.6300000000000003</v>
      </c>
      <c r="I16925" s="103">
        <f>AVERAGE(H$10:H16925)</f>
        <v>0.81544454953889545</v>
      </c>
      <c r="J16925" s="2"/>
    </row>
    <row r="16926" spans="6:10">
      <c r="F16926" s="4">
        <v>39564</v>
      </c>
      <c r="G16926">
        <v>2.2799999999999998</v>
      </c>
      <c r="H16926">
        <f t="shared" si="264"/>
        <v>1.6300000000000003</v>
      </c>
      <c r="I16926" s="103">
        <f>AVERAGE(H$10:H16926)</f>
        <v>0.81549269965123572</v>
      </c>
      <c r="J16926" s="2"/>
    </row>
    <row r="16927" spans="6:10">
      <c r="F16927" s="4">
        <v>39565</v>
      </c>
      <c r="G16927">
        <v>2.2799999999999998</v>
      </c>
      <c r="H16927">
        <f t="shared" si="264"/>
        <v>1.6300000000000003</v>
      </c>
      <c r="I16927" s="103">
        <f>AVERAGE(H$10:H16927)</f>
        <v>0.81554084407140048</v>
      </c>
      <c r="J16927" s="2"/>
    </row>
    <row r="16928" spans="6:10">
      <c r="F16928" s="4">
        <v>39566</v>
      </c>
      <c r="G16928">
        <v>2.29</v>
      </c>
      <c r="H16928">
        <f t="shared" si="264"/>
        <v>1.5699999999999998</v>
      </c>
      <c r="I16928" s="103">
        <f>AVERAGE(H$10:H16928)</f>
        <v>0.81558543649151571</v>
      </c>
      <c r="J16928" s="2"/>
    </row>
    <row r="16929" spans="6:10">
      <c r="F16929" s="4">
        <v>39567</v>
      </c>
      <c r="G16929">
        <v>2.21</v>
      </c>
      <c r="H16929">
        <f t="shared" si="264"/>
        <v>1.6400000000000001</v>
      </c>
      <c r="I16929" s="103">
        <f>AVERAGE(H$10:H16929)</f>
        <v>0.81563416075649842</v>
      </c>
      <c r="J16929" s="2"/>
    </row>
    <row r="16930" spans="6:10">
      <c r="F16930" s="4">
        <v>39568</v>
      </c>
      <c r="G16930">
        <v>2.37</v>
      </c>
      <c r="H16930">
        <f t="shared" si="264"/>
        <v>1.4</v>
      </c>
      <c r="I16930" s="103">
        <f>AVERAGE(H$10:H16930)</f>
        <v>0.81566869570356082</v>
      </c>
      <c r="J16930" s="2"/>
    </row>
    <row r="16931" spans="6:10">
      <c r="F16931" s="4">
        <v>39569</v>
      </c>
      <c r="G16931">
        <v>2.16</v>
      </c>
      <c r="H16931">
        <f t="shared" si="264"/>
        <v>1.6199999999999997</v>
      </c>
      <c r="I16931" s="103">
        <f>AVERAGE(H$10:H16931)</f>
        <v>0.81571622739628613</v>
      </c>
      <c r="J16931" s="2"/>
    </row>
    <row r="16932" spans="6:10">
      <c r="F16932" s="4">
        <v>39570</v>
      </c>
      <c r="G16932">
        <v>1.88</v>
      </c>
      <c r="H16932">
        <f t="shared" si="264"/>
        <v>2.0100000000000002</v>
      </c>
      <c r="I16932" s="103">
        <f>AVERAGE(H$10:H16932)</f>
        <v>0.81578679903090201</v>
      </c>
      <c r="J16932" s="2"/>
    </row>
    <row r="16933" spans="6:10">
      <c r="F16933" s="4">
        <v>39571</v>
      </c>
      <c r="G16933">
        <v>1.88</v>
      </c>
      <c r="H16933">
        <f t="shared" si="264"/>
        <v>2.0100000000000002</v>
      </c>
      <c r="I16933" s="103">
        <f>AVERAGE(H$10:H16933)</f>
        <v>0.81585736232568862</v>
      </c>
      <c r="J16933" s="2"/>
    </row>
    <row r="16934" spans="6:10">
      <c r="F16934" s="4">
        <v>39572</v>
      </c>
      <c r="G16934">
        <v>1.88</v>
      </c>
      <c r="H16934">
        <f t="shared" si="264"/>
        <v>2.0100000000000002</v>
      </c>
      <c r="I16934" s="103">
        <f>AVERAGE(H$10:H16934)</f>
        <v>0.81592791728212433</v>
      </c>
      <c r="J16934" s="2"/>
    </row>
    <row r="16935" spans="6:10">
      <c r="F16935" s="4">
        <v>39573</v>
      </c>
      <c r="G16935">
        <v>1.85</v>
      </c>
      <c r="H16935">
        <f t="shared" si="264"/>
        <v>2.0299999999999998</v>
      </c>
      <c r="I16935" s="103">
        <f>AVERAGE(H$10:H16935)</f>
        <v>0.81599964551577187</v>
      </c>
      <c r="J16935" s="2"/>
    </row>
    <row r="16936" spans="6:10">
      <c r="F16936" s="4">
        <v>39574</v>
      </c>
      <c r="G16936">
        <v>1.91</v>
      </c>
      <c r="H16936">
        <f t="shared" si="264"/>
        <v>2.0200000000000005</v>
      </c>
      <c r="I16936" s="103">
        <f>AVERAGE(H$10:H16936)</f>
        <v>0.81607077450227183</v>
      </c>
      <c r="J16936" s="2"/>
    </row>
    <row r="16937" spans="6:10">
      <c r="F16937" s="4">
        <v>39575</v>
      </c>
      <c r="G16937">
        <v>2.0099999999999998</v>
      </c>
      <c r="H16937">
        <f t="shared" si="264"/>
        <v>1.8600000000000003</v>
      </c>
      <c r="I16937" s="103">
        <f>AVERAGE(H$10:H16937)</f>
        <v>0.81613244328922241</v>
      </c>
      <c r="J16937" s="2"/>
    </row>
    <row r="16938" spans="6:10">
      <c r="F16938" s="4">
        <v>39576</v>
      </c>
      <c r="G16938">
        <v>1.99</v>
      </c>
      <c r="H16938">
        <f t="shared" si="264"/>
        <v>1.8</v>
      </c>
      <c r="I16938" s="103">
        <f>AVERAGE(H$10:H16938)</f>
        <v>0.81619056057652284</v>
      </c>
      <c r="J16938" s="2"/>
    </row>
    <row r="16939" spans="6:10">
      <c r="F16939" s="4">
        <v>39577</v>
      </c>
      <c r="G16939">
        <v>1.97</v>
      </c>
      <c r="H16939">
        <f t="shared" si="264"/>
        <v>1.8</v>
      </c>
      <c r="I16939" s="103">
        <f>AVERAGE(H$10:H16939)</f>
        <v>0.81624867099822529</v>
      </c>
      <c r="J16939" s="2"/>
    </row>
    <row r="16940" spans="6:10">
      <c r="F16940" s="4">
        <v>39578</v>
      </c>
      <c r="G16940">
        <v>1.97</v>
      </c>
      <c r="H16940">
        <f t="shared" si="264"/>
        <v>1.8</v>
      </c>
      <c r="I16940" s="103">
        <f>AVERAGE(H$10:H16940)</f>
        <v>0.81630677455554623</v>
      </c>
      <c r="J16940" s="2"/>
    </row>
    <row r="16941" spans="6:10">
      <c r="F16941" s="4">
        <v>39579</v>
      </c>
      <c r="G16941">
        <v>1.97</v>
      </c>
      <c r="H16941">
        <f t="shared" si="264"/>
        <v>1.8</v>
      </c>
      <c r="I16941" s="103">
        <f>AVERAGE(H$10:H16941)</f>
        <v>0.81636487124970192</v>
      </c>
      <c r="J16941" s="2"/>
    </row>
    <row r="16942" spans="6:10">
      <c r="F16942" s="4">
        <v>39580</v>
      </c>
      <c r="G16942">
        <v>1.88</v>
      </c>
      <c r="H16942">
        <f t="shared" si="264"/>
        <v>1.9</v>
      </c>
      <c r="I16942" s="103">
        <f>AVERAGE(H$10:H16942)</f>
        <v>0.81642886670997183</v>
      </c>
      <c r="J16942" s="2"/>
    </row>
    <row r="16943" spans="6:10">
      <c r="F16943" s="4">
        <v>39581</v>
      </c>
      <c r="G16943">
        <v>1.93</v>
      </c>
      <c r="H16943">
        <f t="shared" si="264"/>
        <v>1.97</v>
      </c>
      <c r="I16943" s="103">
        <f>AVERAGE(H$10:H16943)</f>
        <v>0.81649698830754414</v>
      </c>
      <c r="J16943" s="2"/>
    </row>
    <row r="16944" spans="6:10">
      <c r="F16944" s="4">
        <v>39582</v>
      </c>
      <c r="G16944">
        <v>2.0299999999999998</v>
      </c>
      <c r="H16944">
        <f t="shared" si="264"/>
        <v>1.8900000000000001</v>
      </c>
      <c r="I16944" s="103">
        <f>AVERAGE(H$10:H16944)</f>
        <v>0.81656037791555669</v>
      </c>
      <c r="J16944" s="2"/>
    </row>
    <row r="16945" spans="6:10">
      <c r="F16945" s="4">
        <v>39583</v>
      </c>
      <c r="G16945">
        <v>2.0299999999999998</v>
      </c>
      <c r="H16945">
        <f t="shared" si="264"/>
        <v>1.8000000000000003</v>
      </c>
      <c r="I16945" s="103">
        <f>AVERAGE(H$10:H16945)</f>
        <v>0.81661844591402644</v>
      </c>
      <c r="J16945" s="2"/>
    </row>
    <row r="16946" spans="6:10">
      <c r="F16946" s="4">
        <v>39584</v>
      </c>
      <c r="G16946">
        <v>1.91</v>
      </c>
      <c r="H16946">
        <f t="shared" si="264"/>
        <v>1.9400000000000002</v>
      </c>
      <c r="I16946" s="103">
        <f>AVERAGE(H$10:H16946)</f>
        <v>0.81668477298222542</v>
      </c>
      <c r="J16946" s="2"/>
    </row>
    <row r="16947" spans="6:10">
      <c r="F16947" s="4">
        <v>39585</v>
      </c>
      <c r="G16947">
        <v>1.91</v>
      </c>
      <c r="H16947">
        <f t="shared" si="264"/>
        <v>1.9400000000000002</v>
      </c>
      <c r="I16947" s="103">
        <f>AVERAGE(H$10:H16947)</f>
        <v>0.81675109221867703</v>
      </c>
      <c r="J16947" s="2"/>
    </row>
    <row r="16948" spans="6:10">
      <c r="F16948" s="4">
        <v>39586</v>
      </c>
      <c r="G16948">
        <v>1.91</v>
      </c>
      <c r="H16948">
        <f t="shared" si="264"/>
        <v>1.9400000000000002</v>
      </c>
      <c r="I16948" s="103">
        <f>AVERAGE(H$10:H16948)</f>
        <v>0.8168174036247684</v>
      </c>
      <c r="J16948" s="2"/>
    </row>
    <row r="16949" spans="6:10">
      <c r="F16949" s="4">
        <v>39587</v>
      </c>
      <c r="G16949">
        <v>1.95</v>
      </c>
      <c r="H16949">
        <f t="shared" si="264"/>
        <v>1.8800000000000001</v>
      </c>
      <c r="I16949" s="103">
        <f>AVERAGE(H$10:H16949)</f>
        <v>0.81688016528925333</v>
      </c>
      <c r="J16949" s="2"/>
    </row>
    <row r="16950" spans="6:10">
      <c r="F16950" s="4">
        <v>39588</v>
      </c>
      <c r="G16950">
        <v>1.99</v>
      </c>
      <c r="H16950">
        <f t="shared" si="264"/>
        <v>1.7899999999999998</v>
      </c>
      <c r="I16950" s="103">
        <f>AVERAGE(H$10:H16950)</f>
        <v>0.8169376069889589</v>
      </c>
      <c r="J16950" s="2"/>
    </row>
    <row r="16951" spans="6:10">
      <c r="F16951" s="4">
        <v>39589</v>
      </c>
      <c r="G16951">
        <v>2.0299999999999998</v>
      </c>
      <c r="H16951">
        <f t="shared" si="264"/>
        <v>1.7800000000000002</v>
      </c>
      <c r="I16951" s="103">
        <f>AVERAGE(H$10:H16951)</f>
        <v>0.81699445165859719</v>
      </c>
      <c r="J16951" s="2"/>
    </row>
    <row r="16952" spans="6:10">
      <c r="F16952" s="4">
        <v>39590</v>
      </c>
      <c r="G16952">
        <v>2.0499999999999998</v>
      </c>
      <c r="H16952">
        <f t="shared" si="264"/>
        <v>1.87</v>
      </c>
      <c r="I16952" s="103">
        <f>AVERAGE(H$10:H16952)</f>
        <v>0.81705660154635862</v>
      </c>
      <c r="J16952" s="2"/>
    </row>
    <row r="16953" spans="6:10">
      <c r="F16953" s="4">
        <v>39591</v>
      </c>
      <c r="G16953">
        <v>1.99</v>
      </c>
      <c r="H16953">
        <f t="shared" si="264"/>
        <v>1.86</v>
      </c>
      <c r="I16953" s="103">
        <f>AVERAGE(H$10:H16953)</f>
        <v>0.81711815391878861</v>
      </c>
      <c r="J16953" s="2"/>
    </row>
    <row r="16954" spans="6:10">
      <c r="F16954" s="4">
        <v>39592</v>
      </c>
      <c r="G16954">
        <v>1.99</v>
      </c>
      <c r="H16954">
        <f t="shared" si="264"/>
        <v>1.86</v>
      </c>
      <c r="I16954" s="103">
        <f>AVERAGE(H$10:H16954)</f>
        <v>0.81717969902625875</v>
      </c>
      <c r="J16954" s="2"/>
    </row>
    <row r="16955" spans="6:10">
      <c r="F16955" s="4">
        <v>39593</v>
      </c>
      <c r="G16955">
        <v>1.99</v>
      </c>
      <c r="H16955">
        <f t="shared" si="264"/>
        <v>1.86</v>
      </c>
      <c r="I16955" s="103">
        <f>AVERAGE(H$10:H16955)</f>
        <v>0.81724123687005523</v>
      </c>
      <c r="J16955" s="2"/>
    </row>
    <row r="16956" spans="6:10">
      <c r="F16956" s="4">
        <v>39594</v>
      </c>
      <c r="G16956">
        <v>1.99</v>
      </c>
      <c r="H16956">
        <f t="shared" si="264"/>
        <v>1.86</v>
      </c>
      <c r="I16956" s="103">
        <f>AVERAGE(H$10:H16956)</f>
        <v>0.8173027674514638</v>
      </c>
      <c r="J16956" s="2"/>
    </row>
    <row r="16957" spans="6:10">
      <c r="F16957" s="4">
        <v>39595</v>
      </c>
      <c r="G16957">
        <v>2.23</v>
      </c>
      <c r="H16957">
        <f t="shared" si="264"/>
        <v>1.7000000000000002</v>
      </c>
      <c r="I16957" s="103">
        <f>AVERAGE(H$10:H16957)</f>
        <v>0.81735485012980624</v>
      </c>
      <c r="J16957" s="2"/>
    </row>
    <row r="16958" spans="6:10">
      <c r="F16958" s="4">
        <v>39596</v>
      </c>
      <c r="G16958">
        <v>2.08</v>
      </c>
      <c r="H16958">
        <f t="shared" si="264"/>
        <v>1.9500000000000002</v>
      </c>
      <c r="I16958" s="103">
        <f>AVERAGE(H$10:H16958)</f>
        <v>0.8174216767950887</v>
      </c>
      <c r="J16958" s="2"/>
    </row>
    <row r="16959" spans="6:10">
      <c r="F16959" s="4">
        <v>39597</v>
      </c>
      <c r="G16959">
        <v>2.0099999999999998</v>
      </c>
      <c r="H16959">
        <f t="shared" si="264"/>
        <v>2.0700000000000003</v>
      </c>
      <c r="I16959" s="103">
        <f>AVERAGE(H$10:H16959)</f>
        <v>0.81749557522123639</v>
      </c>
      <c r="J16959" s="2"/>
    </row>
    <row r="16960" spans="6:10">
      <c r="F16960" s="4">
        <v>39598</v>
      </c>
      <c r="G16960">
        <v>1.98</v>
      </c>
      <c r="H16960">
        <f t="shared" si="264"/>
        <v>2.0799999999999996</v>
      </c>
      <c r="I16960" s="103">
        <f>AVERAGE(H$10:H16960)</f>
        <v>0.81757005486401735</v>
      </c>
      <c r="J16960" s="2"/>
    </row>
    <row r="16961" spans="6:10">
      <c r="F16961" s="4">
        <v>39599</v>
      </c>
      <c r="G16961">
        <v>1.98</v>
      </c>
      <c r="H16961">
        <f t="shared" si="264"/>
        <v>2.0799999999999996</v>
      </c>
      <c r="I16961" s="103">
        <f>AVERAGE(H$10:H16961)</f>
        <v>0.81764452571967661</v>
      </c>
      <c r="J16961" s="2"/>
    </row>
    <row r="16962" spans="6:10">
      <c r="F16962" s="4">
        <v>39600</v>
      </c>
      <c r="G16962">
        <v>1.98</v>
      </c>
      <c r="H16962">
        <f t="shared" si="264"/>
        <v>2.0799999999999996</v>
      </c>
      <c r="I16962" s="103">
        <f>AVERAGE(H$10:H16962)</f>
        <v>0.81771898778976915</v>
      </c>
      <c r="J16962" s="2"/>
    </row>
    <row r="16963" spans="6:10">
      <c r="F16963" s="4">
        <v>39601</v>
      </c>
      <c r="G16963">
        <v>2.06</v>
      </c>
      <c r="H16963">
        <f t="shared" si="264"/>
        <v>1.92</v>
      </c>
      <c r="I16963" s="103">
        <f>AVERAGE(H$10:H16963)</f>
        <v>0.81778400377491789</v>
      </c>
      <c r="J16963" s="2"/>
    </row>
    <row r="16964" spans="6:10">
      <c r="F16964" s="4">
        <v>39602</v>
      </c>
      <c r="G16964">
        <v>1.95</v>
      </c>
      <c r="H16964">
        <f t="shared" si="264"/>
        <v>1.97</v>
      </c>
      <c r="I16964" s="103">
        <f>AVERAGE(H$10:H16964)</f>
        <v>0.81785196107342706</v>
      </c>
      <c r="J16964" s="2"/>
    </row>
    <row r="16965" spans="6:10">
      <c r="F16965" s="4">
        <v>39603</v>
      </c>
      <c r="G16965">
        <v>1.98</v>
      </c>
      <c r="H16965">
        <f t="shared" si="264"/>
        <v>2</v>
      </c>
      <c r="I16965" s="103">
        <f>AVERAGE(H$10:H16965)</f>
        <v>0.81792167964142226</v>
      </c>
      <c r="J16965" s="2"/>
    </row>
    <row r="16966" spans="6:10">
      <c r="F16966" s="4">
        <v>39604</v>
      </c>
      <c r="G16966">
        <v>1.98</v>
      </c>
      <c r="H16966">
        <f t="shared" si="264"/>
        <v>2.0799999999999996</v>
      </c>
      <c r="I16966" s="103">
        <f>AVERAGE(H$10:H16966)</f>
        <v>0.81799610780208509</v>
      </c>
      <c r="J16966" s="2"/>
    </row>
    <row r="16967" spans="6:10">
      <c r="F16967" s="4">
        <v>39605</v>
      </c>
      <c r="G16967">
        <v>2.0099999999999998</v>
      </c>
      <c r="H16967">
        <f t="shared" si="264"/>
        <v>1.9300000000000002</v>
      </c>
      <c r="I16967" s="103">
        <f>AVERAGE(H$10:H16967)</f>
        <v>0.81806168180209671</v>
      </c>
      <c r="J16967" s="2"/>
    </row>
    <row r="16968" spans="6:10">
      <c r="F16968" s="4">
        <v>39606</v>
      </c>
      <c r="G16968">
        <v>2.0099999999999998</v>
      </c>
      <c r="H16968">
        <f t="shared" si="264"/>
        <v>1.9300000000000002</v>
      </c>
      <c r="I16968" s="103">
        <f>AVERAGE(H$10:H16968)</f>
        <v>0.81812724806886949</v>
      </c>
      <c r="J16968" s="2"/>
    </row>
    <row r="16969" spans="6:10">
      <c r="F16969" s="4">
        <v>39607</v>
      </c>
      <c r="G16969">
        <v>2.0099999999999998</v>
      </c>
      <c r="H16969">
        <f t="shared" si="264"/>
        <v>1.9300000000000002</v>
      </c>
      <c r="I16969" s="103">
        <f>AVERAGE(H$10:H16969)</f>
        <v>0.81819280660377103</v>
      </c>
      <c r="J16969" s="2"/>
    </row>
    <row r="16970" spans="6:10">
      <c r="F16970" s="4">
        <v>39608</v>
      </c>
      <c r="G16970">
        <v>2.02</v>
      </c>
      <c r="H16970">
        <f t="shared" ref="H16970:H17033" si="265">IFERROR(((VLOOKUP(F16970,$A$9:$B$14200,2,FALSE))-G16970),H16969)</f>
        <v>1.9999999999999996</v>
      </c>
      <c r="I16970" s="103">
        <f>AVERAGE(H$10:H16970)</f>
        <v>0.81826248452331574</v>
      </c>
      <c r="J16970" s="2"/>
    </row>
    <row r="16971" spans="6:10">
      <c r="F16971" s="4">
        <v>39609</v>
      </c>
      <c r="G16971">
        <v>1.96</v>
      </c>
      <c r="H16971">
        <f t="shared" si="265"/>
        <v>2.1500000000000004</v>
      </c>
      <c r="I16971" s="103">
        <f>AVERAGE(H$10:H16971)</f>
        <v>0.81834099752387435</v>
      </c>
      <c r="J16971" s="2"/>
    </row>
    <row r="16972" spans="6:10">
      <c r="F16972" s="4">
        <v>39610</v>
      </c>
      <c r="G16972">
        <v>1.95</v>
      </c>
      <c r="H16972">
        <f t="shared" si="265"/>
        <v>2.1499999999999995</v>
      </c>
      <c r="I16972" s="103">
        <f>AVERAGE(H$10:H16972)</f>
        <v>0.81841950126746188</v>
      </c>
      <c r="J16972" s="2"/>
    </row>
    <row r="16973" spans="6:10">
      <c r="F16973" s="4">
        <v>39611</v>
      </c>
      <c r="G16973">
        <v>2.0099999999999998</v>
      </c>
      <c r="H16973">
        <f t="shared" si="265"/>
        <v>2.2200000000000006</v>
      </c>
      <c r="I16973" s="103">
        <f>AVERAGE(H$10:H16973)</f>
        <v>0.81850212214100193</v>
      </c>
      <c r="J16973" s="2"/>
    </row>
    <row r="16974" spans="6:10">
      <c r="F16974" s="4">
        <v>39612</v>
      </c>
      <c r="G16974">
        <v>2.02</v>
      </c>
      <c r="H16974">
        <f t="shared" si="265"/>
        <v>2.2499999999999996</v>
      </c>
      <c r="I16974" s="103">
        <f>AVERAGE(H$10:H16974)</f>
        <v>0.81858650162098179</v>
      </c>
      <c r="J16974" s="2"/>
    </row>
    <row r="16975" spans="6:10">
      <c r="F16975" s="4">
        <v>39613</v>
      </c>
      <c r="G16975">
        <v>2.02</v>
      </c>
      <c r="H16975">
        <f t="shared" si="265"/>
        <v>2.2499999999999996</v>
      </c>
      <c r="I16975" s="103">
        <f>AVERAGE(H$10:H16975)</f>
        <v>0.81867087115407022</v>
      </c>
      <c r="J16975" s="2"/>
    </row>
    <row r="16976" spans="6:10">
      <c r="F16976" s="4">
        <v>39614</v>
      </c>
      <c r="G16976">
        <v>2.02</v>
      </c>
      <c r="H16976">
        <f t="shared" si="265"/>
        <v>2.2499999999999996</v>
      </c>
      <c r="I16976" s="103">
        <f>AVERAGE(H$10:H16976)</f>
        <v>0.81875523074202605</v>
      </c>
      <c r="J16976" s="2"/>
    </row>
    <row r="16977" spans="6:12">
      <c r="F16977" s="4">
        <v>39615</v>
      </c>
      <c r="G16977">
        <v>2.06</v>
      </c>
      <c r="H16977">
        <f t="shared" si="265"/>
        <v>2.19</v>
      </c>
      <c r="I16977" s="103">
        <f>AVERAGE(H$10:H16977)</f>
        <v>0.81883604431871504</v>
      </c>
      <c r="J16977" s="2"/>
    </row>
    <row r="16978" spans="6:12">
      <c r="F16978" s="4">
        <v>39616</v>
      </c>
      <c r="G16978">
        <v>1.87</v>
      </c>
      <c r="H16978">
        <f t="shared" si="265"/>
        <v>2.3600000000000003</v>
      </c>
      <c r="I16978" s="103">
        <f>AVERAGE(H$10:H16978)</f>
        <v>0.81892686663916303</v>
      </c>
      <c r="J16978" s="2"/>
    </row>
    <row r="16979" spans="6:12">
      <c r="F16979" s="4">
        <v>39617</v>
      </c>
      <c r="G16979">
        <v>1.84</v>
      </c>
      <c r="H16979">
        <f t="shared" si="265"/>
        <v>2.3200000000000003</v>
      </c>
      <c r="I16979" s="103">
        <f>AVERAGE(H$10:H16979)</f>
        <v>0.81901532115497688</v>
      </c>
      <c r="J16979" s="2"/>
    </row>
    <row r="16980" spans="6:12">
      <c r="F16980" s="4">
        <v>39618</v>
      </c>
      <c r="G16980">
        <v>1.94</v>
      </c>
      <c r="H16980">
        <f t="shared" si="265"/>
        <v>2.2799999999999998</v>
      </c>
      <c r="I16980" s="103">
        <f>AVERAGE(H$10:H16980)</f>
        <v>0.81910140828471845</v>
      </c>
      <c r="J16980" s="2"/>
    </row>
    <row r="16981" spans="6:12">
      <c r="F16981" s="4">
        <v>39619</v>
      </c>
      <c r="G16981">
        <v>1.99</v>
      </c>
      <c r="H16981">
        <f t="shared" si="265"/>
        <v>2.17</v>
      </c>
      <c r="I16981" s="103">
        <f>AVERAGE(H$10:H16981)</f>
        <v>0.81918100400659666</v>
      </c>
      <c r="J16981" s="2"/>
    </row>
    <row r="16982" spans="6:12">
      <c r="F16982" s="4">
        <v>39620</v>
      </c>
      <c r="G16982">
        <v>1.99</v>
      </c>
      <c r="H16982">
        <f t="shared" si="265"/>
        <v>2.17</v>
      </c>
      <c r="I16982" s="103">
        <f>AVERAGE(H$10:H16982)</f>
        <v>0.81926059034937593</v>
      </c>
      <c r="J16982" s="2"/>
    </row>
    <row r="16983" spans="6:12">
      <c r="F16983" s="4">
        <v>39621</v>
      </c>
      <c r="G16983">
        <v>1.99</v>
      </c>
      <c r="H16983">
        <f t="shared" si="265"/>
        <v>2.17</v>
      </c>
      <c r="I16983" s="103">
        <f>AVERAGE(H$10:H16983)</f>
        <v>0.81934016731471415</v>
      </c>
      <c r="J16983" s="2"/>
    </row>
    <row r="16984" spans="6:12">
      <c r="F16984" s="4">
        <v>39622</v>
      </c>
      <c r="G16984">
        <v>1.98</v>
      </c>
      <c r="H16984">
        <f t="shared" si="265"/>
        <v>2.2100000000000004</v>
      </c>
      <c r="I16984" s="103">
        <f>AVERAGE(H$10:H16984)</f>
        <v>0.81942209131074861</v>
      </c>
      <c r="J16984" s="2"/>
    </row>
    <row r="16985" spans="6:12">
      <c r="F16985" s="4">
        <v>39623</v>
      </c>
      <c r="G16985">
        <v>1.93</v>
      </c>
      <c r="H16985">
        <f t="shared" si="265"/>
        <v>2.17</v>
      </c>
      <c r="I16985" s="103">
        <f>AVERAGE(H$10:H16985)</f>
        <v>0.81950164938736791</v>
      </c>
      <c r="J16985" s="2"/>
    </row>
    <row r="16986" spans="6:12">
      <c r="F16986" s="4">
        <v>39624</v>
      </c>
      <c r="G16986">
        <v>1.97</v>
      </c>
      <c r="H16986">
        <f t="shared" si="265"/>
        <v>2.1500000000000004</v>
      </c>
      <c r="I16986" s="103">
        <f>AVERAGE(H$10:H16986)</f>
        <v>0.81958002002709296</v>
      </c>
      <c r="J16986" s="2"/>
    </row>
    <row r="16987" spans="6:12">
      <c r="F16987" s="4">
        <v>39625</v>
      </c>
      <c r="G16987">
        <v>2.0499999999999998</v>
      </c>
      <c r="H16987">
        <f t="shared" si="265"/>
        <v>2.0200000000000005</v>
      </c>
      <c r="I16987" s="103">
        <f>AVERAGE(H$10:H16987)</f>
        <v>0.81965072446695475</v>
      </c>
      <c r="J16987" s="2"/>
    </row>
    <row r="16988" spans="6:12">
      <c r="F16988" s="4">
        <v>39626</v>
      </c>
      <c r="G16988">
        <v>1.99</v>
      </c>
      <c r="H16988">
        <f t="shared" si="265"/>
        <v>2</v>
      </c>
      <c r="I16988" s="103">
        <f>AVERAGE(H$10:H16988)</f>
        <v>0.81972024265268606</v>
      </c>
      <c r="J16988" s="2"/>
    </row>
    <row r="16989" spans="6:12">
      <c r="F16989" s="4">
        <v>39627</v>
      </c>
      <c r="G16989">
        <v>1.99</v>
      </c>
      <c r="H16989">
        <f t="shared" si="265"/>
        <v>2</v>
      </c>
      <c r="I16989" s="103">
        <f>AVERAGE(H$10:H16989)</f>
        <v>0.81978975265017417</v>
      </c>
      <c r="J16989" s="2"/>
    </row>
    <row r="16990" spans="6:12">
      <c r="F16990" s="4">
        <v>39628</v>
      </c>
      <c r="G16990">
        <v>1.99</v>
      </c>
      <c r="H16990">
        <f t="shared" si="265"/>
        <v>2</v>
      </c>
      <c r="I16990" s="103">
        <f>AVERAGE(H$10:H16990)</f>
        <v>0.81985925446086549</v>
      </c>
      <c r="J16990" s="2"/>
    </row>
    <row r="16991" spans="6:12">
      <c r="F16991" s="4">
        <v>39629</v>
      </c>
      <c r="G16991">
        <v>2.4700000000000002</v>
      </c>
      <c r="H16991">
        <f t="shared" si="265"/>
        <v>1.52</v>
      </c>
      <c r="I16991" s="103">
        <f>AVERAGE(H$10:H16991)</f>
        <v>0.81990048286420669</v>
      </c>
      <c r="J16991" s="2"/>
      <c r="K16991" s="12" t="s">
        <v>96</v>
      </c>
      <c r="L16991" s="23">
        <f>AVERAGE(G16900:G16991)/100</f>
        <v>2.0893478260869562E-2</v>
      </c>
    </row>
    <row r="16992" spans="6:12">
      <c r="F16992" s="4">
        <v>39630</v>
      </c>
      <c r="G16992">
        <v>2.11</v>
      </c>
      <c r="H16992">
        <f t="shared" si="265"/>
        <v>1.9</v>
      </c>
      <c r="I16992" s="103">
        <f>AVERAGE(H$10:H16992)</f>
        <v>0.8199640817287851</v>
      </c>
      <c r="J16992" s="2"/>
    </row>
    <row r="16993" spans="6:10">
      <c r="F16993" s="4">
        <v>39631</v>
      </c>
      <c r="G16993">
        <v>1.95</v>
      </c>
      <c r="H16993">
        <f t="shared" si="265"/>
        <v>2.04</v>
      </c>
      <c r="I16993" s="103">
        <f>AVERAGE(H$10:H16993)</f>
        <v>0.82003591615638005</v>
      </c>
      <c r="J16993" s="2"/>
    </row>
    <row r="16994" spans="6:10">
      <c r="F16994" s="4">
        <v>39632</v>
      </c>
      <c r="G16994">
        <v>1.92</v>
      </c>
      <c r="H16994">
        <f t="shared" si="265"/>
        <v>2.0700000000000003</v>
      </c>
      <c r="I16994" s="103">
        <f>AVERAGE(H$10:H16994)</f>
        <v>0.82010950838975316</v>
      </c>
      <c r="J16994" s="2"/>
    </row>
    <row r="16995" spans="6:10">
      <c r="F16995" s="4">
        <v>39633</v>
      </c>
      <c r="G16995">
        <v>1.92</v>
      </c>
      <c r="H16995">
        <f t="shared" si="265"/>
        <v>2.0700000000000003</v>
      </c>
      <c r="I16995" s="103">
        <f>AVERAGE(H$10:H16995)</f>
        <v>0.82018309195808059</v>
      </c>
      <c r="J16995" s="2"/>
    </row>
    <row r="16996" spans="6:10">
      <c r="F16996" s="4">
        <v>39634</v>
      </c>
      <c r="G16996">
        <v>1.92</v>
      </c>
      <c r="H16996">
        <f t="shared" si="265"/>
        <v>2.0700000000000003</v>
      </c>
      <c r="I16996" s="103">
        <f>AVERAGE(H$10:H16996)</f>
        <v>0.82025666686289267</v>
      </c>
      <c r="J16996" s="2"/>
    </row>
    <row r="16997" spans="6:10">
      <c r="F16997" s="4">
        <v>39635</v>
      </c>
      <c r="G16997">
        <v>1.92</v>
      </c>
      <c r="H16997">
        <f t="shared" si="265"/>
        <v>2.0700000000000003</v>
      </c>
      <c r="I16997" s="103">
        <f>AVERAGE(H$10:H16997)</f>
        <v>0.82033023310571918</v>
      </c>
      <c r="J16997" s="2"/>
    </row>
    <row r="16998" spans="6:10">
      <c r="F16998" s="4">
        <v>39636</v>
      </c>
      <c r="G16998">
        <v>1.99</v>
      </c>
      <c r="H16998">
        <f t="shared" si="265"/>
        <v>1.9600000000000002</v>
      </c>
      <c r="I16998" s="103">
        <f>AVERAGE(H$10:H16998)</f>
        <v>0.8203973159102923</v>
      </c>
      <c r="J16998" s="2"/>
    </row>
    <row r="16999" spans="6:10">
      <c r="F16999" s="4">
        <v>39637</v>
      </c>
      <c r="G16999">
        <v>1.97</v>
      </c>
      <c r="H16999">
        <f t="shared" si="265"/>
        <v>1.9400000000000002</v>
      </c>
      <c r="I16999" s="103">
        <f>AVERAGE(H$10:H16999)</f>
        <v>0.82046321365508867</v>
      </c>
      <c r="J16999" s="2"/>
    </row>
    <row r="17000" spans="6:10">
      <c r="F17000" s="4">
        <v>39638</v>
      </c>
      <c r="G17000">
        <v>1.99</v>
      </c>
      <c r="H17000">
        <f t="shared" si="265"/>
        <v>1.86</v>
      </c>
      <c r="I17000" s="103">
        <f>AVERAGE(H$10:H17000)</f>
        <v>0.82052439526808052</v>
      </c>
      <c r="J17000" s="2"/>
    </row>
    <row r="17001" spans="6:10">
      <c r="F17001" s="4">
        <v>39639</v>
      </c>
      <c r="G17001">
        <v>2.0099999999999998</v>
      </c>
      <c r="H17001">
        <f t="shared" si="265"/>
        <v>1.8200000000000003</v>
      </c>
      <c r="I17001" s="103">
        <f>AVERAGE(H$10:H17001)</f>
        <v>0.82058321563088255</v>
      </c>
      <c r="J17001" s="2"/>
    </row>
    <row r="17002" spans="6:10">
      <c r="F17002" s="4">
        <v>39640</v>
      </c>
      <c r="G17002">
        <v>1.97</v>
      </c>
      <c r="H17002">
        <f t="shared" si="265"/>
        <v>1.99</v>
      </c>
      <c r="I17002" s="103">
        <f>AVERAGE(H$10:H17002)</f>
        <v>0.82065203319013458</v>
      </c>
      <c r="J17002" s="2"/>
    </row>
    <row r="17003" spans="6:10">
      <c r="F17003" s="4">
        <v>39641</v>
      </c>
      <c r="G17003">
        <v>1.97</v>
      </c>
      <c r="H17003">
        <f t="shared" si="265"/>
        <v>1.99</v>
      </c>
      <c r="I17003" s="103">
        <f>AVERAGE(H$10:H17003)</f>
        <v>0.82072084265034462</v>
      </c>
      <c r="J17003" s="2"/>
    </row>
    <row r="17004" spans="6:10">
      <c r="F17004" s="4">
        <v>39642</v>
      </c>
      <c r="G17004">
        <v>1.97</v>
      </c>
      <c r="H17004">
        <f t="shared" si="265"/>
        <v>1.99</v>
      </c>
      <c r="I17004" s="103">
        <f>AVERAGE(H$10:H17004)</f>
        <v>0.82078964401294241</v>
      </c>
      <c r="J17004" s="2"/>
    </row>
    <row r="17005" spans="6:10">
      <c r="F17005" s="4">
        <v>39643</v>
      </c>
      <c r="G17005">
        <v>2.06</v>
      </c>
      <c r="H17005">
        <f t="shared" si="265"/>
        <v>1.8399999999999999</v>
      </c>
      <c r="I17005" s="103">
        <f>AVERAGE(H$10:H17005)</f>
        <v>0.82084961167333237</v>
      </c>
      <c r="J17005" s="2"/>
    </row>
    <row r="17006" spans="6:10">
      <c r="F17006" s="4">
        <v>39644</v>
      </c>
      <c r="G17006">
        <v>2.16</v>
      </c>
      <c r="H17006">
        <f t="shared" si="265"/>
        <v>1.71</v>
      </c>
      <c r="I17006" s="103">
        <f>AVERAGE(H$10:H17006)</f>
        <v>0.82090192386891536</v>
      </c>
      <c r="J17006" s="2"/>
    </row>
    <row r="17007" spans="6:10">
      <c r="F17007" s="4">
        <v>39645</v>
      </c>
      <c r="G17007">
        <v>1.95</v>
      </c>
      <c r="H17007">
        <f t="shared" si="265"/>
        <v>2.0200000000000005</v>
      </c>
      <c r="I17007" s="103">
        <f>AVERAGE(H$10:H17007)</f>
        <v>0.82097246734909735</v>
      </c>
      <c r="J17007" s="2"/>
    </row>
    <row r="17008" spans="6:10">
      <c r="F17008" s="4">
        <v>39646</v>
      </c>
      <c r="G17008">
        <v>2.0299999999999998</v>
      </c>
      <c r="H17008">
        <f t="shared" si="265"/>
        <v>2.0400000000000005</v>
      </c>
      <c r="I17008" s="103">
        <f>AVERAGE(H$10:H17008)</f>
        <v>0.82104417906935445</v>
      </c>
      <c r="J17008" s="2"/>
    </row>
    <row r="17009" spans="6:10">
      <c r="F17009" s="4">
        <v>39647</v>
      </c>
      <c r="G17009">
        <v>1.96</v>
      </c>
      <c r="H17009">
        <f t="shared" si="265"/>
        <v>2.1500000000000004</v>
      </c>
      <c r="I17009" s="103">
        <f>AVERAGE(H$10:H17009)</f>
        <v>0.82112235294117386</v>
      </c>
      <c r="J17009" s="2"/>
    </row>
    <row r="17010" spans="6:10">
      <c r="F17010" s="4">
        <v>39648</v>
      </c>
      <c r="G17010">
        <v>1.96</v>
      </c>
      <c r="H17010">
        <f t="shared" si="265"/>
        <v>2.1500000000000004</v>
      </c>
      <c r="I17010" s="103">
        <f>AVERAGE(H$10:H17010)</f>
        <v>0.82120051761660817</v>
      </c>
      <c r="J17010" s="2"/>
    </row>
    <row r="17011" spans="6:10">
      <c r="F17011" s="4">
        <v>39649</v>
      </c>
      <c r="G17011">
        <v>1.96</v>
      </c>
      <c r="H17011">
        <f t="shared" si="265"/>
        <v>2.1500000000000004</v>
      </c>
      <c r="I17011" s="103">
        <f>AVERAGE(H$10:H17011)</f>
        <v>0.82127867309728009</v>
      </c>
      <c r="J17011" s="2"/>
    </row>
    <row r="17012" spans="6:10">
      <c r="F17012" s="4">
        <v>39650</v>
      </c>
      <c r="G17012">
        <v>1.98</v>
      </c>
      <c r="H17012">
        <f t="shared" si="265"/>
        <v>2.11</v>
      </c>
      <c r="I17012" s="103">
        <f>AVERAGE(H$10:H17012)</f>
        <v>0.82135446685878699</v>
      </c>
      <c r="J17012" s="2"/>
    </row>
    <row r="17013" spans="6:10">
      <c r="F17013" s="4">
        <v>39651</v>
      </c>
      <c r="G17013">
        <v>1.97</v>
      </c>
      <c r="H17013">
        <f t="shared" si="265"/>
        <v>2.17</v>
      </c>
      <c r="I17013" s="103">
        <f>AVERAGE(H$10:H17013)</f>
        <v>0.82143378028698877</v>
      </c>
      <c r="J17013" s="2"/>
    </row>
    <row r="17014" spans="6:10">
      <c r="F17014" s="4">
        <v>39652</v>
      </c>
      <c r="G17014">
        <v>2.04</v>
      </c>
      <c r="H17014">
        <f t="shared" si="265"/>
        <v>2.12</v>
      </c>
      <c r="I17014" s="103">
        <f>AVERAGE(H$10:H17014)</f>
        <v>0.82151014407526946</v>
      </c>
      <c r="J17014" s="2"/>
    </row>
    <row r="17015" spans="6:10">
      <c r="F17015" s="4">
        <v>39653</v>
      </c>
      <c r="G17015">
        <v>2.06</v>
      </c>
      <c r="H17015">
        <f t="shared" si="265"/>
        <v>1.9700000000000002</v>
      </c>
      <c r="I17015" s="103">
        <f>AVERAGE(H$10:H17015)</f>
        <v>0.82157767846642105</v>
      </c>
      <c r="J17015" s="2"/>
    </row>
    <row r="17016" spans="6:10">
      <c r="F17016" s="4">
        <v>39654</v>
      </c>
      <c r="G17016">
        <v>2.13</v>
      </c>
      <c r="H17016">
        <f t="shared" si="265"/>
        <v>2</v>
      </c>
      <c r="I17016" s="103">
        <f>AVERAGE(H$10:H17016)</f>
        <v>0.8216469688951582</v>
      </c>
      <c r="J17016" s="2"/>
    </row>
    <row r="17017" spans="6:10">
      <c r="F17017" s="4">
        <v>39655</v>
      </c>
      <c r="G17017">
        <v>2.13</v>
      </c>
      <c r="H17017">
        <f t="shared" si="265"/>
        <v>2</v>
      </c>
      <c r="I17017" s="103">
        <f>AVERAGE(H$10:H17017)</f>
        <v>0.82171625117591462</v>
      </c>
      <c r="J17017" s="2"/>
    </row>
    <row r="17018" spans="6:10">
      <c r="F17018" s="4">
        <v>39656</v>
      </c>
      <c r="G17018">
        <v>2.13</v>
      </c>
      <c r="H17018">
        <f t="shared" si="265"/>
        <v>2</v>
      </c>
      <c r="I17018" s="103">
        <f>AVERAGE(H$10:H17018)</f>
        <v>0.82178552531012738</v>
      </c>
      <c r="J17018" s="2"/>
    </row>
    <row r="17019" spans="6:10">
      <c r="F17019" s="4">
        <v>39657</v>
      </c>
      <c r="G17019">
        <v>2</v>
      </c>
      <c r="H17019">
        <f t="shared" si="265"/>
        <v>2.0599999999999996</v>
      </c>
      <c r="I17019" s="103">
        <f>AVERAGE(H$10:H17019)</f>
        <v>0.82185831863609382</v>
      </c>
      <c r="J17019" s="2"/>
    </row>
    <row r="17020" spans="6:10">
      <c r="F17020" s="4">
        <v>39658</v>
      </c>
      <c r="G17020">
        <v>2.0499999999999998</v>
      </c>
      <c r="H17020">
        <f t="shared" si="265"/>
        <v>2.04</v>
      </c>
      <c r="I17020" s="103">
        <f>AVERAGE(H$10:H17020)</f>
        <v>0.82192992769384265</v>
      </c>
      <c r="J17020" s="2"/>
    </row>
    <row r="17021" spans="6:10">
      <c r="F17021" s="4">
        <v>39659</v>
      </c>
      <c r="G17021">
        <v>2.0299999999999998</v>
      </c>
      <c r="H17021">
        <f t="shared" si="265"/>
        <v>2.0400000000000005</v>
      </c>
      <c r="I17021" s="103">
        <f>AVERAGE(H$10:H17021)</f>
        <v>0.82200152833293894</v>
      </c>
      <c r="J17021" s="2"/>
    </row>
    <row r="17022" spans="6:10">
      <c r="F17022" s="4">
        <v>39660</v>
      </c>
      <c r="G17022">
        <v>2.09</v>
      </c>
      <c r="H17022">
        <f t="shared" si="265"/>
        <v>1.9000000000000004</v>
      </c>
      <c r="I17022" s="103">
        <f>AVERAGE(H$10:H17022)</f>
        <v>0.82206489155351536</v>
      </c>
      <c r="J17022" s="2"/>
    </row>
    <row r="17023" spans="6:10">
      <c r="F17023" s="4">
        <v>39661</v>
      </c>
      <c r="G17023">
        <v>2.04</v>
      </c>
      <c r="H17023">
        <f t="shared" si="265"/>
        <v>1.9300000000000002</v>
      </c>
      <c r="I17023" s="103">
        <f>AVERAGE(H$10:H17023)</f>
        <v>0.82213001057952029</v>
      </c>
      <c r="J17023" s="2"/>
    </row>
    <row r="17024" spans="6:10">
      <c r="F17024" s="4">
        <v>39662</v>
      </c>
      <c r="G17024">
        <v>2.04</v>
      </c>
      <c r="H17024">
        <f t="shared" si="265"/>
        <v>1.9300000000000002</v>
      </c>
      <c r="I17024" s="103">
        <f>AVERAGE(H$10:H17024)</f>
        <v>0.82219512195121702</v>
      </c>
      <c r="J17024" s="2"/>
    </row>
    <row r="17025" spans="6:10">
      <c r="F17025" s="4">
        <v>39663</v>
      </c>
      <c r="G17025">
        <v>2.04</v>
      </c>
      <c r="H17025">
        <f t="shared" si="265"/>
        <v>1.9300000000000002</v>
      </c>
      <c r="I17025" s="103">
        <f>AVERAGE(H$10:H17025)</f>
        <v>0.82226022566995527</v>
      </c>
      <c r="J17025" s="2"/>
    </row>
    <row r="17026" spans="6:10">
      <c r="F17026" s="4">
        <v>39664</v>
      </c>
      <c r="G17026">
        <v>1.97</v>
      </c>
      <c r="H17026">
        <f t="shared" si="265"/>
        <v>2.0099999999999998</v>
      </c>
      <c r="I17026" s="103">
        <f>AVERAGE(H$10:H17026)</f>
        <v>0.82233002291825574</v>
      </c>
      <c r="J17026" s="2"/>
    </row>
    <row r="17027" spans="6:10">
      <c r="F17027" s="4">
        <v>39665</v>
      </c>
      <c r="G17027">
        <v>1.97</v>
      </c>
      <c r="H17027">
        <f t="shared" si="265"/>
        <v>2.0700000000000003</v>
      </c>
      <c r="I17027" s="103">
        <f>AVERAGE(H$10:H17027)</f>
        <v>0.82240333764249374</v>
      </c>
      <c r="J17027" s="2"/>
    </row>
    <row r="17028" spans="6:10">
      <c r="F17028" s="4">
        <v>39666</v>
      </c>
      <c r="G17028">
        <v>2.0099999999999998</v>
      </c>
      <c r="H17028">
        <f t="shared" si="265"/>
        <v>2.0499999999999998</v>
      </c>
      <c r="I17028" s="103">
        <f>AVERAGE(H$10:H17028)</f>
        <v>0.82247546859392195</v>
      </c>
      <c r="J17028" s="2"/>
    </row>
    <row r="17029" spans="6:10">
      <c r="F17029" s="4">
        <v>39667</v>
      </c>
      <c r="G17029">
        <v>1.96</v>
      </c>
      <c r="H17029">
        <f t="shared" si="265"/>
        <v>1.96</v>
      </c>
      <c r="I17029" s="103">
        <f>AVERAGE(H$10:H17029)</f>
        <v>0.82254230317273536</v>
      </c>
      <c r="J17029" s="2"/>
    </row>
    <row r="17030" spans="6:10">
      <c r="F17030" s="4">
        <v>39668</v>
      </c>
      <c r="G17030">
        <v>2.0099999999999998</v>
      </c>
      <c r="H17030">
        <f t="shared" si="265"/>
        <v>1.9300000000000002</v>
      </c>
      <c r="I17030" s="103">
        <f>AVERAGE(H$10:H17030)</f>
        <v>0.82260736736971718</v>
      </c>
      <c r="J17030" s="2"/>
    </row>
    <row r="17031" spans="6:10">
      <c r="F17031" s="4">
        <v>39669</v>
      </c>
      <c r="G17031">
        <v>2.0099999999999998</v>
      </c>
      <c r="H17031">
        <f t="shared" si="265"/>
        <v>1.9300000000000002</v>
      </c>
      <c r="I17031" s="103">
        <f>AVERAGE(H$10:H17031)</f>
        <v>0.82267242392198081</v>
      </c>
      <c r="J17031" s="2"/>
    </row>
    <row r="17032" spans="6:10">
      <c r="F17032" s="4">
        <v>39670</v>
      </c>
      <c r="G17032">
        <v>2.0099999999999998</v>
      </c>
      <c r="H17032">
        <f t="shared" si="265"/>
        <v>1.9300000000000002</v>
      </c>
      <c r="I17032" s="103">
        <f>AVERAGE(H$10:H17032)</f>
        <v>0.8227374728308734</v>
      </c>
      <c r="J17032" s="2"/>
    </row>
    <row r="17033" spans="6:10">
      <c r="F17033" s="4">
        <v>39671</v>
      </c>
      <c r="G17033">
        <v>1.99</v>
      </c>
      <c r="H17033">
        <f t="shared" si="265"/>
        <v>2</v>
      </c>
      <c r="I17033" s="103">
        <f>AVERAGE(H$10:H17033)</f>
        <v>0.8228066259398471</v>
      </c>
      <c r="J17033" s="2"/>
    </row>
    <row r="17034" spans="6:10">
      <c r="F17034" s="4">
        <v>39672</v>
      </c>
      <c r="G17034">
        <v>1.95</v>
      </c>
      <c r="H17034">
        <f t="shared" ref="H17034:H17097" si="266">IFERROR(((VLOOKUP(F17034,$A$9:$B$14200,2,FALSE))-G17034),H17033)</f>
        <v>1.9600000000000002</v>
      </c>
      <c r="I17034" s="103">
        <f>AVERAGE(H$10:H17034)</f>
        <v>0.82287342143905762</v>
      </c>
      <c r="J17034" s="2"/>
    </row>
    <row r="17035" spans="6:10">
      <c r="F17035" s="4">
        <v>39673</v>
      </c>
      <c r="G17035">
        <v>1.98</v>
      </c>
      <c r="H17035">
        <f t="shared" si="266"/>
        <v>1.96</v>
      </c>
      <c r="I17035" s="103">
        <f>AVERAGE(H$10:H17035)</f>
        <v>0.82294020909197441</v>
      </c>
      <c r="J17035" s="2"/>
    </row>
    <row r="17036" spans="6:10">
      <c r="F17036" s="4">
        <v>39674</v>
      </c>
      <c r="G17036">
        <v>2.09</v>
      </c>
      <c r="H17036">
        <f t="shared" si="266"/>
        <v>1.8000000000000003</v>
      </c>
      <c r="I17036" s="103">
        <f>AVERAGE(H$10:H17036)</f>
        <v>0.82299759205966727</v>
      </c>
      <c r="J17036" s="2"/>
    </row>
    <row r="17037" spans="6:10">
      <c r="F17037" s="4">
        <v>39675</v>
      </c>
      <c r="G17037">
        <v>2.08</v>
      </c>
      <c r="H17037">
        <f t="shared" si="266"/>
        <v>1.7599999999999998</v>
      </c>
      <c r="I17037" s="103">
        <f>AVERAGE(H$10:H17037)</f>
        <v>0.82305261921540729</v>
      </c>
      <c r="J17037" s="2"/>
    </row>
    <row r="17038" spans="6:10">
      <c r="F17038" s="4">
        <v>39676</v>
      </c>
      <c r="G17038">
        <v>2.08</v>
      </c>
      <c r="H17038">
        <f t="shared" si="266"/>
        <v>1.7599999999999998</v>
      </c>
      <c r="I17038" s="103">
        <f>AVERAGE(H$10:H17038)</f>
        <v>0.82310763990838898</v>
      </c>
      <c r="J17038" s="2"/>
    </row>
    <row r="17039" spans="6:10">
      <c r="F17039" s="4">
        <v>39677</v>
      </c>
      <c r="G17039">
        <v>2.08</v>
      </c>
      <c r="H17039">
        <f t="shared" si="266"/>
        <v>1.7599999999999998</v>
      </c>
      <c r="I17039" s="103">
        <f>AVERAGE(H$10:H17039)</f>
        <v>0.82316265413975076</v>
      </c>
      <c r="J17039" s="2"/>
    </row>
    <row r="17040" spans="6:10">
      <c r="F17040" s="4">
        <v>39678</v>
      </c>
      <c r="G17040">
        <v>1.91</v>
      </c>
      <c r="H17040">
        <f t="shared" si="266"/>
        <v>1.91</v>
      </c>
      <c r="I17040" s="103">
        <f>AVERAGE(H$10:H17040)</f>
        <v>0.82322646937936439</v>
      </c>
      <c r="J17040" s="2"/>
    </row>
    <row r="17041" spans="6:10">
      <c r="F17041" s="4">
        <v>39679</v>
      </c>
      <c r="G17041">
        <v>1.94</v>
      </c>
      <c r="H17041">
        <f t="shared" si="266"/>
        <v>1.8900000000000001</v>
      </c>
      <c r="I17041" s="103">
        <f>AVERAGE(H$10:H17041)</f>
        <v>0.8232891028651923</v>
      </c>
      <c r="J17041" s="2"/>
    </row>
    <row r="17042" spans="6:10">
      <c r="F17042" s="4">
        <v>39680</v>
      </c>
      <c r="G17042">
        <v>1.98</v>
      </c>
      <c r="H17042">
        <f t="shared" si="266"/>
        <v>1.81</v>
      </c>
      <c r="I17042" s="103">
        <f>AVERAGE(H$10:H17042)</f>
        <v>0.82334703223154782</v>
      </c>
      <c r="J17042" s="2"/>
    </row>
    <row r="17043" spans="6:10">
      <c r="F17043" s="4">
        <v>39681</v>
      </c>
      <c r="G17043">
        <v>2.0099999999999998</v>
      </c>
      <c r="H17043">
        <f t="shared" si="266"/>
        <v>1.83</v>
      </c>
      <c r="I17043" s="103">
        <f>AVERAGE(H$10:H17043)</f>
        <v>0.82340612891863063</v>
      </c>
      <c r="J17043" s="2"/>
    </row>
    <row r="17044" spans="6:10">
      <c r="F17044" s="4">
        <v>39682</v>
      </c>
      <c r="G17044">
        <v>2.02</v>
      </c>
      <c r="H17044">
        <f t="shared" si="266"/>
        <v>1.85</v>
      </c>
      <c r="I17044" s="103">
        <f>AVERAGE(H$10:H17044)</f>
        <v>0.82346639272086608</v>
      </c>
      <c r="J17044" s="2"/>
    </row>
    <row r="17045" spans="6:10">
      <c r="F17045" s="4">
        <v>39683</v>
      </c>
      <c r="G17045">
        <v>2.02</v>
      </c>
      <c r="H17045">
        <f t="shared" si="266"/>
        <v>1.85</v>
      </c>
      <c r="I17045" s="103">
        <f>AVERAGE(H$10:H17045)</f>
        <v>0.82352664944822462</v>
      </c>
      <c r="J17045" s="2"/>
    </row>
    <row r="17046" spans="6:10">
      <c r="F17046" s="4">
        <v>39684</v>
      </c>
      <c r="G17046">
        <v>2.02</v>
      </c>
      <c r="H17046">
        <f t="shared" si="266"/>
        <v>1.85</v>
      </c>
      <c r="I17046" s="103">
        <f>AVERAGE(H$10:H17046)</f>
        <v>0.82358689910195193</v>
      </c>
      <c r="J17046" s="2"/>
    </row>
    <row r="17047" spans="6:10">
      <c r="F17047" s="4">
        <v>39685</v>
      </c>
      <c r="G17047">
        <v>2.0099999999999998</v>
      </c>
      <c r="H17047">
        <f t="shared" si="266"/>
        <v>1.7800000000000002</v>
      </c>
      <c r="I17047" s="103">
        <f>AVERAGE(H$10:H17047)</f>
        <v>0.82364303321985888</v>
      </c>
      <c r="J17047" s="2"/>
    </row>
    <row r="17048" spans="6:10">
      <c r="F17048" s="4">
        <v>39686</v>
      </c>
      <c r="G17048">
        <v>1.88</v>
      </c>
      <c r="H17048">
        <f t="shared" si="266"/>
        <v>1.9100000000000001</v>
      </c>
      <c r="I17048" s="103">
        <f>AVERAGE(H$10:H17048)</f>
        <v>0.82370679030459271</v>
      </c>
      <c r="J17048" s="2"/>
    </row>
    <row r="17049" spans="6:10">
      <c r="F17049" s="4">
        <v>39687</v>
      </c>
      <c r="G17049">
        <v>1.98</v>
      </c>
      <c r="H17049">
        <f t="shared" si="266"/>
        <v>1.79</v>
      </c>
      <c r="I17049" s="103">
        <f>AVERAGE(H$10:H17049)</f>
        <v>0.82376349765257961</v>
      </c>
      <c r="J17049" s="2"/>
    </row>
    <row r="17050" spans="6:10">
      <c r="F17050" s="4">
        <v>39688</v>
      </c>
      <c r="G17050">
        <v>1.99</v>
      </c>
      <c r="H17050">
        <f t="shared" si="266"/>
        <v>1.8</v>
      </c>
      <c r="I17050" s="103">
        <f>AVERAGE(H$10:H17050)</f>
        <v>0.8238207851651872</v>
      </c>
      <c r="J17050" s="2"/>
    </row>
    <row r="17051" spans="6:10">
      <c r="F17051" s="4">
        <v>39689</v>
      </c>
      <c r="G17051">
        <v>1.94</v>
      </c>
      <c r="H17051">
        <f t="shared" si="266"/>
        <v>1.8900000000000001</v>
      </c>
      <c r="I17051" s="103">
        <f>AVERAGE(H$10:H17051)</f>
        <v>0.82388334702499444</v>
      </c>
      <c r="J17051" s="2"/>
    </row>
    <row r="17052" spans="6:10">
      <c r="F17052" s="4">
        <v>39690</v>
      </c>
      <c r="G17052">
        <v>1.94</v>
      </c>
      <c r="H17052">
        <f t="shared" si="266"/>
        <v>1.8900000000000001</v>
      </c>
      <c r="I17052" s="103">
        <f>AVERAGE(H$10:H17052)</f>
        <v>0.82394590154315295</v>
      </c>
      <c r="J17052" s="2"/>
    </row>
    <row r="17053" spans="6:10">
      <c r="F17053" s="4">
        <v>39691</v>
      </c>
      <c r="G17053">
        <v>1.94</v>
      </c>
      <c r="H17053">
        <f t="shared" si="266"/>
        <v>1.8900000000000001</v>
      </c>
      <c r="I17053" s="103">
        <f>AVERAGE(H$10:H17053)</f>
        <v>0.8240084487209548</v>
      </c>
      <c r="J17053" s="2"/>
    </row>
    <row r="17054" spans="6:10">
      <c r="F17054" s="4">
        <v>39692</v>
      </c>
      <c r="G17054">
        <v>1.94</v>
      </c>
      <c r="H17054">
        <f t="shared" si="266"/>
        <v>1.8900000000000001</v>
      </c>
      <c r="I17054" s="103">
        <f>AVERAGE(H$10:H17054)</f>
        <v>0.82407098855969219</v>
      </c>
      <c r="J17054" s="2"/>
    </row>
    <row r="17055" spans="6:10">
      <c r="F17055" s="4">
        <v>39693</v>
      </c>
      <c r="G17055">
        <v>1.96</v>
      </c>
      <c r="H17055">
        <f t="shared" si="266"/>
        <v>1.7800000000000002</v>
      </c>
      <c r="I17055" s="103">
        <f>AVERAGE(H$10:H17055)</f>
        <v>0.8241270679338234</v>
      </c>
      <c r="J17055" s="2"/>
    </row>
    <row r="17056" spans="6:10">
      <c r="F17056" s="4">
        <v>39694</v>
      </c>
      <c r="G17056">
        <v>2.0099999999999998</v>
      </c>
      <c r="H17056">
        <f t="shared" si="266"/>
        <v>1.7000000000000002</v>
      </c>
      <c r="I17056" s="103">
        <f>AVERAGE(H$10:H17056)</f>
        <v>0.82417844782072824</v>
      </c>
      <c r="J17056" s="2"/>
    </row>
    <row r="17057" spans="6:10">
      <c r="F17057" s="4">
        <v>39695</v>
      </c>
      <c r="G17057">
        <v>1.99</v>
      </c>
      <c r="H17057">
        <f t="shared" si="266"/>
        <v>1.6500000000000001</v>
      </c>
      <c r="I17057" s="103">
        <f>AVERAGE(H$10:H17057)</f>
        <v>0.82422688878460548</v>
      </c>
      <c r="J17057" s="2"/>
    </row>
    <row r="17058" spans="6:10">
      <c r="F17058" s="4">
        <v>39696</v>
      </c>
      <c r="G17058">
        <v>1.97</v>
      </c>
      <c r="H17058">
        <f t="shared" si="266"/>
        <v>1.6900000000000002</v>
      </c>
      <c r="I17058" s="103">
        <f>AVERAGE(H$10:H17058)</f>
        <v>0.82427767024458654</v>
      </c>
      <c r="J17058" s="2"/>
    </row>
    <row r="17059" spans="6:10">
      <c r="F17059" s="4">
        <v>39697</v>
      </c>
      <c r="G17059">
        <v>1.97</v>
      </c>
      <c r="H17059">
        <f t="shared" si="266"/>
        <v>1.6900000000000002</v>
      </c>
      <c r="I17059" s="103">
        <f>AVERAGE(H$10:H17059)</f>
        <v>0.82432844574779796</v>
      </c>
      <c r="J17059" s="2"/>
    </row>
    <row r="17060" spans="6:10">
      <c r="F17060" s="4">
        <v>39698</v>
      </c>
      <c r="G17060">
        <v>1.97</v>
      </c>
      <c r="H17060">
        <f t="shared" si="266"/>
        <v>1.6900000000000002</v>
      </c>
      <c r="I17060" s="103">
        <f>AVERAGE(H$10:H17060)</f>
        <v>0.82437921529528801</v>
      </c>
      <c r="J17060" s="2"/>
    </row>
    <row r="17061" spans="6:10">
      <c r="F17061" s="4">
        <v>39699</v>
      </c>
      <c r="G17061">
        <v>1.92</v>
      </c>
      <c r="H17061">
        <f t="shared" si="266"/>
        <v>1.7400000000000002</v>
      </c>
      <c r="I17061" s="103">
        <f>AVERAGE(H$10:H17061)</f>
        <v>0.82443291109547012</v>
      </c>
      <c r="J17061" s="2"/>
    </row>
    <row r="17062" spans="6:10">
      <c r="F17062" s="4">
        <v>39700</v>
      </c>
      <c r="G17062">
        <v>1.96</v>
      </c>
      <c r="H17062">
        <f t="shared" si="266"/>
        <v>1.6600000000000001</v>
      </c>
      <c r="I17062" s="103">
        <f>AVERAGE(H$10:H17062)</f>
        <v>0.82448190934146226</v>
      </c>
      <c r="J17062" s="2"/>
    </row>
    <row r="17063" spans="6:10">
      <c r="F17063" s="4">
        <v>39701</v>
      </c>
      <c r="G17063">
        <v>2.12</v>
      </c>
      <c r="H17063">
        <f t="shared" si="266"/>
        <v>1.5299999999999998</v>
      </c>
      <c r="I17063" s="103">
        <f>AVERAGE(H$10:H17063)</f>
        <v>0.82452327899612743</v>
      </c>
      <c r="J17063" s="2"/>
    </row>
    <row r="17064" spans="6:10">
      <c r="F17064" s="4">
        <v>39702</v>
      </c>
      <c r="G17064">
        <v>2</v>
      </c>
      <c r="H17064">
        <f t="shared" si="266"/>
        <v>1.6400000000000001</v>
      </c>
      <c r="I17064" s="103">
        <f>AVERAGE(H$10:H17064)</f>
        <v>0.82457109352095903</v>
      </c>
      <c r="J17064" s="2"/>
    </row>
    <row r="17065" spans="6:10">
      <c r="F17065" s="4">
        <v>39703</v>
      </c>
      <c r="G17065">
        <v>2.1</v>
      </c>
      <c r="H17065">
        <f t="shared" si="266"/>
        <v>1.6400000000000001</v>
      </c>
      <c r="I17065" s="103">
        <f>AVERAGE(H$10:H17065)</f>
        <v>0.82461890243902181</v>
      </c>
      <c r="J17065" s="2"/>
    </row>
    <row r="17066" spans="6:10">
      <c r="F17066" s="4">
        <v>39704</v>
      </c>
      <c r="G17066">
        <v>2.1</v>
      </c>
      <c r="H17066">
        <f t="shared" si="266"/>
        <v>1.6400000000000001</v>
      </c>
      <c r="I17066" s="103">
        <f>AVERAGE(H$10:H17066)</f>
        <v>0.82466670575130174</v>
      </c>
      <c r="J17066" s="2"/>
    </row>
    <row r="17067" spans="6:10">
      <c r="F17067" s="4">
        <v>39705</v>
      </c>
      <c r="G17067">
        <v>2.1</v>
      </c>
      <c r="H17067">
        <f t="shared" si="266"/>
        <v>1.6400000000000001</v>
      </c>
      <c r="I17067" s="103">
        <f>AVERAGE(H$10:H17067)</f>
        <v>0.82471450345878494</v>
      </c>
      <c r="J17067" s="2"/>
    </row>
    <row r="17068" spans="6:10">
      <c r="F17068" s="4">
        <v>39706</v>
      </c>
      <c r="G17068">
        <v>2.64</v>
      </c>
      <c r="H17068">
        <f t="shared" si="266"/>
        <v>0.83000000000000007</v>
      </c>
      <c r="I17068" s="103">
        <f>AVERAGE(H$10:H17068)</f>
        <v>0.82471481329503216</v>
      </c>
      <c r="J17068" s="2"/>
    </row>
    <row r="17069" spans="6:10">
      <c r="F17069" s="4">
        <v>39707</v>
      </c>
      <c r="G17069">
        <v>1.98</v>
      </c>
      <c r="H17069">
        <f t="shared" si="266"/>
        <v>1.5</v>
      </c>
      <c r="I17069" s="103">
        <f>AVERAGE(H$10:H17069)</f>
        <v>0.82475439624853186</v>
      </c>
      <c r="J17069" s="2"/>
    </row>
    <row r="17070" spans="6:10">
      <c r="F17070" s="4">
        <v>39708</v>
      </c>
      <c r="G17070">
        <v>2.8</v>
      </c>
      <c r="H17070">
        <f t="shared" si="266"/>
        <v>0.61000000000000032</v>
      </c>
      <c r="I17070" s="103">
        <f>AVERAGE(H$10:H17070)</f>
        <v>0.82474180880370174</v>
      </c>
      <c r="J17070" s="2"/>
    </row>
    <row r="17071" spans="6:10">
      <c r="F17071" s="4">
        <v>39709</v>
      </c>
      <c r="G17071">
        <v>2.16</v>
      </c>
      <c r="H17071">
        <f t="shared" si="266"/>
        <v>1.38</v>
      </c>
      <c r="I17071" s="103">
        <f>AVERAGE(H$10:H17071)</f>
        <v>0.82477435236197127</v>
      </c>
      <c r="J17071" s="2"/>
    </row>
    <row r="17072" spans="6:10">
      <c r="F17072" s="4">
        <v>39710</v>
      </c>
      <c r="G17072">
        <v>1.48</v>
      </c>
      <c r="H17072">
        <f t="shared" si="266"/>
        <v>2.2999999999999998</v>
      </c>
      <c r="I17072" s="103">
        <f>AVERAGE(H$10:H17072)</f>
        <v>0.82486080993963273</v>
      </c>
      <c r="J17072" s="2"/>
    </row>
    <row r="17073" spans="6:12">
      <c r="F17073" s="4">
        <v>39711</v>
      </c>
      <c r="G17073">
        <v>1.48</v>
      </c>
      <c r="H17073">
        <f t="shared" si="266"/>
        <v>2.2999999999999998</v>
      </c>
      <c r="I17073" s="103">
        <f>AVERAGE(H$10:H17073)</f>
        <v>0.82494725738396346</v>
      </c>
      <c r="J17073" s="2"/>
    </row>
    <row r="17074" spans="6:12">
      <c r="F17074" s="4">
        <v>39712</v>
      </c>
      <c r="G17074">
        <v>1.48</v>
      </c>
      <c r="H17074">
        <f t="shared" si="266"/>
        <v>2.2999999999999998</v>
      </c>
      <c r="I17074" s="103">
        <f>AVERAGE(H$10:H17074)</f>
        <v>0.82503369469674492</v>
      </c>
      <c r="J17074" s="2"/>
    </row>
    <row r="17075" spans="6:12">
      <c r="F17075" s="4">
        <v>39713</v>
      </c>
      <c r="G17075">
        <v>1.51</v>
      </c>
      <c r="H17075">
        <f t="shared" si="266"/>
        <v>2.3200000000000003</v>
      </c>
      <c r="I17075" s="103">
        <f>AVERAGE(H$10:H17075)</f>
        <v>0.82512129380053623</v>
      </c>
      <c r="J17075" s="2"/>
    </row>
    <row r="17076" spans="6:12">
      <c r="F17076" s="4">
        <v>39714</v>
      </c>
      <c r="G17076">
        <v>1.46</v>
      </c>
      <c r="H17076">
        <f t="shared" si="266"/>
        <v>2.39</v>
      </c>
      <c r="I17076" s="103">
        <f>AVERAGE(H$10:H17076)</f>
        <v>0.82521298412140098</v>
      </c>
      <c r="J17076" s="2"/>
    </row>
    <row r="17077" spans="6:12">
      <c r="F17077" s="4">
        <v>39715</v>
      </c>
      <c r="G17077">
        <v>1.19</v>
      </c>
      <c r="H17077">
        <f t="shared" si="266"/>
        <v>2.61</v>
      </c>
      <c r="I17077" s="103">
        <f>AVERAGE(H$10:H17077)</f>
        <v>0.82531755331614431</v>
      </c>
      <c r="J17077" s="2"/>
    </row>
    <row r="17078" spans="6:12">
      <c r="F17078" s="4">
        <v>39716</v>
      </c>
      <c r="G17078">
        <v>1.23</v>
      </c>
      <c r="H17078">
        <f t="shared" si="266"/>
        <v>2.65</v>
      </c>
      <c r="I17078" s="103">
        <f>AVERAGE(H$10:H17078)</f>
        <v>0.82542445368796946</v>
      </c>
      <c r="J17078" s="2"/>
    </row>
    <row r="17079" spans="6:12">
      <c r="F17079" s="4">
        <v>39717</v>
      </c>
      <c r="G17079">
        <v>1.08</v>
      </c>
      <c r="H17079">
        <f t="shared" si="266"/>
        <v>2.77</v>
      </c>
      <c r="I17079" s="103">
        <f>AVERAGE(H$10:H17079)</f>
        <v>0.82553837141183073</v>
      </c>
      <c r="J17079" s="2"/>
    </row>
    <row r="17080" spans="6:12">
      <c r="F17080" s="4">
        <v>39718</v>
      </c>
      <c r="G17080">
        <v>1.08</v>
      </c>
      <c r="H17080">
        <f t="shared" si="266"/>
        <v>2.77</v>
      </c>
      <c r="I17080" s="103">
        <f>AVERAGE(H$10:H17080)</f>
        <v>0.82565227578934752</v>
      </c>
      <c r="J17080" s="2"/>
    </row>
    <row r="17081" spans="6:12">
      <c r="F17081" s="4">
        <v>39719</v>
      </c>
      <c r="G17081">
        <v>1.08</v>
      </c>
      <c r="H17081">
        <f t="shared" si="266"/>
        <v>2.77</v>
      </c>
      <c r="I17081" s="103">
        <f>AVERAGE(H$10:H17081)</f>
        <v>0.82576616682286508</v>
      </c>
      <c r="J17081" s="2"/>
    </row>
    <row r="17082" spans="6:12">
      <c r="F17082" s="4">
        <v>39720</v>
      </c>
      <c r="G17082">
        <v>1.56</v>
      </c>
      <c r="H17082">
        <f t="shared" si="266"/>
        <v>2.0499999999999998</v>
      </c>
      <c r="I17082" s="103">
        <f>AVERAGE(H$10:H17082)</f>
        <v>0.82583787266443809</v>
      </c>
      <c r="J17082" s="2"/>
    </row>
    <row r="17083" spans="6:12">
      <c r="F17083" s="4">
        <v>39721</v>
      </c>
      <c r="G17083">
        <v>2.0299999999999998</v>
      </c>
      <c r="H17083">
        <f t="shared" si="266"/>
        <v>1.8200000000000003</v>
      </c>
      <c r="I17083" s="103">
        <f>AVERAGE(H$10:H17083)</f>
        <v>0.82589609933231534</v>
      </c>
      <c r="J17083" s="2"/>
      <c r="K17083" s="12" t="s">
        <v>97</v>
      </c>
      <c r="L17083" s="23">
        <f>AVERAGE(G16991:G17083)/100</f>
        <v>1.9463440860215054E-2</v>
      </c>
    </row>
    <row r="17084" spans="6:12">
      <c r="F17084" s="4">
        <v>39722</v>
      </c>
      <c r="G17084">
        <v>1.1499999999999999</v>
      </c>
      <c r="H17084">
        <f t="shared" si="266"/>
        <v>2.62</v>
      </c>
      <c r="I17084" s="103">
        <f>AVERAGE(H$10:H17084)</f>
        <v>0.82600117130307182</v>
      </c>
      <c r="J17084" s="2"/>
    </row>
    <row r="17085" spans="6:12">
      <c r="F17085" s="4">
        <v>39723</v>
      </c>
      <c r="G17085">
        <v>0.67</v>
      </c>
      <c r="H17085">
        <f t="shared" si="266"/>
        <v>2.99</v>
      </c>
      <c r="I17085" s="103">
        <f>AVERAGE(H$10:H17085)</f>
        <v>0.82612789880533799</v>
      </c>
      <c r="J17085" s="2"/>
    </row>
    <row r="17086" spans="6:12">
      <c r="F17086" s="4">
        <v>39724</v>
      </c>
      <c r="G17086">
        <v>1.1000000000000001</v>
      </c>
      <c r="H17086">
        <f t="shared" si="266"/>
        <v>2.5299999999999998</v>
      </c>
      <c r="I17086" s="103">
        <f>AVERAGE(H$10:H17086)</f>
        <v>0.82622767465011138</v>
      </c>
      <c r="J17086" s="2"/>
    </row>
    <row r="17087" spans="6:12">
      <c r="F17087" s="4">
        <v>39725</v>
      </c>
      <c r="G17087">
        <v>1.1000000000000001</v>
      </c>
      <c r="H17087">
        <f t="shared" si="266"/>
        <v>2.5299999999999998</v>
      </c>
      <c r="I17087" s="103">
        <f>AVERAGE(H$10:H17087)</f>
        <v>0.82632743881016235</v>
      </c>
      <c r="J17087" s="2"/>
    </row>
    <row r="17088" spans="6:12">
      <c r="F17088" s="4">
        <v>39726</v>
      </c>
      <c r="G17088">
        <v>1.1000000000000001</v>
      </c>
      <c r="H17088">
        <f t="shared" si="266"/>
        <v>2.5299999999999998</v>
      </c>
      <c r="I17088" s="103">
        <f>AVERAGE(H$10:H17088)</f>
        <v>0.82642719128754338</v>
      </c>
      <c r="J17088" s="2"/>
    </row>
    <row r="17089" spans="6:10">
      <c r="F17089" s="4">
        <v>39727</v>
      </c>
      <c r="G17089">
        <v>1.96</v>
      </c>
      <c r="H17089">
        <f t="shared" si="266"/>
        <v>1.52</v>
      </c>
      <c r="I17089" s="103">
        <f>AVERAGE(H$10:H17089)</f>
        <v>0.82646779859484509</v>
      </c>
      <c r="J17089" s="2"/>
    </row>
    <row r="17090" spans="6:10">
      <c r="F17090" s="4">
        <v>39728</v>
      </c>
      <c r="G17090">
        <v>2.97</v>
      </c>
      <c r="H17090">
        <f t="shared" si="266"/>
        <v>0.5299999999999998</v>
      </c>
      <c r="I17090" s="103">
        <f>AVERAGE(H$10:H17090)</f>
        <v>0.82645044201158924</v>
      </c>
      <c r="J17090" s="2"/>
    </row>
    <row r="17091" spans="6:10">
      <c r="F17091" s="4">
        <v>39729</v>
      </c>
      <c r="G17091">
        <v>2.2400000000000002</v>
      </c>
      <c r="H17091">
        <f t="shared" si="266"/>
        <v>1.48</v>
      </c>
      <c r="I17091" s="103">
        <f>AVERAGE(H$10:H17091)</f>
        <v>0.82648870155719201</v>
      </c>
      <c r="J17091" s="2"/>
    </row>
    <row r="17092" spans="6:10">
      <c r="F17092" s="4">
        <v>39730</v>
      </c>
      <c r="G17092">
        <v>1.4</v>
      </c>
      <c r="H17092">
        <f t="shared" si="266"/>
        <v>2.44</v>
      </c>
      <c r="I17092" s="103">
        <f>AVERAGE(H$10:H17092)</f>
        <v>0.82658315284200401</v>
      </c>
      <c r="J17092" s="2"/>
    </row>
    <row r="17093" spans="6:10">
      <c r="F17093" s="4">
        <v>39731</v>
      </c>
      <c r="G17093">
        <v>0.79</v>
      </c>
      <c r="H17093">
        <f t="shared" si="266"/>
        <v>3.1</v>
      </c>
      <c r="I17093" s="103">
        <f>AVERAGE(H$10:H17093)</f>
        <v>0.82671622570826242</v>
      </c>
      <c r="J17093" s="2"/>
    </row>
    <row r="17094" spans="6:10">
      <c r="F17094" s="4">
        <v>39732</v>
      </c>
      <c r="G17094">
        <v>0.79</v>
      </c>
      <c r="H17094">
        <f t="shared" si="266"/>
        <v>3.1</v>
      </c>
      <c r="I17094" s="103">
        <f>AVERAGE(H$10:H17094)</f>
        <v>0.82684928299677818</v>
      </c>
      <c r="J17094" s="2"/>
    </row>
    <row r="17095" spans="6:10">
      <c r="F17095" s="4">
        <v>39733</v>
      </c>
      <c r="G17095">
        <v>0.79</v>
      </c>
      <c r="H17095">
        <f t="shared" si="266"/>
        <v>3.1</v>
      </c>
      <c r="I17095" s="103">
        <f>AVERAGE(H$10:H17095)</f>
        <v>0.82698232471028654</v>
      </c>
      <c r="J17095" s="2"/>
    </row>
    <row r="17096" spans="6:10">
      <c r="F17096" s="4">
        <v>39734</v>
      </c>
      <c r="G17096">
        <v>0.79</v>
      </c>
      <c r="H17096">
        <f t="shared" si="266"/>
        <v>3.1</v>
      </c>
      <c r="I17096" s="103">
        <f>AVERAGE(H$10:H17096)</f>
        <v>0.82711535085152199</v>
      </c>
      <c r="J17096" s="2"/>
    </row>
    <row r="17097" spans="6:10">
      <c r="F17097" s="4">
        <v>39735</v>
      </c>
      <c r="G17097">
        <v>1.1000000000000001</v>
      </c>
      <c r="H17097">
        <f t="shared" si="266"/>
        <v>2.98</v>
      </c>
      <c r="I17097" s="103">
        <f>AVERAGE(H$10:H17097)</f>
        <v>0.82724133895130825</v>
      </c>
      <c r="J17097" s="2"/>
    </row>
    <row r="17098" spans="6:10">
      <c r="F17098" s="4">
        <v>39736</v>
      </c>
      <c r="G17098">
        <v>1.04</v>
      </c>
      <c r="H17098">
        <f t="shared" ref="H17098:H17161" si="267">IFERROR(((VLOOKUP(F17098,$A$9:$B$14200,2,FALSE))-G17098),H17097)</f>
        <v>3</v>
      </c>
      <c r="I17098" s="103">
        <f>AVERAGE(H$10:H17098)</f>
        <v>0.82736848264965512</v>
      </c>
      <c r="J17098" s="2"/>
    </row>
    <row r="17099" spans="6:10">
      <c r="F17099" s="4">
        <v>39737</v>
      </c>
      <c r="G17099">
        <v>0.83</v>
      </c>
      <c r="H17099">
        <f t="shared" si="267"/>
        <v>3.16</v>
      </c>
      <c r="I17099" s="103">
        <f>AVERAGE(H$10:H17099)</f>
        <v>0.8275049736688096</v>
      </c>
      <c r="J17099" s="2"/>
    </row>
    <row r="17100" spans="6:10">
      <c r="F17100" s="4">
        <v>39738</v>
      </c>
      <c r="G17100">
        <v>0.6</v>
      </c>
      <c r="H17100">
        <f t="shared" si="267"/>
        <v>3.38</v>
      </c>
      <c r="I17100" s="103">
        <f>AVERAGE(H$10:H17100)</f>
        <v>0.82765432098765168</v>
      </c>
      <c r="J17100" s="2"/>
    </row>
    <row r="17101" spans="6:10">
      <c r="F17101" s="4">
        <v>39739</v>
      </c>
      <c r="G17101">
        <v>0.6</v>
      </c>
      <c r="H17101">
        <f t="shared" si="267"/>
        <v>3.38</v>
      </c>
      <c r="I17101" s="103">
        <f>AVERAGE(H$10:H17101)</f>
        <v>0.82780365083079532</v>
      </c>
      <c r="J17101" s="2"/>
    </row>
    <row r="17102" spans="6:10">
      <c r="F17102" s="4">
        <v>39740</v>
      </c>
      <c r="G17102">
        <v>0.6</v>
      </c>
      <c r="H17102">
        <f t="shared" si="267"/>
        <v>3.38</v>
      </c>
      <c r="I17102" s="103">
        <f>AVERAGE(H$10:H17102)</f>
        <v>0.82795296320130773</v>
      </c>
      <c r="J17102" s="2"/>
    </row>
    <row r="17103" spans="6:10">
      <c r="F17103" s="4">
        <v>39741</v>
      </c>
      <c r="G17103">
        <v>0.7</v>
      </c>
      <c r="H17103">
        <f t="shared" si="267"/>
        <v>3.21</v>
      </c>
      <c r="I17103" s="103">
        <f>AVERAGE(H$10:H17103)</f>
        <v>0.82809231309231035</v>
      </c>
      <c r="J17103" s="2"/>
    </row>
    <row r="17104" spans="6:10">
      <c r="F17104" s="4">
        <v>39742</v>
      </c>
      <c r="G17104">
        <v>0.67</v>
      </c>
      <c r="H17104">
        <f t="shared" si="267"/>
        <v>3.09</v>
      </c>
      <c r="I17104" s="103">
        <f>AVERAGE(H$10:H17104)</f>
        <v>0.82822462708393996</v>
      </c>
      <c r="J17104" s="2"/>
    </row>
    <row r="17105" spans="6:10">
      <c r="F17105" s="4">
        <v>39743</v>
      </c>
      <c r="G17105">
        <v>0.81</v>
      </c>
      <c r="H17105">
        <f t="shared" si="267"/>
        <v>2.84</v>
      </c>
      <c r="I17105" s="103">
        <f>AVERAGE(H$10:H17105)</f>
        <v>0.82834230229293127</v>
      </c>
      <c r="J17105" s="2"/>
    </row>
    <row r="17106" spans="6:10">
      <c r="F17106" s="4">
        <v>39744</v>
      </c>
      <c r="G17106">
        <v>0.93</v>
      </c>
      <c r="H17106">
        <f t="shared" si="267"/>
        <v>2.6999999999999997</v>
      </c>
      <c r="I17106" s="103">
        <f>AVERAGE(H$10:H17106)</f>
        <v>0.82845177516523094</v>
      </c>
      <c r="J17106" s="2"/>
    </row>
    <row r="17107" spans="6:10">
      <c r="F17107" s="4">
        <v>39745</v>
      </c>
      <c r="G17107">
        <v>0.95</v>
      </c>
      <c r="H17107">
        <f t="shared" si="267"/>
        <v>2.8099999999999996</v>
      </c>
      <c r="I17107" s="103">
        <f>AVERAGE(H$10:H17107)</f>
        <v>0.82856766873318244</v>
      </c>
      <c r="J17107" s="2"/>
    </row>
    <row r="17108" spans="6:10">
      <c r="F17108" s="4">
        <v>39746</v>
      </c>
      <c r="G17108">
        <v>0.95</v>
      </c>
      <c r="H17108">
        <f t="shared" si="267"/>
        <v>2.8099999999999996</v>
      </c>
      <c r="I17108" s="103">
        <f>AVERAGE(H$10:H17108)</f>
        <v>0.82868354874553785</v>
      </c>
      <c r="J17108" s="2"/>
    </row>
    <row r="17109" spans="6:10">
      <c r="F17109" s="4">
        <v>39747</v>
      </c>
      <c r="G17109">
        <v>0.95</v>
      </c>
      <c r="H17109">
        <f t="shared" si="267"/>
        <v>2.8099999999999996</v>
      </c>
      <c r="I17109" s="103">
        <f>AVERAGE(H$10:H17109)</f>
        <v>0.82879941520467559</v>
      </c>
      <c r="J17109" s="2"/>
    </row>
    <row r="17110" spans="6:10">
      <c r="F17110" s="4">
        <v>39748</v>
      </c>
      <c r="G17110">
        <v>0.92</v>
      </c>
      <c r="H17110">
        <f t="shared" si="267"/>
        <v>2.87</v>
      </c>
      <c r="I17110" s="103">
        <f>AVERAGE(H$10:H17110)</f>
        <v>0.82891877667972358</v>
      </c>
      <c r="J17110" s="2"/>
    </row>
    <row r="17111" spans="6:10">
      <c r="F17111" s="4">
        <v>39749</v>
      </c>
      <c r="G17111">
        <v>0.67</v>
      </c>
      <c r="H17111">
        <f t="shared" si="267"/>
        <v>3.22</v>
      </c>
      <c r="I17111" s="103">
        <f>AVERAGE(H$10:H17111)</f>
        <v>0.82905858963863599</v>
      </c>
      <c r="J17111" s="2"/>
    </row>
    <row r="17112" spans="6:10">
      <c r="F17112" s="4">
        <v>39750</v>
      </c>
      <c r="G17112">
        <v>0.36</v>
      </c>
      <c r="H17112">
        <f t="shared" si="267"/>
        <v>3.5700000000000003</v>
      </c>
      <c r="I17112" s="103">
        <f>AVERAGE(H$10:H17112)</f>
        <v>0.82921885049406252</v>
      </c>
      <c r="J17112" s="2"/>
    </row>
    <row r="17113" spans="6:10">
      <c r="F17113" s="4">
        <v>39751</v>
      </c>
      <c r="G17113">
        <v>0.3</v>
      </c>
      <c r="H17113">
        <f t="shared" si="267"/>
        <v>3.7</v>
      </c>
      <c r="I17113" s="103">
        <f>AVERAGE(H$10:H17113)</f>
        <v>0.8293866931711853</v>
      </c>
      <c r="J17113" s="2"/>
    </row>
    <row r="17114" spans="6:10">
      <c r="F17114" s="4">
        <v>39752</v>
      </c>
      <c r="G17114">
        <v>0.22</v>
      </c>
      <c r="H17114">
        <f t="shared" si="267"/>
        <v>3.7899999999999996</v>
      </c>
      <c r="I17114" s="103">
        <f>AVERAGE(H$10:H17114)</f>
        <v>0.82955977784273327</v>
      </c>
      <c r="J17114" s="2"/>
    </row>
    <row r="17115" spans="6:10">
      <c r="F17115" s="4">
        <v>39753</v>
      </c>
      <c r="G17115">
        <v>0.22</v>
      </c>
      <c r="H17115">
        <f t="shared" si="267"/>
        <v>3.7899999999999996</v>
      </c>
      <c r="I17115" s="103">
        <f>AVERAGE(H$10:H17115)</f>
        <v>0.82973284227756072</v>
      </c>
      <c r="J17115" s="2"/>
    </row>
    <row r="17116" spans="6:10">
      <c r="F17116" s="4">
        <v>39754</v>
      </c>
      <c r="G17116">
        <v>0.22</v>
      </c>
      <c r="H17116">
        <f t="shared" si="267"/>
        <v>3.7899999999999996</v>
      </c>
      <c r="I17116" s="103">
        <f>AVERAGE(H$10:H17116)</f>
        <v>0.82990588647921637</v>
      </c>
      <c r="J17116" s="2"/>
    </row>
    <row r="17117" spans="6:10">
      <c r="F17117" s="4">
        <v>39755</v>
      </c>
      <c r="G17117">
        <v>0.23</v>
      </c>
      <c r="H17117">
        <f t="shared" si="267"/>
        <v>3.73</v>
      </c>
      <c r="I17117" s="103">
        <f>AVERAGE(H$10:H17117)</f>
        <v>0.83007540332008156</v>
      </c>
      <c r="J17117" s="2"/>
    </row>
    <row r="17118" spans="6:10">
      <c r="F17118" s="4">
        <v>39756</v>
      </c>
      <c r="G17118">
        <v>0.23</v>
      </c>
      <c r="H17118">
        <f t="shared" si="267"/>
        <v>3.58</v>
      </c>
      <c r="I17118" s="103">
        <f>AVERAGE(H$10:H17118)</f>
        <v>0.83023613302939714</v>
      </c>
      <c r="J17118" s="2"/>
    </row>
    <row r="17119" spans="6:10">
      <c r="F17119" s="4">
        <v>39757</v>
      </c>
      <c r="G17119">
        <v>0.23</v>
      </c>
      <c r="H17119">
        <f t="shared" si="267"/>
        <v>3.5</v>
      </c>
      <c r="I17119" s="103">
        <f>AVERAGE(H$10:H17119)</f>
        <v>0.83039216832261575</v>
      </c>
      <c r="J17119" s="2"/>
    </row>
    <row r="17120" spans="6:10">
      <c r="F17120" s="4">
        <v>39758</v>
      </c>
      <c r="G17120">
        <v>0.23</v>
      </c>
      <c r="H17120">
        <f t="shared" si="267"/>
        <v>3.52</v>
      </c>
      <c r="I17120" s="103">
        <f>AVERAGE(H$10:H17120)</f>
        <v>0.83054935421658316</v>
      </c>
      <c r="J17120" s="2"/>
    </row>
    <row r="17121" spans="6:10">
      <c r="F17121" s="4">
        <v>39759</v>
      </c>
      <c r="G17121">
        <v>0.27</v>
      </c>
      <c r="H17121">
        <f t="shared" si="267"/>
        <v>3.56</v>
      </c>
      <c r="I17121" s="103">
        <f>AVERAGE(H$10:H17121)</f>
        <v>0.83070885928003479</v>
      </c>
      <c r="J17121" s="2"/>
    </row>
    <row r="17122" spans="6:10">
      <c r="F17122" s="4">
        <v>39760</v>
      </c>
      <c r="G17122">
        <v>0.27</v>
      </c>
      <c r="H17122">
        <f t="shared" si="267"/>
        <v>3.56</v>
      </c>
      <c r="I17122" s="103">
        <f>AVERAGE(H$10:H17122)</f>
        <v>0.83086834570209511</v>
      </c>
      <c r="J17122" s="2"/>
    </row>
    <row r="17123" spans="6:10">
      <c r="F17123" s="4">
        <v>39761</v>
      </c>
      <c r="G17123">
        <v>0.27</v>
      </c>
      <c r="H17123">
        <f t="shared" si="267"/>
        <v>3.56</v>
      </c>
      <c r="I17123" s="103">
        <f>AVERAGE(H$10:H17123)</f>
        <v>0.83102781348603216</v>
      </c>
      <c r="J17123" s="2"/>
    </row>
    <row r="17124" spans="6:10">
      <c r="F17124" s="4">
        <v>39762</v>
      </c>
      <c r="G17124">
        <v>0.28999999999999998</v>
      </c>
      <c r="H17124">
        <f t="shared" si="267"/>
        <v>3.53</v>
      </c>
      <c r="I17124" s="103">
        <f>AVERAGE(H$10:H17124)</f>
        <v>0.83118550978673411</v>
      </c>
      <c r="J17124" s="2"/>
    </row>
    <row r="17125" spans="6:10">
      <c r="F17125" s="4">
        <v>39763</v>
      </c>
      <c r="G17125">
        <v>0.28999999999999998</v>
      </c>
      <c r="H17125">
        <f t="shared" si="267"/>
        <v>3.53</v>
      </c>
      <c r="I17125" s="103">
        <f>AVERAGE(H$10:H17125)</f>
        <v>0.83134318766066573</v>
      </c>
      <c r="J17125" s="2"/>
    </row>
    <row r="17126" spans="6:10">
      <c r="F17126" s="4">
        <v>39764</v>
      </c>
      <c r="G17126">
        <v>0.35</v>
      </c>
      <c r="H17126">
        <f t="shared" si="267"/>
        <v>3.4</v>
      </c>
      <c r="I17126" s="103">
        <f>AVERAGE(H$10:H17126)</f>
        <v>0.83149325232225013</v>
      </c>
      <c r="J17126" s="2"/>
    </row>
    <row r="17127" spans="6:10">
      <c r="F17127" s="4">
        <v>39765</v>
      </c>
      <c r="G17127">
        <v>0.35</v>
      </c>
      <c r="H17127">
        <f t="shared" si="267"/>
        <v>3.4899999999999998</v>
      </c>
      <c r="I17127" s="103">
        <f>AVERAGE(H$10:H17127)</f>
        <v>0.83164855707442187</v>
      </c>
      <c r="J17127" s="2"/>
    </row>
    <row r="17128" spans="6:10">
      <c r="F17128" s="4">
        <v>39766</v>
      </c>
      <c r="G17128">
        <v>0.34</v>
      </c>
      <c r="H17128">
        <f t="shared" si="267"/>
        <v>3.3800000000000003</v>
      </c>
      <c r="I17128" s="103">
        <f>AVERAGE(H$10:H17128)</f>
        <v>0.83179741807348284</v>
      </c>
      <c r="J17128" s="2"/>
    </row>
    <row r="17129" spans="6:10">
      <c r="F17129" s="4">
        <v>39767</v>
      </c>
      <c r="G17129">
        <v>0.34</v>
      </c>
      <c r="H17129">
        <f t="shared" si="267"/>
        <v>3.3800000000000003</v>
      </c>
      <c r="I17129" s="103">
        <f>AVERAGE(H$10:H17129)</f>
        <v>0.83194626168224028</v>
      </c>
      <c r="J17129" s="2"/>
    </row>
    <row r="17130" spans="6:10">
      <c r="F17130" s="4">
        <v>39768</v>
      </c>
      <c r="G17130">
        <v>0.34</v>
      </c>
      <c r="H17130">
        <f t="shared" si="267"/>
        <v>3.3800000000000003</v>
      </c>
      <c r="I17130" s="103">
        <f>AVERAGE(H$10:H17130)</f>
        <v>0.83209508790374109</v>
      </c>
      <c r="J17130" s="2"/>
    </row>
    <row r="17131" spans="6:10">
      <c r="F17131" s="4">
        <v>39769</v>
      </c>
      <c r="G17131">
        <v>0.37</v>
      </c>
      <c r="H17131">
        <f t="shared" si="267"/>
        <v>3.31</v>
      </c>
      <c r="I17131" s="103">
        <f>AVERAGE(H$10:H17131)</f>
        <v>0.83223980843359135</v>
      </c>
      <c r="J17131" s="2"/>
    </row>
    <row r="17132" spans="6:10">
      <c r="F17132" s="4">
        <v>39770</v>
      </c>
      <c r="G17132">
        <v>0.38</v>
      </c>
      <c r="H17132">
        <f t="shared" si="267"/>
        <v>3.15</v>
      </c>
      <c r="I17132" s="103">
        <f>AVERAGE(H$10:H17132)</f>
        <v>0.83237516790281796</v>
      </c>
      <c r="J17132" s="2"/>
    </row>
    <row r="17133" spans="6:10">
      <c r="F17133" s="4">
        <v>39771</v>
      </c>
      <c r="G17133">
        <v>0.38</v>
      </c>
      <c r="H17133">
        <f t="shared" si="267"/>
        <v>3</v>
      </c>
      <c r="I17133" s="103">
        <f>AVERAGE(H$10:H17133)</f>
        <v>0.83250175192711695</v>
      </c>
      <c r="J17133" s="2"/>
    </row>
    <row r="17134" spans="6:10">
      <c r="F17134" s="4">
        <v>39772</v>
      </c>
      <c r="G17134">
        <v>0.49</v>
      </c>
      <c r="H17134">
        <f t="shared" si="267"/>
        <v>2.6100000000000003</v>
      </c>
      <c r="I17134" s="103">
        <f>AVERAGE(H$10:H17134)</f>
        <v>0.83260554744525261</v>
      </c>
      <c r="J17134" s="2"/>
    </row>
    <row r="17135" spans="6:10">
      <c r="F17135" s="4">
        <v>39773</v>
      </c>
      <c r="G17135">
        <v>0.56999999999999995</v>
      </c>
      <c r="H17135">
        <f t="shared" si="267"/>
        <v>2.6300000000000003</v>
      </c>
      <c r="I17135" s="103">
        <f>AVERAGE(H$10:H17135)</f>
        <v>0.83271049865700986</v>
      </c>
      <c r="J17135" s="2"/>
    </row>
    <row r="17136" spans="6:10">
      <c r="F17136" s="4">
        <v>39774</v>
      </c>
      <c r="G17136">
        <v>0.56999999999999995</v>
      </c>
      <c r="H17136">
        <f t="shared" si="267"/>
        <v>2.6300000000000003</v>
      </c>
      <c r="I17136" s="103">
        <f>AVERAGE(H$10:H17136)</f>
        <v>0.8328154376131226</v>
      </c>
      <c r="J17136" s="2"/>
    </row>
    <row r="17137" spans="6:10">
      <c r="F17137" s="4">
        <v>39775</v>
      </c>
      <c r="G17137">
        <v>0.56999999999999995</v>
      </c>
      <c r="H17137">
        <f t="shared" si="267"/>
        <v>2.6300000000000003</v>
      </c>
      <c r="I17137" s="103">
        <f>AVERAGE(H$10:H17137)</f>
        <v>0.83292036431573735</v>
      </c>
      <c r="J17137" s="2"/>
    </row>
    <row r="17138" spans="6:10">
      <c r="F17138" s="4">
        <v>39776</v>
      </c>
      <c r="G17138">
        <v>0.62</v>
      </c>
      <c r="H17138">
        <f t="shared" si="267"/>
        <v>2.73</v>
      </c>
      <c r="I17138" s="103">
        <f>AVERAGE(H$10:H17138)</f>
        <v>0.8330311168194261</v>
      </c>
      <c r="J17138" s="2"/>
    </row>
    <row r="17139" spans="6:10">
      <c r="F17139" s="4">
        <v>39777</v>
      </c>
      <c r="G17139">
        <v>0.59</v>
      </c>
      <c r="H17139">
        <f t="shared" si="267"/>
        <v>2.52</v>
      </c>
      <c r="I17139" s="103">
        <f>AVERAGE(H$10:H17139)</f>
        <v>0.83312959719789548</v>
      </c>
      <c r="J17139" s="2"/>
    </row>
    <row r="17140" spans="6:10">
      <c r="F17140" s="4">
        <v>39778</v>
      </c>
      <c r="G17140">
        <v>0.53</v>
      </c>
      <c r="H17140">
        <f t="shared" si="267"/>
        <v>2.46</v>
      </c>
      <c r="I17140" s="103">
        <f>AVERAGE(H$10:H17140)</f>
        <v>0.83322456365652608</v>
      </c>
      <c r="J17140" s="2"/>
    </row>
    <row r="17141" spans="6:10">
      <c r="F17141" s="4">
        <v>39779</v>
      </c>
      <c r="G17141">
        <v>0.53</v>
      </c>
      <c r="H17141">
        <f t="shared" si="267"/>
        <v>2.46</v>
      </c>
      <c r="I17141" s="103">
        <f>AVERAGE(H$10:H17141)</f>
        <v>0.83331951902871515</v>
      </c>
      <c r="J17141" s="2"/>
    </row>
    <row r="17142" spans="6:10">
      <c r="F17142" s="4">
        <v>39780</v>
      </c>
      <c r="G17142">
        <v>0.52</v>
      </c>
      <c r="H17142">
        <f t="shared" si="267"/>
        <v>2.41</v>
      </c>
      <c r="I17142" s="103">
        <f>AVERAGE(H$10:H17142)</f>
        <v>0.83341154497168901</v>
      </c>
      <c r="J17142" s="2"/>
    </row>
    <row r="17143" spans="6:10">
      <c r="F17143" s="4">
        <v>39781</v>
      </c>
      <c r="G17143">
        <v>0.52</v>
      </c>
      <c r="H17143">
        <f t="shared" si="267"/>
        <v>2.41</v>
      </c>
      <c r="I17143" s="103">
        <f>AVERAGE(H$10:H17143)</f>
        <v>0.83350356017275284</v>
      </c>
      <c r="J17143" s="2"/>
    </row>
    <row r="17144" spans="6:10">
      <c r="F17144" s="4">
        <v>39782</v>
      </c>
      <c r="G17144">
        <v>0.52</v>
      </c>
      <c r="H17144">
        <f t="shared" si="267"/>
        <v>2.41</v>
      </c>
      <c r="I17144" s="103">
        <f>AVERAGE(H$10:H17144)</f>
        <v>0.83359556463378737</v>
      </c>
      <c r="J17144" s="2"/>
    </row>
    <row r="17145" spans="6:10">
      <c r="F17145" s="4">
        <v>39783</v>
      </c>
      <c r="G17145">
        <v>0.52</v>
      </c>
      <c r="H17145">
        <f t="shared" si="267"/>
        <v>2.2000000000000002</v>
      </c>
      <c r="I17145" s="103">
        <f>AVERAGE(H$10:H17145)</f>
        <v>0.83367530345471219</v>
      </c>
      <c r="J17145" s="2"/>
    </row>
    <row r="17146" spans="6:10">
      <c r="F17146" s="4">
        <v>39784</v>
      </c>
      <c r="G17146">
        <v>0.47</v>
      </c>
      <c r="H17146">
        <f t="shared" si="267"/>
        <v>2.21</v>
      </c>
      <c r="I17146" s="103">
        <f>AVERAGE(H$10:H17146)</f>
        <v>0.8337556165023019</v>
      </c>
      <c r="J17146" s="2"/>
    </row>
    <row r="17147" spans="6:10">
      <c r="F17147" s="4">
        <v>39785</v>
      </c>
      <c r="G17147">
        <v>0.36</v>
      </c>
      <c r="H17147">
        <f t="shared" si="267"/>
        <v>2.31</v>
      </c>
      <c r="I17147" s="103">
        <f>AVERAGE(H$10:H17147)</f>
        <v>0.83384175516395997</v>
      </c>
      <c r="J17147" s="2"/>
    </row>
    <row r="17148" spans="6:10">
      <c r="F17148" s="4">
        <v>39786</v>
      </c>
      <c r="G17148">
        <v>0.2</v>
      </c>
      <c r="H17148">
        <f t="shared" si="267"/>
        <v>2.3499999999999996</v>
      </c>
      <c r="I17148" s="103">
        <f>AVERAGE(H$10:H17148)</f>
        <v>0.83393021763229747</v>
      </c>
      <c r="J17148" s="2"/>
    </row>
    <row r="17149" spans="6:10">
      <c r="F17149" s="4">
        <v>39787</v>
      </c>
      <c r="G17149">
        <v>0.12</v>
      </c>
      <c r="H17149">
        <f t="shared" si="267"/>
        <v>2.5499999999999998</v>
      </c>
      <c r="I17149" s="103">
        <f>AVERAGE(H$10:H17149)</f>
        <v>0.83403033838972851</v>
      </c>
      <c r="J17149" s="2"/>
    </row>
    <row r="17150" spans="6:10">
      <c r="F17150" s="4">
        <v>39788</v>
      </c>
      <c r="G17150">
        <v>0.12</v>
      </c>
      <c r="H17150">
        <f t="shared" si="267"/>
        <v>2.5499999999999998</v>
      </c>
      <c r="I17150" s="103">
        <f>AVERAGE(H$10:H17150)</f>
        <v>0.83413044746513887</v>
      </c>
      <c r="J17150" s="2"/>
    </row>
    <row r="17151" spans="6:10">
      <c r="F17151" s="4">
        <v>39789</v>
      </c>
      <c r="G17151">
        <v>0.12</v>
      </c>
      <c r="H17151">
        <f t="shared" si="267"/>
        <v>2.5499999999999998</v>
      </c>
      <c r="I17151" s="103">
        <f>AVERAGE(H$10:H17151)</f>
        <v>0.83423054486057313</v>
      </c>
      <c r="J17151" s="2"/>
    </row>
    <row r="17152" spans="6:10">
      <c r="F17152" s="4">
        <v>39790</v>
      </c>
      <c r="G17152">
        <v>0.12</v>
      </c>
      <c r="H17152">
        <f t="shared" si="267"/>
        <v>2.65</v>
      </c>
      <c r="I17152" s="103">
        <f>AVERAGE(H$10:H17152)</f>
        <v>0.83433646386279792</v>
      </c>
      <c r="J17152" s="2"/>
    </row>
    <row r="17153" spans="6:10">
      <c r="F17153" s="4">
        <v>39791</v>
      </c>
      <c r="G17153">
        <v>0.13</v>
      </c>
      <c r="H17153">
        <f t="shared" si="267"/>
        <v>2.54</v>
      </c>
      <c r="I17153" s="103">
        <f>AVERAGE(H$10:H17153)</f>
        <v>0.83443595426971218</v>
      </c>
      <c r="J17153" s="2"/>
    </row>
    <row r="17154" spans="6:10">
      <c r="F17154" s="4">
        <v>39792</v>
      </c>
      <c r="G17154">
        <v>0.11</v>
      </c>
      <c r="H17154">
        <f t="shared" si="267"/>
        <v>2.58</v>
      </c>
      <c r="I17154" s="103">
        <f>AVERAGE(H$10:H17154)</f>
        <v>0.83453776611256603</v>
      </c>
      <c r="J17154" s="2"/>
    </row>
    <row r="17155" spans="6:10">
      <c r="F17155" s="4">
        <v>39793</v>
      </c>
      <c r="G17155">
        <v>0.14000000000000001</v>
      </c>
      <c r="H17155">
        <f t="shared" si="267"/>
        <v>2.5</v>
      </c>
      <c r="I17155" s="103">
        <f>AVERAGE(H$10:H17155)</f>
        <v>0.83463490026828091</v>
      </c>
      <c r="J17155" s="2"/>
    </row>
    <row r="17156" spans="6:10">
      <c r="F17156" s="4">
        <v>39794</v>
      </c>
      <c r="G17156">
        <v>0.15</v>
      </c>
      <c r="H17156">
        <f t="shared" si="267"/>
        <v>2.4500000000000002</v>
      </c>
      <c r="I17156" s="103">
        <f>AVERAGE(H$10:H17156)</f>
        <v>0.83472910713243986</v>
      </c>
      <c r="J17156" s="2"/>
    </row>
    <row r="17157" spans="6:10">
      <c r="F17157" s="4">
        <v>39795</v>
      </c>
      <c r="G17157">
        <v>0.15</v>
      </c>
      <c r="H17157">
        <f t="shared" si="267"/>
        <v>2.4500000000000002</v>
      </c>
      <c r="I17157" s="103">
        <f>AVERAGE(H$10:H17157)</f>
        <v>0.83482330300909413</v>
      </c>
      <c r="J17157" s="2"/>
    </row>
    <row r="17158" spans="6:10">
      <c r="F17158" s="4">
        <v>39796</v>
      </c>
      <c r="G17158">
        <v>0.15</v>
      </c>
      <c r="H17158">
        <f t="shared" si="267"/>
        <v>2.4500000000000002</v>
      </c>
      <c r="I17158" s="103">
        <f>AVERAGE(H$10:H17158)</f>
        <v>0.83491748790016607</v>
      </c>
      <c r="J17158" s="2"/>
    </row>
    <row r="17159" spans="6:10">
      <c r="F17159" s="4">
        <v>39797</v>
      </c>
      <c r="G17159">
        <v>0.18</v>
      </c>
      <c r="H17159">
        <f t="shared" si="267"/>
        <v>2.3499999999999996</v>
      </c>
      <c r="I17159" s="103">
        <f>AVERAGE(H$10:H17159)</f>
        <v>0.83500583090378699</v>
      </c>
      <c r="J17159" s="2"/>
    </row>
    <row r="17160" spans="6:10">
      <c r="F17160" s="4">
        <v>39798</v>
      </c>
      <c r="G17160">
        <v>0.17</v>
      </c>
      <c r="H17160">
        <f t="shared" si="267"/>
        <v>2.2000000000000002</v>
      </c>
      <c r="I17160" s="103">
        <f>AVERAGE(H$10:H17160)</f>
        <v>0.83508541775989442</v>
      </c>
      <c r="J17160" s="2"/>
    </row>
    <row r="17161" spans="6:10">
      <c r="F17161" s="4">
        <v>39799</v>
      </c>
      <c r="G17161">
        <v>0.12</v>
      </c>
      <c r="H17161">
        <f t="shared" si="267"/>
        <v>2.08</v>
      </c>
      <c r="I17161" s="103">
        <f>AVERAGE(H$10:H17161)</f>
        <v>0.83515799906716115</v>
      </c>
      <c r="J17161" s="2"/>
    </row>
    <row r="17162" spans="6:10">
      <c r="F17162" s="4">
        <v>39800</v>
      </c>
      <c r="G17162">
        <v>0.11</v>
      </c>
      <c r="H17162">
        <f t="shared" ref="H17162:H17225" si="268">IFERROR(((VLOOKUP(F17162,$A$9:$B$14200,2,FALSE))-G17162),H17161)</f>
        <v>1.97</v>
      </c>
      <c r="I17162" s="103">
        <f>AVERAGE(H$10:H17162)</f>
        <v>0.83522415903923208</v>
      </c>
      <c r="J17162" s="2"/>
    </row>
    <row r="17163" spans="6:10">
      <c r="F17163" s="4">
        <v>39801</v>
      </c>
      <c r="G17163">
        <v>0.11</v>
      </c>
      <c r="H17163">
        <f t="shared" si="268"/>
        <v>2.02</v>
      </c>
      <c r="I17163" s="103">
        <f>AVERAGE(H$10:H17163)</f>
        <v>0.83529322606971834</v>
      </c>
      <c r="J17163" s="2"/>
    </row>
    <row r="17164" spans="6:10">
      <c r="F17164" s="4">
        <v>39802</v>
      </c>
      <c r="G17164">
        <v>0.11</v>
      </c>
      <c r="H17164">
        <f t="shared" si="268"/>
        <v>2.02</v>
      </c>
      <c r="I17164" s="103">
        <f>AVERAGE(H$10:H17164)</f>
        <v>0.83536228504808796</v>
      </c>
      <c r="J17164" s="2"/>
    </row>
    <row r="17165" spans="6:10">
      <c r="F17165" s="4">
        <v>39803</v>
      </c>
      <c r="G17165">
        <v>0.11</v>
      </c>
      <c r="H17165">
        <f t="shared" si="268"/>
        <v>2.02</v>
      </c>
      <c r="I17165" s="103">
        <f>AVERAGE(H$10:H17165)</f>
        <v>0.83543133597574892</v>
      </c>
      <c r="J17165" s="2"/>
    </row>
    <row r="17166" spans="6:10">
      <c r="F17166" s="4">
        <v>39804</v>
      </c>
      <c r="G17166">
        <v>0.11</v>
      </c>
      <c r="H17166">
        <f t="shared" si="268"/>
        <v>2.0500000000000003</v>
      </c>
      <c r="I17166" s="103">
        <f>AVERAGE(H$10:H17166)</f>
        <v>0.83550212741154917</v>
      </c>
      <c r="J17166" s="2"/>
    </row>
    <row r="17167" spans="6:10">
      <c r="F17167" s="4">
        <v>39805</v>
      </c>
      <c r="G17167">
        <v>0.11</v>
      </c>
      <c r="H17167">
        <f t="shared" si="268"/>
        <v>2.0700000000000003</v>
      </c>
      <c r="I17167" s="103">
        <f>AVERAGE(H$10:H17167)</f>
        <v>0.83557407623265811</v>
      </c>
      <c r="J17167" s="2"/>
    </row>
    <row r="17168" spans="6:10">
      <c r="F17168" s="4">
        <v>39806</v>
      </c>
      <c r="G17168">
        <v>0.11</v>
      </c>
      <c r="H17168">
        <f t="shared" si="268"/>
        <v>2.0900000000000003</v>
      </c>
      <c r="I17168" s="103">
        <f>AVERAGE(H$10:H17168)</f>
        <v>0.83564718223672407</v>
      </c>
      <c r="J17168" s="2"/>
    </row>
    <row r="17169" spans="6:12">
      <c r="F17169" s="4">
        <v>39807</v>
      </c>
      <c r="G17169">
        <v>0.11</v>
      </c>
      <c r="H17169">
        <f t="shared" si="268"/>
        <v>2.0900000000000003</v>
      </c>
      <c r="I17169" s="103">
        <f>AVERAGE(H$10:H17169)</f>
        <v>0.83572027972027674</v>
      </c>
      <c r="J17169" s="2"/>
    </row>
    <row r="17170" spans="6:12">
      <c r="F17170" s="4">
        <v>39808</v>
      </c>
      <c r="G17170">
        <v>0.09</v>
      </c>
      <c r="H17170">
        <f t="shared" si="268"/>
        <v>2.0700000000000003</v>
      </c>
      <c r="I17170" s="103">
        <f>AVERAGE(H$10:H17170)</f>
        <v>0.83579220325155568</v>
      </c>
      <c r="J17170" s="2"/>
    </row>
    <row r="17171" spans="6:12">
      <c r="F17171" s="4">
        <v>39809</v>
      </c>
      <c r="G17171">
        <v>0.09</v>
      </c>
      <c r="H17171">
        <f t="shared" si="268"/>
        <v>2.0700000000000003</v>
      </c>
      <c r="I17171" s="103">
        <f>AVERAGE(H$10:H17171)</f>
        <v>0.83586411840111574</v>
      </c>
      <c r="J17171" s="2"/>
    </row>
    <row r="17172" spans="6:12">
      <c r="F17172" s="4">
        <v>39810</v>
      </c>
      <c r="G17172">
        <v>0.09</v>
      </c>
      <c r="H17172">
        <f t="shared" si="268"/>
        <v>2.0700000000000003</v>
      </c>
      <c r="I17172" s="103">
        <f>AVERAGE(H$10:H17172)</f>
        <v>0.83593602517042165</v>
      </c>
      <c r="J17172" s="2"/>
    </row>
    <row r="17173" spans="6:12">
      <c r="F17173" s="4">
        <v>39811</v>
      </c>
      <c r="G17173">
        <v>0.1</v>
      </c>
      <c r="H17173">
        <f t="shared" si="268"/>
        <v>2.0299999999999998</v>
      </c>
      <c r="I17173" s="103">
        <f>AVERAGE(H$10:H17173)</f>
        <v>0.83600559310183808</v>
      </c>
      <c r="J17173" s="2"/>
    </row>
    <row r="17174" spans="6:12">
      <c r="F17174" s="4">
        <v>39812</v>
      </c>
      <c r="G17174">
        <v>0.09</v>
      </c>
      <c r="H17174">
        <f t="shared" si="268"/>
        <v>2.02</v>
      </c>
      <c r="I17174" s="103">
        <f>AVERAGE(H$10:H17174)</f>
        <v>0.83607457034663257</v>
      </c>
      <c r="J17174" s="2"/>
    </row>
    <row r="17175" spans="6:12">
      <c r="F17175" s="4">
        <v>39813</v>
      </c>
      <c r="G17175">
        <v>0.14000000000000001</v>
      </c>
      <c r="H17175">
        <f t="shared" si="268"/>
        <v>2.11</v>
      </c>
      <c r="I17175" s="103">
        <f>AVERAGE(H$10:H17175)</f>
        <v>0.83614878247698643</v>
      </c>
      <c r="J17175" s="2"/>
      <c r="K17175" s="12" t="s">
        <v>98</v>
      </c>
      <c r="L17175" s="23">
        <f>AVERAGE(G17083:G17175)/100</f>
        <v>5.2172043010752719E-3</v>
      </c>
    </row>
    <row r="17176" spans="6:12">
      <c r="F17176" s="4">
        <v>39814</v>
      </c>
      <c r="G17176">
        <v>0.14000000000000001</v>
      </c>
      <c r="H17176">
        <f t="shared" si="268"/>
        <v>2.11</v>
      </c>
      <c r="I17176" s="103">
        <f>AVERAGE(H$10:H17176)</f>
        <v>0.83622298596143474</v>
      </c>
      <c r="J17176" s="2"/>
    </row>
    <row r="17177" spans="6:12">
      <c r="F17177" s="4">
        <v>39815</v>
      </c>
      <c r="G17177">
        <v>0.08</v>
      </c>
      <c r="H17177">
        <f t="shared" si="268"/>
        <v>2.38</v>
      </c>
      <c r="I17177" s="103">
        <f>AVERAGE(H$10:H17177)</f>
        <v>0.83631290773531852</v>
      </c>
      <c r="J17177" s="2"/>
    </row>
    <row r="17178" spans="6:12">
      <c r="F17178" s="4">
        <v>39816</v>
      </c>
      <c r="G17178">
        <v>0.08</v>
      </c>
      <c r="H17178">
        <f t="shared" si="268"/>
        <v>2.38</v>
      </c>
      <c r="I17178" s="103">
        <f>AVERAGE(H$10:H17178)</f>
        <v>0.83640281903430302</v>
      </c>
      <c r="J17178" s="2"/>
    </row>
    <row r="17179" spans="6:12">
      <c r="F17179" s="4">
        <v>39817</v>
      </c>
      <c r="G17179">
        <v>0.08</v>
      </c>
      <c r="H17179">
        <f t="shared" si="268"/>
        <v>2.38</v>
      </c>
      <c r="I17179" s="103">
        <f>AVERAGE(H$10:H17179)</f>
        <v>0.83649271986021823</v>
      </c>
      <c r="J17179" s="2"/>
    </row>
    <row r="17180" spans="6:12">
      <c r="F17180" s="4">
        <v>39818</v>
      </c>
      <c r="G17180">
        <v>0.11</v>
      </c>
      <c r="H17180">
        <f t="shared" si="268"/>
        <v>2.3800000000000003</v>
      </c>
      <c r="I17180" s="103">
        <f>AVERAGE(H$10:H17180)</f>
        <v>0.83658261021489411</v>
      </c>
      <c r="J17180" s="2"/>
    </row>
    <row r="17181" spans="6:12">
      <c r="F17181" s="4">
        <v>39819</v>
      </c>
      <c r="G17181">
        <v>0.09</v>
      </c>
      <c r="H17181">
        <f t="shared" si="268"/>
        <v>2.42</v>
      </c>
      <c r="I17181" s="103">
        <f>AVERAGE(H$10:H17181)</f>
        <v>0.83667481947355848</v>
      </c>
      <c r="J17181" s="2"/>
    </row>
    <row r="17182" spans="6:12">
      <c r="F17182" s="4">
        <v>39820</v>
      </c>
      <c r="G17182">
        <v>0.11</v>
      </c>
      <c r="H17182">
        <f t="shared" si="268"/>
        <v>2.41</v>
      </c>
      <c r="I17182" s="103">
        <f>AVERAGE(H$10:H17182)</f>
        <v>0.83676643568391929</v>
      </c>
      <c r="J17182" s="2"/>
    </row>
    <row r="17183" spans="6:12">
      <c r="F17183" s="4">
        <v>39821</v>
      </c>
      <c r="G17183">
        <v>0.1</v>
      </c>
      <c r="H17183">
        <f t="shared" si="268"/>
        <v>2.37</v>
      </c>
      <c r="I17183" s="103">
        <f>AVERAGE(H$10:H17183)</f>
        <v>0.83685571212297349</v>
      </c>
      <c r="J17183" s="2"/>
    </row>
    <row r="17184" spans="6:12">
      <c r="F17184" s="4">
        <v>39822</v>
      </c>
      <c r="G17184">
        <v>0.09</v>
      </c>
      <c r="H17184">
        <f t="shared" si="268"/>
        <v>2.3400000000000003</v>
      </c>
      <c r="I17184" s="103">
        <f>AVERAGE(H$10:H17184)</f>
        <v>0.83694323144104499</v>
      </c>
      <c r="J17184" s="2"/>
    </row>
    <row r="17185" spans="6:10">
      <c r="F17185" s="4">
        <v>39823</v>
      </c>
      <c r="G17185">
        <v>0.09</v>
      </c>
      <c r="H17185">
        <f t="shared" si="268"/>
        <v>2.3400000000000003</v>
      </c>
      <c r="I17185" s="103">
        <f>AVERAGE(H$10:H17185)</f>
        <v>0.83703074056823168</v>
      </c>
      <c r="J17185" s="2"/>
    </row>
    <row r="17186" spans="6:10">
      <c r="F17186" s="4">
        <v>39824</v>
      </c>
      <c r="G17186">
        <v>0.09</v>
      </c>
      <c r="H17186">
        <f t="shared" si="268"/>
        <v>2.3400000000000003</v>
      </c>
      <c r="I17186" s="103">
        <f>AVERAGE(H$10:H17186)</f>
        <v>0.83711823950631348</v>
      </c>
      <c r="J17186" s="2"/>
    </row>
    <row r="17187" spans="6:10">
      <c r="F17187" s="4">
        <v>39825</v>
      </c>
      <c r="G17187">
        <v>0.1</v>
      </c>
      <c r="H17187">
        <f t="shared" si="268"/>
        <v>2.2399999999999998</v>
      </c>
      <c r="I17187" s="103">
        <f>AVERAGE(H$10:H17187)</f>
        <v>0.83719990685760548</v>
      </c>
      <c r="J17187" s="2"/>
    </row>
    <row r="17188" spans="6:10">
      <c r="F17188" s="4">
        <v>39826</v>
      </c>
      <c r="G17188">
        <v>0.1</v>
      </c>
      <c r="H17188">
        <f t="shared" si="268"/>
        <v>2.23</v>
      </c>
      <c r="I17188" s="103">
        <f>AVERAGE(H$10:H17188)</f>
        <v>0.8372809825950257</v>
      </c>
      <c r="J17188" s="2"/>
    </row>
    <row r="17189" spans="6:10">
      <c r="F17189" s="4">
        <v>39827</v>
      </c>
      <c r="G17189">
        <v>0.15</v>
      </c>
      <c r="H17189">
        <f t="shared" si="268"/>
        <v>2.0900000000000003</v>
      </c>
      <c r="I17189" s="103">
        <f>AVERAGE(H$10:H17189)</f>
        <v>0.83735389988358244</v>
      </c>
      <c r="J17189" s="2"/>
    </row>
    <row r="17190" spans="6:10">
      <c r="F17190" s="4">
        <v>39828</v>
      </c>
      <c r="G17190">
        <v>0.18</v>
      </c>
      <c r="H17190">
        <f t="shared" si="268"/>
        <v>2.0499999999999998</v>
      </c>
      <c r="I17190" s="103">
        <f>AVERAGE(H$10:H17190)</f>
        <v>0.83742448053081575</v>
      </c>
      <c r="J17190" s="2"/>
    </row>
    <row r="17191" spans="6:10">
      <c r="F17191" s="4">
        <v>39829</v>
      </c>
      <c r="G17191">
        <v>0.19</v>
      </c>
      <c r="H17191">
        <f t="shared" si="268"/>
        <v>2.17</v>
      </c>
      <c r="I17191" s="103">
        <f>AVERAGE(H$10:H17191)</f>
        <v>0.83750203701547821</v>
      </c>
      <c r="J17191" s="2"/>
    </row>
    <row r="17192" spans="6:10">
      <c r="F17192" s="4">
        <v>39830</v>
      </c>
      <c r="G17192">
        <v>0.19</v>
      </c>
      <c r="H17192">
        <f t="shared" si="268"/>
        <v>2.17</v>
      </c>
      <c r="I17192" s="103">
        <f>AVERAGE(H$10:H17192)</f>
        <v>0.8375795844730225</v>
      </c>
      <c r="J17192" s="2"/>
    </row>
    <row r="17193" spans="6:10">
      <c r="F17193" s="4">
        <v>39831</v>
      </c>
      <c r="G17193">
        <v>0.19</v>
      </c>
      <c r="H17193">
        <f t="shared" si="268"/>
        <v>2.17</v>
      </c>
      <c r="I17193" s="103">
        <f>AVERAGE(H$10:H17193)</f>
        <v>0.83765712290502481</v>
      </c>
      <c r="J17193" s="2"/>
    </row>
    <row r="17194" spans="6:10">
      <c r="F17194" s="4">
        <v>39832</v>
      </c>
      <c r="G17194">
        <v>0.19</v>
      </c>
      <c r="H17194">
        <f t="shared" si="268"/>
        <v>2.17</v>
      </c>
      <c r="I17194" s="103">
        <f>AVERAGE(H$10:H17194)</f>
        <v>0.83773465231306066</v>
      </c>
      <c r="J17194" s="2"/>
    </row>
    <row r="17195" spans="6:10">
      <c r="F17195" s="4">
        <v>39833</v>
      </c>
      <c r="G17195">
        <v>0.2</v>
      </c>
      <c r="H17195">
        <f t="shared" si="268"/>
        <v>2.1999999999999997</v>
      </c>
      <c r="I17195" s="103">
        <f>AVERAGE(H$10:H17195)</f>
        <v>0.83781391830559448</v>
      </c>
      <c r="J17195" s="2"/>
    </row>
    <row r="17196" spans="6:10">
      <c r="F17196" s="4">
        <v>39834</v>
      </c>
      <c r="G17196">
        <v>0.23</v>
      </c>
      <c r="H17196">
        <f t="shared" si="268"/>
        <v>2.33</v>
      </c>
      <c r="I17196" s="103">
        <f>AVERAGE(H$10:H17196)</f>
        <v>0.83790073893058403</v>
      </c>
      <c r="J17196" s="2"/>
    </row>
    <row r="17197" spans="6:10">
      <c r="F17197" s="4">
        <v>39835</v>
      </c>
      <c r="G17197">
        <v>0.21</v>
      </c>
      <c r="H17197">
        <f t="shared" si="268"/>
        <v>2.41</v>
      </c>
      <c r="I17197" s="103">
        <f>AVERAGE(H$10:H17197)</f>
        <v>0.83799220386315731</v>
      </c>
      <c r="J17197" s="2"/>
    </row>
    <row r="17198" spans="6:10">
      <c r="F17198" s="4">
        <v>39836</v>
      </c>
      <c r="G17198">
        <v>0.18</v>
      </c>
      <c r="H17198">
        <f t="shared" si="268"/>
        <v>2.4699999999999998</v>
      </c>
      <c r="I17198" s="103">
        <f>AVERAGE(H$10:H17198)</f>
        <v>0.83808714875792345</v>
      </c>
      <c r="J17198" s="2"/>
    </row>
    <row r="17199" spans="6:10">
      <c r="F17199" s="4">
        <v>39837</v>
      </c>
      <c r="G17199">
        <v>0.18</v>
      </c>
      <c r="H17199">
        <f t="shared" si="268"/>
        <v>2.4699999999999998</v>
      </c>
      <c r="I17199" s="103">
        <f>AVERAGE(H$10:H17199)</f>
        <v>0.83818208260616323</v>
      </c>
      <c r="J17199" s="2"/>
    </row>
    <row r="17200" spans="6:10">
      <c r="F17200" s="4">
        <v>39838</v>
      </c>
      <c r="G17200">
        <v>0.18</v>
      </c>
      <c r="H17200">
        <f t="shared" si="268"/>
        <v>2.4699999999999998</v>
      </c>
      <c r="I17200" s="103">
        <f>AVERAGE(H$10:H17200)</f>
        <v>0.83827700540980432</v>
      </c>
      <c r="J17200" s="2"/>
    </row>
    <row r="17201" spans="6:10">
      <c r="F17201" s="4">
        <v>39839</v>
      </c>
      <c r="G17201">
        <v>0.19</v>
      </c>
      <c r="H17201">
        <f t="shared" si="268"/>
        <v>2.5100000000000002</v>
      </c>
      <c r="I17201" s="103">
        <f>AVERAGE(H$10:H17201)</f>
        <v>0.83837424383433834</v>
      </c>
      <c r="J17201" s="2"/>
    </row>
    <row r="17202" spans="6:10">
      <c r="F17202" s="4">
        <v>39840</v>
      </c>
      <c r="G17202">
        <v>0.18</v>
      </c>
      <c r="H17202">
        <f t="shared" si="268"/>
        <v>2.4099999999999997</v>
      </c>
      <c r="I17202" s="103">
        <f>AVERAGE(H$10:H17202)</f>
        <v>0.83846565462687983</v>
      </c>
      <c r="J17202" s="2"/>
    </row>
    <row r="17203" spans="6:10">
      <c r="F17203" s="4">
        <v>39841</v>
      </c>
      <c r="G17203">
        <v>0.19</v>
      </c>
      <c r="H17203">
        <f t="shared" si="268"/>
        <v>2.52</v>
      </c>
      <c r="I17203" s="103">
        <f>AVERAGE(H$10:H17203)</f>
        <v>0.83856345236710161</v>
      </c>
      <c r="J17203" s="2"/>
    </row>
    <row r="17204" spans="6:10">
      <c r="F17204" s="4">
        <v>39842</v>
      </c>
      <c r="G17204">
        <v>0.23</v>
      </c>
      <c r="H17204">
        <f t="shared" si="268"/>
        <v>2.64</v>
      </c>
      <c r="I17204" s="103">
        <f>AVERAGE(H$10:H17204)</f>
        <v>0.83866821750508547</v>
      </c>
      <c r="J17204" s="2"/>
    </row>
    <row r="17205" spans="6:10">
      <c r="F17205" s="4">
        <v>39843</v>
      </c>
      <c r="G17205">
        <v>0.23</v>
      </c>
      <c r="H17205">
        <f t="shared" si="268"/>
        <v>2.64</v>
      </c>
      <c r="I17205" s="103">
        <f>AVERAGE(H$10:H17205)</f>
        <v>0.83877297045824284</v>
      </c>
      <c r="J17205" s="2"/>
    </row>
    <row r="17206" spans="6:10">
      <c r="F17206" s="4">
        <v>39844</v>
      </c>
      <c r="G17206">
        <v>0.23</v>
      </c>
      <c r="H17206">
        <f t="shared" si="268"/>
        <v>2.64</v>
      </c>
      <c r="I17206" s="103">
        <f>AVERAGE(H$10:H17206)</f>
        <v>0.83887771122869936</v>
      </c>
      <c r="J17206" s="2"/>
    </row>
    <row r="17207" spans="6:10">
      <c r="F17207" s="4">
        <v>39845</v>
      </c>
      <c r="G17207">
        <v>0.23</v>
      </c>
      <c r="H17207">
        <f t="shared" si="268"/>
        <v>2.64</v>
      </c>
      <c r="I17207" s="103">
        <f>AVERAGE(H$10:H17207)</f>
        <v>0.83898243981858023</v>
      </c>
      <c r="J17207" s="2"/>
    </row>
    <row r="17208" spans="6:10">
      <c r="F17208" s="4">
        <v>39846</v>
      </c>
      <c r="G17208">
        <v>0.24</v>
      </c>
      <c r="H17208">
        <f t="shared" si="268"/>
        <v>2.5199999999999996</v>
      </c>
      <c r="I17208" s="103">
        <f>AVERAGE(H$10:H17208)</f>
        <v>0.83908017908017585</v>
      </c>
      <c r="J17208" s="2"/>
    </row>
    <row r="17209" spans="6:10">
      <c r="F17209" s="4">
        <v>39847</v>
      </c>
      <c r="G17209">
        <v>0.24</v>
      </c>
      <c r="H17209">
        <f t="shared" si="268"/>
        <v>2.6500000000000004</v>
      </c>
      <c r="I17209" s="103">
        <f>AVERAGE(H$10:H17209)</f>
        <v>0.83918546511627579</v>
      </c>
      <c r="J17209" s="2"/>
    </row>
    <row r="17210" spans="6:10">
      <c r="F17210" s="4">
        <v>39848</v>
      </c>
      <c r="G17210">
        <v>0.24</v>
      </c>
      <c r="H17210">
        <f t="shared" si="268"/>
        <v>2.71</v>
      </c>
      <c r="I17210" s="103">
        <f>AVERAGE(H$10:H17210)</f>
        <v>0.8392942270798176</v>
      </c>
      <c r="J17210" s="2"/>
    </row>
    <row r="17211" spans="6:10">
      <c r="F17211" s="4">
        <v>39849</v>
      </c>
      <c r="G17211">
        <v>0.23</v>
      </c>
      <c r="H17211">
        <f t="shared" si="268"/>
        <v>2.72</v>
      </c>
      <c r="I17211" s="103">
        <f>AVERAGE(H$10:H17211)</f>
        <v>0.83940355772584241</v>
      </c>
      <c r="J17211" s="2"/>
    </row>
    <row r="17212" spans="6:10">
      <c r="F17212" s="4">
        <v>39850</v>
      </c>
      <c r="G17212">
        <v>0.23</v>
      </c>
      <c r="H17212">
        <f t="shared" si="268"/>
        <v>2.82</v>
      </c>
      <c r="I17212" s="103">
        <f>AVERAGE(H$10:H17212)</f>
        <v>0.83951868860082202</v>
      </c>
      <c r="J17212" s="2"/>
    </row>
    <row r="17213" spans="6:10">
      <c r="F17213" s="4">
        <v>39851</v>
      </c>
      <c r="G17213">
        <v>0.23</v>
      </c>
      <c r="H17213">
        <f t="shared" si="268"/>
        <v>2.82</v>
      </c>
      <c r="I17213" s="103">
        <f>AVERAGE(H$10:H17213)</f>
        <v>0.83963380609160321</v>
      </c>
      <c r="J17213" s="2"/>
    </row>
    <row r="17214" spans="6:10">
      <c r="F17214" s="4">
        <v>39852</v>
      </c>
      <c r="G17214">
        <v>0.23</v>
      </c>
      <c r="H17214">
        <f t="shared" si="268"/>
        <v>2.82</v>
      </c>
      <c r="I17214" s="103">
        <f>AVERAGE(H$10:H17214)</f>
        <v>0.83974891020051967</v>
      </c>
      <c r="J17214" s="2"/>
    </row>
    <row r="17215" spans="6:10">
      <c r="F17215" s="4">
        <v>39853</v>
      </c>
      <c r="G17215">
        <v>0.22</v>
      </c>
      <c r="H17215">
        <f t="shared" si="268"/>
        <v>2.8499999999999996</v>
      </c>
      <c r="I17215" s="103">
        <f>AVERAGE(H$10:H17215)</f>
        <v>0.83986574450772644</v>
      </c>
      <c r="J17215" s="2"/>
    </row>
    <row r="17216" spans="6:10">
      <c r="F17216" s="4">
        <v>39854</v>
      </c>
      <c r="G17216">
        <v>0.24</v>
      </c>
      <c r="H17216">
        <f t="shared" si="268"/>
        <v>2.66</v>
      </c>
      <c r="I17216" s="103">
        <f>AVERAGE(H$10:H17216)</f>
        <v>0.83997152321729185</v>
      </c>
      <c r="J17216" s="2"/>
    </row>
    <row r="17217" spans="6:10">
      <c r="F17217" s="4">
        <v>39855</v>
      </c>
      <c r="G17217">
        <v>0.22</v>
      </c>
      <c r="H17217">
        <f t="shared" si="268"/>
        <v>2.5599999999999996</v>
      </c>
      <c r="I17217" s="103">
        <f>AVERAGE(H$10:H17217)</f>
        <v>0.84007147838214435</v>
      </c>
      <c r="J17217" s="2"/>
    </row>
    <row r="17218" spans="6:10">
      <c r="F17218" s="4">
        <v>39856</v>
      </c>
      <c r="G17218">
        <v>0.23</v>
      </c>
      <c r="H17218">
        <f t="shared" si="268"/>
        <v>2.52</v>
      </c>
      <c r="I17218" s="103">
        <f>AVERAGE(H$10:H17218)</f>
        <v>0.84016909756522407</v>
      </c>
      <c r="J17218" s="2"/>
    </row>
    <row r="17219" spans="6:10">
      <c r="F17219" s="4">
        <v>39857</v>
      </c>
      <c r="G17219">
        <v>0.22</v>
      </c>
      <c r="H17219">
        <f t="shared" si="268"/>
        <v>2.67</v>
      </c>
      <c r="I17219" s="103">
        <f>AVERAGE(H$10:H17219)</f>
        <v>0.84027542126670196</v>
      </c>
      <c r="J17219" s="2"/>
    </row>
    <row r="17220" spans="6:10">
      <c r="F17220" s="4">
        <v>39858</v>
      </c>
      <c r="G17220">
        <v>0.22</v>
      </c>
      <c r="H17220">
        <f t="shared" si="268"/>
        <v>2.67</v>
      </c>
      <c r="I17220" s="103">
        <f>AVERAGE(H$10:H17220)</f>
        <v>0.84038173261286042</v>
      </c>
      <c r="J17220" s="2"/>
    </row>
    <row r="17221" spans="6:10">
      <c r="F17221" s="4">
        <v>39859</v>
      </c>
      <c r="G17221">
        <v>0.22</v>
      </c>
      <c r="H17221">
        <f t="shared" si="268"/>
        <v>2.67</v>
      </c>
      <c r="I17221" s="103">
        <f>AVERAGE(H$10:H17221)</f>
        <v>0.84048803160585295</v>
      </c>
      <c r="J17221" s="2"/>
    </row>
    <row r="17222" spans="6:10">
      <c r="F17222" s="4">
        <v>39860</v>
      </c>
      <c r="G17222">
        <v>0.22</v>
      </c>
      <c r="H17222">
        <f t="shared" si="268"/>
        <v>2.67</v>
      </c>
      <c r="I17222" s="103">
        <f>AVERAGE(H$10:H17222)</f>
        <v>0.84059431824783248</v>
      </c>
      <c r="J17222" s="2"/>
    </row>
    <row r="17223" spans="6:10">
      <c r="F17223" s="4">
        <v>39861</v>
      </c>
      <c r="G17223">
        <v>0.25</v>
      </c>
      <c r="H17223">
        <f t="shared" si="268"/>
        <v>2.39</v>
      </c>
      <c r="I17223" s="103">
        <f>AVERAGE(H$10:H17223)</f>
        <v>0.84068432671081339</v>
      </c>
      <c r="J17223" s="2"/>
    </row>
    <row r="17224" spans="6:10">
      <c r="F17224" s="4">
        <v>39862</v>
      </c>
      <c r="G17224">
        <v>0.23</v>
      </c>
      <c r="H17224">
        <f t="shared" si="268"/>
        <v>2.5100000000000002</v>
      </c>
      <c r="I17224" s="103">
        <f>AVERAGE(H$10:H17224)</f>
        <v>0.84078129538193092</v>
      </c>
      <c r="J17224" s="2"/>
    </row>
    <row r="17225" spans="6:10">
      <c r="F17225" s="4">
        <v>39863</v>
      </c>
      <c r="G17225">
        <v>0.21</v>
      </c>
      <c r="H17225">
        <f t="shared" si="268"/>
        <v>2.64</v>
      </c>
      <c r="I17225" s="103">
        <f>AVERAGE(H$10:H17225)</f>
        <v>0.84088580390334222</v>
      </c>
      <c r="J17225" s="2"/>
    </row>
    <row r="17226" spans="6:10">
      <c r="F17226" s="4">
        <v>39864</v>
      </c>
      <c r="G17226">
        <v>0.2</v>
      </c>
      <c r="H17226">
        <f t="shared" ref="H17226:H17289" si="269">IFERROR(((VLOOKUP(F17226,$A$9:$B$14200,2,FALSE))-G17226),H17225)</f>
        <v>2.5799999999999996</v>
      </c>
      <c r="I17226" s="103">
        <f>AVERAGE(H$10:H17226)</f>
        <v>0.84098681535691122</v>
      </c>
      <c r="J17226" s="2"/>
    </row>
    <row r="17227" spans="6:10">
      <c r="F17227" s="4">
        <v>39865</v>
      </c>
      <c r="G17227">
        <v>0.2</v>
      </c>
      <c r="H17227">
        <f t="shared" si="269"/>
        <v>2.5799999999999996</v>
      </c>
      <c r="I17227" s="103">
        <f>AVERAGE(H$10:H17227)</f>
        <v>0.84108781507724129</v>
      </c>
      <c r="J17227" s="2"/>
    </row>
    <row r="17228" spans="6:10">
      <c r="F17228" s="4">
        <v>39866</v>
      </c>
      <c r="G17228">
        <v>0.2</v>
      </c>
      <c r="H17228">
        <f t="shared" si="269"/>
        <v>2.5799999999999996</v>
      </c>
      <c r="I17228" s="103">
        <f>AVERAGE(H$10:H17228)</f>
        <v>0.84118880306637667</v>
      </c>
      <c r="J17228" s="2"/>
    </row>
    <row r="17229" spans="6:10">
      <c r="F17229" s="4">
        <v>39867</v>
      </c>
      <c r="G17229">
        <v>0.19</v>
      </c>
      <c r="H17229">
        <f t="shared" si="269"/>
        <v>2.59</v>
      </c>
      <c r="I17229" s="103">
        <f>AVERAGE(H$10:H17229)</f>
        <v>0.84129036004645419</v>
      </c>
      <c r="J17229" s="2"/>
    </row>
    <row r="17230" spans="6:10">
      <c r="F17230" s="4">
        <v>39868</v>
      </c>
      <c r="G17230">
        <v>0.21</v>
      </c>
      <c r="H17230">
        <f t="shared" si="269"/>
        <v>2.59</v>
      </c>
      <c r="I17230" s="103">
        <f>AVERAGE(H$10:H17230)</f>
        <v>0.84139190523198071</v>
      </c>
      <c r="J17230" s="2"/>
    </row>
    <row r="17231" spans="6:10">
      <c r="F17231" s="4">
        <v>39869</v>
      </c>
      <c r="G17231">
        <v>0.21</v>
      </c>
      <c r="H17231">
        <f t="shared" si="269"/>
        <v>2.74</v>
      </c>
      <c r="I17231" s="103">
        <f>AVERAGE(H$10:H17231)</f>
        <v>0.84150214841481474</v>
      </c>
      <c r="J17231" s="2"/>
    </row>
    <row r="17232" spans="6:10">
      <c r="F17232" s="4">
        <v>39870</v>
      </c>
      <c r="G17232">
        <v>0.22</v>
      </c>
      <c r="H17232">
        <f t="shared" si="269"/>
        <v>2.76</v>
      </c>
      <c r="I17232" s="103">
        <f>AVERAGE(H$10:H17232)</f>
        <v>0.84161354003367239</v>
      </c>
      <c r="J17232" s="2"/>
    </row>
    <row r="17233" spans="6:10">
      <c r="F17233" s="4">
        <v>39871</v>
      </c>
      <c r="G17233">
        <v>0.22</v>
      </c>
      <c r="H17233">
        <f t="shared" si="269"/>
        <v>2.8</v>
      </c>
      <c r="I17233" s="103">
        <f>AVERAGE(H$10:H17233)</f>
        <v>0.841727241058984</v>
      </c>
      <c r="J17233" s="2"/>
    </row>
    <row r="17234" spans="6:10">
      <c r="F17234" s="4">
        <v>39872</v>
      </c>
      <c r="G17234">
        <v>0.22</v>
      </c>
      <c r="H17234">
        <f t="shared" si="269"/>
        <v>2.8</v>
      </c>
      <c r="I17234" s="103">
        <f>AVERAGE(H$10:H17234)</f>
        <v>0.84184092888243478</v>
      </c>
      <c r="J17234" s="2"/>
    </row>
    <row r="17235" spans="6:10">
      <c r="F17235" s="4">
        <v>39873</v>
      </c>
      <c r="G17235">
        <v>0.22</v>
      </c>
      <c r="H17235">
        <f t="shared" si="269"/>
        <v>2.8</v>
      </c>
      <c r="I17235" s="103">
        <f>AVERAGE(H$10:H17235)</f>
        <v>0.84195460350632412</v>
      </c>
      <c r="J17235" s="2"/>
    </row>
    <row r="17236" spans="6:10">
      <c r="F17236" s="4">
        <v>39874</v>
      </c>
      <c r="G17236">
        <v>0.22</v>
      </c>
      <c r="H17236">
        <f t="shared" si="269"/>
        <v>2.69</v>
      </c>
      <c r="I17236" s="103">
        <f>AVERAGE(H$10:H17236)</f>
        <v>0.84206187960758916</v>
      </c>
      <c r="J17236" s="2"/>
    </row>
    <row r="17237" spans="6:10">
      <c r="F17237" s="4">
        <v>39875</v>
      </c>
      <c r="G17237">
        <v>0.2</v>
      </c>
      <c r="H17237">
        <f t="shared" si="269"/>
        <v>2.73</v>
      </c>
      <c r="I17237" s="103">
        <f>AVERAGE(H$10:H17237)</f>
        <v>0.84217146505688056</v>
      </c>
      <c r="J17237" s="2"/>
    </row>
    <row r="17238" spans="6:10">
      <c r="F17238" s="4">
        <v>39876</v>
      </c>
      <c r="G17238">
        <v>0.21</v>
      </c>
      <c r="H17238">
        <f t="shared" si="269"/>
        <v>2.8</v>
      </c>
      <c r="I17238" s="103">
        <f>AVERAGE(H$10:H17238)</f>
        <v>0.84228510070230067</v>
      </c>
      <c r="J17238" s="2"/>
    </row>
    <row r="17239" spans="6:10">
      <c r="F17239" s="4">
        <v>39877</v>
      </c>
      <c r="G17239">
        <v>0.2</v>
      </c>
      <c r="H17239">
        <f t="shared" si="269"/>
        <v>2.63</v>
      </c>
      <c r="I17239" s="103">
        <f>AVERAGE(H$10:H17239)</f>
        <v>0.84238885664538232</v>
      </c>
      <c r="J17239" s="2"/>
    </row>
    <row r="17240" spans="6:10">
      <c r="F17240" s="4">
        <v>39878</v>
      </c>
      <c r="G17240">
        <v>0.2</v>
      </c>
      <c r="H17240">
        <f t="shared" si="269"/>
        <v>2.63</v>
      </c>
      <c r="I17240" s="103">
        <f>AVERAGE(H$10:H17240)</f>
        <v>0.84249260054552466</v>
      </c>
      <c r="J17240" s="2"/>
    </row>
    <row r="17241" spans="6:10">
      <c r="F17241" s="4">
        <v>39879</v>
      </c>
      <c r="G17241">
        <v>0.2</v>
      </c>
      <c r="H17241">
        <f t="shared" si="269"/>
        <v>2.63</v>
      </c>
      <c r="I17241" s="103">
        <f>AVERAGE(H$10:H17241)</f>
        <v>0.84259633240482446</v>
      </c>
      <c r="J17241" s="2"/>
    </row>
    <row r="17242" spans="6:10">
      <c r="F17242" s="4">
        <v>39880</v>
      </c>
      <c r="G17242">
        <v>0.2</v>
      </c>
      <c r="H17242">
        <f t="shared" si="269"/>
        <v>2.63</v>
      </c>
      <c r="I17242" s="103">
        <f>AVERAGE(H$10:H17242)</f>
        <v>0.84270005222537769</v>
      </c>
      <c r="J17242" s="2"/>
    </row>
    <row r="17243" spans="6:10">
      <c r="F17243" s="4">
        <v>39881</v>
      </c>
      <c r="G17243">
        <v>0.2</v>
      </c>
      <c r="H17243">
        <f t="shared" si="269"/>
        <v>2.69</v>
      </c>
      <c r="I17243" s="103">
        <f>AVERAGE(H$10:H17243)</f>
        <v>0.84280724149935793</v>
      </c>
      <c r="J17243" s="2"/>
    </row>
    <row r="17244" spans="6:10">
      <c r="F17244" s="4">
        <v>39882</v>
      </c>
      <c r="G17244">
        <v>0.2</v>
      </c>
      <c r="H17244">
        <f t="shared" si="269"/>
        <v>2.79</v>
      </c>
      <c r="I17244" s="103">
        <f>AVERAGE(H$10:H17244)</f>
        <v>0.84292022048157444</v>
      </c>
      <c r="J17244" s="2"/>
    </row>
    <row r="17245" spans="6:10">
      <c r="F17245" s="4">
        <v>39883</v>
      </c>
      <c r="G17245">
        <v>0.19</v>
      </c>
      <c r="H17245">
        <f t="shared" si="269"/>
        <v>2.7600000000000002</v>
      </c>
      <c r="I17245" s="103">
        <f>AVERAGE(H$10:H17245)</f>
        <v>0.84303144581108935</v>
      </c>
      <c r="J17245" s="2"/>
    </row>
    <row r="17246" spans="6:10">
      <c r="F17246" s="4">
        <v>39884</v>
      </c>
      <c r="G17246">
        <v>0.18</v>
      </c>
      <c r="H17246">
        <f t="shared" si="269"/>
        <v>2.71</v>
      </c>
      <c r="I17246" s="103">
        <f>AVERAGE(H$10:H17246)</f>
        <v>0.84313975749840087</v>
      </c>
      <c r="J17246" s="2"/>
    </row>
    <row r="17247" spans="6:10">
      <c r="F17247" s="4">
        <v>39885</v>
      </c>
      <c r="G17247">
        <v>0.15</v>
      </c>
      <c r="H17247">
        <f t="shared" si="269"/>
        <v>2.74</v>
      </c>
      <c r="I17247" s="103">
        <f>AVERAGE(H$10:H17247)</f>
        <v>0.84324979696020042</v>
      </c>
      <c r="J17247" s="2"/>
    </row>
    <row r="17248" spans="6:10">
      <c r="F17248" s="4">
        <v>39886</v>
      </c>
      <c r="G17248">
        <v>0.15</v>
      </c>
      <c r="H17248">
        <f t="shared" si="269"/>
        <v>2.74</v>
      </c>
      <c r="I17248" s="103">
        <f>AVERAGE(H$10:H17248)</f>
        <v>0.84335982365566065</v>
      </c>
      <c r="J17248" s="2"/>
    </row>
    <row r="17249" spans="6:10">
      <c r="F17249" s="4">
        <v>39887</v>
      </c>
      <c r="G17249">
        <v>0.15</v>
      </c>
      <c r="H17249">
        <f t="shared" si="269"/>
        <v>2.74</v>
      </c>
      <c r="I17249" s="103">
        <f>AVERAGE(H$10:H17249)</f>
        <v>0.84346983758700311</v>
      </c>
      <c r="J17249" s="2"/>
    </row>
    <row r="17250" spans="6:10">
      <c r="F17250" s="4">
        <v>39888</v>
      </c>
      <c r="G17250">
        <v>0.2</v>
      </c>
      <c r="H17250">
        <f t="shared" si="269"/>
        <v>2.77</v>
      </c>
      <c r="I17250" s="103">
        <f>AVERAGE(H$10:H17250)</f>
        <v>0.84358157879472973</v>
      </c>
      <c r="J17250" s="2"/>
    </row>
    <row r="17251" spans="6:10">
      <c r="F17251" s="4">
        <v>39889</v>
      </c>
      <c r="G17251">
        <v>0.2</v>
      </c>
      <c r="H17251">
        <f t="shared" si="269"/>
        <v>2.82</v>
      </c>
      <c r="I17251" s="103">
        <f>AVERAGE(H$10:H17251)</f>
        <v>0.84369620693654646</v>
      </c>
      <c r="J17251" s="2"/>
    </row>
    <row r="17252" spans="6:10">
      <c r="F17252" s="4">
        <v>39890</v>
      </c>
      <c r="G17252">
        <v>0.18</v>
      </c>
      <c r="H17252">
        <f t="shared" si="269"/>
        <v>2.3299999999999996</v>
      </c>
      <c r="I17252" s="103">
        <f>AVERAGE(H$10:H17252)</f>
        <v>0.84378240445397756</v>
      </c>
      <c r="J17252" s="2"/>
    </row>
    <row r="17253" spans="6:10">
      <c r="F17253" s="4">
        <v>39891</v>
      </c>
      <c r="G17253">
        <v>0.17</v>
      </c>
      <c r="H17253">
        <f t="shared" si="269"/>
        <v>2.44</v>
      </c>
      <c r="I17253" s="103">
        <f>AVERAGE(H$10:H17253)</f>
        <v>0.84387497100440356</v>
      </c>
      <c r="J17253" s="2"/>
    </row>
    <row r="17254" spans="6:10">
      <c r="F17254" s="4">
        <v>39892</v>
      </c>
      <c r="G17254">
        <v>0.18</v>
      </c>
      <c r="H17254">
        <f t="shared" si="269"/>
        <v>2.4699999999999998</v>
      </c>
      <c r="I17254" s="103">
        <f>AVERAGE(H$10:H17254)</f>
        <v>0.8439692664540408</v>
      </c>
      <c r="J17254" s="2"/>
    </row>
    <row r="17255" spans="6:10">
      <c r="F17255" s="4">
        <v>39893</v>
      </c>
      <c r="G17255">
        <v>0.18</v>
      </c>
      <c r="H17255">
        <f t="shared" si="269"/>
        <v>2.4699999999999998</v>
      </c>
      <c r="I17255" s="103">
        <f>AVERAGE(H$10:H17255)</f>
        <v>0.84406355096833663</v>
      </c>
      <c r="J17255" s="2"/>
    </row>
    <row r="17256" spans="6:10">
      <c r="F17256" s="4">
        <v>39894</v>
      </c>
      <c r="G17256">
        <v>0.18</v>
      </c>
      <c r="H17256">
        <f t="shared" si="269"/>
        <v>2.4699999999999998</v>
      </c>
      <c r="I17256" s="103">
        <f>AVERAGE(H$10:H17256)</f>
        <v>0.84415782454919308</v>
      </c>
      <c r="J17256" s="2"/>
    </row>
    <row r="17257" spans="6:10">
      <c r="F17257" s="4">
        <v>39895</v>
      </c>
      <c r="G17257">
        <v>0.17</v>
      </c>
      <c r="H17257">
        <f t="shared" si="269"/>
        <v>2.5100000000000002</v>
      </c>
      <c r="I17257" s="103">
        <f>AVERAGE(H$10:H17257)</f>
        <v>0.84425440630797388</v>
      </c>
      <c r="J17257" s="2"/>
    </row>
    <row r="17258" spans="6:10">
      <c r="F17258" s="4">
        <v>39896</v>
      </c>
      <c r="G17258">
        <v>0.17</v>
      </c>
      <c r="H17258">
        <f t="shared" si="269"/>
        <v>2.5100000000000002</v>
      </c>
      <c r="I17258" s="103">
        <f>AVERAGE(H$10:H17258)</f>
        <v>0.84435097686822036</v>
      </c>
      <c r="J17258" s="2"/>
    </row>
    <row r="17259" spans="6:10">
      <c r="F17259" s="4">
        <v>39897</v>
      </c>
      <c r="G17259">
        <v>0.17</v>
      </c>
      <c r="H17259">
        <f t="shared" si="269"/>
        <v>2.64</v>
      </c>
      <c r="I17259" s="103">
        <f>AVERAGE(H$10:H17259)</f>
        <v>0.84445507246376428</v>
      </c>
      <c r="J17259" s="2"/>
    </row>
    <row r="17260" spans="6:10">
      <c r="F17260" s="4">
        <v>39898</v>
      </c>
      <c r="G17260">
        <v>0.16</v>
      </c>
      <c r="H17260">
        <f t="shared" si="269"/>
        <v>2.5999999999999996</v>
      </c>
      <c r="I17260" s="103">
        <f>AVERAGE(H$10:H17260)</f>
        <v>0.84455683728479125</v>
      </c>
      <c r="J17260" s="2"/>
    </row>
    <row r="17261" spans="6:10">
      <c r="F17261" s="4">
        <v>39899</v>
      </c>
      <c r="G17261">
        <v>0.15</v>
      </c>
      <c r="H17261">
        <f t="shared" si="269"/>
        <v>2.63</v>
      </c>
      <c r="I17261" s="103">
        <f>AVERAGE(H$10:H17261)</f>
        <v>0.84466032923718604</v>
      </c>
      <c r="J17261" s="2"/>
    </row>
    <row r="17262" spans="6:10">
      <c r="F17262" s="4">
        <v>39900</v>
      </c>
      <c r="G17262">
        <v>0.15</v>
      </c>
      <c r="H17262">
        <f t="shared" si="269"/>
        <v>2.63</v>
      </c>
      <c r="I17262" s="103">
        <f>AVERAGE(H$10:H17262)</f>
        <v>0.84476380919260019</v>
      </c>
      <c r="J17262" s="2"/>
    </row>
    <row r="17263" spans="6:10">
      <c r="F17263" s="4">
        <v>39901</v>
      </c>
      <c r="G17263">
        <v>0.15</v>
      </c>
      <c r="H17263">
        <f t="shared" si="269"/>
        <v>2.63</v>
      </c>
      <c r="I17263" s="103">
        <f>AVERAGE(H$10:H17263)</f>
        <v>0.84486727715311993</v>
      </c>
      <c r="J17263" s="2"/>
    </row>
    <row r="17264" spans="6:10">
      <c r="F17264" s="4">
        <v>39902</v>
      </c>
      <c r="G17264">
        <v>0.16</v>
      </c>
      <c r="H17264">
        <f t="shared" si="269"/>
        <v>2.57</v>
      </c>
      <c r="I17264" s="103">
        <f>AVERAGE(H$10:H17264)</f>
        <v>0.84496725586786037</v>
      </c>
      <c r="J17264" s="2"/>
    </row>
    <row r="17265" spans="6:12">
      <c r="F17265" s="4">
        <v>39903</v>
      </c>
      <c r="G17265">
        <v>0.16</v>
      </c>
      <c r="H17265">
        <f t="shared" si="269"/>
        <v>2.5499999999999998</v>
      </c>
      <c r="I17265" s="103">
        <f>AVERAGE(H$10:H17265)</f>
        <v>0.84506606397774287</v>
      </c>
      <c r="J17265" s="2"/>
      <c r="K17265" s="12" t="s">
        <v>99</v>
      </c>
      <c r="L17265" s="23">
        <f>AVERAGE(G17175:G17265)/100</f>
        <v>1.8395604395604398E-3</v>
      </c>
    </row>
    <row r="17266" spans="6:12">
      <c r="F17266" s="4">
        <v>39904</v>
      </c>
      <c r="G17266">
        <v>0.16</v>
      </c>
      <c r="H17266">
        <f t="shared" si="269"/>
        <v>2.52</v>
      </c>
      <c r="I17266" s="103">
        <f>AVERAGE(H$10:H17266)</f>
        <v>0.84516312221127254</v>
      </c>
      <c r="J17266" s="2"/>
    </row>
    <row r="17267" spans="6:12">
      <c r="F17267" s="4">
        <v>39905</v>
      </c>
      <c r="G17267">
        <v>0.16</v>
      </c>
      <c r="H17267">
        <f t="shared" si="269"/>
        <v>2.61</v>
      </c>
      <c r="I17267" s="103">
        <f>AVERAGE(H$10:H17267)</f>
        <v>0.84526538416965646</v>
      </c>
      <c r="J17267" s="2"/>
    </row>
    <row r="17268" spans="6:12">
      <c r="F17268" s="4">
        <v>39906</v>
      </c>
      <c r="G17268">
        <v>0.13</v>
      </c>
      <c r="H17268">
        <f t="shared" si="269"/>
        <v>2.7800000000000002</v>
      </c>
      <c r="I17268" s="103">
        <f>AVERAGE(H$10:H17268)</f>
        <v>0.84537748421113224</v>
      </c>
      <c r="J17268" s="2"/>
    </row>
    <row r="17269" spans="6:12">
      <c r="F17269" s="4">
        <v>39907</v>
      </c>
      <c r="G17269">
        <v>0.13</v>
      </c>
      <c r="H17269">
        <f t="shared" si="269"/>
        <v>2.7800000000000002</v>
      </c>
      <c r="I17269" s="103">
        <f>AVERAGE(H$10:H17269)</f>
        <v>0.84548957126303204</v>
      </c>
      <c r="J17269" s="2"/>
    </row>
    <row r="17270" spans="6:12">
      <c r="F17270" s="4">
        <v>39908</v>
      </c>
      <c r="G17270">
        <v>0.13</v>
      </c>
      <c r="H17270">
        <f t="shared" si="269"/>
        <v>2.7800000000000002</v>
      </c>
      <c r="I17270" s="103">
        <f>AVERAGE(H$10:H17270)</f>
        <v>0.84560164532761328</v>
      </c>
      <c r="J17270" s="2"/>
    </row>
    <row r="17271" spans="6:12">
      <c r="F17271" s="4">
        <v>39909</v>
      </c>
      <c r="G17271">
        <v>0.14000000000000001</v>
      </c>
      <c r="H17271">
        <f t="shared" si="269"/>
        <v>2.81</v>
      </c>
      <c r="I17271" s="103">
        <f>AVERAGE(H$10:H17271)</f>
        <v>0.84571544432857915</v>
      </c>
      <c r="J17271" s="2"/>
    </row>
    <row r="17272" spans="6:12">
      <c r="F17272" s="4">
        <v>39910</v>
      </c>
      <c r="G17272">
        <v>0.14000000000000001</v>
      </c>
      <c r="H17272">
        <f t="shared" si="269"/>
        <v>2.79</v>
      </c>
      <c r="I17272" s="103">
        <f>AVERAGE(H$10:H17272)</f>
        <v>0.84582807159821194</v>
      </c>
      <c r="J17272" s="2"/>
    </row>
    <row r="17273" spans="6:12">
      <c r="F17273" s="4">
        <v>39911</v>
      </c>
      <c r="G17273">
        <v>0.14000000000000001</v>
      </c>
      <c r="H17273">
        <f t="shared" si="269"/>
        <v>2.7199999999999998</v>
      </c>
      <c r="I17273" s="103">
        <f>AVERAGE(H$10:H17273)</f>
        <v>0.84593663113994044</v>
      </c>
      <c r="J17273" s="2"/>
    </row>
    <row r="17274" spans="6:12">
      <c r="F17274" s="4">
        <v>39912</v>
      </c>
      <c r="G17274">
        <v>0.14000000000000001</v>
      </c>
      <c r="H17274">
        <f t="shared" si="269"/>
        <v>2.82</v>
      </c>
      <c r="I17274" s="103">
        <f>AVERAGE(H$10:H17274)</f>
        <v>0.84605097017086195</v>
      </c>
      <c r="J17274" s="2"/>
    </row>
    <row r="17275" spans="6:12">
      <c r="F17275" s="4">
        <v>39913</v>
      </c>
      <c r="G17275">
        <v>0.15</v>
      </c>
      <c r="H17275">
        <f t="shared" si="269"/>
        <v>2.82</v>
      </c>
      <c r="I17275" s="103">
        <f>AVERAGE(H$10:H17275)</f>
        <v>0.84616529595736889</v>
      </c>
      <c r="J17275" s="2"/>
    </row>
    <row r="17276" spans="6:12">
      <c r="F17276" s="4">
        <v>39914</v>
      </c>
      <c r="G17276">
        <v>0.15</v>
      </c>
      <c r="H17276">
        <f t="shared" si="269"/>
        <v>2.82</v>
      </c>
      <c r="I17276" s="103">
        <f>AVERAGE(H$10:H17276)</f>
        <v>0.84627960850176243</v>
      </c>
      <c r="J17276" s="2"/>
    </row>
    <row r="17277" spans="6:12">
      <c r="F17277" s="4">
        <v>39915</v>
      </c>
      <c r="G17277">
        <v>0.15</v>
      </c>
      <c r="H17277">
        <f t="shared" si="269"/>
        <v>2.82</v>
      </c>
      <c r="I17277" s="103">
        <f>AVERAGE(H$10:H17277)</f>
        <v>0.84639390780634305</v>
      </c>
      <c r="J17277" s="2"/>
    </row>
    <row r="17278" spans="6:12">
      <c r="F17278" s="4">
        <v>39916</v>
      </c>
      <c r="G17278">
        <v>0.13</v>
      </c>
      <c r="H17278">
        <f t="shared" si="269"/>
        <v>2.75</v>
      </c>
      <c r="I17278" s="103">
        <f>AVERAGE(H$10:H17278)</f>
        <v>0.84650414036712784</v>
      </c>
      <c r="J17278" s="2"/>
    </row>
    <row r="17279" spans="6:12">
      <c r="F17279" s="4">
        <v>39917</v>
      </c>
      <c r="G17279">
        <v>0.16</v>
      </c>
      <c r="H17279">
        <f t="shared" si="269"/>
        <v>2.6399999999999997</v>
      </c>
      <c r="I17279" s="103">
        <f>AVERAGE(H$10:H17279)</f>
        <v>0.84660799073537529</v>
      </c>
      <c r="J17279" s="2"/>
    </row>
    <row r="17280" spans="6:12">
      <c r="F17280" s="4">
        <v>39918</v>
      </c>
      <c r="G17280">
        <v>0.16</v>
      </c>
      <c r="H17280">
        <f t="shared" si="269"/>
        <v>2.6599999999999997</v>
      </c>
      <c r="I17280" s="103">
        <f>AVERAGE(H$10:H17280)</f>
        <v>0.84671298708817855</v>
      </c>
      <c r="J17280" s="2"/>
    </row>
    <row r="17281" spans="6:10">
      <c r="F17281" s="4">
        <v>39919</v>
      </c>
      <c r="G17281">
        <v>0.15</v>
      </c>
      <c r="H17281">
        <f t="shared" si="269"/>
        <v>2.71</v>
      </c>
      <c r="I17281" s="103">
        <f>AVERAGE(H$10:H17281)</f>
        <v>0.84682086614172825</v>
      </c>
      <c r="J17281" s="2"/>
    </row>
    <row r="17282" spans="6:10">
      <c r="F17282" s="4">
        <v>39920</v>
      </c>
      <c r="G17282">
        <v>0.13</v>
      </c>
      <c r="H17282">
        <f t="shared" si="269"/>
        <v>2.85</v>
      </c>
      <c r="I17282" s="103">
        <f>AVERAGE(H$10:H17282)</f>
        <v>0.84693683783939855</v>
      </c>
      <c r="J17282" s="2"/>
    </row>
    <row r="17283" spans="6:10">
      <c r="F17283" s="4">
        <v>39921</v>
      </c>
      <c r="G17283">
        <v>0.13</v>
      </c>
      <c r="H17283">
        <f t="shared" si="269"/>
        <v>2.85</v>
      </c>
      <c r="I17283" s="103">
        <f>AVERAGE(H$10:H17283)</f>
        <v>0.84705279610975637</v>
      </c>
      <c r="J17283" s="2"/>
    </row>
    <row r="17284" spans="6:10">
      <c r="F17284" s="4">
        <v>39922</v>
      </c>
      <c r="G17284">
        <v>0.13</v>
      </c>
      <c r="H17284">
        <f t="shared" si="269"/>
        <v>2.85</v>
      </c>
      <c r="I17284" s="103">
        <f>AVERAGE(H$10:H17284)</f>
        <v>0.8471687409551335</v>
      </c>
      <c r="J17284" s="2"/>
    </row>
    <row r="17285" spans="6:10">
      <c r="F17285" s="4">
        <v>39923</v>
      </c>
      <c r="G17285">
        <v>0.14000000000000001</v>
      </c>
      <c r="H17285">
        <f t="shared" si="269"/>
        <v>2.7399999999999998</v>
      </c>
      <c r="I17285" s="103">
        <f>AVERAGE(H$10:H17285)</f>
        <v>0.84727830516322822</v>
      </c>
      <c r="J17285" s="2"/>
    </row>
    <row r="17286" spans="6:10">
      <c r="F17286" s="4">
        <v>39924</v>
      </c>
      <c r="G17286">
        <v>0.15</v>
      </c>
      <c r="H17286">
        <f t="shared" si="269"/>
        <v>2.79</v>
      </c>
      <c r="I17286" s="103">
        <f>AVERAGE(H$10:H17286)</f>
        <v>0.84739075070903114</v>
      </c>
      <c r="J17286" s="2"/>
    </row>
    <row r="17287" spans="6:10">
      <c r="F17287" s="4">
        <v>39925</v>
      </c>
      <c r="G17287">
        <v>0.15</v>
      </c>
      <c r="H17287">
        <f t="shared" si="269"/>
        <v>2.83</v>
      </c>
      <c r="I17287" s="103">
        <f>AVERAGE(H$10:H17287)</f>
        <v>0.84750549832156108</v>
      </c>
      <c r="J17287" s="2"/>
    </row>
    <row r="17288" spans="6:10">
      <c r="F17288" s="4">
        <v>39926</v>
      </c>
      <c r="G17288">
        <v>0.17</v>
      </c>
      <c r="H17288">
        <f t="shared" si="269"/>
        <v>2.79</v>
      </c>
      <c r="I17288" s="103">
        <f>AVERAGE(H$10:H17288)</f>
        <v>0.84761791770356687</v>
      </c>
      <c r="J17288" s="2"/>
    </row>
    <row r="17289" spans="6:10">
      <c r="F17289" s="4">
        <v>39927</v>
      </c>
      <c r="G17289">
        <v>0.16</v>
      </c>
      <c r="H17289">
        <f t="shared" si="269"/>
        <v>2.8699999999999997</v>
      </c>
      <c r="I17289" s="103">
        <f>AVERAGE(H$10:H17289)</f>
        <v>0.84773495370369989</v>
      </c>
      <c r="J17289" s="2"/>
    </row>
    <row r="17290" spans="6:10">
      <c r="F17290" s="4">
        <v>39928</v>
      </c>
      <c r="G17290">
        <v>0.16</v>
      </c>
      <c r="H17290">
        <f t="shared" ref="H17290:H17353" si="270">IFERROR(((VLOOKUP(F17290,$A$9:$B$14200,2,FALSE))-G17290),H17289)</f>
        <v>2.8699999999999997</v>
      </c>
      <c r="I17290" s="103">
        <f>AVERAGE(H$10:H17290)</f>
        <v>0.84785197615878327</v>
      </c>
      <c r="J17290" s="2"/>
    </row>
    <row r="17291" spans="6:10">
      <c r="F17291" s="4">
        <v>39929</v>
      </c>
      <c r="G17291">
        <v>0.16</v>
      </c>
      <c r="H17291">
        <f t="shared" si="270"/>
        <v>2.8699999999999997</v>
      </c>
      <c r="I17291" s="103">
        <f>AVERAGE(H$10:H17291)</f>
        <v>0.84796898507116858</v>
      </c>
      <c r="J17291" s="2"/>
    </row>
    <row r="17292" spans="6:10">
      <c r="F17292" s="4">
        <v>39930</v>
      </c>
      <c r="G17292">
        <v>0.17</v>
      </c>
      <c r="H17292">
        <f t="shared" si="270"/>
        <v>2.7800000000000002</v>
      </c>
      <c r="I17292" s="103">
        <f>AVERAGE(H$10:H17292)</f>
        <v>0.84808077301394058</v>
      </c>
      <c r="J17292" s="2"/>
    </row>
    <row r="17293" spans="6:10">
      <c r="F17293" s="4">
        <v>39931</v>
      </c>
      <c r="G17293">
        <v>0.16</v>
      </c>
      <c r="H17293">
        <f t="shared" si="270"/>
        <v>2.8899999999999997</v>
      </c>
      <c r="I17293" s="103">
        <f>AVERAGE(H$10:H17293)</f>
        <v>0.84819891228881827</v>
      </c>
      <c r="J17293" s="2"/>
    </row>
    <row r="17294" spans="6:10">
      <c r="F17294" s="4">
        <v>39932</v>
      </c>
      <c r="G17294">
        <v>0.18</v>
      </c>
      <c r="H17294">
        <f t="shared" si="270"/>
        <v>2.94</v>
      </c>
      <c r="I17294" s="103">
        <f>AVERAGE(H$10:H17294)</f>
        <v>0.84831993057563992</v>
      </c>
      <c r="J17294" s="2"/>
    </row>
    <row r="17295" spans="6:10">
      <c r="F17295" s="4">
        <v>39933</v>
      </c>
      <c r="G17295">
        <v>0.2</v>
      </c>
      <c r="H17295">
        <f t="shared" si="270"/>
        <v>2.96</v>
      </c>
      <c r="I17295" s="103">
        <f>AVERAGE(H$10:H17295)</f>
        <v>0.84844209186624631</v>
      </c>
      <c r="J17295" s="2"/>
    </row>
    <row r="17296" spans="6:10">
      <c r="F17296" s="4">
        <v>39934</v>
      </c>
      <c r="G17296">
        <v>0.22</v>
      </c>
      <c r="H17296">
        <f t="shared" si="270"/>
        <v>2.9899999999999998</v>
      </c>
      <c r="I17296" s="103">
        <f>AVERAGE(H$10:H17296)</f>
        <v>0.84856597443165005</v>
      </c>
      <c r="J17296" s="2"/>
    </row>
    <row r="17297" spans="6:10">
      <c r="F17297" s="4">
        <v>39935</v>
      </c>
      <c r="G17297">
        <v>0.22</v>
      </c>
      <c r="H17297">
        <f t="shared" si="270"/>
        <v>2.9899999999999998</v>
      </c>
      <c r="I17297" s="103">
        <f>AVERAGE(H$10:H17297)</f>
        <v>0.84868984266542891</v>
      </c>
      <c r="J17297" s="2"/>
    </row>
    <row r="17298" spans="6:10">
      <c r="F17298" s="4">
        <v>39936</v>
      </c>
      <c r="G17298">
        <v>0.22</v>
      </c>
      <c r="H17298">
        <f t="shared" si="270"/>
        <v>2.9899999999999998</v>
      </c>
      <c r="I17298" s="103">
        <f>AVERAGE(H$10:H17298)</f>
        <v>0.84881369657006966</v>
      </c>
      <c r="J17298" s="2"/>
    </row>
    <row r="17299" spans="6:10">
      <c r="F17299" s="4">
        <v>39937</v>
      </c>
      <c r="G17299">
        <v>0.22</v>
      </c>
      <c r="H17299">
        <f t="shared" si="270"/>
        <v>2.9699999999999998</v>
      </c>
      <c r="I17299" s="103">
        <f>AVERAGE(H$10:H17299)</f>
        <v>0.84893637941005973</v>
      </c>
      <c r="J17299" s="2"/>
    </row>
    <row r="17300" spans="6:10">
      <c r="F17300" s="4">
        <v>39938</v>
      </c>
      <c r="G17300">
        <v>0.2</v>
      </c>
      <c r="H17300">
        <f t="shared" si="270"/>
        <v>3</v>
      </c>
      <c r="I17300" s="103">
        <f>AVERAGE(H$10:H17300)</f>
        <v>0.84906078306633126</v>
      </c>
      <c r="J17300" s="2"/>
    </row>
    <row r="17301" spans="6:10">
      <c r="F17301" s="4">
        <v>39939</v>
      </c>
      <c r="G17301">
        <v>0.18</v>
      </c>
      <c r="H17301">
        <f t="shared" si="270"/>
        <v>3</v>
      </c>
      <c r="I17301" s="103">
        <f>AVERAGE(H$10:H17301)</f>
        <v>0.84918517233402346</v>
      </c>
      <c r="J17301" s="2"/>
    </row>
    <row r="17302" spans="6:10">
      <c r="F17302" s="4">
        <v>39940</v>
      </c>
      <c r="G17302">
        <v>0.18</v>
      </c>
      <c r="H17302">
        <f t="shared" si="270"/>
        <v>3.11</v>
      </c>
      <c r="I17302" s="103">
        <f>AVERAGE(H$10:H17302)</f>
        <v>0.84931590817093239</v>
      </c>
      <c r="J17302" s="2"/>
    </row>
    <row r="17303" spans="6:10">
      <c r="F17303" s="4">
        <v>39941</v>
      </c>
      <c r="G17303">
        <v>0.17</v>
      </c>
      <c r="H17303">
        <f t="shared" si="270"/>
        <v>3.12</v>
      </c>
      <c r="I17303" s="103">
        <f>AVERAGE(H$10:H17303)</f>
        <v>0.84944720712385424</v>
      </c>
      <c r="J17303" s="2"/>
    </row>
    <row r="17304" spans="6:10">
      <c r="F17304" s="4">
        <v>39942</v>
      </c>
      <c r="G17304">
        <v>0.17</v>
      </c>
      <c r="H17304">
        <f t="shared" si="270"/>
        <v>3.12</v>
      </c>
      <c r="I17304" s="103">
        <f>AVERAGE(H$10:H17304)</f>
        <v>0.84957849089331805</v>
      </c>
      <c r="J17304" s="2"/>
    </row>
    <row r="17305" spans="6:10">
      <c r="F17305" s="4">
        <v>39943</v>
      </c>
      <c r="G17305">
        <v>0.17</v>
      </c>
      <c r="H17305">
        <f t="shared" si="270"/>
        <v>3.12</v>
      </c>
      <c r="I17305" s="103">
        <f>AVERAGE(H$10:H17305)</f>
        <v>0.84970975948195748</v>
      </c>
      <c r="J17305" s="2"/>
    </row>
    <row r="17306" spans="6:10">
      <c r="F17306" s="4">
        <v>39944</v>
      </c>
      <c r="G17306">
        <v>0.17</v>
      </c>
      <c r="H17306">
        <f t="shared" si="270"/>
        <v>3</v>
      </c>
      <c r="I17306" s="103">
        <f>AVERAGE(H$10:H17306)</f>
        <v>0.84983407527316512</v>
      </c>
      <c r="J17306" s="2"/>
    </row>
    <row r="17307" spans="6:10">
      <c r="F17307" s="4">
        <v>39945</v>
      </c>
      <c r="G17307">
        <v>0.16</v>
      </c>
      <c r="H17307">
        <f t="shared" si="270"/>
        <v>3.01</v>
      </c>
      <c r="I17307" s="103">
        <f>AVERAGE(H$10:H17307)</f>
        <v>0.84995895479245787</v>
      </c>
      <c r="J17307" s="2"/>
    </row>
    <row r="17308" spans="6:10">
      <c r="F17308" s="4">
        <v>39946</v>
      </c>
      <c r="G17308">
        <v>0.16</v>
      </c>
      <c r="H17308">
        <f t="shared" si="270"/>
        <v>2.9499999999999997</v>
      </c>
      <c r="I17308" s="103">
        <f>AVERAGE(H$10:H17308)</f>
        <v>0.85008035146539895</v>
      </c>
      <c r="J17308" s="2"/>
    </row>
    <row r="17309" spans="6:10">
      <c r="F17309" s="4">
        <v>39947</v>
      </c>
      <c r="G17309">
        <v>0.16</v>
      </c>
      <c r="H17309">
        <f t="shared" si="270"/>
        <v>2.94</v>
      </c>
      <c r="I17309" s="103">
        <f>AVERAGE(H$10:H17309)</f>
        <v>0.85020115606936053</v>
      </c>
      <c r="J17309" s="2"/>
    </row>
    <row r="17310" spans="6:10">
      <c r="F17310" s="4">
        <v>39948</v>
      </c>
      <c r="G17310">
        <v>0.17</v>
      </c>
      <c r="H17310">
        <f t="shared" si="270"/>
        <v>2.97</v>
      </c>
      <c r="I17310" s="103">
        <f>AVERAGE(H$10:H17310)</f>
        <v>0.85032368071209397</v>
      </c>
      <c r="J17310" s="2"/>
    </row>
    <row r="17311" spans="6:10">
      <c r="F17311" s="4">
        <v>39949</v>
      </c>
      <c r="G17311">
        <v>0.17</v>
      </c>
      <c r="H17311">
        <f t="shared" si="270"/>
        <v>2.97</v>
      </c>
      <c r="I17311" s="103">
        <f>AVERAGE(H$10:H17311)</f>
        <v>0.85044619119176601</v>
      </c>
      <c r="J17311" s="2"/>
    </row>
    <row r="17312" spans="6:10">
      <c r="F17312" s="4">
        <v>39950</v>
      </c>
      <c r="G17312">
        <v>0.17</v>
      </c>
      <c r="H17312">
        <f t="shared" si="270"/>
        <v>2.97</v>
      </c>
      <c r="I17312" s="103">
        <f>AVERAGE(H$10:H17312)</f>
        <v>0.85056868751083259</v>
      </c>
      <c r="J17312" s="2"/>
    </row>
    <row r="17313" spans="6:10">
      <c r="F17313" s="4">
        <v>39951</v>
      </c>
      <c r="G17313">
        <v>0.16</v>
      </c>
      <c r="H17313">
        <f t="shared" si="270"/>
        <v>3.06</v>
      </c>
      <c r="I17313" s="103">
        <f>AVERAGE(H$10:H17313)</f>
        <v>0.85069637078131854</v>
      </c>
      <c r="J17313" s="2"/>
    </row>
    <row r="17314" spans="6:10">
      <c r="F17314" s="4">
        <v>39952</v>
      </c>
      <c r="G17314">
        <v>0.15</v>
      </c>
      <c r="H17314">
        <f t="shared" si="270"/>
        <v>3.1</v>
      </c>
      <c r="I17314" s="103">
        <f>AVERAGE(H$10:H17314)</f>
        <v>0.85082635076567092</v>
      </c>
      <c r="J17314" s="2"/>
    </row>
    <row r="17315" spans="6:10">
      <c r="F17315" s="4">
        <v>39953</v>
      </c>
      <c r="G17315">
        <v>0.14000000000000001</v>
      </c>
      <c r="H17315">
        <f t="shared" si="270"/>
        <v>3.05</v>
      </c>
      <c r="I17315" s="103">
        <f>AVERAGE(H$10:H17315)</f>
        <v>0.85095342655725958</v>
      </c>
      <c r="J17315" s="2"/>
    </row>
    <row r="17316" spans="6:10">
      <c r="F17316" s="4">
        <v>39954</v>
      </c>
      <c r="G17316">
        <v>0.17</v>
      </c>
      <c r="H17316">
        <f t="shared" si="270"/>
        <v>3.18</v>
      </c>
      <c r="I17316" s="103">
        <f>AVERAGE(H$10:H17316)</f>
        <v>0.8510879990755148</v>
      </c>
      <c r="J17316" s="2"/>
    </row>
    <row r="17317" spans="6:10">
      <c r="F17317" s="4">
        <v>39955</v>
      </c>
      <c r="G17317">
        <v>0.17</v>
      </c>
      <c r="H17317">
        <f t="shared" si="270"/>
        <v>3.2800000000000002</v>
      </c>
      <c r="I17317" s="103">
        <f>AVERAGE(H$10:H17317)</f>
        <v>0.85122833371850792</v>
      </c>
      <c r="J17317" s="2"/>
    </row>
    <row r="17318" spans="6:10">
      <c r="F17318" s="4">
        <v>39956</v>
      </c>
      <c r="G17318">
        <v>0.17</v>
      </c>
      <c r="H17318">
        <f t="shared" si="270"/>
        <v>3.2800000000000002</v>
      </c>
      <c r="I17318" s="103">
        <f>AVERAGE(H$10:H17318)</f>
        <v>0.85136865214627866</v>
      </c>
      <c r="J17318" s="2"/>
    </row>
    <row r="17319" spans="6:10">
      <c r="F17319" s="4">
        <v>39957</v>
      </c>
      <c r="G17319">
        <v>0.17</v>
      </c>
      <c r="H17319">
        <f t="shared" si="270"/>
        <v>3.2800000000000002</v>
      </c>
      <c r="I17319" s="103">
        <f>AVERAGE(H$10:H17319)</f>
        <v>0.85150895436163709</v>
      </c>
      <c r="J17319" s="2"/>
    </row>
    <row r="17320" spans="6:10">
      <c r="F17320" s="4">
        <v>39958</v>
      </c>
      <c r="G17320">
        <v>0.17</v>
      </c>
      <c r="H17320">
        <f t="shared" si="270"/>
        <v>3.2800000000000002</v>
      </c>
      <c r="I17320" s="103">
        <f>AVERAGE(H$10:H17320)</f>
        <v>0.85164924036739287</v>
      </c>
      <c r="J17320" s="2"/>
    </row>
    <row r="17321" spans="6:10">
      <c r="F17321" s="4">
        <v>39959</v>
      </c>
      <c r="G17321">
        <v>0.18</v>
      </c>
      <c r="H17321">
        <f t="shared" si="270"/>
        <v>3.32</v>
      </c>
      <c r="I17321" s="103">
        <f>AVERAGE(H$10:H17321)</f>
        <v>0.85179182070239934</v>
      </c>
      <c r="J17321" s="2"/>
    </row>
    <row r="17322" spans="6:10">
      <c r="F17322" s="4">
        <v>39960</v>
      </c>
      <c r="G17322">
        <v>0.17</v>
      </c>
      <c r="H17322">
        <f t="shared" si="270"/>
        <v>3.54</v>
      </c>
      <c r="I17322" s="103">
        <f>AVERAGE(H$10:H17322)</f>
        <v>0.85194709178073924</v>
      </c>
      <c r="J17322" s="2"/>
    </row>
    <row r="17323" spans="6:10">
      <c r="F17323" s="4">
        <v>39961</v>
      </c>
      <c r="G17323">
        <v>0.17</v>
      </c>
      <c r="H17323">
        <f t="shared" si="270"/>
        <v>3.5</v>
      </c>
      <c r="I17323" s="103">
        <f>AVERAGE(H$10:H17323)</f>
        <v>0.85210003465403361</v>
      </c>
      <c r="J17323" s="2"/>
    </row>
    <row r="17324" spans="6:10">
      <c r="F17324" s="4">
        <v>39962</v>
      </c>
      <c r="G17324">
        <v>0.19</v>
      </c>
      <c r="H17324">
        <f t="shared" si="270"/>
        <v>3.2800000000000002</v>
      </c>
      <c r="I17324" s="103">
        <f>AVERAGE(H$10:H17324)</f>
        <v>0.85224025411492577</v>
      </c>
      <c r="J17324" s="2"/>
    </row>
    <row r="17325" spans="6:10">
      <c r="F17325" s="4">
        <v>39963</v>
      </c>
      <c r="G17325">
        <v>0.19</v>
      </c>
      <c r="H17325">
        <f t="shared" si="270"/>
        <v>3.2800000000000002</v>
      </c>
      <c r="I17325" s="103">
        <f>AVERAGE(H$10:H17325)</f>
        <v>0.85238045738045387</v>
      </c>
      <c r="J17325" s="2"/>
    </row>
    <row r="17326" spans="6:10">
      <c r="F17326" s="4">
        <v>39964</v>
      </c>
      <c r="G17326">
        <v>0.19</v>
      </c>
      <c r="H17326">
        <f t="shared" si="270"/>
        <v>3.2800000000000002</v>
      </c>
      <c r="I17326" s="103">
        <f>AVERAGE(H$10:H17326)</f>
        <v>0.85252064445342379</v>
      </c>
      <c r="J17326" s="2"/>
    </row>
    <row r="17327" spans="6:10">
      <c r="F17327" s="4">
        <v>39965</v>
      </c>
      <c r="G17327">
        <v>0.21</v>
      </c>
      <c r="H17327">
        <f t="shared" si="270"/>
        <v>3.5</v>
      </c>
      <c r="I17327" s="103">
        <f>AVERAGE(H$10:H17327)</f>
        <v>0.85267351888208454</v>
      </c>
      <c r="J17327" s="2"/>
    </row>
    <row r="17328" spans="6:10">
      <c r="F17328" s="4">
        <v>39966</v>
      </c>
      <c r="G17328">
        <v>0.2</v>
      </c>
      <c r="H17328">
        <f t="shared" si="270"/>
        <v>3.4499999999999997</v>
      </c>
      <c r="I17328" s="103">
        <f>AVERAGE(H$10:H17328)</f>
        <v>0.85282348865407598</v>
      </c>
      <c r="J17328" s="2"/>
    </row>
    <row r="17329" spans="6:10">
      <c r="F17329" s="4">
        <v>39967</v>
      </c>
      <c r="G17329">
        <v>0.21</v>
      </c>
      <c r="H17329">
        <f t="shared" si="270"/>
        <v>3.35</v>
      </c>
      <c r="I17329" s="103">
        <f>AVERAGE(H$10:H17329)</f>
        <v>0.85296766743648622</v>
      </c>
      <c r="J17329" s="2"/>
    </row>
    <row r="17330" spans="6:10">
      <c r="F17330" s="4">
        <v>39968</v>
      </c>
      <c r="G17330">
        <v>0.2</v>
      </c>
      <c r="H17330">
        <f t="shared" si="270"/>
        <v>3.52</v>
      </c>
      <c r="I17330" s="103">
        <f>AVERAGE(H$10:H17330)</f>
        <v>0.85312164424686465</v>
      </c>
      <c r="J17330" s="2"/>
    </row>
    <row r="17331" spans="6:10">
      <c r="F17331" s="4">
        <v>39969</v>
      </c>
      <c r="G17331">
        <v>0.21</v>
      </c>
      <c r="H17331">
        <f t="shared" si="270"/>
        <v>3.63</v>
      </c>
      <c r="I17331" s="103">
        <f>AVERAGE(H$10:H17331)</f>
        <v>0.853281953585033</v>
      </c>
      <c r="J17331" s="2"/>
    </row>
    <row r="17332" spans="6:10">
      <c r="F17332" s="4">
        <v>39970</v>
      </c>
      <c r="G17332">
        <v>0.21</v>
      </c>
      <c r="H17332">
        <f t="shared" si="270"/>
        <v>3.63</v>
      </c>
      <c r="I17332" s="103">
        <f>AVERAGE(H$10:H17332)</f>
        <v>0.85344224441493621</v>
      </c>
      <c r="J17332" s="2"/>
    </row>
    <row r="17333" spans="6:10">
      <c r="F17333" s="4">
        <v>39971</v>
      </c>
      <c r="G17333">
        <v>0.21</v>
      </c>
      <c r="H17333">
        <f t="shared" si="270"/>
        <v>3.63</v>
      </c>
      <c r="I17333" s="103">
        <f>AVERAGE(H$10:H17333)</f>
        <v>0.85360251673977949</v>
      </c>
      <c r="J17333" s="2"/>
    </row>
    <row r="17334" spans="6:10">
      <c r="F17334" s="4">
        <v>39972</v>
      </c>
      <c r="G17334">
        <v>0.21</v>
      </c>
      <c r="H17334">
        <f t="shared" si="270"/>
        <v>3.7</v>
      </c>
      <c r="I17334" s="103">
        <f>AVERAGE(H$10:H17334)</f>
        <v>0.85376681096680751</v>
      </c>
      <c r="J17334" s="2"/>
    </row>
    <row r="17335" spans="6:10">
      <c r="F17335" s="4">
        <v>39973</v>
      </c>
      <c r="G17335">
        <v>0.18</v>
      </c>
      <c r="H17335">
        <f t="shared" si="270"/>
        <v>3.6799999999999997</v>
      </c>
      <c r="I17335" s="103">
        <f>AVERAGE(H$10:H17335)</f>
        <v>0.85392993189425948</v>
      </c>
      <c r="J17335" s="2"/>
    </row>
    <row r="17336" spans="6:10">
      <c r="F17336" s="4">
        <v>39974</v>
      </c>
      <c r="G17336">
        <v>0.18</v>
      </c>
      <c r="H17336">
        <f t="shared" si="270"/>
        <v>3.8</v>
      </c>
      <c r="I17336" s="103">
        <f>AVERAGE(H$10:H17336)</f>
        <v>0.8540999596006198</v>
      </c>
      <c r="J17336" s="2"/>
    </row>
    <row r="17337" spans="6:10">
      <c r="F17337" s="4">
        <v>39975</v>
      </c>
      <c r="G17337">
        <v>0.17</v>
      </c>
      <c r="H17337">
        <f t="shared" si="270"/>
        <v>3.71</v>
      </c>
      <c r="I17337" s="103">
        <f>AVERAGE(H$10:H17337)</f>
        <v>0.85426477377654308</v>
      </c>
      <c r="J17337" s="2"/>
    </row>
    <row r="17338" spans="6:10">
      <c r="F17338" s="4">
        <v>39976</v>
      </c>
      <c r="G17338">
        <v>0.17</v>
      </c>
      <c r="H17338">
        <f t="shared" si="270"/>
        <v>3.64</v>
      </c>
      <c r="I17338" s="103">
        <f>AVERAGE(H$10:H17338)</f>
        <v>0.85442552945928429</v>
      </c>
      <c r="J17338" s="2"/>
    </row>
    <row r="17339" spans="6:10">
      <c r="F17339" s="4">
        <v>39977</v>
      </c>
      <c r="G17339">
        <v>0.17</v>
      </c>
      <c r="H17339">
        <f t="shared" si="270"/>
        <v>3.64</v>
      </c>
      <c r="I17339" s="103">
        <f>AVERAGE(H$10:H17339)</f>
        <v>0.85458626658972525</v>
      </c>
      <c r="J17339" s="2"/>
    </row>
    <row r="17340" spans="6:10">
      <c r="F17340" s="4">
        <v>39978</v>
      </c>
      <c r="G17340">
        <v>0.17</v>
      </c>
      <c r="H17340">
        <f t="shared" si="270"/>
        <v>3.64</v>
      </c>
      <c r="I17340" s="103">
        <f>AVERAGE(H$10:H17340)</f>
        <v>0.85474698517107706</v>
      </c>
      <c r="J17340" s="2"/>
    </row>
    <row r="17341" spans="6:10">
      <c r="F17341" s="4">
        <v>39979</v>
      </c>
      <c r="G17341">
        <v>0.22</v>
      </c>
      <c r="H17341">
        <f t="shared" si="270"/>
        <v>3.5399999999999996</v>
      </c>
      <c r="I17341" s="103">
        <f>AVERAGE(H$10:H17341)</f>
        <v>0.85490191553196038</v>
      </c>
      <c r="J17341" s="2"/>
    </row>
    <row r="17342" spans="6:10">
      <c r="F17342" s="4">
        <v>39980</v>
      </c>
      <c r="G17342">
        <v>0.22</v>
      </c>
      <c r="H17342">
        <f t="shared" si="270"/>
        <v>3.4499999999999997</v>
      </c>
      <c r="I17342" s="103">
        <f>AVERAGE(H$10:H17342)</f>
        <v>0.85505163560837349</v>
      </c>
      <c r="J17342" s="2"/>
    </row>
    <row r="17343" spans="6:10">
      <c r="F17343" s="4">
        <v>39981</v>
      </c>
      <c r="G17343">
        <v>0.24</v>
      </c>
      <c r="H17343">
        <f t="shared" si="270"/>
        <v>3.4400000000000004</v>
      </c>
      <c r="I17343" s="103">
        <f>AVERAGE(H$10:H17343)</f>
        <v>0.85520076150916924</v>
      </c>
      <c r="J17343" s="2"/>
    </row>
    <row r="17344" spans="6:10">
      <c r="F17344" s="4">
        <v>39982</v>
      </c>
      <c r="G17344">
        <v>0.25</v>
      </c>
      <c r="H17344">
        <f t="shared" si="270"/>
        <v>3.61</v>
      </c>
      <c r="I17344" s="103">
        <f>AVERAGE(H$10:H17344)</f>
        <v>0.85535967695413551</v>
      </c>
      <c r="J17344" s="2"/>
    </row>
    <row r="17345" spans="6:12">
      <c r="F17345" s="4">
        <v>39983</v>
      </c>
      <c r="G17345">
        <v>0.25</v>
      </c>
      <c r="H17345">
        <f t="shared" si="270"/>
        <v>3.54</v>
      </c>
      <c r="I17345" s="103">
        <f>AVERAGE(H$10:H17345)</f>
        <v>0.85551453622519269</v>
      </c>
      <c r="J17345" s="2"/>
    </row>
    <row r="17346" spans="6:12">
      <c r="F17346" s="4">
        <v>39984</v>
      </c>
      <c r="G17346">
        <v>0.25</v>
      </c>
      <c r="H17346">
        <f t="shared" si="270"/>
        <v>3.54</v>
      </c>
      <c r="I17346" s="103">
        <f>AVERAGE(H$10:H17346)</f>
        <v>0.85566937763165152</v>
      </c>
      <c r="J17346" s="2"/>
    </row>
    <row r="17347" spans="6:12">
      <c r="F17347" s="4">
        <v>39985</v>
      </c>
      <c r="G17347">
        <v>0.25</v>
      </c>
      <c r="H17347">
        <f t="shared" si="270"/>
        <v>3.54</v>
      </c>
      <c r="I17347" s="103">
        <f>AVERAGE(H$10:H17347)</f>
        <v>0.85582420117660296</v>
      </c>
      <c r="J17347" s="2"/>
    </row>
    <row r="17348" spans="6:12">
      <c r="F17348" s="4">
        <v>39986</v>
      </c>
      <c r="G17348">
        <v>0.24</v>
      </c>
      <c r="H17348">
        <f t="shared" si="270"/>
        <v>3.4800000000000004</v>
      </c>
      <c r="I17348" s="103">
        <f>AVERAGE(H$10:H17348)</f>
        <v>0.85597554645596297</v>
      </c>
      <c r="J17348" s="2"/>
    </row>
    <row r="17349" spans="6:12">
      <c r="F17349" s="4">
        <v>39987</v>
      </c>
      <c r="G17349">
        <v>0.24</v>
      </c>
      <c r="H17349">
        <f t="shared" si="270"/>
        <v>3.41</v>
      </c>
      <c r="I17349" s="103">
        <f>AVERAGE(H$10:H17349)</f>
        <v>0.85612283737023886</v>
      </c>
      <c r="J17349" s="2"/>
    </row>
    <row r="17350" spans="6:12">
      <c r="F17350" s="4">
        <v>39988</v>
      </c>
      <c r="G17350">
        <v>0.21</v>
      </c>
      <c r="H17350">
        <f t="shared" si="270"/>
        <v>3.5100000000000002</v>
      </c>
      <c r="I17350" s="103">
        <f>AVERAGE(H$10:H17350)</f>
        <v>0.8562758779770453</v>
      </c>
      <c r="J17350" s="2"/>
    </row>
    <row r="17351" spans="6:12">
      <c r="F17351" s="4">
        <v>39989</v>
      </c>
      <c r="G17351">
        <v>0.19</v>
      </c>
      <c r="H17351">
        <f t="shared" si="270"/>
        <v>3.36</v>
      </c>
      <c r="I17351" s="103">
        <f>AVERAGE(H$10:H17351)</f>
        <v>0.85642025141275191</v>
      </c>
      <c r="J17351" s="2"/>
    </row>
    <row r="17352" spans="6:12">
      <c r="F17352" s="4">
        <v>39990</v>
      </c>
      <c r="G17352">
        <v>0.18</v>
      </c>
      <c r="H17352">
        <f t="shared" si="270"/>
        <v>3.34</v>
      </c>
      <c r="I17352" s="103">
        <f>AVERAGE(H$10:H17352)</f>
        <v>0.85656345499624875</v>
      </c>
      <c r="J17352" s="2"/>
    </row>
    <row r="17353" spans="6:12">
      <c r="F17353" s="4">
        <v>39991</v>
      </c>
      <c r="G17353">
        <v>0.18</v>
      </c>
      <c r="H17353">
        <f t="shared" si="270"/>
        <v>3.34</v>
      </c>
      <c r="I17353" s="103">
        <f>AVERAGE(H$10:H17353)</f>
        <v>0.85670664206641733</v>
      </c>
      <c r="J17353" s="2"/>
    </row>
    <row r="17354" spans="6:12">
      <c r="F17354" s="4">
        <v>39992</v>
      </c>
      <c r="G17354">
        <v>0.18</v>
      </c>
      <c r="H17354">
        <f t="shared" ref="H17354:H17417" si="271">IFERROR(((VLOOKUP(F17354,$A$9:$B$14200,2,FALSE))-G17354),H17353)</f>
        <v>3.34</v>
      </c>
      <c r="I17354" s="103">
        <f>AVERAGE(H$10:H17354)</f>
        <v>0.8568498126261137</v>
      </c>
      <c r="J17354" s="2"/>
    </row>
    <row r="17355" spans="6:12">
      <c r="F17355" s="4">
        <v>39993</v>
      </c>
      <c r="G17355">
        <v>0.17</v>
      </c>
      <c r="H17355">
        <f t="shared" si="271"/>
        <v>3.34</v>
      </c>
      <c r="I17355" s="103">
        <f>AVERAGE(H$10:H17355)</f>
        <v>0.85699296667819347</v>
      </c>
      <c r="J17355" s="2"/>
    </row>
    <row r="17356" spans="6:12">
      <c r="F17356" s="4">
        <v>39994</v>
      </c>
      <c r="G17356">
        <v>0.22</v>
      </c>
      <c r="H17356">
        <f t="shared" si="271"/>
        <v>3.3099999999999996</v>
      </c>
      <c r="I17356" s="103">
        <f>AVERAGE(H$10:H17356)</f>
        <v>0.85713437481985033</v>
      </c>
      <c r="J17356" s="2"/>
      <c r="K17356" s="12" t="s">
        <v>100</v>
      </c>
      <c r="L17356" s="23">
        <f>AVERAGE(G17265:G17356)/100</f>
        <v>1.7782608695652174E-3</v>
      </c>
    </row>
    <row r="17357" spans="6:12">
      <c r="F17357" s="4">
        <v>39995</v>
      </c>
      <c r="G17357">
        <v>0.2</v>
      </c>
      <c r="H17357">
        <f t="shared" si="271"/>
        <v>3.3499999999999996</v>
      </c>
      <c r="I17357" s="103">
        <f>AVERAGE(H$10:H17357)</f>
        <v>0.85727807240027343</v>
      </c>
      <c r="J17357" s="2"/>
    </row>
    <row r="17358" spans="6:12">
      <c r="F17358" s="4">
        <v>39996</v>
      </c>
      <c r="G17358">
        <v>0.17</v>
      </c>
      <c r="H17358">
        <f t="shared" si="271"/>
        <v>3.34</v>
      </c>
      <c r="I17358" s="103">
        <f>AVERAGE(H$10:H17358)</f>
        <v>0.85742117701308107</v>
      </c>
      <c r="J17358" s="2"/>
    </row>
    <row r="17359" spans="6:12">
      <c r="F17359" s="4">
        <v>39997</v>
      </c>
      <c r="G17359">
        <v>0.16</v>
      </c>
      <c r="H17359">
        <f t="shared" si="271"/>
        <v>3.34</v>
      </c>
      <c r="I17359" s="103">
        <f>AVERAGE(H$10:H17359)</f>
        <v>0.85756426512967976</v>
      </c>
      <c r="J17359" s="2"/>
    </row>
    <row r="17360" spans="6:12">
      <c r="F17360" s="4">
        <v>39998</v>
      </c>
      <c r="G17360">
        <v>0.16</v>
      </c>
      <c r="H17360">
        <f t="shared" si="271"/>
        <v>3.34</v>
      </c>
      <c r="I17360" s="103">
        <f>AVERAGE(H$10:H17360)</f>
        <v>0.85770733675292166</v>
      </c>
      <c r="J17360" s="2"/>
    </row>
    <row r="17361" spans="6:10">
      <c r="F17361" s="4">
        <v>39999</v>
      </c>
      <c r="G17361">
        <v>0.16</v>
      </c>
      <c r="H17361">
        <f t="shared" si="271"/>
        <v>3.34</v>
      </c>
      <c r="I17361" s="103">
        <f>AVERAGE(H$10:H17361)</f>
        <v>0.85785039188565837</v>
      </c>
      <c r="J17361" s="2"/>
    </row>
    <row r="17362" spans="6:10">
      <c r="F17362" s="4">
        <v>40000</v>
      </c>
      <c r="G17362">
        <v>0.18</v>
      </c>
      <c r="H17362">
        <f t="shared" si="271"/>
        <v>3.34</v>
      </c>
      <c r="I17362" s="103">
        <f>AVERAGE(H$10:H17362)</f>
        <v>0.85799343053074073</v>
      </c>
      <c r="J17362" s="2"/>
    </row>
    <row r="17363" spans="6:10">
      <c r="F17363" s="4">
        <v>40001</v>
      </c>
      <c r="G17363">
        <v>0.18</v>
      </c>
      <c r="H17363">
        <f t="shared" si="271"/>
        <v>3.29</v>
      </c>
      <c r="I17363" s="103">
        <f>AVERAGE(H$10:H17363)</f>
        <v>0.85813357151088765</v>
      </c>
      <c r="J17363" s="2"/>
    </row>
    <row r="17364" spans="6:10">
      <c r="F17364" s="4">
        <v>40002</v>
      </c>
      <c r="G17364">
        <v>0.16</v>
      </c>
      <c r="H17364">
        <f t="shared" si="271"/>
        <v>3.17</v>
      </c>
      <c r="I17364" s="103">
        <f>AVERAGE(H$10:H17364)</f>
        <v>0.85826678190722816</v>
      </c>
      <c r="J17364" s="2"/>
    </row>
    <row r="17365" spans="6:10">
      <c r="F17365" s="4">
        <v>40003</v>
      </c>
      <c r="G17365">
        <v>0.15</v>
      </c>
      <c r="H17365">
        <f t="shared" si="271"/>
        <v>3.29</v>
      </c>
      <c r="I17365" s="103">
        <f>AVERAGE(H$10:H17365)</f>
        <v>0.85840689098870393</v>
      </c>
      <c r="J17365" s="2"/>
    </row>
    <row r="17366" spans="6:10">
      <c r="F17366" s="4">
        <v>40004</v>
      </c>
      <c r="G17366">
        <v>0.15</v>
      </c>
      <c r="H17366">
        <f t="shared" si="271"/>
        <v>3.17</v>
      </c>
      <c r="I17366" s="103">
        <f>AVERAGE(H$10:H17366)</f>
        <v>0.85854007028864121</v>
      </c>
      <c r="J17366" s="2"/>
    </row>
    <row r="17367" spans="6:10">
      <c r="F17367" s="4">
        <v>40005</v>
      </c>
      <c r="G17367">
        <v>0.15</v>
      </c>
      <c r="H17367">
        <f t="shared" si="271"/>
        <v>3.17</v>
      </c>
      <c r="I17367" s="103">
        <f>AVERAGE(H$10:H17367)</f>
        <v>0.85867323424357334</v>
      </c>
      <c r="J17367" s="2"/>
    </row>
    <row r="17368" spans="6:10">
      <c r="F17368" s="4">
        <v>40006</v>
      </c>
      <c r="G17368">
        <v>0.15</v>
      </c>
      <c r="H17368">
        <f t="shared" si="271"/>
        <v>3.17</v>
      </c>
      <c r="I17368" s="103">
        <f>AVERAGE(H$10:H17368)</f>
        <v>0.85880638285615218</v>
      </c>
      <c r="J17368" s="2"/>
    </row>
    <row r="17369" spans="6:10">
      <c r="F17369" s="4">
        <v>40007</v>
      </c>
      <c r="G17369">
        <v>0.13</v>
      </c>
      <c r="H17369">
        <f t="shared" si="271"/>
        <v>3.25</v>
      </c>
      <c r="I17369" s="103">
        <f>AVERAGE(H$10:H17369)</f>
        <v>0.85894412442396006</v>
      </c>
      <c r="J17369" s="2"/>
    </row>
    <row r="17370" spans="6:10">
      <c r="F17370" s="4">
        <v>40008</v>
      </c>
      <c r="G17370">
        <v>0.13</v>
      </c>
      <c r="H17370">
        <f t="shared" si="271"/>
        <v>3.37</v>
      </c>
      <c r="I17370" s="103">
        <f>AVERAGE(H$10:H17370)</f>
        <v>0.85908876216807484</v>
      </c>
      <c r="J17370" s="2"/>
    </row>
    <row r="17371" spans="6:10">
      <c r="F17371" s="4">
        <v>40009</v>
      </c>
      <c r="G17371">
        <v>0.14000000000000001</v>
      </c>
      <c r="H17371">
        <f t="shared" si="271"/>
        <v>3.4899999999999998</v>
      </c>
      <c r="I17371" s="103">
        <f>AVERAGE(H$10:H17371)</f>
        <v>0.85924029489689824</v>
      </c>
      <c r="J17371" s="2"/>
    </row>
    <row r="17372" spans="6:10">
      <c r="F17372" s="4">
        <v>40010</v>
      </c>
      <c r="G17372">
        <v>0.15</v>
      </c>
      <c r="H17372">
        <f t="shared" si="271"/>
        <v>3.44</v>
      </c>
      <c r="I17372" s="103">
        <f>AVERAGE(H$10:H17372)</f>
        <v>0.85938893048436027</v>
      </c>
      <c r="J17372" s="2"/>
    </row>
    <row r="17373" spans="6:10">
      <c r="F17373" s="4">
        <v>40011</v>
      </c>
      <c r="G17373">
        <v>0.15</v>
      </c>
      <c r="H17373">
        <f t="shared" si="271"/>
        <v>3.52</v>
      </c>
      <c r="I17373" s="103">
        <f>AVERAGE(H$10:H17373)</f>
        <v>0.8595421561852078</v>
      </c>
      <c r="J17373" s="2"/>
    </row>
    <row r="17374" spans="6:10">
      <c r="F17374" s="4">
        <v>40012</v>
      </c>
      <c r="G17374">
        <v>0.15</v>
      </c>
      <c r="H17374">
        <f t="shared" si="271"/>
        <v>3.52</v>
      </c>
      <c r="I17374" s="103">
        <f>AVERAGE(H$10:H17374)</f>
        <v>0.85969536423840764</v>
      </c>
      <c r="J17374" s="2"/>
    </row>
    <row r="17375" spans="6:10">
      <c r="F17375" s="4">
        <v>40013</v>
      </c>
      <c r="G17375">
        <v>0.15</v>
      </c>
      <c r="H17375">
        <f t="shared" si="271"/>
        <v>3.52</v>
      </c>
      <c r="I17375" s="103">
        <f>AVERAGE(H$10:H17375)</f>
        <v>0.85984855464700838</v>
      </c>
      <c r="J17375" s="2"/>
    </row>
    <row r="17376" spans="6:10">
      <c r="F17376" s="4">
        <v>40014</v>
      </c>
      <c r="G17376">
        <v>0.15</v>
      </c>
      <c r="H17376">
        <f t="shared" si="271"/>
        <v>3.46</v>
      </c>
      <c r="I17376" s="103">
        <f>AVERAGE(H$10:H17376)</f>
        <v>0.85999827258593586</v>
      </c>
      <c r="J17376" s="2"/>
    </row>
    <row r="17377" spans="6:10">
      <c r="F17377" s="4">
        <v>40015</v>
      </c>
      <c r="G17377">
        <v>0.14000000000000001</v>
      </c>
      <c r="H17377">
        <f t="shared" si="271"/>
        <v>3.36</v>
      </c>
      <c r="I17377" s="103">
        <f>AVERAGE(H$10:H17377)</f>
        <v>0.86014221556885928</v>
      </c>
      <c r="J17377" s="2"/>
    </row>
    <row r="17378" spans="6:10">
      <c r="F17378" s="4">
        <v>40016</v>
      </c>
      <c r="G17378">
        <v>0.14000000000000001</v>
      </c>
      <c r="H17378">
        <f t="shared" si="271"/>
        <v>3.44</v>
      </c>
      <c r="I17378" s="103">
        <f>AVERAGE(H$10:H17378)</f>
        <v>0.86029074788415849</v>
      </c>
      <c r="J17378" s="2"/>
    </row>
    <row r="17379" spans="6:10">
      <c r="F17379" s="4">
        <v>40017</v>
      </c>
      <c r="G17379">
        <v>0.15</v>
      </c>
      <c r="H17379">
        <f t="shared" si="271"/>
        <v>3.5700000000000003</v>
      </c>
      <c r="I17379" s="103">
        <f>AVERAGE(H$10:H17379)</f>
        <v>0.86044674726539716</v>
      </c>
      <c r="J17379" s="2"/>
    </row>
    <row r="17380" spans="6:10">
      <c r="F17380" s="4">
        <v>40018</v>
      </c>
      <c r="G17380">
        <v>0.15</v>
      </c>
      <c r="H17380">
        <f t="shared" si="271"/>
        <v>3.5500000000000003</v>
      </c>
      <c r="I17380" s="103">
        <f>AVERAGE(H$10:H17380)</f>
        <v>0.86060157734154319</v>
      </c>
      <c r="J17380" s="2"/>
    </row>
    <row r="17381" spans="6:10">
      <c r="F17381" s="4">
        <v>40019</v>
      </c>
      <c r="G17381">
        <v>0.15</v>
      </c>
      <c r="H17381">
        <f t="shared" si="271"/>
        <v>3.5500000000000003</v>
      </c>
      <c r="I17381" s="103">
        <f>AVERAGE(H$10:H17381)</f>
        <v>0.8607563895924446</v>
      </c>
      <c r="J17381" s="2"/>
    </row>
    <row r="17382" spans="6:10">
      <c r="F17382" s="4">
        <v>40020</v>
      </c>
      <c r="G17382">
        <v>0.15</v>
      </c>
      <c r="H17382">
        <f t="shared" si="271"/>
        <v>3.5500000000000003</v>
      </c>
      <c r="I17382" s="103">
        <f>AVERAGE(H$10:H17382)</f>
        <v>0.86091118402117917</v>
      </c>
      <c r="J17382" s="2"/>
    </row>
    <row r="17383" spans="6:10">
      <c r="F17383" s="4">
        <v>40021</v>
      </c>
      <c r="G17383">
        <v>0.16</v>
      </c>
      <c r="H17383">
        <f t="shared" si="271"/>
        <v>3.59</v>
      </c>
      <c r="I17383" s="103">
        <f>AVERAGE(H$10:H17383)</f>
        <v>0.86106826292160388</v>
      </c>
      <c r="J17383" s="2"/>
    </row>
    <row r="17384" spans="6:10">
      <c r="F17384" s="4">
        <v>40022</v>
      </c>
      <c r="G17384">
        <v>0.15</v>
      </c>
      <c r="H17384">
        <f t="shared" si="271"/>
        <v>3.5700000000000003</v>
      </c>
      <c r="I17384" s="103">
        <f>AVERAGE(H$10:H17384)</f>
        <v>0.86122417266186735</v>
      </c>
      <c r="J17384" s="2"/>
    </row>
    <row r="17385" spans="6:10">
      <c r="F17385" s="4">
        <v>40023</v>
      </c>
      <c r="G17385">
        <v>0.17</v>
      </c>
      <c r="H17385">
        <f t="shared" si="271"/>
        <v>3.52</v>
      </c>
      <c r="I17385" s="103">
        <f>AVERAGE(H$10:H17385)</f>
        <v>0.8613771869244905</v>
      </c>
      <c r="J17385" s="2"/>
    </row>
    <row r="17386" spans="6:10">
      <c r="F17386" s="4">
        <v>40024</v>
      </c>
      <c r="G17386">
        <v>0.17</v>
      </c>
      <c r="H17386">
        <f t="shared" si="271"/>
        <v>3.5</v>
      </c>
      <c r="I17386" s="103">
        <f>AVERAGE(H$10:H17386)</f>
        <v>0.86152903262933456</v>
      </c>
      <c r="J17386" s="2"/>
    </row>
    <row r="17387" spans="6:10">
      <c r="F17387" s="4">
        <v>40025</v>
      </c>
      <c r="G17387">
        <v>0.18</v>
      </c>
      <c r="H17387">
        <f t="shared" si="271"/>
        <v>3.34</v>
      </c>
      <c r="I17387" s="103">
        <f>AVERAGE(H$10:H17387)</f>
        <v>0.86167165381516553</v>
      </c>
      <c r="J17387" s="2"/>
    </row>
    <row r="17388" spans="6:10">
      <c r="F17388" s="4">
        <v>40026</v>
      </c>
      <c r="G17388">
        <v>0.18</v>
      </c>
      <c r="H17388">
        <f t="shared" si="271"/>
        <v>3.34</v>
      </c>
      <c r="I17388" s="103">
        <f>AVERAGE(H$10:H17388)</f>
        <v>0.86181425858794791</v>
      </c>
      <c r="J17388" s="2"/>
    </row>
    <row r="17389" spans="6:10">
      <c r="F17389" s="4">
        <v>40027</v>
      </c>
      <c r="G17389">
        <v>0.18</v>
      </c>
      <c r="H17389">
        <f t="shared" si="271"/>
        <v>3.34</v>
      </c>
      <c r="I17389" s="103">
        <f>AVERAGE(H$10:H17389)</f>
        <v>0.86195684695051478</v>
      </c>
      <c r="J17389" s="2"/>
    </row>
    <row r="17390" spans="6:10">
      <c r="F17390" s="4">
        <v>40028</v>
      </c>
      <c r="G17390">
        <v>0.18</v>
      </c>
      <c r="H17390">
        <f t="shared" si="271"/>
        <v>3.48</v>
      </c>
      <c r="I17390" s="103">
        <f>AVERAGE(H$10:H17390)</f>
        <v>0.86210747367815121</v>
      </c>
      <c r="J17390" s="2"/>
    </row>
    <row r="17391" spans="6:10">
      <c r="F17391" s="4">
        <v>40029</v>
      </c>
      <c r="G17391">
        <v>0.17</v>
      </c>
      <c r="H17391">
        <f t="shared" si="271"/>
        <v>3.5300000000000002</v>
      </c>
      <c r="I17391" s="103">
        <f>AVERAGE(H$10:H17391)</f>
        <v>0.86226095961339011</v>
      </c>
      <c r="J17391" s="2"/>
    </row>
    <row r="17392" spans="6:10">
      <c r="F17392" s="4">
        <v>40030</v>
      </c>
      <c r="G17392">
        <v>0.17</v>
      </c>
      <c r="H17392">
        <f t="shared" si="271"/>
        <v>3.63</v>
      </c>
      <c r="I17392" s="103">
        <f>AVERAGE(H$10:H17392)</f>
        <v>0.8624201806362507</v>
      </c>
      <c r="J17392" s="2"/>
    </row>
    <row r="17393" spans="6:10">
      <c r="F17393" s="4">
        <v>40031</v>
      </c>
      <c r="G17393">
        <v>0.17</v>
      </c>
      <c r="H17393">
        <f t="shared" si="271"/>
        <v>3.62</v>
      </c>
      <c r="I17393" s="103">
        <f>AVERAGE(H$10:H17393)</f>
        <v>0.86257880809939869</v>
      </c>
      <c r="J17393" s="2"/>
    </row>
    <row r="17394" spans="6:10">
      <c r="F17394" s="4">
        <v>40032</v>
      </c>
      <c r="G17394">
        <v>0.17</v>
      </c>
      <c r="H17394">
        <f t="shared" si="271"/>
        <v>3.72</v>
      </c>
      <c r="I17394" s="103">
        <f>AVERAGE(H$10:H17394)</f>
        <v>0.86274316939890405</v>
      </c>
      <c r="J17394" s="2"/>
    </row>
    <row r="17395" spans="6:10">
      <c r="F17395" s="4">
        <v>40033</v>
      </c>
      <c r="G17395">
        <v>0.17</v>
      </c>
      <c r="H17395">
        <f t="shared" si="271"/>
        <v>3.72</v>
      </c>
      <c r="I17395" s="103">
        <f>AVERAGE(H$10:H17395)</f>
        <v>0.86290751179109315</v>
      </c>
      <c r="J17395" s="2"/>
    </row>
    <row r="17396" spans="6:10">
      <c r="F17396" s="4">
        <v>40034</v>
      </c>
      <c r="G17396">
        <v>0.17</v>
      </c>
      <c r="H17396">
        <f t="shared" si="271"/>
        <v>3.72</v>
      </c>
      <c r="I17396" s="103">
        <f>AVERAGE(H$10:H17396)</f>
        <v>0.86307183527922848</v>
      </c>
      <c r="J17396" s="2"/>
    </row>
    <row r="17397" spans="6:10">
      <c r="F17397" s="4">
        <v>40035</v>
      </c>
      <c r="G17397">
        <v>0.17</v>
      </c>
      <c r="H17397">
        <f t="shared" si="271"/>
        <v>3.63</v>
      </c>
      <c r="I17397" s="103">
        <f>AVERAGE(H$10:H17397)</f>
        <v>0.86323096388313458</v>
      </c>
      <c r="J17397" s="2"/>
    </row>
    <row r="17398" spans="6:10">
      <c r="F17398" s="4">
        <v>40036</v>
      </c>
      <c r="G17398">
        <v>0.16</v>
      </c>
      <c r="H17398">
        <f t="shared" si="271"/>
        <v>3.55</v>
      </c>
      <c r="I17398" s="103">
        <f>AVERAGE(H$10:H17398)</f>
        <v>0.86338547357524542</v>
      </c>
      <c r="J17398" s="2"/>
    </row>
    <row r="17399" spans="6:10">
      <c r="F17399" s="4">
        <v>40037</v>
      </c>
      <c r="G17399">
        <v>0.15</v>
      </c>
      <c r="H17399">
        <f t="shared" si="271"/>
        <v>3.5700000000000003</v>
      </c>
      <c r="I17399" s="103">
        <f>AVERAGE(H$10:H17399)</f>
        <v>0.86354111558366553</v>
      </c>
      <c r="J17399" s="2"/>
    </row>
    <row r="17400" spans="6:10">
      <c r="F17400" s="4">
        <v>40038</v>
      </c>
      <c r="G17400">
        <v>0.15</v>
      </c>
      <c r="H17400">
        <f t="shared" si="271"/>
        <v>3.44</v>
      </c>
      <c r="I17400" s="103">
        <f>AVERAGE(H$10:H17400)</f>
        <v>0.86368926456212658</v>
      </c>
      <c r="J17400" s="2"/>
    </row>
    <row r="17401" spans="6:10">
      <c r="F17401" s="4">
        <v>40039</v>
      </c>
      <c r="G17401">
        <v>0.15</v>
      </c>
      <c r="H17401">
        <f t="shared" si="271"/>
        <v>3.4</v>
      </c>
      <c r="I17401" s="103">
        <f>AVERAGE(H$10:H17401)</f>
        <v>0.86383509659613289</v>
      </c>
      <c r="J17401" s="2"/>
    </row>
    <row r="17402" spans="6:10">
      <c r="F17402" s="4">
        <v>40040</v>
      </c>
      <c r="G17402">
        <v>0.15</v>
      </c>
      <c r="H17402">
        <f t="shared" si="271"/>
        <v>3.4</v>
      </c>
      <c r="I17402" s="103">
        <f>AVERAGE(H$10:H17402)</f>
        <v>0.86398091186109027</v>
      </c>
      <c r="J17402" s="2"/>
    </row>
    <row r="17403" spans="6:10">
      <c r="F17403" s="4">
        <v>40041</v>
      </c>
      <c r="G17403">
        <v>0.15</v>
      </c>
      <c r="H17403">
        <f t="shared" si="271"/>
        <v>3.4</v>
      </c>
      <c r="I17403" s="103">
        <f>AVERAGE(H$10:H17403)</f>
        <v>0.86412671035989097</v>
      </c>
      <c r="J17403" s="2"/>
    </row>
    <row r="17404" spans="6:10">
      <c r="F17404" s="4">
        <v>40042</v>
      </c>
      <c r="G17404">
        <v>0.17</v>
      </c>
      <c r="H17404">
        <f t="shared" si="271"/>
        <v>3.31</v>
      </c>
      <c r="I17404" s="103">
        <f>AVERAGE(H$10:H17404)</f>
        <v>0.86426731819488023</v>
      </c>
      <c r="J17404" s="2"/>
    </row>
    <row r="17405" spans="6:10">
      <c r="F17405" s="4">
        <v>40043</v>
      </c>
      <c r="G17405">
        <v>0.17</v>
      </c>
      <c r="H17405">
        <f t="shared" si="271"/>
        <v>3.34</v>
      </c>
      <c r="I17405" s="103">
        <f>AVERAGE(H$10:H17405)</f>
        <v>0.86440963439870899</v>
      </c>
      <c r="J17405" s="2"/>
    </row>
    <row r="17406" spans="6:10">
      <c r="F17406" s="4">
        <v>40044</v>
      </c>
      <c r="G17406">
        <v>0.17</v>
      </c>
      <c r="H17406">
        <f t="shared" si="271"/>
        <v>3.2800000000000002</v>
      </c>
      <c r="I17406" s="103">
        <f>AVERAGE(H$10:H17406)</f>
        <v>0.86454848537103768</v>
      </c>
      <c r="J17406" s="2"/>
    </row>
    <row r="17407" spans="6:10">
      <c r="F17407" s="4">
        <v>40045</v>
      </c>
      <c r="G17407">
        <v>0.17</v>
      </c>
      <c r="H17407">
        <f t="shared" si="271"/>
        <v>3.25</v>
      </c>
      <c r="I17407" s="103">
        <f>AVERAGE(H$10:H17407)</f>
        <v>0.8646855960455192</v>
      </c>
      <c r="J17407" s="2"/>
    </row>
    <row r="17408" spans="6:10">
      <c r="F17408" s="4">
        <v>40046</v>
      </c>
      <c r="G17408">
        <v>0.16</v>
      </c>
      <c r="H17408">
        <f t="shared" si="271"/>
        <v>3.4</v>
      </c>
      <c r="I17408" s="103">
        <f>AVERAGE(H$10:H17408)</f>
        <v>0.86483131214437281</v>
      </c>
      <c r="J17408" s="2"/>
    </row>
    <row r="17409" spans="6:10">
      <c r="F17409" s="4">
        <v>40047</v>
      </c>
      <c r="G17409">
        <v>0.16</v>
      </c>
      <c r="H17409">
        <f t="shared" si="271"/>
        <v>3.4</v>
      </c>
      <c r="I17409" s="103">
        <f>AVERAGE(H$10:H17409)</f>
        <v>0.86497701149424955</v>
      </c>
      <c r="J17409" s="2"/>
    </row>
    <row r="17410" spans="6:10">
      <c r="F17410" s="4">
        <v>40048</v>
      </c>
      <c r="G17410">
        <v>0.16</v>
      </c>
      <c r="H17410">
        <f t="shared" si="271"/>
        <v>3.4</v>
      </c>
      <c r="I17410" s="103">
        <f>AVERAGE(H$10:H17410)</f>
        <v>0.86512269409803699</v>
      </c>
      <c r="J17410" s="2"/>
    </row>
    <row r="17411" spans="6:10">
      <c r="F17411" s="4">
        <v>40049</v>
      </c>
      <c r="G17411">
        <v>0.16</v>
      </c>
      <c r="H17411">
        <f t="shared" si="271"/>
        <v>3.32</v>
      </c>
      <c r="I17411" s="103">
        <f>AVERAGE(H$10:H17411)</f>
        <v>0.86526376278588335</v>
      </c>
      <c r="J17411" s="2"/>
    </row>
    <row r="17412" spans="6:10">
      <c r="F17412" s="4">
        <v>40050</v>
      </c>
      <c r="G17412">
        <v>0.15</v>
      </c>
      <c r="H17412">
        <f t="shared" si="271"/>
        <v>3.3000000000000003</v>
      </c>
      <c r="I17412" s="103">
        <f>AVERAGE(H$10:H17412)</f>
        <v>0.86540366603458829</v>
      </c>
      <c r="J17412" s="2"/>
    </row>
    <row r="17413" spans="6:10">
      <c r="F17413" s="4">
        <v>40051</v>
      </c>
      <c r="G17413">
        <v>0.15</v>
      </c>
      <c r="H17413">
        <f t="shared" si="271"/>
        <v>3.29</v>
      </c>
      <c r="I17413" s="103">
        <f>AVERAGE(H$10:H17413)</f>
        <v>0.86554297862559992</v>
      </c>
      <c r="J17413" s="2"/>
    </row>
    <row r="17414" spans="6:10">
      <c r="F17414" s="4">
        <v>40052</v>
      </c>
      <c r="G17414">
        <v>0.14000000000000001</v>
      </c>
      <c r="H17414">
        <f t="shared" si="271"/>
        <v>3.33</v>
      </c>
      <c r="I17414" s="103">
        <f>AVERAGE(H$10:H17414)</f>
        <v>0.8656845733984454</v>
      </c>
      <c r="J17414" s="2"/>
    </row>
    <row r="17415" spans="6:10">
      <c r="F17415" s="4">
        <v>40053</v>
      </c>
      <c r="G17415">
        <v>0.14000000000000001</v>
      </c>
      <c r="H17415">
        <f t="shared" si="271"/>
        <v>3.32</v>
      </c>
      <c r="I17415" s="103">
        <f>AVERAGE(H$10:H17415)</f>
        <v>0.86582557738710453</v>
      </c>
      <c r="J17415" s="2"/>
    </row>
    <row r="17416" spans="6:10">
      <c r="F17416" s="4">
        <v>40054</v>
      </c>
      <c r="G17416">
        <v>0.14000000000000001</v>
      </c>
      <c r="H17416">
        <f t="shared" si="271"/>
        <v>3.32</v>
      </c>
      <c r="I17416" s="103">
        <f>AVERAGE(H$10:H17416)</f>
        <v>0.86596656517492621</v>
      </c>
      <c r="J17416" s="2"/>
    </row>
    <row r="17417" spans="6:10">
      <c r="F17417" s="4">
        <v>40055</v>
      </c>
      <c r="G17417">
        <v>0.14000000000000001</v>
      </c>
      <c r="H17417">
        <f t="shared" si="271"/>
        <v>3.32</v>
      </c>
      <c r="I17417" s="103">
        <f>AVERAGE(H$10:H17417)</f>
        <v>0.86610753676470242</v>
      </c>
      <c r="J17417" s="2"/>
    </row>
    <row r="17418" spans="6:10">
      <c r="F17418" s="4">
        <v>40056</v>
      </c>
      <c r="G17418">
        <v>0.15</v>
      </c>
      <c r="H17418">
        <f t="shared" ref="H17418:H17481" si="272">IFERROR(((VLOOKUP(F17418,$A$9:$B$14200,2,FALSE))-G17418),H17417)</f>
        <v>3.25</v>
      </c>
      <c r="I17418" s="103">
        <f>AVERAGE(H$10:H17418)</f>
        <v>0.86624447125049919</v>
      </c>
      <c r="J17418" s="2"/>
    </row>
    <row r="17419" spans="6:10">
      <c r="F17419" s="4">
        <v>40057</v>
      </c>
      <c r="G17419">
        <v>0.15</v>
      </c>
      <c r="H17419">
        <f t="shared" si="272"/>
        <v>3.23</v>
      </c>
      <c r="I17419" s="103">
        <f>AVERAGE(H$10:H17419)</f>
        <v>0.86638024124066282</v>
      </c>
      <c r="J17419" s="2"/>
    </row>
    <row r="17420" spans="6:10">
      <c r="F17420" s="4">
        <v>40058</v>
      </c>
      <c r="G17420">
        <v>0.16</v>
      </c>
      <c r="H17420">
        <f t="shared" si="272"/>
        <v>3.13</v>
      </c>
      <c r="I17420" s="103">
        <f>AVERAGE(H$10:H17420)</f>
        <v>0.86651025213944854</v>
      </c>
      <c r="J17420" s="2"/>
    </row>
    <row r="17421" spans="6:10">
      <c r="F17421" s="4">
        <v>40059</v>
      </c>
      <c r="G17421">
        <v>0.15</v>
      </c>
      <c r="H17421">
        <f t="shared" si="272"/>
        <v>3.18</v>
      </c>
      <c r="I17421" s="103">
        <f>AVERAGE(H$10:H17421)</f>
        <v>0.86664311968756835</v>
      </c>
      <c r="J17421" s="2"/>
    </row>
    <row r="17422" spans="6:10">
      <c r="F17422" s="4">
        <v>40060</v>
      </c>
      <c r="G17422">
        <v>0.15</v>
      </c>
      <c r="H17422">
        <f t="shared" si="272"/>
        <v>3.3000000000000003</v>
      </c>
      <c r="I17422" s="103">
        <f>AVERAGE(H$10:H17422)</f>
        <v>0.86678286337793253</v>
      </c>
      <c r="J17422" s="2"/>
    </row>
    <row r="17423" spans="6:10">
      <c r="F17423" s="4">
        <v>40061</v>
      </c>
      <c r="G17423">
        <v>0.15</v>
      </c>
      <c r="H17423">
        <f t="shared" si="272"/>
        <v>3.3000000000000003</v>
      </c>
      <c r="I17423" s="103">
        <f>AVERAGE(H$10:H17423)</f>
        <v>0.86692259101871705</v>
      </c>
      <c r="J17423" s="2"/>
    </row>
    <row r="17424" spans="6:10">
      <c r="F17424" s="4">
        <v>40062</v>
      </c>
      <c r="G17424">
        <v>0.15</v>
      </c>
      <c r="H17424">
        <f t="shared" si="272"/>
        <v>3.3000000000000003</v>
      </c>
      <c r="I17424" s="103">
        <f>AVERAGE(H$10:H17424)</f>
        <v>0.86706230261268658</v>
      </c>
      <c r="J17424" s="2"/>
    </row>
    <row r="17425" spans="6:10">
      <c r="F17425" s="4">
        <v>40063</v>
      </c>
      <c r="G17425">
        <v>0.15</v>
      </c>
      <c r="H17425">
        <f t="shared" si="272"/>
        <v>3.3000000000000003</v>
      </c>
      <c r="I17425" s="103">
        <f>AVERAGE(H$10:H17425)</f>
        <v>0.86720199816260546</v>
      </c>
      <c r="J17425" s="2"/>
    </row>
    <row r="17426" spans="6:10">
      <c r="F17426" s="4">
        <v>40064</v>
      </c>
      <c r="G17426">
        <v>0.15</v>
      </c>
      <c r="H17426">
        <f t="shared" si="272"/>
        <v>3.3200000000000003</v>
      </c>
      <c r="I17426" s="103">
        <f>AVERAGE(H$10:H17426)</f>
        <v>0.86734282597461887</v>
      </c>
      <c r="J17426" s="2"/>
    </row>
    <row r="17427" spans="6:10">
      <c r="F17427" s="4">
        <v>40065</v>
      </c>
      <c r="G17427">
        <v>0.15</v>
      </c>
      <c r="H17427">
        <f t="shared" si="272"/>
        <v>3.33</v>
      </c>
      <c r="I17427" s="103">
        <f>AVERAGE(H$10:H17427)</f>
        <v>0.86748421173498313</v>
      </c>
      <c r="J17427" s="2"/>
    </row>
    <row r="17428" spans="6:10">
      <c r="F17428" s="4">
        <v>40066</v>
      </c>
      <c r="G17428">
        <v>0.16</v>
      </c>
      <c r="H17428">
        <f t="shared" si="272"/>
        <v>3.1999999999999997</v>
      </c>
      <c r="I17428" s="103">
        <f>AVERAGE(H$10:H17428)</f>
        <v>0.86761811814684753</v>
      </c>
      <c r="J17428" s="2"/>
    </row>
    <row r="17429" spans="6:10">
      <c r="F17429" s="4">
        <v>40067</v>
      </c>
      <c r="G17429">
        <v>0.15</v>
      </c>
      <c r="H17429">
        <f t="shared" si="272"/>
        <v>3.19</v>
      </c>
      <c r="I17429" s="103">
        <f>AVERAGE(H$10:H17429)</f>
        <v>0.86775143513202857</v>
      </c>
      <c r="J17429" s="2"/>
    </row>
    <row r="17430" spans="6:10">
      <c r="F17430" s="4">
        <v>40068</v>
      </c>
      <c r="G17430">
        <v>0.15</v>
      </c>
      <c r="H17430">
        <f t="shared" si="272"/>
        <v>3.19</v>
      </c>
      <c r="I17430" s="103">
        <f>AVERAGE(H$10:H17430)</f>
        <v>0.86788473681189016</v>
      </c>
      <c r="J17430" s="2"/>
    </row>
    <row r="17431" spans="6:10">
      <c r="F17431" s="4">
        <v>40069</v>
      </c>
      <c r="G17431">
        <v>0.15</v>
      </c>
      <c r="H17431">
        <f t="shared" si="272"/>
        <v>3.19</v>
      </c>
      <c r="I17431" s="103">
        <f>AVERAGE(H$10:H17431)</f>
        <v>0.86801802318906773</v>
      </c>
      <c r="J17431" s="2"/>
    </row>
    <row r="17432" spans="6:10">
      <c r="F17432" s="4">
        <v>40070</v>
      </c>
      <c r="G17432">
        <v>0.16</v>
      </c>
      <c r="H17432">
        <f t="shared" si="272"/>
        <v>3.26</v>
      </c>
      <c r="I17432" s="103">
        <f>AVERAGE(H$10:H17432)</f>
        <v>0.86815531194397855</v>
      </c>
      <c r="J17432" s="2"/>
    </row>
    <row r="17433" spans="6:10">
      <c r="F17433" s="4">
        <v>40071</v>
      </c>
      <c r="G17433">
        <v>0.17</v>
      </c>
      <c r="H17433">
        <f t="shared" si="272"/>
        <v>3.3000000000000003</v>
      </c>
      <c r="I17433" s="103">
        <f>AVERAGE(H$10:H17433)</f>
        <v>0.8682948806244225</v>
      </c>
      <c r="J17433" s="2"/>
    </row>
    <row r="17434" spans="6:10">
      <c r="F17434" s="4">
        <v>40072</v>
      </c>
      <c r="G17434">
        <v>0.17</v>
      </c>
      <c r="H17434">
        <f t="shared" si="272"/>
        <v>3.31</v>
      </c>
      <c r="I17434" s="103">
        <f>AVERAGE(H$10:H17434)</f>
        <v>0.86843500717359756</v>
      </c>
      <c r="J17434" s="2"/>
    </row>
    <row r="17435" spans="6:10">
      <c r="F17435" s="4">
        <v>40073</v>
      </c>
      <c r="G17435">
        <v>0.16</v>
      </c>
      <c r="H17435">
        <f t="shared" si="272"/>
        <v>3.26</v>
      </c>
      <c r="I17435" s="103">
        <f>AVERAGE(H$10:H17435)</f>
        <v>0.86857224836450919</v>
      </c>
      <c r="J17435" s="2"/>
    </row>
    <row r="17436" spans="6:10">
      <c r="F17436" s="4">
        <v>40074</v>
      </c>
      <c r="G17436">
        <v>0.16</v>
      </c>
      <c r="H17436">
        <f t="shared" si="272"/>
        <v>3.33</v>
      </c>
      <c r="I17436" s="103">
        <f>AVERAGE(H$10:H17436)</f>
        <v>0.86871349056062075</v>
      </c>
      <c r="J17436" s="2"/>
    </row>
    <row r="17437" spans="6:10">
      <c r="F17437" s="4">
        <v>40075</v>
      </c>
      <c r="G17437">
        <v>0.16</v>
      </c>
      <c r="H17437">
        <f t="shared" si="272"/>
        <v>3.33</v>
      </c>
      <c r="I17437" s="103">
        <f>AVERAGE(H$10:H17437)</f>
        <v>0.86885471654808</v>
      </c>
      <c r="J17437" s="2"/>
    </row>
    <row r="17438" spans="6:10">
      <c r="F17438" s="4">
        <v>40076</v>
      </c>
      <c r="G17438">
        <v>0.16</v>
      </c>
      <c r="H17438">
        <f t="shared" si="272"/>
        <v>3.33</v>
      </c>
      <c r="I17438" s="103">
        <f>AVERAGE(H$10:H17438)</f>
        <v>0.86899592632967682</v>
      </c>
      <c r="J17438" s="2"/>
    </row>
    <row r="17439" spans="6:10">
      <c r="F17439" s="4">
        <v>40077</v>
      </c>
      <c r="G17439">
        <v>0.15</v>
      </c>
      <c r="H17439">
        <f t="shared" si="272"/>
        <v>3.3400000000000003</v>
      </c>
      <c r="I17439" s="103">
        <f>AVERAGE(H$10:H17439)</f>
        <v>0.86913769363166593</v>
      </c>
      <c r="J17439" s="2"/>
    </row>
    <row r="17440" spans="6:10">
      <c r="F17440" s="4">
        <v>40078</v>
      </c>
      <c r="G17440">
        <v>0.15</v>
      </c>
      <c r="H17440">
        <f t="shared" si="272"/>
        <v>3.31</v>
      </c>
      <c r="I17440" s="103">
        <f>AVERAGE(H$10:H17440)</f>
        <v>0.86927772359588873</v>
      </c>
      <c r="J17440" s="2"/>
    </row>
    <row r="17441" spans="6:12">
      <c r="F17441" s="4">
        <v>40079</v>
      </c>
      <c r="G17441">
        <v>0.15</v>
      </c>
      <c r="H17441">
        <f t="shared" si="272"/>
        <v>3.29</v>
      </c>
      <c r="I17441" s="103">
        <f>AVERAGE(H$10:H17441)</f>
        <v>0.86941659017897766</v>
      </c>
      <c r="J17441" s="2"/>
    </row>
    <row r="17442" spans="6:12">
      <c r="F17442" s="4">
        <v>40080</v>
      </c>
      <c r="G17442">
        <v>0.14000000000000001</v>
      </c>
      <c r="H17442">
        <f t="shared" si="272"/>
        <v>3.26</v>
      </c>
      <c r="I17442" s="103">
        <f>AVERAGE(H$10:H17442)</f>
        <v>0.86955371995640096</v>
      </c>
      <c r="J17442" s="2"/>
    </row>
    <row r="17443" spans="6:12">
      <c r="F17443" s="4">
        <v>40081</v>
      </c>
      <c r="G17443">
        <v>0.13</v>
      </c>
      <c r="H17443">
        <f t="shared" si="272"/>
        <v>3.21</v>
      </c>
      <c r="I17443" s="103">
        <f>AVERAGE(H$10:H17443)</f>
        <v>0.86968796604335996</v>
      </c>
      <c r="J17443" s="2"/>
    </row>
    <row r="17444" spans="6:12">
      <c r="F17444" s="4">
        <v>40082</v>
      </c>
      <c r="G17444">
        <v>0.13</v>
      </c>
      <c r="H17444">
        <f t="shared" si="272"/>
        <v>3.21</v>
      </c>
      <c r="I17444" s="103">
        <f>AVERAGE(H$10:H17444)</f>
        <v>0.86982219673071048</v>
      </c>
      <c r="J17444" s="2"/>
    </row>
    <row r="17445" spans="6:12">
      <c r="F17445" s="4">
        <v>40083</v>
      </c>
      <c r="G17445">
        <v>0.13</v>
      </c>
      <c r="H17445">
        <f t="shared" si="272"/>
        <v>3.21</v>
      </c>
      <c r="I17445" s="103">
        <f>AVERAGE(H$10:H17445)</f>
        <v>0.86995641202110208</v>
      </c>
      <c r="J17445" s="2"/>
    </row>
    <row r="17446" spans="6:12">
      <c r="F17446" s="4">
        <v>40084</v>
      </c>
      <c r="G17446">
        <v>0.13</v>
      </c>
      <c r="H17446">
        <f t="shared" si="272"/>
        <v>3.18</v>
      </c>
      <c r="I17446" s="103">
        <f>AVERAGE(H$10:H17446)</f>
        <v>0.87008889143774371</v>
      </c>
      <c r="J17446" s="2"/>
    </row>
    <row r="17447" spans="6:12">
      <c r="F17447" s="4">
        <v>40085</v>
      </c>
      <c r="G17447">
        <v>0.11</v>
      </c>
      <c r="H17447">
        <f t="shared" si="272"/>
        <v>3.2</v>
      </c>
      <c r="I17447" s="103">
        <f>AVERAGE(H$10:H17447)</f>
        <v>0.87022250258056755</v>
      </c>
      <c r="J17447" s="2"/>
    </row>
    <row r="17448" spans="6:12">
      <c r="F17448" s="4">
        <v>40086</v>
      </c>
      <c r="G17448">
        <v>7.0000000000000007E-2</v>
      </c>
      <c r="H17448">
        <f t="shared" si="272"/>
        <v>3.24</v>
      </c>
      <c r="I17448" s="103">
        <f>AVERAGE(H$10:H17448)</f>
        <v>0.87035839210963573</v>
      </c>
      <c r="J17448" s="2"/>
      <c r="K17448" s="12" t="s">
        <v>101</v>
      </c>
      <c r="L17448" s="23">
        <f>AVERAGE(G17356:G17448)/100</f>
        <v>1.5505376344086036E-3</v>
      </c>
    </row>
    <row r="17449" spans="6:12">
      <c r="F17449" s="4">
        <v>40087</v>
      </c>
      <c r="G17449">
        <v>0.11</v>
      </c>
      <c r="H17449">
        <f t="shared" si="272"/>
        <v>3.1</v>
      </c>
      <c r="I17449" s="103">
        <f>AVERAGE(H$10:H17449)</f>
        <v>0.87048623853210649</v>
      </c>
      <c r="J17449" s="2"/>
    </row>
    <row r="17450" spans="6:12">
      <c r="F17450" s="4">
        <v>40088</v>
      </c>
      <c r="G17450">
        <v>0.13</v>
      </c>
      <c r="H17450">
        <f t="shared" si="272"/>
        <v>3.1100000000000003</v>
      </c>
      <c r="I17450" s="103">
        <f>AVERAGE(H$10:H17450)</f>
        <v>0.87061464365575014</v>
      </c>
      <c r="J17450" s="2"/>
    </row>
    <row r="17451" spans="6:12">
      <c r="F17451" s="4">
        <v>40089</v>
      </c>
      <c r="G17451">
        <v>0.13</v>
      </c>
      <c r="H17451">
        <f t="shared" si="272"/>
        <v>3.1100000000000003</v>
      </c>
      <c r="I17451" s="103">
        <f>AVERAGE(H$10:H17451)</f>
        <v>0.87074303405572406</v>
      </c>
      <c r="J17451" s="2"/>
    </row>
    <row r="17452" spans="6:12">
      <c r="F17452" s="4">
        <v>40090</v>
      </c>
      <c r="G17452">
        <v>0.13</v>
      </c>
      <c r="H17452">
        <f t="shared" si="272"/>
        <v>3.1100000000000003</v>
      </c>
      <c r="I17452" s="103">
        <f>AVERAGE(H$10:H17452)</f>
        <v>0.87087140973456045</v>
      </c>
      <c r="J17452" s="2"/>
    </row>
    <row r="17453" spans="6:12">
      <c r="F17453" s="4">
        <v>40091</v>
      </c>
      <c r="G17453">
        <v>0.13</v>
      </c>
      <c r="H17453">
        <f t="shared" si="272"/>
        <v>3.1100000000000003</v>
      </c>
      <c r="I17453" s="103">
        <f>AVERAGE(H$10:H17453)</f>
        <v>0.87099977069479129</v>
      </c>
      <c r="J17453" s="2"/>
    </row>
    <row r="17454" spans="6:12">
      <c r="F17454" s="4">
        <v>40092</v>
      </c>
      <c r="G17454">
        <v>0.12</v>
      </c>
      <c r="H17454">
        <f t="shared" si="272"/>
        <v>3.15</v>
      </c>
      <c r="I17454" s="103">
        <f>AVERAGE(H$10:H17454)</f>
        <v>0.87113040985955514</v>
      </c>
      <c r="J17454" s="2"/>
    </row>
    <row r="17455" spans="6:12">
      <c r="F17455" s="4">
        <v>40093</v>
      </c>
      <c r="G17455">
        <v>0.13</v>
      </c>
      <c r="H17455">
        <f t="shared" si="272"/>
        <v>3.08</v>
      </c>
      <c r="I17455" s="103">
        <f>AVERAGE(H$10:H17455)</f>
        <v>0.87125702166685426</v>
      </c>
      <c r="J17455" s="2"/>
    </row>
    <row r="17456" spans="6:12">
      <c r="F17456" s="4">
        <v>40094</v>
      </c>
      <c r="G17456">
        <v>0.12</v>
      </c>
      <c r="H17456">
        <f t="shared" si="272"/>
        <v>3.15</v>
      </c>
      <c r="I17456" s="103">
        <f>AVERAGE(H$10:H17456)</f>
        <v>0.8713876311113623</v>
      </c>
      <c r="J17456" s="2"/>
    </row>
    <row r="17457" spans="6:10">
      <c r="F17457" s="4">
        <v>40095</v>
      </c>
      <c r="G17457">
        <v>0.12</v>
      </c>
      <c r="H17457">
        <f t="shared" si="272"/>
        <v>3.28</v>
      </c>
      <c r="I17457" s="103">
        <f>AVERAGE(H$10:H17457)</f>
        <v>0.87152567629527389</v>
      </c>
      <c r="J17457" s="2"/>
    </row>
    <row r="17458" spans="6:10">
      <c r="F17458" s="4">
        <v>40096</v>
      </c>
      <c r="G17458">
        <v>0.12</v>
      </c>
      <c r="H17458">
        <f t="shared" si="272"/>
        <v>3.28</v>
      </c>
      <c r="I17458" s="103">
        <f>AVERAGE(H$10:H17458)</f>
        <v>0.87166370565648121</v>
      </c>
      <c r="J17458" s="2"/>
    </row>
    <row r="17459" spans="6:10">
      <c r="F17459" s="4">
        <v>40097</v>
      </c>
      <c r="G17459">
        <v>0.12</v>
      </c>
      <c r="H17459">
        <f t="shared" si="272"/>
        <v>3.28</v>
      </c>
      <c r="I17459" s="103">
        <f>AVERAGE(H$10:H17459)</f>
        <v>0.87180171919770433</v>
      </c>
      <c r="J17459" s="2"/>
    </row>
    <row r="17460" spans="6:10">
      <c r="F17460" s="4">
        <v>40098</v>
      </c>
      <c r="G17460">
        <v>0.12</v>
      </c>
      <c r="H17460">
        <f t="shared" si="272"/>
        <v>3.28</v>
      </c>
      <c r="I17460" s="103">
        <f>AVERAGE(H$10:H17460)</f>
        <v>0.87193971692166305</v>
      </c>
      <c r="J17460" s="2"/>
    </row>
    <row r="17461" spans="6:10">
      <c r="F17461" s="4">
        <v>40099</v>
      </c>
      <c r="G17461">
        <v>0.12</v>
      </c>
      <c r="H17461">
        <f t="shared" si="272"/>
        <v>3.2199999999999998</v>
      </c>
      <c r="I17461" s="103">
        <f>AVERAGE(H$10:H17461)</f>
        <v>0.87207426082970096</v>
      </c>
      <c r="J17461" s="2"/>
    </row>
    <row r="17462" spans="6:10">
      <c r="F17462" s="4">
        <v>40100</v>
      </c>
      <c r="G17462">
        <v>0.12</v>
      </c>
      <c r="H17462">
        <f t="shared" si="272"/>
        <v>3.33</v>
      </c>
      <c r="I17462" s="103">
        <f>AVERAGE(H$10:H17462)</f>
        <v>0.87221509196126401</v>
      </c>
      <c r="J17462" s="2"/>
    </row>
    <row r="17463" spans="6:10">
      <c r="F17463" s="4">
        <v>40101</v>
      </c>
      <c r="G17463">
        <v>0.13</v>
      </c>
      <c r="H17463">
        <f t="shared" si="272"/>
        <v>3.3600000000000003</v>
      </c>
      <c r="I17463" s="103">
        <f>AVERAGE(H$10:H17463)</f>
        <v>0.87235762575913489</v>
      </c>
      <c r="J17463" s="2"/>
    </row>
    <row r="17464" spans="6:10">
      <c r="F17464" s="4">
        <v>40102</v>
      </c>
      <c r="G17464">
        <v>0.12</v>
      </c>
      <c r="H17464">
        <f t="shared" si="272"/>
        <v>3.31</v>
      </c>
      <c r="I17464" s="103">
        <f>AVERAGE(H$10:H17464)</f>
        <v>0.87249727871669669</v>
      </c>
      <c r="J17464" s="2"/>
    </row>
    <row r="17465" spans="6:10">
      <c r="F17465" s="4">
        <v>40103</v>
      </c>
      <c r="G17465">
        <v>0.12</v>
      </c>
      <c r="H17465">
        <f t="shared" si="272"/>
        <v>3.31</v>
      </c>
      <c r="I17465" s="103">
        <f>AVERAGE(H$10:H17465)</f>
        <v>0.87263691567369039</v>
      </c>
      <c r="J17465" s="2"/>
    </row>
    <row r="17466" spans="6:10">
      <c r="F17466" s="4">
        <v>40104</v>
      </c>
      <c r="G17466">
        <v>0.12</v>
      </c>
      <c r="H17466">
        <f t="shared" si="272"/>
        <v>3.31</v>
      </c>
      <c r="I17466" s="103">
        <f>AVERAGE(H$10:H17466)</f>
        <v>0.87277653663286592</v>
      </c>
      <c r="J17466" s="2"/>
    </row>
    <row r="17467" spans="6:10">
      <c r="F17467" s="4">
        <v>40105</v>
      </c>
      <c r="G17467">
        <v>0.12</v>
      </c>
      <c r="H17467">
        <f t="shared" si="272"/>
        <v>3.29</v>
      </c>
      <c r="I17467" s="103">
        <f>AVERAGE(H$10:H17467)</f>
        <v>0.87291499599037348</v>
      </c>
      <c r="J17467" s="2"/>
    </row>
    <row r="17468" spans="6:10">
      <c r="F17468" s="4">
        <v>40106</v>
      </c>
      <c r="G17468">
        <v>0.12</v>
      </c>
      <c r="H17468">
        <f t="shared" si="272"/>
        <v>3.23</v>
      </c>
      <c r="I17468" s="103">
        <f>AVERAGE(H$10:H17468)</f>
        <v>0.87305000286384904</v>
      </c>
      <c r="J17468" s="2"/>
    </row>
    <row r="17469" spans="6:10">
      <c r="F17469" s="4">
        <v>40107</v>
      </c>
      <c r="G17469">
        <v>0.11</v>
      </c>
      <c r="H17469">
        <f t="shared" si="272"/>
        <v>3.31</v>
      </c>
      <c r="I17469" s="103">
        <f>AVERAGE(H$10:H17469)</f>
        <v>0.87318957617410875</v>
      </c>
      <c r="J17469" s="2"/>
    </row>
    <row r="17470" spans="6:10">
      <c r="F17470" s="4">
        <v>40108</v>
      </c>
      <c r="G17470">
        <v>0.11</v>
      </c>
      <c r="H17470">
        <f t="shared" si="272"/>
        <v>3.33</v>
      </c>
      <c r="I17470" s="103">
        <f>AVERAGE(H$10:H17470)</f>
        <v>0.87333027890727566</v>
      </c>
      <c r="J17470" s="2"/>
    </row>
    <row r="17471" spans="6:10">
      <c r="F17471" s="4">
        <v>40109</v>
      </c>
      <c r="G17471">
        <v>0.11</v>
      </c>
      <c r="H17471">
        <f t="shared" si="272"/>
        <v>3.4</v>
      </c>
      <c r="I17471" s="103">
        <f>AVERAGE(H$10:H17471)</f>
        <v>0.87347497422975251</v>
      </c>
      <c r="J17471" s="2"/>
    </row>
    <row r="17472" spans="6:10">
      <c r="F17472" s="4">
        <v>40110</v>
      </c>
      <c r="G17472">
        <v>0.11</v>
      </c>
      <c r="H17472">
        <f t="shared" si="272"/>
        <v>3.4</v>
      </c>
      <c r="I17472" s="103">
        <f>AVERAGE(H$10:H17472)</f>
        <v>0.87361965298058397</v>
      </c>
      <c r="J17472" s="2"/>
    </row>
    <row r="17473" spans="6:10">
      <c r="F17473" s="4">
        <v>40111</v>
      </c>
      <c r="G17473">
        <v>0.11</v>
      </c>
      <c r="H17473">
        <f t="shared" si="272"/>
        <v>3.4</v>
      </c>
      <c r="I17473" s="103">
        <f>AVERAGE(H$10:H17473)</f>
        <v>0.87376431516261666</v>
      </c>
      <c r="J17473" s="2"/>
    </row>
    <row r="17474" spans="6:10">
      <c r="F17474" s="4">
        <v>40112</v>
      </c>
      <c r="G17474">
        <v>0.11</v>
      </c>
      <c r="H17474">
        <f t="shared" si="272"/>
        <v>3.48</v>
      </c>
      <c r="I17474" s="103">
        <f>AVERAGE(H$10:H17474)</f>
        <v>0.87391354136844768</v>
      </c>
      <c r="J17474" s="2"/>
    </row>
    <row r="17475" spans="6:10">
      <c r="F17475" s="4">
        <v>40113</v>
      </c>
      <c r="G17475">
        <v>0.11</v>
      </c>
      <c r="H17475">
        <f t="shared" si="272"/>
        <v>3.3800000000000003</v>
      </c>
      <c r="I17475" s="103">
        <f>AVERAGE(H$10:H17475)</f>
        <v>0.87405702507728944</v>
      </c>
      <c r="J17475" s="2"/>
    </row>
    <row r="17476" spans="6:10">
      <c r="F17476" s="4">
        <v>40114</v>
      </c>
      <c r="G17476">
        <v>0.11</v>
      </c>
      <c r="H17476">
        <f t="shared" si="272"/>
        <v>3.33</v>
      </c>
      <c r="I17476" s="103">
        <f>AVERAGE(H$10:H17476)</f>
        <v>0.87419762981622129</v>
      </c>
      <c r="J17476" s="2"/>
    </row>
    <row r="17477" spans="6:10">
      <c r="F17477" s="4">
        <v>40115</v>
      </c>
      <c r="G17477">
        <v>0.11</v>
      </c>
      <c r="H17477">
        <f t="shared" si="272"/>
        <v>3.42</v>
      </c>
      <c r="I17477" s="103">
        <f>AVERAGE(H$10:H17477)</f>
        <v>0.87434337073505475</v>
      </c>
      <c r="J17477" s="2"/>
    </row>
    <row r="17478" spans="6:10">
      <c r="F17478" s="4">
        <v>40116</v>
      </c>
      <c r="G17478">
        <v>0.11</v>
      </c>
      <c r="H17478">
        <f t="shared" si="272"/>
        <v>3.3000000000000003</v>
      </c>
      <c r="I17478" s="103">
        <f>AVERAGE(H$10:H17478)</f>
        <v>0.87448222565687428</v>
      </c>
      <c r="J17478" s="2"/>
    </row>
    <row r="17479" spans="6:10">
      <c r="F17479" s="4">
        <v>40117</v>
      </c>
      <c r="G17479">
        <v>0.11</v>
      </c>
      <c r="H17479">
        <f t="shared" si="272"/>
        <v>3.3000000000000003</v>
      </c>
      <c r="I17479" s="103">
        <f>AVERAGE(H$10:H17479)</f>
        <v>0.87462106468230882</v>
      </c>
      <c r="J17479" s="2"/>
    </row>
    <row r="17480" spans="6:10">
      <c r="F17480" s="4">
        <v>40118</v>
      </c>
      <c r="G17480">
        <v>0.11</v>
      </c>
      <c r="H17480">
        <f t="shared" si="272"/>
        <v>3.3000000000000003</v>
      </c>
      <c r="I17480" s="103">
        <f>AVERAGE(H$10:H17480)</f>
        <v>0.8747598878140882</v>
      </c>
      <c r="J17480" s="2"/>
    </row>
    <row r="17481" spans="6:10">
      <c r="F17481" s="4">
        <v>40119</v>
      </c>
      <c r="G17481">
        <v>0.12</v>
      </c>
      <c r="H17481">
        <f t="shared" si="272"/>
        <v>3.33</v>
      </c>
      <c r="I17481" s="103">
        <f>AVERAGE(H$10:H17481)</f>
        <v>0.87490041208790836</v>
      </c>
      <c r="J17481" s="2"/>
    </row>
    <row r="17482" spans="6:10">
      <c r="F17482" s="4">
        <v>40120</v>
      </c>
      <c r="G17482">
        <v>0.12</v>
      </c>
      <c r="H17482">
        <f t="shared" ref="H17482:H17545" si="273">IFERROR(((VLOOKUP(F17482,$A$9:$B$14200,2,FALSE))-G17482),H17481)</f>
        <v>3.38</v>
      </c>
      <c r="I17482" s="103">
        <f>AVERAGE(H$10:H17482)</f>
        <v>0.87504378183482712</v>
      </c>
      <c r="J17482" s="2"/>
    </row>
    <row r="17483" spans="6:10">
      <c r="F17483" s="4">
        <v>40121</v>
      </c>
      <c r="G17483">
        <v>0.13</v>
      </c>
      <c r="H17483">
        <f t="shared" si="273"/>
        <v>3.44</v>
      </c>
      <c r="I17483" s="103">
        <f>AVERAGE(H$10:H17483)</f>
        <v>0.87519056884513757</v>
      </c>
      <c r="J17483" s="2"/>
    </row>
    <row r="17484" spans="6:10">
      <c r="F17484" s="4">
        <v>40122</v>
      </c>
      <c r="G17484">
        <v>0.13</v>
      </c>
      <c r="H17484">
        <f t="shared" si="273"/>
        <v>3.44</v>
      </c>
      <c r="I17484" s="103">
        <f>AVERAGE(H$10:H17484)</f>
        <v>0.87533733905579025</v>
      </c>
      <c r="J17484" s="2"/>
    </row>
    <row r="17485" spans="6:10">
      <c r="F17485" s="4">
        <v>40123</v>
      </c>
      <c r="G17485">
        <v>0.12</v>
      </c>
      <c r="H17485">
        <f t="shared" si="273"/>
        <v>3.42</v>
      </c>
      <c r="I17485" s="103">
        <f>AVERAGE(H$10:H17485)</f>
        <v>0.87548294804302673</v>
      </c>
      <c r="J17485" s="2"/>
    </row>
    <row r="17486" spans="6:10">
      <c r="F17486" s="4">
        <v>40124</v>
      </c>
      <c r="G17486">
        <v>0.12</v>
      </c>
      <c r="H17486">
        <f t="shared" si="273"/>
        <v>3.42</v>
      </c>
      <c r="I17486" s="103">
        <f>AVERAGE(H$10:H17486)</f>
        <v>0.87562854036733617</v>
      </c>
      <c r="J17486" s="2"/>
    </row>
    <row r="17487" spans="6:10">
      <c r="F17487" s="4">
        <v>40125</v>
      </c>
      <c r="G17487">
        <v>0.12</v>
      </c>
      <c r="H17487">
        <f t="shared" si="273"/>
        <v>3.42</v>
      </c>
      <c r="I17487" s="103">
        <f>AVERAGE(H$10:H17487)</f>
        <v>0.87577411603157884</v>
      </c>
      <c r="J17487" s="2"/>
    </row>
    <row r="17488" spans="6:10">
      <c r="F17488" s="4">
        <v>40126</v>
      </c>
      <c r="G17488">
        <v>0.12</v>
      </c>
      <c r="H17488">
        <f t="shared" si="273"/>
        <v>3.4</v>
      </c>
      <c r="I17488" s="103">
        <f>AVERAGE(H$10:H17488)</f>
        <v>0.87591853080839488</v>
      </c>
      <c r="J17488" s="2"/>
    </row>
    <row r="17489" spans="6:10">
      <c r="F17489" s="4">
        <v>40127</v>
      </c>
      <c r="G17489">
        <v>0.13</v>
      </c>
      <c r="H17489">
        <f t="shared" si="273"/>
        <v>3.37</v>
      </c>
      <c r="I17489" s="103">
        <f>AVERAGE(H$10:H17489)</f>
        <v>0.87606121281464167</v>
      </c>
      <c r="J17489" s="2"/>
    </row>
    <row r="17490" spans="6:10">
      <c r="F17490" s="4">
        <v>40128</v>
      </c>
      <c r="G17490">
        <v>0.13</v>
      </c>
      <c r="H17490">
        <f t="shared" si="273"/>
        <v>3.37</v>
      </c>
      <c r="I17490" s="103">
        <f>AVERAGE(H$10:H17490)</f>
        <v>0.87620387849664982</v>
      </c>
      <c r="J17490" s="2"/>
    </row>
    <row r="17491" spans="6:10">
      <c r="F17491" s="4">
        <v>40129</v>
      </c>
      <c r="G17491">
        <v>0.12</v>
      </c>
      <c r="H17491">
        <f t="shared" si="273"/>
        <v>3.33</v>
      </c>
      <c r="I17491" s="103">
        <f>AVERAGE(H$10:H17491)</f>
        <v>0.87634423978949416</v>
      </c>
      <c r="J17491" s="2"/>
    </row>
    <row r="17492" spans="6:10">
      <c r="F17492" s="4">
        <v>40130</v>
      </c>
      <c r="G17492">
        <v>0.12</v>
      </c>
      <c r="H17492">
        <f t="shared" si="273"/>
        <v>3.31</v>
      </c>
      <c r="I17492" s="103">
        <f>AVERAGE(H$10:H17492)</f>
        <v>0.87648344105702314</v>
      </c>
      <c r="J17492" s="2"/>
    </row>
    <row r="17493" spans="6:10">
      <c r="F17493" s="4">
        <v>40131</v>
      </c>
      <c r="G17493">
        <v>0.12</v>
      </c>
      <c r="H17493">
        <f t="shared" si="273"/>
        <v>3.31</v>
      </c>
      <c r="I17493" s="103">
        <f>AVERAGE(H$10:H17493)</f>
        <v>0.87662262640127753</v>
      </c>
      <c r="J17493" s="2"/>
    </row>
    <row r="17494" spans="6:10">
      <c r="F17494" s="4">
        <v>40132</v>
      </c>
      <c r="G17494">
        <v>0.12</v>
      </c>
      <c r="H17494">
        <f t="shared" si="273"/>
        <v>3.31</v>
      </c>
      <c r="I17494" s="103">
        <f>AVERAGE(H$10:H17494)</f>
        <v>0.87676179582498914</v>
      </c>
      <c r="J17494" s="2"/>
    </row>
    <row r="17495" spans="6:10">
      <c r="F17495" s="4">
        <v>40133</v>
      </c>
      <c r="G17495">
        <v>0.12</v>
      </c>
      <c r="H17495">
        <f t="shared" si="273"/>
        <v>3.21</v>
      </c>
      <c r="I17495" s="103">
        <f>AVERAGE(H$10:H17495)</f>
        <v>0.87689523047008655</v>
      </c>
      <c r="J17495" s="2"/>
    </row>
    <row r="17496" spans="6:10">
      <c r="F17496" s="4">
        <v>40134</v>
      </c>
      <c r="G17496">
        <v>0.12</v>
      </c>
      <c r="H17496">
        <f t="shared" si="273"/>
        <v>3.21</v>
      </c>
      <c r="I17496" s="103">
        <f>AVERAGE(H$10:H17496)</f>
        <v>0.87702864985417361</v>
      </c>
      <c r="J17496" s="2"/>
    </row>
    <row r="17497" spans="6:10">
      <c r="F17497" s="4">
        <v>40135</v>
      </c>
      <c r="G17497">
        <v>0.11</v>
      </c>
      <c r="H17497">
        <f t="shared" si="273"/>
        <v>3.25</v>
      </c>
      <c r="I17497" s="103">
        <f>AVERAGE(H$10:H17497)</f>
        <v>0.87716434126257625</v>
      </c>
      <c r="J17497" s="2"/>
    </row>
    <row r="17498" spans="6:10">
      <c r="F17498" s="4">
        <v>40136</v>
      </c>
      <c r="G17498">
        <v>0.11</v>
      </c>
      <c r="H17498">
        <f t="shared" si="273"/>
        <v>3.24</v>
      </c>
      <c r="I17498" s="103">
        <f>AVERAGE(H$10:H17498)</f>
        <v>0.87729944536565463</v>
      </c>
      <c r="J17498" s="2"/>
    </row>
    <row r="17499" spans="6:10">
      <c r="F17499" s="4">
        <v>40137</v>
      </c>
      <c r="G17499">
        <v>0.11</v>
      </c>
      <c r="H17499">
        <f t="shared" si="273"/>
        <v>3.25</v>
      </c>
      <c r="I17499" s="103">
        <f>AVERAGE(H$10:H17499)</f>
        <v>0.87743510577472461</v>
      </c>
      <c r="J17499" s="2"/>
    </row>
    <row r="17500" spans="6:10">
      <c r="F17500" s="4">
        <v>40138</v>
      </c>
      <c r="G17500">
        <v>0.11</v>
      </c>
      <c r="H17500">
        <f t="shared" si="273"/>
        <v>3.25</v>
      </c>
      <c r="I17500" s="103">
        <f>AVERAGE(H$10:H17500)</f>
        <v>0.87757075067177026</v>
      </c>
      <c r="J17500" s="2"/>
    </row>
    <row r="17501" spans="6:10">
      <c r="F17501" s="4">
        <v>40139</v>
      </c>
      <c r="G17501">
        <v>0.11</v>
      </c>
      <c r="H17501">
        <f t="shared" si="273"/>
        <v>3.25</v>
      </c>
      <c r="I17501" s="103">
        <f>AVERAGE(H$10:H17501)</f>
        <v>0.8777063800594519</v>
      </c>
      <c r="J17501" s="2"/>
    </row>
    <row r="17502" spans="6:10">
      <c r="F17502" s="4">
        <v>40140</v>
      </c>
      <c r="G17502">
        <v>0.12</v>
      </c>
      <c r="H17502">
        <f t="shared" si="273"/>
        <v>3.25</v>
      </c>
      <c r="I17502" s="103">
        <f>AVERAGE(H$10:H17502)</f>
        <v>0.8778419939404295</v>
      </c>
      <c r="J17502" s="2"/>
    </row>
    <row r="17503" spans="6:10">
      <c r="F17503" s="4">
        <v>40141</v>
      </c>
      <c r="G17503">
        <v>0.12</v>
      </c>
      <c r="H17503">
        <f t="shared" si="273"/>
        <v>3.1999999999999997</v>
      </c>
      <c r="I17503" s="103">
        <f>AVERAGE(H$10:H17503)</f>
        <v>0.87797473419457717</v>
      </c>
      <c r="J17503" s="2"/>
    </row>
    <row r="17504" spans="6:10">
      <c r="F17504" s="4">
        <v>40142</v>
      </c>
      <c r="G17504">
        <v>0.11</v>
      </c>
      <c r="H17504">
        <f t="shared" si="273"/>
        <v>3.17</v>
      </c>
      <c r="I17504" s="103">
        <f>AVERAGE(H$10:H17504)</f>
        <v>0.87810574449842438</v>
      </c>
      <c r="J17504" s="2"/>
    </row>
    <row r="17505" spans="6:10">
      <c r="F17505" s="4">
        <v>40143</v>
      </c>
      <c r="G17505">
        <v>0.11</v>
      </c>
      <c r="H17505">
        <f t="shared" si="273"/>
        <v>3.17</v>
      </c>
      <c r="I17505" s="103">
        <f>AVERAGE(H$10:H17505)</f>
        <v>0.87823673982624217</v>
      </c>
      <c r="J17505" s="2"/>
    </row>
    <row r="17506" spans="6:10">
      <c r="F17506" s="4">
        <v>40144</v>
      </c>
      <c r="G17506">
        <v>0.12</v>
      </c>
      <c r="H17506">
        <f t="shared" si="273"/>
        <v>3.09</v>
      </c>
      <c r="I17506" s="103">
        <f>AVERAGE(H$10:H17506)</f>
        <v>0.87836314796821935</v>
      </c>
      <c r="J17506" s="2"/>
    </row>
    <row r="17507" spans="6:10">
      <c r="F17507" s="4">
        <v>40145</v>
      </c>
      <c r="G17507">
        <v>0.12</v>
      </c>
      <c r="H17507">
        <f t="shared" si="273"/>
        <v>3.09</v>
      </c>
      <c r="I17507" s="103">
        <f>AVERAGE(H$10:H17507)</f>
        <v>0.87848954166190041</v>
      </c>
      <c r="J17507" s="2"/>
    </row>
    <row r="17508" spans="6:10">
      <c r="F17508" s="4">
        <v>40146</v>
      </c>
      <c r="G17508">
        <v>0.12</v>
      </c>
      <c r="H17508">
        <f t="shared" si="273"/>
        <v>3.09</v>
      </c>
      <c r="I17508" s="103">
        <f>AVERAGE(H$10:H17508)</f>
        <v>0.87861592090976248</v>
      </c>
      <c r="J17508" s="2"/>
    </row>
    <row r="17509" spans="6:10">
      <c r="F17509" s="4">
        <v>40147</v>
      </c>
      <c r="G17509">
        <v>0.13</v>
      </c>
      <c r="H17509">
        <f t="shared" si="273"/>
        <v>3.08</v>
      </c>
      <c r="I17509" s="103">
        <f>AVERAGE(H$10:H17509)</f>
        <v>0.87874171428571057</v>
      </c>
      <c r="J17509" s="2"/>
    </row>
    <row r="17510" spans="6:10">
      <c r="F17510" s="4">
        <v>40148</v>
      </c>
      <c r="G17510">
        <v>0.13</v>
      </c>
      <c r="H17510">
        <f t="shared" si="273"/>
        <v>3.15</v>
      </c>
      <c r="I17510" s="103">
        <f>AVERAGE(H$10:H17510)</f>
        <v>0.87887149305753576</v>
      </c>
      <c r="J17510" s="2"/>
    </row>
    <row r="17511" spans="6:10">
      <c r="F17511" s="4">
        <v>40149</v>
      </c>
      <c r="G17511">
        <v>0.13</v>
      </c>
      <c r="H17511">
        <f t="shared" si="273"/>
        <v>3.19</v>
      </c>
      <c r="I17511" s="103">
        <f>AVERAGE(H$10:H17511)</f>
        <v>0.8790035424522874</v>
      </c>
      <c r="J17511" s="2"/>
    </row>
    <row r="17512" spans="6:10">
      <c r="F17512" s="4">
        <v>40150</v>
      </c>
      <c r="G17512">
        <v>0.13</v>
      </c>
      <c r="H17512">
        <f t="shared" si="273"/>
        <v>3.2600000000000002</v>
      </c>
      <c r="I17512" s="103">
        <f>AVERAGE(H$10:H17512)</f>
        <v>0.87913957607266946</v>
      </c>
      <c r="J17512" s="2"/>
    </row>
    <row r="17513" spans="6:10">
      <c r="F17513" s="4">
        <v>40151</v>
      </c>
      <c r="G17513">
        <v>0.12</v>
      </c>
      <c r="H17513">
        <f t="shared" si="273"/>
        <v>3.36</v>
      </c>
      <c r="I17513" s="103">
        <f>AVERAGE(H$10:H17513)</f>
        <v>0.87928130712979524</v>
      </c>
      <c r="J17513" s="2"/>
    </row>
    <row r="17514" spans="6:10">
      <c r="F17514" s="4">
        <v>40152</v>
      </c>
      <c r="G17514">
        <v>0.12</v>
      </c>
      <c r="H17514">
        <f t="shared" si="273"/>
        <v>3.36</v>
      </c>
      <c r="I17514" s="103">
        <f>AVERAGE(H$10:H17514)</f>
        <v>0.87942302199371236</v>
      </c>
      <c r="J17514" s="2"/>
    </row>
    <row r="17515" spans="6:10">
      <c r="F17515" s="4">
        <v>40153</v>
      </c>
      <c r="G17515">
        <v>0.12</v>
      </c>
      <c r="H17515">
        <f t="shared" si="273"/>
        <v>3.36</v>
      </c>
      <c r="I17515" s="103">
        <f>AVERAGE(H$10:H17515)</f>
        <v>0.87956472066719615</v>
      </c>
      <c r="J17515" s="2"/>
    </row>
    <row r="17516" spans="6:10">
      <c r="F17516" s="4">
        <v>40154</v>
      </c>
      <c r="G17516">
        <v>0.12</v>
      </c>
      <c r="H17516">
        <f t="shared" si="273"/>
        <v>3.32</v>
      </c>
      <c r="I17516" s="103">
        <f>AVERAGE(H$10:H17516)</f>
        <v>0.87970411835265527</v>
      </c>
      <c r="J17516" s="2"/>
    </row>
    <row r="17517" spans="6:10">
      <c r="F17517" s="4">
        <v>40155</v>
      </c>
      <c r="G17517">
        <v>0.12</v>
      </c>
      <c r="H17517">
        <f t="shared" si="273"/>
        <v>3.28</v>
      </c>
      <c r="I17517" s="103">
        <f>AVERAGE(H$10:H17517)</f>
        <v>0.87984121544436467</v>
      </c>
      <c r="J17517" s="2"/>
    </row>
    <row r="17518" spans="6:10">
      <c r="F17518" s="4">
        <v>40156</v>
      </c>
      <c r="G17518">
        <v>0.12</v>
      </c>
      <c r="H17518">
        <f t="shared" si="273"/>
        <v>3.33</v>
      </c>
      <c r="I17518" s="103">
        <f>AVERAGE(H$10:H17518)</f>
        <v>0.87998115255011344</v>
      </c>
      <c r="J17518" s="2"/>
    </row>
    <row r="17519" spans="6:10">
      <c r="F17519" s="4">
        <v>40157</v>
      </c>
      <c r="G17519">
        <v>0.12</v>
      </c>
      <c r="H17519">
        <f t="shared" si="273"/>
        <v>3.37</v>
      </c>
      <c r="I17519" s="103">
        <f>AVERAGE(H$10:H17519)</f>
        <v>0.88012335808109299</v>
      </c>
      <c r="J17519" s="2"/>
    </row>
    <row r="17520" spans="6:10">
      <c r="F17520" s="4">
        <v>40158</v>
      </c>
      <c r="G17520">
        <v>0.12</v>
      </c>
      <c r="H17520">
        <f t="shared" si="273"/>
        <v>3.4299999999999997</v>
      </c>
      <c r="I17520" s="103">
        <f>AVERAGE(H$10:H17520)</f>
        <v>0.88026897378790114</v>
      </c>
      <c r="J17520" s="2"/>
    </row>
    <row r="17521" spans="6:10">
      <c r="F17521" s="4">
        <v>40159</v>
      </c>
      <c r="G17521">
        <v>0.12</v>
      </c>
      <c r="H17521">
        <f t="shared" si="273"/>
        <v>3.4299999999999997</v>
      </c>
      <c r="I17521" s="103">
        <f>AVERAGE(H$10:H17521)</f>
        <v>0.88041457286431801</v>
      </c>
      <c r="J17521" s="2"/>
    </row>
    <row r="17522" spans="6:10">
      <c r="F17522" s="4">
        <v>40160</v>
      </c>
      <c r="G17522">
        <v>0.12</v>
      </c>
      <c r="H17522">
        <f t="shared" si="273"/>
        <v>3.4299999999999997</v>
      </c>
      <c r="I17522" s="103">
        <f>AVERAGE(H$10:H17522)</f>
        <v>0.88056015531319243</v>
      </c>
      <c r="J17522" s="2"/>
    </row>
    <row r="17523" spans="6:10">
      <c r="F17523" s="4">
        <v>40161</v>
      </c>
      <c r="G17523">
        <v>0.12</v>
      </c>
      <c r="H17523">
        <f t="shared" si="273"/>
        <v>3.44</v>
      </c>
      <c r="I17523" s="103">
        <f>AVERAGE(H$10:H17523)</f>
        <v>0.88070629210916629</v>
      </c>
      <c r="J17523" s="2"/>
    </row>
    <row r="17524" spans="6:10">
      <c r="F17524" s="4">
        <v>40162</v>
      </c>
      <c r="G17524">
        <v>0.13</v>
      </c>
      <c r="H17524">
        <f t="shared" si="273"/>
        <v>3.47</v>
      </c>
      <c r="I17524" s="103">
        <f>AVERAGE(H$10:H17524)</f>
        <v>0.88085412503568017</v>
      </c>
      <c r="J17524" s="2"/>
    </row>
    <row r="17525" spans="6:10">
      <c r="F17525" s="4">
        <v>40163</v>
      </c>
      <c r="G17525">
        <v>0.14000000000000001</v>
      </c>
      <c r="H17525">
        <f t="shared" si="273"/>
        <v>3.4699999999999998</v>
      </c>
      <c r="I17525" s="103">
        <f>AVERAGE(H$10:H17525)</f>
        <v>0.88100194108243535</v>
      </c>
      <c r="J17525" s="2"/>
    </row>
    <row r="17526" spans="6:10">
      <c r="F17526" s="4">
        <v>40164</v>
      </c>
      <c r="G17526">
        <v>0.13</v>
      </c>
      <c r="H17526">
        <f t="shared" si="273"/>
        <v>3.37</v>
      </c>
      <c r="I17526" s="103">
        <f>AVERAGE(H$10:H17526)</f>
        <v>0.88114403151224174</v>
      </c>
      <c r="J17526" s="2"/>
    </row>
    <row r="17527" spans="6:10">
      <c r="F17527" s="4">
        <v>40165</v>
      </c>
      <c r="G17527">
        <v>0.12</v>
      </c>
      <c r="H17527">
        <f t="shared" si="273"/>
        <v>3.4299999999999997</v>
      </c>
      <c r="I17527" s="103">
        <f>AVERAGE(H$10:H17527)</f>
        <v>0.88128953076834904</v>
      </c>
      <c r="J17527" s="2"/>
    </row>
    <row r="17528" spans="6:10">
      <c r="F17528" s="4">
        <v>40166</v>
      </c>
      <c r="G17528">
        <v>0.12</v>
      </c>
      <c r="H17528">
        <f t="shared" si="273"/>
        <v>3.4299999999999997</v>
      </c>
      <c r="I17528" s="103">
        <f>AVERAGE(H$10:H17528)</f>
        <v>0.8814350134140041</v>
      </c>
      <c r="J17528" s="2"/>
    </row>
    <row r="17529" spans="6:10">
      <c r="F17529" s="4">
        <v>40167</v>
      </c>
      <c r="G17529">
        <v>0.12</v>
      </c>
      <c r="H17529">
        <f t="shared" si="273"/>
        <v>3.4299999999999997</v>
      </c>
      <c r="I17529" s="103">
        <f>AVERAGE(H$10:H17529)</f>
        <v>0.88158047945205131</v>
      </c>
      <c r="J17529" s="2"/>
    </row>
    <row r="17530" spans="6:10">
      <c r="F17530" s="4">
        <v>40168</v>
      </c>
      <c r="G17530">
        <v>0.12</v>
      </c>
      <c r="H17530">
        <f t="shared" si="273"/>
        <v>3.57</v>
      </c>
      <c r="I17530" s="103">
        <f>AVERAGE(H$10:H17530)</f>
        <v>0.88173391929684031</v>
      </c>
      <c r="J17530" s="2"/>
    </row>
    <row r="17531" spans="6:10">
      <c r="F17531" s="4">
        <v>40169</v>
      </c>
      <c r="G17531">
        <v>0.12</v>
      </c>
      <c r="H17531">
        <f t="shared" si="273"/>
        <v>3.6399999999999997</v>
      </c>
      <c r="I17531" s="103">
        <f>AVERAGE(H$10:H17531)</f>
        <v>0.88189133660540686</v>
      </c>
      <c r="J17531" s="2"/>
    </row>
    <row r="17532" spans="6:10">
      <c r="F17532" s="4">
        <v>40170</v>
      </c>
      <c r="G17532">
        <v>0.11</v>
      </c>
      <c r="H17532">
        <f t="shared" si="273"/>
        <v>3.66</v>
      </c>
      <c r="I17532" s="103">
        <f>AVERAGE(H$10:H17532)</f>
        <v>0.88204987730411111</v>
      </c>
      <c r="J17532" s="2"/>
    </row>
    <row r="17533" spans="6:10">
      <c r="F17533" s="4">
        <v>40171</v>
      </c>
      <c r="G17533">
        <v>0.11</v>
      </c>
      <c r="H17533">
        <f t="shared" si="273"/>
        <v>3.71</v>
      </c>
      <c r="I17533" s="103">
        <f>AVERAGE(H$10:H17533)</f>
        <v>0.8822112531385492</v>
      </c>
      <c r="J17533" s="2"/>
    </row>
    <row r="17534" spans="6:10">
      <c r="F17534" s="4">
        <v>40172</v>
      </c>
      <c r="G17534">
        <v>0.11</v>
      </c>
      <c r="H17534">
        <f t="shared" si="273"/>
        <v>3.71</v>
      </c>
      <c r="I17534" s="103">
        <f>AVERAGE(H$10:H17534)</f>
        <v>0.88237261055634442</v>
      </c>
      <c r="J17534" s="2"/>
    </row>
    <row r="17535" spans="6:10">
      <c r="F17535" s="4">
        <v>40173</v>
      </c>
      <c r="G17535">
        <v>0.11</v>
      </c>
      <c r="H17535">
        <f t="shared" si="273"/>
        <v>3.71</v>
      </c>
      <c r="I17535" s="103">
        <f>AVERAGE(H$10:H17535)</f>
        <v>0.88253394956064901</v>
      </c>
      <c r="J17535" s="2"/>
    </row>
    <row r="17536" spans="6:10">
      <c r="F17536" s="4">
        <v>40174</v>
      </c>
      <c r="G17536">
        <v>0.11</v>
      </c>
      <c r="H17536">
        <f t="shared" si="273"/>
        <v>3.71</v>
      </c>
      <c r="I17536" s="103">
        <f>AVERAGE(H$10:H17536)</f>
        <v>0.8826952701546148</v>
      </c>
      <c r="J17536" s="2"/>
    </row>
    <row r="17537" spans="6:12">
      <c r="F17537" s="4">
        <v>40175</v>
      </c>
      <c r="G17537">
        <v>0.12</v>
      </c>
      <c r="H17537">
        <f t="shared" si="273"/>
        <v>3.73</v>
      </c>
      <c r="I17537" s="103">
        <f>AVERAGE(H$10:H17537)</f>
        <v>0.88285771337288532</v>
      </c>
      <c r="J17537" s="2"/>
    </row>
    <row r="17538" spans="6:12">
      <c r="F17538" s="4">
        <v>40176</v>
      </c>
      <c r="G17538">
        <v>0.12</v>
      </c>
      <c r="H17538">
        <f t="shared" si="273"/>
        <v>3.6999999999999997</v>
      </c>
      <c r="I17538" s="103">
        <f>AVERAGE(H$10:H17538)</f>
        <v>0.88301842660733265</v>
      </c>
      <c r="J17538" s="2"/>
    </row>
    <row r="17539" spans="6:12">
      <c r="F17539" s="4">
        <v>40177</v>
      </c>
      <c r="G17539">
        <v>0.11</v>
      </c>
      <c r="H17539">
        <f t="shared" si="273"/>
        <v>3.69</v>
      </c>
      <c r="I17539" s="103">
        <f>AVERAGE(H$10:H17539)</f>
        <v>0.88317855105533005</v>
      </c>
      <c r="J17539" s="2"/>
    </row>
    <row r="17540" spans="6:12">
      <c r="F17540" s="4">
        <v>40178</v>
      </c>
      <c r="G17540">
        <v>0.05</v>
      </c>
      <c r="H17540">
        <f t="shared" si="273"/>
        <v>3.8000000000000003</v>
      </c>
      <c r="I17540" s="103">
        <f>AVERAGE(H$10:H17540)</f>
        <v>0.88334493183503138</v>
      </c>
      <c r="J17540" s="2"/>
      <c r="K17540" s="12" t="s">
        <v>102</v>
      </c>
      <c r="L17540" s="23">
        <f>AVERAGE(G17448:G17540)/100</f>
        <v>1.1784946236559129E-3</v>
      </c>
    </row>
    <row r="17541" spans="6:12">
      <c r="F17541" s="4">
        <v>40179</v>
      </c>
      <c r="G17541">
        <v>0.05</v>
      </c>
      <c r="H17541">
        <f t="shared" si="273"/>
        <v>3.8000000000000003</v>
      </c>
      <c r="I17541" s="103">
        <f>AVERAGE(H$10:H17541)</f>
        <v>0.8835112936344931</v>
      </c>
      <c r="J17541" s="2"/>
    </row>
    <row r="17542" spans="6:12">
      <c r="F17542" s="4">
        <v>40180</v>
      </c>
      <c r="G17542">
        <v>0.05</v>
      </c>
      <c r="H17542">
        <f t="shared" si="273"/>
        <v>3.8000000000000003</v>
      </c>
      <c r="I17542" s="103">
        <f>AVERAGE(H$10:H17542)</f>
        <v>0.88367763645696307</v>
      </c>
      <c r="J17542" s="2"/>
    </row>
    <row r="17543" spans="6:12">
      <c r="F17543" s="4">
        <v>40181</v>
      </c>
      <c r="G17543">
        <v>0.05</v>
      </c>
      <c r="H17543">
        <f t="shared" si="273"/>
        <v>3.8000000000000003</v>
      </c>
      <c r="I17543" s="103">
        <f>AVERAGE(H$10:H17543)</f>
        <v>0.8838439603056879</v>
      </c>
      <c r="J17543" s="2"/>
    </row>
    <row r="17544" spans="6:12">
      <c r="F17544" s="4">
        <v>40182</v>
      </c>
      <c r="G17544">
        <v>0.12</v>
      </c>
      <c r="H17544">
        <f t="shared" si="273"/>
        <v>3.73</v>
      </c>
      <c r="I17544" s="103">
        <f>AVERAGE(H$10:H17544)</f>
        <v>0.88400627316794589</v>
      </c>
      <c r="J17544" s="2"/>
    </row>
    <row r="17545" spans="6:12">
      <c r="F17545" s="4">
        <v>40183</v>
      </c>
      <c r="G17545">
        <v>0.12</v>
      </c>
      <c r="H17545">
        <f t="shared" si="273"/>
        <v>3.65</v>
      </c>
      <c r="I17545" s="103">
        <f>AVERAGE(H$10:H17545)</f>
        <v>0.88416400547444862</v>
      </c>
      <c r="J17545" s="2"/>
    </row>
    <row r="17546" spans="6:12">
      <c r="F17546" s="4">
        <v>40184</v>
      </c>
      <c r="G17546">
        <v>0.12</v>
      </c>
      <c r="H17546">
        <f t="shared" ref="H17546:H17609" si="274">IFERROR(((VLOOKUP(F17546,$A$9:$B$14200,2,FALSE))-G17546),H17545)</f>
        <v>3.73</v>
      </c>
      <c r="I17546" s="103">
        <f>AVERAGE(H$10:H17546)</f>
        <v>0.88432628157609228</v>
      </c>
      <c r="J17546" s="2"/>
    </row>
    <row r="17547" spans="6:12">
      <c r="F17547" s="4">
        <v>40185</v>
      </c>
      <c r="G17547">
        <v>0.1</v>
      </c>
      <c r="H17547">
        <f t="shared" si="274"/>
        <v>3.75</v>
      </c>
      <c r="I17547" s="103">
        <f>AVERAGE(H$10:H17547)</f>
        <v>0.88448967955296676</v>
      </c>
      <c r="J17547" s="2"/>
    </row>
    <row r="17548" spans="6:12">
      <c r="F17548" s="4">
        <v>40186</v>
      </c>
      <c r="G17548">
        <v>0.11</v>
      </c>
      <c r="H17548">
        <f t="shared" si="274"/>
        <v>3.72</v>
      </c>
      <c r="I17548" s="103">
        <f>AVERAGE(H$10:H17548)</f>
        <v>0.88465134842350934</v>
      </c>
      <c r="J17548" s="2"/>
    </row>
    <row r="17549" spans="6:12">
      <c r="F17549" s="4">
        <v>40187</v>
      </c>
      <c r="G17549">
        <v>0.11</v>
      </c>
      <c r="H17549">
        <f t="shared" si="274"/>
        <v>3.72</v>
      </c>
      <c r="I17549" s="103">
        <f>AVERAGE(H$10:H17549)</f>
        <v>0.88481299885974518</v>
      </c>
      <c r="J17549" s="2"/>
    </row>
    <row r="17550" spans="6:12">
      <c r="F17550" s="4">
        <v>40188</v>
      </c>
      <c r="G17550">
        <v>0.11</v>
      </c>
      <c r="H17550">
        <f t="shared" si="274"/>
        <v>3.72</v>
      </c>
      <c r="I17550" s="103">
        <f>AVERAGE(H$10:H17550)</f>
        <v>0.88497463086482697</v>
      </c>
      <c r="J17550" s="2"/>
    </row>
    <row r="17551" spans="6:12">
      <c r="F17551" s="4">
        <v>40189</v>
      </c>
      <c r="G17551">
        <v>0.11</v>
      </c>
      <c r="H17551">
        <f t="shared" si="274"/>
        <v>3.74</v>
      </c>
      <c r="I17551" s="103">
        <f>AVERAGE(H$10:H17551)</f>
        <v>0.88513738456275959</v>
      </c>
      <c r="J17551" s="2"/>
    </row>
    <row r="17552" spans="6:12">
      <c r="F17552" s="4">
        <v>40190</v>
      </c>
      <c r="G17552">
        <v>0.11</v>
      </c>
      <c r="H17552">
        <f t="shared" si="274"/>
        <v>3.6300000000000003</v>
      </c>
      <c r="I17552" s="103">
        <f>AVERAGE(H$10:H17552)</f>
        <v>0.88529384939861644</v>
      </c>
      <c r="J17552" s="2"/>
    </row>
    <row r="17553" spans="6:10">
      <c r="F17553" s="4">
        <v>40191</v>
      </c>
      <c r="G17553">
        <v>0.11</v>
      </c>
      <c r="H17553">
        <f t="shared" si="274"/>
        <v>3.69</v>
      </c>
      <c r="I17553" s="103">
        <f>AVERAGE(H$10:H17553)</f>
        <v>0.88545371637026493</v>
      </c>
      <c r="J17553" s="2"/>
    </row>
    <row r="17554" spans="6:10">
      <c r="F17554" s="4">
        <v>40192</v>
      </c>
      <c r="G17554">
        <v>0.11</v>
      </c>
      <c r="H17554">
        <f t="shared" si="274"/>
        <v>3.65</v>
      </c>
      <c r="I17554" s="103">
        <f>AVERAGE(H$10:H17554)</f>
        <v>0.88561128526645361</v>
      </c>
      <c r="J17554" s="2"/>
    </row>
    <row r="17555" spans="6:10">
      <c r="F17555" s="4">
        <v>40193</v>
      </c>
      <c r="G17555">
        <v>0.12</v>
      </c>
      <c r="H17555">
        <f t="shared" si="274"/>
        <v>3.58</v>
      </c>
      <c r="I17555" s="103">
        <f>AVERAGE(H$10:H17555)</f>
        <v>0.88576484668869993</v>
      </c>
      <c r="J17555" s="2"/>
    </row>
    <row r="17556" spans="6:10">
      <c r="F17556" s="4">
        <v>40194</v>
      </c>
      <c r="G17556">
        <v>0.12</v>
      </c>
      <c r="H17556">
        <f t="shared" si="274"/>
        <v>3.58</v>
      </c>
      <c r="I17556" s="103">
        <f>AVERAGE(H$10:H17556)</f>
        <v>0.88591839060807709</v>
      </c>
      <c r="J17556" s="2"/>
    </row>
    <row r="17557" spans="6:10">
      <c r="F17557" s="4">
        <v>40195</v>
      </c>
      <c r="G17557">
        <v>0.12</v>
      </c>
      <c r="H17557">
        <f t="shared" si="274"/>
        <v>3.58</v>
      </c>
      <c r="I17557" s="103">
        <f>AVERAGE(H$10:H17557)</f>
        <v>0.88607191702757737</v>
      </c>
      <c r="J17557" s="2"/>
    </row>
    <row r="17558" spans="6:10">
      <c r="F17558" s="4">
        <v>40196</v>
      </c>
      <c r="G17558">
        <v>0.12</v>
      </c>
      <c r="H17558">
        <f t="shared" si="274"/>
        <v>3.58</v>
      </c>
      <c r="I17558" s="103">
        <f>AVERAGE(H$10:H17558)</f>
        <v>0.88622542595019249</v>
      </c>
      <c r="J17558" s="2"/>
    </row>
    <row r="17559" spans="6:10">
      <c r="F17559" s="4">
        <v>40197</v>
      </c>
      <c r="G17559">
        <v>0.13</v>
      </c>
      <c r="H17559">
        <f t="shared" si="274"/>
        <v>3.6</v>
      </c>
      <c r="I17559" s="103">
        <f>AVERAGE(H$10:H17559)</f>
        <v>0.88638005698005295</v>
      </c>
      <c r="J17559" s="2"/>
    </row>
    <row r="17560" spans="6:10">
      <c r="F17560" s="4">
        <v>40198</v>
      </c>
      <c r="G17560">
        <v>0.13</v>
      </c>
      <c r="H17560">
        <f t="shared" si="274"/>
        <v>3.5500000000000003</v>
      </c>
      <c r="I17560" s="103">
        <f>AVERAGE(H$10:H17560)</f>
        <v>0.88653182154862553</v>
      </c>
      <c r="J17560" s="2"/>
    </row>
    <row r="17561" spans="6:10">
      <c r="F17561" s="4">
        <v>40199</v>
      </c>
      <c r="G17561">
        <v>0.12</v>
      </c>
      <c r="H17561">
        <f t="shared" si="274"/>
        <v>3.5</v>
      </c>
      <c r="I17561" s="103">
        <f>AVERAGE(H$10:H17561)</f>
        <v>0.8866807201458482</v>
      </c>
      <c r="J17561" s="2"/>
    </row>
    <row r="17562" spans="6:10">
      <c r="F17562" s="4">
        <v>40200</v>
      </c>
      <c r="G17562">
        <v>0.11</v>
      </c>
      <c r="H17562">
        <f t="shared" si="274"/>
        <v>3.5100000000000002</v>
      </c>
      <c r="I17562" s="103">
        <f>AVERAGE(H$10:H17562)</f>
        <v>0.88683017148065446</v>
      </c>
      <c r="J17562" s="2"/>
    </row>
    <row r="17563" spans="6:10">
      <c r="F17563" s="4">
        <v>40201</v>
      </c>
      <c r="G17563">
        <v>0.11</v>
      </c>
      <c r="H17563">
        <f t="shared" si="274"/>
        <v>3.5100000000000002</v>
      </c>
      <c r="I17563" s="103">
        <f>AVERAGE(H$10:H17563)</f>
        <v>0.88697960578785051</v>
      </c>
      <c r="J17563" s="2"/>
    </row>
    <row r="17564" spans="6:10">
      <c r="F17564" s="4">
        <v>40202</v>
      </c>
      <c r="G17564">
        <v>0.11</v>
      </c>
      <c r="H17564">
        <f t="shared" si="274"/>
        <v>3.5100000000000002</v>
      </c>
      <c r="I17564" s="103">
        <f>AVERAGE(H$10:H17564)</f>
        <v>0.88712902307034625</v>
      </c>
      <c r="J17564" s="2"/>
    </row>
    <row r="17565" spans="6:10">
      <c r="F17565" s="4">
        <v>40203</v>
      </c>
      <c r="G17565">
        <v>0.12</v>
      </c>
      <c r="H17565">
        <f t="shared" si="274"/>
        <v>3.54</v>
      </c>
      <c r="I17565" s="103">
        <f>AVERAGE(H$10:H17565)</f>
        <v>0.88728013214854917</v>
      </c>
      <c r="J17565" s="2"/>
    </row>
    <row r="17566" spans="6:10">
      <c r="F17566" s="4">
        <v>40204</v>
      </c>
      <c r="G17566">
        <v>0.12</v>
      </c>
      <c r="H17566">
        <f t="shared" si="274"/>
        <v>3.53</v>
      </c>
      <c r="I17566" s="103">
        <f>AVERAGE(H$10:H17566)</f>
        <v>0.88743065443982061</v>
      </c>
      <c r="J17566" s="2"/>
    </row>
    <row r="17567" spans="6:10">
      <c r="F17567" s="4">
        <v>40205</v>
      </c>
      <c r="G17567">
        <v>0.12</v>
      </c>
      <c r="H17567">
        <f t="shared" si="274"/>
        <v>3.54</v>
      </c>
      <c r="I17567" s="103">
        <f>AVERAGE(H$10:H17567)</f>
        <v>0.88758172912632027</v>
      </c>
      <c r="J17567" s="2"/>
    </row>
    <row r="17568" spans="6:10">
      <c r="F17568" s="4">
        <v>40206</v>
      </c>
      <c r="G17568">
        <v>0.12</v>
      </c>
      <c r="H17568">
        <f t="shared" si="274"/>
        <v>3.56</v>
      </c>
      <c r="I17568" s="103">
        <f>AVERAGE(H$10:H17568)</f>
        <v>0.88773392562218412</v>
      </c>
      <c r="J17568" s="2"/>
    </row>
    <row r="17569" spans="6:10">
      <c r="F17569" s="4">
        <v>40207</v>
      </c>
      <c r="G17569">
        <v>0.12</v>
      </c>
      <c r="H17569">
        <f t="shared" si="274"/>
        <v>3.51</v>
      </c>
      <c r="I17569" s="103">
        <f>AVERAGE(H$10:H17569)</f>
        <v>0.88788325740318508</v>
      </c>
      <c r="J17569" s="2"/>
    </row>
    <row r="17570" spans="6:10">
      <c r="F17570" s="4">
        <v>40208</v>
      </c>
      <c r="G17570">
        <v>0.12</v>
      </c>
      <c r="H17570">
        <f t="shared" si="274"/>
        <v>3.51</v>
      </c>
      <c r="I17570" s="103">
        <f>AVERAGE(H$10:H17570)</f>
        <v>0.88803257217697917</v>
      </c>
      <c r="J17570" s="2"/>
    </row>
    <row r="17571" spans="6:10">
      <c r="F17571" s="4">
        <v>40209</v>
      </c>
      <c r="G17571">
        <v>0.12</v>
      </c>
      <c r="H17571">
        <f t="shared" si="274"/>
        <v>3.51</v>
      </c>
      <c r="I17571" s="103">
        <f>AVERAGE(H$10:H17571)</f>
        <v>0.88818186994647141</v>
      </c>
      <c r="J17571" s="2"/>
    </row>
    <row r="17572" spans="6:10">
      <c r="F17572" s="4">
        <v>40210</v>
      </c>
      <c r="G17572">
        <v>0.14000000000000001</v>
      </c>
      <c r="H17572">
        <f t="shared" si="274"/>
        <v>3.54</v>
      </c>
      <c r="I17572" s="103">
        <f>AVERAGE(H$10:H17572)</f>
        <v>0.88833285885098967</v>
      </c>
      <c r="J17572" s="2"/>
    </row>
    <row r="17573" spans="6:10">
      <c r="F17573" s="4">
        <v>40211</v>
      </c>
      <c r="G17573">
        <v>0.14000000000000001</v>
      </c>
      <c r="H17573">
        <f t="shared" si="274"/>
        <v>3.53</v>
      </c>
      <c r="I17573" s="103">
        <f>AVERAGE(H$10:H17573)</f>
        <v>0.88848326121612009</v>
      </c>
      <c r="J17573" s="2"/>
    </row>
    <row r="17574" spans="6:10">
      <c r="F17574" s="4">
        <v>40212</v>
      </c>
      <c r="G17574">
        <v>0.13</v>
      </c>
      <c r="H17574">
        <f t="shared" si="274"/>
        <v>3.6</v>
      </c>
      <c r="I17574" s="103">
        <f>AVERAGE(H$10:H17574)</f>
        <v>0.88863763165385323</v>
      </c>
      <c r="J17574" s="2"/>
    </row>
    <row r="17575" spans="6:10">
      <c r="F17575" s="4">
        <v>40213</v>
      </c>
      <c r="G17575">
        <v>0.14000000000000001</v>
      </c>
      <c r="H17575">
        <f t="shared" si="274"/>
        <v>3.48</v>
      </c>
      <c r="I17575" s="103">
        <f>AVERAGE(H$10:H17575)</f>
        <v>0.88878515313673756</v>
      </c>
      <c r="J17575" s="2"/>
    </row>
    <row r="17576" spans="6:10">
      <c r="F17576" s="4">
        <v>40214</v>
      </c>
      <c r="G17576">
        <v>0.13</v>
      </c>
      <c r="H17576">
        <f t="shared" si="274"/>
        <v>3.46</v>
      </c>
      <c r="I17576" s="103">
        <f>AVERAGE(H$10:H17576)</f>
        <v>0.88893151932600512</v>
      </c>
      <c r="J17576" s="2"/>
    </row>
    <row r="17577" spans="6:10">
      <c r="F17577" s="4">
        <v>40215</v>
      </c>
      <c r="G17577">
        <v>0.13</v>
      </c>
      <c r="H17577">
        <f t="shared" si="274"/>
        <v>3.46</v>
      </c>
      <c r="I17577" s="103">
        <f>AVERAGE(H$10:H17577)</f>
        <v>0.8890778688524551</v>
      </c>
      <c r="J17577" s="2"/>
    </row>
    <row r="17578" spans="6:10">
      <c r="F17578" s="4">
        <v>40216</v>
      </c>
      <c r="G17578">
        <v>0.13</v>
      </c>
      <c r="H17578">
        <f t="shared" si="274"/>
        <v>3.46</v>
      </c>
      <c r="I17578" s="103">
        <f>AVERAGE(H$10:H17578)</f>
        <v>0.88922420171893279</v>
      </c>
      <c r="J17578" s="2"/>
    </row>
    <row r="17579" spans="6:10">
      <c r="F17579" s="4">
        <v>40217</v>
      </c>
      <c r="G17579">
        <v>0.13</v>
      </c>
      <c r="H17579">
        <f t="shared" si="274"/>
        <v>3.49</v>
      </c>
      <c r="I17579" s="103">
        <f>AVERAGE(H$10:H17579)</f>
        <v>0.8893722253841736</v>
      </c>
      <c r="J17579" s="2"/>
    </row>
    <row r="17580" spans="6:10">
      <c r="F17580" s="4">
        <v>40218</v>
      </c>
      <c r="G17580">
        <v>0.13</v>
      </c>
      <c r="H17580">
        <f t="shared" si="274"/>
        <v>3.54</v>
      </c>
      <c r="I17580" s="103">
        <f>AVERAGE(H$10:H17580)</f>
        <v>0.88952307779864148</v>
      </c>
      <c r="J17580" s="2"/>
    </row>
    <row r="17581" spans="6:10">
      <c r="F17581" s="4">
        <v>40219</v>
      </c>
      <c r="G17581">
        <v>0.12</v>
      </c>
      <c r="H17581">
        <f t="shared" si="274"/>
        <v>3.6</v>
      </c>
      <c r="I17581" s="103">
        <f>AVERAGE(H$10:H17581)</f>
        <v>0.88967732756657925</v>
      </c>
      <c r="J17581" s="2"/>
    </row>
    <row r="17582" spans="6:10">
      <c r="F17582" s="4">
        <v>40220</v>
      </c>
      <c r="G17582">
        <v>0.12</v>
      </c>
      <c r="H17582">
        <f t="shared" si="274"/>
        <v>3.61</v>
      </c>
      <c r="I17582" s="103">
        <f>AVERAGE(H$10:H17582)</f>
        <v>0.88983212883400276</v>
      </c>
      <c r="J17582" s="2"/>
    </row>
    <row r="17583" spans="6:10">
      <c r="F17583" s="4">
        <v>40221</v>
      </c>
      <c r="G17583">
        <v>0.12</v>
      </c>
      <c r="H17583">
        <f t="shared" si="274"/>
        <v>3.57</v>
      </c>
      <c r="I17583" s="103">
        <f>AVERAGE(H$10:H17583)</f>
        <v>0.88998463639467007</v>
      </c>
      <c r="J17583" s="2"/>
    </row>
    <row r="17584" spans="6:10">
      <c r="F17584" s="4">
        <v>40222</v>
      </c>
      <c r="G17584">
        <v>0.12</v>
      </c>
      <c r="H17584">
        <f t="shared" si="274"/>
        <v>3.57</v>
      </c>
      <c r="I17584" s="103">
        <f>AVERAGE(H$10:H17584)</f>
        <v>0.89013712660028055</v>
      </c>
      <c r="J17584" s="2"/>
    </row>
    <row r="17585" spans="6:10">
      <c r="F17585" s="4">
        <v>40223</v>
      </c>
      <c r="G17585">
        <v>0.12</v>
      </c>
      <c r="H17585">
        <f t="shared" si="274"/>
        <v>3.57</v>
      </c>
      <c r="I17585" s="103">
        <f>AVERAGE(H$10:H17585)</f>
        <v>0.89028959945379671</v>
      </c>
      <c r="J17585" s="2"/>
    </row>
    <row r="17586" spans="6:10">
      <c r="F17586" s="4">
        <v>40224</v>
      </c>
      <c r="G17586">
        <v>0.12</v>
      </c>
      <c r="H17586">
        <f t="shared" si="274"/>
        <v>3.57</v>
      </c>
      <c r="I17586" s="103">
        <f>AVERAGE(H$10:H17586)</f>
        <v>0.89044205495817996</v>
      </c>
      <c r="J17586" s="2"/>
    </row>
    <row r="17587" spans="6:10">
      <c r="F17587" s="4">
        <v>40225</v>
      </c>
      <c r="G17587">
        <v>0.13</v>
      </c>
      <c r="H17587">
        <f t="shared" si="274"/>
        <v>3.5300000000000002</v>
      </c>
      <c r="I17587" s="103">
        <f>AVERAGE(H$10:H17587)</f>
        <v>0.89059221754465412</v>
      </c>
      <c r="J17587" s="2"/>
    </row>
    <row r="17588" spans="6:10">
      <c r="F17588" s="4">
        <v>40226</v>
      </c>
      <c r="G17588">
        <v>0.12</v>
      </c>
      <c r="H17588">
        <f t="shared" si="274"/>
        <v>3.62</v>
      </c>
      <c r="I17588" s="103">
        <f>AVERAGE(H$10:H17588)</f>
        <v>0.89074748279196381</v>
      </c>
      <c r="J17588" s="2"/>
    </row>
    <row r="17589" spans="6:10">
      <c r="F17589" s="4">
        <v>40227</v>
      </c>
      <c r="G17589">
        <v>0.12</v>
      </c>
      <c r="H17589">
        <f t="shared" si="274"/>
        <v>3.67</v>
      </c>
      <c r="I17589" s="103">
        <f>AVERAGE(H$10:H17589)</f>
        <v>0.8909055745164921</v>
      </c>
      <c r="J17589" s="2"/>
    </row>
    <row r="17590" spans="6:10">
      <c r="F17590" s="4">
        <v>40228</v>
      </c>
      <c r="G17590">
        <v>0.13</v>
      </c>
      <c r="H17590">
        <f t="shared" si="274"/>
        <v>3.65</v>
      </c>
      <c r="I17590" s="103">
        <f>AVERAGE(H$10:H17590)</f>
        <v>0.89106251066491848</v>
      </c>
      <c r="J17590" s="2"/>
    </row>
    <row r="17591" spans="6:10">
      <c r="F17591" s="4">
        <v>40229</v>
      </c>
      <c r="G17591">
        <v>0.13</v>
      </c>
      <c r="H17591">
        <f t="shared" si="274"/>
        <v>3.65</v>
      </c>
      <c r="I17591" s="103">
        <f>AVERAGE(H$10:H17591)</f>
        <v>0.89121942896143391</v>
      </c>
      <c r="J17591" s="2"/>
    </row>
    <row r="17592" spans="6:10">
      <c r="F17592" s="4">
        <v>40230</v>
      </c>
      <c r="G17592">
        <v>0.13</v>
      </c>
      <c r="H17592">
        <f t="shared" si="274"/>
        <v>3.65</v>
      </c>
      <c r="I17592" s="103">
        <f>AVERAGE(H$10:H17592)</f>
        <v>0.8913763294090844</v>
      </c>
      <c r="J17592" s="2"/>
    </row>
    <row r="17593" spans="6:10">
      <c r="F17593" s="4">
        <v>40231</v>
      </c>
      <c r="G17593">
        <v>0.12</v>
      </c>
      <c r="H17593">
        <f t="shared" si="274"/>
        <v>3.6799999999999997</v>
      </c>
      <c r="I17593" s="103">
        <f>AVERAGE(H$10:H17593)</f>
        <v>0.8915349181073664</v>
      </c>
      <c r="J17593" s="2"/>
    </row>
    <row r="17594" spans="6:10">
      <c r="F17594" s="4">
        <v>40232</v>
      </c>
      <c r="G17594">
        <v>0.12</v>
      </c>
      <c r="H17594">
        <f t="shared" si="274"/>
        <v>3.57</v>
      </c>
      <c r="I17594" s="103">
        <f>AVERAGE(H$10:H17594)</f>
        <v>0.89168723343758494</v>
      </c>
      <c r="J17594" s="2"/>
    </row>
    <row r="17595" spans="6:10">
      <c r="F17595" s="4">
        <v>40233</v>
      </c>
      <c r="G17595">
        <v>0.11</v>
      </c>
      <c r="H17595">
        <f t="shared" si="274"/>
        <v>3.5900000000000003</v>
      </c>
      <c r="I17595" s="103">
        <f>AVERAGE(H$10:H17595)</f>
        <v>0.89184066871374568</v>
      </c>
      <c r="J17595" s="2"/>
    </row>
    <row r="17596" spans="6:10">
      <c r="F17596" s="4">
        <v>40234</v>
      </c>
      <c r="G17596">
        <v>0.12</v>
      </c>
      <c r="H17596">
        <f t="shared" si="274"/>
        <v>3.52</v>
      </c>
      <c r="I17596" s="103">
        <f>AVERAGE(H$10:H17596)</f>
        <v>0.89199010632853426</v>
      </c>
      <c r="J17596" s="2"/>
    </row>
    <row r="17597" spans="6:10">
      <c r="F17597" s="4">
        <v>40235</v>
      </c>
      <c r="G17597">
        <v>0.13</v>
      </c>
      <c r="H17597">
        <f t="shared" si="274"/>
        <v>3.48</v>
      </c>
      <c r="I17597" s="103">
        <f>AVERAGE(H$10:H17597)</f>
        <v>0.89213725267227262</v>
      </c>
      <c r="J17597" s="2"/>
    </row>
    <row r="17598" spans="6:10">
      <c r="F17598" s="4">
        <v>40236</v>
      </c>
      <c r="G17598">
        <v>0.13</v>
      </c>
      <c r="H17598">
        <f t="shared" si="274"/>
        <v>3.48</v>
      </c>
      <c r="I17598" s="103">
        <f>AVERAGE(H$10:H17598)</f>
        <v>0.89228438228437834</v>
      </c>
      <c r="J17598" s="2"/>
    </row>
    <row r="17599" spans="6:10">
      <c r="F17599" s="4">
        <v>40237</v>
      </c>
      <c r="G17599">
        <v>0.13</v>
      </c>
      <c r="H17599">
        <f t="shared" si="274"/>
        <v>3.48</v>
      </c>
      <c r="I17599" s="103">
        <f>AVERAGE(H$10:H17599)</f>
        <v>0.89243149516770492</v>
      </c>
      <c r="J17599" s="2"/>
    </row>
    <row r="17600" spans="6:10">
      <c r="F17600" s="4">
        <v>40238</v>
      </c>
      <c r="G17600">
        <v>0.14000000000000001</v>
      </c>
      <c r="H17600">
        <f t="shared" si="274"/>
        <v>3.4699999999999998</v>
      </c>
      <c r="I17600" s="103">
        <f>AVERAGE(H$10:H17600)</f>
        <v>0.89257802285259102</v>
      </c>
      <c r="J17600" s="2"/>
    </row>
    <row r="17601" spans="6:10">
      <c r="F17601" s="4">
        <v>40239</v>
      </c>
      <c r="G17601">
        <v>0.14000000000000001</v>
      </c>
      <c r="H17601">
        <f t="shared" si="274"/>
        <v>3.48</v>
      </c>
      <c r="I17601" s="103">
        <f>AVERAGE(H$10:H17601)</f>
        <v>0.89272510231923197</v>
      </c>
      <c r="J17601" s="2"/>
    </row>
    <row r="17602" spans="6:10">
      <c r="F17602" s="4">
        <v>40240</v>
      </c>
      <c r="G17602">
        <v>0.15</v>
      </c>
      <c r="H17602">
        <f t="shared" si="274"/>
        <v>3.48</v>
      </c>
      <c r="I17602" s="103">
        <f>AVERAGE(H$10:H17602)</f>
        <v>0.89287216506564704</v>
      </c>
      <c r="J17602" s="2"/>
    </row>
    <row r="17603" spans="6:10">
      <c r="F17603" s="4">
        <v>40241</v>
      </c>
      <c r="G17603">
        <v>0.16</v>
      </c>
      <c r="H17603">
        <f t="shared" si="274"/>
        <v>3.4499999999999997</v>
      </c>
      <c r="I17603" s="103">
        <f>AVERAGE(H$10:H17603)</f>
        <v>0.89301750596793961</v>
      </c>
      <c r="J17603" s="2"/>
    </row>
    <row r="17604" spans="6:10">
      <c r="F17604" s="4">
        <v>40242</v>
      </c>
      <c r="G17604">
        <v>0.17</v>
      </c>
      <c r="H17604">
        <f t="shared" si="274"/>
        <v>3.52</v>
      </c>
      <c r="I17604" s="103">
        <f>AVERAGE(H$10:H17604)</f>
        <v>0.89316680875248244</v>
      </c>
      <c r="J17604" s="2"/>
    </row>
    <row r="17605" spans="6:10">
      <c r="F17605" s="4">
        <v>40243</v>
      </c>
      <c r="G17605">
        <v>0.17</v>
      </c>
      <c r="H17605">
        <f t="shared" si="274"/>
        <v>3.52</v>
      </c>
      <c r="I17605" s="103">
        <f>AVERAGE(H$10:H17605)</f>
        <v>0.89331609456694305</v>
      </c>
      <c r="J17605" s="2"/>
    </row>
    <row r="17606" spans="6:10">
      <c r="F17606" s="4">
        <v>40244</v>
      </c>
      <c r="G17606">
        <v>0.17</v>
      </c>
      <c r="H17606">
        <f t="shared" si="274"/>
        <v>3.52</v>
      </c>
      <c r="I17606" s="103">
        <f>AVERAGE(H$10:H17606)</f>
        <v>0.89346536341421434</v>
      </c>
      <c r="J17606" s="2"/>
    </row>
    <row r="17607" spans="6:10">
      <c r="F17607" s="4">
        <v>40245</v>
      </c>
      <c r="G17607">
        <v>0.15</v>
      </c>
      <c r="H17607">
        <f t="shared" si="274"/>
        <v>3.5700000000000003</v>
      </c>
      <c r="I17607" s="103">
        <f>AVERAGE(H$10:H17607)</f>
        <v>0.89361745652914704</v>
      </c>
      <c r="J17607" s="2"/>
    </row>
    <row r="17608" spans="6:10">
      <c r="F17608" s="4">
        <v>40246</v>
      </c>
      <c r="G17608">
        <v>0.14000000000000001</v>
      </c>
      <c r="H17608">
        <f t="shared" si="274"/>
        <v>3.57</v>
      </c>
      <c r="I17608" s="103">
        <f>AVERAGE(H$10:H17608)</f>
        <v>0.89376953235978918</v>
      </c>
      <c r="J17608" s="2"/>
    </row>
    <row r="17609" spans="6:10">
      <c r="F17609" s="4">
        <v>40247</v>
      </c>
      <c r="G17609">
        <v>0.14000000000000001</v>
      </c>
      <c r="H17609">
        <f t="shared" si="274"/>
        <v>3.59</v>
      </c>
      <c r="I17609" s="103">
        <f>AVERAGE(H$10:H17609)</f>
        <v>0.89392272727272326</v>
      </c>
      <c r="J17609" s="2"/>
    </row>
    <row r="17610" spans="6:10">
      <c r="F17610" s="4">
        <v>40248</v>
      </c>
      <c r="G17610">
        <v>0.15</v>
      </c>
      <c r="H17610">
        <f t="shared" ref="H17610:H17673" si="275">IFERROR(((VLOOKUP(F17610,$A$9:$B$14200,2,FALSE))-G17610),H17609)</f>
        <v>3.58</v>
      </c>
      <c r="I17610" s="103">
        <f>AVERAGE(H$10:H17610)</f>
        <v>0.89407533662859662</v>
      </c>
      <c r="J17610" s="2"/>
    </row>
    <row r="17611" spans="6:10">
      <c r="F17611" s="4">
        <v>40249</v>
      </c>
      <c r="G17611">
        <v>0.17</v>
      </c>
      <c r="H17611">
        <f t="shared" si="275"/>
        <v>3.54</v>
      </c>
      <c r="I17611" s="103">
        <f>AVERAGE(H$10:H17611)</f>
        <v>0.89422565617543071</v>
      </c>
      <c r="J17611" s="2"/>
    </row>
    <row r="17612" spans="6:10">
      <c r="F17612" s="4">
        <v>40250</v>
      </c>
      <c r="G17612">
        <v>0.17</v>
      </c>
      <c r="H17612">
        <f t="shared" si="275"/>
        <v>3.54</v>
      </c>
      <c r="I17612" s="103">
        <f>AVERAGE(H$10:H17612)</f>
        <v>0.89437595864340913</v>
      </c>
      <c r="J17612" s="2"/>
    </row>
    <row r="17613" spans="6:10">
      <c r="F17613" s="4">
        <v>40251</v>
      </c>
      <c r="G17613">
        <v>0.17</v>
      </c>
      <c r="H17613">
        <f t="shared" si="275"/>
        <v>3.54</v>
      </c>
      <c r="I17613" s="103">
        <f>AVERAGE(H$10:H17613)</f>
        <v>0.89452624403544267</v>
      </c>
      <c r="J17613" s="2"/>
    </row>
    <row r="17614" spans="6:10">
      <c r="F17614" s="4">
        <v>40252</v>
      </c>
      <c r="G17614">
        <v>0.2</v>
      </c>
      <c r="H17614">
        <f t="shared" si="275"/>
        <v>3.51</v>
      </c>
      <c r="I17614" s="103">
        <f>AVERAGE(H$10:H17614)</f>
        <v>0.89467480829309476</v>
      </c>
      <c r="J17614" s="2"/>
    </row>
    <row r="17615" spans="6:10">
      <c r="F17615" s="4">
        <v>40253</v>
      </c>
      <c r="G17615">
        <v>0.2</v>
      </c>
      <c r="H17615">
        <f t="shared" si="275"/>
        <v>3.46</v>
      </c>
      <c r="I17615" s="103">
        <f>AVERAGE(H$10:H17615)</f>
        <v>0.89482051573326893</v>
      </c>
      <c r="J17615" s="2"/>
    </row>
    <row r="17616" spans="6:10">
      <c r="F17616" s="4">
        <v>40254</v>
      </c>
      <c r="G17616">
        <v>0.18</v>
      </c>
      <c r="H17616">
        <f t="shared" si="275"/>
        <v>3.4699999999999998</v>
      </c>
      <c r="I17616" s="103">
        <f>AVERAGE(H$10:H17616)</f>
        <v>0.89496677457828877</v>
      </c>
      <c r="J17616" s="2"/>
    </row>
    <row r="17617" spans="6:12">
      <c r="F17617" s="4">
        <v>40255</v>
      </c>
      <c r="G17617">
        <v>0.18</v>
      </c>
      <c r="H17617">
        <f t="shared" si="275"/>
        <v>3.5</v>
      </c>
      <c r="I17617" s="103">
        <f>AVERAGE(H$10:H17617)</f>
        <v>0.89511472058154995</v>
      </c>
      <c r="J17617" s="2"/>
    </row>
    <row r="17618" spans="6:12">
      <c r="F17618" s="4">
        <v>40256</v>
      </c>
      <c r="G17618">
        <v>0.18</v>
      </c>
      <c r="H17618">
        <f t="shared" si="275"/>
        <v>3.52</v>
      </c>
      <c r="I17618" s="103">
        <f>AVERAGE(H$10:H17618)</f>
        <v>0.89526378556419628</v>
      </c>
      <c r="J17618" s="2"/>
    </row>
    <row r="17619" spans="6:12">
      <c r="F17619" s="4">
        <v>40257</v>
      </c>
      <c r="G17619">
        <v>0.18</v>
      </c>
      <c r="H17619">
        <f t="shared" si="275"/>
        <v>3.52</v>
      </c>
      <c r="I17619" s="103">
        <f>AVERAGE(H$10:H17619)</f>
        <v>0.8954128336172591</v>
      </c>
      <c r="J17619" s="2"/>
    </row>
    <row r="17620" spans="6:12">
      <c r="F17620" s="4">
        <v>40258</v>
      </c>
      <c r="G17620">
        <v>0.18</v>
      </c>
      <c r="H17620">
        <f t="shared" si="275"/>
        <v>3.52</v>
      </c>
      <c r="I17620" s="103">
        <f>AVERAGE(H$10:H17620)</f>
        <v>0.89556186474362232</v>
      </c>
      <c r="J17620" s="2"/>
    </row>
    <row r="17621" spans="6:12">
      <c r="F17621" s="4">
        <v>40259</v>
      </c>
      <c r="G17621">
        <v>0.18</v>
      </c>
      <c r="H17621">
        <f t="shared" si="275"/>
        <v>3.4899999999999998</v>
      </c>
      <c r="I17621" s="103">
        <f>AVERAGE(H$10:H17621)</f>
        <v>0.89570917556211294</v>
      </c>
      <c r="J17621" s="2"/>
    </row>
    <row r="17622" spans="6:12">
      <c r="F17622" s="4">
        <v>40260</v>
      </c>
      <c r="G17622">
        <v>0.17</v>
      </c>
      <c r="H17622">
        <f t="shared" si="275"/>
        <v>3.52</v>
      </c>
      <c r="I17622" s="103">
        <f>AVERAGE(H$10:H17622)</f>
        <v>0.8958581729404379</v>
      </c>
      <c r="J17622" s="2"/>
    </row>
    <row r="17623" spans="6:12">
      <c r="F17623" s="4">
        <v>40261</v>
      </c>
      <c r="G17623">
        <v>0.17</v>
      </c>
      <c r="H17623">
        <f t="shared" si="275"/>
        <v>3.67</v>
      </c>
      <c r="I17623" s="103">
        <f>AVERAGE(H$10:H17623)</f>
        <v>0.89601566935391919</v>
      </c>
      <c r="J17623" s="2"/>
    </row>
    <row r="17624" spans="6:12">
      <c r="F17624" s="4">
        <v>40262</v>
      </c>
      <c r="G17624">
        <v>0.17</v>
      </c>
      <c r="H17624">
        <f t="shared" si="275"/>
        <v>3.74</v>
      </c>
      <c r="I17624" s="103">
        <f>AVERAGE(H$10:H17624)</f>
        <v>0.89617712177121389</v>
      </c>
      <c r="J17624" s="2"/>
    </row>
    <row r="17625" spans="6:12">
      <c r="F17625" s="4">
        <v>40263</v>
      </c>
      <c r="G17625">
        <v>0.17</v>
      </c>
      <c r="H17625">
        <f t="shared" si="275"/>
        <v>3.69</v>
      </c>
      <c r="I17625" s="103">
        <f>AVERAGE(H$10:H17625)</f>
        <v>0.8963357175295148</v>
      </c>
      <c r="J17625" s="2"/>
    </row>
    <row r="17626" spans="6:12">
      <c r="F17626" s="4">
        <v>40264</v>
      </c>
      <c r="G17626">
        <v>0.17</v>
      </c>
      <c r="H17626">
        <f t="shared" si="275"/>
        <v>3.69</v>
      </c>
      <c r="I17626" s="103">
        <f>AVERAGE(H$10:H17626)</f>
        <v>0.89649429528296154</v>
      </c>
      <c r="J17626" s="2"/>
    </row>
    <row r="17627" spans="6:12">
      <c r="F17627" s="4">
        <v>40265</v>
      </c>
      <c r="G17627">
        <v>0.17</v>
      </c>
      <c r="H17627">
        <f t="shared" si="275"/>
        <v>3.69</v>
      </c>
      <c r="I17627" s="103">
        <f>AVERAGE(H$10:H17627)</f>
        <v>0.89665285503461989</v>
      </c>
      <c r="J17627" s="2"/>
    </row>
    <row r="17628" spans="6:12">
      <c r="F17628" s="4">
        <v>40266</v>
      </c>
      <c r="G17628">
        <v>0.16</v>
      </c>
      <c r="H17628">
        <f t="shared" si="275"/>
        <v>3.7199999999999998</v>
      </c>
      <c r="I17628" s="103">
        <f>AVERAGE(H$10:H17628)</f>
        <v>0.89681309949485977</v>
      </c>
      <c r="J17628" s="2"/>
    </row>
    <row r="17629" spans="6:12">
      <c r="F17629" s="4">
        <v>40267</v>
      </c>
      <c r="G17629">
        <v>0.16</v>
      </c>
      <c r="H17629">
        <f t="shared" si="275"/>
        <v>3.7199999999999998</v>
      </c>
      <c r="I17629" s="103">
        <f>AVERAGE(H$10:H17629)</f>
        <v>0.89697332576617095</v>
      </c>
      <c r="J17629" s="2"/>
    </row>
    <row r="17630" spans="6:12">
      <c r="F17630" s="4">
        <v>40268</v>
      </c>
      <c r="G17630">
        <v>0.09</v>
      </c>
      <c r="H17630">
        <f t="shared" si="275"/>
        <v>3.75</v>
      </c>
      <c r="I17630" s="103">
        <f>AVERAGE(H$10:H17630)</f>
        <v>0.89713523636569625</v>
      </c>
      <c r="J17630" s="2"/>
      <c r="K17630" s="12" t="s">
        <v>103</v>
      </c>
      <c r="L17630" s="23">
        <f>AVERAGE(G17540:G17630)/100</f>
        <v>1.3296703296703297E-3</v>
      </c>
    </row>
    <row r="17631" spans="6:12">
      <c r="F17631" s="4">
        <v>40269</v>
      </c>
      <c r="G17631">
        <v>0.17</v>
      </c>
      <c r="H17631">
        <f t="shared" si="275"/>
        <v>3.72</v>
      </c>
      <c r="I17631" s="103">
        <f>AVERAGE(H$10:H17631)</f>
        <v>0.89729542617182678</v>
      </c>
      <c r="J17631" s="2"/>
    </row>
    <row r="17632" spans="6:12">
      <c r="F17632" s="4">
        <v>40270</v>
      </c>
      <c r="G17632">
        <v>0.2</v>
      </c>
      <c r="H17632">
        <f t="shared" si="275"/>
        <v>3.76</v>
      </c>
      <c r="I17632" s="103">
        <f>AVERAGE(H$10:H17632)</f>
        <v>0.89745786755943557</v>
      </c>
      <c r="J17632" s="2"/>
    </row>
    <row r="17633" spans="6:10">
      <c r="F17633" s="4">
        <v>40271</v>
      </c>
      <c r="G17633">
        <v>0.2</v>
      </c>
      <c r="H17633">
        <f t="shared" si="275"/>
        <v>3.76</v>
      </c>
      <c r="I17633" s="103">
        <f>AVERAGE(H$10:H17633)</f>
        <v>0.89762029051293313</v>
      </c>
      <c r="J17633" s="2"/>
    </row>
    <row r="17634" spans="6:10">
      <c r="F17634" s="4">
        <v>40272</v>
      </c>
      <c r="G17634">
        <v>0.2</v>
      </c>
      <c r="H17634">
        <f t="shared" si="275"/>
        <v>3.76</v>
      </c>
      <c r="I17634" s="103">
        <f>AVERAGE(H$10:H17634)</f>
        <v>0.89778269503545716</v>
      </c>
      <c r="J17634" s="2"/>
    </row>
    <row r="17635" spans="6:10">
      <c r="F17635" s="4">
        <v>40273</v>
      </c>
      <c r="G17635">
        <v>0.2</v>
      </c>
      <c r="H17635">
        <f t="shared" si="275"/>
        <v>3.8099999999999996</v>
      </c>
      <c r="I17635" s="103">
        <f>AVERAGE(H$10:H17635)</f>
        <v>0.89794791784862882</v>
      </c>
      <c r="J17635" s="2"/>
    </row>
    <row r="17636" spans="6:10">
      <c r="F17636" s="4">
        <v>40274</v>
      </c>
      <c r="G17636">
        <v>0.2</v>
      </c>
      <c r="H17636">
        <f t="shared" si="275"/>
        <v>3.78</v>
      </c>
      <c r="I17636" s="103">
        <f>AVERAGE(H$10:H17636)</f>
        <v>0.89811141998070765</v>
      </c>
      <c r="J17636" s="2"/>
    </row>
    <row r="17637" spans="6:10">
      <c r="F17637" s="4">
        <v>40275</v>
      </c>
      <c r="G17637">
        <v>0.19</v>
      </c>
      <c r="H17637">
        <f t="shared" si="275"/>
        <v>3.7</v>
      </c>
      <c r="I17637" s="103">
        <f>AVERAGE(H$10:H17637)</f>
        <v>0.89827036532788374</v>
      </c>
      <c r="J17637" s="2"/>
    </row>
    <row r="17638" spans="6:10">
      <c r="F17638" s="4">
        <v>40276</v>
      </c>
      <c r="G17638">
        <v>0.19</v>
      </c>
      <c r="H17638">
        <f t="shared" si="275"/>
        <v>3.72</v>
      </c>
      <c r="I17638" s="103">
        <f>AVERAGE(H$10:H17638)</f>
        <v>0.89843042713709986</v>
      </c>
      <c r="J17638" s="2"/>
    </row>
    <row r="17639" spans="6:10">
      <c r="F17639" s="4">
        <v>40277</v>
      </c>
      <c r="G17639">
        <v>0.19</v>
      </c>
      <c r="H17639">
        <f t="shared" si="275"/>
        <v>3.71</v>
      </c>
      <c r="I17639" s="103">
        <f>AVERAGE(H$10:H17639)</f>
        <v>0.89858990357345048</v>
      </c>
      <c r="J17639" s="2"/>
    </row>
    <row r="17640" spans="6:10">
      <c r="F17640" s="4">
        <v>40278</v>
      </c>
      <c r="G17640">
        <v>0.19</v>
      </c>
      <c r="H17640">
        <f t="shared" si="275"/>
        <v>3.71</v>
      </c>
      <c r="I17640" s="103">
        <f>AVERAGE(H$10:H17640)</f>
        <v>0.89874936191934274</v>
      </c>
      <c r="J17640" s="2"/>
    </row>
    <row r="17641" spans="6:10">
      <c r="F17641" s="4">
        <v>40279</v>
      </c>
      <c r="G17641">
        <v>0.19</v>
      </c>
      <c r="H17641">
        <f t="shared" si="275"/>
        <v>3.71</v>
      </c>
      <c r="I17641" s="103">
        <f>AVERAGE(H$10:H17641)</f>
        <v>0.89890880217785452</v>
      </c>
      <c r="J17641" s="2"/>
    </row>
    <row r="17642" spans="6:10">
      <c r="F17642" s="4">
        <v>40280</v>
      </c>
      <c r="G17642">
        <v>0.19</v>
      </c>
      <c r="H17642">
        <f t="shared" si="275"/>
        <v>3.68</v>
      </c>
      <c r="I17642" s="103">
        <f>AVERAGE(H$10:H17642)</f>
        <v>0.89906652299665002</v>
      </c>
      <c r="J17642" s="2"/>
    </row>
    <row r="17643" spans="6:10">
      <c r="F17643" s="4">
        <v>40281</v>
      </c>
      <c r="G17643">
        <v>0.2</v>
      </c>
      <c r="H17643">
        <f t="shared" si="275"/>
        <v>3.6399999999999997</v>
      </c>
      <c r="I17643" s="103">
        <f>AVERAGE(H$10:H17643)</f>
        <v>0.89922195758194001</v>
      </c>
      <c r="J17643" s="2"/>
    </row>
    <row r="17644" spans="6:10">
      <c r="F17644" s="4">
        <v>40282</v>
      </c>
      <c r="G17644">
        <v>0.2</v>
      </c>
      <c r="H17644">
        <f t="shared" si="275"/>
        <v>3.6799999999999997</v>
      </c>
      <c r="I17644" s="103">
        <f>AVERAGE(H$10:H17644)</f>
        <v>0.89937964275587923</v>
      </c>
      <c r="J17644" s="2"/>
    </row>
    <row r="17645" spans="6:10">
      <c r="F17645" s="4">
        <v>40283</v>
      </c>
      <c r="G17645">
        <v>0.22</v>
      </c>
      <c r="H17645">
        <f t="shared" si="275"/>
        <v>3.6399999999999997</v>
      </c>
      <c r="I17645" s="103">
        <f>AVERAGE(H$10:H17645)</f>
        <v>0.89953504195962408</v>
      </c>
      <c r="J17645" s="2"/>
    </row>
    <row r="17646" spans="6:10">
      <c r="F17646" s="4">
        <v>40284</v>
      </c>
      <c r="G17646">
        <v>0.21</v>
      </c>
      <c r="H17646">
        <f t="shared" si="275"/>
        <v>3.58</v>
      </c>
      <c r="I17646" s="103">
        <f>AVERAGE(H$10:H17646)</f>
        <v>0.89968702160230929</v>
      </c>
      <c r="J17646" s="2"/>
    </row>
    <row r="17647" spans="6:10">
      <c r="F17647" s="4">
        <v>40285</v>
      </c>
      <c r="G17647">
        <v>0.21</v>
      </c>
      <c r="H17647">
        <f t="shared" si="275"/>
        <v>3.58</v>
      </c>
      <c r="I17647" s="103">
        <f>AVERAGE(H$10:H17647)</f>
        <v>0.89983898401178875</v>
      </c>
      <c r="J17647" s="2"/>
    </row>
    <row r="17648" spans="6:10">
      <c r="F17648" s="4">
        <v>40286</v>
      </c>
      <c r="G17648">
        <v>0.21</v>
      </c>
      <c r="H17648">
        <f t="shared" si="275"/>
        <v>3.58</v>
      </c>
      <c r="I17648" s="103">
        <f>AVERAGE(H$10:H17648)</f>
        <v>0.89999092919099322</v>
      </c>
      <c r="J17648" s="2"/>
    </row>
    <row r="17649" spans="6:10">
      <c r="F17649" s="4">
        <v>40287</v>
      </c>
      <c r="G17649">
        <v>0.2</v>
      </c>
      <c r="H17649">
        <f t="shared" si="275"/>
        <v>3.63</v>
      </c>
      <c r="I17649" s="103">
        <f>AVERAGE(H$10:H17649)</f>
        <v>0.90014569160997326</v>
      </c>
      <c r="J17649" s="2"/>
    </row>
    <row r="17650" spans="6:10">
      <c r="F17650" s="4">
        <v>40288</v>
      </c>
      <c r="G17650">
        <v>0.2</v>
      </c>
      <c r="H17650">
        <f t="shared" si="275"/>
        <v>3.6199999999999997</v>
      </c>
      <c r="I17650" s="103">
        <f>AVERAGE(H$10:H17650)</f>
        <v>0.90029986962189956</v>
      </c>
      <c r="J17650" s="2"/>
    </row>
    <row r="17651" spans="6:10">
      <c r="F17651" s="4">
        <v>40289</v>
      </c>
      <c r="G17651">
        <v>0.2</v>
      </c>
      <c r="H17651">
        <f t="shared" si="275"/>
        <v>3.57</v>
      </c>
      <c r="I17651" s="103">
        <f>AVERAGE(H$10:H17651)</f>
        <v>0.90045119600951873</v>
      </c>
      <c r="J17651" s="2"/>
    </row>
    <row r="17652" spans="6:10">
      <c r="F17652" s="4">
        <v>40290</v>
      </c>
      <c r="G17652">
        <v>0.2</v>
      </c>
      <c r="H17652">
        <f t="shared" si="275"/>
        <v>3.5999999999999996</v>
      </c>
      <c r="I17652" s="103">
        <f>AVERAGE(H$10:H17652)</f>
        <v>0.90060420563395849</v>
      </c>
      <c r="J17652" s="2"/>
    </row>
    <row r="17653" spans="6:10">
      <c r="F17653" s="4">
        <v>40291</v>
      </c>
      <c r="G17653">
        <v>0.2</v>
      </c>
      <c r="H17653">
        <f t="shared" si="275"/>
        <v>3.6399999999999997</v>
      </c>
      <c r="I17653" s="103">
        <f>AVERAGE(H$10:H17653)</f>
        <v>0.90075946497392478</v>
      </c>
      <c r="J17653" s="2"/>
    </row>
    <row r="17654" spans="6:10">
      <c r="F17654" s="4">
        <v>40292</v>
      </c>
      <c r="G17654">
        <v>0.2</v>
      </c>
      <c r="H17654">
        <f t="shared" si="275"/>
        <v>3.6399999999999997</v>
      </c>
      <c r="I17654" s="103">
        <f>AVERAGE(H$10:H17654)</f>
        <v>0.90091470671577945</v>
      </c>
      <c r="J17654" s="2"/>
    </row>
    <row r="17655" spans="6:10">
      <c r="F17655" s="4">
        <v>40293</v>
      </c>
      <c r="G17655">
        <v>0.2</v>
      </c>
      <c r="H17655">
        <f t="shared" si="275"/>
        <v>3.6399999999999997</v>
      </c>
      <c r="I17655" s="103">
        <f>AVERAGE(H$10:H17655)</f>
        <v>0.9010699308625143</v>
      </c>
      <c r="J17655" s="2"/>
    </row>
    <row r="17656" spans="6:10">
      <c r="F17656" s="4">
        <v>40294</v>
      </c>
      <c r="G17656">
        <v>0.2</v>
      </c>
      <c r="H17656">
        <f t="shared" si="275"/>
        <v>3.63</v>
      </c>
      <c r="I17656" s="103">
        <f>AVERAGE(H$10:H17656)</f>
        <v>0.90122457074856499</v>
      </c>
      <c r="J17656" s="2"/>
    </row>
    <row r="17657" spans="6:10">
      <c r="F17657" s="4">
        <v>40295</v>
      </c>
      <c r="G17657">
        <v>0.2</v>
      </c>
      <c r="H17657">
        <f t="shared" si="275"/>
        <v>3.51</v>
      </c>
      <c r="I17657" s="103">
        <f>AVERAGE(H$10:H17657)</f>
        <v>0.90137239347234399</v>
      </c>
      <c r="J17657" s="2"/>
    </row>
    <row r="17658" spans="6:10">
      <c r="F17658" s="4">
        <v>40296</v>
      </c>
      <c r="G17658">
        <v>0.2</v>
      </c>
      <c r="H17658">
        <f t="shared" si="275"/>
        <v>3.5999999999999996</v>
      </c>
      <c r="I17658" s="103">
        <f>AVERAGE(H$10:H17658)</f>
        <v>0.9015252988837853</v>
      </c>
      <c r="J17658" s="2"/>
    </row>
    <row r="17659" spans="6:10">
      <c r="F17659" s="4">
        <v>40297</v>
      </c>
      <c r="G17659">
        <v>0.19</v>
      </c>
      <c r="H17659">
        <f t="shared" si="275"/>
        <v>3.57</v>
      </c>
      <c r="I17659" s="103">
        <f>AVERAGE(H$10:H17659)</f>
        <v>0.90167648725212057</v>
      </c>
      <c r="J17659" s="2"/>
    </row>
    <row r="17660" spans="6:10">
      <c r="F17660" s="4">
        <v>40298</v>
      </c>
      <c r="G17660">
        <v>0.2</v>
      </c>
      <c r="H17660">
        <f t="shared" si="275"/>
        <v>3.4899999999999998</v>
      </c>
      <c r="I17660" s="103">
        <f>AVERAGE(H$10:H17660)</f>
        <v>0.90182312616848492</v>
      </c>
      <c r="J17660" s="2"/>
    </row>
    <row r="17661" spans="6:10">
      <c r="F17661" s="4">
        <v>40299</v>
      </c>
      <c r="G17661">
        <v>0.2</v>
      </c>
      <c r="H17661">
        <f t="shared" si="275"/>
        <v>3.4899999999999998</v>
      </c>
      <c r="I17661" s="103">
        <f>AVERAGE(H$10:H17661)</f>
        <v>0.9019697484704241</v>
      </c>
      <c r="J17661" s="2"/>
    </row>
    <row r="17662" spans="6:10">
      <c r="F17662" s="4">
        <v>40300</v>
      </c>
      <c r="G17662">
        <v>0.2</v>
      </c>
      <c r="H17662">
        <f t="shared" si="275"/>
        <v>3.4899999999999998</v>
      </c>
      <c r="I17662" s="103">
        <f>AVERAGE(H$10:H17662)</f>
        <v>0.90211635416076175</v>
      </c>
      <c r="J17662" s="2"/>
    </row>
    <row r="17663" spans="6:10">
      <c r="F17663" s="4">
        <v>40301</v>
      </c>
      <c r="G17663">
        <v>0.2</v>
      </c>
      <c r="H17663">
        <f t="shared" si="275"/>
        <v>3.52</v>
      </c>
      <c r="I17663" s="103">
        <f>AVERAGE(H$10:H17663)</f>
        <v>0.90226464257391681</v>
      </c>
      <c r="J17663" s="2"/>
    </row>
    <row r="17664" spans="6:10">
      <c r="F17664" s="4">
        <v>40302</v>
      </c>
      <c r="G17664">
        <v>0.21</v>
      </c>
      <c r="H17664">
        <f t="shared" si="275"/>
        <v>3.42</v>
      </c>
      <c r="I17664" s="103">
        <f>AVERAGE(H$10:H17664)</f>
        <v>0.90240725007079736</v>
      </c>
      <c r="J17664" s="2"/>
    </row>
    <row r="17665" spans="6:10">
      <c r="F17665" s="4">
        <v>40303</v>
      </c>
      <c r="G17665">
        <v>0.21</v>
      </c>
      <c r="H17665">
        <f t="shared" si="275"/>
        <v>3.37</v>
      </c>
      <c r="I17665" s="103">
        <f>AVERAGE(H$10:H17665)</f>
        <v>0.90254700951517486</v>
      </c>
      <c r="J17665" s="2"/>
    </row>
    <row r="17666" spans="6:10">
      <c r="F17666" s="4">
        <v>40304</v>
      </c>
      <c r="G17666">
        <v>0.2</v>
      </c>
      <c r="H17666">
        <f t="shared" si="275"/>
        <v>3.21</v>
      </c>
      <c r="I17666" s="103">
        <f>AVERAGE(H$10:H17666)</f>
        <v>0.90267769156707978</v>
      </c>
      <c r="J17666" s="2"/>
    </row>
    <row r="17667" spans="6:10">
      <c r="F17667" s="4">
        <v>40305</v>
      </c>
      <c r="G17667">
        <v>0.2</v>
      </c>
      <c r="H17667">
        <f t="shared" si="275"/>
        <v>3.25</v>
      </c>
      <c r="I17667" s="103">
        <f>AVERAGE(H$10:H17667)</f>
        <v>0.90281062407973312</v>
      </c>
      <c r="J17667" s="2"/>
    </row>
    <row r="17668" spans="6:10">
      <c r="F17668" s="4">
        <v>40306</v>
      </c>
      <c r="G17668">
        <v>0.2</v>
      </c>
      <c r="H17668">
        <f t="shared" si="275"/>
        <v>3.25</v>
      </c>
      <c r="I17668" s="103">
        <f>AVERAGE(H$10:H17668)</f>
        <v>0.90294354153688927</v>
      </c>
      <c r="J17668" s="2"/>
    </row>
    <row r="17669" spans="6:10">
      <c r="F17669" s="4">
        <v>40307</v>
      </c>
      <c r="G17669">
        <v>0.2</v>
      </c>
      <c r="H17669">
        <f t="shared" si="275"/>
        <v>3.25</v>
      </c>
      <c r="I17669" s="103">
        <f>AVERAGE(H$10:H17669)</f>
        <v>0.90307644394110576</v>
      </c>
      <c r="J17669" s="2"/>
    </row>
    <row r="17670" spans="6:10">
      <c r="F17670" s="4">
        <v>40308</v>
      </c>
      <c r="G17670">
        <v>0.2</v>
      </c>
      <c r="H17670">
        <f t="shared" si="275"/>
        <v>3.3699999999999997</v>
      </c>
      <c r="I17670" s="103">
        <f>AVERAGE(H$10:H17670)</f>
        <v>0.90321612592718015</v>
      </c>
      <c r="J17670" s="2"/>
    </row>
    <row r="17671" spans="6:10">
      <c r="F17671" s="4">
        <v>40309</v>
      </c>
      <c r="G17671">
        <v>0.2</v>
      </c>
      <c r="H17671">
        <f t="shared" si="275"/>
        <v>3.36</v>
      </c>
      <c r="I17671" s="103">
        <f>AVERAGE(H$10:H17671)</f>
        <v>0.90335522590872652</v>
      </c>
      <c r="J17671" s="2"/>
    </row>
    <row r="17672" spans="6:10">
      <c r="F17672" s="4">
        <v>40310</v>
      </c>
      <c r="G17672">
        <v>0.2</v>
      </c>
      <c r="H17672">
        <f t="shared" si="275"/>
        <v>3.36</v>
      </c>
      <c r="I17672" s="103">
        <f>AVERAGE(H$10:H17672)</f>
        <v>0.90349431013983639</v>
      </c>
      <c r="J17672" s="2"/>
    </row>
    <row r="17673" spans="6:10">
      <c r="F17673" s="4">
        <v>40311</v>
      </c>
      <c r="G17673">
        <v>0.2</v>
      </c>
      <c r="H17673">
        <f t="shared" si="275"/>
        <v>3.3499999999999996</v>
      </c>
      <c r="I17673" s="103">
        <f>AVERAGE(H$10:H17673)</f>
        <v>0.90363281249999605</v>
      </c>
      <c r="J17673" s="2"/>
    </row>
    <row r="17674" spans="6:10">
      <c r="F17674" s="4">
        <v>40312</v>
      </c>
      <c r="G17674">
        <v>0.2</v>
      </c>
      <c r="H17674">
        <f t="shared" ref="H17674:H17737" si="276">IFERROR(((VLOOKUP(F17674,$A$9:$B$14200,2,FALSE))-G17674),H17673)</f>
        <v>3.2399999999999998</v>
      </c>
      <c r="I17674" s="103">
        <f>AVERAGE(H$10:H17674)</f>
        <v>0.90376507217661639</v>
      </c>
      <c r="J17674" s="2"/>
    </row>
    <row r="17675" spans="6:10">
      <c r="F17675" s="4">
        <v>40313</v>
      </c>
      <c r="G17675">
        <v>0.2</v>
      </c>
      <c r="H17675">
        <f t="shared" si="276"/>
        <v>3.2399999999999998</v>
      </c>
      <c r="I17675" s="103">
        <f>AVERAGE(H$10:H17675)</f>
        <v>0.90389731687987829</v>
      </c>
      <c r="J17675" s="2"/>
    </row>
    <row r="17676" spans="6:10">
      <c r="F17676" s="4">
        <v>40314</v>
      </c>
      <c r="G17676">
        <v>0.2</v>
      </c>
      <c r="H17676">
        <f t="shared" si="276"/>
        <v>3.2399999999999998</v>
      </c>
      <c r="I17676" s="103">
        <f>AVERAGE(H$10:H17676)</f>
        <v>0.90402954661232404</v>
      </c>
      <c r="J17676" s="2"/>
    </row>
    <row r="17677" spans="6:10">
      <c r="F17677" s="4">
        <v>40315</v>
      </c>
      <c r="G17677">
        <v>0.21</v>
      </c>
      <c r="H17677">
        <f t="shared" si="276"/>
        <v>3.2600000000000002</v>
      </c>
      <c r="I17677" s="103">
        <f>AVERAGE(H$10:H17677)</f>
        <v>0.90416289336653433</v>
      </c>
      <c r="J17677" s="2"/>
    </row>
    <row r="17678" spans="6:10">
      <c r="F17678" s="4">
        <v>40316</v>
      </c>
      <c r="G17678">
        <v>0.21</v>
      </c>
      <c r="H17678">
        <f t="shared" si="276"/>
        <v>3.17</v>
      </c>
      <c r="I17678" s="103">
        <f>AVERAGE(H$10:H17678)</f>
        <v>0.90429113136000505</v>
      </c>
      <c r="J17678" s="2"/>
    </row>
    <row r="17679" spans="6:10">
      <c r="F17679" s="4">
        <v>40317</v>
      </c>
      <c r="G17679">
        <v>0.2</v>
      </c>
      <c r="H17679">
        <f t="shared" si="276"/>
        <v>3.1599999999999997</v>
      </c>
      <c r="I17679" s="103">
        <f>AVERAGE(H$10:H17679)</f>
        <v>0.90441878890774918</v>
      </c>
      <c r="J17679" s="2"/>
    </row>
    <row r="17680" spans="6:10">
      <c r="F17680" s="4">
        <v>40318</v>
      </c>
      <c r="G17680">
        <v>0.2</v>
      </c>
      <c r="H17680">
        <f t="shared" si="276"/>
        <v>3.05</v>
      </c>
      <c r="I17680" s="103">
        <f>AVERAGE(H$10:H17680)</f>
        <v>0.90454020711900451</v>
      </c>
      <c r="J17680" s="2"/>
    </row>
    <row r="17681" spans="6:10">
      <c r="F17681" s="4">
        <v>40319</v>
      </c>
      <c r="G17681">
        <v>0.2</v>
      </c>
      <c r="H17681">
        <f t="shared" si="276"/>
        <v>3</v>
      </c>
      <c r="I17681" s="103">
        <f>AVERAGE(H$10:H17681)</f>
        <v>0.90465878225440965</v>
      </c>
      <c r="J17681" s="2"/>
    </row>
    <row r="17682" spans="6:10">
      <c r="F17682" s="4">
        <v>40320</v>
      </c>
      <c r="G17682">
        <v>0.2</v>
      </c>
      <c r="H17682">
        <f t="shared" si="276"/>
        <v>3</v>
      </c>
      <c r="I17682" s="103">
        <f>AVERAGE(H$10:H17682)</f>
        <v>0.90477734397102516</v>
      </c>
      <c r="J17682" s="2"/>
    </row>
    <row r="17683" spans="6:10">
      <c r="F17683" s="4">
        <v>40321</v>
      </c>
      <c r="G17683">
        <v>0.2</v>
      </c>
      <c r="H17683">
        <f t="shared" si="276"/>
        <v>3</v>
      </c>
      <c r="I17683" s="103">
        <f>AVERAGE(H$10:H17683)</f>
        <v>0.90489589227112865</v>
      </c>
      <c r="J17683" s="2"/>
    </row>
    <row r="17684" spans="6:10">
      <c r="F17684" s="4">
        <v>40322</v>
      </c>
      <c r="G17684">
        <v>0.21</v>
      </c>
      <c r="H17684">
        <f t="shared" si="276"/>
        <v>3.02</v>
      </c>
      <c r="I17684" s="103">
        <f>AVERAGE(H$10:H17684)</f>
        <v>0.90501555869872297</v>
      </c>
      <c r="J17684" s="2"/>
    </row>
    <row r="17685" spans="6:10">
      <c r="F17685" s="4">
        <v>40323</v>
      </c>
      <c r="G17685">
        <v>0.21</v>
      </c>
      <c r="H17685">
        <f t="shared" si="276"/>
        <v>2.97</v>
      </c>
      <c r="I17685" s="103">
        <f>AVERAGE(H$10:H17685)</f>
        <v>0.905132382892053</v>
      </c>
      <c r="J17685" s="2"/>
    </row>
    <row r="17686" spans="6:10">
      <c r="F17686" s="4">
        <v>40324</v>
      </c>
      <c r="G17686">
        <v>0.2</v>
      </c>
      <c r="H17686">
        <f t="shared" si="276"/>
        <v>3.01</v>
      </c>
      <c r="I17686" s="103">
        <f>AVERAGE(H$10:H17686)</f>
        <v>0.90525145669513651</v>
      </c>
      <c r="J17686" s="2"/>
    </row>
    <row r="17687" spans="6:10">
      <c r="F17687" s="4">
        <v>40325</v>
      </c>
      <c r="G17687">
        <v>0.2</v>
      </c>
      <c r="H17687">
        <f t="shared" si="276"/>
        <v>3.1399999999999997</v>
      </c>
      <c r="I17687" s="103">
        <f>AVERAGE(H$10:H17687)</f>
        <v>0.9053778707998601</v>
      </c>
      <c r="J17687" s="2"/>
    </row>
    <row r="17688" spans="6:10">
      <c r="F17688" s="4">
        <v>40326</v>
      </c>
      <c r="G17688">
        <v>0.19</v>
      </c>
      <c r="H17688">
        <f t="shared" si="276"/>
        <v>3.12</v>
      </c>
      <c r="I17688" s="103">
        <f>AVERAGE(H$10:H17688)</f>
        <v>0.90550313931783066</v>
      </c>
      <c r="J17688" s="2"/>
    </row>
    <row r="17689" spans="6:10">
      <c r="F17689" s="4">
        <v>40327</v>
      </c>
      <c r="G17689">
        <v>0.19</v>
      </c>
      <c r="H17689">
        <f t="shared" si="276"/>
        <v>3.12</v>
      </c>
      <c r="I17689" s="103">
        <f>AVERAGE(H$10:H17689)</f>
        <v>0.90562839366515435</v>
      </c>
      <c r="J17689" s="2"/>
    </row>
    <row r="17690" spans="6:10">
      <c r="F17690" s="4">
        <v>40328</v>
      </c>
      <c r="G17690">
        <v>0.19</v>
      </c>
      <c r="H17690">
        <f t="shared" si="276"/>
        <v>3.12</v>
      </c>
      <c r="I17690" s="103">
        <f>AVERAGE(H$10:H17690)</f>
        <v>0.90575363384423557</v>
      </c>
      <c r="J17690" s="2"/>
    </row>
    <row r="17691" spans="6:10">
      <c r="F17691" s="4">
        <v>40329</v>
      </c>
      <c r="G17691">
        <v>0.19</v>
      </c>
      <c r="H17691">
        <f t="shared" si="276"/>
        <v>3.12</v>
      </c>
      <c r="I17691" s="103">
        <f>AVERAGE(H$10:H17691)</f>
        <v>0.90587885985747829</v>
      </c>
      <c r="J17691" s="2"/>
    </row>
    <row r="17692" spans="6:10">
      <c r="F17692" s="4">
        <v>40330</v>
      </c>
      <c r="G17692">
        <v>0.2</v>
      </c>
      <c r="H17692">
        <f t="shared" si="276"/>
        <v>3.09</v>
      </c>
      <c r="I17692" s="103">
        <f>AVERAGE(H$10:H17692)</f>
        <v>0.90600237516258164</v>
      </c>
      <c r="J17692" s="2"/>
    </row>
    <row r="17693" spans="6:10">
      <c r="F17693" s="4">
        <v>40331</v>
      </c>
      <c r="G17693">
        <v>0.2</v>
      </c>
      <c r="H17693">
        <f t="shared" si="276"/>
        <v>3.15</v>
      </c>
      <c r="I17693" s="103">
        <f>AVERAGE(H$10:H17693)</f>
        <v>0.90612926939606031</v>
      </c>
      <c r="J17693" s="2"/>
    </row>
    <row r="17694" spans="6:10">
      <c r="F17694" s="4">
        <v>40332</v>
      </c>
      <c r="G17694">
        <v>0.19</v>
      </c>
      <c r="H17694">
        <f t="shared" si="276"/>
        <v>3.2</v>
      </c>
      <c r="I17694" s="103">
        <f>AVERAGE(H$10:H17694)</f>
        <v>0.90625897653378185</v>
      </c>
      <c r="J17694" s="2"/>
    </row>
    <row r="17695" spans="6:10">
      <c r="F17695" s="4">
        <v>40333</v>
      </c>
      <c r="G17695">
        <v>0.19</v>
      </c>
      <c r="H17695">
        <f t="shared" si="276"/>
        <v>3.0100000000000002</v>
      </c>
      <c r="I17695" s="103">
        <f>AVERAGE(H$10:H17695)</f>
        <v>0.90637792604319412</v>
      </c>
      <c r="J17695" s="2"/>
    </row>
    <row r="17696" spans="6:10">
      <c r="F17696" s="4">
        <v>40334</v>
      </c>
      <c r="G17696">
        <v>0.19</v>
      </c>
      <c r="H17696">
        <f t="shared" si="276"/>
        <v>3.0100000000000002</v>
      </c>
      <c r="I17696" s="103">
        <f>AVERAGE(H$10:H17696)</f>
        <v>0.90649686210210501</v>
      </c>
      <c r="J17696" s="2"/>
    </row>
    <row r="17697" spans="6:10">
      <c r="F17697" s="4">
        <v>40335</v>
      </c>
      <c r="G17697">
        <v>0.19</v>
      </c>
      <c r="H17697">
        <f t="shared" si="276"/>
        <v>3.0100000000000002</v>
      </c>
      <c r="I17697" s="103">
        <f>AVERAGE(H$10:H17697)</f>
        <v>0.9066157847127958</v>
      </c>
      <c r="J17697" s="2"/>
    </row>
    <row r="17698" spans="6:10">
      <c r="F17698" s="4">
        <v>40336</v>
      </c>
      <c r="G17698">
        <v>0.19</v>
      </c>
      <c r="H17698">
        <f t="shared" si="276"/>
        <v>2.98</v>
      </c>
      <c r="I17698" s="103">
        <f>AVERAGE(H$10:H17698)</f>
        <v>0.90673299790830075</v>
      </c>
      <c r="J17698" s="2"/>
    </row>
    <row r="17699" spans="6:10">
      <c r="F17699" s="4">
        <v>40337</v>
      </c>
      <c r="G17699">
        <v>0.19</v>
      </c>
      <c r="H17699">
        <f t="shared" si="276"/>
        <v>2.99</v>
      </c>
      <c r="I17699" s="103">
        <f>AVERAGE(H$10:H17699)</f>
        <v>0.90685076314301483</v>
      </c>
      <c r="J17699" s="2"/>
    </row>
    <row r="17700" spans="6:10">
      <c r="F17700" s="4">
        <v>40338</v>
      </c>
      <c r="G17700">
        <v>0.18</v>
      </c>
      <c r="H17700">
        <f t="shared" si="276"/>
        <v>3.02</v>
      </c>
      <c r="I17700" s="103">
        <f>AVERAGE(H$10:H17700)</f>
        <v>0.90697021084166707</v>
      </c>
      <c r="J17700" s="2"/>
    </row>
    <row r="17701" spans="6:10">
      <c r="F17701" s="4">
        <v>40339</v>
      </c>
      <c r="G17701">
        <v>0.18</v>
      </c>
      <c r="H17701">
        <f t="shared" si="276"/>
        <v>3.15</v>
      </c>
      <c r="I17701" s="103">
        <f>AVERAGE(H$10:H17701)</f>
        <v>0.90709699299117863</v>
      </c>
      <c r="J17701" s="2"/>
    </row>
    <row r="17702" spans="6:10">
      <c r="F17702" s="4">
        <v>40340</v>
      </c>
      <c r="G17702">
        <v>0.18</v>
      </c>
      <c r="H17702">
        <f t="shared" si="276"/>
        <v>3.06</v>
      </c>
      <c r="I17702" s="103">
        <f>AVERAGE(H$10:H17702)</f>
        <v>0.90721867405188106</v>
      </c>
      <c r="J17702" s="2"/>
    </row>
    <row r="17703" spans="6:10">
      <c r="F17703" s="4">
        <v>40341</v>
      </c>
      <c r="G17703">
        <v>0.18</v>
      </c>
      <c r="H17703">
        <f t="shared" si="276"/>
        <v>3.06</v>
      </c>
      <c r="I17703" s="103">
        <f>AVERAGE(H$10:H17703)</f>
        <v>0.90734034135864872</v>
      </c>
      <c r="J17703" s="2"/>
    </row>
    <row r="17704" spans="6:10">
      <c r="F17704" s="4">
        <v>40342</v>
      </c>
      <c r="G17704">
        <v>0.18</v>
      </c>
      <c r="H17704">
        <f t="shared" si="276"/>
        <v>3.06</v>
      </c>
      <c r="I17704" s="103">
        <f>AVERAGE(H$10:H17704)</f>
        <v>0.90746199491381352</v>
      </c>
      <c r="J17704" s="2"/>
    </row>
    <row r="17705" spans="6:10">
      <c r="F17705" s="4">
        <v>40343</v>
      </c>
      <c r="G17705">
        <v>0.18</v>
      </c>
      <c r="H17705">
        <f t="shared" si="276"/>
        <v>3.0999999999999996</v>
      </c>
      <c r="I17705" s="103">
        <f>AVERAGE(H$10:H17705)</f>
        <v>0.90758589511753673</v>
      </c>
      <c r="J17705" s="2"/>
    </row>
    <row r="17706" spans="6:10">
      <c r="F17706" s="4">
        <v>40344</v>
      </c>
      <c r="G17706">
        <v>0.19</v>
      </c>
      <c r="H17706">
        <f t="shared" si="276"/>
        <v>3.13</v>
      </c>
      <c r="I17706" s="103">
        <f>AVERAGE(H$10:H17706)</f>
        <v>0.90771147652144035</v>
      </c>
      <c r="J17706" s="2"/>
    </row>
    <row r="17707" spans="6:10">
      <c r="F17707" s="4">
        <v>40345</v>
      </c>
      <c r="G17707">
        <v>0.19</v>
      </c>
      <c r="H17707">
        <f t="shared" si="276"/>
        <v>3.08</v>
      </c>
      <c r="I17707" s="103">
        <f>AVERAGE(H$10:H17707)</f>
        <v>0.90783421855576507</v>
      </c>
      <c r="J17707" s="2"/>
    </row>
    <row r="17708" spans="6:10">
      <c r="F17708" s="4">
        <v>40346</v>
      </c>
      <c r="G17708">
        <v>0.19</v>
      </c>
      <c r="H17708">
        <f t="shared" si="276"/>
        <v>3.02</v>
      </c>
      <c r="I17708" s="103">
        <f>AVERAGE(H$10:H17708)</f>
        <v>0.90795355669811462</v>
      </c>
      <c r="J17708" s="2"/>
    </row>
    <row r="17709" spans="6:10">
      <c r="F17709" s="4">
        <v>40347</v>
      </c>
      <c r="G17709">
        <v>0.18</v>
      </c>
      <c r="H17709">
        <f t="shared" si="276"/>
        <v>3.06</v>
      </c>
      <c r="I17709" s="103">
        <f>AVERAGE(H$10:H17709)</f>
        <v>0.90807514124293387</v>
      </c>
      <c r="J17709" s="2"/>
    </row>
    <row r="17710" spans="6:10">
      <c r="F17710" s="4">
        <v>40348</v>
      </c>
      <c r="G17710">
        <v>0.18</v>
      </c>
      <c r="H17710">
        <f t="shared" si="276"/>
        <v>3.06</v>
      </c>
      <c r="I17710" s="103">
        <f>AVERAGE(H$10:H17710)</f>
        <v>0.90819671205016261</v>
      </c>
      <c r="J17710" s="2"/>
    </row>
    <row r="17711" spans="6:10">
      <c r="F17711" s="4">
        <v>40349</v>
      </c>
      <c r="G17711">
        <v>0.18</v>
      </c>
      <c r="H17711">
        <f t="shared" si="276"/>
        <v>3.06</v>
      </c>
      <c r="I17711" s="103">
        <f>AVERAGE(H$10:H17711)</f>
        <v>0.9083182691221291</v>
      </c>
      <c r="J17711" s="2"/>
    </row>
    <row r="17712" spans="6:10">
      <c r="F17712" s="4">
        <v>40350</v>
      </c>
      <c r="G17712">
        <v>0.17</v>
      </c>
      <c r="H17712">
        <f t="shared" si="276"/>
        <v>3.09</v>
      </c>
      <c r="I17712" s="103">
        <f>AVERAGE(H$10:H17712)</f>
        <v>0.90844150708918991</v>
      </c>
      <c r="J17712" s="2"/>
    </row>
    <row r="17713" spans="6:12">
      <c r="F17713" s="4">
        <v>40351</v>
      </c>
      <c r="G17713">
        <v>0.18</v>
      </c>
      <c r="H17713">
        <f t="shared" si="276"/>
        <v>3</v>
      </c>
      <c r="I17713" s="103">
        <f>AVERAGE(H$10:H17713)</f>
        <v>0.90855964753727569</v>
      </c>
      <c r="J17713" s="2"/>
    </row>
    <row r="17714" spans="6:12">
      <c r="F17714" s="4">
        <v>40352</v>
      </c>
      <c r="G17714">
        <v>0.17</v>
      </c>
      <c r="H17714">
        <f t="shared" si="276"/>
        <v>2.96</v>
      </c>
      <c r="I17714" s="103">
        <f>AVERAGE(H$10:H17714)</f>
        <v>0.90867551539112834</v>
      </c>
      <c r="J17714" s="2"/>
    </row>
    <row r="17715" spans="6:12">
      <c r="F17715" s="4">
        <v>40353</v>
      </c>
      <c r="G17715">
        <v>0.16</v>
      </c>
      <c r="H17715">
        <f t="shared" si="276"/>
        <v>2.98</v>
      </c>
      <c r="I17715" s="103">
        <f>AVERAGE(H$10:H17715)</f>
        <v>0.90879249971760578</v>
      </c>
      <c r="J17715" s="2"/>
    </row>
    <row r="17716" spans="6:12">
      <c r="F17716" s="4">
        <v>40354</v>
      </c>
      <c r="G17716">
        <v>0.16</v>
      </c>
      <c r="H17716">
        <f t="shared" si="276"/>
        <v>2.96</v>
      </c>
      <c r="I17716" s="103">
        <f>AVERAGE(H$10:H17716)</f>
        <v>0.90890834133393161</v>
      </c>
      <c r="J17716" s="2"/>
    </row>
    <row r="17717" spans="6:12">
      <c r="F17717" s="4">
        <v>40355</v>
      </c>
      <c r="G17717">
        <v>0.16</v>
      </c>
      <c r="H17717">
        <f t="shared" si="276"/>
        <v>2.96</v>
      </c>
      <c r="I17717" s="103">
        <f>AVERAGE(H$10:H17717)</f>
        <v>0.90902416986672274</v>
      </c>
      <c r="J17717" s="2"/>
    </row>
    <row r="17718" spans="6:12">
      <c r="F17718" s="4">
        <v>40356</v>
      </c>
      <c r="G17718">
        <v>0.16</v>
      </c>
      <c r="H17718">
        <f t="shared" si="276"/>
        <v>2.96</v>
      </c>
      <c r="I17718" s="103">
        <f>AVERAGE(H$10:H17718)</f>
        <v>0.90913998531819551</v>
      </c>
      <c r="J17718" s="2"/>
    </row>
    <row r="17719" spans="6:12">
      <c r="F17719" s="4">
        <v>40357</v>
      </c>
      <c r="G17719">
        <v>0.17</v>
      </c>
      <c r="H17719">
        <f t="shared" si="276"/>
        <v>2.88</v>
      </c>
      <c r="I17719" s="103">
        <f>AVERAGE(H$10:H17719)</f>
        <v>0.9092512704686575</v>
      </c>
      <c r="J17719" s="2"/>
    </row>
    <row r="17720" spans="6:12">
      <c r="F17720" s="4">
        <v>40358</v>
      </c>
      <c r="G17720">
        <v>0.15</v>
      </c>
      <c r="H17720">
        <f t="shared" si="276"/>
        <v>2.8200000000000003</v>
      </c>
      <c r="I17720" s="103">
        <f>AVERAGE(H$10:H17720)</f>
        <v>0.90935915532719347</v>
      </c>
      <c r="J17720" s="2"/>
    </row>
    <row r="17721" spans="6:12">
      <c r="F17721" s="4">
        <v>40359</v>
      </c>
      <c r="G17721">
        <v>0.09</v>
      </c>
      <c r="H17721">
        <f t="shared" si="276"/>
        <v>2.8800000000000003</v>
      </c>
      <c r="I17721" s="103">
        <f>AVERAGE(H$10:H17721)</f>
        <v>0.90947041553748431</v>
      </c>
      <c r="J17721" s="2"/>
      <c r="K17721" s="12" t="s">
        <v>104</v>
      </c>
      <c r="L17721" s="23">
        <f>AVERAGE(G17630:G17721)/100</f>
        <v>1.9086956521739121E-3</v>
      </c>
    </row>
    <row r="17722" spans="6:12">
      <c r="F17722" s="4">
        <v>40360</v>
      </c>
      <c r="G17722">
        <v>0.17</v>
      </c>
      <c r="H17722">
        <f t="shared" si="276"/>
        <v>2.79</v>
      </c>
      <c r="I17722" s="103">
        <f>AVERAGE(H$10:H17722)</f>
        <v>0.90957658217128234</v>
      </c>
      <c r="J17722" s="2"/>
    </row>
    <row r="17723" spans="6:12">
      <c r="F17723" s="4">
        <v>40361</v>
      </c>
      <c r="G17723">
        <v>0.18</v>
      </c>
      <c r="H17723">
        <f t="shared" si="276"/>
        <v>2.82</v>
      </c>
      <c r="I17723" s="103">
        <f>AVERAGE(H$10:H17723)</f>
        <v>0.90968443039403424</v>
      </c>
      <c r="J17723" s="2"/>
    </row>
    <row r="17724" spans="6:12">
      <c r="F17724" s="4">
        <v>40362</v>
      </c>
      <c r="G17724">
        <v>0.18</v>
      </c>
      <c r="H17724">
        <f t="shared" si="276"/>
        <v>2.82</v>
      </c>
      <c r="I17724" s="103">
        <f>AVERAGE(H$10:H17724)</f>
        <v>0.90979226644086497</v>
      </c>
      <c r="J17724" s="2"/>
    </row>
    <row r="17725" spans="6:12">
      <c r="F17725" s="4">
        <v>40363</v>
      </c>
      <c r="G17725">
        <v>0.18</v>
      </c>
      <c r="H17725">
        <f t="shared" si="276"/>
        <v>2.82</v>
      </c>
      <c r="I17725" s="103">
        <f>AVERAGE(H$10:H17725)</f>
        <v>0.90990009031383623</v>
      </c>
      <c r="J17725" s="2"/>
    </row>
    <row r="17726" spans="6:12">
      <c r="F17726" s="4">
        <v>40364</v>
      </c>
      <c r="G17726">
        <v>0.18</v>
      </c>
      <c r="H17726">
        <f t="shared" si="276"/>
        <v>2.82</v>
      </c>
      <c r="I17726" s="103">
        <f>AVERAGE(H$10:H17726)</f>
        <v>0.91000790201500947</v>
      </c>
      <c r="J17726" s="2"/>
    </row>
    <row r="17727" spans="6:12">
      <c r="F17727" s="4">
        <v>40365</v>
      </c>
      <c r="G17727">
        <v>0.18</v>
      </c>
      <c r="H17727">
        <f t="shared" si="276"/>
        <v>2.77</v>
      </c>
      <c r="I17727" s="103">
        <f>AVERAGE(H$10:H17727)</f>
        <v>0.91011287955750775</v>
      </c>
      <c r="J17727" s="2"/>
    </row>
    <row r="17728" spans="6:12">
      <c r="F17728" s="4">
        <v>40366</v>
      </c>
      <c r="G17728">
        <v>0.18</v>
      </c>
      <c r="H17728">
        <f t="shared" si="276"/>
        <v>2.82</v>
      </c>
      <c r="I17728" s="103">
        <f>AVERAGE(H$10:H17728)</f>
        <v>0.91022066708053062</v>
      </c>
      <c r="J17728" s="2"/>
    </row>
    <row r="17729" spans="6:10">
      <c r="F17729" s="4">
        <v>40367</v>
      </c>
      <c r="G17729">
        <v>0.17</v>
      </c>
      <c r="H17729">
        <f t="shared" si="276"/>
        <v>2.87</v>
      </c>
      <c r="I17729" s="103">
        <f>AVERAGE(H$10:H17729)</f>
        <v>0.91033126410834786</v>
      </c>
      <c r="J17729" s="2"/>
    </row>
    <row r="17730" spans="6:10">
      <c r="F17730" s="4">
        <v>40368</v>
      </c>
      <c r="G17730">
        <v>0.18</v>
      </c>
      <c r="H17730">
        <f t="shared" si="276"/>
        <v>2.8899999999999997</v>
      </c>
      <c r="I17730" s="103">
        <f>AVERAGE(H$10:H17730)</f>
        <v>0.91044297725861534</v>
      </c>
      <c r="J17730" s="2"/>
    </row>
    <row r="17731" spans="6:10">
      <c r="F17731" s="4">
        <v>40369</v>
      </c>
      <c r="G17731">
        <v>0.18</v>
      </c>
      <c r="H17731">
        <f t="shared" si="276"/>
        <v>2.8899999999999997</v>
      </c>
      <c r="I17731" s="103">
        <f>AVERAGE(H$10:H17731)</f>
        <v>0.91055467780159816</v>
      </c>
      <c r="J17731" s="2"/>
    </row>
    <row r="17732" spans="6:10">
      <c r="F17732" s="4">
        <v>40370</v>
      </c>
      <c r="G17732">
        <v>0.18</v>
      </c>
      <c r="H17732">
        <f t="shared" si="276"/>
        <v>2.8899999999999997</v>
      </c>
      <c r="I17732" s="103">
        <f>AVERAGE(H$10:H17732)</f>
        <v>0.91066636573943016</v>
      </c>
      <c r="J17732" s="2"/>
    </row>
    <row r="17733" spans="6:10">
      <c r="F17733" s="4">
        <v>40371</v>
      </c>
      <c r="G17733">
        <v>0.17</v>
      </c>
      <c r="H17733">
        <f t="shared" si="276"/>
        <v>2.91</v>
      </c>
      <c r="I17733" s="103">
        <f>AVERAGE(H$10:H17733)</f>
        <v>0.91077916948769588</v>
      </c>
      <c r="J17733" s="2"/>
    </row>
    <row r="17734" spans="6:10">
      <c r="F17734" s="4">
        <v>40372</v>
      </c>
      <c r="G17734">
        <v>0.17</v>
      </c>
      <c r="H17734">
        <f t="shared" si="276"/>
        <v>2.98</v>
      </c>
      <c r="I17734" s="103">
        <f>AVERAGE(H$10:H17734)</f>
        <v>0.91089590973201251</v>
      </c>
      <c r="J17734" s="2"/>
    </row>
    <row r="17735" spans="6:10">
      <c r="F17735" s="4">
        <v>40373</v>
      </c>
      <c r="G17735">
        <v>0.17</v>
      </c>
      <c r="H17735">
        <f t="shared" si="276"/>
        <v>2.9</v>
      </c>
      <c r="I17735" s="103">
        <f>AVERAGE(H$10:H17735)</f>
        <v>0.91100812366015571</v>
      </c>
      <c r="J17735" s="2"/>
    </row>
    <row r="17736" spans="6:10">
      <c r="F17736" s="4">
        <v>40374</v>
      </c>
      <c r="G17736">
        <v>0.19</v>
      </c>
      <c r="H17736">
        <f t="shared" si="276"/>
        <v>2.81</v>
      </c>
      <c r="I17736" s="103">
        <f>AVERAGE(H$10:H17736)</f>
        <v>0.9111152479268867</v>
      </c>
      <c r="J17736" s="2"/>
    </row>
    <row r="17737" spans="6:10">
      <c r="F17737" s="4">
        <v>40375</v>
      </c>
      <c r="G17737">
        <v>0.19</v>
      </c>
      <c r="H17737">
        <f t="shared" si="276"/>
        <v>2.77</v>
      </c>
      <c r="I17737" s="103">
        <f>AVERAGE(H$10:H17737)</f>
        <v>0.91122010379060925</v>
      </c>
      <c r="J17737" s="2"/>
    </row>
    <row r="17738" spans="6:10">
      <c r="F17738" s="4">
        <v>40376</v>
      </c>
      <c r="G17738">
        <v>0.19</v>
      </c>
      <c r="H17738">
        <f t="shared" ref="H17738:H17801" si="277">IFERROR(((VLOOKUP(F17738,$A$9:$B$14200,2,FALSE))-G17738),H17737)</f>
        <v>2.77</v>
      </c>
      <c r="I17738" s="103">
        <f>AVERAGE(H$10:H17738)</f>
        <v>0.91132494782559204</v>
      </c>
      <c r="J17738" s="2"/>
    </row>
    <row r="17739" spans="6:10">
      <c r="F17739" s="4">
        <v>40377</v>
      </c>
      <c r="G17739">
        <v>0.19</v>
      </c>
      <c r="H17739">
        <f t="shared" si="277"/>
        <v>2.77</v>
      </c>
      <c r="I17739" s="103">
        <f>AVERAGE(H$10:H17739)</f>
        <v>0.91142978003383657</v>
      </c>
      <c r="J17739" s="2"/>
    </row>
    <row r="17740" spans="6:10">
      <c r="F17740" s="4">
        <v>40378</v>
      </c>
      <c r="G17740">
        <v>0.19</v>
      </c>
      <c r="H17740">
        <f t="shared" si="277"/>
        <v>2.8000000000000003</v>
      </c>
      <c r="I17740" s="103">
        <f>AVERAGE(H$10:H17740)</f>
        <v>0.91153629236929223</v>
      </c>
      <c r="J17740" s="2"/>
    </row>
    <row r="17741" spans="6:10">
      <c r="F17741" s="4">
        <v>40379</v>
      </c>
      <c r="G17741">
        <v>0.18</v>
      </c>
      <c r="H17741">
        <f t="shared" si="277"/>
        <v>2.8</v>
      </c>
      <c r="I17741" s="103">
        <f>AVERAGE(H$10:H17741)</f>
        <v>0.91164279269117532</v>
      </c>
      <c r="J17741" s="2"/>
    </row>
    <row r="17742" spans="6:10">
      <c r="F17742" s="4">
        <v>40380</v>
      </c>
      <c r="G17742">
        <v>0.18</v>
      </c>
      <c r="H17742">
        <f t="shared" si="277"/>
        <v>2.7199999999999998</v>
      </c>
      <c r="I17742" s="103">
        <f>AVERAGE(H$10:H17742)</f>
        <v>0.91174476963852247</v>
      </c>
      <c r="J17742" s="2"/>
    </row>
    <row r="17743" spans="6:10">
      <c r="F17743" s="4">
        <v>40381</v>
      </c>
      <c r="G17743">
        <v>0.18</v>
      </c>
      <c r="H17743">
        <f t="shared" si="277"/>
        <v>2.78</v>
      </c>
      <c r="I17743" s="103">
        <f>AVERAGE(H$10:H17743)</f>
        <v>0.91185011841659636</v>
      </c>
      <c r="J17743" s="2"/>
    </row>
    <row r="17744" spans="6:10">
      <c r="F17744" s="4">
        <v>40382</v>
      </c>
      <c r="G17744">
        <v>0.19</v>
      </c>
      <c r="H17744">
        <f t="shared" si="277"/>
        <v>2.83</v>
      </c>
      <c r="I17744" s="103">
        <f>AVERAGE(H$10:H17744)</f>
        <v>0.91195827459824752</v>
      </c>
      <c r="J17744" s="2"/>
    </row>
    <row r="17745" spans="6:10">
      <c r="F17745" s="4">
        <v>40383</v>
      </c>
      <c r="G17745">
        <v>0.19</v>
      </c>
      <c r="H17745">
        <f t="shared" si="277"/>
        <v>2.83</v>
      </c>
      <c r="I17745" s="103">
        <f>AVERAGE(H$10:H17745)</f>
        <v>0.9120664185836671</v>
      </c>
      <c r="J17745" s="2"/>
    </row>
    <row r="17746" spans="6:10">
      <c r="F17746" s="4">
        <v>40384</v>
      </c>
      <c r="G17746">
        <v>0.19</v>
      </c>
      <c r="H17746">
        <f t="shared" si="277"/>
        <v>2.83</v>
      </c>
      <c r="I17746" s="103">
        <f>AVERAGE(H$10:H17746)</f>
        <v>0.9121745503749179</v>
      </c>
      <c r="J17746" s="2"/>
    </row>
    <row r="17747" spans="6:10">
      <c r="F17747" s="4">
        <v>40385</v>
      </c>
      <c r="G17747">
        <v>0.19</v>
      </c>
      <c r="H17747">
        <f t="shared" si="277"/>
        <v>2.84</v>
      </c>
      <c r="I17747" s="103">
        <f>AVERAGE(H$10:H17747)</f>
        <v>0.91228323373547859</v>
      </c>
      <c r="J17747" s="2"/>
    </row>
    <row r="17748" spans="6:10">
      <c r="F17748" s="4">
        <v>40386</v>
      </c>
      <c r="G17748">
        <v>0.19</v>
      </c>
      <c r="H17748">
        <f t="shared" si="277"/>
        <v>2.89</v>
      </c>
      <c r="I17748" s="103">
        <f>AVERAGE(H$10:H17748)</f>
        <v>0.91239472349060935</v>
      </c>
      <c r="J17748" s="2"/>
    </row>
    <row r="17749" spans="6:10">
      <c r="F17749" s="4">
        <v>40387</v>
      </c>
      <c r="G17749">
        <v>0.2</v>
      </c>
      <c r="H17749">
        <f t="shared" si="277"/>
        <v>2.8299999999999996</v>
      </c>
      <c r="I17749" s="103">
        <f>AVERAGE(H$10:H17749)</f>
        <v>0.91250281848928516</v>
      </c>
      <c r="J17749" s="2"/>
    </row>
    <row r="17750" spans="6:10">
      <c r="F17750" s="4">
        <v>40388</v>
      </c>
      <c r="G17750">
        <v>0.19</v>
      </c>
      <c r="H17750">
        <f t="shared" si="277"/>
        <v>2.84</v>
      </c>
      <c r="I17750" s="103">
        <f>AVERAGE(H$10:H17750)</f>
        <v>0.91261146496814827</v>
      </c>
      <c r="J17750" s="2"/>
    </row>
    <row r="17751" spans="6:10">
      <c r="F17751" s="4">
        <v>40389</v>
      </c>
      <c r="G17751">
        <v>0.18</v>
      </c>
      <c r="H17751">
        <f t="shared" si="277"/>
        <v>2.76</v>
      </c>
      <c r="I17751" s="103">
        <f>AVERAGE(H$10:H17751)</f>
        <v>0.91271559012512227</v>
      </c>
      <c r="J17751" s="2"/>
    </row>
    <row r="17752" spans="6:10">
      <c r="F17752" s="4">
        <v>40390</v>
      </c>
      <c r="G17752">
        <v>0.18</v>
      </c>
      <c r="H17752">
        <f t="shared" si="277"/>
        <v>2.76</v>
      </c>
      <c r="I17752" s="103">
        <f>AVERAGE(H$10:H17752)</f>
        <v>0.91281970354505548</v>
      </c>
      <c r="J17752" s="2"/>
    </row>
    <row r="17753" spans="6:10">
      <c r="F17753" s="4">
        <v>40391</v>
      </c>
      <c r="G17753">
        <v>0.18</v>
      </c>
      <c r="H17753">
        <f t="shared" si="277"/>
        <v>2.76</v>
      </c>
      <c r="I17753" s="103">
        <f>AVERAGE(H$10:H17753)</f>
        <v>0.91292380522993233</v>
      </c>
      <c r="J17753" s="2"/>
    </row>
    <row r="17754" spans="6:10">
      <c r="F17754" s="4">
        <v>40392</v>
      </c>
      <c r="G17754">
        <v>0.19</v>
      </c>
      <c r="H17754">
        <f t="shared" si="277"/>
        <v>2.8000000000000003</v>
      </c>
      <c r="I17754" s="103">
        <f>AVERAGE(H$10:H17754)</f>
        <v>0.9130301493378371</v>
      </c>
      <c r="J17754" s="2"/>
    </row>
    <row r="17755" spans="6:10">
      <c r="F17755" s="4">
        <v>40393</v>
      </c>
      <c r="G17755">
        <v>0.19</v>
      </c>
      <c r="H17755">
        <f t="shared" si="277"/>
        <v>2.75</v>
      </c>
      <c r="I17755" s="103">
        <f>AVERAGE(H$10:H17755)</f>
        <v>0.9131336639242601</v>
      </c>
      <c r="J17755" s="2"/>
    </row>
    <row r="17756" spans="6:10">
      <c r="F17756" s="4">
        <v>40394</v>
      </c>
      <c r="G17756">
        <v>0.19</v>
      </c>
      <c r="H17756">
        <f t="shared" si="277"/>
        <v>2.79</v>
      </c>
      <c r="I17756" s="103">
        <f>AVERAGE(H$10:H17756)</f>
        <v>0.91323942074716402</v>
      </c>
      <c r="J17756" s="2"/>
    </row>
    <row r="17757" spans="6:10">
      <c r="F17757" s="4">
        <v>40395</v>
      </c>
      <c r="G17757">
        <v>0.19</v>
      </c>
      <c r="H17757">
        <f t="shared" si="277"/>
        <v>2.75</v>
      </c>
      <c r="I17757" s="103">
        <f>AVERAGE(H$10:H17757)</f>
        <v>0.91334291187739014</v>
      </c>
      <c r="J17757" s="2"/>
    </row>
    <row r="17758" spans="6:10">
      <c r="F17758" s="4">
        <v>40396</v>
      </c>
      <c r="G17758">
        <v>0.18</v>
      </c>
      <c r="H17758">
        <f t="shared" si="277"/>
        <v>2.6799999999999997</v>
      </c>
      <c r="I17758" s="103">
        <f>AVERAGE(H$10:H17758)</f>
        <v>0.91344244746182435</v>
      </c>
      <c r="J17758" s="2"/>
    </row>
    <row r="17759" spans="6:10">
      <c r="F17759" s="4">
        <v>40397</v>
      </c>
      <c r="G17759">
        <v>0.18</v>
      </c>
      <c r="H17759">
        <f t="shared" si="277"/>
        <v>2.6799999999999997</v>
      </c>
      <c r="I17759" s="103">
        <f>AVERAGE(H$10:H17759)</f>
        <v>0.9135419718309814</v>
      </c>
      <c r="J17759" s="2"/>
    </row>
    <row r="17760" spans="6:10">
      <c r="F17760" s="4">
        <v>40398</v>
      </c>
      <c r="G17760">
        <v>0.18</v>
      </c>
      <c r="H17760">
        <f t="shared" si="277"/>
        <v>2.6799999999999997</v>
      </c>
      <c r="I17760" s="103">
        <f>AVERAGE(H$10:H17760)</f>
        <v>0.9136414849867569</v>
      </c>
      <c r="J17760" s="2"/>
    </row>
    <row r="17761" spans="6:10">
      <c r="F17761" s="4">
        <v>40399</v>
      </c>
      <c r="G17761">
        <v>0.18</v>
      </c>
      <c r="H17761">
        <f t="shared" si="277"/>
        <v>2.6799999999999997</v>
      </c>
      <c r="I17761" s="103">
        <f>AVERAGE(H$10:H17761)</f>
        <v>0.91374098693104555</v>
      </c>
      <c r="J17761" s="2"/>
    </row>
    <row r="17762" spans="6:10">
      <c r="F17762" s="4">
        <v>40400</v>
      </c>
      <c r="G17762">
        <v>0.18</v>
      </c>
      <c r="H17762">
        <f t="shared" si="277"/>
        <v>2.61</v>
      </c>
      <c r="I17762" s="103">
        <f>AVERAGE(H$10:H17762)</f>
        <v>0.91383653467019221</v>
      </c>
      <c r="J17762" s="2"/>
    </row>
    <row r="17763" spans="6:10">
      <c r="F17763" s="4">
        <v>40401</v>
      </c>
      <c r="G17763">
        <v>0.17</v>
      </c>
      <c r="H17763">
        <f t="shared" si="277"/>
        <v>2.5500000000000003</v>
      </c>
      <c r="I17763" s="103">
        <f>AVERAGE(H$10:H17763)</f>
        <v>0.9139286921257137</v>
      </c>
      <c r="J17763" s="2"/>
    </row>
    <row r="17764" spans="6:10">
      <c r="F17764" s="4">
        <v>40402</v>
      </c>
      <c r="G17764">
        <v>0.18</v>
      </c>
      <c r="H17764">
        <f t="shared" si="277"/>
        <v>2.56</v>
      </c>
      <c r="I17764" s="103">
        <f>AVERAGE(H$10:H17764)</f>
        <v>0.91402140242184848</v>
      </c>
      <c r="J17764" s="2"/>
    </row>
    <row r="17765" spans="6:10">
      <c r="F17765" s="4">
        <v>40403</v>
      </c>
      <c r="G17765">
        <v>0.19</v>
      </c>
      <c r="H17765">
        <f t="shared" si="277"/>
        <v>2.4900000000000002</v>
      </c>
      <c r="I17765" s="103">
        <f>AVERAGE(H$10:H17765)</f>
        <v>0.91411015994592926</v>
      </c>
      <c r="J17765" s="2"/>
    </row>
    <row r="17766" spans="6:10">
      <c r="F17766" s="4">
        <v>40404</v>
      </c>
      <c r="G17766">
        <v>0.19</v>
      </c>
      <c r="H17766">
        <f t="shared" si="277"/>
        <v>2.4900000000000002</v>
      </c>
      <c r="I17766" s="103">
        <f>AVERAGE(H$10:H17766)</f>
        <v>0.91419890747310473</v>
      </c>
      <c r="J17766" s="2"/>
    </row>
    <row r="17767" spans="6:10">
      <c r="F17767" s="4">
        <v>40405</v>
      </c>
      <c r="G17767">
        <v>0.19</v>
      </c>
      <c r="H17767">
        <f t="shared" si="277"/>
        <v>2.4900000000000002</v>
      </c>
      <c r="I17767" s="103">
        <f>AVERAGE(H$10:H17767)</f>
        <v>0.91428764500506365</v>
      </c>
      <c r="J17767" s="2"/>
    </row>
    <row r="17768" spans="6:10">
      <c r="F17768" s="4">
        <v>40406</v>
      </c>
      <c r="G17768">
        <v>0.2</v>
      </c>
      <c r="H17768">
        <f t="shared" si="277"/>
        <v>2.38</v>
      </c>
      <c r="I17768" s="103">
        <f>AVERAGE(H$10:H17768)</f>
        <v>0.91437017850103719</v>
      </c>
      <c r="J17768" s="2"/>
    </row>
    <row r="17769" spans="6:10">
      <c r="F17769" s="4">
        <v>40407</v>
      </c>
      <c r="G17769">
        <v>0.2</v>
      </c>
      <c r="H17769">
        <f t="shared" si="277"/>
        <v>2.44</v>
      </c>
      <c r="I17769" s="103">
        <f>AVERAGE(H$10:H17769)</f>
        <v>0.91445608108107657</v>
      </c>
      <c r="J17769" s="2"/>
    </row>
    <row r="17770" spans="6:10">
      <c r="F17770" s="4">
        <v>40408</v>
      </c>
      <c r="G17770">
        <v>0.19</v>
      </c>
      <c r="H17770">
        <f t="shared" si="277"/>
        <v>2.4500000000000002</v>
      </c>
      <c r="I17770" s="103">
        <f>AVERAGE(H$10:H17770)</f>
        <v>0.91454253701930754</v>
      </c>
      <c r="J17770" s="2"/>
    </row>
    <row r="17771" spans="6:10">
      <c r="F17771" s="4">
        <v>40409</v>
      </c>
      <c r="G17771">
        <v>0.19</v>
      </c>
      <c r="H17771">
        <f t="shared" si="277"/>
        <v>2.39</v>
      </c>
      <c r="I17771" s="103">
        <f>AVERAGE(H$10:H17771)</f>
        <v>0.91462560522463232</v>
      </c>
      <c r="J17771" s="2"/>
    </row>
    <row r="17772" spans="6:10">
      <c r="F17772" s="4">
        <v>40410</v>
      </c>
      <c r="G17772">
        <v>0.2</v>
      </c>
      <c r="H17772">
        <f t="shared" si="277"/>
        <v>2.42</v>
      </c>
      <c r="I17772" s="103">
        <f>AVERAGE(H$10:H17772)</f>
        <v>0.91471035298091086</v>
      </c>
      <c r="J17772" s="2"/>
    </row>
    <row r="17773" spans="6:10">
      <c r="F17773" s="4">
        <v>40411</v>
      </c>
      <c r="G17773">
        <v>0.2</v>
      </c>
      <c r="H17773">
        <f t="shared" si="277"/>
        <v>2.42</v>
      </c>
      <c r="I17773" s="103">
        <f>AVERAGE(H$10:H17773)</f>
        <v>0.91479509119567215</v>
      </c>
      <c r="J17773" s="2"/>
    </row>
    <row r="17774" spans="6:10">
      <c r="F17774" s="4">
        <v>40412</v>
      </c>
      <c r="G17774">
        <v>0.2</v>
      </c>
      <c r="H17774">
        <f t="shared" si="277"/>
        <v>2.42</v>
      </c>
      <c r="I17774" s="103">
        <f>AVERAGE(H$10:H17774)</f>
        <v>0.91487981987052747</v>
      </c>
      <c r="J17774" s="2"/>
    </row>
    <row r="17775" spans="6:10">
      <c r="F17775" s="4">
        <v>40413</v>
      </c>
      <c r="G17775">
        <v>0.19</v>
      </c>
      <c r="H17775">
        <f t="shared" si="277"/>
        <v>2.41</v>
      </c>
      <c r="I17775" s="103">
        <f>AVERAGE(H$10:H17775)</f>
        <v>0.91496397613418434</v>
      </c>
      <c r="J17775" s="2"/>
    </row>
    <row r="17776" spans="6:10">
      <c r="F17776" s="4">
        <v>40414</v>
      </c>
      <c r="G17776">
        <v>0.19</v>
      </c>
      <c r="H17776">
        <f t="shared" si="277"/>
        <v>2.31</v>
      </c>
      <c r="I17776" s="103">
        <f>AVERAGE(H$10:H17776)</f>
        <v>0.91504249451229358</v>
      </c>
      <c r="J17776" s="2"/>
    </row>
    <row r="17777" spans="6:10">
      <c r="F17777" s="4">
        <v>40415</v>
      </c>
      <c r="G17777">
        <v>0.19</v>
      </c>
      <c r="H17777">
        <f t="shared" si="277"/>
        <v>2.35</v>
      </c>
      <c r="I17777" s="103">
        <f>AVERAGE(H$10:H17777)</f>
        <v>0.91512325529040517</v>
      </c>
      <c r="J17777" s="2"/>
    </row>
    <row r="17778" spans="6:10">
      <c r="F17778" s="4">
        <v>40416</v>
      </c>
      <c r="G17778">
        <v>0.19</v>
      </c>
      <c r="H17778">
        <f t="shared" si="277"/>
        <v>2.31</v>
      </c>
      <c r="I17778" s="103">
        <f>AVERAGE(H$10:H17778)</f>
        <v>0.91520175586695474</v>
      </c>
      <c r="J17778" s="2"/>
    </row>
    <row r="17779" spans="6:10">
      <c r="F17779" s="4">
        <v>40417</v>
      </c>
      <c r="G17779">
        <v>0.19</v>
      </c>
      <c r="H17779">
        <f t="shared" si="277"/>
        <v>2.4700000000000002</v>
      </c>
      <c r="I17779" s="103">
        <f>AVERAGE(H$10:H17779)</f>
        <v>0.91528925154754748</v>
      </c>
      <c r="J17779" s="2"/>
    </row>
    <row r="17780" spans="6:10">
      <c r="F17780" s="4">
        <v>40418</v>
      </c>
      <c r="G17780">
        <v>0.19</v>
      </c>
      <c r="H17780">
        <f t="shared" si="277"/>
        <v>2.4700000000000002</v>
      </c>
      <c r="I17780" s="103">
        <f>AVERAGE(H$10:H17780)</f>
        <v>0.91537673738112191</v>
      </c>
      <c r="J17780" s="2"/>
    </row>
    <row r="17781" spans="6:10">
      <c r="F17781" s="4">
        <v>40419</v>
      </c>
      <c r="G17781">
        <v>0.19</v>
      </c>
      <c r="H17781">
        <f t="shared" si="277"/>
        <v>2.4700000000000002</v>
      </c>
      <c r="I17781" s="103">
        <f>AVERAGE(H$10:H17781)</f>
        <v>0.91546421336934036</v>
      </c>
      <c r="J17781" s="2"/>
    </row>
    <row r="17782" spans="6:10">
      <c r="F17782" s="4">
        <v>40420</v>
      </c>
      <c r="G17782">
        <v>0.19</v>
      </c>
      <c r="H17782">
        <f t="shared" si="277"/>
        <v>2.35</v>
      </c>
      <c r="I17782" s="103">
        <f>AVERAGE(H$10:H17782)</f>
        <v>0.91554492769931461</v>
      </c>
      <c r="J17782" s="2"/>
    </row>
    <row r="17783" spans="6:10">
      <c r="F17783" s="4">
        <v>40421</v>
      </c>
      <c r="G17783">
        <v>0.21</v>
      </c>
      <c r="H17783">
        <f t="shared" si="277"/>
        <v>2.2600000000000002</v>
      </c>
      <c r="I17783" s="103">
        <f>AVERAGE(H$10:H17783)</f>
        <v>0.91562056937098668</v>
      </c>
      <c r="J17783" s="2"/>
    </row>
    <row r="17784" spans="6:10">
      <c r="F17784" s="4">
        <v>40422</v>
      </c>
      <c r="G17784">
        <v>0.19</v>
      </c>
      <c r="H17784">
        <f t="shared" si="277"/>
        <v>2.39</v>
      </c>
      <c r="I17784" s="103">
        <f>AVERAGE(H$10:H17784)</f>
        <v>0.9157035161743976</v>
      </c>
      <c r="J17784" s="2"/>
    </row>
    <row r="17785" spans="6:10">
      <c r="F17785" s="4">
        <v>40423</v>
      </c>
      <c r="G17785">
        <v>0.19</v>
      </c>
      <c r="H17785">
        <f t="shared" si="277"/>
        <v>2.44</v>
      </c>
      <c r="I17785" s="103">
        <f>AVERAGE(H$10:H17785)</f>
        <v>0.91578926642663805</v>
      </c>
      <c r="J17785" s="2"/>
    </row>
    <row r="17786" spans="6:10">
      <c r="F17786" s="4">
        <v>40424</v>
      </c>
      <c r="G17786">
        <v>0.19</v>
      </c>
      <c r="H17786">
        <f t="shared" si="277"/>
        <v>2.5300000000000002</v>
      </c>
      <c r="I17786" s="103">
        <f>AVERAGE(H$10:H17786)</f>
        <v>0.91588006975304714</v>
      </c>
      <c r="J17786" s="2"/>
    </row>
    <row r="17787" spans="6:10">
      <c r="F17787" s="4">
        <v>40425</v>
      </c>
      <c r="G17787">
        <v>0.19</v>
      </c>
      <c r="H17787">
        <f t="shared" si="277"/>
        <v>2.5300000000000002</v>
      </c>
      <c r="I17787" s="103">
        <f>AVERAGE(H$10:H17787)</f>
        <v>0.9159708628642097</v>
      </c>
      <c r="J17787" s="2"/>
    </row>
    <row r="17788" spans="6:10">
      <c r="F17788" s="4">
        <v>40426</v>
      </c>
      <c r="G17788">
        <v>0.19</v>
      </c>
      <c r="H17788">
        <f t="shared" si="277"/>
        <v>2.5300000000000002</v>
      </c>
      <c r="I17788" s="103">
        <f>AVERAGE(H$10:H17788)</f>
        <v>0.91606164576184934</v>
      </c>
      <c r="J17788" s="2"/>
    </row>
    <row r="17789" spans="6:10">
      <c r="F17789" s="4">
        <v>40427</v>
      </c>
      <c r="G17789">
        <v>0.19</v>
      </c>
      <c r="H17789">
        <f t="shared" si="277"/>
        <v>2.5300000000000002</v>
      </c>
      <c r="I17789" s="103">
        <f>AVERAGE(H$10:H17789)</f>
        <v>0.91615241844768958</v>
      </c>
      <c r="J17789" s="2"/>
    </row>
    <row r="17790" spans="6:10">
      <c r="F17790" s="4">
        <v>40428</v>
      </c>
      <c r="G17790">
        <v>0.2</v>
      </c>
      <c r="H17790">
        <f t="shared" si="277"/>
        <v>2.4099999999999997</v>
      </c>
      <c r="I17790" s="103">
        <f>AVERAGE(H$10:H17790)</f>
        <v>0.91623643214666894</v>
      </c>
      <c r="J17790" s="2"/>
    </row>
    <row r="17791" spans="6:10">
      <c r="F17791" s="4">
        <v>40429</v>
      </c>
      <c r="G17791">
        <v>0.19</v>
      </c>
      <c r="H17791">
        <f t="shared" si="277"/>
        <v>2.4700000000000002</v>
      </c>
      <c r="I17791" s="103">
        <f>AVERAGE(H$10:H17791)</f>
        <v>0.91632381059497914</v>
      </c>
      <c r="J17791" s="2"/>
    </row>
    <row r="17792" spans="6:10">
      <c r="F17792" s="4">
        <v>40430</v>
      </c>
      <c r="G17792">
        <v>0.18</v>
      </c>
      <c r="H17792">
        <f t="shared" si="277"/>
        <v>2.59</v>
      </c>
      <c r="I17792" s="103">
        <f>AVERAGE(H$10:H17792)</f>
        <v>0.9164179272338705</v>
      </c>
      <c r="J17792" s="2"/>
    </row>
    <row r="17793" spans="6:10">
      <c r="F17793" s="4">
        <v>40431</v>
      </c>
      <c r="G17793">
        <v>0.18</v>
      </c>
      <c r="H17793">
        <f t="shared" si="277"/>
        <v>2.63</v>
      </c>
      <c r="I17793" s="103">
        <f>AVERAGE(H$10:H17793)</f>
        <v>0.9165142825011201</v>
      </c>
      <c r="J17793" s="2"/>
    </row>
    <row r="17794" spans="6:10">
      <c r="F17794" s="4">
        <v>40432</v>
      </c>
      <c r="G17794">
        <v>0.18</v>
      </c>
      <c r="H17794">
        <f t="shared" si="277"/>
        <v>2.63</v>
      </c>
      <c r="I17794" s="103">
        <f>AVERAGE(H$10:H17794)</f>
        <v>0.91661062693280393</v>
      </c>
      <c r="J17794" s="2"/>
    </row>
    <row r="17795" spans="6:10">
      <c r="F17795" s="4">
        <v>40433</v>
      </c>
      <c r="G17795">
        <v>0.18</v>
      </c>
      <c r="H17795">
        <f t="shared" si="277"/>
        <v>2.63</v>
      </c>
      <c r="I17795" s="103">
        <f>AVERAGE(H$10:H17795)</f>
        <v>0.91670696053074985</v>
      </c>
      <c r="J17795" s="2"/>
    </row>
    <row r="17796" spans="6:10">
      <c r="F17796" s="4">
        <v>40434</v>
      </c>
      <c r="G17796">
        <v>0.18</v>
      </c>
      <c r="H17796">
        <f t="shared" si="277"/>
        <v>2.56</v>
      </c>
      <c r="I17796" s="103">
        <f>AVERAGE(H$10:H17796)</f>
        <v>0.91679934783830419</v>
      </c>
      <c r="J17796" s="2"/>
    </row>
    <row r="17797" spans="6:10">
      <c r="F17797" s="4">
        <v>40435</v>
      </c>
      <c r="G17797">
        <v>0.19</v>
      </c>
      <c r="H17797">
        <f t="shared" si="277"/>
        <v>2.4900000000000002</v>
      </c>
      <c r="I17797" s="103">
        <f>AVERAGE(H$10:H17797)</f>
        <v>0.91688778952102068</v>
      </c>
      <c r="J17797" s="2"/>
    </row>
    <row r="17798" spans="6:10">
      <c r="F17798" s="4">
        <v>40436</v>
      </c>
      <c r="G17798">
        <v>0.21</v>
      </c>
      <c r="H17798">
        <f t="shared" si="277"/>
        <v>2.5300000000000002</v>
      </c>
      <c r="I17798" s="103">
        <f>AVERAGE(H$10:H17798)</f>
        <v>0.91697846984090825</v>
      </c>
      <c r="J17798" s="2"/>
    </row>
    <row r="17799" spans="6:10">
      <c r="F17799" s="4">
        <v>40437</v>
      </c>
      <c r="G17799">
        <v>0.21</v>
      </c>
      <c r="H17799">
        <f t="shared" si="277"/>
        <v>2.56</v>
      </c>
      <c r="I17799" s="103">
        <f>AVERAGE(H$10:H17799)</f>
        <v>0.91707082630690928</v>
      </c>
      <c r="J17799" s="2"/>
    </row>
    <row r="17800" spans="6:10">
      <c r="F17800" s="4">
        <v>40438</v>
      </c>
      <c r="G17800">
        <v>0.21</v>
      </c>
      <c r="H17800">
        <f t="shared" si="277"/>
        <v>2.54</v>
      </c>
      <c r="I17800" s="103">
        <f>AVERAGE(H$10:H17800)</f>
        <v>0.91716204822662684</v>
      </c>
      <c r="J17800" s="2"/>
    </row>
    <row r="17801" spans="6:10">
      <c r="F17801" s="4">
        <v>40439</v>
      </c>
      <c r="G17801">
        <v>0.21</v>
      </c>
      <c r="H17801">
        <f t="shared" si="277"/>
        <v>2.54</v>
      </c>
      <c r="I17801" s="103">
        <f>AVERAGE(H$10:H17801)</f>
        <v>0.91725325989208173</v>
      </c>
      <c r="J17801" s="2"/>
    </row>
    <row r="17802" spans="6:10">
      <c r="F17802" s="4">
        <v>40440</v>
      </c>
      <c r="G17802">
        <v>0.21</v>
      </c>
      <c r="H17802">
        <f t="shared" ref="H17802:H17865" si="278">IFERROR(((VLOOKUP(F17802,$A$9:$B$14200,2,FALSE))-G17802),H17801)</f>
        <v>2.54</v>
      </c>
      <c r="I17802" s="103">
        <f>AVERAGE(H$10:H17802)</f>
        <v>0.91734446130500302</v>
      </c>
      <c r="J17802" s="2"/>
    </row>
    <row r="17803" spans="6:10">
      <c r="F17803" s="4">
        <v>40441</v>
      </c>
      <c r="G17803">
        <v>0.21</v>
      </c>
      <c r="H17803">
        <f t="shared" si="278"/>
        <v>2.5100000000000002</v>
      </c>
      <c r="I17803" s="103">
        <f>AVERAGE(H$10:H17803)</f>
        <v>0.9174339665055592</v>
      </c>
      <c r="J17803" s="2"/>
    </row>
    <row r="17804" spans="6:10">
      <c r="F17804" s="4">
        <v>40442</v>
      </c>
      <c r="G17804">
        <v>0.2</v>
      </c>
      <c r="H17804">
        <f t="shared" si="278"/>
        <v>2.4099999999999997</v>
      </c>
      <c r="I17804" s="103">
        <f>AVERAGE(H$10:H17804)</f>
        <v>0.91751784209047038</v>
      </c>
      <c r="J17804" s="2"/>
    </row>
    <row r="17805" spans="6:10">
      <c r="F17805" s="4">
        <v>40443</v>
      </c>
      <c r="G17805">
        <v>0.21</v>
      </c>
      <c r="H17805">
        <f t="shared" si="278"/>
        <v>2.35</v>
      </c>
      <c r="I17805" s="103">
        <f>AVERAGE(H$10:H17805)</f>
        <v>0.91759833670487301</v>
      </c>
      <c r="J17805" s="2"/>
    </row>
    <row r="17806" spans="6:10">
      <c r="F17806" s="4">
        <v>40444</v>
      </c>
      <c r="G17806">
        <v>0.2</v>
      </c>
      <c r="H17806">
        <f t="shared" si="278"/>
        <v>2.36</v>
      </c>
      <c r="I17806" s="103">
        <f>AVERAGE(H$10:H17806)</f>
        <v>0.91767938416586614</v>
      </c>
      <c r="J17806" s="2"/>
    </row>
    <row r="17807" spans="6:10">
      <c r="F17807" s="4">
        <v>40445</v>
      </c>
      <c r="G17807">
        <v>0.21</v>
      </c>
      <c r="H17807">
        <f t="shared" si="278"/>
        <v>2.41</v>
      </c>
      <c r="I17807" s="103">
        <f>AVERAGE(H$10:H17807)</f>
        <v>0.91776323182379593</v>
      </c>
      <c r="J17807" s="2"/>
    </row>
    <row r="17808" spans="6:10">
      <c r="F17808" s="4">
        <v>40446</v>
      </c>
      <c r="G17808">
        <v>0.21</v>
      </c>
      <c r="H17808">
        <f t="shared" si="278"/>
        <v>2.41</v>
      </c>
      <c r="I17808" s="103">
        <f>AVERAGE(H$10:H17808)</f>
        <v>0.91784707006011124</v>
      </c>
      <c r="J17808" s="2"/>
    </row>
    <row r="17809" spans="6:12">
      <c r="F17809" s="4">
        <v>40447</v>
      </c>
      <c r="G17809">
        <v>0.21</v>
      </c>
      <c r="H17809">
        <f t="shared" si="278"/>
        <v>2.41</v>
      </c>
      <c r="I17809" s="103">
        <f>AVERAGE(H$10:H17809)</f>
        <v>0.9179308988764</v>
      </c>
      <c r="J17809" s="2"/>
    </row>
    <row r="17810" spans="6:12">
      <c r="F17810" s="4">
        <v>40448</v>
      </c>
      <c r="G17810">
        <v>0.19</v>
      </c>
      <c r="H17810">
        <f t="shared" si="278"/>
        <v>2.35</v>
      </c>
      <c r="I17810" s="103">
        <f>AVERAGE(H$10:H17810)</f>
        <v>0.91801134767709236</v>
      </c>
      <c r="J17810" s="2"/>
    </row>
    <row r="17811" spans="6:12">
      <c r="F17811" s="4">
        <v>40449</v>
      </c>
      <c r="G17811">
        <v>0.19</v>
      </c>
      <c r="H17811">
        <f t="shared" si="278"/>
        <v>2.29</v>
      </c>
      <c r="I17811" s="103">
        <f>AVERAGE(H$10:H17811)</f>
        <v>0.91808841703178978</v>
      </c>
      <c r="J17811" s="2"/>
    </row>
    <row r="17812" spans="6:12">
      <c r="F17812" s="4">
        <v>40450</v>
      </c>
      <c r="G17812">
        <v>0.19</v>
      </c>
      <c r="H17812">
        <f t="shared" si="278"/>
        <v>2.33</v>
      </c>
      <c r="I17812" s="103">
        <f>AVERAGE(H$10:H17812)</f>
        <v>0.91816772454080331</v>
      </c>
      <c r="J17812" s="2"/>
    </row>
    <row r="17813" spans="6:12">
      <c r="F17813" s="4">
        <v>40451</v>
      </c>
      <c r="G17813">
        <v>0.15</v>
      </c>
      <c r="H17813">
        <f t="shared" si="278"/>
        <v>2.38</v>
      </c>
      <c r="I17813" s="103">
        <f>AVERAGE(H$10:H17813)</f>
        <v>0.91824983149853523</v>
      </c>
      <c r="J17813" s="2"/>
      <c r="K17813" s="12" t="s">
        <v>105</v>
      </c>
      <c r="L17813" s="23">
        <f>AVERAGE(G17721:G17813)/100</f>
        <v>1.8774193548387094E-3</v>
      </c>
    </row>
    <row r="17814" spans="6:12">
      <c r="F17814" s="4">
        <v>40452</v>
      </c>
      <c r="G17814">
        <v>0.2</v>
      </c>
      <c r="H17814">
        <f t="shared" si="278"/>
        <v>2.34</v>
      </c>
      <c r="I17814" s="103">
        <f>AVERAGE(H$10:H17814)</f>
        <v>0.91832968267340187</v>
      </c>
      <c r="J17814" s="2"/>
    </row>
    <row r="17815" spans="6:12">
      <c r="F17815" s="4">
        <v>40453</v>
      </c>
      <c r="G17815">
        <v>0.2</v>
      </c>
      <c r="H17815">
        <f t="shared" si="278"/>
        <v>2.34</v>
      </c>
      <c r="I17815" s="103">
        <f>AVERAGE(H$10:H17815)</f>
        <v>0.91840952487924976</v>
      </c>
      <c r="J17815" s="2"/>
    </row>
    <row r="17816" spans="6:12">
      <c r="F17816" s="4">
        <v>40454</v>
      </c>
      <c r="G17816">
        <v>0.2</v>
      </c>
      <c r="H17816">
        <f t="shared" si="278"/>
        <v>2.34</v>
      </c>
      <c r="I17816" s="103">
        <f>AVERAGE(H$10:H17816)</f>
        <v>0.9184893581175898</v>
      </c>
      <c r="J17816" s="2"/>
    </row>
    <row r="17817" spans="6:12">
      <c r="F17817" s="4">
        <v>40455</v>
      </c>
      <c r="G17817">
        <v>0.2</v>
      </c>
      <c r="H17817">
        <f t="shared" si="278"/>
        <v>2.2999999999999998</v>
      </c>
      <c r="I17817" s="103">
        <f>AVERAGE(H$10:H17817)</f>
        <v>0.91856693620844121</v>
      </c>
      <c r="J17817" s="2"/>
    </row>
    <row r="17818" spans="6:12">
      <c r="F17818" s="4">
        <v>40456</v>
      </c>
      <c r="G17818">
        <v>0.2</v>
      </c>
      <c r="H17818">
        <f t="shared" si="278"/>
        <v>2.2999999999999998</v>
      </c>
      <c r="I17818" s="103">
        <f>AVERAGE(H$10:H17818)</f>
        <v>0.91864450558705824</v>
      </c>
      <c r="J17818" s="2"/>
    </row>
    <row r="17819" spans="6:12">
      <c r="F17819" s="4">
        <v>40457</v>
      </c>
      <c r="G17819">
        <v>0.19</v>
      </c>
      <c r="H17819">
        <f t="shared" si="278"/>
        <v>2.2200000000000002</v>
      </c>
      <c r="I17819" s="103">
        <f>AVERAGE(H$10:H17819)</f>
        <v>0.918717574396402</v>
      </c>
      <c r="J17819" s="2"/>
    </row>
    <row r="17820" spans="6:12">
      <c r="F17820" s="4">
        <v>40458</v>
      </c>
      <c r="G17820">
        <v>0.18</v>
      </c>
      <c r="H17820">
        <f t="shared" si="278"/>
        <v>2.23</v>
      </c>
      <c r="I17820" s="103">
        <f>AVERAGE(H$10:H17820)</f>
        <v>0.91879119645162644</v>
      </c>
      <c r="J17820" s="2"/>
    </row>
    <row r="17821" spans="6:12">
      <c r="F17821" s="4">
        <v>40459</v>
      </c>
      <c r="G17821">
        <v>0.18</v>
      </c>
      <c r="H17821">
        <f t="shared" si="278"/>
        <v>2.23</v>
      </c>
      <c r="I17821" s="103">
        <f>AVERAGE(H$10:H17821)</f>
        <v>0.91886481024028288</v>
      </c>
      <c r="J17821" s="2"/>
    </row>
    <row r="17822" spans="6:12">
      <c r="F17822" s="4">
        <v>40460</v>
      </c>
      <c r="G17822">
        <v>0.18</v>
      </c>
      <c r="H17822">
        <f t="shared" si="278"/>
        <v>2.23</v>
      </c>
      <c r="I17822" s="103">
        <f>AVERAGE(H$10:H17822)</f>
        <v>0.91893841576376345</v>
      </c>
      <c r="J17822" s="2"/>
    </row>
    <row r="17823" spans="6:12">
      <c r="F17823" s="4">
        <v>40461</v>
      </c>
      <c r="G17823">
        <v>0.18</v>
      </c>
      <c r="H17823">
        <f t="shared" si="278"/>
        <v>2.23</v>
      </c>
      <c r="I17823" s="103">
        <f>AVERAGE(H$10:H17823)</f>
        <v>0.91901201302346003</v>
      </c>
      <c r="J17823" s="2"/>
    </row>
    <row r="17824" spans="6:12">
      <c r="F17824" s="4">
        <v>40462</v>
      </c>
      <c r="G17824">
        <v>0.18</v>
      </c>
      <c r="H17824">
        <f t="shared" si="278"/>
        <v>2.23</v>
      </c>
      <c r="I17824" s="103">
        <f>AVERAGE(H$10:H17824)</f>
        <v>0.91908560202076428</v>
      </c>
      <c r="J17824" s="2"/>
    </row>
    <row r="17825" spans="6:10">
      <c r="F17825" s="4">
        <v>40463</v>
      </c>
      <c r="G17825">
        <v>0.18</v>
      </c>
      <c r="H17825">
        <f t="shared" si="278"/>
        <v>2.2599999999999998</v>
      </c>
      <c r="I17825" s="103">
        <f>AVERAGE(H$10:H17825)</f>
        <v>0.91916086663672636</v>
      </c>
      <c r="J17825" s="2"/>
    </row>
    <row r="17826" spans="6:10">
      <c r="F17826" s="4">
        <v>40464</v>
      </c>
      <c r="G17826">
        <v>0.18</v>
      </c>
      <c r="H17826">
        <f t="shared" si="278"/>
        <v>2.2799999999999998</v>
      </c>
      <c r="I17826" s="103">
        <f>AVERAGE(H$10:H17826)</f>
        <v>0.91923724532749163</v>
      </c>
      <c r="J17826" s="2"/>
    </row>
    <row r="17827" spans="6:10">
      <c r="F17827" s="4">
        <v>40465</v>
      </c>
      <c r="G17827">
        <v>0.19</v>
      </c>
      <c r="H17827">
        <f t="shared" si="278"/>
        <v>2.33</v>
      </c>
      <c r="I17827" s="103">
        <f>AVERAGE(H$10:H17827)</f>
        <v>0.91931642159613414</v>
      </c>
      <c r="J17827" s="2"/>
    </row>
    <row r="17828" spans="6:10">
      <c r="F17828" s="4">
        <v>40466</v>
      </c>
      <c r="G17828">
        <v>0.2</v>
      </c>
      <c r="H17828">
        <f t="shared" si="278"/>
        <v>2.3899999999999997</v>
      </c>
      <c r="I17828" s="103">
        <f>AVERAGE(H$10:H17828)</f>
        <v>0.91939895617037526</v>
      </c>
      <c r="J17828" s="2"/>
    </row>
    <row r="17829" spans="6:10">
      <c r="F17829" s="4">
        <v>40467</v>
      </c>
      <c r="G17829">
        <v>0.2</v>
      </c>
      <c r="H17829">
        <f t="shared" si="278"/>
        <v>2.3899999999999997</v>
      </c>
      <c r="I17829" s="103">
        <f>AVERAGE(H$10:H17829)</f>
        <v>0.91948148148147679</v>
      </c>
      <c r="J17829" s="2"/>
    </row>
    <row r="17830" spans="6:10">
      <c r="F17830" s="4">
        <v>40468</v>
      </c>
      <c r="G17830">
        <v>0.2</v>
      </c>
      <c r="H17830">
        <f t="shared" si="278"/>
        <v>2.3899999999999997</v>
      </c>
      <c r="I17830" s="103">
        <f>AVERAGE(H$10:H17830)</f>
        <v>0.91956399753099805</v>
      </c>
      <c r="J17830" s="2"/>
    </row>
    <row r="17831" spans="6:10">
      <c r="F17831" s="4">
        <v>40469</v>
      </c>
      <c r="G17831">
        <v>0.19</v>
      </c>
      <c r="H17831">
        <f t="shared" si="278"/>
        <v>2.33</v>
      </c>
      <c r="I17831" s="103">
        <f>AVERAGE(H$10:H17831)</f>
        <v>0.91964313769497907</v>
      </c>
      <c r="J17831" s="2"/>
    </row>
    <row r="17832" spans="6:10">
      <c r="F17832" s="4">
        <v>40470</v>
      </c>
      <c r="G17832">
        <v>0.19</v>
      </c>
      <c r="H17832">
        <f t="shared" si="278"/>
        <v>2.31</v>
      </c>
      <c r="I17832" s="103">
        <f>AVERAGE(H$10:H17832)</f>
        <v>0.91972114683273964</v>
      </c>
      <c r="J17832" s="2"/>
    </row>
    <row r="17833" spans="6:10">
      <c r="F17833" s="4">
        <v>40471</v>
      </c>
      <c r="G17833">
        <v>0.19</v>
      </c>
      <c r="H17833">
        <f t="shared" si="278"/>
        <v>2.3199999999999998</v>
      </c>
      <c r="I17833" s="103">
        <f>AVERAGE(H$10:H17833)</f>
        <v>0.9197997082585232</v>
      </c>
      <c r="J17833" s="2"/>
    </row>
    <row r="17834" spans="6:10">
      <c r="F17834" s="4">
        <v>40472</v>
      </c>
      <c r="G17834">
        <v>0.19</v>
      </c>
      <c r="H17834">
        <f t="shared" si="278"/>
        <v>2.38</v>
      </c>
      <c r="I17834" s="103">
        <f>AVERAGE(H$10:H17834)</f>
        <v>0.91988162692846676</v>
      </c>
      <c r="J17834" s="2"/>
    </row>
    <row r="17835" spans="6:10">
      <c r="F17835" s="4">
        <v>40473</v>
      </c>
      <c r="G17835">
        <v>0.19</v>
      </c>
      <c r="H17835">
        <f t="shared" si="278"/>
        <v>2.4</v>
      </c>
      <c r="I17835" s="103">
        <f>AVERAGE(H$10:H17835)</f>
        <v>0.91996465836418273</v>
      </c>
      <c r="J17835" s="2"/>
    </row>
    <row r="17836" spans="6:10">
      <c r="F17836" s="4">
        <v>40474</v>
      </c>
      <c r="G17836">
        <v>0.19</v>
      </c>
      <c r="H17836">
        <f t="shared" si="278"/>
        <v>2.4</v>
      </c>
      <c r="I17836" s="103">
        <f>AVERAGE(H$10:H17836)</f>
        <v>0.9200476804846538</v>
      </c>
      <c r="J17836" s="2"/>
    </row>
    <row r="17837" spans="6:10">
      <c r="F17837" s="4">
        <v>40475</v>
      </c>
      <c r="G17837">
        <v>0.19</v>
      </c>
      <c r="H17837">
        <f t="shared" si="278"/>
        <v>2.4</v>
      </c>
      <c r="I17837" s="103">
        <f>AVERAGE(H$10:H17837)</f>
        <v>0.92013069329144737</v>
      </c>
      <c r="J17837" s="2"/>
    </row>
    <row r="17838" spans="6:10">
      <c r="F17838" s="4">
        <v>40476</v>
      </c>
      <c r="G17838">
        <v>0.19</v>
      </c>
      <c r="H17838">
        <f t="shared" si="278"/>
        <v>2.4</v>
      </c>
      <c r="I17838" s="103">
        <f>AVERAGE(H$10:H17838)</f>
        <v>0.92021369678613074</v>
      </c>
      <c r="J17838" s="2"/>
    </row>
    <row r="17839" spans="6:10">
      <c r="F17839" s="4">
        <v>40477</v>
      </c>
      <c r="G17839">
        <v>0.19</v>
      </c>
      <c r="H17839">
        <f t="shared" si="278"/>
        <v>2.48</v>
      </c>
      <c r="I17839" s="103">
        <f>AVERAGE(H$10:H17839)</f>
        <v>0.9203011777902369</v>
      </c>
      <c r="J17839" s="2"/>
    </row>
    <row r="17840" spans="6:10">
      <c r="F17840" s="4">
        <v>40478</v>
      </c>
      <c r="G17840">
        <v>0.19</v>
      </c>
      <c r="H17840">
        <f t="shared" si="278"/>
        <v>2.56</v>
      </c>
      <c r="I17840" s="103">
        <f>AVERAGE(H$10:H17840)</f>
        <v>0.92039313555044167</v>
      </c>
      <c r="J17840" s="2"/>
    </row>
    <row r="17841" spans="6:10">
      <c r="F17841" s="4">
        <v>40479</v>
      </c>
      <c r="G17841">
        <v>0.19</v>
      </c>
      <c r="H17841">
        <f t="shared" si="278"/>
        <v>2.5</v>
      </c>
      <c r="I17841" s="103">
        <f>AVERAGE(H$10:H17841)</f>
        <v>0.92048171825930492</v>
      </c>
      <c r="J17841" s="2"/>
    </row>
    <row r="17842" spans="6:10">
      <c r="F17842" s="4">
        <v>40480</v>
      </c>
      <c r="G17842">
        <v>0.2</v>
      </c>
      <c r="H17842">
        <f t="shared" si="278"/>
        <v>2.4299999999999997</v>
      </c>
      <c r="I17842" s="103">
        <f>AVERAGE(H$10:H17842)</f>
        <v>0.920566365726458</v>
      </c>
      <c r="J17842" s="2"/>
    </row>
    <row r="17843" spans="6:10">
      <c r="F17843" s="4">
        <v>40481</v>
      </c>
      <c r="G17843">
        <v>0.2</v>
      </c>
      <c r="H17843">
        <f t="shared" si="278"/>
        <v>2.4299999999999997</v>
      </c>
      <c r="I17843" s="103">
        <f>AVERAGE(H$10:H17843)</f>
        <v>0.92065100370079211</v>
      </c>
      <c r="J17843" s="2"/>
    </row>
    <row r="17844" spans="6:10">
      <c r="F17844" s="4">
        <v>40482</v>
      </c>
      <c r="G17844">
        <v>0.2</v>
      </c>
      <c r="H17844">
        <f t="shared" si="278"/>
        <v>2.4299999999999997</v>
      </c>
      <c r="I17844" s="103">
        <f>AVERAGE(H$10:H17844)</f>
        <v>0.92073563218390397</v>
      </c>
      <c r="J17844" s="2"/>
    </row>
    <row r="17845" spans="6:10">
      <c r="F17845" s="4">
        <v>40483</v>
      </c>
      <c r="G17845">
        <v>0.2</v>
      </c>
      <c r="H17845">
        <f t="shared" si="278"/>
        <v>2.46</v>
      </c>
      <c r="I17845" s="103">
        <f>AVERAGE(H$10:H17845)</f>
        <v>0.92082193316886785</v>
      </c>
      <c r="J17845" s="2"/>
    </row>
    <row r="17846" spans="6:10">
      <c r="F17846" s="4">
        <v>40484</v>
      </c>
      <c r="G17846">
        <v>0.2</v>
      </c>
      <c r="H17846">
        <f t="shared" si="278"/>
        <v>2.4299999999999997</v>
      </c>
      <c r="I17846" s="103">
        <f>AVERAGE(H$10:H17846)</f>
        <v>0.92090654258002613</v>
      </c>
      <c r="J17846" s="2"/>
    </row>
    <row r="17847" spans="6:10">
      <c r="F17847" s="4">
        <v>40485</v>
      </c>
      <c r="G17847">
        <v>0.2</v>
      </c>
      <c r="H17847">
        <f t="shared" si="278"/>
        <v>2.4699999999999998</v>
      </c>
      <c r="I17847" s="103">
        <f>AVERAGE(H$10:H17847)</f>
        <v>0.92099338490861793</v>
      </c>
      <c r="J17847" s="2"/>
    </row>
    <row r="17848" spans="6:10">
      <c r="F17848" s="4">
        <v>40486</v>
      </c>
      <c r="G17848">
        <v>0.19</v>
      </c>
      <c r="H17848">
        <f t="shared" si="278"/>
        <v>2.34</v>
      </c>
      <c r="I17848" s="103">
        <f>AVERAGE(H$10:H17848)</f>
        <v>0.92107293009697444</v>
      </c>
      <c r="J17848" s="2"/>
    </row>
    <row r="17849" spans="6:10">
      <c r="F17849" s="4">
        <v>40487</v>
      </c>
      <c r="G17849">
        <v>0.18</v>
      </c>
      <c r="H17849">
        <f t="shared" si="278"/>
        <v>2.4</v>
      </c>
      <c r="I17849" s="103">
        <f>AVERAGE(H$10:H17849)</f>
        <v>0.92115582959640863</v>
      </c>
      <c r="J17849" s="2"/>
    </row>
    <row r="17850" spans="6:10">
      <c r="F17850" s="4">
        <v>40488</v>
      </c>
      <c r="G17850">
        <v>0.18</v>
      </c>
      <c r="H17850">
        <f t="shared" si="278"/>
        <v>2.4</v>
      </c>
      <c r="I17850" s="103">
        <f>AVERAGE(H$10:H17850)</f>
        <v>0.92123871980269778</v>
      </c>
      <c r="J17850" s="2"/>
    </row>
    <row r="17851" spans="6:10">
      <c r="F17851" s="4">
        <v>40489</v>
      </c>
      <c r="G17851">
        <v>0.18</v>
      </c>
      <c r="H17851">
        <f t="shared" si="278"/>
        <v>2.4</v>
      </c>
      <c r="I17851" s="103">
        <f>AVERAGE(H$10:H17851)</f>
        <v>0.92132160071740454</v>
      </c>
      <c r="J17851" s="2"/>
    </row>
    <row r="17852" spans="6:10">
      <c r="F17852" s="4">
        <v>40490</v>
      </c>
      <c r="G17852">
        <v>0.18</v>
      </c>
      <c r="H17852">
        <f t="shared" si="278"/>
        <v>2.42</v>
      </c>
      <c r="I17852" s="103">
        <f>AVERAGE(H$10:H17852)</f>
        <v>0.92140559322983417</v>
      </c>
      <c r="J17852" s="2"/>
    </row>
    <row r="17853" spans="6:10">
      <c r="F17853" s="4">
        <v>40491</v>
      </c>
      <c r="G17853">
        <v>0.17</v>
      </c>
      <c r="H17853">
        <f t="shared" si="278"/>
        <v>2.5500000000000003</v>
      </c>
      <c r="I17853" s="103">
        <f>AVERAGE(H$10:H17853)</f>
        <v>0.92149686169020006</v>
      </c>
      <c r="J17853" s="2"/>
    </row>
    <row r="17854" spans="6:10">
      <c r="F17854" s="4">
        <v>40492</v>
      </c>
      <c r="G17854">
        <v>0.17</v>
      </c>
      <c r="H17854">
        <f t="shared" si="278"/>
        <v>2.48</v>
      </c>
      <c r="I17854" s="103">
        <f>AVERAGE(H$10:H17854)</f>
        <v>0.92158419725412888</v>
      </c>
      <c r="J17854" s="2"/>
    </row>
    <row r="17855" spans="6:10">
      <c r="F17855" s="4">
        <v>40493</v>
      </c>
      <c r="G17855">
        <v>0.17</v>
      </c>
      <c r="H17855">
        <f t="shared" si="278"/>
        <v>2.48</v>
      </c>
      <c r="I17855" s="103">
        <f>AVERAGE(H$10:H17855)</f>
        <v>0.92167152303036692</v>
      </c>
      <c r="J17855" s="2"/>
    </row>
    <row r="17856" spans="6:10">
      <c r="F17856" s="4">
        <v>40494</v>
      </c>
      <c r="G17856">
        <v>0.19</v>
      </c>
      <c r="H17856">
        <f t="shared" si="278"/>
        <v>2.57</v>
      </c>
      <c r="I17856" s="103">
        <f>AVERAGE(H$10:H17856)</f>
        <v>0.92176388188490666</v>
      </c>
      <c r="J17856" s="2"/>
    </row>
    <row r="17857" spans="6:10">
      <c r="F17857" s="4">
        <v>40495</v>
      </c>
      <c r="G17857">
        <v>0.19</v>
      </c>
      <c r="H17857">
        <f t="shared" si="278"/>
        <v>2.57</v>
      </c>
      <c r="I17857" s="103">
        <f>AVERAGE(H$10:H17857)</f>
        <v>0.92185623038995568</v>
      </c>
      <c r="J17857" s="2"/>
    </row>
    <row r="17858" spans="6:10">
      <c r="F17858" s="4">
        <v>40496</v>
      </c>
      <c r="G17858">
        <v>0.19</v>
      </c>
      <c r="H17858">
        <f t="shared" si="278"/>
        <v>2.57</v>
      </c>
      <c r="I17858" s="103">
        <f>AVERAGE(H$10:H17858)</f>
        <v>0.92194856854725349</v>
      </c>
      <c r="J17858" s="2"/>
    </row>
    <row r="17859" spans="6:10">
      <c r="F17859" s="4">
        <v>40497</v>
      </c>
      <c r="G17859">
        <v>0.21</v>
      </c>
      <c r="H17859">
        <f t="shared" si="278"/>
        <v>2.71</v>
      </c>
      <c r="I17859" s="103">
        <f>AVERAGE(H$10:H17859)</f>
        <v>0.92204873949579425</v>
      </c>
      <c r="J17859" s="2"/>
    </row>
    <row r="17860" spans="6:10">
      <c r="F17860" s="4">
        <v>40498</v>
      </c>
      <c r="G17860">
        <v>0.21</v>
      </c>
      <c r="H17860">
        <f t="shared" si="278"/>
        <v>2.64</v>
      </c>
      <c r="I17860" s="103">
        <f>AVERAGE(H$10:H17860)</f>
        <v>0.92214497787238403</v>
      </c>
      <c r="J17860" s="2"/>
    </row>
    <row r="17861" spans="6:10">
      <c r="F17861" s="4">
        <v>40499</v>
      </c>
      <c r="G17861">
        <v>0.2</v>
      </c>
      <c r="H17861">
        <f t="shared" si="278"/>
        <v>2.69</v>
      </c>
      <c r="I17861" s="103">
        <f>AVERAGE(H$10:H17861)</f>
        <v>0.92224400627380265</v>
      </c>
      <c r="J17861" s="2"/>
    </row>
    <row r="17862" spans="6:10">
      <c r="F17862" s="4">
        <v>40500</v>
      </c>
      <c r="G17862">
        <v>0.2</v>
      </c>
      <c r="H17862">
        <f t="shared" si="278"/>
        <v>2.6999999999999997</v>
      </c>
      <c r="I17862" s="103">
        <f>AVERAGE(H$10:H17862)</f>
        <v>0.92234358371141689</v>
      </c>
      <c r="J17862" s="2"/>
    </row>
    <row r="17863" spans="6:10">
      <c r="F17863" s="4">
        <v>40501</v>
      </c>
      <c r="G17863">
        <v>0.21</v>
      </c>
      <c r="H17863">
        <f t="shared" si="278"/>
        <v>2.67</v>
      </c>
      <c r="I17863" s="103">
        <f>AVERAGE(H$10:H17863)</f>
        <v>0.9224414696986627</v>
      </c>
      <c r="J17863" s="2"/>
    </row>
    <row r="17864" spans="6:10">
      <c r="F17864" s="4">
        <v>40502</v>
      </c>
      <c r="G17864">
        <v>0.21</v>
      </c>
      <c r="H17864">
        <f t="shared" si="278"/>
        <v>2.67</v>
      </c>
      <c r="I17864" s="103">
        <f>AVERAGE(H$10:H17864)</f>
        <v>0.92253934472136223</v>
      </c>
      <c r="J17864" s="2"/>
    </row>
    <row r="17865" spans="6:10">
      <c r="F17865" s="4">
        <v>40503</v>
      </c>
      <c r="G17865">
        <v>0.21</v>
      </c>
      <c r="H17865">
        <f t="shared" si="278"/>
        <v>2.67</v>
      </c>
      <c r="I17865" s="103">
        <f>AVERAGE(H$10:H17865)</f>
        <v>0.92263720878135758</v>
      </c>
      <c r="J17865" s="2"/>
    </row>
    <row r="17866" spans="6:10">
      <c r="F17866" s="4">
        <v>40504</v>
      </c>
      <c r="G17866">
        <v>0.19</v>
      </c>
      <c r="H17866">
        <f t="shared" ref="H17866:H17929" si="279">IFERROR(((VLOOKUP(F17866,$A$9:$B$14200,2,FALSE))-G17866),H17865)</f>
        <v>2.61</v>
      </c>
      <c r="I17866" s="103">
        <f>AVERAGE(H$10:H17866)</f>
        <v>0.92273170185361042</v>
      </c>
      <c r="J17866" s="2"/>
    </row>
    <row r="17867" spans="6:10">
      <c r="F17867" s="4">
        <v>40505</v>
      </c>
      <c r="G17867">
        <v>0.2</v>
      </c>
      <c r="H17867">
        <f t="shared" si="279"/>
        <v>2.57</v>
      </c>
      <c r="I17867" s="103">
        <f>AVERAGE(H$10:H17867)</f>
        <v>0.92282394445066196</v>
      </c>
      <c r="J17867" s="2"/>
    </row>
    <row r="17868" spans="6:10">
      <c r="F17868" s="4">
        <v>40506</v>
      </c>
      <c r="G17868">
        <v>0.2</v>
      </c>
      <c r="H17868">
        <f t="shared" si="279"/>
        <v>2.73</v>
      </c>
      <c r="I17868" s="103">
        <f>AVERAGE(H$10:H17868)</f>
        <v>0.92292513578587376</v>
      </c>
      <c r="J17868" s="2"/>
    </row>
    <row r="17869" spans="6:10">
      <c r="F17869" s="4">
        <v>40507</v>
      </c>
      <c r="G17869">
        <v>0.2</v>
      </c>
      <c r="H17869">
        <f t="shared" si="279"/>
        <v>2.73</v>
      </c>
      <c r="I17869" s="103">
        <f>AVERAGE(H$10:H17869)</f>
        <v>0.92302631578946925</v>
      </c>
      <c r="J17869" s="2"/>
    </row>
    <row r="17870" spans="6:10">
      <c r="F17870" s="4">
        <v>40508</v>
      </c>
      <c r="G17870">
        <v>0.2</v>
      </c>
      <c r="H17870">
        <f t="shared" si="279"/>
        <v>2.67</v>
      </c>
      <c r="I17870" s="103">
        <f>AVERAGE(H$10:H17870)</f>
        <v>0.92312412518895459</v>
      </c>
      <c r="J17870" s="2"/>
    </row>
    <row r="17871" spans="6:10">
      <c r="F17871" s="4">
        <v>40509</v>
      </c>
      <c r="G17871">
        <v>0.2</v>
      </c>
      <c r="H17871">
        <f t="shared" si="279"/>
        <v>2.67</v>
      </c>
      <c r="I17871" s="103">
        <f>AVERAGE(H$10:H17871)</f>
        <v>0.92322192363676614</v>
      </c>
      <c r="J17871" s="2"/>
    </row>
    <row r="17872" spans="6:10">
      <c r="F17872" s="4">
        <v>40510</v>
      </c>
      <c r="G17872">
        <v>0.2</v>
      </c>
      <c r="H17872">
        <f t="shared" si="279"/>
        <v>2.67</v>
      </c>
      <c r="I17872" s="103">
        <f>AVERAGE(H$10:H17872)</f>
        <v>0.92331971113474298</v>
      </c>
      <c r="J17872" s="2"/>
    </row>
    <row r="17873" spans="6:10">
      <c r="F17873" s="4">
        <v>40511</v>
      </c>
      <c r="G17873">
        <v>0.2</v>
      </c>
      <c r="H17873">
        <f t="shared" si="279"/>
        <v>2.6399999999999997</v>
      </c>
      <c r="I17873" s="103">
        <f>AVERAGE(H$10:H17873)</f>
        <v>0.92341580832959658</v>
      </c>
      <c r="J17873" s="2"/>
    </row>
    <row r="17874" spans="6:10">
      <c r="F17874" s="4">
        <v>40512</v>
      </c>
      <c r="G17874">
        <v>0.2</v>
      </c>
      <c r="H17874">
        <f t="shared" si="279"/>
        <v>2.61</v>
      </c>
      <c r="I17874" s="103">
        <f>AVERAGE(H$10:H17874)</f>
        <v>0.92351021550517298</v>
      </c>
      <c r="J17874" s="2"/>
    </row>
    <row r="17875" spans="6:10">
      <c r="F17875" s="4">
        <v>40513</v>
      </c>
      <c r="G17875">
        <v>0.2</v>
      </c>
      <c r="H17875">
        <f t="shared" si="279"/>
        <v>2.77</v>
      </c>
      <c r="I17875" s="103">
        <f>AVERAGE(H$10:H17875)</f>
        <v>0.92361356767043068</v>
      </c>
      <c r="J17875" s="2"/>
    </row>
    <row r="17876" spans="6:10">
      <c r="F17876" s="4">
        <v>40514</v>
      </c>
      <c r="G17876">
        <v>0.19</v>
      </c>
      <c r="H17876">
        <f t="shared" si="279"/>
        <v>2.82</v>
      </c>
      <c r="I17876" s="103">
        <f>AVERAGE(H$10:H17876)</f>
        <v>0.92371970672188475</v>
      </c>
      <c r="J17876" s="2"/>
    </row>
    <row r="17877" spans="6:10">
      <c r="F17877" s="4">
        <v>40515</v>
      </c>
      <c r="G17877">
        <v>0.18</v>
      </c>
      <c r="H17877">
        <f t="shared" si="279"/>
        <v>2.8499999999999996</v>
      </c>
      <c r="I17877" s="103">
        <f>AVERAGE(H$10:H17877)</f>
        <v>0.92382751287216891</v>
      </c>
      <c r="J17877" s="2"/>
    </row>
    <row r="17878" spans="6:10">
      <c r="F17878" s="4">
        <v>40516</v>
      </c>
      <c r="G17878">
        <v>0.18</v>
      </c>
      <c r="H17878">
        <f t="shared" si="279"/>
        <v>2.8499999999999996</v>
      </c>
      <c r="I17878" s="103">
        <f>AVERAGE(H$10:H17878)</f>
        <v>0.92393530695617621</v>
      </c>
      <c r="J17878" s="2"/>
    </row>
    <row r="17879" spans="6:10">
      <c r="F17879" s="4">
        <v>40517</v>
      </c>
      <c r="G17879">
        <v>0.18</v>
      </c>
      <c r="H17879">
        <f t="shared" si="279"/>
        <v>2.8499999999999996</v>
      </c>
      <c r="I17879" s="103">
        <f>AVERAGE(H$10:H17879)</f>
        <v>0.92404308897593235</v>
      </c>
      <c r="J17879" s="2"/>
    </row>
    <row r="17880" spans="6:10">
      <c r="F17880" s="4">
        <v>40518</v>
      </c>
      <c r="G17880">
        <v>0.18</v>
      </c>
      <c r="H17880">
        <f t="shared" si="279"/>
        <v>2.77</v>
      </c>
      <c r="I17880" s="103">
        <f>AVERAGE(H$10:H17880)</f>
        <v>0.924146382407247</v>
      </c>
      <c r="J17880" s="2"/>
    </row>
    <row r="17881" spans="6:10">
      <c r="F17881" s="4">
        <v>40519</v>
      </c>
      <c r="G17881">
        <v>0.17</v>
      </c>
      <c r="H17881">
        <f t="shared" si="279"/>
        <v>2.98</v>
      </c>
      <c r="I17881" s="103">
        <f>AVERAGE(H$10:H17881)</f>
        <v>0.92426141450312838</v>
      </c>
      <c r="J17881" s="2"/>
    </row>
    <row r="17882" spans="6:10">
      <c r="F17882" s="4">
        <v>40520</v>
      </c>
      <c r="G17882">
        <v>0.17</v>
      </c>
      <c r="H17882">
        <f t="shared" si="279"/>
        <v>3.09</v>
      </c>
      <c r="I17882" s="103">
        <f>AVERAGE(H$10:H17882)</f>
        <v>0.92438258826161868</v>
      </c>
      <c r="J17882" s="2"/>
    </row>
    <row r="17883" spans="6:10">
      <c r="F17883" s="4">
        <v>40521</v>
      </c>
      <c r="G17883">
        <v>0.16</v>
      </c>
      <c r="H17883">
        <f t="shared" si="279"/>
        <v>3.07</v>
      </c>
      <c r="I17883" s="103">
        <f>AVERAGE(H$10:H17883)</f>
        <v>0.92450262951773021</v>
      </c>
      <c r="J17883" s="2"/>
    </row>
    <row r="17884" spans="6:10">
      <c r="F17884" s="4">
        <v>40522</v>
      </c>
      <c r="G17884">
        <v>0.16</v>
      </c>
      <c r="H17884">
        <f t="shared" si="279"/>
        <v>3.1599999999999997</v>
      </c>
      <c r="I17884" s="103">
        <f>AVERAGE(H$10:H17884)</f>
        <v>0.92462769230768727</v>
      </c>
      <c r="J17884" s="2"/>
    </row>
    <row r="17885" spans="6:10">
      <c r="F17885" s="4">
        <v>40523</v>
      </c>
      <c r="G17885">
        <v>0.16</v>
      </c>
      <c r="H17885">
        <f t="shared" si="279"/>
        <v>3.1599999999999997</v>
      </c>
      <c r="I17885" s="103">
        <f>AVERAGE(H$10:H17885)</f>
        <v>0.92475274110538763</v>
      </c>
      <c r="J17885" s="2"/>
    </row>
    <row r="17886" spans="6:10">
      <c r="F17886" s="4">
        <v>40524</v>
      </c>
      <c r="G17886">
        <v>0.16</v>
      </c>
      <c r="H17886">
        <f t="shared" si="279"/>
        <v>3.1599999999999997</v>
      </c>
      <c r="I17886" s="103">
        <f>AVERAGE(H$10:H17886)</f>
        <v>0.92487777591317955</v>
      </c>
      <c r="J17886" s="2"/>
    </row>
    <row r="17887" spans="6:10">
      <c r="F17887" s="4">
        <v>40525</v>
      </c>
      <c r="G17887">
        <v>0.17</v>
      </c>
      <c r="H17887">
        <f t="shared" si="279"/>
        <v>3.12</v>
      </c>
      <c r="I17887" s="103">
        <f>AVERAGE(H$10:H17887)</f>
        <v>0.92500055934667802</v>
      </c>
      <c r="J17887" s="2"/>
    </row>
    <row r="17888" spans="6:10">
      <c r="F17888" s="4">
        <v>40526</v>
      </c>
      <c r="G17888">
        <v>0.19</v>
      </c>
      <c r="H17888">
        <f t="shared" si="279"/>
        <v>3.3000000000000003</v>
      </c>
      <c r="I17888" s="103">
        <f>AVERAGE(H$10:H17888)</f>
        <v>0.92513339672240669</v>
      </c>
      <c r="J17888" s="2"/>
    </row>
    <row r="17889" spans="6:10">
      <c r="F17889" s="4">
        <v>40527</v>
      </c>
      <c r="G17889">
        <v>0.2</v>
      </c>
      <c r="H17889">
        <f t="shared" si="279"/>
        <v>3.3299999999999996</v>
      </c>
      <c r="I17889" s="103">
        <f>AVERAGE(H$10:H17889)</f>
        <v>0.92526789709171753</v>
      </c>
      <c r="J17889" s="2"/>
    </row>
    <row r="17890" spans="6:10">
      <c r="F17890" s="4">
        <v>40528</v>
      </c>
      <c r="G17890">
        <v>0.2</v>
      </c>
      <c r="H17890">
        <f t="shared" si="279"/>
        <v>3.27</v>
      </c>
      <c r="I17890" s="103">
        <f>AVERAGE(H$10:H17890)</f>
        <v>0.92539902690005649</v>
      </c>
      <c r="J17890" s="2"/>
    </row>
    <row r="17891" spans="6:10">
      <c r="F17891" s="4">
        <v>40529</v>
      </c>
      <c r="G17891">
        <v>0.2</v>
      </c>
      <c r="H17891">
        <f t="shared" si="279"/>
        <v>3.13</v>
      </c>
      <c r="I17891" s="103">
        <f>AVERAGE(H$10:H17891)</f>
        <v>0.92552231294038201</v>
      </c>
      <c r="J17891" s="2"/>
    </row>
    <row r="17892" spans="6:10">
      <c r="F17892" s="4">
        <v>40530</v>
      </c>
      <c r="G17892">
        <v>0.2</v>
      </c>
      <c r="H17892">
        <f t="shared" si="279"/>
        <v>3.13</v>
      </c>
      <c r="I17892" s="103">
        <f>AVERAGE(H$10:H17892)</f>
        <v>0.92564558519263618</v>
      </c>
      <c r="J17892" s="2"/>
    </row>
    <row r="17893" spans="6:10">
      <c r="F17893" s="4">
        <v>40531</v>
      </c>
      <c r="G17893">
        <v>0.2</v>
      </c>
      <c r="H17893">
        <f t="shared" si="279"/>
        <v>3.13</v>
      </c>
      <c r="I17893" s="103">
        <f>AVERAGE(H$10:H17893)</f>
        <v>0.92576884365913181</v>
      </c>
      <c r="J17893" s="2"/>
    </row>
    <row r="17894" spans="6:10">
      <c r="F17894" s="4">
        <v>40532</v>
      </c>
      <c r="G17894">
        <v>0.21</v>
      </c>
      <c r="H17894">
        <f t="shared" si="279"/>
        <v>3.15</v>
      </c>
      <c r="I17894" s="103">
        <f>AVERAGE(H$10:H17894)</f>
        <v>0.9258932065977028</v>
      </c>
      <c r="J17894" s="2"/>
    </row>
    <row r="17895" spans="6:10">
      <c r="F17895" s="4">
        <v>40533</v>
      </c>
      <c r="G17895">
        <v>0.2</v>
      </c>
      <c r="H17895">
        <f t="shared" si="279"/>
        <v>3.15</v>
      </c>
      <c r="I17895" s="103">
        <f>AVERAGE(H$10:H17895)</f>
        <v>0.92601755563009702</v>
      </c>
      <c r="J17895" s="2"/>
    </row>
    <row r="17896" spans="6:10">
      <c r="F17896" s="4">
        <v>40534</v>
      </c>
      <c r="G17896">
        <v>0.19</v>
      </c>
      <c r="H17896">
        <f t="shared" si="279"/>
        <v>3.17</v>
      </c>
      <c r="I17896" s="103">
        <f>AVERAGE(H$10:H17896)</f>
        <v>0.92614300888913259</v>
      </c>
      <c r="J17896" s="2"/>
    </row>
    <row r="17897" spans="6:10">
      <c r="F17897" s="4">
        <v>40535</v>
      </c>
      <c r="G17897">
        <v>0.19</v>
      </c>
      <c r="H17897">
        <f t="shared" si="279"/>
        <v>3.22</v>
      </c>
      <c r="I17897" s="103">
        <f>AVERAGE(H$10:H17897)</f>
        <v>0.92627124329158739</v>
      </c>
      <c r="J17897" s="2"/>
    </row>
    <row r="17898" spans="6:10">
      <c r="F17898" s="4">
        <v>40536</v>
      </c>
      <c r="G17898">
        <v>0.19</v>
      </c>
      <c r="H17898">
        <f t="shared" si="279"/>
        <v>3.22</v>
      </c>
      <c r="I17898" s="103">
        <f>AVERAGE(H$10:H17898)</f>
        <v>0.92639946335736578</v>
      </c>
      <c r="J17898" s="2"/>
    </row>
    <row r="17899" spans="6:10">
      <c r="F17899" s="4">
        <v>40537</v>
      </c>
      <c r="G17899">
        <v>0.19</v>
      </c>
      <c r="H17899">
        <f t="shared" si="279"/>
        <v>3.22</v>
      </c>
      <c r="I17899" s="103">
        <f>AVERAGE(H$10:H17899)</f>
        <v>0.92652766908887185</v>
      </c>
      <c r="J17899" s="2"/>
    </row>
    <row r="17900" spans="6:10">
      <c r="F17900" s="4">
        <v>40538</v>
      </c>
      <c r="G17900">
        <v>0.19</v>
      </c>
      <c r="H17900">
        <f t="shared" si="279"/>
        <v>3.22</v>
      </c>
      <c r="I17900" s="103">
        <f>AVERAGE(H$10:H17900)</f>
        <v>0.92665586048850923</v>
      </c>
      <c r="J17900" s="2"/>
    </row>
    <row r="17901" spans="6:10">
      <c r="F17901" s="4">
        <v>40539</v>
      </c>
      <c r="G17901">
        <v>0.19</v>
      </c>
      <c r="H17901">
        <f t="shared" si="279"/>
        <v>3.17</v>
      </c>
      <c r="I17901" s="103">
        <f>AVERAGE(H$10:H17901)</f>
        <v>0.92678124301363274</v>
      </c>
      <c r="J17901" s="2"/>
    </row>
    <row r="17902" spans="6:10">
      <c r="F17902" s="4">
        <v>40540</v>
      </c>
      <c r="G17902">
        <v>0.18</v>
      </c>
      <c r="H17902">
        <f t="shared" si="279"/>
        <v>3.32</v>
      </c>
      <c r="I17902" s="103">
        <f>AVERAGE(H$10:H17902)</f>
        <v>0.92691499469065652</v>
      </c>
      <c r="J17902" s="2"/>
    </row>
    <row r="17903" spans="6:10">
      <c r="F17903" s="4">
        <v>40541</v>
      </c>
      <c r="G17903">
        <v>0.18</v>
      </c>
      <c r="H17903">
        <f t="shared" si="279"/>
        <v>3.17</v>
      </c>
      <c r="I17903" s="103">
        <f>AVERAGE(H$10:H17903)</f>
        <v>0.92704034872023666</v>
      </c>
      <c r="J17903" s="2"/>
    </row>
    <row r="17904" spans="6:10">
      <c r="F17904" s="4">
        <v>40542</v>
      </c>
      <c r="G17904">
        <v>0.19</v>
      </c>
      <c r="H17904">
        <f t="shared" si="279"/>
        <v>3.19</v>
      </c>
      <c r="I17904" s="103">
        <f>AVERAGE(H$10:H17904)</f>
        <v>0.92716680637048976</v>
      </c>
      <c r="J17904" s="2"/>
    </row>
    <row r="17905" spans="6:12">
      <c r="F17905" s="4">
        <v>40543</v>
      </c>
      <c r="G17905">
        <v>0.13</v>
      </c>
      <c r="H17905">
        <f t="shared" si="279"/>
        <v>3.17</v>
      </c>
      <c r="I17905" s="103">
        <f>AVERAGE(H$10:H17905)</f>
        <v>0.92729213232006658</v>
      </c>
      <c r="J17905" s="2"/>
      <c r="K17905" s="12" t="s">
        <v>106</v>
      </c>
      <c r="L17905" s="23">
        <f>AVERAGE(G17813:G17905)/100</f>
        <v>1.8913978494623652E-3</v>
      </c>
    </row>
    <row r="17906" spans="6:12">
      <c r="F17906" s="4">
        <v>40544</v>
      </c>
      <c r="G17906">
        <v>0.13</v>
      </c>
      <c r="H17906">
        <f t="shared" si="279"/>
        <v>3.17</v>
      </c>
      <c r="I17906" s="103">
        <f>AVERAGE(H$10:H17906)</f>
        <v>0.92741744426439687</v>
      </c>
      <c r="J17906" s="2"/>
    </row>
    <row r="17907" spans="6:12">
      <c r="F17907" s="4">
        <v>40545</v>
      </c>
      <c r="G17907">
        <v>0.13</v>
      </c>
      <c r="H17907">
        <f t="shared" si="279"/>
        <v>3.17</v>
      </c>
      <c r="I17907" s="103">
        <f>AVERAGE(H$10:H17907)</f>
        <v>0.927542742205828</v>
      </c>
      <c r="J17907" s="2"/>
    </row>
    <row r="17908" spans="6:12">
      <c r="F17908" s="4">
        <v>40546</v>
      </c>
      <c r="G17908">
        <v>0.19</v>
      </c>
      <c r="H17908">
        <f t="shared" si="279"/>
        <v>3.17</v>
      </c>
      <c r="I17908" s="103">
        <f>AVERAGE(H$10:H17908)</f>
        <v>0.92766802614670696</v>
      </c>
      <c r="J17908" s="2"/>
    </row>
    <row r="17909" spans="6:12">
      <c r="F17909" s="4">
        <v>40547</v>
      </c>
      <c r="G17909">
        <v>0.18</v>
      </c>
      <c r="H17909">
        <f t="shared" si="279"/>
        <v>3.1799999999999997</v>
      </c>
      <c r="I17909" s="103">
        <f>AVERAGE(H$10:H17909)</f>
        <v>0.92779385474859821</v>
      </c>
      <c r="J17909" s="2"/>
    </row>
    <row r="17910" spans="6:12">
      <c r="F17910" s="4">
        <v>40548</v>
      </c>
      <c r="G17910">
        <v>0.18</v>
      </c>
      <c r="H17910">
        <f t="shared" si="279"/>
        <v>3.32</v>
      </c>
      <c r="I17910" s="103">
        <f>AVERAGE(H$10:H17910)</f>
        <v>0.92792749008434761</v>
      </c>
      <c r="J17910" s="2"/>
    </row>
    <row r="17911" spans="6:12">
      <c r="F17911" s="4">
        <v>40549</v>
      </c>
      <c r="G17911">
        <v>0.17</v>
      </c>
      <c r="H17911">
        <f t="shared" si="279"/>
        <v>3.27</v>
      </c>
      <c r="I17911" s="103">
        <f>AVERAGE(H$10:H17911)</f>
        <v>0.92805831750641865</v>
      </c>
      <c r="J17911" s="2"/>
    </row>
    <row r="17912" spans="6:12">
      <c r="F17912" s="4">
        <v>40550</v>
      </c>
      <c r="G17912">
        <v>0.17</v>
      </c>
      <c r="H17912">
        <f t="shared" si="279"/>
        <v>3.17</v>
      </c>
      <c r="I17912" s="103">
        <f>AVERAGE(H$10:H17912)</f>
        <v>0.92818354465731479</v>
      </c>
      <c r="J17912" s="2"/>
    </row>
    <row r="17913" spans="6:12">
      <c r="F17913" s="4">
        <v>40551</v>
      </c>
      <c r="G17913">
        <v>0.17</v>
      </c>
      <c r="H17913">
        <f t="shared" si="279"/>
        <v>3.17</v>
      </c>
      <c r="I17913" s="103">
        <f>AVERAGE(H$10:H17913)</f>
        <v>0.9283087578194763</v>
      </c>
      <c r="J17913" s="2"/>
    </row>
    <row r="17914" spans="6:12">
      <c r="F17914" s="4">
        <v>40552</v>
      </c>
      <c r="G17914">
        <v>0.17</v>
      </c>
      <c r="H17914">
        <f t="shared" si="279"/>
        <v>3.17</v>
      </c>
      <c r="I17914" s="103">
        <f>AVERAGE(H$10:H17914)</f>
        <v>0.92843395699524722</v>
      </c>
      <c r="J17914" s="2"/>
    </row>
    <row r="17915" spans="6:12">
      <c r="F17915" s="4">
        <v>40553</v>
      </c>
      <c r="G17915">
        <v>0.17</v>
      </c>
      <c r="H17915">
        <f t="shared" si="279"/>
        <v>3.15</v>
      </c>
      <c r="I17915" s="103">
        <f>AVERAGE(H$10:H17915)</f>
        <v>0.92855802524292996</v>
      </c>
      <c r="J17915" s="2"/>
    </row>
    <row r="17916" spans="6:12">
      <c r="F17916" s="4">
        <v>40554</v>
      </c>
      <c r="G17916">
        <v>0.17</v>
      </c>
      <c r="H17916">
        <f t="shared" si="279"/>
        <v>3.2</v>
      </c>
      <c r="I17916" s="103">
        <f>AVERAGE(H$10:H17916)</f>
        <v>0.92868487183782344</v>
      </c>
      <c r="J17916" s="2"/>
    </row>
    <row r="17917" spans="6:12">
      <c r="F17917" s="4">
        <v>40555</v>
      </c>
      <c r="G17917">
        <v>0.16</v>
      </c>
      <c r="H17917">
        <f t="shared" si="279"/>
        <v>3.2399999999999998</v>
      </c>
      <c r="I17917" s="103">
        <f>AVERAGE(H$10:H17917)</f>
        <v>0.92881393790484179</v>
      </c>
      <c r="J17917" s="2"/>
    </row>
    <row r="17918" spans="6:12">
      <c r="F17918" s="4">
        <v>40556</v>
      </c>
      <c r="G17918">
        <v>0.16</v>
      </c>
      <c r="H17918">
        <f t="shared" si="279"/>
        <v>3.1799999999999997</v>
      </c>
      <c r="I17918" s="103">
        <f>AVERAGE(H$10:H17918)</f>
        <v>0.92893963928750389</v>
      </c>
      <c r="J17918" s="2"/>
    </row>
    <row r="17919" spans="6:12">
      <c r="F17919" s="4">
        <v>40557</v>
      </c>
      <c r="G17919">
        <v>0.16</v>
      </c>
      <c r="H17919">
        <f t="shared" si="279"/>
        <v>3.19</v>
      </c>
      <c r="I17919" s="103">
        <f>AVERAGE(H$10:H17919)</f>
        <v>0.92906588498045251</v>
      </c>
      <c r="J17919" s="2"/>
    </row>
    <row r="17920" spans="6:12">
      <c r="F17920" s="4">
        <v>40558</v>
      </c>
      <c r="G17920">
        <v>0.16</v>
      </c>
      <c r="H17920">
        <f t="shared" si="279"/>
        <v>3.19</v>
      </c>
      <c r="I17920" s="103">
        <f>AVERAGE(H$10:H17920)</f>
        <v>0.92919211657640022</v>
      </c>
      <c r="J17920" s="2"/>
    </row>
    <row r="17921" spans="6:10">
      <c r="F17921" s="4">
        <v>40559</v>
      </c>
      <c r="G17921">
        <v>0.16</v>
      </c>
      <c r="H17921">
        <f t="shared" si="279"/>
        <v>3.19</v>
      </c>
      <c r="I17921" s="103">
        <f>AVERAGE(H$10:H17921)</f>
        <v>0.92931833407770781</v>
      </c>
      <c r="J17921" s="2"/>
    </row>
    <row r="17922" spans="6:10">
      <c r="F17922" s="4">
        <v>40560</v>
      </c>
      <c r="G17922">
        <v>0.16</v>
      </c>
      <c r="H17922">
        <f t="shared" si="279"/>
        <v>3.19</v>
      </c>
      <c r="I17922" s="103">
        <f>AVERAGE(H$10:H17922)</f>
        <v>0.92944453748673594</v>
      </c>
      <c r="J17922" s="2"/>
    </row>
    <row r="17923" spans="6:10">
      <c r="F17923" s="4">
        <v>40561</v>
      </c>
      <c r="G17923">
        <v>0.19</v>
      </c>
      <c r="H17923">
        <f t="shared" si="279"/>
        <v>3.2</v>
      </c>
      <c r="I17923" s="103">
        <f>AVERAGE(H$10:H17923)</f>
        <v>0.92957128502846387</v>
      </c>
      <c r="J17923" s="2"/>
    </row>
    <row r="17924" spans="6:10">
      <c r="F17924" s="4">
        <v>40562</v>
      </c>
      <c r="G17924">
        <v>0.18</v>
      </c>
      <c r="H17924">
        <f t="shared" si="279"/>
        <v>3.19</v>
      </c>
      <c r="I17924" s="103">
        <f>AVERAGE(H$10:H17924)</f>
        <v>0.92969746022885291</v>
      </c>
      <c r="J17924" s="2"/>
    </row>
    <row r="17925" spans="6:10">
      <c r="F17925" s="4">
        <v>40563</v>
      </c>
      <c r="G17925">
        <v>0.18</v>
      </c>
      <c r="H17925">
        <f t="shared" si="279"/>
        <v>3.29</v>
      </c>
      <c r="I17925" s="103">
        <f>AVERAGE(H$10:H17925)</f>
        <v>0.92982920294708094</v>
      </c>
      <c r="J17925" s="2"/>
    </row>
    <row r="17926" spans="6:10">
      <c r="F17926" s="4">
        <v>40564</v>
      </c>
      <c r="G17926">
        <v>0.17</v>
      </c>
      <c r="H17926">
        <f t="shared" si="279"/>
        <v>3.27</v>
      </c>
      <c r="I17926" s="103">
        <f>AVERAGE(H$10:H17926)</f>
        <v>0.92995981470111633</v>
      </c>
      <c r="J17926" s="2"/>
    </row>
    <row r="17927" spans="6:10">
      <c r="F17927" s="4">
        <v>40565</v>
      </c>
      <c r="G17927">
        <v>0.17</v>
      </c>
      <c r="H17927">
        <f t="shared" si="279"/>
        <v>3.27</v>
      </c>
      <c r="I17927" s="103">
        <f>AVERAGE(H$10:H17927)</f>
        <v>0.93009041187632002</v>
      </c>
      <c r="J17927" s="2"/>
    </row>
    <row r="17928" spans="6:10">
      <c r="F17928" s="4">
        <v>40566</v>
      </c>
      <c r="G17928">
        <v>0.17</v>
      </c>
      <c r="H17928">
        <f t="shared" si="279"/>
        <v>3.27</v>
      </c>
      <c r="I17928" s="103">
        <f>AVERAGE(H$10:H17928)</f>
        <v>0.93022099447513273</v>
      </c>
      <c r="J17928" s="2"/>
    </row>
    <row r="17929" spans="6:10">
      <c r="F17929" s="4">
        <v>40567</v>
      </c>
      <c r="G17929">
        <v>0.18</v>
      </c>
      <c r="H17929">
        <f t="shared" si="279"/>
        <v>3.25</v>
      </c>
      <c r="I17929" s="103">
        <f>AVERAGE(H$10:H17929)</f>
        <v>0.93035044642856601</v>
      </c>
      <c r="J17929" s="2"/>
    </row>
    <row r="17930" spans="6:10">
      <c r="F17930" s="4">
        <v>40568</v>
      </c>
      <c r="G17930">
        <v>0.17</v>
      </c>
      <c r="H17930">
        <f t="shared" ref="H17930:H17993" si="280">IFERROR(((VLOOKUP(F17930,$A$9:$B$14200,2,FALSE))-G17930),H17929)</f>
        <v>3.18</v>
      </c>
      <c r="I17930" s="103">
        <f>AVERAGE(H$10:H17930)</f>
        <v>0.9304759779030134</v>
      </c>
      <c r="J17930" s="2"/>
    </row>
    <row r="17931" spans="6:10">
      <c r="F17931" s="4">
        <v>40569</v>
      </c>
      <c r="G17931">
        <v>0.17</v>
      </c>
      <c r="H17931">
        <f t="shared" si="280"/>
        <v>3.2800000000000002</v>
      </c>
      <c r="I17931" s="103">
        <f>AVERAGE(H$10:H17931)</f>
        <v>0.93060707510321961</v>
      </c>
      <c r="J17931" s="2"/>
    </row>
    <row r="17932" spans="6:10">
      <c r="F17932" s="4">
        <v>40570</v>
      </c>
      <c r="G17932">
        <v>0.17</v>
      </c>
      <c r="H17932">
        <f t="shared" si="280"/>
        <v>3.25</v>
      </c>
      <c r="I17932" s="103">
        <f>AVERAGE(H$10:H17932)</f>
        <v>0.93073648384756469</v>
      </c>
      <c r="J17932" s="2"/>
    </row>
    <row r="17933" spans="6:10">
      <c r="F17933" s="4">
        <v>40571</v>
      </c>
      <c r="G17933">
        <v>0.17</v>
      </c>
      <c r="H17933">
        <f t="shared" si="280"/>
        <v>3.19</v>
      </c>
      <c r="I17933" s="103">
        <f>AVERAGE(H$10:H17933)</f>
        <v>0.93086253068510938</v>
      </c>
      <c r="J17933" s="2"/>
    </row>
    <row r="17934" spans="6:10">
      <c r="F17934" s="4">
        <v>40572</v>
      </c>
      <c r="G17934">
        <v>0.17</v>
      </c>
      <c r="H17934">
        <f t="shared" si="280"/>
        <v>3.19</v>
      </c>
      <c r="I17934" s="103">
        <f>AVERAGE(H$10:H17934)</f>
        <v>0.93098856345885073</v>
      </c>
      <c r="J17934" s="2"/>
    </row>
    <row r="17935" spans="6:10">
      <c r="F17935" s="4">
        <v>40573</v>
      </c>
      <c r="G17935">
        <v>0.17</v>
      </c>
      <c r="H17935">
        <f t="shared" si="280"/>
        <v>3.19</v>
      </c>
      <c r="I17935" s="103">
        <f>AVERAGE(H$10:H17935)</f>
        <v>0.9311145821711424</v>
      </c>
      <c r="J17935" s="2"/>
    </row>
    <row r="17936" spans="6:10">
      <c r="F17936" s="4">
        <v>40574</v>
      </c>
      <c r="G17936">
        <v>0.17</v>
      </c>
      <c r="H17936">
        <f t="shared" si="280"/>
        <v>3.25</v>
      </c>
      <c r="I17936" s="103">
        <f>AVERAGE(H$10:H17936)</f>
        <v>0.93124393373123771</v>
      </c>
      <c r="J17936" s="2"/>
    </row>
    <row r="17937" spans="6:10">
      <c r="F17937" s="4">
        <v>40575</v>
      </c>
      <c r="G17937">
        <v>0.18</v>
      </c>
      <c r="H17937">
        <f t="shared" si="280"/>
        <v>3.3</v>
      </c>
      <c r="I17937" s="103">
        <f>AVERAGE(H$10:H17937)</f>
        <v>0.93137605979472882</v>
      </c>
      <c r="J17937" s="2"/>
    </row>
    <row r="17938" spans="6:10">
      <c r="F17938" s="4">
        <v>40576</v>
      </c>
      <c r="G17938">
        <v>0.18</v>
      </c>
      <c r="H17938">
        <f t="shared" si="280"/>
        <v>3.34</v>
      </c>
      <c r="I17938" s="103">
        <f>AVERAGE(H$10:H17938)</f>
        <v>0.93151040214177572</v>
      </c>
      <c r="J17938" s="2"/>
    </row>
    <row r="17939" spans="6:10">
      <c r="F17939" s="4">
        <v>40577</v>
      </c>
      <c r="G17939">
        <v>0.17</v>
      </c>
      <c r="H17939">
        <f t="shared" si="280"/>
        <v>3.41</v>
      </c>
      <c r="I17939" s="103">
        <f>AVERAGE(H$10:H17939)</f>
        <v>0.93164863357500827</v>
      </c>
      <c r="J17939" s="2"/>
    </row>
    <row r="17940" spans="6:10">
      <c r="F17940" s="4">
        <v>40578</v>
      </c>
      <c r="G17940">
        <v>0.17</v>
      </c>
      <c r="H17940">
        <f t="shared" si="280"/>
        <v>3.5100000000000002</v>
      </c>
      <c r="I17940" s="103">
        <f>AVERAGE(H$10:H17940)</f>
        <v>0.93179242652389138</v>
      </c>
      <c r="J17940" s="2"/>
    </row>
    <row r="17941" spans="6:10">
      <c r="F17941" s="4">
        <v>40579</v>
      </c>
      <c r="G17941">
        <v>0.17</v>
      </c>
      <c r="H17941">
        <f t="shared" si="280"/>
        <v>3.5100000000000002</v>
      </c>
      <c r="I17941" s="103">
        <f>AVERAGE(H$10:H17941)</f>
        <v>0.93193620343519379</v>
      </c>
      <c r="J17941" s="2"/>
    </row>
    <row r="17942" spans="6:10">
      <c r="F17942" s="4">
        <v>40580</v>
      </c>
      <c r="G17942">
        <v>0.17</v>
      </c>
      <c r="H17942">
        <f t="shared" si="280"/>
        <v>3.5100000000000002</v>
      </c>
      <c r="I17942" s="103">
        <f>AVERAGE(H$10:H17942)</f>
        <v>0.93207996431159834</v>
      </c>
      <c r="J17942" s="2"/>
    </row>
    <row r="17943" spans="6:10">
      <c r="F17943" s="4">
        <v>40581</v>
      </c>
      <c r="G17943">
        <v>0.17</v>
      </c>
      <c r="H17943">
        <f t="shared" si="280"/>
        <v>3.5100000000000002</v>
      </c>
      <c r="I17943" s="103">
        <f>AVERAGE(H$10:H17943)</f>
        <v>0.93222370915578734</v>
      </c>
      <c r="J17943" s="2"/>
    </row>
    <row r="17944" spans="6:10">
      <c r="F17944" s="4">
        <v>40582</v>
      </c>
      <c r="G17944">
        <v>0.16</v>
      </c>
      <c r="H17944">
        <f t="shared" si="280"/>
        <v>3.59</v>
      </c>
      <c r="I17944" s="103">
        <f>AVERAGE(H$10:H17944)</f>
        <v>0.93237189852243607</v>
      </c>
      <c r="J17944" s="2"/>
    </row>
    <row r="17945" spans="6:10">
      <c r="F17945" s="4">
        <v>40583</v>
      </c>
      <c r="G17945">
        <v>0.15</v>
      </c>
      <c r="H17945">
        <f t="shared" si="280"/>
        <v>3.5</v>
      </c>
      <c r="I17945" s="103">
        <f>AVERAGE(H$10:H17945)</f>
        <v>0.93251505352363351</v>
      </c>
      <c r="J17945" s="2"/>
    </row>
    <row r="17946" spans="6:10">
      <c r="F17946" s="4">
        <v>40584</v>
      </c>
      <c r="G17946">
        <v>0.15</v>
      </c>
      <c r="H17946">
        <f t="shared" si="280"/>
        <v>3.5500000000000003</v>
      </c>
      <c r="I17946" s="103">
        <f>AVERAGE(H$10:H17946)</f>
        <v>0.93266098009700005</v>
      </c>
      <c r="J17946" s="2"/>
    </row>
    <row r="17947" spans="6:10">
      <c r="F17947" s="4">
        <v>40585</v>
      </c>
      <c r="G17947">
        <v>0.15</v>
      </c>
      <c r="H17947">
        <f t="shared" si="280"/>
        <v>3.49</v>
      </c>
      <c r="I17947" s="103">
        <f>AVERAGE(H$10:H17947)</f>
        <v>0.93280354554576272</v>
      </c>
      <c r="J17947" s="2"/>
    </row>
    <row r="17948" spans="6:10">
      <c r="F17948" s="4">
        <v>40586</v>
      </c>
      <c r="G17948">
        <v>0.15</v>
      </c>
      <c r="H17948">
        <f t="shared" si="280"/>
        <v>3.49</v>
      </c>
      <c r="I17948" s="103">
        <f>AVERAGE(H$10:H17948)</f>
        <v>0.93294609510005533</v>
      </c>
      <c r="J17948" s="2"/>
    </row>
    <row r="17949" spans="6:10">
      <c r="F17949" s="4">
        <v>40587</v>
      </c>
      <c r="G17949">
        <v>0.15</v>
      </c>
      <c r="H17949">
        <f t="shared" si="280"/>
        <v>3.49</v>
      </c>
      <c r="I17949" s="103">
        <f>AVERAGE(H$10:H17949)</f>
        <v>0.93308862876253595</v>
      </c>
      <c r="J17949" s="2"/>
    </row>
    <row r="17950" spans="6:10">
      <c r="F17950" s="4">
        <v>40588</v>
      </c>
      <c r="G17950">
        <v>0.15</v>
      </c>
      <c r="H17950">
        <f t="shared" si="280"/>
        <v>3.47</v>
      </c>
      <c r="I17950" s="103">
        <f>AVERAGE(H$10:H17950)</f>
        <v>0.93323003177079855</v>
      </c>
      <c r="J17950" s="2"/>
    </row>
    <row r="17951" spans="6:10">
      <c r="F17951" s="4">
        <v>40589</v>
      </c>
      <c r="G17951">
        <v>0.16</v>
      </c>
      <c r="H17951">
        <f t="shared" si="280"/>
        <v>3.4499999999999997</v>
      </c>
      <c r="I17951" s="103">
        <f>AVERAGE(H$10:H17951)</f>
        <v>0.93337030431389456</v>
      </c>
      <c r="J17951" s="2"/>
    </row>
    <row r="17952" spans="6:10">
      <c r="F17952" s="4">
        <v>40590</v>
      </c>
      <c r="G17952">
        <v>0.15</v>
      </c>
      <c r="H17952">
        <f t="shared" si="280"/>
        <v>3.47</v>
      </c>
      <c r="I17952" s="103">
        <f>AVERAGE(H$10:H17952)</f>
        <v>0.93351167586244765</v>
      </c>
      <c r="J17952" s="2"/>
    </row>
    <row r="17953" spans="6:10">
      <c r="F17953" s="4">
        <v>40591</v>
      </c>
      <c r="G17953">
        <v>0.15</v>
      </c>
      <c r="H17953">
        <f t="shared" si="280"/>
        <v>3.43</v>
      </c>
      <c r="I17953" s="103">
        <f>AVERAGE(H$10:H17953)</f>
        <v>0.93365080249665056</v>
      </c>
      <c r="J17953" s="2"/>
    </row>
    <row r="17954" spans="6:10">
      <c r="F17954" s="4">
        <v>40592</v>
      </c>
      <c r="G17954">
        <v>0.15</v>
      </c>
      <c r="H17954">
        <f t="shared" si="280"/>
        <v>3.44</v>
      </c>
      <c r="I17954" s="103">
        <f>AVERAGE(H$10:H17954)</f>
        <v>0.93379047088324862</v>
      </c>
      <c r="J17954" s="2"/>
    </row>
    <row r="17955" spans="6:10">
      <c r="F17955" s="4">
        <v>40593</v>
      </c>
      <c r="G17955">
        <v>0.15</v>
      </c>
      <c r="H17955">
        <f t="shared" si="280"/>
        <v>3.44</v>
      </c>
      <c r="I17955" s="103">
        <f>AVERAGE(H$10:H17955)</f>
        <v>0.93393012370444084</v>
      </c>
      <c r="J17955" s="2"/>
    </row>
    <row r="17956" spans="6:10">
      <c r="F17956" s="4">
        <v>40594</v>
      </c>
      <c r="G17956">
        <v>0.15</v>
      </c>
      <c r="H17956">
        <f t="shared" si="280"/>
        <v>3.44</v>
      </c>
      <c r="I17956" s="103">
        <f>AVERAGE(H$10:H17956)</f>
        <v>0.93406976096282912</v>
      </c>
      <c r="J17956" s="2"/>
    </row>
    <row r="17957" spans="6:10">
      <c r="F17957" s="4">
        <v>40595</v>
      </c>
      <c r="G17957">
        <v>0.15</v>
      </c>
      <c r="H17957">
        <f t="shared" si="280"/>
        <v>3.44</v>
      </c>
      <c r="I17957" s="103">
        <f>AVERAGE(H$10:H17957)</f>
        <v>0.93420938266101472</v>
      </c>
      <c r="J17957" s="2"/>
    </row>
    <row r="17958" spans="6:10">
      <c r="F17958" s="4">
        <v>40596</v>
      </c>
      <c r="G17958">
        <v>0.15</v>
      </c>
      <c r="H17958">
        <f t="shared" si="280"/>
        <v>3.31</v>
      </c>
      <c r="I17958" s="103">
        <f>AVERAGE(H$10:H17958)</f>
        <v>0.93434174605827036</v>
      </c>
      <c r="J17958" s="2"/>
    </row>
    <row r="17959" spans="6:10">
      <c r="F17959" s="4">
        <v>40597</v>
      </c>
      <c r="G17959">
        <v>0.15</v>
      </c>
      <c r="H17959">
        <f t="shared" si="280"/>
        <v>3.3400000000000003</v>
      </c>
      <c r="I17959" s="103">
        <f>AVERAGE(H$10:H17959)</f>
        <v>0.93447576601670723</v>
      </c>
      <c r="J17959" s="2"/>
    </row>
    <row r="17960" spans="6:10">
      <c r="F17960" s="4">
        <v>40598</v>
      </c>
      <c r="G17960">
        <v>0.15</v>
      </c>
      <c r="H17960">
        <f t="shared" si="280"/>
        <v>3.31</v>
      </c>
      <c r="I17960" s="103">
        <f>AVERAGE(H$10:H17960)</f>
        <v>0.93460809982730186</v>
      </c>
      <c r="J17960" s="2"/>
    </row>
    <row r="17961" spans="6:10">
      <c r="F17961" s="4">
        <v>40599</v>
      </c>
      <c r="G17961">
        <v>0.15</v>
      </c>
      <c r="H17961">
        <f t="shared" si="280"/>
        <v>3.27</v>
      </c>
      <c r="I17961" s="103">
        <f>AVERAGE(H$10:H17961)</f>
        <v>0.93473819073083197</v>
      </c>
      <c r="J17961" s="2"/>
    </row>
    <row r="17962" spans="6:10">
      <c r="F17962" s="4">
        <v>40600</v>
      </c>
      <c r="G17962">
        <v>0.15</v>
      </c>
      <c r="H17962">
        <f t="shared" si="280"/>
        <v>3.27</v>
      </c>
      <c r="I17962" s="103">
        <f>AVERAGE(H$10:H17962)</f>
        <v>0.93486826714197613</v>
      </c>
      <c r="J17962" s="2"/>
    </row>
    <row r="17963" spans="6:10">
      <c r="F17963" s="4">
        <v>40601</v>
      </c>
      <c r="G17963">
        <v>0.15</v>
      </c>
      <c r="H17963">
        <f t="shared" si="280"/>
        <v>3.27</v>
      </c>
      <c r="I17963" s="103">
        <f>AVERAGE(H$10:H17963)</f>
        <v>0.93499832906315572</v>
      </c>
      <c r="J17963" s="2"/>
    </row>
    <row r="17964" spans="6:10">
      <c r="F17964" s="4">
        <v>40602</v>
      </c>
      <c r="G17964">
        <v>0.16</v>
      </c>
      <c r="H17964">
        <f t="shared" si="280"/>
        <v>3.26</v>
      </c>
      <c r="I17964" s="103">
        <f>AVERAGE(H$10:H17964)</f>
        <v>0.93512781954886637</v>
      </c>
      <c r="J17964" s="2"/>
    </row>
    <row r="17965" spans="6:10">
      <c r="F17965" s="4">
        <v>40603</v>
      </c>
      <c r="G17965">
        <v>0.15</v>
      </c>
      <c r="H17965">
        <f t="shared" si="280"/>
        <v>3.2600000000000002</v>
      </c>
      <c r="I17965" s="103">
        <f>AVERAGE(H$10:H17965)</f>
        <v>0.93525729561148885</v>
      </c>
      <c r="J17965" s="2"/>
    </row>
    <row r="17966" spans="6:10">
      <c r="F17966" s="4">
        <v>40604</v>
      </c>
      <c r="G17966">
        <v>0.16</v>
      </c>
      <c r="H17966">
        <f t="shared" si="280"/>
        <v>3.3</v>
      </c>
      <c r="I17966" s="103">
        <f>AVERAGE(H$10:H17966)</f>
        <v>0.93538898479700916</v>
      </c>
      <c r="J17966" s="2"/>
    </row>
    <row r="17967" spans="6:10">
      <c r="F17967" s="4">
        <v>40605</v>
      </c>
      <c r="G17967">
        <v>0.15</v>
      </c>
      <c r="H17967">
        <f t="shared" si="280"/>
        <v>3.43</v>
      </c>
      <c r="I17967" s="103">
        <f>AVERAGE(H$10:H17967)</f>
        <v>0.93552789842966333</v>
      </c>
      <c r="J17967" s="2"/>
    </row>
    <row r="17968" spans="6:10">
      <c r="F17968" s="4">
        <v>40606</v>
      </c>
      <c r="G17968">
        <v>0.15</v>
      </c>
      <c r="H17968">
        <f t="shared" si="280"/>
        <v>3.3400000000000003</v>
      </c>
      <c r="I17968" s="103">
        <f>AVERAGE(H$10:H17968)</f>
        <v>0.93566178517734244</v>
      </c>
      <c r="J17968" s="2"/>
    </row>
    <row r="17969" spans="6:10">
      <c r="F17969" s="4">
        <v>40607</v>
      </c>
      <c r="G17969">
        <v>0.15</v>
      </c>
      <c r="H17969">
        <f t="shared" si="280"/>
        <v>3.3400000000000003</v>
      </c>
      <c r="I17969" s="103">
        <f>AVERAGE(H$10:H17969)</f>
        <v>0.93579565701558431</v>
      </c>
      <c r="J17969" s="2"/>
    </row>
    <row r="17970" spans="6:10">
      <c r="F17970" s="4">
        <v>40608</v>
      </c>
      <c r="G17970">
        <v>0.15</v>
      </c>
      <c r="H17970">
        <f t="shared" si="280"/>
        <v>3.3400000000000003</v>
      </c>
      <c r="I17970" s="103">
        <f>AVERAGE(H$10:H17970)</f>
        <v>0.93592951394687907</v>
      </c>
      <c r="J17970" s="2"/>
    </row>
    <row r="17971" spans="6:10">
      <c r="F17971" s="4">
        <v>40609</v>
      </c>
      <c r="G17971">
        <v>0.14000000000000001</v>
      </c>
      <c r="H17971">
        <f t="shared" si="280"/>
        <v>3.3699999999999997</v>
      </c>
      <c r="I17971" s="103">
        <f>AVERAGE(H$10:H17971)</f>
        <v>0.93606502616634524</v>
      </c>
      <c r="J17971" s="2"/>
    </row>
    <row r="17972" spans="6:10">
      <c r="F17972" s="4">
        <v>40610</v>
      </c>
      <c r="G17972">
        <v>0.14000000000000001</v>
      </c>
      <c r="H17972">
        <f t="shared" si="280"/>
        <v>3.42</v>
      </c>
      <c r="I17972" s="103">
        <f>AVERAGE(H$10:H17972)</f>
        <v>0.93620330679729957</v>
      </c>
      <c r="J17972" s="2"/>
    </row>
    <row r="17973" spans="6:10">
      <c r="F17973" s="4">
        <v>40611</v>
      </c>
      <c r="G17973">
        <v>0.14000000000000001</v>
      </c>
      <c r="H17973">
        <f t="shared" si="280"/>
        <v>3.34</v>
      </c>
      <c r="I17973" s="103">
        <f>AVERAGE(H$10:H17973)</f>
        <v>0.93633711868180203</v>
      </c>
      <c r="J17973" s="2"/>
    </row>
    <row r="17974" spans="6:10">
      <c r="F17974" s="4">
        <v>40612</v>
      </c>
      <c r="G17974">
        <v>0.14000000000000001</v>
      </c>
      <c r="H17974">
        <f t="shared" si="280"/>
        <v>3.23</v>
      </c>
      <c r="I17974" s="103">
        <f>AVERAGE(H$10:H17974)</f>
        <v>0.93646479265237359</v>
      </c>
      <c r="J17974" s="2"/>
    </row>
    <row r="17975" spans="6:10">
      <c r="F17975" s="4">
        <v>40613</v>
      </c>
      <c r="G17975">
        <v>0.13</v>
      </c>
      <c r="H17975">
        <f t="shared" si="280"/>
        <v>3.27</v>
      </c>
      <c r="I17975" s="103">
        <f>AVERAGE(H$10:H17975)</f>
        <v>0.93659467883779868</v>
      </c>
      <c r="J17975" s="2"/>
    </row>
    <row r="17976" spans="6:10">
      <c r="F17976" s="4">
        <v>40614</v>
      </c>
      <c r="G17976">
        <v>0.13</v>
      </c>
      <c r="H17976">
        <f t="shared" si="280"/>
        <v>3.27</v>
      </c>
      <c r="I17976" s="103">
        <f>AVERAGE(H$10:H17976)</f>
        <v>0.93672455056491855</v>
      </c>
      <c r="J17976" s="2"/>
    </row>
    <row r="17977" spans="6:10">
      <c r="F17977" s="4">
        <v>40615</v>
      </c>
      <c r="G17977">
        <v>0.13</v>
      </c>
      <c r="H17977">
        <f t="shared" si="280"/>
        <v>3.27</v>
      </c>
      <c r="I17977" s="103">
        <f>AVERAGE(H$10:H17977)</f>
        <v>0.93685440783614715</v>
      </c>
      <c r="J17977" s="2"/>
    </row>
    <row r="17978" spans="6:10">
      <c r="F17978" s="4">
        <v>40616</v>
      </c>
      <c r="G17978">
        <v>0.14000000000000001</v>
      </c>
      <c r="H17978">
        <f t="shared" si="280"/>
        <v>3.2199999999999998</v>
      </c>
      <c r="I17978" s="103">
        <f>AVERAGE(H$10:H17978)</f>
        <v>0.93698146808391636</v>
      </c>
      <c r="J17978" s="2"/>
    </row>
    <row r="17979" spans="6:10">
      <c r="F17979" s="4">
        <v>40617</v>
      </c>
      <c r="G17979">
        <v>0.14000000000000001</v>
      </c>
      <c r="H17979">
        <f t="shared" si="280"/>
        <v>3.19</v>
      </c>
      <c r="I17979" s="103">
        <f>AVERAGE(H$10:H17979)</f>
        <v>0.93710684474122941</v>
      </c>
      <c r="J17979" s="2"/>
    </row>
    <row r="17980" spans="6:10">
      <c r="F17980" s="4">
        <v>40618</v>
      </c>
      <c r="G17980">
        <v>0.14000000000000001</v>
      </c>
      <c r="H17980">
        <f t="shared" si="280"/>
        <v>3.08</v>
      </c>
      <c r="I17980" s="103">
        <f>AVERAGE(H$10:H17980)</f>
        <v>0.93722608647264449</v>
      </c>
      <c r="J17980" s="2"/>
    </row>
    <row r="17981" spans="6:10">
      <c r="F17981" s="4">
        <v>40619</v>
      </c>
      <c r="G17981">
        <v>0.14000000000000001</v>
      </c>
      <c r="H17981">
        <f t="shared" si="280"/>
        <v>3.11</v>
      </c>
      <c r="I17981" s="103">
        <f>AVERAGE(H$10:H17981)</f>
        <v>0.93734698419763496</v>
      </c>
      <c r="J17981" s="2"/>
    </row>
    <row r="17982" spans="6:10">
      <c r="F17982" s="4">
        <v>40620</v>
      </c>
      <c r="G17982">
        <v>0.15</v>
      </c>
      <c r="H17982">
        <f t="shared" si="280"/>
        <v>3.13</v>
      </c>
      <c r="I17982" s="103">
        <f>AVERAGE(H$10:H17982)</f>
        <v>0.93746898124964639</v>
      </c>
      <c r="J17982" s="2"/>
    </row>
    <row r="17983" spans="6:10">
      <c r="F17983" s="4">
        <v>40621</v>
      </c>
      <c r="G17983">
        <v>0.15</v>
      </c>
      <c r="H17983">
        <f t="shared" si="280"/>
        <v>3.13</v>
      </c>
      <c r="I17983" s="103">
        <f>AVERAGE(H$10:H17983)</f>
        <v>0.93759096472682191</v>
      </c>
      <c r="J17983" s="2"/>
    </row>
    <row r="17984" spans="6:10">
      <c r="F17984" s="4">
        <v>40622</v>
      </c>
      <c r="G17984">
        <v>0.15</v>
      </c>
      <c r="H17984">
        <f t="shared" si="280"/>
        <v>3.13</v>
      </c>
      <c r="I17984" s="103">
        <f>AVERAGE(H$10:H17984)</f>
        <v>0.9377129346314268</v>
      </c>
      <c r="J17984" s="2"/>
    </row>
    <row r="17985" spans="6:12">
      <c r="F17985" s="4">
        <v>40623</v>
      </c>
      <c r="G17985">
        <v>0.14000000000000001</v>
      </c>
      <c r="H17985">
        <f t="shared" si="280"/>
        <v>3.1999999999999997</v>
      </c>
      <c r="I17985" s="103">
        <f>AVERAGE(H$10:H17985)</f>
        <v>0.93783878504672336</v>
      </c>
      <c r="J17985" s="2"/>
    </row>
    <row r="17986" spans="6:12">
      <c r="F17986" s="4">
        <v>40624</v>
      </c>
      <c r="G17986">
        <v>0.14000000000000001</v>
      </c>
      <c r="H17986">
        <f t="shared" si="280"/>
        <v>3.1999999999999997</v>
      </c>
      <c r="I17986" s="103">
        <f>AVERAGE(H$10:H17986)</f>
        <v>0.93796462146074977</v>
      </c>
      <c r="J17986" s="2"/>
    </row>
    <row r="17987" spans="6:12">
      <c r="F17987" s="4">
        <v>40625</v>
      </c>
      <c r="G17987">
        <v>0.14000000000000001</v>
      </c>
      <c r="H17987">
        <f t="shared" si="280"/>
        <v>3.2199999999999998</v>
      </c>
      <c r="I17987" s="103">
        <f>AVERAGE(H$10:H17987)</f>
        <v>0.93809155634664032</v>
      </c>
      <c r="J17987" s="2"/>
    </row>
    <row r="17988" spans="6:12">
      <c r="F17988" s="4">
        <v>40626</v>
      </c>
      <c r="G17988">
        <v>0.13</v>
      </c>
      <c r="H17988">
        <f t="shared" si="280"/>
        <v>3.29</v>
      </c>
      <c r="I17988" s="103">
        <f>AVERAGE(H$10:H17988)</f>
        <v>0.93822237054340629</v>
      </c>
      <c r="J17988" s="2"/>
    </row>
    <row r="17989" spans="6:12">
      <c r="F17989" s="4">
        <v>40627</v>
      </c>
      <c r="G17989">
        <v>0.13</v>
      </c>
      <c r="H17989">
        <f t="shared" si="280"/>
        <v>3.33</v>
      </c>
      <c r="I17989" s="103">
        <f>AVERAGE(H$10:H17989)</f>
        <v>0.93835539488319819</v>
      </c>
      <c r="J17989" s="2"/>
    </row>
    <row r="17990" spans="6:12">
      <c r="F17990" s="4">
        <v>40628</v>
      </c>
      <c r="G17990">
        <v>0.13</v>
      </c>
      <c r="H17990">
        <f t="shared" si="280"/>
        <v>3.33</v>
      </c>
      <c r="I17990" s="103">
        <f>AVERAGE(H$10:H17990)</f>
        <v>0.93848840442688974</v>
      </c>
      <c r="J17990" s="2"/>
    </row>
    <row r="17991" spans="6:12">
      <c r="F17991" s="4">
        <v>40629</v>
      </c>
      <c r="G17991">
        <v>0.13</v>
      </c>
      <c r="H17991">
        <f t="shared" si="280"/>
        <v>3.33</v>
      </c>
      <c r="I17991" s="103">
        <f>AVERAGE(H$10:H17991)</f>
        <v>0.93862139917694953</v>
      </c>
      <c r="J17991" s="2"/>
    </row>
    <row r="17992" spans="6:12">
      <c r="F17992" s="4">
        <v>40630</v>
      </c>
      <c r="G17992">
        <v>0.13</v>
      </c>
      <c r="H17992">
        <f t="shared" si="280"/>
        <v>3.3400000000000003</v>
      </c>
      <c r="I17992" s="103">
        <f>AVERAGE(H$10:H17992)</f>
        <v>0.93875493521658826</v>
      </c>
      <c r="J17992" s="2"/>
    </row>
    <row r="17993" spans="6:12">
      <c r="F17993" s="4">
        <v>40631</v>
      </c>
      <c r="G17993">
        <v>0.13</v>
      </c>
      <c r="H17993">
        <f t="shared" si="280"/>
        <v>3.37</v>
      </c>
      <c r="I17993" s="103">
        <f>AVERAGE(H$10:H17993)</f>
        <v>0.93889012455515486</v>
      </c>
      <c r="J17993" s="2"/>
    </row>
    <row r="17994" spans="6:12">
      <c r="F17994" s="4">
        <v>40632</v>
      </c>
      <c r="G17994">
        <v>0.13</v>
      </c>
      <c r="H17994">
        <f t="shared" ref="H17994:H18057" si="281">IFERROR(((VLOOKUP(F17994,$A$9:$B$14200,2,FALSE))-G17994),H17993)</f>
        <v>3.3400000000000003</v>
      </c>
      <c r="I17994" s="103">
        <f>AVERAGE(H$10:H17994)</f>
        <v>0.93902363080344209</v>
      </c>
      <c r="J17994" s="2"/>
    </row>
    <row r="17995" spans="6:12">
      <c r="F17995" s="4">
        <v>40633</v>
      </c>
      <c r="G17995">
        <v>0.1</v>
      </c>
      <c r="H17995">
        <f t="shared" si="281"/>
        <v>3.37</v>
      </c>
      <c r="I17995" s="103">
        <f>AVERAGE(H$10:H17995)</f>
        <v>0.93915879017012704</v>
      </c>
      <c r="J17995" s="2"/>
      <c r="K17995" s="12" t="s">
        <v>107</v>
      </c>
      <c r="L17995" s="23">
        <f>AVERAGE(G17905:G17995)/100</f>
        <v>1.5428571428571453E-3</v>
      </c>
    </row>
    <row r="17996" spans="6:12">
      <c r="F17996" s="4">
        <v>40634</v>
      </c>
      <c r="G17996">
        <v>0.11</v>
      </c>
      <c r="H17996">
        <f t="shared" si="281"/>
        <v>3.35</v>
      </c>
      <c r="I17996" s="103">
        <f>AVERAGE(H$10:H17996)</f>
        <v>0.9392928225940903</v>
      </c>
      <c r="J17996" s="2"/>
    </row>
    <row r="17997" spans="6:12">
      <c r="F17997" s="4">
        <v>40635</v>
      </c>
      <c r="G17997">
        <v>0.11</v>
      </c>
      <c r="H17997">
        <f t="shared" si="281"/>
        <v>3.35</v>
      </c>
      <c r="I17997" s="103">
        <f>AVERAGE(H$10:H17997)</f>
        <v>0.93942684011562716</v>
      </c>
      <c r="J17997" s="2"/>
    </row>
    <row r="17998" spans="6:12">
      <c r="F17998" s="4">
        <v>40636</v>
      </c>
      <c r="G17998">
        <v>0.11</v>
      </c>
      <c r="H17998">
        <f t="shared" si="281"/>
        <v>3.35</v>
      </c>
      <c r="I17998" s="103">
        <f>AVERAGE(H$10:H17998)</f>
        <v>0.93956084273722273</v>
      </c>
      <c r="J17998" s="2"/>
    </row>
    <row r="17999" spans="6:12">
      <c r="F17999" s="4">
        <v>40637</v>
      </c>
      <c r="G17999">
        <v>0.09</v>
      </c>
      <c r="H17999">
        <f t="shared" si="281"/>
        <v>3.3600000000000003</v>
      </c>
      <c r="I17999" s="103">
        <f>AVERAGE(H$10:H17999)</f>
        <v>0.93969538632573102</v>
      </c>
      <c r="J17999" s="2"/>
    </row>
    <row r="18000" spans="6:12">
      <c r="F18000" s="4">
        <v>40638</v>
      </c>
      <c r="G18000">
        <v>0.09</v>
      </c>
      <c r="H18000">
        <f t="shared" si="281"/>
        <v>3.41</v>
      </c>
      <c r="I18000" s="103">
        <f>AVERAGE(H$10:H18000)</f>
        <v>0.93983269412483472</v>
      </c>
      <c r="J18000" s="2"/>
    </row>
    <row r="18001" spans="6:10">
      <c r="F18001" s="4">
        <v>40639</v>
      </c>
      <c r="G18001">
        <v>0.1</v>
      </c>
      <c r="H18001">
        <f t="shared" si="281"/>
        <v>3.46</v>
      </c>
      <c r="I18001" s="103">
        <f>AVERAGE(H$10:H18001)</f>
        <v>0.9399727656736272</v>
      </c>
      <c r="J18001" s="2"/>
    </row>
    <row r="18002" spans="6:10">
      <c r="F18002" s="4">
        <v>40640</v>
      </c>
      <c r="G18002">
        <v>0.1</v>
      </c>
      <c r="H18002">
        <f t="shared" si="281"/>
        <v>3.48</v>
      </c>
      <c r="I18002" s="103">
        <f>AVERAGE(H$10:H18002)</f>
        <v>0.94011393319623737</v>
      </c>
      <c r="J18002" s="2"/>
    </row>
    <row r="18003" spans="6:10">
      <c r="F18003" s="4">
        <v>40641</v>
      </c>
      <c r="G18003">
        <v>0.09</v>
      </c>
      <c r="H18003">
        <f t="shared" si="281"/>
        <v>3.5</v>
      </c>
      <c r="I18003" s="103">
        <f>AVERAGE(H$10:H18003)</f>
        <v>0.94025619650994219</v>
      </c>
      <c r="J18003" s="2"/>
    </row>
    <row r="18004" spans="6:10">
      <c r="F18004" s="4">
        <v>40642</v>
      </c>
      <c r="G18004">
        <v>0.09</v>
      </c>
      <c r="H18004">
        <f t="shared" si="281"/>
        <v>3.5</v>
      </c>
      <c r="I18004" s="103">
        <f>AVERAGE(H$10:H18004)</f>
        <v>0.94039844401222006</v>
      </c>
      <c r="J18004" s="2"/>
    </row>
    <row r="18005" spans="6:10">
      <c r="F18005" s="4">
        <v>40643</v>
      </c>
      <c r="G18005">
        <v>0.09</v>
      </c>
      <c r="H18005">
        <f t="shared" si="281"/>
        <v>3.5</v>
      </c>
      <c r="I18005" s="103">
        <f>AVERAGE(H$10:H18005)</f>
        <v>0.94054067570570676</v>
      </c>
      <c r="J18005" s="2"/>
    </row>
    <row r="18006" spans="6:10">
      <c r="F18006" s="4">
        <v>40644</v>
      </c>
      <c r="G18006">
        <v>0.09</v>
      </c>
      <c r="H18006">
        <f t="shared" si="281"/>
        <v>3.5</v>
      </c>
      <c r="I18006" s="103">
        <f>AVERAGE(H$10:H18006)</f>
        <v>0.94068289159303764</v>
      </c>
      <c r="J18006" s="2"/>
    </row>
    <row r="18007" spans="6:10">
      <c r="F18007" s="4">
        <v>40645</v>
      </c>
      <c r="G18007">
        <v>0.08</v>
      </c>
      <c r="H18007">
        <f t="shared" si="281"/>
        <v>3.44</v>
      </c>
      <c r="I18007" s="103">
        <f>AVERAGE(H$10:H18007)</f>
        <v>0.94082175797310241</v>
      </c>
      <c r="J18007" s="2"/>
    </row>
    <row r="18008" spans="6:10">
      <c r="F18008" s="4">
        <v>40646</v>
      </c>
      <c r="G18008">
        <v>0.08</v>
      </c>
      <c r="H18008">
        <f t="shared" si="281"/>
        <v>3.41</v>
      </c>
      <c r="I18008" s="103">
        <f>AVERAGE(H$10:H18008)</f>
        <v>0.94095894216344789</v>
      </c>
      <c r="J18008" s="2"/>
    </row>
    <row r="18009" spans="6:10">
      <c r="F18009" s="4">
        <v>40647</v>
      </c>
      <c r="G18009">
        <v>0.09</v>
      </c>
      <c r="H18009">
        <f t="shared" si="281"/>
        <v>3.42</v>
      </c>
      <c r="I18009" s="103">
        <f>AVERAGE(H$10:H18009)</f>
        <v>0.94109666666666092</v>
      </c>
      <c r="J18009" s="2"/>
    </row>
    <row r="18010" spans="6:10">
      <c r="F18010" s="4">
        <v>40648</v>
      </c>
      <c r="G18010">
        <v>0.12</v>
      </c>
      <c r="H18010">
        <f t="shared" si="281"/>
        <v>3.31</v>
      </c>
      <c r="I18010" s="103">
        <f>AVERAGE(H$10:H18010)</f>
        <v>0.9412282650963778</v>
      </c>
      <c r="J18010" s="2"/>
    </row>
    <row r="18011" spans="6:10">
      <c r="F18011" s="4">
        <v>40649</v>
      </c>
      <c r="G18011">
        <v>0.12</v>
      </c>
      <c r="H18011">
        <f t="shared" si="281"/>
        <v>3.31</v>
      </c>
      <c r="I18011" s="103">
        <f>AVERAGE(H$10:H18011)</f>
        <v>0.94135984890567148</v>
      </c>
      <c r="J18011" s="2"/>
    </row>
    <row r="18012" spans="6:10">
      <c r="F18012" s="4">
        <v>40650</v>
      </c>
      <c r="G18012">
        <v>0.12</v>
      </c>
      <c r="H18012">
        <f t="shared" si="281"/>
        <v>3.31</v>
      </c>
      <c r="I18012" s="103">
        <f>AVERAGE(H$10:H18012)</f>
        <v>0.94149141809697823</v>
      </c>
      <c r="J18012" s="2"/>
    </row>
    <row r="18013" spans="6:10">
      <c r="F18013" s="4">
        <v>40651</v>
      </c>
      <c r="G18013">
        <v>0.1</v>
      </c>
      <c r="H18013">
        <f t="shared" si="281"/>
        <v>3.3</v>
      </c>
      <c r="I18013" s="103">
        <f>AVERAGE(H$10:H18013)</f>
        <v>0.94162241724060758</v>
      </c>
      <c r="J18013" s="2"/>
    </row>
    <row r="18014" spans="6:10">
      <c r="F18014" s="4">
        <v>40652</v>
      </c>
      <c r="G18014">
        <v>0.11</v>
      </c>
      <c r="H18014">
        <f t="shared" si="281"/>
        <v>3.2800000000000002</v>
      </c>
      <c r="I18014" s="103">
        <f>AVERAGE(H$10:H18014)</f>
        <v>0.9417522910302637</v>
      </c>
      <c r="J18014" s="2"/>
    </row>
    <row r="18015" spans="6:10">
      <c r="F18015" s="4">
        <v>40653</v>
      </c>
      <c r="G18015">
        <v>0.1</v>
      </c>
      <c r="H18015">
        <f t="shared" si="281"/>
        <v>3.33</v>
      </c>
      <c r="I18015" s="103">
        <f>AVERAGE(H$10:H18015)</f>
        <v>0.94188492724646788</v>
      </c>
      <c r="J18015" s="2"/>
    </row>
    <row r="18016" spans="6:10">
      <c r="F18016" s="4">
        <v>40654</v>
      </c>
      <c r="G18016">
        <v>0.1</v>
      </c>
      <c r="H18016">
        <f t="shared" si="281"/>
        <v>3.32</v>
      </c>
      <c r="I18016" s="103">
        <f>AVERAGE(H$10:H18016)</f>
        <v>0.94201699339145328</v>
      </c>
      <c r="J18016" s="2"/>
    </row>
    <row r="18017" spans="6:10">
      <c r="F18017" s="4">
        <v>40655</v>
      </c>
      <c r="G18017">
        <v>0.1</v>
      </c>
      <c r="H18017">
        <f t="shared" si="281"/>
        <v>3.32</v>
      </c>
      <c r="I18017" s="103">
        <f>AVERAGE(H$10:H18017)</f>
        <v>0.94214904486894158</v>
      </c>
      <c r="J18017" s="2"/>
    </row>
    <row r="18018" spans="6:10">
      <c r="F18018" s="4">
        <v>40656</v>
      </c>
      <c r="G18018">
        <v>0.1</v>
      </c>
      <c r="H18018">
        <f t="shared" si="281"/>
        <v>3.32</v>
      </c>
      <c r="I18018" s="103">
        <f>AVERAGE(H$10:H18018)</f>
        <v>0.94228108168137592</v>
      </c>
      <c r="J18018" s="2"/>
    </row>
    <row r="18019" spans="6:10">
      <c r="F18019" s="4">
        <v>40657</v>
      </c>
      <c r="G18019">
        <v>0.1</v>
      </c>
      <c r="H18019">
        <f t="shared" si="281"/>
        <v>3.32</v>
      </c>
      <c r="I18019" s="103">
        <f>AVERAGE(H$10:H18019)</f>
        <v>0.94241310383119925</v>
      </c>
      <c r="J18019" s="2"/>
    </row>
    <row r="18020" spans="6:10">
      <c r="F18020" s="4">
        <v>40658</v>
      </c>
      <c r="G18020">
        <v>0.1</v>
      </c>
      <c r="H18020">
        <f t="shared" si="281"/>
        <v>3.29</v>
      </c>
      <c r="I18020" s="103">
        <f>AVERAGE(H$10:H18020)</f>
        <v>0.9425434456720837</v>
      </c>
      <c r="J18020" s="2"/>
    </row>
    <row r="18021" spans="6:10">
      <c r="F18021" s="4">
        <v>40659</v>
      </c>
      <c r="G18021">
        <v>0.09</v>
      </c>
      <c r="H18021">
        <f t="shared" si="281"/>
        <v>3.25</v>
      </c>
      <c r="I18021" s="103">
        <f>AVERAGE(H$10:H18021)</f>
        <v>0.94267155229846211</v>
      </c>
      <c r="J18021" s="2"/>
    </row>
    <row r="18022" spans="6:10">
      <c r="F18022" s="4">
        <v>40660</v>
      </c>
      <c r="G18022">
        <v>0.09</v>
      </c>
      <c r="H18022">
        <f t="shared" si="281"/>
        <v>3.3000000000000003</v>
      </c>
      <c r="I18022" s="103">
        <f>AVERAGE(H$10:H18022)</f>
        <v>0.94280242047409646</v>
      </c>
      <c r="J18022" s="2"/>
    </row>
    <row r="18023" spans="6:10">
      <c r="F18023" s="4">
        <v>40661</v>
      </c>
      <c r="G18023">
        <v>0.09</v>
      </c>
      <c r="H18023">
        <f t="shared" si="281"/>
        <v>3.25</v>
      </c>
      <c r="I18023" s="103">
        <f>AVERAGE(H$10:H18023)</f>
        <v>0.94293049850116017</v>
      </c>
      <c r="J18023" s="2"/>
    </row>
    <row r="18024" spans="6:10">
      <c r="F18024" s="4">
        <v>40662</v>
      </c>
      <c r="G18024">
        <v>0.09</v>
      </c>
      <c r="H18024">
        <f t="shared" si="281"/>
        <v>3.23</v>
      </c>
      <c r="I18024" s="103">
        <f>AVERAGE(H$10:H18024)</f>
        <v>0.943057452123225</v>
      </c>
      <c r="J18024" s="2"/>
    </row>
    <row r="18025" spans="6:10">
      <c r="F18025" s="4">
        <v>40663</v>
      </c>
      <c r="G18025">
        <v>0.09</v>
      </c>
      <c r="H18025">
        <f t="shared" si="281"/>
        <v>3.23</v>
      </c>
      <c r="I18025" s="103">
        <f>AVERAGE(H$10:H18025)</f>
        <v>0.9431843916518593</v>
      </c>
      <c r="J18025" s="2"/>
    </row>
    <row r="18026" spans="6:10">
      <c r="F18026" s="4">
        <v>40664</v>
      </c>
      <c r="G18026">
        <v>0.09</v>
      </c>
      <c r="H18026">
        <f t="shared" si="281"/>
        <v>3.23</v>
      </c>
      <c r="I18026" s="103">
        <f>AVERAGE(H$10:H18026)</f>
        <v>0.94331131708940985</v>
      </c>
      <c r="J18026" s="2"/>
    </row>
    <row r="18027" spans="6:10">
      <c r="F18027" s="4">
        <v>40665</v>
      </c>
      <c r="G18027">
        <v>0.09</v>
      </c>
      <c r="H18027">
        <f t="shared" si="281"/>
        <v>3.22</v>
      </c>
      <c r="I18027" s="103">
        <f>AVERAGE(H$10:H18027)</f>
        <v>0.94343767343766782</v>
      </c>
      <c r="J18027" s="2"/>
    </row>
    <row r="18028" spans="6:10">
      <c r="F18028" s="4">
        <v>40666</v>
      </c>
      <c r="G18028">
        <v>0.09</v>
      </c>
      <c r="H18028">
        <f t="shared" si="281"/>
        <v>3.19</v>
      </c>
      <c r="I18028" s="103">
        <f>AVERAGE(H$10:H18028)</f>
        <v>0.9435623508518729</v>
      </c>
      <c r="J18028" s="2"/>
    </row>
    <row r="18029" spans="6:10">
      <c r="F18029" s="4">
        <v>40667</v>
      </c>
      <c r="G18029">
        <v>0.09</v>
      </c>
      <c r="H18029">
        <f t="shared" si="281"/>
        <v>3.16</v>
      </c>
      <c r="I18029" s="103">
        <f>AVERAGE(H$10:H18029)</f>
        <v>0.94368534961153705</v>
      </c>
      <c r="J18029" s="2"/>
    </row>
    <row r="18030" spans="6:10">
      <c r="F18030" s="4">
        <v>40668</v>
      </c>
      <c r="G18030">
        <v>0.09</v>
      </c>
      <c r="H18030">
        <f t="shared" si="281"/>
        <v>3.0900000000000003</v>
      </c>
      <c r="I18030" s="103">
        <f>AVERAGE(H$10:H18030)</f>
        <v>0.94380445036345917</v>
      </c>
      <c r="J18030" s="2"/>
    </row>
    <row r="18031" spans="6:10">
      <c r="F18031" s="4">
        <v>40669</v>
      </c>
      <c r="G18031">
        <v>0.09</v>
      </c>
      <c r="H18031">
        <f t="shared" si="281"/>
        <v>3.1</v>
      </c>
      <c r="I18031" s="103">
        <f>AVERAGE(H$10:H18031)</f>
        <v>0.94392409277549083</v>
      </c>
      <c r="J18031" s="2"/>
    </row>
    <row r="18032" spans="6:10">
      <c r="F18032" s="4">
        <v>40670</v>
      </c>
      <c r="G18032">
        <v>0.09</v>
      </c>
      <c r="H18032">
        <f t="shared" si="281"/>
        <v>3.1</v>
      </c>
      <c r="I18032" s="103">
        <f>AVERAGE(H$10:H18032)</f>
        <v>0.94404372191088581</v>
      </c>
      <c r="J18032" s="2"/>
    </row>
    <row r="18033" spans="6:10">
      <c r="F18033" s="4">
        <v>40671</v>
      </c>
      <c r="G18033">
        <v>0.09</v>
      </c>
      <c r="H18033">
        <f t="shared" si="281"/>
        <v>3.1</v>
      </c>
      <c r="I18033" s="103">
        <f>AVERAGE(H$10:H18033)</f>
        <v>0.94416333777185379</v>
      </c>
      <c r="J18033" s="2"/>
    </row>
    <row r="18034" spans="6:10">
      <c r="F18034" s="4">
        <v>40672</v>
      </c>
      <c r="G18034">
        <v>0.09</v>
      </c>
      <c r="H18034">
        <f t="shared" si="281"/>
        <v>3.08</v>
      </c>
      <c r="I18034" s="103">
        <f>AVERAGE(H$10:H18034)</f>
        <v>0.94428183079056283</v>
      </c>
      <c r="J18034" s="2"/>
    </row>
    <row r="18035" spans="6:10">
      <c r="F18035" s="4">
        <v>40673</v>
      </c>
      <c r="G18035">
        <v>0.09</v>
      </c>
      <c r="H18035">
        <f t="shared" si="281"/>
        <v>3.14</v>
      </c>
      <c r="I18035" s="103">
        <f>AVERAGE(H$10:H18035)</f>
        <v>0.94440363918783388</v>
      </c>
      <c r="J18035" s="2"/>
    </row>
    <row r="18036" spans="6:10">
      <c r="F18036" s="4">
        <v>40674</v>
      </c>
      <c r="G18036">
        <v>0.09</v>
      </c>
      <c r="H18036">
        <f t="shared" si="281"/>
        <v>3.1</v>
      </c>
      <c r="I18036" s="103">
        <f>AVERAGE(H$10:H18036)</f>
        <v>0.94452321517722815</v>
      </c>
      <c r="J18036" s="2"/>
    </row>
    <row r="18037" spans="6:10">
      <c r="F18037" s="4">
        <v>40675</v>
      </c>
      <c r="G18037">
        <v>0.09</v>
      </c>
      <c r="H18037">
        <f t="shared" si="281"/>
        <v>3.1300000000000003</v>
      </c>
      <c r="I18037" s="103">
        <f>AVERAGE(H$10:H18037)</f>
        <v>0.94464444197913766</v>
      </c>
      <c r="J18037" s="2"/>
    </row>
    <row r="18038" spans="6:10">
      <c r="F18038" s="4">
        <v>40676</v>
      </c>
      <c r="G18038">
        <v>0.09</v>
      </c>
      <c r="H18038">
        <f t="shared" si="281"/>
        <v>3.0900000000000003</v>
      </c>
      <c r="I18038" s="103">
        <f>AVERAGE(H$10:H18038)</f>
        <v>0.94476343668533436</v>
      </c>
      <c r="J18038" s="2"/>
    </row>
    <row r="18039" spans="6:10">
      <c r="F18039" s="4">
        <v>40677</v>
      </c>
      <c r="G18039">
        <v>0.09</v>
      </c>
      <c r="H18039">
        <f t="shared" si="281"/>
        <v>3.0900000000000003</v>
      </c>
      <c r="I18039" s="103">
        <f>AVERAGE(H$10:H18039)</f>
        <v>0.94488241819189656</v>
      </c>
      <c r="J18039" s="2"/>
    </row>
    <row r="18040" spans="6:10">
      <c r="F18040" s="4">
        <v>40678</v>
      </c>
      <c r="G18040">
        <v>0.09</v>
      </c>
      <c r="H18040">
        <f t="shared" si="281"/>
        <v>3.0900000000000003</v>
      </c>
      <c r="I18040" s="103">
        <f>AVERAGE(H$10:H18040)</f>
        <v>0.94500138650102017</v>
      </c>
      <c r="J18040" s="2"/>
    </row>
    <row r="18041" spans="6:10">
      <c r="F18041" s="4">
        <v>40679</v>
      </c>
      <c r="G18041">
        <v>0.1</v>
      </c>
      <c r="H18041">
        <f t="shared" si="281"/>
        <v>3.05</v>
      </c>
      <c r="I18041" s="103">
        <f>AVERAGE(H$10:H18041)</f>
        <v>0.94511812333628509</v>
      </c>
      <c r="J18041" s="2"/>
    </row>
    <row r="18042" spans="6:10">
      <c r="F18042" s="4">
        <v>40680</v>
      </c>
      <c r="G18042">
        <v>0.09</v>
      </c>
      <c r="H18042">
        <f t="shared" si="281"/>
        <v>3.0300000000000002</v>
      </c>
      <c r="I18042" s="103">
        <f>AVERAGE(H$10:H18042)</f>
        <v>0.94523373814672507</v>
      </c>
      <c r="J18042" s="2"/>
    </row>
    <row r="18043" spans="6:10">
      <c r="F18043" s="4">
        <v>40681</v>
      </c>
      <c r="G18043">
        <v>0.1</v>
      </c>
      <c r="H18043">
        <f t="shared" si="281"/>
        <v>3.08</v>
      </c>
      <c r="I18043" s="103">
        <f>AVERAGE(H$10:H18043)</f>
        <v>0.94535211267605046</v>
      </c>
      <c r="J18043" s="2"/>
    </row>
    <row r="18044" spans="6:10">
      <c r="F18044" s="4">
        <v>40682</v>
      </c>
      <c r="G18044">
        <v>0.09</v>
      </c>
      <c r="H18044">
        <f t="shared" si="281"/>
        <v>3.08</v>
      </c>
      <c r="I18044" s="103">
        <f>AVERAGE(H$10:H18044)</f>
        <v>0.94547047407817553</v>
      </c>
      <c r="J18044" s="2"/>
    </row>
    <row r="18045" spans="6:10">
      <c r="F18045" s="4">
        <v>40683</v>
      </c>
      <c r="G18045">
        <v>0.1</v>
      </c>
      <c r="H18045">
        <f t="shared" si="281"/>
        <v>3.05</v>
      </c>
      <c r="I18045" s="103">
        <f>AVERAGE(H$10:H18045)</f>
        <v>0.94558715901529689</v>
      </c>
      <c r="J18045" s="2"/>
    </row>
    <row r="18046" spans="6:10">
      <c r="F18046" s="4">
        <v>40684</v>
      </c>
      <c r="G18046">
        <v>0.1</v>
      </c>
      <c r="H18046">
        <f t="shared" si="281"/>
        <v>3.05</v>
      </c>
      <c r="I18046" s="103">
        <f>AVERAGE(H$10:H18046)</f>
        <v>0.94570383101402089</v>
      </c>
      <c r="J18046" s="2"/>
    </row>
    <row r="18047" spans="6:10">
      <c r="F18047" s="4">
        <v>40685</v>
      </c>
      <c r="G18047">
        <v>0.1</v>
      </c>
      <c r="H18047">
        <f t="shared" si="281"/>
        <v>3.05</v>
      </c>
      <c r="I18047" s="103">
        <f>AVERAGE(H$10:H18047)</f>
        <v>0.94582049007649927</v>
      </c>
      <c r="J18047" s="2"/>
    </row>
    <row r="18048" spans="6:10">
      <c r="F18048" s="4">
        <v>40686</v>
      </c>
      <c r="G18048">
        <v>0.1</v>
      </c>
      <c r="H18048">
        <f t="shared" si="281"/>
        <v>3.03</v>
      </c>
      <c r="I18048" s="103">
        <f>AVERAGE(H$10:H18048)</f>
        <v>0.94593602749597494</v>
      </c>
      <c r="J18048" s="2"/>
    </row>
    <row r="18049" spans="6:10">
      <c r="F18049" s="4">
        <v>40687</v>
      </c>
      <c r="G18049">
        <v>0.1</v>
      </c>
      <c r="H18049">
        <f t="shared" si="281"/>
        <v>3.02</v>
      </c>
      <c r="I18049" s="103">
        <f>AVERAGE(H$10:H18049)</f>
        <v>0.94605099778269919</v>
      </c>
      <c r="J18049" s="2"/>
    </row>
    <row r="18050" spans="6:10">
      <c r="F18050" s="4">
        <v>40688</v>
      </c>
      <c r="G18050">
        <v>0.09</v>
      </c>
      <c r="H18050">
        <f t="shared" si="281"/>
        <v>3.04</v>
      </c>
      <c r="I18050" s="103">
        <f>AVERAGE(H$10:H18050)</f>
        <v>0.94616706390997696</v>
      </c>
      <c r="J18050" s="2"/>
    </row>
    <row r="18051" spans="6:10">
      <c r="F18051" s="4">
        <v>40689</v>
      </c>
      <c r="G18051">
        <v>0.09</v>
      </c>
      <c r="H18051">
        <f t="shared" si="281"/>
        <v>2.98</v>
      </c>
      <c r="I18051" s="103">
        <f>AVERAGE(H$10:H18051)</f>
        <v>0.94627979159737796</v>
      </c>
      <c r="J18051" s="2"/>
    </row>
    <row r="18052" spans="6:10">
      <c r="F18052" s="4">
        <v>40690</v>
      </c>
      <c r="G18052">
        <v>0.1</v>
      </c>
      <c r="H18052">
        <f t="shared" si="281"/>
        <v>2.9699999999999998</v>
      </c>
      <c r="I18052" s="103">
        <f>AVERAGE(H$10:H18052)</f>
        <v>0.94639195255777275</v>
      </c>
      <c r="J18052" s="2"/>
    </row>
    <row r="18053" spans="6:10">
      <c r="F18053" s="4">
        <v>40691</v>
      </c>
      <c r="G18053">
        <v>0.1</v>
      </c>
      <c r="H18053">
        <f t="shared" si="281"/>
        <v>2.9699999999999998</v>
      </c>
      <c r="I18053" s="103">
        <f>AVERAGE(H$10:H18053)</f>
        <v>0.94650410108622784</v>
      </c>
      <c r="J18053" s="2"/>
    </row>
    <row r="18054" spans="6:10">
      <c r="F18054" s="4">
        <v>40692</v>
      </c>
      <c r="G18054">
        <v>0.1</v>
      </c>
      <c r="H18054">
        <f t="shared" si="281"/>
        <v>2.9699999999999998</v>
      </c>
      <c r="I18054" s="103">
        <f>AVERAGE(H$10:H18054)</f>
        <v>0.94661623718481003</v>
      </c>
      <c r="J18054" s="2"/>
    </row>
    <row r="18055" spans="6:10">
      <c r="F18055" s="4">
        <v>40693</v>
      </c>
      <c r="G18055">
        <v>0.1</v>
      </c>
      <c r="H18055">
        <f t="shared" si="281"/>
        <v>2.9699999999999998</v>
      </c>
      <c r="I18055" s="103">
        <f>AVERAGE(H$10:H18055)</f>
        <v>0.94672836085558565</v>
      </c>
      <c r="J18055" s="2"/>
    </row>
    <row r="18056" spans="6:10">
      <c r="F18056" s="4">
        <v>40694</v>
      </c>
      <c r="G18056">
        <v>0.1</v>
      </c>
      <c r="H18056">
        <f t="shared" si="281"/>
        <v>2.9499999999999997</v>
      </c>
      <c r="I18056" s="103">
        <f>AVERAGE(H$10:H18056)</f>
        <v>0.94683936388318823</v>
      </c>
      <c r="J18056" s="2"/>
    </row>
    <row r="18057" spans="6:10">
      <c r="F18057" s="4">
        <v>40695</v>
      </c>
      <c r="G18057">
        <v>0.1</v>
      </c>
      <c r="H18057">
        <f t="shared" si="281"/>
        <v>2.86</v>
      </c>
      <c r="I18057" s="103">
        <f>AVERAGE(H$10:H18057)</f>
        <v>0.94694536790779582</v>
      </c>
      <c r="J18057" s="2"/>
    </row>
    <row r="18058" spans="6:10">
      <c r="F18058" s="4">
        <v>40696</v>
      </c>
      <c r="G18058">
        <v>0.1</v>
      </c>
      <c r="H18058">
        <f t="shared" ref="H18058:H18121" si="282">IFERROR(((VLOOKUP(F18058,$A$9:$B$14200,2,FALSE))-G18058),H18057)</f>
        <v>2.94</v>
      </c>
      <c r="I18058" s="103">
        <f>AVERAGE(H$10:H18058)</f>
        <v>0.94705579256467942</v>
      </c>
      <c r="J18058" s="2"/>
    </row>
    <row r="18059" spans="6:10">
      <c r="F18059" s="4">
        <v>40697</v>
      </c>
      <c r="G18059">
        <v>0.11</v>
      </c>
      <c r="H18059">
        <f t="shared" si="282"/>
        <v>2.8800000000000003</v>
      </c>
      <c r="I18059" s="103">
        <f>AVERAGE(H$10:H18059)</f>
        <v>0.94716288088642098</v>
      </c>
      <c r="J18059" s="2"/>
    </row>
    <row r="18060" spans="6:10">
      <c r="F18060" s="4">
        <v>40698</v>
      </c>
      <c r="G18060">
        <v>0.11</v>
      </c>
      <c r="H18060">
        <f t="shared" si="282"/>
        <v>2.8800000000000003</v>
      </c>
      <c r="I18060" s="103">
        <f>AVERAGE(H$10:H18060)</f>
        <v>0.94726995734307795</v>
      </c>
      <c r="J18060" s="2"/>
    </row>
    <row r="18061" spans="6:10">
      <c r="F18061" s="4">
        <v>40699</v>
      </c>
      <c r="G18061">
        <v>0.11</v>
      </c>
      <c r="H18061">
        <f t="shared" si="282"/>
        <v>2.8800000000000003</v>
      </c>
      <c r="I18061" s="103">
        <f>AVERAGE(H$10:H18061)</f>
        <v>0.94737702193662199</v>
      </c>
      <c r="J18061" s="2"/>
    </row>
    <row r="18062" spans="6:10">
      <c r="F18062" s="4">
        <v>40700</v>
      </c>
      <c r="G18062">
        <v>0.1</v>
      </c>
      <c r="H18062">
        <f t="shared" si="282"/>
        <v>2.9099999999999997</v>
      </c>
      <c r="I18062" s="103">
        <f>AVERAGE(H$10:H18062)</f>
        <v>0.94748573644269096</v>
      </c>
      <c r="J18062" s="2"/>
    </row>
    <row r="18063" spans="6:10">
      <c r="F18063" s="4">
        <v>40701</v>
      </c>
      <c r="G18063">
        <v>0.09</v>
      </c>
      <c r="H18063">
        <f t="shared" si="282"/>
        <v>2.92</v>
      </c>
      <c r="I18063" s="103">
        <f>AVERAGE(H$10:H18063)</f>
        <v>0.94759499279937409</v>
      </c>
      <c r="J18063" s="2"/>
    </row>
    <row r="18064" spans="6:10">
      <c r="F18064" s="4">
        <v>40702</v>
      </c>
      <c r="G18064">
        <v>0.09</v>
      </c>
      <c r="H18064">
        <f t="shared" si="282"/>
        <v>2.89</v>
      </c>
      <c r="I18064" s="103">
        <f>AVERAGE(H$10:H18064)</f>
        <v>0.94770257546385483</v>
      </c>
      <c r="J18064" s="2"/>
    </row>
    <row r="18065" spans="6:10">
      <c r="F18065" s="4">
        <v>40703</v>
      </c>
      <c r="G18065">
        <v>0.09</v>
      </c>
      <c r="H18065">
        <f t="shared" si="282"/>
        <v>2.92</v>
      </c>
      <c r="I18065" s="103">
        <f>AVERAGE(H$10:H18065)</f>
        <v>0.94781180770934292</v>
      </c>
      <c r="J18065" s="2"/>
    </row>
    <row r="18066" spans="6:10">
      <c r="F18066" s="4">
        <v>40704</v>
      </c>
      <c r="G18066">
        <v>0.09</v>
      </c>
      <c r="H18066">
        <f t="shared" si="282"/>
        <v>2.9000000000000004</v>
      </c>
      <c r="I18066" s="103">
        <f>AVERAGE(H$10:H18066)</f>
        <v>0.94791992025252803</v>
      </c>
      <c r="J18066" s="2"/>
    </row>
    <row r="18067" spans="6:10">
      <c r="F18067" s="4">
        <v>40705</v>
      </c>
      <c r="G18067">
        <v>0.09</v>
      </c>
      <c r="H18067">
        <f t="shared" si="282"/>
        <v>2.9000000000000004</v>
      </c>
      <c r="I18067" s="103">
        <f>AVERAGE(H$10:H18067)</f>
        <v>0.94802802082179083</v>
      </c>
      <c r="J18067" s="2"/>
    </row>
    <row r="18068" spans="6:10">
      <c r="F18068" s="4">
        <v>40706</v>
      </c>
      <c r="G18068">
        <v>0.09</v>
      </c>
      <c r="H18068">
        <f t="shared" si="282"/>
        <v>2.9000000000000004</v>
      </c>
      <c r="I18068" s="103">
        <f>AVERAGE(H$10:H18068)</f>
        <v>0.94813610941912074</v>
      </c>
      <c r="J18068" s="2"/>
    </row>
    <row r="18069" spans="6:10">
      <c r="F18069" s="4">
        <v>40707</v>
      </c>
      <c r="G18069">
        <v>0.1</v>
      </c>
      <c r="H18069">
        <f t="shared" si="282"/>
        <v>2.9</v>
      </c>
      <c r="I18069" s="103">
        <f>AVERAGE(H$10:H18069)</f>
        <v>0.94824418604650629</v>
      </c>
      <c r="J18069" s="2"/>
    </row>
    <row r="18070" spans="6:10">
      <c r="F18070" s="4">
        <v>40708</v>
      </c>
      <c r="G18070">
        <v>0.1</v>
      </c>
      <c r="H18070">
        <f t="shared" si="282"/>
        <v>3.01</v>
      </c>
      <c r="I18070" s="103">
        <f>AVERAGE(H$10:H18070)</f>
        <v>0.94835834117711648</v>
      </c>
      <c r="J18070" s="2"/>
    </row>
    <row r="18071" spans="6:10">
      <c r="F18071" s="4">
        <v>40709</v>
      </c>
      <c r="G18071">
        <v>0.1</v>
      </c>
      <c r="H18071">
        <f t="shared" si="282"/>
        <v>2.88</v>
      </c>
      <c r="I18071" s="103">
        <f>AVERAGE(H$10:H18071)</f>
        <v>0.94846528623629178</v>
      </c>
      <c r="J18071" s="2"/>
    </row>
    <row r="18072" spans="6:10">
      <c r="F18072" s="4">
        <v>40710</v>
      </c>
      <c r="G18072">
        <v>0.1</v>
      </c>
      <c r="H18072">
        <f t="shared" si="282"/>
        <v>2.83</v>
      </c>
      <c r="I18072" s="103">
        <f>AVERAGE(H$10:H18072)</f>
        <v>0.94856945136466275</v>
      </c>
      <c r="J18072" s="2"/>
    </row>
    <row r="18073" spans="6:10">
      <c r="F18073" s="4">
        <v>40711</v>
      </c>
      <c r="G18073">
        <v>0.1</v>
      </c>
      <c r="H18073">
        <f t="shared" si="282"/>
        <v>2.84</v>
      </c>
      <c r="I18073" s="103">
        <f>AVERAGE(H$10:H18073)</f>
        <v>0.9486741585473818</v>
      </c>
      <c r="J18073" s="2"/>
    </row>
    <row r="18074" spans="6:10">
      <c r="F18074" s="4">
        <v>40712</v>
      </c>
      <c r="G18074">
        <v>0.1</v>
      </c>
      <c r="H18074">
        <f t="shared" si="282"/>
        <v>2.84</v>
      </c>
      <c r="I18074" s="103">
        <f>AVERAGE(H$10:H18074)</f>
        <v>0.94877885413783025</v>
      </c>
      <c r="J18074" s="2"/>
    </row>
    <row r="18075" spans="6:10">
      <c r="F18075" s="4">
        <v>40713</v>
      </c>
      <c r="G18075">
        <v>0.1</v>
      </c>
      <c r="H18075">
        <f t="shared" si="282"/>
        <v>2.84</v>
      </c>
      <c r="I18075" s="103">
        <f>AVERAGE(H$10:H18075)</f>
        <v>0.94888353813793336</v>
      </c>
      <c r="J18075" s="2"/>
    </row>
    <row r="18076" spans="6:10">
      <c r="F18076" s="4">
        <v>40714</v>
      </c>
      <c r="G18076">
        <v>0.09</v>
      </c>
      <c r="H18076">
        <f t="shared" si="282"/>
        <v>2.8800000000000003</v>
      </c>
      <c r="I18076" s="103">
        <f>AVERAGE(H$10:H18076)</f>
        <v>0.94899042453090743</v>
      </c>
      <c r="J18076" s="2"/>
    </row>
    <row r="18077" spans="6:10">
      <c r="F18077" s="4">
        <v>40715</v>
      </c>
      <c r="G18077">
        <v>0.09</v>
      </c>
      <c r="H18077">
        <f t="shared" si="282"/>
        <v>2.9000000000000004</v>
      </c>
      <c r="I18077" s="103">
        <f>AVERAGE(H$10:H18077)</f>
        <v>0.9490984060216906</v>
      </c>
      <c r="J18077" s="2"/>
    </row>
    <row r="18078" spans="6:10">
      <c r="F18078" s="4">
        <v>40716</v>
      </c>
      <c r="G18078">
        <v>0.09</v>
      </c>
      <c r="H18078">
        <f t="shared" si="282"/>
        <v>2.92</v>
      </c>
      <c r="I18078" s="103">
        <f>AVERAGE(H$10:H18078)</f>
        <v>0.94920748242846342</v>
      </c>
      <c r="J18078" s="2"/>
    </row>
    <row r="18079" spans="6:10">
      <c r="F18079" s="4">
        <v>40717</v>
      </c>
      <c r="G18079">
        <v>0.08</v>
      </c>
      <c r="H18079">
        <f t="shared" si="282"/>
        <v>2.85</v>
      </c>
      <c r="I18079" s="103">
        <f>AVERAGE(H$10:H18079)</f>
        <v>0.94931267293856691</v>
      </c>
      <c r="J18079" s="2"/>
    </row>
    <row r="18080" spans="6:10">
      <c r="F18080" s="4">
        <v>40718</v>
      </c>
      <c r="G18080">
        <v>0.08</v>
      </c>
      <c r="H18080">
        <f t="shared" si="282"/>
        <v>2.8</v>
      </c>
      <c r="I18080" s="103">
        <f>AVERAGE(H$10:H18080)</f>
        <v>0.94941508494272053</v>
      </c>
      <c r="J18080" s="2"/>
    </row>
    <row r="18081" spans="6:12">
      <c r="F18081" s="4">
        <v>40719</v>
      </c>
      <c r="G18081">
        <v>0.08</v>
      </c>
      <c r="H18081">
        <f t="shared" si="282"/>
        <v>2.8</v>
      </c>
      <c r="I18081" s="103">
        <f>AVERAGE(H$10:H18081)</f>
        <v>0.94951748561309768</v>
      </c>
      <c r="J18081" s="2"/>
    </row>
    <row r="18082" spans="6:12">
      <c r="F18082" s="4">
        <v>40720</v>
      </c>
      <c r="G18082">
        <v>0.08</v>
      </c>
      <c r="H18082">
        <f t="shared" si="282"/>
        <v>2.8</v>
      </c>
      <c r="I18082" s="103">
        <f>AVERAGE(H$10:H18082)</f>
        <v>0.94961987495157973</v>
      </c>
      <c r="J18082" s="2"/>
    </row>
    <row r="18083" spans="6:12">
      <c r="F18083" s="4">
        <v>40721</v>
      </c>
      <c r="G18083">
        <v>0.08</v>
      </c>
      <c r="H18083">
        <f t="shared" si="282"/>
        <v>2.87</v>
      </c>
      <c r="I18083" s="103">
        <f>AVERAGE(H$10:H18083)</f>
        <v>0.94972612592674011</v>
      </c>
      <c r="J18083" s="2"/>
    </row>
    <row r="18084" spans="6:12">
      <c r="F18084" s="4">
        <v>40722</v>
      </c>
      <c r="G18084">
        <v>0.08</v>
      </c>
      <c r="H18084">
        <f t="shared" si="282"/>
        <v>2.9699999999999998</v>
      </c>
      <c r="I18084" s="103">
        <f>AVERAGE(H$10:H18084)</f>
        <v>0.94983789764868054</v>
      </c>
      <c r="J18084" s="2"/>
    </row>
    <row r="18085" spans="6:12">
      <c r="F18085" s="4">
        <v>40723</v>
      </c>
      <c r="G18085">
        <v>7.0000000000000007E-2</v>
      </c>
      <c r="H18085">
        <f t="shared" si="282"/>
        <v>3.0700000000000003</v>
      </c>
      <c r="I18085" s="103">
        <f>AVERAGE(H$10:H18085)</f>
        <v>0.94995518920114519</v>
      </c>
      <c r="J18085" s="2"/>
    </row>
    <row r="18086" spans="6:12">
      <c r="F18086" s="4">
        <v>40724</v>
      </c>
      <c r="G18086">
        <v>7.0000000000000007E-2</v>
      </c>
      <c r="H18086">
        <f t="shared" si="282"/>
        <v>3.1100000000000003</v>
      </c>
      <c r="I18086" s="103">
        <f>AVERAGE(H$10:H18086)</f>
        <v>0.95007468053326893</v>
      </c>
      <c r="J18086" s="2"/>
      <c r="K18086" s="12" t="s">
        <v>108</v>
      </c>
      <c r="L18086" s="23">
        <f>AVERAGE(G17995:G18086)/100</f>
        <v>9.4673913043478151E-4</v>
      </c>
    </row>
    <row r="18087" spans="6:12">
      <c r="F18087" s="4">
        <v>40725</v>
      </c>
      <c r="G18087">
        <v>0.08</v>
      </c>
      <c r="H18087">
        <f t="shared" si="282"/>
        <v>3.14</v>
      </c>
      <c r="I18087" s="103">
        <f>AVERAGE(H$10:H18087)</f>
        <v>0.95019581812146814</v>
      </c>
      <c r="J18087" s="2"/>
    </row>
    <row r="18088" spans="6:12">
      <c r="F18088" s="4">
        <v>40726</v>
      </c>
      <c r="G18088">
        <v>0.08</v>
      </c>
      <c r="H18088">
        <f t="shared" si="282"/>
        <v>3.14</v>
      </c>
      <c r="I18088" s="103">
        <f>AVERAGE(H$10:H18088)</f>
        <v>0.95031694230875052</v>
      </c>
      <c r="J18088" s="2"/>
    </row>
    <row r="18089" spans="6:12">
      <c r="F18089" s="4">
        <v>40727</v>
      </c>
      <c r="G18089">
        <v>0.08</v>
      </c>
      <c r="H18089">
        <f t="shared" si="282"/>
        <v>3.14</v>
      </c>
      <c r="I18089" s="103">
        <f>AVERAGE(H$10:H18089)</f>
        <v>0.95043805309733964</v>
      </c>
      <c r="J18089" s="2"/>
    </row>
    <row r="18090" spans="6:12">
      <c r="F18090" s="4">
        <v>40728</v>
      </c>
      <c r="G18090">
        <v>0.08</v>
      </c>
      <c r="H18090">
        <f t="shared" si="282"/>
        <v>3.14</v>
      </c>
      <c r="I18090" s="103">
        <f>AVERAGE(H$10:H18090)</f>
        <v>0.95055915048945849</v>
      </c>
      <c r="J18090" s="2"/>
    </row>
    <row r="18091" spans="6:12">
      <c r="F18091" s="4">
        <v>40729</v>
      </c>
      <c r="G18091">
        <v>0.08</v>
      </c>
      <c r="H18091">
        <f t="shared" si="282"/>
        <v>3.08</v>
      </c>
      <c r="I18091" s="103">
        <f>AVERAGE(H$10:H18091)</f>
        <v>0.95067691627031858</v>
      </c>
      <c r="J18091" s="2"/>
    </row>
    <row r="18092" spans="6:12">
      <c r="F18092" s="4">
        <v>40730</v>
      </c>
      <c r="G18092">
        <v>7.0000000000000007E-2</v>
      </c>
      <c r="H18092">
        <f t="shared" si="282"/>
        <v>3.0500000000000003</v>
      </c>
      <c r="I18092" s="103">
        <f>AVERAGE(H$10:H18092)</f>
        <v>0.95079301000939564</v>
      </c>
      <c r="J18092" s="2"/>
    </row>
    <row r="18093" spans="6:12">
      <c r="F18093" s="4">
        <v>40731</v>
      </c>
      <c r="G18093">
        <v>7.0000000000000007E-2</v>
      </c>
      <c r="H18093">
        <f t="shared" si="282"/>
        <v>3.1</v>
      </c>
      <c r="I18093" s="103">
        <f>AVERAGE(H$10:H18093)</f>
        <v>0.95091185578411297</v>
      </c>
      <c r="J18093" s="2"/>
    </row>
    <row r="18094" spans="6:12">
      <c r="F18094" s="4">
        <v>40732</v>
      </c>
      <c r="G18094">
        <v>7.0000000000000007E-2</v>
      </c>
      <c r="H18094">
        <f t="shared" si="282"/>
        <v>2.96</v>
      </c>
      <c r="I18094" s="103">
        <f>AVERAGE(H$10:H18094)</f>
        <v>0.95102294719380143</v>
      </c>
      <c r="J18094" s="2"/>
    </row>
    <row r="18095" spans="6:12">
      <c r="F18095" s="4">
        <v>40733</v>
      </c>
      <c r="G18095">
        <v>7.0000000000000007E-2</v>
      </c>
      <c r="H18095">
        <f t="shared" si="282"/>
        <v>2.96</v>
      </c>
      <c r="I18095" s="103">
        <f>AVERAGE(H$10:H18095)</f>
        <v>0.95113402631869381</v>
      </c>
      <c r="J18095" s="2"/>
    </row>
    <row r="18096" spans="6:12">
      <c r="F18096" s="4">
        <v>40734</v>
      </c>
      <c r="G18096">
        <v>7.0000000000000007E-2</v>
      </c>
      <c r="H18096">
        <f t="shared" si="282"/>
        <v>2.96</v>
      </c>
      <c r="I18096" s="103">
        <f>AVERAGE(H$10:H18096)</f>
        <v>0.95124509316082806</v>
      </c>
      <c r="J18096" s="2"/>
    </row>
    <row r="18097" spans="6:10">
      <c r="F18097" s="4">
        <v>40735</v>
      </c>
      <c r="G18097">
        <v>7.0000000000000007E-2</v>
      </c>
      <c r="H18097">
        <f t="shared" si="282"/>
        <v>2.87</v>
      </c>
      <c r="I18097" s="103">
        <f>AVERAGE(H$10:H18097)</f>
        <v>0.95135117204776065</v>
      </c>
      <c r="J18097" s="2"/>
    </row>
    <row r="18098" spans="6:10">
      <c r="F18098" s="4">
        <v>40736</v>
      </c>
      <c r="G18098">
        <v>0.06</v>
      </c>
      <c r="H18098">
        <f t="shared" si="282"/>
        <v>2.86</v>
      </c>
      <c r="I18098" s="103">
        <f>AVERAGE(H$10:H18098)</f>
        <v>0.95145668638398451</v>
      </c>
      <c r="J18098" s="2"/>
    </row>
    <row r="18099" spans="6:10">
      <c r="F18099" s="4">
        <v>40737</v>
      </c>
      <c r="G18099">
        <v>0.06</v>
      </c>
      <c r="H18099">
        <f t="shared" si="282"/>
        <v>2.86</v>
      </c>
      <c r="I18099" s="103">
        <f>AVERAGE(H$10:H18099)</f>
        <v>0.95156218905472068</v>
      </c>
      <c r="J18099" s="2"/>
    </row>
    <row r="18100" spans="6:10">
      <c r="F18100" s="4">
        <v>40738</v>
      </c>
      <c r="G18100">
        <v>0.06</v>
      </c>
      <c r="H18100">
        <f t="shared" si="282"/>
        <v>2.92</v>
      </c>
      <c r="I18100" s="103">
        <f>AVERAGE(H$10:H18100)</f>
        <v>0.9516709966281518</v>
      </c>
      <c r="J18100" s="2"/>
    </row>
    <row r="18101" spans="6:10">
      <c r="F18101" s="4">
        <v>40739</v>
      </c>
      <c r="G18101">
        <v>0.06</v>
      </c>
      <c r="H18101">
        <f t="shared" si="282"/>
        <v>2.88</v>
      </c>
      <c r="I18101" s="103">
        <f>AVERAGE(H$10:H18101)</f>
        <v>0.95177758125137601</v>
      </c>
      <c r="J18101" s="2"/>
    </row>
    <row r="18102" spans="6:10">
      <c r="F18102" s="4">
        <v>40740</v>
      </c>
      <c r="G18102">
        <v>0.06</v>
      </c>
      <c r="H18102">
        <f t="shared" si="282"/>
        <v>2.88</v>
      </c>
      <c r="I18102" s="103">
        <f>AVERAGE(H$10:H18102)</f>
        <v>0.9518841540927373</v>
      </c>
      <c r="J18102" s="2"/>
    </row>
    <row r="18103" spans="6:10">
      <c r="F18103" s="4">
        <v>40741</v>
      </c>
      <c r="G18103">
        <v>0.06</v>
      </c>
      <c r="H18103">
        <f t="shared" si="282"/>
        <v>2.88</v>
      </c>
      <c r="I18103" s="103">
        <f>AVERAGE(H$10:H18103)</f>
        <v>0.95199071515418909</v>
      </c>
      <c r="J18103" s="2"/>
    </row>
    <row r="18104" spans="6:10">
      <c r="F18104" s="4">
        <v>40742</v>
      </c>
      <c r="G18104">
        <v>0.06</v>
      </c>
      <c r="H18104">
        <f t="shared" si="282"/>
        <v>2.88</v>
      </c>
      <c r="I18104" s="103">
        <f>AVERAGE(H$10:H18104)</f>
        <v>0.95209726443768439</v>
      </c>
      <c r="J18104" s="2"/>
    </row>
    <row r="18105" spans="6:10">
      <c r="F18105" s="4">
        <v>40743</v>
      </c>
      <c r="G18105">
        <v>0.06</v>
      </c>
      <c r="H18105">
        <f t="shared" si="282"/>
        <v>2.85</v>
      </c>
      <c r="I18105" s="103">
        <f>AVERAGE(H$10:H18105)</f>
        <v>0.95220214412024184</v>
      </c>
      <c r="J18105" s="2"/>
    </row>
    <row r="18106" spans="6:10">
      <c r="F18106" s="4">
        <v>40744</v>
      </c>
      <c r="G18106">
        <v>0.06</v>
      </c>
      <c r="H18106">
        <f t="shared" si="282"/>
        <v>2.9</v>
      </c>
      <c r="I18106" s="103">
        <f>AVERAGE(H$10:H18106)</f>
        <v>0.95230977510083981</v>
      </c>
      <c r="J18106" s="2"/>
    </row>
    <row r="18107" spans="6:10">
      <c r="F18107" s="4">
        <v>40745</v>
      </c>
      <c r="G18107">
        <v>0.06</v>
      </c>
      <c r="H18107">
        <f t="shared" si="282"/>
        <v>2.9699999999999998</v>
      </c>
      <c r="I18107" s="103">
        <f>AVERAGE(H$10:H18107)</f>
        <v>0.95242126201789701</v>
      </c>
      <c r="J18107" s="2"/>
    </row>
    <row r="18108" spans="6:10">
      <c r="F18108" s="4">
        <v>40746</v>
      </c>
      <c r="G18108">
        <v>0.06</v>
      </c>
      <c r="H18108">
        <f t="shared" si="282"/>
        <v>2.93</v>
      </c>
      <c r="I18108" s="103">
        <f>AVERAGE(H$10:H18108)</f>
        <v>0.95253052654842263</v>
      </c>
      <c r="J18108" s="2"/>
    </row>
    <row r="18109" spans="6:10">
      <c r="F18109" s="4">
        <v>40747</v>
      </c>
      <c r="G18109">
        <v>0.06</v>
      </c>
      <c r="H18109">
        <f t="shared" si="282"/>
        <v>2.93</v>
      </c>
      <c r="I18109" s="103">
        <f>AVERAGE(H$10:H18109)</f>
        <v>0.95263977900551933</v>
      </c>
      <c r="J18109" s="2"/>
    </row>
    <row r="18110" spans="6:10">
      <c r="F18110" s="4">
        <v>40748</v>
      </c>
      <c r="G18110">
        <v>0.06</v>
      </c>
      <c r="H18110">
        <f t="shared" si="282"/>
        <v>2.93</v>
      </c>
      <c r="I18110" s="103">
        <f>AVERAGE(H$10:H18110)</f>
        <v>0.95274901939118839</v>
      </c>
      <c r="J18110" s="2"/>
    </row>
    <row r="18111" spans="6:10">
      <c r="F18111" s="4">
        <v>40749</v>
      </c>
      <c r="G18111">
        <v>0.06</v>
      </c>
      <c r="H18111">
        <f t="shared" si="282"/>
        <v>2.9699999999999998</v>
      </c>
      <c r="I18111" s="103">
        <f>AVERAGE(H$10:H18111)</f>
        <v>0.95286045740801584</v>
      </c>
      <c r="J18111" s="2"/>
    </row>
    <row r="18112" spans="6:10">
      <c r="F18112" s="4">
        <v>40750</v>
      </c>
      <c r="G18112">
        <v>0.06</v>
      </c>
      <c r="H18112">
        <f t="shared" si="282"/>
        <v>2.93</v>
      </c>
      <c r="I18112" s="103">
        <f>AVERAGE(H$10:H18112)</f>
        <v>0.9529696735347678</v>
      </c>
      <c r="J18112" s="2"/>
    </row>
    <row r="18113" spans="6:10">
      <c r="F18113" s="4">
        <v>40751</v>
      </c>
      <c r="G18113">
        <v>7.0000000000000007E-2</v>
      </c>
      <c r="H18113">
        <f t="shared" si="282"/>
        <v>2.94</v>
      </c>
      <c r="I18113" s="103">
        <f>AVERAGE(H$10:H18113)</f>
        <v>0.95307942996022432</v>
      </c>
      <c r="J18113" s="2"/>
    </row>
    <row r="18114" spans="6:10">
      <c r="F18114" s="4">
        <v>40752</v>
      </c>
      <c r="G18114">
        <v>0.08</v>
      </c>
      <c r="H18114">
        <f t="shared" si="282"/>
        <v>2.9</v>
      </c>
      <c r="I18114" s="103">
        <f>AVERAGE(H$10:H18114)</f>
        <v>0.95318696492681043</v>
      </c>
      <c r="J18114" s="2"/>
    </row>
    <row r="18115" spans="6:10">
      <c r="F18115" s="4">
        <v>40753</v>
      </c>
      <c r="G18115">
        <v>0.11</v>
      </c>
      <c r="H18115">
        <f t="shared" si="282"/>
        <v>2.71</v>
      </c>
      <c r="I18115" s="103">
        <f>AVERAGE(H$10:H18115)</f>
        <v>0.95328399425604227</v>
      </c>
      <c r="J18115" s="2"/>
    </row>
    <row r="18116" spans="6:10">
      <c r="F18116" s="4">
        <v>40754</v>
      </c>
      <c r="G18116">
        <v>0.11</v>
      </c>
      <c r="H18116">
        <f t="shared" si="282"/>
        <v>2.71</v>
      </c>
      <c r="I18116" s="103">
        <f>AVERAGE(H$10:H18116)</f>
        <v>0.95338101286794619</v>
      </c>
      <c r="J18116" s="2"/>
    </row>
    <row r="18117" spans="6:10">
      <c r="F18117" s="4">
        <v>40755</v>
      </c>
      <c r="G18117">
        <v>0.11</v>
      </c>
      <c r="H18117">
        <f t="shared" si="282"/>
        <v>2.71</v>
      </c>
      <c r="I18117" s="103">
        <f>AVERAGE(H$10:H18117)</f>
        <v>0.95347802076429755</v>
      </c>
      <c r="J18117" s="2"/>
    </row>
    <row r="18118" spans="6:10">
      <c r="F18118" s="4">
        <v>40756</v>
      </c>
      <c r="G18118">
        <v>0.17</v>
      </c>
      <c r="H18118">
        <f t="shared" si="282"/>
        <v>2.6</v>
      </c>
      <c r="I18118" s="103">
        <f>AVERAGE(H$10:H18118)</f>
        <v>0.95356894361918931</v>
      </c>
      <c r="J18118" s="2"/>
    </row>
    <row r="18119" spans="6:10">
      <c r="F18119" s="4">
        <v>40757</v>
      </c>
      <c r="G18119">
        <v>0.16</v>
      </c>
      <c r="H18119">
        <f t="shared" si="282"/>
        <v>2.5</v>
      </c>
      <c r="I18119" s="103">
        <f>AVERAGE(H$10:H18119)</f>
        <v>0.95365433462175031</v>
      </c>
      <c r="J18119" s="2"/>
    </row>
    <row r="18120" spans="6:10">
      <c r="F18120" s="4">
        <v>40758</v>
      </c>
      <c r="G18120">
        <v>0.12</v>
      </c>
      <c r="H18120">
        <f t="shared" si="282"/>
        <v>2.52</v>
      </c>
      <c r="I18120" s="103">
        <f>AVERAGE(H$10:H18120)</f>
        <v>0.95374082049582565</v>
      </c>
      <c r="J18120" s="2"/>
    </row>
    <row r="18121" spans="6:10">
      <c r="F18121" s="4">
        <v>40759</v>
      </c>
      <c r="G18121">
        <v>0.09</v>
      </c>
      <c r="H18121">
        <f t="shared" si="282"/>
        <v>2.3800000000000003</v>
      </c>
      <c r="I18121" s="103">
        <f>AVERAGE(H$10:H18121)</f>
        <v>0.95381956713780369</v>
      </c>
      <c r="J18121" s="2"/>
    </row>
    <row r="18122" spans="6:10">
      <c r="F18122" s="4">
        <v>40760</v>
      </c>
      <c r="G18122">
        <v>0.08</v>
      </c>
      <c r="H18122">
        <f t="shared" ref="H18122:H18185" si="283">IFERROR(((VLOOKUP(F18122,$A$9:$B$14200,2,FALSE))-G18122),H18121)</f>
        <v>2.5</v>
      </c>
      <c r="I18122" s="103">
        <f>AVERAGE(H$10:H18122)</f>
        <v>0.95390493016065259</v>
      </c>
      <c r="J18122" s="2"/>
    </row>
    <row r="18123" spans="6:10">
      <c r="F18123" s="4">
        <v>40761</v>
      </c>
      <c r="G18123">
        <v>0.08</v>
      </c>
      <c r="H18123">
        <f t="shared" si="283"/>
        <v>2.5</v>
      </c>
      <c r="I18123" s="103">
        <f>AVERAGE(H$10:H18123)</f>
        <v>0.95399028375841333</v>
      </c>
      <c r="J18123" s="2"/>
    </row>
    <row r="18124" spans="6:10">
      <c r="F18124" s="4">
        <v>40762</v>
      </c>
      <c r="G18124">
        <v>0.08</v>
      </c>
      <c r="H18124">
        <f t="shared" si="283"/>
        <v>2.5</v>
      </c>
      <c r="I18124" s="103">
        <f>AVERAGE(H$10:H18124)</f>
        <v>0.954075627932647</v>
      </c>
      <c r="J18124" s="2"/>
    </row>
    <row r="18125" spans="6:10">
      <c r="F18125" s="4">
        <v>40763</v>
      </c>
      <c r="G18125">
        <v>0.11</v>
      </c>
      <c r="H18125">
        <f t="shared" si="283"/>
        <v>2.29</v>
      </c>
      <c r="I18125" s="103">
        <f>AVERAGE(H$10:H18125)</f>
        <v>0.95414937072200823</v>
      </c>
      <c r="J18125" s="2"/>
    </row>
    <row r="18126" spans="6:10">
      <c r="F18126" s="4">
        <v>40764</v>
      </c>
      <c r="G18126">
        <v>0.1</v>
      </c>
      <c r="H18126">
        <f t="shared" si="283"/>
        <v>2.1</v>
      </c>
      <c r="I18126" s="103">
        <f>AVERAGE(H$10:H18126)</f>
        <v>0.95421261798310419</v>
      </c>
      <c r="J18126" s="2"/>
    </row>
    <row r="18127" spans="6:10">
      <c r="F18127" s="4">
        <v>40765</v>
      </c>
      <c r="G18127">
        <v>0.1</v>
      </c>
      <c r="H18127">
        <f t="shared" si="283"/>
        <v>2.0699999999999998</v>
      </c>
      <c r="I18127" s="103">
        <f>AVERAGE(H$10:H18127)</f>
        <v>0.95427420245059602</v>
      </c>
      <c r="J18127" s="2"/>
    </row>
    <row r="18128" spans="6:10">
      <c r="F18128" s="4">
        <v>40766</v>
      </c>
      <c r="G18128">
        <v>0.09</v>
      </c>
      <c r="H18128">
        <f t="shared" si="283"/>
        <v>2.25</v>
      </c>
      <c r="I18128" s="103">
        <f>AVERAGE(H$10:H18128)</f>
        <v>0.95434571444339633</v>
      </c>
      <c r="J18128" s="2"/>
    </row>
    <row r="18129" spans="6:10">
      <c r="F18129" s="4">
        <v>40767</v>
      </c>
      <c r="G18129">
        <v>0.1</v>
      </c>
      <c r="H18129">
        <f t="shared" si="283"/>
        <v>2.14</v>
      </c>
      <c r="I18129" s="103">
        <f>AVERAGE(H$10:H18129)</f>
        <v>0.95441114790286419</v>
      </c>
      <c r="J18129" s="2"/>
    </row>
    <row r="18130" spans="6:10">
      <c r="F18130" s="4">
        <v>40768</v>
      </c>
      <c r="G18130">
        <v>0.1</v>
      </c>
      <c r="H18130">
        <f t="shared" si="283"/>
        <v>2.14</v>
      </c>
      <c r="I18130" s="103">
        <f>AVERAGE(H$10:H18130)</f>
        <v>0.95447657414049436</v>
      </c>
      <c r="J18130" s="2"/>
    </row>
    <row r="18131" spans="6:10">
      <c r="F18131" s="4">
        <v>40769</v>
      </c>
      <c r="G18131">
        <v>0.1</v>
      </c>
      <c r="H18131">
        <f t="shared" si="283"/>
        <v>2.14</v>
      </c>
      <c r="I18131" s="103">
        <f>AVERAGE(H$10:H18131)</f>
        <v>0.95454199315748245</v>
      </c>
      <c r="J18131" s="2"/>
    </row>
    <row r="18132" spans="6:10">
      <c r="F18132" s="4">
        <v>40770</v>
      </c>
      <c r="G18132">
        <v>0.1</v>
      </c>
      <c r="H18132">
        <f t="shared" si="283"/>
        <v>2.19</v>
      </c>
      <c r="I18132" s="103">
        <f>AVERAGE(H$10:H18132)</f>
        <v>0.95461016388014652</v>
      </c>
      <c r="J18132" s="2"/>
    </row>
    <row r="18133" spans="6:10">
      <c r="F18133" s="4">
        <v>40771</v>
      </c>
      <c r="G18133">
        <v>0.09</v>
      </c>
      <c r="H18133">
        <f t="shared" si="283"/>
        <v>2.14</v>
      </c>
      <c r="I18133" s="103">
        <f>AVERAGE(H$10:H18133)</f>
        <v>0.95467556830721123</v>
      </c>
      <c r="J18133" s="2"/>
    </row>
    <row r="18134" spans="6:10">
      <c r="F18134" s="4">
        <v>40772</v>
      </c>
      <c r="G18134">
        <v>0.09</v>
      </c>
      <c r="H18134">
        <f t="shared" si="283"/>
        <v>2.08</v>
      </c>
      <c r="I18134" s="103">
        <f>AVERAGE(H$10:H18134)</f>
        <v>0.95473765517240816</v>
      </c>
      <c r="J18134" s="2"/>
    </row>
    <row r="18135" spans="6:10">
      <c r="F18135" s="4">
        <v>40773</v>
      </c>
      <c r="G18135">
        <v>0.09</v>
      </c>
      <c r="H18135">
        <f t="shared" si="283"/>
        <v>1.99</v>
      </c>
      <c r="I18135" s="103">
        <f>AVERAGE(H$10:H18135)</f>
        <v>0.9547947699437217</v>
      </c>
      <c r="J18135" s="2"/>
    </row>
    <row r="18136" spans="6:10">
      <c r="F18136" s="4">
        <v>40774</v>
      </c>
      <c r="G18136">
        <v>0.09</v>
      </c>
      <c r="H18136">
        <f t="shared" si="283"/>
        <v>1.9799999999999998</v>
      </c>
      <c r="I18136" s="103">
        <f>AVERAGE(H$10:H18136)</f>
        <v>0.95485132675014606</v>
      </c>
      <c r="J18136" s="2"/>
    </row>
    <row r="18137" spans="6:10">
      <c r="F18137" s="4">
        <v>40775</v>
      </c>
      <c r="G18137">
        <v>0.09</v>
      </c>
      <c r="H18137">
        <f t="shared" si="283"/>
        <v>1.9799999999999998</v>
      </c>
      <c r="I18137" s="103">
        <f>AVERAGE(H$10:H18137)</f>
        <v>0.95490787731685223</v>
      </c>
      <c r="J18137" s="2"/>
    </row>
    <row r="18138" spans="6:10">
      <c r="F18138" s="4">
        <v>40776</v>
      </c>
      <c r="G18138">
        <v>0.09</v>
      </c>
      <c r="H18138">
        <f t="shared" si="283"/>
        <v>1.9799999999999998</v>
      </c>
      <c r="I18138" s="103">
        <f>AVERAGE(H$10:H18138)</f>
        <v>0.95496442164487272</v>
      </c>
      <c r="J18138" s="2"/>
    </row>
    <row r="18139" spans="6:10">
      <c r="F18139" s="4">
        <v>40777</v>
      </c>
      <c r="G18139">
        <v>0.09</v>
      </c>
      <c r="H18139">
        <f t="shared" si="283"/>
        <v>2.0100000000000002</v>
      </c>
      <c r="I18139" s="103">
        <f>AVERAGE(H$10:H18139)</f>
        <v>0.95502261445118009</v>
      </c>
      <c r="J18139" s="2"/>
    </row>
    <row r="18140" spans="6:10">
      <c r="F18140" s="4">
        <v>40778</v>
      </c>
      <c r="G18140">
        <v>0.08</v>
      </c>
      <c r="H18140">
        <f t="shared" si="283"/>
        <v>2.0699999999999998</v>
      </c>
      <c r="I18140" s="103">
        <f>AVERAGE(H$10:H18140)</f>
        <v>0.95508411008768934</v>
      </c>
      <c r="J18140" s="2"/>
    </row>
    <row r="18141" spans="6:10">
      <c r="F18141" s="4">
        <v>40779</v>
      </c>
      <c r="G18141">
        <v>0.08</v>
      </c>
      <c r="H18141">
        <f t="shared" si="283"/>
        <v>2.21</v>
      </c>
      <c r="I18141" s="103">
        <f>AVERAGE(H$10:H18141)</f>
        <v>0.95515332009706011</v>
      </c>
      <c r="J18141" s="2"/>
    </row>
    <row r="18142" spans="6:10">
      <c r="F18142" s="4">
        <v>40780</v>
      </c>
      <c r="G18142">
        <v>0.08</v>
      </c>
      <c r="H18142">
        <f t="shared" si="283"/>
        <v>2.15</v>
      </c>
      <c r="I18142" s="103">
        <f>AVERAGE(H$10:H18142)</f>
        <v>0.95521921358847939</v>
      </c>
      <c r="J18142" s="2"/>
    </row>
    <row r="18143" spans="6:10">
      <c r="F18143" s="4">
        <v>40781</v>
      </c>
      <c r="G18143">
        <v>0.09</v>
      </c>
      <c r="H18143">
        <f t="shared" si="283"/>
        <v>2.1</v>
      </c>
      <c r="I18143" s="103">
        <f>AVERAGE(H$10:H18143)</f>
        <v>0.95528234256092948</v>
      </c>
      <c r="J18143" s="2"/>
    </row>
    <row r="18144" spans="6:10">
      <c r="F18144" s="4">
        <v>40782</v>
      </c>
      <c r="G18144">
        <v>0.09</v>
      </c>
      <c r="H18144">
        <f t="shared" si="283"/>
        <v>2.1</v>
      </c>
      <c r="I18144" s="103">
        <f>AVERAGE(H$10:H18144)</f>
        <v>0.95534546457126512</v>
      </c>
      <c r="J18144" s="2"/>
    </row>
    <row r="18145" spans="6:10">
      <c r="F18145" s="4">
        <v>40783</v>
      </c>
      <c r="G18145">
        <v>0.09</v>
      </c>
      <c r="H18145">
        <f t="shared" si="283"/>
        <v>2.1</v>
      </c>
      <c r="I18145" s="103">
        <f>AVERAGE(H$10:H18145)</f>
        <v>0.95540857962063808</v>
      </c>
      <c r="J18145" s="2"/>
    </row>
    <row r="18146" spans="6:10">
      <c r="F18146" s="4">
        <v>40784</v>
      </c>
      <c r="G18146">
        <v>0.09</v>
      </c>
      <c r="H18146">
        <f t="shared" si="283"/>
        <v>2.19</v>
      </c>
      <c r="I18146" s="103">
        <f>AVERAGE(H$10:H18146)</f>
        <v>0.95547664994210124</v>
      </c>
      <c r="J18146" s="2"/>
    </row>
    <row r="18147" spans="6:10">
      <c r="F18147" s="4">
        <v>40785</v>
      </c>
      <c r="G18147">
        <v>0.08</v>
      </c>
      <c r="H18147">
        <f t="shared" si="283"/>
        <v>2.11</v>
      </c>
      <c r="I18147" s="103">
        <f>AVERAGE(H$10:H18147)</f>
        <v>0.9555403021281228</v>
      </c>
      <c r="J18147" s="2"/>
    </row>
    <row r="18148" spans="6:10">
      <c r="F18148" s="4">
        <v>40786</v>
      </c>
      <c r="G18148">
        <v>0.08</v>
      </c>
      <c r="H18148">
        <f t="shared" si="283"/>
        <v>2.15</v>
      </c>
      <c r="I18148" s="103">
        <f>AVERAGE(H$10:H18148)</f>
        <v>0.95560615248910596</v>
      </c>
      <c r="J18148" s="2"/>
    </row>
    <row r="18149" spans="6:10">
      <c r="F18149" s="4">
        <v>40787</v>
      </c>
      <c r="G18149">
        <v>0.08</v>
      </c>
      <c r="H18149">
        <f t="shared" si="283"/>
        <v>2.0699999999999998</v>
      </c>
      <c r="I18149" s="103">
        <f>AVERAGE(H$10:H18149)</f>
        <v>0.95566758544652108</v>
      </c>
      <c r="J18149" s="2"/>
    </row>
    <row r="18150" spans="6:10">
      <c r="F18150" s="4">
        <v>40788</v>
      </c>
      <c r="G18150">
        <v>0.08</v>
      </c>
      <c r="H18150">
        <f t="shared" si="283"/>
        <v>1.94</v>
      </c>
      <c r="I18150" s="103">
        <f>AVERAGE(H$10:H18150)</f>
        <v>0.95572184554323858</v>
      </c>
      <c r="J18150" s="2"/>
    </row>
    <row r="18151" spans="6:10">
      <c r="F18151" s="4">
        <v>40789</v>
      </c>
      <c r="G18151">
        <v>0.08</v>
      </c>
      <c r="H18151">
        <f t="shared" si="283"/>
        <v>1.94</v>
      </c>
      <c r="I18151" s="103">
        <f>AVERAGE(H$10:H18151)</f>
        <v>0.9557760996582455</v>
      </c>
      <c r="J18151" s="2"/>
    </row>
    <row r="18152" spans="6:10">
      <c r="F18152" s="4">
        <v>40790</v>
      </c>
      <c r="G18152">
        <v>0.08</v>
      </c>
      <c r="H18152">
        <f t="shared" si="283"/>
        <v>1.94</v>
      </c>
      <c r="I18152" s="103">
        <f>AVERAGE(H$10:H18152)</f>
        <v>0.95583034779253095</v>
      </c>
      <c r="J18152" s="2"/>
    </row>
    <row r="18153" spans="6:10">
      <c r="F18153" s="4">
        <v>40791</v>
      </c>
      <c r="G18153">
        <v>0.08</v>
      </c>
      <c r="H18153">
        <f t="shared" si="283"/>
        <v>1.94</v>
      </c>
      <c r="I18153" s="103">
        <f>AVERAGE(H$10:H18153)</f>
        <v>0.9558845899470837</v>
      </c>
      <c r="J18153" s="2"/>
    </row>
    <row r="18154" spans="6:10">
      <c r="F18154" s="4">
        <v>40792</v>
      </c>
      <c r="G18154">
        <v>0.09</v>
      </c>
      <c r="H18154">
        <f t="shared" si="283"/>
        <v>1.89</v>
      </c>
      <c r="I18154" s="103">
        <f>AVERAGE(H$10:H18154)</f>
        <v>0.95593607054284302</v>
      </c>
      <c r="J18154" s="2"/>
    </row>
    <row r="18155" spans="6:10">
      <c r="F18155" s="4">
        <v>40793</v>
      </c>
      <c r="G18155">
        <v>0.09</v>
      </c>
      <c r="H18155">
        <f t="shared" si="283"/>
        <v>1.9599999999999997</v>
      </c>
      <c r="I18155" s="103">
        <f>AVERAGE(H$10:H18155)</f>
        <v>0.95599140306402985</v>
      </c>
      <c r="J18155" s="2"/>
    </row>
    <row r="18156" spans="6:10">
      <c r="F18156" s="4">
        <v>40794</v>
      </c>
      <c r="G18156">
        <v>0.09</v>
      </c>
      <c r="H18156">
        <f t="shared" si="283"/>
        <v>1.91</v>
      </c>
      <c r="I18156" s="103">
        <f>AVERAGE(H$10:H18156)</f>
        <v>0.95604397421060705</v>
      </c>
      <c r="J18156" s="2"/>
    </row>
    <row r="18157" spans="6:10">
      <c r="F18157" s="4">
        <v>40795</v>
      </c>
      <c r="G18157">
        <v>0.09</v>
      </c>
      <c r="H18157">
        <f t="shared" si="283"/>
        <v>1.8399999999999999</v>
      </c>
      <c r="I18157" s="103">
        <f>AVERAGE(H$10:H18157)</f>
        <v>0.95609268238923772</v>
      </c>
      <c r="J18157" s="2"/>
    </row>
    <row r="18158" spans="6:10">
      <c r="F18158" s="4">
        <v>40796</v>
      </c>
      <c r="G18158">
        <v>0.09</v>
      </c>
      <c r="H18158">
        <f t="shared" si="283"/>
        <v>1.8399999999999999</v>
      </c>
      <c r="I18158" s="103">
        <f>AVERAGE(H$10:H18158)</f>
        <v>0.95614138520028025</v>
      </c>
      <c r="J18158" s="2"/>
    </row>
    <row r="18159" spans="6:10">
      <c r="F18159" s="4">
        <v>40797</v>
      </c>
      <c r="G18159">
        <v>0.09</v>
      </c>
      <c r="H18159">
        <f t="shared" si="283"/>
        <v>1.8399999999999999</v>
      </c>
      <c r="I18159" s="103">
        <f>AVERAGE(H$10:H18159)</f>
        <v>0.9561900826446218</v>
      </c>
      <c r="J18159" s="2"/>
    </row>
    <row r="18160" spans="6:10">
      <c r="F18160" s="4">
        <v>40798</v>
      </c>
      <c r="G18160">
        <v>0.09</v>
      </c>
      <c r="H18160">
        <f t="shared" si="283"/>
        <v>1.8499999999999999</v>
      </c>
      <c r="I18160" s="103">
        <f>AVERAGE(H$10:H18160)</f>
        <v>0.95623932565698222</v>
      </c>
      <c r="J18160" s="2"/>
    </row>
    <row r="18161" spans="6:10">
      <c r="F18161" s="4">
        <v>40799</v>
      </c>
      <c r="G18161">
        <v>0.09</v>
      </c>
      <c r="H18161">
        <f t="shared" si="283"/>
        <v>1.91</v>
      </c>
      <c r="I18161" s="103">
        <f>AVERAGE(H$10:H18161)</f>
        <v>0.95629186866460358</v>
      </c>
      <c r="J18161" s="2"/>
    </row>
    <row r="18162" spans="6:10">
      <c r="F18162" s="4">
        <v>40800</v>
      </c>
      <c r="G18162">
        <v>0.08</v>
      </c>
      <c r="H18162">
        <f t="shared" si="283"/>
        <v>1.9499999999999997</v>
      </c>
      <c r="I18162" s="103">
        <f>AVERAGE(H$10:H18162)</f>
        <v>0.95634660937585436</v>
      </c>
      <c r="J18162" s="2"/>
    </row>
    <row r="18163" spans="6:10">
      <c r="F18163" s="4">
        <v>40801</v>
      </c>
      <c r="G18163">
        <v>0.09</v>
      </c>
      <c r="H18163">
        <f t="shared" si="283"/>
        <v>1.9999999999999998</v>
      </c>
      <c r="I18163" s="103">
        <f>AVERAGE(H$10:H18163)</f>
        <v>0.95640409827034734</v>
      </c>
      <c r="J18163" s="2"/>
    </row>
    <row r="18164" spans="6:10">
      <c r="F18164" s="4">
        <v>40802</v>
      </c>
      <c r="G18164">
        <v>0.09</v>
      </c>
      <c r="H18164">
        <f t="shared" si="283"/>
        <v>1.99</v>
      </c>
      <c r="I18164" s="103">
        <f>AVERAGE(H$10:H18164)</f>
        <v>0.95646103001927218</v>
      </c>
      <c r="J18164" s="2"/>
    </row>
    <row r="18165" spans="6:10">
      <c r="F18165" s="4">
        <v>40803</v>
      </c>
      <c r="G18165">
        <v>0.09</v>
      </c>
      <c r="H18165">
        <f t="shared" si="283"/>
        <v>1.99</v>
      </c>
      <c r="I18165" s="103">
        <f>AVERAGE(H$10:H18165)</f>
        <v>0.9565179554967993</v>
      </c>
      <c r="J18165" s="2"/>
    </row>
    <row r="18166" spans="6:10">
      <c r="F18166" s="4">
        <v>40804</v>
      </c>
      <c r="G18166">
        <v>0.09</v>
      </c>
      <c r="H18166">
        <f t="shared" si="283"/>
        <v>1.99</v>
      </c>
      <c r="I18166" s="103">
        <f>AVERAGE(H$10:H18166)</f>
        <v>0.95657487470396485</v>
      </c>
      <c r="J18166" s="2"/>
    </row>
    <row r="18167" spans="6:10">
      <c r="F18167" s="4">
        <v>40805</v>
      </c>
      <c r="G18167">
        <v>0.09</v>
      </c>
      <c r="H18167">
        <f t="shared" si="283"/>
        <v>1.88</v>
      </c>
      <c r="I18167" s="103">
        <f>AVERAGE(H$10:H18167)</f>
        <v>0.95662572970590876</v>
      </c>
      <c r="J18167" s="2"/>
    </row>
    <row r="18168" spans="6:10">
      <c r="F18168" s="4">
        <v>40806</v>
      </c>
      <c r="G18168">
        <v>0.09</v>
      </c>
      <c r="H18168">
        <f t="shared" si="283"/>
        <v>1.8599999999999999</v>
      </c>
      <c r="I18168" s="103">
        <f>AVERAGE(H$10:H18168)</f>
        <v>0.95667547772453831</v>
      </c>
      <c r="J18168" s="2"/>
    </row>
    <row r="18169" spans="6:10">
      <c r="F18169" s="4">
        <v>40807</v>
      </c>
      <c r="G18169">
        <v>0.08</v>
      </c>
      <c r="H18169">
        <f t="shared" si="283"/>
        <v>1.7999999999999998</v>
      </c>
      <c r="I18169" s="103">
        <f>AVERAGE(H$10:H18169)</f>
        <v>0.9567219162995535</v>
      </c>
      <c r="J18169" s="2"/>
    </row>
    <row r="18170" spans="6:10">
      <c r="F18170" s="4">
        <v>40808</v>
      </c>
      <c r="G18170">
        <v>0.08</v>
      </c>
      <c r="H18170">
        <f t="shared" si="283"/>
        <v>1.64</v>
      </c>
      <c r="I18170" s="103">
        <f>AVERAGE(H$10:H18170)</f>
        <v>0.95675953967291949</v>
      </c>
      <c r="J18170" s="2"/>
    </row>
    <row r="18171" spans="6:10">
      <c r="F18171" s="4">
        <v>40809</v>
      </c>
      <c r="G18171">
        <v>0.08</v>
      </c>
      <c r="H18171">
        <f t="shared" si="283"/>
        <v>1.76</v>
      </c>
      <c r="I18171" s="103">
        <f>AVERAGE(H$10:H18171)</f>
        <v>0.95680376610504836</v>
      </c>
      <c r="J18171" s="2"/>
    </row>
    <row r="18172" spans="6:10">
      <c r="F18172" s="4">
        <v>40810</v>
      </c>
      <c r="G18172">
        <v>0.08</v>
      </c>
      <c r="H18172">
        <f t="shared" si="283"/>
        <v>1.76</v>
      </c>
      <c r="I18172" s="103">
        <f>AVERAGE(H$10:H18172)</f>
        <v>0.95684798766722934</v>
      </c>
      <c r="J18172" s="2"/>
    </row>
    <row r="18173" spans="6:10">
      <c r="F18173" s="4">
        <v>40811</v>
      </c>
      <c r="G18173">
        <v>0.08</v>
      </c>
      <c r="H18173">
        <f t="shared" si="283"/>
        <v>1.76</v>
      </c>
      <c r="I18173" s="103">
        <f>AVERAGE(H$10:H18173)</f>
        <v>0.95689220436026678</v>
      </c>
      <c r="J18173" s="2"/>
    </row>
    <row r="18174" spans="6:10">
      <c r="F18174" s="4">
        <v>40812</v>
      </c>
      <c r="G18174">
        <v>0.08</v>
      </c>
      <c r="H18174">
        <f t="shared" si="283"/>
        <v>1.8299999999999998</v>
      </c>
      <c r="I18174" s="103">
        <f>AVERAGE(H$10:H18174)</f>
        <v>0.95694026974951207</v>
      </c>
      <c r="J18174" s="2"/>
    </row>
    <row r="18175" spans="6:10">
      <c r="F18175" s="4">
        <v>40813</v>
      </c>
      <c r="G18175">
        <v>0.08</v>
      </c>
      <c r="H18175">
        <f t="shared" si="283"/>
        <v>1.92</v>
      </c>
      <c r="I18175" s="103">
        <f>AVERAGE(H$10:H18175)</f>
        <v>0.95699328415721041</v>
      </c>
      <c r="J18175" s="2"/>
    </row>
    <row r="18176" spans="6:10">
      <c r="F18176" s="4">
        <v>40814</v>
      </c>
      <c r="G18176">
        <v>0.08</v>
      </c>
      <c r="H18176">
        <f t="shared" si="283"/>
        <v>1.9499999999999997</v>
      </c>
      <c r="I18176" s="103">
        <f>AVERAGE(H$10:H18176)</f>
        <v>0.9570479440744144</v>
      </c>
      <c r="J18176" s="2"/>
    </row>
    <row r="18177" spans="6:12">
      <c r="F18177" s="4">
        <v>40815</v>
      </c>
      <c r="G18177">
        <v>0.08</v>
      </c>
      <c r="H18177">
        <f t="shared" si="283"/>
        <v>1.91</v>
      </c>
      <c r="I18177" s="103">
        <f>AVERAGE(H$10:H18177)</f>
        <v>0.9571003963011826</v>
      </c>
      <c r="J18177" s="2"/>
    </row>
    <row r="18178" spans="6:12">
      <c r="F18178" s="4">
        <v>40816</v>
      </c>
      <c r="G18178">
        <v>0.06</v>
      </c>
      <c r="H18178">
        <f t="shared" si="283"/>
        <v>1.8599999999999999</v>
      </c>
      <c r="I18178" s="103">
        <f>AVERAGE(H$10:H18178)</f>
        <v>0.95715009081401758</v>
      </c>
      <c r="J18178" s="2"/>
      <c r="K18178" s="12" t="s">
        <v>109</v>
      </c>
      <c r="L18178" s="23">
        <f>AVERAGE(G18086:G18178)/100</f>
        <v>8.3440860215053757E-4</v>
      </c>
    </row>
    <row r="18179" spans="6:12">
      <c r="F18179" s="4">
        <v>40817</v>
      </c>
      <c r="G18179">
        <v>0.06</v>
      </c>
      <c r="H18179">
        <f t="shared" si="283"/>
        <v>1.8599999999999999</v>
      </c>
      <c r="I18179" s="103">
        <f>AVERAGE(H$10:H18179)</f>
        <v>0.95719977985690075</v>
      </c>
      <c r="J18179" s="2"/>
    </row>
    <row r="18180" spans="6:12">
      <c r="F18180" s="4">
        <v>40818</v>
      </c>
      <c r="G18180">
        <v>0.06</v>
      </c>
      <c r="H18180">
        <f t="shared" si="283"/>
        <v>1.8599999999999999</v>
      </c>
      <c r="I18180" s="103">
        <f>AVERAGE(H$10:H18180)</f>
        <v>0.95724946343073514</v>
      </c>
      <c r="J18180" s="2"/>
    </row>
    <row r="18181" spans="6:12">
      <c r="F18181" s="4">
        <v>40819</v>
      </c>
      <c r="G18181">
        <v>0.08</v>
      </c>
      <c r="H18181">
        <f t="shared" si="283"/>
        <v>1.72</v>
      </c>
      <c r="I18181" s="103">
        <f>AVERAGE(H$10:H18181)</f>
        <v>0.95729143737617706</v>
      </c>
      <c r="J18181" s="2"/>
    </row>
    <row r="18182" spans="6:12">
      <c r="F18182" s="4">
        <v>40820</v>
      </c>
      <c r="G18182">
        <v>7.0000000000000007E-2</v>
      </c>
      <c r="H18182">
        <f t="shared" si="283"/>
        <v>1.74</v>
      </c>
      <c r="I18182" s="103">
        <f>AVERAGE(H$10:H18182)</f>
        <v>0.95733450723600344</v>
      </c>
      <c r="J18182" s="2"/>
    </row>
    <row r="18183" spans="6:12">
      <c r="F18183" s="4">
        <v>40821</v>
      </c>
      <c r="G18183">
        <v>7.0000000000000007E-2</v>
      </c>
      <c r="H18183">
        <f t="shared" si="283"/>
        <v>1.8499999999999999</v>
      </c>
      <c r="I18183" s="103">
        <f>AVERAGE(H$10:H18183)</f>
        <v>0.95738362495872609</v>
      </c>
      <c r="J18183" s="2"/>
    </row>
    <row r="18184" spans="6:12">
      <c r="F18184" s="4">
        <v>40822</v>
      </c>
      <c r="G18184">
        <v>7.0000000000000007E-2</v>
      </c>
      <c r="H18184">
        <f t="shared" si="283"/>
        <v>1.9399999999999997</v>
      </c>
      <c r="I18184" s="103">
        <f>AVERAGE(H$10:H18184)</f>
        <v>0.95743768913341887</v>
      </c>
      <c r="J18184" s="2"/>
    </row>
    <row r="18185" spans="6:12">
      <c r="F18185" s="4">
        <v>40823</v>
      </c>
      <c r="G18185">
        <v>7.0000000000000007E-2</v>
      </c>
      <c r="H18185">
        <f t="shared" si="283"/>
        <v>2.0300000000000002</v>
      </c>
      <c r="I18185" s="103">
        <f>AVERAGE(H$10:H18185)</f>
        <v>0.95749669894365574</v>
      </c>
      <c r="J18185" s="2"/>
    </row>
    <row r="18186" spans="6:12">
      <c r="F18186" s="4">
        <v>40824</v>
      </c>
      <c r="G18186">
        <v>7.0000000000000007E-2</v>
      </c>
      <c r="H18186">
        <f t="shared" ref="H18186:H18249" si="284">IFERROR(((VLOOKUP(F18186,$A$9:$B$14200,2,FALSE))-G18186),H18185)</f>
        <v>2.0300000000000002</v>
      </c>
      <c r="I18186" s="103">
        <f>AVERAGE(H$10:H18186)</f>
        <v>0.95755570226109288</v>
      </c>
      <c r="J18186" s="2"/>
    </row>
    <row r="18187" spans="6:12">
      <c r="F18187" s="4">
        <v>40825</v>
      </c>
      <c r="G18187">
        <v>7.0000000000000007E-2</v>
      </c>
      <c r="H18187">
        <f t="shared" si="284"/>
        <v>2.0300000000000002</v>
      </c>
      <c r="I18187" s="103">
        <f>AVERAGE(H$10:H18187)</f>
        <v>0.95761469908680186</v>
      </c>
      <c r="J18187" s="2"/>
    </row>
    <row r="18188" spans="6:12">
      <c r="F18188" s="4">
        <v>40826</v>
      </c>
      <c r="G18188">
        <v>7.0000000000000007E-2</v>
      </c>
      <c r="H18188">
        <f t="shared" si="284"/>
        <v>2.0300000000000002</v>
      </c>
      <c r="I18188" s="103">
        <f>AVERAGE(H$10:H18188)</f>
        <v>0.95767368942185394</v>
      </c>
      <c r="J18188" s="2"/>
    </row>
    <row r="18189" spans="6:12">
      <c r="F18189" s="4">
        <v>40827</v>
      </c>
      <c r="G18189">
        <v>7.0000000000000007E-2</v>
      </c>
      <c r="H18189">
        <f t="shared" si="284"/>
        <v>2.1100000000000003</v>
      </c>
      <c r="I18189" s="103">
        <f>AVERAGE(H$10:H18189)</f>
        <v>0.95773707370736427</v>
      </c>
      <c r="J18189" s="2"/>
    </row>
    <row r="18190" spans="6:12">
      <c r="F18190" s="4">
        <v>40828</v>
      </c>
      <c r="G18190">
        <v>7.0000000000000007E-2</v>
      </c>
      <c r="H18190">
        <f t="shared" si="284"/>
        <v>2.1700000000000004</v>
      </c>
      <c r="I18190" s="103">
        <f>AVERAGE(H$10:H18190)</f>
        <v>0.95780375116879612</v>
      </c>
      <c r="J18190" s="2"/>
    </row>
    <row r="18191" spans="6:12">
      <c r="F18191" s="4">
        <v>40829</v>
      </c>
      <c r="G18191">
        <v>7.0000000000000007E-2</v>
      </c>
      <c r="H18191">
        <f t="shared" si="284"/>
        <v>2.12</v>
      </c>
      <c r="I18191" s="103">
        <f>AVERAGE(H$10:H18191)</f>
        <v>0.95786767132328021</v>
      </c>
      <c r="J18191" s="2"/>
    </row>
    <row r="18192" spans="6:12">
      <c r="F18192" s="4">
        <v>40830</v>
      </c>
      <c r="G18192">
        <v>7.0000000000000007E-2</v>
      </c>
      <c r="H18192">
        <f t="shared" si="284"/>
        <v>2.19</v>
      </c>
      <c r="I18192" s="103">
        <f>AVERAGE(H$10:H18192)</f>
        <v>0.95793543419677063</v>
      </c>
      <c r="J18192" s="2"/>
    </row>
    <row r="18193" spans="6:10">
      <c r="F18193" s="4">
        <v>40831</v>
      </c>
      <c r="G18193">
        <v>7.0000000000000007E-2</v>
      </c>
      <c r="H18193">
        <f t="shared" si="284"/>
        <v>2.19</v>
      </c>
      <c r="I18193" s="103">
        <f>AVERAGE(H$10:H18193)</f>
        <v>0.95800318961723918</v>
      </c>
      <c r="J18193" s="2"/>
    </row>
    <row r="18194" spans="6:10">
      <c r="F18194" s="4">
        <v>40832</v>
      </c>
      <c r="G18194">
        <v>7.0000000000000007E-2</v>
      </c>
      <c r="H18194">
        <f t="shared" si="284"/>
        <v>2.19</v>
      </c>
      <c r="I18194" s="103">
        <f>AVERAGE(H$10:H18194)</f>
        <v>0.95807093758591566</v>
      </c>
      <c r="J18194" s="2"/>
    </row>
    <row r="18195" spans="6:10">
      <c r="F18195" s="4">
        <v>40833</v>
      </c>
      <c r="G18195">
        <v>7.0000000000000007E-2</v>
      </c>
      <c r="H18195">
        <f t="shared" si="284"/>
        <v>2.1100000000000003</v>
      </c>
      <c r="I18195" s="103">
        <f>AVERAGE(H$10:H18195)</f>
        <v>0.95813427911579663</v>
      </c>
      <c r="J18195" s="2"/>
    </row>
    <row r="18196" spans="6:10">
      <c r="F18196" s="4">
        <v>40834</v>
      </c>
      <c r="G18196">
        <v>7.0000000000000007E-2</v>
      </c>
      <c r="H18196">
        <f t="shared" si="284"/>
        <v>2.12</v>
      </c>
      <c r="I18196" s="103">
        <f>AVERAGE(H$10:H18196)</f>
        <v>0.95819816352338905</v>
      </c>
      <c r="J18196" s="2"/>
    </row>
    <row r="18197" spans="6:10">
      <c r="F18197" s="4">
        <v>40835</v>
      </c>
      <c r="G18197">
        <v>7.0000000000000007E-2</v>
      </c>
      <c r="H18197">
        <f t="shared" si="284"/>
        <v>2.1100000000000003</v>
      </c>
      <c r="I18197" s="103">
        <f>AVERAGE(H$10:H18197)</f>
        <v>0.95826149109302161</v>
      </c>
      <c r="J18197" s="2"/>
    </row>
    <row r="18198" spans="6:10">
      <c r="F18198" s="4">
        <v>40836</v>
      </c>
      <c r="G18198">
        <v>7.0000000000000007E-2</v>
      </c>
      <c r="H18198">
        <f t="shared" si="284"/>
        <v>2.1300000000000003</v>
      </c>
      <c r="I18198" s="103">
        <f>AVERAGE(H$10:H18198)</f>
        <v>0.95832591126504363</v>
      </c>
      <c r="J18198" s="2"/>
    </row>
    <row r="18199" spans="6:10">
      <c r="F18199" s="4">
        <v>40837</v>
      </c>
      <c r="G18199">
        <v>7.0000000000000007E-2</v>
      </c>
      <c r="H18199">
        <f t="shared" si="284"/>
        <v>2.16</v>
      </c>
      <c r="I18199" s="103">
        <f>AVERAGE(H$10:H18199)</f>
        <v>0.9583919736118679</v>
      </c>
      <c r="J18199" s="2"/>
    </row>
    <row r="18200" spans="6:10">
      <c r="F18200" s="4">
        <v>40838</v>
      </c>
      <c r="G18200">
        <v>7.0000000000000007E-2</v>
      </c>
      <c r="H18200">
        <f t="shared" si="284"/>
        <v>2.16</v>
      </c>
      <c r="I18200" s="103">
        <f>AVERAGE(H$10:H18200)</f>
        <v>0.95845802869550201</v>
      </c>
      <c r="J18200" s="2"/>
    </row>
    <row r="18201" spans="6:10">
      <c r="F18201" s="4">
        <v>40839</v>
      </c>
      <c r="G18201">
        <v>7.0000000000000007E-2</v>
      </c>
      <c r="H18201">
        <f t="shared" si="284"/>
        <v>2.16</v>
      </c>
      <c r="I18201" s="103">
        <f>AVERAGE(H$10:H18201)</f>
        <v>0.95852407651714366</v>
      </c>
      <c r="J18201" s="2"/>
    </row>
    <row r="18202" spans="6:10">
      <c r="F18202" s="4">
        <v>40840</v>
      </c>
      <c r="G18202">
        <v>7.0000000000000007E-2</v>
      </c>
      <c r="H18202">
        <f t="shared" si="284"/>
        <v>2.1800000000000002</v>
      </c>
      <c r="I18202" s="103">
        <f>AVERAGE(H$10:H18202)</f>
        <v>0.95859121640190614</v>
      </c>
      <c r="J18202" s="2"/>
    </row>
    <row r="18203" spans="6:10">
      <c r="F18203" s="4">
        <v>40841</v>
      </c>
      <c r="G18203">
        <v>7.0000000000000007E-2</v>
      </c>
      <c r="H18203">
        <f t="shared" si="284"/>
        <v>2.0700000000000003</v>
      </c>
      <c r="I18203" s="103">
        <f>AVERAGE(H$10:H18203)</f>
        <v>0.95865230295701209</v>
      </c>
      <c r="J18203" s="2"/>
    </row>
    <row r="18204" spans="6:10">
      <c r="F18204" s="4">
        <v>40842</v>
      </c>
      <c r="G18204">
        <v>0.08</v>
      </c>
      <c r="H18204">
        <f t="shared" si="284"/>
        <v>2.15</v>
      </c>
      <c r="I18204" s="103">
        <f>AVERAGE(H$10:H18204)</f>
        <v>0.95871777960977622</v>
      </c>
      <c r="J18204" s="2"/>
    </row>
    <row r="18205" spans="6:10">
      <c r="F18205" s="4">
        <v>40843</v>
      </c>
      <c r="G18205">
        <v>7.0000000000000007E-2</v>
      </c>
      <c r="H18205">
        <f t="shared" si="284"/>
        <v>2.35</v>
      </c>
      <c r="I18205" s="103">
        <f>AVERAGE(H$10:H18205)</f>
        <v>0.95879424049240913</v>
      </c>
      <c r="J18205" s="2"/>
    </row>
    <row r="18206" spans="6:10">
      <c r="F18206" s="4">
        <v>40844</v>
      </c>
      <c r="G18206">
        <v>7.0000000000000007E-2</v>
      </c>
      <c r="H18206">
        <f t="shared" si="284"/>
        <v>2.27</v>
      </c>
      <c r="I18206" s="103">
        <f>AVERAGE(H$10:H18206)</f>
        <v>0.95886629664229694</v>
      </c>
      <c r="J18206" s="2"/>
    </row>
    <row r="18207" spans="6:10">
      <c r="F18207" s="4">
        <v>40845</v>
      </c>
      <c r="G18207">
        <v>7.0000000000000007E-2</v>
      </c>
      <c r="H18207">
        <f t="shared" si="284"/>
        <v>2.27</v>
      </c>
      <c r="I18207" s="103">
        <f>AVERAGE(H$10:H18207)</f>
        <v>0.95893834487305629</v>
      </c>
      <c r="J18207" s="2"/>
    </row>
    <row r="18208" spans="6:10">
      <c r="F18208" s="4">
        <v>40846</v>
      </c>
      <c r="G18208">
        <v>7.0000000000000007E-2</v>
      </c>
      <c r="H18208">
        <f t="shared" si="284"/>
        <v>2.27</v>
      </c>
      <c r="I18208" s="103">
        <f>AVERAGE(H$10:H18208)</f>
        <v>0.95901038518599258</v>
      </c>
      <c r="J18208" s="2"/>
    </row>
    <row r="18209" spans="6:10">
      <c r="F18209" s="4">
        <v>40847</v>
      </c>
      <c r="G18209">
        <v>0.09</v>
      </c>
      <c r="H18209">
        <f t="shared" si="284"/>
        <v>2.08</v>
      </c>
      <c r="I18209" s="103">
        <f>AVERAGE(H$10:H18209)</f>
        <v>0.95907197802197142</v>
      </c>
      <c r="J18209" s="2"/>
    </row>
    <row r="18210" spans="6:10">
      <c r="F18210" s="4">
        <v>40848</v>
      </c>
      <c r="G18210">
        <v>0.08</v>
      </c>
      <c r="H18210">
        <f t="shared" si="284"/>
        <v>1.9299999999999997</v>
      </c>
      <c r="I18210" s="103">
        <f>AVERAGE(H$10:H18210)</f>
        <v>0.95912532278445584</v>
      </c>
      <c r="J18210" s="2"/>
    </row>
    <row r="18211" spans="6:10">
      <c r="F18211" s="4">
        <v>40849</v>
      </c>
      <c r="G18211">
        <v>0.08</v>
      </c>
      <c r="H18211">
        <f t="shared" si="284"/>
        <v>1.9499999999999997</v>
      </c>
      <c r="I18211" s="103">
        <f>AVERAGE(H$10:H18211)</f>
        <v>0.95917976046587639</v>
      </c>
      <c r="J18211" s="2"/>
    </row>
    <row r="18212" spans="6:10">
      <c r="F18212" s="4">
        <v>40850</v>
      </c>
      <c r="G18212">
        <v>0.09</v>
      </c>
      <c r="H18212">
        <f t="shared" si="284"/>
        <v>1.9999999999999998</v>
      </c>
      <c r="I18212" s="103">
        <f>AVERAGE(H$10:H18212)</f>
        <v>0.95923693896609796</v>
      </c>
      <c r="J18212" s="2"/>
    </row>
    <row r="18213" spans="6:10">
      <c r="F18213" s="4">
        <v>40851</v>
      </c>
      <c r="G18213">
        <v>0.08</v>
      </c>
      <c r="H18213">
        <f t="shared" si="284"/>
        <v>1.98</v>
      </c>
      <c r="I18213" s="103">
        <f>AVERAGE(H$10:H18213)</f>
        <v>0.95929301252471333</v>
      </c>
      <c r="J18213" s="2"/>
    </row>
    <row r="18214" spans="6:10">
      <c r="F18214" s="4">
        <v>40852</v>
      </c>
      <c r="G18214">
        <v>0.08</v>
      </c>
      <c r="H18214">
        <f t="shared" si="284"/>
        <v>1.98</v>
      </c>
      <c r="I18214" s="103">
        <f>AVERAGE(H$10:H18214)</f>
        <v>0.95934907992309149</v>
      </c>
      <c r="J18214" s="2"/>
    </row>
    <row r="18215" spans="6:10">
      <c r="F18215" s="4">
        <v>40853</v>
      </c>
      <c r="G18215">
        <v>0.08</v>
      </c>
      <c r="H18215">
        <f t="shared" si="284"/>
        <v>1.98</v>
      </c>
      <c r="I18215" s="103">
        <f>AVERAGE(H$10:H18215)</f>
        <v>0.95940514116224762</v>
      </c>
      <c r="J18215" s="2"/>
    </row>
    <row r="18216" spans="6:10">
      <c r="F18216" s="4">
        <v>40854</v>
      </c>
      <c r="G18216">
        <v>0.08</v>
      </c>
      <c r="H18216">
        <f t="shared" si="284"/>
        <v>1.96</v>
      </c>
      <c r="I18216" s="103">
        <f>AVERAGE(H$10:H18216)</f>
        <v>0.9594600977645894</v>
      </c>
      <c r="J18216" s="2"/>
    </row>
    <row r="18217" spans="6:10">
      <c r="F18217" s="4">
        <v>40855</v>
      </c>
      <c r="G18217">
        <v>0.08</v>
      </c>
      <c r="H18217">
        <f t="shared" si="284"/>
        <v>2.02</v>
      </c>
      <c r="I18217" s="103">
        <f>AVERAGE(H$10:H18217)</f>
        <v>0.95951834358523069</v>
      </c>
      <c r="J18217" s="2"/>
    </row>
    <row r="18218" spans="6:10">
      <c r="F18218" s="4">
        <v>40856</v>
      </c>
      <c r="G18218">
        <v>0.08</v>
      </c>
      <c r="H18218">
        <f t="shared" si="284"/>
        <v>1.92</v>
      </c>
      <c r="I18218" s="103">
        <f>AVERAGE(H$10:H18218)</f>
        <v>0.9595710912186215</v>
      </c>
      <c r="J18218" s="2"/>
    </row>
    <row r="18219" spans="6:10">
      <c r="F18219" s="4">
        <v>40857</v>
      </c>
      <c r="G18219">
        <v>0.08</v>
      </c>
      <c r="H18219">
        <f t="shared" si="284"/>
        <v>1.96</v>
      </c>
      <c r="I18219" s="103">
        <f>AVERAGE(H$10:H18219)</f>
        <v>0.95962602965402954</v>
      </c>
      <c r="J18219" s="2"/>
    </row>
    <row r="18220" spans="6:10">
      <c r="F18220" s="4">
        <v>40858</v>
      </c>
      <c r="G18220">
        <v>0.08</v>
      </c>
      <c r="H18220">
        <f t="shared" si="284"/>
        <v>1.96</v>
      </c>
      <c r="I18220" s="103">
        <f>AVERAGE(H$10:H18220)</f>
        <v>0.95968096205589348</v>
      </c>
      <c r="J18220" s="2"/>
    </row>
    <row r="18221" spans="6:10">
      <c r="F18221" s="4">
        <v>40859</v>
      </c>
      <c r="G18221">
        <v>0.08</v>
      </c>
      <c r="H18221">
        <f t="shared" si="284"/>
        <v>1.96</v>
      </c>
      <c r="I18221" s="103">
        <f>AVERAGE(H$10:H18221)</f>
        <v>0.9597358884252073</v>
      </c>
      <c r="J18221" s="2"/>
    </row>
    <row r="18222" spans="6:10">
      <c r="F18222" s="4">
        <v>40860</v>
      </c>
      <c r="G18222">
        <v>0.08</v>
      </c>
      <c r="H18222">
        <f t="shared" si="284"/>
        <v>1.96</v>
      </c>
      <c r="I18222" s="103">
        <f>AVERAGE(H$10:H18222)</f>
        <v>0.95979080876296463</v>
      </c>
      <c r="J18222" s="2"/>
    </row>
    <row r="18223" spans="6:10">
      <c r="F18223" s="4">
        <v>40861</v>
      </c>
      <c r="G18223">
        <v>0.08</v>
      </c>
      <c r="H18223">
        <f t="shared" si="284"/>
        <v>1.96</v>
      </c>
      <c r="I18223" s="103">
        <f>AVERAGE(H$10:H18223)</f>
        <v>0.95984572307015892</v>
      </c>
      <c r="J18223" s="2"/>
    </row>
    <row r="18224" spans="6:10">
      <c r="F18224" s="4">
        <v>40862</v>
      </c>
      <c r="G18224">
        <v>0.09</v>
      </c>
      <c r="H18224">
        <f t="shared" si="284"/>
        <v>1.97</v>
      </c>
      <c r="I18224" s="103">
        <f>AVERAGE(H$10:H18224)</f>
        <v>0.95990118034586192</v>
      </c>
      <c r="J18224" s="2"/>
    </row>
    <row r="18225" spans="6:10">
      <c r="F18225" s="4">
        <v>40863</v>
      </c>
      <c r="G18225">
        <v>0.08</v>
      </c>
      <c r="H18225">
        <f t="shared" si="284"/>
        <v>1.9299999999999997</v>
      </c>
      <c r="I18225" s="103">
        <f>AVERAGE(H$10:H18225)</f>
        <v>0.95995443566095051</v>
      </c>
      <c r="J18225" s="2"/>
    </row>
    <row r="18226" spans="6:10">
      <c r="F18226" s="4">
        <v>40864</v>
      </c>
      <c r="G18226">
        <v>0.08</v>
      </c>
      <c r="H18226">
        <f t="shared" si="284"/>
        <v>1.88</v>
      </c>
      <c r="I18226" s="103">
        <f>AVERAGE(H$10:H18226)</f>
        <v>0.96000494044024132</v>
      </c>
      <c r="J18226" s="2"/>
    </row>
    <row r="18227" spans="6:10">
      <c r="F18227" s="4">
        <v>40865</v>
      </c>
      <c r="G18227">
        <v>0.08</v>
      </c>
      <c r="H18227">
        <f t="shared" si="284"/>
        <v>1.9299999999999997</v>
      </c>
      <c r="I18227" s="103">
        <f>AVERAGE(H$10:H18227)</f>
        <v>0.96005818421340849</v>
      </c>
      <c r="J18227" s="2"/>
    </row>
    <row r="18228" spans="6:10">
      <c r="F18228" s="4">
        <v>40866</v>
      </c>
      <c r="G18228">
        <v>0.08</v>
      </c>
      <c r="H18228">
        <f t="shared" si="284"/>
        <v>1.9299999999999997</v>
      </c>
      <c r="I18228" s="103">
        <f>AVERAGE(H$10:H18228)</f>
        <v>0.96011142214171341</v>
      </c>
      <c r="J18228" s="2"/>
    </row>
    <row r="18229" spans="6:10">
      <c r="F18229" s="4">
        <v>40867</v>
      </c>
      <c r="G18229">
        <v>0.08</v>
      </c>
      <c r="H18229">
        <f t="shared" si="284"/>
        <v>1.9299999999999997</v>
      </c>
      <c r="I18229" s="103">
        <f>AVERAGE(H$10:H18229)</f>
        <v>0.96016465422611841</v>
      </c>
      <c r="J18229" s="2"/>
    </row>
    <row r="18230" spans="6:10">
      <c r="F18230" s="4">
        <v>40868</v>
      </c>
      <c r="G18230">
        <v>0.08</v>
      </c>
      <c r="H18230">
        <f t="shared" si="284"/>
        <v>1.89</v>
      </c>
      <c r="I18230" s="103">
        <f>AVERAGE(H$10:H18230)</f>
        <v>0.96021568519839062</v>
      </c>
      <c r="J18230" s="2"/>
    </row>
    <row r="18231" spans="6:10">
      <c r="F18231" s="4">
        <v>40869</v>
      </c>
      <c r="G18231">
        <v>0.08</v>
      </c>
      <c r="H18231">
        <f t="shared" si="284"/>
        <v>1.8599999999999999</v>
      </c>
      <c r="I18231" s="103">
        <f>AVERAGE(H$10:H18231)</f>
        <v>0.96026506420809332</v>
      </c>
      <c r="J18231" s="2"/>
    </row>
    <row r="18232" spans="6:10">
      <c r="F18232" s="4">
        <v>40870</v>
      </c>
      <c r="G18232">
        <v>0.09</v>
      </c>
      <c r="H18232">
        <f t="shared" si="284"/>
        <v>1.7999999999999998</v>
      </c>
      <c r="I18232" s="103">
        <f>AVERAGE(H$10:H18232)</f>
        <v>0.96031114525598837</v>
      </c>
      <c r="J18232" s="2"/>
    </row>
    <row r="18233" spans="6:10">
      <c r="F18233" s="4">
        <v>40871</v>
      </c>
      <c r="G18233">
        <v>0.09</v>
      </c>
      <c r="H18233">
        <f t="shared" si="284"/>
        <v>1.7999999999999998</v>
      </c>
      <c r="I18233" s="103">
        <f>AVERAGE(H$10:H18233)</f>
        <v>0.96035722124670087</v>
      </c>
      <c r="J18233" s="2"/>
    </row>
    <row r="18234" spans="6:10">
      <c r="F18234" s="4">
        <v>40872</v>
      </c>
      <c r="G18234">
        <v>7.0000000000000007E-2</v>
      </c>
      <c r="H18234">
        <f t="shared" si="284"/>
        <v>1.9</v>
      </c>
      <c r="I18234" s="103">
        <f>AVERAGE(H$10:H18234)</f>
        <v>0.96040877914951317</v>
      </c>
      <c r="J18234" s="2"/>
    </row>
    <row r="18235" spans="6:10">
      <c r="F18235" s="4">
        <v>40873</v>
      </c>
      <c r="G18235">
        <v>7.0000000000000007E-2</v>
      </c>
      <c r="H18235">
        <f t="shared" si="284"/>
        <v>1.9</v>
      </c>
      <c r="I18235" s="103">
        <f>AVERAGE(H$10:H18235)</f>
        <v>0.96046033139470421</v>
      </c>
      <c r="J18235" s="2"/>
    </row>
    <row r="18236" spans="6:10">
      <c r="F18236" s="4">
        <v>40874</v>
      </c>
      <c r="G18236">
        <v>7.0000000000000007E-2</v>
      </c>
      <c r="H18236">
        <f t="shared" si="284"/>
        <v>1.9</v>
      </c>
      <c r="I18236" s="103">
        <f>AVERAGE(H$10:H18236)</f>
        <v>0.96051187798320514</v>
      </c>
      <c r="J18236" s="2"/>
    </row>
    <row r="18237" spans="6:10">
      <c r="F18237" s="4">
        <v>40875</v>
      </c>
      <c r="G18237">
        <v>0.08</v>
      </c>
      <c r="H18237">
        <f t="shared" si="284"/>
        <v>1.89</v>
      </c>
      <c r="I18237" s="103">
        <f>AVERAGE(H$10:H18237)</f>
        <v>0.96056287030940746</v>
      </c>
      <c r="J18237" s="2"/>
    </row>
    <row r="18238" spans="6:10">
      <c r="F18238" s="4">
        <v>40876</v>
      </c>
      <c r="G18238">
        <v>0.08</v>
      </c>
      <c r="H18238">
        <f t="shared" si="284"/>
        <v>1.92</v>
      </c>
      <c r="I18238" s="103">
        <f>AVERAGE(H$10:H18238)</f>
        <v>0.96061550277030427</v>
      </c>
      <c r="J18238" s="2"/>
    </row>
    <row r="18239" spans="6:10">
      <c r="F18239" s="4">
        <v>40877</v>
      </c>
      <c r="G18239">
        <v>0.1</v>
      </c>
      <c r="H18239">
        <f t="shared" si="284"/>
        <v>1.98</v>
      </c>
      <c r="I18239" s="103">
        <f>AVERAGE(H$10:H18239)</f>
        <v>0.96067142073504541</v>
      </c>
      <c r="J18239" s="2"/>
    </row>
    <row r="18240" spans="6:10">
      <c r="F18240" s="4">
        <v>40878</v>
      </c>
      <c r="G18240">
        <v>0.08</v>
      </c>
      <c r="H18240">
        <f t="shared" si="284"/>
        <v>2.0299999999999998</v>
      </c>
      <c r="I18240" s="103">
        <f>AVERAGE(H$10:H18240)</f>
        <v>0.96073007514672126</v>
      </c>
      <c r="J18240" s="2"/>
    </row>
    <row r="18241" spans="6:10">
      <c r="F18241" s="4">
        <v>40879</v>
      </c>
      <c r="G18241">
        <v>0.08</v>
      </c>
      <c r="H18241">
        <f t="shared" si="284"/>
        <v>1.9699999999999998</v>
      </c>
      <c r="I18241" s="103">
        <f>AVERAGE(H$10:H18241)</f>
        <v>0.96078543220710166</v>
      </c>
      <c r="J18241" s="2"/>
    </row>
    <row r="18242" spans="6:10">
      <c r="F18242" s="4">
        <v>40880</v>
      </c>
      <c r="G18242">
        <v>0.08</v>
      </c>
      <c r="H18242">
        <f t="shared" si="284"/>
        <v>1.9699999999999998</v>
      </c>
      <c r="I18242" s="103">
        <f>AVERAGE(H$10:H18242)</f>
        <v>0.96084078319529853</v>
      </c>
      <c r="J18242" s="2"/>
    </row>
    <row r="18243" spans="6:10">
      <c r="F18243" s="4">
        <v>40881</v>
      </c>
      <c r="G18243">
        <v>0.08</v>
      </c>
      <c r="H18243">
        <f t="shared" si="284"/>
        <v>1.9699999999999998</v>
      </c>
      <c r="I18243" s="103">
        <f>AVERAGE(H$10:H18243)</f>
        <v>0.96089612811231107</v>
      </c>
      <c r="J18243" s="2"/>
    </row>
    <row r="18244" spans="6:10">
      <c r="F18244" s="4">
        <v>40882</v>
      </c>
      <c r="G18244">
        <v>0.08</v>
      </c>
      <c r="H18244">
        <f t="shared" si="284"/>
        <v>1.96</v>
      </c>
      <c r="I18244" s="103">
        <f>AVERAGE(H$10:H18244)</f>
        <v>0.96095091856319592</v>
      </c>
      <c r="J18244" s="2"/>
    </row>
    <row r="18245" spans="6:10">
      <c r="F18245" s="4">
        <v>40883</v>
      </c>
      <c r="G18245">
        <v>0.08</v>
      </c>
      <c r="H18245">
        <f t="shared" si="284"/>
        <v>2</v>
      </c>
      <c r="I18245" s="103">
        <f>AVERAGE(H$10:H18245)</f>
        <v>0.96100789646851714</v>
      </c>
      <c r="J18245" s="2"/>
    </row>
    <row r="18246" spans="6:10">
      <c r="F18246" s="4">
        <v>40884</v>
      </c>
      <c r="G18246">
        <v>0.08</v>
      </c>
      <c r="H18246">
        <f t="shared" si="284"/>
        <v>1.94</v>
      </c>
      <c r="I18246" s="103">
        <f>AVERAGE(H$10:H18246)</f>
        <v>0.96106157811042814</v>
      </c>
      <c r="J18246" s="2"/>
    </row>
    <row r="18247" spans="6:10">
      <c r="F18247" s="4">
        <v>40885</v>
      </c>
      <c r="G18247">
        <v>7.0000000000000007E-2</v>
      </c>
      <c r="H18247">
        <f t="shared" si="284"/>
        <v>1.92</v>
      </c>
      <c r="I18247" s="103">
        <f>AVERAGE(H$10:H18247)</f>
        <v>0.96111415725407801</v>
      </c>
      <c r="J18247" s="2"/>
    </row>
    <row r="18248" spans="6:10">
      <c r="F18248" s="4">
        <v>40886</v>
      </c>
      <c r="G18248">
        <v>7.0000000000000007E-2</v>
      </c>
      <c r="H18248">
        <f t="shared" si="284"/>
        <v>1.9999999999999998</v>
      </c>
      <c r="I18248" s="103">
        <f>AVERAGE(H$10:H18248)</f>
        <v>0.96117111683753909</v>
      </c>
      <c r="J18248" s="2"/>
    </row>
    <row r="18249" spans="6:10">
      <c r="F18249" s="4">
        <v>40887</v>
      </c>
      <c r="G18249">
        <v>7.0000000000000007E-2</v>
      </c>
      <c r="H18249">
        <f t="shared" si="284"/>
        <v>1.9999999999999998</v>
      </c>
      <c r="I18249" s="103">
        <f>AVERAGE(H$10:H18249)</f>
        <v>0.96122807017543177</v>
      </c>
      <c r="J18249" s="2"/>
    </row>
    <row r="18250" spans="6:10">
      <c r="F18250" s="4">
        <v>40888</v>
      </c>
      <c r="G18250">
        <v>7.0000000000000007E-2</v>
      </c>
      <c r="H18250">
        <f t="shared" ref="H18250:H18313" si="285">IFERROR(((VLOOKUP(F18250,$A$9:$B$14200,2,FALSE))-G18250),H18249)</f>
        <v>1.9999999999999998</v>
      </c>
      <c r="I18250" s="103">
        <f>AVERAGE(H$10:H18250)</f>
        <v>0.96128501726878324</v>
      </c>
      <c r="J18250" s="2"/>
    </row>
    <row r="18251" spans="6:10">
      <c r="F18251" s="4">
        <v>40889</v>
      </c>
      <c r="G18251">
        <v>7.0000000000000007E-2</v>
      </c>
      <c r="H18251">
        <f t="shared" si="285"/>
        <v>1.9599999999999997</v>
      </c>
      <c r="I18251" s="103">
        <f>AVERAGE(H$10:H18251)</f>
        <v>0.9613397653765966</v>
      </c>
      <c r="J18251" s="2"/>
    </row>
    <row r="18252" spans="6:10">
      <c r="F18252" s="4">
        <v>40890</v>
      </c>
      <c r="G18252">
        <v>7.0000000000000007E-2</v>
      </c>
      <c r="H18252">
        <f t="shared" si="285"/>
        <v>1.89</v>
      </c>
      <c r="I18252" s="103">
        <f>AVERAGE(H$10:H18252)</f>
        <v>0.96139067039411685</v>
      </c>
      <c r="J18252" s="2"/>
    </row>
    <row r="18253" spans="6:10">
      <c r="F18253" s="4">
        <v>40891</v>
      </c>
      <c r="G18253">
        <v>7.0000000000000007E-2</v>
      </c>
      <c r="H18253">
        <f t="shared" si="285"/>
        <v>1.8499999999999999</v>
      </c>
      <c r="I18253" s="103">
        <f>AVERAGE(H$10:H18253)</f>
        <v>0.961439377329526</v>
      </c>
      <c r="J18253" s="2"/>
    </row>
    <row r="18254" spans="6:10">
      <c r="F18254" s="4">
        <v>40892</v>
      </c>
      <c r="G18254">
        <v>7.0000000000000007E-2</v>
      </c>
      <c r="H18254">
        <f t="shared" si="285"/>
        <v>1.8499999999999999</v>
      </c>
      <c r="I18254" s="103">
        <f>AVERAGE(H$10:H18254)</f>
        <v>0.96148807892572596</v>
      </c>
      <c r="J18254" s="2"/>
    </row>
    <row r="18255" spans="6:10">
      <c r="F18255" s="4">
        <v>40893</v>
      </c>
      <c r="G18255">
        <v>7.0000000000000007E-2</v>
      </c>
      <c r="H18255">
        <f t="shared" si="285"/>
        <v>1.79</v>
      </c>
      <c r="I18255" s="103">
        <f>AVERAGE(H$10:H18255)</f>
        <v>0.96153348679161854</v>
      </c>
      <c r="J18255" s="2"/>
    </row>
    <row r="18256" spans="6:10">
      <c r="F18256" s="4">
        <v>40894</v>
      </c>
      <c r="G18256">
        <v>7.0000000000000007E-2</v>
      </c>
      <c r="H18256">
        <f t="shared" si="285"/>
        <v>1.79</v>
      </c>
      <c r="I18256" s="103">
        <f>AVERAGE(H$10:H18256)</f>
        <v>0.96157888968048844</v>
      </c>
      <c r="J18256" s="2"/>
    </row>
    <row r="18257" spans="6:12">
      <c r="F18257" s="4">
        <v>40895</v>
      </c>
      <c r="G18257">
        <v>7.0000000000000007E-2</v>
      </c>
      <c r="H18257">
        <f t="shared" si="285"/>
        <v>1.79</v>
      </c>
      <c r="I18257" s="103">
        <f>AVERAGE(H$10:H18257)</f>
        <v>0.96162428759315399</v>
      </c>
      <c r="J18257" s="2"/>
    </row>
    <row r="18258" spans="6:12">
      <c r="F18258" s="4">
        <v>40896</v>
      </c>
      <c r="G18258">
        <v>7.0000000000000007E-2</v>
      </c>
      <c r="H18258">
        <f t="shared" si="285"/>
        <v>1.75</v>
      </c>
      <c r="I18258" s="103">
        <f>AVERAGE(H$10:H18258)</f>
        <v>0.96166748862950702</v>
      </c>
      <c r="J18258" s="2"/>
    </row>
    <row r="18259" spans="6:12">
      <c r="F18259" s="4">
        <v>40897</v>
      </c>
      <c r="G18259">
        <v>7.0000000000000007E-2</v>
      </c>
      <c r="H18259">
        <f t="shared" si="285"/>
        <v>1.8699999999999999</v>
      </c>
      <c r="I18259" s="103">
        <f>AVERAGE(H$10:H18259)</f>
        <v>0.96171726027396565</v>
      </c>
      <c r="J18259" s="2"/>
    </row>
    <row r="18260" spans="6:12">
      <c r="F18260" s="4">
        <v>40898</v>
      </c>
      <c r="G18260">
        <v>7.0000000000000007E-2</v>
      </c>
      <c r="H18260">
        <f t="shared" si="285"/>
        <v>1.91</v>
      </c>
      <c r="I18260" s="103">
        <f>AVERAGE(H$10:H18260)</f>
        <v>0.96176921812502725</v>
      </c>
      <c r="J18260" s="2"/>
    </row>
    <row r="18261" spans="6:12">
      <c r="F18261" s="4">
        <v>40899</v>
      </c>
      <c r="G18261">
        <v>7.0000000000000007E-2</v>
      </c>
      <c r="H18261">
        <f t="shared" si="285"/>
        <v>1.9</v>
      </c>
      <c r="I18261" s="103">
        <f>AVERAGE(H$10:H18261)</f>
        <v>0.96182062239753863</v>
      </c>
      <c r="J18261" s="2"/>
    </row>
    <row r="18262" spans="6:12">
      <c r="F18262" s="4">
        <v>40900</v>
      </c>
      <c r="G18262">
        <v>0.08</v>
      </c>
      <c r="H18262">
        <f t="shared" si="285"/>
        <v>1.9499999999999997</v>
      </c>
      <c r="I18262" s="103">
        <f>AVERAGE(H$10:H18262)</f>
        <v>0.96187476031336627</v>
      </c>
      <c r="J18262" s="2"/>
    </row>
    <row r="18263" spans="6:12">
      <c r="F18263" s="4">
        <v>40901</v>
      </c>
      <c r="G18263">
        <v>0.08</v>
      </c>
      <c r="H18263">
        <f t="shared" si="285"/>
        <v>1.9499999999999997</v>
      </c>
      <c r="I18263" s="103">
        <f>AVERAGE(H$10:H18263)</f>
        <v>0.96192889229757184</v>
      </c>
      <c r="J18263" s="2"/>
    </row>
    <row r="18264" spans="6:12">
      <c r="F18264" s="4">
        <v>40902</v>
      </c>
      <c r="G18264">
        <v>0.08</v>
      </c>
      <c r="H18264">
        <f t="shared" si="285"/>
        <v>1.9499999999999997</v>
      </c>
      <c r="I18264" s="103">
        <f>AVERAGE(H$10:H18264)</f>
        <v>0.96198301835112987</v>
      </c>
      <c r="J18264" s="2"/>
    </row>
    <row r="18265" spans="6:12">
      <c r="F18265" s="4">
        <v>40903</v>
      </c>
      <c r="G18265">
        <v>0.08</v>
      </c>
      <c r="H18265">
        <f t="shared" si="285"/>
        <v>1.9499999999999997</v>
      </c>
      <c r="I18265" s="103">
        <f>AVERAGE(H$10:H18265)</f>
        <v>0.96203713847501515</v>
      </c>
      <c r="J18265" s="2"/>
    </row>
    <row r="18266" spans="6:12">
      <c r="F18266" s="4">
        <v>40904</v>
      </c>
      <c r="G18266">
        <v>7.0000000000000007E-2</v>
      </c>
      <c r="H18266">
        <f t="shared" si="285"/>
        <v>1.95</v>
      </c>
      <c r="I18266" s="103">
        <f>AVERAGE(H$10:H18266)</f>
        <v>0.96209125267020201</v>
      </c>
      <c r="J18266" s="2"/>
    </row>
    <row r="18267" spans="6:12">
      <c r="F18267" s="4">
        <v>40905</v>
      </c>
      <c r="G18267">
        <v>7.0000000000000007E-2</v>
      </c>
      <c r="H18267">
        <f t="shared" si="285"/>
        <v>1.8599999999999999</v>
      </c>
      <c r="I18267" s="103">
        <f>AVERAGE(H$10:H18267)</f>
        <v>0.96214043159162443</v>
      </c>
      <c r="J18267" s="2"/>
    </row>
    <row r="18268" spans="6:12">
      <c r="F18268" s="4">
        <v>40906</v>
      </c>
      <c r="G18268">
        <v>7.0000000000000007E-2</v>
      </c>
      <c r="H18268">
        <f t="shared" si="285"/>
        <v>1.8399999999999999</v>
      </c>
      <c r="I18268" s="103">
        <f>AVERAGE(H$10:H18268)</f>
        <v>0.96218850977599424</v>
      </c>
      <c r="J18268" s="2"/>
    </row>
    <row r="18269" spans="6:12">
      <c r="F18269" s="4">
        <v>40907</v>
      </c>
      <c r="G18269">
        <v>0.04</v>
      </c>
      <c r="H18269">
        <f t="shared" si="285"/>
        <v>1.8499999999999999</v>
      </c>
      <c r="I18269" s="103">
        <f>AVERAGE(H$10:H18269)</f>
        <v>0.96223713033953329</v>
      </c>
      <c r="J18269" s="2"/>
    </row>
    <row r="18270" spans="6:12">
      <c r="F18270" s="4">
        <v>40908</v>
      </c>
      <c r="G18270">
        <v>0.04</v>
      </c>
      <c r="H18270">
        <f t="shared" si="285"/>
        <v>1.8499999999999999</v>
      </c>
      <c r="I18270" s="103">
        <f>AVERAGE(H$10:H18270)</f>
        <v>0.96228574557800095</v>
      </c>
      <c r="J18270" s="2"/>
      <c r="K18270" s="12" t="s">
        <v>110</v>
      </c>
      <c r="L18270" s="23">
        <f>AVERAGE(G18178:G18270)/100</f>
        <v>7.4193548387096867E-4</v>
      </c>
    </row>
    <row r="18271" spans="6:12">
      <c r="F18271" s="4">
        <v>40909</v>
      </c>
      <c r="G18271">
        <v>0.04</v>
      </c>
      <c r="H18271">
        <f t="shared" si="285"/>
        <v>1.8499999999999999</v>
      </c>
      <c r="I18271" s="103">
        <f>AVERAGE(H$10:H18271)</f>
        <v>0.9623343554922722</v>
      </c>
      <c r="J18271" s="2"/>
    </row>
    <row r="18272" spans="6:12">
      <c r="F18272" s="4">
        <v>40910</v>
      </c>
      <c r="G18272">
        <v>0.04</v>
      </c>
      <c r="H18272">
        <f t="shared" si="285"/>
        <v>1.8499999999999999</v>
      </c>
      <c r="I18272" s="103">
        <f>AVERAGE(H$10:H18272)</f>
        <v>0.96238296008322144</v>
      </c>
      <c r="J18272" s="2"/>
    </row>
    <row r="18273" spans="6:10">
      <c r="F18273" s="4">
        <v>40911</v>
      </c>
      <c r="G18273">
        <v>7.0000000000000007E-2</v>
      </c>
      <c r="H18273">
        <f t="shared" si="285"/>
        <v>1.9</v>
      </c>
      <c r="I18273" s="103">
        <f>AVERAGE(H$10:H18273)</f>
        <v>0.96243429697765404</v>
      </c>
      <c r="J18273" s="2"/>
    </row>
    <row r="18274" spans="6:10">
      <c r="F18274" s="4">
        <v>40912</v>
      </c>
      <c r="G18274">
        <v>7.0000000000000007E-2</v>
      </c>
      <c r="H18274">
        <f t="shared" si="285"/>
        <v>1.93</v>
      </c>
      <c r="I18274" s="103">
        <f>AVERAGE(H$10:H18274)</f>
        <v>0.96248727073637419</v>
      </c>
      <c r="J18274" s="2"/>
    </row>
    <row r="18275" spans="6:10">
      <c r="F18275" s="4">
        <v>40913</v>
      </c>
      <c r="G18275">
        <v>7.0000000000000007E-2</v>
      </c>
      <c r="H18275">
        <f t="shared" si="285"/>
        <v>1.95</v>
      </c>
      <c r="I18275" s="103">
        <f>AVERAGE(H$10:H18275)</f>
        <v>0.96254133362530792</v>
      </c>
      <c r="J18275" s="2"/>
    </row>
    <row r="18276" spans="6:10">
      <c r="F18276" s="4">
        <v>40914</v>
      </c>
      <c r="G18276">
        <v>7.0000000000000007E-2</v>
      </c>
      <c r="H18276">
        <f t="shared" si="285"/>
        <v>1.91</v>
      </c>
      <c r="I18276" s="103">
        <f>AVERAGE(H$10:H18276)</f>
        <v>0.96259320085399214</v>
      </c>
      <c r="J18276" s="2"/>
    </row>
    <row r="18277" spans="6:10">
      <c r="F18277" s="4">
        <v>40915</v>
      </c>
      <c r="G18277">
        <v>7.0000000000000007E-2</v>
      </c>
      <c r="H18277">
        <f t="shared" si="285"/>
        <v>1.91</v>
      </c>
      <c r="I18277" s="103">
        <f>AVERAGE(H$10:H18277)</f>
        <v>0.96264506240419723</v>
      </c>
      <c r="J18277" s="2"/>
    </row>
    <row r="18278" spans="6:10">
      <c r="F18278" s="4">
        <v>40916</v>
      </c>
      <c r="G18278">
        <v>7.0000000000000007E-2</v>
      </c>
      <c r="H18278">
        <f t="shared" si="285"/>
        <v>1.91</v>
      </c>
      <c r="I18278" s="103">
        <f>AVERAGE(H$10:H18278)</f>
        <v>0.96269691827685555</v>
      </c>
      <c r="J18278" s="2"/>
    </row>
    <row r="18279" spans="6:10">
      <c r="F18279" s="4">
        <v>40917</v>
      </c>
      <c r="G18279">
        <v>0.08</v>
      </c>
      <c r="H18279">
        <f t="shared" si="285"/>
        <v>1.9</v>
      </c>
      <c r="I18279" s="103">
        <f>AVERAGE(H$10:H18279)</f>
        <v>0.96274822112752467</v>
      </c>
      <c r="J18279" s="2"/>
    </row>
    <row r="18280" spans="6:10">
      <c r="F18280" s="4">
        <v>40918</v>
      </c>
      <c r="G18280">
        <v>0.08</v>
      </c>
      <c r="H18280">
        <f t="shared" si="285"/>
        <v>1.92</v>
      </c>
      <c r="I18280" s="103">
        <f>AVERAGE(H$10:H18280)</f>
        <v>0.96280061299326114</v>
      </c>
      <c r="J18280" s="2"/>
    </row>
    <row r="18281" spans="6:10">
      <c r="F18281" s="4">
        <v>40919</v>
      </c>
      <c r="G18281">
        <v>0.08</v>
      </c>
      <c r="H18281">
        <f t="shared" si="285"/>
        <v>1.8499999999999999</v>
      </c>
      <c r="I18281" s="103">
        <f>AVERAGE(H$10:H18281)</f>
        <v>0.96284916812608767</v>
      </c>
      <c r="J18281" s="2"/>
    </row>
    <row r="18282" spans="6:10">
      <c r="F18282" s="4">
        <v>40920</v>
      </c>
      <c r="G18282">
        <v>0.08</v>
      </c>
      <c r="H18282">
        <f t="shared" si="285"/>
        <v>1.8599999999999999</v>
      </c>
      <c r="I18282" s="103">
        <f>AVERAGE(H$10:H18282)</f>
        <v>0.96289826520001498</v>
      </c>
      <c r="J18282" s="2"/>
    </row>
    <row r="18283" spans="6:10">
      <c r="F18283" s="4">
        <v>40921</v>
      </c>
      <c r="G18283">
        <v>0.09</v>
      </c>
      <c r="H18283">
        <f t="shared" si="285"/>
        <v>1.7999999999999998</v>
      </c>
      <c r="I18283" s="103">
        <f>AVERAGE(H$10:H18283)</f>
        <v>0.9629440735471092</v>
      </c>
      <c r="J18283" s="2"/>
    </row>
    <row r="18284" spans="6:10">
      <c r="F18284" s="4">
        <v>40922</v>
      </c>
      <c r="G18284">
        <v>0.09</v>
      </c>
      <c r="H18284">
        <f t="shared" si="285"/>
        <v>1.7999999999999998</v>
      </c>
      <c r="I18284" s="103">
        <f>AVERAGE(H$10:H18284)</f>
        <v>0.96298987688097792</v>
      </c>
      <c r="J18284" s="2"/>
    </row>
    <row r="18285" spans="6:10">
      <c r="F18285" s="4">
        <v>40923</v>
      </c>
      <c r="G18285">
        <v>0.09</v>
      </c>
      <c r="H18285">
        <f t="shared" si="285"/>
        <v>1.7999999999999998</v>
      </c>
      <c r="I18285" s="103">
        <f>AVERAGE(H$10:H18285)</f>
        <v>0.96303567520244426</v>
      </c>
      <c r="J18285" s="2"/>
    </row>
    <row r="18286" spans="6:10">
      <c r="F18286" s="4">
        <v>40924</v>
      </c>
      <c r="G18286">
        <v>0.09</v>
      </c>
      <c r="H18286">
        <f t="shared" si="285"/>
        <v>1.7999999999999998</v>
      </c>
      <c r="I18286" s="103">
        <f>AVERAGE(H$10:H18286)</f>
        <v>0.96308146851233079</v>
      </c>
      <c r="J18286" s="2"/>
    </row>
    <row r="18287" spans="6:10">
      <c r="F18287" s="4">
        <v>40925</v>
      </c>
      <c r="G18287">
        <v>0.09</v>
      </c>
      <c r="H18287">
        <f t="shared" si="285"/>
        <v>1.78</v>
      </c>
      <c r="I18287" s="103">
        <f>AVERAGE(H$10:H18287)</f>
        <v>0.96312616259983963</v>
      </c>
      <c r="J18287" s="2"/>
    </row>
    <row r="18288" spans="6:10">
      <c r="F18288" s="4">
        <v>40926</v>
      </c>
      <c r="G18288">
        <v>0.09</v>
      </c>
      <c r="H18288">
        <f t="shared" si="285"/>
        <v>1.8299999999999998</v>
      </c>
      <c r="I18288" s="103">
        <f>AVERAGE(H$10:H18288)</f>
        <v>0.96317358717653434</v>
      </c>
      <c r="J18288" s="2"/>
    </row>
    <row r="18289" spans="6:10">
      <c r="F18289" s="4">
        <v>40927</v>
      </c>
      <c r="G18289">
        <v>0.1</v>
      </c>
      <c r="H18289">
        <f t="shared" si="285"/>
        <v>1.9099999999999997</v>
      </c>
      <c r="I18289" s="103">
        <f>AVERAGE(H$10:H18289)</f>
        <v>0.9632253829321592</v>
      </c>
      <c r="J18289" s="2"/>
    </row>
    <row r="18290" spans="6:10">
      <c r="F18290" s="4">
        <v>40928</v>
      </c>
      <c r="G18290">
        <v>0.09</v>
      </c>
      <c r="H18290">
        <f t="shared" si="285"/>
        <v>1.9599999999999997</v>
      </c>
      <c r="I18290" s="103">
        <f>AVERAGE(H$10:H18290)</f>
        <v>0.96327990810130026</v>
      </c>
      <c r="J18290" s="2"/>
    </row>
    <row r="18291" spans="6:10">
      <c r="F18291" s="4">
        <v>40929</v>
      </c>
      <c r="G18291">
        <v>0.09</v>
      </c>
      <c r="H18291">
        <f t="shared" si="285"/>
        <v>1.9599999999999997</v>
      </c>
      <c r="I18291" s="103">
        <f>AVERAGE(H$10:H18291)</f>
        <v>0.96333442730553931</v>
      </c>
      <c r="J18291" s="2"/>
    </row>
    <row r="18292" spans="6:10">
      <c r="F18292" s="4">
        <v>40930</v>
      </c>
      <c r="G18292">
        <v>0.09</v>
      </c>
      <c r="H18292">
        <f t="shared" si="285"/>
        <v>1.9599999999999997</v>
      </c>
      <c r="I18292" s="103">
        <f>AVERAGE(H$10:H18292)</f>
        <v>0.96338894054585511</v>
      </c>
      <c r="J18292" s="2"/>
    </row>
    <row r="18293" spans="6:10">
      <c r="F18293" s="4">
        <v>40931</v>
      </c>
      <c r="G18293">
        <v>0.09</v>
      </c>
      <c r="H18293">
        <f t="shared" si="285"/>
        <v>1.9999999999999998</v>
      </c>
      <c r="I18293" s="103">
        <f>AVERAGE(H$10:H18293)</f>
        <v>0.96344563552832363</v>
      </c>
      <c r="J18293" s="2"/>
    </row>
    <row r="18294" spans="6:10">
      <c r="F18294" s="4">
        <v>40932</v>
      </c>
      <c r="G18294">
        <v>0.09</v>
      </c>
      <c r="H18294">
        <f t="shared" si="285"/>
        <v>1.99</v>
      </c>
      <c r="I18294" s="103">
        <f>AVERAGE(H$10:H18294)</f>
        <v>0.96350177741317311</v>
      </c>
      <c r="J18294" s="2"/>
    </row>
    <row r="18295" spans="6:10">
      <c r="F18295" s="4">
        <v>40933</v>
      </c>
      <c r="G18295">
        <v>0.08</v>
      </c>
      <c r="H18295">
        <f t="shared" si="285"/>
        <v>1.9299999999999997</v>
      </c>
      <c r="I18295" s="103">
        <f>AVERAGE(H$10:H18295)</f>
        <v>0.96355463195886859</v>
      </c>
      <c r="J18295" s="2"/>
    </row>
    <row r="18296" spans="6:10">
      <c r="F18296" s="4">
        <v>40934</v>
      </c>
      <c r="G18296">
        <v>0.08</v>
      </c>
      <c r="H18296">
        <f t="shared" si="285"/>
        <v>1.88</v>
      </c>
      <c r="I18296" s="103">
        <f>AVERAGE(H$10:H18296)</f>
        <v>0.96360474654125183</v>
      </c>
      <c r="J18296" s="2"/>
    </row>
    <row r="18297" spans="6:10">
      <c r="F18297" s="4">
        <v>40935</v>
      </c>
      <c r="G18297">
        <v>0.09</v>
      </c>
      <c r="H18297">
        <f t="shared" si="285"/>
        <v>1.8399999999999999</v>
      </c>
      <c r="I18297" s="103">
        <f>AVERAGE(H$10:H18297)</f>
        <v>0.96365266841644093</v>
      </c>
      <c r="J18297" s="2"/>
    </row>
    <row r="18298" spans="6:10">
      <c r="F18298" s="4">
        <v>40936</v>
      </c>
      <c r="G18298">
        <v>0.09</v>
      </c>
      <c r="H18298">
        <f t="shared" si="285"/>
        <v>1.8399999999999999</v>
      </c>
      <c r="I18298" s="103">
        <f>AVERAGE(H$10:H18298)</f>
        <v>0.96370058505111655</v>
      </c>
      <c r="J18298" s="2"/>
    </row>
    <row r="18299" spans="6:10">
      <c r="F18299" s="4">
        <v>40937</v>
      </c>
      <c r="G18299">
        <v>0.09</v>
      </c>
      <c r="H18299">
        <f t="shared" si="285"/>
        <v>1.8399999999999999</v>
      </c>
      <c r="I18299" s="103">
        <f>AVERAGE(H$10:H18299)</f>
        <v>0.96374849644613847</v>
      </c>
      <c r="J18299" s="2"/>
    </row>
    <row r="18300" spans="6:10">
      <c r="F18300" s="4">
        <v>40938</v>
      </c>
      <c r="G18300">
        <v>0.09</v>
      </c>
      <c r="H18300">
        <f t="shared" si="285"/>
        <v>1.78</v>
      </c>
      <c r="I18300" s="103">
        <f>AVERAGE(H$10:H18300)</f>
        <v>0.9637931223005779</v>
      </c>
      <c r="J18300" s="2"/>
    </row>
    <row r="18301" spans="6:10">
      <c r="F18301" s="4">
        <v>40939</v>
      </c>
      <c r="G18301">
        <v>0.11</v>
      </c>
      <c r="H18301">
        <f t="shared" si="285"/>
        <v>1.72</v>
      </c>
      <c r="I18301" s="103">
        <f>AVERAGE(H$10:H18301)</f>
        <v>0.96383446315328403</v>
      </c>
      <c r="J18301" s="2"/>
    </row>
    <row r="18302" spans="6:10">
      <c r="F18302" s="4">
        <v>40940</v>
      </c>
      <c r="G18302">
        <v>0.11</v>
      </c>
      <c r="H18302">
        <f t="shared" si="285"/>
        <v>1.76</v>
      </c>
      <c r="I18302" s="103">
        <f>AVERAGE(H$10:H18302)</f>
        <v>0.96387798611490028</v>
      </c>
      <c r="J18302" s="2"/>
    </row>
    <row r="18303" spans="6:10">
      <c r="F18303" s="4">
        <v>40941</v>
      </c>
      <c r="G18303">
        <v>0.11</v>
      </c>
      <c r="H18303">
        <f t="shared" si="285"/>
        <v>1.75</v>
      </c>
      <c r="I18303" s="103">
        <f>AVERAGE(H$10:H18303)</f>
        <v>0.96392095769103914</v>
      </c>
      <c r="J18303" s="2"/>
    </row>
    <row r="18304" spans="6:10">
      <c r="F18304" s="4">
        <v>40942</v>
      </c>
      <c r="G18304">
        <v>0.11</v>
      </c>
      <c r="H18304">
        <f t="shared" si="285"/>
        <v>1.8599999999999999</v>
      </c>
      <c r="I18304" s="103">
        <f>AVERAGE(H$10:H18304)</f>
        <v>0.96396993714128842</v>
      </c>
      <c r="J18304" s="2"/>
    </row>
    <row r="18305" spans="6:10">
      <c r="F18305" s="4">
        <v>40943</v>
      </c>
      <c r="G18305">
        <v>0.11</v>
      </c>
      <c r="H18305">
        <f t="shared" si="285"/>
        <v>1.8599999999999999</v>
      </c>
      <c r="I18305" s="103">
        <f>AVERAGE(H$10:H18305)</f>
        <v>0.96401891123742189</v>
      </c>
      <c r="J18305" s="2"/>
    </row>
    <row r="18306" spans="6:10">
      <c r="F18306" s="4">
        <v>40944</v>
      </c>
      <c r="G18306">
        <v>0.11</v>
      </c>
      <c r="H18306">
        <f t="shared" si="285"/>
        <v>1.8599999999999999</v>
      </c>
      <c r="I18306" s="103">
        <f>AVERAGE(H$10:H18306)</f>
        <v>0.96406787998031762</v>
      </c>
      <c r="J18306" s="2"/>
    </row>
    <row r="18307" spans="6:10">
      <c r="F18307" s="4">
        <v>40945</v>
      </c>
      <c r="G18307">
        <v>0.11</v>
      </c>
      <c r="H18307">
        <f t="shared" si="285"/>
        <v>1.8199999999999998</v>
      </c>
      <c r="I18307" s="103">
        <f>AVERAGE(H$10:H18307)</f>
        <v>0.9641146573395929</v>
      </c>
      <c r="J18307" s="2"/>
    </row>
    <row r="18308" spans="6:10">
      <c r="F18308" s="4">
        <v>40946</v>
      </c>
      <c r="G18308">
        <v>0.11</v>
      </c>
      <c r="H18308">
        <f t="shared" si="285"/>
        <v>1.89</v>
      </c>
      <c r="I18308" s="103">
        <f>AVERAGE(H$10:H18308)</f>
        <v>0.96416525493195648</v>
      </c>
      <c r="J18308" s="2"/>
    </row>
    <row r="18309" spans="6:10">
      <c r="F18309" s="4">
        <v>40947</v>
      </c>
      <c r="G18309">
        <v>0.11</v>
      </c>
      <c r="H18309">
        <f t="shared" si="285"/>
        <v>1.8999999999999997</v>
      </c>
      <c r="I18309" s="103">
        <f>AVERAGE(H$10:H18309)</f>
        <v>0.964216393442616</v>
      </c>
      <c r="J18309" s="2"/>
    </row>
    <row r="18310" spans="6:10">
      <c r="F18310" s="4">
        <v>40948</v>
      </c>
      <c r="G18310">
        <v>0.11</v>
      </c>
      <c r="H18310">
        <f t="shared" si="285"/>
        <v>1.93</v>
      </c>
      <c r="I18310" s="103">
        <f>AVERAGE(H$10:H18310)</f>
        <v>0.96426916561935816</v>
      </c>
      <c r="J18310" s="2"/>
    </row>
    <row r="18311" spans="6:10">
      <c r="F18311" s="4">
        <v>40949</v>
      </c>
      <c r="G18311">
        <v>0.12</v>
      </c>
      <c r="H18311">
        <f t="shared" si="285"/>
        <v>1.8399999999999999</v>
      </c>
      <c r="I18311" s="103">
        <f>AVERAGE(H$10:H18311)</f>
        <v>0.96431701453392382</v>
      </c>
      <c r="J18311" s="2"/>
    </row>
    <row r="18312" spans="6:10">
      <c r="F18312" s="4">
        <v>40950</v>
      </c>
      <c r="G18312">
        <v>0.12</v>
      </c>
      <c r="H18312">
        <f t="shared" si="285"/>
        <v>1.8399999999999999</v>
      </c>
      <c r="I18312" s="103">
        <f>AVERAGE(H$10:H18312)</f>
        <v>0.96436485821995699</v>
      </c>
      <c r="J18312" s="2"/>
    </row>
    <row r="18313" spans="6:10">
      <c r="F18313" s="4">
        <v>40951</v>
      </c>
      <c r="G18313">
        <v>0.12</v>
      </c>
      <c r="H18313">
        <f t="shared" si="285"/>
        <v>1.8399999999999999</v>
      </c>
      <c r="I18313" s="103">
        <f>AVERAGE(H$10:H18313)</f>
        <v>0.96441269667831475</v>
      </c>
      <c r="J18313" s="2"/>
    </row>
    <row r="18314" spans="6:10">
      <c r="F18314" s="4">
        <v>40952</v>
      </c>
      <c r="G18314">
        <v>0.12</v>
      </c>
      <c r="H18314">
        <f t="shared" ref="H18314:H18377" si="286">IFERROR(((VLOOKUP(F18314,$A$9:$B$14200,2,FALSE))-G18314),H18313)</f>
        <v>1.87</v>
      </c>
      <c r="I18314" s="103">
        <f>AVERAGE(H$10:H18314)</f>
        <v>0.96446216880633007</v>
      </c>
      <c r="J18314" s="2"/>
    </row>
    <row r="18315" spans="6:10">
      <c r="F18315" s="4">
        <v>40953</v>
      </c>
      <c r="G18315">
        <v>0.12</v>
      </c>
      <c r="H18315">
        <f t="shared" si="286"/>
        <v>1.7999999999999998</v>
      </c>
      <c r="I18315" s="103">
        <f>AVERAGE(H$10:H18315)</f>
        <v>0.96450781164644772</v>
      </c>
      <c r="J18315" s="2"/>
    </row>
    <row r="18316" spans="6:10">
      <c r="F18316" s="4">
        <v>40954</v>
      </c>
      <c r="G18316">
        <v>0.12</v>
      </c>
      <c r="H18316">
        <f t="shared" si="286"/>
        <v>1.81</v>
      </c>
      <c r="I18316" s="103">
        <f>AVERAGE(H$10:H18316)</f>
        <v>0.96455399573932776</v>
      </c>
      <c r="J18316" s="2"/>
    </row>
    <row r="18317" spans="6:10">
      <c r="F18317" s="4">
        <v>40955</v>
      </c>
      <c r="G18317">
        <v>0.11</v>
      </c>
      <c r="H18317">
        <f t="shared" si="286"/>
        <v>1.88</v>
      </c>
      <c r="I18317" s="103">
        <f>AVERAGE(H$10:H18317)</f>
        <v>0.96460399825212328</v>
      </c>
      <c r="J18317" s="2"/>
    </row>
    <row r="18318" spans="6:10">
      <c r="F18318" s="4">
        <v>40956</v>
      </c>
      <c r="G18318">
        <v>0.09</v>
      </c>
      <c r="H18318">
        <f t="shared" si="286"/>
        <v>1.9199999999999997</v>
      </c>
      <c r="I18318" s="103">
        <f>AVERAGE(H$10:H18318)</f>
        <v>0.96465618002074782</v>
      </c>
      <c r="J18318" s="2"/>
    </row>
    <row r="18319" spans="6:10">
      <c r="F18319" s="4">
        <v>40957</v>
      </c>
      <c r="G18319">
        <v>0.09</v>
      </c>
      <c r="H18319">
        <f t="shared" si="286"/>
        <v>1.9199999999999997</v>
      </c>
      <c r="I18319" s="103">
        <f>AVERAGE(H$10:H18319)</f>
        <v>0.96470835608956151</v>
      </c>
      <c r="J18319" s="2"/>
    </row>
    <row r="18320" spans="6:10">
      <c r="F18320" s="4">
        <v>40958</v>
      </c>
      <c r="G18320">
        <v>0.09</v>
      </c>
      <c r="H18320">
        <f t="shared" si="286"/>
        <v>1.9199999999999997</v>
      </c>
      <c r="I18320" s="103">
        <f>AVERAGE(H$10:H18320)</f>
        <v>0.96476052645949806</v>
      </c>
      <c r="J18320" s="2"/>
    </row>
    <row r="18321" spans="6:10">
      <c r="F18321" s="4">
        <v>40959</v>
      </c>
      <c r="G18321">
        <v>0.09</v>
      </c>
      <c r="H18321">
        <f t="shared" si="286"/>
        <v>1.9199999999999997</v>
      </c>
      <c r="I18321" s="103">
        <f>AVERAGE(H$10:H18321)</f>
        <v>0.96481269113149115</v>
      </c>
      <c r="J18321" s="2"/>
    </row>
    <row r="18322" spans="6:10">
      <c r="F18322" s="4">
        <v>40960</v>
      </c>
      <c r="G18322">
        <v>0.1</v>
      </c>
      <c r="H18322">
        <f t="shared" si="286"/>
        <v>1.9499999999999997</v>
      </c>
      <c r="I18322" s="103">
        <f>AVERAGE(H$10:H18322)</f>
        <v>0.96486648828700194</v>
      </c>
      <c r="J18322" s="2"/>
    </row>
    <row r="18323" spans="6:10">
      <c r="F18323" s="4">
        <v>40961</v>
      </c>
      <c r="G18323">
        <v>0.08</v>
      </c>
      <c r="H18323">
        <f t="shared" si="286"/>
        <v>1.9299999999999997</v>
      </c>
      <c r="I18323" s="103">
        <f>AVERAGE(H$10:H18323)</f>
        <v>0.96491918750681815</v>
      </c>
      <c r="J18323" s="2"/>
    </row>
    <row r="18324" spans="6:10">
      <c r="F18324" s="4">
        <v>40962</v>
      </c>
      <c r="G18324">
        <v>0.08</v>
      </c>
      <c r="H18324">
        <f t="shared" si="286"/>
        <v>1.91</v>
      </c>
      <c r="I18324" s="103">
        <f>AVERAGE(H$10:H18324)</f>
        <v>0.9649707889707817</v>
      </c>
      <c r="J18324" s="2"/>
    </row>
    <row r="18325" spans="6:10">
      <c r="F18325" s="4">
        <v>40963</v>
      </c>
      <c r="G18325">
        <v>0.09</v>
      </c>
      <c r="H18325">
        <f t="shared" si="286"/>
        <v>1.89</v>
      </c>
      <c r="I18325" s="103">
        <f>AVERAGE(H$10:H18325)</f>
        <v>0.96502129285869553</v>
      </c>
      <c r="J18325" s="2"/>
    </row>
    <row r="18326" spans="6:10">
      <c r="F18326" s="4">
        <v>40964</v>
      </c>
      <c r="G18326">
        <v>0.09</v>
      </c>
      <c r="H18326">
        <f t="shared" si="286"/>
        <v>1.89</v>
      </c>
      <c r="I18326" s="103">
        <f>AVERAGE(H$10:H18326)</f>
        <v>0.96507179123218134</v>
      </c>
      <c r="J18326" s="2"/>
    </row>
    <row r="18327" spans="6:10">
      <c r="F18327" s="4">
        <v>40965</v>
      </c>
      <c r="G18327">
        <v>0.09</v>
      </c>
      <c r="H18327">
        <f t="shared" si="286"/>
        <v>1.89</v>
      </c>
      <c r="I18327" s="103">
        <f>AVERAGE(H$10:H18327)</f>
        <v>0.96512228409214251</v>
      </c>
      <c r="J18327" s="2"/>
    </row>
    <row r="18328" spans="6:10">
      <c r="F18328" s="4">
        <v>40966</v>
      </c>
      <c r="G18328">
        <v>0.1</v>
      </c>
      <c r="H18328">
        <f t="shared" si="286"/>
        <v>1.8199999999999998</v>
      </c>
      <c r="I18328" s="103">
        <f>AVERAGE(H$10:H18328)</f>
        <v>0.96516895027020388</v>
      </c>
      <c r="J18328" s="2"/>
    </row>
    <row r="18329" spans="6:10">
      <c r="F18329" s="4">
        <v>40967</v>
      </c>
      <c r="G18329">
        <v>0.1</v>
      </c>
      <c r="H18329">
        <f t="shared" si="286"/>
        <v>1.8399999999999999</v>
      </c>
      <c r="I18329" s="103">
        <f>AVERAGE(H$10:H18329)</f>
        <v>0.96521670305676122</v>
      </c>
      <c r="J18329" s="2"/>
    </row>
    <row r="18330" spans="6:10">
      <c r="F18330" s="4">
        <v>40968</v>
      </c>
      <c r="G18330">
        <v>0.1</v>
      </c>
      <c r="H18330">
        <f t="shared" si="286"/>
        <v>1.88</v>
      </c>
      <c r="I18330" s="103">
        <f>AVERAGE(H$10:H18330)</f>
        <v>0.96526663391735534</v>
      </c>
      <c r="J18330" s="2"/>
    </row>
    <row r="18331" spans="6:10">
      <c r="F18331" s="4">
        <v>40969</v>
      </c>
      <c r="G18331">
        <v>0.11</v>
      </c>
      <c r="H18331">
        <f t="shared" si="286"/>
        <v>1.9199999999999997</v>
      </c>
      <c r="I18331" s="103">
        <f>AVERAGE(H$10:H18331)</f>
        <v>0.96531874249535343</v>
      </c>
      <c r="J18331" s="2"/>
    </row>
    <row r="18332" spans="6:10">
      <c r="F18332" s="4">
        <v>40970</v>
      </c>
      <c r="G18332">
        <v>0.11</v>
      </c>
      <c r="H18332">
        <f t="shared" si="286"/>
        <v>1.88</v>
      </c>
      <c r="I18332" s="103">
        <f>AVERAGE(H$10:H18332)</f>
        <v>0.96536866233694629</v>
      </c>
      <c r="J18332" s="2"/>
    </row>
    <row r="18333" spans="6:10">
      <c r="F18333" s="4">
        <v>40971</v>
      </c>
      <c r="G18333">
        <v>0.11</v>
      </c>
      <c r="H18333">
        <f t="shared" si="286"/>
        <v>1.88</v>
      </c>
      <c r="I18333" s="103">
        <f>AVERAGE(H$10:H18333)</f>
        <v>0.96541857672996434</v>
      </c>
      <c r="J18333" s="2"/>
    </row>
    <row r="18334" spans="6:10">
      <c r="F18334" s="4">
        <v>40972</v>
      </c>
      <c r="G18334">
        <v>0.11</v>
      </c>
      <c r="H18334">
        <f t="shared" si="286"/>
        <v>1.88</v>
      </c>
      <c r="I18334" s="103">
        <f>AVERAGE(H$10:H18334)</f>
        <v>0.96546848567529975</v>
      </c>
      <c r="J18334" s="2"/>
    </row>
    <row r="18335" spans="6:10">
      <c r="F18335" s="4">
        <v>40973</v>
      </c>
      <c r="G18335">
        <v>0.11</v>
      </c>
      <c r="H18335">
        <f t="shared" si="286"/>
        <v>1.89</v>
      </c>
      <c r="I18335" s="103">
        <f>AVERAGE(H$10:H18335)</f>
        <v>0.96551893484665874</v>
      </c>
      <c r="J18335" s="2"/>
    </row>
    <row r="18336" spans="6:10">
      <c r="F18336" s="4">
        <v>40974</v>
      </c>
      <c r="G18336">
        <v>0.11</v>
      </c>
      <c r="H18336">
        <f t="shared" si="286"/>
        <v>1.8499999999999999</v>
      </c>
      <c r="I18336" s="103">
        <f>AVERAGE(H$10:H18336)</f>
        <v>0.96556719594040852</v>
      </c>
      <c r="J18336" s="2"/>
    </row>
    <row r="18337" spans="6:10">
      <c r="F18337" s="4">
        <v>40975</v>
      </c>
      <c r="G18337">
        <v>0.11</v>
      </c>
      <c r="H18337">
        <f t="shared" si="286"/>
        <v>1.8699999999999999</v>
      </c>
      <c r="I18337" s="103">
        <f>AVERAGE(H$10:H18337)</f>
        <v>0.96561654299431832</v>
      </c>
      <c r="J18337" s="2"/>
    </row>
    <row r="18338" spans="6:10">
      <c r="F18338" s="4">
        <v>40976</v>
      </c>
      <c r="G18338">
        <v>0.11</v>
      </c>
      <c r="H18338">
        <f t="shared" si="286"/>
        <v>1.9199999999999997</v>
      </c>
      <c r="I18338" s="103">
        <f>AVERAGE(H$10:H18338)</f>
        <v>0.96566861258114811</v>
      </c>
      <c r="J18338" s="2"/>
    </row>
    <row r="18339" spans="6:10">
      <c r="F18339" s="4">
        <v>40977</v>
      </c>
      <c r="G18339">
        <v>0.12</v>
      </c>
      <c r="H18339">
        <f t="shared" si="286"/>
        <v>1.92</v>
      </c>
      <c r="I18339" s="103">
        <f>AVERAGE(H$10:H18339)</f>
        <v>0.96572067648662641</v>
      </c>
      <c r="J18339" s="2"/>
    </row>
    <row r="18340" spans="6:10">
      <c r="F18340" s="4">
        <v>40978</v>
      </c>
      <c r="G18340">
        <v>0.12</v>
      </c>
      <c r="H18340">
        <f t="shared" si="286"/>
        <v>1.92</v>
      </c>
      <c r="I18340" s="103">
        <f>AVERAGE(H$10:H18340)</f>
        <v>0.9657727347116829</v>
      </c>
      <c r="J18340" s="2"/>
    </row>
    <row r="18341" spans="6:10">
      <c r="F18341" s="4">
        <v>40979</v>
      </c>
      <c r="G18341">
        <v>0.12</v>
      </c>
      <c r="H18341">
        <f t="shared" si="286"/>
        <v>1.92</v>
      </c>
      <c r="I18341" s="103">
        <f>AVERAGE(H$10:H18341)</f>
        <v>0.9658247872572473</v>
      </c>
      <c r="J18341" s="2"/>
    </row>
    <row r="18342" spans="6:10">
      <c r="F18342" s="4">
        <v>40980</v>
      </c>
      <c r="G18342">
        <v>0.12</v>
      </c>
      <c r="H18342">
        <f t="shared" si="286"/>
        <v>1.92</v>
      </c>
      <c r="I18342" s="103">
        <f>AVERAGE(H$10:H18342)</f>
        <v>0.96587683412424896</v>
      </c>
      <c r="J18342" s="2"/>
    </row>
    <row r="18343" spans="6:10">
      <c r="F18343" s="4">
        <v>40981</v>
      </c>
      <c r="G18343">
        <v>0.12</v>
      </c>
      <c r="H18343">
        <f t="shared" si="286"/>
        <v>2.02</v>
      </c>
      <c r="I18343" s="103">
        <f>AVERAGE(H$10:H18343)</f>
        <v>0.96593432966073178</v>
      </c>
      <c r="J18343" s="2"/>
    </row>
    <row r="18344" spans="6:10">
      <c r="F18344" s="4">
        <v>40982</v>
      </c>
      <c r="G18344">
        <v>0.13</v>
      </c>
      <c r="H18344">
        <f t="shared" si="286"/>
        <v>2.16</v>
      </c>
      <c r="I18344" s="103">
        <f>AVERAGE(H$10:H18344)</f>
        <v>0.96599945459502901</v>
      </c>
      <c r="J18344" s="2"/>
    </row>
    <row r="18345" spans="6:10">
      <c r="F18345" s="4">
        <v>40983</v>
      </c>
      <c r="G18345">
        <v>0.14000000000000001</v>
      </c>
      <c r="H18345">
        <f t="shared" si="286"/>
        <v>2.15</v>
      </c>
      <c r="I18345" s="103">
        <f>AVERAGE(H$10:H18345)</f>
        <v>0.96606402705060312</v>
      </c>
      <c r="J18345" s="2"/>
    </row>
    <row r="18346" spans="6:10">
      <c r="F18346" s="4">
        <v>40984</v>
      </c>
      <c r="G18346">
        <v>0.15</v>
      </c>
      <c r="H18346">
        <f t="shared" si="286"/>
        <v>2.16</v>
      </c>
      <c r="I18346" s="103">
        <f>AVERAGE(H$10:H18346)</f>
        <v>0.96612913780879417</v>
      </c>
      <c r="J18346" s="2"/>
    </row>
    <row r="18347" spans="6:10">
      <c r="F18347" s="4">
        <v>40985</v>
      </c>
      <c r="G18347">
        <v>0.15</v>
      </c>
      <c r="H18347">
        <f t="shared" si="286"/>
        <v>2.16</v>
      </c>
      <c r="I18347" s="103">
        <f>AVERAGE(H$10:H18347)</f>
        <v>0.96619424146580091</v>
      </c>
      <c r="J18347" s="2"/>
    </row>
    <row r="18348" spans="6:10">
      <c r="F18348" s="4">
        <v>40986</v>
      </c>
      <c r="G18348">
        <v>0.15</v>
      </c>
      <c r="H18348">
        <f t="shared" si="286"/>
        <v>2.16</v>
      </c>
      <c r="I18348" s="103">
        <f>AVERAGE(H$10:H18348)</f>
        <v>0.96625933802278519</v>
      </c>
      <c r="J18348" s="2"/>
    </row>
    <row r="18349" spans="6:10">
      <c r="F18349" s="4">
        <v>40987</v>
      </c>
      <c r="G18349">
        <v>0.15</v>
      </c>
      <c r="H18349">
        <f t="shared" si="286"/>
        <v>2.2400000000000002</v>
      </c>
      <c r="I18349" s="103">
        <f>AVERAGE(H$10:H18349)</f>
        <v>0.96632878953107193</v>
      </c>
      <c r="J18349" s="2"/>
    </row>
    <row r="18350" spans="6:10">
      <c r="F18350" s="4">
        <v>40988</v>
      </c>
      <c r="G18350">
        <v>0.15</v>
      </c>
      <c r="H18350">
        <f t="shared" si="286"/>
        <v>2.23</v>
      </c>
      <c r="I18350" s="103">
        <f>AVERAGE(H$10:H18350)</f>
        <v>0.96639768823945582</v>
      </c>
      <c r="J18350" s="2"/>
    </row>
    <row r="18351" spans="6:10">
      <c r="F18351" s="4">
        <v>40989</v>
      </c>
      <c r="G18351">
        <v>0.15</v>
      </c>
      <c r="H18351">
        <f t="shared" si="286"/>
        <v>2.16</v>
      </c>
      <c r="I18351" s="103">
        <f>AVERAGE(H$10:H18351)</f>
        <v>0.96646276305745604</v>
      </c>
      <c r="J18351" s="2"/>
    </row>
    <row r="18352" spans="6:10">
      <c r="F18352" s="4">
        <v>40990</v>
      </c>
      <c r="G18352">
        <v>0.14000000000000001</v>
      </c>
      <c r="H18352">
        <f t="shared" si="286"/>
        <v>2.15</v>
      </c>
      <c r="I18352" s="103">
        <f>AVERAGE(H$10:H18352)</f>
        <v>0.9665272856130328</v>
      </c>
      <c r="J18352" s="2"/>
    </row>
    <row r="18353" spans="6:12">
      <c r="F18353" s="4">
        <v>40991</v>
      </c>
      <c r="G18353">
        <v>0.14000000000000001</v>
      </c>
      <c r="H18353">
        <f t="shared" si="286"/>
        <v>2.11</v>
      </c>
      <c r="I18353" s="103">
        <f>AVERAGE(H$10:H18353)</f>
        <v>0.96658962058437969</v>
      </c>
      <c r="J18353" s="2"/>
    </row>
    <row r="18354" spans="6:12">
      <c r="F18354" s="4">
        <v>40992</v>
      </c>
      <c r="G18354">
        <v>0.14000000000000001</v>
      </c>
      <c r="H18354">
        <f t="shared" si="286"/>
        <v>2.11</v>
      </c>
      <c r="I18354" s="103">
        <f>AVERAGE(H$10:H18354)</f>
        <v>0.96665194875987248</v>
      </c>
      <c r="J18354" s="2"/>
    </row>
    <row r="18355" spans="6:12">
      <c r="F18355" s="4">
        <v>40993</v>
      </c>
      <c r="G18355">
        <v>0.14000000000000001</v>
      </c>
      <c r="H18355">
        <f t="shared" si="286"/>
        <v>2.11</v>
      </c>
      <c r="I18355" s="103">
        <f>AVERAGE(H$10:H18355)</f>
        <v>0.96671427014062261</v>
      </c>
      <c r="J18355" s="2"/>
    </row>
    <row r="18356" spans="6:12">
      <c r="F18356" s="4">
        <v>40994</v>
      </c>
      <c r="G18356">
        <v>0.14000000000000001</v>
      </c>
      <c r="H18356">
        <f t="shared" si="286"/>
        <v>2.1199999999999997</v>
      </c>
      <c r="I18356" s="103">
        <f>AVERAGE(H$10:H18356)</f>
        <v>0.96677712977597763</v>
      </c>
      <c r="J18356" s="2"/>
    </row>
    <row r="18357" spans="6:12">
      <c r="F18357" s="4">
        <v>40995</v>
      </c>
      <c r="G18357">
        <v>0.14000000000000001</v>
      </c>
      <c r="H18357">
        <f t="shared" si="286"/>
        <v>2.06</v>
      </c>
      <c r="I18357" s="103">
        <f>AVERAGE(H$10:H18357)</f>
        <v>0.96683671244821567</v>
      </c>
      <c r="J18357" s="2"/>
    </row>
    <row r="18358" spans="6:12">
      <c r="F18358" s="4">
        <v>40996</v>
      </c>
      <c r="G18358">
        <v>0.13</v>
      </c>
      <c r="H18358">
        <f t="shared" si="286"/>
        <v>2.08</v>
      </c>
      <c r="I18358" s="103">
        <f>AVERAGE(H$10:H18358)</f>
        <v>0.96689737860373126</v>
      </c>
      <c r="J18358" s="2"/>
    </row>
    <row r="18359" spans="6:12">
      <c r="F18359" s="4">
        <v>40997</v>
      </c>
      <c r="G18359">
        <v>0.13</v>
      </c>
      <c r="H18359">
        <f t="shared" si="286"/>
        <v>2.0500000000000003</v>
      </c>
      <c r="I18359" s="103">
        <f>AVERAGE(H$10:H18359)</f>
        <v>0.9669564032697473</v>
      </c>
      <c r="J18359" s="2"/>
    </row>
    <row r="18360" spans="6:12">
      <c r="F18360" s="4">
        <v>40998</v>
      </c>
      <c r="G18360">
        <v>0.09</v>
      </c>
      <c r="H18360">
        <f t="shared" si="286"/>
        <v>2.14</v>
      </c>
      <c r="I18360" s="103">
        <f>AVERAGE(H$10:H18360)</f>
        <v>0.96702032586779263</v>
      </c>
      <c r="J18360" s="2"/>
    </row>
    <row r="18361" spans="6:12">
      <c r="F18361" s="4">
        <v>40999</v>
      </c>
      <c r="G18361">
        <v>0.09</v>
      </c>
      <c r="H18361">
        <f t="shared" si="286"/>
        <v>2.14</v>
      </c>
      <c r="I18361" s="103">
        <f>AVERAGE(H$10:H18361)</f>
        <v>0.96708424149955652</v>
      </c>
      <c r="J18361" s="2"/>
      <c r="K18361" s="12" t="s">
        <v>111</v>
      </c>
      <c r="L18361" s="23">
        <f>AVERAGE(G18270:G18361)/100</f>
        <v>1.0347826086956528E-3</v>
      </c>
    </row>
    <row r="18362" spans="6:12">
      <c r="F18362" s="4">
        <v>41000</v>
      </c>
      <c r="G18362">
        <v>0.09</v>
      </c>
      <c r="H18362">
        <f t="shared" si="286"/>
        <v>2.14</v>
      </c>
      <c r="I18362" s="103">
        <f>AVERAGE(H$10:H18362)</f>
        <v>0.96714815016617783</v>
      </c>
      <c r="J18362" s="2"/>
    </row>
    <row r="18363" spans="6:12">
      <c r="F18363" s="4">
        <v>41001</v>
      </c>
      <c r="G18363">
        <v>0.15</v>
      </c>
      <c r="H18363">
        <f t="shared" si="286"/>
        <v>2.0700000000000003</v>
      </c>
      <c r="I18363" s="103">
        <f>AVERAGE(H$10:H18363)</f>
        <v>0.96720823798626243</v>
      </c>
      <c r="J18363" s="2"/>
    </row>
    <row r="18364" spans="6:12">
      <c r="F18364" s="4">
        <v>41002</v>
      </c>
      <c r="G18364">
        <v>0.15</v>
      </c>
      <c r="H18364">
        <f t="shared" si="286"/>
        <v>2.15</v>
      </c>
      <c r="I18364" s="103">
        <f>AVERAGE(H$10:H18364)</f>
        <v>0.96727267774447634</v>
      </c>
      <c r="J18364" s="2"/>
    </row>
    <row r="18365" spans="6:12">
      <c r="F18365" s="4">
        <v>41003</v>
      </c>
      <c r="G18365">
        <v>0.15</v>
      </c>
      <c r="H18365">
        <f t="shared" si="286"/>
        <v>2.1</v>
      </c>
      <c r="I18365" s="103">
        <f>AVERAGE(H$10:H18365)</f>
        <v>0.96733438657658866</v>
      </c>
      <c r="J18365" s="2"/>
    </row>
    <row r="18366" spans="6:12">
      <c r="F18366" s="4">
        <v>41004</v>
      </c>
      <c r="G18366">
        <v>0.15</v>
      </c>
      <c r="H18366">
        <f t="shared" si="286"/>
        <v>2.04</v>
      </c>
      <c r="I18366" s="103">
        <f>AVERAGE(H$10:H18366)</f>
        <v>0.96739282017758144</v>
      </c>
      <c r="J18366" s="2"/>
    </row>
    <row r="18367" spans="6:12">
      <c r="F18367" s="4">
        <v>41005</v>
      </c>
      <c r="G18367">
        <v>0.12</v>
      </c>
      <c r="H18367">
        <f t="shared" si="286"/>
        <v>1.9499999999999997</v>
      </c>
      <c r="I18367" s="103">
        <f>AVERAGE(H$10:H18367)</f>
        <v>0.96744634491773951</v>
      </c>
      <c r="J18367" s="2"/>
    </row>
    <row r="18368" spans="6:12">
      <c r="F18368" s="4">
        <v>41006</v>
      </c>
      <c r="G18368">
        <v>0.12</v>
      </c>
      <c r="H18368">
        <f t="shared" si="286"/>
        <v>1.9499999999999997</v>
      </c>
      <c r="I18368" s="103">
        <f>AVERAGE(H$10:H18368)</f>
        <v>0.96749986382699837</v>
      </c>
      <c r="J18368" s="2"/>
    </row>
    <row r="18369" spans="6:10">
      <c r="F18369" s="4">
        <v>41007</v>
      </c>
      <c r="G18369">
        <v>0.12</v>
      </c>
      <c r="H18369">
        <f t="shared" si="286"/>
        <v>1.9499999999999997</v>
      </c>
      <c r="I18369" s="103">
        <f>AVERAGE(H$10:H18369)</f>
        <v>0.96755337690631071</v>
      </c>
      <c r="J18369" s="2"/>
    </row>
    <row r="18370" spans="6:10">
      <c r="F18370" s="4">
        <v>41008</v>
      </c>
      <c r="G18370">
        <v>0.16</v>
      </c>
      <c r="H18370">
        <f t="shared" si="286"/>
        <v>1.9000000000000001</v>
      </c>
      <c r="I18370" s="103">
        <f>AVERAGE(H$10:H18370)</f>
        <v>0.96760416099340263</v>
      </c>
      <c r="J18370" s="2"/>
    </row>
    <row r="18371" spans="6:10">
      <c r="F18371" s="4">
        <v>41009</v>
      </c>
      <c r="G18371">
        <v>0.15</v>
      </c>
      <c r="H18371">
        <f t="shared" si="286"/>
        <v>1.8599999999999999</v>
      </c>
      <c r="I18371" s="103">
        <f>AVERAGE(H$10:H18371)</f>
        <v>0.96765276113712373</v>
      </c>
      <c r="J18371" s="2"/>
    </row>
    <row r="18372" spans="6:10">
      <c r="F18372" s="4">
        <v>41010</v>
      </c>
      <c r="G18372">
        <v>0.16</v>
      </c>
      <c r="H18372">
        <f t="shared" si="286"/>
        <v>1.89</v>
      </c>
      <c r="I18372" s="103">
        <f>AVERAGE(H$10:H18372)</f>
        <v>0.96770298970755686</v>
      </c>
      <c r="J18372" s="2"/>
    </row>
    <row r="18373" spans="6:10">
      <c r="F18373" s="4">
        <v>41011</v>
      </c>
      <c r="G18373">
        <v>0.15</v>
      </c>
      <c r="H18373">
        <f t="shared" si="286"/>
        <v>1.9300000000000002</v>
      </c>
      <c r="I18373" s="103">
        <f>AVERAGE(H$10:H18373)</f>
        <v>0.96775539098234953</v>
      </c>
      <c r="J18373" s="2"/>
    </row>
    <row r="18374" spans="6:10">
      <c r="F18374" s="4">
        <v>41012</v>
      </c>
      <c r="G18374">
        <v>0.15</v>
      </c>
      <c r="H18374">
        <f t="shared" si="286"/>
        <v>1.87</v>
      </c>
      <c r="I18374" s="103">
        <f>AVERAGE(H$10:H18374)</f>
        <v>0.96780451946636892</v>
      </c>
      <c r="J18374" s="2"/>
    </row>
    <row r="18375" spans="6:10">
      <c r="F18375" s="4">
        <v>41013</v>
      </c>
      <c r="G18375">
        <v>0.15</v>
      </c>
      <c r="H18375">
        <f t="shared" si="286"/>
        <v>1.87</v>
      </c>
      <c r="I18375" s="103">
        <f>AVERAGE(H$10:H18375)</f>
        <v>0.96785364260044993</v>
      </c>
      <c r="J18375" s="2"/>
    </row>
    <row r="18376" spans="6:10">
      <c r="F18376" s="4">
        <v>41014</v>
      </c>
      <c r="G18376">
        <v>0.15</v>
      </c>
      <c r="H18376">
        <f t="shared" si="286"/>
        <v>1.87</v>
      </c>
      <c r="I18376" s="103">
        <f>AVERAGE(H$10:H18376)</f>
        <v>0.96790276038546652</v>
      </c>
      <c r="J18376" s="2"/>
    </row>
    <row r="18377" spans="6:10">
      <c r="F18377" s="4">
        <v>41015</v>
      </c>
      <c r="G18377">
        <v>0.15</v>
      </c>
      <c r="H18377">
        <f t="shared" si="286"/>
        <v>1.85</v>
      </c>
      <c r="I18377" s="103">
        <f>AVERAGE(H$10:H18377)</f>
        <v>0.96795078397211787</v>
      </c>
      <c r="J18377" s="2"/>
    </row>
    <row r="18378" spans="6:10">
      <c r="F18378" s="4">
        <v>41016</v>
      </c>
      <c r="G18378">
        <v>0.16</v>
      </c>
      <c r="H18378">
        <f t="shared" ref="H18378:H18441" si="287">IFERROR(((VLOOKUP(F18378,$A$9:$B$14200,2,FALSE))-G18378),H18377)</f>
        <v>1.8699999999999999</v>
      </c>
      <c r="I18378" s="103">
        <f>AVERAGE(H$10:H18378)</f>
        <v>0.96799989112090268</v>
      </c>
      <c r="J18378" s="2"/>
    </row>
    <row r="18379" spans="6:10">
      <c r="F18379" s="4">
        <v>41017</v>
      </c>
      <c r="G18379">
        <v>0.15</v>
      </c>
      <c r="H18379">
        <f t="shared" si="287"/>
        <v>1.85</v>
      </c>
      <c r="I18379" s="103">
        <f>AVERAGE(H$10:H18379)</f>
        <v>0.96804790419160913</v>
      </c>
      <c r="J18379" s="2"/>
    </row>
    <row r="18380" spans="6:10">
      <c r="F18380" s="4">
        <v>41018</v>
      </c>
      <c r="G18380">
        <v>0.13</v>
      </c>
      <c r="H18380">
        <f t="shared" si="287"/>
        <v>1.85</v>
      </c>
      <c r="I18380" s="103">
        <f>AVERAGE(H$10:H18380)</f>
        <v>0.96809591203526524</v>
      </c>
      <c r="J18380" s="2"/>
    </row>
    <row r="18381" spans="6:10">
      <c r="F18381" s="4">
        <v>41019</v>
      </c>
      <c r="G18381">
        <v>0.12</v>
      </c>
      <c r="H18381">
        <f t="shared" si="287"/>
        <v>1.87</v>
      </c>
      <c r="I18381" s="103">
        <f>AVERAGE(H$10:H18381)</f>
        <v>0.96814500326583153</v>
      </c>
      <c r="J18381" s="2"/>
    </row>
    <row r="18382" spans="6:10">
      <c r="F18382" s="4">
        <v>41020</v>
      </c>
      <c r="G18382">
        <v>0.12</v>
      </c>
      <c r="H18382">
        <f t="shared" si="287"/>
        <v>1.87</v>
      </c>
      <c r="I18382" s="103">
        <f>AVERAGE(H$10:H18382)</f>
        <v>0.96819408915255301</v>
      </c>
      <c r="J18382" s="2"/>
    </row>
    <row r="18383" spans="6:10">
      <c r="F18383" s="4">
        <v>41021</v>
      </c>
      <c r="G18383">
        <v>0.12</v>
      </c>
      <c r="H18383">
        <f t="shared" si="287"/>
        <v>1.87</v>
      </c>
      <c r="I18383" s="103">
        <f>AVERAGE(H$10:H18383)</f>
        <v>0.96824316969630209</v>
      </c>
      <c r="J18383" s="2"/>
    </row>
    <row r="18384" spans="6:10">
      <c r="F18384" s="4">
        <v>41022</v>
      </c>
      <c r="G18384">
        <v>0.13</v>
      </c>
      <c r="H18384">
        <f t="shared" si="287"/>
        <v>1.83</v>
      </c>
      <c r="I18384" s="103">
        <f>AVERAGE(H$10:H18384)</f>
        <v>0.96829006802720308</v>
      </c>
      <c r="J18384" s="2"/>
    </row>
    <row r="18385" spans="6:10">
      <c r="F18385" s="4">
        <v>41023</v>
      </c>
      <c r="G18385">
        <v>0.14000000000000001</v>
      </c>
      <c r="H18385">
        <f t="shared" si="287"/>
        <v>1.8599999999999999</v>
      </c>
      <c r="I18385" s="103">
        <f>AVERAGE(H$10:H18385)</f>
        <v>0.96833859381801568</v>
      </c>
      <c r="J18385" s="2"/>
    </row>
    <row r="18386" spans="6:10">
      <c r="F18386" s="4">
        <v>41024</v>
      </c>
      <c r="G18386">
        <v>0.15</v>
      </c>
      <c r="H18386">
        <f t="shared" si="287"/>
        <v>1.8599999999999999</v>
      </c>
      <c r="I18386" s="103">
        <f>AVERAGE(H$10:H18386)</f>
        <v>0.96838711432768443</v>
      </c>
      <c r="J18386" s="2"/>
    </row>
    <row r="18387" spans="6:10">
      <c r="F18387" s="4">
        <v>41025</v>
      </c>
      <c r="G18387">
        <v>0.14000000000000001</v>
      </c>
      <c r="H18387">
        <f t="shared" si="287"/>
        <v>1.8399999999999999</v>
      </c>
      <c r="I18387" s="103">
        <f>AVERAGE(H$10:H18387)</f>
        <v>0.9684345412993719</v>
      </c>
      <c r="J18387" s="2"/>
    </row>
    <row r="18388" spans="6:10">
      <c r="F18388" s="4">
        <v>41026</v>
      </c>
      <c r="G18388">
        <v>0.13</v>
      </c>
      <c r="H18388">
        <f t="shared" si="287"/>
        <v>1.83</v>
      </c>
      <c r="I18388" s="103">
        <f>AVERAGE(H$10:H18388)</f>
        <v>0.96848141901081997</v>
      </c>
      <c r="J18388" s="2"/>
    </row>
    <row r="18389" spans="6:10">
      <c r="F18389" s="4">
        <v>41027</v>
      </c>
      <c r="G18389">
        <v>0.13</v>
      </c>
      <c r="H18389">
        <f t="shared" si="287"/>
        <v>1.83</v>
      </c>
      <c r="I18389" s="103">
        <f>AVERAGE(H$10:H18389)</f>
        <v>0.96852829162131993</v>
      </c>
      <c r="J18389" s="2"/>
    </row>
    <row r="18390" spans="6:10">
      <c r="F18390" s="4">
        <v>41028</v>
      </c>
      <c r="G18390">
        <v>0.13</v>
      </c>
      <c r="H18390">
        <f t="shared" si="287"/>
        <v>1.83</v>
      </c>
      <c r="I18390" s="103">
        <f>AVERAGE(H$10:H18390)</f>
        <v>0.96857515913170467</v>
      </c>
      <c r="J18390" s="2"/>
    </row>
    <row r="18391" spans="6:10">
      <c r="F18391" s="4">
        <v>41029</v>
      </c>
      <c r="G18391">
        <v>0.16</v>
      </c>
      <c r="H18391">
        <f t="shared" si="287"/>
        <v>1.79</v>
      </c>
      <c r="I18391" s="103">
        <f>AVERAGE(H$10:H18391)</f>
        <v>0.9686198455010262</v>
      </c>
      <c r="J18391" s="2"/>
    </row>
    <row r="18392" spans="6:10">
      <c r="F18392" s="4">
        <v>41030</v>
      </c>
      <c r="G18392">
        <v>0.16</v>
      </c>
      <c r="H18392">
        <f t="shared" si="287"/>
        <v>1.82</v>
      </c>
      <c r="I18392" s="103">
        <f>AVERAGE(H$10:H18392)</f>
        <v>0.96866615895119745</v>
      </c>
      <c r="J18392" s="2"/>
    </row>
    <row r="18393" spans="6:10">
      <c r="F18393" s="4">
        <v>41031</v>
      </c>
      <c r="G18393">
        <v>0.15</v>
      </c>
      <c r="H18393">
        <f t="shared" si="287"/>
        <v>1.81</v>
      </c>
      <c r="I18393" s="103">
        <f>AVERAGE(H$10:H18393)</f>
        <v>0.96871192341165491</v>
      </c>
      <c r="J18393" s="2"/>
    </row>
    <row r="18394" spans="6:10">
      <c r="F18394" s="4">
        <v>41032</v>
      </c>
      <c r="G18394">
        <v>0.15</v>
      </c>
      <c r="H18394">
        <f t="shared" si="287"/>
        <v>1.81</v>
      </c>
      <c r="I18394" s="103">
        <f>AVERAGE(H$10:H18394)</f>
        <v>0.96875768289365605</v>
      </c>
      <c r="J18394" s="2"/>
    </row>
    <row r="18395" spans="6:10">
      <c r="F18395" s="4">
        <v>41033</v>
      </c>
      <c r="G18395">
        <v>0.16</v>
      </c>
      <c r="H18395">
        <f t="shared" si="287"/>
        <v>1.75</v>
      </c>
      <c r="I18395" s="103">
        <f>AVERAGE(H$10:H18395)</f>
        <v>0.96880017404546204</v>
      </c>
      <c r="J18395" s="2"/>
    </row>
    <row r="18396" spans="6:10">
      <c r="F18396" s="4">
        <v>41034</v>
      </c>
      <c r="G18396">
        <v>0.16</v>
      </c>
      <c r="H18396">
        <f t="shared" si="287"/>
        <v>1.75</v>
      </c>
      <c r="I18396" s="103">
        <f>AVERAGE(H$10:H18396)</f>
        <v>0.96884266057539925</v>
      </c>
      <c r="J18396" s="2"/>
    </row>
    <row r="18397" spans="6:10">
      <c r="F18397" s="4">
        <v>41035</v>
      </c>
      <c r="G18397">
        <v>0.16</v>
      </c>
      <c r="H18397">
        <f t="shared" si="287"/>
        <v>1.75</v>
      </c>
      <c r="I18397" s="103">
        <f>AVERAGE(H$10:H18397)</f>
        <v>0.96888514248422153</v>
      </c>
      <c r="J18397" s="2"/>
    </row>
    <row r="18398" spans="6:10">
      <c r="F18398" s="4">
        <v>41036</v>
      </c>
      <c r="G18398">
        <v>0.16</v>
      </c>
      <c r="H18398">
        <f t="shared" si="287"/>
        <v>1.76</v>
      </c>
      <c r="I18398" s="103">
        <f>AVERAGE(H$10:H18398)</f>
        <v>0.9689281635760435</v>
      </c>
      <c r="J18398" s="2"/>
    </row>
    <row r="18399" spans="6:10">
      <c r="F18399" s="4">
        <v>41037</v>
      </c>
      <c r="G18399">
        <v>0.16</v>
      </c>
      <c r="H18399">
        <f t="shared" si="287"/>
        <v>1.72</v>
      </c>
      <c r="I18399" s="103">
        <f>AVERAGE(H$10:H18399)</f>
        <v>0.96896900489395676</v>
      </c>
      <c r="J18399" s="2"/>
    </row>
    <row r="18400" spans="6:10">
      <c r="F18400" s="4">
        <v>41038</v>
      </c>
      <c r="G18400">
        <v>0.15</v>
      </c>
      <c r="H18400">
        <f t="shared" si="287"/>
        <v>1.7200000000000002</v>
      </c>
      <c r="I18400" s="103">
        <f>AVERAGE(H$10:H18400)</f>
        <v>0.96900984177042393</v>
      </c>
      <c r="J18400" s="2"/>
    </row>
    <row r="18401" spans="6:10">
      <c r="F18401" s="4">
        <v>41039</v>
      </c>
      <c r="G18401">
        <v>0.15</v>
      </c>
      <c r="H18401">
        <f t="shared" si="287"/>
        <v>1.74</v>
      </c>
      <c r="I18401" s="103">
        <f>AVERAGE(H$10:H18401)</f>
        <v>0.96905176163548656</v>
      </c>
      <c r="J18401" s="2"/>
    </row>
    <row r="18402" spans="6:10">
      <c r="F18402" s="4">
        <v>41040</v>
      </c>
      <c r="G18402">
        <v>0.15</v>
      </c>
      <c r="H18402">
        <f t="shared" si="287"/>
        <v>1.6900000000000002</v>
      </c>
      <c r="I18402" s="103">
        <f>AVERAGE(H$10:H18402)</f>
        <v>0.96909095851681981</v>
      </c>
      <c r="J18402" s="2"/>
    </row>
    <row r="18403" spans="6:10">
      <c r="F18403" s="4">
        <v>41041</v>
      </c>
      <c r="G18403">
        <v>0.15</v>
      </c>
      <c r="H18403">
        <f t="shared" si="287"/>
        <v>1.6900000000000002</v>
      </c>
      <c r="I18403" s="103">
        <f>AVERAGE(H$10:H18403)</f>
        <v>0.9691301511362328</v>
      </c>
      <c r="J18403" s="2"/>
    </row>
    <row r="18404" spans="6:10">
      <c r="F18404" s="4">
        <v>41042</v>
      </c>
      <c r="G18404">
        <v>0.15</v>
      </c>
      <c r="H18404">
        <f t="shared" si="287"/>
        <v>1.6900000000000002</v>
      </c>
      <c r="I18404" s="103">
        <f>AVERAGE(H$10:H18404)</f>
        <v>0.96916933949442041</v>
      </c>
      <c r="J18404" s="2"/>
    </row>
    <row r="18405" spans="6:10">
      <c r="F18405" s="4">
        <v>41043</v>
      </c>
      <c r="G18405">
        <v>0.16</v>
      </c>
      <c r="H18405">
        <f t="shared" si="287"/>
        <v>1.62</v>
      </c>
      <c r="I18405" s="103">
        <f>AVERAGE(H$10:H18405)</f>
        <v>0.9692047184170397</v>
      </c>
      <c r="J18405" s="2"/>
    </row>
    <row r="18406" spans="6:10">
      <c r="F18406" s="4">
        <v>41044</v>
      </c>
      <c r="G18406">
        <v>0.16</v>
      </c>
      <c r="H18406">
        <f t="shared" si="287"/>
        <v>1.6</v>
      </c>
      <c r="I18406" s="103">
        <f>AVERAGE(H$10:H18406)</f>
        <v>0.96923900635972504</v>
      </c>
      <c r="J18406" s="2"/>
    </row>
    <row r="18407" spans="6:10">
      <c r="F18407" s="4">
        <v>41045</v>
      </c>
      <c r="G18407">
        <v>0.16</v>
      </c>
      <c r="H18407">
        <f t="shared" si="287"/>
        <v>1.6</v>
      </c>
      <c r="I18407" s="103">
        <f>AVERAGE(H$10:H18407)</f>
        <v>0.96927329057505496</v>
      </c>
      <c r="J18407" s="2"/>
    </row>
    <row r="18408" spans="6:10">
      <c r="F18408" s="4">
        <v>41046</v>
      </c>
      <c r="G18408">
        <v>0.16</v>
      </c>
      <c r="H18408">
        <f t="shared" si="287"/>
        <v>1.54</v>
      </c>
      <c r="I18408" s="103">
        <f>AVERAGE(H$10:H18408)</f>
        <v>0.96930431001684125</v>
      </c>
      <c r="J18408" s="2"/>
    </row>
    <row r="18409" spans="6:10">
      <c r="F18409" s="4">
        <v>41047</v>
      </c>
      <c r="G18409">
        <v>0.16</v>
      </c>
      <c r="H18409">
        <f t="shared" si="287"/>
        <v>1.55</v>
      </c>
      <c r="I18409" s="103">
        <f>AVERAGE(H$10:H18409)</f>
        <v>0.96933586956520978</v>
      </c>
      <c r="J18409" s="2"/>
    </row>
    <row r="18410" spans="6:10">
      <c r="F18410" s="4">
        <v>41048</v>
      </c>
      <c r="G18410">
        <v>0.16</v>
      </c>
      <c r="H18410">
        <f t="shared" si="287"/>
        <v>1.55</v>
      </c>
      <c r="I18410" s="103">
        <f>AVERAGE(H$10:H18410)</f>
        <v>0.96936742568337919</v>
      </c>
      <c r="J18410" s="2"/>
    </row>
    <row r="18411" spans="6:10">
      <c r="F18411" s="4">
        <v>41049</v>
      </c>
      <c r="G18411">
        <v>0.16</v>
      </c>
      <c r="H18411">
        <f t="shared" si="287"/>
        <v>1.55</v>
      </c>
      <c r="I18411" s="103">
        <f>AVERAGE(H$10:H18411)</f>
        <v>0.96939897837190847</v>
      </c>
      <c r="J18411" s="2"/>
    </row>
    <row r="18412" spans="6:10">
      <c r="F18412" s="4">
        <v>41050</v>
      </c>
      <c r="G18412">
        <v>0.16</v>
      </c>
      <c r="H18412">
        <f t="shared" si="287"/>
        <v>1.59</v>
      </c>
      <c r="I18412" s="103">
        <f>AVERAGE(H$10:H18412)</f>
        <v>0.96943270119001568</v>
      </c>
      <c r="J18412" s="2"/>
    </row>
    <row r="18413" spans="6:10">
      <c r="F18413" s="4">
        <v>41051</v>
      </c>
      <c r="G18413">
        <v>0.16</v>
      </c>
      <c r="H18413">
        <f t="shared" si="287"/>
        <v>1.6300000000000001</v>
      </c>
      <c r="I18413" s="103">
        <f>AVERAGE(H$10:H18413)</f>
        <v>0.96946859378395245</v>
      </c>
      <c r="J18413" s="2"/>
    </row>
    <row r="18414" spans="6:10">
      <c r="F18414" s="4">
        <v>41052</v>
      </c>
      <c r="G18414">
        <v>0.15</v>
      </c>
      <c r="H18414">
        <f t="shared" si="287"/>
        <v>1.58</v>
      </c>
      <c r="I18414" s="103">
        <f>AVERAGE(H$10:H18414)</f>
        <v>0.96950176582449676</v>
      </c>
      <c r="J18414" s="2"/>
    </row>
    <row r="18415" spans="6:10">
      <c r="F18415" s="4">
        <v>41053</v>
      </c>
      <c r="G18415">
        <v>0.15</v>
      </c>
      <c r="H18415">
        <f t="shared" si="287"/>
        <v>1.62</v>
      </c>
      <c r="I18415" s="103">
        <f>AVERAGE(H$10:H18415)</f>
        <v>0.96953710746494948</v>
      </c>
      <c r="J18415" s="2"/>
    </row>
    <row r="18416" spans="6:10">
      <c r="F18416" s="4">
        <v>41054</v>
      </c>
      <c r="G18416">
        <v>0.15</v>
      </c>
      <c r="H18416">
        <f t="shared" si="287"/>
        <v>1.6</v>
      </c>
      <c r="I18416" s="103">
        <f>AVERAGE(H$10:H18416)</f>
        <v>0.96957135872221756</v>
      </c>
      <c r="J18416" s="2"/>
    </row>
    <row r="18417" spans="6:10">
      <c r="F18417" s="4">
        <v>41055</v>
      </c>
      <c r="G18417">
        <v>0.15</v>
      </c>
      <c r="H18417">
        <f t="shared" si="287"/>
        <v>1.6</v>
      </c>
      <c r="I18417" s="103">
        <f>AVERAGE(H$10:H18417)</f>
        <v>0.96960560625814096</v>
      </c>
      <c r="J18417" s="2"/>
    </row>
    <row r="18418" spans="6:10">
      <c r="F18418" s="4">
        <v>41056</v>
      </c>
      <c r="G18418">
        <v>0.15</v>
      </c>
      <c r="H18418">
        <f t="shared" si="287"/>
        <v>1.6</v>
      </c>
      <c r="I18418" s="103">
        <f>AVERAGE(H$10:H18418)</f>
        <v>0.96963985007332587</v>
      </c>
      <c r="J18418" s="2"/>
    </row>
    <row r="18419" spans="6:10">
      <c r="F18419" s="4">
        <v>41057</v>
      </c>
      <c r="G18419">
        <v>0.15</v>
      </c>
      <c r="H18419">
        <f t="shared" si="287"/>
        <v>1.6</v>
      </c>
      <c r="I18419" s="103">
        <f>AVERAGE(H$10:H18419)</f>
        <v>0.96967409016837891</v>
      </c>
      <c r="J18419" s="2"/>
    </row>
    <row r="18420" spans="6:10">
      <c r="F18420" s="4">
        <v>41058</v>
      </c>
      <c r="G18420">
        <v>0.16</v>
      </c>
      <c r="H18420">
        <f t="shared" si="287"/>
        <v>1.58</v>
      </c>
      <c r="I18420" s="103">
        <f>AVERAGE(H$10:H18420)</f>
        <v>0.96970724023680721</v>
      </c>
      <c r="J18420" s="2"/>
    </row>
    <row r="18421" spans="6:10">
      <c r="F18421" s="4">
        <v>41059</v>
      </c>
      <c r="G18421">
        <v>0.16</v>
      </c>
      <c r="H18421">
        <f t="shared" si="287"/>
        <v>1.47</v>
      </c>
      <c r="I18421" s="103">
        <f>AVERAGE(H$10:H18421)</f>
        <v>0.96973441233977065</v>
      </c>
      <c r="J18421" s="2"/>
    </row>
    <row r="18422" spans="6:10">
      <c r="F18422" s="4">
        <v>41060</v>
      </c>
      <c r="G18422">
        <v>0.16</v>
      </c>
      <c r="H18422">
        <f t="shared" si="287"/>
        <v>1.4300000000000002</v>
      </c>
      <c r="I18422" s="103">
        <f>AVERAGE(H$10:H18422)</f>
        <v>0.96975940911311886</v>
      </c>
      <c r="J18422" s="2"/>
    </row>
    <row r="18423" spans="6:10">
      <c r="F18423" s="4">
        <v>41061</v>
      </c>
      <c r="G18423">
        <v>0.16</v>
      </c>
      <c r="H18423">
        <f t="shared" si="287"/>
        <v>1.31</v>
      </c>
      <c r="I18423" s="103">
        <f>AVERAGE(H$10:H18423)</f>
        <v>0.969777886390782</v>
      </c>
      <c r="J18423" s="2"/>
    </row>
    <row r="18424" spans="6:10">
      <c r="F18424" s="4">
        <v>41062</v>
      </c>
      <c r="G18424">
        <v>0.16</v>
      </c>
      <c r="H18424">
        <f t="shared" si="287"/>
        <v>1.31</v>
      </c>
      <c r="I18424" s="103">
        <f>AVERAGE(H$10:H18424)</f>
        <v>0.96979636166168126</v>
      </c>
      <c r="J18424" s="2"/>
    </row>
    <row r="18425" spans="6:10">
      <c r="F18425" s="4">
        <v>41063</v>
      </c>
      <c r="G18425">
        <v>0.16</v>
      </c>
      <c r="H18425">
        <f t="shared" si="287"/>
        <v>1.31</v>
      </c>
      <c r="I18425" s="103">
        <f>AVERAGE(H$10:H18425)</f>
        <v>0.96981483492614373</v>
      </c>
      <c r="J18425" s="2"/>
    </row>
    <row r="18426" spans="6:10">
      <c r="F18426" s="4">
        <v>41064</v>
      </c>
      <c r="G18426">
        <v>0.17</v>
      </c>
      <c r="H18426">
        <f t="shared" si="287"/>
        <v>1.36</v>
      </c>
      <c r="I18426" s="103">
        <f>AVERAGE(H$10:H18426)</f>
        <v>0.96983602106748457</v>
      </c>
      <c r="J18426" s="2"/>
    </row>
    <row r="18427" spans="6:10">
      <c r="F18427" s="4">
        <v>41065</v>
      </c>
      <c r="G18427">
        <v>0.17</v>
      </c>
      <c r="H18427">
        <f t="shared" si="287"/>
        <v>1.4000000000000001</v>
      </c>
      <c r="I18427" s="103">
        <f>AVERAGE(H$10:H18427)</f>
        <v>0.96985937669670241</v>
      </c>
      <c r="J18427" s="2"/>
    </row>
    <row r="18428" spans="6:10">
      <c r="F18428" s="4">
        <v>41066</v>
      </c>
      <c r="G18428">
        <v>0.16</v>
      </c>
      <c r="H18428">
        <f t="shared" si="287"/>
        <v>1.5</v>
      </c>
      <c r="I18428" s="103">
        <f>AVERAGE(H$10:H18428)</f>
        <v>0.96988815896627745</v>
      </c>
      <c r="J18428" s="2"/>
    </row>
    <row r="18429" spans="6:10">
      <c r="F18429" s="4">
        <v>41067</v>
      </c>
      <c r="G18429">
        <v>0.16</v>
      </c>
      <c r="H18429">
        <f t="shared" si="287"/>
        <v>1.5</v>
      </c>
      <c r="I18429" s="103">
        <f>AVERAGE(H$10:H18429)</f>
        <v>0.96991693811074187</v>
      </c>
      <c r="J18429" s="2"/>
    </row>
    <row r="18430" spans="6:10">
      <c r="F18430" s="4">
        <v>41068</v>
      </c>
      <c r="G18430">
        <v>0.17</v>
      </c>
      <c r="H18430">
        <f t="shared" si="287"/>
        <v>1.48</v>
      </c>
      <c r="I18430" s="103">
        <f>AVERAGE(H$10:H18430)</f>
        <v>0.9699446284132166</v>
      </c>
      <c r="J18430" s="2"/>
    </row>
    <row r="18431" spans="6:10">
      <c r="F18431" s="4">
        <v>41069</v>
      </c>
      <c r="G18431">
        <v>0.17</v>
      </c>
      <c r="H18431">
        <f t="shared" si="287"/>
        <v>1.48</v>
      </c>
      <c r="I18431" s="103">
        <f>AVERAGE(H$10:H18431)</f>
        <v>0.9699723157094704</v>
      </c>
      <c r="J18431" s="2"/>
    </row>
    <row r="18432" spans="6:10">
      <c r="F18432" s="4">
        <v>41070</v>
      </c>
      <c r="G18432">
        <v>0.17</v>
      </c>
      <c r="H18432">
        <f t="shared" si="287"/>
        <v>1.48</v>
      </c>
      <c r="I18432" s="103">
        <f>AVERAGE(H$10:H18432)</f>
        <v>0.96999999999999253</v>
      </c>
      <c r="J18432" s="2"/>
    </row>
    <row r="18433" spans="6:10">
      <c r="F18433" s="4">
        <v>41071</v>
      </c>
      <c r="G18433">
        <v>0.17</v>
      </c>
      <c r="H18433">
        <f t="shared" si="287"/>
        <v>1.4300000000000002</v>
      </c>
      <c r="I18433" s="103">
        <f>AVERAGE(H$10:H18433)</f>
        <v>0.97002496743377464</v>
      </c>
      <c r="J18433" s="2"/>
    </row>
    <row r="18434" spans="6:10">
      <c r="F18434" s="4">
        <v>41072</v>
      </c>
      <c r="G18434">
        <v>0.16</v>
      </c>
      <c r="H18434">
        <f t="shared" si="287"/>
        <v>1.51</v>
      </c>
      <c r="I18434" s="103">
        <f>AVERAGE(H$10:H18434)</f>
        <v>0.97005427408411737</v>
      </c>
      <c r="J18434" s="2"/>
    </row>
    <row r="18435" spans="6:10">
      <c r="F18435" s="4">
        <v>41073</v>
      </c>
      <c r="G18435">
        <v>0.17</v>
      </c>
      <c r="H18435">
        <f t="shared" si="287"/>
        <v>1.4400000000000002</v>
      </c>
      <c r="I18435" s="103">
        <f>AVERAGE(H$10:H18435)</f>
        <v>0.97007977857374694</v>
      </c>
      <c r="J18435" s="2"/>
    </row>
    <row r="18436" spans="6:10">
      <c r="F18436" s="4">
        <v>41074</v>
      </c>
      <c r="G18436">
        <v>0.17</v>
      </c>
      <c r="H18436">
        <f t="shared" si="287"/>
        <v>1.47</v>
      </c>
      <c r="I18436" s="103">
        <f>AVERAGE(H$10:H18436)</f>
        <v>0.97010690834101376</v>
      </c>
      <c r="J18436" s="2"/>
    </row>
    <row r="18437" spans="6:10">
      <c r="F18437" s="4">
        <v>41075</v>
      </c>
      <c r="G18437">
        <v>0.18</v>
      </c>
      <c r="H18437">
        <f t="shared" si="287"/>
        <v>1.4200000000000002</v>
      </c>
      <c r="I18437" s="103">
        <f>AVERAGE(H$10:H18437)</f>
        <v>0.97013132190144669</v>
      </c>
      <c r="J18437" s="2"/>
    </row>
    <row r="18438" spans="6:10">
      <c r="F18438" s="4">
        <v>41076</v>
      </c>
      <c r="G18438">
        <v>0.18</v>
      </c>
      <c r="H18438">
        <f t="shared" si="287"/>
        <v>1.4200000000000002</v>
      </c>
      <c r="I18438" s="103">
        <f>AVERAGE(H$10:H18438)</f>
        <v>0.97015573281240752</v>
      </c>
      <c r="J18438" s="2"/>
    </row>
    <row r="18439" spans="6:10">
      <c r="F18439" s="4">
        <v>41077</v>
      </c>
      <c r="G18439">
        <v>0.18</v>
      </c>
      <c r="H18439">
        <f t="shared" si="287"/>
        <v>1.4200000000000002</v>
      </c>
      <c r="I18439" s="103">
        <f>AVERAGE(H$10:H18439)</f>
        <v>0.97018014107432748</v>
      </c>
      <c r="J18439" s="2"/>
    </row>
    <row r="18440" spans="6:10">
      <c r="F18440" s="4">
        <v>41078</v>
      </c>
      <c r="G18440">
        <v>0.17</v>
      </c>
      <c r="H18440">
        <f t="shared" si="287"/>
        <v>1.4200000000000002</v>
      </c>
      <c r="I18440" s="103">
        <f>AVERAGE(H$10:H18440)</f>
        <v>0.97020454668763789</v>
      </c>
      <c r="J18440" s="2"/>
    </row>
    <row r="18441" spans="6:10">
      <c r="F18441" s="4">
        <v>41079</v>
      </c>
      <c r="G18441">
        <v>0.17</v>
      </c>
      <c r="H18441">
        <f t="shared" si="287"/>
        <v>1.47</v>
      </c>
      <c r="I18441" s="103">
        <f>AVERAGE(H$10:H18441)</f>
        <v>0.97023166232638103</v>
      </c>
      <c r="J18441" s="2"/>
    </row>
    <row r="18442" spans="6:10">
      <c r="F18442" s="4">
        <v>41080</v>
      </c>
      <c r="G18442">
        <v>0.16</v>
      </c>
      <c r="H18442">
        <f t="shared" ref="H18442:H18505" si="288">IFERROR(((VLOOKUP(F18442,$A$9:$B$14200,2,FALSE))-G18442),H18441)</f>
        <v>1.49</v>
      </c>
      <c r="I18442" s="103">
        <f>AVERAGE(H$10:H18442)</f>
        <v>0.97025986003362763</v>
      </c>
      <c r="J18442" s="2"/>
    </row>
    <row r="18443" spans="6:10">
      <c r="F18443" s="4">
        <v>41081</v>
      </c>
      <c r="G18443">
        <v>0.17</v>
      </c>
      <c r="H18443">
        <f t="shared" si="288"/>
        <v>1.46</v>
      </c>
      <c r="I18443" s="103">
        <f>AVERAGE(H$10:H18443)</f>
        <v>0.9702864272539794</v>
      </c>
      <c r="J18443" s="2"/>
    </row>
    <row r="18444" spans="6:10">
      <c r="F18444" s="4">
        <v>41082</v>
      </c>
      <c r="G18444">
        <v>0.17</v>
      </c>
      <c r="H18444">
        <f t="shared" si="288"/>
        <v>1.52</v>
      </c>
      <c r="I18444" s="103">
        <f>AVERAGE(H$10:H18444)</f>
        <v>0.97031624627067303</v>
      </c>
      <c r="J18444" s="2"/>
    </row>
    <row r="18445" spans="6:10">
      <c r="F18445" s="4">
        <v>41083</v>
      </c>
      <c r="G18445">
        <v>0.17</v>
      </c>
      <c r="H18445">
        <f t="shared" si="288"/>
        <v>1.52</v>
      </c>
      <c r="I18445" s="103">
        <f>AVERAGE(H$10:H18445)</f>
        <v>0.97034606205249818</v>
      </c>
      <c r="J18445" s="2"/>
    </row>
    <row r="18446" spans="6:10">
      <c r="F18446" s="4">
        <v>41084</v>
      </c>
      <c r="G18446">
        <v>0.17</v>
      </c>
      <c r="H18446">
        <f t="shared" si="288"/>
        <v>1.52</v>
      </c>
      <c r="I18446" s="103">
        <f>AVERAGE(H$10:H18446)</f>
        <v>0.97037587459998143</v>
      </c>
      <c r="J18446" s="2"/>
    </row>
    <row r="18447" spans="6:10">
      <c r="F18447" s="4">
        <v>41085</v>
      </c>
      <c r="G18447">
        <v>0.17</v>
      </c>
      <c r="H18447">
        <f t="shared" si="288"/>
        <v>1.46</v>
      </c>
      <c r="I18447" s="103">
        <f>AVERAGE(H$10:H18447)</f>
        <v>0.97040242976460878</v>
      </c>
      <c r="J18447" s="2"/>
    </row>
    <row r="18448" spans="6:10">
      <c r="F18448" s="4">
        <v>41086</v>
      </c>
      <c r="G18448">
        <v>0.16</v>
      </c>
      <c r="H18448">
        <f t="shared" si="288"/>
        <v>1.5</v>
      </c>
      <c r="I18448" s="103">
        <f>AVERAGE(H$10:H18448)</f>
        <v>0.97043115136394908</v>
      </c>
      <c r="J18448" s="2"/>
    </row>
    <row r="18449" spans="6:12">
      <c r="F18449" s="4">
        <v>41087</v>
      </c>
      <c r="G18449">
        <v>0.15</v>
      </c>
      <c r="H18449">
        <f t="shared" si="288"/>
        <v>1.5</v>
      </c>
      <c r="I18449" s="103">
        <f>AVERAGE(H$10:H18449)</f>
        <v>0.97045986984814847</v>
      </c>
      <c r="J18449" s="2"/>
    </row>
    <row r="18450" spans="6:12">
      <c r="F18450" s="4">
        <v>41088</v>
      </c>
      <c r="G18450">
        <v>0.15</v>
      </c>
      <c r="H18450">
        <f t="shared" si="288"/>
        <v>1.4500000000000002</v>
      </c>
      <c r="I18450" s="103">
        <f>AVERAGE(H$10:H18450)</f>
        <v>0.97048587386800378</v>
      </c>
      <c r="J18450" s="2"/>
    </row>
    <row r="18451" spans="6:12">
      <c r="F18451" s="4">
        <v>41089</v>
      </c>
      <c r="G18451">
        <v>0.09</v>
      </c>
      <c r="H18451">
        <f t="shared" si="288"/>
        <v>1.5799999999999998</v>
      </c>
      <c r="I18451" s="103">
        <f>AVERAGE(H$10:H18451)</f>
        <v>0.97051892419476515</v>
      </c>
      <c r="J18451" s="2"/>
    </row>
    <row r="18452" spans="6:12">
      <c r="F18452" s="4">
        <v>41090</v>
      </c>
      <c r="G18452">
        <v>0.09</v>
      </c>
      <c r="H18452">
        <f t="shared" si="288"/>
        <v>1.5799999999999998</v>
      </c>
      <c r="I18452" s="103">
        <f>AVERAGE(H$10:H18452)</f>
        <v>0.97055197093747558</v>
      </c>
      <c r="J18452" s="2"/>
      <c r="K18452" s="12" t="s">
        <v>112</v>
      </c>
      <c r="L18452" s="23">
        <f>AVERAGE(G18361:G18452)/100</f>
        <v>1.5163043478260876E-3</v>
      </c>
    </row>
    <row r="18453" spans="6:12">
      <c r="F18453" s="4">
        <v>41091</v>
      </c>
      <c r="G18453">
        <v>0.09</v>
      </c>
      <c r="H18453">
        <f t="shared" si="288"/>
        <v>1.5799999999999998</v>
      </c>
      <c r="I18453" s="103">
        <f>AVERAGE(H$10:H18453)</f>
        <v>0.97058501409671782</v>
      </c>
      <c r="J18453" s="2"/>
    </row>
    <row r="18454" spans="6:12">
      <c r="F18454" s="4">
        <v>41092</v>
      </c>
      <c r="G18454">
        <v>0.18</v>
      </c>
      <c r="H18454">
        <f t="shared" si="288"/>
        <v>1.4300000000000002</v>
      </c>
      <c r="I18454" s="103">
        <f>AVERAGE(H$10:H18454)</f>
        <v>0.97060992138790259</v>
      </c>
      <c r="J18454" s="2"/>
    </row>
    <row r="18455" spans="6:12">
      <c r="F18455" s="4">
        <v>41093</v>
      </c>
      <c r="G18455">
        <v>0.17</v>
      </c>
      <c r="H18455">
        <f t="shared" si="288"/>
        <v>1.48</v>
      </c>
      <c r="I18455" s="103">
        <f>AVERAGE(H$10:H18455)</f>
        <v>0.97063753659329188</v>
      </c>
      <c r="J18455" s="2"/>
    </row>
    <row r="18456" spans="6:12">
      <c r="F18456" s="4">
        <v>41094</v>
      </c>
      <c r="G18456">
        <v>0.17</v>
      </c>
      <c r="H18456">
        <f t="shared" si="288"/>
        <v>1.48</v>
      </c>
      <c r="I18456" s="103">
        <f>AVERAGE(H$10:H18456)</f>
        <v>0.97066514880467625</v>
      </c>
      <c r="J18456" s="2"/>
    </row>
    <row r="18457" spans="6:12">
      <c r="F18457" s="4">
        <v>41095</v>
      </c>
      <c r="G18457">
        <v>0.17</v>
      </c>
      <c r="H18457">
        <f t="shared" si="288"/>
        <v>1.4500000000000002</v>
      </c>
      <c r="I18457" s="103">
        <f>AVERAGE(H$10:H18457)</f>
        <v>0.97069113183000122</v>
      </c>
      <c r="J18457" s="2"/>
    </row>
    <row r="18458" spans="6:12">
      <c r="F18458" s="4">
        <v>41096</v>
      </c>
      <c r="G18458">
        <v>0.17</v>
      </c>
      <c r="H18458">
        <f t="shared" si="288"/>
        <v>1.4000000000000001</v>
      </c>
      <c r="I18458" s="103">
        <f>AVERAGE(H$10:H18458)</f>
        <v>0.97071440186459235</v>
      </c>
      <c r="J18458" s="2"/>
    </row>
    <row r="18459" spans="6:12">
      <c r="F18459" s="4">
        <v>41097</v>
      </c>
      <c r="G18459">
        <v>0.17</v>
      </c>
      <c r="H18459">
        <f t="shared" si="288"/>
        <v>1.4000000000000001</v>
      </c>
      <c r="I18459" s="103">
        <f>AVERAGE(H$10:H18459)</f>
        <v>0.97073766937668649</v>
      </c>
      <c r="J18459" s="2"/>
    </row>
    <row r="18460" spans="6:12">
      <c r="F18460" s="4">
        <v>41098</v>
      </c>
      <c r="G18460">
        <v>0.17</v>
      </c>
      <c r="H18460">
        <f t="shared" si="288"/>
        <v>1.4000000000000001</v>
      </c>
      <c r="I18460" s="103">
        <f>AVERAGE(H$10:H18460)</f>
        <v>0.97076093436669386</v>
      </c>
      <c r="J18460" s="2"/>
    </row>
    <row r="18461" spans="6:12">
      <c r="F18461" s="4">
        <v>41099</v>
      </c>
      <c r="G18461">
        <v>0.17</v>
      </c>
      <c r="H18461">
        <f t="shared" si="288"/>
        <v>1.36</v>
      </c>
      <c r="I18461" s="103">
        <f>AVERAGE(H$10:H18461)</f>
        <v>0.97078202904833444</v>
      </c>
      <c r="J18461" s="2"/>
    </row>
    <row r="18462" spans="6:12">
      <c r="F18462" s="4">
        <v>41100</v>
      </c>
      <c r="G18462">
        <v>0.17</v>
      </c>
      <c r="H18462">
        <f t="shared" si="288"/>
        <v>1.36</v>
      </c>
      <c r="I18462" s="103">
        <f>AVERAGE(H$10:H18462)</f>
        <v>0.97080312144366054</v>
      </c>
      <c r="J18462" s="2"/>
    </row>
    <row r="18463" spans="6:12">
      <c r="F18463" s="4">
        <v>41101</v>
      </c>
      <c r="G18463">
        <v>0.17</v>
      </c>
      <c r="H18463">
        <f t="shared" si="288"/>
        <v>1.37</v>
      </c>
      <c r="I18463" s="103">
        <f>AVERAGE(H$10:H18463)</f>
        <v>0.97082475344098118</v>
      </c>
      <c r="J18463" s="2"/>
    </row>
    <row r="18464" spans="6:12">
      <c r="F18464" s="4">
        <v>41102</v>
      </c>
      <c r="G18464">
        <v>0.18</v>
      </c>
      <c r="H18464">
        <f t="shared" si="288"/>
        <v>1.32</v>
      </c>
      <c r="I18464" s="103">
        <f>AVERAGE(H$10:H18464)</f>
        <v>0.97084367380113068</v>
      </c>
      <c r="J18464" s="2"/>
    </row>
    <row r="18465" spans="6:10">
      <c r="F18465" s="4">
        <v>41103</v>
      </c>
      <c r="G18465">
        <v>0.19</v>
      </c>
      <c r="H18465">
        <f t="shared" si="288"/>
        <v>1.33</v>
      </c>
      <c r="I18465" s="103">
        <f>AVERAGE(H$10:H18465)</f>
        <v>0.97086313394017498</v>
      </c>
      <c r="J18465" s="2"/>
    </row>
    <row r="18466" spans="6:10">
      <c r="F18466" s="4">
        <v>41104</v>
      </c>
      <c r="G18466">
        <v>0.19</v>
      </c>
      <c r="H18466">
        <f t="shared" si="288"/>
        <v>1.33</v>
      </c>
      <c r="I18466" s="103">
        <f>AVERAGE(H$10:H18466)</f>
        <v>0.97088259197051907</v>
      </c>
      <c r="J18466" s="2"/>
    </row>
    <row r="18467" spans="6:10">
      <c r="F18467" s="4">
        <v>41105</v>
      </c>
      <c r="G18467">
        <v>0.19</v>
      </c>
      <c r="H18467">
        <f t="shared" si="288"/>
        <v>1.33</v>
      </c>
      <c r="I18467" s="103">
        <f>AVERAGE(H$10:H18467)</f>
        <v>0.97090204789250578</v>
      </c>
      <c r="J18467" s="2"/>
    </row>
    <row r="18468" spans="6:10">
      <c r="F18468" s="4">
        <v>41106</v>
      </c>
      <c r="G18468">
        <v>0.18</v>
      </c>
      <c r="H18468">
        <f t="shared" si="288"/>
        <v>1.32</v>
      </c>
      <c r="I18468" s="103">
        <f>AVERAGE(H$10:H18468)</f>
        <v>0.97092095996532168</v>
      </c>
      <c r="J18468" s="2"/>
    </row>
    <row r="18469" spans="6:10">
      <c r="F18469" s="4">
        <v>41107</v>
      </c>
      <c r="G18469">
        <v>0.17</v>
      </c>
      <c r="H18469">
        <f t="shared" si="288"/>
        <v>1.36</v>
      </c>
      <c r="I18469" s="103">
        <f>AVERAGE(H$10:H18469)</f>
        <v>0.97094203683639613</v>
      </c>
      <c r="J18469" s="2"/>
    </row>
    <row r="18470" spans="6:10">
      <c r="F18470" s="4">
        <v>41108</v>
      </c>
      <c r="G18470">
        <v>0.16</v>
      </c>
      <c r="H18470">
        <f t="shared" si="288"/>
        <v>1.36</v>
      </c>
      <c r="I18470" s="103">
        <f>AVERAGE(H$10:H18470)</f>
        <v>0.97096311142407632</v>
      </c>
      <c r="J18470" s="2"/>
    </row>
    <row r="18471" spans="6:10">
      <c r="F18471" s="4">
        <v>41109</v>
      </c>
      <c r="G18471">
        <v>0.13</v>
      </c>
      <c r="H18471">
        <f t="shared" si="288"/>
        <v>1.4100000000000001</v>
      </c>
      <c r="I18471" s="103">
        <f>AVERAGE(H$10:H18471)</f>
        <v>0.97098689199435995</v>
      </c>
      <c r="J18471" s="2"/>
    </row>
    <row r="18472" spans="6:10">
      <c r="F18472" s="4">
        <v>41110</v>
      </c>
      <c r="G18472">
        <v>0.13</v>
      </c>
      <c r="H18472">
        <f t="shared" si="288"/>
        <v>1.3599999999999999</v>
      </c>
      <c r="I18472" s="103">
        <f>AVERAGE(H$10:H18472)</f>
        <v>0.97100796186967853</v>
      </c>
      <c r="J18472" s="2"/>
    </row>
    <row r="18473" spans="6:10">
      <c r="F18473" s="4">
        <v>41111</v>
      </c>
      <c r="G18473">
        <v>0.13</v>
      </c>
      <c r="H18473">
        <f t="shared" si="288"/>
        <v>1.3599999999999999</v>
      </c>
      <c r="I18473" s="103">
        <f>AVERAGE(H$10:H18473)</f>
        <v>0.97102902946273151</v>
      </c>
      <c r="J18473" s="2"/>
    </row>
    <row r="18474" spans="6:10">
      <c r="F18474" s="4">
        <v>41112</v>
      </c>
      <c r="G18474">
        <v>0.13</v>
      </c>
      <c r="H18474">
        <f t="shared" si="288"/>
        <v>1.3599999999999999</v>
      </c>
      <c r="I18474" s="103">
        <f>AVERAGE(H$10:H18474)</f>
        <v>0.97105009477388982</v>
      </c>
      <c r="J18474" s="2"/>
    </row>
    <row r="18475" spans="6:10">
      <c r="F18475" s="4">
        <v>41113</v>
      </c>
      <c r="G18475">
        <v>0.14000000000000001</v>
      </c>
      <c r="H18475">
        <f t="shared" si="288"/>
        <v>1.33</v>
      </c>
      <c r="I18475" s="103">
        <f>AVERAGE(H$10:H18475)</f>
        <v>0.97106953319613754</v>
      </c>
      <c r="J18475" s="2"/>
    </row>
    <row r="18476" spans="6:10">
      <c r="F18476" s="4">
        <v>41114</v>
      </c>
      <c r="G18476">
        <v>0.15</v>
      </c>
      <c r="H18476">
        <f t="shared" si="288"/>
        <v>1.29</v>
      </c>
      <c r="I18476" s="103">
        <f>AVERAGE(H$10:H18476)</f>
        <v>0.97108680348729504</v>
      </c>
      <c r="J18476" s="2"/>
    </row>
    <row r="18477" spans="6:10">
      <c r="F18477" s="4">
        <v>41115</v>
      </c>
      <c r="G18477">
        <v>0.15</v>
      </c>
      <c r="H18477">
        <f t="shared" si="288"/>
        <v>1.28</v>
      </c>
      <c r="I18477" s="103">
        <f>AVERAGE(H$10:H18477)</f>
        <v>0.97110353043100917</v>
      </c>
      <c r="J18477" s="2"/>
    </row>
    <row r="18478" spans="6:10">
      <c r="F18478" s="4">
        <v>41116</v>
      </c>
      <c r="G18478">
        <v>0.14000000000000001</v>
      </c>
      <c r="H18478">
        <f t="shared" si="288"/>
        <v>1.31</v>
      </c>
      <c r="I18478" s="103">
        <f>AVERAGE(H$10:H18478)</f>
        <v>0.97112187990686438</v>
      </c>
      <c r="J18478" s="2"/>
    </row>
    <row r="18479" spans="6:10">
      <c r="F18479" s="4">
        <v>41117</v>
      </c>
      <c r="G18479">
        <v>0.14000000000000001</v>
      </c>
      <c r="H18479">
        <f t="shared" si="288"/>
        <v>1.44</v>
      </c>
      <c r="I18479" s="103">
        <f>AVERAGE(H$10:H18479)</f>
        <v>0.97114726583648492</v>
      </c>
      <c r="J18479" s="2"/>
    </row>
    <row r="18480" spans="6:10">
      <c r="F18480" s="4">
        <v>41118</v>
      </c>
      <c r="G18480">
        <v>0.14000000000000001</v>
      </c>
      <c r="H18480">
        <f t="shared" si="288"/>
        <v>1.44</v>
      </c>
      <c r="I18480" s="103">
        <f>AVERAGE(H$10:H18480)</f>
        <v>0.97117264901737188</v>
      </c>
      <c r="J18480" s="2"/>
    </row>
    <row r="18481" spans="6:10">
      <c r="F18481" s="4">
        <v>41119</v>
      </c>
      <c r="G18481">
        <v>0.14000000000000001</v>
      </c>
      <c r="H18481">
        <f t="shared" si="288"/>
        <v>1.44</v>
      </c>
      <c r="I18481" s="103">
        <f>AVERAGE(H$10:H18481)</f>
        <v>0.97119802944997147</v>
      </c>
      <c r="J18481" s="2"/>
    </row>
    <row r="18482" spans="6:10">
      <c r="F18482" s="4">
        <v>41120</v>
      </c>
      <c r="G18482">
        <v>0.14000000000000001</v>
      </c>
      <c r="H18482">
        <f t="shared" si="288"/>
        <v>1.3900000000000001</v>
      </c>
      <c r="I18482" s="103">
        <f>AVERAGE(H$10:H18482)</f>
        <v>0.97122070048177733</v>
      </c>
      <c r="J18482" s="2"/>
    </row>
    <row r="18483" spans="6:10">
      <c r="F18483" s="4">
        <v>41121</v>
      </c>
      <c r="G18483">
        <v>0.13</v>
      </c>
      <c r="H18483">
        <f t="shared" si="288"/>
        <v>1.38</v>
      </c>
      <c r="I18483" s="103">
        <f>AVERAGE(H$10:H18483)</f>
        <v>0.97124282775792325</v>
      </c>
      <c r="J18483" s="2"/>
    </row>
    <row r="18484" spans="6:10">
      <c r="F18484" s="4">
        <v>41122</v>
      </c>
      <c r="G18484">
        <v>0.14000000000000001</v>
      </c>
      <c r="H18484">
        <f t="shared" si="288"/>
        <v>1.42</v>
      </c>
      <c r="I18484" s="103">
        <f>AVERAGE(H$10:H18484)</f>
        <v>0.97126711772665075</v>
      </c>
      <c r="J18484" s="2"/>
    </row>
    <row r="18485" spans="6:10">
      <c r="F18485" s="4">
        <v>41123</v>
      </c>
      <c r="G18485">
        <v>0.14000000000000001</v>
      </c>
      <c r="H18485">
        <f t="shared" si="288"/>
        <v>1.37</v>
      </c>
      <c r="I18485" s="103">
        <f>AVERAGE(H$10:H18485)</f>
        <v>0.97128869885255853</v>
      </c>
      <c r="J18485" s="2"/>
    </row>
    <row r="18486" spans="6:10">
      <c r="F18486" s="4">
        <v>41124</v>
      </c>
      <c r="G18486">
        <v>0.14000000000000001</v>
      </c>
      <c r="H18486">
        <f t="shared" si="288"/>
        <v>1.46</v>
      </c>
      <c r="I18486" s="103">
        <f>AVERAGE(H$10:H18486)</f>
        <v>0.97131514856307144</v>
      </c>
      <c r="J18486" s="2"/>
    </row>
    <row r="18487" spans="6:10">
      <c r="F18487" s="4">
        <v>41125</v>
      </c>
      <c r="G18487">
        <v>0.14000000000000001</v>
      </c>
      <c r="H18487">
        <f t="shared" si="288"/>
        <v>1.46</v>
      </c>
      <c r="I18487" s="103">
        <f>AVERAGE(H$10:H18487)</f>
        <v>0.97134159541075171</v>
      </c>
      <c r="J18487" s="2"/>
    </row>
    <row r="18488" spans="6:10">
      <c r="F18488" s="4">
        <v>41126</v>
      </c>
      <c r="G18488">
        <v>0.14000000000000001</v>
      </c>
      <c r="H18488">
        <f t="shared" si="288"/>
        <v>1.46</v>
      </c>
      <c r="I18488" s="103">
        <f>AVERAGE(H$10:H18488)</f>
        <v>0.97136803939606409</v>
      </c>
      <c r="J18488" s="2"/>
    </row>
    <row r="18489" spans="6:10">
      <c r="F18489" s="4">
        <v>41127</v>
      </c>
      <c r="G18489">
        <v>0.14000000000000001</v>
      </c>
      <c r="H18489">
        <f t="shared" si="288"/>
        <v>1.4500000000000002</v>
      </c>
      <c r="I18489" s="103">
        <f>AVERAGE(H$10:H18489)</f>
        <v>0.97139393939393237</v>
      </c>
      <c r="J18489" s="2"/>
    </row>
    <row r="18490" spans="6:10">
      <c r="F18490" s="4">
        <v>41128</v>
      </c>
      <c r="G18490">
        <v>0.13</v>
      </c>
      <c r="H18490">
        <f t="shared" si="288"/>
        <v>1.5299999999999998</v>
      </c>
      <c r="I18490" s="103">
        <f>AVERAGE(H$10:H18490)</f>
        <v>0.97142416535901022</v>
      </c>
      <c r="J18490" s="2"/>
    </row>
    <row r="18491" spans="6:10">
      <c r="F18491" s="4">
        <v>41129</v>
      </c>
      <c r="G18491">
        <v>0.13</v>
      </c>
      <c r="H18491">
        <f t="shared" si="288"/>
        <v>1.5499999999999998</v>
      </c>
      <c r="I18491" s="103">
        <f>AVERAGE(H$10:H18491)</f>
        <v>0.97145547018720202</v>
      </c>
      <c r="J18491" s="2"/>
    </row>
    <row r="18492" spans="6:10">
      <c r="F18492" s="4">
        <v>41130</v>
      </c>
      <c r="G18492">
        <v>0.13</v>
      </c>
      <c r="H18492">
        <f t="shared" si="288"/>
        <v>1.56</v>
      </c>
      <c r="I18492" s="103">
        <f>AVERAGE(H$10:H18492)</f>
        <v>0.97148731266568567</v>
      </c>
      <c r="J18492" s="2"/>
    </row>
    <row r="18493" spans="6:10">
      <c r="F18493" s="4">
        <v>41131</v>
      </c>
      <c r="G18493">
        <v>0.13</v>
      </c>
      <c r="H18493">
        <f t="shared" si="288"/>
        <v>1.52</v>
      </c>
      <c r="I18493" s="103">
        <f>AVERAGE(H$10:H18493)</f>
        <v>0.9715169876650005</v>
      </c>
      <c r="J18493" s="2"/>
    </row>
    <row r="18494" spans="6:10">
      <c r="F18494" s="4">
        <v>41132</v>
      </c>
      <c r="G18494">
        <v>0.13</v>
      </c>
      <c r="H18494">
        <f t="shared" si="288"/>
        <v>1.52</v>
      </c>
      <c r="I18494" s="103">
        <f>AVERAGE(H$10:H18494)</f>
        <v>0.97154665945360397</v>
      </c>
      <c r="J18494" s="2"/>
    </row>
    <row r="18495" spans="6:10">
      <c r="F18495" s="4">
        <v>41133</v>
      </c>
      <c r="G18495">
        <v>0.13</v>
      </c>
      <c r="H18495">
        <f t="shared" si="288"/>
        <v>1.52</v>
      </c>
      <c r="I18495" s="103">
        <f>AVERAGE(H$10:H18495)</f>
        <v>0.97157632803201721</v>
      </c>
      <c r="J18495" s="2"/>
    </row>
    <row r="18496" spans="6:10">
      <c r="F18496" s="4">
        <v>41134</v>
      </c>
      <c r="G18496">
        <v>0.13</v>
      </c>
      <c r="H18496">
        <f t="shared" si="288"/>
        <v>1.52</v>
      </c>
      <c r="I18496" s="103">
        <f>AVERAGE(H$10:H18496)</f>
        <v>0.97160599340076115</v>
      </c>
      <c r="J18496" s="2"/>
    </row>
    <row r="18497" spans="6:10">
      <c r="F18497" s="4">
        <v>41135</v>
      </c>
      <c r="G18497">
        <v>0.13</v>
      </c>
      <c r="H18497">
        <f t="shared" si="288"/>
        <v>1.6</v>
      </c>
      <c r="I18497" s="103">
        <f>AVERAGE(H$10:H18497)</f>
        <v>0.97163998269146845</v>
      </c>
      <c r="J18497" s="2"/>
    </row>
    <row r="18498" spans="6:10">
      <c r="F18498" s="4">
        <v>41136</v>
      </c>
      <c r="G18498">
        <v>0.13</v>
      </c>
      <c r="H18498">
        <f t="shared" si="288"/>
        <v>1.67</v>
      </c>
      <c r="I18498" s="103">
        <f>AVERAGE(H$10:H18498)</f>
        <v>0.97167775434041148</v>
      </c>
      <c r="J18498" s="2"/>
    </row>
    <row r="18499" spans="6:10">
      <c r="F18499" s="4">
        <v>41137</v>
      </c>
      <c r="G18499">
        <v>0.13</v>
      </c>
      <c r="H18499">
        <f t="shared" si="288"/>
        <v>1.7000000000000002</v>
      </c>
      <c r="I18499" s="103">
        <f>AVERAGE(H$10:H18499)</f>
        <v>0.97171714440237256</v>
      </c>
      <c r="J18499" s="2"/>
    </row>
    <row r="18500" spans="6:10">
      <c r="F18500" s="4">
        <v>41138</v>
      </c>
      <c r="G18500">
        <v>0.13</v>
      </c>
      <c r="H18500">
        <f t="shared" si="288"/>
        <v>1.6800000000000002</v>
      </c>
      <c r="I18500" s="103">
        <f>AVERAGE(H$10:H18500)</f>
        <v>0.97175544859660745</v>
      </c>
      <c r="J18500" s="2"/>
    </row>
    <row r="18501" spans="6:10">
      <c r="F18501" s="4">
        <v>41139</v>
      </c>
      <c r="G18501">
        <v>0.13</v>
      </c>
      <c r="H18501">
        <f t="shared" si="288"/>
        <v>1.6800000000000002</v>
      </c>
      <c r="I18501" s="103">
        <f>AVERAGE(H$10:H18501)</f>
        <v>0.9717937486480569</v>
      </c>
      <c r="J18501" s="2"/>
    </row>
    <row r="18502" spans="6:10">
      <c r="F18502" s="4">
        <v>41140</v>
      </c>
      <c r="G18502">
        <v>0.13</v>
      </c>
      <c r="H18502">
        <f t="shared" si="288"/>
        <v>1.6800000000000002</v>
      </c>
      <c r="I18502" s="103">
        <f>AVERAGE(H$10:H18502)</f>
        <v>0.97183204455739303</v>
      </c>
      <c r="J18502" s="2"/>
    </row>
    <row r="18503" spans="6:10">
      <c r="F18503" s="4">
        <v>41141</v>
      </c>
      <c r="G18503">
        <v>0.13</v>
      </c>
      <c r="H18503">
        <f t="shared" si="288"/>
        <v>1.69</v>
      </c>
      <c r="I18503" s="103">
        <f>AVERAGE(H$10:H18503)</f>
        <v>0.97187087704119546</v>
      </c>
      <c r="J18503" s="2"/>
    </row>
    <row r="18504" spans="6:10">
      <c r="F18504" s="4">
        <v>41142</v>
      </c>
      <c r="G18504">
        <v>0.13</v>
      </c>
      <c r="H18504">
        <f t="shared" si="288"/>
        <v>1.67</v>
      </c>
      <c r="I18504" s="103">
        <f>AVERAGE(H$10:H18504)</f>
        <v>0.97190862395241229</v>
      </c>
      <c r="J18504" s="2"/>
    </row>
    <row r="18505" spans="6:10">
      <c r="F18505" s="4">
        <v>41143</v>
      </c>
      <c r="G18505">
        <v>0.13</v>
      </c>
      <c r="H18505">
        <f t="shared" si="288"/>
        <v>1.58</v>
      </c>
      <c r="I18505" s="103">
        <f>AVERAGE(H$10:H18505)</f>
        <v>0.97194150086504472</v>
      </c>
      <c r="J18505" s="2"/>
    </row>
    <row r="18506" spans="6:10">
      <c r="F18506" s="4">
        <v>41144</v>
      </c>
      <c r="G18506">
        <v>0.13</v>
      </c>
      <c r="H18506">
        <f t="shared" ref="H18506:H18569" si="289">IFERROR(((VLOOKUP(F18506,$A$9:$B$14200,2,FALSE))-G18506),H18505)</f>
        <v>1.5499999999999998</v>
      </c>
      <c r="I18506" s="103">
        <f>AVERAGE(H$10:H18506)</f>
        <v>0.97197275233820979</v>
      </c>
      <c r="J18506" s="2"/>
    </row>
    <row r="18507" spans="6:10">
      <c r="F18507" s="4">
        <v>41145</v>
      </c>
      <c r="G18507">
        <v>0.13</v>
      </c>
      <c r="H18507">
        <f t="shared" si="289"/>
        <v>1.5499999999999998</v>
      </c>
      <c r="I18507" s="103">
        <f>AVERAGE(H$10:H18507)</f>
        <v>0.97200400043247193</v>
      </c>
      <c r="J18507" s="2"/>
    </row>
    <row r="18508" spans="6:10">
      <c r="F18508" s="4">
        <v>41146</v>
      </c>
      <c r="G18508">
        <v>0.13</v>
      </c>
      <c r="H18508">
        <f t="shared" si="289"/>
        <v>1.5499999999999998</v>
      </c>
      <c r="I18508" s="103">
        <f>AVERAGE(H$10:H18508)</f>
        <v>0.97203524514837913</v>
      </c>
      <c r="J18508" s="2"/>
    </row>
    <row r="18509" spans="6:10">
      <c r="F18509" s="4">
        <v>41147</v>
      </c>
      <c r="G18509">
        <v>0.13</v>
      </c>
      <c r="H18509">
        <f t="shared" si="289"/>
        <v>1.5499999999999998</v>
      </c>
      <c r="I18509" s="103">
        <f>AVERAGE(H$10:H18509)</f>
        <v>0.9720664864864792</v>
      </c>
      <c r="J18509" s="2"/>
    </row>
    <row r="18510" spans="6:10">
      <c r="F18510" s="4">
        <v>41148</v>
      </c>
      <c r="G18510">
        <v>0.13</v>
      </c>
      <c r="H18510">
        <f t="shared" si="289"/>
        <v>1.52</v>
      </c>
      <c r="I18510" s="103">
        <f>AVERAGE(H$10:H18510)</f>
        <v>0.9720961029133488</v>
      </c>
      <c r="J18510" s="2"/>
    </row>
    <row r="18511" spans="6:10">
      <c r="F18511" s="4">
        <v>41149</v>
      </c>
      <c r="G18511">
        <v>0.13</v>
      </c>
      <c r="H18511">
        <f t="shared" si="289"/>
        <v>1.5099999999999998</v>
      </c>
      <c r="I18511" s="103">
        <f>AVERAGE(H$10:H18511)</f>
        <v>0.97212517565667844</v>
      </c>
      <c r="J18511" s="2"/>
    </row>
    <row r="18512" spans="6:10">
      <c r="F18512" s="4">
        <v>41150</v>
      </c>
      <c r="G18512">
        <v>0.13</v>
      </c>
      <c r="H18512">
        <f t="shared" si="289"/>
        <v>1.5299999999999998</v>
      </c>
      <c r="I18512" s="103">
        <f>AVERAGE(H$10:H18512)</f>
        <v>0.97215532616331746</v>
      </c>
      <c r="J18512" s="2"/>
    </row>
    <row r="18513" spans="6:10">
      <c r="F18513" s="4">
        <v>41151</v>
      </c>
      <c r="G18513">
        <v>0.14000000000000001</v>
      </c>
      <c r="H18513">
        <f t="shared" si="289"/>
        <v>1.4899999999999998</v>
      </c>
      <c r="I18513" s="103">
        <f>AVERAGE(H$10:H18513)</f>
        <v>0.97218331171637828</v>
      </c>
      <c r="J18513" s="2"/>
    </row>
    <row r="18514" spans="6:10">
      <c r="F18514" s="4">
        <v>41152</v>
      </c>
      <c r="G18514">
        <v>0.13</v>
      </c>
      <c r="H18514">
        <f t="shared" si="289"/>
        <v>1.44</v>
      </c>
      <c r="I18514" s="103">
        <f>AVERAGE(H$10:H18514)</f>
        <v>0.97220859227235146</v>
      </c>
      <c r="J18514" s="2"/>
    </row>
    <row r="18515" spans="6:10">
      <c r="F18515" s="4">
        <v>41153</v>
      </c>
      <c r="G18515">
        <v>0.13</v>
      </c>
      <c r="H18515">
        <f t="shared" si="289"/>
        <v>1.44</v>
      </c>
      <c r="I18515" s="103">
        <f>AVERAGE(H$10:H18515)</f>
        <v>0.97223387009617757</v>
      </c>
      <c r="J18515" s="2"/>
    </row>
    <row r="18516" spans="6:10">
      <c r="F18516" s="4">
        <v>41154</v>
      </c>
      <c r="G18516">
        <v>0.13</v>
      </c>
      <c r="H18516">
        <f t="shared" si="289"/>
        <v>1.44</v>
      </c>
      <c r="I18516" s="103">
        <f>AVERAGE(H$10:H18516)</f>
        <v>0.97225914518829959</v>
      </c>
      <c r="J18516" s="2"/>
    </row>
    <row r="18517" spans="6:10">
      <c r="F18517" s="4">
        <v>41155</v>
      </c>
      <c r="G18517">
        <v>0.13</v>
      </c>
      <c r="H18517">
        <f t="shared" si="289"/>
        <v>1.44</v>
      </c>
      <c r="I18517" s="103">
        <f>AVERAGE(H$10:H18517)</f>
        <v>0.97228441754916028</v>
      </c>
      <c r="J18517" s="2"/>
    </row>
    <row r="18518" spans="6:10">
      <c r="F18518" s="4">
        <v>41156</v>
      </c>
      <c r="G18518">
        <v>0.14000000000000001</v>
      </c>
      <c r="H18518">
        <f t="shared" si="289"/>
        <v>1.4500000000000002</v>
      </c>
      <c r="I18518" s="103">
        <f>AVERAGE(H$10:H18518)</f>
        <v>0.97231022745690532</v>
      </c>
      <c r="J18518" s="2"/>
    </row>
    <row r="18519" spans="6:10">
      <c r="F18519" s="4">
        <v>41157</v>
      </c>
      <c r="G18519">
        <v>0.16</v>
      </c>
      <c r="H18519">
        <f t="shared" si="289"/>
        <v>1.4400000000000002</v>
      </c>
      <c r="I18519" s="103">
        <f>AVERAGE(H$10:H18519)</f>
        <v>0.97233549432738298</v>
      </c>
      <c r="J18519" s="2"/>
    </row>
    <row r="18520" spans="6:10">
      <c r="F18520" s="4">
        <v>41158</v>
      </c>
      <c r="G18520">
        <v>0.16</v>
      </c>
      <c r="H18520">
        <f t="shared" si="289"/>
        <v>1.52</v>
      </c>
      <c r="I18520" s="103">
        <f>AVERAGE(H$10:H18520)</f>
        <v>0.97236508022256274</v>
      </c>
      <c r="J18520" s="2"/>
    </row>
    <row r="18521" spans="6:10">
      <c r="F18521" s="4">
        <v>41159</v>
      </c>
      <c r="G18521">
        <v>0.15</v>
      </c>
      <c r="H18521">
        <f t="shared" si="289"/>
        <v>1.52</v>
      </c>
      <c r="I18521" s="103">
        <f>AVERAGE(H$10:H18521)</f>
        <v>0.97239466292134069</v>
      </c>
      <c r="J18521" s="2"/>
    </row>
    <row r="18522" spans="6:10">
      <c r="F18522" s="4">
        <v>41160</v>
      </c>
      <c r="G18522">
        <v>0.15</v>
      </c>
      <c r="H18522">
        <f t="shared" si="289"/>
        <v>1.52</v>
      </c>
      <c r="I18522" s="103">
        <f>AVERAGE(H$10:H18522)</f>
        <v>0.97242424242423486</v>
      </c>
      <c r="J18522" s="2"/>
    </row>
    <row r="18523" spans="6:10">
      <c r="F18523" s="4">
        <v>41161</v>
      </c>
      <c r="G18523">
        <v>0.15</v>
      </c>
      <c r="H18523">
        <f t="shared" si="289"/>
        <v>1.52</v>
      </c>
      <c r="I18523" s="103">
        <f>AVERAGE(H$10:H18523)</f>
        <v>0.97245381873176295</v>
      </c>
      <c r="J18523" s="2"/>
    </row>
    <row r="18524" spans="6:10">
      <c r="F18524" s="4">
        <v>41162</v>
      </c>
      <c r="G18524">
        <v>0.15</v>
      </c>
      <c r="H18524">
        <f t="shared" si="289"/>
        <v>1.53</v>
      </c>
      <c r="I18524" s="103">
        <f>AVERAGE(H$10:H18524)</f>
        <v>0.97248393194706229</v>
      </c>
      <c r="J18524" s="2"/>
    </row>
    <row r="18525" spans="6:10">
      <c r="F18525" s="4">
        <v>41163</v>
      </c>
      <c r="G18525">
        <v>0.15</v>
      </c>
      <c r="H18525">
        <f t="shared" si="289"/>
        <v>1.55</v>
      </c>
      <c r="I18525" s="103">
        <f>AVERAGE(H$10:H18525)</f>
        <v>0.97251512205659207</v>
      </c>
      <c r="J18525" s="2"/>
    </row>
    <row r="18526" spans="6:10">
      <c r="F18526" s="4">
        <v>41164</v>
      </c>
      <c r="G18526">
        <v>0.15</v>
      </c>
      <c r="H18526">
        <f t="shared" si="289"/>
        <v>1.62</v>
      </c>
      <c r="I18526" s="103">
        <f>AVERAGE(H$10:H18526)</f>
        <v>0.97255008910729912</v>
      </c>
      <c r="J18526" s="2"/>
    </row>
    <row r="18527" spans="6:10">
      <c r="F18527" s="4">
        <v>41165</v>
      </c>
      <c r="G18527">
        <v>0.15</v>
      </c>
      <c r="H18527">
        <f t="shared" si="289"/>
        <v>1.6</v>
      </c>
      <c r="I18527" s="103">
        <f>AVERAGE(H$10:H18527)</f>
        <v>0.97258397235121807</v>
      </c>
      <c r="J18527" s="2"/>
    </row>
    <row r="18528" spans="6:10">
      <c r="F18528" s="4">
        <v>41166</v>
      </c>
      <c r="G18528">
        <v>0.16</v>
      </c>
      <c r="H18528">
        <f t="shared" si="289"/>
        <v>1.72</v>
      </c>
      <c r="I18528" s="103">
        <f>AVERAGE(H$10:H18528)</f>
        <v>0.97262433176736629</v>
      </c>
      <c r="J18528" s="2"/>
    </row>
    <row r="18529" spans="6:12">
      <c r="F18529" s="4">
        <v>41167</v>
      </c>
      <c r="G18529">
        <v>0.16</v>
      </c>
      <c r="H18529">
        <f t="shared" si="289"/>
        <v>1.72</v>
      </c>
      <c r="I18529" s="103">
        <f>AVERAGE(H$10:H18529)</f>
        <v>0.97266468682504637</v>
      </c>
      <c r="J18529" s="2"/>
    </row>
    <row r="18530" spans="6:12">
      <c r="F18530" s="4">
        <v>41168</v>
      </c>
      <c r="G18530">
        <v>0.16</v>
      </c>
      <c r="H18530">
        <f t="shared" si="289"/>
        <v>1.72</v>
      </c>
      <c r="I18530" s="103">
        <f>AVERAGE(H$10:H18530)</f>
        <v>0.97270503752496407</v>
      </c>
      <c r="J18530" s="2"/>
    </row>
    <row r="18531" spans="6:12">
      <c r="F18531" s="4">
        <v>41169</v>
      </c>
      <c r="G18531">
        <v>0.16</v>
      </c>
      <c r="H18531">
        <f t="shared" si="289"/>
        <v>1.6900000000000002</v>
      </c>
      <c r="I18531" s="103">
        <f>AVERAGE(H$10:H18531)</f>
        <v>0.97274376417232788</v>
      </c>
      <c r="J18531" s="2"/>
    </row>
    <row r="18532" spans="6:12">
      <c r="F18532" s="4">
        <v>41170</v>
      </c>
      <c r="G18532">
        <v>0.16</v>
      </c>
      <c r="H18532">
        <f t="shared" si="289"/>
        <v>1.6600000000000001</v>
      </c>
      <c r="I18532" s="103">
        <f>AVERAGE(H$10:H18532)</f>
        <v>0.97278086703017097</v>
      </c>
      <c r="J18532" s="2"/>
    </row>
    <row r="18533" spans="6:12">
      <c r="F18533" s="4">
        <v>41171</v>
      </c>
      <c r="G18533">
        <v>0.15</v>
      </c>
      <c r="H18533">
        <f t="shared" si="289"/>
        <v>1.6400000000000001</v>
      </c>
      <c r="I18533" s="103">
        <f>AVERAGE(H$10:H18533)</f>
        <v>0.97281688620167661</v>
      </c>
      <c r="J18533" s="2"/>
    </row>
    <row r="18534" spans="6:12">
      <c r="F18534" s="4">
        <v>41172</v>
      </c>
      <c r="G18534">
        <v>0.16</v>
      </c>
      <c r="H18534">
        <f t="shared" si="289"/>
        <v>1.6400000000000001</v>
      </c>
      <c r="I18534" s="103">
        <f>AVERAGE(H$10:H18534)</f>
        <v>0.97285290148447268</v>
      </c>
      <c r="J18534" s="2"/>
    </row>
    <row r="18535" spans="6:12">
      <c r="F18535" s="4">
        <v>41173</v>
      </c>
      <c r="G18535">
        <v>0.15</v>
      </c>
      <c r="H18535">
        <f t="shared" si="289"/>
        <v>1.62</v>
      </c>
      <c r="I18535" s="103">
        <f>AVERAGE(H$10:H18535)</f>
        <v>0.9728878333153328</v>
      </c>
      <c r="J18535" s="2"/>
    </row>
    <row r="18536" spans="6:12">
      <c r="F18536" s="4">
        <v>41174</v>
      </c>
      <c r="G18536">
        <v>0.15</v>
      </c>
      <c r="H18536">
        <f t="shared" si="289"/>
        <v>1.62</v>
      </c>
      <c r="I18536" s="103">
        <f>AVERAGE(H$10:H18536)</f>
        <v>0.97292276137528222</v>
      </c>
      <c r="J18536" s="2"/>
    </row>
    <row r="18537" spans="6:12">
      <c r="F18537" s="4">
        <v>41175</v>
      </c>
      <c r="G18537">
        <v>0.15</v>
      </c>
      <c r="H18537">
        <f t="shared" si="289"/>
        <v>1.62</v>
      </c>
      <c r="I18537" s="103">
        <f>AVERAGE(H$10:H18537)</f>
        <v>0.97295768566493168</v>
      </c>
      <c r="J18537" s="2"/>
    </row>
    <row r="18538" spans="6:12">
      <c r="F18538" s="4">
        <v>41176</v>
      </c>
      <c r="G18538">
        <v>0.16</v>
      </c>
      <c r="H18538">
        <f t="shared" si="289"/>
        <v>1.58</v>
      </c>
      <c r="I18538" s="103">
        <f>AVERAGE(H$10:H18538)</f>
        <v>0.97299044740676</v>
      </c>
      <c r="J18538" s="2"/>
    </row>
    <row r="18539" spans="6:12">
      <c r="F18539" s="4">
        <v>41177</v>
      </c>
      <c r="G18539">
        <v>0.15</v>
      </c>
      <c r="H18539">
        <f t="shared" si="289"/>
        <v>1.55</v>
      </c>
      <c r="I18539" s="103">
        <f>AVERAGE(H$10:H18539)</f>
        <v>0.97302158661629001</v>
      </c>
      <c r="J18539" s="2"/>
    </row>
    <row r="18540" spans="6:12">
      <c r="F18540" s="4">
        <v>41178</v>
      </c>
      <c r="G18540">
        <v>0.15</v>
      </c>
      <c r="H18540">
        <f t="shared" si="289"/>
        <v>1.49</v>
      </c>
      <c r="I18540" s="103">
        <f>AVERAGE(H$10:H18540)</f>
        <v>0.97304948464733998</v>
      </c>
      <c r="J18540" s="2"/>
    </row>
    <row r="18541" spans="6:12">
      <c r="F18541" s="4">
        <v>41179</v>
      </c>
      <c r="G18541">
        <v>0.14000000000000001</v>
      </c>
      <c r="H18541">
        <f t="shared" si="289"/>
        <v>1.52</v>
      </c>
      <c r="I18541" s="103">
        <f>AVERAGE(H$10:H18541)</f>
        <v>0.97307899848909218</v>
      </c>
      <c r="J18541" s="2"/>
    </row>
    <row r="18542" spans="6:12">
      <c r="F18542" s="4">
        <v>41180</v>
      </c>
      <c r="G18542">
        <v>0.09</v>
      </c>
      <c r="H18542">
        <f t="shared" si="289"/>
        <v>1.5599999999999998</v>
      </c>
      <c r="I18542" s="103">
        <f>AVERAGE(H$10:H18542)</f>
        <v>0.97311066745804009</v>
      </c>
      <c r="J18542" s="2"/>
    </row>
    <row r="18543" spans="6:12">
      <c r="F18543" s="4">
        <v>41181</v>
      </c>
      <c r="G18543">
        <v>0.09</v>
      </c>
      <c r="H18543">
        <f t="shared" si="289"/>
        <v>1.5599999999999998</v>
      </c>
      <c r="I18543" s="103">
        <f>AVERAGE(H$10:H18543)</f>
        <v>0.97314233300959641</v>
      </c>
      <c r="J18543" s="2"/>
    </row>
    <row r="18544" spans="6:12">
      <c r="F18544" s="4">
        <v>41182</v>
      </c>
      <c r="G18544">
        <v>0.09</v>
      </c>
      <c r="H18544">
        <f t="shared" si="289"/>
        <v>1.5599999999999998</v>
      </c>
      <c r="I18544" s="103">
        <f>AVERAGE(H$10:H18544)</f>
        <v>0.97317399514431402</v>
      </c>
      <c r="J18544" s="2"/>
      <c r="K18544" s="12" t="s">
        <v>113</v>
      </c>
      <c r="L18544" s="23">
        <f>AVERAGE(G18452:G18544)/100</f>
        <v>1.4376344086021514E-3</v>
      </c>
    </row>
    <row r="18545" spans="6:10">
      <c r="F18545" s="4">
        <v>41183</v>
      </c>
      <c r="G18545">
        <v>0.15</v>
      </c>
      <c r="H18545">
        <f t="shared" si="289"/>
        <v>1.49</v>
      </c>
      <c r="I18545" s="103">
        <f>AVERAGE(H$10:H18545)</f>
        <v>0.97320187742770081</v>
      </c>
      <c r="J18545" s="2"/>
    </row>
    <row r="18546" spans="6:10">
      <c r="F18546" s="4">
        <v>41184</v>
      </c>
      <c r="G18546">
        <v>0.16</v>
      </c>
      <c r="H18546">
        <f t="shared" si="289"/>
        <v>1.48</v>
      </c>
      <c r="I18546" s="103">
        <f>AVERAGE(H$10:H18546)</f>
        <v>0.97322921724118583</v>
      </c>
      <c r="J18546" s="2"/>
    </row>
    <row r="18547" spans="6:10">
      <c r="F18547" s="4">
        <v>41185</v>
      </c>
      <c r="G18547">
        <v>0.16</v>
      </c>
      <c r="H18547">
        <f t="shared" si="289"/>
        <v>1.48</v>
      </c>
      <c r="I18547" s="103">
        <f>AVERAGE(H$10:H18547)</f>
        <v>0.97325655410507395</v>
      </c>
      <c r="J18547" s="2"/>
    </row>
    <row r="18548" spans="6:10">
      <c r="F18548" s="4">
        <v>41186</v>
      </c>
      <c r="G18548">
        <v>0.15</v>
      </c>
      <c r="H18548">
        <f t="shared" si="289"/>
        <v>1.55</v>
      </c>
      <c r="I18548" s="103">
        <f>AVERAGE(H$10:H18548)</f>
        <v>0.97328766384378129</v>
      </c>
      <c r="J18548" s="2"/>
    </row>
    <row r="18549" spans="6:10">
      <c r="F18549" s="4">
        <v>41187</v>
      </c>
      <c r="G18549">
        <v>0.15</v>
      </c>
      <c r="H18549">
        <f t="shared" si="289"/>
        <v>1.6</v>
      </c>
      <c r="I18549" s="103">
        <f>AVERAGE(H$10:H18549)</f>
        <v>0.97332146709815848</v>
      </c>
      <c r="J18549" s="2"/>
    </row>
    <row r="18550" spans="6:10">
      <c r="F18550" s="4">
        <v>41188</v>
      </c>
      <c r="G18550">
        <v>0.15</v>
      </c>
      <c r="H18550">
        <f t="shared" si="289"/>
        <v>1.6</v>
      </c>
      <c r="I18550" s="103">
        <f>AVERAGE(H$10:H18550)</f>
        <v>0.97335526670621098</v>
      </c>
      <c r="J18550" s="2"/>
    </row>
    <row r="18551" spans="6:10">
      <c r="F18551" s="4">
        <v>41189</v>
      </c>
      <c r="G18551">
        <v>0.15</v>
      </c>
      <c r="H18551">
        <f t="shared" si="289"/>
        <v>1.6</v>
      </c>
      <c r="I18551" s="103">
        <f>AVERAGE(H$10:H18551)</f>
        <v>0.97338906266852854</v>
      </c>
      <c r="J18551" s="2"/>
    </row>
    <row r="18552" spans="6:10">
      <c r="F18552" s="4">
        <v>41190</v>
      </c>
      <c r="G18552">
        <v>0.15</v>
      </c>
      <c r="H18552">
        <f t="shared" si="289"/>
        <v>1.6</v>
      </c>
      <c r="I18552" s="103">
        <f>AVERAGE(H$10:H18552)</f>
        <v>0.97342285498570102</v>
      </c>
      <c r="J18552" s="2"/>
    </row>
    <row r="18553" spans="6:10">
      <c r="F18553" s="4">
        <v>41191</v>
      </c>
      <c r="G18553">
        <v>0.16</v>
      </c>
      <c r="H18553">
        <f t="shared" si="289"/>
        <v>1.58</v>
      </c>
      <c r="I18553" s="103">
        <f>AVERAGE(H$10:H18553)</f>
        <v>0.97345556514235632</v>
      </c>
      <c r="J18553" s="2"/>
    </row>
    <row r="18554" spans="6:10">
      <c r="F18554" s="4">
        <v>41192</v>
      </c>
      <c r="G18554">
        <v>0.16</v>
      </c>
      <c r="H18554">
        <f t="shared" si="289"/>
        <v>1.56</v>
      </c>
      <c r="I18554" s="103">
        <f>AVERAGE(H$10:H18554)</f>
        <v>0.97348719331355393</v>
      </c>
      <c r="J18554" s="2"/>
    </row>
    <row r="18555" spans="6:10">
      <c r="F18555" s="4">
        <v>41193</v>
      </c>
      <c r="G18555">
        <v>0.16</v>
      </c>
      <c r="H18555">
        <f t="shared" si="289"/>
        <v>1.54</v>
      </c>
      <c r="I18555" s="103">
        <f>AVERAGE(H$10:H18555)</f>
        <v>0.97351773967431565</v>
      </c>
      <c r="J18555" s="2"/>
    </row>
    <row r="18556" spans="6:10">
      <c r="F18556" s="4">
        <v>41194</v>
      </c>
      <c r="G18556">
        <v>0.16</v>
      </c>
      <c r="H18556">
        <f t="shared" si="289"/>
        <v>1.53</v>
      </c>
      <c r="I18556" s="103">
        <f>AVERAGE(H$10:H18556)</f>
        <v>0.9735477435703811</v>
      </c>
      <c r="J18556" s="2"/>
    </row>
    <row r="18557" spans="6:10">
      <c r="F18557" s="4">
        <v>41195</v>
      </c>
      <c r="G18557">
        <v>0.16</v>
      </c>
      <c r="H18557">
        <f t="shared" si="289"/>
        <v>1.53</v>
      </c>
      <c r="I18557" s="103">
        <f>AVERAGE(H$10:H18557)</f>
        <v>0.97357774423117616</v>
      </c>
      <c r="J18557" s="2"/>
    </row>
    <row r="18558" spans="6:10">
      <c r="F18558" s="4">
        <v>41196</v>
      </c>
      <c r="G18558">
        <v>0.16</v>
      </c>
      <c r="H18558">
        <f t="shared" si="289"/>
        <v>1.53</v>
      </c>
      <c r="I18558" s="103">
        <f>AVERAGE(H$10:H18558)</f>
        <v>0.97360774165722441</v>
      </c>
      <c r="J18558" s="2"/>
    </row>
    <row r="18559" spans="6:10">
      <c r="F18559" s="4">
        <v>41197</v>
      </c>
      <c r="G18559">
        <v>0.16</v>
      </c>
      <c r="H18559">
        <f t="shared" si="289"/>
        <v>1.54</v>
      </c>
      <c r="I18559" s="103">
        <f>AVERAGE(H$10:H18559)</f>
        <v>0.9736382749326068</v>
      </c>
      <c r="J18559" s="2"/>
    </row>
    <row r="18560" spans="6:10">
      <c r="F18560" s="4">
        <v>41198</v>
      </c>
      <c r="G18560">
        <v>0.16</v>
      </c>
      <c r="H18560">
        <f t="shared" si="289"/>
        <v>1.59</v>
      </c>
      <c r="I18560" s="103">
        <f>AVERAGE(H$10:H18560)</f>
        <v>0.97367150018866133</v>
      </c>
      <c r="J18560" s="2"/>
    </row>
    <row r="18561" spans="6:10">
      <c r="F18561" s="4">
        <v>41199</v>
      </c>
      <c r="G18561">
        <v>0.15</v>
      </c>
      <c r="H18561">
        <f t="shared" si="289"/>
        <v>1.6800000000000002</v>
      </c>
      <c r="I18561" s="103">
        <f>AVERAGE(H$10:H18561)</f>
        <v>0.97370957309184225</v>
      </c>
      <c r="J18561" s="2"/>
    </row>
    <row r="18562" spans="6:10">
      <c r="F18562" s="4">
        <v>41200</v>
      </c>
      <c r="G18562">
        <v>0.15</v>
      </c>
      <c r="H18562">
        <f t="shared" si="289"/>
        <v>1.7100000000000002</v>
      </c>
      <c r="I18562" s="103">
        <f>AVERAGE(H$10:H18562)</f>
        <v>0.97374925887995767</v>
      </c>
      <c r="J18562" s="2"/>
    </row>
    <row r="18563" spans="6:10">
      <c r="F18563" s="4">
        <v>41201</v>
      </c>
      <c r="G18563">
        <v>0.16</v>
      </c>
      <c r="H18563">
        <f t="shared" si="289"/>
        <v>1.6300000000000001</v>
      </c>
      <c r="I18563" s="103">
        <f>AVERAGE(H$10:H18563)</f>
        <v>0.97378462865149595</v>
      </c>
      <c r="J18563" s="2"/>
    </row>
    <row r="18564" spans="6:10">
      <c r="F18564" s="4">
        <v>41202</v>
      </c>
      <c r="G18564">
        <v>0.16</v>
      </c>
      <c r="H18564">
        <f t="shared" si="289"/>
        <v>1.6300000000000001</v>
      </c>
      <c r="I18564" s="103">
        <f>AVERAGE(H$10:H18564)</f>
        <v>0.97381999461060942</v>
      </c>
      <c r="J18564" s="2"/>
    </row>
    <row r="18565" spans="6:10">
      <c r="F18565" s="4">
        <v>41203</v>
      </c>
      <c r="G18565">
        <v>0.16</v>
      </c>
      <c r="H18565">
        <f t="shared" si="289"/>
        <v>1.6300000000000001</v>
      </c>
      <c r="I18565" s="103">
        <f>AVERAGE(H$10:H18565)</f>
        <v>0.97385535675791435</v>
      </c>
      <c r="J18565" s="2"/>
    </row>
    <row r="18566" spans="6:10">
      <c r="F18566" s="4">
        <v>41204</v>
      </c>
      <c r="G18566">
        <v>0.15</v>
      </c>
      <c r="H18566">
        <f t="shared" si="289"/>
        <v>1.6800000000000002</v>
      </c>
      <c r="I18566" s="103">
        <f>AVERAGE(H$10:H18566)</f>
        <v>0.97389340949506165</v>
      </c>
      <c r="J18566" s="2"/>
    </row>
    <row r="18567" spans="6:10">
      <c r="F18567" s="4">
        <v>41205</v>
      </c>
      <c r="G18567">
        <v>0.15</v>
      </c>
      <c r="H18567">
        <f t="shared" si="289"/>
        <v>1.6400000000000001</v>
      </c>
      <c r="I18567" s="103">
        <f>AVERAGE(H$10:H18567)</f>
        <v>0.97392930272657929</v>
      </c>
      <c r="J18567" s="2"/>
    </row>
    <row r="18568" spans="6:10">
      <c r="F18568" s="4">
        <v>41206</v>
      </c>
      <c r="G18568">
        <v>0.17</v>
      </c>
      <c r="H18568">
        <f t="shared" si="289"/>
        <v>1.6300000000000001</v>
      </c>
      <c r="I18568" s="103">
        <f>AVERAGE(H$10:H18568)</f>
        <v>0.97396465326794868</v>
      </c>
      <c r="J18568" s="2"/>
    </row>
    <row r="18569" spans="6:10">
      <c r="F18569" s="4">
        <v>41207</v>
      </c>
      <c r="G18569">
        <v>0.16</v>
      </c>
      <c r="H18569">
        <f t="shared" si="289"/>
        <v>1.7000000000000002</v>
      </c>
      <c r="I18569" s="103">
        <f>AVERAGE(H$10:H18569)</f>
        <v>0.97400377155171658</v>
      </c>
      <c r="J18569" s="2"/>
    </row>
    <row r="18570" spans="6:10">
      <c r="F18570" s="4">
        <v>41208</v>
      </c>
      <c r="G18570">
        <v>0.16</v>
      </c>
      <c r="H18570">
        <f t="shared" ref="H18570:H18633" si="290">IFERROR(((VLOOKUP(F18570,$A$9:$B$14200,2,FALSE))-G18570),H18569)</f>
        <v>1.62</v>
      </c>
      <c r="I18570" s="103">
        <f>AVERAGE(H$10:H18570)</f>
        <v>0.9740385755077775</v>
      </c>
      <c r="J18570" s="2"/>
    </row>
    <row r="18571" spans="6:10">
      <c r="F18571" s="4">
        <v>41209</v>
      </c>
      <c r="G18571">
        <v>0.16</v>
      </c>
      <c r="H18571">
        <f t="shared" si="290"/>
        <v>1.62</v>
      </c>
      <c r="I18571" s="103">
        <f>AVERAGE(H$10:H18571)</f>
        <v>0.97407337571381625</v>
      </c>
      <c r="J18571" s="2"/>
    </row>
    <row r="18572" spans="6:10">
      <c r="F18572" s="4">
        <v>41210</v>
      </c>
      <c r="G18572">
        <v>0.16</v>
      </c>
      <c r="H18572">
        <f t="shared" si="290"/>
        <v>1.62</v>
      </c>
      <c r="I18572" s="103">
        <f>AVERAGE(H$10:H18572)</f>
        <v>0.97410817217043888</v>
      </c>
      <c r="J18572" s="2"/>
    </row>
    <row r="18573" spans="6:10">
      <c r="F18573" s="4">
        <v>41211</v>
      </c>
      <c r="G18573">
        <v>0.17</v>
      </c>
      <c r="H18573">
        <f t="shared" si="290"/>
        <v>1.57</v>
      </c>
      <c r="I18573" s="103">
        <f>AVERAGE(H$10:H18573)</f>
        <v>0.97414027149320492</v>
      </c>
      <c r="J18573" s="2"/>
    </row>
    <row r="18574" spans="6:10">
      <c r="F18574" s="4">
        <v>41212</v>
      </c>
      <c r="G18574">
        <v>0.17</v>
      </c>
      <c r="H18574">
        <f t="shared" si="290"/>
        <v>1.57</v>
      </c>
      <c r="I18574" s="103">
        <f>AVERAGE(H$10:H18574)</f>
        <v>0.9741723673579239</v>
      </c>
      <c r="J18574" s="2"/>
    </row>
    <row r="18575" spans="6:10">
      <c r="F18575" s="4">
        <v>41213</v>
      </c>
      <c r="G18575">
        <v>0.18</v>
      </c>
      <c r="H18575">
        <f t="shared" si="290"/>
        <v>1.54</v>
      </c>
      <c r="I18575" s="103">
        <f>AVERAGE(H$10:H18575)</f>
        <v>0.97420284390821166</v>
      </c>
      <c r="J18575" s="2"/>
    </row>
    <row r="18576" spans="6:10">
      <c r="F18576" s="4">
        <v>41214</v>
      </c>
      <c r="G18576">
        <v>0.17</v>
      </c>
      <c r="H18576">
        <f t="shared" si="290"/>
        <v>1.58</v>
      </c>
      <c r="I18576" s="103">
        <f>AVERAGE(H$10:H18576)</f>
        <v>0.97423547153551238</v>
      </c>
      <c r="J18576" s="2"/>
    </row>
    <row r="18577" spans="6:10">
      <c r="F18577" s="4">
        <v>41215</v>
      </c>
      <c r="G18577">
        <v>0.16</v>
      </c>
      <c r="H18577">
        <f t="shared" si="290"/>
        <v>1.59</v>
      </c>
      <c r="I18577" s="103">
        <f>AVERAGE(H$10:H18577)</f>
        <v>0.97426863420938492</v>
      </c>
      <c r="J18577" s="2"/>
    </row>
    <row r="18578" spans="6:10">
      <c r="F18578" s="4">
        <v>41216</v>
      </c>
      <c r="G18578">
        <v>0.16</v>
      </c>
      <c r="H18578">
        <f t="shared" si="290"/>
        <v>1.59</v>
      </c>
      <c r="I18578" s="103">
        <f>AVERAGE(H$10:H18578)</f>
        <v>0.97430179331142541</v>
      </c>
      <c r="J18578" s="2"/>
    </row>
    <row r="18579" spans="6:10">
      <c r="F18579" s="4">
        <v>41217</v>
      </c>
      <c r="G18579">
        <v>0.16</v>
      </c>
      <c r="H18579">
        <f t="shared" si="290"/>
        <v>1.59</v>
      </c>
      <c r="I18579" s="103">
        <f>AVERAGE(H$10:H18579)</f>
        <v>0.97433494884221106</v>
      </c>
      <c r="J18579" s="2"/>
    </row>
    <row r="18580" spans="6:10">
      <c r="F18580" s="4">
        <v>41218</v>
      </c>
      <c r="G18580">
        <v>0.17</v>
      </c>
      <c r="H18580">
        <f t="shared" si="290"/>
        <v>1.55</v>
      </c>
      <c r="I18580" s="103">
        <f>AVERAGE(H$10:H18580)</f>
        <v>0.9743659469064595</v>
      </c>
      <c r="J18580" s="2"/>
    </row>
    <row r="18581" spans="6:10">
      <c r="F18581" s="4">
        <v>41219</v>
      </c>
      <c r="G18581">
        <v>0.16</v>
      </c>
      <c r="H18581">
        <f t="shared" si="290"/>
        <v>1.62</v>
      </c>
      <c r="I18581" s="103">
        <f>AVERAGE(H$10:H18581)</f>
        <v>0.97440071074735402</v>
      </c>
      <c r="J18581" s="2"/>
    </row>
    <row r="18582" spans="6:10">
      <c r="F18582" s="4">
        <v>41220</v>
      </c>
      <c r="G18582">
        <v>0.16</v>
      </c>
      <c r="H18582">
        <f t="shared" si="290"/>
        <v>1.52</v>
      </c>
      <c r="I18582" s="103">
        <f>AVERAGE(H$10:H18582)</f>
        <v>0.97443008668496522</v>
      </c>
      <c r="J18582" s="2"/>
    </row>
    <row r="18583" spans="6:10">
      <c r="F18583" s="4">
        <v>41221</v>
      </c>
      <c r="G18583">
        <v>0.16</v>
      </c>
      <c r="H18583">
        <f t="shared" si="290"/>
        <v>1.4600000000000002</v>
      </c>
      <c r="I18583" s="103">
        <f>AVERAGE(H$10:H18583)</f>
        <v>0.97445622913749641</v>
      </c>
      <c r="J18583" s="2"/>
    </row>
    <row r="18584" spans="6:10">
      <c r="F18584" s="4">
        <v>41222</v>
      </c>
      <c r="G18584">
        <v>0.16</v>
      </c>
      <c r="H18584">
        <f t="shared" si="290"/>
        <v>1.4500000000000002</v>
      </c>
      <c r="I18584" s="103">
        <f>AVERAGE(H$10:H18584)</f>
        <v>0.97448183041721981</v>
      </c>
      <c r="J18584" s="2"/>
    </row>
    <row r="18585" spans="6:10">
      <c r="F18585" s="4">
        <v>41223</v>
      </c>
      <c r="G18585">
        <v>0.16</v>
      </c>
      <c r="H18585">
        <f t="shared" si="290"/>
        <v>1.4500000000000002</v>
      </c>
      <c r="I18585" s="103">
        <f>AVERAGE(H$10:H18585)</f>
        <v>0.97450742894056086</v>
      </c>
      <c r="J18585" s="2"/>
    </row>
    <row r="18586" spans="6:10">
      <c r="F18586" s="4">
        <v>41224</v>
      </c>
      <c r="G18586">
        <v>0.16</v>
      </c>
      <c r="H18586">
        <f t="shared" si="290"/>
        <v>1.4500000000000002</v>
      </c>
      <c r="I18586" s="103">
        <f>AVERAGE(H$10:H18586)</f>
        <v>0.97453302470796466</v>
      </c>
      <c r="J18586" s="2"/>
    </row>
    <row r="18587" spans="6:10">
      <c r="F18587" s="4">
        <v>41225</v>
      </c>
      <c r="G18587">
        <v>0.16</v>
      </c>
      <c r="H18587">
        <f t="shared" si="290"/>
        <v>1.4500000000000002</v>
      </c>
      <c r="I18587" s="103">
        <f>AVERAGE(H$10:H18587)</f>
        <v>0.97455861771987617</v>
      </c>
      <c r="J18587" s="2"/>
    </row>
    <row r="18588" spans="6:10">
      <c r="F18588" s="4">
        <v>41226</v>
      </c>
      <c r="G18588">
        <v>0.16</v>
      </c>
      <c r="H18588">
        <f t="shared" si="290"/>
        <v>1.4300000000000002</v>
      </c>
      <c r="I18588" s="103">
        <f>AVERAGE(H$10:H18588)</f>
        <v>0.97458313149253784</v>
      </c>
      <c r="J18588" s="2"/>
    </row>
    <row r="18589" spans="6:10">
      <c r="F18589" s="4">
        <v>41227</v>
      </c>
      <c r="G18589">
        <v>0.16</v>
      </c>
      <c r="H18589">
        <f t="shared" si="290"/>
        <v>1.4300000000000002</v>
      </c>
      <c r="I18589" s="103">
        <f>AVERAGE(H$10:H18589)</f>
        <v>0.97460764262647259</v>
      </c>
      <c r="J18589" s="2"/>
    </row>
    <row r="18590" spans="6:10">
      <c r="F18590" s="4">
        <v>41228</v>
      </c>
      <c r="G18590">
        <v>0.16</v>
      </c>
      <c r="H18590">
        <f t="shared" si="290"/>
        <v>1.4200000000000002</v>
      </c>
      <c r="I18590" s="103">
        <f>AVERAGE(H$10:H18590)</f>
        <v>0.97463161293793976</v>
      </c>
      <c r="J18590" s="2"/>
    </row>
    <row r="18591" spans="6:10">
      <c r="F18591" s="4">
        <v>41229</v>
      </c>
      <c r="G18591">
        <v>0.16</v>
      </c>
      <c r="H18591">
        <f t="shared" si="290"/>
        <v>1.4200000000000002</v>
      </c>
      <c r="I18591" s="103">
        <f>AVERAGE(H$10:H18591)</f>
        <v>0.97465558066945734</v>
      </c>
      <c r="J18591" s="2"/>
    </row>
    <row r="18592" spans="6:10">
      <c r="F18592" s="4">
        <v>41230</v>
      </c>
      <c r="G18592">
        <v>0.16</v>
      </c>
      <c r="H18592">
        <f t="shared" si="290"/>
        <v>1.4200000000000002</v>
      </c>
      <c r="I18592" s="103">
        <f>AVERAGE(H$10:H18592)</f>
        <v>0.9746795458214419</v>
      </c>
      <c r="J18592" s="2"/>
    </row>
    <row r="18593" spans="6:10">
      <c r="F18593" s="4">
        <v>41231</v>
      </c>
      <c r="G18593">
        <v>0.16</v>
      </c>
      <c r="H18593">
        <f t="shared" si="290"/>
        <v>1.4200000000000002</v>
      </c>
      <c r="I18593" s="103">
        <f>AVERAGE(H$10:H18593)</f>
        <v>0.97470350839430986</v>
      </c>
      <c r="J18593" s="2"/>
    </row>
    <row r="18594" spans="6:10">
      <c r="F18594" s="4">
        <v>41232</v>
      </c>
      <c r="G18594">
        <v>0.16</v>
      </c>
      <c r="H18594">
        <f t="shared" si="290"/>
        <v>1.4500000000000002</v>
      </c>
      <c r="I18594" s="103">
        <f>AVERAGE(H$10:H18594)</f>
        <v>0.97472908259348157</v>
      </c>
      <c r="J18594" s="2"/>
    </row>
    <row r="18595" spans="6:10">
      <c r="F18595" s="4">
        <v>41233</v>
      </c>
      <c r="G18595">
        <v>0.16</v>
      </c>
      <c r="H18595">
        <f t="shared" si="290"/>
        <v>1.5</v>
      </c>
      <c r="I18595" s="103">
        <f>AVERAGE(H$10:H18595)</f>
        <v>0.97475734423759042</v>
      </c>
      <c r="J18595" s="2"/>
    </row>
    <row r="18596" spans="6:10">
      <c r="F18596" s="4">
        <v>41234</v>
      </c>
      <c r="G18596">
        <v>0.16</v>
      </c>
      <c r="H18596">
        <f t="shared" si="290"/>
        <v>1.53</v>
      </c>
      <c r="I18596" s="103">
        <f>AVERAGE(H$10:H18596)</f>
        <v>0.97478721687199943</v>
      </c>
      <c r="J18596" s="2"/>
    </row>
    <row r="18597" spans="6:10">
      <c r="F18597" s="4">
        <v>41235</v>
      </c>
      <c r="G18597">
        <v>0.16</v>
      </c>
      <c r="H18597">
        <f t="shared" si="290"/>
        <v>1.53</v>
      </c>
      <c r="I18597" s="103">
        <f>AVERAGE(H$10:H18597)</f>
        <v>0.97481708629222363</v>
      </c>
      <c r="J18597" s="2"/>
    </row>
    <row r="18598" spans="6:10">
      <c r="F18598" s="4">
        <v>41236</v>
      </c>
      <c r="G18598">
        <v>0.16</v>
      </c>
      <c r="H18598">
        <f t="shared" si="290"/>
        <v>1.54</v>
      </c>
      <c r="I18598" s="103">
        <f>AVERAGE(H$10:H18598)</f>
        <v>0.97484749045133434</v>
      </c>
      <c r="J18598" s="2"/>
    </row>
    <row r="18599" spans="6:10">
      <c r="F18599" s="4">
        <v>41237</v>
      </c>
      <c r="G18599">
        <v>0.16</v>
      </c>
      <c r="H18599">
        <f t="shared" si="290"/>
        <v>1.54</v>
      </c>
      <c r="I18599" s="103">
        <f>AVERAGE(H$10:H18599)</f>
        <v>0.97487789133942193</v>
      </c>
      <c r="J18599" s="2"/>
    </row>
    <row r="18600" spans="6:10">
      <c r="F18600" s="4">
        <v>41238</v>
      </c>
      <c r="G18600">
        <v>0.16</v>
      </c>
      <c r="H18600">
        <f t="shared" si="290"/>
        <v>1.54</v>
      </c>
      <c r="I18600" s="103">
        <f>AVERAGE(H$10:H18600)</f>
        <v>0.97490828895701442</v>
      </c>
      <c r="J18600" s="2"/>
    </row>
    <row r="18601" spans="6:10">
      <c r="F18601" s="4">
        <v>41239</v>
      </c>
      <c r="G18601">
        <v>0.16</v>
      </c>
      <c r="H18601">
        <f t="shared" si="290"/>
        <v>1.5</v>
      </c>
      <c r="I18601" s="103">
        <f>AVERAGE(H$10:H18601)</f>
        <v>0.97493653184164453</v>
      </c>
      <c r="J18601" s="2"/>
    </row>
    <row r="18602" spans="6:10">
      <c r="F18602" s="4">
        <v>41240</v>
      </c>
      <c r="G18602">
        <v>0.16</v>
      </c>
      <c r="H18602">
        <f t="shared" si="290"/>
        <v>1.48</v>
      </c>
      <c r="I18602" s="103">
        <f>AVERAGE(H$10:H18602)</f>
        <v>0.97496369601462129</v>
      </c>
      <c r="J18602" s="2"/>
    </row>
    <row r="18603" spans="6:10">
      <c r="F18603" s="4">
        <v>41241</v>
      </c>
      <c r="G18603">
        <v>0.16</v>
      </c>
      <c r="H18603">
        <f t="shared" si="290"/>
        <v>1.47</v>
      </c>
      <c r="I18603" s="103">
        <f>AVERAGE(H$10:H18603)</f>
        <v>0.97499031945788184</v>
      </c>
      <c r="J18603" s="2"/>
    </row>
    <row r="18604" spans="6:10">
      <c r="F18604" s="4">
        <v>41242</v>
      </c>
      <c r="G18604">
        <v>0.16</v>
      </c>
      <c r="H18604">
        <f t="shared" si="290"/>
        <v>1.4600000000000002</v>
      </c>
      <c r="I18604" s="103">
        <f>AVERAGE(H$10:H18604)</f>
        <v>0.97501640225866393</v>
      </c>
      <c r="J18604" s="2"/>
    </row>
    <row r="18605" spans="6:10">
      <c r="F18605" s="4">
        <v>41243</v>
      </c>
      <c r="G18605">
        <v>0.16</v>
      </c>
      <c r="H18605">
        <f t="shared" si="290"/>
        <v>1.4600000000000002</v>
      </c>
      <c r="I18605" s="103">
        <f>AVERAGE(H$10:H18605)</f>
        <v>0.97504248225424039</v>
      </c>
      <c r="J18605" s="2"/>
    </row>
    <row r="18606" spans="6:10">
      <c r="F18606" s="4">
        <v>41244</v>
      </c>
      <c r="G18606">
        <v>0.16</v>
      </c>
      <c r="H18606">
        <f t="shared" si="290"/>
        <v>1.4600000000000002</v>
      </c>
      <c r="I18606" s="103">
        <f>AVERAGE(H$10:H18606)</f>
        <v>0.97506855944506388</v>
      </c>
      <c r="J18606" s="2"/>
    </row>
    <row r="18607" spans="6:10">
      <c r="F18607" s="4">
        <v>41245</v>
      </c>
      <c r="G18607">
        <v>0.16</v>
      </c>
      <c r="H18607">
        <f t="shared" si="290"/>
        <v>1.4600000000000002</v>
      </c>
      <c r="I18607" s="103">
        <f>AVERAGE(H$10:H18607)</f>
        <v>0.9750946338315869</v>
      </c>
      <c r="J18607" s="2"/>
    </row>
    <row r="18608" spans="6:10">
      <c r="F18608" s="4">
        <v>41246</v>
      </c>
      <c r="G18608">
        <v>0.16</v>
      </c>
      <c r="H18608">
        <f t="shared" si="290"/>
        <v>1.47</v>
      </c>
      <c r="I18608" s="103">
        <f>AVERAGE(H$10:H18608)</f>
        <v>0.97512124307757697</v>
      </c>
      <c r="J18608" s="2"/>
    </row>
    <row r="18609" spans="6:10">
      <c r="F18609" s="4">
        <v>41247</v>
      </c>
      <c r="G18609">
        <v>0.17</v>
      </c>
      <c r="H18609">
        <f t="shared" si="290"/>
        <v>1.4500000000000002</v>
      </c>
      <c r="I18609" s="103">
        <f>AVERAGE(H$10:H18609)</f>
        <v>0.97514677419354057</v>
      </c>
      <c r="J18609" s="2"/>
    </row>
    <row r="18610" spans="6:10">
      <c r="F18610" s="4">
        <v>41248</v>
      </c>
      <c r="G18610">
        <v>0.16</v>
      </c>
      <c r="H18610">
        <f t="shared" si="290"/>
        <v>1.4400000000000002</v>
      </c>
      <c r="I18610" s="103">
        <f>AVERAGE(H$10:H18610)</f>
        <v>0.97517176495886526</v>
      </c>
      <c r="J18610" s="2"/>
    </row>
    <row r="18611" spans="6:10">
      <c r="F18611" s="4">
        <v>41249</v>
      </c>
      <c r="G18611">
        <v>0.16</v>
      </c>
      <c r="H18611">
        <f t="shared" si="290"/>
        <v>1.4300000000000002</v>
      </c>
      <c r="I18611" s="103">
        <f>AVERAGE(H$10:H18611)</f>
        <v>0.97519621546069524</v>
      </c>
      <c r="J18611" s="2"/>
    </row>
    <row r="18612" spans="6:10">
      <c r="F18612" s="4">
        <v>41250</v>
      </c>
      <c r="G18612">
        <v>0.16</v>
      </c>
      <c r="H18612">
        <f t="shared" si="290"/>
        <v>1.48</v>
      </c>
      <c r="I18612" s="103">
        <f>AVERAGE(H$10:H18612)</f>
        <v>0.97522335107239977</v>
      </c>
      <c r="J18612" s="2"/>
    </row>
    <row r="18613" spans="6:10">
      <c r="F18613" s="4">
        <v>41251</v>
      </c>
      <c r="G18613">
        <v>0.16</v>
      </c>
      <c r="H18613">
        <f t="shared" si="290"/>
        <v>1.48</v>
      </c>
      <c r="I18613" s="103">
        <f>AVERAGE(H$10:H18613)</f>
        <v>0.97525048376692391</v>
      </c>
      <c r="J18613" s="2"/>
    </row>
    <row r="18614" spans="6:10">
      <c r="F18614" s="4">
        <v>41252</v>
      </c>
      <c r="G18614">
        <v>0.16</v>
      </c>
      <c r="H18614">
        <f t="shared" si="290"/>
        <v>1.48</v>
      </c>
      <c r="I18614" s="103">
        <f>AVERAGE(H$10:H18614)</f>
        <v>0.97527761354473808</v>
      </c>
      <c r="J18614" s="2"/>
    </row>
    <row r="18615" spans="6:10">
      <c r="F18615" s="4">
        <v>41253</v>
      </c>
      <c r="G18615">
        <v>0.16</v>
      </c>
      <c r="H18615">
        <f t="shared" si="290"/>
        <v>1.47</v>
      </c>
      <c r="I18615" s="103">
        <f>AVERAGE(H$10:H18615)</f>
        <v>0.97530420294527853</v>
      </c>
      <c r="J18615" s="2"/>
    </row>
    <row r="18616" spans="6:10">
      <c r="F18616" s="4">
        <v>41254</v>
      </c>
      <c r="G18616">
        <v>0.17</v>
      </c>
      <c r="H18616">
        <f t="shared" si="290"/>
        <v>1.49</v>
      </c>
      <c r="I18616" s="103">
        <f>AVERAGE(H$10:H18616)</f>
        <v>0.97533186435211772</v>
      </c>
      <c r="J18616" s="2"/>
    </row>
    <row r="18617" spans="6:10">
      <c r="F18617" s="4">
        <v>41255</v>
      </c>
      <c r="G18617">
        <v>0.17</v>
      </c>
      <c r="H18617">
        <f t="shared" si="290"/>
        <v>1.55</v>
      </c>
      <c r="I18617" s="103">
        <f>AVERAGE(H$10:H18617)</f>
        <v>0.9753627472054951</v>
      </c>
      <c r="J18617" s="2"/>
    </row>
    <row r="18618" spans="6:10">
      <c r="F18618" s="4">
        <v>41256</v>
      </c>
      <c r="G18618">
        <v>0.16</v>
      </c>
      <c r="H18618">
        <f t="shared" si="290"/>
        <v>1.58</v>
      </c>
      <c r="I18618" s="103">
        <f>AVERAGE(H$10:H18618)</f>
        <v>0.97539523886290802</v>
      </c>
      <c r="J18618" s="2"/>
    </row>
    <row r="18619" spans="6:10">
      <c r="F18619" s="4">
        <v>41257</v>
      </c>
      <c r="G18619">
        <v>0.17</v>
      </c>
      <c r="H18619">
        <f t="shared" si="290"/>
        <v>1.55</v>
      </c>
      <c r="I18619" s="103">
        <f>AVERAGE(H$10:H18619)</f>
        <v>0.97542611499193199</v>
      </c>
      <c r="J18619" s="2"/>
    </row>
    <row r="18620" spans="6:10">
      <c r="F18620" s="4">
        <v>41258</v>
      </c>
      <c r="G18620">
        <v>0.17</v>
      </c>
      <c r="H18620">
        <f t="shared" si="290"/>
        <v>1.55</v>
      </c>
      <c r="I18620" s="103">
        <f>AVERAGE(H$10:H18620)</f>
        <v>0.97545698780290446</v>
      </c>
      <c r="J18620" s="2"/>
    </row>
    <row r="18621" spans="6:10">
      <c r="F18621" s="4">
        <v>41259</v>
      </c>
      <c r="G18621">
        <v>0.17</v>
      </c>
      <c r="H18621">
        <f t="shared" si="290"/>
        <v>1.55</v>
      </c>
      <c r="I18621" s="103">
        <f>AVERAGE(H$10:H18621)</f>
        <v>0.97548785729636001</v>
      </c>
      <c r="J18621" s="2"/>
    </row>
    <row r="18622" spans="6:10">
      <c r="F18622" s="4">
        <v>41260</v>
      </c>
      <c r="G18622">
        <v>0.16</v>
      </c>
      <c r="H18622">
        <f t="shared" si="290"/>
        <v>1.62</v>
      </c>
      <c r="I18622" s="103">
        <f>AVERAGE(H$10:H18622)</f>
        <v>0.97552248428516908</v>
      </c>
      <c r="J18622" s="2"/>
    </row>
    <row r="18623" spans="6:10">
      <c r="F18623" s="4">
        <v>41261</v>
      </c>
      <c r="G18623">
        <v>0.17</v>
      </c>
      <c r="H18623">
        <f t="shared" si="290"/>
        <v>1.6700000000000002</v>
      </c>
      <c r="I18623" s="103">
        <f>AVERAGE(H$10:H18623)</f>
        <v>0.97555979370365586</v>
      </c>
      <c r="J18623" s="2"/>
    </row>
    <row r="18624" spans="6:10">
      <c r="F18624" s="4">
        <v>41262</v>
      </c>
      <c r="G18624">
        <v>0.17</v>
      </c>
      <c r="H18624">
        <f t="shared" si="290"/>
        <v>1.6500000000000001</v>
      </c>
      <c r="I18624" s="103">
        <f>AVERAGE(H$10:H18624)</f>
        <v>0.9755960247112464</v>
      </c>
      <c r="J18624" s="2"/>
    </row>
    <row r="18625" spans="6:12">
      <c r="F18625" s="4">
        <v>41263</v>
      </c>
      <c r="G18625">
        <v>0.17</v>
      </c>
      <c r="H18625">
        <f t="shared" si="290"/>
        <v>1.6400000000000001</v>
      </c>
      <c r="I18625" s="103">
        <f>AVERAGE(H$10:H18625)</f>
        <v>0.97563171465405307</v>
      </c>
      <c r="J18625" s="2"/>
    </row>
    <row r="18626" spans="6:12">
      <c r="F18626" s="4">
        <v>41264</v>
      </c>
      <c r="G18626">
        <v>0.17</v>
      </c>
      <c r="H18626">
        <f t="shared" si="290"/>
        <v>1.6</v>
      </c>
      <c r="I18626" s="103">
        <f>AVERAGE(H$10:H18626)</f>
        <v>0.97566525218885158</v>
      </c>
      <c r="J18626" s="2"/>
    </row>
    <row r="18627" spans="6:12">
      <c r="F18627" s="4">
        <v>41265</v>
      </c>
      <c r="G18627">
        <v>0.17</v>
      </c>
      <c r="H18627">
        <f t="shared" si="290"/>
        <v>1.6</v>
      </c>
      <c r="I18627" s="103">
        <f>AVERAGE(H$10:H18627)</f>
        <v>0.97569878612095007</v>
      </c>
      <c r="J18627" s="2"/>
    </row>
    <row r="18628" spans="6:12">
      <c r="F18628" s="4">
        <v>41266</v>
      </c>
      <c r="G18628">
        <v>0.17</v>
      </c>
      <c r="H18628">
        <f t="shared" si="290"/>
        <v>1.6</v>
      </c>
      <c r="I18628" s="103">
        <f>AVERAGE(H$10:H18628)</f>
        <v>0.97573231645092895</v>
      </c>
      <c r="J18628" s="2"/>
    </row>
    <row r="18629" spans="6:12">
      <c r="F18629" s="4">
        <v>41267</v>
      </c>
      <c r="G18629">
        <v>0.18</v>
      </c>
      <c r="H18629">
        <f t="shared" si="290"/>
        <v>1.61</v>
      </c>
      <c r="I18629" s="103">
        <f>AVERAGE(H$10:H18629)</f>
        <v>0.97576638023629692</v>
      </c>
      <c r="J18629" s="2"/>
    </row>
    <row r="18630" spans="6:12">
      <c r="F18630" s="4">
        <v>41268</v>
      </c>
      <c r="G18630">
        <v>0.18</v>
      </c>
      <c r="H18630">
        <f t="shared" si="290"/>
        <v>1.61</v>
      </c>
      <c r="I18630" s="103">
        <f>AVERAGE(H$10:H18630)</f>
        <v>0.97580044036302283</v>
      </c>
      <c r="J18630" s="2"/>
    </row>
    <row r="18631" spans="6:12">
      <c r="F18631" s="4">
        <v>41269</v>
      </c>
      <c r="G18631">
        <v>0.17</v>
      </c>
      <c r="H18631">
        <f t="shared" si="290"/>
        <v>1.6</v>
      </c>
      <c r="I18631" s="103">
        <f>AVERAGE(H$10:H18631)</f>
        <v>0.97583395983244803</v>
      </c>
      <c r="J18631" s="2"/>
    </row>
    <row r="18632" spans="6:12">
      <c r="F18632" s="4">
        <v>41270</v>
      </c>
      <c r="G18632">
        <v>0.17</v>
      </c>
      <c r="H18632">
        <f t="shared" si="290"/>
        <v>1.57</v>
      </c>
      <c r="I18632" s="103">
        <f>AVERAGE(H$10:H18632)</f>
        <v>0.97586586479084181</v>
      </c>
      <c r="J18632" s="2"/>
    </row>
    <row r="18633" spans="6:12">
      <c r="F18633" s="4">
        <v>41271</v>
      </c>
      <c r="G18633">
        <v>0.17</v>
      </c>
      <c r="H18633">
        <f t="shared" si="290"/>
        <v>1.56</v>
      </c>
      <c r="I18633" s="103">
        <f>AVERAGE(H$10:H18633)</f>
        <v>0.97589722938143508</v>
      </c>
      <c r="J18633" s="2"/>
    </row>
    <row r="18634" spans="6:12">
      <c r="F18634" s="4">
        <v>41272</v>
      </c>
      <c r="G18634">
        <v>0.17</v>
      </c>
      <c r="H18634">
        <f t="shared" ref="H18634:H18697" si="291">IFERROR(((VLOOKUP(F18634,$A$9:$B$14200,2,FALSE))-G18634),H18633)</f>
        <v>1.56</v>
      </c>
      <c r="I18634" s="103">
        <f>AVERAGE(H$10:H18634)</f>
        <v>0.97592859060401871</v>
      </c>
      <c r="J18634" s="2"/>
    </row>
    <row r="18635" spans="6:12">
      <c r="F18635" s="4">
        <v>41273</v>
      </c>
      <c r="G18635">
        <v>0.17</v>
      </c>
      <c r="H18635">
        <f t="shared" si="291"/>
        <v>1.56</v>
      </c>
      <c r="I18635" s="103">
        <f>AVERAGE(H$10:H18635)</f>
        <v>0.97595994845913514</v>
      </c>
      <c r="J18635" s="2"/>
    </row>
    <row r="18636" spans="6:12">
      <c r="F18636" s="4">
        <v>41274</v>
      </c>
      <c r="G18636">
        <v>0.09</v>
      </c>
      <c r="H18636">
        <f t="shared" si="291"/>
        <v>1.69</v>
      </c>
      <c r="I18636" s="103">
        <f>AVERAGE(H$10:H18636)</f>
        <v>0.9759982820636629</v>
      </c>
      <c r="J18636" s="2"/>
      <c r="K18636" s="12" t="s">
        <v>114</v>
      </c>
      <c r="L18636" s="23">
        <f>AVERAGE(G18544:G18636)/100</f>
        <v>1.6043010752688175E-3</v>
      </c>
    </row>
    <row r="18637" spans="6:12">
      <c r="F18637" s="4">
        <v>41275</v>
      </c>
      <c r="G18637">
        <v>0.09</v>
      </c>
      <c r="H18637">
        <f t="shared" si="291"/>
        <v>1.69</v>
      </c>
      <c r="I18637" s="103">
        <f>AVERAGE(H$10:H18637)</f>
        <v>0.97603661155249344</v>
      </c>
      <c r="J18637" s="2"/>
    </row>
    <row r="18638" spans="6:12">
      <c r="F18638" s="4">
        <v>41276</v>
      </c>
      <c r="G18638">
        <v>0.17</v>
      </c>
      <c r="H18638">
        <f t="shared" si="291"/>
        <v>1.6900000000000002</v>
      </c>
      <c r="I18638" s="103">
        <f>AVERAGE(H$10:H18638)</f>
        <v>0.97607493692628944</v>
      </c>
      <c r="J18638" s="2"/>
    </row>
    <row r="18639" spans="6:12">
      <c r="F18639" s="4">
        <v>41277</v>
      </c>
      <c r="G18639">
        <v>0.17</v>
      </c>
      <c r="H18639">
        <f t="shared" si="291"/>
        <v>1.75</v>
      </c>
      <c r="I18639" s="103">
        <f>AVERAGE(H$10:H18639)</f>
        <v>0.97611647879762997</v>
      </c>
      <c r="J18639" s="2"/>
    </row>
    <row r="18640" spans="6:12">
      <c r="F18640" s="4">
        <v>41278</v>
      </c>
      <c r="G18640">
        <v>0.16</v>
      </c>
      <c r="H18640">
        <f t="shared" si="291"/>
        <v>1.77</v>
      </c>
      <c r="I18640" s="103">
        <f>AVERAGE(H$10:H18640)</f>
        <v>0.97615908968921938</v>
      </c>
      <c r="J18640" s="2"/>
    </row>
    <row r="18641" spans="6:10">
      <c r="F18641" s="4">
        <v>41279</v>
      </c>
      <c r="G18641">
        <v>0.16</v>
      </c>
      <c r="H18641">
        <f t="shared" si="291"/>
        <v>1.77</v>
      </c>
      <c r="I18641" s="103">
        <f>AVERAGE(H$10:H18641)</f>
        <v>0.97620169600686169</v>
      </c>
      <c r="J18641" s="2"/>
    </row>
    <row r="18642" spans="6:10">
      <c r="F18642" s="4">
        <v>41280</v>
      </c>
      <c r="G18642">
        <v>0.16</v>
      </c>
      <c r="H18642">
        <f t="shared" si="291"/>
        <v>1.77</v>
      </c>
      <c r="I18642" s="103">
        <f>AVERAGE(H$10:H18642)</f>
        <v>0.97624429775129329</v>
      </c>
      <c r="J18642" s="2"/>
    </row>
    <row r="18643" spans="6:10">
      <c r="F18643" s="4">
        <v>41281</v>
      </c>
      <c r="G18643">
        <v>0.16</v>
      </c>
      <c r="H18643">
        <f t="shared" si="291"/>
        <v>1.76</v>
      </c>
      <c r="I18643" s="103">
        <f>AVERAGE(H$10:H18643)</f>
        <v>0.97628635826982113</v>
      </c>
      <c r="J18643" s="2"/>
    </row>
    <row r="18644" spans="6:10">
      <c r="F18644" s="4">
        <v>41282</v>
      </c>
      <c r="G18644">
        <v>0.15</v>
      </c>
      <c r="H18644">
        <f t="shared" si="291"/>
        <v>1.74</v>
      </c>
      <c r="I18644" s="103">
        <f>AVERAGE(H$10:H18644)</f>
        <v>0.97632734102494489</v>
      </c>
      <c r="J18644" s="2"/>
    </row>
    <row r="18645" spans="6:10">
      <c r="F18645" s="4">
        <v>41283</v>
      </c>
      <c r="G18645">
        <v>0.14000000000000001</v>
      </c>
      <c r="H18645">
        <f t="shared" si="291"/>
        <v>1.7399999999999998</v>
      </c>
      <c r="I18645" s="103">
        <f>AVERAGE(H$10:H18645)</f>
        <v>0.97636831938183355</v>
      </c>
      <c r="J18645" s="2"/>
    </row>
    <row r="18646" spans="6:10">
      <c r="F18646" s="4">
        <v>41284</v>
      </c>
      <c r="G18646">
        <v>0.14000000000000001</v>
      </c>
      <c r="H18646">
        <f t="shared" si="291"/>
        <v>1.77</v>
      </c>
      <c r="I18646" s="103">
        <f>AVERAGE(H$10:H18646)</f>
        <v>0.97641090304232703</v>
      </c>
      <c r="J18646" s="2"/>
    </row>
    <row r="18647" spans="6:10">
      <c r="F18647" s="4">
        <v>41285</v>
      </c>
      <c r="G18647">
        <v>0.14000000000000001</v>
      </c>
      <c r="H18647">
        <f t="shared" si="291"/>
        <v>1.75</v>
      </c>
      <c r="I18647" s="103">
        <f>AVERAGE(H$10:H18647)</f>
        <v>0.97645240905675768</v>
      </c>
      <c r="J18647" s="2"/>
    </row>
    <row r="18648" spans="6:10">
      <c r="F18648" s="4">
        <v>41286</v>
      </c>
      <c r="G18648">
        <v>0.14000000000000001</v>
      </c>
      <c r="H18648">
        <f t="shared" si="291"/>
        <v>1.75</v>
      </c>
      <c r="I18648" s="103">
        <f>AVERAGE(H$10:H18648)</f>
        <v>0.97649391061751434</v>
      </c>
      <c r="J18648" s="2"/>
    </row>
    <row r="18649" spans="6:10">
      <c r="F18649" s="4">
        <v>41287</v>
      </c>
      <c r="G18649">
        <v>0.14000000000000001</v>
      </c>
      <c r="H18649">
        <f t="shared" si="291"/>
        <v>1.75</v>
      </c>
      <c r="I18649" s="103">
        <f>AVERAGE(H$10:H18649)</f>
        <v>0.97653540772531389</v>
      </c>
      <c r="J18649" s="2"/>
    </row>
    <row r="18650" spans="6:10">
      <c r="F18650" s="4">
        <v>41288</v>
      </c>
      <c r="G18650">
        <v>0.14000000000000001</v>
      </c>
      <c r="H18650">
        <f t="shared" si="291"/>
        <v>1.75</v>
      </c>
      <c r="I18650" s="103">
        <f>AVERAGE(H$10:H18650)</f>
        <v>0.97657690038087275</v>
      </c>
      <c r="J18650" s="2"/>
    </row>
    <row r="18651" spans="6:10">
      <c r="F18651" s="4">
        <v>41289</v>
      </c>
      <c r="G18651">
        <v>0.15</v>
      </c>
      <c r="H18651">
        <f t="shared" si="291"/>
        <v>1.7100000000000002</v>
      </c>
      <c r="I18651" s="103">
        <f>AVERAGE(H$10:H18651)</f>
        <v>0.97661624289238547</v>
      </c>
      <c r="J18651" s="2"/>
    </row>
    <row r="18652" spans="6:10">
      <c r="F18652" s="4">
        <v>41290</v>
      </c>
      <c r="G18652">
        <v>0.14000000000000001</v>
      </c>
      <c r="H18652">
        <f t="shared" si="291"/>
        <v>1.7000000000000002</v>
      </c>
      <c r="I18652" s="103">
        <f>AVERAGE(H$10:H18652)</f>
        <v>0.97665504478892073</v>
      </c>
      <c r="J18652" s="2"/>
    </row>
    <row r="18653" spans="6:10">
      <c r="F18653" s="4">
        <v>41291</v>
      </c>
      <c r="G18653">
        <v>0.14000000000000001</v>
      </c>
      <c r="H18653">
        <f t="shared" si="291"/>
        <v>1.75</v>
      </c>
      <c r="I18653" s="103">
        <f>AVERAGE(H$10:H18653)</f>
        <v>0.97669652435098953</v>
      </c>
      <c r="J18653" s="2"/>
    </row>
    <row r="18654" spans="6:10">
      <c r="F18654" s="4">
        <v>41292</v>
      </c>
      <c r="G18654">
        <v>0.14000000000000001</v>
      </c>
      <c r="H18654">
        <f t="shared" si="291"/>
        <v>1.73</v>
      </c>
      <c r="I18654" s="103">
        <f>AVERAGE(H$10:H18654)</f>
        <v>0.976736926790016</v>
      </c>
      <c r="J18654" s="2"/>
    </row>
    <row r="18655" spans="6:10">
      <c r="F18655" s="4">
        <v>41293</v>
      </c>
      <c r="G18655">
        <v>0.14000000000000001</v>
      </c>
      <c r="H18655">
        <f t="shared" si="291"/>
        <v>1.73</v>
      </c>
      <c r="I18655" s="103">
        <f>AVERAGE(H$10:H18655)</f>
        <v>0.9767773248954118</v>
      </c>
      <c r="J18655" s="2"/>
    </row>
    <row r="18656" spans="6:10">
      <c r="F18656" s="4">
        <v>41294</v>
      </c>
      <c r="G18656">
        <v>0.14000000000000001</v>
      </c>
      <c r="H18656">
        <f t="shared" si="291"/>
        <v>1.73</v>
      </c>
      <c r="I18656" s="103">
        <f>AVERAGE(H$10:H18656)</f>
        <v>0.97681771866787415</v>
      </c>
      <c r="J18656" s="2"/>
    </row>
    <row r="18657" spans="6:10">
      <c r="F18657" s="4">
        <v>41295</v>
      </c>
      <c r="G18657">
        <v>0.14000000000000001</v>
      </c>
      <c r="H18657">
        <f t="shared" si="291"/>
        <v>1.73</v>
      </c>
      <c r="I18657" s="103">
        <f>AVERAGE(H$10:H18657)</f>
        <v>0.97685810810809992</v>
      </c>
      <c r="J18657" s="2"/>
    </row>
    <row r="18658" spans="6:10">
      <c r="F18658" s="4">
        <v>41296</v>
      </c>
      <c r="G18658">
        <v>0.14000000000000001</v>
      </c>
      <c r="H18658">
        <f t="shared" si="291"/>
        <v>1.7200000000000002</v>
      </c>
      <c r="I18658" s="103">
        <f>AVERAGE(H$10:H18658)</f>
        <v>0.97689795699500503</v>
      </c>
      <c r="J18658" s="2"/>
    </row>
    <row r="18659" spans="6:10">
      <c r="F18659" s="4">
        <v>41297</v>
      </c>
      <c r="G18659">
        <v>0.13</v>
      </c>
      <c r="H18659">
        <f t="shared" si="291"/>
        <v>1.73</v>
      </c>
      <c r="I18659" s="103">
        <f>AVERAGE(H$10:H18659)</f>
        <v>0.97693833780160044</v>
      </c>
      <c r="J18659" s="2"/>
    </row>
    <row r="18660" spans="6:10">
      <c r="F18660" s="4">
        <v>41298</v>
      </c>
      <c r="G18660">
        <v>0.15</v>
      </c>
      <c r="H18660">
        <f t="shared" si="291"/>
        <v>1.73</v>
      </c>
      <c r="I18660" s="103">
        <f>AVERAGE(H$10:H18660)</f>
        <v>0.97697871427804661</v>
      </c>
      <c r="J18660" s="2"/>
    </row>
    <row r="18661" spans="6:10">
      <c r="F18661" s="4">
        <v>41299</v>
      </c>
      <c r="G18661">
        <v>0.14000000000000001</v>
      </c>
      <c r="H18661">
        <f t="shared" si="291"/>
        <v>1.8399999999999999</v>
      </c>
      <c r="I18661" s="103">
        <f>AVERAGE(H$10:H18661)</f>
        <v>0.97702498391592585</v>
      </c>
      <c r="J18661" s="2"/>
    </row>
    <row r="18662" spans="6:10">
      <c r="F18662" s="4">
        <v>41300</v>
      </c>
      <c r="G18662">
        <v>0.14000000000000001</v>
      </c>
      <c r="H18662">
        <f t="shared" si="291"/>
        <v>1.8399999999999999</v>
      </c>
      <c r="I18662" s="103">
        <f>AVERAGE(H$10:H18662)</f>
        <v>0.97707124859271155</v>
      </c>
      <c r="J18662" s="2"/>
    </row>
    <row r="18663" spans="6:10">
      <c r="F18663" s="4">
        <v>41301</v>
      </c>
      <c r="G18663">
        <v>0.14000000000000001</v>
      </c>
      <c r="H18663">
        <f t="shared" si="291"/>
        <v>1.8399999999999999</v>
      </c>
      <c r="I18663" s="103">
        <f>AVERAGE(H$10:H18663)</f>
        <v>0.97711750830920174</v>
      </c>
      <c r="J18663" s="2"/>
    </row>
    <row r="18664" spans="6:10">
      <c r="F18664" s="4">
        <v>41302</v>
      </c>
      <c r="G18664">
        <v>0.14000000000000001</v>
      </c>
      <c r="H18664">
        <f t="shared" si="291"/>
        <v>1.8599999999999999</v>
      </c>
      <c r="I18664" s="103">
        <f>AVERAGE(H$10:H18664)</f>
        <v>0.97716483516482711</v>
      </c>
      <c r="J18664" s="2"/>
    </row>
    <row r="18665" spans="6:10">
      <c r="F18665" s="4">
        <v>41303</v>
      </c>
      <c r="G18665">
        <v>0.12</v>
      </c>
      <c r="H18665">
        <f t="shared" si="291"/>
        <v>1.9099999999999997</v>
      </c>
      <c r="I18665" s="103">
        <f>AVERAGE(H$10:H18665)</f>
        <v>0.97721483704973466</v>
      </c>
      <c r="J18665" s="2"/>
    </row>
    <row r="18666" spans="6:10">
      <c r="F18666" s="4">
        <v>41304</v>
      </c>
      <c r="G18666">
        <v>0.12</v>
      </c>
      <c r="H18666">
        <f t="shared" si="291"/>
        <v>1.9099999999999997</v>
      </c>
      <c r="I18666" s="103">
        <f>AVERAGE(H$10:H18666)</f>
        <v>0.97726483357452154</v>
      </c>
      <c r="J18666" s="2"/>
    </row>
    <row r="18667" spans="6:10">
      <c r="F18667" s="4">
        <v>41305</v>
      </c>
      <c r="G18667">
        <v>0.15</v>
      </c>
      <c r="H18667">
        <f t="shared" si="291"/>
        <v>1.87</v>
      </c>
      <c r="I18667" s="103">
        <f>AVERAGE(H$10:H18667)</f>
        <v>0.97731268088754675</v>
      </c>
      <c r="J18667" s="2"/>
    </row>
    <row r="18668" spans="6:10">
      <c r="F18668" s="4">
        <v>41306</v>
      </c>
      <c r="G18668">
        <v>0.14000000000000001</v>
      </c>
      <c r="H18668">
        <f t="shared" si="291"/>
        <v>1.9</v>
      </c>
      <c r="I18668" s="103">
        <f>AVERAGE(H$10:H18668)</f>
        <v>0.97736213087517276</v>
      </c>
      <c r="J18668" s="2"/>
    </row>
    <row r="18669" spans="6:10">
      <c r="F18669" s="4">
        <v>41307</v>
      </c>
      <c r="G18669">
        <v>0.14000000000000001</v>
      </c>
      <c r="H18669">
        <f t="shared" si="291"/>
        <v>1.9</v>
      </c>
      <c r="I18669" s="103">
        <f>AVERAGE(H$10:H18669)</f>
        <v>0.97741157556269298</v>
      </c>
      <c r="J18669" s="2"/>
    </row>
    <row r="18670" spans="6:10">
      <c r="F18670" s="4">
        <v>41308</v>
      </c>
      <c r="G18670">
        <v>0.14000000000000001</v>
      </c>
      <c r="H18670">
        <f t="shared" si="291"/>
        <v>1.9</v>
      </c>
      <c r="I18670" s="103">
        <f>AVERAGE(H$10:H18670)</f>
        <v>0.97746101495095938</v>
      </c>
      <c r="J18670" s="2"/>
    </row>
    <row r="18671" spans="6:10">
      <c r="F18671" s="4">
        <v>41309</v>
      </c>
      <c r="G18671">
        <v>0.13</v>
      </c>
      <c r="H18671">
        <f t="shared" si="291"/>
        <v>1.87</v>
      </c>
      <c r="I18671" s="103">
        <f>AVERAGE(H$10:H18671)</f>
        <v>0.97750884149608031</v>
      </c>
      <c r="J18671" s="2"/>
    </row>
    <row r="18672" spans="6:10">
      <c r="F18672" s="4">
        <v>41310</v>
      </c>
      <c r="G18672">
        <v>0.13</v>
      </c>
      <c r="H18672">
        <f t="shared" si="291"/>
        <v>1.9100000000000001</v>
      </c>
      <c r="I18672" s="103">
        <f>AVERAGE(H$10:H18672)</f>
        <v>0.97755880619406588</v>
      </c>
      <c r="J18672" s="2"/>
    </row>
    <row r="18673" spans="6:10">
      <c r="F18673" s="4">
        <v>41311</v>
      </c>
      <c r="G18673">
        <v>0.13</v>
      </c>
      <c r="H18673">
        <f t="shared" si="291"/>
        <v>1.87</v>
      </c>
      <c r="I18673" s="103">
        <f>AVERAGE(H$10:H18673)</f>
        <v>0.97760662237461693</v>
      </c>
      <c r="J18673" s="2"/>
    </row>
    <row r="18674" spans="6:10">
      <c r="F18674" s="4">
        <v>41312</v>
      </c>
      <c r="G18674">
        <v>0.13</v>
      </c>
      <c r="H18674">
        <f t="shared" si="291"/>
        <v>1.8599999999999999</v>
      </c>
      <c r="I18674" s="103">
        <f>AVERAGE(H$10:H18674)</f>
        <v>0.97765389766942679</v>
      </c>
      <c r="J18674" s="2"/>
    </row>
    <row r="18675" spans="6:10">
      <c r="F18675" s="4">
        <v>41313</v>
      </c>
      <c r="G18675">
        <v>0.14000000000000001</v>
      </c>
      <c r="H18675">
        <f t="shared" si="291"/>
        <v>1.85</v>
      </c>
      <c r="I18675" s="103">
        <f>AVERAGE(H$10:H18675)</f>
        <v>0.97770063216542635</v>
      </c>
      <c r="J18675" s="2"/>
    </row>
    <row r="18676" spans="6:10">
      <c r="F18676" s="4">
        <v>41314</v>
      </c>
      <c r="G18676">
        <v>0.14000000000000001</v>
      </c>
      <c r="H18676">
        <f t="shared" si="291"/>
        <v>1.85</v>
      </c>
      <c r="I18676" s="103">
        <f>AVERAGE(H$10:H18676)</f>
        <v>0.97774736165424803</v>
      </c>
      <c r="J18676" s="2"/>
    </row>
    <row r="18677" spans="6:10">
      <c r="F18677" s="4">
        <v>41315</v>
      </c>
      <c r="G18677">
        <v>0.14000000000000001</v>
      </c>
      <c r="H18677">
        <f t="shared" si="291"/>
        <v>1.85</v>
      </c>
      <c r="I18677" s="103">
        <f>AVERAGE(H$10:H18677)</f>
        <v>0.97779408613669627</v>
      </c>
      <c r="J18677" s="2"/>
    </row>
    <row r="18678" spans="6:10">
      <c r="F18678" s="4">
        <v>41316</v>
      </c>
      <c r="G18678">
        <v>0.14000000000000001</v>
      </c>
      <c r="H18678">
        <f t="shared" si="291"/>
        <v>1.85</v>
      </c>
      <c r="I18678" s="103">
        <f>AVERAGE(H$10:H18678)</f>
        <v>0.97784080561357567</v>
      </c>
      <c r="J18678" s="2"/>
    </row>
    <row r="18679" spans="6:10">
      <c r="F18679" s="4">
        <v>41317</v>
      </c>
      <c r="G18679">
        <v>0.13</v>
      </c>
      <c r="H18679">
        <f t="shared" si="291"/>
        <v>1.8900000000000001</v>
      </c>
      <c r="I18679" s="103">
        <f>AVERAGE(H$10:H18679)</f>
        <v>0.97788966256024878</v>
      </c>
      <c r="J18679" s="2"/>
    </row>
    <row r="18680" spans="6:10">
      <c r="F18680" s="4">
        <v>41318</v>
      </c>
      <c r="G18680">
        <v>0.14000000000000001</v>
      </c>
      <c r="H18680">
        <f t="shared" si="291"/>
        <v>1.9099999999999997</v>
      </c>
      <c r="I18680" s="103">
        <f>AVERAGE(H$10:H18680)</f>
        <v>0.97793958545336857</v>
      </c>
      <c r="J18680" s="2"/>
    </row>
    <row r="18681" spans="6:10">
      <c r="F18681" s="4">
        <v>41319</v>
      </c>
      <c r="G18681">
        <v>0.14000000000000001</v>
      </c>
      <c r="H18681">
        <f t="shared" si="291"/>
        <v>1.8599999999999999</v>
      </c>
      <c r="I18681" s="103">
        <f>AVERAGE(H$10:H18681)</f>
        <v>0.97798682519279378</v>
      </c>
      <c r="J18681" s="2"/>
    </row>
    <row r="18682" spans="6:10">
      <c r="F18682" s="4">
        <v>41320</v>
      </c>
      <c r="G18682">
        <v>0.16</v>
      </c>
      <c r="H18682">
        <f t="shared" si="291"/>
        <v>1.8499999999999999</v>
      </c>
      <c r="I18682" s="103">
        <f>AVERAGE(H$10:H18682)</f>
        <v>0.97803352433994772</v>
      </c>
      <c r="J18682" s="2"/>
    </row>
    <row r="18683" spans="6:10">
      <c r="F18683" s="4">
        <v>41321</v>
      </c>
      <c r="G18683">
        <v>0.16</v>
      </c>
      <c r="H18683">
        <f t="shared" si="291"/>
        <v>1.8499999999999999</v>
      </c>
      <c r="I18683" s="103">
        <f>AVERAGE(H$10:H18683)</f>
        <v>0.97808021848558646</v>
      </c>
      <c r="J18683" s="2"/>
    </row>
    <row r="18684" spans="6:10">
      <c r="F18684" s="4">
        <v>41322</v>
      </c>
      <c r="G18684">
        <v>0.16</v>
      </c>
      <c r="H18684">
        <f t="shared" si="291"/>
        <v>1.8499999999999999</v>
      </c>
      <c r="I18684" s="103">
        <f>AVERAGE(H$10:H18684)</f>
        <v>0.97812690763051358</v>
      </c>
      <c r="J18684" s="2"/>
    </row>
    <row r="18685" spans="6:10">
      <c r="F18685" s="4">
        <v>41323</v>
      </c>
      <c r="G18685">
        <v>0.16</v>
      </c>
      <c r="H18685">
        <f t="shared" si="291"/>
        <v>1.8499999999999999</v>
      </c>
      <c r="I18685" s="103">
        <f>AVERAGE(H$10:H18685)</f>
        <v>0.9781735917755322</v>
      </c>
      <c r="J18685" s="2"/>
    </row>
    <row r="18686" spans="6:10">
      <c r="F18686" s="4">
        <v>41324</v>
      </c>
      <c r="G18686">
        <v>0.15</v>
      </c>
      <c r="H18686">
        <f t="shared" si="291"/>
        <v>1.88</v>
      </c>
      <c r="I18686" s="103">
        <f>AVERAGE(H$10:H18686)</f>
        <v>0.97822187717512665</v>
      </c>
      <c r="J18686" s="2"/>
    </row>
    <row r="18687" spans="6:10">
      <c r="F18687" s="4">
        <v>41325</v>
      </c>
      <c r="G18687">
        <v>0.15</v>
      </c>
      <c r="H18687">
        <f t="shared" si="291"/>
        <v>1.87</v>
      </c>
      <c r="I18687" s="103">
        <f>AVERAGE(H$10:H18687)</f>
        <v>0.97826962201519641</v>
      </c>
      <c r="J18687" s="2"/>
    </row>
    <row r="18688" spans="6:10">
      <c r="F18688" s="4">
        <v>41326</v>
      </c>
      <c r="G18688">
        <v>0.16</v>
      </c>
      <c r="H18688">
        <f t="shared" si="291"/>
        <v>1.83</v>
      </c>
      <c r="I18688" s="103">
        <f>AVERAGE(H$10:H18688)</f>
        <v>0.97831522030086415</v>
      </c>
      <c r="J18688" s="2"/>
    </row>
    <row r="18689" spans="6:10">
      <c r="F18689" s="4">
        <v>41327</v>
      </c>
      <c r="G18689">
        <v>0.16</v>
      </c>
      <c r="H18689">
        <f t="shared" si="291"/>
        <v>1.81</v>
      </c>
      <c r="I18689" s="103">
        <f>AVERAGE(H$10:H18689)</f>
        <v>0.97835974304067674</v>
      </c>
      <c r="J18689" s="2"/>
    </row>
    <row r="18690" spans="6:10">
      <c r="F18690" s="4">
        <v>41328</v>
      </c>
      <c r="G18690">
        <v>0.16</v>
      </c>
      <c r="H18690">
        <f t="shared" si="291"/>
        <v>1.81</v>
      </c>
      <c r="I18690" s="103">
        <f>AVERAGE(H$10:H18690)</f>
        <v>0.97840426101385591</v>
      </c>
      <c r="J18690" s="2"/>
    </row>
    <row r="18691" spans="6:10">
      <c r="F18691" s="4">
        <v>41329</v>
      </c>
      <c r="G18691">
        <v>0.16</v>
      </c>
      <c r="H18691">
        <f t="shared" si="291"/>
        <v>1.81</v>
      </c>
      <c r="I18691" s="103">
        <f>AVERAGE(H$10:H18691)</f>
        <v>0.97844877422116716</v>
      </c>
      <c r="J18691" s="2"/>
    </row>
    <row r="18692" spans="6:10">
      <c r="F18692" s="4">
        <v>41330</v>
      </c>
      <c r="G18692">
        <v>0.15</v>
      </c>
      <c r="H18692">
        <f t="shared" si="291"/>
        <v>1.73</v>
      </c>
      <c r="I18692" s="103">
        <f>AVERAGE(H$10:H18692)</f>
        <v>0.97848900069581135</v>
      </c>
      <c r="J18692" s="2"/>
    </row>
    <row r="18693" spans="6:10">
      <c r="F18693" s="4">
        <v>41331</v>
      </c>
      <c r="G18693">
        <v>0.14000000000000001</v>
      </c>
      <c r="H18693">
        <f t="shared" si="291"/>
        <v>1.7399999999999998</v>
      </c>
      <c r="I18693" s="103">
        <f>AVERAGE(H$10:H18693)</f>
        <v>0.97852975808177289</v>
      </c>
      <c r="J18693" s="2"/>
    </row>
    <row r="18694" spans="6:10">
      <c r="F18694" s="4">
        <v>41332</v>
      </c>
      <c r="G18694">
        <v>0.14000000000000001</v>
      </c>
      <c r="H18694">
        <f t="shared" si="291"/>
        <v>1.77</v>
      </c>
      <c r="I18694" s="103">
        <f>AVERAGE(H$10:H18694)</f>
        <v>0.97857211667111832</v>
      </c>
      <c r="J18694" s="2"/>
    </row>
    <row r="18695" spans="6:10">
      <c r="F18695" s="4">
        <v>41333</v>
      </c>
      <c r="G18695">
        <v>0.14000000000000001</v>
      </c>
      <c r="H18695">
        <f t="shared" si="291"/>
        <v>1.75</v>
      </c>
      <c r="I18695" s="103">
        <f>AVERAGE(H$10:H18695)</f>
        <v>0.97861340040671341</v>
      </c>
      <c r="J18695" s="2"/>
    </row>
    <row r="18696" spans="6:10">
      <c r="F18696" s="4">
        <v>41334</v>
      </c>
      <c r="G18696">
        <v>0.14000000000000001</v>
      </c>
      <c r="H18696">
        <f t="shared" si="291"/>
        <v>1.7200000000000002</v>
      </c>
      <c r="I18696" s="103">
        <f>AVERAGE(H$10:H18696)</f>
        <v>0.9786530743297398</v>
      </c>
      <c r="J18696" s="2"/>
    </row>
    <row r="18697" spans="6:10">
      <c r="F18697" s="4">
        <v>41335</v>
      </c>
      <c r="G18697">
        <v>0.14000000000000001</v>
      </c>
      <c r="H18697">
        <f t="shared" si="291"/>
        <v>1.7200000000000002</v>
      </c>
      <c r="I18697" s="103">
        <f>AVERAGE(H$10:H18697)</f>
        <v>0.97869274400684125</v>
      </c>
      <c r="J18697" s="2"/>
    </row>
    <row r="18698" spans="6:10">
      <c r="F18698" s="4">
        <v>41336</v>
      </c>
      <c r="G18698">
        <v>0.14000000000000001</v>
      </c>
      <c r="H18698">
        <f t="shared" ref="H18698:H18761" si="292">IFERROR(((VLOOKUP(F18698,$A$9:$B$14200,2,FALSE))-G18698),H18697)</f>
        <v>1.7200000000000002</v>
      </c>
      <c r="I18698" s="103">
        <f>AVERAGE(H$10:H18698)</f>
        <v>0.97873240943869921</v>
      </c>
      <c r="J18698" s="2"/>
    </row>
    <row r="18699" spans="6:10">
      <c r="F18699" s="4">
        <v>41337</v>
      </c>
      <c r="G18699">
        <v>0.16</v>
      </c>
      <c r="H18699">
        <f t="shared" si="292"/>
        <v>1.72</v>
      </c>
      <c r="I18699" s="103">
        <f>AVERAGE(H$10:H18699)</f>
        <v>0.97877207062599525</v>
      </c>
      <c r="J18699" s="2"/>
    </row>
    <row r="18700" spans="6:10">
      <c r="F18700" s="4">
        <v>41338</v>
      </c>
      <c r="G18700">
        <v>0.15</v>
      </c>
      <c r="H18700">
        <f t="shared" si="292"/>
        <v>1.75</v>
      </c>
      <c r="I18700" s="103">
        <f>AVERAGE(H$10:H18700)</f>
        <v>0.9788133326199695</v>
      </c>
      <c r="J18700" s="2"/>
    </row>
    <row r="18701" spans="6:10">
      <c r="F18701" s="4">
        <v>41339</v>
      </c>
      <c r="G18701">
        <v>0.15</v>
      </c>
      <c r="H18701">
        <f t="shared" si="292"/>
        <v>1.8</v>
      </c>
      <c r="I18701" s="103">
        <f>AVERAGE(H$10:H18701)</f>
        <v>0.97885726514015892</v>
      </c>
      <c r="J18701" s="2"/>
    </row>
    <row r="18702" spans="6:10">
      <c r="F18702" s="4">
        <v>41340</v>
      </c>
      <c r="G18702">
        <v>0.16</v>
      </c>
      <c r="H18702">
        <f t="shared" si="292"/>
        <v>1.84</v>
      </c>
      <c r="I18702" s="103">
        <f>AVERAGE(H$10:H18702)</f>
        <v>0.97890333279836572</v>
      </c>
      <c r="J18702" s="2"/>
    </row>
    <row r="18703" spans="6:10">
      <c r="F18703" s="4">
        <v>41341</v>
      </c>
      <c r="G18703">
        <v>0.15</v>
      </c>
      <c r="H18703">
        <f t="shared" si="292"/>
        <v>1.9100000000000001</v>
      </c>
      <c r="I18703" s="103">
        <f>AVERAGE(H$10:H18703)</f>
        <v>0.97895314004492617</v>
      </c>
      <c r="J18703" s="2"/>
    </row>
    <row r="18704" spans="6:10">
      <c r="F18704" s="4">
        <v>41342</v>
      </c>
      <c r="G18704">
        <v>0.15</v>
      </c>
      <c r="H18704">
        <f t="shared" si="292"/>
        <v>1.9100000000000001</v>
      </c>
      <c r="I18704" s="103">
        <f>AVERAGE(H$10:H18704)</f>
        <v>0.97900294196308368</v>
      </c>
      <c r="J18704" s="2"/>
    </row>
    <row r="18705" spans="6:10">
      <c r="F18705" s="4">
        <v>41343</v>
      </c>
      <c r="G18705">
        <v>0.15</v>
      </c>
      <c r="H18705">
        <f t="shared" si="292"/>
        <v>1.9100000000000001</v>
      </c>
      <c r="I18705" s="103">
        <f>AVERAGE(H$10:H18705)</f>
        <v>0.97905273855369335</v>
      </c>
      <c r="J18705" s="2"/>
    </row>
    <row r="18706" spans="6:10">
      <c r="F18706" s="4">
        <v>41344</v>
      </c>
      <c r="G18706">
        <v>0.16</v>
      </c>
      <c r="H18706">
        <f t="shared" si="292"/>
        <v>1.91</v>
      </c>
      <c r="I18706" s="103">
        <f>AVERAGE(H$10:H18706)</f>
        <v>0.97910252981760981</v>
      </c>
      <c r="J18706" s="2"/>
    </row>
    <row r="18707" spans="6:10">
      <c r="F18707" s="4">
        <v>41345</v>
      </c>
      <c r="G18707">
        <v>0.15</v>
      </c>
      <c r="H18707">
        <f t="shared" si="292"/>
        <v>1.88</v>
      </c>
      <c r="I18707" s="103">
        <f>AVERAGE(H$10:H18707)</f>
        <v>0.97915071130601405</v>
      </c>
      <c r="J18707" s="2"/>
    </row>
    <row r="18708" spans="6:10">
      <c r="F18708" s="4">
        <v>41346</v>
      </c>
      <c r="G18708">
        <v>0.14000000000000001</v>
      </c>
      <c r="H18708">
        <f t="shared" si="292"/>
        <v>1.9</v>
      </c>
      <c r="I18708" s="103">
        <f>AVERAGE(H$10:H18708)</f>
        <v>0.97919995721695552</v>
      </c>
      <c r="J18708" s="2"/>
    </row>
    <row r="18709" spans="6:10">
      <c r="F18709" s="4">
        <v>41347</v>
      </c>
      <c r="G18709">
        <v>0.15</v>
      </c>
      <c r="H18709">
        <f t="shared" si="292"/>
        <v>1.8900000000000001</v>
      </c>
      <c r="I18709" s="103">
        <f>AVERAGE(H$10:H18709)</f>
        <v>0.97924866310159631</v>
      </c>
      <c r="J18709" s="2"/>
    </row>
    <row r="18710" spans="6:10">
      <c r="F18710" s="4">
        <v>41348</v>
      </c>
      <c r="G18710">
        <v>0.16</v>
      </c>
      <c r="H18710">
        <f t="shared" si="292"/>
        <v>1.8499999999999999</v>
      </c>
      <c r="I18710" s="103">
        <f>AVERAGE(H$10:H18710)</f>
        <v>0.97929522485427789</v>
      </c>
      <c r="J18710" s="2"/>
    </row>
    <row r="18711" spans="6:10">
      <c r="F18711" s="4">
        <v>41349</v>
      </c>
      <c r="G18711">
        <v>0.16</v>
      </c>
      <c r="H18711">
        <f t="shared" si="292"/>
        <v>1.8499999999999999</v>
      </c>
      <c r="I18711" s="103">
        <f>AVERAGE(H$10:H18711)</f>
        <v>0.97934178162762531</v>
      </c>
      <c r="J18711" s="2"/>
    </row>
    <row r="18712" spans="6:10">
      <c r="F18712" s="4">
        <v>41350</v>
      </c>
      <c r="G18712">
        <v>0.16</v>
      </c>
      <c r="H18712">
        <f t="shared" si="292"/>
        <v>1.8499999999999999</v>
      </c>
      <c r="I18712" s="103">
        <f>AVERAGE(H$10:H18712)</f>
        <v>0.97938833342243747</v>
      </c>
      <c r="J18712" s="2"/>
    </row>
    <row r="18713" spans="6:10">
      <c r="F18713" s="4">
        <v>41351</v>
      </c>
      <c r="G18713">
        <v>0.16</v>
      </c>
      <c r="H18713">
        <f t="shared" si="292"/>
        <v>1.8</v>
      </c>
      <c r="I18713" s="103">
        <f>AVERAGE(H$10:H18713)</f>
        <v>0.97943220701453415</v>
      </c>
      <c r="J18713" s="2"/>
    </row>
    <row r="18714" spans="6:10">
      <c r="F18714" s="4">
        <v>41352</v>
      </c>
      <c r="G18714">
        <v>0.15</v>
      </c>
      <c r="H18714">
        <f t="shared" si="292"/>
        <v>1.77</v>
      </c>
      <c r="I18714" s="103">
        <f>AVERAGE(H$10:H18714)</f>
        <v>0.97947447206628424</v>
      </c>
      <c r="J18714" s="2"/>
    </row>
    <row r="18715" spans="6:10">
      <c r="F18715" s="4">
        <v>41353</v>
      </c>
      <c r="G18715">
        <v>0.15</v>
      </c>
      <c r="H18715">
        <f t="shared" si="292"/>
        <v>1.81</v>
      </c>
      <c r="I18715" s="103">
        <f>AVERAGE(H$10:H18715)</f>
        <v>0.97951887095048906</v>
      </c>
      <c r="J18715" s="2"/>
    </row>
    <row r="18716" spans="6:10">
      <c r="F18716" s="4">
        <v>41354</v>
      </c>
      <c r="G18716">
        <v>0.16</v>
      </c>
      <c r="H18716">
        <f t="shared" si="292"/>
        <v>1.79</v>
      </c>
      <c r="I18716" s="103">
        <f>AVERAGE(H$10:H18716)</f>
        <v>0.97956219596941518</v>
      </c>
      <c r="J18716" s="2"/>
    </row>
    <row r="18717" spans="6:10">
      <c r="F18717" s="4">
        <v>41355</v>
      </c>
      <c r="G18717">
        <v>0.15</v>
      </c>
      <c r="H18717">
        <f t="shared" si="292"/>
        <v>1.78</v>
      </c>
      <c r="I18717" s="103">
        <f>AVERAGE(H$10:H18717)</f>
        <v>0.97960498182594868</v>
      </c>
      <c r="J18717" s="2"/>
    </row>
    <row r="18718" spans="6:10">
      <c r="F18718" s="4">
        <v>41356</v>
      </c>
      <c r="G18718">
        <v>0.15</v>
      </c>
      <c r="H18718">
        <f t="shared" si="292"/>
        <v>1.78</v>
      </c>
      <c r="I18718" s="103">
        <f>AVERAGE(H$10:H18718)</f>
        <v>0.97964776310865609</v>
      </c>
      <c r="J18718" s="2"/>
    </row>
    <row r="18719" spans="6:10">
      <c r="F18719" s="4">
        <v>41357</v>
      </c>
      <c r="G18719">
        <v>0.15</v>
      </c>
      <c r="H18719">
        <f t="shared" si="292"/>
        <v>1.78</v>
      </c>
      <c r="I18719" s="103">
        <f>AVERAGE(H$10:H18719)</f>
        <v>0.9796905398182707</v>
      </c>
      <c r="J18719" s="2"/>
    </row>
    <row r="18720" spans="6:10">
      <c r="F18720" s="4">
        <v>41358</v>
      </c>
      <c r="G18720">
        <v>0.15</v>
      </c>
      <c r="H18720">
        <f t="shared" si="292"/>
        <v>1.78</v>
      </c>
      <c r="I18720" s="103">
        <f>AVERAGE(H$10:H18720)</f>
        <v>0.97973331195552582</v>
      </c>
      <c r="J18720" s="2"/>
    </row>
    <row r="18721" spans="6:12">
      <c r="F18721" s="4">
        <v>41359</v>
      </c>
      <c r="G18721">
        <v>0.14000000000000001</v>
      </c>
      <c r="H18721">
        <f t="shared" si="292"/>
        <v>1.7799999999999998</v>
      </c>
      <c r="I18721" s="103">
        <f>AVERAGE(H$10:H18721)</f>
        <v>0.97977607952115453</v>
      </c>
      <c r="J18721" s="2"/>
    </row>
    <row r="18722" spans="6:12">
      <c r="F18722" s="4">
        <v>41360</v>
      </c>
      <c r="G18722">
        <v>0.12</v>
      </c>
      <c r="H18722">
        <f t="shared" si="292"/>
        <v>1.75</v>
      </c>
      <c r="I18722" s="103">
        <f>AVERAGE(H$10:H18722)</f>
        <v>0.97981723935231357</v>
      </c>
      <c r="J18722" s="2"/>
    </row>
    <row r="18723" spans="6:12">
      <c r="F18723" s="4">
        <v>41361</v>
      </c>
      <c r="G18723">
        <v>0.13</v>
      </c>
      <c r="H18723">
        <f t="shared" si="292"/>
        <v>1.7400000000000002</v>
      </c>
      <c r="I18723" s="103">
        <f>AVERAGE(H$10:H18723)</f>
        <v>0.97985786042534173</v>
      </c>
      <c r="J18723" s="2"/>
    </row>
    <row r="18724" spans="6:12">
      <c r="F18724" s="4">
        <v>41362</v>
      </c>
      <c r="G18724">
        <v>0.09</v>
      </c>
      <c r="H18724">
        <f t="shared" si="292"/>
        <v>1.7400000000000002</v>
      </c>
      <c r="I18724" s="103">
        <f>AVERAGE(H$10:H18724)</f>
        <v>0.97989847715735223</v>
      </c>
      <c r="J18724" s="2"/>
    </row>
    <row r="18725" spans="6:12">
      <c r="F18725" s="4">
        <v>41363</v>
      </c>
      <c r="G18725">
        <v>0.09</v>
      </c>
      <c r="H18725">
        <f t="shared" si="292"/>
        <v>1.7400000000000002</v>
      </c>
      <c r="I18725" s="103">
        <f>AVERAGE(H$10:H18725)</f>
        <v>0.97993908954904085</v>
      </c>
      <c r="J18725" s="2"/>
    </row>
    <row r="18726" spans="6:12">
      <c r="F18726" s="4">
        <v>41364</v>
      </c>
      <c r="G18726">
        <v>0.09</v>
      </c>
      <c r="H18726">
        <f t="shared" si="292"/>
        <v>1.7400000000000002</v>
      </c>
      <c r="I18726" s="103">
        <f>AVERAGE(H$10:H18726)</f>
        <v>0.97997969760110326</v>
      </c>
      <c r="J18726" s="2"/>
      <c r="K18726" s="12" t="s">
        <v>115</v>
      </c>
      <c r="L18726" s="23">
        <f>AVERAGE(G18636:G18726)/100</f>
        <v>1.4307692307692318E-3</v>
      </c>
    </row>
    <row r="18727" spans="6:12">
      <c r="F18727" s="4">
        <v>41365</v>
      </c>
      <c r="G18727">
        <v>0.16</v>
      </c>
      <c r="H18727">
        <f t="shared" si="292"/>
        <v>1.7000000000000002</v>
      </c>
      <c r="I18727" s="103">
        <f>AVERAGE(H$10:H18727)</f>
        <v>0.9800181643337883</v>
      </c>
      <c r="J18727" s="2"/>
    </row>
    <row r="18728" spans="6:12">
      <c r="F18728" s="4">
        <v>41366</v>
      </c>
      <c r="G18728">
        <v>0.15</v>
      </c>
      <c r="H18728">
        <f t="shared" si="292"/>
        <v>1.73</v>
      </c>
      <c r="I18728" s="103">
        <f>AVERAGE(H$10:H18728)</f>
        <v>0.98005822960627442</v>
      </c>
      <c r="J18728" s="2"/>
    </row>
    <row r="18729" spans="6:12">
      <c r="F18729" s="4">
        <v>41367</v>
      </c>
      <c r="G18729">
        <v>0.14000000000000001</v>
      </c>
      <c r="H18729">
        <f t="shared" si="292"/>
        <v>1.69</v>
      </c>
      <c r="I18729" s="103">
        <f>AVERAGE(H$10:H18729)</f>
        <v>0.98009615384614579</v>
      </c>
      <c r="J18729" s="2"/>
    </row>
    <row r="18730" spans="6:12">
      <c r="F18730" s="4">
        <v>41368</v>
      </c>
      <c r="G18730">
        <v>0.14000000000000001</v>
      </c>
      <c r="H18730">
        <f t="shared" si="292"/>
        <v>1.6400000000000001</v>
      </c>
      <c r="I18730" s="103">
        <f>AVERAGE(H$10:H18730)</f>
        <v>0.98013140323699843</v>
      </c>
      <c r="J18730" s="2"/>
    </row>
    <row r="18731" spans="6:12">
      <c r="F18731" s="4">
        <v>41369</v>
      </c>
      <c r="G18731">
        <v>0.15</v>
      </c>
      <c r="H18731">
        <f t="shared" si="292"/>
        <v>1.57</v>
      </c>
      <c r="I18731" s="103">
        <f>AVERAGE(H$10:H18731)</f>
        <v>0.98016290994551047</v>
      </c>
      <c r="J18731" s="2"/>
    </row>
    <row r="18732" spans="6:12">
      <c r="F18732" s="4">
        <v>41370</v>
      </c>
      <c r="G18732">
        <v>0.15</v>
      </c>
      <c r="H18732">
        <f t="shared" si="292"/>
        <v>1.57</v>
      </c>
      <c r="I18732" s="103">
        <f>AVERAGE(H$10:H18732)</f>
        <v>0.98019441328846058</v>
      </c>
      <c r="J18732" s="2"/>
    </row>
    <row r="18733" spans="6:12">
      <c r="F18733" s="4">
        <v>41371</v>
      </c>
      <c r="G18733">
        <v>0.15</v>
      </c>
      <c r="H18733">
        <f t="shared" si="292"/>
        <v>1.57</v>
      </c>
      <c r="I18733" s="103">
        <f>AVERAGE(H$10:H18733)</f>
        <v>0.98022591326638786</v>
      </c>
      <c r="J18733" s="2"/>
    </row>
    <row r="18734" spans="6:12">
      <c r="F18734" s="4">
        <v>41372</v>
      </c>
      <c r="G18734">
        <v>0.15</v>
      </c>
      <c r="H18734">
        <f t="shared" si="292"/>
        <v>1.61</v>
      </c>
      <c r="I18734" s="103">
        <f>AVERAGE(H$10:H18734)</f>
        <v>0.98025954606140708</v>
      </c>
      <c r="J18734" s="2"/>
    </row>
    <row r="18735" spans="6:12">
      <c r="F18735" s="4">
        <v>41373</v>
      </c>
      <c r="G18735">
        <v>0.15</v>
      </c>
      <c r="H18735">
        <f t="shared" si="292"/>
        <v>1.6300000000000001</v>
      </c>
      <c r="I18735" s="103">
        <f>AVERAGE(H$10:H18735)</f>
        <v>0.98029424329808013</v>
      </c>
      <c r="J18735" s="2"/>
    </row>
    <row r="18736" spans="6:12">
      <c r="F18736" s="4">
        <v>41374</v>
      </c>
      <c r="G18736">
        <v>0.15</v>
      </c>
      <c r="H18736">
        <f t="shared" si="292"/>
        <v>1.6900000000000002</v>
      </c>
      <c r="I18736" s="103">
        <f>AVERAGE(H$10:H18736)</f>
        <v>0.98033214075932329</v>
      </c>
      <c r="J18736" s="2"/>
    </row>
    <row r="18737" spans="6:10">
      <c r="F18737" s="4">
        <v>41375</v>
      </c>
      <c r="G18737">
        <v>0.15</v>
      </c>
      <c r="H18737">
        <f t="shared" si="292"/>
        <v>1.6700000000000002</v>
      </c>
      <c r="I18737" s="103">
        <f>AVERAGE(H$10:H18737)</f>
        <v>0.98036896625372949</v>
      </c>
      <c r="J18737" s="2"/>
    </row>
    <row r="18738" spans="6:10">
      <c r="F18738" s="4">
        <v>41376</v>
      </c>
      <c r="G18738">
        <v>0.15</v>
      </c>
      <c r="H18738">
        <f t="shared" si="292"/>
        <v>1.6</v>
      </c>
      <c r="I18738" s="103">
        <f>AVERAGE(H$10:H18738)</f>
        <v>0.98040205029632355</v>
      </c>
      <c r="J18738" s="2"/>
    </row>
    <row r="18739" spans="6:10">
      <c r="F18739" s="4">
        <v>41377</v>
      </c>
      <c r="G18739">
        <v>0.15</v>
      </c>
      <c r="H18739">
        <f t="shared" si="292"/>
        <v>1.6</v>
      </c>
      <c r="I18739" s="103">
        <f>AVERAGE(H$10:H18739)</f>
        <v>0.98043513080618483</v>
      </c>
      <c r="J18739" s="2"/>
    </row>
    <row r="18740" spans="6:10">
      <c r="F18740" s="4">
        <v>41378</v>
      </c>
      <c r="G18740">
        <v>0.15</v>
      </c>
      <c r="H18740">
        <f t="shared" si="292"/>
        <v>1.6</v>
      </c>
      <c r="I18740" s="103">
        <f>AVERAGE(H$10:H18740)</f>
        <v>0.98046820778387922</v>
      </c>
      <c r="J18740" s="2"/>
    </row>
    <row r="18741" spans="6:10">
      <c r="F18741" s="4">
        <v>41379</v>
      </c>
      <c r="G18741">
        <v>0.15</v>
      </c>
      <c r="H18741">
        <f t="shared" si="292"/>
        <v>1.57</v>
      </c>
      <c r="I18741" s="103">
        <f>AVERAGE(H$10:H18741)</f>
        <v>0.9804996796924963</v>
      </c>
      <c r="J18741" s="2"/>
    </row>
    <row r="18742" spans="6:10">
      <c r="F18742" s="4">
        <v>41380</v>
      </c>
      <c r="G18742">
        <v>0.15</v>
      </c>
      <c r="H18742">
        <f t="shared" si="292"/>
        <v>1.6</v>
      </c>
      <c r="I18742" s="103">
        <f>AVERAGE(H$10:H18742)</f>
        <v>0.98053274969304649</v>
      </c>
      <c r="J18742" s="2"/>
    </row>
    <row r="18743" spans="6:10">
      <c r="F18743" s="4">
        <v>41381</v>
      </c>
      <c r="G18743">
        <v>0.15</v>
      </c>
      <c r="H18743">
        <f t="shared" si="292"/>
        <v>1.58</v>
      </c>
      <c r="I18743" s="103">
        <f>AVERAGE(H$10:H18743)</f>
        <v>0.98056474858545117</v>
      </c>
      <c r="J18743" s="2"/>
    </row>
    <row r="18744" spans="6:10">
      <c r="F18744" s="4">
        <v>41382</v>
      </c>
      <c r="G18744">
        <v>0.15</v>
      </c>
      <c r="H18744">
        <f t="shared" si="292"/>
        <v>1.57</v>
      </c>
      <c r="I18744" s="103">
        <f>AVERAGE(H$10:H18744)</f>
        <v>0.98059621030156607</v>
      </c>
      <c r="J18744" s="2"/>
    </row>
    <row r="18745" spans="6:10">
      <c r="F18745" s="4">
        <v>41383</v>
      </c>
      <c r="G18745">
        <v>0.15</v>
      </c>
      <c r="H18745">
        <f t="shared" si="292"/>
        <v>1.58</v>
      </c>
      <c r="I18745" s="103">
        <f>AVERAGE(H$10:H18745)</f>
        <v>0.98062820239111026</v>
      </c>
      <c r="J18745" s="2"/>
    </row>
    <row r="18746" spans="6:10">
      <c r="F18746" s="4">
        <v>41384</v>
      </c>
      <c r="G18746">
        <v>0.15</v>
      </c>
      <c r="H18746">
        <f t="shared" si="292"/>
        <v>1.58</v>
      </c>
      <c r="I18746" s="103">
        <f>AVERAGE(H$10:H18746)</f>
        <v>0.98066019106579738</v>
      </c>
      <c r="J18746" s="2"/>
    </row>
    <row r="18747" spans="6:10">
      <c r="F18747" s="4">
        <v>41385</v>
      </c>
      <c r="G18747">
        <v>0.15</v>
      </c>
      <c r="H18747">
        <f t="shared" si="292"/>
        <v>1.58</v>
      </c>
      <c r="I18747" s="103">
        <f>AVERAGE(H$10:H18747)</f>
        <v>0.98069217632617389</v>
      </c>
      <c r="J18747" s="2"/>
    </row>
    <row r="18748" spans="6:10">
      <c r="F18748" s="4">
        <v>41386</v>
      </c>
      <c r="G18748">
        <v>0.15</v>
      </c>
      <c r="H18748">
        <f t="shared" si="292"/>
        <v>1.57</v>
      </c>
      <c r="I18748" s="103">
        <f>AVERAGE(H$10:H18748)</f>
        <v>0.98072362452638062</v>
      </c>
      <c r="J18748" s="2"/>
    </row>
    <row r="18749" spans="6:10">
      <c r="F18749" s="4">
        <v>41387</v>
      </c>
      <c r="G18749">
        <v>0.14000000000000001</v>
      </c>
      <c r="H18749">
        <f t="shared" si="292"/>
        <v>1.6</v>
      </c>
      <c r="I18749" s="103">
        <f>AVERAGE(H$10:H18749)</f>
        <v>0.98075667022411128</v>
      </c>
      <c r="J18749" s="2"/>
    </row>
    <row r="18750" spans="6:10">
      <c r="F18750" s="4">
        <v>41388</v>
      </c>
      <c r="G18750">
        <v>0.13</v>
      </c>
      <c r="H18750">
        <f t="shared" si="292"/>
        <v>1.6</v>
      </c>
      <c r="I18750" s="103">
        <f>AVERAGE(H$10:H18750)</f>
        <v>0.98078971239527468</v>
      </c>
      <c r="J18750" s="2"/>
    </row>
    <row r="18751" spans="6:10">
      <c r="F18751" s="4">
        <v>41389</v>
      </c>
      <c r="G18751">
        <v>0.13</v>
      </c>
      <c r="H18751">
        <f t="shared" si="292"/>
        <v>1.6099999999999999</v>
      </c>
      <c r="I18751" s="103">
        <f>AVERAGE(H$10:H18751)</f>
        <v>0.98082328460142165</v>
      </c>
      <c r="J18751" s="2"/>
    </row>
    <row r="18752" spans="6:10">
      <c r="F18752" s="4">
        <v>41390</v>
      </c>
      <c r="G18752">
        <v>0.13</v>
      </c>
      <c r="H18752">
        <f t="shared" si="292"/>
        <v>1.5699999999999998</v>
      </c>
      <c r="I18752" s="103">
        <f>AVERAGE(H$10:H18752)</f>
        <v>0.98085471909512045</v>
      </c>
      <c r="J18752" s="2"/>
    </row>
    <row r="18753" spans="6:10">
      <c r="F18753" s="4">
        <v>41391</v>
      </c>
      <c r="G18753">
        <v>0.13</v>
      </c>
      <c r="H18753">
        <f t="shared" si="292"/>
        <v>1.5699999999999998</v>
      </c>
      <c r="I18753" s="103">
        <f>AVERAGE(H$10:H18753)</f>
        <v>0.98088615023473347</v>
      </c>
      <c r="J18753" s="2"/>
    </row>
    <row r="18754" spans="6:10">
      <c r="F18754" s="4">
        <v>41392</v>
      </c>
      <c r="G18754">
        <v>0.13</v>
      </c>
      <c r="H18754">
        <f t="shared" si="292"/>
        <v>1.5699999999999998</v>
      </c>
      <c r="I18754" s="103">
        <f>AVERAGE(H$10:H18754)</f>
        <v>0.98091757802079715</v>
      </c>
      <c r="J18754" s="2"/>
    </row>
    <row r="18755" spans="6:10">
      <c r="F18755" s="4">
        <v>41393</v>
      </c>
      <c r="G18755">
        <v>0.13</v>
      </c>
      <c r="H18755">
        <f t="shared" si="292"/>
        <v>1.5699999999999998</v>
      </c>
      <c r="I18755" s="103">
        <f>AVERAGE(H$10:H18755)</f>
        <v>0.98094900245384842</v>
      </c>
      <c r="J18755" s="2"/>
    </row>
    <row r="18756" spans="6:10">
      <c r="F18756" s="4">
        <v>41394</v>
      </c>
      <c r="G18756">
        <v>0.14000000000000001</v>
      </c>
      <c r="H18756">
        <f t="shared" si="292"/>
        <v>1.56</v>
      </c>
      <c r="I18756" s="103">
        <f>AVERAGE(H$10:H18756)</f>
        <v>0.98097989011574349</v>
      </c>
      <c r="J18756" s="2"/>
    </row>
    <row r="18757" spans="6:10">
      <c r="F18757" s="4">
        <v>41395</v>
      </c>
      <c r="G18757">
        <v>0.14000000000000001</v>
      </c>
      <c r="H18757">
        <f t="shared" si="292"/>
        <v>1.52</v>
      </c>
      <c r="I18757" s="103">
        <f>AVERAGE(H$10:H18757)</f>
        <v>0.98100864092169004</v>
      </c>
      <c r="J18757" s="2"/>
    </row>
    <row r="18758" spans="6:10">
      <c r="F18758" s="4">
        <v>41396</v>
      </c>
      <c r="G18758">
        <v>0.15</v>
      </c>
      <c r="H18758">
        <f t="shared" si="292"/>
        <v>1.51</v>
      </c>
      <c r="I18758" s="103">
        <f>AVERAGE(H$10:H18758)</f>
        <v>0.98103685529894091</v>
      </c>
      <c r="J18758" s="2"/>
    </row>
    <row r="18759" spans="6:10">
      <c r="F18759" s="4">
        <v>41397</v>
      </c>
      <c r="G18759">
        <v>0.14000000000000001</v>
      </c>
      <c r="H18759">
        <f t="shared" si="292"/>
        <v>1.6400000000000001</v>
      </c>
      <c r="I18759" s="103">
        <f>AVERAGE(H$10:H18759)</f>
        <v>0.98107199999999162</v>
      </c>
      <c r="J18759" s="2"/>
    </row>
    <row r="18760" spans="6:10">
      <c r="F18760" s="4">
        <v>41398</v>
      </c>
      <c r="G18760">
        <v>0.14000000000000001</v>
      </c>
      <c r="H18760">
        <f t="shared" si="292"/>
        <v>1.6400000000000001</v>
      </c>
      <c r="I18760" s="103">
        <f>AVERAGE(H$10:H18760)</f>
        <v>0.98110714095247409</v>
      </c>
      <c r="J18760" s="2"/>
    </row>
    <row r="18761" spans="6:10">
      <c r="F18761" s="4">
        <v>41399</v>
      </c>
      <c r="G18761">
        <v>0.14000000000000001</v>
      </c>
      <c r="H18761">
        <f t="shared" si="292"/>
        <v>1.6400000000000001</v>
      </c>
      <c r="I18761" s="103">
        <f>AVERAGE(H$10:H18761)</f>
        <v>0.98114227815698807</v>
      </c>
      <c r="J18761" s="2"/>
    </row>
    <row r="18762" spans="6:10">
      <c r="F18762" s="4">
        <v>41400</v>
      </c>
      <c r="G18762">
        <v>0.14000000000000001</v>
      </c>
      <c r="H18762">
        <f t="shared" ref="H18762:H18825" si="293">IFERROR(((VLOOKUP(F18762,$A$9:$B$14200,2,FALSE))-G18762),H18761)</f>
        <v>1.6600000000000001</v>
      </c>
      <c r="I18762" s="103">
        <f>AVERAGE(H$10:H18762)</f>
        <v>0.98117847811016057</v>
      </c>
      <c r="J18762" s="2"/>
    </row>
    <row r="18763" spans="6:10">
      <c r="F18763" s="4">
        <v>41401</v>
      </c>
      <c r="G18763">
        <v>0.12</v>
      </c>
      <c r="H18763">
        <f t="shared" si="293"/>
        <v>1.7000000000000002</v>
      </c>
      <c r="I18763" s="103">
        <f>AVERAGE(H$10:H18763)</f>
        <v>0.98121680708114756</v>
      </c>
      <c r="J18763" s="2"/>
    </row>
    <row r="18764" spans="6:10">
      <c r="F18764" s="4">
        <v>41402</v>
      </c>
      <c r="G18764">
        <v>0.12</v>
      </c>
      <c r="H18764">
        <f t="shared" si="293"/>
        <v>1.69</v>
      </c>
      <c r="I18764" s="103">
        <f>AVERAGE(H$10:H18764)</f>
        <v>0.98125459877365184</v>
      </c>
      <c r="J18764" s="2"/>
    </row>
    <row r="18765" spans="6:10">
      <c r="F18765" s="4">
        <v>41403</v>
      </c>
      <c r="G18765">
        <v>0.12</v>
      </c>
      <c r="H18765">
        <f t="shared" si="293"/>
        <v>1.69</v>
      </c>
      <c r="I18765" s="103">
        <f>AVERAGE(H$10:H18765)</f>
        <v>0.98129238643633176</v>
      </c>
      <c r="J18765" s="2"/>
    </row>
    <row r="18766" spans="6:10">
      <c r="F18766" s="4">
        <v>41404</v>
      </c>
      <c r="G18766">
        <v>0.12</v>
      </c>
      <c r="H18766">
        <f t="shared" si="293"/>
        <v>1.7799999999999998</v>
      </c>
      <c r="I18766" s="103">
        <f>AVERAGE(H$10:H18766)</f>
        <v>0.98133496827850075</v>
      </c>
      <c r="J18766" s="2"/>
    </row>
    <row r="18767" spans="6:10">
      <c r="F18767" s="4">
        <v>41405</v>
      </c>
      <c r="G18767">
        <v>0.12</v>
      </c>
      <c r="H18767">
        <f t="shared" si="293"/>
        <v>1.7799999999999998</v>
      </c>
      <c r="I18767" s="103">
        <f>AVERAGE(H$10:H18767)</f>
        <v>0.98137754558054358</v>
      </c>
      <c r="J18767" s="2"/>
    </row>
    <row r="18768" spans="6:10">
      <c r="F18768" s="4">
        <v>41406</v>
      </c>
      <c r="G18768">
        <v>0.12</v>
      </c>
      <c r="H18768">
        <f t="shared" si="293"/>
        <v>1.7799999999999998</v>
      </c>
      <c r="I18768" s="103">
        <f>AVERAGE(H$10:H18768)</f>
        <v>0.98142011834318654</v>
      </c>
      <c r="J18768" s="2"/>
    </row>
    <row r="18769" spans="6:10">
      <c r="F18769" s="4">
        <v>41407</v>
      </c>
      <c r="G18769">
        <v>0.12</v>
      </c>
      <c r="H18769">
        <f t="shared" si="293"/>
        <v>1.7999999999999998</v>
      </c>
      <c r="I18769" s="103">
        <f>AVERAGE(H$10:H18769)</f>
        <v>0.98146375266523644</v>
      </c>
      <c r="J18769" s="2"/>
    </row>
    <row r="18770" spans="6:10">
      <c r="F18770" s="4">
        <v>41408</v>
      </c>
      <c r="G18770">
        <v>0.11</v>
      </c>
      <c r="H18770">
        <f t="shared" si="293"/>
        <v>1.8499999999999999</v>
      </c>
      <c r="I18770" s="103">
        <f>AVERAGE(H$10:H18770)</f>
        <v>0.98151004743882697</v>
      </c>
      <c r="J18770" s="2"/>
    </row>
    <row r="18771" spans="6:10">
      <c r="F18771" s="4">
        <v>41409</v>
      </c>
      <c r="G18771">
        <v>0.12</v>
      </c>
      <c r="H18771">
        <f t="shared" si="293"/>
        <v>1.8199999999999998</v>
      </c>
      <c r="I18771" s="103">
        <f>AVERAGE(H$10:H18771)</f>
        <v>0.98155473830081186</v>
      </c>
      <c r="J18771" s="2"/>
    </row>
    <row r="18772" spans="6:10">
      <c r="F18772" s="4">
        <v>41410</v>
      </c>
      <c r="G18772">
        <v>0.11</v>
      </c>
      <c r="H18772">
        <f t="shared" si="293"/>
        <v>1.76</v>
      </c>
      <c r="I18772" s="103">
        <f>AVERAGE(H$10:H18772)</f>
        <v>0.98159622661620372</v>
      </c>
      <c r="J18772" s="2"/>
    </row>
    <row r="18773" spans="6:10">
      <c r="F18773" s="4">
        <v>41411</v>
      </c>
      <c r="G18773">
        <v>0.1</v>
      </c>
      <c r="H18773">
        <f t="shared" si="293"/>
        <v>1.8499999999999999</v>
      </c>
      <c r="I18773" s="103">
        <f>AVERAGE(H$10:H18773)</f>
        <v>0.98164250692815125</v>
      </c>
      <c r="J18773" s="2"/>
    </row>
    <row r="18774" spans="6:10">
      <c r="F18774" s="4">
        <v>41412</v>
      </c>
      <c r="G18774">
        <v>0.1</v>
      </c>
      <c r="H18774">
        <f t="shared" si="293"/>
        <v>1.8499999999999999</v>
      </c>
      <c r="I18774" s="103">
        <f>AVERAGE(H$10:H18774)</f>
        <v>0.98168878230747825</v>
      </c>
      <c r="J18774" s="2"/>
    </row>
    <row r="18775" spans="6:10">
      <c r="F18775" s="4">
        <v>41413</v>
      </c>
      <c r="G18775">
        <v>0.1</v>
      </c>
      <c r="H18775">
        <f t="shared" si="293"/>
        <v>1.8499999999999999</v>
      </c>
      <c r="I18775" s="103">
        <f>AVERAGE(H$10:H18775)</f>
        <v>0.98173505275497319</v>
      </c>
      <c r="J18775" s="2"/>
    </row>
    <row r="18776" spans="6:10">
      <c r="F18776" s="4">
        <v>41414</v>
      </c>
      <c r="G18776">
        <v>0.1</v>
      </c>
      <c r="H18776">
        <f t="shared" si="293"/>
        <v>1.8699999999999999</v>
      </c>
      <c r="I18776" s="103">
        <f>AVERAGE(H$10:H18776)</f>
        <v>0.98178238397185624</v>
      </c>
      <c r="J18776" s="2"/>
    </row>
    <row r="18777" spans="6:10">
      <c r="F18777" s="4">
        <v>41415</v>
      </c>
      <c r="G18777">
        <v>0.09</v>
      </c>
      <c r="H18777">
        <f t="shared" si="293"/>
        <v>1.8499999999999999</v>
      </c>
      <c r="I18777" s="103">
        <f>AVERAGE(H$10:H18777)</f>
        <v>0.98182864450126939</v>
      </c>
      <c r="J18777" s="2"/>
    </row>
    <row r="18778" spans="6:10">
      <c r="F18778" s="4">
        <v>41416</v>
      </c>
      <c r="G18778">
        <v>0.08</v>
      </c>
      <c r="H18778">
        <f t="shared" si="293"/>
        <v>1.9499999999999997</v>
      </c>
      <c r="I18778" s="103">
        <f>AVERAGE(H$10:H18778)</f>
        <v>0.98188022803558128</v>
      </c>
      <c r="J18778" s="2"/>
    </row>
    <row r="18779" spans="6:10">
      <c r="F18779" s="4">
        <v>41417</v>
      </c>
      <c r="G18779">
        <v>0.08</v>
      </c>
      <c r="H18779">
        <f t="shared" si="293"/>
        <v>1.94</v>
      </c>
      <c r="I18779" s="103">
        <f>AVERAGE(H$10:H18779)</f>
        <v>0.98193127330846164</v>
      </c>
      <c r="J18779" s="2"/>
    </row>
    <row r="18780" spans="6:10">
      <c r="F18780" s="4">
        <v>41418</v>
      </c>
      <c r="G18780">
        <v>0.09</v>
      </c>
      <c r="H18780">
        <f t="shared" si="293"/>
        <v>1.9199999999999997</v>
      </c>
      <c r="I18780" s="103">
        <f>AVERAGE(H$10:H18780)</f>
        <v>0.98198124766926764</v>
      </c>
      <c r="J18780" s="2"/>
    </row>
    <row r="18781" spans="6:10">
      <c r="F18781" s="4">
        <v>41419</v>
      </c>
      <c r="G18781">
        <v>0.09</v>
      </c>
      <c r="H18781">
        <f t="shared" si="293"/>
        <v>1.9199999999999997</v>
      </c>
      <c r="I18781" s="103">
        <f>AVERAGE(H$10:H18781)</f>
        <v>0.98203121670572235</v>
      </c>
      <c r="J18781" s="2"/>
    </row>
    <row r="18782" spans="6:10">
      <c r="F18782" s="4">
        <v>41420</v>
      </c>
      <c r="G18782">
        <v>0.09</v>
      </c>
      <c r="H18782">
        <f t="shared" si="293"/>
        <v>1.9199999999999997</v>
      </c>
      <c r="I18782" s="103">
        <f>AVERAGE(H$10:H18782)</f>
        <v>0.98208118041867676</v>
      </c>
      <c r="J18782" s="2"/>
    </row>
    <row r="18783" spans="6:10">
      <c r="F18783" s="4">
        <v>41421</v>
      </c>
      <c r="G18783">
        <v>0.09</v>
      </c>
      <c r="H18783">
        <f t="shared" si="293"/>
        <v>1.9199999999999997</v>
      </c>
      <c r="I18783" s="103">
        <f>AVERAGE(H$10:H18783)</f>
        <v>0.9821311388089814</v>
      </c>
      <c r="J18783" s="2"/>
    </row>
    <row r="18784" spans="6:10">
      <c r="F18784" s="4">
        <v>41422</v>
      </c>
      <c r="G18784">
        <v>0.09</v>
      </c>
      <c r="H18784">
        <f t="shared" si="293"/>
        <v>2.06</v>
      </c>
      <c r="I18784" s="103">
        <f>AVERAGE(H$10:H18784)</f>
        <v>0.98218854860185445</v>
      </c>
      <c r="J18784" s="2"/>
    </row>
    <row r="18785" spans="6:10">
      <c r="F18785" s="4">
        <v>41423</v>
      </c>
      <c r="G18785">
        <v>0.08</v>
      </c>
      <c r="H18785">
        <f t="shared" si="293"/>
        <v>2.0499999999999998</v>
      </c>
      <c r="I18785" s="103">
        <f>AVERAGE(H$10:H18785)</f>
        <v>0.98224541968469414</v>
      </c>
      <c r="J18785" s="2"/>
    </row>
    <row r="18786" spans="6:10">
      <c r="F18786" s="4">
        <v>41424</v>
      </c>
      <c r="G18786">
        <v>0.08</v>
      </c>
      <c r="H18786">
        <f t="shared" si="293"/>
        <v>2.0499999999999998</v>
      </c>
      <c r="I18786" s="103">
        <f>AVERAGE(H$10:H18786)</f>
        <v>0.9823022847100078</v>
      </c>
      <c r="J18786" s="2"/>
    </row>
    <row r="18787" spans="6:10">
      <c r="F18787" s="4">
        <v>41425</v>
      </c>
      <c r="G18787">
        <v>0.09</v>
      </c>
      <c r="H18787">
        <f t="shared" si="293"/>
        <v>2.0700000000000003</v>
      </c>
      <c r="I18787" s="103">
        <f>AVERAGE(H$10:H18787)</f>
        <v>0.98236020875491625</v>
      </c>
      <c r="J18787" s="2"/>
    </row>
    <row r="18788" spans="6:10">
      <c r="F18788" s="4">
        <v>41426</v>
      </c>
      <c r="G18788">
        <v>0.09</v>
      </c>
      <c r="H18788">
        <f t="shared" si="293"/>
        <v>2.0700000000000003</v>
      </c>
      <c r="I18788" s="103">
        <f>AVERAGE(H$10:H18788)</f>
        <v>0.98241812663080119</v>
      </c>
      <c r="J18788" s="2"/>
    </row>
    <row r="18789" spans="6:10">
      <c r="F18789" s="4">
        <v>41427</v>
      </c>
      <c r="G18789">
        <v>0.09</v>
      </c>
      <c r="H18789">
        <f t="shared" si="293"/>
        <v>2.0700000000000003</v>
      </c>
      <c r="I18789" s="103">
        <f>AVERAGE(H$10:H18789)</f>
        <v>0.98247603833864838</v>
      </c>
      <c r="J18789" s="2"/>
    </row>
    <row r="18790" spans="6:10">
      <c r="F18790" s="4">
        <v>41428</v>
      </c>
      <c r="G18790">
        <v>0.1</v>
      </c>
      <c r="H18790">
        <f t="shared" si="293"/>
        <v>2.0299999999999998</v>
      </c>
      <c r="I18790" s="103">
        <f>AVERAGE(H$10:H18790)</f>
        <v>0.98253181406739865</v>
      </c>
      <c r="J18790" s="2"/>
    </row>
    <row r="18791" spans="6:10">
      <c r="F18791" s="4">
        <v>41429</v>
      </c>
      <c r="G18791">
        <v>0.11</v>
      </c>
      <c r="H18791">
        <f t="shared" si="293"/>
        <v>2.0300000000000002</v>
      </c>
      <c r="I18791" s="103">
        <f>AVERAGE(H$10:H18791)</f>
        <v>0.98258758385687428</v>
      </c>
      <c r="J18791" s="2"/>
    </row>
    <row r="18792" spans="6:10">
      <c r="F18792" s="4">
        <v>41430</v>
      </c>
      <c r="G18792">
        <v>0.09</v>
      </c>
      <c r="H18792">
        <f t="shared" si="293"/>
        <v>2.0100000000000002</v>
      </c>
      <c r="I18792" s="103">
        <f>AVERAGE(H$10:H18792)</f>
        <v>0.98264228291539224</v>
      </c>
      <c r="J18792" s="2"/>
    </row>
    <row r="18793" spans="6:10">
      <c r="F18793" s="4">
        <v>41431</v>
      </c>
      <c r="G18793">
        <v>0.1</v>
      </c>
      <c r="H18793">
        <f t="shared" si="293"/>
        <v>1.98</v>
      </c>
      <c r="I18793" s="103">
        <f>AVERAGE(H$10:H18793)</f>
        <v>0.98269537904598658</v>
      </c>
      <c r="J18793" s="2"/>
    </row>
    <row r="18794" spans="6:10">
      <c r="F18794" s="4">
        <v>41432</v>
      </c>
      <c r="G18794">
        <v>0.09</v>
      </c>
      <c r="H18794">
        <f t="shared" si="293"/>
        <v>2.08</v>
      </c>
      <c r="I18794" s="103">
        <f>AVERAGE(H$10:H18794)</f>
        <v>0.98275379291987297</v>
      </c>
      <c r="J18794" s="2"/>
    </row>
    <row r="18795" spans="6:10">
      <c r="F18795" s="4">
        <v>41433</v>
      </c>
      <c r="G18795">
        <v>0.09</v>
      </c>
      <c r="H18795">
        <f t="shared" si="293"/>
        <v>2.08</v>
      </c>
      <c r="I18795" s="103">
        <f>AVERAGE(H$10:H18795)</f>
        <v>0.98281220057488639</v>
      </c>
      <c r="J18795" s="2"/>
    </row>
    <row r="18796" spans="6:10">
      <c r="F18796" s="4">
        <v>41434</v>
      </c>
      <c r="G18796">
        <v>0.09</v>
      </c>
      <c r="H18796">
        <f t="shared" si="293"/>
        <v>2.08</v>
      </c>
      <c r="I18796" s="103">
        <f>AVERAGE(H$10:H18796)</f>
        <v>0.98287060201201981</v>
      </c>
      <c r="J18796" s="2"/>
    </row>
    <row r="18797" spans="6:10">
      <c r="F18797" s="4">
        <v>41435</v>
      </c>
      <c r="G18797">
        <v>0.09</v>
      </c>
      <c r="H18797">
        <f t="shared" si="293"/>
        <v>2.1300000000000003</v>
      </c>
      <c r="I18797" s="103">
        <f>AVERAGE(H$10:H18797)</f>
        <v>0.9829316585054193</v>
      </c>
      <c r="J18797" s="2"/>
    </row>
    <row r="18798" spans="6:10">
      <c r="F18798" s="4">
        <v>41436</v>
      </c>
      <c r="G18798">
        <v>0.09</v>
      </c>
      <c r="H18798">
        <f t="shared" si="293"/>
        <v>2.1100000000000003</v>
      </c>
      <c r="I18798" s="103">
        <f>AVERAGE(H$10:H18798)</f>
        <v>0.98299164404703909</v>
      </c>
      <c r="J18798" s="2"/>
    </row>
    <row r="18799" spans="6:10">
      <c r="F18799" s="4">
        <v>41437</v>
      </c>
      <c r="G18799">
        <v>0.08</v>
      </c>
      <c r="H18799">
        <f t="shared" si="293"/>
        <v>2.17</v>
      </c>
      <c r="I18799" s="103">
        <f>AVERAGE(H$10:H18799)</f>
        <v>0.9830548163916879</v>
      </c>
      <c r="J18799" s="2"/>
    </row>
    <row r="18800" spans="6:10">
      <c r="F18800" s="4">
        <v>41438</v>
      </c>
      <c r="G18800">
        <v>0.09</v>
      </c>
      <c r="H18800">
        <f t="shared" si="293"/>
        <v>2.1</v>
      </c>
      <c r="I18800" s="103">
        <f>AVERAGE(H$10:H18800)</f>
        <v>0.98311425682506604</v>
      </c>
      <c r="J18800" s="2"/>
    </row>
    <row r="18801" spans="6:10">
      <c r="F18801" s="4">
        <v>41439</v>
      </c>
      <c r="G18801">
        <v>0.1</v>
      </c>
      <c r="H18801">
        <f t="shared" si="293"/>
        <v>2.04</v>
      </c>
      <c r="I18801" s="103">
        <f>AVERAGE(H$10:H18801)</f>
        <v>0.98317049808428136</v>
      </c>
      <c r="J18801" s="2"/>
    </row>
    <row r="18802" spans="6:10">
      <c r="F18802" s="4">
        <v>41440</v>
      </c>
      <c r="G18802">
        <v>0.1</v>
      </c>
      <c r="H18802">
        <f t="shared" si="293"/>
        <v>2.04</v>
      </c>
      <c r="I18802" s="103">
        <f>AVERAGE(H$10:H18802)</f>
        <v>0.98322673335815558</v>
      </c>
      <c r="J18802" s="2"/>
    </row>
    <row r="18803" spans="6:10">
      <c r="F18803" s="4">
        <v>41441</v>
      </c>
      <c r="G18803">
        <v>0.1</v>
      </c>
      <c r="H18803">
        <f t="shared" si="293"/>
        <v>2.04</v>
      </c>
      <c r="I18803" s="103">
        <f>AVERAGE(H$10:H18803)</f>
        <v>0.98328296264764381</v>
      </c>
      <c r="J18803" s="2"/>
    </row>
    <row r="18804" spans="6:10">
      <c r="F18804" s="4">
        <v>41442</v>
      </c>
      <c r="G18804">
        <v>0.11</v>
      </c>
      <c r="H18804">
        <f t="shared" si="293"/>
        <v>2.08</v>
      </c>
      <c r="I18804" s="103">
        <f>AVERAGE(H$10:H18804)</f>
        <v>0.98334131417929338</v>
      </c>
      <c r="J18804" s="2"/>
    </row>
    <row r="18805" spans="6:10">
      <c r="F18805" s="4">
        <v>41443</v>
      </c>
      <c r="G18805">
        <v>0.12</v>
      </c>
      <c r="H18805">
        <f t="shared" si="293"/>
        <v>2.08</v>
      </c>
      <c r="I18805" s="103">
        <f>AVERAGE(H$10:H18805)</f>
        <v>0.98339965950201225</v>
      </c>
      <c r="J18805" s="2"/>
    </row>
    <row r="18806" spans="6:10">
      <c r="F18806" s="4">
        <v>41444</v>
      </c>
      <c r="G18806">
        <v>0.1</v>
      </c>
      <c r="H18806">
        <f t="shared" si="293"/>
        <v>2.23</v>
      </c>
      <c r="I18806" s="103">
        <f>AVERAGE(H$10:H18806)</f>
        <v>0.98346597861359908</v>
      </c>
      <c r="J18806" s="2"/>
    </row>
    <row r="18807" spans="6:10">
      <c r="F18807" s="4">
        <v>41445</v>
      </c>
      <c r="G18807">
        <v>0.1</v>
      </c>
      <c r="H18807">
        <f t="shared" si="293"/>
        <v>2.31</v>
      </c>
      <c r="I18807" s="103">
        <f>AVERAGE(H$10:H18807)</f>
        <v>0.98353654644110133</v>
      </c>
      <c r="J18807" s="2"/>
    </row>
    <row r="18808" spans="6:10">
      <c r="F18808" s="4">
        <v>41446</v>
      </c>
      <c r="G18808">
        <v>0.1</v>
      </c>
      <c r="H18808">
        <f t="shared" si="293"/>
        <v>2.42</v>
      </c>
      <c r="I18808" s="103">
        <f>AVERAGE(H$10:H18808)</f>
        <v>0.98361295813606153</v>
      </c>
      <c r="J18808" s="2"/>
    </row>
    <row r="18809" spans="6:10">
      <c r="F18809" s="4">
        <v>41447</v>
      </c>
      <c r="G18809">
        <v>0.1</v>
      </c>
      <c r="H18809">
        <f t="shared" si="293"/>
        <v>2.42</v>
      </c>
      <c r="I18809" s="103">
        <f>AVERAGE(H$10:H18809)</f>
        <v>0.98368936170211807</v>
      </c>
      <c r="J18809" s="2"/>
    </row>
    <row r="18810" spans="6:10">
      <c r="F18810" s="4">
        <v>41448</v>
      </c>
      <c r="G18810">
        <v>0.1</v>
      </c>
      <c r="H18810">
        <f t="shared" si="293"/>
        <v>2.42</v>
      </c>
      <c r="I18810" s="103">
        <f>AVERAGE(H$10:H18810)</f>
        <v>0.98376575714056791</v>
      </c>
      <c r="J18810" s="2"/>
    </row>
    <row r="18811" spans="6:10">
      <c r="F18811" s="4">
        <v>41449</v>
      </c>
      <c r="G18811">
        <v>0.1</v>
      </c>
      <c r="H18811">
        <f t="shared" si="293"/>
        <v>2.4699999999999998</v>
      </c>
      <c r="I18811" s="103">
        <f>AVERAGE(H$10:H18811)</f>
        <v>0.98384480374427286</v>
      </c>
      <c r="J18811" s="2"/>
    </row>
    <row r="18812" spans="6:10">
      <c r="F18812" s="4">
        <v>41450</v>
      </c>
      <c r="G18812">
        <v>0.09</v>
      </c>
      <c r="H18812">
        <f t="shared" si="293"/>
        <v>2.5100000000000002</v>
      </c>
      <c r="I18812" s="103">
        <f>AVERAGE(H$10:H18812)</f>
        <v>0.98392596926021469</v>
      </c>
      <c r="J18812" s="2"/>
    </row>
    <row r="18813" spans="6:10">
      <c r="F18813" s="4">
        <v>41451</v>
      </c>
      <c r="G18813">
        <v>0.09</v>
      </c>
      <c r="H18813">
        <f t="shared" si="293"/>
        <v>2.46</v>
      </c>
      <c r="I18813" s="103">
        <f>AVERAGE(H$10:H18813)</f>
        <v>0.9840044671346424</v>
      </c>
      <c r="J18813" s="2"/>
    </row>
    <row r="18814" spans="6:10">
      <c r="F18814" s="4">
        <v>41452</v>
      </c>
      <c r="G18814">
        <v>0.09</v>
      </c>
      <c r="H18814">
        <f t="shared" si="293"/>
        <v>2.4000000000000004</v>
      </c>
      <c r="I18814" s="103">
        <f>AVERAGE(H$10:H18814)</f>
        <v>0.98407976601966585</v>
      </c>
      <c r="J18814" s="2"/>
    </row>
    <row r="18815" spans="6:10">
      <c r="F18815" s="4">
        <v>41453</v>
      </c>
      <c r="G18815">
        <v>7.0000000000000007E-2</v>
      </c>
      <c r="H18815">
        <f t="shared" si="293"/>
        <v>2.4500000000000002</v>
      </c>
      <c r="I18815" s="103">
        <f>AVERAGE(H$10:H18815)</f>
        <v>0.98415771562266396</v>
      </c>
      <c r="J18815" s="2"/>
    </row>
    <row r="18816" spans="6:10">
      <c r="F18816" s="4">
        <v>41454</v>
      </c>
      <c r="G18816">
        <v>7.0000000000000007E-2</v>
      </c>
      <c r="H18816">
        <f t="shared" si="293"/>
        <v>2.4500000000000002</v>
      </c>
      <c r="I18816" s="103">
        <f>AVERAGE(H$10:H18816)</f>
        <v>0.98423565693623749</v>
      </c>
      <c r="J18816" s="2"/>
    </row>
    <row r="18817" spans="6:12">
      <c r="F18817" s="4">
        <v>41455</v>
      </c>
      <c r="G18817">
        <v>7.0000000000000007E-2</v>
      </c>
      <c r="H18817">
        <f t="shared" si="293"/>
        <v>2.4500000000000002</v>
      </c>
      <c r="I18817" s="103">
        <f>AVERAGE(H$10:H18817)</f>
        <v>0.98431358996170881</v>
      </c>
      <c r="J18817" s="2"/>
      <c r="K18817" s="12" t="s">
        <v>116</v>
      </c>
      <c r="L18817" s="23">
        <f>AVERAGE(G18726:G18817)/100</f>
        <v>1.1554347826086945E-3</v>
      </c>
    </row>
    <row r="18818" spans="6:12">
      <c r="F18818" s="4">
        <v>41456</v>
      </c>
      <c r="G18818">
        <v>0.1</v>
      </c>
      <c r="H18818">
        <f t="shared" si="293"/>
        <v>2.4</v>
      </c>
      <c r="I18818" s="103">
        <f>AVERAGE(H$10:H18818)</f>
        <v>0.98438885639852314</v>
      </c>
      <c r="J18818" s="2"/>
    </row>
    <row r="18819" spans="6:12">
      <c r="F18819" s="4">
        <v>41457</v>
      </c>
      <c r="G18819">
        <v>0.1</v>
      </c>
      <c r="H18819">
        <f t="shared" si="293"/>
        <v>2.38</v>
      </c>
      <c r="I18819" s="103">
        <f>AVERAGE(H$10:H18819)</f>
        <v>0.98446305156830527</v>
      </c>
      <c r="J18819" s="2"/>
    </row>
    <row r="18820" spans="6:12">
      <c r="F18820" s="4">
        <v>41458</v>
      </c>
      <c r="G18820">
        <v>0.1</v>
      </c>
      <c r="H18820">
        <f t="shared" si="293"/>
        <v>2.42</v>
      </c>
      <c r="I18820" s="103">
        <f>AVERAGE(H$10:H18820)</f>
        <v>0.98453936526499497</v>
      </c>
      <c r="J18820" s="2"/>
    </row>
    <row r="18821" spans="6:12">
      <c r="F18821" s="4">
        <v>41459</v>
      </c>
      <c r="G18821">
        <v>0.1</v>
      </c>
      <c r="H18821">
        <f t="shared" si="293"/>
        <v>2.42</v>
      </c>
      <c r="I18821" s="103">
        <f>AVERAGE(H$10:H18821)</f>
        <v>0.98461567084838497</v>
      </c>
      <c r="J18821" s="2"/>
    </row>
    <row r="18822" spans="6:12">
      <c r="F18822" s="4">
        <v>41460</v>
      </c>
      <c r="G18822">
        <v>0.1</v>
      </c>
      <c r="H18822">
        <f t="shared" si="293"/>
        <v>2.63</v>
      </c>
      <c r="I18822" s="103">
        <f>AVERAGE(H$10:H18822)</f>
        <v>0.98470313081378935</v>
      </c>
      <c r="J18822" s="2"/>
    </row>
    <row r="18823" spans="6:12">
      <c r="F18823" s="4">
        <v>41461</v>
      </c>
      <c r="G18823">
        <v>0.1</v>
      </c>
      <c r="H18823">
        <f t="shared" si="293"/>
        <v>2.63</v>
      </c>
      <c r="I18823" s="103">
        <f>AVERAGE(H$10:H18823)</f>
        <v>0.9847905814818656</v>
      </c>
      <c r="J18823" s="2"/>
    </row>
    <row r="18824" spans="6:12">
      <c r="F18824" s="4">
        <v>41462</v>
      </c>
      <c r="G18824">
        <v>0.1</v>
      </c>
      <c r="H18824">
        <f t="shared" si="293"/>
        <v>2.63</v>
      </c>
      <c r="I18824" s="103">
        <f>AVERAGE(H$10:H18824)</f>
        <v>0.98487802285409631</v>
      </c>
      <c r="J18824" s="2"/>
    </row>
    <row r="18825" spans="6:12">
      <c r="F18825" s="4">
        <v>41463</v>
      </c>
      <c r="G18825">
        <v>0.1</v>
      </c>
      <c r="H18825">
        <f t="shared" si="293"/>
        <v>2.5499999999999998</v>
      </c>
      <c r="I18825" s="103">
        <f>AVERAGE(H$10:H18825)</f>
        <v>0.984961203231283</v>
      </c>
      <c r="J18825" s="2"/>
    </row>
    <row r="18826" spans="6:12">
      <c r="F18826" s="4">
        <v>41464</v>
      </c>
      <c r="G18826">
        <v>0.1</v>
      </c>
      <c r="H18826">
        <f t="shared" ref="H18826:H18889" si="294">IFERROR(((VLOOKUP(F18826,$A$9:$B$14200,2,FALSE))-G18826),H18825)</f>
        <v>2.5499999999999998</v>
      </c>
      <c r="I18826" s="103">
        <f>AVERAGE(H$10:H18826)</f>
        <v>0.98504437476748785</v>
      </c>
      <c r="J18826" s="2"/>
    </row>
    <row r="18827" spans="6:12">
      <c r="F18827" s="4">
        <v>41465</v>
      </c>
      <c r="G18827">
        <v>0.09</v>
      </c>
      <c r="H18827">
        <f t="shared" si="294"/>
        <v>2.6100000000000003</v>
      </c>
      <c r="I18827" s="103">
        <f>AVERAGE(H$10:H18827)</f>
        <v>0.98513072590072381</v>
      </c>
      <c r="J18827" s="2"/>
    </row>
    <row r="18828" spans="6:12">
      <c r="F18828" s="4">
        <v>41466</v>
      </c>
      <c r="G18828">
        <v>0.09</v>
      </c>
      <c r="H18828">
        <f t="shared" si="294"/>
        <v>2.5100000000000002</v>
      </c>
      <c r="I18828" s="103">
        <f>AVERAGE(H$10:H18828)</f>
        <v>0.98521175407831552</v>
      </c>
      <c r="J18828" s="2"/>
    </row>
    <row r="18829" spans="6:12">
      <c r="F18829" s="4">
        <v>41467</v>
      </c>
      <c r="G18829">
        <v>0.09</v>
      </c>
      <c r="H18829">
        <f t="shared" si="294"/>
        <v>2.52</v>
      </c>
      <c r="I18829" s="103">
        <f>AVERAGE(H$10:H18829)</f>
        <v>0.98529330499467693</v>
      </c>
      <c r="J18829" s="2"/>
    </row>
    <row r="18830" spans="6:12">
      <c r="F18830" s="4">
        <v>41468</v>
      </c>
      <c r="G18830">
        <v>0.09</v>
      </c>
      <c r="H18830">
        <f t="shared" si="294"/>
        <v>2.52</v>
      </c>
      <c r="I18830" s="103">
        <f>AVERAGE(H$10:H18830)</f>
        <v>0.98537484724508895</v>
      </c>
      <c r="J18830" s="2"/>
    </row>
    <row r="18831" spans="6:12">
      <c r="F18831" s="4">
        <v>41469</v>
      </c>
      <c r="G18831">
        <v>0.09</v>
      </c>
      <c r="H18831">
        <f t="shared" si="294"/>
        <v>2.52</v>
      </c>
      <c r="I18831" s="103">
        <f>AVERAGE(H$10:H18831)</f>
        <v>0.98545638083093301</v>
      </c>
      <c r="J18831" s="2"/>
    </row>
    <row r="18832" spans="6:12">
      <c r="F18832" s="4">
        <v>41470</v>
      </c>
      <c r="G18832">
        <v>0.09</v>
      </c>
      <c r="H18832">
        <f t="shared" si="294"/>
        <v>2.48</v>
      </c>
      <c r="I18832" s="103">
        <f>AVERAGE(H$10:H18832)</f>
        <v>0.98553578069382242</v>
      </c>
      <c r="J18832" s="2"/>
    </row>
    <row r="18833" spans="6:10">
      <c r="F18833" s="4">
        <v>41471</v>
      </c>
      <c r="G18833">
        <v>0.09</v>
      </c>
      <c r="H18833">
        <f t="shared" si="294"/>
        <v>2.46</v>
      </c>
      <c r="I18833" s="103">
        <f>AVERAGE(H$10:H18833)</f>
        <v>0.98561410964724916</v>
      </c>
      <c r="J18833" s="2"/>
    </row>
    <row r="18834" spans="6:10">
      <c r="F18834" s="4">
        <v>41472</v>
      </c>
      <c r="G18834">
        <v>0.09</v>
      </c>
      <c r="H18834">
        <f t="shared" si="294"/>
        <v>2.4300000000000002</v>
      </c>
      <c r="I18834" s="103">
        <f>AVERAGE(H$10:H18834)</f>
        <v>0.98569083665337687</v>
      </c>
      <c r="J18834" s="2"/>
    </row>
    <row r="18835" spans="6:10">
      <c r="F18835" s="4">
        <v>41473</v>
      </c>
      <c r="G18835">
        <v>0.09</v>
      </c>
      <c r="H18835">
        <f t="shared" si="294"/>
        <v>2.4700000000000002</v>
      </c>
      <c r="I18835" s="103">
        <f>AVERAGE(H$10:H18835)</f>
        <v>0.98576968022946032</v>
      </c>
      <c r="J18835" s="2"/>
    </row>
    <row r="18836" spans="6:10">
      <c r="F18836" s="4">
        <v>41474</v>
      </c>
      <c r="G18836">
        <v>0.09</v>
      </c>
      <c r="H18836">
        <f t="shared" si="294"/>
        <v>2.41</v>
      </c>
      <c r="I18836" s="103">
        <f>AVERAGE(H$10:H18836)</f>
        <v>0.98584532851754503</v>
      </c>
      <c r="J18836" s="2"/>
    </row>
    <row r="18837" spans="6:10">
      <c r="F18837" s="4">
        <v>41475</v>
      </c>
      <c r="G18837">
        <v>0.09</v>
      </c>
      <c r="H18837">
        <f t="shared" si="294"/>
        <v>2.41</v>
      </c>
      <c r="I18837" s="103">
        <f>AVERAGE(H$10:H18837)</f>
        <v>0.98592096876990754</v>
      </c>
      <c r="J18837" s="2"/>
    </row>
    <row r="18838" spans="6:10">
      <c r="F18838" s="4">
        <v>41476</v>
      </c>
      <c r="G18838">
        <v>0.09</v>
      </c>
      <c r="H18838">
        <f t="shared" si="294"/>
        <v>2.41</v>
      </c>
      <c r="I18838" s="103">
        <f>AVERAGE(H$10:H18838)</f>
        <v>0.98599660098782838</v>
      </c>
      <c r="J18838" s="2"/>
    </row>
    <row r="18839" spans="6:10">
      <c r="F18839" s="4">
        <v>41477</v>
      </c>
      <c r="G18839">
        <v>0.09</v>
      </c>
      <c r="H18839">
        <f t="shared" si="294"/>
        <v>2.41</v>
      </c>
      <c r="I18839" s="103">
        <f>AVERAGE(H$10:H18839)</f>
        <v>0.9860722251725873</v>
      </c>
      <c r="J18839" s="2"/>
    </row>
    <row r="18840" spans="6:10">
      <c r="F18840" s="4">
        <v>41478</v>
      </c>
      <c r="G18840">
        <v>0.09</v>
      </c>
      <c r="H18840">
        <f t="shared" si="294"/>
        <v>2.44</v>
      </c>
      <c r="I18840" s="103">
        <f>AVERAGE(H$10:H18840)</f>
        <v>0.98614943444319569</v>
      </c>
      <c r="J18840" s="2"/>
    </row>
    <row r="18841" spans="6:10">
      <c r="F18841" s="4">
        <v>41479</v>
      </c>
      <c r="G18841">
        <v>0.09</v>
      </c>
      <c r="H18841">
        <f t="shared" si="294"/>
        <v>2.52</v>
      </c>
      <c r="I18841" s="103">
        <f>AVERAGE(H$10:H18841)</f>
        <v>0.98623088360236932</v>
      </c>
      <c r="J18841" s="2"/>
    </row>
    <row r="18842" spans="6:10">
      <c r="F18842" s="4">
        <v>41480</v>
      </c>
      <c r="G18842">
        <v>0.09</v>
      </c>
      <c r="H18842">
        <f t="shared" si="294"/>
        <v>2.52</v>
      </c>
      <c r="I18842" s="103">
        <f>AVERAGE(H$10:H18842)</f>
        <v>0.9863123241119216</v>
      </c>
      <c r="J18842" s="2"/>
    </row>
    <row r="18843" spans="6:10">
      <c r="F18843" s="4">
        <v>41481</v>
      </c>
      <c r="G18843">
        <v>0.09</v>
      </c>
      <c r="H18843">
        <f t="shared" si="294"/>
        <v>2.4900000000000002</v>
      </c>
      <c r="I18843" s="103">
        <f>AVERAGE(H$10:H18843)</f>
        <v>0.98639216310926092</v>
      </c>
      <c r="J18843" s="2"/>
    </row>
    <row r="18844" spans="6:10">
      <c r="F18844" s="4">
        <v>41482</v>
      </c>
      <c r="G18844">
        <v>0.09</v>
      </c>
      <c r="H18844">
        <f t="shared" si="294"/>
        <v>2.4900000000000002</v>
      </c>
      <c r="I18844" s="103">
        <f>AVERAGE(H$10:H18844)</f>
        <v>0.98647199362887295</v>
      </c>
      <c r="J18844" s="2"/>
    </row>
    <row r="18845" spans="6:10">
      <c r="F18845" s="4">
        <v>41483</v>
      </c>
      <c r="G18845">
        <v>0.09</v>
      </c>
      <c r="H18845">
        <f t="shared" si="294"/>
        <v>2.4900000000000002</v>
      </c>
      <c r="I18845" s="103">
        <f>AVERAGE(H$10:H18845)</f>
        <v>0.98655181567210792</v>
      </c>
      <c r="J18845" s="2"/>
    </row>
    <row r="18846" spans="6:10">
      <c r="F18846" s="4">
        <v>41484</v>
      </c>
      <c r="G18846">
        <v>0.08</v>
      </c>
      <c r="H18846">
        <f t="shared" si="294"/>
        <v>2.5299999999999998</v>
      </c>
      <c r="I18846" s="103">
        <f>AVERAGE(H$10:H18846)</f>
        <v>0.98663375272069986</v>
      </c>
      <c r="J18846" s="2"/>
    </row>
    <row r="18847" spans="6:10">
      <c r="F18847" s="4">
        <v>41485</v>
      </c>
      <c r="G18847">
        <v>0.09</v>
      </c>
      <c r="H18847">
        <f t="shared" si="294"/>
        <v>2.54</v>
      </c>
      <c r="I18847" s="103">
        <f>AVERAGE(H$10:H18847)</f>
        <v>0.98671621191208325</v>
      </c>
      <c r="J18847" s="2"/>
    </row>
    <row r="18848" spans="6:10">
      <c r="F18848" s="4">
        <v>41486</v>
      </c>
      <c r="G18848">
        <v>0.09</v>
      </c>
      <c r="H18848">
        <f t="shared" si="294"/>
        <v>2.5100000000000002</v>
      </c>
      <c r="I18848" s="103">
        <f>AVERAGE(H$10:H18848)</f>
        <v>0.98679706990815974</v>
      </c>
      <c r="J18848" s="2"/>
    </row>
    <row r="18849" spans="6:10">
      <c r="F18849" s="4">
        <v>41487</v>
      </c>
      <c r="G18849">
        <v>0.08</v>
      </c>
      <c r="H18849">
        <f t="shared" si="294"/>
        <v>2.66</v>
      </c>
      <c r="I18849" s="103">
        <f>AVERAGE(H$10:H18849)</f>
        <v>0.98688588110402453</v>
      </c>
      <c r="J18849" s="2"/>
    </row>
    <row r="18850" spans="6:10">
      <c r="F18850" s="4">
        <v>41488</v>
      </c>
      <c r="G18850">
        <v>0.09</v>
      </c>
      <c r="H18850">
        <f t="shared" si="294"/>
        <v>2.54</v>
      </c>
      <c r="I18850" s="103">
        <f>AVERAGE(H$10:H18850)</f>
        <v>0.98696831378376004</v>
      </c>
      <c r="J18850" s="2"/>
    </row>
    <row r="18851" spans="6:10">
      <c r="F18851" s="4">
        <v>41489</v>
      </c>
      <c r="G18851">
        <v>0.09</v>
      </c>
      <c r="H18851">
        <f t="shared" si="294"/>
        <v>2.54</v>
      </c>
      <c r="I18851" s="103">
        <f>AVERAGE(H$10:H18851)</f>
        <v>0.98705073771360918</v>
      </c>
      <c r="J18851" s="2"/>
    </row>
    <row r="18852" spans="6:10">
      <c r="F18852" s="4">
        <v>41490</v>
      </c>
      <c r="G18852">
        <v>0.09</v>
      </c>
      <c r="H18852">
        <f t="shared" si="294"/>
        <v>2.54</v>
      </c>
      <c r="I18852" s="103">
        <f>AVERAGE(H$10:H18852)</f>
        <v>0.98713315289496495</v>
      </c>
      <c r="J18852" s="2"/>
    </row>
    <row r="18853" spans="6:10">
      <c r="F18853" s="4">
        <v>41491</v>
      </c>
      <c r="G18853">
        <v>0.08</v>
      </c>
      <c r="H18853">
        <f t="shared" si="294"/>
        <v>2.59</v>
      </c>
      <c r="I18853" s="103">
        <f>AVERAGE(H$10:H18853)</f>
        <v>0.98721821269368626</v>
      </c>
      <c r="J18853" s="2"/>
    </row>
    <row r="18854" spans="6:10">
      <c r="F18854" s="4">
        <v>41492</v>
      </c>
      <c r="G18854">
        <v>0.09</v>
      </c>
      <c r="H18854">
        <f t="shared" si="294"/>
        <v>2.58</v>
      </c>
      <c r="I18854" s="103">
        <f>AVERAGE(H$10:H18854)</f>
        <v>0.98730273282036751</v>
      </c>
      <c r="J18854" s="2"/>
    </row>
    <row r="18855" spans="6:10">
      <c r="F18855" s="4">
        <v>41493</v>
      </c>
      <c r="G18855">
        <v>0.09</v>
      </c>
      <c r="H18855">
        <f t="shared" si="294"/>
        <v>2.52</v>
      </c>
      <c r="I18855" s="103">
        <f>AVERAGE(H$10:H18855)</f>
        <v>0.98738406027803394</v>
      </c>
      <c r="J18855" s="2"/>
    </row>
    <row r="18856" spans="6:10">
      <c r="F18856" s="4">
        <v>41494</v>
      </c>
      <c r="G18856">
        <v>0.09</v>
      </c>
      <c r="H18856">
        <f t="shared" si="294"/>
        <v>2.4900000000000002</v>
      </c>
      <c r="I18856" s="103">
        <f>AVERAGE(H$10:H18856)</f>
        <v>0.98746378734015117</v>
      </c>
      <c r="J18856" s="2"/>
    </row>
    <row r="18857" spans="6:10">
      <c r="F18857" s="4">
        <v>41495</v>
      </c>
      <c r="G18857">
        <v>0.08</v>
      </c>
      <c r="H18857">
        <f t="shared" si="294"/>
        <v>2.4899999999999998</v>
      </c>
      <c r="I18857" s="103">
        <f>AVERAGE(H$10:H18857)</f>
        <v>0.98754350594226603</v>
      </c>
      <c r="J18857" s="2"/>
    </row>
    <row r="18858" spans="6:10">
      <c r="F18858" s="4">
        <v>41496</v>
      </c>
      <c r="G18858">
        <v>0.08</v>
      </c>
      <c r="H18858">
        <f t="shared" si="294"/>
        <v>2.4899999999999998</v>
      </c>
      <c r="I18858" s="103">
        <f>AVERAGE(H$10:H18858)</f>
        <v>0.98762321608572512</v>
      </c>
      <c r="J18858" s="2"/>
    </row>
    <row r="18859" spans="6:10">
      <c r="F18859" s="4">
        <v>41497</v>
      </c>
      <c r="G18859">
        <v>0.08</v>
      </c>
      <c r="H18859">
        <f t="shared" si="294"/>
        <v>2.4899999999999998</v>
      </c>
      <c r="I18859" s="103">
        <f>AVERAGE(H$10:H18859)</f>
        <v>0.98770291777187447</v>
      </c>
      <c r="J18859" s="2"/>
    </row>
    <row r="18860" spans="6:10">
      <c r="F18860" s="4">
        <v>41498</v>
      </c>
      <c r="G18860">
        <v>0.08</v>
      </c>
      <c r="H18860">
        <f t="shared" si="294"/>
        <v>2.5299999999999998</v>
      </c>
      <c r="I18860" s="103">
        <f>AVERAGE(H$10:H18860)</f>
        <v>0.98778473290540725</v>
      </c>
      <c r="J18860" s="2"/>
    </row>
    <row r="18861" spans="6:10">
      <c r="F18861" s="4">
        <v>41499</v>
      </c>
      <c r="G18861">
        <v>0.08</v>
      </c>
      <c r="H18861">
        <f t="shared" si="294"/>
        <v>2.63</v>
      </c>
      <c r="I18861" s="103">
        <f>AVERAGE(H$10:H18861)</f>
        <v>0.98787184383618887</v>
      </c>
      <c r="J18861" s="2"/>
    </row>
    <row r="18862" spans="6:10">
      <c r="F18862" s="4">
        <v>41500</v>
      </c>
      <c r="G18862">
        <v>0.09</v>
      </c>
      <c r="H18862">
        <f t="shared" si="294"/>
        <v>2.62</v>
      </c>
      <c r="I18862" s="103">
        <f>AVERAGE(H$10:H18862)</f>
        <v>0.98795841510634019</v>
      </c>
      <c r="J18862" s="2"/>
    </row>
    <row r="18863" spans="6:10">
      <c r="F18863" s="4">
        <v>41501</v>
      </c>
      <c r="G18863">
        <v>0.08</v>
      </c>
      <c r="H18863">
        <f t="shared" si="294"/>
        <v>2.69</v>
      </c>
      <c r="I18863" s="103">
        <f>AVERAGE(H$10:H18863)</f>
        <v>0.98804868993316175</v>
      </c>
      <c r="J18863" s="2"/>
    </row>
    <row r="18864" spans="6:10">
      <c r="F18864" s="4">
        <v>41502</v>
      </c>
      <c r="G18864">
        <v>0.09</v>
      </c>
      <c r="H18864">
        <f t="shared" si="294"/>
        <v>2.75</v>
      </c>
      <c r="I18864" s="103">
        <f>AVERAGE(H$10:H18864)</f>
        <v>0.9881421373640854</v>
      </c>
      <c r="J18864" s="2"/>
    </row>
    <row r="18865" spans="6:10">
      <c r="F18865" s="4">
        <v>41503</v>
      </c>
      <c r="G18865">
        <v>0.09</v>
      </c>
      <c r="H18865">
        <f t="shared" si="294"/>
        <v>2.75</v>
      </c>
      <c r="I18865" s="103">
        <f>AVERAGE(H$10:H18865)</f>
        <v>0.98823557488331726</v>
      </c>
      <c r="J18865" s="2"/>
    </row>
    <row r="18866" spans="6:10">
      <c r="F18866" s="4">
        <v>41504</v>
      </c>
      <c r="G18866">
        <v>0.09</v>
      </c>
      <c r="H18866">
        <f t="shared" si="294"/>
        <v>2.75</v>
      </c>
      <c r="I18866" s="103">
        <f>AVERAGE(H$10:H18866)</f>
        <v>0.98832900249243416</v>
      </c>
      <c r="J18866" s="2"/>
    </row>
    <row r="18867" spans="6:10">
      <c r="F18867" s="4">
        <v>41505</v>
      </c>
      <c r="G18867">
        <v>0.09</v>
      </c>
      <c r="H18867">
        <f t="shared" si="294"/>
        <v>2.79</v>
      </c>
      <c r="I18867" s="103">
        <f>AVERAGE(H$10:H18867)</f>
        <v>0.98842454130871948</v>
      </c>
      <c r="J18867" s="2"/>
    </row>
    <row r="18868" spans="6:10">
      <c r="F18868" s="4">
        <v>41506</v>
      </c>
      <c r="G18868">
        <v>0.09</v>
      </c>
      <c r="H18868">
        <f t="shared" si="294"/>
        <v>2.73</v>
      </c>
      <c r="I18868" s="103">
        <f>AVERAGE(H$10:H18868)</f>
        <v>0.98851688848824604</v>
      </c>
      <c r="J18868" s="2"/>
    </row>
    <row r="18869" spans="6:10">
      <c r="F18869" s="4">
        <v>41507</v>
      </c>
      <c r="G18869">
        <v>0.08</v>
      </c>
      <c r="H18869">
        <f t="shared" si="294"/>
        <v>2.79</v>
      </c>
      <c r="I18869" s="103">
        <f>AVERAGE(H$10:H18869)</f>
        <v>0.98861240721101973</v>
      </c>
      <c r="J18869" s="2"/>
    </row>
    <row r="18870" spans="6:10">
      <c r="F18870" s="4">
        <v>41508</v>
      </c>
      <c r="G18870">
        <v>0.09</v>
      </c>
      <c r="H18870">
        <f t="shared" si="294"/>
        <v>2.81</v>
      </c>
      <c r="I18870" s="103">
        <f>AVERAGE(H$10:H18870)</f>
        <v>0.98870897619425446</v>
      </c>
      <c r="J18870" s="2"/>
    </row>
    <row r="18871" spans="6:10">
      <c r="F18871" s="4">
        <v>41509</v>
      </c>
      <c r="G18871">
        <v>0.08</v>
      </c>
      <c r="H18871">
        <f t="shared" si="294"/>
        <v>2.7399999999999998</v>
      </c>
      <c r="I18871" s="103">
        <f>AVERAGE(H$10:H18871)</f>
        <v>0.98880182377265591</v>
      </c>
      <c r="J18871" s="2"/>
    </row>
    <row r="18872" spans="6:10">
      <c r="F18872" s="4">
        <v>41510</v>
      </c>
      <c r="G18872">
        <v>0.08</v>
      </c>
      <c r="H18872">
        <f t="shared" si="294"/>
        <v>2.7399999999999998</v>
      </c>
      <c r="I18872" s="103">
        <f>AVERAGE(H$10:H18872)</f>
        <v>0.98889466150664462</v>
      </c>
      <c r="J18872" s="2"/>
    </row>
    <row r="18873" spans="6:10">
      <c r="F18873" s="4">
        <v>41511</v>
      </c>
      <c r="G18873">
        <v>0.08</v>
      </c>
      <c r="H18873">
        <f t="shared" si="294"/>
        <v>2.7399999999999998</v>
      </c>
      <c r="I18873" s="103">
        <f>AVERAGE(H$10:H18873)</f>
        <v>0.98898748939778613</v>
      </c>
      <c r="J18873" s="2"/>
    </row>
    <row r="18874" spans="6:10">
      <c r="F18874" s="4">
        <v>41512</v>
      </c>
      <c r="G18874">
        <v>0.08</v>
      </c>
      <c r="H18874">
        <f t="shared" si="294"/>
        <v>2.71</v>
      </c>
      <c r="I18874" s="103">
        <f>AVERAGE(H$10:H18874)</f>
        <v>0.98907871720115759</v>
      </c>
      <c r="J18874" s="2"/>
    </row>
    <row r="18875" spans="6:10">
      <c r="F18875" s="4">
        <v>41513</v>
      </c>
      <c r="G18875">
        <v>7.0000000000000007E-2</v>
      </c>
      <c r="H18875">
        <f t="shared" si="294"/>
        <v>2.6500000000000004</v>
      </c>
      <c r="I18875" s="103">
        <f>AVERAGE(H$10:H18875)</f>
        <v>0.98916675500900242</v>
      </c>
      <c r="J18875" s="2"/>
    </row>
    <row r="18876" spans="6:10">
      <c r="F18876" s="4">
        <v>41514</v>
      </c>
      <c r="G18876">
        <v>7.0000000000000007E-2</v>
      </c>
      <c r="H18876">
        <f t="shared" si="294"/>
        <v>2.71</v>
      </c>
      <c r="I18876" s="103">
        <f>AVERAGE(H$10:H18876)</f>
        <v>0.98925796364020979</v>
      </c>
      <c r="J18876" s="2"/>
    </row>
    <row r="18877" spans="6:10">
      <c r="F18877" s="4">
        <v>41515</v>
      </c>
      <c r="G18877">
        <v>0.08</v>
      </c>
      <c r="H18877">
        <f t="shared" si="294"/>
        <v>2.67</v>
      </c>
      <c r="I18877" s="103">
        <f>AVERAGE(H$10:H18877)</f>
        <v>0.98934704261182083</v>
      </c>
      <c r="J18877" s="2"/>
    </row>
    <row r="18878" spans="6:10">
      <c r="F18878" s="4">
        <v>41516</v>
      </c>
      <c r="G18878">
        <v>7.0000000000000007E-2</v>
      </c>
      <c r="H18878">
        <f t="shared" si="294"/>
        <v>2.71</v>
      </c>
      <c r="I18878" s="103">
        <f>AVERAGE(H$10:H18878)</f>
        <v>0.98943823202076608</v>
      </c>
      <c r="J18878" s="2"/>
    </row>
    <row r="18879" spans="6:10">
      <c r="F18879" s="4">
        <v>41517</v>
      </c>
      <c r="G18879">
        <v>7.0000000000000007E-2</v>
      </c>
      <c r="H18879">
        <f t="shared" si="294"/>
        <v>2.71</v>
      </c>
      <c r="I18879" s="103">
        <f>AVERAGE(H$10:H18879)</f>
        <v>0.98952941176469711</v>
      </c>
      <c r="J18879" s="2"/>
    </row>
    <row r="18880" spans="6:10">
      <c r="F18880" s="4">
        <v>41518</v>
      </c>
      <c r="G18880">
        <v>7.0000000000000007E-2</v>
      </c>
      <c r="H18880">
        <f t="shared" si="294"/>
        <v>2.71</v>
      </c>
      <c r="I18880" s="103">
        <f>AVERAGE(H$10:H18880)</f>
        <v>0.98962058184515045</v>
      </c>
      <c r="J18880" s="2"/>
    </row>
    <row r="18881" spans="6:10">
      <c r="F18881" s="4">
        <v>41519</v>
      </c>
      <c r="G18881">
        <v>7.0000000000000007E-2</v>
      </c>
      <c r="H18881">
        <f t="shared" si="294"/>
        <v>2.71</v>
      </c>
      <c r="I18881" s="103">
        <f>AVERAGE(H$10:H18881)</f>
        <v>0.98971174226366221</v>
      </c>
      <c r="J18881" s="2"/>
    </row>
    <row r="18882" spans="6:10">
      <c r="F18882" s="4">
        <v>41520</v>
      </c>
      <c r="G18882">
        <v>0.09</v>
      </c>
      <c r="H18882">
        <f t="shared" si="294"/>
        <v>2.77</v>
      </c>
      <c r="I18882" s="103">
        <f>AVERAGE(H$10:H18882)</f>
        <v>0.98980607216657834</v>
      </c>
      <c r="J18882" s="2"/>
    </row>
    <row r="18883" spans="6:10">
      <c r="F18883" s="4">
        <v>41521</v>
      </c>
      <c r="G18883">
        <v>0.08</v>
      </c>
      <c r="H18883">
        <f t="shared" si="294"/>
        <v>2.82</v>
      </c>
      <c r="I18883" s="103">
        <f>AVERAGE(H$10:H18883)</f>
        <v>0.98990304122071804</v>
      </c>
      <c r="J18883" s="2"/>
    </row>
    <row r="18884" spans="6:10">
      <c r="F18884" s="4">
        <v>41522</v>
      </c>
      <c r="G18884">
        <v>0.08</v>
      </c>
      <c r="H18884">
        <f t="shared" si="294"/>
        <v>2.9</v>
      </c>
      <c r="I18884" s="103">
        <f>AVERAGE(H$10:H18884)</f>
        <v>0.99000423841058727</v>
      </c>
      <c r="J18884" s="2"/>
    </row>
    <row r="18885" spans="6:10">
      <c r="F18885" s="4">
        <v>41523</v>
      </c>
      <c r="G18885">
        <v>0.08</v>
      </c>
      <c r="H18885">
        <f t="shared" si="294"/>
        <v>2.86</v>
      </c>
      <c r="I18885" s="103">
        <f>AVERAGE(H$10:H18885)</f>
        <v>0.99010330578511518</v>
      </c>
      <c r="J18885" s="2"/>
    </row>
    <row r="18886" spans="6:10">
      <c r="F18886" s="4">
        <v>41524</v>
      </c>
      <c r="G18886">
        <v>0.08</v>
      </c>
      <c r="H18886">
        <f t="shared" si="294"/>
        <v>2.86</v>
      </c>
      <c r="I18886" s="103">
        <f>AVERAGE(H$10:H18886)</f>
        <v>0.99020236266355011</v>
      </c>
      <c r="J18886" s="2"/>
    </row>
    <row r="18887" spans="6:10">
      <c r="F18887" s="4">
        <v>41525</v>
      </c>
      <c r="G18887">
        <v>0.08</v>
      </c>
      <c r="H18887">
        <f t="shared" si="294"/>
        <v>2.86</v>
      </c>
      <c r="I18887" s="103">
        <f>AVERAGE(H$10:H18887)</f>
        <v>0.99030140904755992</v>
      </c>
      <c r="J18887" s="2"/>
    </row>
    <row r="18888" spans="6:10">
      <c r="F18888" s="4">
        <v>41526</v>
      </c>
      <c r="G18888">
        <v>0.08</v>
      </c>
      <c r="H18888">
        <f t="shared" si="294"/>
        <v>2.82</v>
      </c>
      <c r="I18888" s="103">
        <f>AVERAGE(H$10:H18888)</f>
        <v>0.99039832618252222</v>
      </c>
      <c r="J18888" s="2"/>
    </row>
    <row r="18889" spans="6:10">
      <c r="F18889" s="4">
        <v>41527</v>
      </c>
      <c r="G18889">
        <v>0.08</v>
      </c>
      <c r="H18889">
        <f t="shared" si="294"/>
        <v>2.88</v>
      </c>
      <c r="I18889" s="103">
        <f>AVERAGE(H$10:H18889)</f>
        <v>0.99049841101694047</v>
      </c>
      <c r="J18889" s="2"/>
    </row>
    <row r="18890" spans="6:10">
      <c r="F18890" s="4">
        <v>41528</v>
      </c>
      <c r="G18890">
        <v>0.08</v>
      </c>
      <c r="H18890">
        <f t="shared" ref="H18890:H18953" si="295">IFERROR(((VLOOKUP(F18890,$A$9:$B$14200,2,FALSE))-G18890),H18889)</f>
        <v>2.85</v>
      </c>
      <c r="I18890" s="103">
        <f>AVERAGE(H$10:H18890)</f>
        <v>0.99059689635082016</v>
      </c>
      <c r="J18890" s="2"/>
    </row>
    <row r="18891" spans="6:10">
      <c r="F18891" s="4">
        <v>41529</v>
      </c>
      <c r="G18891">
        <v>0.08</v>
      </c>
      <c r="H18891">
        <f t="shared" si="295"/>
        <v>2.84</v>
      </c>
      <c r="I18891" s="103">
        <f>AVERAGE(H$10:H18891)</f>
        <v>0.99069484164812183</v>
      </c>
      <c r="J18891" s="2"/>
    </row>
    <row r="18892" spans="6:10">
      <c r="F18892" s="4">
        <v>41530</v>
      </c>
      <c r="G18892">
        <v>0.08</v>
      </c>
      <c r="H18892">
        <f t="shared" si="295"/>
        <v>2.82</v>
      </c>
      <c r="I18892" s="103">
        <f>AVERAGE(H$10:H18892)</f>
        <v>0.9907917174177745</v>
      </c>
      <c r="J18892" s="2"/>
    </row>
    <row r="18893" spans="6:10">
      <c r="F18893" s="4">
        <v>41531</v>
      </c>
      <c r="G18893">
        <v>0.08</v>
      </c>
      <c r="H18893">
        <f t="shared" si="295"/>
        <v>2.82</v>
      </c>
      <c r="I18893" s="103">
        <f>AVERAGE(H$10:H18893)</f>
        <v>0.99088858292733717</v>
      </c>
      <c r="J18893" s="2"/>
    </row>
    <row r="18894" spans="6:10">
      <c r="F18894" s="4">
        <v>41532</v>
      </c>
      <c r="G18894">
        <v>0.08</v>
      </c>
      <c r="H18894">
        <f t="shared" si="295"/>
        <v>2.82</v>
      </c>
      <c r="I18894" s="103">
        <f>AVERAGE(H$10:H18894)</f>
        <v>0.99098543817843976</v>
      </c>
      <c r="J18894" s="2"/>
    </row>
    <row r="18895" spans="6:10">
      <c r="F18895" s="4">
        <v>41533</v>
      </c>
      <c r="G18895">
        <v>0.08</v>
      </c>
      <c r="H18895">
        <f t="shared" si="295"/>
        <v>2.8</v>
      </c>
      <c r="I18895" s="103">
        <f>AVERAGE(H$10:H18895)</f>
        <v>0.99108122418721989</v>
      </c>
      <c r="J18895" s="2"/>
    </row>
    <row r="18896" spans="6:10">
      <c r="F18896" s="4">
        <v>41534</v>
      </c>
      <c r="G18896">
        <v>0.08</v>
      </c>
      <c r="H18896">
        <f t="shared" si="295"/>
        <v>2.78</v>
      </c>
      <c r="I18896" s="103">
        <f>AVERAGE(H$10:H18896)</f>
        <v>0.99117594112351526</v>
      </c>
      <c r="J18896" s="2"/>
    </row>
    <row r="18897" spans="6:12">
      <c r="F18897" s="4">
        <v>41535</v>
      </c>
      <c r="G18897">
        <v>0.08</v>
      </c>
      <c r="H18897">
        <f t="shared" si="295"/>
        <v>2.61</v>
      </c>
      <c r="I18897" s="103">
        <f>AVERAGE(H$10:H18897)</f>
        <v>0.99126164760693736</v>
      </c>
      <c r="J18897" s="2"/>
    </row>
    <row r="18898" spans="6:12">
      <c r="F18898" s="4">
        <v>41536</v>
      </c>
      <c r="G18898">
        <v>0.09</v>
      </c>
      <c r="H18898">
        <f t="shared" si="295"/>
        <v>2.67</v>
      </c>
      <c r="I18898" s="103">
        <f>AVERAGE(H$10:H18898)</f>
        <v>0.9913505214675119</v>
      </c>
      <c r="J18898" s="2"/>
    </row>
    <row r="18899" spans="6:12">
      <c r="F18899" s="4">
        <v>41537</v>
      </c>
      <c r="G18899">
        <v>0.08</v>
      </c>
      <c r="H18899">
        <f t="shared" si="295"/>
        <v>2.67</v>
      </c>
      <c r="I18899" s="103">
        <f>AVERAGE(H$10:H18899)</f>
        <v>0.99143938591846636</v>
      </c>
      <c r="J18899" s="2"/>
    </row>
    <row r="18900" spans="6:12">
      <c r="F18900" s="4">
        <v>41538</v>
      </c>
      <c r="G18900">
        <v>0.08</v>
      </c>
      <c r="H18900">
        <f t="shared" si="295"/>
        <v>2.67</v>
      </c>
      <c r="I18900" s="103">
        <f>AVERAGE(H$10:H18900)</f>
        <v>0.99152824096129522</v>
      </c>
      <c r="J18900" s="2"/>
    </row>
    <row r="18901" spans="6:12">
      <c r="F18901" s="4">
        <v>41539</v>
      </c>
      <c r="G18901">
        <v>0.08</v>
      </c>
      <c r="H18901">
        <f t="shared" si="295"/>
        <v>2.67</v>
      </c>
      <c r="I18901" s="103">
        <f>AVERAGE(H$10:H18901)</f>
        <v>0.99161708659749237</v>
      </c>
      <c r="J18901" s="2"/>
    </row>
    <row r="18902" spans="6:12">
      <c r="F18902" s="4">
        <v>41540</v>
      </c>
      <c r="G18902">
        <v>0.09</v>
      </c>
      <c r="H18902">
        <f t="shared" si="295"/>
        <v>2.6300000000000003</v>
      </c>
      <c r="I18902" s="103">
        <f>AVERAGE(H$10:H18902)</f>
        <v>0.99170380564229221</v>
      </c>
      <c r="J18902" s="2"/>
    </row>
    <row r="18903" spans="6:12">
      <c r="F18903" s="4">
        <v>41541</v>
      </c>
      <c r="G18903">
        <v>0.09</v>
      </c>
      <c r="H18903">
        <f t="shared" si="295"/>
        <v>2.58</v>
      </c>
      <c r="I18903" s="103">
        <f>AVERAGE(H$10:H18903)</f>
        <v>0.99178786916480521</v>
      </c>
      <c r="J18903" s="2"/>
    </row>
    <row r="18904" spans="6:12">
      <c r="F18904" s="4">
        <v>41542</v>
      </c>
      <c r="G18904">
        <v>0.08</v>
      </c>
      <c r="H18904">
        <f t="shared" si="295"/>
        <v>2.5499999999999998</v>
      </c>
      <c r="I18904" s="103">
        <f>AVERAGE(H$10:H18904)</f>
        <v>0.99187033606773367</v>
      </c>
      <c r="J18904" s="2"/>
    </row>
    <row r="18905" spans="6:12">
      <c r="F18905" s="4">
        <v>41543</v>
      </c>
      <c r="G18905">
        <v>0.08</v>
      </c>
      <c r="H18905">
        <f t="shared" si="295"/>
        <v>2.58</v>
      </c>
      <c r="I18905" s="103">
        <f>AVERAGE(H$10:H18905)</f>
        <v>0.99195438187975393</v>
      </c>
      <c r="J18905" s="2"/>
    </row>
    <row r="18906" spans="6:12">
      <c r="F18906" s="4">
        <v>41544</v>
      </c>
      <c r="G18906">
        <v>0.08</v>
      </c>
      <c r="H18906">
        <f t="shared" si="295"/>
        <v>2.56</v>
      </c>
      <c r="I18906" s="103">
        <f>AVERAGE(H$10:H18906)</f>
        <v>0.99203736042757218</v>
      </c>
      <c r="J18906" s="2"/>
    </row>
    <row r="18907" spans="6:12">
      <c r="F18907" s="4">
        <v>41545</v>
      </c>
      <c r="G18907">
        <v>0.08</v>
      </c>
      <c r="H18907">
        <f t="shared" si="295"/>
        <v>2.56</v>
      </c>
      <c r="I18907" s="103">
        <f>AVERAGE(H$10:H18907)</f>
        <v>0.99212033019366241</v>
      </c>
      <c r="J18907" s="2"/>
    </row>
    <row r="18908" spans="6:12">
      <c r="F18908" s="4">
        <v>41546</v>
      </c>
      <c r="G18908">
        <v>0.08</v>
      </c>
      <c r="H18908">
        <f t="shared" si="295"/>
        <v>2.56</v>
      </c>
      <c r="I18908" s="103">
        <f>AVERAGE(H$10:H18908)</f>
        <v>0.99220329117941874</v>
      </c>
      <c r="J18908" s="2"/>
    </row>
    <row r="18909" spans="6:12">
      <c r="F18909" s="4">
        <v>41547</v>
      </c>
      <c r="G18909">
        <v>0.06</v>
      </c>
      <c r="H18909">
        <f t="shared" si="295"/>
        <v>2.58</v>
      </c>
      <c r="I18909" s="103">
        <f>AVERAGE(H$10:H18909)</f>
        <v>0.99228730158729295</v>
      </c>
      <c r="J18909" s="2"/>
      <c r="K18909" s="12" t="s">
        <v>117</v>
      </c>
      <c r="L18909" s="23">
        <f>AVERAGE(G18817:G18909)/100</f>
        <v>8.5053763440860232E-4</v>
      </c>
    </row>
    <row r="18910" spans="6:12">
      <c r="F18910" s="4">
        <v>41548</v>
      </c>
      <c r="G18910">
        <v>0.08</v>
      </c>
      <c r="H18910">
        <f t="shared" si="295"/>
        <v>2.58</v>
      </c>
      <c r="I18910" s="103">
        <f>AVERAGE(H$10:H18910)</f>
        <v>0.99237130310564714</v>
      </c>
      <c r="J18910" s="2"/>
    </row>
    <row r="18911" spans="6:12">
      <c r="F18911" s="4">
        <v>41549</v>
      </c>
      <c r="G18911">
        <v>7.0000000000000007E-2</v>
      </c>
      <c r="H18911">
        <f t="shared" si="295"/>
        <v>2.56</v>
      </c>
      <c r="I18911" s="103">
        <f>AVERAGE(H$10:H18911)</f>
        <v>0.9924542376468013</v>
      </c>
      <c r="J18911" s="2"/>
    </row>
    <row r="18912" spans="6:12">
      <c r="F18912" s="4">
        <v>41550</v>
      </c>
      <c r="G18912">
        <v>0.08</v>
      </c>
      <c r="H18912">
        <f t="shared" si="295"/>
        <v>2.54</v>
      </c>
      <c r="I18912" s="103">
        <f>AVERAGE(H$10:H18912)</f>
        <v>0.99253610538008996</v>
      </c>
      <c r="J18912" s="2"/>
    </row>
    <row r="18913" spans="6:10">
      <c r="F18913" s="4">
        <v>41551</v>
      </c>
      <c r="G18913">
        <v>0.08</v>
      </c>
      <c r="H18913">
        <f t="shared" si="295"/>
        <v>2.58</v>
      </c>
      <c r="I18913" s="103">
        <f>AVERAGE(H$10:H18913)</f>
        <v>0.99262008040625482</v>
      </c>
      <c r="J18913" s="2"/>
    </row>
    <row r="18914" spans="6:10">
      <c r="F18914" s="4">
        <v>41552</v>
      </c>
      <c r="G18914">
        <v>0.08</v>
      </c>
      <c r="H18914">
        <f t="shared" si="295"/>
        <v>2.58</v>
      </c>
      <c r="I18914" s="103">
        <f>AVERAGE(H$10:H18914)</f>
        <v>0.99270404654852384</v>
      </c>
      <c r="J18914" s="2"/>
    </row>
    <row r="18915" spans="6:10">
      <c r="F18915" s="4">
        <v>41553</v>
      </c>
      <c r="G18915">
        <v>0.08</v>
      </c>
      <c r="H18915">
        <f t="shared" si="295"/>
        <v>2.58</v>
      </c>
      <c r="I18915" s="103">
        <f>AVERAGE(H$10:H18915)</f>
        <v>0.99278800380830667</v>
      </c>
      <c r="J18915" s="2"/>
    </row>
    <row r="18916" spans="6:10">
      <c r="F18916" s="4">
        <v>41554</v>
      </c>
      <c r="G18916">
        <v>0.08</v>
      </c>
      <c r="H18916">
        <f t="shared" si="295"/>
        <v>2.57</v>
      </c>
      <c r="I18916" s="103">
        <f>AVERAGE(H$10:H18916)</f>
        <v>0.99287142328237399</v>
      </c>
      <c r="J18916" s="2"/>
    </row>
    <row r="18917" spans="6:10">
      <c r="F18917" s="4">
        <v>41555</v>
      </c>
      <c r="G18917">
        <v>0.08</v>
      </c>
      <c r="H18917">
        <f t="shared" si="295"/>
        <v>2.58</v>
      </c>
      <c r="I18917" s="103">
        <f>AVERAGE(H$10:H18917)</f>
        <v>0.99295536280938468</v>
      </c>
      <c r="J18917" s="2"/>
    </row>
    <row r="18918" spans="6:10">
      <c r="F18918" s="4">
        <v>41556</v>
      </c>
      <c r="G18918">
        <v>0.09</v>
      </c>
      <c r="H18918">
        <f t="shared" si="295"/>
        <v>2.5900000000000003</v>
      </c>
      <c r="I18918" s="103">
        <f>AVERAGE(H$10:H18918)</f>
        <v>0.99303982230682986</v>
      </c>
      <c r="J18918" s="2"/>
    </row>
    <row r="18919" spans="6:10">
      <c r="F18919" s="4">
        <v>41557</v>
      </c>
      <c r="G18919">
        <v>0.09</v>
      </c>
      <c r="H18919">
        <f t="shared" si="295"/>
        <v>2.62</v>
      </c>
      <c r="I18919" s="103">
        <f>AVERAGE(H$10:H18919)</f>
        <v>0.9931258593336777</v>
      </c>
      <c r="J18919" s="2"/>
    </row>
    <row r="18920" spans="6:10">
      <c r="F18920" s="4">
        <v>41558</v>
      </c>
      <c r="G18920">
        <v>0.1</v>
      </c>
      <c r="H18920">
        <f t="shared" si="295"/>
        <v>2.6</v>
      </c>
      <c r="I18920" s="103">
        <f>AVERAGE(H$10:H18920)</f>
        <v>0.99321082967584184</v>
      </c>
      <c r="J18920" s="2"/>
    </row>
    <row r="18921" spans="6:10">
      <c r="F18921" s="4">
        <v>41559</v>
      </c>
      <c r="G18921">
        <v>0.1</v>
      </c>
      <c r="H18921">
        <f t="shared" si="295"/>
        <v>2.6</v>
      </c>
      <c r="I18921" s="103">
        <f>AVERAGE(H$10:H18921)</f>
        <v>0.99329579103214061</v>
      </c>
      <c r="J18921" s="2"/>
    </row>
    <row r="18922" spans="6:10">
      <c r="F18922" s="4">
        <v>41560</v>
      </c>
      <c r="G18922">
        <v>0.1</v>
      </c>
      <c r="H18922">
        <f t="shared" si="295"/>
        <v>2.6</v>
      </c>
      <c r="I18922" s="103">
        <f>AVERAGE(H$10:H18922)</f>
        <v>0.9933807434039994</v>
      </c>
      <c r="J18922" s="2"/>
    </row>
    <row r="18923" spans="6:10">
      <c r="F18923" s="4">
        <v>41561</v>
      </c>
      <c r="G18923">
        <v>0.1</v>
      </c>
      <c r="H18923">
        <f t="shared" si="295"/>
        <v>2.6</v>
      </c>
      <c r="I18923" s="103">
        <f>AVERAGE(H$10:H18923)</f>
        <v>0.99346568679284342</v>
      </c>
      <c r="J18923" s="2"/>
    </row>
    <row r="18924" spans="6:10">
      <c r="F18924" s="4">
        <v>41562</v>
      </c>
      <c r="G18924">
        <v>0.1</v>
      </c>
      <c r="H18924">
        <f t="shared" si="295"/>
        <v>2.65</v>
      </c>
      <c r="I18924" s="103">
        <f>AVERAGE(H$10:H18924)</f>
        <v>0.99355326460480264</v>
      </c>
      <c r="J18924" s="2"/>
    </row>
    <row r="18925" spans="6:10">
      <c r="F18925" s="4">
        <v>41563</v>
      </c>
      <c r="G18925">
        <v>0.11</v>
      </c>
      <c r="H18925">
        <f t="shared" si="295"/>
        <v>2.58</v>
      </c>
      <c r="I18925" s="103">
        <f>AVERAGE(H$10:H18925)</f>
        <v>0.99363713258616215</v>
      </c>
      <c r="J18925" s="2"/>
    </row>
    <row r="18926" spans="6:10">
      <c r="F18926" s="4">
        <v>41564</v>
      </c>
      <c r="G18926">
        <v>0.1</v>
      </c>
      <c r="H18926">
        <f t="shared" si="295"/>
        <v>2.5099999999999998</v>
      </c>
      <c r="I18926" s="103">
        <f>AVERAGE(H$10:H18926)</f>
        <v>0.99371729132525466</v>
      </c>
      <c r="J18926" s="2"/>
    </row>
    <row r="18927" spans="6:10">
      <c r="F18927" s="4">
        <v>41565</v>
      </c>
      <c r="G18927">
        <v>0.1</v>
      </c>
      <c r="H18927">
        <f t="shared" si="295"/>
        <v>2.5</v>
      </c>
      <c r="I18927" s="103">
        <f>AVERAGE(H$10:H18927)</f>
        <v>0.9937969129929084</v>
      </c>
      <c r="J18927" s="2"/>
    </row>
    <row r="18928" spans="6:10">
      <c r="F18928" s="4">
        <v>41566</v>
      </c>
      <c r="G18928">
        <v>0.1</v>
      </c>
      <c r="H18928">
        <f t="shared" si="295"/>
        <v>2.5</v>
      </c>
      <c r="I18928" s="103">
        <f>AVERAGE(H$10:H18928)</f>
        <v>0.99387652624345058</v>
      </c>
      <c r="J18928" s="2"/>
    </row>
    <row r="18929" spans="6:10">
      <c r="F18929" s="4">
        <v>41567</v>
      </c>
      <c r="G18929">
        <v>0.1</v>
      </c>
      <c r="H18929">
        <f t="shared" si="295"/>
        <v>2.5</v>
      </c>
      <c r="I18929" s="103">
        <f>AVERAGE(H$10:H18929)</f>
        <v>0.99395613107821568</v>
      </c>
      <c r="J18929" s="2"/>
    </row>
    <row r="18930" spans="6:10">
      <c r="F18930" s="4">
        <v>41568</v>
      </c>
      <c r="G18930">
        <v>0.09</v>
      </c>
      <c r="H18930">
        <f t="shared" si="295"/>
        <v>2.54</v>
      </c>
      <c r="I18930" s="103">
        <f>AVERAGE(H$10:H18930)</f>
        <v>0.99403784155170671</v>
      </c>
      <c r="J18930" s="2"/>
    </row>
    <row r="18931" spans="6:10">
      <c r="F18931" s="4">
        <v>41569</v>
      </c>
      <c r="G18931">
        <v>0.08</v>
      </c>
      <c r="H18931">
        <f t="shared" si="295"/>
        <v>2.46</v>
      </c>
      <c r="I18931" s="103">
        <f>AVERAGE(H$10:H18931)</f>
        <v>0.99411531550575216</v>
      </c>
      <c r="J18931" s="2"/>
    </row>
    <row r="18932" spans="6:10">
      <c r="F18932" s="4">
        <v>41570</v>
      </c>
      <c r="G18932">
        <v>0.08</v>
      </c>
      <c r="H18932">
        <f t="shared" si="295"/>
        <v>2.4299999999999997</v>
      </c>
      <c r="I18932" s="103">
        <f>AVERAGE(H$10:H18932)</f>
        <v>0.99419119589916194</v>
      </c>
      <c r="J18932" s="2"/>
    </row>
    <row r="18933" spans="6:10">
      <c r="F18933" s="4">
        <v>41571</v>
      </c>
      <c r="G18933">
        <v>0.08</v>
      </c>
      <c r="H18933">
        <f t="shared" si="295"/>
        <v>2.4499999999999997</v>
      </c>
      <c r="I18933" s="103">
        <f>AVERAGE(H$10:H18933)</f>
        <v>0.99426812513209906</v>
      </c>
      <c r="J18933" s="2"/>
    </row>
    <row r="18934" spans="6:10">
      <c r="F18934" s="4">
        <v>41572</v>
      </c>
      <c r="G18934">
        <v>0.08</v>
      </c>
      <c r="H18934">
        <f t="shared" si="295"/>
        <v>2.4499999999999997</v>
      </c>
      <c r="I18934" s="103">
        <f>AVERAGE(H$10:H18934)</f>
        <v>0.99434504623513043</v>
      </c>
      <c r="J18934" s="2"/>
    </row>
    <row r="18935" spans="6:10">
      <c r="F18935" s="4">
        <v>41573</v>
      </c>
      <c r="G18935">
        <v>0.08</v>
      </c>
      <c r="H18935">
        <f t="shared" si="295"/>
        <v>2.4499999999999997</v>
      </c>
      <c r="I18935" s="103">
        <f>AVERAGE(H$10:H18935)</f>
        <v>0.99442195920954479</v>
      </c>
      <c r="J18935" s="2"/>
    </row>
    <row r="18936" spans="6:10">
      <c r="F18936" s="4">
        <v>41574</v>
      </c>
      <c r="G18936">
        <v>0.08</v>
      </c>
      <c r="H18936">
        <f t="shared" si="295"/>
        <v>2.4499999999999997</v>
      </c>
      <c r="I18936" s="103">
        <f>AVERAGE(H$10:H18936)</f>
        <v>0.99449886405663046</v>
      </c>
      <c r="J18936" s="2"/>
    </row>
    <row r="18937" spans="6:10">
      <c r="F18937" s="4">
        <v>41575</v>
      </c>
      <c r="G18937">
        <v>0.08</v>
      </c>
      <c r="H18937">
        <f t="shared" si="295"/>
        <v>2.46</v>
      </c>
      <c r="I18937" s="103">
        <f>AVERAGE(H$10:H18937)</f>
        <v>0.99457628909551166</v>
      </c>
      <c r="J18937" s="2"/>
    </row>
    <row r="18938" spans="6:10">
      <c r="F18938" s="4">
        <v>41576</v>
      </c>
      <c r="G18938">
        <v>0.08</v>
      </c>
      <c r="H18938">
        <f t="shared" si="295"/>
        <v>2.4499999999999997</v>
      </c>
      <c r="I18938" s="103">
        <f>AVERAGE(H$10:H18938)</f>
        <v>0.99465317766389372</v>
      </c>
      <c r="J18938" s="2"/>
    </row>
    <row r="18939" spans="6:10">
      <c r="F18939" s="4">
        <v>41577</v>
      </c>
      <c r="G18939">
        <v>0.08</v>
      </c>
      <c r="H18939">
        <f t="shared" si="295"/>
        <v>2.4699999999999998</v>
      </c>
      <c r="I18939" s="103">
        <f>AVERAGE(H$10:H18939)</f>
        <v>0.99473111463284969</v>
      </c>
      <c r="J18939" s="2"/>
    </row>
    <row r="18940" spans="6:10">
      <c r="F18940" s="4">
        <v>41578</v>
      </c>
      <c r="G18940">
        <v>7.0000000000000007E-2</v>
      </c>
      <c r="H18940">
        <f t="shared" si="295"/>
        <v>2.5</v>
      </c>
      <c r="I18940" s="103">
        <f>AVERAGE(H$10:H18940)</f>
        <v>0.99481062807035259</v>
      </c>
      <c r="J18940" s="2"/>
    </row>
    <row r="18941" spans="6:10">
      <c r="F18941" s="4">
        <v>41579</v>
      </c>
      <c r="G18941">
        <v>0.08</v>
      </c>
      <c r="H18941">
        <f t="shared" si="295"/>
        <v>2.57</v>
      </c>
      <c r="I18941" s="103">
        <f>AVERAGE(H$10:H18941)</f>
        <v>0.9948938305514391</v>
      </c>
      <c r="J18941" s="2"/>
    </row>
    <row r="18942" spans="6:10">
      <c r="F18942" s="4">
        <v>41580</v>
      </c>
      <c r="G18942">
        <v>0.08</v>
      </c>
      <c r="H18942">
        <f t="shared" si="295"/>
        <v>2.57</v>
      </c>
      <c r="I18942" s="103">
        <f>AVERAGE(H$10:H18942)</f>
        <v>0.99497702424337642</v>
      </c>
      <c r="J18942" s="2"/>
    </row>
    <row r="18943" spans="6:10">
      <c r="F18943" s="4">
        <v>41581</v>
      </c>
      <c r="G18943">
        <v>0.08</v>
      </c>
      <c r="H18943">
        <f t="shared" si="295"/>
        <v>2.57</v>
      </c>
      <c r="I18943" s="103">
        <f>AVERAGE(H$10:H18943)</f>
        <v>0.995060209147557</v>
      </c>
      <c r="J18943" s="2"/>
    </row>
    <row r="18944" spans="6:10">
      <c r="F18944" s="4">
        <v>41582</v>
      </c>
      <c r="G18944">
        <v>0.08</v>
      </c>
      <c r="H18944">
        <f t="shared" si="295"/>
        <v>2.5499999999999998</v>
      </c>
      <c r="I18944" s="103">
        <f>AVERAGE(H$10:H18944)</f>
        <v>0.99514232902032451</v>
      </c>
      <c r="J18944" s="2"/>
    </row>
    <row r="18945" spans="6:10">
      <c r="F18945" s="4">
        <v>41583</v>
      </c>
      <c r="G18945">
        <v>0.08</v>
      </c>
      <c r="H18945">
        <f t="shared" si="295"/>
        <v>2.61</v>
      </c>
      <c r="I18945" s="103">
        <f>AVERAGE(H$10:H18945)</f>
        <v>0.99522760878748651</v>
      </c>
      <c r="J18945" s="2"/>
    </row>
    <row r="18946" spans="6:10">
      <c r="F18946" s="4">
        <v>41584</v>
      </c>
      <c r="G18946">
        <v>0.08</v>
      </c>
      <c r="H18946">
        <f t="shared" si="295"/>
        <v>2.59</v>
      </c>
      <c r="I18946" s="103">
        <f>AVERAGE(H$10:H18946)</f>
        <v>0.99531182341447144</v>
      </c>
      <c r="J18946" s="2"/>
    </row>
    <row r="18947" spans="6:10">
      <c r="F18947" s="4">
        <v>41585</v>
      </c>
      <c r="G18947">
        <v>0.08</v>
      </c>
      <c r="H18947">
        <f t="shared" si="295"/>
        <v>2.5499999999999998</v>
      </c>
      <c r="I18947" s="103">
        <f>AVERAGE(H$10:H18947)</f>
        <v>0.99539391699228241</v>
      </c>
      <c r="J18947" s="2"/>
    </row>
    <row r="18948" spans="6:10">
      <c r="F18948" s="4">
        <v>41586</v>
      </c>
      <c r="G18948">
        <v>0.08</v>
      </c>
      <c r="H18948">
        <f t="shared" si="295"/>
        <v>2.69</v>
      </c>
      <c r="I18948" s="103">
        <f>AVERAGE(H$10:H18948)</f>
        <v>0.99548339405458808</v>
      </c>
      <c r="J18948" s="2"/>
    </row>
    <row r="18949" spans="6:10">
      <c r="F18949" s="4">
        <v>41587</v>
      </c>
      <c r="G18949">
        <v>0.08</v>
      </c>
      <c r="H18949">
        <f t="shared" si="295"/>
        <v>2.69</v>
      </c>
      <c r="I18949" s="103">
        <f>AVERAGE(H$10:H18949)</f>
        <v>0.99557286166841819</v>
      </c>
      <c r="J18949" s="2"/>
    </row>
    <row r="18950" spans="6:10">
      <c r="F18950" s="4">
        <v>41588</v>
      </c>
      <c r="G18950">
        <v>0.08</v>
      </c>
      <c r="H18950">
        <f t="shared" si="295"/>
        <v>2.69</v>
      </c>
      <c r="I18950" s="103">
        <f>AVERAGE(H$10:H18950)</f>
        <v>0.99566231983526954</v>
      </c>
      <c r="J18950" s="2"/>
    </row>
    <row r="18951" spans="6:10">
      <c r="F18951" s="4">
        <v>41589</v>
      </c>
      <c r="G18951">
        <v>0.08</v>
      </c>
      <c r="H18951">
        <f t="shared" si="295"/>
        <v>2.69</v>
      </c>
      <c r="I18951" s="103">
        <f>AVERAGE(H$10:H18951)</f>
        <v>0.99575176855663805</v>
      </c>
      <c r="J18951" s="2"/>
    </row>
    <row r="18952" spans="6:10">
      <c r="F18952" s="4">
        <v>41590</v>
      </c>
      <c r="G18952">
        <v>0.08</v>
      </c>
      <c r="H18952">
        <f t="shared" si="295"/>
        <v>2.7199999999999998</v>
      </c>
      <c r="I18952" s="103">
        <f>AVERAGE(H$10:H18952)</f>
        <v>0.99584279153248378</v>
      </c>
      <c r="J18952" s="2"/>
    </row>
    <row r="18953" spans="6:10">
      <c r="F18953" s="4">
        <v>41591</v>
      </c>
      <c r="G18953">
        <v>0.08</v>
      </c>
      <c r="H18953">
        <f t="shared" si="295"/>
        <v>2.67</v>
      </c>
      <c r="I18953" s="103">
        <f>AVERAGE(H$10:H18953)</f>
        <v>0.99593116554053196</v>
      </c>
      <c r="J18953" s="2"/>
    </row>
    <row r="18954" spans="6:10">
      <c r="F18954" s="4">
        <v>41592</v>
      </c>
      <c r="G18954">
        <v>0.09</v>
      </c>
      <c r="H18954">
        <f t="shared" ref="H18954:H19017" si="296">IFERROR(((VLOOKUP(F18954,$A$9:$B$14200,2,FALSE))-G18954),H18953)</f>
        <v>2.6</v>
      </c>
      <c r="I18954" s="103">
        <f>AVERAGE(H$10:H18954)</f>
        <v>0.99601583531273885</v>
      </c>
      <c r="J18954" s="2"/>
    </row>
    <row r="18955" spans="6:10">
      <c r="F18955" s="4">
        <v>41593</v>
      </c>
      <c r="G18955">
        <v>0.09</v>
      </c>
      <c r="H18955">
        <f t="shared" si="296"/>
        <v>2.62</v>
      </c>
      <c r="I18955" s="103">
        <f>AVERAGE(H$10:H18955)</f>
        <v>0.99610155177873094</v>
      </c>
      <c r="J18955" s="2"/>
    </row>
    <row r="18956" spans="6:10">
      <c r="F18956" s="4">
        <v>41594</v>
      </c>
      <c r="G18956">
        <v>0.09</v>
      </c>
      <c r="H18956">
        <f t="shared" si="296"/>
        <v>2.62</v>
      </c>
      <c r="I18956" s="103">
        <f>AVERAGE(H$10:H18956)</f>
        <v>0.99618725919669793</v>
      </c>
      <c r="J18956" s="2"/>
    </row>
    <row r="18957" spans="6:10">
      <c r="F18957" s="4">
        <v>41595</v>
      </c>
      <c r="G18957">
        <v>0.09</v>
      </c>
      <c r="H18957">
        <f t="shared" si="296"/>
        <v>2.62</v>
      </c>
      <c r="I18957" s="103">
        <f>AVERAGE(H$10:H18957)</f>
        <v>0.99627295756807233</v>
      </c>
      <c r="J18957" s="2"/>
    </row>
    <row r="18958" spans="6:10">
      <c r="F18958" s="4">
        <v>41596</v>
      </c>
      <c r="G18958">
        <v>0.09</v>
      </c>
      <c r="H18958">
        <f t="shared" si="296"/>
        <v>2.58</v>
      </c>
      <c r="I18958" s="103">
        <f>AVERAGE(H$10:H18958)</f>
        <v>0.99635653596494989</v>
      </c>
      <c r="J18958" s="2"/>
    </row>
    <row r="18959" spans="6:10">
      <c r="F18959" s="4">
        <v>41597</v>
      </c>
      <c r="G18959">
        <v>0.09</v>
      </c>
      <c r="H18959">
        <f t="shared" si="296"/>
        <v>2.62</v>
      </c>
      <c r="I18959" s="103">
        <f>AVERAGE(H$10:H18959)</f>
        <v>0.99644221635883035</v>
      </c>
      <c r="J18959" s="2"/>
    </row>
    <row r="18960" spans="6:10">
      <c r="F18960" s="4">
        <v>41598</v>
      </c>
      <c r="G18960">
        <v>0.09</v>
      </c>
      <c r="H18960">
        <f t="shared" si="296"/>
        <v>2.71</v>
      </c>
      <c r="I18960" s="103">
        <f>AVERAGE(H$10:H18960)</f>
        <v>0.99653263680016002</v>
      </c>
      <c r="J18960" s="2"/>
    </row>
    <row r="18961" spans="6:10">
      <c r="F18961" s="4">
        <v>41599</v>
      </c>
      <c r="G18961">
        <v>0.09</v>
      </c>
      <c r="H18961">
        <f t="shared" si="296"/>
        <v>2.7</v>
      </c>
      <c r="I18961" s="103">
        <f>AVERAGE(H$10:H18961)</f>
        <v>0.99662252005064556</v>
      </c>
      <c r="J18961" s="2"/>
    </row>
    <row r="18962" spans="6:10">
      <c r="F18962" s="4">
        <v>41600</v>
      </c>
      <c r="G18962">
        <v>0.09</v>
      </c>
      <c r="H18962">
        <f t="shared" si="296"/>
        <v>2.66</v>
      </c>
      <c r="I18962" s="103">
        <f>AVERAGE(H$10:H18962)</f>
        <v>0.99671028333244516</v>
      </c>
      <c r="J18962" s="2"/>
    </row>
    <row r="18963" spans="6:10">
      <c r="F18963" s="4">
        <v>41601</v>
      </c>
      <c r="G18963">
        <v>0.09</v>
      </c>
      <c r="H18963">
        <f t="shared" si="296"/>
        <v>2.66</v>
      </c>
      <c r="I18963" s="103">
        <f>AVERAGE(H$10:H18963)</f>
        <v>0.99679803735358419</v>
      </c>
      <c r="J18963" s="2"/>
    </row>
    <row r="18964" spans="6:10">
      <c r="F18964" s="4">
        <v>41602</v>
      </c>
      <c r="G18964">
        <v>0.09</v>
      </c>
      <c r="H18964">
        <f t="shared" si="296"/>
        <v>2.66</v>
      </c>
      <c r="I18964" s="103">
        <f>AVERAGE(H$10:H18964)</f>
        <v>0.99688578211552803</v>
      </c>
      <c r="J18964" s="2"/>
    </row>
    <row r="18965" spans="6:10">
      <c r="F18965" s="4">
        <v>41603</v>
      </c>
      <c r="G18965">
        <v>0.09</v>
      </c>
      <c r="H18965">
        <f t="shared" si="296"/>
        <v>2.6500000000000004</v>
      </c>
      <c r="I18965" s="103">
        <f>AVERAGE(H$10:H18965)</f>
        <v>0.99697299008228712</v>
      </c>
      <c r="J18965" s="2"/>
    </row>
    <row r="18966" spans="6:10">
      <c r="F18966" s="4">
        <v>41604</v>
      </c>
      <c r="G18966">
        <v>0.09</v>
      </c>
      <c r="H18966">
        <f t="shared" si="296"/>
        <v>2.62</v>
      </c>
      <c r="I18966" s="103">
        <f>AVERAGE(H$10:H18966)</f>
        <v>0.99705860631955656</v>
      </c>
      <c r="J18966" s="2"/>
    </row>
    <row r="18967" spans="6:10">
      <c r="F18967" s="4">
        <v>41605</v>
      </c>
      <c r="G18967">
        <v>0.09</v>
      </c>
      <c r="H18967">
        <f t="shared" si="296"/>
        <v>2.6500000000000004</v>
      </c>
      <c r="I18967" s="103">
        <f>AVERAGE(H$10:H18967)</f>
        <v>0.99714579597003039</v>
      </c>
      <c r="J18967" s="2"/>
    </row>
    <row r="18968" spans="6:10">
      <c r="F18968" s="4">
        <v>41606</v>
      </c>
      <c r="G18968">
        <v>0.09</v>
      </c>
      <c r="H18968">
        <f t="shared" si="296"/>
        <v>2.6500000000000004</v>
      </c>
      <c r="I18968" s="103">
        <f>AVERAGE(H$10:H18968)</f>
        <v>0.99723297642279851</v>
      </c>
      <c r="J18968" s="2"/>
    </row>
    <row r="18969" spans="6:10">
      <c r="F18969" s="4">
        <v>41607</v>
      </c>
      <c r="G18969">
        <v>7.0000000000000007E-2</v>
      </c>
      <c r="H18969">
        <f t="shared" si="296"/>
        <v>2.68</v>
      </c>
      <c r="I18969" s="103">
        <f>AVERAGE(H$10:H18969)</f>
        <v>0.99732172995779733</v>
      </c>
      <c r="J18969" s="2"/>
    </row>
    <row r="18970" spans="6:10">
      <c r="F18970" s="4">
        <v>41608</v>
      </c>
      <c r="G18970">
        <v>7.0000000000000007E-2</v>
      </c>
      <c r="H18970">
        <f t="shared" si="296"/>
        <v>2.68</v>
      </c>
      <c r="I18970" s="103">
        <f>AVERAGE(H$10:H18970)</f>
        <v>0.99741047413110262</v>
      </c>
      <c r="J18970" s="2"/>
    </row>
    <row r="18971" spans="6:10">
      <c r="F18971" s="4">
        <v>41609</v>
      </c>
      <c r="G18971">
        <v>7.0000000000000007E-2</v>
      </c>
      <c r="H18971">
        <f t="shared" si="296"/>
        <v>2.68</v>
      </c>
      <c r="I18971" s="103">
        <f>AVERAGE(H$10:H18971)</f>
        <v>0.99749920894419564</v>
      </c>
      <c r="J18971" s="2"/>
    </row>
    <row r="18972" spans="6:10">
      <c r="F18972" s="4">
        <v>41610</v>
      </c>
      <c r="G18972">
        <v>0.09</v>
      </c>
      <c r="H18972">
        <f t="shared" si="296"/>
        <v>2.72</v>
      </c>
      <c r="I18972" s="103">
        <f>AVERAGE(H$10:H18972)</f>
        <v>0.99759004376943727</v>
      </c>
      <c r="J18972" s="2"/>
    </row>
    <row r="18973" spans="6:10">
      <c r="F18973" s="4">
        <v>41611</v>
      </c>
      <c r="G18973">
        <v>0.09</v>
      </c>
      <c r="H18973">
        <f t="shared" si="296"/>
        <v>2.7</v>
      </c>
      <c r="I18973" s="103">
        <f>AVERAGE(H$10:H18973)</f>
        <v>0.99767981438514242</v>
      </c>
      <c r="J18973" s="2"/>
    </row>
    <row r="18974" spans="6:10">
      <c r="F18974" s="4">
        <v>41612</v>
      </c>
      <c r="G18974">
        <v>0.09</v>
      </c>
      <c r="H18974">
        <f t="shared" si="296"/>
        <v>2.75</v>
      </c>
      <c r="I18974" s="103">
        <f>AVERAGE(H$10:H18974)</f>
        <v>0.99777221196940891</v>
      </c>
      <c r="J18974" s="2"/>
    </row>
    <row r="18975" spans="6:10">
      <c r="F18975" s="4">
        <v>41613</v>
      </c>
      <c r="G18975">
        <v>0.09</v>
      </c>
      <c r="H18975">
        <f t="shared" si="296"/>
        <v>2.79</v>
      </c>
      <c r="I18975" s="103">
        <f>AVERAGE(H$10:H18975)</f>
        <v>0.99786670884740281</v>
      </c>
      <c r="J18975" s="2"/>
    </row>
    <row r="18976" spans="6:10">
      <c r="F18976" s="4">
        <v>41614</v>
      </c>
      <c r="G18976">
        <v>0.09</v>
      </c>
      <c r="H18976">
        <f t="shared" si="296"/>
        <v>2.79</v>
      </c>
      <c r="I18976" s="103">
        <f>AVERAGE(H$10:H18976)</f>
        <v>0.99796119576105036</v>
      </c>
      <c r="J18976" s="2"/>
    </row>
    <row r="18977" spans="6:10">
      <c r="F18977" s="4">
        <v>41615</v>
      </c>
      <c r="G18977">
        <v>0.09</v>
      </c>
      <c r="H18977">
        <f t="shared" si="296"/>
        <v>2.79</v>
      </c>
      <c r="I18977" s="103">
        <f>AVERAGE(H$10:H18977)</f>
        <v>0.99805567271192763</v>
      </c>
      <c r="J18977" s="2"/>
    </row>
    <row r="18978" spans="6:10">
      <c r="F18978" s="4">
        <v>41616</v>
      </c>
      <c r="G18978">
        <v>0.09</v>
      </c>
      <c r="H18978">
        <f t="shared" si="296"/>
        <v>2.79</v>
      </c>
      <c r="I18978" s="103">
        <f>AVERAGE(H$10:H18978)</f>
        <v>0.99815013970161015</v>
      </c>
      <c r="J18978" s="2"/>
    </row>
    <row r="18979" spans="6:10">
      <c r="F18979" s="4">
        <v>41617</v>
      </c>
      <c r="G18979">
        <v>0.09</v>
      </c>
      <c r="H18979">
        <f t="shared" si="296"/>
        <v>2.77</v>
      </c>
      <c r="I18979" s="103">
        <f>AVERAGE(H$10:H18979)</f>
        <v>0.99824354243541613</v>
      </c>
      <c r="J18979" s="2"/>
    </row>
    <row r="18980" spans="6:10">
      <c r="F18980" s="4">
        <v>41618</v>
      </c>
      <c r="G18980">
        <v>0.09</v>
      </c>
      <c r="H18980">
        <f t="shared" si="296"/>
        <v>2.72</v>
      </c>
      <c r="I18980" s="103">
        <f>AVERAGE(H$10:H18980)</f>
        <v>0.99833429972061805</v>
      </c>
      <c r="J18980" s="2"/>
    </row>
    <row r="18981" spans="6:10">
      <c r="F18981" s="4">
        <v>41619</v>
      </c>
      <c r="G18981">
        <v>0.08</v>
      </c>
      <c r="H18981">
        <f t="shared" si="296"/>
        <v>2.78</v>
      </c>
      <c r="I18981" s="103">
        <f>AVERAGE(H$10:H18981)</f>
        <v>0.99842820999366666</v>
      </c>
      <c r="J18981" s="2"/>
    </row>
    <row r="18982" spans="6:10">
      <c r="F18982" s="4">
        <v>41620</v>
      </c>
      <c r="G18982">
        <v>0.09</v>
      </c>
      <c r="H18982">
        <f t="shared" si="296"/>
        <v>2.8000000000000003</v>
      </c>
      <c r="I18982" s="103">
        <f>AVERAGE(H$10:H18982)</f>
        <v>0.99852316449690837</v>
      </c>
      <c r="J18982" s="2"/>
    </row>
    <row r="18983" spans="6:10">
      <c r="F18983" s="4">
        <v>41621</v>
      </c>
      <c r="G18983">
        <v>0.08</v>
      </c>
      <c r="H18983">
        <f t="shared" si="296"/>
        <v>2.8</v>
      </c>
      <c r="I18983" s="103">
        <f>AVERAGE(H$10:H18983)</f>
        <v>0.99861810899124293</v>
      </c>
      <c r="J18983" s="2"/>
    </row>
    <row r="18984" spans="6:10">
      <c r="F18984" s="4">
        <v>41622</v>
      </c>
      <c r="G18984">
        <v>0.08</v>
      </c>
      <c r="H18984">
        <f t="shared" si="296"/>
        <v>2.8</v>
      </c>
      <c r="I18984" s="103">
        <f>AVERAGE(H$10:H18984)</f>
        <v>0.99871304347825252</v>
      </c>
      <c r="J18984" s="2"/>
    </row>
    <row r="18985" spans="6:10">
      <c r="F18985" s="4">
        <v>41623</v>
      </c>
      <c r="G18985">
        <v>0.08</v>
      </c>
      <c r="H18985">
        <f t="shared" si="296"/>
        <v>2.8</v>
      </c>
      <c r="I18985" s="103">
        <f>AVERAGE(H$10:H18985)</f>
        <v>0.99880796795951943</v>
      </c>
      <c r="J18985" s="2"/>
    </row>
    <row r="18986" spans="6:10">
      <c r="F18986" s="4">
        <v>41624</v>
      </c>
      <c r="G18986">
        <v>0.09</v>
      </c>
      <c r="H18986">
        <f t="shared" si="296"/>
        <v>2.8000000000000003</v>
      </c>
      <c r="I18986" s="103">
        <f>AVERAGE(H$10:H18986)</f>
        <v>0.99890288243662539</v>
      </c>
      <c r="J18986" s="2"/>
    </row>
    <row r="18987" spans="6:10">
      <c r="F18987" s="4">
        <v>41625</v>
      </c>
      <c r="G18987">
        <v>0.09</v>
      </c>
      <c r="H18987">
        <f t="shared" si="296"/>
        <v>2.7600000000000002</v>
      </c>
      <c r="I18987" s="103">
        <f>AVERAGE(H$10:H18987)</f>
        <v>0.99899567920749488</v>
      </c>
      <c r="J18987" s="2"/>
    </row>
    <row r="18988" spans="6:10">
      <c r="F18988" s="4">
        <v>41626</v>
      </c>
      <c r="G18988">
        <v>0.09</v>
      </c>
      <c r="H18988">
        <f t="shared" si="296"/>
        <v>2.8000000000000003</v>
      </c>
      <c r="I18988" s="103">
        <f>AVERAGE(H$10:H18988)</f>
        <v>0.99909057379207744</v>
      </c>
      <c r="J18988" s="2"/>
    </row>
    <row r="18989" spans="6:10">
      <c r="F18989" s="4">
        <v>41627</v>
      </c>
      <c r="G18989">
        <v>0.09</v>
      </c>
      <c r="H18989">
        <f t="shared" si="296"/>
        <v>2.85</v>
      </c>
      <c r="I18989" s="103">
        <f>AVERAGE(H$10:H18989)</f>
        <v>0.99918809272917997</v>
      </c>
      <c r="J18989" s="2"/>
    </row>
    <row r="18990" spans="6:10">
      <c r="F18990" s="4">
        <v>41628</v>
      </c>
      <c r="G18990">
        <v>0.09</v>
      </c>
      <c r="H18990">
        <f t="shared" si="296"/>
        <v>2.8000000000000003</v>
      </c>
      <c r="I18990" s="103">
        <f>AVERAGE(H$10:H18990)</f>
        <v>0.99928296717769538</v>
      </c>
      <c r="J18990" s="2"/>
    </row>
    <row r="18991" spans="6:10">
      <c r="F18991" s="4">
        <v>41629</v>
      </c>
      <c r="G18991">
        <v>0.09</v>
      </c>
      <c r="H18991">
        <f t="shared" si="296"/>
        <v>2.8000000000000003</v>
      </c>
      <c r="I18991" s="103">
        <f>AVERAGE(H$10:H18991)</f>
        <v>0.99937783162995653</v>
      </c>
      <c r="J18991" s="2"/>
    </row>
    <row r="18992" spans="6:10">
      <c r="F18992" s="4">
        <v>41630</v>
      </c>
      <c r="G18992">
        <v>0.09</v>
      </c>
      <c r="H18992">
        <f t="shared" si="296"/>
        <v>2.8000000000000003</v>
      </c>
      <c r="I18992" s="103">
        <f>AVERAGE(H$10:H18992)</f>
        <v>0.99947268608754325</v>
      </c>
      <c r="J18992" s="2"/>
    </row>
    <row r="18993" spans="6:12">
      <c r="F18993" s="4">
        <v>41631</v>
      </c>
      <c r="G18993">
        <v>0.09</v>
      </c>
      <c r="H18993">
        <f t="shared" si="296"/>
        <v>2.85</v>
      </c>
      <c r="I18993" s="103">
        <f>AVERAGE(H$10:H18993)</f>
        <v>0.99957016434891666</v>
      </c>
      <c r="J18993" s="2"/>
    </row>
    <row r="18994" spans="6:12">
      <c r="F18994" s="4">
        <v>41632</v>
      </c>
      <c r="G18994">
        <v>0.08</v>
      </c>
      <c r="H18994">
        <f t="shared" si="296"/>
        <v>2.91</v>
      </c>
      <c r="I18994" s="103">
        <f>AVERAGE(H$10:H18994)</f>
        <v>0.99967079273109472</v>
      </c>
      <c r="J18994" s="2"/>
    </row>
    <row r="18995" spans="6:12">
      <c r="F18995" s="4">
        <v>41633</v>
      </c>
      <c r="G18995">
        <v>0.08</v>
      </c>
      <c r="H18995">
        <f t="shared" si="296"/>
        <v>2.91</v>
      </c>
      <c r="I18995" s="103">
        <f>AVERAGE(H$10:H18995)</f>
        <v>0.99977141051300078</v>
      </c>
      <c r="J18995" s="2"/>
    </row>
    <row r="18996" spans="6:12">
      <c r="F18996" s="4">
        <v>41634</v>
      </c>
      <c r="G18996">
        <v>0.08</v>
      </c>
      <c r="H18996">
        <f t="shared" si="296"/>
        <v>2.92</v>
      </c>
      <c r="I18996" s="103">
        <f>AVERAGE(H$10:H18996)</f>
        <v>0.99987254437245643</v>
      </c>
      <c r="J18996" s="2"/>
    </row>
    <row r="18997" spans="6:12">
      <c r="F18997" s="4">
        <v>41635</v>
      </c>
      <c r="G18997">
        <v>0.08</v>
      </c>
      <c r="H18997">
        <f t="shared" si="296"/>
        <v>2.94</v>
      </c>
      <c r="I18997" s="103">
        <f>AVERAGE(H$10:H18997)</f>
        <v>0.99997472087633399</v>
      </c>
      <c r="J18997" s="2"/>
    </row>
    <row r="18998" spans="6:12">
      <c r="F18998" s="4">
        <v>41636</v>
      </c>
      <c r="G18998">
        <v>0.08</v>
      </c>
      <c r="H18998">
        <f t="shared" si="296"/>
        <v>2.94</v>
      </c>
      <c r="I18998" s="103">
        <f>AVERAGE(H$10:H18998)</f>
        <v>1.0000768866185596</v>
      </c>
      <c r="J18998" s="2"/>
    </row>
    <row r="18999" spans="6:12">
      <c r="F18999" s="4">
        <v>41637</v>
      </c>
      <c r="G18999">
        <v>0.08</v>
      </c>
      <c r="H18999">
        <f t="shared" si="296"/>
        <v>2.94</v>
      </c>
      <c r="I18999" s="103">
        <f>AVERAGE(H$10:H18999)</f>
        <v>1.0001790416008334</v>
      </c>
      <c r="J18999" s="2"/>
    </row>
    <row r="19000" spans="6:12">
      <c r="F19000" s="4">
        <v>41638</v>
      </c>
      <c r="G19000">
        <v>0.08</v>
      </c>
      <c r="H19000">
        <f t="shared" si="296"/>
        <v>2.91</v>
      </c>
      <c r="I19000" s="103">
        <f>AVERAGE(H$10:H19000)</f>
        <v>1.0002796061292101</v>
      </c>
      <c r="J19000" s="2"/>
    </row>
    <row r="19001" spans="6:12">
      <c r="F19001" s="4">
        <v>41639</v>
      </c>
      <c r="G19001">
        <v>7.0000000000000007E-2</v>
      </c>
      <c r="H19001">
        <f t="shared" si="296"/>
        <v>2.97</v>
      </c>
      <c r="I19001" s="103">
        <f>AVERAGE(H$10:H19001)</f>
        <v>1.0003833192923246</v>
      </c>
      <c r="J19001" s="2"/>
      <c r="K19001" s="12" t="s">
        <v>118</v>
      </c>
      <c r="L19001" s="23">
        <f>AVERAGE(G18909:G19001)/100</f>
        <v>8.5268817204301069E-4</v>
      </c>
    </row>
    <row r="19002" spans="6:12">
      <c r="F19002" s="4">
        <v>41640</v>
      </c>
      <c r="G19002">
        <v>7.0000000000000007E-2</v>
      </c>
      <c r="H19002">
        <f t="shared" si="296"/>
        <v>2.97</v>
      </c>
      <c r="I19002" s="103">
        <f>AVERAGE(H$10:H19002)</f>
        <v>1.0004870215342405</v>
      </c>
      <c r="J19002" s="2"/>
    </row>
    <row r="19003" spans="6:12">
      <c r="F19003" s="4">
        <v>41641</v>
      </c>
      <c r="G19003">
        <v>0.08</v>
      </c>
      <c r="H19003">
        <f t="shared" si="296"/>
        <v>2.92</v>
      </c>
      <c r="I19003" s="103">
        <f>AVERAGE(H$10:H19003)</f>
        <v>1.0005880804464478</v>
      </c>
      <c r="J19003" s="2"/>
    </row>
    <row r="19004" spans="6:12">
      <c r="F19004" s="4">
        <v>41642</v>
      </c>
      <c r="G19004">
        <v>0.08</v>
      </c>
      <c r="H19004">
        <f t="shared" si="296"/>
        <v>2.9299999999999997</v>
      </c>
      <c r="I19004" s="103">
        <f>AVERAGE(H$10:H19004)</f>
        <v>1.0006896551724047</v>
      </c>
      <c r="J19004" s="2"/>
    </row>
    <row r="19005" spans="6:12">
      <c r="F19005" s="4">
        <v>41643</v>
      </c>
      <c r="G19005">
        <v>0.08</v>
      </c>
      <c r="H19005">
        <f t="shared" si="296"/>
        <v>2.9299999999999997</v>
      </c>
      <c r="I19005" s="103">
        <f>AVERAGE(H$10:H19005)</f>
        <v>1.0007912192040338</v>
      </c>
      <c r="J19005" s="2"/>
    </row>
    <row r="19006" spans="6:12">
      <c r="F19006" s="4">
        <v>41644</v>
      </c>
      <c r="G19006">
        <v>0.08</v>
      </c>
      <c r="H19006">
        <f t="shared" si="296"/>
        <v>2.9299999999999997</v>
      </c>
      <c r="I19006" s="103">
        <f>AVERAGE(H$10:H19006)</f>
        <v>1.0008927725430241</v>
      </c>
      <c r="J19006" s="2"/>
    </row>
    <row r="19007" spans="6:12">
      <c r="F19007" s="4">
        <v>41645</v>
      </c>
      <c r="G19007">
        <v>0.08</v>
      </c>
      <c r="H19007">
        <f t="shared" si="296"/>
        <v>2.9</v>
      </c>
      <c r="I19007" s="103">
        <f>AVERAGE(H$10:H19007)</f>
        <v>1.0009927360774729</v>
      </c>
      <c r="J19007" s="2"/>
    </row>
    <row r="19008" spans="6:12">
      <c r="F19008" s="4">
        <v>41646</v>
      </c>
      <c r="G19008">
        <v>7.0000000000000007E-2</v>
      </c>
      <c r="H19008">
        <f t="shared" si="296"/>
        <v>2.89</v>
      </c>
      <c r="I19008" s="103">
        <f>AVERAGE(H$10:H19008)</f>
        <v>1.0010921627453986</v>
      </c>
      <c r="J19008" s="2"/>
    </row>
    <row r="19009" spans="6:10">
      <c r="F19009" s="4">
        <v>41647</v>
      </c>
      <c r="G19009">
        <v>7.0000000000000007E-2</v>
      </c>
      <c r="H19009">
        <f t="shared" si="296"/>
        <v>2.94</v>
      </c>
      <c r="I19009" s="103">
        <f>AVERAGE(H$10:H19009)</f>
        <v>1.0011942105263067</v>
      </c>
      <c r="J19009" s="2"/>
    </row>
    <row r="19010" spans="6:10">
      <c r="F19010" s="4">
        <v>41648</v>
      </c>
      <c r="G19010">
        <v>7.0000000000000007E-2</v>
      </c>
      <c r="H19010">
        <f t="shared" si="296"/>
        <v>2.9000000000000004</v>
      </c>
      <c r="I19010" s="103">
        <f>AVERAGE(H$10:H19010)</f>
        <v>1.0012941424135482</v>
      </c>
      <c r="J19010" s="2"/>
    </row>
    <row r="19011" spans="6:10">
      <c r="F19011" s="4">
        <v>41649</v>
      </c>
      <c r="G19011">
        <v>7.0000000000000007E-2</v>
      </c>
      <c r="H19011">
        <f t="shared" si="296"/>
        <v>2.81</v>
      </c>
      <c r="I19011" s="103">
        <f>AVERAGE(H$10:H19011)</f>
        <v>1.0013893274392081</v>
      </c>
      <c r="J19011" s="2"/>
    </row>
    <row r="19012" spans="6:10">
      <c r="F19012" s="4">
        <v>41650</v>
      </c>
      <c r="G19012">
        <v>7.0000000000000007E-2</v>
      </c>
      <c r="H19012">
        <f t="shared" si="296"/>
        <v>2.81</v>
      </c>
      <c r="I19012" s="103">
        <f>AVERAGE(H$10:H19012)</f>
        <v>1.0014845024469732</v>
      </c>
      <c r="J19012" s="2"/>
    </row>
    <row r="19013" spans="6:10">
      <c r="F19013" s="4">
        <v>41651</v>
      </c>
      <c r="G19013">
        <v>7.0000000000000007E-2</v>
      </c>
      <c r="H19013">
        <f t="shared" si="296"/>
        <v>2.81</v>
      </c>
      <c r="I19013" s="103">
        <f>AVERAGE(H$10:H19013)</f>
        <v>1.0015796674384252</v>
      </c>
      <c r="J19013" s="2"/>
    </row>
    <row r="19014" spans="6:10">
      <c r="F19014" s="4">
        <v>41652</v>
      </c>
      <c r="G19014">
        <v>7.0000000000000007E-2</v>
      </c>
      <c r="H19014">
        <f t="shared" si="296"/>
        <v>2.77</v>
      </c>
      <c r="I19014" s="103">
        <f>AVERAGE(H$10:H19014)</f>
        <v>1.0016727177058582</v>
      </c>
      <c r="J19014" s="2"/>
    </row>
    <row r="19015" spans="6:10">
      <c r="F19015" s="4">
        <v>41653</v>
      </c>
      <c r="G19015">
        <v>7.0000000000000007E-2</v>
      </c>
      <c r="H19015">
        <f t="shared" si="296"/>
        <v>2.81</v>
      </c>
      <c r="I19015" s="103">
        <f>AVERAGE(H$10:H19015)</f>
        <v>1.0017678627801661</v>
      </c>
      <c r="J19015" s="2"/>
    </row>
    <row r="19016" spans="6:10">
      <c r="F19016" s="4">
        <v>41654</v>
      </c>
      <c r="G19016">
        <v>7.0000000000000007E-2</v>
      </c>
      <c r="H19016">
        <f t="shared" si="296"/>
        <v>2.83</v>
      </c>
      <c r="I19016" s="103">
        <f>AVERAGE(H$10:H19016)</f>
        <v>1.0018640500868015</v>
      </c>
      <c r="J19016" s="2"/>
    </row>
    <row r="19017" spans="6:10">
      <c r="F19017" s="4">
        <v>41655</v>
      </c>
      <c r="G19017">
        <v>7.0000000000000007E-2</v>
      </c>
      <c r="H19017">
        <f t="shared" si="296"/>
        <v>2.79</v>
      </c>
      <c r="I19017" s="103">
        <f>AVERAGE(H$10:H19017)</f>
        <v>1.0019581228956143</v>
      </c>
      <c r="J19017" s="2"/>
    </row>
    <row r="19018" spans="6:10">
      <c r="F19018" s="4">
        <v>41656</v>
      </c>
      <c r="G19018">
        <v>7.0000000000000007E-2</v>
      </c>
      <c r="H19018">
        <f t="shared" ref="H19018:H19081" si="297">IFERROR(((VLOOKUP(F19018,$A$9:$B$14200,2,FALSE))-G19018),H19017)</f>
        <v>2.77</v>
      </c>
      <c r="I19018" s="103">
        <f>AVERAGE(H$10:H19018)</f>
        <v>1.0020511336735145</v>
      </c>
      <c r="J19018" s="2"/>
    </row>
    <row r="19019" spans="6:10">
      <c r="F19019" s="4">
        <v>41657</v>
      </c>
      <c r="G19019">
        <v>7.0000000000000007E-2</v>
      </c>
      <c r="H19019">
        <f t="shared" si="297"/>
        <v>2.77</v>
      </c>
      <c r="I19019" s="103">
        <f>AVERAGE(H$10:H19019)</f>
        <v>1.0021441346659568</v>
      </c>
      <c r="J19019" s="2"/>
    </row>
    <row r="19020" spans="6:10">
      <c r="F19020" s="4">
        <v>41658</v>
      </c>
      <c r="G19020">
        <v>7.0000000000000007E-2</v>
      </c>
      <c r="H19020">
        <f t="shared" si="297"/>
        <v>2.77</v>
      </c>
      <c r="I19020" s="103">
        <f>AVERAGE(H$10:H19020)</f>
        <v>1.0022371258744853</v>
      </c>
      <c r="J19020" s="2"/>
    </row>
    <row r="19021" spans="6:10">
      <c r="F19021" s="4">
        <v>41659</v>
      </c>
      <c r="G19021">
        <v>7.0000000000000007E-2</v>
      </c>
      <c r="H19021">
        <f t="shared" si="297"/>
        <v>2.77</v>
      </c>
      <c r="I19021" s="103">
        <f>AVERAGE(H$10:H19021)</f>
        <v>1.0023301073006439</v>
      </c>
      <c r="J19021" s="2"/>
    </row>
    <row r="19022" spans="6:10">
      <c r="F19022" s="4">
        <v>41660</v>
      </c>
      <c r="G19022">
        <v>7.0000000000000007E-2</v>
      </c>
      <c r="H19022">
        <f t="shared" si="297"/>
        <v>2.7800000000000002</v>
      </c>
      <c r="I19022" s="103">
        <f>AVERAGE(H$10:H19022)</f>
        <v>1.0024236049019006</v>
      </c>
      <c r="J19022" s="2"/>
    </row>
    <row r="19023" spans="6:10">
      <c r="F19023" s="4">
        <v>41661</v>
      </c>
      <c r="G19023">
        <v>7.0000000000000007E-2</v>
      </c>
      <c r="H19023">
        <f t="shared" si="297"/>
        <v>2.8000000000000003</v>
      </c>
      <c r="I19023" s="103">
        <f>AVERAGE(H$10:H19023)</f>
        <v>1.0025181445250781</v>
      </c>
      <c r="J19023" s="2"/>
    </row>
    <row r="19024" spans="6:10">
      <c r="F19024" s="4">
        <v>41662</v>
      </c>
      <c r="G19024">
        <v>7.0000000000000007E-2</v>
      </c>
      <c r="H19024">
        <f t="shared" si="297"/>
        <v>2.72</v>
      </c>
      <c r="I19024" s="103">
        <f>AVERAGE(H$10:H19024)</f>
        <v>1.0026084669997286</v>
      </c>
      <c r="J19024" s="2"/>
    </row>
    <row r="19025" spans="6:10">
      <c r="F19025" s="4">
        <v>41663</v>
      </c>
      <c r="G19025">
        <v>7.0000000000000007E-2</v>
      </c>
      <c r="H19025">
        <f t="shared" si="297"/>
        <v>2.68</v>
      </c>
      <c r="I19025" s="103">
        <f>AVERAGE(H$10:H19025)</f>
        <v>1.0026966764829532</v>
      </c>
      <c r="J19025" s="2"/>
    </row>
    <row r="19026" spans="6:10">
      <c r="F19026" s="4">
        <v>41664</v>
      </c>
      <c r="G19026">
        <v>7.0000000000000007E-2</v>
      </c>
      <c r="H19026">
        <f t="shared" si="297"/>
        <v>2.68</v>
      </c>
      <c r="I19026" s="103">
        <f>AVERAGE(H$10:H19026)</f>
        <v>1.0027848766892695</v>
      </c>
      <c r="J19026" s="2"/>
    </row>
    <row r="19027" spans="6:10">
      <c r="F19027" s="4">
        <v>41665</v>
      </c>
      <c r="G19027">
        <v>7.0000000000000007E-2</v>
      </c>
      <c r="H19027">
        <f t="shared" si="297"/>
        <v>2.68</v>
      </c>
      <c r="I19027" s="103">
        <f>AVERAGE(H$10:H19027)</f>
        <v>1.0028730676201409</v>
      </c>
      <c r="J19027" s="2"/>
    </row>
    <row r="19028" spans="6:10">
      <c r="F19028" s="4">
        <v>41666</v>
      </c>
      <c r="G19028">
        <v>7.0000000000000007E-2</v>
      </c>
      <c r="H19028">
        <f t="shared" si="297"/>
        <v>2.71</v>
      </c>
      <c r="I19028" s="103">
        <f>AVERAGE(H$10:H19028)</f>
        <v>1.0029628266470287</v>
      </c>
      <c r="J19028" s="2"/>
    </row>
    <row r="19029" spans="6:10">
      <c r="F19029" s="4">
        <v>41667</v>
      </c>
      <c r="G19029">
        <v>7.0000000000000007E-2</v>
      </c>
      <c r="H19029">
        <f t="shared" si="297"/>
        <v>2.7</v>
      </c>
      <c r="I19029" s="103">
        <f>AVERAGE(H$10:H19029)</f>
        <v>1.0030520504731777</v>
      </c>
      <c r="J19029" s="2"/>
    </row>
    <row r="19030" spans="6:10">
      <c r="F19030" s="4">
        <v>41668</v>
      </c>
      <c r="G19030">
        <v>7.0000000000000007E-2</v>
      </c>
      <c r="H19030">
        <f t="shared" si="297"/>
        <v>2.62</v>
      </c>
      <c r="I19030" s="103">
        <f>AVERAGE(H$10:H19030)</f>
        <v>1.0031370590399999</v>
      </c>
      <c r="J19030" s="2"/>
    </row>
    <row r="19031" spans="6:10">
      <c r="F19031" s="4">
        <v>41669</v>
      </c>
      <c r="G19031">
        <v>7.0000000000000007E-2</v>
      </c>
      <c r="H19031">
        <f t="shared" si="297"/>
        <v>2.6500000000000004</v>
      </c>
      <c r="I19031" s="103">
        <f>AVERAGE(H$10:H19031)</f>
        <v>1.0032236357901294</v>
      </c>
      <c r="J19031" s="2"/>
    </row>
    <row r="19032" spans="6:10">
      <c r="F19032" s="4">
        <v>41670</v>
      </c>
      <c r="G19032">
        <v>7.0000000000000007E-2</v>
      </c>
      <c r="H19032">
        <f t="shared" si="297"/>
        <v>2.6</v>
      </c>
      <c r="I19032" s="103">
        <f>AVERAGE(H$10:H19032)</f>
        <v>1.0033075750407316</v>
      </c>
      <c r="J19032" s="2"/>
    </row>
    <row r="19033" spans="6:10">
      <c r="F19033" s="4">
        <v>41671</v>
      </c>
      <c r="G19033">
        <v>7.0000000000000007E-2</v>
      </c>
      <c r="H19033">
        <f t="shared" si="297"/>
        <v>2.6</v>
      </c>
      <c r="I19033" s="103">
        <f>AVERAGE(H$10:H19033)</f>
        <v>1.0033915054667701</v>
      </c>
      <c r="J19033" s="2"/>
    </row>
    <row r="19034" spans="6:10">
      <c r="F19034" s="4">
        <v>41672</v>
      </c>
      <c r="G19034">
        <v>7.0000000000000007E-2</v>
      </c>
      <c r="H19034">
        <f t="shared" si="297"/>
        <v>2.6</v>
      </c>
      <c r="I19034" s="103">
        <f>AVERAGE(H$10:H19034)</f>
        <v>1.0034754270696364</v>
      </c>
      <c r="J19034" s="2"/>
    </row>
    <row r="19035" spans="6:10">
      <c r="F19035" s="4">
        <v>41673</v>
      </c>
      <c r="G19035">
        <v>7.0000000000000007E-2</v>
      </c>
      <c r="H19035">
        <f t="shared" si="297"/>
        <v>2.54</v>
      </c>
      <c r="I19035" s="103">
        <f>AVERAGE(H$10:H19035)</f>
        <v>1.0035561862714095</v>
      </c>
      <c r="J19035" s="2"/>
    </row>
    <row r="19036" spans="6:10">
      <c r="F19036" s="4">
        <v>41674</v>
      </c>
      <c r="G19036">
        <v>7.0000000000000007E-2</v>
      </c>
      <c r="H19036">
        <f t="shared" si="297"/>
        <v>2.5700000000000003</v>
      </c>
      <c r="I19036" s="103">
        <f>AVERAGE(H$10:H19036)</f>
        <v>1.0036385136910619</v>
      </c>
      <c r="J19036" s="2"/>
    </row>
    <row r="19037" spans="6:10">
      <c r="F19037" s="4">
        <v>41675</v>
      </c>
      <c r="G19037">
        <v>7.0000000000000007E-2</v>
      </c>
      <c r="H19037">
        <f t="shared" si="297"/>
        <v>2.6300000000000003</v>
      </c>
      <c r="I19037" s="103">
        <f>AVERAGE(H$10:H19037)</f>
        <v>1.0037239857052678</v>
      </c>
      <c r="J19037" s="2"/>
    </row>
    <row r="19038" spans="6:10">
      <c r="F19038" s="4">
        <v>41676</v>
      </c>
      <c r="G19038">
        <v>7.0000000000000007E-2</v>
      </c>
      <c r="H19038">
        <f t="shared" si="297"/>
        <v>2.66</v>
      </c>
      <c r="I19038" s="103">
        <f>AVERAGE(H$10:H19038)</f>
        <v>1.0038110252771999</v>
      </c>
      <c r="J19038" s="2"/>
    </row>
    <row r="19039" spans="6:10">
      <c r="F19039" s="4">
        <v>41677</v>
      </c>
      <c r="G19039">
        <v>0.06</v>
      </c>
      <c r="H19039">
        <f t="shared" si="297"/>
        <v>2.65</v>
      </c>
      <c r="I19039" s="103">
        <f>AVERAGE(H$10:H19039)</f>
        <v>1.0038975302154407</v>
      </c>
      <c r="J19039" s="2"/>
    </row>
    <row r="19040" spans="6:10">
      <c r="F19040" s="4">
        <v>41678</v>
      </c>
      <c r="G19040">
        <v>0.06</v>
      </c>
      <c r="H19040">
        <f t="shared" si="297"/>
        <v>2.65</v>
      </c>
      <c r="I19040" s="103">
        <f>AVERAGE(H$10:H19040)</f>
        <v>1.0039840260627313</v>
      </c>
      <c r="J19040" s="2"/>
    </row>
    <row r="19041" spans="6:10">
      <c r="F19041" s="4">
        <v>41679</v>
      </c>
      <c r="G19041">
        <v>0.06</v>
      </c>
      <c r="H19041">
        <f t="shared" si="297"/>
        <v>2.65</v>
      </c>
      <c r="I19041" s="103">
        <f>AVERAGE(H$10:H19041)</f>
        <v>1.0040705128205045</v>
      </c>
      <c r="J19041" s="2"/>
    </row>
    <row r="19042" spans="6:10">
      <c r="F19042" s="4">
        <v>41680</v>
      </c>
      <c r="G19042">
        <v>7.0000000000000007E-2</v>
      </c>
      <c r="H19042">
        <f t="shared" si="297"/>
        <v>2.6300000000000003</v>
      </c>
      <c r="I19042" s="103">
        <f>AVERAGE(H$10:H19042)</f>
        <v>1.004155939683699</v>
      </c>
      <c r="J19042" s="2"/>
    </row>
    <row r="19043" spans="6:10">
      <c r="F19043" s="4">
        <v>41681</v>
      </c>
      <c r="G19043">
        <v>0.06</v>
      </c>
      <c r="H19043">
        <f t="shared" si="297"/>
        <v>2.69</v>
      </c>
      <c r="I19043" s="103">
        <f>AVERAGE(H$10:H19043)</f>
        <v>1.0042445098245161</v>
      </c>
      <c r="J19043" s="2"/>
    </row>
    <row r="19044" spans="6:10">
      <c r="F19044" s="4">
        <v>41682</v>
      </c>
      <c r="G19044">
        <v>7.0000000000000007E-2</v>
      </c>
      <c r="H19044">
        <f t="shared" si="297"/>
        <v>2.73</v>
      </c>
      <c r="I19044" s="103">
        <f>AVERAGE(H$10:H19044)</f>
        <v>1.0043351720514757</v>
      </c>
      <c r="J19044" s="2"/>
    </row>
    <row r="19045" spans="6:10">
      <c r="F19045" s="4">
        <v>41683</v>
      </c>
      <c r="G19045">
        <v>0.06</v>
      </c>
      <c r="H19045">
        <f t="shared" si="297"/>
        <v>2.67</v>
      </c>
      <c r="I19045" s="103">
        <f>AVERAGE(H$10:H19045)</f>
        <v>1.004422672830418</v>
      </c>
      <c r="J19045" s="2"/>
    </row>
    <row r="19046" spans="6:10">
      <c r="F19046" s="4">
        <v>41684</v>
      </c>
      <c r="G19046">
        <v>0.06</v>
      </c>
      <c r="H19046">
        <f t="shared" si="297"/>
        <v>2.69</v>
      </c>
      <c r="I19046" s="103">
        <f>AVERAGE(H$10:H19046)</f>
        <v>1.0045112150023552</v>
      </c>
      <c r="J19046" s="2"/>
    </row>
    <row r="19047" spans="6:10">
      <c r="F19047" s="4">
        <v>41685</v>
      </c>
      <c r="G19047">
        <v>0.06</v>
      </c>
      <c r="H19047">
        <f t="shared" si="297"/>
        <v>2.69</v>
      </c>
      <c r="I19047" s="103">
        <f>AVERAGE(H$10:H19047)</f>
        <v>1.0045997478726671</v>
      </c>
      <c r="J19047" s="2"/>
    </row>
    <row r="19048" spans="6:10">
      <c r="F19048" s="4">
        <v>41686</v>
      </c>
      <c r="G19048">
        <v>0.06</v>
      </c>
      <c r="H19048">
        <f t="shared" si="297"/>
        <v>2.69</v>
      </c>
      <c r="I19048" s="103">
        <f>AVERAGE(H$10:H19048)</f>
        <v>1.0046882714428191</v>
      </c>
      <c r="J19048" s="2"/>
    </row>
    <row r="19049" spans="6:10">
      <c r="F19049" s="4">
        <v>41687</v>
      </c>
      <c r="G19049">
        <v>0.06</v>
      </c>
      <c r="H19049">
        <f t="shared" si="297"/>
        <v>2.69</v>
      </c>
      <c r="I19049" s="103">
        <f>AVERAGE(H$10:H19049)</f>
        <v>1.0047767857142769</v>
      </c>
      <c r="J19049" s="2"/>
    </row>
    <row r="19050" spans="6:10">
      <c r="F19050" s="4">
        <v>41688</v>
      </c>
      <c r="G19050">
        <v>7.0000000000000007E-2</v>
      </c>
      <c r="H19050">
        <f t="shared" si="297"/>
        <v>2.64</v>
      </c>
      <c r="I19050" s="103">
        <f>AVERAGE(H$10:H19050)</f>
        <v>1.0048626647760008</v>
      </c>
      <c r="J19050" s="2"/>
    </row>
    <row r="19051" spans="6:10">
      <c r="F19051" s="4">
        <v>41689</v>
      </c>
      <c r="G19051">
        <v>7.0000000000000007E-2</v>
      </c>
      <c r="H19051">
        <f t="shared" si="297"/>
        <v>2.66</v>
      </c>
      <c r="I19051" s="103">
        <f>AVERAGE(H$10:H19051)</f>
        <v>1.0049495851276038</v>
      </c>
      <c r="J19051" s="2"/>
    </row>
    <row r="19052" spans="6:10">
      <c r="F19052" s="4">
        <v>41690</v>
      </c>
      <c r="G19052">
        <v>7.0000000000000007E-2</v>
      </c>
      <c r="H19052">
        <f t="shared" si="297"/>
        <v>2.69</v>
      </c>
      <c r="I19052" s="103">
        <f>AVERAGE(H$10:H19052)</f>
        <v>1.0050380717323864</v>
      </c>
      <c r="J19052" s="2"/>
    </row>
    <row r="19053" spans="6:10">
      <c r="F19053" s="4">
        <v>41691</v>
      </c>
      <c r="G19053">
        <v>7.0000000000000007E-2</v>
      </c>
      <c r="H19053">
        <f t="shared" si="297"/>
        <v>2.66</v>
      </c>
      <c r="I19053" s="103">
        <f>AVERAGE(H$10:H19053)</f>
        <v>1.0051249737450028</v>
      </c>
      <c r="J19053" s="2"/>
    </row>
    <row r="19054" spans="6:10">
      <c r="F19054" s="4">
        <v>41692</v>
      </c>
      <c r="G19054">
        <v>7.0000000000000007E-2</v>
      </c>
      <c r="H19054">
        <f t="shared" si="297"/>
        <v>2.66</v>
      </c>
      <c r="I19054" s="103">
        <f>AVERAGE(H$10:H19054)</f>
        <v>1.005211866631653</v>
      </c>
      <c r="J19054" s="2"/>
    </row>
    <row r="19055" spans="6:10">
      <c r="F19055" s="4">
        <v>41693</v>
      </c>
      <c r="G19055">
        <v>7.0000000000000007E-2</v>
      </c>
      <c r="H19055">
        <f t="shared" si="297"/>
        <v>2.66</v>
      </c>
      <c r="I19055" s="103">
        <f>AVERAGE(H$10:H19055)</f>
        <v>1.0052987503937747</v>
      </c>
      <c r="J19055" s="2"/>
    </row>
    <row r="19056" spans="6:10">
      <c r="F19056" s="4">
        <v>41694</v>
      </c>
      <c r="G19056">
        <v>7.0000000000000007E-2</v>
      </c>
      <c r="H19056">
        <f t="shared" si="297"/>
        <v>2.68</v>
      </c>
      <c r="I19056" s="103">
        <f>AVERAGE(H$10:H19056)</f>
        <v>1.0053866750669309</v>
      </c>
      <c r="J19056" s="2"/>
    </row>
    <row r="19057" spans="6:10">
      <c r="F19057" s="4">
        <v>41695</v>
      </c>
      <c r="G19057">
        <v>7.0000000000000007E-2</v>
      </c>
      <c r="H19057">
        <f t="shared" si="297"/>
        <v>2.6300000000000003</v>
      </c>
      <c r="I19057" s="103">
        <f>AVERAGE(H$10:H19057)</f>
        <v>1.0054719655606801</v>
      </c>
      <c r="J19057" s="2"/>
    </row>
    <row r="19058" spans="6:10">
      <c r="F19058" s="4">
        <v>41696</v>
      </c>
      <c r="G19058">
        <v>7.0000000000000007E-2</v>
      </c>
      <c r="H19058">
        <f t="shared" si="297"/>
        <v>2.6</v>
      </c>
      <c r="I19058" s="103">
        <f>AVERAGE(H$10:H19058)</f>
        <v>1.0055556722137555</v>
      </c>
      <c r="J19058" s="2"/>
    </row>
    <row r="19059" spans="6:10">
      <c r="F19059" s="4">
        <v>41697</v>
      </c>
      <c r="G19059">
        <v>7.0000000000000007E-2</v>
      </c>
      <c r="H19059">
        <f t="shared" si="297"/>
        <v>2.58</v>
      </c>
      <c r="I19059" s="103">
        <f>AVERAGE(H$10:H19059)</f>
        <v>1.005638320209965</v>
      </c>
      <c r="J19059" s="2"/>
    </row>
    <row r="19060" spans="6:10">
      <c r="F19060" s="4">
        <v>41698</v>
      </c>
      <c r="G19060">
        <v>0.06</v>
      </c>
      <c r="H19060">
        <f t="shared" si="297"/>
        <v>2.6</v>
      </c>
      <c r="I19060" s="103">
        <f>AVERAGE(H$10:H19060)</f>
        <v>1.0057220093433328</v>
      </c>
      <c r="J19060" s="2"/>
    </row>
    <row r="19061" spans="6:10">
      <c r="F19061" s="4">
        <v>41699</v>
      </c>
      <c r="G19061">
        <v>0.06</v>
      </c>
      <c r="H19061">
        <f t="shared" si="297"/>
        <v>2.6</v>
      </c>
      <c r="I19061" s="103">
        <f>AVERAGE(H$10:H19061)</f>
        <v>1.0058056896913621</v>
      </c>
      <c r="J19061" s="2"/>
    </row>
    <row r="19062" spans="6:10">
      <c r="F19062" s="4">
        <v>41700</v>
      </c>
      <c r="G19062">
        <v>0.06</v>
      </c>
      <c r="H19062">
        <f t="shared" si="297"/>
        <v>2.6</v>
      </c>
      <c r="I19062" s="103">
        <f>AVERAGE(H$10:H19062)</f>
        <v>1.0058893612554363</v>
      </c>
      <c r="J19062" s="2"/>
    </row>
    <row r="19063" spans="6:10">
      <c r="F19063" s="4">
        <v>41701</v>
      </c>
      <c r="G19063">
        <v>7.0000000000000007E-2</v>
      </c>
      <c r="H19063">
        <f t="shared" si="297"/>
        <v>2.5300000000000002</v>
      </c>
      <c r="I19063" s="103">
        <f>AVERAGE(H$10:H19063)</f>
        <v>1.0059693502676512</v>
      </c>
      <c r="J19063" s="2"/>
    </row>
    <row r="19064" spans="6:10">
      <c r="F19064" s="4">
        <v>41702</v>
      </c>
      <c r="G19064">
        <v>7.0000000000000007E-2</v>
      </c>
      <c r="H19064">
        <f t="shared" si="297"/>
        <v>2.6300000000000003</v>
      </c>
      <c r="I19064" s="103">
        <f>AVERAGE(H$10:H19064)</f>
        <v>1.0060545788506863</v>
      </c>
      <c r="J19064" s="2"/>
    </row>
    <row r="19065" spans="6:10">
      <c r="F19065" s="4">
        <v>41703</v>
      </c>
      <c r="G19065">
        <v>0.08</v>
      </c>
      <c r="H19065">
        <f t="shared" si="297"/>
        <v>2.62</v>
      </c>
      <c r="I19065" s="103">
        <f>AVERAGE(H$10:H19065)</f>
        <v>1.0061392737195543</v>
      </c>
      <c r="J19065" s="2"/>
    </row>
    <row r="19066" spans="6:10">
      <c r="F19066" s="4">
        <v>41704</v>
      </c>
      <c r="G19066">
        <v>0.08</v>
      </c>
      <c r="H19066">
        <f t="shared" si="297"/>
        <v>2.66</v>
      </c>
      <c r="I19066" s="103">
        <f>AVERAGE(H$10:H19066)</f>
        <v>1.0062260586660978</v>
      </c>
      <c r="J19066" s="2"/>
    </row>
    <row r="19067" spans="6:10">
      <c r="F19067" s="4">
        <v>41705</v>
      </c>
      <c r="G19067">
        <v>0.08</v>
      </c>
      <c r="H19067">
        <f t="shared" si="297"/>
        <v>2.7199999999999998</v>
      </c>
      <c r="I19067" s="103">
        <f>AVERAGE(H$10:H19067)</f>
        <v>1.0063159827893708</v>
      </c>
      <c r="J19067" s="2"/>
    </row>
    <row r="19068" spans="6:10">
      <c r="F19068" s="4">
        <v>41706</v>
      </c>
      <c r="G19068">
        <v>0.08</v>
      </c>
      <c r="H19068">
        <f t="shared" si="297"/>
        <v>2.7199999999999998</v>
      </c>
      <c r="I19068" s="103">
        <f>AVERAGE(H$10:H19068)</f>
        <v>1.0064058974762489</v>
      </c>
      <c r="J19068" s="2"/>
    </row>
    <row r="19069" spans="6:10">
      <c r="F19069" s="4">
        <v>41707</v>
      </c>
      <c r="G19069">
        <v>0.08</v>
      </c>
      <c r="H19069">
        <f t="shared" si="297"/>
        <v>2.7199999999999998</v>
      </c>
      <c r="I19069" s="103">
        <f>AVERAGE(H$10:H19069)</f>
        <v>1.0064958027282178</v>
      </c>
      <c r="J19069" s="2"/>
    </row>
    <row r="19070" spans="6:10">
      <c r="F19070" s="4">
        <v>41708</v>
      </c>
      <c r="G19070">
        <v>0.08</v>
      </c>
      <c r="H19070">
        <f t="shared" si="297"/>
        <v>2.71</v>
      </c>
      <c r="I19070" s="103">
        <f>AVERAGE(H$10:H19070)</f>
        <v>1.0065851739153155</v>
      </c>
      <c r="J19070" s="2"/>
    </row>
    <row r="19071" spans="6:10">
      <c r="F19071" s="4">
        <v>41709</v>
      </c>
      <c r="G19071">
        <v>0.08</v>
      </c>
      <c r="H19071">
        <f t="shared" si="297"/>
        <v>2.69</v>
      </c>
      <c r="I19071" s="103">
        <f>AVERAGE(H$10:H19071)</f>
        <v>1.0066734865176701</v>
      </c>
      <c r="J19071" s="2"/>
    </row>
    <row r="19072" spans="6:10">
      <c r="F19072" s="4">
        <v>41710</v>
      </c>
      <c r="G19072">
        <v>0.08</v>
      </c>
      <c r="H19072">
        <f t="shared" si="297"/>
        <v>2.65</v>
      </c>
      <c r="I19072" s="103">
        <f>AVERAGE(H$10:H19072)</f>
        <v>1.0067596915490651</v>
      </c>
      <c r="J19072" s="2"/>
    </row>
    <row r="19073" spans="6:10">
      <c r="F19073" s="4">
        <v>41711</v>
      </c>
      <c r="G19073">
        <v>0.08</v>
      </c>
      <c r="H19073">
        <f t="shared" si="297"/>
        <v>2.58</v>
      </c>
      <c r="I19073" s="103">
        <f>AVERAGE(H$10:H19073)</f>
        <v>1.0068422156944938</v>
      </c>
      <c r="J19073" s="2"/>
    </row>
    <row r="19074" spans="6:10">
      <c r="F19074" s="4">
        <v>41712</v>
      </c>
      <c r="G19074">
        <v>0.08</v>
      </c>
      <c r="H19074">
        <f t="shared" si="297"/>
        <v>2.57</v>
      </c>
      <c r="I19074" s="103">
        <f>AVERAGE(H$10:H19074)</f>
        <v>1.0069242066614126</v>
      </c>
      <c r="J19074" s="2"/>
    </row>
    <row r="19075" spans="6:10">
      <c r="F19075" s="4">
        <v>41713</v>
      </c>
      <c r="G19075">
        <v>0.08</v>
      </c>
      <c r="H19075">
        <f t="shared" si="297"/>
        <v>2.57</v>
      </c>
      <c r="I19075" s="103">
        <f>AVERAGE(H$10:H19075)</f>
        <v>1.0070061890275794</v>
      </c>
      <c r="J19075" s="2"/>
    </row>
    <row r="19076" spans="6:10">
      <c r="F19076" s="4">
        <v>41714</v>
      </c>
      <c r="G19076">
        <v>0.08</v>
      </c>
      <c r="H19076">
        <f t="shared" si="297"/>
        <v>2.57</v>
      </c>
      <c r="I19076" s="103">
        <f>AVERAGE(H$10:H19076)</f>
        <v>1.0070881627943478</v>
      </c>
      <c r="J19076" s="2"/>
    </row>
    <row r="19077" spans="6:10">
      <c r="F19077" s="4">
        <v>41715</v>
      </c>
      <c r="G19077">
        <v>0.08</v>
      </c>
      <c r="H19077">
        <f t="shared" si="297"/>
        <v>2.62</v>
      </c>
      <c r="I19077" s="103">
        <f>AVERAGE(H$10:H19077)</f>
        <v>1.0071727501573227</v>
      </c>
      <c r="J19077" s="2"/>
    </row>
    <row r="19078" spans="6:10">
      <c r="F19078" s="4">
        <v>41716</v>
      </c>
      <c r="G19078">
        <v>0.08</v>
      </c>
      <c r="H19078">
        <f t="shared" si="297"/>
        <v>2.6</v>
      </c>
      <c r="I19078" s="103">
        <f>AVERAGE(H$10:H19078)</f>
        <v>1.0072562798258864</v>
      </c>
      <c r="J19078" s="2"/>
    </row>
    <row r="19079" spans="6:10">
      <c r="F19079" s="4">
        <v>41717</v>
      </c>
      <c r="G19079">
        <v>0.08</v>
      </c>
      <c r="H19079">
        <f t="shared" si="297"/>
        <v>2.6999999999999997</v>
      </c>
      <c r="I19079" s="103">
        <f>AVERAGE(H$10:H19079)</f>
        <v>1.0073450445726182</v>
      </c>
      <c r="J19079" s="2"/>
    </row>
    <row r="19080" spans="6:10">
      <c r="F19080" s="4">
        <v>41718</v>
      </c>
      <c r="G19080">
        <v>0.08</v>
      </c>
      <c r="H19080">
        <f t="shared" si="297"/>
        <v>2.71</v>
      </c>
      <c r="I19080" s="103">
        <f>AVERAGE(H$10:H19080)</f>
        <v>1.0074343243668307</v>
      </c>
      <c r="J19080" s="2"/>
    </row>
    <row r="19081" spans="6:10">
      <c r="F19081" s="4">
        <v>41719</v>
      </c>
      <c r="G19081">
        <v>0.08</v>
      </c>
      <c r="H19081">
        <f t="shared" si="297"/>
        <v>2.67</v>
      </c>
      <c r="I19081" s="103">
        <f>AVERAGE(H$10:H19081)</f>
        <v>1.0075214974832123</v>
      </c>
      <c r="J19081" s="2"/>
    </row>
    <row r="19082" spans="6:10">
      <c r="F19082" s="4">
        <v>41720</v>
      </c>
      <c r="G19082">
        <v>0.08</v>
      </c>
      <c r="H19082">
        <f t="shared" ref="H19082:H19145" si="298">IFERROR(((VLOOKUP(F19082,$A$9:$B$14200,2,FALSE))-G19082),H19081)</f>
        <v>2.67</v>
      </c>
      <c r="I19082" s="103">
        <f>AVERAGE(H$10:H19082)</f>
        <v>1.0076086614585973</v>
      </c>
      <c r="J19082" s="2"/>
    </row>
    <row r="19083" spans="6:10">
      <c r="F19083" s="4">
        <v>41721</v>
      </c>
      <c r="G19083">
        <v>0.08</v>
      </c>
      <c r="H19083">
        <f t="shared" si="298"/>
        <v>2.67</v>
      </c>
      <c r="I19083" s="103">
        <f>AVERAGE(H$10:H19083)</f>
        <v>1.007695816294423</v>
      </c>
      <c r="J19083" s="2"/>
    </row>
    <row r="19084" spans="6:10">
      <c r="F19084" s="4">
        <v>41722</v>
      </c>
      <c r="G19084">
        <v>0.09</v>
      </c>
      <c r="H19084">
        <f t="shared" si="298"/>
        <v>2.6500000000000004</v>
      </c>
      <c r="I19084" s="103">
        <f>AVERAGE(H$10:H19084)</f>
        <v>1.0077819134993355</v>
      </c>
      <c r="J19084" s="2"/>
    </row>
    <row r="19085" spans="6:10">
      <c r="F19085" s="4">
        <v>41723</v>
      </c>
      <c r="G19085">
        <v>0.09</v>
      </c>
      <c r="H19085">
        <f t="shared" si="298"/>
        <v>2.66</v>
      </c>
      <c r="I19085" s="103">
        <f>AVERAGE(H$10:H19085)</f>
        <v>1.0078685258964051</v>
      </c>
      <c r="J19085" s="2"/>
    </row>
    <row r="19086" spans="6:10">
      <c r="F19086" s="4">
        <v>41724</v>
      </c>
      <c r="G19086">
        <v>0.08</v>
      </c>
      <c r="H19086">
        <f t="shared" si="298"/>
        <v>2.63</v>
      </c>
      <c r="I19086" s="103">
        <f>AVERAGE(H$10:H19086)</f>
        <v>1.0079535566388753</v>
      </c>
      <c r="J19086" s="2"/>
    </row>
    <row r="19087" spans="6:10">
      <c r="F19087" s="4">
        <v>41725</v>
      </c>
      <c r="G19087">
        <v>0.08</v>
      </c>
      <c r="H19087">
        <f t="shared" si="298"/>
        <v>2.61</v>
      </c>
      <c r="I19087" s="103">
        <f>AVERAGE(H$10:H19087)</f>
        <v>1.0080375301394184</v>
      </c>
      <c r="J19087" s="2"/>
    </row>
    <row r="19088" spans="6:10">
      <c r="F19088" s="4">
        <v>41726</v>
      </c>
      <c r="G19088">
        <v>0.08</v>
      </c>
      <c r="H19088">
        <f t="shared" si="298"/>
        <v>2.65</v>
      </c>
      <c r="I19088" s="103">
        <f>AVERAGE(H$10:H19088)</f>
        <v>1.0081235913831872</v>
      </c>
      <c r="J19088" s="2"/>
    </row>
    <row r="19089" spans="6:12">
      <c r="F19089" s="4">
        <v>41727</v>
      </c>
      <c r="G19089">
        <v>0.08</v>
      </c>
      <c r="H19089">
        <f t="shared" si="298"/>
        <v>2.65</v>
      </c>
      <c r="I19089" s="103">
        <f>AVERAGE(H$10:H19089)</f>
        <v>1.008209643605861</v>
      </c>
      <c r="J19089" s="2"/>
    </row>
    <row r="19090" spans="6:12">
      <c r="F19090" s="4">
        <v>41728</v>
      </c>
      <c r="G19090">
        <v>0.08</v>
      </c>
      <c r="H19090">
        <f t="shared" si="298"/>
        <v>2.65</v>
      </c>
      <c r="I19090" s="103">
        <f>AVERAGE(H$10:H19090)</f>
        <v>1.0082956868088586</v>
      </c>
      <c r="J19090" s="2"/>
    </row>
    <row r="19091" spans="6:12">
      <c r="F19091" s="4">
        <v>41729</v>
      </c>
      <c r="G19091">
        <v>0.06</v>
      </c>
      <c r="H19091">
        <f t="shared" si="298"/>
        <v>2.67</v>
      </c>
      <c r="I19091" s="103">
        <f>AVERAGE(H$10:H19091)</f>
        <v>1.0083827691017624</v>
      </c>
      <c r="J19091" s="2"/>
      <c r="K19091" s="12" t="s">
        <v>119</v>
      </c>
      <c r="L19091" s="23">
        <f>AVERAGE(G19001:G19091)/100</f>
        <v>7.2197802197802201E-4</v>
      </c>
    </row>
    <row r="19092" spans="6:12">
      <c r="F19092" s="4">
        <v>41730</v>
      </c>
      <c r="G19092">
        <v>0.08</v>
      </c>
      <c r="H19092">
        <f t="shared" si="298"/>
        <v>2.69</v>
      </c>
      <c r="I19092" s="103">
        <f>AVERAGE(H$10:H19092)</f>
        <v>1.0084708903212192</v>
      </c>
      <c r="J19092" s="2"/>
    </row>
    <row r="19093" spans="6:12">
      <c r="F19093" s="4">
        <v>41731</v>
      </c>
      <c r="G19093">
        <v>0.09</v>
      </c>
      <c r="H19093">
        <f t="shared" si="298"/>
        <v>2.73</v>
      </c>
      <c r="I19093" s="103">
        <f>AVERAGE(H$10:H19093)</f>
        <v>1.0085610983022337</v>
      </c>
      <c r="J19093" s="2"/>
    </row>
    <row r="19094" spans="6:12">
      <c r="F19094" s="4">
        <v>41732</v>
      </c>
      <c r="G19094">
        <v>0.08</v>
      </c>
      <c r="H19094">
        <f t="shared" si="298"/>
        <v>2.7199999999999998</v>
      </c>
      <c r="I19094" s="103">
        <f>AVERAGE(H$10:H19094)</f>
        <v>1.0086507728582566</v>
      </c>
      <c r="J19094" s="2"/>
    </row>
    <row r="19095" spans="6:12">
      <c r="F19095" s="4">
        <v>41733</v>
      </c>
      <c r="G19095">
        <v>0.08</v>
      </c>
      <c r="H19095">
        <f t="shared" si="298"/>
        <v>2.66</v>
      </c>
      <c r="I19095" s="103">
        <f>AVERAGE(H$10:H19095)</f>
        <v>1.008737294351872</v>
      </c>
      <c r="J19095" s="2"/>
    </row>
    <row r="19096" spans="6:12">
      <c r="F19096" s="4">
        <v>41734</v>
      </c>
      <c r="G19096">
        <v>0.08</v>
      </c>
      <c r="H19096">
        <f t="shared" si="298"/>
        <v>2.66</v>
      </c>
      <c r="I19096" s="103">
        <f>AVERAGE(H$10:H19096)</f>
        <v>1.0088238067794744</v>
      </c>
      <c r="J19096" s="2"/>
    </row>
    <row r="19097" spans="6:12">
      <c r="F19097" s="4">
        <v>41735</v>
      </c>
      <c r="G19097">
        <v>0.08</v>
      </c>
      <c r="H19097">
        <f t="shared" si="298"/>
        <v>2.66</v>
      </c>
      <c r="I19097" s="103">
        <f>AVERAGE(H$10:H19097)</f>
        <v>1.0089103101424888</v>
      </c>
      <c r="J19097" s="2"/>
    </row>
    <row r="19098" spans="6:12">
      <c r="F19098" s="4">
        <v>41736</v>
      </c>
      <c r="G19098">
        <v>0.09</v>
      </c>
      <c r="H19098">
        <f t="shared" si="298"/>
        <v>2.62</v>
      </c>
      <c r="I19098" s="103">
        <f>AVERAGE(H$10:H19098)</f>
        <v>1.0089947089946998</v>
      </c>
      <c r="J19098" s="2"/>
    </row>
    <row r="19099" spans="6:12">
      <c r="F19099" s="4">
        <v>41737</v>
      </c>
      <c r="G19099">
        <v>0.08</v>
      </c>
      <c r="H19099">
        <f t="shared" si="298"/>
        <v>2.61</v>
      </c>
      <c r="I19099" s="103">
        <f>AVERAGE(H$10:H19099)</f>
        <v>1.0090785751702371</v>
      </c>
      <c r="J19099" s="2"/>
    </row>
    <row r="19100" spans="6:12">
      <c r="F19100" s="4">
        <v>41738</v>
      </c>
      <c r="G19100">
        <v>0.08</v>
      </c>
      <c r="H19100">
        <f t="shared" si="298"/>
        <v>2.63</v>
      </c>
      <c r="I19100" s="103">
        <f>AVERAGE(H$10:H19100)</f>
        <v>1.0091634801738949</v>
      </c>
      <c r="J19100" s="2"/>
    </row>
    <row r="19101" spans="6:12">
      <c r="F19101" s="4">
        <v>41739</v>
      </c>
      <c r="G19101">
        <v>0.08</v>
      </c>
      <c r="H19101">
        <f t="shared" si="298"/>
        <v>2.57</v>
      </c>
      <c r="I19101" s="103">
        <f>AVERAGE(H$10:H19101)</f>
        <v>1.0092452336056896</v>
      </c>
      <c r="J19101" s="2"/>
    </row>
    <row r="19102" spans="6:12">
      <c r="F19102" s="4">
        <v>41740</v>
      </c>
      <c r="G19102">
        <v>0.09</v>
      </c>
      <c r="H19102">
        <f t="shared" si="298"/>
        <v>2.54</v>
      </c>
      <c r="I19102" s="103">
        <f>AVERAGE(H$10:H19102)</f>
        <v>1.0093254072172957</v>
      </c>
      <c r="J19102" s="2"/>
    </row>
    <row r="19103" spans="6:12">
      <c r="F19103" s="4">
        <v>41741</v>
      </c>
      <c r="G19103">
        <v>0.09</v>
      </c>
      <c r="H19103">
        <f t="shared" si="298"/>
        <v>2.54</v>
      </c>
      <c r="I19103" s="103">
        <f>AVERAGE(H$10:H19103)</f>
        <v>1.0094055724311213</v>
      </c>
      <c r="J19103" s="2"/>
    </row>
    <row r="19104" spans="6:12">
      <c r="F19104" s="4">
        <v>41742</v>
      </c>
      <c r="G19104">
        <v>0.09</v>
      </c>
      <c r="H19104">
        <f t="shared" si="298"/>
        <v>2.54</v>
      </c>
      <c r="I19104" s="103">
        <f>AVERAGE(H$10:H19104)</f>
        <v>1.0094857292484856</v>
      </c>
      <c r="J19104" s="2"/>
    </row>
    <row r="19105" spans="6:10">
      <c r="F19105" s="4">
        <v>41743</v>
      </c>
      <c r="G19105">
        <v>0.09</v>
      </c>
      <c r="H19105">
        <f t="shared" si="298"/>
        <v>2.56</v>
      </c>
      <c r="I19105" s="103">
        <f>AVERAGE(H$10:H19105)</f>
        <v>1.0095669250104646</v>
      </c>
      <c r="J19105" s="2"/>
    </row>
    <row r="19106" spans="6:10">
      <c r="F19106" s="4">
        <v>41744</v>
      </c>
      <c r="G19106">
        <v>0.1</v>
      </c>
      <c r="H19106">
        <f t="shared" si="298"/>
        <v>2.54</v>
      </c>
      <c r="I19106" s="103">
        <f>AVERAGE(H$10:H19106)</f>
        <v>1.0096470649840201</v>
      </c>
      <c r="J19106" s="2"/>
    </row>
    <row r="19107" spans="6:10">
      <c r="F19107" s="4">
        <v>41745</v>
      </c>
      <c r="G19107">
        <v>0.09</v>
      </c>
      <c r="H19107">
        <f t="shared" si="298"/>
        <v>2.56</v>
      </c>
      <c r="I19107" s="103">
        <f>AVERAGE(H$10:H19107)</f>
        <v>1.0097282437951531</v>
      </c>
      <c r="J19107" s="2"/>
    </row>
    <row r="19108" spans="6:10">
      <c r="F19108" s="4">
        <v>41746</v>
      </c>
      <c r="G19108">
        <v>0.09</v>
      </c>
      <c r="H19108">
        <f t="shared" si="298"/>
        <v>2.64</v>
      </c>
      <c r="I19108" s="103">
        <f>AVERAGE(H$10:H19108)</f>
        <v>1.0098136028064209</v>
      </c>
      <c r="J19108" s="2"/>
    </row>
    <row r="19109" spans="6:10">
      <c r="F19109" s="4">
        <v>41747</v>
      </c>
      <c r="G19109">
        <v>0.1</v>
      </c>
      <c r="H19109">
        <f t="shared" si="298"/>
        <v>2.64</v>
      </c>
      <c r="I19109" s="103">
        <f>AVERAGE(H$10:H19109)</f>
        <v>1.0098989528795723</v>
      </c>
      <c r="J19109" s="2"/>
    </row>
    <row r="19110" spans="6:10">
      <c r="F19110" s="4">
        <v>41748</v>
      </c>
      <c r="G19110">
        <v>0.1</v>
      </c>
      <c r="H19110">
        <f t="shared" si="298"/>
        <v>2.64</v>
      </c>
      <c r="I19110" s="103">
        <f>AVERAGE(H$10:H19110)</f>
        <v>1.0099842940160113</v>
      </c>
      <c r="J19110" s="2"/>
    </row>
    <row r="19111" spans="6:10">
      <c r="F19111" s="4">
        <v>41749</v>
      </c>
      <c r="G19111">
        <v>0.1</v>
      </c>
      <c r="H19111">
        <f t="shared" si="298"/>
        <v>2.64</v>
      </c>
      <c r="I19111" s="103">
        <f>AVERAGE(H$10:H19111)</f>
        <v>1.0100696262171411</v>
      </c>
      <c r="J19111" s="2"/>
    </row>
    <row r="19112" spans="6:10">
      <c r="F19112" s="4">
        <v>41750</v>
      </c>
      <c r="G19112">
        <v>0.1</v>
      </c>
      <c r="H19112">
        <f t="shared" si="298"/>
        <v>2.63</v>
      </c>
      <c r="I19112" s="103">
        <f>AVERAGE(H$10:H19112)</f>
        <v>1.0101544260063777</v>
      </c>
      <c r="J19112" s="2"/>
    </row>
    <row r="19113" spans="6:10">
      <c r="F19113" s="4">
        <v>41751</v>
      </c>
      <c r="G19113">
        <v>0.1</v>
      </c>
      <c r="H19113">
        <f t="shared" si="298"/>
        <v>2.63</v>
      </c>
      <c r="I19113" s="103">
        <f>AVERAGE(H$10:H19113)</f>
        <v>1.0102392169179142</v>
      </c>
      <c r="J19113" s="2"/>
    </row>
    <row r="19114" spans="6:10">
      <c r="F19114" s="4">
        <v>41752</v>
      </c>
      <c r="G19114">
        <v>0.1</v>
      </c>
      <c r="H19114">
        <f t="shared" si="298"/>
        <v>2.6</v>
      </c>
      <c r="I19114" s="103">
        <f>AVERAGE(H$10:H19114)</f>
        <v>1.0103224286835819</v>
      </c>
      <c r="J19114" s="2"/>
    </row>
    <row r="19115" spans="6:10">
      <c r="F19115" s="4">
        <v>41753</v>
      </c>
      <c r="G19115">
        <v>0.1</v>
      </c>
      <c r="H19115">
        <f t="shared" si="298"/>
        <v>2.6</v>
      </c>
      <c r="I19115" s="103">
        <f>AVERAGE(H$10:H19115)</f>
        <v>1.010405631738712</v>
      </c>
      <c r="J19115" s="2"/>
    </row>
    <row r="19116" spans="6:10">
      <c r="F19116" s="4">
        <v>41754</v>
      </c>
      <c r="G19116">
        <v>0.09</v>
      </c>
      <c r="H19116">
        <f t="shared" si="298"/>
        <v>2.5900000000000003</v>
      </c>
      <c r="I19116" s="103">
        <f>AVERAGE(H$10:H19116)</f>
        <v>1.0104883027162732</v>
      </c>
      <c r="J19116" s="2"/>
    </row>
    <row r="19117" spans="6:10">
      <c r="F19117" s="4">
        <v>41755</v>
      </c>
      <c r="G19117">
        <v>0.09</v>
      </c>
      <c r="H19117">
        <f t="shared" si="298"/>
        <v>2.5900000000000003</v>
      </c>
      <c r="I19117" s="103">
        <f>AVERAGE(H$10:H19117)</f>
        <v>1.0105709650408117</v>
      </c>
      <c r="J19117" s="2"/>
    </row>
    <row r="19118" spans="6:10">
      <c r="F19118" s="4">
        <v>41756</v>
      </c>
      <c r="G19118">
        <v>0.09</v>
      </c>
      <c r="H19118">
        <f t="shared" si="298"/>
        <v>2.5900000000000003</v>
      </c>
      <c r="I19118" s="103">
        <f>AVERAGE(H$10:H19118)</f>
        <v>1.0106536187136863</v>
      </c>
      <c r="J19118" s="2"/>
    </row>
    <row r="19119" spans="6:10">
      <c r="F19119" s="4">
        <v>41757</v>
      </c>
      <c r="G19119">
        <v>0.09</v>
      </c>
      <c r="H19119">
        <f t="shared" si="298"/>
        <v>2.6100000000000003</v>
      </c>
      <c r="I19119" s="103">
        <f>AVERAGE(H$10:H19119)</f>
        <v>1.01073731030873</v>
      </c>
      <c r="J19119" s="2"/>
    </row>
    <row r="19120" spans="6:10">
      <c r="F19120" s="4">
        <v>41758</v>
      </c>
      <c r="G19120">
        <v>0.1</v>
      </c>
      <c r="H19120">
        <f t="shared" si="298"/>
        <v>2.61</v>
      </c>
      <c r="I19120" s="103">
        <f>AVERAGE(H$10:H19120)</f>
        <v>1.0108209931453003</v>
      </c>
      <c r="J19120" s="2"/>
    </row>
    <row r="19121" spans="6:10">
      <c r="F19121" s="4">
        <v>41759</v>
      </c>
      <c r="G19121">
        <v>0.09</v>
      </c>
      <c r="H19121">
        <f t="shared" si="298"/>
        <v>2.58</v>
      </c>
      <c r="I19121" s="103">
        <f>AVERAGE(H$10:H19121)</f>
        <v>1.0109030975303388</v>
      </c>
      <c r="J19121" s="2"/>
    </row>
    <row r="19122" spans="6:10">
      <c r="F19122" s="4">
        <v>41760</v>
      </c>
      <c r="G19122">
        <v>0.09</v>
      </c>
      <c r="H19122">
        <f t="shared" si="298"/>
        <v>2.54</v>
      </c>
      <c r="I19122" s="103">
        <f>AVERAGE(H$10:H19122)</f>
        <v>1.0109831005074994</v>
      </c>
      <c r="J19122" s="2"/>
    </row>
    <row r="19123" spans="6:10">
      <c r="F19123" s="4">
        <v>41761</v>
      </c>
      <c r="G19123">
        <v>0.09</v>
      </c>
      <c r="H19123">
        <f t="shared" si="298"/>
        <v>2.5100000000000002</v>
      </c>
      <c r="I19123" s="103">
        <f>AVERAGE(H$10:H19123)</f>
        <v>1.0110615255833333</v>
      </c>
      <c r="J19123" s="2"/>
    </row>
    <row r="19124" spans="6:10">
      <c r="F19124" s="4">
        <v>41762</v>
      </c>
      <c r="G19124">
        <v>0.09</v>
      </c>
      <c r="H19124">
        <f t="shared" si="298"/>
        <v>2.5100000000000002</v>
      </c>
      <c r="I19124" s="103">
        <f>AVERAGE(H$10:H19124)</f>
        <v>1.0111399424535616</v>
      </c>
      <c r="J19124" s="2"/>
    </row>
    <row r="19125" spans="6:10">
      <c r="F19125" s="4">
        <v>41763</v>
      </c>
      <c r="G19125">
        <v>0.09</v>
      </c>
      <c r="H19125">
        <f t="shared" si="298"/>
        <v>2.5100000000000002</v>
      </c>
      <c r="I19125" s="103">
        <f>AVERAGE(H$10:H19125)</f>
        <v>1.0112183511194721</v>
      </c>
      <c r="J19125" s="2"/>
    </row>
    <row r="19126" spans="6:10">
      <c r="F19126" s="4">
        <v>41764</v>
      </c>
      <c r="G19126">
        <v>0.09</v>
      </c>
      <c r="H19126">
        <f t="shared" si="298"/>
        <v>2.54</v>
      </c>
      <c r="I19126" s="103">
        <f>AVERAGE(H$10:H19126)</f>
        <v>1.0112983208662358</v>
      </c>
      <c r="J19126" s="2"/>
    </row>
    <row r="19127" spans="6:10">
      <c r="F19127" s="4">
        <v>41765</v>
      </c>
      <c r="G19127">
        <v>0.09</v>
      </c>
      <c r="H19127">
        <f t="shared" si="298"/>
        <v>2.52</v>
      </c>
      <c r="I19127" s="103">
        <f>AVERAGE(H$10:H19127)</f>
        <v>1.0113772361125553</v>
      </c>
      <c r="J19127" s="2"/>
    </row>
    <row r="19128" spans="6:10">
      <c r="F19128" s="4">
        <v>41766</v>
      </c>
      <c r="G19128">
        <v>0.08</v>
      </c>
      <c r="H19128">
        <f t="shared" si="298"/>
        <v>2.54</v>
      </c>
      <c r="I19128" s="103">
        <f>AVERAGE(H$10:H19128)</f>
        <v>1.011457189183526</v>
      </c>
      <c r="J19128" s="2"/>
    </row>
    <row r="19129" spans="6:10">
      <c r="F19129" s="4">
        <v>41767</v>
      </c>
      <c r="G19129">
        <v>0.08</v>
      </c>
      <c r="H19129">
        <f t="shared" si="298"/>
        <v>2.5299999999999998</v>
      </c>
      <c r="I19129" s="103">
        <f>AVERAGE(H$10:H19129)</f>
        <v>1.0115366108786523</v>
      </c>
      <c r="J19129" s="2"/>
    </row>
    <row r="19130" spans="6:10">
      <c r="F19130" s="4">
        <v>41768</v>
      </c>
      <c r="G19130">
        <v>0.08</v>
      </c>
      <c r="H19130">
        <f t="shared" si="298"/>
        <v>2.54</v>
      </c>
      <c r="I19130" s="103">
        <f>AVERAGE(H$10:H19130)</f>
        <v>1.011616547251704</v>
      </c>
      <c r="J19130" s="2"/>
    </row>
    <row r="19131" spans="6:10">
      <c r="F19131" s="4">
        <v>41769</v>
      </c>
      <c r="G19131">
        <v>0.08</v>
      </c>
      <c r="H19131">
        <f t="shared" si="298"/>
        <v>2.54</v>
      </c>
      <c r="I19131" s="103">
        <f>AVERAGE(H$10:H19131)</f>
        <v>1.0116964752640849</v>
      </c>
      <c r="J19131" s="2"/>
    </row>
    <row r="19132" spans="6:10">
      <c r="F19132" s="4">
        <v>41770</v>
      </c>
      <c r="G19132">
        <v>0.08</v>
      </c>
      <c r="H19132">
        <f t="shared" si="298"/>
        <v>2.54</v>
      </c>
      <c r="I19132" s="103">
        <f>AVERAGE(H$10:H19132)</f>
        <v>1.0117763949171068</v>
      </c>
      <c r="J19132" s="2"/>
    </row>
    <row r="19133" spans="6:10">
      <c r="F19133" s="4">
        <v>41771</v>
      </c>
      <c r="G19133">
        <v>0.08</v>
      </c>
      <c r="H19133">
        <f t="shared" si="298"/>
        <v>2.58</v>
      </c>
      <c r="I19133" s="103">
        <f>AVERAGE(H$10:H19133)</f>
        <v>1.0118583978247142</v>
      </c>
      <c r="J19133" s="2"/>
    </row>
    <row r="19134" spans="6:10">
      <c r="F19134" s="4">
        <v>41772</v>
      </c>
      <c r="G19134">
        <v>0.09</v>
      </c>
      <c r="H19134">
        <f t="shared" si="298"/>
        <v>2.52</v>
      </c>
      <c r="I19134" s="103">
        <f>AVERAGE(H$10:H19134)</f>
        <v>1.0119372549019521</v>
      </c>
      <c r="J19134" s="2"/>
    </row>
    <row r="19135" spans="6:10">
      <c r="F19135" s="4">
        <v>41773</v>
      </c>
      <c r="G19135">
        <v>0.08</v>
      </c>
      <c r="H19135">
        <f t="shared" si="298"/>
        <v>2.46</v>
      </c>
      <c r="I19135" s="103">
        <f>AVERAGE(H$10:H19135)</f>
        <v>1.0120129666422584</v>
      </c>
      <c r="J19135" s="2"/>
    </row>
    <row r="19136" spans="6:10">
      <c r="F19136" s="4">
        <v>41774</v>
      </c>
      <c r="G19136">
        <v>0.09</v>
      </c>
      <c r="H19136">
        <f t="shared" si="298"/>
        <v>2.41</v>
      </c>
      <c r="I19136" s="103">
        <f>AVERAGE(H$10:H19136)</f>
        <v>1.0120860563601106</v>
      </c>
      <c r="J19136" s="2"/>
    </row>
    <row r="19137" spans="6:10">
      <c r="F19137" s="4">
        <v>41775</v>
      </c>
      <c r="G19137">
        <v>0.09</v>
      </c>
      <c r="H19137">
        <f t="shared" si="298"/>
        <v>2.4300000000000002</v>
      </c>
      <c r="I19137" s="103">
        <f>AVERAGE(H$10:H19137)</f>
        <v>1.0121601840234125</v>
      </c>
      <c r="J19137" s="2"/>
    </row>
    <row r="19138" spans="6:10">
      <c r="F19138" s="4">
        <v>41776</v>
      </c>
      <c r="G19138">
        <v>0.09</v>
      </c>
      <c r="H19138">
        <f t="shared" si="298"/>
        <v>2.4300000000000002</v>
      </c>
      <c r="I19138" s="103">
        <f>AVERAGE(H$10:H19138)</f>
        <v>1.012234303936423</v>
      </c>
      <c r="J19138" s="2"/>
    </row>
    <row r="19139" spans="6:10">
      <c r="F19139" s="4">
        <v>41777</v>
      </c>
      <c r="G19139">
        <v>0.09</v>
      </c>
      <c r="H19139">
        <f t="shared" si="298"/>
        <v>2.4300000000000002</v>
      </c>
      <c r="I19139" s="103">
        <f>AVERAGE(H$10:H19139)</f>
        <v>1.0123084161003573</v>
      </c>
      <c r="J19139" s="2"/>
    </row>
    <row r="19140" spans="6:10">
      <c r="F19140" s="4">
        <v>41778</v>
      </c>
      <c r="G19140">
        <v>0.09</v>
      </c>
      <c r="H19140">
        <f t="shared" si="298"/>
        <v>2.4500000000000002</v>
      </c>
      <c r="I19140" s="103">
        <f>AVERAGE(H$10:H19140)</f>
        <v>1.0123835659400886</v>
      </c>
      <c r="J19140" s="2"/>
    </row>
    <row r="19141" spans="6:10">
      <c r="F19141" s="4">
        <v>41779</v>
      </c>
      <c r="G19141">
        <v>0.09</v>
      </c>
      <c r="H19141">
        <f t="shared" si="298"/>
        <v>2.4300000000000002</v>
      </c>
      <c r="I19141" s="103">
        <f>AVERAGE(H$10:H19141)</f>
        <v>1.0124576625548733</v>
      </c>
      <c r="J19141" s="2"/>
    </row>
    <row r="19142" spans="6:10">
      <c r="F19142" s="4">
        <v>41780</v>
      </c>
      <c r="G19142">
        <v>0.09</v>
      </c>
      <c r="H19142">
        <f t="shared" si="298"/>
        <v>2.4500000000000002</v>
      </c>
      <c r="I19142" s="103">
        <f>AVERAGE(H$10:H19142)</f>
        <v>1.0125327967386106</v>
      </c>
      <c r="J19142" s="2"/>
    </row>
    <row r="19143" spans="6:10">
      <c r="F19143" s="4">
        <v>41781</v>
      </c>
      <c r="G19143">
        <v>0.09</v>
      </c>
      <c r="H19143">
        <f t="shared" si="298"/>
        <v>2.4700000000000002</v>
      </c>
      <c r="I19143" s="103">
        <f>AVERAGE(H$10:H19143)</f>
        <v>1.0126089683286212</v>
      </c>
      <c r="J19143" s="2"/>
    </row>
    <row r="19144" spans="6:10">
      <c r="F19144" s="4">
        <v>41782</v>
      </c>
      <c r="G19144">
        <v>0.09</v>
      </c>
      <c r="H19144">
        <f t="shared" si="298"/>
        <v>2.4500000000000002</v>
      </c>
      <c r="I19144" s="103">
        <f>AVERAGE(H$10:H19144)</f>
        <v>1.0126840867520166</v>
      </c>
      <c r="J19144" s="2"/>
    </row>
    <row r="19145" spans="6:10">
      <c r="F19145" s="4">
        <v>41783</v>
      </c>
      <c r="G19145">
        <v>0.09</v>
      </c>
      <c r="H19145">
        <f t="shared" si="298"/>
        <v>2.4500000000000002</v>
      </c>
      <c r="I19145" s="103">
        <f>AVERAGE(H$10:H19145)</f>
        <v>1.0127591973244063</v>
      </c>
      <c r="J19145" s="2"/>
    </row>
    <row r="19146" spans="6:10">
      <c r="F19146" s="4">
        <v>41784</v>
      </c>
      <c r="G19146">
        <v>0.09</v>
      </c>
      <c r="H19146">
        <f t="shared" ref="H19146:H19209" si="299">IFERROR(((VLOOKUP(F19146,$A$9:$B$14200,2,FALSE))-G19146),H19145)</f>
        <v>2.4500000000000002</v>
      </c>
      <c r="I19146" s="103">
        <f>AVERAGE(H$10:H19146)</f>
        <v>1.012834300047021</v>
      </c>
      <c r="J19146" s="2"/>
    </row>
    <row r="19147" spans="6:10">
      <c r="F19147" s="4">
        <v>41785</v>
      </c>
      <c r="G19147">
        <v>0.09</v>
      </c>
      <c r="H19147">
        <f t="shared" si="299"/>
        <v>2.4500000000000002</v>
      </c>
      <c r="I19147" s="103">
        <f>AVERAGE(H$10:H19147)</f>
        <v>1.012909394921091</v>
      </c>
      <c r="J19147" s="2"/>
    </row>
    <row r="19148" spans="6:10">
      <c r="F19148" s="4">
        <v>41786</v>
      </c>
      <c r="G19148">
        <v>0.09</v>
      </c>
      <c r="H19148">
        <f t="shared" si="299"/>
        <v>2.4300000000000002</v>
      </c>
      <c r="I19148" s="103">
        <f>AVERAGE(H$10:H19148)</f>
        <v>1.0129834369611705</v>
      </c>
      <c r="J19148" s="2"/>
    </row>
    <row r="19149" spans="6:10">
      <c r="F19149" s="4">
        <v>41787</v>
      </c>
      <c r="G19149">
        <v>0.09</v>
      </c>
      <c r="H19149">
        <f t="shared" si="299"/>
        <v>2.35</v>
      </c>
      <c r="I19149" s="103">
        <f>AVERAGE(H$10:H19149)</f>
        <v>1.0130532915360417</v>
      </c>
      <c r="J19149" s="2"/>
    </row>
    <row r="19150" spans="6:10">
      <c r="F19150" s="4">
        <v>41788</v>
      </c>
      <c r="G19150">
        <v>0.09</v>
      </c>
      <c r="H19150">
        <f t="shared" si="299"/>
        <v>2.3600000000000003</v>
      </c>
      <c r="I19150" s="103">
        <f>AVERAGE(H$10:H19150)</f>
        <v>1.01312366125071</v>
      </c>
      <c r="J19150" s="2"/>
    </row>
    <row r="19151" spans="6:10">
      <c r="F19151" s="4">
        <v>41789</v>
      </c>
      <c r="G19151">
        <v>0.08</v>
      </c>
      <c r="H19151">
        <f t="shared" si="299"/>
        <v>2.4</v>
      </c>
      <c r="I19151" s="103">
        <f>AVERAGE(H$10:H19151)</f>
        <v>1.0131961132587943</v>
      </c>
      <c r="J19151" s="2"/>
    </row>
    <row r="19152" spans="6:10">
      <c r="F19152" s="4">
        <v>41790</v>
      </c>
      <c r="G19152">
        <v>0.08</v>
      </c>
      <c r="H19152">
        <f t="shared" si="299"/>
        <v>2.4</v>
      </c>
      <c r="I19152" s="103">
        <f>AVERAGE(H$10:H19152)</f>
        <v>1.0132685576973224</v>
      </c>
      <c r="J19152" s="2"/>
    </row>
    <row r="19153" spans="6:10">
      <c r="F19153" s="4">
        <v>41791</v>
      </c>
      <c r="G19153">
        <v>0.08</v>
      </c>
      <c r="H19153">
        <f t="shared" si="299"/>
        <v>2.4</v>
      </c>
      <c r="I19153" s="103">
        <f>AVERAGE(H$10:H19153)</f>
        <v>1.0133409945674805</v>
      </c>
      <c r="J19153" s="2"/>
    </row>
    <row r="19154" spans="6:10">
      <c r="F19154" s="4">
        <v>41792</v>
      </c>
      <c r="G19154">
        <v>0.09</v>
      </c>
      <c r="H19154">
        <f t="shared" si="299"/>
        <v>2.4500000000000002</v>
      </c>
      <c r="I19154" s="103">
        <f>AVERAGE(H$10:H19154)</f>
        <v>1.0134160355184041</v>
      </c>
      <c r="J19154" s="2"/>
    </row>
    <row r="19155" spans="6:10">
      <c r="F19155" s="4">
        <v>41793</v>
      </c>
      <c r="G19155">
        <v>0.1</v>
      </c>
      <c r="H19155">
        <f t="shared" si="299"/>
        <v>2.5</v>
      </c>
      <c r="I19155" s="103">
        <f>AVERAGE(H$10:H19155)</f>
        <v>1.0134936801420582</v>
      </c>
      <c r="J19155" s="2"/>
    </row>
    <row r="19156" spans="6:10">
      <c r="F19156" s="4">
        <v>41794</v>
      </c>
      <c r="G19156">
        <v>0.09</v>
      </c>
      <c r="H19156">
        <f t="shared" si="299"/>
        <v>2.52</v>
      </c>
      <c r="I19156" s="103">
        <f>AVERAGE(H$10:H19156)</f>
        <v>1.0135723612054028</v>
      </c>
      <c r="J19156" s="2"/>
    </row>
    <row r="19157" spans="6:10">
      <c r="F19157" s="4">
        <v>41795</v>
      </c>
      <c r="G19157">
        <v>0.09</v>
      </c>
      <c r="H19157">
        <f t="shared" si="299"/>
        <v>2.5</v>
      </c>
      <c r="I19157" s="103">
        <f>AVERAGE(H$10:H19157)</f>
        <v>1.0136499895550368</v>
      </c>
      <c r="J19157" s="2"/>
    </row>
    <row r="19158" spans="6:10">
      <c r="F19158" s="4">
        <v>41796</v>
      </c>
      <c r="G19158">
        <v>0.09</v>
      </c>
      <c r="H19158">
        <f t="shared" si="299"/>
        <v>2.5100000000000002</v>
      </c>
      <c r="I19158" s="103">
        <f>AVERAGE(H$10:H19158)</f>
        <v>1.0137281320173297</v>
      </c>
      <c r="J19158" s="2"/>
    </row>
    <row r="19159" spans="6:10">
      <c r="F19159" s="4">
        <v>41797</v>
      </c>
      <c r="G19159">
        <v>0.09</v>
      </c>
      <c r="H19159">
        <f t="shared" si="299"/>
        <v>2.5100000000000002</v>
      </c>
      <c r="I19159" s="103">
        <f>AVERAGE(H$10:H19159)</f>
        <v>1.0138062663185297</v>
      </c>
      <c r="J19159" s="2"/>
    </row>
    <row r="19160" spans="6:10">
      <c r="F19160" s="4">
        <v>41798</v>
      </c>
      <c r="G19160">
        <v>0.09</v>
      </c>
      <c r="H19160">
        <f t="shared" si="299"/>
        <v>2.5100000000000002</v>
      </c>
      <c r="I19160" s="103">
        <f>AVERAGE(H$10:H19160)</f>
        <v>1.0138843924599155</v>
      </c>
      <c r="J19160" s="2"/>
    </row>
    <row r="19161" spans="6:10">
      <c r="F19161" s="4">
        <v>41799</v>
      </c>
      <c r="G19161">
        <v>0.09</v>
      </c>
      <c r="H19161">
        <f t="shared" si="299"/>
        <v>2.5300000000000002</v>
      </c>
      <c r="I19161" s="103">
        <f>AVERAGE(H$10:H19161)</f>
        <v>1.0139635547201253</v>
      </c>
      <c r="J19161" s="2"/>
    </row>
    <row r="19162" spans="6:10">
      <c r="F19162" s="4">
        <v>41800</v>
      </c>
      <c r="G19162">
        <v>0.09</v>
      </c>
      <c r="H19162">
        <f t="shared" si="299"/>
        <v>2.5500000000000003</v>
      </c>
      <c r="I19162" s="103">
        <f>AVERAGE(H$10:H19162)</f>
        <v>1.0140437529368684</v>
      </c>
      <c r="J19162" s="2"/>
    </row>
    <row r="19163" spans="6:10">
      <c r="F19163" s="4">
        <v>41801</v>
      </c>
      <c r="G19163">
        <v>0.09</v>
      </c>
      <c r="H19163">
        <f t="shared" si="299"/>
        <v>2.56</v>
      </c>
      <c r="I19163" s="103">
        <f>AVERAGE(H$10:H19163)</f>
        <v>1.0141244648637278</v>
      </c>
      <c r="J19163" s="2"/>
    </row>
    <row r="19164" spans="6:10">
      <c r="F19164" s="4">
        <v>41802</v>
      </c>
      <c r="G19164">
        <v>0.09</v>
      </c>
      <c r="H19164">
        <f t="shared" si="299"/>
        <v>2.4900000000000002</v>
      </c>
      <c r="I19164" s="103">
        <f>AVERAGE(H$10:H19164)</f>
        <v>1.014201513965014</v>
      </c>
      <c r="J19164" s="2"/>
    </row>
    <row r="19165" spans="6:10">
      <c r="F19165" s="4">
        <v>41803</v>
      </c>
      <c r="G19165">
        <v>0.1</v>
      </c>
      <c r="H19165">
        <f t="shared" si="299"/>
        <v>2.5</v>
      </c>
      <c r="I19165" s="103">
        <f>AVERAGE(H$10:H19165)</f>
        <v>1.0142790770515684</v>
      </c>
      <c r="J19165" s="2"/>
    </row>
    <row r="19166" spans="6:10">
      <c r="F19166" s="4">
        <v>41804</v>
      </c>
      <c r="G19166">
        <v>0.1</v>
      </c>
      <c r="H19166">
        <f t="shared" si="299"/>
        <v>2.5</v>
      </c>
      <c r="I19166" s="103">
        <f>AVERAGE(H$10:H19166)</f>
        <v>1.0143566320404991</v>
      </c>
      <c r="J19166" s="2"/>
    </row>
    <row r="19167" spans="6:10">
      <c r="F19167" s="4">
        <v>41805</v>
      </c>
      <c r="G19167">
        <v>0.1</v>
      </c>
      <c r="H19167">
        <f t="shared" si="299"/>
        <v>2.5</v>
      </c>
      <c r="I19167" s="103">
        <f>AVERAGE(H$10:H19167)</f>
        <v>1.0144341789330746</v>
      </c>
      <c r="J19167" s="2"/>
    </row>
    <row r="19168" spans="6:10">
      <c r="F19168" s="4">
        <v>41806</v>
      </c>
      <c r="G19168">
        <v>0.1</v>
      </c>
      <c r="H19168">
        <f t="shared" si="299"/>
        <v>2.5099999999999998</v>
      </c>
      <c r="I19168" s="103">
        <f>AVERAGE(H$10:H19168)</f>
        <v>1.0145122396784718</v>
      </c>
      <c r="J19168" s="2"/>
    </row>
    <row r="19169" spans="6:12">
      <c r="F19169" s="4">
        <v>41807</v>
      </c>
      <c r="G19169">
        <v>0.1</v>
      </c>
      <c r="H19169">
        <f t="shared" si="299"/>
        <v>2.56</v>
      </c>
      <c r="I19169" s="103">
        <f>AVERAGE(H$10:H19169)</f>
        <v>1.0145929018789062</v>
      </c>
      <c r="J19169" s="2"/>
    </row>
    <row r="19170" spans="6:12">
      <c r="F19170" s="4">
        <v>41808</v>
      </c>
      <c r="G19170">
        <v>0.1</v>
      </c>
      <c r="H19170">
        <f t="shared" si="299"/>
        <v>2.5099999999999998</v>
      </c>
      <c r="I19170" s="103">
        <f>AVERAGE(H$10:H19170)</f>
        <v>1.0146709461927792</v>
      </c>
      <c r="J19170" s="2"/>
    </row>
    <row r="19171" spans="6:12">
      <c r="F19171" s="4">
        <v>41809</v>
      </c>
      <c r="G19171">
        <v>0.1</v>
      </c>
      <c r="H19171">
        <f t="shared" si="299"/>
        <v>2.54</v>
      </c>
      <c r="I19171" s="103">
        <f>AVERAGE(H$10:H19171)</f>
        <v>1.0147505479594949</v>
      </c>
      <c r="J19171" s="2"/>
    </row>
    <row r="19172" spans="6:12">
      <c r="F19172" s="4">
        <v>41810</v>
      </c>
      <c r="G19172">
        <v>0.1</v>
      </c>
      <c r="H19172">
        <f t="shared" si="299"/>
        <v>2.5299999999999998</v>
      </c>
      <c r="I19172" s="103">
        <f>AVERAGE(H$10:H19172)</f>
        <v>1.0148296195793896</v>
      </c>
      <c r="J19172" s="2"/>
    </row>
    <row r="19173" spans="6:12">
      <c r="F19173" s="4">
        <v>41811</v>
      </c>
      <c r="G19173">
        <v>0.1</v>
      </c>
      <c r="H19173">
        <f t="shared" si="299"/>
        <v>2.5299999999999998</v>
      </c>
      <c r="I19173" s="103">
        <f>AVERAGE(H$10:H19173)</f>
        <v>1.0149086829471843</v>
      </c>
      <c r="J19173" s="2"/>
    </row>
    <row r="19174" spans="6:12">
      <c r="F19174" s="4">
        <v>41812</v>
      </c>
      <c r="G19174">
        <v>0.1</v>
      </c>
      <c r="H19174">
        <f t="shared" si="299"/>
        <v>2.5299999999999998</v>
      </c>
      <c r="I19174" s="103">
        <f>AVERAGE(H$10:H19174)</f>
        <v>1.014987738064171</v>
      </c>
      <c r="J19174" s="2"/>
    </row>
    <row r="19175" spans="6:12">
      <c r="F19175" s="4">
        <v>41813</v>
      </c>
      <c r="G19175">
        <v>0.1</v>
      </c>
      <c r="H19175">
        <f t="shared" si="299"/>
        <v>2.5299999999999998</v>
      </c>
      <c r="I19175" s="103">
        <f>AVERAGE(H$10:H19175)</f>
        <v>1.0150667849316413</v>
      </c>
      <c r="J19175" s="2"/>
    </row>
    <row r="19176" spans="6:12">
      <c r="F19176" s="4">
        <v>41814</v>
      </c>
      <c r="G19176">
        <v>0.1</v>
      </c>
      <c r="H19176">
        <f t="shared" si="299"/>
        <v>2.4899999999999998</v>
      </c>
      <c r="I19176" s="103">
        <f>AVERAGE(H$10:H19176)</f>
        <v>1.0151437366306588</v>
      </c>
      <c r="J19176" s="2"/>
    </row>
    <row r="19177" spans="6:12">
      <c r="F19177" s="4">
        <v>41815</v>
      </c>
      <c r="G19177">
        <v>0.1</v>
      </c>
      <c r="H19177">
        <f t="shared" si="299"/>
        <v>2.4699999999999998</v>
      </c>
      <c r="I19177" s="103">
        <f>AVERAGE(H$10:H19177)</f>
        <v>1.0152196368948163</v>
      </c>
      <c r="J19177" s="2"/>
    </row>
    <row r="19178" spans="6:12">
      <c r="F19178" s="4">
        <v>41816</v>
      </c>
      <c r="G19178">
        <v>0.1</v>
      </c>
      <c r="H19178">
        <f t="shared" si="299"/>
        <v>2.4299999999999997</v>
      </c>
      <c r="I19178" s="103">
        <f>AVERAGE(H$10:H19178)</f>
        <v>1.0152934425374218</v>
      </c>
      <c r="J19178" s="2"/>
    </row>
    <row r="19179" spans="6:12">
      <c r="F19179" s="4">
        <v>41817</v>
      </c>
      <c r="G19179">
        <v>0.1</v>
      </c>
      <c r="H19179">
        <f t="shared" si="299"/>
        <v>2.44</v>
      </c>
      <c r="I19179" s="103">
        <f>AVERAGE(H$10:H19179)</f>
        <v>1.015367762128317</v>
      </c>
      <c r="J19179" s="2"/>
    </row>
    <row r="19180" spans="6:12">
      <c r="F19180" s="4">
        <v>41818</v>
      </c>
      <c r="G19180">
        <v>0.1</v>
      </c>
      <c r="H19180">
        <f t="shared" si="299"/>
        <v>2.44</v>
      </c>
      <c r="I19180" s="103">
        <f>AVERAGE(H$10:H19180)</f>
        <v>1.0154420739658774</v>
      </c>
      <c r="J19180" s="2"/>
    </row>
    <row r="19181" spans="6:12">
      <c r="F19181" s="4">
        <v>41819</v>
      </c>
      <c r="G19181">
        <v>0.1</v>
      </c>
      <c r="H19181">
        <f t="shared" si="299"/>
        <v>2.44</v>
      </c>
      <c r="I19181" s="103">
        <f>AVERAGE(H$10:H19181)</f>
        <v>1.0155163780513163</v>
      </c>
      <c r="J19181" s="2"/>
    </row>
    <row r="19182" spans="6:12">
      <c r="F19182" s="4">
        <v>41820</v>
      </c>
      <c r="G19182">
        <v>0.09</v>
      </c>
      <c r="H19182">
        <f t="shared" si="299"/>
        <v>2.44</v>
      </c>
      <c r="I19182" s="103">
        <f>AVERAGE(H$10:H19182)</f>
        <v>1.0155906743858465</v>
      </c>
      <c r="J19182" s="2"/>
      <c r="K19182" s="12" t="s">
        <v>120</v>
      </c>
      <c r="L19182" s="23">
        <f>AVERAGE(G19091:G19182)/100</f>
        <v>9.0652173913043381E-4</v>
      </c>
    </row>
    <row r="19183" spans="6:12">
      <c r="F19183" s="4">
        <v>41821</v>
      </c>
      <c r="G19183">
        <v>0.1</v>
      </c>
      <c r="H19183">
        <f t="shared" si="299"/>
        <v>2.48</v>
      </c>
      <c r="I19183" s="103">
        <f>AVERAGE(H$10:H19183)</f>
        <v>1.0156670491290203</v>
      </c>
      <c r="J19183" s="2"/>
    </row>
    <row r="19184" spans="6:12">
      <c r="F19184" s="4">
        <v>41822</v>
      </c>
      <c r="G19184">
        <v>0.1</v>
      </c>
      <c r="H19184">
        <f t="shared" si="299"/>
        <v>2.54</v>
      </c>
      <c r="I19184" s="103">
        <f>AVERAGE(H$10:H19184)</f>
        <v>1.0157465449804346</v>
      </c>
      <c r="J19184" s="2"/>
    </row>
    <row r="19185" spans="6:10">
      <c r="F19185" s="4">
        <v>41823</v>
      </c>
      <c r="G19185">
        <v>0.09</v>
      </c>
      <c r="H19185">
        <f t="shared" si="299"/>
        <v>2.56</v>
      </c>
      <c r="I19185" s="103">
        <f>AVERAGE(H$10:H19185)</f>
        <v>1.015827075511047</v>
      </c>
      <c r="J19185" s="2"/>
    </row>
    <row r="19186" spans="6:10">
      <c r="F19186" s="4">
        <v>41824</v>
      </c>
      <c r="G19186">
        <v>0.09</v>
      </c>
      <c r="H19186">
        <f t="shared" si="299"/>
        <v>2.56</v>
      </c>
      <c r="I19186" s="103">
        <f>AVERAGE(H$10:H19186)</f>
        <v>1.0159075976430014</v>
      </c>
      <c r="J19186" s="2"/>
    </row>
    <row r="19187" spans="6:10">
      <c r="F19187" s="4">
        <v>41825</v>
      </c>
      <c r="G19187">
        <v>0.09</v>
      </c>
      <c r="H19187">
        <f t="shared" si="299"/>
        <v>2.56</v>
      </c>
      <c r="I19187" s="103">
        <f>AVERAGE(H$10:H19187)</f>
        <v>1.0159881113776117</v>
      </c>
      <c r="J19187" s="2"/>
    </row>
    <row r="19188" spans="6:10">
      <c r="F19188" s="4">
        <v>41826</v>
      </c>
      <c r="G19188">
        <v>0.09</v>
      </c>
      <c r="H19188">
        <f t="shared" si="299"/>
        <v>2.56</v>
      </c>
      <c r="I19188" s="103">
        <f>AVERAGE(H$10:H19188)</f>
        <v>1.0160686167161916</v>
      </c>
      <c r="J19188" s="2"/>
    </row>
    <row r="19189" spans="6:10">
      <c r="F19189" s="4">
        <v>41827</v>
      </c>
      <c r="G19189">
        <v>0.1</v>
      </c>
      <c r="H19189">
        <f t="shared" si="299"/>
        <v>2.5299999999999998</v>
      </c>
      <c r="I19189" s="103">
        <f>AVERAGE(H$10:H19189)</f>
        <v>1.0161475495307528</v>
      </c>
      <c r="J19189" s="2"/>
    </row>
    <row r="19190" spans="6:10">
      <c r="F19190" s="4">
        <v>41828</v>
      </c>
      <c r="G19190">
        <v>0.09</v>
      </c>
      <c r="H19190">
        <f t="shared" si="299"/>
        <v>2.4900000000000002</v>
      </c>
      <c r="I19190" s="103">
        <f>AVERAGE(H$10:H19190)</f>
        <v>1.0162243887179938</v>
      </c>
      <c r="J19190" s="2"/>
    </row>
    <row r="19191" spans="6:10">
      <c r="F19191" s="4">
        <v>41829</v>
      </c>
      <c r="G19191">
        <v>0.09</v>
      </c>
      <c r="H19191">
        <f t="shared" si="299"/>
        <v>2.48</v>
      </c>
      <c r="I19191" s="103">
        <f>AVERAGE(H$10:H19191)</f>
        <v>1.0163006985715692</v>
      </c>
      <c r="J19191" s="2"/>
    </row>
    <row r="19192" spans="6:10">
      <c r="F19192" s="4">
        <v>41830</v>
      </c>
      <c r="G19192">
        <v>0.09</v>
      </c>
      <c r="H19192">
        <f t="shared" si="299"/>
        <v>2.46</v>
      </c>
      <c r="I19192" s="103">
        <f>AVERAGE(H$10:H19192)</f>
        <v>1.0163759578793641</v>
      </c>
      <c r="J19192" s="2"/>
    </row>
    <row r="19193" spans="6:10">
      <c r="F19193" s="4">
        <v>41831</v>
      </c>
      <c r="G19193">
        <v>0.09</v>
      </c>
      <c r="H19193">
        <f t="shared" si="299"/>
        <v>2.44</v>
      </c>
      <c r="I19193" s="103">
        <f>AVERAGE(H$10:H19193)</f>
        <v>1.0164501668056629</v>
      </c>
      <c r="J19193" s="2"/>
    </row>
    <row r="19194" spans="6:10">
      <c r="F19194" s="4">
        <v>41832</v>
      </c>
      <c r="G19194">
        <v>0.09</v>
      </c>
      <c r="H19194">
        <f t="shared" si="299"/>
        <v>2.44</v>
      </c>
      <c r="I19194" s="103">
        <f>AVERAGE(H$10:H19194)</f>
        <v>1.0165243679958216</v>
      </c>
      <c r="J19194" s="2"/>
    </row>
    <row r="19195" spans="6:10">
      <c r="F19195" s="4">
        <v>41833</v>
      </c>
      <c r="G19195">
        <v>0.09</v>
      </c>
      <c r="H19195">
        <f t="shared" si="299"/>
        <v>2.44</v>
      </c>
      <c r="I19195" s="103">
        <f>AVERAGE(H$10:H19195)</f>
        <v>1.0165985614510495</v>
      </c>
      <c r="J19195" s="2"/>
    </row>
    <row r="19196" spans="6:10">
      <c r="F19196" s="4">
        <v>41834</v>
      </c>
      <c r="G19196">
        <v>0.09</v>
      </c>
      <c r="H19196">
        <f t="shared" si="299"/>
        <v>2.46</v>
      </c>
      <c r="I19196" s="103">
        <f>AVERAGE(H$10:H19196)</f>
        <v>1.0166737895449958</v>
      </c>
      <c r="J19196" s="2"/>
    </row>
    <row r="19197" spans="6:10">
      <c r="F19197" s="4">
        <v>41835</v>
      </c>
      <c r="G19197">
        <v>0.09</v>
      </c>
      <c r="H19197">
        <f t="shared" si="299"/>
        <v>2.4700000000000002</v>
      </c>
      <c r="I19197" s="103">
        <f>AVERAGE(H$10:H19197)</f>
        <v>1.0167495309568395</v>
      </c>
      <c r="J19197" s="2"/>
    </row>
    <row r="19198" spans="6:10">
      <c r="F19198" s="4">
        <v>41836</v>
      </c>
      <c r="G19198">
        <v>0.09</v>
      </c>
      <c r="H19198">
        <f t="shared" si="299"/>
        <v>2.46</v>
      </c>
      <c r="I19198" s="103">
        <f>AVERAGE(H$10:H19198)</f>
        <v>1.0168247433425315</v>
      </c>
      <c r="J19198" s="2"/>
    </row>
    <row r="19199" spans="6:10">
      <c r="F19199" s="4">
        <v>41837</v>
      </c>
      <c r="G19199">
        <v>0.09</v>
      </c>
      <c r="H19199">
        <f t="shared" si="299"/>
        <v>2.3800000000000003</v>
      </c>
      <c r="I19199" s="103">
        <f>AVERAGE(H$10:H19199)</f>
        <v>1.0168957790515809</v>
      </c>
      <c r="J19199" s="2"/>
    </row>
    <row r="19200" spans="6:10">
      <c r="F19200" s="4">
        <v>41838</v>
      </c>
      <c r="G19200">
        <v>0.09</v>
      </c>
      <c r="H19200">
        <f t="shared" si="299"/>
        <v>2.41</v>
      </c>
      <c r="I19200" s="103">
        <f>AVERAGE(H$10:H19200)</f>
        <v>1.0169683705903723</v>
      </c>
      <c r="J19200" s="2"/>
    </row>
    <row r="19201" spans="6:10">
      <c r="F19201" s="4">
        <v>41839</v>
      </c>
      <c r="G19201">
        <v>0.09</v>
      </c>
      <c r="H19201">
        <f t="shared" si="299"/>
        <v>2.41</v>
      </c>
      <c r="I19201" s="103">
        <f>AVERAGE(H$10:H19201)</f>
        <v>1.0170409545643933</v>
      </c>
      <c r="J19201" s="2"/>
    </row>
    <row r="19202" spans="6:10">
      <c r="F19202" s="4">
        <v>41840</v>
      </c>
      <c r="G19202">
        <v>0.09</v>
      </c>
      <c r="H19202">
        <f t="shared" si="299"/>
        <v>2.41</v>
      </c>
      <c r="I19202" s="103">
        <f>AVERAGE(H$10:H19202)</f>
        <v>1.017113530974826</v>
      </c>
      <c r="J19202" s="2"/>
    </row>
    <row r="19203" spans="6:10">
      <c r="F19203" s="4">
        <v>41841</v>
      </c>
      <c r="G19203">
        <v>0.1</v>
      </c>
      <c r="H19203">
        <f t="shared" si="299"/>
        <v>2.39</v>
      </c>
      <c r="I19203" s="103">
        <f>AVERAGE(H$10:H19203)</f>
        <v>1.0171850578305635</v>
      </c>
      <c r="J19203" s="2"/>
    </row>
    <row r="19204" spans="6:10">
      <c r="F19204" s="4">
        <v>41842</v>
      </c>
      <c r="G19204">
        <v>0.09</v>
      </c>
      <c r="H19204">
        <f t="shared" si="299"/>
        <v>2.39</v>
      </c>
      <c r="I19204" s="103">
        <f>AVERAGE(H$10:H19204)</f>
        <v>1.0172565772336459</v>
      </c>
      <c r="J19204" s="2"/>
    </row>
    <row r="19205" spans="6:10">
      <c r="F19205" s="4">
        <v>41843</v>
      </c>
      <c r="G19205">
        <v>0.09</v>
      </c>
      <c r="H19205">
        <f t="shared" si="299"/>
        <v>2.39</v>
      </c>
      <c r="I19205" s="103">
        <f>AVERAGE(H$10:H19205)</f>
        <v>1.0173280891852383</v>
      </c>
      <c r="J19205" s="2"/>
    </row>
    <row r="19206" spans="6:10">
      <c r="F19206" s="4">
        <v>41844</v>
      </c>
      <c r="G19206">
        <v>0.09</v>
      </c>
      <c r="H19206">
        <f t="shared" si="299"/>
        <v>2.4300000000000002</v>
      </c>
      <c r="I19206" s="103">
        <f>AVERAGE(H$10:H19206)</f>
        <v>1.01740167734541</v>
      </c>
      <c r="J19206" s="2"/>
    </row>
    <row r="19207" spans="6:10">
      <c r="F19207" s="4">
        <v>41845</v>
      </c>
      <c r="G19207">
        <v>0.09</v>
      </c>
      <c r="H19207">
        <f t="shared" si="299"/>
        <v>2.39</v>
      </c>
      <c r="I19207" s="103">
        <f>AVERAGE(H$10:H19207)</f>
        <v>1.0174731742889798</v>
      </c>
      <c r="J19207" s="2"/>
    </row>
    <row r="19208" spans="6:10">
      <c r="F19208" s="4">
        <v>41846</v>
      </c>
      <c r="G19208">
        <v>0.09</v>
      </c>
      <c r="H19208">
        <f t="shared" si="299"/>
        <v>2.39</v>
      </c>
      <c r="I19208" s="103">
        <f>AVERAGE(H$10:H19208)</f>
        <v>1.0175446637845633</v>
      </c>
      <c r="J19208" s="2"/>
    </row>
    <row r="19209" spans="6:10">
      <c r="F19209" s="4">
        <v>41847</v>
      </c>
      <c r="G19209">
        <v>0.09</v>
      </c>
      <c r="H19209">
        <f t="shared" si="299"/>
        <v>2.39</v>
      </c>
      <c r="I19209" s="103">
        <f>AVERAGE(H$10:H19209)</f>
        <v>1.0176161458333246</v>
      </c>
      <c r="J19209" s="2"/>
    </row>
    <row r="19210" spans="6:10">
      <c r="F19210" s="4">
        <v>41848</v>
      </c>
      <c r="G19210">
        <v>0.09</v>
      </c>
      <c r="H19210">
        <f t="shared" ref="H19210:H19273" si="300">IFERROR(((VLOOKUP(F19210,$A$9:$B$14200,2,FALSE))-G19210),H19209)</f>
        <v>2.41</v>
      </c>
      <c r="I19210" s="103">
        <f>AVERAGE(H$10:H19210)</f>
        <v>1.0176886620488428</v>
      </c>
      <c r="J19210" s="2"/>
    </row>
    <row r="19211" spans="6:10">
      <c r="F19211" s="4">
        <v>41849</v>
      </c>
      <c r="G19211">
        <v>0.09</v>
      </c>
      <c r="H19211">
        <f t="shared" si="300"/>
        <v>2.3800000000000003</v>
      </c>
      <c r="I19211" s="103">
        <f>AVERAGE(H$10:H19211)</f>
        <v>1.0177596083741189</v>
      </c>
      <c r="J19211" s="2"/>
    </row>
    <row r="19212" spans="6:10">
      <c r="F19212" s="4">
        <v>41850</v>
      </c>
      <c r="G19212">
        <v>0.09</v>
      </c>
      <c r="H19212">
        <f t="shared" si="300"/>
        <v>2.48</v>
      </c>
      <c r="I19212" s="103">
        <f>AVERAGE(H$10:H19212)</f>
        <v>1.0178357548299657</v>
      </c>
      <c r="J19212" s="2"/>
    </row>
    <row r="19213" spans="6:10">
      <c r="F19213" s="4">
        <v>41851</v>
      </c>
      <c r="G19213">
        <v>0.08</v>
      </c>
      <c r="H19213">
        <f t="shared" si="300"/>
        <v>2.5</v>
      </c>
      <c r="I19213" s="103">
        <f>AVERAGE(H$10:H19213)</f>
        <v>1.0179129348052403</v>
      </c>
      <c r="J19213" s="2"/>
    </row>
    <row r="19214" spans="6:10">
      <c r="F19214" s="4">
        <v>41852</v>
      </c>
      <c r="G19214">
        <v>0.09</v>
      </c>
      <c r="H19214">
        <f t="shared" si="300"/>
        <v>2.4300000000000002</v>
      </c>
      <c r="I19214" s="103">
        <f>AVERAGE(H$10:H19214)</f>
        <v>1.0179864618588823</v>
      </c>
      <c r="J19214" s="2"/>
    </row>
    <row r="19215" spans="6:10">
      <c r="F19215" s="4">
        <v>41853</v>
      </c>
      <c r="G19215">
        <v>0.09</v>
      </c>
      <c r="H19215">
        <f t="shared" si="300"/>
        <v>2.4300000000000002</v>
      </c>
      <c r="I19215" s="103">
        <f>AVERAGE(H$10:H19215)</f>
        <v>1.0180599812558488</v>
      </c>
      <c r="J19215" s="2"/>
    </row>
    <row r="19216" spans="6:10">
      <c r="F19216" s="4">
        <v>41854</v>
      </c>
      <c r="G19216">
        <v>0.09</v>
      </c>
      <c r="H19216">
        <f t="shared" si="300"/>
        <v>2.4300000000000002</v>
      </c>
      <c r="I19216" s="103">
        <f>AVERAGE(H$10:H19216)</f>
        <v>1.018133492997336</v>
      </c>
      <c r="J19216" s="2"/>
    </row>
    <row r="19217" spans="6:10">
      <c r="F19217" s="4">
        <v>41855</v>
      </c>
      <c r="G19217">
        <v>0.09</v>
      </c>
      <c r="H19217">
        <f t="shared" si="300"/>
        <v>2.42</v>
      </c>
      <c r="I19217" s="103">
        <f>AVERAGE(H$10:H19217)</f>
        <v>1.0182064764681296</v>
      </c>
      <c r="J19217" s="2"/>
    </row>
    <row r="19218" spans="6:10">
      <c r="F19218" s="4">
        <v>41856</v>
      </c>
      <c r="G19218">
        <v>0.09</v>
      </c>
      <c r="H19218">
        <f t="shared" si="300"/>
        <v>2.4000000000000004</v>
      </c>
      <c r="I19218" s="103">
        <f>AVERAGE(H$10:H19218)</f>
        <v>1.018278411161426</v>
      </c>
      <c r="J19218" s="2"/>
    </row>
    <row r="19219" spans="6:10">
      <c r="F19219" s="4">
        <v>41857</v>
      </c>
      <c r="G19219">
        <v>0.09</v>
      </c>
      <c r="H19219">
        <f t="shared" si="300"/>
        <v>2.4000000000000004</v>
      </c>
      <c r="I19219" s="103">
        <f>AVERAGE(H$10:H19219)</f>
        <v>1.018350338365426</v>
      </c>
      <c r="J19219" s="2"/>
    </row>
    <row r="19220" spans="6:10">
      <c r="F19220" s="4">
        <v>41858</v>
      </c>
      <c r="G19220">
        <v>0.09</v>
      </c>
      <c r="H19220">
        <f t="shared" si="300"/>
        <v>2.3400000000000003</v>
      </c>
      <c r="I19220" s="103">
        <f>AVERAGE(H$10:H19220)</f>
        <v>1.0184191348706384</v>
      </c>
      <c r="J19220" s="2"/>
    </row>
    <row r="19221" spans="6:10">
      <c r="F19221" s="4">
        <v>41859</v>
      </c>
      <c r="G19221">
        <v>0.09</v>
      </c>
      <c r="H19221">
        <f t="shared" si="300"/>
        <v>2.35</v>
      </c>
      <c r="I19221" s="103">
        <f>AVERAGE(H$10:H19221)</f>
        <v>1.0184884447220401</v>
      </c>
      <c r="J19221" s="2"/>
    </row>
    <row r="19222" spans="6:10">
      <c r="F19222" s="4">
        <v>41860</v>
      </c>
      <c r="G19222">
        <v>0.09</v>
      </c>
      <c r="H19222">
        <f t="shared" si="300"/>
        <v>2.35</v>
      </c>
      <c r="I19222" s="103">
        <f>AVERAGE(H$10:H19222)</f>
        <v>1.0185577473585505</v>
      </c>
      <c r="J19222" s="2"/>
    </row>
    <row r="19223" spans="6:10">
      <c r="F19223" s="4">
        <v>41861</v>
      </c>
      <c r="G19223">
        <v>0.09</v>
      </c>
      <c r="H19223">
        <f t="shared" si="300"/>
        <v>2.35</v>
      </c>
      <c r="I19223" s="103">
        <f>AVERAGE(H$10:H19223)</f>
        <v>1.0186270427812965</v>
      </c>
      <c r="J19223" s="2"/>
    </row>
    <row r="19224" spans="6:10">
      <c r="F19224" s="4">
        <v>41862</v>
      </c>
      <c r="G19224">
        <v>0.09</v>
      </c>
      <c r="H19224">
        <f t="shared" si="300"/>
        <v>2.35</v>
      </c>
      <c r="I19224" s="103">
        <f>AVERAGE(H$10:H19224)</f>
        <v>1.0186963309914041</v>
      </c>
      <c r="J19224" s="2"/>
    </row>
    <row r="19225" spans="6:10">
      <c r="F19225" s="4">
        <v>41863</v>
      </c>
      <c r="G19225">
        <v>0.09</v>
      </c>
      <c r="H19225">
        <f t="shared" si="300"/>
        <v>2.37</v>
      </c>
      <c r="I19225" s="103">
        <f>AVERAGE(H$10:H19225)</f>
        <v>1.0187666527893333</v>
      </c>
      <c r="J19225" s="2"/>
    </row>
    <row r="19226" spans="6:10">
      <c r="F19226" s="4">
        <v>41864</v>
      </c>
      <c r="G19226">
        <v>0.09</v>
      </c>
      <c r="H19226">
        <f t="shared" si="300"/>
        <v>2.3400000000000003</v>
      </c>
      <c r="I19226" s="103">
        <f>AVERAGE(H$10:H19226)</f>
        <v>1.0188354061507949</v>
      </c>
      <c r="J19226" s="2"/>
    </row>
    <row r="19227" spans="6:10">
      <c r="F19227" s="4">
        <v>41865</v>
      </c>
      <c r="G19227">
        <v>0.09</v>
      </c>
      <c r="H19227">
        <f t="shared" si="300"/>
        <v>2.31</v>
      </c>
      <c r="I19227" s="103">
        <f>AVERAGE(H$10:H19227)</f>
        <v>1.018902591320628</v>
      </c>
      <c r="J19227" s="2"/>
    </row>
    <row r="19228" spans="6:10">
      <c r="F19228" s="4">
        <v>41866</v>
      </c>
      <c r="G19228">
        <v>0.09</v>
      </c>
      <c r="H19228">
        <f t="shared" si="300"/>
        <v>2.25</v>
      </c>
      <c r="I19228" s="103">
        <f>AVERAGE(H$10:H19228)</f>
        <v>1.0189666475883152</v>
      </c>
      <c r="J19228" s="2"/>
    </row>
    <row r="19229" spans="6:10">
      <c r="F19229" s="4">
        <v>41867</v>
      </c>
      <c r="G19229">
        <v>0.09</v>
      </c>
      <c r="H19229">
        <f t="shared" si="300"/>
        <v>2.25</v>
      </c>
      <c r="I19229" s="103">
        <f>AVERAGE(H$10:H19229)</f>
        <v>1.0190306971904177</v>
      </c>
      <c r="J19229" s="2"/>
    </row>
    <row r="19230" spans="6:10">
      <c r="F19230" s="4">
        <v>41868</v>
      </c>
      <c r="G19230">
        <v>0.09</v>
      </c>
      <c r="H19230">
        <f t="shared" si="300"/>
        <v>2.25</v>
      </c>
      <c r="I19230" s="103">
        <f>AVERAGE(H$10:H19230)</f>
        <v>1.0190947401279762</v>
      </c>
      <c r="J19230" s="2"/>
    </row>
    <row r="19231" spans="6:10">
      <c r="F19231" s="4">
        <v>41869</v>
      </c>
      <c r="G19231">
        <v>0.09</v>
      </c>
      <c r="H19231">
        <f t="shared" si="300"/>
        <v>2.3000000000000003</v>
      </c>
      <c r="I19231" s="103">
        <f>AVERAGE(H$10:H19231)</f>
        <v>1.0191613775881714</v>
      </c>
      <c r="J19231" s="2"/>
    </row>
    <row r="19232" spans="6:10">
      <c r="F19232" s="4">
        <v>41870</v>
      </c>
      <c r="G19232">
        <v>0.09</v>
      </c>
      <c r="H19232">
        <f t="shared" si="300"/>
        <v>2.31</v>
      </c>
      <c r="I19232" s="103">
        <f>AVERAGE(H$10:H19232)</f>
        <v>1.0192285283254345</v>
      </c>
      <c r="J19232" s="2"/>
    </row>
    <row r="19233" spans="6:10">
      <c r="F19233" s="4">
        <v>41871</v>
      </c>
      <c r="G19233">
        <v>0.09</v>
      </c>
      <c r="H19233">
        <f t="shared" si="300"/>
        <v>2.3400000000000003</v>
      </c>
      <c r="I19233" s="103">
        <f>AVERAGE(H$10:H19233)</f>
        <v>1.0192972326258756</v>
      </c>
      <c r="J19233" s="2"/>
    </row>
    <row r="19234" spans="6:10">
      <c r="F19234" s="4">
        <v>41872</v>
      </c>
      <c r="G19234">
        <v>0.09</v>
      </c>
      <c r="H19234">
        <f t="shared" si="300"/>
        <v>2.3200000000000003</v>
      </c>
      <c r="I19234" s="103">
        <f>AVERAGE(H$10:H19234)</f>
        <v>1.0193648894668312</v>
      </c>
      <c r="J19234" s="2"/>
    </row>
    <row r="19235" spans="6:10">
      <c r="F19235" s="4">
        <v>41873</v>
      </c>
      <c r="G19235">
        <v>0.09</v>
      </c>
      <c r="H19235">
        <f t="shared" si="300"/>
        <v>2.31</v>
      </c>
      <c r="I19235" s="103">
        <f>AVERAGE(H$10:H19235)</f>
        <v>1.0194320191407382</v>
      </c>
      <c r="J19235" s="2"/>
    </row>
    <row r="19236" spans="6:10">
      <c r="F19236" s="4">
        <v>41874</v>
      </c>
      <c r="G19236">
        <v>0.09</v>
      </c>
      <c r="H19236">
        <f t="shared" si="300"/>
        <v>2.31</v>
      </c>
      <c r="I19236" s="103">
        <f>AVERAGE(H$10:H19236)</f>
        <v>1.0194991418317902</v>
      </c>
      <c r="J19236" s="2"/>
    </row>
    <row r="19237" spans="6:10">
      <c r="F19237" s="4">
        <v>41875</v>
      </c>
      <c r="G19237">
        <v>0.09</v>
      </c>
      <c r="H19237">
        <f t="shared" si="300"/>
        <v>2.31</v>
      </c>
      <c r="I19237" s="103">
        <f>AVERAGE(H$10:H19237)</f>
        <v>1.0195662575410773</v>
      </c>
      <c r="J19237" s="2"/>
    </row>
    <row r="19238" spans="6:10">
      <c r="F19238" s="4">
        <v>41876</v>
      </c>
      <c r="G19238">
        <v>0.09</v>
      </c>
      <c r="H19238">
        <f t="shared" si="300"/>
        <v>2.3000000000000003</v>
      </c>
      <c r="I19238" s="103">
        <f>AVERAGE(H$10:H19238)</f>
        <v>1.0196328462218438</v>
      </c>
      <c r="J19238" s="2"/>
    </row>
    <row r="19239" spans="6:10">
      <c r="F19239" s="4">
        <v>41877</v>
      </c>
      <c r="G19239">
        <v>0.09</v>
      </c>
      <c r="H19239">
        <f t="shared" si="300"/>
        <v>2.3000000000000003</v>
      </c>
      <c r="I19239" s="103">
        <f>AVERAGE(H$10:H19239)</f>
        <v>1.0196994279771103</v>
      </c>
      <c r="J19239" s="2"/>
    </row>
    <row r="19240" spans="6:10">
      <c r="F19240" s="4">
        <v>41878</v>
      </c>
      <c r="G19240">
        <v>0.09</v>
      </c>
      <c r="H19240">
        <f t="shared" si="300"/>
        <v>2.2800000000000002</v>
      </c>
      <c r="I19240" s="103">
        <f>AVERAGE(H$10:H19240)</f>
        <v>1.0197649628204373</v>
      </c>
      <c r="J19240" s="2"/>
    </row>
    <row r="19241" spans="6:10">
      <c r="F19241" s="4">
        <v>41879</v>
      </c>
      <c r="G19241">
        <v>0.09</v>
      </c>
      <c r="H19241">
        <f t="shared" si="300"/>
        <v>2.25</v>
      </c>
      <c r="I19241" s="103">
        <f>AVERAGE(H$10:H19241)</f>
        <v>1.0198289309484105</v>
      </c>
      <c r="J19241" s="2"/>
    </row>
    <row r="19242" spans="6:10">
      <c r="F19242" s="4">
        <v>41880</v>
      </c>
      <c r="G19242">
        <v>7.0000000000000007E-2</v>
      </c>
      <c r="H19242">
        <f t="shared" si="300"/>
        <v>2.2800000000000002</v>
      </c>
      <c r="I19242" s="103">
        <f>AVERAGE(H$10:H19242)</f>
        <v>1.0198944522435309</v>
      </c>
      <c r="J19242" s="2"/>
    </row>
    <row r="19243" spans="6:10">
      <c r="F19243" s="4">
        <v>41881</v>
      </c>
      <c r="G19243">
        <v>7.0000000000000007E-2</v>
      </c>
      <c r="H19243">
        <f t="shared" si="300"/>
        <v>2.2800000000000002</v>
      </c>
      <c r="I19243" s="103">
        <f>AVERAGE(H$10:H19243)</f>
        <v>1.0199599667255812</v>
      </c>
      <c r="J19243" s="2"/>
    </row>
    <row r="19244" spans="6:10">
      <c r="F19244" s="4">
        <v>41882</v>
      </c>
      <c r="G19244">
        <v>7.0000000000000007E-2</v>
      </c>
      <c r="H19244">
        <f t="shared" si="300"/>
        <v>2.2800000000000002</v>
      </c>
      <c r="I19244" s="103">
        <f>AVERAGE(H$10:H19244)</f>
        <v>1.0200254743956241</v>
      </c>
      <c r="J19244" s="2"/>
    </row>
    <row r="19245" spans="6:10">
      <c r="F19245" s="4">
        <v>41883</v>
      </c>
      <c r="G19245">
        <v>7.0000000000000007E-2</v>
      </c>
      <c r="H19245">
        <f t="shared" si="300"/>
        <v>2.2800000000000002</v>
      </c>
      <c r="I19245" s="103">
        <f>AVERAGE(H$10:H19245)</f>
        <v>1.0200909752547216</v>
      </c>
      <c r="J19245" s="2"/>
    </row>
    <row r="19246" spans="6:10">
      <c r="F19246" s="4">
        <v>41884</v>
      </c>
      <c r="G19246">
        <v>0.09</v>
      </c>
      <c r="H19246">
        <f t="shared" si="300"/>
        <v>2.33</v>
      </c>
      <c r="I19246" s="103">
        <f>AVERAGE(H$10:H19246)</f>
        <v>1.0201590684618094</v>
      </c>
      <c r="J19246" s="2"/>
    </row>
    <row r="19247" spans="6:10">
      <c r="F19247" s="4">
        <v>41885</v>
      </c>
      <c r="G19247">
        <v>0.09</v>
      </c>
      <c r="H19247">
        <f t="shared" si="300"/>
        <v>2.3200000000000003</v>
      </c>
      <c r="I19247" s="103">
        <f>AVERAGE(H$10:H19247)</f>
        <v>1.0202266347853117</v>
      </c>
      <c r="J19247" s="2"/>
    </row>
    <row r="19248" spans="6:10">
      <c r="F19248" s="4">
        <v>41886</v>
      </c>
      <c r="G19248">
        <v>0.09</v>
      </c>
      <c r="H19248">
        <f t="shared" si="300"/>
        <v>2.3600000000000003</v>
      </c>
      <c r="I19248" s="103">
        <f>AVERAGE(H$10:H19248)</f>
        <v>1.0202962731950636</v>
      </c>
      <c r="J19248" s="2"/>
    </row>
    <row r="19249" spans="6:10">
      <c r="F19249" s="4">
        <v>41887</v>
      </c>
      <c r="G19249">
        <v>0.09</v>
      </c>
      <c r="H19249">
        <f t="shared" si="300"/>
        <v>2.37</v>
      </c>
      <c r="I19249" s="103">
        <f>AVERAGE(H$10:H19249)</f>
        <v>1.0203664241164152</v>
      </c>
      <c r="J19249" s="2"/>
    </row>
    <row r="19250" spans="6:10">
      <c r="F19250" s="4">
        <v>41888</v>
      </c>
      <c r="G19250">
        <v>0.09</v>
      </c>
      <c r="H19250">
        <f t="shared" si="300"/>
        <v>2.37</v>
      </c>
      <c r="I19250" s="103">
        <f>AVERAGE(H$10:H19250)</f>
        <v>1.0204365677459502</v>
      </c>
      <c r="J19250" s="2"/>
    </row>
    <row r="19251" spans="6:10">
      <c r="F19251" s="4">
        <v>41889</v>
      </c>
      <c r="G19251">
        <v>0.09</v>
      </c>
      <c r="H19251">
        <f t="shared" si="300"/>
        <v>2.37</v>
      </c>
      <c r="I19251" s="103">
        <f>AVERAGE(H$10:H19251)</f>
        <v>1.0205067040848055</v>
      </c>
      <c r="J19251" s="2"/>
    </row>
    <row r="19252" spans="6:10">
      <c r="F19252" s="4">
        <v>41890</v>
      </c>
      <c r="G19252">
        <v>0.09</v>
      </c>
      <c r="H19252">
        <f t="shared" si="300"/>
        <v>2.39</v>
      </c>
      <c r="I19252" s="103">
        <f>AVERAGE(H$10:H19252)</f>
        <v>1.0205778724730981</v>
      </c>
      <c r="J19252" s="2"/>
    </row>
    <row r="19253" spans="6:10">
      <c r="F19253" s="4">
        <v>41891</v>
      </c>
      <c r="G19253">
        <v>0.09</v>
      </c>
      <c r="H19253">
        <f t="shared" si="300"/>
        <v>2.41</v>
      </c>
      <c r="I19253" s="103">
        <f>AVERAGE(H$10:H19253)</f>
        <v>1.020650072749939</v>
      </c>
      <c r="J19253" s="2"/>
    </row>
    <row r="19254" spans="6:10">
      <c r="F19254" s="4">
        <v>41892</v>
      </c>
      <c r="G19254">
        <v>0.09</v>
      </c>
      <c r="H19254">
        <f t="shared" si="300"/>
        <v>2.4500000000000002</v>
      </c>
      <c r="I19254" s="103">
        <f>AVERAGE(H$10:H19254)</f>
        <v>1.0207243439854417</v>
      </c>
      <c r="J19254" s="2"/>
    </row>
    <row r="19255" spans="6:10">
      <c r="F19255" s="4">
        <v>41893</v>
      </c>
      <c r="G19255">
        <v>0.09</v>
      </c>
      <c r="H19255">
        <f t="shared" si="300"/>
        <v>2.4500000000000002</v>
      </c>
      <c r="I19255" s="103">
        <f>AVERAGE(H$10:H19255)</f>
        <v>1.0207986075028488</v>
      </c>
      <c r="J19255" s="2"/>
    </row>
    <row r="19256" spans="6:10">
      <c r="F19256" s="4">
        <v>41894</v>
      </c>
      <c r="G19256">
        <v>0.09</v>
      </c>
      <c r="H19256">
        <f t="shared" si="300"/>
        <v>2.5300000000000002</v>
      </c>
      <c r="I19256" s="103">
        <f>AVERAGE(H$10:H19256)</f>
        <v>1.0208770197952837</v>
      </c>
      <c r="J19256" s="2"/>
    </row>
    <row r="19257" spans="6:10">
      <c r="F19257" s="4">
        <v>41895</v>
      </c>
      <c r="G19257">
        <v>0.09</v>
      </c>
      <c r="H19257">
        <f t="shared" si="300"/>
        <v>2.5300000000000002</v>
      </c>
      <c r="I19257" s="103">
        <f>AVERAGE(H$10:H19257)</f>
        <v>1.0209554239401404</v>
      </c>
      <c r="J19257" s="2"/>
    </row>
    <row r="19258" spans="6:10">
      <c r="F19258" s="4">
        <v>41896</v>
      </c>
      <c r="G19258">
        <v>0.09</v>
      </c>
      <c r="H19258">
        <f t="shared" si="300"/>
        <v>2.5300000000000002</v>
      </c>
      <c r="I19258" s="103">
        <f>AVERAGE(H$10:H19258)</f>
        <v>1.0210338199386888</v>
      </c>
      <c r="J19258" s="2"/>
    </row>
    <row r="19259" spans="6:10">
      <c r="F19259" s="4">
        <v>41897</v>
      </c>
      <c r="G19259">
        <v>0.09</v>
      </c>
      <c r="H19259">
        <f t="shared" si="300"/>
        <v>2.5100000000000002</v>
      </c>
      <c r="I19259" s="103">
        <f>AVERAGE(H$10:H19259)</f>
        <v>1.0211111688311596</v>
      </c>
      <c r="J19259" s="2"/>
    </row>
    <row r="19260" spans="6:10">
      <c r="F19260" s="4">
        <v>41898</v>
      </c>
      <c r="G19260">
        <v>0.09</v>
      </c>
      <c r="H19260">
        <f t="shared" si="300"/>
        <v>2.5100000000000002</v>
      </c>
      <c r="I19260" s="103">
        <f>AVERAGE(H$10:H19260)</f>
        <v>1.0211885096877991</v>
      </c>
      <c r="J19260" s="2"/>
    </row>
    <row r="19261" spans="6:10">
      <c r="F19261" s="4">
        <v>41899</v>
      </c>
      <c r="G19261">
        <v>0.09</v>
      </c>
      <c r="H19261">
        <f t="shared" si="300"/>
        <v>2.5300000000000002</v>
      </c>
      <c r="I19261" s="103">
        <f>AVERAGE(H$10:H19261)</f>
        <v>1.021266881362966</v>
      </c>
      <c r="J19261" s="2"/>
    </row>
    <row r="19262" spans="6:10">
      <c r="F19262" s="4">
        <v>41900</v>
      </c>
      <c r="G19262">
        <v>0.09</v>
      </c>
      <c r="H19262">
        <f t="shared" si="300"/>
        <v>2.54</v>
      </c>
      <c r="I19262" s="103">
        <f>AVERAGE(H$10:H19262)</f>
        <v>1.0213457642964638</v>
      </c>
      <c r="J19262" s="2"/>
    </row>
    <row r="19263" spans="6:10">
      <c r="F19263" s="4">
        <v>41901</v>
      </c>
      <c r="G19263">
        <v>0.09</v>
      </c>
      <c r="H19263">
        <f t="shared" si="300"/>
        <v>2.5</v>
      </c>
      <c r="I19263" s="103">
        <f>AVERAGE(H$10:H19263)</f>
        <v>1.0214225615456434</v>
      </c>
      <c r="J19263" s="2"/>
    </row>
    <row r="19264" spans="6:10">
      <c r="F19264" s="4">
        <v>41902</v>
      </c>
      <c r="G19264">
        <v>0.09</v>
      </c>
      <c r="H19264">
        <f t="shared" si="300"/>
        <v>2.5</v>
      </c>
      <c r="I19264" s="103">
        <f>AVERAGE(H$10:H19264)</f>
        <v>1.02149935081796</v>
      </c>
      <c r="J19264" s="2"/>
    </row>
    <row r="19265" spans="6:12">
      <c r="F19265" s="4">
        <v>41903</v>
      </c>
      <c r="G19265">
        <v>0.09</v>
      </c>
      <c r="H19265">
        <f t="shared" si="300"/>
        <v>2.5</v>
      </c>
      <c r="I19265" s="103">
        <f>AVERAGE(H$10:H19265)</f>
        <v>1.0215761321146561</v>
      </c>
      <c r="J19265" s="2"/>
    </row>
    <row r="19266" spans="6:12">
      <c r="F19266" s="4">
        <v>41904</v>
      </c>
      <c r="G19266">
        <v>0.09</v>
      </c>
      <c r="H19266">
        <f t="shared" si="300"/>
        <v>2.48</v>
      </c>
      <c r="I19266" s="103">
        <f>AVERAGE(H$10:H19266)</f>
        <v>1.0216518668536023</v>
      </c>
      <c r="J19266" s="2"/>
    </row>
    <row r="19267" spans="6:12">
      <c r="F19267" s="4">
        <v>41905</v>
      </c>
      <c r="G19267">
        <v>0.09</v>
      </c>
      <c r="H19267">
        <f t="shared" si="300"/>
        <v>2.4500000000000002</v>
      </c>
      <c r="I19267" s="103">
        <f>AVERAGE(H$10:H19267)</f>
        <v>1.0217260359331093</v>
      </c>
      <c r="J19267" s="2"/>
    </row>
    <row r="19268" spans="6:12">
      <c r="F19268" s="4">
        <v>41906</v>
      </c>
      <c r="G19268">
        <v>0.09</v>
      </c>
      <c r="H19268">
        <f t="shared" si="300"/>
        <v>2.48</v>
      </c>
      <c r="I19268" s="103">
        <f>AVERAGE(H$10:H19268)</f>
        <v>1.021801755023616</v>
      </c>
      <c r="J19268" s="2"/>
    </row>
    <row r="19269" spans="6:12">
      <c r="F19269" s="4">
        <v>41907</v>
      </c>
      <c r="G19269">
        <v>0.09</v>
      </c>
      <c r="H19269">
        <f t="shared" si="300"/>
        <v>2.4300000000000002</v>
      </c>
      <c r="I19269" s="103">
        <f>AVERAGE(H$10:H19269)</f>
        <v>1.0218748701972906</v>
      </c>
      <c r="J19269" s="2"/>
    </row>
    <row r="19270" spans="6:12">
      <c r="F19270" s="4">
        <v>41908</v>
      </c>
      <c r="G19270">
        <v>0.09</v>
      </c>
      <c r="H19270">
        <f t="shared" si="300"/>
        <v>2.4500000000000002</v>
      </c>
      <c r="I19270" s="103">
        <f>AVERAGE(H$10:H19270)</f>
        <v>1.0219490161466083</v>
      </c>
      <c r="J19270" s="2"/>
    </row>
    <row r="19271" spans="6:12">
      <c r="F19271" s="4">
        <v>41909</v>
      </c>
      <c r="G19271">
        <v>0.09</v>
      </c>
      <c r="H19271">
        <f t="shared" si="300"/>
        <v>2.4500000000000002</v>
      </c>
      <c r="I19271" s="103">
        <f>AVERAGE(H$10:H19271)</f>
        <v>1.0220231543972496</v>
      </c>
      <c r="J19271" s="2"/>
    </row>
    <row r="19272" spans="6:12">
      <c r="F19272" s="4">
        <v>41910</v>
      </c>
      <c r="G19272">
        <v>0.09</v>
      </c>
      <c r="H19272">
        <f t="shared" si="300"/>
        <v>2.4500000000000002</v>
      </c>
      <c r="I19272" s="103">
        <f>AVERAGE(H$10:H19272)</f>
        <v>1.0220972849504137</v>
      </c>
      <c r="J19272" s="2"/>
    </row>
    <row r="19273" spans="6:12">
      <c r="F19273" s="4">
        <v>41911</v>
      </c>
      <c r="G19273">
        <v>0.08</v>
      </c>
      <c r="H19273">
        <f t="shared" si="300"/>
        <v>2.42</v>
      </c>
      <c r="I19273" s="103">
        <f>AVERAGE(H$10:H19273)</f>
        <v>1.0221698504983294</v>
      </c>
      <c r="J19273" s="2"/>
    </row>
    <row r="19274" spans="6:12">
      <c r="F19274" s="4">
        <v>41912</v>
      </c>
      <c r="G19274">
        <v>7.0000000000000007E-2</v>
      </c>
      <c r="H19274">
        <f t="shared" ref="H19274:H19337" si="301">IFERROR(((VLOOKUP(F19274,$A$9:$B$14200,2,FALSE))-G19274),H19273)</f>
        <v>2.4500000000000002</v>
      </c>
      <c r="I19274" s="103">
        <f>AVERAGE(H$10:H19274)</f>
        <v>1.0222439657409716</v>
      </c>
      <c r="J19274" s="2"/>
      <c r="K19274" s="12" t="s">
        <v>121</v>
      </c>
      <c r="L19274" s="23">
        <f>AVERAGE(G19182:G19274)/100</f>
        <v>8.9139784946236497E-4</v>
      </c>
    </row>
    <row r="19275" spans="6:12">
      <c r="F19275" s="4">
        <v>41913</v>
      </c>
      <c r="G19275">
        <v>0.09</v>
      </c>
      <c r="H19275">
        <f t="shared" si="301"/>
        <v>2.33</v>
      </c>
      <c r="I19275" s="103">
        <f>AVERAGE(H$10:H19275)</f>
        <v>1.0223118447004995</v>
      </c>
      <c r="J19275" s="2"/>
    </row>
    <row r="19276" spans="6:12">
      <c r="F19276" s="4">
        <v>41914</v>
      </c>
      <c r="G19276">
        <v>0.09</v>
      </c>
      <c r="H19276">
        <f t="shared" si="301"/>
        <v>2.35</v>
      </c>
      <c r="I19276" s="103">
        <f>AVERAGE(H$10:H19276)</f>
        <v>1.0223807546582147</v>
      </c>
      <c r="J19276" s="2"/>
    </row>
    <row r="19277" spans="6:12">
      <c r="F19277" s="4">
        <v>41915</v>
      </c>
      <c r="G19277">
        <v>0.09</v>
      </c>
      <c r="H19277">
        <f t="shared" si="301"/>
        <v>2.3600000000000003</v>
      </c>
      <c r="I19277" s="103">
        <f>AVERAGE(H$10:H19277)</f>
        <v>1.0224501764583673</v>
      </c>
      <c r="J19277" s="2"/>
    </row>
    <row r="19278" spans="6:12">
      <c r="F19278" s="4">
        <v>41916</v>
      </c>
      <c r="G19278">
        <v>0.09</v>
      </c>
      <c r="H19278">
        <f t="shared" si="301"/>
        <v>2.3600000000000003</v>
      </c>
      <c r="I19278" s="103">
        <f>AVERAGE(H$10:H19278)</f>
        <v>1.0225195910529774</v>
      </c>
      <c r="J19278" s="2"/>
    </row>
    <row r="19279" spans="6:12">
      <c r="F19279" s="4">
        <v>41917</v>
      </c>
      <c r="G19279">
        <v>0.09</v>
      </c>
      <c r="H19279">
        <f t="shared" si="301"/>
        <v>2.3600000000000003</v>
      </c>
      <c r="I19279" s="103">
        <f>AVERAGE(H$10:H19279)</f>
        <v>1.0225889984431666</v>
      </c>
      <c r="J19279" s="2"/>
    </row>
    <row r="19280" spans="6:12">
      <c r="F19280" s="4">
        <v>41918</v>
      </c>
      <c r="G19280">
        <v>0.09</v>
      </c>
      <c r="H19280">
        <f t="shared" si="301"/>
        <v>2.3400000000000003</v>
      </c>
      <c r="I19280" s="103">
        <f>AVERAGE(H$10:H19280)</f>
        <v>1.0226573608011946</v>
      </c>
      <c r="J19280" s="2"/>
    </row>
    <row r="19281" spans="6:10">
      <c r="F19281" s="4">
        <v>41919</v>
      </c>
      <c r="G19281">
        <v>0.09</v>
      </c>
      <c r="H19281">
        <f t="shared" si="301"/>
        <v>2.27</v>
      </c>
      <c r="I19281" s="103">
        <f>AVERAGE(H$10:H19281)</f>
        <v>1.0227220838522117</v>
      </c>
      <c r="J19281" s="2"/>
    </row>
    <row r="19282" spans="6:10">
      <c r="F19282" s="4">
        <v>41920</v>
      </c>
      <c r="G19282">
        <v>0.09</v>
      </c>
      <c r="H19282">
        <f t="shared" si="301"/>
        <v>2.2600000000000002</v>
      </c>
      <c r="I19282" s="103">
        <f>AVERAGE(H$10:H19282)</f>
        <v>1.0227862813261983</v>
      </c>
      <c r="J19282" s="2"/>
    </row>
    <row r="19283" spans="6:10">
      <c r="F19283" s="4">
        <v>41921</v>
      </c>
      <c r="G19283">
        <v>0.08</v>
      </c>
      <c r="H19283">
        <f t="shared" si="301"/>
        <v>2.2599999999999998</v>
      </c>
      <c r="I19283" s="103">
        <f>AVERAGE(H$10:H19283)</f>
        <v>1.0228504721386231</v>
      </c>
      <c r="J19283" s="2"/>
    </row>
    <row r="19284" spans="6:10">
      <c r="F19284" s="4">
        <v>41922</v>
      </c>
      <c r="G19284">
        <v>0.09</v>
      </c>
      <c r="H19284">
        <f t="shared" si="301"/>
        <v>2.2200000000000002</v>
      </c>
      <c r="I19284" s="103">
        <f>AVERAGE(H$10:H19284)</f>
        <v>1.0229125810635447</v>
      </c>
      <c r="J19284" s="2"/>
    </row>
    <row r="19285" spans="6:10">
      <c r="F19285" s="4">
        <v>41923</v>
      </c>
      <c r="G19285">
        <v>0.09</v>
      </c>
      <c r="H19285">
        <f t="shared" si="301"/>
        <v>2.2200000000000002</v>
      </c>
      <c r="I19285" s="103">
        <f>AVERAGE(H$10:H19285)</f>
        <v>1.0229746835442945</v>
      </c>
      <c r="J19285" s="2"/>
    </row>
    <row r="19286" spans="6:10">
      <c r="F19286" s="4">
        <v>41924</v>
      </c>
      <c r="G19286">
        <v>0.09</v>
      </c>
      <c r="H19286">
        <f t="shared" si="301"/>
        <v>2.2200000000000002</v>
      </c>
      <c r="I19286" s="103">
        <f>AVERAGE(H$10:H19286)</f>
        <v>1.023036779581876</v>
      </c>
      <c r="J19286" s="2"/>
    </row>
    <row r="19287" spans="6:10">
      <c r="F19287" s="4">
        <v>41925</v>
      </c>
      <c r="G19287">
        <v>0.09</v>
      </c>
      <c r="H19287">
        <f t="shared" si="301"/>
        <v>2.2200000000000002</v>
      </c>
      <c r="I19287" s="103">
        <f>AVERAGE(H$10:H19287)</f>
        <v>1.0230988691772915</v>
      </c>
      <c r="J19287" s="2"/>
    </row>
    <row r="19288" spans="6:10">
      <c r="F19288" s="4">
        <v>41926</v>
      </c>
      <c r="G19288">
        <v>0.09</v>
      </c>
      <c r="H19288">
        <f t="shared" si="301"/>
        <v>2.12</v>
      </c>
      <c r="I19288" s="103">
        <f>AVERAGE(H$10:H19288)</f>
        <v>1.0231557653405168</v>
      </c>
      <c r="J19288" s="2"/>
    </row>
    <row r="19289" spans="6:10">
      <c r="F19289" s="4">
        <v>41927</v>
      </c>
      <c r="G19289">
        <v>0.09</v>
      </c>
      <c r="H19289">
        <f t="shared" si="301"/>
        <v>2.06</v>
      </c>
      <c r="I19289" s="103">
        <f>AVERAGE(H$10:H19289)</f>
        <v>1.0232095435684556</v>
      </c>
      <c r="J19289" s="2"/>
    </row>
    <row r="19290" spans="6:10">
      <c r="F19290" s="4">
        <v>41928</v>
      </c>
      <c r="G19290">
        <v>0.09</v>
      </c>
      <c r="H19290">
        <f t="shared" si="301"/>
        <v>2.08</v>
      </c>
      <c r="I19290" s="103">
        <f>AVERAGE(H$10:H19290)</f>
        <v>1.0232643535086265</v>
      </c>
      <c r="J19290" s="2"/>
    </row>
    <row r="19291" spans="6:10">
      <c r="F19291" s="4">
        <v>41929</v>
      </c>
      <c r="G19291">
        <v>0.09</v>
      </c>
      <c r="H19291">
        <f t="shared" si="301"/>
        <v>2.1300000000000003</v>
      </c>
      <c r="I19291" s="103">
        <f>AVERAGE(H$10:H19291)</f>
        <v>1.0233217508557115</v>
      </c>
      <c r="J19291" s="2"/>
    </row>
    <row r="19292" spans="6:10">
      <c r="F19292" s="4">
        <v>41930</v>
      </c>
      <c r="G19292">
        <v>0.09</v>
      </c>
      <c r="H19292">
        <f t="shared" si="301"/>
        <v>2.1300000000000003</v>
      </c>
      <c r="I19292" s="103">
        <f>AVERAGE(H$10:H19292)</f>
        <v>1.023379142249641</v>
      </c>
      <c r="J19292" s="2"/>
    </row>
    <row r="19293" spans="6:10">
      <c r="F19293" s="4">
        <v>41931</v>
      </c>
      <c r="G19293">
        <v>0.09</v>
      </c>
      <c r="H19293">
        <f t="shared" si="301"/>
        <v>2.1300000000000003</v>
      </c>
      <c r="I19293" s="103">
        <f>AVERAGE(H$10:H19293)</f>
        <v>1.0234365276913415</v>
      </c>
      <c r="J19293" s="2"/>
    </row>
    <row r="19294" spans="6:10">
      <c r="F19294" s="4">
        <v>41932</v>
      </c>
      <c r="G19294">
        <v>0.09</v>
      </c>
      <c r="H19294">
        <f t="shared" si="301"/>
        <v>2.1100000000000003</v>
      </c>
      <c r="I19294" s="103">
        <f>AVERAGE(H$10:H19294)</f>
        <v>1.0234928701062915</v>
      </c>
      <c r="J19294" s="2"/>
    </row>
    <row r="19295" spans="6:10">
      <c r="F19295" s="4">
        <v>41933</v>
      </c>
      <c r="G19295">
        <v>0.09</v>
      </c>
      <c r="H19295">
        <f t="shared" si="301"/>
        <v>2.14</v>
      </c>
      <c r="I19295" s="103">
        <f>AVERAGE(H$10:H19295)</f>
        <v>1.0235507622109214</v>
      </c>
      <c r="J19295" s="2"/>
    </row>
    <row r="19296" spans="6:10">
      <c r="F19296" s="4">
        <v>41934</v>
      </c>
      <c r="G19296">
        <v>0.09</v>
      </c>
      <c r="H19296">
        <f t="shared" si="301"/>
        <v>2.16</v>
      </c>
      <c r="I19296" s="103">
        <f>AVERAGE(H$10:H19296)</f>
        <v>1.0236096852802317</v>
      </c>
      <c r="J19296" s="2"/>
    </row>
    <row r="19297" spans="6:10">
      <c r="F19297" s="4">
        <v>41935</v>
      </c>
      <c r="G19297">
        <v>0.09</v>
      </c>
      <c r="H19297">
        <f t="shared" si="301"/>
        <v>2.2000000000000002</v>
      </c>
      <c r="I19297" s="103">
        <f>AVERAGE(H$10:H19297)</f>
        <v>1.0236706760680128</v>
      </c>
      <c r="J19297" s="2"/>
    </row>
    <row r="19298" spans="6:10">
      <c r="F19298" s="4">
        <v>41936</v>
      </c>
      <c r="G19298">
        <v>0.09</v>
      </c>
      <c r="H19298">
        <f t="shared" si="301"/>
        <v>2.2000000000000002</v>
      </c>
      <c r="I19298" s="103">
        <f>AVERAGE(H$10:H19298)</f>
        <v>1.0237316605319007</v>
      </c>
      <c r="J19298" s="2"/>
    </row>
    <row r="19299" spans="6:10">
      <c r="F19299" s="4">
        <v>41937</v>
      </c>
      <c r="G19299">
        <v>0.09</v>
      </c>
      <c r="H19299">
        <f t="shared" si="301"/>
        <v>2.2000000000000002</v>
      </c>
      <c r="I19299" s="103">
        <f>AVERAGE(H$10:H19299)</f>
        <v>1.0237926386728788</v>
      </c>
      <c r="J19299" s="2"/>
    </row>
    <row r="19300" spans="6:10">
      <c r="F19300" s="4">
        <v>41938</v>
      </c>
      <c r="G19300">
        <v>0.09</v>
      </c>
      <c r="H19300">
        <f t="shared" si="301"/>
        <v>2.2000000000000002</v>
      </c>
      <c r="I19300" s="103">
        <f>AVERAGE(H$10:H19300)</f>
        <v>1.0238536104919305</v>
      </c>
      <c r="J19300" s="2"/>
    </row>
    <row r="19301" spans="6:10">
      <c r="F19301" s="4">
        <v>41939</v>
      </c>
      <c r="G19301">
        <v>0.09</v>
      </c>
      <c r="H19301">
        <f t="shared" si="301"/>
        <v>2.1800000000000002</v>
      </c>
      <c r="I19301" s="103">
        <f>AVERAGE(H$10:H19301)</f>
        <v>1.0239135392908891</v>
      </c>
      <c r="J19301" s="2"/>
    </row>
    <row r="19302" spans="6:10">
      <c r="F19302" s="4">
        <v>41940</v>
      </c>
      <c r="G19302">
        <v>0.09</v>
      </c>
      <c r="H19302">
        <f t="shared" si="301"/>
        <v>2.21</v>
      </c>
      <c r="I19302" s="103">
        <f>AVERAGE(H$10:H19302)</f>
        <v>1.0239750168454793</v>
      </c>
      <c r="J19302" s="2"/>
    </row>
    <row r="19303" spans="6:10">
      <c r="F19303" s="4">
        <v>41941</v>
      </c>
      <c r="G19303">
        <v>0.09</v>
      </c>
      <c r="H19303">
        <f t="shared" si="301"/>
        <v>2.25</v>
      </c>
      <c r="I19303" s="103">
        <f>AVERAGE(H$10:H19303)</f>
        <v>1.0240385612107303</v>
      </c>
      <c r="J19303" s="2"/>
    </row>
    <row r="19304" spans="6:10">
      <c r="F19304" s="4">
        <v>41942</v>
      </c>
      <c r="G19304">
        <v>0.09</v>
      </c>
      <c r="H19304">
        <f t="shared" si="301"/>
        <v>2.23</v>
      </c>
      <c r="I19304" s="103">
        <f>AVERAGE(H$10:H19304)</f>
        <v>1.0241010624514035</v>
      </c>
      <c r="J19304" s="2"/>
    </row>
    <row r="19305" spans="6:10">
      <c r="F19305" s="4">
        <v>41943</v>
      </c>
      <c r="G19305">
        <v>7.0000000000000007E-2</v>
      </c>
      <c r="H19305">
        <f t="shared" si="301"/>
        <v>2.2800000000000002</v>
      </c>
      <c r="I19305" s="103">
        <f>AVERAGE(H$10:H19305)</f>
        <v>1.0241661484245352</v>
      </c>
      <c r="J19305" s="2"/>
    </row>
    <row r="19306" spans="6:10">
      <c r="F19306" s="4">
        <v>41944</v>
      </c>
      <c r="G19306">
        <v>7.0000000000000007E-2</v>
      </c>
      <c r="H19306">
        <f t="shared" si="301"/>
        <v>2.2800000000000002</v>
      </c>
      <c r="I19306" s="103">
        <f>AVERAGE(H$10:H19306)</f>
        <v>1.0242312276519578</v>
      </c>
      <c r="J19306" s="2"/>
    </row>
    <row r="19307" spans="6:10">
      <c r="F19307" s="4">
        <v>41945</v>
      </c>
      <c r="G19307">
        <v>7.0000000000000007E-2</v>
      </c>
      <c r="H19307">
        <f t="shared" si="301"/>
        <v>2.2800000000000002</v>
      </c>
      <c r="I19307" s="103">
        <f>AVERAGE(H$10:H19307)</f>
        <v>1.0242963001347201</v>
      </c>
      <c r="J19307" s="2"/>
    </row>
    <row r="19308" spans="6:10">
      <c r="F19308" s="4">
        <v>41946</v>
      </c>
      <c r="G19308">
        <v>0.09</v>
      </c>
      <c r="H19308">
        <f t="shared" si="301"/>
        <v>2.27</v>
      </c>
      <c r="I19308" s="103">
        <f>AVERAGE(H$10:H19308)</f>
        <v>1.0243608477123078</v>
      </c>
      <c r="J19308" s="2"/>
    </row>
    <row r="19309" spans="6:10">
      <c r="F19309" s="4">
        <v>41947</v>
      </c>
      <c r="G19309">
        <v>0.1</v>
      </c>
      <c r="H19309">
        <f t="shared" si="301"/>
        <v>2.25</v>
      </c>
      <c r="I19309" s="103">
        <f>AVERAGE(H$10:H19309)</f>
        <v>1.0244243523315972</v>
      </c>
      <c r="J19309" s="2"/>
    </row>
    <row r="19310" spans="6:10">
      <c r="F19310" s="4">
        <v>41948</v>
      </c>
      <c r="G19310">
        <v>0.09</v>
      </c>
      <c r="H19310">
        <f t="shared" si="301"/>
        <v>2.27</v>
      </c>
      <c r="I19310" s="103">
        <f>AVERAGE(H$10:H19310)</f>
        <v>1.0244888865861783</v>
      </c>
      <c r="J19310" s="2"/>
    </row>
    <row r="19311" spans="6:10">
      <c r="F19311" s="4">
        <v>41949</v>
      </c>
      <c r="G19311">
        <v>0.09</v>
      </c>
      <c r="H19311">
        <f t="shared" si="301"/>
        <v>2.3000000000000003</v>
      </c>
      <c r="I19311" s="103">
        <f>AVERAGE(H$10:H19311)</f>
        <v>1.0245549683970483</v>
      </c>
      <c r="J19311" s="2"/>
    </row>
    <row r="19312" spans="6:10">
      <c r="F19312" s="4">
        <v>41950</v>
      </c>
      <c r="G19312">
        <v>0.09</v>
      </c>
      <c r="H19312">
        <f t="shared" si="301"/>
        <v>2.23</v>
      </c>
      <c r="I19312" s="103">
        <f>AVERAGE(H$10:H19312)</f>
        <v>1.0246174169818074</v>
      </c>
      <c r="J19312" s="2"/>
    </row>
    <row r="19313" spans="6:10">
      <c r="F19313" s="4">
        <v>41951</v>
      </c>
      <c r="G19313">
        <v>0.09</v>
      </c>
      <c r="H19313">
        <f t="shared" si="301"/>
        <v>2.23</v>
      </c>
      <c r="I19313" s="103">
        <f>AVERAGE(H$10:H19313)</f>
        <v>1.0246798590965513</v>
      </c>
      <c r="J19313" s="2"/>
    </row>
    <row r="19314" spans="6:10">
      <c r="F19314" s="4">
        <v>41952</v>
      </c>
      <c r="G19314">
        <v>0.09</v>
      </c>
      <c r="H19314">
        <f t="shared" si="301"/>
        <v>2.23</v>
      </c>
      <c r="I19314" s="103">
        <f>AVERAGE(H$10:H19314)</f>
        <v>1.0247422947422857</v>
      </c>
      <c r="J19314" s="2"/>
    </row>
    <row r="19315" spans="6:10">
      <c r="F19315" s="4">
        <v>41953</v>
      </c>
      <c r="G19315">
        <v>0.09</v>
      </c>
      <c r="H19315">
        <f t="shared" si="301"/>
        <v>2.29</v>
      </c>
      <c r="I19315" s="103">
        <f>AVERAGE(H$10:H19315)</f>
        <v>1.0248078317621376</v>
      </c>
      <c r="J19315" s="2"/>
    </row>
    <row r="19316" spans="6:10">
      <c r="F19316" s="4">
        <v>41954</v>
      </c>
      <c r="G19316">
        <v>0.09</v>
      </c>
      <c r="H19316">
        <f t="shared" si="301"/>
        <v>2.29</v>
      </c>
      <c r="I19316" s="103">
        <f>AVERAGE(H$10:H19316)</f>
        <v>1.0248733619930506</v>
      </c>
      <c r="J19316" s="2"/>
    </row>
    <row r="19317" spans="6:10">
      <c r="F19317" s="4">
        <v>41955</v>
      </c>
      <c r="G19317">
        <v>0.09</v>
      </c>
      <c r="H19317">
        <f t="shared" si="301"/>
        <v>2.2800000000000002</v>
      </c>
      <c r="I19317" s="103">
        <f>AVERAGE(H$10:H19317)</f>
        <v>1.0249383675160466</v>
      </c>
      <c r="J19317" s="2"/>
    </row>
    <row r="19318" spans="6:10">
      <c r="F19318" s="4">
        <v>41956</v>
      </c>
      <c r="G19318">
        <v>0.09</v>
      </c>
      <c r="H19318">
        <f t="shared" si="301"/>
        <v>2.2600000000000002</v>
      </c>
      <c r="I19318" s="103">
        <f>AVERAGE(H$10:H19318)</f>
        <v>1.0250023305194378</v>
      </c>
      <c r="J19318" s="2"/>
    </row>
    <row r="19319" spans="6:10">
      <c r="F19319" s="4">
        <v>41957</v>
      </c>
      <c r="G19319">
        <v>0.09</v>
      </c>
      <c r="H19319">
        <f t="shared" si="301"/>
        <v>2.23</v>
      </c>
      <c r="I19319" s="103">
        <f>AVERAGE(H$10:H19319)</f>
        <v>1.0250647332987999</v>
      </c>
      <c r="J19319" s="2"/>
    </row>
    <row r="19320" spans="6:10">
      <c r="F19320" s="4">
        <v>41958</v>
      </c>
      <c r="G19320">
        <v>0.09</v>
      </c>
      <c r="H19320">
        <f t="shared" si="301"/>
        <v>2.23</v>
      </c>
      <c r="I19320" s="103">
        <f>AVERAGE(H$10:H19320)</f>
        <v>1.0251271296152362</v>
      </c>
      <c r="J19320" s="2"/>
    </row>
    <row r="19321" spans="6:10">
      <c r="F19321" s="4">
        <v>41959</v>
      </c>
      <c r="G19321">
        <v>0.09</v>
      </c>
      <c r="H19321">
        <f t="shared" si="301"/>
        <v>2.23</v>
      </c>
      <c r="I19321" s="103">
        <f>AVERAGE(H$10:H19321)</f>
        <v>1.0251895194697507</v>
      </c>
      <c r="J19321" s="2"/>
    </row>
    <row r="19322" spans="6:10">
      <c r="F19322" s="4">
        <v>41960</v>
      </c>
      <c r="G19322">
        <v>0.1</v>
      </c>
      <c r="H19322">
        <f t="shared" si="301"/>
        <v>2.2399999999999998</v>
      </c>
      <c r="I19322" s="103">
        <f>AVERAGE(H$10:H19322)</f>
        <v>1.0252524206492946</v>
      </c>
      <c r="J19322" s="2"/>
    </row>
    <row r="19323" spans="6:10">
      <c r="F19323" s="4">
        <v>41961</v>
      </c>
      <c r="G19323">
        <v>0.11</v>
      </c>
      <c r="H19323">
        <f t="shared" si="301"/>
        <v>2.21</v>
      </c>
      <c r="I19323" s="103">
        <f>AVERAGE(H$10:H19323)</f>
        <v>1.0253137620378909</v>
      </c>
      <c r="J19323" s="2"/>
    </row>
    <row r="19324" spans="6:10">
      <c r="F19324" s="4">
        <v>41962</v>
      </c>
      <c r="G19324">
        <v>0.1</v>
      </c>
      <c r="H19324">
        <f t="shared" si="301"/>
        <v>2.2599999999999998</v>
      </c>
      <c r="I19324" s="103">
        <f>AVERAGE(H$10:H19324)</f>
        <v>1.0253776857364651</v>
      </c>
      <c r="J19324" s="2"/>
    </row>
    <row r="19325" spans="6:10">
      <c r="F19325" s="4">
        <v>41963</v>
      </c>
      <c r="G19325">
        <v>0.1</v>
      </c>
      <c r="H19325">
        <f t="shared" si="301"/>
        <v>2.2399999999999998</v>
      </c>
      <c r="I19325" s="103">
        <f>AVERAGE(H$10:H19325)</f>
        <v>1.0254405674052509</v>
      </c>
      <c r="J19325" s="2"/>
    </row>
    <row r="19326" spans="6:10">
      <c r="F19326" s="4">
        <v>41964</v>
      </c>
      <c r="G19326">
        <v>0.1</v>
      </c>
      <c r="H19326">
        <f t="shared" si="301"/>
        <v>2.21</v>
      </c>
      <c r="I19326" s="103">
        <f>AVERAGE(H$10:H19326)</f>
        <v>1.0255018895273502</v>
      </c>
      <c r="J19326" s="2"/>
    </row>
    <row r="19327" spans="6:10">
      <c r="F19327" s="4">
        <v>41965</v>
      </c>
      <c r="G19327">
        <v>0.1</v>
      </c>
      <c r="H19327">
        <f t="shared" si="301"/>
        <v>2.21</v>
      </c>
      <c r="I19327" s="103">
        <f>AVERAGE(H$10:H19327)</f>
        <v>1.0255632053007466</v>
      </c>
      <c r="J19327" s="2"/>
    </row>
    <row r="19328" spans="6:10">
      <c r="F19328" s="4">
        <v>41966</v>
      </c>
      <c r="G19328">
        <v>0.1</v>
      </c>
      <c r="H19328">
        <f t="shared" si="301"/>
        <v>2.21</v>
      </c>
      <c r="I19328" s="103">
        <f>AVERAGE(H$10:H19328)</f>
        <v>1.025624514726426</v>
      </c>
      <c r="J19328" s="2"/>
    </row>
    <row r="19329" spans="6:10">
      <c r="F19329" s="4">
        <v>41967</v>
      </c>
      <c r="G19329">
        <v>0.1</v>
      </c>
      <c r="H19329">
        <f t="shared" si="301"/>
        <v>2.1999999999999997</v>
      </c>
      <c r="I19329" s="103">
        <f>AVERAGE(H$10:H19329)</f>
        <v>1.0256853002070303</v>
      </c>
      <c r="J19329" s="2"/>
    </row>
    <row r="19330" spans="6:10">
      <c r="F19330" s="4">
        <v>41968</v>
      </c>
      <c r="G19330">
        <v>0.1</v>
      </c>
      <c r="H19330">
        <f t="shared" si="301"/>
        <v>2.17</v>
      </c>
      <c r="I19330" s="103">
        <f>AVERAGE(H$10:H19330)</f>
        <v>1.0257445266808043</v>
      </c>
      <c r="J19330" s="2"/>
    </row>
    <row r="19331" spans="6:10">
      <c r="F19331" s="4">
        <v>41969</v>
      </c>
      <c r="G19331">
        <v>0.1</v>
      </c>
      <c r="H19331">
        <f t="shared" si="301"/>
        <v>2.14</v>
      </c>
      <c r="I19331" s="103">
        <f>AVERAGE(H$10:H19331)</f>
        <v>1.0258021943898055</v>
      </c>
      <c r="J19331" s="2"/>
    </row>
    <row r="19332" spans="6:10">
      <c r="F19332" s="4">
        <v>41970</v>
      </c>
      <c r="G19332">
        <v>0.1</v>
      </c>
      <c r="H19332">
        <f t="shared" si="301"/>
        <v>2.14</v>
      </c>
      <c r="I19332" s="103">
        <f>AVERAGE(H$10:H19332)</f>
        <v>1.0258598561299912</v>
      </c>
      <c r="J19332" s="2"/>
    </row>
    <row r="19333" spans="6:10">
      <c r="F19333" s="4">
        <v>41971</v>
      </c>
      <c r="G19333">
        <v>0.08</v>
      </c>
      <c r="H19333">
        <f t="shared" si="301"/>
        <v>2.1</v>
      </c>
      <c r="I19333" s="103">
        <f>AVERAGE(H$10:H19333)</f>
        <v>1.0259154419374776</v>
      </c>
      <c r="J19333" s="2"/>
    </row>
    <row r="19334" spans="6:10">
      <c r="F19334" s="4">
        <v>41972</v>
      </c>
      <c r="G19334">
        <v>0.08</v>
      </c>
      <c r="H19334">
        <f t="shared" si="301"/>
        <v>2.1</v>
      </c>
      <c r="I19334" s="103">
        <f>AVERAGE(H$10:H19334)</f>
        <v>1.0259710219922287</v>
      </c>
      <c r="J19334" s="2"/>
    </row>
    <row r="19335" spans="6:10">
      <c r="F19335" s="4">
        <v>41973</v>
      </c>
      <c r="G19335">
        <v>0.08</v>
      </c>
      <c r="H19335">
        <f t="shared" si="301"/>
        <v>2.1</v>
      </c>
      <c r="I19335" s="103">
        <f>AVERAGE(H$10:H19335)</f>
        <v>1.0260265962951369</v>
      </c>
      <c r="J19335" s="2"/>
    </row>
    <row r="19336" spans="6:10">
      <c r="F19336" s="4">
        <v>41974</v>
      </c>
      <c r="G19336">
        <v>0.13</v>
      </c>
      <c r="H19336">
        <f t="shared" si="301"/>
        <v>2.0900000000000003</v>
      </c>
      <c r="I19336" s="103">
        <f>AVERAGE(H$10:H19336)</f>
        <v>1.0260816474362195</v>
      </c>
      <c r="J19336" s="2"/>
    </row>
    <row r="19337" spans="6:10">
      <c r="F19337" s="4">
        <v>41975</v>
      </c>
      <c r="G19337">
        <v>0.12</v>
      </c>
      <c r="H19337">
        <f t="shared" si="301"/>
        <v>2.1599999999999997</v>
      </c>
      <c r="I19337" s="103">
        <f>AVERAGE(H$10:H19337)</f>
        <v>1.0261403145695269</v>
      </c>
      <c r="J19337" s="2"/>
    </row>
    <row r="19338" spans="6:10">
      <c r="F19338" s="4">
        <v>41976</v>
      </c>
      <c r="G19338">
        <v>0.12</v>
      </c>
      <c r="H19338">
        <f t="shared" ref="H19338:H19401" si="302">IFERROR(((VLOOKUP(F19338,$A$9:$B$14200,2,FALSE))-G19338),H19337)</f>
        <v>2.17</v>
      </c>
      <c r="I19338" s="103">
        <f>AVERAGE(H$10:H19338)</f>
        <v>1.0261994929897984</v>
      </c>
      <c r="J19338" s="2"/>
    </row>
    <row r="19339" spans="6:10">
      <c r="F19339" s="4">
        <v>41977</v>
      </c>
      <c r="G19339">
        <v>0.12</v>
      </c>
      <c r="H19339">
        <f t="shared" si="302"/>
        <v>2.13</v>
      </c>
      <c r="I19339" s="103">
        <f>AVERAGE(H$10:H19339)</f>
        <v>1.026256595964812</v>
      </c>
      <c r="J19339" s="2"/>
    </row>
    <row r="19340" spans="6:10">
      <c r="F19340" s="4">
        <v>41978</v>
      </c>
      <c r="G19340">
        <v>0.12</v>
      </c>
      <c r="H19340">
        <f t="shared" si="302"/>
        <v>2.19</v>
      </c>
      <c r="I19340" s="103">
        <f>AVERAGE(H$10:H19340)</f>
        <v>1.0263167968547833</v>
      </c>
      <c r="J19340" s="2"/>
    </row>
    <row r="19341" spans="6:10">
      <c r="F19341" s="4">
        <v>41979</v>
      </c>
      <c r="G19341">
        <v>0.12</v>
      </c>
      <c r="H19341">
        <f t="shared" si="302"/>
        <v>2.19</v>
      </c>
      <c r="I19341" s="103">
        <f>AVERAGE(H$10:H19341)</f>
        <v>1.0263769915166467</v>
      </c>
      <c r="J19341" s="2"/>
    </row>
    <row r="19342" spans="6:10">
      <c r="F19342" s="4">
        <v>41980</v>
      </c>
      <c r="G19342">
        <v>0.12</v>
      </c>
      <c r="H19342">
        <f t="shared" si="302"/>
        <v>2.19</v>
      </c>
      <c r="I19342" s="103">
        <f>AVERAGE(H$10:H19342)</f>
        <v>1.0264371799513687</v>
      </c>
      <c r="J19342" s="2"/>
    </row>
    <row r="19343" spans="6:10">
      <c r="F19343" s="4">
        <v>41981</v>
      </c>
      <c r="G19343">
        <v>0.12</v>
      </c>
      <c r="H19343">
        <f t="shared" si="302"/>
        <v>2.1399999999999997</v>
      </c>
      <c r="I19343" s="103">
        <f>AVERAGE(H$10:H19343)</f>
        <v>1.0264947760421956</v>
      </c>
      <c r="J19343" s="2"/>
    </row>
    <row r="19344" spans="6:10">
      <c r="F19344" s="4">
        <v>41982</v>
      </c>
      <c r="G19344">
        <v>0.12</v>
      </c>
      <c r="H19344">
        <f t="shared" si="302"/>
        <v>2.1</v>
      </c>
      <c r="I19344" s="103">
        <f>AVERAGE(H$10:H19344)</f>
        <v>1.0265502973881464</v>
      </c>
      <c r="J19344" s="2"/>
    </row>
    <row r="19345" spans="6:10">
      <c r="F19345" s="4">
        <v>41983</v>
      </c>
      <c r="G19345">
        <v>0.12</v>
      </c>
      <c r="H19345">
        <f t="shared" si="302"/>
        <v>2.06</v>
      </c>
      <c r="I19345" s="103">
        <f>AVERAGE(H$10:H19345)</f>
        <v>1.0266037443111198</v>
      </c>
      <c r="J19345" s="2"/>
    </row>
    <row r="19346" spans="6:10">
      <c r="F19346" s="4">
        <v>41984</v>
      </c>
      <c r="G19346">
        <v>0.12</v>
      </c>
      <c r="H19346">
        <f t="shared" si="302"/>
        <v>2.0699999999999998</v>
      </c>
      <c r="I19346" s="103">
        <f>AVERAGE(H$10:H19346)</f>
        <v>1.0266577028494497</v>
      </c>
      <c r="J19346" s="2"/>
    </row>
    <row r="19347" spans="6:10">
      <c r="F19347" s="4">
        <v>41985</v>
      </c>
      <c r="G19347">
        <v>0.12</v>
      </c>
      <c r="H19347">
        <f t="shared" si="302"/>
        <v>1.98</v>
      </c>
      <c r="I19347" s="103">
        <f>AVERAGE(H$10:H19347)</f>
        <v>1.0267070017581865</v>
      </c>
      <c r="J19347" s="2"/>
    </row>
    <row r="19348" spans="6:10">
      <c r="F19348" s="4">
        <v>41986</v>
      </c>
      <c r="G19348">
        <v>0.12</v>
      </c>
      <c r="H19348">
        <f t="shared" si="302"/>
        <v>1.98</v>
      </c>
      <c r="I19348" s="103">
        <f>AVERAGE(H$10:H19348)</f>
        <v>1.0267562955685303</v>
      </c>
      <c r="J19348" s="2"/>
    </row>
    <row r="19349" spans="6:10">
      <c r="F19349" s="4">
        <v>41987</v>
      </c>
      <c r="G19349">
        <v>0.12</v>
      </c>
      <c r="H19349">
        <f t="shared" si="302"/>
        <v>1.98</v>
      </c>
      <c r="I19349" s="103">
        <f>AVERAGE(H$10:H19349)</f>
        <v>1.0268055842812724</v>
      </c>
      <c r="J19349" s="2"/>
    </row>
    <row r="19350" spans="6:10">
      <c r="F19350" s="4">
        <v>41988</v>
      </c>
      <c r="G19350">
        <v>0.11</v>
      </c>
      <c r="H19350">
        <f t="shared" si="302"/>
        <v>2.0100000000000002</v>
      </c>
      <c r="I19350" s="103">
        <f>AVERAGE(H$10:H19350)</f>
        <v>1.0268564190062461</v>
      </c>
      <c r="J19350" s="2"/>
    </row>
    <row r="19351" spans="6:10">
      <c r="F19351" s="4">
        <v>41989</v>
      </c>
      <c r="G19351">
        <v>0.12</v>
      </c>
      <c r="H19351">
        <f t="shared" si="302"/>
        <v>1.9499999999999997</v>
      </c>
      <c r="I19351" s="103">
        <f>AVERAGE(H$10:H19351)</f>
        <v>1.0269041464171134</v>
      </c>
      <c r="J19351" s="2"/>
    </row>
    <row r="19352" spans="6:10">
      <c r="F19352" s="4">
        <v>41990</v>
      </c>
      <c r="G19352">
        <v>0.13</v>
      </c>
      <c r="H19352">
        <f t="shared" si="302"/>
        <v>2.0100000000000002</v>
      </c>
      <c r="I19352" s="103">
        <f>AVERAGE(H$10:H19352)</f>
        <v>1.0269549707904568</v>
      </c>
      <c r="J19352" s="2"/>
    </row>
    <row r="19353" spans="6:10">
      <c r="F19353" s="4">
        <v>41991</v>
      </c>
      <c r="G19353">
        <v>0.13</v>
      </c>
      <c r="H19353">
        <f t="shared" si="302"/>
        <v>2.0900000000000003</v>
      </c>
      <c r="I19353" s="103">
        <f>AVERAGE(H$10:H19353)</f>
        <v>1.0270099255583027</v>
      </c>
      <c r="J19353" s="2"/>
    </row>
    <row r="19354" spans="6:10">
      <c r="F19354" s="4">
        <v>41992</v>
      </c>
      <c r="G19354">
        <v>0.13</v>
      </c>
      <c r="H19354">
        <f t="shared" si="302"/>
        <v>2.04</v>
      </c>
      <c r="I19354" s="103">
        <f>AVERAGE(H$10:H19354)</f>
        <v>1.0270622899974053</v>
      </c>
      <c r="J19354" s="2"/>
    </row>
    <row r="19355" spans="6:10">
      <c r="F19355" s="4">
        <v>41993</v>
      </c>
      <c r="G19355">
        <v>0.13</v>
      </c>
      <c r="H19355">
        <f t="shared" si="302"/>
        <v>2.04</v>
      </c>
      <c r="I19355" s="103">
        <f>AVERAGE(H$10:H19355)</f>
        <v>1.0271146490230441</v>
      </c>
      <c r="J19355" s="2"/>
    </row>
    <row r="19356" spans="6:10">
      <c r="F19356" s="4">
        <v>41994</v>
      </c>
      <c r="G19356">
        <v>0.13</v>
      </c>
      <c r="H19356">
        <f t="shared" si="302"/>
        <v>2.04</v>
      </c>
      <c r="I19356" s="103">
        <f>AVERAGE(H$10:H19356)</f>
        <v>1.0271670026360578</v>
      </c>
      <c r="J19356" s="2"/>
    </row>
    <row r="19357" spans="6:10">
      <c r="F19357" s="4">
        <v>41995</v>
      </c>
      <c r="G19357">
        <v>0.13</v>
      </c>
      <c r="H19357">
        <f t="shared" si="302"/>
        <v>2.04</v>
      </c>
      <c r="I19357" s="103">
        <f>AVERAGE(H$10:H19357)</f>
        <v>1.027219350837286</v>
      </c>
      <c r="J19357" s="2"/>
    </row>
    <row r="19358" spans="6:10">
      <c r="F19358" s="4">
        <v>41996</v>
      </c>
      <c r="G19358">
        <v>0.13</v>
      </c>
      <c r="H19358">
        <f t="shared" si="302"/>
        <v>2.13</v>
      </c>
      <c r="I19358" s="103">
        <f>AVERAGE(H$10:H19358)</f>
        <v>1.0272763450307412</v>
      </c>
      <c r="J19358" s="2"/>
    </row>
    <row r="19359" spans="6:10">
      <c r="F19359" s="4">
        <v>41997</v>
      </c>
      <c r="G19359">
        <v>0.13</v>
      </c>
      <c r="H19359">
        <f t="shared" si="302"/>
        <v>2.14</v>
      </c>
      <c r="I19359" s="103">
        <f>AVERAGE(H$10:H19359)</f>
        <v>1.0273338501291891</v>
      </c>
      <c r="J19359" s="2"/>
    </row>
    <row r="19360" spans="6:10">
      <c r="F19360" s="4">
        <v>41998</v>
      </c>
      <c r="G19360">
        <v>0.13</v>
      </c>
      <c r="H19360">
        <f t="shared" si="302"/>
        <v>2.14</v>
      </c>
      <c r="I19360" s="103">
        <f>AVERAGE(H$10:H19360)</f>
        <v>1.027391349284265</v>
      </c>
      <c r="J19360" s="2"/>
    </row>
    <row r="19361" spans="6:12">
      <c r="F19361" s="4">
        <v>41999</v>
      </c>
      <c r="G19361">
        <v>0.13</v>
      </c>
      <c r="H19361">
        <f t="shared" si="302"/>
        <v>2.12</v>
      </c>
      <c r="I19361" s="103">
        <f>AVERAGE(H$10:H19361)</f>
        <v>1.0274478090119785</v>
      </c>
      <c r="J19361" s="2"/>
    </row>
    <row r="19362" spans="6:12">
      <c r="F19362" s="4">
        <v>42000</v>
      </c>
      <c r="G19362">
        <v>0.13</v>
      </c>
      <c r="H19362">
        <f t="shared" si="302"/>
        <v>2.12</v>
      </c>
      <c r="I19362" s="103">
        <f>AVERAGE(H$10:H19362)</f>
        <v>1.027504262904966</v>
      </c>
      <c r="J19362" s="2"/>
    </row>
    <row r="19363" spans="6:12">
      <c r="F19363" s="4">
        <v>42001</v>
      </c>
      <c r="G19363">
        <v>0.13</v>
      </c>
      <c r="H19363">
        <f t="shared" si="302"/>
        <v>2.12</v>
      </c>
      <c r="I19363" s="103">
        <f>AVERAGE(H$10:H19363)</f>
        <v>1.0275607109641318</v>
      </c>
      <c r="J19363" s="2"/>
    </row>
    <row r="19364" spans="6:12">
      <c r="F19364" s="4">
        <v>42002</v>
      </c>
      <c r="G19364">
        <v>0.13</v>
      </c>
      <c r="H19364">
        <f t="shared" si="302"/>
        <v>2.0900000000000003</v>
      </c>
      <c r="I19364" s="103">
        <f>AVERAGE(H$10:H19364)</f>
        <v>1.0276156032032966</v>
      </c>
      <c r="J19364" s="2"/>
    </row>
    <row r="19365" spans="6:12">
      <c r="F19365" s="4">
        <v>42003</v>
      </c>
      <c r="G19365">
        <v>0.13</v>
      </c>
      <c r="H19365">
        <f t="shared" si="302"/>
        <v>2.0700000000000003</v>
      </c>
      <c r="I19365" s="103">
        <f>AVERAGE(H$10:H19365)</f>
        <v>1.0276694564992668</v>
      </c>
      <c r="J19365" s="2"/>
    </row>
    <row r="19366" spans="6:12">
      <c r="F19366" s="4">
        <v>42004</v>
      </c>
      <c r="G19366">
        <v>0.06</v>
      </c>
      <c r="H19366">
        <f t="shared" si="302"/>
        <v>2.11</v>
      </c>
      <c r="I19366" s="103">
        <f>AVERAGE(H$10:H19366)</f>
        <v>1.0277253706669323</v>
      </c>
      <c r="J19366" s="2"/>
      <c r="K19366" s="12" t="s">
        <v>122</v>
      </c>
      <c r="L19366" s="23">
        <f>AVERAGE(G19274:G19366)/100</f>
        <v>1.0096774193548391E-3</v>
      </c>
    </row>
    <row r="19367" spans="6:12">
      <c r="F19367" s="4">
        <v>42005</v>
      </c>
      <c r="G19367">
        <v>0.06</v>
      </c>
      <c r="H19367">
        <f t="shared" si="302"/>
        <v>2.11</v>
      </c>
      <c r="I19367" s="103">
        <f>AVERAGE(H$10:H19367)</f>
        <v>1.0277812790577441</v>
      </c>
      <c r="J19367" s="2"/>
    </row>
    <row r="19368" spans="6:12">
      <c r="F19368" s="4">
        <v>42006</v>
      </c>
      <c r="G19368">
        <v>0.12</v>
      </c>
      <c r="H19368">
        <f t="shared" si="302"/>
        <v>2</v>
      </c>
      <c r="I19368" s="103">
        <f>AVERAGE(H$10:H19368)</f>
        <v>1.0278314995609179</v>
      </c>
      <c r="J19368" s="2"/>
    </row>
    <row r="19369" spans="6:12">
      <c r="F19369" s="4">
        <v>42007</v>
      </c>
      <c r="G19369">
        <v>0.12</v>
      </c>
      <c r="H19369">
        <f t="shared" si="302"/>
        <v>2</v>
      </c>
      <c r="I19369" s="103">
        <f>AVERAGE(H$10:H19369)</f>
        <v>1.0278817148760231</v>
      </c>
      <c r="J19369" s="2"/>
    </row>
    <row r="19370" spans="6:12">
      <c r="F19370" s="4">
        <v>42008</v>
      </c>
      <c r="G19370">
        <v>0.12</v>
      </c>
      <c r="H19370">
        <f t="shared" si="302"/>
        <v>2</v>
      </c>
      <c r="I19370" s="103">
        <f>AVERAGE(H$10:H19370)</f>
        <v>1.0279319250038639</v>
      </c>
      <c r="J19370" s="2"/>
    </row>
    <row r="19371" spans="6:12">
      <c r="F19371" s="4">
        <v>42009</v>
      </c>
      <c r="G19371">
        <v>0.12</v>
      </c>
      <c r="H19371">
        <f t="shared" si="302"/>
        <v>1.92</v>
      </c>
      <c r="I19371" s="103">
        <f>AVERAGE(H$10:H19371)</f>
        <v>1.027977998140678</v>
      </c>
      <c r="J19371" s="2"/>
    </row>
    <row r="19372" spans="6:12">
      <c r="F19372" s="4">
        <v>42010</v>
      </c>
      <c r="G19372">
        <v>0.12</v>
      </c>
      <c r="H19372">
        <f t="shared" si="302"/>
        <v>1.85</v>
      </c>
      <c r="I19372" s="103">
        <f>AVERAGE(H$10:H19372)</f>
        <v>1.0280204513763262</v>
      </c>
      <c r="J19372" s="2"/>
    </row>
    <row r="19373" spans="6:12">
      <c r="F19373" s="4">
        <v>42011</v>
      </c>
      <c r="G19373">
        <v>0.12</v>
      </c>
      <c r="H19373">
        <f t="shared" si="302"/>
        <v>1.8399999999999999</v>
      </c>
      <c r="I19373" s="103">
        <f>AVERAGE(H$10:H19373)</f>
        <v>1.0280623838049889</v>
      </c>
      <c r="J19373" s="2"/>
    </row>
    <row r="19374" spans="6:12">
      <c r="F19374" s="4">
        <v>42012</v>
      </c>
      <c r="G19374">
        <v>0.12</v>
      </c>
      <c r="H19374">
        <f t="shared" si="302"/>
        <v>1.9099999999999997</v>
      </c>
      <c r="I19374" s="103">
        <f>AVERAGE(H$10:H19374)</f>
        <v>1.0281079266718205</v>
      </c>
      <c r="J19374" s="2"/>
    </row>
    <row r="19375" spans="6:12">
      <c r="F19375" s="4">
        <v>42013</v>
      </c>
      <c r="G19375">
        <v>0.12</v>
      </c>
      <c r="H19375">
        <f t="shared" si="302"/>
        <v>1.8599999999999999</v>
      </c>
      <c r="I19375" s="103">
        <f>AVERAGE(H$10:H19375)</f>
        <v>1.0281508829907986</v>
      </c>
      <c r="J19375" s="2"/>
    </row>
    <row r="19376" spans="6:12">
      <c r="F19376" s="4">
        <v>42014</v>
      </c>
      <c r="G19376">
        <v>0.12</v>
      </c>
      <c r="H19376">
        <f t="shared" si="302"/>
        <v>1.8599999999999999</v>
      </c>
      <c r="I19376" s="103">
        <f>AVERAGE(H$10:H19376)</f>
        <v>1.0281938348737443</v>
      </c>
      <c r="J19376" s="2"/>
    </row>
    <row r="19377" spans="6:10">
      <c r="F19377" s="4">
        <v>42015</v>
      </c>
      <c r="G19377">
        <v>0.12</v>
      </c>
      <c r="H19377">
        <f t="shared" si="302"/>
        <v>1.8599999999999999</v>
      </c>
      <c r="I19377" s="103">
        <f>AVERAGE(H$10:H19377)</f>
        <v>1.0282367823213447</v>
      </c>
      <c r="J19377" s="2"/>
    </row>
    <row r="19378" spans="6:10">
      <c r="F19378" s="4">
        <v>42016</v>
      </c>
      <c r="G19378">
        <v>0.12</v>
      </c>
      <c r="H19378">
        <f t="shared" si="302"/>
        <v>1.7999999999999998</v>
      </c>
      <c r="I19378" s="103">
        <f>AVERAGE(H$10:H19378)</f>
        <v>1.0282766276007953</v>
      </c>
      <c r="J19378" s="2"/>
    </row>
    <row r="19379" spans="6:10">
      <c r="F19379" s="4">
        <v>42017</v>
      </c>
      <c r="G19379">
        <v>0.12</v>
      </c>
      <c r="H19379">
        <f t="shared" si="302"/>
        <v>1.79</v>
      </c>
      <c r="I19379" s="103">
        <f>AVERAGE(H$10:H19379)</f>
        <v>1.0283159525038621</v>
      </c>
      <c r="J19379" s="2"/>
    </row>
    <row r="19380" spans="6:10">
      <c r="F19380" s="4">
        <v>42018</v>
      </c>
      <c r="G19380">
        <v>0.12</v>
      </c>
      <c r="H19380">
        <f t="shared" si="302"/>
        <v>1.7400000000000002</v>
      </c>
      <c r="I19380" s="103">
        <f>AVERAGE(H$10:H19380)</f>
        <v>1.0283526921686958</v>
      </c>
      <c r="J19380" s="2"/>
    </row>
    <row r="19381" spans="6:10">
      <c r="F19381" s="4">
        <v>42019</v>
      </c>
      <c r="G19381">
        <v>0.12</v>
      </c>
      <c r="H19381">
        <f t="shared" si="302"/>
        <v>1.65</v>
      </c>
      <c r="I19381" s="103">
        <f>AVERAGE(H$10:H19381)</f>
        <v>1.0283847821598084</v>
      </c>
      <c r="J19381" s="2"/>
    </row>
    <row r="19382" spans="6:10">
      <c r="F19382" s="4">
        <v>42020</v>
      </c>
      <c r="G19382">
        <v>0.13</v>
      </c>
      <c r="H19382">
        <f t="shared" si="302"/>
        <v>1.7000000000000002</v>
      </c>
      <c r="I19382" s="103">
        <f>AVERAGE(H$10:H19382)</f>
        <v>1.0284194497496417</v>
      </c>
      <c r="J19382" s="2"/>
    </row>
    <row r="19383" spans="6:10">
      <c r="F19383" s="4">
        <v>42021</v>
      </c>
      <c r="G19383">
        <v>0.13</v>
      </c>
      <c r="H19383">
        <f t="shared" si="302"/>
        <v>1.7000000000000002</v>
      </c>
      <c r="I19383" s="103">
        <f>AVERAGE(H$10:H19383)</f>
        <v>1.0284541137607004</v>
      </c>
      <c r="J19383" s="2"/>
    </row>
    <row r="19384" spans="6:10">
      <c r="F19384" s="4">
        <v>42022</v>
      </c>
      <c r="G19384">
        <v>0.13</v>
      </c>
      <c r="H19384">
        <f t="shared" si="302"/>
        <v>1.7000000000000002</v>
      </c>
      <c r="I19384" s="103">
        <f>AVERAGE(H$10:H19384)</f>
        <v>1.0284887741935387</v>
      </c>
      <c r="J19384" s="2"/>
    </row>
    <row r="19385" spans="6:10">
      <c r="F19385" s="4">
        <v>42023</v>
      </c>
      <c r="G19385">
        <v>0.13</v>
      </c>
      <c r="H19385">
        <f t="shared" si="302"/>
        <v>1.7000000000000002</v>
      </c>
      <c r="I19385" s="103">
        <f>AVERAGE(H$10:H19385)</f>
        <v>1.0285234310487104</v>
      </c>
      <c r="J19385" s="2"/>
    </row>
    <row r="19386" spans="6:10">
      <c r="F19386" s="4">
        <v>42024</v>
      </c>
      <c r="G19386">
        <v>0.12</v>
      </c>
      <c r="H19386">
        <f t="shared" si="302"/>
        <v>1.7000000000000002</v>
      </c>
      <c r="I19386" s="103">
        <f>AVERAGE(H$10:H19386)</f>
        <v>1.0285580843267697</v>
      </c>
      <c r="J19386" s="2"/>
    </row>
    <row r="19387" spans="6:10">
      <c r="F19387" s="4">
        <v>42025</v>
      </c>
      <c r="G19387">
        <v>0.12</v>
      </c>
      <c r="H19387">
        <f t="shared" si="302"/>
        <v>1.75</v>
      </c>
      <c r="I19387" s="103">
        <f>AVERAGE(H$10:H19387)</f>
        <v>1.0285953142739093</v>
      </c>
      <c r="J19387" s="2"/>
    </row>
    <row r="19388" spans="6:10">
      <c r="F19388" s="4">
        <v>42026</v>
      </c>
      <c r="G19388">
        <v>0.12</v>
      </c>
      <c r="H19388">
        <f t="shared" si="302"/>
        <v>1.7799999999999998</v>
      </c>
      <c r="I19388" s="103">
        <f>AVERAGE(H$10:H19388)</f>
        <v>1.0286340884462466</v>
      </c>
      <c r="J19388" s="2"/>
    </row>
    <row r="19389" spans="6:10">
      <c r="F19389" s="4">
        <v>42027</v>
      </c>
      <c r="G19389">
        <v>0.12</v>
      </c>
      <c r="H19389">
        <f t="shared" si="302"/>
        <v>1.69</v>
      </c>
      <c r="I19389" s="103">
        <f>AVERAGE(H$10:H19389)</f>
        <v>1.0286682146542729</v>
      </c>
      <c r="J19389" s="2"/>
    </row>
    <row r="19390" spans="6:10">
      <c r="F19390" s="4">
        <v>42028</v>
      </c>
      <c r="G19390">
        <v>0.12</v>
      </c>
      <c r="H19390">
        <f t="shared" si="302"/>
        <v>1.69</v>
      </c>
      <c r="I19390" s="103">
        <f>AVERAGE(H$10:H19390)</f>
        <v>1.0287023373406847</v>
      </c>
      <c r="J19390" s="2"/>
    </row>
    <row r="19391" spans="6:10">
      <c r="F19391" s="4">
        <v>42029</v>
      </c>
      <c r="G19391">
        <v>0.12</v>
      </c>
      <c r="H19391">
        <f t="shared" si="302"/>
        <v>1.69</v>
      </c>
      <c r="I19391" s="103">
        <f>AVERAGE(H$10:H19391)</f>
        <v>1.0287364565060266</v>
      </c>
      <c r="J19391" s="2"/>
    </row>
    <row r="19392" spans="6:10">
      <c r="F19392" s="4">
        <v>42030</v>
      </c>
      <c r="G19392">
        <v>0.12</v>
      </c>
      <c r="H19392">
        <f t="shared" si="302"/>
        <v>1.71</v>
      </c>
      <c r="I19392" s="103">
        <f>AVERAGE(H$10:H19392)</f>
        <v>1.0287716039828616</v>
      </c>
      <c r="J19392" s="2"/>
    </row>
    <row r="19393" spans="6:10">
      <c r="F19393" s="4">
        <v>42031</v>
      </c>
      <c r="G19393">
        <v>0.11</v>
      </c>
      <c r="H19393">
        <f t="shared" si="302"/>
        <v>1.72</v>
      </c>
      <c r="I19393" s="103">
        <f>AVERAGE(H$10:H19393)</f>
        <v>1.028807263722648</v>
      </c>
      <c r="J19393" s="2"/>
    </row>
    <row r="19394" spans="6:10">
      <c r="F19394" s="4">
        <v>42032</v>
      </c>
      <c r="G19394">
        <v>0.12</v>
      </c>
      <c r="H19394">
        <f t="shared" si="302"/>
        <v>1.6099999999999999</v>
      </c>
      <c r="I19394" s="103">
        <f>AVERAGE(H$10:H19394)</f>
        <v>1.0288372452927423</v>
      </c>
      <c r="J19394" s="2"/>
    </row>
    <row r="19395" spans="6:10">
      <c r="F19395" s="4">
        <v>42033</v>
      </c>
      <c r="G19395">
        <v>0.11</v>
      </c>
      <c r="H19395">
        <f t="shared" si="302"/>
        <v>1.66</v>
      </c>
      <c r="I19395" s="103">
        <f>AVERAGE(H$10:H19395)</f>
        <v>1.028869802950573</v>
      </c>
      <c r="J19395" s="2"/>
    </row>
    <row r="19396" spans="6:10">
      <c r="F19396" s="4">
        <v>42034</v>
      </c>
      <c r="G19396">
        <v>0.06</v>
      </c>
      <c r="H19396">
        <f t="shared" si="302"/>
        <v>1.6199999999999999</v>
      </c>
      <c r="I19396" s="103">
        <f>AVERAGE(H$10:H19396)</f>
        <v>1.0289002940114411</v>
      </c>
      <c r="J19396" s="2"/>
    </row>
    <row r="19397" spans="6:10">
      <c r="F19397" s="4">
        <v>42035</v>
      </c>
      <c r="G19397">
        <v>0.06</v>
      </c>
      <c r="H19397">
        <f t="shared" si="302"/>
        <v>1.6199999999999999</v>
      </c>
      <c r="I19397" s="103">
        <f>AVERAGE(H$10:H19397)</f>
        <v>1.0289307819269551</v>
      </c>
      <c r="J19397" s="2"/>
    </row>
    <row r="19398" spans="6:10">
      <c r="F19398" s="4">
        <v>42036</v>
      </c>
      <c r="G19398">
        <v>0.06</v>
      </c>
      <c r="H19398">
        <f t="shared" si="302"/>
        <v>1.6199999999999999</v>
      </c>
      <c r="I19398" s="103">
        <f>AVERAGE(H$10:H19398)</f>
        <v>1.028961266697602</v>
      </c>
      <c r="J19398" s="2"/>
    </row>
    <row r="19399" spans="6:10">
      <c r="F19399" s="4">
        <v>42037</v>
      </c>
      <c r="G19399">
        <v>0.12</v>
      </c>
      <c r="H19399">
        <f t="shared" si="302"/>
        <v>1.56</v>
      </c>
      <c r="I19399" s="103">
        <f>AVERAGE(H$10:H19399)</f>
        <v>1.0289886539453228</v>
      </c>
      <c r="J19399" s="2"/>
    </row>
    <row r="19400" spans="6:10">
      <c r="F19400" s="4">
        <v>42038</v>
      </c>
      <c r="G19400">
        <v>0.12</v>
      </c>
      <c r="H19400">
        <f t="shared" si="302"/>
        <v>1.67</v>
      </c>
      <c r="I19400" s="103">
        <f>AVERAGE(H$10:H19400)</f>
        <v>1.0290217111030791</v>
      </c>
      <c r="J19400" s="2"/>
    </row>
    <row r="19401" spans="6:10">
      <c r="F19401" s="4">
        <v>42039</v>
      </c>
      <c r="G19401">
        <v>0.11</v>
      </c>
      <c r="H19401">
        <f t="shared" si="302"/>
        <v>1.7</v>
      </c>
      <c r="I19401" s="103">
        <f>AVERAGE(H$10:H19401)</f>
        <v>1.0290563118811782</v>
      </c>
      <c r="J19401" s="2"/>
    </row>
    <row r="19402" spans="6:10">
      <c r="F19402" s="4">
        <v>42040</v>
      </c>
      <c r="G19402">
        <v>0.12</v>
      </c>
      <c r="H19402">
        <f t="shared" ref="H19402:H19465" si="303">IFERROR(((VLOOKUP(F19402,$A$9:$B$14200,2,FALSE))-G19402),H19401)</f>
        <v>1.71</v>
      </c>
      <c r="I19402" s="103">
        <f>AVERAGE(H$10:H19402)</f>
        <v>1.0290914247408758</v>
      </c>
      <c r="J19402" s="2"/>
    </row>
    <row r="19403" spans="6:10">
      <c r="F19403" s="4">
        <v>42041</v>
      </c>
      <c r="G19403">
        <v>0.11</v>
      </c>
      <c r="H19403">
        <f t="shared" si="303"/>
        <v>1.8399999999999999</v>
      </c>
      <c r="I19403" s="103">
        <f>AVERAGE(H$10:H19403)</f>
        <v>1.0291332370836241</v>
      </c>
      <c r="J19403" s="2"/>
    </row>
    <row r="19404" spans="6:10">
      <c r="F19404" s="4">
        <v>42042</v>
      </c>
      <c r="G19404">
        <v>0.11</v>
      </c>
      <c r="H19404">
        <f t="shared" si="303"/>
        <v>1.8399999999999999</v>
      </c>
      <c r="I19404" s="103">
        <f>AVERAGE(H$10:H19404)</f>
        <v>1.0291750451147104</v>
      </c>
      <c r="J19404" s="2"/>
    </row>
    <row r="19405" spans="6:10">
      <c r="F19405" s="4">
        <v>42043</v>
      </c>
      <c r="G19405">
        <v>0.11</v>
      </c>
      <c r="H19405">
        <f t="shared" si="303"/>
        <v>1.8399999999999999</v>
      </c>
      <c r="I19405" s="103">
        <f>AVERAGE(H$10:H19405)</f>
        <v>1.0292168488348012</v>
      </c>
      <c r="J19405" s="2"/>
    </row>
    <row r="19406" spans="6:10">
      <c r="F19406" s="4">
        <v>42044</v>
      </c>
      <c r="G19406">
        <v>0.12</v>
      </c>
      <c r="H19406">
        <f t="shared" si="303"/>
        <v>1.8399999999999999</v>
      </c>
      <c r="I19406" s="103">
        <f>AVERAGE(H$10:H19406)</f>
        <v>1.0292586482445638</v>
      </c>
      <c r="J19406" s="2"/>
    </row>
    <row r="19407" spans="6:10">
      <c r="F19407" s="4">
        <v>42045</v>
      </c>
      <c r="G19407">
        <v>0.12</v>
      </c>
      <c r="H19407">
        <f t="shared" si="303"/>
        <v>1.8899999999999997</v>
      </c>
      <c r="I19407" s="103">
        <f>AVERAGE(H$10:H19407)</f>
        <v>1.0293030209299827</v>
      </c>
      <c r="J19407" s="2"/>
    </row>
    <row r="19408" spans="6:10">
      <c r="F19408" s="4">
        <v>42046</v>
      </c>
      <c r="G19408">
        <v>0.12</v>
      </c>
      <c r="H19408">
        <f t="shared" si="303"/>
        <v>1.88</v>
      </c>
      <c r="I19408" s="103">
        <f>AVERAGE(H$10:H19408)</f>
        <v>1.029346873550173</v>
      </c>
      <c r="J19408" s="2"/>
    </row>
    <row r="19409" spans="6:10">
      <c r="F19409" s="4">
        <v>42047</v>
      </c>
      <c r="G19409">
        <v>0.12</v>
      </c>
      <c r="H19409">
        <f t="shared" si="303"/>
        <v>1.87</v>
      </c>
      <c r="I19409" s="103">
        <f>AVERAGE(H$10:H19409)</f>
        <v>1.0293902061855569</v>
      </c>
      <c r="J19409" s="2"/>
    </row>
    <row r="19410" spans="6:10">
      <c r="F19410" s="4">
        <v>42048</v>
      </c>
      <c r="G19410">
        <v>0.12</v>
      </c>
      <c r="H19410">
        <f t="shared" si="303"/>
        <v>1.9</v>
      </c>
      <c r="I19410" s="103">
        <f>AVERAGE(H$10:H19410)</f>
        <v>1.0294350806659351</v>
      </c>
      <c r="J19410" s="2"/>
    </row>
    <row r="19411" spans="6:10">
      <c r="F19411" s="4">
        <v>42049</v>
      </c>
      <c r="G19411">
        <v>0.12</v>
      </c>
      <c r="H19411">
        <f t="shared" si="303"/>
        <v>1.9</v>
      </c>
      <c r="I19411" s="103">
        <f>AVERAGE(H$10:H19411)</f>
        <v>1.029479950520555</v>
      </c>
      <c r="J19411" s="2"/>
    </row>
    <row r="19412" spans="6:10">
      <c r="F19412" s="4">
        <v>42050</v>
      </c>
      <c r="G19412">
        <v>0.12</v>
      </c>
      <c r="H19412">
        <f t="shared" si="303"/>
        <v>1.9</v>
      </c>
      <c r="I19412" s="103">
        <f>AVERAGE(H$10:H19412)</f>
        <v>1.029524815750132</v>
      </c>
      <c r="J19412" s="2"/>
    </row>
    <row r="19413" spans="6:10">
      <c r="F19413" s="4">
        <v>42051</v>
      </c>
      <c r="G19413">
        <v>0.12</v>
      </c>
      <c r="H19413">
        <f t="shared" si="303"/>
        <v>1.9</v>
      </c>
      <c r="I19413" s="103">
        <f>AVERAGE(H$10:H19413)</f>
        <v>1.029569676355381</v>
      </c>
      <c r="J19413" s="2"/>
    </row>
    <row r="19414" spans="6:10">
      <c r="F19414" s="4">
        <v>42052</v>
      </c>
      <c r="G19414">
        <v>0.12</v>
      </c>
      <c r="H19414">
        <f t="shared" si="303"/>
        <v>2.02</v>
      </c>
      <c r="I19414" s="103">
        <f>AVERAGE(H$10:H19414)</f>
        <v>1.0296207163102196</v>
      </c>
      <c r="J19414" s="2"/>
    </row>
    <row r="19415" spans="6:10">
      <c r="F19415" s="4">
        <v>42053</v>
      </c>
      <c r="G19415">
        <v>0.12</v>
      </c>
      <c r="H19415">
        <f t="shared" si="303"/>
        <v>1.9499999999999997</v>
      </c>
      <c r="I19415" s="103">
        <f>AVERAGE(H$10:H19415)</f>
        <v>1.0296681438730193</v>
      </c>
      <c r="J19415" s="2"/>
    </row>
    <row r="19416" spans="6:10">
      <c r="F19416" s="4">
        <v>42054</v>
      </c>
      <c r="G19416">
        <v>0.12</v>
      </c>
      <c r="H19416">
        <f t="shared" si="303"/>
        <v>1.9899999999999998</v>
      </c>
      <c r="I19416" s="103">
        <f>AVERAGE(H$10:H19416)</f>
        <v>1.029717627660113</v>
      </c>
      <c r="J19416" s="2"/>
    </row>
    <row r="19417" spans="6:10">
      <c r="F19417" s="4">
        <v>42055</v>
      </c>
      <c r="G19417">
        <v>0.12</v>
      </c>
      <c r="H19417">
        <f t="shared" si="303"/>
        <v>2.0099999999999998</v>
      </c>
      <c r="I19417" s="103">
        <f>AVERAGE(H$10:H19417)</f>
        <v>1.0297681368507736</v>
      </c>
      <c r="J19417" s="2"/>
    </row>
    <row r="19418" spans="6:10">
      <c r="F19418" s="4">
        <v>42056</v>
      </c>
      <c r="G19418">
        <v>0.12</v>
      </c>
      <c r="H19418">
        <f t="shared" si="303"/>
        <v>2.0099999999999998</v>
      </c>
      <c r="I19418" s="103">
        <f>AVERAGE(H$10:H19418)</f>
        <v>1.0298186408367156</v>
      </c>
      <c r="J19418" s="2"/>
    </row>
    <row r="19419" spans="6:10">
      <c r="F19419" s="4">
        <v>42057</v>
      </c>
      <c r="G19419">
        <v>0.12</v>
      </c>
      <c r="H19419">
        <f t="shared" si="303"/>
        <v>2.0099999999999998</v>
      </c>
      <c r="I19419" s="103">
        <f>AVERAGE(H$10:H19419)</f>
        <v>1.0298691396187434</v>
      </c>
      <c r="J19419" s="2"/>
    </row>
    <row r="19420" spans="6:10">
      <c r="F19420" s="4">
        <v>42058</v>
      </c>
      <c r="G19420">
        <v>0.11</v>
      </c>
      <c r="H19420">
        <f t="shared" si="303"/>
        <v>1.95</v>
      </c>
      <c r="I19420" s="103">
        <f>AVERAGE(H$10:H19420)</f>
        <v>1.0299165421668028</v>
      </c>
      <c r="J19420" s="2"/>
    </row>
    <row r="19421" spans="6:10">
      <c r="F19421" s="4">
        <v>42059</v>
      </c>
      <c r="G19421">
        <v>0.11</v>
      </c>
      <c r="H19421">
        <f t="shared" si="303"/>
        <v>1.88</v>
      </c>
      <c r="I19421" s="103">
        <f>AVERAGE(H$10:H19421)</f>
        <v>1.0299603338141259</v>
      </c>
      <c r="J19421" s="2"/>
    </row>
    <row r="19422" spans="6:10">
      <c r="F19422" s="4">
        <v>42060</v>
      </c>
      <c r="G19422">
        <v>0.11</v>
      </c>
      <c r="H19422">
        <f t="shared" si="303"/>
        <v>1.8499999999999999</v>
      </c>
      <c r="I19422" s="103">
        <f>AVERAGE(H$10:H19422)</f>
        <v>1.0300025755936646</v>
      </c>
      <c r="J19422" s="2"/>
    </row>
    <row r="19423" spans="6:10">
      <c r="F19423" s="4">
        <v>42061</v>
      </c>
      <c r="G19423">
        <v>0.11</v>
      </c>
      <c r="H19423">
        <f t="shared" si="303"/>
        <v>1.9199999999999997</v>
      </c>
      <c r="I19423" s="103">
        <f>AVERAGE(H$10:H19423)</f>
        <v>1.0300484186669314</v>
      </c>
      <c r="J19423" s="2"/>
    </row>
    <row r="19424" spans="6:10">
      <c r="F19424" s="4">
        <v>42062</v>
      </c>
      <c r="G19424">
        <v>0.06</v>
      </c>
      <c r="H19424">
        <f t="shared" si="303"/>
        <v>1.94</v>
      </c>
      <c r="I19424" s="103">
        <f>AVERAGE(H$10:H19424)</f>
        <v>1.0300952871491016</v>
      </c>
      <c r="J19424" s="2"/>
    </row>
    <row r="19425" spans="6:10">
      <c r="F19425" s="4">
        <v>42063</v>
      </c>
      <c r="G19425">
        <v>0.06</v>
      </c>
      <c r="H19425">
        <f t="shared" si="303"/>
        <v>1.94</v>
      </c>
      <c r="I19425" s="103">
        <f>AVERAGE(H$10:H19425)</f>
        <v>1.030142150803451</v>
      </c>
      <c r="J19425" s="2"/>
    </row>
    <row r="19426" spans="6:10">
      <c r="F19426" s="4">
        <v>42064</v>
      </c>
      <c r="G19426">
        <v>0.06</v>
      </c>
      <c r="H19426">
        <f t="shared" si="303"/>
        <v>1.94</v>
      </c>
      <c r="I19426" s="103">
        <f>AVERAGE(H$10:H19426)</f>
        <v>1.0301890096307258</v>
      </c>
      <c r="J19426" s="2"/>
    </row>
    <row r="19427" spans="6:10">
      <c r="F19427" s="4">
        <v>42065</v>
      </c>
      <c r="G19427">
        <v>0.12</v>
      </c>
      <c r="H19427">
        <f t="shared" si="303"/>
        <v>1.96</v>
      </c>
      <c r="I19427" s="103">
        <f>AVERAGE(H$10:H19427)</f>
        <v>1.0302368936038626</v>
      </c>
      <c r="J19427" s="2"/>
    </row>
    <row r="19428" spans="6:10">
      <c r="F19428" s="4">
        <v>42066</v>
      </c>
      <c r="G19428">
        <v>0.12</v>
      </c>
      <c r="H19428">
        <f t="shared" si="303"/>
        <v>2</v>
      </c>
      <c r="I19428" s="103">
        <f>AVERAGE(H$10:H19428)</f>
        <v>1.0302868324836398</v>
      </c>
      <c r="J19428" s="2"/>
    </row>
    <row r="19429" spans="6:10">
      <c r="F19429" s="4">
        <v>42067</v>
      </c>
      <c r="G19429">
        <v>0.11</v>
      </c>
      <c r="H19429">
        <f t="shared" si="303"/>
        <v>2.0100000000000002</v>
      </c>
      <c r="I19429" s="103">
        <f>AVERAGE(H$10:H19429)</f>
        <v>1.0303372811534399</v>
      </c>
      <c r="J19429" s="2"/>
    </row>
    <row r="19430" spans="6:10">
      <c r="F19430" s="4">
        <v>42068</v>
      </c>
      <c r="G19430">
        <v>0.11</v>
      </c>
      <c r="H19430">
        <f t="shared" si="303"/>
        <v>1.9999999999999998</v>
      </c>
      <c r="I19430" s="103">
        <f>AVERAGE(H$10:H19430)</f>
        <v>1.0303872097214253</v>
      </c>
      <c r="J19430" s="2"/>
    </row>
    <row r="19431" spans="6:10">
      <c r="F19431" s="4">
        <v>42069</v>
      </c>
      <c r="G19431">
        <v>0.12</v>
      </c>
      <c r="H19431">
        <f t="shared" si="303"/>
        <v>2.12</v>
      </c>
      <c r="I19431" s="103">
        <f>AVERAGE(H$10:H19431)</f>
        <v>1.0304433117083616</v>
      </c>
      <c r="J19431" s="2"/>
    </row>
    <row r="19432" spans="6:10">
      <c r="F19432" s="4">
        <v>42070</v>
      </c>
      <c r="G19432">
        <v>0.12</v>
      </c>
      <c r="H19432">
        <f t="shared" si="303"/>
        <v>2.12</v>
      </c>
      <c r="I19432" s="103">
        <f>AVERAGE(H$10:H19432)</f>
        <v>1.0304994079184369</v>
      </c>
      <c r="J19432" s="2"/>
    </row>
    <row r="19433" spans="6:10">
      <c r="F19433" s="4">
        <v>42071</v>
      </c>
      <c r="G19433">
        <v>0.12</v>
      </c>
      <c r="H19433">
        <f t="shared" si="303"/>
        <v>2.12</v>
      </c>
      <c r="I19433" s="103">
        <f>AVERAGE(H$10:H19433)</f>
        <v>1.0305554983525431</v>
      </c>
      <c r="J19433" s="2"/>
    </row>
    <row r="19434" spans="6:10">
      <c r="F19434" s="4">
        <v>42072</v>
      </c>
      <c r="G19434">
        <v>0.12</v>
      </c>
      <c r="H19434">
        <f t="shared" si="303"/>
        <v>2.08</v>
      </c>
      <c r="I19434" s="103">
        <f>AVERAGE(H$10:H19434)</f>
        <v>1.0306095238095134</v>
      </c>
      <c r="J19434" s="2"/>
    </row>
    <row r="19435" spans="6:10">
      <c r="F19435" s="4">
        <v>42073</v>
      </c>
      <c r="G19435">
        <v>0.12</v>
      </c>
      <c r="H19435">
        <f t="shared" si="303"/>
        <v>2.02</v>
      </c>
      <c r="I19435" s="103">
        <f>AVERAGE(H$10:H19435)</f>
        <v>1.0306604550602183</v>
      </c>
      <c r="J19435" s="2"/>
    </row>
    <row r="19436" spans="6:10">
      <c r="F19436" s="4">
        <v>42074</v>
      </c>
      <c r="G19436">
        <v>0.11</v>
      </c>
      <c r="H19436">
        <f t="shared" si="303"/>
        <v>1.9999999999999998</v>
      </c>
      <c r="I19436" s="103">
        <f>AVERAGE(H$10:H19436)</f>
        <v>1.0307103515725433</v>
      </c>
      <c r="J19436" s="2"/>
    </row>
    <row r="19437" spans="6:10">
      <c r="F19437" s="4">
        <v>42075</v>
      </c>
      <c r="G19437">
        <v>0.11</v>
      </c>
      <c r="H19437">
        <f t="shared" si="303"/>
        <v>1.99</v>
      </c>
      <c r="I19437" s="103">
        <f>AVERAGE(H$10:H19437)</f>
        <v>1.0307597282272907</v>
      </c>
      <c r="J19437" s="2"/>
    </row>
    <row r="19438" spans="6:10">
      <c r="F19438" s="4">
        <v>42076</v>
      </c>
      <c r="G19438">
        <v>0.11</v>
      </c>
      <c r="H19438">
        <f t="shared" si="303"/>
        <v>2.02</v>
      </c>
      <c r="I19438" s="103">
        <f>AVERAGE(H$10:H19438)</f>
        <v>1.0308106438828453</v>
      </c>
      <c r="J19438" s="2"/>
    </row>
    <row r="19439" spans="6:10">
      <c r="F19439" s="4">
        <v>42077</v>
      </c>
      <c r="G19439">
        <v>0.11</v>
      </c>
      <c r="H19439">
        <f t="shared" si="303"/>
        <v>2.02</v>
      </c>
      <c r="I19439" s="103">
        <f>AVERAGE(H$10:H19439)</f>
        <v>1.030861554297468</v>
      </c>
      <c r="J19439" s="2"/>
    </row>
    <row r="19440" spans="6:10">
      <c r="F19440" s="4">
        <v>42078</v>
      </c>
      <c r="G19440">
        <v>0.11</v>
      </c>
      <c r="H19440">
        <f t="shared" si="303"/>
        <v>2.02</v>
      </c>
      <c r="I19440" s="103">
        <f>AVERAGE(H$10:H19440)</f>
        <v>1.0309124594719676</v>
      </c>
      <c r="J19440" s="2"/>
    </row>
    <row r="19441" spans="6:12">
      <c r="F19441" s="4">
        <v>42079</v>
      </c>
      <c r="G19441">
        <v>0.12</v>
      </c>
      <c r="H19441">
        <f t="shared" si="303"/>
        <v>1.98</v>
      </c>
      <c r="I19441" s="103">
        <f>AVERAGE(H$10:H19441)</f>
        <v>1.0309613009468817</v>
      </c>
      <c r="J19441" s="2"/>
    </row>
    <row r="19442" spans="6:12">
      <c r="F19442" s="4">
        <v>42080</v>
      </c>
      <c r="G19442">
        <v>0.12</v>
      </c>
      <c r="H19442">
        <f t="shared" si="303"/>
        <v>1.94</v>
      </c>
      <c r="I19442" s="103">
        <f>AVERAGE(H$10:H19442)</f>
        <v>1.0310080790407967</v>
      </c>
      <c r="J19442" s="2"/>
    </row>
    <row r="19443" spans="6:12">
      <c r="F19443" s="4">
        <v>42081</v>
      </c>
      <c r="G19443">
        <v>0.11</v>
      </c>
      <c r="H19443">
        <f t="shared" si="303"/>
        <v>1.8199999999999998</v>
      </c>
      <c r="I19443" s="103">
        <f>AVERAGE(H$10:H19443)</f>
        <v>1.0310486775753731</v>
      </c>
      <c r="J19443" s="2"/>
    </row>
    <row r="19444" spans="6:12">
      <c r="F19444" s="4">
        <v>42082</v>
      </c>
      <c r="G19444">
        <v>0.12</v>
      </c>
      <c r="H19444">
        <f t="shared" si="303"/>
        <v>1.8599999999999999</v>
      </c>
      <c r="I19444" s="103">
        <f>AVERAGE(H$10:H19444)</f>
        <v>1.0310913300745974</v>
      </c>
      <c r="J19444" s="2"/>
    </row>
    <row r="19445" spans="6:12">
      <c r="F19445" s="4">
        <v>42083</v>
      </c>
      <c r="G19445">
        <v>0.12</v>
      </c>
      <c r="H19445">
        <f t="shared" si="303"/>
        <v>1.81</v>
      </c>
      <c r="I19445" s="103">
        <f>AVERAGE(H$10:H19445)</f>
        <v>1.0311314056390102</v>
      </c>
      <c r="J19445" s="2"/>
    </row>
    <row r="19446" spans="6:12">
      <c r="F19446" s="4">
        <v>42084</v>
      </c>
      <c r="G19446">
        <v>0.12</v>
      </c>
      <c r="H19446">
        <f t="shared" si="303"/>
        <v>1.81</v>
      </c>
      <c r="I19446" s="103">
        <f>AVERAGE(H$10:H19446)</f>
        <v>1.0311714770797862</v>
      </c>
      <c r="J19446" s="2"/>
    </row>
    <row r="19447" spans="6:12">
      <c r="F19447" s="4">
        <v>42085</v>
      </c>
      <c r="G19447">
        <v>0.12</v>
      </c>
      <c r="H19447">
        <f t="shared" si="303"/>
        <v>1.81</v>
      </c>
      <c r="I19447" s="103">
        <f>AVERAGE(H$10:H19447)</f>
        <v>1.0312115443975618</v>
      </c>
      <c r="J19447" s="2"/>
    </row>
    <row r="19448" spans="6:12">
      <c r="F19448" s="4">
        <v>42086</v>
      </c>
      <c r="G19448">
        <v>0.12</v>
      </c>
      <c r="H19448">
        <f t="shared" si="303"/>
        <v>1.7999999999999998</v>
      </c>
      <c r="I19448" s="103">
        <f>AVERAGE(H$10:H19448)</f>
        <v>1.0312510931632186</v>
      </c>
      <c r="J19448" s="2"/>
    </row>
    <row r="19449" spans="6:12">
      <c r="F19449" s="4">
        <v>42087</v>
      </c>
      <c r="G19449">
        <v>0.11</v>
      </c>
      <c r="H19449">
        <f t="shared" si="303"/>
        <v>1.7699999999999998</v>
      </c>
      <c r="I19449" s="103">
        <f>AVERAGE(H$10:H19449)</f>
        <v>1.0312890946501958</v>
      </c>
      <c r="J19449" s="2"/>
    </row>
    <row r="19450" spans="6:12">
      <c r="F19450" s="4">
        <v>42088</v>
      </c>
      <c r="G19450">
        <v>0.12</v>
      </c>
      <c r="H19450">
        <f t="shared" si="303"/>
        <v>1.81</v>
      </c>
      <c r="I19450" s="103">
        <f>AVERAGE(H$10:H19450)</f>
        <v>1.031329149735086</v>
      </c>
      <c r="J19450" s="2"/>
    </row>
    <row r="19451" spans="6:12">
      <c r="F19451" s="4">
        <v>42089</v>
      </c>
      <c r="G19451">
        <v>0.11</v>
      </c>
      <c r="H19451">
        <f t="shared" si="303"/>
        <v>1.8999999999999997</v>
      </c>
      <c r="I19451" s="103">
        <f>AVERAGE(H$10:H19451)</f>
        <v>1.0313738298528858</v>
      </c>
      <c r="J19451" s="2"/>
    </row>
    <row r="19452" spans="6:12">
      <c r="F19452" s="4">
        <v>42090</v>
      </c>
      <c r="G19452">
        <v>0.12</v>
      </c>
      <c r="H19452">
        <f t="shared" si="303"/>
        <v>1.83</v>
      </c>
      <c r="I19452" s="103">
        <f>AVERAGE(H$10:H19452)</f>
        <v>1.0314149051072268</v>
      </c>
      <c r="J19452" s="2"/>
    </row>
    <row r="19453" spans="6:12">
      <c r="F19453" s="4">
        <v>42091</v>
      </c>
      <c r="G19453">
        <v>0.12</v>
      </c>
      <c r="H19453">
        <f t="shared" si="303"/>
        <v>1.83</v>
      </c>
      <c r="I19453" s="103">
        <f>AVERAGE(H$10:H19453)</f>
        <v>1.0314559761365878</v>
      </c>
      <c r="J19453" s="2"/>
    </row>
    <row r="19454" spans="6:12">
      <c r="F19454" s="4">
        <v>42092</v>
      </c>
      <c r="G19454">
        <v>0.12</v>
      </c>
      <c r="H19454">
        <f t="shared" si="303"/>
        <v>1.83</v>
      </c>
      <c r="I19454" s="103">
        <f>AVERAGE(H$10:H19454)</f>
        <v>1.0314970429416206</v>
      </c>
      <c r="J19454" s="2"/>
    </row>
    <row r="19455" spans="6:12">
      <c r="F19455" s="4">
        <v>42093</v>
      </c>
      <c r="G19455">
        <v>0.12</v>
      </c>
      <c r="H19455">
        <f t="shared" si="303"/>
        <v>1.8399999999999999</v>
      </c>
      <c r="I19455" s="103">
        <f>AVERAGE(H$10:H19455)</f>
        <v>1.0315386197675518</v>
      </c>
      <c r="J19455" s="2"/>
    </row>
    <row r="19456" spans="6:12">
      <c r="F19456" s="4">
        <v>42094</v>
      </c>
      <c r="G19456">
        <v>0.06</v>
      </c>
      <c r="H19456">
        <f t="shared" si="303"/>
        <v>1.88</v>
      </c>
      <c r="I19456" s="103">
        <f>AVERAGE(H$10:H19456)</f>
        <v>1.031582249190097</v>
      </c>
      <c r="J19456" s="2"/>
      <c r="K19456" s="12" t="s">
        <v>123</v>
      </c>
      <c r="L19456" s="23">
        <f>AVERAGE(G19366:G19456)/100</f>
        <v>1.1230769230769224E-3</v>
      </c>
    </row>
    <row r="19457" spans="6:10">
      <c r="F19457" s="4">
        <v>42095</v>
      </c>
      <c r="G19457">
        <v>0.12</v>
      </c>
      <c r="H19457">
        <f t="shared" si="303"/>
        <v>1.75</v>
      </c>
      <c r="I19457" s="103">
        <f>AVERAGE(H$10:H19457)</f>
        <v>1.031619189633886</v>
      </c>
      <c r="J19457" s="2"/>
    </row>
    <row r="19458" spans="6:10">
      <c r="F19458" s="4">
        <v>42096</v>
      </c>
      <c r="G19458">
        <v>0.12</v>
      </c>
      <c r="H19458">
        <f t="shared" si="303"/>
        <v>1.7999999999999998</v>
      </c>
      <c r="I19458" s="103">
        <f>AVERAGE(H$10:H19458)</f>
        <v>1.0316586971052402</v>
      </c>
      <c r="J19458" s="2"/>
    </row>
    <row r="19459" spans="6:10">
      <c r="F19459" s="4">
        <v>42097</v>
      </c>
      <c r="G19459">
        <v>0.12</v>
      </c>
      <c r="H19459">
        <f t="shared" si="303"/>
        <v>1.73</v>
      </c>
      <c r="I19459" s="103">
        <f>AVERAGE(H$10:H19459)</f>
        <v>1.0316946015424069</v>
      </c>
      <c r="J19459" s="2"/>
    </row>
    <row r="19460" spans="6:10">
      <c r="F19460" s="4">
        <v>42098</v>
      </c>
      <c r="G19460">
        <v>0.12</v>
      </c>
      <c r="H19460">
        <f t="shared" si="303"/>
        <v>1.73</v>
      </c>
      <c r="I19460" s="103">
        <f>AVERAGE(H$10:H19460)</f>
        <v>1.0317305022877905</v>
      </c>
      <c r="J19460" s="2"/>
    </row>
    <row r="19461" spans="6:10">
      <c r="F19461" s="4">
        <v>42099</v>
      </c>
      <c r="G19461">
        <v>0.12</v>
      </c>
      <c r="H19461">
        <f t="shared" si="303"/>
        <v>1.73</v>
      </c>
      <c r="I19461" s="103">
        <f>AVERAGE(H$10:H19461)</f>
        <v>1.0317663993419603</v>
      </c>
      <c r="J19461" s="2"/>
    </row>
    <row r="19462" spans="6:10">
      <c r="F19462" s="4">
        <v>42100</v>
      </c>
      <c r="G19462">
        <v>0.13</v>
      </c>
      <c r="H19462">
        <f t="shared" si="303"/>
        <v>1.79</v>
      </c>
      <c r="I19462" s="103">
        <f>AVERAGE(H$10:H19462)</f>
        <v>1.0318053770626543</v>
      </c>
      <c r="J19462" s="2"/>
    </row>
    <row r="19463" spans="6:10">
      <c r="F19463" s="4">
        <v>42101</v>
      </c>
      <c r="G19463">
        <v>0.12</v>
      </c>
      <c r="H19463">
        <f t="shared" si="303"/>
        <v>1.77</v>
      </c>
      <c r="I19463" s="103">
        <f>AVERAGE(H$10:H19463)</f>
        <v>1.031843322709973</v>
      </c>
      <c r="J19463" s="2"/>
    </row>
    <row r="19464" spans="6:10">
      <c r="F19464" s="4">
        <v>42102</v>
      </c>
      <c r="G19464">
        <v>0.12</v>
      </c>
      <c r="H19464">
        <f t="shared" si="303"/>
        <v>1.7999999999999998</v>
      </c>
      <c r="I19464" s="103">
        <f>AVERAGE(H$10:H19464)</f>
        <v>1.0318828064764747</v>
      </c>
      <c r="J19464" s="2"/>
    </row>
    <row r="19465" spans="6:10">
      <c r="F19465" s="4">
        <v>42103</v>
      </c>
      <c r="G19465">
        <v>0.12</v>
      </c>
      <c r="H19465">
        <f t="shared" si="303"/>
        <v>1.85</v>
      </c>
      <c r="I19465" s="103">
        <f>AVERAGE(H$10:H19465)</f>
        <v>1.0319248560855165</v>
      </c>
      <c r="J19465" s="2"/>
    </row>
    <row r="19466" spans="6:10">
      <c r="F19466" s="4">
        <v>42104</v>
      </c>
      <c r="G19466">
        <v>0.12</v>
      </c>
      <c r="H19466">
        <f t="shared" ref="H19466:H19529" si="304">IFERROR(((VLOOKUP(F19466,$A$9:$B$14200,2,FALSE))-G19466),H19465)</f>
        <v>1.8399999999999999</v>
      </c>
      <c r="I19466" s="103">
        <f>AVERAGE(H$10:H19466)</f>
        <v>1.0319663874184002</v>
      </c>
      <c r="J19466" s="2"/>
    </row>
    <row r="19467" spans="6:10">
      <c r="F19467" s="4">
        <v>42105</v>
      </c>
      <c r="G19467">
        <v>0.12</v>
      </c>
      <c r="H19467">
        <f t="shared" si="304"/>
        <v>1.8399999999999999</v>
      </c>
      <c r="I19467" s="103">
        <f>AVERAGE(H$10:H19467)</f>
        <v>1.0320079144824654</v>
      </c>
      <c r="J19467" s="2"/>
    </row>
    <row r="19468" spans="6:10">
      <c r="F19468" s="4">
        <v>42106</v>
      </c>
      <c r="G19468">
        <v>0.12</v>
      </c>
      <c r="H19468">
        <f t="shared" si="304"/>
        <v>1.8399999999999999</v>
      </c>
      <c r="I19468" s="103">
        <f>AVERAGE(H$10:H19468)</f>
        <v>1.0320494372783706</v>
      </c>
      <c r="J19468" s="2"/>
    </row>
    <row r="19469" spans="6:10">
      <c r="F19469" s="4">
        <v>42107</v>
      </c>
      <c r="G19469">
        <v>0.13</v>
      </c>
      <c r="H19469">
        <f t="shared" si="304"/>
        <v>1.81</v>
      </c>
      <c r="I19469" s="103">
        <f>AVERAGE(H$10:H19469)</f>
        <v>1.0320894141829298</v>
      </c>
      <c r="J19469" s="2"/>
    </row>
    <row r="19470" spans="6:10">
      <c r="F19470" s="4">
        <v>42108</v>
      </c>
      <c r="G19470">
        <v>0.13</v>
      </c>
      <c r="H19470">
        <f t="shared" si="304"/>
        <v>1.77</v>
      </c>
      <c r="I19470" s="103">
        <f>AVERAGE(H$10:H19470)</f>
        <v>1.0321273315862398</v>
      </c>
      <c r="J19470" s="2"/>
    </row>
    <row r="19471" spans="6:10">
      <c r="F19471" s="4">
        <v>42109</v>
      </c>
      <c r="G19471">
        <v>0.13</v>
      </c>
      <c r="H19471">
        <f t="shared" si="304"/>
        <v>1.7799999999999998</v>
      </c>
      <c r="I19471" s="103">
        <f>AVERAGE(H$10:H19471)</f>
        <v>1.0321657589147988</v>
      </c>
      <c r="J19471" s="2"/>
    </row>
    <row r="19472" spans="6:10">
      <c r="F19472" s="4">
        <v>42110</v>
      </c>
      <c r="G19472">
        <v>0.13</v>
      </c>
      <c r="H19472">
        <f t="shared" si="304"/>
        <v>1.77</v>
      </c>
      <c r="I19472" s="103">
        <f>AVERAGE(H$10:H19472)</f>
        <v>1.032203668499194</v>
      </c>
      <c r="J19472" s="2"/>
    </row>
    <row r="19473" spans="6:10">
      <c r="F19473" s="4">
        <v>42111</v>
      </c>
      <c r="G19473">
        <v>0.13</v>
      </c>
      <c r="H19473">
        <f t="shared" si="304"/>
        <v>1.7400000000000002</v>
      </c>
      <c r="I19473" s="103">
        <f>AVERAGE(H$10:H19473)</f>
        <v>1.0322400328812071</v>
      </c>
      <c r="J19473" s="2"/>
    </row>
    <row r="19474" spans="6:10">
      <c r="F19474" s="4">
        <v>42112</v>
      </c>
      <c r="G19474">
        <v>0.13</v>
      </c>
      <c r="H19474">
        <f t="shared" si="304"/>
        <v>1.7400000000000002</v>
      </c>
      <c r="I19474" s="103">
        <f>AVERAGE(H$10:H19474)</f>
        <v>1.0322763935268335</v>
      </c>
      <c r="J19474" s="2"/>
    </row>
    <row r="19475" spans="6:10">
      <c r="F19475" s="4">
        <v>42113</v>
      </c>
      <c r="G19475">
        <v>0.13</v>
      </c>
      <c r="H19475">
        <f t="shared" si="304"/>
        <v>1.7400000000000002</v>
      </c>
      <c r="I19475" s="103">
        <f>AVERAGE(H$10:H19475)</f>
        <v>1.0323127504366494</v>
      </c>
      <c r="J19475" s="2"/>
    </row>
    <row r="19476" spans="6:10">
      <c r="F19476" s="4">
        <v>42114</v>
      </c>
      <c r="G19476">
        <v>0.13</v>
      </c>
      <c r="H19476">
        <f t="shared" si="304"/>
        <v>1.77</v>
      </c>
      <c r="I19476" s="103">
        <f>AVERAGE(H$10:H19476)</f>
        <v>1.0323506446807325</v>
      </c>
      <c r="J19476" s="2"/>
    </row>
    <row r="19477" spans="6:10">
      <c r="F19477" s="4">
        <v>42115</v>
      </c>
      <c r="G19477">
        <v>0.13</v>
      </c>
      <c r="H19477">
        <f t="shared" si="304"/>
        <v>1.79</v>
      </c>
      <c r="I19477" s="103">
        <f>AVERAGE(H$10:H19477)</f>
        <v>1.0323895623587334</v>
      </c>
      <c r="J19477" s="2"/>
    </row>
    <row r="19478" spans="6:10">
      <c r="F19478" s="4">
        <v>42116</v>
      </c>
      <c r="G19478">
        <v>0.13</v>
      </c>
      <c r="H19478">
        <f t="shared" si="304"/>
        <v>1.8599999999999999</v>
      </c>
      <c r="I19478" s="103">
        <f>AVERAGE(H$10:H19478)</f>
        <v>1.03243207149827</v>
      </c>
      <c r="J19478" s="2"/>
    </row>
    <row r="19479" spans="6:10">
      <c r="F19479" s="4">
        <v>42117</v>
      </c>
      <c r="G19479">
        <v>0.13</v>
      </c>
      <c r="H19479">
        <f t="shared" si="304"/>
        <v>1.83</v>
      </c>
      <c r="I19479" s="103">
        <f>AVERAGE(H$10:H19479)</f>
        <v>1.0324730354391281</v>
      </c>
      <c r="J19479" s="2"/>
    </row>
    <row r="19480" spans="6:10">
      <c r="F19480" s="4">
        <v>42118</v>
      </c>
      <c r="G19480">
        <v>0.13</v>
      </c>
      <c r="H19480">
        <f t="shared" si="304"/>
        <v>1.7999999999999998</v>
      </c>
      <c r="I19480" s="103">
        <f>AVERAGE(H$10:H19480)</f>
        <v>1.0325124544193838</v>
      </c>
      <c r="J19480" s="2"/>
    </row>
    <row r="19481" spans="6:10">
      <c r="F19481" s="4">
        <v>42119</v>
      </c>
      <c r="G19481">
        <v>0.13</v>
      </c>
      <c r="H19481">
        <f t="shared" si="304"/>
        <v>1.7999999999999998</v>
      </c>
      <c r="I19481" s="103">
        <f>AVERAGE(H$10:H19481)</f>
        <v>1.0325518693508535</v>
      </c>
      <c r="J19481" s="2"/>
    </row>
    <row r="19482" spans="6:10">
      <c r="F19482" s="4">
        <v>42120</v>
      </c>
      <c r="G19482">
        <v>0.13</v>
      </c>
      <c r="H19482">
        <f t="shared" si="304"/>
        <v>1.7999999999999998</v>
      </c>
      <c r="I19482" s="103">
        <f>AVERAGE(H$10:H19482)</f>
        <v>1.032591280234161</v>
      </c>
      <c r="J19482" s="2"/>
    </row>
    <row r="19483" spans="6:10">
      <c r="F19483" s="4">
        <v>42121</v>
      </c>
      <c r="G19483">
        <v>0.13</v>
      </c>
      <c r="H19483">
        <f t="shared" si="304"/>
        <v>1.81</v>
      </c>
      <c r="I19483" s="103">
        <f>AVERAGE(H$10:H19483)</f>
        <v>1.0326312005751166</v>
      </c>
      <c r="J19483" s="2"/>
    </row>
    <row r="19484" spans="6:10">
      <c r="F19484" s="4">
        <v>42122</v>
      </c>
      <c r="G19484">
        <v>0.13</v>
      </c>
      <c r="H19484">
        <f t="shared" si="304"/>
        <v>1.87</v>
      </c>
      <c r="I19484" s="103">
        <f>AVERAGE(H$10:H19484)</f>
        <v>1.0326741976893361</v>
      </c>
      <c r="J19484" s="2"/>
    </row>
    <row r="19485" spans="6:10">
      <c r="F19485" s="4">
        <v>42123</v>
      </c>
      <c r="G19485">
        <v>0.13</v>
      </c>
      <c r="H19485">
        <f t="shared" si="304"/>
        <v>1.9300000000000002</v>
      </c>
      <c r="I19485" s="103">
        <f>AVERAGE(H$10:H19485)</f>
        <v>1.0327202711028867</v>
      </c>
      <c r="J19485" s="2"/>
    </row>
    <row r="19486" spans="6:10">
      <c r="F19486" s="4">
        <v>42124</v>
      </c>
      <c r="G19486">
        <v>0.08</v>
      </c>
      <c r="H19486">
        <f t="shared" si="304"/>
        <v>1.9699999999999998</v>
      </c>
      <c r="I19486" s="103">
        <f>AVERAGE(H$10:H19486)</f>
        <v>1.032768393489748</v>
      </c>
      <c r="J19486" s="2"/>
    </row>
    <row r="19487" spans="6:10">
      <c r="F19487" s="4">
        <v>42125</v>
      </c>
      <c r="G19487">
        <v>0.13</v>
      </c>
      <c r="H19487">
        <f t="shared" si="304"/>
        <v>1.9900000000000002</v>
      </c>
      <c r="I19487" s="103">
        <f>AVERAGE(H$10:H19487)</f>
        <v>1.0328175377348714</v>
      </c>
      <c r="J19487" s="2"/>
    </row>
    <row r="19488" spans="6:10">
      <c r="F19488" s="4">
        <v>42126</v>
      </c>
      <c r="G19488">
        <v>0.13</v>
      </c>
      <c r="H19488">
        <f t="shared" si="304"/>
        <v>1.9900000000000002</v>
      </c>
      <c r="I19488" s="103">
        <f>AVERAGE(H$10:H19488)</f>
        <v>1.0328666769341253</v>
      </c>
      <c r="J19488" s="2"/>
    </row>
    <row r="19489" spans="6:10">
      <c r="F19489" s="4">
        <v>42127</v>
      </c>
      <c r="G19489">
        <v>0.13</v>
      </c>
      <c r="H19489">
        <f t="shared" si="304"/>
        <v>1.9900000000000002</v>
      </c>
      <c r="I19489" s="103">
        <f>AVERAGE(H$10:H19489)</f>
        <v>1.0329158110882868</v>
      </c>
      <c r="J19489" s="2"/>
    </row>
    <row r="19490" spans="6:10">
      <c r="F19490" s="4">
        <v>42128</v>
      </c>
      <c r="G19490">
        <v>0.13</v>
      </c>
      <c r="H19490">
        <f t="shared" si="304"/>
        <v>2.0300000000000002</v>
      </c>
      <c r="I19490" s="103">
        <f>AVERAGE(H$10:H19490)</f>
        <v>1.0329669934808186</v>
      </c>
      <c r="J19490" s="2"/>
    </row>
    <row r="19491" spans="6:10">
      <c r="F19491" s="4">
        <v>42129</v>
      </c>
      <c r="G19491">
        <v>0.13</v>
      </c>
      <c r="H19491">
        <f t="shared" si="304"/>
        <v>2.06</v>
      </c>
      <c r="I19491" s="103">
        <f>AVERAGE(H$10:H19491)</f>
        <v>1.0330197105019929</v>
      </c>
      <c r="J19491" s="2"/>
    </row>
    <row r="19492" spans="6:10">
      <c r="F19492" s="4">
        <v>42130</v>
      </c>
      <c r="G19492">
        <v>0.13</v>
      </c>
      <c r="H19492">
        <f t="shared" si="304"/>
        <v>2.12</v>
      </c>
      <c r="I19492" s="103">
        <f>AVERAGE(H$10:H19492)</f>
        <v>1.0330755017194388</v>
      </c>
      <c r="J19492" s="2"/>
    </row>
    <row r="19493" spans="6:10">
      <c r="F19493" s="4">
        <v>42131</v>
      </c>
      <c r="G19493">
        <v>0.13</v>
      </c>
      <c r="H19493">
        <f t="shared" si="304"/>
        <v>2.0500000000000003</v>
      </c>
      <c r="I19493" s="103">
        <f>AVERAGE(H$10:H19493)</f>
        <v>1.0331276945185703</v>
      </c>
      <c r="J19493" s="2"/>
    </row>
    <row r="19494" spans="6:10">
      <c r="F19494" s="4">
        <v>42132</v>
      </c>
      <c r="G19494">
        <v>0.13</v>
      </c>
      <c r="H19494">
        <f t="shared" si="304"/>
        <v>2.0300000000000002</v>
      </c>
      <c r="I19494" s="103">
        <f>AVERAGE(H$10:H19494)</f>
        <v>1.0331788555298858</v>
      </c>
      <c r="J19494" s="2"/>
    </row>
    <row r="19495" spans="6:10">
      <c r="F19495" s="4">
        <v>42133</v>
      </c>
      <c r="G19495">
        <v>0.13</v>
      </c>
      <c r="H19495">
        <f t="shared" si="304"/>
        <v>2.0300000000000002</v>
      </c>
      <c r="I19495" s="103">
        <f>AVERAGE(H$10:H19495)</f>
        <v>1.033230011290148</v>
      </c>
      <c r="J19495" s="2"/>
    </row>
    <row r="19496" spans="6:10">
      <c r="F19496" s="4">
        <v>42134</v>
      </c>
      <c r="G19496">
        <v>0.13</v>
      </c>
      <c r="H19496">
        <f t="shared" si="304"/>
        <v>2.0300000000000002</v>
      </c>
      <c r="I19496" s="103">
        <f>AVERAGE(H$10:H19496)</f>
        <v>1.0332811618001654</v>
      </c>
      <c r="J19496" s="2"/>
    </row>
    <row r="19497" spans="6:10">
      <c r="F19497" s="4">
        <v>42135</v>
      </c>
      <c r="G19497">
        <v>0.13</v>
      </c>
      <c r="H19497">
        <f t="shared" si="304"/>
        <v>2.15</v>
      </c>
      <c r="I19497" s="103">
        <f>AVERAGE(H$10:H19497)</f>
        <v>1.0333384646962143</v>
      </c>
      <c r="J19497" s="2"/>
    </row>
    <row r="19498" spans="6:10">
      <c r="F19498" s="4">
        <v>42136</v>
      </c>
      <c r="G19498">
        <v>0.13</v>
      </c>
      <c r="H19498">
        <f t="shared" si="304"/>
        <v>2.15</v>
      </c>
      <c r="I19498" s="103">
        <f>AVERAGE(H$10:H19498)</f>
        <v>1.0333957617117258</v>
      </c>
      <c r="J19498" s="2"/>
    </row>
    <row r="19499" spans="6:10">
      <c r="F19499" s="4">
        <v>42137</v>
      </c>
      <c r="G19499">
        <v>0.13</v>
      </c>
      <c r="H19499">
        <f t="shared" si="304"/>
        <v>2.14</v>
      </c>
      <c r="I19499" s="103">
        <f>AVERAGE(H$10:H19499)</f>
        <v>1.0334525397639724</v>
      </c>
      <c r="J19499" s="2"/>
    </row>
    <row r="19500" spans="6:10">
      <c r="F19500" s="4">
        <v>42138</v>
      </c>
      <c r="G19500">
        <v>0.13</v>
      </c>
      <c r="H19500">
        <f t="shared" si="304"/>
        <v>2.1</v>
      </c>
      <c r="I19500" s="103">
        <f>AVERAGE(H$10:H19500)</f>
        <v>1.0335072597609061</v>
      </c>
      <c r="J19500" s="2"/>
    </row>
    <row r="19501" spans="6:10">
      <c r="F19501" s="4">
        <v>42139</v>
      </c>
      <c r="G19501">
        <v>0.13</v>
      </c>
      <c r="H19501">
        <f t="shared" si="304"/>
        <v>2.0100000000000002</v>
      </c>
      <c r="I19501" s="103">
        <f>AVERAGE(H$10:H19501)</f>
        <v>1.0335573568643455</v>
      </c>
      <c r="J19501" s="2"/>
    </row>
    <row r="19502" spans="6:10">
      <c r="F19502" s="4">
        <v>42140</v>
      </c>
      <c r="G19502">
        <v>0.13</v>
      </c>
      <c r="H19502">
        <f t="shared" si="304"/>
        <v>2.0100000000000002</v>
      </c>
      <c r="I19502" s="103">
        <f>AVERAGE(H$10:H19502)</f>
        <v>1.0336074488277751</v>
      </c>
      <c r="J19502" s="2"/>
    </row>
    <row r="19503" spans="6:10">
      <c r="F19503" s="4">
        <v>42141</v>
      </c>
      <c r="G19503">
        <v>0.13</v>
      </c>
      <c r="H19503">
        <f t="shared" si="304"/>
        <v>2.0100000000000002</v>
      </c>
      <c r="I19503" s="103">
        <f>AVERAGE(H$10:H19503)</f>
        <v>1.0336575356519861</v>
      </c>
      <c r="J19503" s="2"/>
    </row>
    <row r="19504" spans="6:10">
      <c r="F19504" s="4">
        <v>42142</v>
      </c>
      <c r="G19504">
        <v>0.13</v>
      </c>
      <c r="H19504">
        <f t="shared" si="304"/>
        <v>2.1</v>
      </c>
      <c r="I19504" s="103">
        <f>AVERAGE(H$10:H19504)</f>
        <v>1.0337122339061202</v>
      </c>
      <c r="J19504" s="2"/>
    </row>
    <row r="19505" spans="6:10">
      <c r="F19505" s="4">
        <v>42143</v>
      </c>
      <c r="G19505">
        <v>0.12</v>
      </c>
      <c r="H19505">
        <f t="shared" si="304"/>
        <v>2.15</v>
      </c>
      <c r="I19505" s="103">
        <f>AVERAGE(H$10:H19505)</f>
        <v>1.033769491177668</v>
      </c>
      <c r="J19505" s="2"/>
    </row>
    <row r="19506" spans="6:10">
      <c r="F19506" s="4">
        <v>42144</v>
      </c>
      <c r="G19506">
        <v>0.12</v>
      </c>
      <c r="H19506">
        <f t="shared" si="304"/>
        <v>2.1399999999999997</v>
      </c>
      <c r="I19506" s="103">
        <f>AVERAGE(H$10:H19506)</f>
        <v>1.033826229676351</v>
      </c>
      <c r="J19506" s="2"/>
    </row>
    <row r="19507" spans="6:10">
      <c r="F19507" s="4">
        <v>42145</v>
      </c>
      <c r="G19507">
        <v>0.12</v>
      </c>
      <c r="H19507">
        <f t="shared" si="304"/>
        <v>2.0699999999999998</v>
      </c>
      <c r="I19507" s="103">
        <f>AVERAGE(H$10:H19507)</f>
        <v>1.0338793722432975</v>
      </c>
      <c r="J19507" s="2"/>
    </row>
    <row r="19508" spans="6:10">
      <c r="F19508" s="4">
        <v>42146</v>
      </c>
      <c r="G19508">
        <v>0.13</v>
      </c>
      <c r="H19508">
        <f t="shared" si="304"/>
        <v>2.08</v>
      </c>
      <c r="I19508" s="103">
        <f>AVERAGE(H$10:H19508)</f>
        <v>1.0339330222062577</v>
      </c>
      <c r="J19508" s="2"/>
    </row>
    <row r="19509" spans="6:10">
      <c r="F19509" s="4">
        <v>42147</v>
      </c>
      <c r="G19509">
        <v>0.13</v>
      </c>
      <c r="H19509">
        <f t="shared" si="304"/>
        <v>2.08</v>
      </c>
      <c r="I19509" s="103">
        <f>AVERAGE(H$10:H19509)</f>
        <v>1.0339866666666575</v>
      </c>
      <c r="J19509" s="2"/>
    </row>
    <row r="19510" spans="6:10">
      <c r="F19510" s="4">
        <v>42148</v>
      </c>
      <c r="G19510">
        <v>0.13</v>
      </c>
      <c r="H19510">
        <f t="shared" si="304"/>
        <v>2.08</v>
      </c>
      <c r="I19510" s="103">
        <f>AVERAGE(H$10:H19510)</f>
        <v>1.0340403056253433</v>
      </c>
      <c r="J19510" s="2"/>
    </row>
    <row r="19511" spans="6:10">
      <c r="F19511" s="4">
        <v>42149</v>
      </c>
      <c r="G19511">
        <v>0.13</v>
      </c>
      <c r="H19511">
        <f t="shared" si="304"/>
        <v>2.08</v>
      </c>
      <c r="I19511" s="103">
        <f>AVERAGE(H$10:H19511)</f>
        <v>1.0340939390831618</v>
      </c>
      <c r="J19511" s="2"/>
    </row>
    <row r="19512" spans="6:10">
      <c r="F19512" s="4">
        <v>42150</v>
      </c>
      <c r="G19512">
        <v>0.12</v>
      </c>
      <c r="H19512">
        <f t="shared" si="304"/>
        <v>2.02</v>
      </c>
      <c r="I19512" s="103">
        <f>AVERAGE(H$10:H19512)</f>
        <v>1.0341444905911821</v>
      </c>
      <c r="J19512" s="2"/>
    </row>
    <row r="19513" spans="6:10">
      <c r="F19513" s="4">
        <v>42151</v>
      </c>
      <c r="G19513">
        <v>0.12</v>
      </c>
      <c r="H19513">
        <f t="shared" si="304"/>
        <v>2.02</v>
      </c>
      <c r="I19513" s="103">
        <f>AVERAGE(H$10:H19513)</f>
        <v>1.0341950369154955</v>
      </c>
      <c r="J19513" s="2"/>
    </row>
    <row r="19514" spans="6:10">
      <c r="F19514" s="4">
        <v>42152</v>
      </c>
      <c r="G19514">
        <v>0.12</v>
      </c>
      <c r="H19514">
        <f t="shared" si="304"/>
        <v>2.0099999999999998</v>
      </c>
      <c r="I19514" s="103">
        <f>AVERAGE(H$10:H19514)</f>
        <v>1.0342450653678452</v>
      </c>
      <c r="J19514" s="2"/>
    </row>
    <row r="19515" spans="6:10">
      <c r="F19515" s="4">
        <v>42153</v>
      </c>
      <c r="G19515">
        <v>0.08</v>
      </c>
      <c r="H19515">
        <f t="shared" si="304"/>
        <v>2.04</v>
      </c>
      <c r="I19515" s="103">
        <f>AVERAGE(H$10:H19515)</f>
        <v>1.0342966266789615</v>
      </c>
      <c r="J19515" s="2"/>
    </row>
    <row r="19516" spans="6:10">
      <c r="F19516" s="4">
        <v>42154</v>
      </c>
      <c r="G19516">
        <v>0.08</v>
      </c>
      <c r="H19516">
        <f t="shared" si="304"/>
        <v>2.04</v>
      </c>
      <c r="I19516" s="103">
        <f>AVERAGE(H$10:H19516)</f>
        <v>1.0343481827036358</v>
      </c>
      <c r="J19516" s="2"/>
    </row>
    <row r="19517" spans="6:10">
      <c r="F19517" s="4">
        <v>42155</v>
      </c>
      <c r="G19517">
        <v>0.08</v>
      </c>
      <c r="H19517">
        <f t="shared" si="304"/>
        <v>2.04</v>
      </c>
      <c r="I19517" s="103">
        <f>AVERAGE(H$10:H19517)</f>
        <v>1.0343997334426811</v>
      </c>
      <c r="J19517" s="2"/>
    </row>
    <row r="19518" spans="6:10">
      <c r="F19518" s="4">
        <v>42156</v>
      </c>
      <c r="G19518">
        <v>0.12</v>
      </c>
      <c r="H19518">
        <f t="shared" si="304"/>
        <v>2.0699999999999998</v>
      </c>
      <c r="I19518" s="103">
        <f>AVERAGE(H$10:H19518)</f>
        <v>1.0344528166487172</v>
      </c>
      <c r="J19518" s="2"/>
    </row>
    <row r="19519" spans="6:10">
      <c r="F19519" s="4">
        <v>42157</v>
      </c>
      <c r="G19519">
        <v>0.12</v>
      </c>
      <c r="H19519">
        <f t="shared" si="304"/>
        <v>2.15</v>
      </c>
      <c r="I19519" s="103">
        <f>AVERAGE(H$10:H19519)</f>
        <v>1.0345099948744145</v>
      </c>
      <c r="J19519" s="2"/>
    </row>
    <row r="19520" spans="6:10">
      <c r="F19520" s="4">
        <v>42158</v>
      </c>
      <c r="G19520">
        <v>0.13</v>
      </c>
      <c r="H19520">
        <f t="shared" si="304"/>
        <v>2.25</v>
      </c>
      <c r="I19520" s="103">
        <f>AVERAGE(H$10:H19520)</f>
        <v>1.0345722925529099</v>
      </c>
      <c r="J19520" s="2"/>
    </row>
    <row r="19521" spans="6:10">
      <c r="F19521" s="4">
        <v>42159</v>
      </c>
      <c r="G19521">
        <v>0.13</v>
      </c>
      <c r="H19521">
        <f t="shared" si="304"/>
        <v>2.1800000000000002</v>
      </c>
      <c r="I19521" s="103">
        <f>AVERAGE(H$10:H19521)</f>
        <v>1.0346309963099543</v>
      </c>
      <c r="J19521" s="2"/>
    </row>
    <row r="19522" spans="6:10">
      <c r="F19522" s="4">
        <v>42160</v>
      </c>
      <c r="G19522">
        <v>0.13</v>
      </c>
      <c r="H19522">
        <f t="shared" si="304"/>
        <v>2.2800000000000002</v>
      </c>
      <c r="I19522" s="103">
        <f>AVERAGE(H$10:H19522)</f>
        <v>1.0346948188387139</v>
      </c>
      <c r="J19522" s="2"/>
    </row>
    <row r="19523" spans="6:10">
      <c r="F19523" s="4">
        <v>42161</v>
      </c>
      <c r="G19523">
        <v>0.13</v>
      </c>
      <c r="H19523">
        <f t="shared" si="304"/>
        <v>2.2800000000000002</v>
      </c>
      <c r="I19523" s="103">
        <f>AVERAGE(H$10:H19523)</f>
        <v>1.0347586348262696</v>
      </c>
      <c r="J19523" s="2"/>
    </row>
    <row r="19524" spans="6:10">
      <c r="F19524" s="4">
        <v>42162</v>
      </c>
      <c r="G19524">
        <v>0.13</v>
      </c>
      <c r="H19524">
        <f t="shared" si="304"/>
        <v>2.2800000000000002</v>
      </c>
      <c r="I19524" s="103">
        <f>AVERAGE(H$10:H19524)</f>
        <v>1.0348224442736267</v>
      </c>
      <c r="J19524" s="2"/>
    </row>
    <row r="19525" spans="6:10">
      <c r="F19525" s="4">
        <v>42163</v>
      </c>
      <c r="G19525">
        <v>0.13</v>
      </c>
      <c r="H19525">
        <f t="shared" si="304"/>
        <v>2.2600000000000002</v>
      </c>
      <c r="I19525" s="103">
        <f>AVERAGE(H$10:H19525)</f>
        <v>1.0348852223816265</v>
      </c>
      <c r="J19525" s="2"/>
    </row>
    <row r="19526" spans="6:10">
      <c r="F19526" s="4">
        <v>42164</v>
      </c>
      <c r="G19526">
        <v>0.13</v>
      </c>
      <c r="H19526">
        <f t="shared" si="304"/>
        <v>2.29</v>
      </c>
      <c r="I19526" s="103">
        <f>AVERAGE(H$10:H19526)</f>
        <v>1.0349495311779384</v>
      </c>
      <c r="J19526" s="2"/>
    </row>
    <row r="19527" spans="6:10">
      <c r="F19527" s="4">
        <v>42165</v>
      </c>
      <c r="G19527">
        <v>0.13</v>
      </c>
      <c r="H19527">
        <f t="shared" si="304"/>
        <v>2.37</v>
      </c>
      <c r="I19527" s="103">
        <f>AVERAGE(H$10:H19527)</f>
        <v>1.0350179321651718</v>
      </c>
      <c r="J19527" s="2"/>
    </row>
    <row r="19528" spans="6:10">
      <c r="F19528" s="4">
        <v>42166</v>
      </c>
      <c r="G19528">
        <v>0.13</v>
      </c>
      <c r="H19528">
        <f t="shared" si="304"/>
        <v>2.2600000000000002</v>
      </c>
      <c r="I19528" s="103">
        <f>AVERAGE(H$10:H19528)</f>
        <v>1.0350806906091408</v>
      </c>
      <c r="J19528" s="2"/>
    </row>
    <row r="19529" spans="6:10">
      <c r="F19529" s="4">
        <v>42167</v>
      </c>
      <c r="G19529">
        <v>0.13</v>
      </c>
      <c r="H19529">
        <f t="shared" si="304"/>
        <v>2.2600000000000002</v>
      </c>
      <c r="I19529" s="103">
        <f>AVERAGE(H$10:H19529)</f>
        <v>1.0351434426229416</v>
      </c>
      <c r="J19529" s="2"/>
    </row>
    <row r="19530" spans="6:10">
      <c r="F19530" s="4">
        <v>42168</v>
      </c>
      <c r="G19530">
        <v>0.13</v>
      </c>
      <c r="H19530">
        <f t="shared" ref="H19530:H19593" si="305">IFERROR(((VLOOKUP(F19530,$A$9:$B$14200,2,FALSE))-G19530),H19529)</f>
        <v>2.2600000000000002</v>
      </c>
      <c r="I19530" s="103">
        <f>AVERAGE(H$10:H19530)</f>
        <v>1.0352061882075618</v>
      </c>
      <c r="J19530" s="2"/>
    </row>
    <row r="19531" spans="6:10">
      <c r="F19531" s="4">
        <v>42169</v>
      </c>
      <c r="G19531">
        <v>0.13</v>
      </c>
      <c r="H19531">
        <f t="shared" si="305"/>
        <v>2.2600000000000002</v>
      </c>
      <c r="I19531" s="103">
        <f>AVERAGE(H$10:H19531)</f>
        <v>1.0352689273639901</v>
      </c>
      <c r="J19531" s="2"/>
    </row>
    <row r="19532" spans="6:10">
      <c r="F19532" s="4">
        <v>42170</v>
      </c>
      <c r="G19532">
        <v>0.13</v>
      </c>
      <c r="H19532">
        <f t="shared" si="305"/>
        <v>2.23</v>
      </c>
      <c r="I19532" s="103">
        <f>AVERAGE(H$10:H19532)</f>
        <v>1.0353301234441332</v>
      </c>
      <c r="J19532" s="2"/>
    </row>
    <row r="19533" spans="6:10">
      <c r="F19533" s="4">
        <v>42171</v>
      </c>
      <c r="G19533">
        <v>0.14000000000000001</v>
      </c>
      <c r="H19533">
        <f t="shared" si="305"/>
        <v>2.1799999999999997</v>
      </c>
      <c r="I19533" s="103">
        <f>AVERAGE(H$10:H19533)</f>
        <v>1.0353887523048462</v>
      </c>
      <c r="J19533" s="2"/>
    </row>
    <row r="19534" spans="6:10">
      <c r="F19534" s="4">
        <v>42172</v>
      </c>
      <c r="G19534">
        <v>0.14000000000000001</v>
      </c>
      <c r="H19534">
        <f t="shared" si="305"/>
        <v>2.1799999999999997</v>
      </c>
      <c r="I19534" s="103">
        <f>AVERAGE(H$10:H19534)</f>
        <v>1.0354473751600417</v>
      </c>
      <c r="J19534" s="2"/>
    </row>
    <row r="19535" spans="6:10">
      <c r="F19535" s="4">
        <v>42173</v>
      </c>
      <c r="G19535">
        <v>0.14000000000000001</v>
      </c>
      <c r="H19535">
        <f t="shared" si="305"/>
        <v>2.21</v>
      </c>
      <c r="I19535" s="103">
        <f>AVERAGE(H$10:H19535)</f>
        <v>1.0355075284236308</v>
      </c>
      <c r="J19535" s="2"/>
    </row>
    <row r="19536" spans="6:10">
      <c r="F19536" s="4">
        <v>42174</v>
      </c>
      <c r="G19536">
        <v>0.13</v>
      </c>
      <c r="H19536">
        <f t="shared" si="305"/>
        <v>2.13</v>
      </c>
      <c r="I19536" s="103">
        <f>AVERAGE(H$10:H19536)</f>
        <v>1.0355635786347015</v>
      </c>
      <c r="J19536" s="2"/>
    </row>
    <row r="19537" spans="6:12">
      <c r="F19537" s="4">
        <v>42175</v>
      </c>
      <c r="G19537">
        <v>0.13</v>
      </c>
      <c r="H19537">
        <f t="shared" si="305"/>
        <v>2.13</v>
      </c>
      <c r="I19537" s="103">
        <f>AVERAGE(H$10:H19537)</f>
        <v>1.0356196231052752</v>
      </c>
      <c r="J19537" s="2"/>
    </row>
    <row r="19538" spans="6:12">
      <c r="F19538" s="4">
        <v>42176</v>
      </c>
      <c r="G19538">
        <v>0.13</v>
      </c>
      <c r="H19538">
        <f t="shared" si="305"/>
        <v>2.13</v>
      </c>
      <c r="I19538" s="103">
        <f>AVERAGE(H$10:H19538)</f>
        <v>1.0356756618362342</v>
      </c>
      <c r="J19538" s="2"/>
    </row>
    <row r="19539" spans="6:12">
      <c r="F19539" s="4">
        <v>42177</v>
      </c>
      <c r="G19539">
        <v>0.13</v>
      </c>
      <c r="H19539">
        <f t="shared" si="305"/>
        <v>2.2400000000000002</v>
      </c>
      <c r="I19539" s="103">
        <f>AVERAGE(H$10:H19539)</f>
        <v>1.0357373271889307</v>
      </c>
      <c r="J19539" s="2"/>
    </row>
    <row r="19540" spans="6:12">
      <c r="F19540" s="4">
        <v>42178</v>
      </c>
      <c r="G19540">
        <v>0.13</v>
      </c>
      <c r="H19540">
        <f t="shared" si="305"/>
        <v>2.29</v>
      </c>
      <c r="I19540" s="103">
        <f>AVERAGE(H$10:H19540)</f>
        <v>1.0358015462597829</v>
      </c>
      <c r="J19540" s="2"/>
    </row>
    <row r="19541" spans="6:12">
      <c r="F19541" s="4">
        <v>42179</v>
      </c>
      <c r="G19541">
        <v>0.13</v>
      </c>
      <c r="H19541">
        <f t="shared" si="305"/>
        <v>2.25</v>
      </c>
      <c r="I19541" s="103">
        <f>AVERAGE(H$10:H19541)</f>
        <v>1.0358637108334947</v>
      </c>
      <c r="J19541" s="2"/>
    </row>
    <row r="19542" spans="6:12">
      <c r="F19542" s="4">
        <v>42180</v>
      </c>
      <c r="G19542">
        <v>0.13</v>
      </c>
      <c r="H19542">
        <f t="shared" si="305"/>
        <v>2.27</v>
      </c>
      <c r="I19542" s="103">
        <f>AVERAGE(H$10:H19542)</f>
        <v>1.0359268929503824</v>
      </c>
      <c r="J19542" s="2"/>
    </row>
    <row r="19543" spans="6:12">
      <c r="F19543" s="4">
        <v>42181</v>
      </c>
      <c r="G19543">
        <v>0.13</v>
      </c>
      <c r="H19543">
        <f t="shared" si="305"/>
        <v>2.3600000000000003</v>
      </c>
      <c r="I19543" s="103">
        <f>AVERAGE(H$10:H19543)</f>
        <v>1.035994675949617</v>
      </c>
      <c r="J19543" s="2"/>
    </row>
    <row r="19544" spans="6:12">
      <c r="F19544" s="4">
        <v>42182</v>
      </c>
      <c r="G19544">
        <v>0.13</v>
      </c>
      <c r="H19544">
        <f t="shared" si="305"/>
        <v>2.3600000000000003</v>
      </c>
      <c r="I19544" s="103">
        <f>AVERAGE(H$10:H19544)</f>
        <v>1.036062452009205</v>
      </c>
      <c r="J19544" s="2"/>
    </row>
    <row r="19545" spans="6:12">
      <c r="F19545" s="4">
        <v>42183</v>
      </c>
      <c r="G19545">
        <v>0.13</v>
      </c>
      <c r="H19545">
        <f t="shared" si="305"/>
        <v>2.3600000000000003</v>
      </c>
      <c r="I19545" s="103">
        <f>AVERAGE(H$10:H19545)</f>
        <v>1.0361302211302119</v>
      </c>
      <c r="J19545" s="2"/>
    </row>
    <row r="19546" spans="6:12">
      <c r="F19546" s="4">
        <v>42184</v>
      </c>
      <c r="G19546">
        <v>0.14000000000000001</v>
      </c>
      <c r="H19546">
        <f t="shared" si="305"/>
        <v>2.19</v>
      </c>
      <c r="I19546" s="103">
        <f>AVERAGE(H$10:H19546)</f>
        <v>1.0361892818754066</v>
      </c>
      <c r="J19546" s="2"/>
    </row>
    <row r="19547" spans="6:12">
      <c r="F19547" s="4">
        <v>42185</v>
      </c>
      <c r="G19547">
        <v>0.08</v>
      </c>
      <c r="H19547">
        <f t="shared" si="305"/>
        <v>2.27</v>
      </c>
      <c r="I19547" s="103">
        <f>AVERAGE(H$10:H19547)</f>
        <v>1.0362524311597821</v>
      </c>
      <c r="J19547" s="2"/>
      <c r="K19547" s="12" t="s">
        <v>124</v>
      </c>
      <c r="L19547" s="23">
        <f>AVERAGE(G19456:G19547)/100</f>
        <v>1.2489130434782626E-3</v>
      </c>
    </row>
    <row r="19548" spans="6:12">
      <c r="F19548" s="4">
        <v>42186</v>
      </c>
      <c r="G19548">
        <v>0.13</v>
      </c>
      <c r="H19548">
        <f t="shared" si="305"/>
        <v>2.3000000000000003</v>
      </c>
      <c r="I19548" s="103">
        <f>AVERAGE(H$10:H19548)</f>
        <v>1.0363171093709924</v>
      </c>
      <c r="J19548" s="2"/>
    </row>
    <row r="19549" spans="6:12">
      <c r="F19549" s="4">
        <v>42187</v>
      </c>
      <c r="G19549">
        <v>0.13</v>
      </c>
      <c r="H19549">
        <f t="shared" si="305"/>
        <v>2.27</v>
      </c>
      <c r="I19549" s="103">
        <f>AVERAGE(H$10:H19549)</f>
        <v>1.0363802456499396</v>
      </c>
      <c r="J19549" s="2"/>
    </row>
    <row r="19550" spans="6:12">
      <c r="F19550" s="4">
        <v>42188</v>
      </c>
      <c r="G19550">
        <v>0.13</v>
      </c>
      <c r="H19550">
        <f t="shared" si="305"/>
        <v>2.27</v>
      </c>
      <c r="I19550" s="103">
        <f>AVERAGE(H$10:H19550)</f>
        <v>1.0364433754669578</v>
      </c>
      <c r="J19550" s="2"/>
    </row>
    <row r="19551" spans="6:12">
      <c r="F19551" s="4">
        <v>42189</v>
      </c>
      <c r="G19551">
        <v>0.13</v>
      </c>
      <c r="H19551">
        <f t="shared" si="305"/>
        <v>2.27</v>
      </c>
      <c r="I19551" s="103">
        <f>AVERAGE(H$10:H19551)</f>
        <v>1.0365064988230386</v>
      </c>
      <c r="J19551" s="2"/>
    </row>
    <row r="19552" spans="6:12">
      <c r="F19552" s="4">
        <v>42190</v>
      </c>
      <c r="G19552">
        <v>0.13</v>
      </c>
      <c r="H19552">
        <f t="shared" si="305"/>
        <v>2.27</v>
      </c>
      <c r="I19552" s="103">
        <f>AVERAGE(H$10:H19552)</f>
        <v>1.0365696157191742</v>
      </c>
      <c r="J19552" s="2"/>
    </row>
    <row r="19553" spans="6:10">
      <c r="F19553" s="4">
        <v>42191</v>
      </c>
      <c r="G19553">
        <v>0.13</v>
      </c>
      <c r="H19553">
        <f t="shared" si="305"/>
        <v>2.17</v>
      </c>
      <c r="I19553" s="103">
        <f>AVERAGE(H$10:H19553)</f>
        <v>1.0366276094965114</v>
      </c>
      <c r="J19553" s="2"/>
    </row>
    <row r="19554" spans="6:10">
      <c r="F19554" s="4">
        <v>42192</v>
      </c>
      <c r="G19554">
        <v>0.13</v>
      </c>
      <c r="H19554">
        <f t="shared" si="305"/>
        <v>2.14</v>
      </c>
      <c r="I19554" s="103">
        <f>AVERAGE(H$10:H19554)</f>
        <v>1.0366840624200471</v>
      </c>
      <c r="J19554" s="2"/>
    </row>
    <row r="19555" spans="6:10">
      <c r="F19555" s="4">
        <v>42193</v>
      </c>
      <c r="G19555">
        <v>0.13</v>
      </c>
      <c r="H19555">
        <f t="shared" si="305"/>
        <v>2.0900000000000003</v>
      </c>
      <c r="I19555" s="103">
        <f>AVERAGE(H$10:H19555)</f>
        <v>1.0367379514990187</v>
      </c>
      <c r="J19555" s="2"/>
    </row>
    <row r="19556" spans="6:10">
      <c r="F19556" s="4">
        <v>42194</v>
      </c>
      <c r="G19556">
        <v>0.13</v>
      </c>
      <c r="H19556">
        <f t="shared" si="305"/>
        <v>2.19</v>
      </c>
      <c r="I19556" s="103">
        <f>AVERAGE(H$10:H19556)</f>
        <v>1.0367969509387538</v>
      </c>
      <c r="J19556" s="2"/>
    </row>
    <row r="19557" spans="6:10">
      <c r="F19557" s="4">
        <v>42195</v>
      </c>
      <c r="G19557">
        <v>0.13</v>
      </c>
      <c r="H19557">
        <f t="shared" si="305"/>
        <v>2.29</v>
      </c>
      <c r="I19557" s="103">
        <f>AVERAGE(H$10:H19557)</f>
        <v>1.0368610599549735</v>
      </c>
      <c r="J19557" s="2"/>
    </row>
    <row r="19558" spans="6:10">
      <c r="F19558" s="4">
        <v>42196</v>
      </c>
      <c r="G19558">
        <v>0.13</v>
      </c>
      <c r="H19558">
        <f t="shared" si="305"/>
        <v>2.29</v>
      </c>
      <c r="I19558" s="103">
        <f>AVERAGE(H$10:H19558)</f>
        <v>1.0369251624123905</v>
      </c>
      <c r="J19558" s="2"/>
    </row>
    <row r="19559" spans="6:10">
      <c r="F19559" s="4">
        <v>42197</v>
      </c>
      <c r="G19559">
        <v>0.13</v>
      </c>
      <c r="H19559">
        <f t="shared" si="305"/>
        <v>2.29</v>
      </c>
      <c r="I19559" s="103">
        <f>AVERAGE(H$10:H19559)</f>
        <v>1.0369892583120113</v>
      </c>
      <c r="J19559" s="2"/>
    </row>
    <row r="19560" spans="6:10">
      <c r="F19560" s="4">
        <v>42198</v>
      </c>
      <c r="G19560">
        <v>0.13</v>
      </c>
      <c r="H19560">
        <f t="shared" si="305"/>
        <v>2.31</v>
      </c>
      <c r="I19560" s="103">
        <f>AVERAGE(H$10:H19560)</f>
        <v>1.0370543706204196</v>
      </c>
      <c r="J19560" s="2"/>
    </row>
    <row r="19561" spans="6:10">
      <c r="F19561" s="4">
        <v>42199</v>
      </c>
      <c r="G19561">
        <v>0.13</v>
      </c>
      <c r="H19561">
        <f t="shared" si="305"/>
        <v>2.2800000000000002</v>
      </c>
      <c r="I19561" s="103">
        <f>AVERAGE(H$10:H19561)</f>
        <v>1.0371179418985179</v>
      </c>
      <c r="J19561" s="2"/>
    </row>
    <row r="19562" spans="6:10">
      <c r="F19562" s="4">
        <v>42200</v>
      </c>
      <c r="G19562">
        <v>0.13</v>
      </c>
      <c r="H19562">
        <f t="shared" si="305"/>
        <v>2.23</v>
      </c>
      <c r="I19562" s="103">
        <f>AVERAGE(H$10:H19562)</f>
        <v>1.0371789495218033</v>
      </c>
      <c r="J19562" s="2"/>
    </row>
    <row r="19563" spans="6:10">
      <c r="F19563" s="4">
        <v>42201</v>
      </c>
      <c r="G19563">
        <v>0.14000000000000001</v>
      </c>
      <c r="H19563">
        <f t="shared" si="305"/>
        <v>2.2199999999999998</v>
      </c>
      <c r="I19563" s="103">
        <f>AVERAGE(H$10:H19563)</f>
        <v>1.0372394395008604</v>
      </c>
      <c r="J19563" s="2"/>
    </row>
    <row r="19564" spans="6:10">
      <c r="F19564" s="4">
        <v>42202</v>
      </c>
      <c r="G19564">
        <v>0.13</v>
      </c>
      <c r="H19564">
        <f t="shared" si="305"/>
        <v>2.21</v>
      </c>
      <c r="I19564" s="103">
        <f>AVERAGE(H$10:H19564)</f>
        <v>1.037299411915102</v>
      </c>
      <c r="J19564" s="2"/>
    </row>
    <row r="19565" spans="6:10">
      <c r="F19565" s="4">
        <v>42203</v>
      </c>
      <c r="G19565">
        <v>0.13</v>
      </c>
      <c r="H19565">
        <f t="shared" si="305"/>
        <v>2.21</v>
      </c>
      <c r="I19565" s="103">
        <f>AVERAGE(H$10:H19565)</f>
        <v>1.0373593781959409</v>
      </c>
      <c r="J19565" s="2"/>
    </row>
    <row r="19566" spans="6:10">
      <c r="F19566" s="4">
        <v>42204</v>
      </c>
      <c r="G19566">
        <v>0.13</v>
      </c>
      <c r="H19566">
        <f t="shared" si="305"/>
        <v>2.21</v>
      </c>
      <c r="I19566" s="103">
        <f>AVERAGE(H$10:H19566)</f>
        <v>1.0374193383443175</v>
      </c>
      <c r="J19566" s="2"/>
    </row>
    <row r="19567" spans="6:10">
      <c r="F19567" s="4">
        <v>42205</v>
      </c>
      <c r="G19567">
        <v>0.14000000000000001</v>
      </c>
      <c r="H19567">
        <f t="shared" si="305"/>
        <v>2.2399999999999998</v>
      </c>
      <c r="I19567" s="103">
        <f>AVERAGE(H$10:H19567)</f>
        <v>1.0374808262603448</v>
      </c>
      <c r="J19567" s="2"/>
    </row>
    <row r="19568" spans="6:10">
      <c r="F19568" s="4">
        <v>42206</v>
      </c>
      <c r="G19568">
        <v>0.13</v>
      </c>
      <c r="H19568">
        <f t="shared" si="305"/>
        <v>2.2200000000000002</v>
      </c>
      <c r="I19568" s="103">
        <f>AVERAGE(H$10:H19568)</f>
        <v>1.0375412853417774</v>
      </c>
      <c r="J19568" s="2"/>
    </row>
    <row r="19569" spans="6:10">
      <c r="F19569" s="4">
        <v>42207</v>
      </c>
      <c r="G19569">
        <v>0.13</v>
      </c>
      <c r="H19569">
        <f t="shared" si="305"/>
        <v>2.2000000000000002</v>
      </c>
      <c r="I19569" s="103">
        <f>AVERAGE(H$10:H19569)</f>
        <v>1.0376007157464122</v>
      </c>
      <c r="J19569" s="2"/>
    </row>
    <row r="19570" spans="6:10">
      <c r="F19570" s="4">
        <v>42208</v>
      </c>
      <c r="G19570">
        <v>0.13</v>
      </c>
      <c r="H19570">
        <f t="shared" si="305"/>
        <v>2.15</v>
      </c>
      <c r="I19570" s="103">
        <f>AVERAGE(H$10:H19570)</f>
        <v>1.0376575839680908</v>
      </c>
      <c r="J19570" s="2"/>
    </row>
    <row r="19571" spans="6:10">
      <c r="F19571" s="4">
        <v>42209</v>
      </c>
      <c r="G19571">
        <v>0.13</v>
      </c>
      <c r="H19571">
        <f t="shared" si="305"/>
        <v>2.14</v>
      </c>
      <c r="I19571" s="103">
        <f>AVERAGE(H$10:H19571)</f>
        <v>1.037713935180443</v>
      </c>
      <c r="J19571" s="2"/>
    </row>
    <row r="19572" spans="6:10">
      <c r="F19572" s="4">
        <v>42210</v>
      </c>
      <c r="G19572">
        <v>0.13</v>
      </c>
      <c r="H19572">
        <f t="shared" si="305"/>
        <v>2.14</v>
      </c>
      <c r="I19572" s="103">
        <f>AVERAGE(H$10:H19572)</f>
        <v>1.0377702806317959</v>
      </c>
      <c r="J19572" s="2"/>
    </row>
    <row r="19573" spans="6:10">
      <c r="F19573" s="4">
        <v>42211</v>
      </c>
      <c r="G19573">
        <v>0.13</v>
      </c>
      <c r="H19573">
        <f t="shared" si="305"/>
        <v>2.14</v>
      </c>
      <c r="I19573" s="103">
        <f>AVERAGE(H$10:H19573)</f>
        <v>1.0378266203230333</v>
      </c>
      <c r="J19573" s="2"/>
    </row>
    <row r="19574" spans="6:10">
      <c r="F19574" s="4">
        <v>42212</v>
      </c>
      <c r="G19574">
        <v>0.14000000000000001</v>
      </c>
      <c r="H19574">
        <f t="shared" si="305"/>
        <v>2.09</v>
      </c>
      <c r="I19574" s="103">
        <f>AVERAGE(H$10:H19574)</f>
        <v>1.0378803986710874</v>
      </c>
      <c r="J19574" s="2"/>
    </row>
    <row r="19575" spans="6:10">
      <c r="F19575" s="4">
        <v>42213</v>
      </c>
      <c r="G19575">
        <v>0.14000000000000001</v>
      </c>
      <c r="H19575">
        <f t="shared" si="305"/>
        <v>2.1199999999999997</v>
      </c>
      <c r="I19575" s="103">
        <f>AVERAGE(H$10:H19575)</f>
        <v>1.0379357047940214</v>
      </c>
      <c r="J19575" s="2"/>
    </row>
    <row r="19576" spans="6:10">
      <c r="F19576" s="4">
        <v>42214</v>
      </c>
      <c r="G19576">
        <v>0.14000000000000001</v>
      </c>
      <c r="H19576">
        <f t="shared" si="305"/>
        <v>2.15</v>
      </c>
      <c r="I19576" s="103">
        <f>AVERAGE(H$10:H19576)</f>
        <v>1.0379925384575981</v>
      </c>
      <c r="J19576" s="2"/>
    </row>
    <row r="19577" spans="6:10">
      <c r="F19577" s="4">
        <v>42215</v>
      </c>
      <c r="G19577">
        <v>0.14000000000000001</v>
      </c>
      <c r="H19577">
        <f t="shared" si="305"/>
        <v>2.1399999999999997</v>
      </c>
      <c r="I19577" s="103">
        <f>AVERAGE(H$10:H19577)</f>
        <v>1.0380488552739076</v>
      </c>
      <c r="J19577" s="2"/>
    </row>
    <row r="19578" spans="6:10">
      <c r="F19578" s="4">
        <v>42216</v>
      </c>
      <c r="G19578">
        <v>0.08</v>
      </c>
      <c r="H19578">
        <f t="shared" si="305"/>
        <v>2.12</v>
      </c>
      <c r="I19578" s="103">
        <f>AVERAGE(H$10:H19578)</f>
        <v>1.0381041443098689</v>
      </c>
      <c r="J19578" s="2"/>
    </row>
    <row r="19579" spans="6:10">
      <c r="F19579" s="4">
        <v>42217</v>
      </c>
      <c r="G19579">
        <v>0.08</v>
      </c>
      <c r="H19579">
        <f t="shared" si="305"/>
        <v>2.12</v>
      </c>
      <c r="I19579" s="103">
        <f>AVERAGE(H$10:H19579)</f>
        <v>1.0381594276954431</v>
      </c>
      <c r="J19579" s="2"/>
    </row>
    <row r="19580" spans="6:10">
      <c r="F19580" s="4">
        <v>42218</v>
      </c>
      <c r="G19580">
        <v>0.08</v>
      </c>
      <c r="H19580">
        <f t="shared" si="305"/>
        <v>2.12</v>
      </c>
      <c r="I19580" s="103">
        <f>AVERAGE(H$10:H19580)</f>
        <v>1.0382147054314965</v>
      </c>
      <c r="J19580" s="2"/>
    </row>
    <row r="19581" spans="6:10">
      <c r="F19581" s="4">
        <v>42219</v>
      </c>
      <c r="G19581">
        <v>0.14000000000000001</v>
      </c>
      <c r="H19581">
        <f t="shared" si="305"/>
        <v>2.02</v>
      </c>
      <c r="I19581" s="103">
        <f>AVERAGE(H$10:H19581)</f>
        <v>1.0382648681790221</v>
      </c>
      <c r="J19581" s="2"/>
    </row>
    <row r="19582" spans="6:10">
      <c r="F19582" s="4">
        <v>42220</v>
      </c>
      <c r="G19582">
        <v>0.14000000000000001</v>
      </c>
      <c r="H19582">
        <f t="shared" si="305"/>
        <v>2.09</v>
      </c>
      <c r="I19582" s="103">
        <f>AVERAGE(H$10:H19582)</f>
        <v>1.038318602156022</v>
      </c>
      <c r="J19582" s="2"/>
    </row>
    <row r="19583" spans="6:10">
      <c r="F19583" s="4">
        <v>42221</v>
      </c>
      <c r="G19583">
        <v>0.14000000000000001</v>
      </c>
      <c r="H19583">
        <f t="shared" si="305"/>
        <v>2.1399999999999997</v>
      </c>
      <c r="I19583" s="103">
        <f>AVERAGE(H$10:H19583)</f>
        <v>1.0383748850515899</v>
      </c>
      <c r="J19583" s="2"/>
    </row>
    <row r="19584" spans="6:10">
      <c r="F19584" s="4">
        <v>42222</v>
      </c>
      <c r="G19584">
        <v>0.14000000000000001</v>
      </c>
      <c r="H19584">
        <f t="shared" si="305"/>
        <v>2.09</v>
      </c>
      <c r="I19584" s="103">
        <f>AVERAGE(H$10:H19584)</f>
        <v>1.0384286079182539</v>
      </c>
      <c r="J19584" s="2"/>
    </row>
    <row r="19585" spans="6:10">
      <c r="F19585" s="4">
        <v>42223</v>
      </c>
      <c r="G19585">
        <v>0.14000000000000001</v>
      </c>
      <c r="H19585">
        <f t="shared" si="305"/>
        <v>2.04</v>
      </c>
      <c r="I19585" s="103">
        <f>AVERAGE(H$10:H19585)</f>
        <v>1.0384797711483358</v>
      </c>
      <c r="J19585" s="2"/>
    </row>
    <row r="19586" spans="6:10">
      <c r="F19586" s="4">
        <v>42224</v>
      </c>
      <c r="G19586">
        <v>0.14000000000000001</v>
      </c>
      <c r="H19586">
        <f t="shared" si="305"/>
        <v>2.04</v>
      </c>
      <c r="I19586" s="103">
        <f>AVERAGE(H$10:H19586)</f>
        <v>1.0385309291515463</v>
      </c>
      <c r="J19586" s="2"/>
    </row>
    <row r="19587" spans="6:10">
      <c r="F19587" s="4">
        <v>42225</v>
      </c>
      <c r="G19587">
        <v>0.14000000000000001</v>
      </c>
      <c r="H19587">
        <f t="shared" si="305"/>
        <v>2.04</v>
      </c>
      <c r="I19587" s="103">
        <f>AVERAGE(H$10:H19587)</f>
        <v>1.0385820819286864</v>
      </c>
      <c r="J19587" s="2"/>
    </row>
    <row r="19588" spans="6:10">
      <c r="F19588" s="4">
        <v>42226</v>
      </c>
      <c r="G19588">
        <v>0.14000000000000001</v>
      </c>
      <c r="H19588">
        <f t="shared" si="305"/>
        <v>2.1</v>
      </c>
      <c r="I19588" s="103">
        <f>AVERAGE(H$10:H19588)</f>
        <v>1.0386362939884479</v>
      </c>
      <c r="J19588" s="2"/>
    </row>
    <row r="19589" spans="6:10">
      <c r="F19589" s="4">
        <v>42227</v>
      </c>
      <c r="G19589">
        <v>0.15</v>
      </c>
      <c r="H19589">
        <f t="shared" si="305"/>
        <v>2</v>
      </c>
      <c r="I19589" s="103">
        <f>AVERAGE(H$10:H19589)</f>
        <v>1.0386853932584179</v>
      </c>
      <c r="J19589" s="2"/>
    </row>
    <row r="19590" spans="6:10">
      <c r="F19590" s="4">
        <v>42228</v>
      </c>
      <c r="G19590">
        <v>0.15</v>
      </c>
      <c r="H19590">
        <f t="shared" si="305"/>
        <v>1.9900000000000002</v>
      </c>
      <c r="I19590" s="103">
        <f>AVERAGE(H$10:H19590)</f>
        <v>1.0387339768142496</v>
      </c>
      <c r="J19590" s="2"/>
    </row>
    <row r="19591" spans="6:10">
      <c r="F19591" s="4">
        <v>42229</v>
      </c>
      <c r="G19591">
        <v>0.15</v>
      </c>
      <c r="H19591">
        <f t="shared" si="305"/>
        <v>2.04</v>
      </c>
      <c r="I19591" s="103">
        <f>AVERAGE(H$10:H19591)</f>
        <v>1.0387851087733542</v>
      </c>
      <c r="J19591" s="2"/>
    </row>
    <row r="19592" spans="6:10">
      <c r="F19592" s="4">
        <v>42230</v>
      </c>
      <c r="G19592">
        <v>0.14000000000000001</v>
      </c>
      <c r="H19592">
        <f t="shared" si="305"/>
        <v>2.06</v>
      </c>
      <c r="I19592" s="103">
        <f>AVERAGE(H$10:H19592)</f>
        <v>1.0388372568043622</v>
      </c>
      <c r="J19592" s="2"/>
    </row>
    <row r="19593" spans="6:10">
      <c r="F19593" s="4">
        <v>42231</v>
      </c>
      <c r="G19593">
        <v>0.14000000000000001</v>
      </c>
      <c r="H19593">
        <f t="shared" si="305"/>
        <v>2.06</v>
      </c>
      <c r="I19593" s="103">
        <f>AVERAGE(H$10:H19593)</f>
        <v>1.038889399509795</v>
      </c>
      <c r="J19593" s="2"/>
    </row>
    <row r="19594" spans="6:10">
      <c r="F19594" s="4">
        <v>42232</v>
      </c>
      <c r="G19594">
        <v>0.14000000000000001</v>
      </c>
      <c r="H19594">
        <f t="shared" ref="H19594:H19657" si="306">IFERROR(((VLOOKUP(F19594,$A$9:$B$14200,2,FALSE))-G19594),H19593)</f>
        <v>2.06</v>
      </c>
      <c r="I19594" s="103">
        <f>AVERAGE(H$10:H19594)</f>
        <v>1.0389415368904686</v>
      </c>
      <c r="J19594" s="2"/>
    </row>
    <row r="19595" spans="6:10">
      <c r="F19595" s="4">
        <v>42233</v>
      </c>
      <c r="G19595">
        <v>0.15</v>
      </c>
      <c r="H19595">
        <f t="shared" si="306"/>
        <v>2.0100000000000002</v>
      </c>
      <c r="I19595" s="103">
        <f>AVERAGE(H$10:H19595)</f>
        <v>1.0389911161033303</v>
      </c>
      <c r="J19595" s="2"/>
    </row>
    <row r="19596" spans="6:10">
      <c r="F19596" s="4">
        <v>42234</v>
      </c>
      <c r="G19596">
        <v>0.15</v>
      </c>
      <c r="H19596">
        <f t="shared" si="306"/>
        <v>2.0500000000000003</v>
      </c>
      <c r="I19596" s="103">
        <f>AVERAGE(H$10:H19596)</f>
        <v>1.0390427324245584</v>
      </c>
      <c r="J19596" s="2"/>
    </row>
    <row r="19597" spans="6:10">
      <c r="F19597" s="4">
        <v>42235</v>
      </c>
      <c r="G19597">
        <v>0.15</v>
      </c>
      <c r="H19597">
        <f t="shared" si="306"/>
        <v>1.9700000000000002</v>
      </c>
      <c r="I19597" s="103">
        <f>AVERAGE(H$10:H19597)</f>
        <v>1.0390902593424456</v>
      </c>
      <c r="J19597" s="2"/>
    </row>
    <row r="19598" spans="6:10">
      <c r="F19598" s="4">
        <v>42236</v>
      </c>
      <c r="G19598">
        <v>0.15</v>
      </c>
      <c r="H19598">
        <f t="shared" si="306"/>
        <v>1.94</v>
      </c>
      <c r="I19598" s="103">
        <f>AVERAGE(H$10:H19598)</f>
        <v>1.0391362499361798</v>
      </c>
      <c r="J19598" s="2"/>
    </row>
    <row r="19599" spans="6:10">
      <c r="F19599" s="4">
        <v>42237</v>
      </c>
      <c r="G19599">
        <v>0.15</v>
      </c>
      <c r="H19599">
        <f t="shared" si="306"/>
        <v>1.9</v>
      </c>
      <c r="I19599" s="103">
        <f>AVERAGE(H$10:H19599)</f>
        <v>1.0391801939765097</v>
      </c>
      <c r="J19599" s="2"/>
    </row>
    <row r="19600" spans="6:10">
      <c r="F19600" s="4">
        <v>42238</v>
      </c>
      <c r="G19600">
        <v>0.15</v>
      </c>
      <c r="H19600">
        <f t="shared" si="306"/>
        <v>1.9</v>
      </c>
      <c r="I19600" s="103">
        <f>AVERAGE(H$10:H19600)</f>
        <v>1.039224133530694</v>
      </c>
      <c r="J19600" s="2"/>
    </row>
    <row r="19601" spans="6:10">
      <c r="F19601" s="4">
        <v>42239</v>
      </c>
      <c r="G19601">
        <v>0.15</v>
      </c>
      <c r="H19601">
        <f t="shared" si="306"/>
        <v>1.9</v>
      </c>
      <c r="I19601" s="103">
        <f>AVERAGE(H$10:H19601)</f>
        <v>1.0392680685994196</v>
      </c>
      <c r="J19601" s="2"/>
    </row>
    <row r="19602" spans="6:10">
      <c r="F19602" s="4">
        <v>42240</v>
      </c>
      <c r="G19602">
        <v>0.15</v>
      </c>
      <c r="H19602">
        <f t="shared" si="306"/>
        <v>1.8599999999999999</v>
      </c>
      <c r="I19602" s="103">
        <f>AVERAGE(H$10:H19602)</f>
        <v>1.0393099576379232</v>
      </c>
      <c r="J19602" s="2"/>
    </row>
    <row r="19603" spans="6:10">
      <c r="F19603" s="4">
        <v>42241</v>
      </c>
      <c r="G19603">
        <v>0.15</v>
      </c>
      <c r="H19603">
        <f t="shared" si="306"/>
        <v>1.9700000000000002</v>
      </c>
      <c r="I19603" s="103">
        <f>AVERAGE(H$10:H19603)</f>
        <v>1.0393574563641845</v>
      </c>
      <c r="J19603" s="2"/>
    </row>
    <row r="19604" spans="6:10">
      <c r="F19604" s="4">
        <v>42242</v>
      </c>
      <c r="G19604">
        <v>0.14000000000000001</v>
      </c>
      <c r="H19604">
        <f t="shared" si="306"/>
        <v>2.04</v>
      </c>
      <c r="I19604" s="103">
        <f>AVERAGE(H$10:H19604)</f>
        <v>1.0394085225822829</v>
      </c>
      <c r="J19604" s="2"/>
    </row>
    <row r="19605" spans="6:10">
      <c r="F19605" s="4">
        <v>42243</v>
      </c>
      <c r="G19605">
        <v>0.14000000000000001</v>
      </c>
      <c r="H19605">
        <f t="shared" si="306"/>
        <v>2.04</v>
      </c>
      <c r="I19605" s="103">
        <f>AVERAGE(H$10:H19605)</f>
        <v>1.039459583588479</v>
      </c>
      <c r="J19605" s="2"/>
    </row>
    <row r="19606" spans="6:10">
      <c r="F19606" s="4">
        <v>42244</v>
      </c>
      <c r="G19606">
        <v>0.14000000000000001</v>
      </c>
      <c r="H19606">
        <f t="shared" si="306"/>
        <v>2.0499999999999998</v>
      </c>
      <c r="I19606" s="103">
        <f>AVERAGE(H$10:H19606)</f>
        <v>1.0395111496657565</v>
      </c>
      <c r="J19606" s="2"/>
    </row>
    <row r="19607" spans="6:10">
      <c r="F19607" s="4">
        <v>42245</v>
      </c>
      <c r="G19607">
        <v>0.14000000000000001</v>
      </c>
      <c r="H19607">
        <f t="shared" si="306"/>
        <v>2.0499999999999998</v>
      </c>
      <c r="I19607" s="103">
        <f>AVERAGE(H$10:H19607)</f>
        <v>1.0395627104806526</v>
      </c>
      <c r="J19607" s="2"/>
    </row>
    <row r="19608" spans="6:10">
      <c r="F19608" s="4">
        <v>42246</v>
      </c>
      <c r="G19608">
        <v>0.14000000000000001</v>
      </c>
      <c r="H19608">
        <f t="shared" si="306"/>
        <v>2.0499999999999998</v>
      </c>
      <c r="I19608" s="103">
        <f>AVERAGE(H$10:H19608)</f>
        <v>1.0396142660339727</v>
      </c>
      <c r="J19608" s="2"/>
    </row>
    <row r="19609" spans="6:10">
      <c r="F19609" s="4">
        <v>42247</v>
      </c>
      <c r="G19609">
        <v>0.08</v>
      </c>
      <c r="H19609">
        <f t="shared" si="306"/>
        <v>2.13</v>
      </c>
      <c r="I19609" s="103">
        <f>AVERAGE(H$10:H19609)</f>
        <v>1.039669897959175</v>
      </c>
      <c r="J19609" s="2"/>
    </row>
    <row r="19610" spans="6:10">
      <c r="F19610" s="4">
        <v>42248</v>
      </c>
      <c r="G19610">
        <v>0.14000000000000001</v>
      </c>
      <c r="H19610">
        <f t="shared" si="306"/>
        <v>2.0299999999999998</v>
      </c>
      <c r="I19610" s="103">
        <f>AVERAGE(H$10:H19610)</f>
        <v>1.0397204224274186</v>
      </c>
      <c r="J19610" s="2"/>
    </row>
    <row r="19611" spans="6:10">
      <c r="F19611" s="4">
        <v>42249</v>
      </c>
      <c r="G19611">
        <v>0.14000000000000001</v>
      </c>
      <c r="H19611">
        <f t="shared" si="306"/>
        <v>2.06</v>
      </c>
      <c r="I19611" s="103">
        <f>AVERAGE(H$10:H19611)</f>
        <v>1.0397724721967061</v>
      </c>
      <c r="J19611" s="2"/>
    </row>
    <row r="19612" spans="6:10">
      <c r="F19612" s="4">
        <v>42250</v>
      </c>
      <c r="G19612">
        <v>0.14000000000000001</v>
      </c>
      <c r="H19612">
        <f t="shared" si="306"/>
        <v>2.04</v>
      </c>
      <c r="I19612" s="103">
        <f>AVERAGE(H$10:H19612)</f>
        <v>1.0398234964036031</v>
      </c>
      <c r="J19612" s="2"/>
    </row>
    <row r="19613" spans="6:10">
      <c r="F19613" s="4">
        <v>42251</v>
      </c>
      <c r="G19613">
        <v>0.14000000000000001</v>
      </c>
      <c r="H19613">
        <f t="shared" si="306"/>
        <v>1.9899999999999998</v>
      </c>
      <c r="I19613" s="103">
        <f>AVERAGE(H$10:H19613)</f>
        <v>1.0398719649051129</v>
      </c>
      <c r="J19613" s="2"/>
    </row>
    <row r="19614" spans="6:10">
      <c r="F19614" s="4">
        <v>42252</v>
      </c>
      <c r="G19614">
        <v>0.14000000000000001</v>
      </c>
      <c r="H19614">
        <f t="shared" si="306"/>
        <v>1.9899999999999998</v>
      </c>
      <c r="I19614" s="103">
        <f>AVERAGE(H$10:H19614)</f>
        <v>1.0399204284621186</v>
      </c>
      <c r="J19614" s="2"/>
    </row>
    <row r="19615" spans="6:10">
      <c r="F19615" s="4">
        <v>42253</v>
      </c>
      <c r="G19615">
        <v>0.14000000000000001</v>
      </c>
      <c r="H19615">
        <f t="shared" si="306"/>
        <v>1.9899999999999998</v>
      </c>
      <c r="I19615" s="103">
        <f>AVERAGE(H$10:H19615)</f>
        <v>1.0399688870753767</v>
      </c>
      <c r="J19615" s="2"/>
    </row>
    <row r="19616" spans="6:10">
      <c r="F19616" s="4">
        <v>42254</v>
      </c>
      <c r="G19616">
        <v>0.14000000000000001</v>
      </c>
      <c r="H19616">
        <f t="shared" si="306"/>
        <v>1.9899999999999998</v>
      </c>
      <c r="I19616" s="103">
        <f>AVERAGE(H$10:H19616)</f>
        <v>1.0400173407456439</v>
      </c>
      <c r="J19616" s="2"/>
    </row>
    <row r="19617" spans="6:10">
      <c r="F19617" s="4">
        <v>42255</v>
      </c>
      <c r="G19617">
        <v>0.14000000000000001</v>
      </c>
      <c r="H19617">
        <f t="shared" si="306"/>
        <v>2.06</v>
      </c>
      <c r="I19617" s="103">
        <f>AVERAGE(H$10:H19617)</f>
        <v>1.0400693594451162</v>
      </c>
      <c r="J19617" s="2"/>
    </row>
    <row r="19618" spans="6:10">
      <c r="F19618" s="4">
        <v>42256</v>
      </c>
      <c r="G19618">
        <v>0.14000000000000001</v>
      </c>
      <c r="H19618">
        <f t="shared" si="306"/>
        <v>2.0699999999999998</v>
      </c>
      <c r="I19618" s="103">
        <f>AVERAGE(H$10:H19618)</f>
        <v>1.0401218828089061</v>
      </c>
      <c r="J19618" s="2"/>
    </row>
    <row r="19619" spans="6:10">
      <c r="F19619" s="4">
        <v>42257</v>
      </c>
      <c r="G19619">
        <v>0.14000000000000001</v>
      </c>
      <c r="H19619">
        <f t="shared" si="306"/>
        <v>2.09</v>
      </c>
      <c r="I19619" s="103">
        <f>AVERAGE(H$10:H19619)</f>
        <v>1.0401754207037144</v>
      </c>
      <c r="J19619" s="2"/>
    </row>
    <row r="19620" spans="6:10">
      <c r="F19620" s="4">
        <v>42258</v>
      </c>
      <c r="G19620">
        <v>0.14000000000000001</v>
      </c>
      <c r="H19620">
        <f t="shared" si="306"/>
        <v>2.06</v>
      </c>
      <c r="I19620" s="103">
        <f>AVERAGE(H$10:H19620)</f>
        <v>1.040227423384827</v>
      </c>
      <c r="J19620" s="2"/>
    </row>
    <row r="19621" spans="6:10">
      <c r="F19621" s="4">
        <v>42259</v>
      </c>
      <c r="G19621">
        <v>0.14000000000000001</v>
      </c>
      <c r="H19621">
        <f t="shared" si="306"/>
        <v>2.06</v>
      </c>
      <c r="I19621" s="103">
        <f>AVERAGE(H$10:H19621)</f>
        <v>1.0402794207627903</v>
      </c>
      <c r="J19621" s="2"/>
    </row>
    <row r="19622" spans="6:10">
      <c r="F19622" s="4">
        <v>42260</v>
      </c>
      <c r="G19622">
        <v>0.14000000000000001</v>
      </c>
      <c r="H19622">
        <f t="shared" si="306"/>
        <v>2.06</v>
      </c>
      <c r="I19622" s="103">
        <f>AVERAGE(H$10:H19622)</f>
        <v>1.0403314128384156</v>
      </c>
      <c r="J19622" s="2"/>
    </row>
    <row r="19623" spans="6:10">
      <c r="F19623" s="4">
        <v>42261</v>
      </c>
      <c r="G19623">
        <v>0.14000000000000001</v>
      </c>
      <c r="H19623">
        <f t="shared" si="306"/>
        <v>2.04</v>
      </c>
      <c r="I19623" s="103">
        <f>AVERAGE(H$10:H19623)</f>
        <v>1.0403823799326932</v>
      </c>
      <c r="J19623" s="2"/>
    </row>
    <row r="19624" spans="6:10">
      <c r="F19624" s="4">
        <v>42262</v>
      </c>
      <c r="G19624">
        <v>0.14000000000000001</v>
      </c>
      <c r="H19624">
        <f t="shared" si="306"/>
        <v>2.1399999999999997</v>
      </c>
      <c r="I19624" s="103">
        <f>AVERAGE(H$10:H19624)</f>
        <v>1.0404384399694033</v>
      </c>
      <c r="J19624" s="2"/>
    </row>
    <row r="19625" spans="6:10">
      <c r="F19625" s="4">
        <v>42263</v>
      </c>
      <c r="G19625">
        <v>0.14000000000000001</v>
      </c>
      <c r="H19625">
        <f t="shared" si="306"/>
        <v>2.1599999999999997</v>
      </c>
      <c r="I19625" s="103">
        <f>AVERAGE(H$10:H19625)</f>
        <v>1.0404955138662237</v>
      </c>
      <c r="J19625" s="2"/>
    </row>
    <row r="19626" spans="6:10">
      <c r="F19626" s="4">
        <v>42264</v>
      </c>
      <c r="G19626">
        <v>0.14000000000000001</v>
      </c>
      <c r="H19626">
        <f t="shared" si="306"/>
        <v>2.0699999999999998</v>
      </c>
      <c r="I19626" s="103">
        <f>AVERAGE(H$10:H19626)</f>
        <v>1.0405479940867535</v>
      </c>
      <c r="J19626" s="2"/>
    </row>
    <row r="19627" spans="6:10">
      <c r="F19627" s="4">
        <v>42265</v>
      </c>
      <c r="G19627">
        <v>0.14000000000000001</v>
      </c>
      <c r="H19627">
        <f t="shared" si="306"/>
        <v>1.9899999999999998</v>
      </c>
      <c r="I19627" s="103">
        <f>AVERAGE(H$10:H19627)</f>
        <v>1.0405963910694183</v>
      </c>
      <c r="J19627" s="2"/>
    </row>
    <row r="19628" spans="6:10">
      <c r="F19628" s="4">
        <v>42266</v>
      </c>
      <c r="G19628">
        <v>0.14000000000000001</v>
      </c>
      <c r="H19628">
        <f t="shared" si="306"/>
        <v>1.9899999999999998</v>
      </c>
      <c r="I19628" s="103">
        <f>AVERAGE(H$10:H19628)</f>
        <v>1.0406447831183978</v>
      </c>
      <c r="J19628" s="2"/>
    </row>
    <row r="19629" spans="6:10">
      <c r="F19629" s="4">
        <v>42267</v>
      </c>
      <c r="G19629">
        <v>0.14000000000000001</v>
      </c>
      <c r="H19629">
        <f t="shared" si="306"/>
        <v>1.9899999999999998</v>
      </c>
      <c r="I19629" s="103">
        <f>AVERAGE(H$10:H19629)</f>
        <v>1.0406931702344469</v>
      </c>
      <c r="J19629" s="2"/>
    </row>
    <row r="19630" spans="6:10">
      <c r="F19630" s="4">
        <v>42268</v>
      </c>
      <c r="G19630">
        <v>0.14000000000000001</v>
      </c>
      <c r="H19630">
        <f t="shared" si="306"/>
        <v>2.06</v>
      </c>
      <c r="I19630" s="103">
        <f>AVERAGE(H$10:H19630)</f>
        <v>1.040745120024456</v>
      </c>
      <c r="J19630" s="2"/>
    </row>
    <row r="19631" spans="6:10">
      <c r="F19631" s="4">
        <v>42269</v>
      </c>
      <c r="G19631">
        <v>0.14000000000000001</v>
      </c>
      <c r="H19631">
        <f t="shared" si="306"/>
        <v>2</v>
      </c>
      <c r="I19631" s="103">
        <f>AVERAGE(H$10:H19631)</f>
        <v>1.0407940067271353</v>
      </c>
      <c r="J19631" s="2"/>
    </row>
    <row r="19632" spans="6:10">
      <c r="F19632" s="4">
        <v>42270</v>
      </c>
      <c r="G19632">
        <v>0.14000000000000001</v>
      </c>
      <c r="H19632">
        <f t="shared" si="306"/>
        <v>2.02</v>
      </c>
      <c r="I19632" s="103">
        <f>AVERAGE(H$10:H19632)</f>
        <v>1.0408439076593716</v>
      </c>
      <c r="J19632" s="2"/>
    </row>
    <row r="19633" spans="6:12">
      <c r="F19633" s="4">
        <v>42271</v>
      </c>
      <c r="G19633">
        <v>0.14000000000000001</v>
      </c>
      <c r="H19633">
        <f t="shared" si="306"/>
        <v>1.9899999999999998</v>
      </c>
      <c r="I19633" s="103">
        <f>AVERAGE(H$10:H19633)</f>
        <v>1.0408922747655855</v>
      </c>
      <c r="J19633" s="2"/>
    </row>
    <row r="19634" spans="6:12">
      <c r="F19634" s="4">
        <v>42272</v>
      </c>
      <c r="G19634">
        <v>0.13</v>
      </c>
      <c r="H19634">
        <f t="shared" si="306"/>
        <v>2.04</v>
      </c>
      <c r="I19634" s="103">
        <f>AVERAGE(H$10:H19634)</f>
        <v>1.0409431847133683</v>
      </c>
      <c r="J19634" s="2"/>
    </row>
    <row r="19635" spans="6:12">
      <c r="F19635" s="4">
        <v>42273</v>
      </c>
      <c r="G19635">
        <v>0.13</v>
      </c>
      <c r="H19635">
        <f t="shared" si="306"/>
        <v>2.04</v>
      </c>
      <c r="I19635" s="103">
        <f>AVERAGE(H$10:H19635)</f>
        <v>1.0409940894731404</v>
      </c>
      <c r="J19635" s="2"/>
    </row>
    <row r="19636" spans="6:12">
      <c r="F19636" s="4">
        <v>42274</v>
      </c>
      <c r="G19636">
        <v>0.13</v>
      </c>
      <c r="H19636">
        <f t="shared" si="306"/>
        <v>2.04</v>
      </c>
      <c r="I19636" s="103">
        <f>AVERAGE(H$10:H19636)</f>
        <v>1.041044989045695</v>
      </c>
      <c r="J19636" s="2"/>
    </row>
    <row r="19637" spans="6:12">
      <c r="F19637" s="4">
        <v>42275</v>
      </c>
      <c r="G19637">
        <v>0.13</v>
      </c>
      <c r="H19637">
        <f t="shared" si="306"/>
        <v>1.9700000000000002</v>
      </c>
      <c r="I19637" s="103">
        <f>AVERAGE(H$10:H19637)</f>
        <v>1.041092317098016</v>
      </c>
      <c r="J19637" s="2"/>
    </row>
    <row r="19638" spans="6:12">
      <c r="F19638" s="4">
        <v>42276</v>
      </c>
      <c r="G19638">
        <v>0.13</v>
      </c>
      <c r="H19638">
        <f t="shared" si="306"/>
        <v>1.92</v>
      </c>
      <c r="I19638" s="103">
        <f>AVERAGE(H$10:H19638)</f>
        <v>1.0411370930765629</v>
      </c>
      <c r="J19638" s="2"/>
    </row>
    <row r="19639" spans="6:12">
      <c r="F19639" s="4">
        <v>42277</v>
      </c>
      <c r="G19639">
        <v>7.0000000000000007E-2</v>
      </c>
      <c r="H19639">
        <f t="shared" si="306"/>
        <v>1.99</v>
      </c>
      <c r="I19639" s="103">
        <f>AVERAGE(H$10:H19639)</f>
        <v>1.0411854304635688</v>
      </c>
      <c r="J19639" s="2"/>
      <c r="K19639" s="12" t="s">
        <v>125</v>
      </c>
      <c r="L19639" s="23">
        <f>AVERAGE(G19547:G19639)/100</f>
        <v>1.3419354838709696E-3</v>
      </c>
    </row>
    <row r="19640" spans="6:12">
      <c r="F19640" s="4">
        <v>42278</v>
      </c>
      <c r="G19640">
        <v>0.13</v>
      </c>
      <c r="H19640">
        <f t="shared" si="306"/>
        <v>1.92</v>
      </c>
      <c r="I19640" s="103">
        <f>AVERAGE(H$10:H19640)</f>
        <v>1.0412301971371736</v>
      </c>
      <c r="J19640" s="2"/>
    </row>
    <row r="19641" spans="6:12">
      <c r="F19641" s="4">
        <v>42279</v>
      </c>
      <c r="G19641">
        <v>0.13</v>
      </c>
      <c r="H19641">
        <f t="shared" si="306"/>
        <v>1.8599999999999999</v>
      </c>
      <c r="I19641" s="103">
        <f>AVERAGE(H$10:H19641)</f>
        <v>1.0412719030154776</v>
      </c>
      <c r="J19641" s="2"/>
    </row>
    <row r="19642" spans="6:12">
      <c r="F19642" s="4">
        <v>42280</v>
      </c>
      <c r="G19642">
        <v>0.13</v>
      </c>
      <c r="H19642">
        <f t="shared" si="306"/>
        <v>1.8599999999999999</v>
      </c>
      <c r="I19642" s="103">
        <f>AVERAGE(H$10:H19642)</f>
        <v>1.0413136046452327</v>
      </c>
      <c r="J19642" s="2"/>
    </row>
    <row r="19643" spans="6:12">
      <c r="F19643" s="4">
        <v>42281</v>
      </c>
      <c r="G19643">
        <v>0.13</v>
      </c>
      <c r="H19643">
        <f t="shared" si="306"/>
        <v>1.8599999999999999</v>
      </c>
      <c r="I19643" s="103">
        <f>AVERAGE(H$10:H19643)</f>
        <v>1.0413553020270885</v>
      </c>
      <c r="J19643" s="2"/>
    </row>
    <row r="19644" spans="6:12">
      <c r="F19644" s="4">
        <v>42282</v>
      </c>
      <c r="G19644">
        <v>0.13</v>
      </c>
      <c r="H19644">
        <f t="shared" si="306"/>
        <v>1.94</v>
      </c>
      <c r="I19644" s="103">
        <f>AVERAGE(H$10:H19644)</f>
        <v>1.0414010695187093</v>
      </c>
      <c r="J19644" s="2"/>
    </row>
    <row r="19645" spans="6:12">
      <c r="F19645" s="4">
        <v>42283</v>
      </c>
      <c r="G19645">
        <v>0.13</v>
      </c>
      <c r="H19645">
        <f t="shared" si="306"/>
        <v>1.92</v>
      </c>
      <c r="I19645" s="103">
        <f>AVERAGE(H$10:H19645)</f>
        <v>1.0414458138113594</v>
      </c>
      <c r="J19645" s="2"/>
    </row>
    <row r="19646" spans="6:12">
      <c r="F19646" s="4">
        <v>42284</v>
      </c>
      <c r="G19646">
        <v>0.13</v>
      </c>
      <c r="H19646">
        <f t="shared" si="306"/>
        <v>1.9500000000000002</v>
      </c>
      <c r="I19646" s="103">
        <f>AVERAGE(H$10:H19646)</f>
        <v>1.0414920812751365</v>
      </c>
      <c r="J19646" s="2"/>
    </row>
    <row r="19647" spans="6:12">
      <c r="F19647" s="4">
        <v>42285</v>
      </c>
      <c r="G19647">
        <v>0.13</v>
      </c>
      <c r="H19647">
        <f t="shared" si="306"/>
        <v>1.9900000000000002</v>
      </c>
      <c r="I19647" s="103">
        <f>AVERAGE(H$10:H19647)</f>
        <v>1.0415403808941774</v>
      </c>
      <c r="J19647" s="2"/>
    </row>
    <row r="19648" spans="6:12">
      <c r="F19648" s="4">
        <v>42286</v>
      </c>
      <c r="G19648">
        <v>0.13</v>
      </c>
      <c r="H19648">
        <f t="shared" si="306"/>
        <v>1.9900000000000002</v>
      </c>
      <c r="I19648" s="103">
        <f>AVERAGE(H$10:H19648)</f>
        <v>1.041588675594473</v>
      </c>
      <c r="J19648" s="2"/>
    </row>
    <row r="19649" spans="6:10">
      <c r="F19649" s="4">
        <v>42287</v>
      </c>
      <c r="G19649">
        <v>0.13</v>
      </c>
      <c r="H19649">
        <f t="shared" si="306"/>
        <v>1.9900000000000002</v>
      </c>
      <c r="I19649" s="103">
        <f>AVERAGE(H$10:H19649)</f>
        <v>1.0416369653767747</v>
      </c>
      <c r="J19649" s="2"/>
    </row>
    <row r="19650" spans="6:10">
      <c r="F19650" s="4">
        <v>42288</v>
      </c>
      <c r="G19650">
        <v>0.13</v>
      </c>
      <c r="H19650">
        <f t="shared" si="306"/>
        <v>1.9900000000000002</v>
      </c>
      <c r="I19650" s="103">
        <f>AVERAGE(H$10:H19650)</f>
        <v>1.0416852502418339</v>
      </c>
      <c r="J19650" s="2"/>
    </row>
    <row r="19651" spans="6:10">
      <c r="F19651" s="4">
        <v>42289</v>
      </c>
      <c r="G19651">
        <v>0.13</v>
      </c>
      <c r="H19651">
        <f t="shared" si="306"/>
        <v>1.9900000000000002</v>
      </c>
      <c r="I19651" s="103">
        <f>AVERAGE(H$10:H19651)</f>
        <v>1.0417335301904012</v>
      </c>
      <c r="J19651" s="2"/>
    </row>
    <row r="19652" spans="6:10">
      <c r="F19652" s="4">
        <v>42290</v>
      </c>
      <c r="G19652">
        <v>0.13</v>
      </c>
      <c r="H19652">
        <f t="shared" si="306"/>
        <v>1.9300000000000002</v>
      </c>
      <c r="I19652" s="103">
        <f>AVERAGE(H$10:H19652)</f>
        <v>1.0417787506999878</v>
      </c>
      <c r="J19652" s="2"/>
    </row>
    <row r="19653" spans="6:10">
      <c r="F19653" s="4">
        <v>42291</v>
      </c>
      <c r="G19653">
        <v>0.13</v>
      </c>
      <c r="H19653">
        <f t="shared" si="306"/>
        <v>1.8599999999999999</v>
      </c>
      <c r="I19653" s="103">
        <f>AVERAGE(H$10:H19653)</f>
        <v>1.0418204031765355</v>
      </c>
      <c r="J19653" s="2"/>
    </row>
    <row r="19654" spans="6:10">
      <c r="F19654" s="4">
        <v>42292</v>
      </c>
      <c r="G19654">
        <v>0.13</v>
      </c>
      <c r="H19654">
        <f t="shared" si="306"/>
        <v>1.9100000000000001</v>
      </c>
      <c r="I19654" s="103">
        <f>AVERAGE(H$10:H19654)</f>
        <v>1.041864596589456</v>
      </c>
      <c r="J19654" s="2"/>
    </row>
    <row r="19655" spans="6:10">
      <c r="F19655" s="4">
        <v>42293</v>
      </c>
      <c r="G19655">
        <v>0.13</v>
      </c>
      <c r="H19655">
        <f t="shared" si="306"/>
        <v>1.9100000000000001</v>
      </c>
      <c r="I19655" s="103">
        <f>AVERAGE(H$10:H19655)</f>
        <v>1.0419087855034033</v>
      </c>
      <c r="J19655" s="2"/>
    </row>
    <row r="19656" spans="6:10">
      <c r="F19656" s="4">
        <v>42294</v>
      </c>
      <c r="G19656">
        <v>0.13</v>
      </c>
      <c r="H19656">
        <f t="shared" si="306"/>
        <v>1.9100000000000001</v>
      </c>
      <c r="I19656" s="103">
        <f>AVERAGE(H$10:H19656)</f>
        <v>1.0419529699190646</v>
      </c>
      <c r="J19656" s="2"/>
    </row>
    <row r="19657" spans="6:10">
      <c r="F19657" s="4">
        <v>42295</v>
      </c>
      <c r="G19657">
        <v>0.13</v>
      </c>
      <c r="H19657">
        <f t="shared" si="306"/>
        <v>1.9100000000000001</v>
      </c>
      <c r="I19657" s="103">
        <f>AVERAGE(H$10:H19657)</f>
        <v>1.0419971498371265</v>
      </c>
      <c r="J19657" s="2"/>
    </row>
    <row r="19658" spans="6:10">
      <c r="F19658" s="4">
        <v>42296</v>
      </c>
      <c r="G19658">
        <v>0.13</v>
      </c>
      <c r="H19658">
        <f t="shared" ref="H19658:H19721" si="307">IFERROR(((VLOOKUP(F19658,$A$9:$B$14200,2,FALSE))-G19658),H19657)</f>
        <v>1.9100000000000001</v>
      </c>
      <c r="I19658" s="103">
        <f>AVERAGE(H$10:H19658)</f>
        <v>1.0420413252582759</v>
      </c>
      <c r="J19658" s="2"/>
    </row>
    <row r="19659" spans="6:10">
      <c r="F19659" s="4">
        <v>42297</v>
      </c>
      <c r="G19659">
        <v>0.13</v>
      </c>
      <c r="H19659">
        <f t="shared" si="307"/>
        <v>1.9500000000000002</v>
      </c>
      <c r="I19659" s="103">
        <f>AVERAGE(H$10:H19659)</f>
        <v>1.0420875318066087</v>
      </c>
      <c r="J19659" s="2"/>
    </row>
    <row r="19660" spans="6:10">
      <c r="F19660" s="4">
        <v>42298</v>
      </c>
      <c r="G19660">
        <v>0.13</v>
      </c>
      <c r="H19660">
        <f t="shared" si="307"/>
        <v>1.9100000000000001</v>
      </c>
      <c r="I19660" s="103">
        <f>AVERAGE(H$10:H19660)</f>
        <v>1.0421316981324036</v>
      </c>
      <c r="J19660" s="2"/>
    </row>
    <row r="19661" spans="6:10">
      <c r="F19661" s="4">
        <v>42299</v>
      </c>
      <c r="G19661">
        <v>0.12</v>
      </c>
      <c r="H19661">
        <f t="shared" si="307"/>
        <v>1.92</v>
      </c>
      <c r="I19661" s="103">
        <f>AVERAGE(H$10:H19661)</f>
        <v>1.0421763688174162</v>
      </c>
      <c r="J19661" s="2"/>
    </row>
    <row r="19662" spans="6:10">
      <c r="F19662" s="4">
        <v>42300</v>
      </c>
      <c r="G19662">
        <v>0.12</v>
      </c>
      <c r="H19662">
        <f t="shared" si="307"/>
        <v>1.9699999999999998</v>
      </c>
      <c r="I19662" s="103">
        <f>AVERAGE(H$10:H19662)</f>
        <v>1.0422235790973318</v>
      </c>
      <c r="J19662" s="2"/>
    </row>
    <row r="19663" spans="6:10">
      <c r="F19663" s="4">
        <v>42301</v>
      </c>
      <c r="G19663">
        <v>0.12</v>
      </c>
      <c r="H19663">
        <f t="shared" si="307"/>
        <v>1.9699999999999998</v>
      </c>
      <c r="I19663" s="103">
        <f>AVERAGE(H$10:H19663)</f>
        <v>1.0422707845731078</v>
      </c>
      <c r="J19663" s="2"/>
    </row>
    <row r="19664" spans="6:10">
      <c r="F19664" s="4">
        <v>42302</v>
      </c>
      <c r="G19664">
        <v>0.12</v>
      </c>
      <c r="H19664">
        <f t="shared" si="307"/>
        <v>1.9699999999999998</v>
      </c>
      <c r="I19664" s="103">
        <f>AVERAGE(H$10:H19664)</f>
        <v>1.0423179852454776</v>
      </c>
      <c r="J19664" s="2"/>
    </row>
    <row r="19665" spans="6:10">
      <c r="F19665" s="4">
        <v>42303</v>
      </c>
      <c r="G19665">
        <v>0.12</v>
      </c>
      <c r="H19665">
        <f t="shared" si="307"/>
        <v>1.9499999999999997</v>
      </c>
      <c r="I19665" s="103">
        <f>AVERAGE(H$10:H19665)</f>
        <v>1.0423641636141567</v>
      </c>
      <c r="J19665" s="2"/>
    </row>
    <row r="19666" spans="6:10">
      <c r="F19666" s="4">
        <v>42304</v>
      </c>
      <c r="G19666">
        <v>0.12</v>
      </c>
      <c r="H19666">
        <f t="shared" si="307"/>
        <v>1.9299999999999997</v>
      </c>
      <c r="I19666" s="103">
        <f>AVERAGE(H$10:H19666)</f>
        <v>1.0424093198351663</v>
      </c>
      <c r="J19666" s="2"/>
    </row>
    <row r="19667" spans="6:10">
      <c r="F19667" s="4">
        <v>42305</v>
      </c>
      <c r="G19667">
        <v>0.12</v>
      </c>
      <c r="H19667">
        <f t="shared" si="307"/>
        <v>1.98</v>
      </c>
      <c r="I19667" s="103">
        <f>AVERAGE(H$10:H19667)</f>
        <v>1.0424570149557364</v>
      </c>
      <c r="J19667" s="2"/>
    </row>
    <row r="19668" spans="6:10">
      <c r="F19668" s="4">
        <v>42306</v>
      </c>
      <c r="G19668">
        <v>0.12</v>
      </c>
      <c r="H19668">
        <f t="shared" si="307"/>
        <v>2.0699999999999998</v>
      </c>
      <c r="I19668" s="103">
        <f>AVERAGE(H$10:H19668)</f>
        <v>1.0425092832799159</v>
      </c>
      <c r="J19668" s="2"/>
    </row>
    <row r="19669" spans="6:10">
      <c r="F19669" s="4">
        <v>42307</v>
      </c>
      <c r="G19669">
        <v>7.0000000000000007E-2</v>
      </c>
      <c r="H19669">
        <f t="shared" si="307"/>
        <v>2.0900000000000003</v>
      </c>
      <c r="I19669" s="103">
        <f>AVERAGE(H$10:H19669)</f>
        <v>1.042562563580868</v>
      </c>
      <c r="J19669" s="2"/>
    </row>
    <row r="19670" spans="6:10">
      <c r="F19670" s="4">
        <v>42308</v>
      </c>
      <c r="G19670">
        <v>7.0000000000000007E-2</v>
      </c>
      <c r="H19670">
        <f t="shared" si="307"/>
        <v>2.0900000000000003</v>
      </c>
      <c r="I19670" s="103">
        <f>AVERAGE(H$10:H19670)</f>
        <v>1.0426158384619229</v>
      </c>
      <c r="J19670" s="2"/>
    </row>
    <row r="19671" spans="6:10">
      <c r="F19671" s="4">
        <v>42309</v>
      </c>
      <c r="G19671">
        <v>7.0000000000000007E-2</v>
      </c>
      <c r="H19671">
        <f t="shared" si="307"/>
        <v>2.0900000000000003</v>
      </c>
      <c r="I19671" s="103">
        <f>AVERAGE(H$10:H19671)</f>
        <v>1.0426691079239072</v>
      </c>
      <c r="J19671" s="2"/>
    </row>
    <row r="19672" spans="6:10">
      <c r="F19672" s="4">
        <v>42310</v>
      </c>
      <c r="G19672">
        <v>0.12</v>
      </c>
      <c r="H19672">
        <f t="shared" si="307"/>
        <v>2.08</v>
      </c>
      <c r="I19672" s="103">
        <f>AVERAGE(H$10:H19672)</f>
        <v>1.0427218633982538</v>
      </c>
      <c r="J19672" s="2"/>
    </row>
    <row r="19673" spans="6:10">
      <c r="F19673" s="4">
        <v>42311</v>
      </c>
      <c r="G19673">
        <v>0.12</v>
      </c>
      <c r="H19673">
        <f t="shared" si="307"/>
        <v>2.11</v>
      </c>
      <c r="I19673" s="103">
        <f>AVERAGE(H$10:H19673)</f>
        <v>1.0427761391375034</v>
      </c>
      <c r="J19673" s="2"/>
    </row>
    <row r="19674" spans="6:10">
      <c r="F19674" s="4">
        <v>42312</v>
      </c>
      <c r="G19674">
        <v>0.12</v>
      </c>
      <c r="H19674">
        <f t="shared" si="307"/>
        <v>2.13</v>
      </c>
      <c r="I19674" s="103">
        <f>AVERAGE(H$10:H19674)</f>
        <v>1.0428314263920604</v>
      </c>
      <c r="J19674" s="2"/>
    </row>
    <row r="19675" spans="6:10">
      <c r="F19675" s="4">
        <v>42313</v>
      </c>
      <c r="G19675">
        <v>0.12</v>
      </c>
      <c r="H19675">
        <f t="shared" si="307"/>
        <v>2.1399999999999997</v>
      </c>
      <c r="I19675" s="103">
        <f>AVERAGE(H$10:H19675)</f>
        <v>1.0428872165158074</v>
      </c>
      <c r="J19675" s="2"/>
    </row>
    <row r="19676" spans="6:10">
      <c r="F19676" s="4">
        <v>42314</v>
      </c>
      <c r="G19676">
        <v>0.12</v>
      </c>
      <c r="H19676">
        <f t="shared" si="307"/>
        <v>2.2199999999999998</v>
      </c>
      <c r="I19676" s="103">
        <f>AVERAGE(H$10:H19676)</f>
        <v>1.0429470686937443</v>
      </c>
      <c r="J19676" s="2"/>
    </row>
    <row r="19677" spans="6:10">
      <c r="F19677" s="4">
        <v>42315</v>
      </c>
      <c r="G19677">
        <v>0.12</v>
      </c>
      <c r="H19677">
        <f t="shared" si="307"/>
        <v>2.2199999999999998</v>
      </c>
      <c r="I19677" s="103">
        <f>AVERAGE(H$10:H19677)</f>
        <v>1.0430069147854317</v>
      </c>
      <c r="J19677" s="2"/>
    </row>
    <row r="19678" spans="6:10">
      <c r="F19678" s="4">
        <v>42316</v>
      </c>
      <c r="G19678">
        <v>0.12</v>
      </c>
      <c r="H19678">
        <f t="shared" si="307"/>
        <v>2.2199999999999998</v>
      </c>
      <c r="I19678" s="103">
        <f>AVERAGE(H$10:H19678)</f>
        <v>1.0430667547917978</v>
      </c>
      <c r="J19678" s="2"/>
    </row>
    <row r="19679" spans="6:10">
      <c r="F19679" s="4">
        <v>42317</v>
      </c>
      <c r="G19679">
        <v>0.12</v>
      </c>
      <c r="H19679">
        <f t="shared" si="307"/>
        <v>2.2399999999999998</v>
      </c>
      <c r="I19679" s="103">
        <f>AVERAGE(H$10:H19679)</f>
        <v>1.0431276054905882</v>
      </c>
      <c r="J19679" s="2"/>
    </row>
    <row r="19680" spans="6:10">
      <c r="F19680" s="4">
        <v>42318</v>
      </c>
      <c r="G19680">
        <v>0.12</v>
      </c>
      <c r="H19680">
        <f t="shared" si="307"/>
        <v>2.1999999999999997</v>
      </c>
      <c r="I19680" s="103">
        <f>AVERAGE(H$10:H19680)</f>
        <v>1.0431864165522786</v>
      </c>
      <c r="J19680" s="2"/>
    </row>
    <row r="19681" spans="6:10">
      <c r="F19681" s="4">
        <v>42319</v>
      </c>
      <c r="G19681">
        <v>0.12</v>
      </c>
      <c r="H19681">
        <f t="shared" si="307"/>
        <v>2.1999999999999997</v>
      </c>
      <c r="I19681" s="103">
        <f>AVERAGE(H$10:H19681)</f>
        <v>1.0432452216348045</v>
      </c>
      <c r="J19681" s="2"/>
    </row>
    <row r="19682" spans="6:10">
      <c r="F19682" s="4">
        <v>42320</v>
      </c>
      <c r="G19682">
        <v>0.12</v>
      </c>
      <c r="H19682">
        <f t="shared" si="307"/>
        <v>2.1999999999999997</v>
      </c>
      <c r="I19682" s="103">
        <f>AVERAGE(H$10:H19682)</f>
        <v>1.0433040207390776</v>
      </c>
      <c r="J19682" s="2"/>
    </row>
    <row r="19683" spans="6:10">
      <c r="F19683" s="4">
        <v>42321</v>
      </c>
      <c r="G19683">
        <v>0.12</v>
      </c>
      <c r="H19683">
        <f t="shared" si="307"/>
        <v>2.1599999999999997</v>
      </c>
      <c r="I19683" s="103">
        <f>AVERAGE(H$10:H19683)</f>
        <v>1.0433607807258247</v>
      </c>
      <c r="J19683" s="2"/>
    </row>
    <row r="19684" spans="6:10">
      <c r="F19684" s="4">
        <v>42322</v>
      </c>
      <c r="G19684">
        <v>0.12</v>
      </c>
      <c r="H19684">
        <f t="shared" si="307"/>
        <v>2.1599999999999997</v>
      </c>
      <c r="I19684" s="103">
        <f>AVERAGE(H$10:H19684)</f>
        <v>1.0434175349428145</v>
      </c>
      <c r="J19684" s="2"/>
    </row>
    <row r="19685" spans="6:10">
      <c r="F19685" s="4">
        <v>42323</v>
      </c>
      <c r="G19685">
        <v>0.12</v>
      </c>
      <c r="H19685">
        <f t="shared" si="307"/>
        <v>2.1599999999999997</v>
      </c>
      <c r="I19685" s="103">
        <f>AVERAGE(H$10:H19685)</f>
        <v>1.0434742833909267</v>
      </c>
      <c r="J19685" s="2"/>
    </row>
    <row r="19686" spans="6:10">
      <c r="F19686" s="4">
        <v>42324</v>
      </c>
      <c r="G19686">
        <v>0.13</v>
      </c>
      <c r="H19686">
        <f t="shared" si="307"/>
        <v>2.14</v>
      </c>
      <c r="I19686" s="103">
        <f>AVERAGE(H$10:H19686)</f>
        <v>1.043530009655937</v>
      </c>
      <c r="J19686" s="2"/>
    </row>
    <row r="19687" spans="6:10">
      <c r="F19687" s="4">
        <v>42325</v>
      </c>
      <c r="G19687">
        <v>0.13</v>
      </c>
      <c r="H19687">
        <f t="shared" si="307"/>
        <v>2.12</v>
      </c>
      <c r="I19687" s="103">
        <f>AVERAGE(H$10:H19687)</f>
        <v>1.043584713893682</v>
      </c>
      <c r="J19687" s="2"/>
    </row>
    <row r="19688" spans="6:10">
      <c r="F19688" s="4">
        <v>42326</v>
      </c>
      <c r="G19688">
        <v>0.12</v>
      </c>
      <c r="H19688">
        <f t="shared" si="307"/>
        <v>2.15</v>
      </c>
      <c r="I19688" s="103">
        <f>AVERAGE(H$10:H19688)</f>
        <v>1.0436409370394772</v>
      </c>
      <c r="J19688" s="2"/>
    </row>
    <row r="19689" spans="6:10">
      <c r="F19689" s="4">
        <v>42327</v>
      </c>
      <c r="G19689">
        <v>0.12</v>
      </c>
      <c r="H19689">
        <f t="shared" si="307"/>
        <v>2.12</v>
      </c>
      <c r="I19689" s="103">
        <f>AVERAGE(H$10:H19689)</f>
        <v>1.0436956300812943</v>
      </c>
      <c r="J19689" s="2"/>
    </row>
    <row r="19690" spans="6:10">
      <c r="F19690" s="4">
        <v>42328</v>
      </c>
      <c r="G19690">
        <v>0.12</v>
      </c>
      <c r="H19690">
        <f t="shared" si="307"/>
        <v>2.1399999999999997</v>
      </c>
      <c r="I19690" s="103">
        <f>AVERAGE(H$10:H19690)</f>
        <v>1.0437513337736839</v>
      </c>
      <c r="J19690" s="2"/>
    </row>
    <row r="19691" spans="6:10">
      <c r="F19691" s="4">
        <v>42329</v>
      </c>
      <c r="G19691">
        <v>0.12</v>
      </c>
      <c r="H19691">
        <f t="shared" si="307"/>
        <v>2.1399999999999997</v>
      </c>
      <c r="I19691" s="103">
        <f>AVERAGE(H$10:H19691)</f>
        <v>1.0438070318057042</v>
      </c>
      <c r="J19691" s="2"/>
    </row>
    <row r="19692" spans="6:10">
      <c r="F19692" s="4">
        <v>42330</v>
      </c>
      <c r="G19692">
        <v>0.12</v>
      </c>
      <c r="H19692">
        <f t="shared" si="307"/>
        <v>2.1399999999999997</v>
      </c>
      <c r="I19692" s="103">
        <f>AVERAGE(H$10:H19692)</f>
        <v>1.0438627241782183</v>
      </c>
      <c r="J19692" s="2"/>
    </row>
    <row r="19693" spans="6:10">
      <c r="F19693" s="4">
        <v>42331</v>
      </c>
      <c r="G19693">
        <v>0.12</v>
      </c>
      <c r="H19693">
        <f t="shared" si="307"/>
        <v>2.13</v>
      </c>
      <c r="I19693" s="103">
        <f>AVERAGE(H$10:H19693)</f>
        <v>1.0439179028652648</v>
      </c>
      <c r="J19693" s="2"/>
    </row>
    <row r="19694" spans="6:10">
      <c r="F19694" s="4">
        <v>42332</v>
      </c>
      <c r="G19694">
        <v>0.12</v>
      </c>
      <c r="H19694">
        <f t="shared" si="307"/>
        <v>2.12</v>
      </c>
      <c r="I19694" s="103">
        <f>AVERAGE(H$10:H19694)</f>
        <v>1.0439725679451293</v>
      </c>
      <c r="J19694" s="2"/>
    </row>
    <row r="19695" spans="6:10">
      <c r="F19695" s="4">
        <v>42333</v>
      </c>
      <c r="G19695">
        <v>0.12</v>
      </c>
      <c r="H19695">
        <f t="shared" si="307"/>
        <v>2.11</v>
      </c>
      <c r="I19695" s="103">
        <f>AVERAGE(H$10:H19695)</f>
        <v>1.0440267194960822</v>
      </c>
      <c r="J19695" s="2"/>
    </row>
    <row r="19696" spans="6:10">
      <c r="F19696" s="4">
        <v>42334</v>
      </c>
      <c r="G19696">
        <v>0.12</v>
      </c>
      <c r="H19696">
        <f t="shared" si="307"/>
        <v>2.11</v>
      </c>
      <c r="I19696" s="103">
        <f>AVERAGE(H$10:H19696)</f>
        <v>1.0440808655457852</v>
      </c>
      <c r="J19696" s="2"/>
    </row>
    <row r="19697" spans="6:10">
      <c r="F19697" s="4">
        <v>42335</v>
      </c>
      <c r="G19697">
        <v>0.12</v>
      </c>
      <c r="H19697">
        <f t="shared" si="307"/>
        <v>2.1</v>
      </c>
      <c r="I19697" s="103">
        <f>AVERAGE(H$10:H19697)</f>
        <v>1.0441344981714684</v>
      </c>
      <c r="J19697" s="2"/>
    </row>
    <row r="19698" spans="6:10">
      <c r="F19698" s="4">
        <v>42336</v>
      </c>
      <c r="G19698">
        <v>0.12</v>
      </c>
      <c r="H19698">
        <f t="shared" si="307"/>
        <v>2.1</v>
      </c>
      <c r="I19698" s="103">
        <f>AVERAGE(H$10:H19698)</f>
        <v>1.0441881253491732</v>
      </c>
      <c r="J19698" s="2"/>
    </row>
    <row r="19699" spans="6:10">
      <c r="F19699" s="4">
        <v>42337</v>
      </c>
      <c r="G19699">
        <v>0.12</v>
      </c>
      <c r="H19699">
        <f t="shared" si="307"/>
        <v>2.1</v>
      </c>
      <c r="I19699" s="103">
        <f>AVERAGE(H$10:H19699)</f>
        <v>1.0442417470797292</v>
      </c>
      <c r="J19699" s="2"/>
    </row>
    <row r="19700" spans="6:10">
      <c r="F19700" s="4">
        <v>42338</v>
      </c>
      <c r="G19700">
        <v>0.08</v>
      </c>
      <c r="H19700">
        <f t="shared" si="307"/>
        <v>2.13</v>
      </c>
      <c r="I19700" s="103">
        <f>AVERAGE(H$10:H19700)</f>
        <v>1.0442968869026392</v>
      </c>
      <c r="J19700" s="2"/>
    </row>
    <row r="19701" spans="6:10">
      <c r="F19701" s="4">
        <v>42339</v>
      </c>
      <c r="G19701">
        <v>0.13</v>
      </c>
      <c r="H19701">
        <f t="shared" si="307"/>
        <v>2.02</v>
      </c>
      <c r="I19701" s="103">
        <f>AVERAGE(H$10:H19701)</f>
        <v>1.0443464351005418</v>
      </c>
      <c r="J19701" s="2"/>
    </row>
    <row r="19702" spans="6:10">
      <c r="F19702" s="4">
        <v>42340</v>
      </c>
      <c r="G19702">
        <v>0.13</v>
      </c>
      <c r="H19702">
        <f t="shared" si="307"/>
        <v>2.0500000000000003</v>
      </c>
      <c r="I19702" s="103">
        <f>AVERAGE(H$10:H19702)</f>
        <v>1.044397501650326</v>
      </c>
      <c r="J19702" s="2"/>
    </row>
    <row r="19703" spans="6:10">
      <c r="F19703" s="4">
        <v>42341</v>
      </c>
      <c r="G19703">
        <v>0.13</v>
      </c>
      <c r="H19703">
        <f t="shared" si="307"/>
        <v>2.2000000000000002</v>
      </c>
      <c r="I19703" s="103">
        <f>AVERAGE(H$10:H19703)</f>
        <v>1.0444561795470635</v>
      </c>
      <c r="J19703" s="2"/>
    </row>
    <row r="19704" spans="6:10">
      <c r="F19704" s="4">
        <v>42342</v>
      </c>
      <c r="G19704">
        <v>0.13</v>
      </c>
      <c r="H19704">
        <f t="shared" si="307"/>
        <v>2.15</v>
      </c>
      <c r="I19704" s="103">
        <f>AVERAGE(H$10:H19704)</f>
        <v>1.044512312769732</v>
      </c>
      <c r="J19704" s="2"/>
    </row>
    <row r="19705" spans="6:10">
      <c r="F19705" s="4">
        <v>42343</v>
      </c>
      <c r="G19705">
        <v>0.13</v>
      </c>
      <c r="H19705">
        <f t="shared" si="307"/>
        <v>2.15</v>
      </c>
      <c r="I19705" s="103">
        <f>AVERAGE(H$10:H19705)</f>
        <v>1.0445684402924387</v>
      </c>
      <c r="J19705" s="2"/>
    </row>
    <row r="19706" spans="6:10">
      <c r="F19706" s="4">
        <v>42344</v>
      </c>
      <c r="G19706">
        <v>0.13</v>
      </c>
      <c r="H19706">
        <f t="shared" si="307"/>
        <v>2.15</v>
      </c>
      <c r="I19706" s="103">
        <f>AVERAGE(H$10:H19706)</f>
        <v>1.0446245621160519</v>
      </c>
      <c r="J19706" s="2"/>
    </row>
    <row r="19707" spans="6:10">
      <c r="F19707" s="4">
        <v>42345</v>
      </c>
      <c r="G19707">
        <v>0.13</v>
      </c>
      <c r="H19707">
        <f t="shared" si="307"/>
        <v>2.1</v>
      </c>
      <c r="I19707" s="103">
        <f>AVERAGE(H$10:H19707)</f>
        <v>1.044678139912675</v>
      </c>
      <c r="J19707" s="2"/>
    </row>
    <row r="19708" spans="6:10">
      <c r="F19708" s="4">
        <v>42346</v>
      </c>
      <c r="G19708">
        <v>0.13</v>
      </c>
      <c r="H19708">
        <f t="shared" si="307"/>
        <v>2.1100000000000003</v>
      </c>
      <c r="I19708" s="103">
        <f>AVERAGE(H$10:H19708)</f>
        <v>1.0447322199096336</v>
      </c>
      <c r="J19708" s="2"/>
    </row>
    <row r="19709" spans="6:10">
      <c r="F19709" s="4">
        <v>42347</v>
      </c>
      <c r="G19709">
        <v>0.14000000000000001</v>
      </c>
      <c r="H19709">
        <f t="shared" si="307"/>
        <v>2.08</v>
      </c>
      <c r="I19709" s="103">
        <f>AVERAGE(H$10:H19709)</f>
        <v>1.0447847715735976</v>
      </c>
      <c r="J19709" s="2"/>
    </row>
    <row r="19710" spans="6:10">
      <c r="F19710" s="4">
        <v>42348</v>
      </c>
      <c r="G19710">
        <v>0.14000000000000001</v>
      </c>
      <c r="H19710">
        <f t="shared" si="307"/>
        <v>2.1</v>
      </c>
      <c r="I19710" s="103">
        <f>AVERAGE(H$10:H19710)</f>
        <v>1.0448383330795328</v>
      </c>
      <c r="J19710" s="2"/>
    </row>
    <row r="19711" spans="6:10">
      <c r="F19711" s="4">
        <v>42349</v>
      </c>
      <c r="G19711">
        <v>0.14000000000000001</v>
      </c>
      <c r="H19711">
        <f t="shared" si="307"/>
        <v>1.9899999999999998</v>
      </c>
      <c r="I19711" s="103">
        <f>AVERAGE(H$10:H19711)</f>
        <v>1.0448863059587796</v>
      </c>
      <c r="J19711" s="2"/>
    </row>
    <row r="19712" spans="6:10">
      <c r="F19712" s="4">
        <v>42350</v>
      </c>
      <c r="G19712">
        <v>0.14000000000000001</v>
      </c>
      <c r="H19712">
        <f t="shared" si="307"/>
        <v>1.9899999999999998</v>
      </c>
      <c r="I19712" s="103">
        <f>AVERAGE(H$10:H19712)</f>
        <v>1.0449342739684249</v>
      </c>
      <c r="J19712" s="2"/>
    </row>
    <row r="19713" spans="6:10">
      <c r="F19713" s="4">
        <v>42351</v>
      </c>
      <c r="G19713">
        <v>0.14000000000000001</v>
      </c>
      <c r="H19713">
        <f t="shared" si="307"/>
        <v>1.9899999999999998</v>
      </c>
      <c r="I19713" s="103">
        <f>AVERAGE(H$10:H19713)</f>
        <v>1.0449822371092101</v>
      </c>
      <c r="J19713" s="2"/>
    </row>
    <row r="19714" spans="6:10">
      <c r="F19714" s="4">
        <v>42352</v>
      </c>
      <c r="G19714">
        <v>0.15</v>
      </c>
      <c r="H19714">
        <f t="shared" si="307"/>
        <v>2.08</v>
      </c>
      <c r="I19714" s="103">
        <f>AVERAGE(H$10:H19714)</f>
        <v>1.0450347627505647</v>
      </c>
      <c r="J19714" s="2"/>
    </row>
    <row r="19715" spans="6:10">
      <c r="F19715" s="4">
        <v>42353</v>
      </c>
      <c r="G19715">
        <v>0.15</v>
      </c>
      <c r="H19715">
        <f t="shared" si="307"/>
        <v>2.13</v>
      </c>
      <c r="I19715" s="103">
        <f>AVERAGE(H$10:H19715)</f>
        <v>1.0450898203592753</v>
      </c>
      <c r="J19715" s="2"/>
    </row>
    <row r="19716" spans="6:10">
      <c r="F19716" s="4">
        <v>42354</v>
      </c>
      <c r="G19716">
        <v>0.15</v>
      </c>
      <c r="H19716">
        <f t="shared" si="307"/>
        <v>2.15</v>
      </c>
      <c r="I19716" s="103">
        <f>AVERAGE(H$10:H19716)</f>
        <v>1.04514588724818</v>
      </c>
      <c r="J19716" s="2"/>
    </row>
    <row r="19717" spans="6:10">
      <c r="F19717" s="4">
        <v>42355</v>
      </c>
      <c r="G19717">
        <v>0.37</v>
      </c>
      <c r="H19717">
        <f t="shared" si="307"/>
        <v>1.87</v>
      </c>
      <c r="I19717" s="103">
        <f>AVERAGE(H$10:H19717)</f>
        <v>1.0451877410188695</v>
      </c>
      <c r="J19717" s="2"/>
    </row>
    <row r="19718" spans="6:10">
      <c r="F19718" s="4">
        <v>42356</v>
      </c>
      <c r="G19718">
        <v>0.37</v>
      </c>
      <c r="H19718">
        <f t="shared" si="307"/>
        <v>1.8199999999999998</v>
      </c>
      <c r="I19718" s="103">
        <f>AVERAGE(H$10:H19718)</f>
        <v>1.0452270536303152</v>
      </c>
      <c r="J19718" s="2"/>
    </row>
    <row r="19719" spans="6:10">
      <c r="F19719" s="4">
        <v>42357</v>
      </c>
      <c r="G19719">
        <v>0.37</v>
      </c>
      <c r="H19719">
        <f t="shared" si="307"/>
        <v>1.8199999999999998</v>
      </c>
      <c r="I19719" s="103">
        <f>AVERAGE(H$10:H19719)</f>
        <v>1.0452663622526577</v>
      </c>
      <c r="J19719" s="2"/>
    </row>
    <row r="19720" spans="6:10">
      <c r="F19720" s="4">
        <v>42358</v>
      </c>
      <c r="G19720">
        <v>0.37</v>
      </c>
      <c r="H19720">
        <f t="shared" si="307"/>
        <v>1.8199999999999998</v>
      </c>
      <c r="I19720" s="103">
        <f>AVERAGE(H$10:H19720)</f>
        <v>1.0453056668865039</v>
      </c>
      <c r="J19720" s="2"/>
    </row>
    <row r="19721" spans="6:10">
      <c r="F19721" s="4">
        <v>42359</v>
      </c>
      <c r="G19721">
        <v>0.36</v>
      </c>
      <c r="H19721">
        <f t="shared" si="307"/>
        <v>1.8400000000000003</v>
      </c>
      <c r="I19721" s="103">
        <f>AVERAGE(H$10:H19721)</f>
        <v>1.045345982142851</v>
      </c>
      <c r="J19721" s="2"/>
    </row>
    <row r="19722" spans="6:10">
      <c r="F19722" s="4">
        <v>42360</v>
      </c>
      <c r="G19722">
        <v>0.36</v>
      </c>
      <c r="H19722">
        <f t="shared" ref="H19722:H19785" si="308">IFERROR(((VLOOKUP(F19722,$A$9:$B$14200,2,FALSE))-G19722),H19721)</f>
        <v>1.8800000000000003</v>
      </c>
      <c r="I19722" s="103">
        <f>AVERAGE(H$10:H19722)</f>
        <v>1.045388322426819</v>
      </c>
      <c r="J19722" s="2"/>
    </row>
    <row r="19723" spans="6:10">
      <c r="F19723" s="4">
        <v>42361</v>
      </c>
      <c r="G19723">
        <v>0.36</v>
      </c>
      <c r="H19723">
        <f t="shared" si="308"/>
        <v>1.9100000000000001</v>
      </c>
      <c r="I19723" s="103">
        <f>AVERAGE(H$10:H19723)</f>
        <v>1.0454321801765183</v>
      </c>
      <c r="J19723" s="2"/>
    </row>
    <row r="19724" spans="6:10">
      <c r="F19724" s="4">
        <v>42362</v>
      </c>
      <c r="G19724">
        <v>0.36</v>
      </c>
      <c r="H19724">
        <f t="shared" si="308"/>
        <v>1.8900000000000001</v>
      </c>
      <c r="I19724" s="103">
        <f>AVERAGE(H$10:H19724)</f>
        <v>1.045475019021044</v>
      </c>
      <c r="J19724" s="2"/>
    </row>
    <row r="19725" spans="6:10">
      <c r="F19725" s="4">
        <v>42363</v>
      </c>
      <c r="G19725">
        <v>0.36</v>
      </c>
      <c r="H19725">
        <f t="shared" si="308"/>
        <v>1.8900000000000001</v>
      </c>
      <c r="I19725" s="103">
        <f>AVERAGE(H$10:H19725)</f>
        <v>1.0455178535199776</v>
      </c>
      <c r="J19725" s="2"/>
    </row>
    <row r="19726" spans="6:10">
      <c r="F19726" s="4">
        <v>42364</v>
      </c>
      <c r="G19726">
        <v>0.36</v>
      </c>
      <c r="H19726">
        <f t="shared" si="308"/>
        <v>1.8900000000000001</v>
      </c>
      <c r="I19726" s="103">
        <f>AVERAGE(H$10:H19726)</f>
        <v>1.0455606836739808</v>
      </c>
      <c r="J19726" s="2"/>
    </row>
    <row r="19727" spans="6:10">
      <c r="F19727" s="4">
        <v>42365</v>
      </c>
      <c r="G19727">
        <v>0.36</v>
      </c>
      <c r="H19727">
        <f t="shared" si="308"/>
        <v>1.8900000000000001</v>
      </c>
      <c r="I19727" s="103">
        <f>AVERAGE(H$10:H19727)</f>
        <v>1.0456035094837144</v>
      </c>
      <c r="J19727" s="2"/>
    </row>
    <row r="19728" spans="6:10">
      <c r="F19728" s="4">
        <v>42366</v>
      </c>
      <c r="G19728">
        <v>0.36</v>
      </c>
      <c r="H19728">
        <f t="shared" si="308"/>
        <v>1.8800000000000003</v>
      </c>
      <c r="I19728" s="103">
        <f>AVERAGE(H$10:H19728)</f>
        <v>1.0456458238247315</v>
      </c>
      <c r="J19728" s="2"/>
    </row>
    <row r="19729" spans="6:12">
      <c r="F19729" s="4">
        <v>42367</v>
      </c>
      <c r="G19729">
        <v>0.36</v>
      </c>
      <c r="H19729">
        <f t="shared" si="308"/>
        <v>1.96</v>
      </c>
      <c r="I19729" s="103">
        <f>AVERAGE(H$10:H19729)</f>
        <v>1.045692190669365</v>
      </c>
      <c r="J19729" s="2"/>
    </row>
    <row r="19730" spans="6:12">
      <c r="F19730" s="4">
        <v>42368</v>
      </c>
      <c r="G19730">
        <v>0.35</v>
      </c>
      <c r="H19730">
        <f t="shared" si="308"/>
        <v>1.96</v>
      </c>
      <c r="I19730" s="103">
        <f>AVERAGE(H$10:H19730)</f>
        <v>1.0457385528117173</v>
      </c>
      <c r="J19730" s="2"/>
    </row>
    <row r="19731" spans="6:12">
      <c r="F19731" s="4">
        <v>42369</v>
      </c>
      <c r="G19731">
        <v>0.2</v>
      </c>
      <c r="H19731">
        <f t="shared" si="308"/>
        <v>2.0699999999999998</v>
      </c>
      <c r="I19731" s="103">
        <f>AVERAGE(H$10:H19731)</f>
        <v>1.0457904877801378</v>
      </c>
      <c r="J19731" s="2"/>
      <c r="K19731" s="12" t="s">
        <v>126</v>
      </c>
      <c r="L19731" s="23">
        <f>AVERAGE(G19639:G19731)/100</f>
        <v>1.6010752688172042E-3</v>
      </c>
    </row>
    <row r="19732" spans="6:12">
      <c r="F19732" s="4">
        <v>42370</v>
      </c>
      <c r="G19732">
        <v>0.2</v>
      </c>
      <c r="H19732">
        <f t="shared" si="308"/>
        <v>2.0699999999999998</v>
      </c>
      <c r="I19732" s="103">
        <f>AVERAGE(H$10:H19732)</f>
        <v>1.0458424174821213</v>
      </c>
      <c r="J19732" s="2"/>
    </row>
    <row r="19733" spans="6:12">
      <c r="F19733" s="4">
        <v>42371</v>
      </c>
      <c r="G19733">
        <v>0.2</v>
      </c>
      <c r="H19733">
        <f t="shared" si="308"/>
        <v>2.0699999999999998</v>
      </c>
      <c r="I19733" s="103">
        <f>AVERAGE(H$10:H19733)</f>
        <v>1.0458943419184688</v>
      </c>
      <c r="J19733" s="2"/>
    </row>
    <row r="19734" spans="6:12">
      <c r="F19734" s="4">
        <v>42372</v>
      </c>
      <c r="G19734">
        <v>0.2</v>
      </c>
      <c r="H19734">
        <f t="shared" si="308"/>
        <v>2.0699999999999998</v>
      </c>
      <c r="I19734" s="103">
        <f>AVERAGE(H$10:H19734)</f>
        <v>1.045946261089981</v>
      </c>
      <c r="J19734" s="2"/>
    </row>
    <row r="19735" spans="6:12">
      <c r="F19735" s="4">
        <v>42373</v>
      </c>
      <c r="G19735">
        <v>0.36</v>
      </c>
      <c r="H19735">
        <f t="shared" si="308"/>
        <v>1.8800000000000003</v>
      </c>
      <c r="I19735" s="103">
        <f>AVERAGE(H$10:H19735)</f>
        <v>1.045988543039637</v>
      </c>
      <c r="J19735" s="2"/>
    </row>
    <row r="19736" spans="6:12">
      <c r="F19736" s="4">
        <v>42374</v>
      </c>
      <c r="G19736">
        <v>0.36</v>
      </c>
      <c r="H19736">
        <f t="shared" si="308"/>
        <v>1.8900000000000001</v>
      </c>
      <c r="I19736" s="103">
        <f>AVERAGE(H$10:H19736)</f>
        <v>1.0460313276220345</v>
      </c>
      <c r="J19736" s="2"/>
    </row>
    <row r="19737" spans="6:12">
      <c r="F19737" s="4">
        <v>42375</v>
      </c>
      <c r="G19737">
        <v>0.36</v>
      </c>
      <c r="H19737">
        <f t="shared" si="308"/>
        <v>1.8200000000000003</v>
      </c>
      <c r="I19737" s="103">
        <f>AVERAGE(H$10:H19737)</f>
        <v>1.0460705596106994</v>
      </c>
      <c r="J19737" s="2"/>
    </row>
    <row r="19738" spans="6:12">
      <c r="F19738" s="4">
        <v>42376</v>
      </c>
      <c r="G19738">
        <v>0.36</v>
      </c>
      <c r="H19738">
        <f t="shared" si="308"/>
        <v>1.8000000000000003</v>
      </c>
      <c r="I19738" s="103">
        <f>AVERAGE(H$10:H19738)</f>
        <v>1.0461087738861512</v>
      </c>
      <c r="J19738" s="2"/>
    </row>
    <row r="19739" spans="6:12">
      <c r="F19739" s="4">
        <v>42377</v>
      </c>
      <c r="G19739">
        <v>0.36</v>
      </c>
      <c r="H19739">
        <f t="shared" si="308"/>
        <v>1.77</v>
      </c>
      <c r="I19739" s="103">
        <f>AVERAGE(H$10:H19739)</f>
        <v>1.0461454637607641</v>
      </c>
      <c r="J19739" s="2"/>
    </row>
    <row r="19740" spans="6:12">
      <c r="F19740" s="4">
        <v>42378</v>
      </c>
      <c r="G19740">
        <v>0.36</v>
      </c>
      <c r="H19740">
        <f t="shared" si="308"/>
        <v>1.77</v>
      </c>
      <c r="I19740" s="103">
        <f>AVERAGE(H$10:H19740)</f>
        <v>1.046182149916369</v>
      </c>
      <c r="J19740" s="2"/>
    </row>
    <row r="19741" spans="6:12">
      <c r="F19741" s="4">
        <v>42379</v>
      </c>
      <c r="G19741">
        <v>0.36</v>
      </c>
      <c r="H19741">
        <f t="shared" si="308"/>
        <v>1.77</v>
      </c>
      <c r="I19741" s="103">
        <f>AVERAGE(H$10:H19741)</f>
        <v>1.0462188323535313</v>
      </c>
      <c r="J19741" s="2"/>
    </row>
    <row r="19742" spans="6:12">
      <c r="F19742" s="4">
        <v>42380</v>
      </c>
      <c r="G19742">
        <v>0.36</v>
      </c>
      <c r="H19742">
        <f t="shared" si="308"/>
        <v>1.81</v>
      </c>
      <c r="I19742" s="103">
        <f>AVERAGE(H$10:H19742)</f>
        <v>1.046257538134084</v>
      </c>
      <c r="J19742" s="2"/>
    </row>
    <row r="19743" spans="6:12">
      <c r="F19743" s="4">
        <v>42381</v>
      </c>
      <c r="G19743">
        <v>0.36</v>
      </c>
      <c r="H19743">
        <f t="shared" si="308"/>
        <v>1.7600000000000002</v>
      </c>
      <c r="I19743" s="103">
        <f>AVERAGE(H$10:H19743)</f>
        <v>1.0462937062937001</v>
      </c>
      <c r="J19743" s="2"/>
    </row>
    <row r="19744" spans="6:12">
      <c r="F19744" s="4">
        <v>42382</v>
      </c>
      <c r="G19744">
        <v>0.36</v>
      </c>
      <c r="H19744">
        <f t="shared" si="308"/>
        <v>1.7200000000000002</v>
      </c>
      <c r="I19744" s="103">
        <f>AVERAGE(H$10:H19744)</f>
        <v>1.0463278439320942</v>
      </c>
      <c r="J19744" s="2"/>
    </row>
    <row r="19745" spans="6:10">
      <c r="F19745" s="4">
        <v>42383</v>
      </c>
      <c r="G19745">
        <v>0.36</v>
      </c>
      <c r="H19745">
        <f t="shared" si="308"/>
        <v>1.7400000000000002</v>
      </c>
      <c r="I19745" s="103">
        <f>AVERAGE(H$10:H19745)</f>
        <v>1.0463629914876307</v>
      </c>
      <c r="J19745" s="2"/>
    </row>
    <row r="19746" spans="6:10">
      <c r="F19746" s="4">
        <v>42384</v>
      </c>
      <c r="G19746">
        <v>0.36</v>
      </c>
      <c r="H19746">
        <f t="shared" si="308"/>
        <v>1.67</v>
      </c>
      <c r="I19746" s="103">
        <f>AVERAGE(H$10:H19746)</f>
        <v>1.0463945888432831</v>
      </c>
      <c r="J19746" s="2"/>
    </row>
    <row r="19747" spans="6:10">
      <c r="F19747" s="4">
        <v>42385</v>
      </c>
      <c r="G19747">
        <v>0.36</v>
      </c>
      <c r="H19747">
        <f t="shared" si="308"/>
        <v>1.67</v>
      </c>
      <c r="I19747" s="103">
        <f>AVERAGE(H$10:H19747)</f>
        <v>1.0464261829972579</v>
      </c>
      <c r="J19747" s="2"/>
    </row>
    <row r="19748" spans="6:10">
      <c r="F19748" s="4">
        <v>42386</v>
      </c>
      <c r="G19748">
        <v>0.36</v>
      </c>
      <c r="H19748">
        <f t="shared" si="308"/>
        <v>1.67</v>
      </c>
      <c r="I19748" s="103">
        <f>AVERAGE(H$10:H19748)</f>
        <v>1.0464577739500418</v>
      </c>
      <c r="J19748" s="2"/>
    </row>
    <row r="19749" spans="6:10">
      <c r="F19749" s="4">
        <v>42387</v>
      </c>
      <c r="G19749">
        <v>0.36</v>
      </c>
      <c r="H19749">
        <f t="shared" si="308"/>
        <v>1.67</v>
      </c>
      <c r="I19749" s="103">
        <f>AVERAGE(H$10:H19749)</f>
        <v>1.0464893617021211</v>
      </c>
      <c r="J19749" s="2"/>
    </row>
    <row r="19750" spans="6:10">
      <c r="F19750" s="4">
        <v>42388</v>
      </c>
      <c r="G19750">
        <v>0.36</v>
      </c>
      <c r="H19750">
        <f t="shared" si="308"/>
        <v>1.7000000000000002</v>
      </c>
      <c r="I19750" s="103">
        <f>AVERAGE(H$10:H19750)</f>
        <v>1.0465224659338368</v>
      </c>
      <c r="J19750" s="2"/>
    </row>
    <row r="19751" spans="6:10">
      <c r="F19751" s="4">
        <v>42389</v>
      </c>
      <c r="G19751">
        <v>0.37</v>
      </c>
      <c r="H19751">
        <f t="shared" si="308"/>
        <v>1.6399999999999997</v>
      </c>
      <c r="I19751" s="103">
        <f>AVERAGE(H$10:H19751)</f>
        <v>1.0465525276061125</v>
      </c>
      <c r="J19751" s="2"/>
    </row>
    <row r="19752" spans="6:10">
      <c r="F19752" s="4">
        <v>42390</v>
      </c>
      <c r="G19752">
        <v>0.37</v>
      </c>
      <c r="H19752">
        <f t="shared" si="308"/>
        <v>1.65</v>
      </c>
      <c r="I19752" s="103">
        <f>AVERAGE(H$10:H19752)</f>
        <v>1.046583092741725</v>
      </c>
      <c r="J19752" s="2"/>
    </row>
    <row r="19753" spans="6:10">
      <c r="F19753" s="4">
        <v>42391</v>
      </c>
      <c r="G19753">
        <v>0.38</v>
      </c>
      <c r="H19753">
        <f t="shared" si="308"/>
        <v>1.69</v>
      </c>
      <c r="I19753" s="103">
        <f>AVERAGE(H$10:H19753)</f>
        <v>1.0466156807131217</v>
      </c>
      <c r="J19753" s="2"/>
    </row>
    <row r="19754" spans="6:10">
      <c r="F19754" s="4">
        <v>42392</v>
      </c>
      <c r="G19754">
        <v>0.38</v>
      </c>
      <c r="H19754">
        <f t="shared" si="308"/>
        <v>1.69</v>
      </c>
      <c r="I19754" s="103">
        <f>AVERAGE(H$10:H19754)</f>
        <v>1.0466482653836349</v>
      </c>
      <c r="J19754" s="2"/>
    </row>
    <row r="19755" spans="6:10">
      <c r="F19755" s="4">
        <v>42393</v>
      </c>
      <c r="G19755">
        <v>0.38</v>
      </c>
      <c r="H19755">
        <f t="shared" si="308"/>
        <v>1.69</v>
      </c>
      <c r="I19755" s="103">
        <f>AVERAGE(H$10:H19755)</f>
        <v>1.0466808467537665</v>
      </c>
      <c r="J19755" s="2"/>
    </row>
    <row r="19756" spans="6:10">
      <c r="F19756" s="4">
        <v>42394</v>
      </c>
      <c r="G19756">
        <v>0.38</v>
      </c>
      <c r="H19756">
        <f t="shared" si="308"/>
        <v>1.65</v>
      </c>
      <c r="I19756" s="103">
        <f>AVERAGE(H$10:H19756)</f>
        <v>1.046711399199872</v>
      </c>
      <c r="J19756" s="2"/>
    </row>
    <row r="19757" spans="6:10">
      <c r="F19757" s="4">
        <v>42395</v>
      </c>
      <c r="G19757">
        <v>0.38</v>
      </c>
      <c r="H19757">
        <f t="shared" si="308"/>
        <v>1.63</v>
      </c>
      <c r="I19757" s="103">
        <f>AVERAGE(H$10:H19757)</f>
        <v>1.0467409357909598</v>
      </c>
      <c r="J19757" s="2"/>
    </row>
    <row r="19758" spans="6:10">
      <c r="F19758" s="4">
        <v>42396</v>
      </c>
      <c r="G19758">
        <v>0.38</v>
      </c>
      <c r="H19758">
        <f t="shared" si="308"/>
        <v>1.6400000000000001</v>
      </c>
      <c r="I19758" s="103">
        <f>AVERAGE(H$10:H19758)</f>
        <v>1.046770975745601</v>
      </c>
      <c r="J19758" s="2"/>
    </row>
    <row r="19759" spans="6:10">
      <c r="F19759" s="4">
        <v>42397</v>
      </c>
      <c r="G19759">
        <v>0.38</v>
      </c>
      <c r="H19759">
        <f t="shared" si="308"/>
        <v>1.62</v>
      </c>
      <c r="I19759" s="103">
        <f>AVERAGE(H$10:H19759)</f>
        <v>1.0467999999999935</v>
      </c>
      <c r="J19759" s="2"/>
    </row>
    <row r="19760" spans="6:10">
      <c r="F19760" s="4">
        <v>42398</v>
      </c>
      <c r="G19760">
        <v>0.28999999999999998</v>
      </c>
      <c r="H19760">
        <f t="shared" si="308"/>
        <v>1.65</v>
      </c>
      <c r="I19760" s="103">
        <f>AVERAGE(H$10:H19760)</f>
        <v>1.0468305402258049</v>
      </c>
      <c r="J19760" s="2"/>
    </row>
    <row r="19761" spans="6:10">
      <c r="F19761" s="4">
        <v>42399</v>
      </c>
      <c r="G19761">
        <v>0.28999999999999998</v>
      </c>
      <c r="H19761">
        <f t="shared" si="308"/>
        <v>1.65</v>
      </c>
      <c r="I19761" s="103">
        <f>AVERAGE(H$10:H19761)</f>
        <v>1.0468610773592484</v>
      </c>
      <c r="J19761" s="2"/>
    </row>
    <row r="19762" spans="6:10">
      <c r="F19762" s="4">
        <v>42400</v>
      </c>
      <c r="G19762">
        <v>0.28999999999999998</v>
      </c>
      <c r="H19762">
        <f t="shared" si="308"/>
        <v>1.65</v>
      </c>
      <c r="I19762" s="103">
        <f>AVERAGE(H$10:H19762)</f>
        <v>1.0468916114007936</v>
      </c>
      <c r="J19762" s="2"/>
    </row>
    <row r="19763" spans="6:10">
      <c r="F19763" s="4">
        <v>42401</v>
      </c>
      <c r="G19763">
        <v>0.38</v>
      </c>
      <c r="H19763">
        <f t="shared" si="308"/>
        <v>1.5899999999999999</v>
      </c>
      <c r="I19763" s="103">
        <f>AVERAGE(H$10:H19763)</f>
        <v>1.046919104991388</v>
      </c>
      <c r="J19763" s="2"/>
    </row>
    <row r="19764" spans="6:10">
      <c r="F19764" s="4">
        <v>42402</v>
      </c>
      <c r="G19764">
        <v>0.38</v>
      </c>
      <c r="H19764">
        <f t="shared" si="308"/>
        <v>1.4900000000000002</v>
      </c>
      <c r="I19764" s="103">
        <f>AVERAGE(H$10:H19764)</f>
        <v>1.0469415337889081</v>
      </c>
      <c r="J19764" s="2"/>
    </row>
    <row r="19765" spans="6:10">
      <c r="F19765" s="4">
        <v>42403</v>
      </c>
      <c r="G19765">
        <v>0.38</v>
      </c>
      <c r="H19765">
        <f t="shared" si="308"/>
        <v>1.5</v>
      </c>
      <c r="I19765" s="103">
        <f>AVERAGE(H$10:H19765)</f>
        <v>1.0469644664911864</v>
      </c>
      <c r="J19765" s="2"/>
    </row>
    <row r="19766" spans="6:10">
      <c r="F19766" s="4">
        <v>42404</v>
      </c>
      <c r="G19766">
        <v>0.38</v>
      </c>
      <c r="H19766">
        <f t="shared" si="308"/>
        <v>1.4900000000000002</v>
      </c>
      <c r="I19766" s="103">
        <f>AVERAGE(H$10:H19766)</f>
        <v>1.0469868907222695</v>
      </c>
      <c r="J19766" s="2"/>
    </row>
    <row r="19767" spans="6:10">
      <c r="F19767" s="4">
        <v>42405</v>
      </c>
      <c r="G19767">
        <v>0.38</v>
      </c>
      <c r="H19767">
        <f t="shared" si="308"/>
        <v>1.48</v>
      </c>
      <c r="I19767" s="103">
        <f>AVERAGE(H$10:H19767)</f>
        <v>1.0470088065593623</v>
      </c>
      <c r="J19767" s="2"/>
    </row>
    <row r="19768" spans="6:10">
      <c r="F19768" s="4">
        <v>42406</v>
      </c>
      <c r="G19768">
        <v>0.38</v>
      </c>
      <c r="H19768">
        <f t="shared" si="308"/>
        <v>1.48</v>
      </c>
      <c r="I19768" s="103">
        <f>AVERAGE(H$10:H19768)</f>
        <v>1.0470307201781406</v>
      </c>
      <c r="J19768" s="2"/>
    </row>
    <row r="19769" spans="6:10">
      <c r="F19769" s="4">
        <v>42407</v>
      </c>
      <c r="G19769">
        <v>0.38</v>
      </c>
      <c r="H19769">
        <f t="shared" si="308"/>
        <v>1.48</v>
      </c>
      <c r="I19769" s="103">
        <f>AVERAGE(H$10:H19769)</f>
        <v>1.0470526315789412</v>
      </c>
      <c r="J19769" s="2"/>
    </row>
    <row r="19770" spans="6:10">
      <c r="F19770" s="4">
        <v>42408</v>
      </c>
      <c r="G19770">
        <v>0.38</v>
      </c>
      <c r="H19770">
        <f t="shared" si="308"/>
        <v>1.37</v>
      </c>
      <c r="I19770" s="103">
        <f>AVERAGE(H$10:H19770)</f>
        <v>1.0470689742421879</v>
      </c>
      <c r="J19770" s="2"/>
    </row>
    <row r="19771" spans="6:10">
      <c r="F19771" s="4">
        <v>42409</v>
      </c>
      <c r="G19771">
        <v>0.38</v>
      </c>
      <c r="H19771">
        <f t="shared" si="308"/>
        <v>1.3599999999999999</v>
      </c>
      <c r="I19771" s="103">
        <f>AVERAGE(H$10:H19771)</f>
        <v>1.0470848092298288</v>
      </c>
      <c r="J19771" s="2"/>
    </row>
    <row r="19772" spans="6:10">
      <c r="F19772" s="4">
        <v>42410</v>
      </c>
      <c r="G19772">
        <v>0.38</v>
      </c>
      <c r="H19772">
        <f t="shared" si="308"/>
        <v>1.33</v>
      </c>
      <c r="I19772" s="103">
        <f>AVERAGE(H$10:H19772)</f>
        <v>1.0470991246268218</v>
      </c>
      <c r="J19772" s="2"/>
    </row>
    <row r="19773" spans="6:10">
      <c r="F19773" s="4">
        <v>42411</v>
      </c>
      <c r="G19773">
        <v>0.38</v>
      </c>
      <c r="H19773">
        <f t="shared" si="308"/>
        <v>1.25</v>
      </c>
      <c r="I19773" s="103">
        <f>AVERAGE(H$10:H19773)</f>
        <v>1.0471093908115705</v>
      </c>
      <c r="J19773" s="2"/>
    </row>
    <row r="19774" spans="6:10">
      <c r="F19774" s="4">
        <v>42412</v>
      </c>
      <c r="G19774">
        <v>0.38</v>
      </c>
      <c r="H19774">
        <f t="shared" si="308"/>
        <v>1.3599999999999999</v>
      </c>
      <c r="I19774" s="103">
        <f>AVERAGE(H$10:H19774)</f>
        <v>1.0471252213508666</v>
      </c>
      <c r="J19774" s="2"/>
    </row>
    <row r="19775" spans="6:10">
      <c r="F19775" s="4">
        <v>42413</v>
      </c>
      <c r="G19775">
        <v>0.38</v>
      </c>
      <c r="H19775">
        <f t="shared" si="308"/>
        <v>1.3599999999999999</v>
      </c>
      <c r="I19775" s="103">
        <f>AVERAGE(H$10:H19775)</f>
        <v>1.047141050288368</v>
      </c>
      <c r="J19775" s="2"/>
    </row>
    <row r="19776" spans="6:10">
      <c r="F19776" s="4">
        <v>42414</v>
      </c>
      <c r="G19776">
        <v>0.38</v>
      </c>
      <c r="H19776">
        <f t="shared" si="308"/>
        <v>1.3599999999999999</v>
      </c>
      <c r="I19776" s="103">
        <f>AVERAGE(H$10:H19776)</f>
        <v>1.0471568776243174</v>
      </c>
      <c r="J19776" s="2"/>
    </row>
    <row r="19777" spans="6:10">
      <c r="F19777" s="4">
        <v>42415</v>
      </c>
      <c r="G19777">
        <v>0.38</v>
      </c>
      <c r="H19777">
        <f t="shared" si="308"/>
        <v>1.3599999999999999</v>
      </c>
      <c r="I19777" s="103">
        <f>AVERAGE(H$10:H19777)</f>
        <v>1.047172703358958</v>
      </c>
      <c r="J19777" s="2"/>
    </row>
    <row r="19778" spans="6:10">
      <c r="F19778" s="4">
        <v>42416</v>
      </c>
      <c r="G19778">
        <v>0.38</v>
      </c>
      <c r="H19778">
        <f t="shared" si="308"/>
        <v>1.4</v>
      </c>
      <c r="I19778" s="103">
        <f>AVERAGE(H$10:H19778)</f>
        <v>1.0471905508624555</v>
      </c>
      <c r="J19778" s="2"/>
    </row>
    <row r="19779" spans="6:10">
      <c r="F19779" s="4">
        <v>42417</v>
      </c>
      <c r="G19779">
        <v>0.37</v>
      </c>
      <c r="H19779">
        <f t="shared" si="308"/>
        <v>1.44</v>
      </c>
      <c r="I19779" s="103">
        <f>AVERAGE(H$10:H19779)</f>
        <v>1.0472104198280163</v>
      </c>
      <c r="J19779" s="2"/>
    </row>
    <row r="19780" spans="6:10">
      <c r="F19780" s="4">
        <v>42418</v>
      </c>
      <c r="G19780">
        <v>0.38</v>
      </c>
      <c r="H19780">
        <f t="shared" si="308"/>
        <v>1.37</v>
      </c>
      <c r="I19780" s="103">
        <f>AVERAGE(H$10:H19780)</f>
        <v>1.0472267462444935</v>
      </c>
      <c r="J19780" s="2"/>
    </row>
    <row r="19781" spans="6:10">
      <c r="F19781" s="4">
        <v>42419</v>
      </c>
      <c r="G19781">
        <v>0.38</v>
      </c>
      <c r="H19781">
        <f t="shared" si="308"/>
        <v>1.38</v>
      </c>
      <c r="I19781" s="103">
        <f>AVERAGE(H$10:H19781)</f>
        <v>1.0472435767752317</v>
      </c>
      <c r="J19781" s="2"/>
    </row>
    <row r="19782" spans="6:10">
      <c r="F19782" s="4">
        <v>42420</v>
      </c>
      <c r="G19782">
        <v>0.38</v>
      </c>
      <c r="H19782">
        <f t="shared" si="308"/>
        <v>1.38</v>
      </c>
      <c r="I19782" s="103">
        <f>AVERAGE(H$10:H19782)</f>
        <v>1.047260405603595</v>
      </c>
      <c r="J19782" s="2"/>
    </row>
    <row r="19783" spans="6:10">
      <c r="F19783" s="4">
        <v>42421</v>
      </c>
      <c r="G19783">
        <v>0.38</v>
      </c>
      <c r="H19783">
        <f t="shared" si="308"/>
        <v>1.38</v>
      </c>
      <c r="I19783" s="103">
        <f>AVERAGE(H$10:H19783)</f>
        <v>1.0472772327298414</v>
      </c>
      <c r="J19783" s="2"/>
    </row>
    <row r="19784" spans="6:10">
      <c r="F19784" s="4">
        <v>42422</v>
      </c>
      <c r="G19784">
        <v>0.38</v>
      </c>
      <c r="H19784">
        <f t="shared" si="308"/>
        <v>1.3900000000000001</v>
      </c>
      <c r="I19784" s="103">
        <f>AVERAGE(H$10:H19784)</f>
        <v>1.0472945638432305</v>
      </c>
      <c r="J19784" s="2"/>
    </row>
    <row r="19785" spans="6:10">
      <c r="F19785" s="4">
        <v>42423</v>
      </c>
      <c r="G19785">
        <v>0.38</v>
      </c>
      <c r="H19785">
        <f t="shared" si="308"/>
        <v>1.3599999999999999</v>
      </c>
      <c r="I19785" s="103">
        <f>AVERAGE(H$10:H19785)</f>
        <v>1.0473103762135865</v>
      </c>
      <c r="J19785" s="2"/>
    </row>
    <row r="19786" spans="6:10">
      <c r="F19786" s="4">
        <v>42424</v>
      </c>
      <c r="G19786">
        <v>0.38</v>
      </c>
      <c r="H19786">
        <f t="shared" ref="H19786:H19849" si="309">IFERROR(((VLOOKUP(F19786,$A$9:$B$14200,2,FALSE))-G19786),H19785)</f>
        <v>1.37</v>
      </c>
      <c r="I19786" s="103">
        <f>AVERAGE(H$10:H19786)</f>
        <v>1.0473266926227376</v>
      </c>
      <c r="J19786" s="2"/>
    </row>
    <row r="19787" spans="6:10">
      <c r="F19787" s="4">
        <v>42425</v>
      </c>
      <c r="G19787">
        <v>0.37</v>
      </c>
      <c r="H19787">
        <f t="shared" si="309"/>
        <v>1.3399999999999999</v>
      </c>
      <c r="I19787" s="103">
        <f>AVERAGE(H$10:H19787)</f>
        <v>1.0473414905450442</v>
      </c>
      <c r="J19787" s="2"/>
    </row>
    <row r="19788" spans="6:10">
      <c r="F19788" s="4">
        <v>42426</v>
      </c>
      <c r="G19788">
        <v>0.37</v>
      </c>
      <c r="H19788">
        <f t="shared" si="309"/>
        <v>1.3900000000000001</v>
      </c>
      <c r="I19788" s="103">
        <f>AVERAGE(H$10:H19788)</f>
        <v>1.0473588149046911</v>
      </c>
      <c r="J19788" s="2"/>
    </row>
    <row r="19789" spans="6:10">
      <c r="F19789" s="4">
        <v>42427</v>
      </c>
      <c r="G19789">
        <v>0.37</v>
      </c>
      <c r="H19789">
        <f t="shared" si="309"/>
        <v>1.3900000000000001</v>
      </c>
      <c r="I19789" s="103">
        <f>AVERAGE(H$10:H19789)</f>
        <v>1.0473761375126331</v>
      </c>
      <c r="J19789" s="2"/>
    </row>
    <row r="19790" spans="6:10">
      <c r="F19790" s="4">
        <v>42428</v>
      </c>
      <c r="G19790">
        <v>0.37</v>
      </c>
      <c r="H19790">
        <f t="shared" si="309"/>
        <v>1.3900000000000001</v>
      </c>
      <c r="I19790" s="103">
        <f>AVERAGE(H$10:H19790)</f>
        <v>1.0473934583691362</v>
      </c>
      <c r="J19790" s="2"/>
    </row>
    <row r="19791" spans="6:10">
      <c r="F19791" s="4">
        <v>42429</v>
      </c>
      <c r="G19791">
        <v>0.28999999999999998</v>
      </c>
      <c r="H19791">
        <f t="shared" si="309"/>
        <v>1.45</v>
      </c>
      <c r="I19791" s="103">
        <f>AVERAGE(H$10:H19791)</f>
        <v>1.0474138105348236</v>
      </c>
      <c r="J19791" s="2"/>
    </row>
    <row r="19792" spans="6:10">
      <c r="F19792" s="4">
        <v>42430</v>
      </c>
      <c r="G19792">
        <v>0.36</v>
      </c>
      <c r="H19792">
        <f t="shared" si="309"/>
        <v>1.4700000000000002</v>
      </c>
      <c r="I19792" s="103">
        <f>AVERAGE(H$10:H19792)</f>
        <v>1.0474351716119843</v>
      </c>
      <c r="J19792" s="2"/>
    </row>
    <row r="19793" spans="6:10">
      <c r="F19793" s="4">
        <v>42431</v>
      </c>
      <c r="G19793">
        <v>0.37</v>
      </c>
      <c r="H19793">
        <f t="shared" si="309"/>
        <v>1.4700000000000002</v>
      </c>
      <c r="I19793" s="103">
        <f>AVERAGE(H$10:H19793)</f>
        <v>1.0474565305297152</v>
      </c>
      <c r="J19793" s="2"/>
    </row>
    <row r="19794" spans="6:10">
      <c r="F19794" s="4">
        <v>42432</v>
      </c>
      <c r="G19794">
        <v>0.37</v>
      </c>
      <c r="H19794">
        <f t="shared" si="309"/>
        <v>1.46</v>
      </c>
      <c r="I19794" s="103">
        <f>AVERAGE(H$10:H19794)</f>
        <v>1.0474773818549348</v>
      </c>
      <c r="J19794" s="2"/>
    </row>
    <row r="19795" spans="6:10">
      <c r="F19795" s="4">
        <v>42433</v>
      </c>
      <c r="G19795">
        <v>0.36</v>
      </c>
      <c r="H19795">
        <f t="shared" si="309"/>
        <v>1.52</v>
      </c>
      <c r="I19795" s="103">
        <f>AVERAGE(H$10:H19795)</f>
        <v>1.0475012635196546</v>
      </c>
      <c r="J19795" s="2"/>
    </row>
    <row r="19796" spans="6:10">
      <c r="F19796" s="4">
        <v>42434</v>
      </c>
      <c r="G19796">
        <v>0.36</v>
      </c>
      <c r="H19796">
        <f t="shared" si="309"/>
        <v>1.52</v>
      </c>
      <c r="I19796" s="103">
        <f>AVERAGE(H$10:H19796)</f>
        <v>1.0475251427705001</v>
      </c>
      <c r="J19796" s="2"/>
    </row>
    <row r="19797" spans="6:10">
      <c r="F19797" s="4">
        <v>42435</v>
      </c>
      <c r="G19797">
        <v>0.36</v>
      </c>
      <c r="H19797">
        <f t="shared" si="309"/>
        <v>1.52</v>
      </c>
      <c r="I19797" s="103">
        <f>AVERAGE(H$10:H19797)</f>
        <v>1.0475490196078374</v>
      </c>
      <c r="J19797" s="2"/>
    </row>
    <row r="19798" spans="6:10">
      <c r="F19798" s="4">
        <v>42436</v>
      </c>
      <c r="G19798">
        <v>0.36</v>
      </c>
      <c r="H19798">
        <f t="shared" si="309"/>
        <v>1.5499999999999998</v>
      </c>
      <c r="I19798" s="103">
        <f>AVERAGE(H$10:H19798)</f>
        <v>1.047574410025766</v>
      </c>
      <c r="J19798" s="2"/>
    </row>
    <row r="19799" spans="6:10">
      <c r="F19799" s="4">
        <v>42437</v>
      </c>
      <c r="G19799">
        <v>0.36</v>
      </c>
      <c r="H19799">
        <f t="shared" si="309"/>
        <v>1.4700000000000002</v>
      </c>
      <c r="I19799" s="103">
        <f>AVERAGE(H$10:H19799)</f>
        <v>1.0475957554320305</v>
      </c>
      <c r="J19799" s="2"/>
    </row>
    <row r="19800" spans="6:10">
      <c r="F19800" s="4">
        <v>42438</v>
      </c>
      <c r="G19800">
        <v>0.36</v>
      </c>
      <c r="H19800">
        <f t="shared" si="309"/>
        <v>1.54</v>
      </c>
      <c r="I19800" s="103">
        <f>AVERAGE(H$10:H19800)</f>
        <v>1.047620635642458</v>
      </c>
      <c r="J19800" s="2"/>
    </row>
    <row r="19801" spans="6:10">
      <c r="F19801" s="4">
        <v>42439</v>
      </c>
      <c r="G19801">
        <v>0.36</v>
      </c>
      <c r="H19801">
        <f t="shared" si="309"/>
        <v>1.5699999999999998</v>
      </c>
      <c r="I19801" s="103">
        <f>AVERAGE(H$10:H19801)</f>
        <v>1.0476470291026621</v>
      </c>
      <c r="J19801" s="2"/>
    </row>
    <row r="19802" spans="6:10">
      <c r="F19802" s="4">
        <v>42440</v>
      </c>
      <c r="G19802">
        <v>0.36</v>
      </c>
      <c r="H19802">
        <f t="shared" si="309"/>
        <v>1.62</v>
      </c>
      <c r="I19802" s="103">
        <f>AVERAGE(H$10:H19802)</f>
        <v>1.0476759460415239</v>
      </c>
      <c r="J19802" s="2"/>
    </row>
    <row r="19803" spans="6:10">
      <c r="F19803" s="4">
        <v>42441</v>
      </c>
      <c r="G19803">
        <v>0.36</v>
      </c>
      <c r="H19803">
        <f t="shared" si="309"/>
        <v>1.62</v>
      </c>
      <c r="I19803" s="103">
        <f>AVERAGE(H$10:H19803)</f>
        <v>1.0477048600585979</v>
      </c>
      <c r="J19803" s="2"/>
    </row>
    <row r="19804" spans="6:10">
      <c r="F19804" s="4">
        <v>42442</v>
      </c>
      <c r="G19804">
        <v>0.36</v>
      </c>
      <c r="H19804">
        <f t="shared" si="309"/>
        <v>1.62</v>
      </c>
      <c r="I19804" s="103">
        <f>AVERAGE(H$10:H19804)</f>
        <v>1.047733771154326</v>
      </c>
      <c r="J19804" s="2"/>
    </row>
    <row r="19805" spans="6:10">
      <c r="F19805" s="4">
        <v>42443</v>
      </c>
      <c r="G19805">
        <v>0.36</v>
      </c>
      <c r="H19805">
        <f t="shared" si="309"/>
        <v>1.6099999999999999</v>
      </c>
      <c r="I19805" s="103">
        <f>AVERAGE(H$10:H19805)</f>
        <v>1.0477621741765955</v>
      </c>
      <c r="J19805" s="2"/>
    </row>
    <row r="19806" spans="6:10">
      <c r="F19806" s="4">
        <v>42444</v>
      </c>
      <c r="G19806">
        <v>0.37</v>
      </c>
      <c r="H19806">
        <f t="shared" si="309"/>
        <v>1.6</v>
      </c>
      <c r="I19806" s="103">
        <f>AVERAGE(H$10:H19806)</f>
        <v>1.0477900692023985</v>
      </c>
      <c r="J19806" s="2"/>
    </row>
    <row r="19807" spans="6:10">
      <c r="F19807" s="4">
        <v>42445</v>
      </c>
      <c r="G19807">
        <v>0.37</v>
      </c>
      <c r="H19807">
        <f t="shared" si="309"/>
        <v>1.5699999999999998</v>
      </c>
      <c r="I19807" s="103">
        <f>AVERAGE(H$10:H19807)</f>
        <v>1.0478164461056614</v>
      </c>
      <c r="J19807" s="2"/>
    </row>
    <row r="19808" spans="6:10">
      <c r="F19808" s="4">
        <v>42446</v>
      </c>
      <c r="G19808">
        <v>0.37</v>
      </c>
      <c r="H19808">
        <f t="shared" si="309"/>
        <v>1.54</v>
      </c>
      <c r="I19808" s="103">
        <f>AVERAGE(H$10:H19808)</f>
        <v>1.0478413051164142</v>
      </c>
      <c r="J19808" s="2"/>
    </row>
    <row r="19809" spans="6:12">
      <c r="F19809" s="4">
        <v>42447</v>
      </c>
      <c r="G19809">
        <v>0.37</v>
      </c>
      <c r="H19809">
        <f t="shared" si="309"/>
        <v>1.5099999999999998</v>
      </c>
      <c r="I19809" s="103">
        <f>AVERAGE(H$10:H19809)</f>
        <v>1.0478646464646404</v>
      </c>
      <c r="J19809" s="2"/>
    </row>
    <row r="19810" spans="6:12">
      <c r="F19810" s="4">
        <v>42448</v>
      </c>
      <c r="G19810">
        <v>0.37</v>
      </c>
      <c r="H19810">
        <f t="shared" si="309"/>
        <v>1.5099999999999998</v>
      </c>
      <c r="I19810" s="103">
        <f>AVERAGE(H$10:H19810)</f>
        <v>1.0478879854552738</v>
      </c>
      <c r="J19810" s="2"/>
    </row>
    <row r="19811" spans="6:12">
      <c r="F19811" s="4">
        <v>42449</v>
      </c>
      <c r="G19811">
        <v>0.37</v>
      </c>
      <c r="H19811">
        <f t="shared" si="309"/>
        <v>1.5099999999999998</v>
      </c>
      <c r="I19811" s="103">
        <f>AVERAGE(H$10:H19811)</f>
        <v>1.0479113220886718</v>
      </c>
      <c r="J19811" s="2"/>
    </row>
    <row r="19812" spans="6:12">
      <c r="F19812" s="4">
        <v>42450</v>
      </c>
      <c r="G19812">
        <v>0.37</v>
      </c>
      <c r="H19812">
        <f t="shared" si="309"/>
        <v>1.5499999999999998</v>
      </c>
      <c r="I19812" s="103">
        <f>AVERAGE(H$10:H19812)</f>
        <v>1.0479366762611664</v>
      </c>
      <c r="J19812" s="2"/>
    </row>
    <row r="19813" spans="6:12">
      <c r="F19813" s="4">
        <v>42451</v>
      </c>
      <c r="G19813">
        <v>0.37</v>
      </c>
      <c r="H19813">
        <f t="shared" si="309"/>
        <v>1.5699999999999998</v>
      </c>
      <c r="I19813" s="103">
        <f>AVERAGE(H$10:H19813)</f>
        <v>1.0479630377701412</v>
      </c>
      <c r="J19813" s="2"/>
    </row>
    <row r="19814" spans="6:12">
      <c r="F19814" s="4">
        <v>42452</v>
      </c>
      <c r="G19814">
        <v>0.37</v>
      </c>
      <c r="H19814">
        <f t="shared" si="309"/>
        <v>1.5099999999999998</v>
      </c>
      <c r="I19814" s="103">
        <f>AVERAGE(H$10:H19814)</f>
        <v>1.0479863670790142</v>
      </c>
      <c r="J19814" s="2"/>
    </row>
    <row r="19815" spans="6:12">
      <c r="F19815" s="4">
        <v>42453</v>
      </c>
      <c r="G19815">
        <v>0.37</v>
      </c>
      <c r="H19815">
        <f t="shared" si="309"/>
        <v>1.54</v>
      </c>
      <c r="I19815" s="103">
        <f>AVERAGE(H$10:H19815)</f>
        <v>1.0480112087246227</v>
      </c>
      <c r="J19815" s="2"/>
    </row>
    <row r="19816" spans="6:12">
      <c r="F19816" s="4">
        <v>42454</v>
      </c>
      <c r="G19816">
        <v>0.37</v>
      </c>
      <c r="H19816">
        <f t="shared" si="309"/>
        <v>1.54</v>
      </c>
      <c r="I19816" s="103">
        <f>AVERAGE(H$10:H19816)</f>
        <v>1.0480360478618609</v>
      </c>
      <c r="J19816" s="2"/>
    </row>
    <row r="19817" spans="6:12">
      <c r="F19817" s="4">
        <v>42455</v>
      </c>
      <c r="G19817">
        <v>0.37</v>
      </c>
      <c r="H19817">
        <f t="shared" si="309"/>
        <v>1.54</v>
      </c>
      <c r="I19817" s="103">
        <f>AVERAGE(H$10:H19817)</f>
        <v>1.0480608844911086</v>
      </c>
      <c r="J19817" s="2"/>
    </row>
    <row r="19818" spans="6:12">
      <c r="F19818" s="4">
        <v>42456</v>
      </c>
      <c r="G19818">
        <v>0.37</v>
      </c>
      <c r="H19818">
        <f t="shared" si="309"/>
        <v>1.54</v>
      </c>
      <c r="I19818" s="103">
        <f>AVERAGE(H$10:H19818)</f>
        <v>1.0480857186127457</v>
      </c>
      <c r="J19818" s="2"/>
    </row>
    <row r="19819" spans="6:12">
      <c r="F19819" s="4">
        <v>42457</v>
      </c>
      <c r="G19819">
        <v>0.37</v>
      </c>
      <c r="H19819">
        <f t="shared" si="309"/>
        <v>1.52</v>
      </c>
      <c r="I19819" s="103">
        <f>AVERAGE(H$10:H19819)</f>
        <v>1.0481095406360363</v>
      </c>
      <c r="J19819" s="2"/>
    </row>
    <row r="19820" spans="6:12">
      <c r="F19820" s="4">
        <v>42458</v>
      </c>
      <c r="G19820">
        <v>0.37</v>
      </c>
      <c r="H19820">
        <f t="shared" si="309"/>
        <v>1.44</v>
      </c>
      <c r="I19820" s="103">
        <f>AVERAGE(H$10:H19820)</f>
        <v>1.0481293220937802</v>
      </c>
      <c r="J19820" s="2"/>
    </row>
    <row r="19821" spans="6:12">
      <c r="F19821" s="4">
        <v>42459</v>
      </c>
      <c r="G19821">
        <v>0.37</v>
      </c>
      <c r="H19821">
        <f t="shared" si="309"/>
        <v>1.46</v>
      </c>
      <c r="I19821" s="103">
        <f>AVERAGE(H$10:H19821)</f>
        <v>1.0481501110438056</v>
      </c>
      <c r="J19821" s="2"/>
    </row>
    <row r="19822" spans="6:12">
      <c r="F19822" s="4">
        <v>42460</v>
      </c>
      <c r="G19822">
        <v>0.25</v>
      </c>
      <c r="H19822">
        <f t="shared" si="309"/>
        <v>1.53</v>
      </c>
      <c r="I19822" s="103">
        <f>AVERAGE(H$10:H19822)</f>
        <v>1.0481744309291816</v>
      </c>
      <c r="J19822" s="2"/>
      <c r="K19822" s="12" t="s">
        <v>127</v>
      </c>
      <c r="L19822" s="23">
        <f>AVERAGE(G19731:G19822)/100</f>
        <v>3.580434782608697E-3</v>
      </c>
    </row>
    <row r="19823" spans="6:12">
      <c r="F19823" s="4">
        <v>42461</v>
      </c>
      <c r="G19823">
        <v>0.37</v>
      </c>
      <c r="H19823">
        <f t="shared" si="309"/>
        <v>1.42</v>
      </c>
      <c r="I19823" s="103">
        <f>AVERAGE(H$10:H19823)</f>
        <v>1.0481931967295788</v>
      </c>
      <c r="J19823" s="2"/>
    </row>
    <row r="19824" spans="6:12">
      <c r="F19824" s="4">
        <v>42462</v>
      </c>
      <c r="G19824">
        <v>0.37</v>
      </c>
      <c r="H19824">
        <f t="shared" si="309"/>
        <v>1.42</v>
      </c>
      <c r="I19824" s="103">
        <f>AVERAGE(H$10:H19824)</f>
        <v>1.0482119606358755</v>
      </c>
      <c r="J19824" s="2"/>
    </row>
    <row r="19825" spans="6:10">
      <c r="F19825" s="4">
        <v>42463</v>
      </c>
      <c r="G19825">
        <v>0.37</v>
      </c>
      <c r="H19825">
        <f t="shared" si="309"/>
        <v>1.42</v>
      </c>
      <c r="I19825" s="103">
        <f>AVERAGE(H$10:H19825)</f>
        <v>1.0482307226483585</v>
      </c>
      <c r="J19825" s="2"/>
    </row>
    <row r="19826" spans="6:10">
      <c r="F19826" s="4">
        <v>42464</v>
      </c>
      <c r="G19826">
        <v>0.37</v>
      </c>
      <c r="H19826">
        <f t="shared" si="309"/>
        <v>1.4100000000000001</v>
      </c>
      <c r="I19826" s="103">
        <f>AVERAGE(H$10:H19826)</f>
        <v>1.0482489781500666</v>
      </c>
      <c r="J19826" s="2"/>
    </row>
    <row r="19827" spans="6:10">
      <c r="F19827" s="4">
        <v>42465</v>
      </c>
      <c r="G19827">
        <v>0.37</v>
      </c>
      <c r="H19827">
        <f t="shared" si="309"/>
        <v>1.3599999999999999</v>
      </c>
      <c r="I19827" s="103">
        <f>AVERAGE(H$10:H19827)</f>
        <v>1.0482647088505335</v>
      </c>
      <c r="J19827" s="2"/>
    </row>
    <row r="19828" spans="6:10">
      <c r="F19828" s="4">
        <v>42466</v>
      </c>
      <c r="G19828">
        <v>0.37</v>
      </c>
      <c r="H19828">
        <f t="shared" si="309"/>
        <v>1.3900000000000001</v>
      </c>
      <c r="I19828" s="103">
        <f>AVERAGE(H$10:H19828)</f>
        <v>1.0482819516625395</v>
      </c>
      <c r="J19828" s="2"/>
    </row>
    <row r="19829" spans="6:10">
      <c r="F19829" s="4">
        <v>42467</v>
      </c>
      <c r="G19829">
        <v>0.37</v>
      </c>
      <c r="H19829">
        <f t="shared" si="309"/>
        <v>1.33</v>
      </c>
      <c r="I19829" s="103">
        <f>AVERAGE(H$10:H19829)</f>
        <v>1.0482961654893983</v>
      </c>
      <c r="J19829" s="2"/>
    </row>
    <row r="19830" spans="6:10">
      <c r="F19830" s="4">
        <v>42468</v>
      </c>
      <c r="G19830">
        <v>0.37</v>
      </c>
      <c r="H19830">
        <f t="shared" si="309"/>
        <v>1.35</v>
      </c>
      <c r="I19830" s="103">
        <f>AVERAGE(H$10:H19830)</f>
        <v>1.0483113869128637</v>
      </c>
      <c r="J19830" s="2"/>
    </row>
    <row r="19831" spans="6:10">
      <c r="F19831" s="4">
        <v>42469</v>
      </c>
      <c r="G19831">
        <v>0.37</v>
      </c>
      <c r="H19831">
        <f t="shared" si="309"/>
        <v>1.35</v>
      </c>
      <c r="I19831" s="103">
        <f>AVERAGE(H$10:H19831)</f>
        <v>1.0483266068005181</v>
      </c>
      <c r="J19831" s="2"/>
    </row>
    <row r="19832" spans="6:10">
      <c r="F19832" s="4">
        <v>42470</v>
      </c>
      <c r="G19832">
        <v>0.37</v>
      </c>
      <c r="H19832">
        <f t="shared" si="309"/>
        <v>1.35</v>
      </c>
      <c r="I19832" s="103">
        <f>AVERAGE(H$10:H19832)</f>
        <v>1.0483418251525938</v>
      </c>
      <c r="J19832" s="2"/>
    </row>
    <row r="19833" spans="6:10">
      <c r="F19833" s="4">
        <v>42471</v>
      </c>
      <c r="G19833">
        <v>0.37</v>
      </c>
      <c r="H19833">
        <f t="shared" si="309"/>
        <v>1.3599999999999999</v>
      </c>
      <c r="I19833" s="103">
        <f>AVERAGE(H$10:H19833)</f>
        <v>1.0483575464083872</v>
      </c>
      <c r="J19833" s="2"/>
    </row>
    <row r="19834" spans="6:10">
      <c r="F19834" s="4">
        <v>42472</v>
      </c>
      <c r="G19834">
        <v>0.37</v>
      </c>
      <c r="H19834">
        <f t="shared" si="309"/>
        <v>1.42</v>
      </c>
      <c r="I19834" s="103">
        <f>AVERAGE(H$10:H19834)</f>
        <v>1.0483762925598923</v>
      </c>
      <c r="J19834" s="2"/>
    </row>
    <row r="19835" spans="6:10">
      <c r="F19835" s="4">
        <v>42473</v>
      </c>
      <c r="G19835">
        <v>0.37</v>
      </c>
      <c r="H19835">
        <f t="shared" si="309"/>
        <v>1.4</v>
      </c>
      <c r="I19835" s="103">
        <f>AVERAGE(H$10:H19835)</f>
        <v>1.0483940280439761</v>
      </c>
      <c r="J19835" s="2"/>
    </row>
    <row r="19836" spans="6:10">
      <c r="F19836" s="4">
        <v>42474</v>
      </c>
      <c r="G19836">
        <v>0.37</v>
      </c>
      <c r="H19836">
        <f t="shared" si="309"/>
        <v>1.4300000000000002</v>
      </c>
      <c r="I19836" s="103">
        <f>AVERAGE(H$10:H19836)</f>
        <v>1.0484132748272492</v>
      </c>
      <c r="J19836" s="2"/>
    </row>
    <row r="19837" spans="6:10">
      <c r="F19837" s="4">
        <v>42475</v>
      </c>
      <c r="G19837">
        <v>0.37</v>
      </c>
      <c r="H19837">
        <f t="shared" si="309"/>
        <v>1.3900000000000001</v>
      </c>
      <c r="I19837" s="103">
        <f>AVERAGE(H$10:H19837)</f>
        <v>1.0484305023199449</v>
      </c>
      <c r="J19837" s="2"/>
    </row>
    <row r="19838" spans="6:10">
      <c r="F19838" s="4">
        <v>42476</v>
      </c>
      <c r="G19838">
        <v>0.37</v>
      </c>
      <c r="H19838">
        <f t="shared" si="309"/>
        <v>1.3900000000000001</v>
      </c>
      <c r="I19838" s="103">
        <f>AVERAGE(H$10:H19838)</f>
        <v>1.0484477280750348</v>
      </c>
      <c r="J19838" s="2"/>
    </row>
    <row r="19839" spans="6:10">
      <c r="F19839" s="4">
        <v>42477</v>
      </c>
      <c r="G19839">
        <v>0.37</v>
      </c>
      <c r="H19839">
        <f t="shared" si="309"/>
        <v>1.3900000000000001</v>
      </c>
      <c r="I19839" s="103">
        <f>AVERAGE(H$10:H19839)</f>
        <v>1.048464952092782</v>
      </c>
      <c r="J19839" s="2"/>
    </row>
    <row r="19840" spans="6:10">
      <c r="F19840" s="4">
        <v>42478</v>
      </c>
      <c r="G19840">
        <v>0.37</v>
      </c>
      <c r="H19840">
        <f t="shared" si="309"/>
        <v>1.4100000000000001</v>
      </c>
      <c r="I19840" s="103">
        <f>AVERAGE(H$10:H19840)</f>
        <v>1.0484831828954599</v>
      </c>
      <c r="J19840" s="2"/>
    </row>
    <row r="19841" spans="6:10">
      <c r="F19841" s="4">
        <v>42479</v>
      </c>
      <c r="G19841">
        <v>0.37</v>
      </c>
      <c r="H19841">
        <f t="shared" si="309"/>
        <v>1.42</v>
      </c>
      <c r="I19841" s="103">
        <f>AVERAGE(H$10:H19841)</f>
        <v>1.0485019160951929</v>
      </c>
      <c r="J19841" s="2"/>
    </row>
    <row r="19842" spans="6:10">
      <c r="F19842" s="4">
        <v>42480</v>
      </c>
      <c r="G19842">
        <v>0.37</v>
      </c>
      <c r="H19842">
        <f t="shared" si="309"/>
        <v>1.48</v>
      </c>
      <c r="I19842" s="103">
        <f>AVERAGE(H$10:H19842)</f>
        <v>1.0485236726667606</v>
      </c>
      <c r="J19842" s="2"/>
    </row>
    <row r="19843" spans="6:10">
      <c r="F19843" s="4">
        <v>42481</v>
      </c>
      <c r="G19843">
        <v>0.37</v>
      </c>
      <c r="H19843">
        <f t="shared" si="309"/>
        <v>1.5099999999999998</v>
      </c>
      <c r="I19843" s="103">
        <f>AVERAGE(H$10:H19843)</f>
        <v>1.048546939598662</v>
      </c>
      <c r="J19843" s="2"/>
    </row>
    <row r="19844" spans="6:10">
      <c r="F19844" s="4">
        <v>42482</v>
      </c>
      <c r="G19844">
        <v>0.37</v>
      </c>
      <c r="H19844">
        <f t="shared" si="309"/>
        <v>1.52</v>
      </c>
      <c r="I19844" s="103">
        <f>AVERAGE(H$10:H19844)</f>
        <v>1.0485707083438298</v>
      </c>
      <c r="J19844" s="2"/>
    </row>
    <row r="19845" spans="6:10">
      <c r="F19845" s="4">
        <v>42483</v>
      </c>
      <c r="G19845">
        <v>0.37</v>
      </c>
      <c r="H19845">
        <f t="shared" si="309"/>
        <v>1.52</v>
      </c>
      <c r="I19845" s="103">
        <f>AVERAGE(H$10:H19845)</f>
        <v>1.0485944746924714</v>
      </c>
      <c r="J19845" s="2"/>
    </row>
    <row r="19846" spans="6:10">
      <c r="F19846" s="4">
        <v>42484</v>
      </c>
      <c r="G19846">
        <v>0.37</v>
      </c>
      <c r="H19846">
        <f t="shared" si="309"/>
        <v>1.52</v>
      </c>
      <c r="I19846" s="103">
        <f>AVERAGE(H$10:H19846)</f>
        <v>1.0486182386449496</v>
      </c>
      <c r="J19846" s="2"/>
    </row>
    <row r="19847" spans="6:10">
      <c r="F19847" s="4">
        <v>42485</v>
      </c>
      <c r="G19847">
        <v>0.37</v>
      </c>
      <c r="H19847">
        <f t="shared" si="309"/>
        <v>1.54</v>
      </c>
      <c r="I19847" s="103">
        <f>AVERAGE(H$10:H19847)</f>
        <v>1.0486430083677722</v>
      </c>
      <c r="J19847" s="2"/>
    </row>
    <row r="19848" spans="6:10">
      <c r="F19848" s="4">
        <v>42486</v>
      </c>
      <c r="G19848">
        <v>0.37</v>
      </c>
      <c r="H19848">
        <f t="shared" si="309"/>
        <v>1.5699999999999998</v>
      </c>
      <c r="I19848" s="103">
        <f>AVERAGE(H$10:H19848)</f>
        <v>1.0486692877665136</v>
      </c>
      <c r="J19848" s="2"/>
    </row>
    <row r="19849" spans="6:10">
      <c r="F19849" s="4">
        <v>42487</v>
      </c>
      <c r="G19849">
        <v>0.37</v>
      </c>
      <c r="H19849">
        <f t="shared" si="309"/>
        <v>1.5</v>
      </c>
      <c r="I19849" s="103">
        <f>AVERAGE(H$10:H19849)</f>
        <v>1.0486920362903158</v>
      </c>
      <c r="J19849" s="2"/>
    </row>
    <row r="19850" spans="6:10">
      <c r="F19850" s="4">
        <v>42488</v>
      </c>
      <c r="G19850">
        <v>0.37</v>
      </c>
      <c r="H19850">
        <f t="shared" ref="H19850:H19913" si="310">IFERROR(((VLOOKUP(F19850,$A$9:$B$14200,2,FALSE))-G19850),H19849)</f>
        <v>1.4700000000000002</v>
      </c>
      <c r="I19850" s="103">
        <f>AVERAGE(H$10:H19850)</f>
        <v>1.048713270500472</v>
      </c>
      <c r="J19850" s="2"/>
    </row>
    <row r="19851" spans="6:10">
      <c r="F19851" s="4">
        <v>42489</v>
      </c>
      <c r="G19851">
        <v>0.3</v>
      </c>
      <c r="H19851">
        <f t="shared" si="310"/>
        <v>1.53</v>
      </c>
      <c r="I19851" s="103">
        <f>AVERAGE(H$10:H19851)</f>
        <v>1.0487375264590195</v>
      </c>
      <c r="J19851" s="2"/>
    </row>
    <row r="19852" spans="6:10">
      <c r="F19852" s="4">
        <v>42490</v>
      </c>
      <c r="G19852">
        <v>0.3</v>
      </c>
      <c r="H19852">
        <f t="shared" si="310"/>
        <v>1.53</v>
      </c>
      <c r="I19852" s="103">
        <f>AVERAGE(H$10:H19852)</f>
        <v>1.0487617799727795</v>
      </c>
      <c r="J19852" s="2"/>
    </row>
    <row r="19853" spans="6:10">
      <c r="F19853" s="4">
        <v>42491</v>
      </c>
      <c r="G19853">
        <v>0.3</v>
      </c>
      <c r="H19853">
        <f t="shared" si="310"/>
        <v>1.53</v>
      </c>
      <c r="I19853" s="103">
        <f>AVERAGE(H$10:H19853)</f>
        <v>1.0487860310421218</v>
      </c>
      <c r="J19853" s="2"/>
    </row>
    <row r="19854" spans="6:10">
      <c r="F19854" s="4">
        <v>42492</v>
      </c>
      <c r="G19854">
        <v>0.37</v>
      </c>
      <c r="H19854">
        <f t="shared" si="310"/>
        <v>1.5099999999999998</v>
      </c>
      <c r="I19854" s="103">
        <f>AVERAGE(H$10:H19854)</f>
        <v>1.048809271856884</v>
      </c>
      <c r="J19854" s="2"/>
    </row>
    <row r="19855" spans="6:10">
      <c r="F19855" s="4">
        <v>42493</v>
      </c>
      <c r="G19855">
        <v>0.37</v>
      </c>
      <c r="H19855">
        <f t="shared" si="310"/>
        <v>1.44</v>
      </c>
      <c r="I19855" s="103">
        <f>AVERAGE(H$10:H19855)</f>
        <v>1.0488289831704052</v>
      </c>
      <c r="J19855" s="2"/>
    </row>
    <row r="19856" spans="6:10">
      <c r="F19856" s="4">
        <v>42494</v>
      </c>
      <c r="G19856">
        <v>0.37</v>
      </c>
      <c r="H19856">
        <f t="shared" si="310"/>
        <v>1.42</v>
      </c>
      <c r="I19856" s="103">
        <f>AVERAGE(H$10:H19856)</f>
        <v>1.0488476847886259</v>
      </c>
      <c r="J19856" s="2"/>
    </row>
    <row r="19857" spans="6:10">
      <c r="F19857" s="4">
        <v>42495</v>
      </c>
      <c r="G19857">
        <v>0.37</v>
      </c>
      <c r="H19857">
        <f t="shared" si="310"/>
        <v>1.3900000000000001</v>
      </c>
      <c r="I19857" s="103">
        <f>AVERAGE(H$10:H19857)</f>
        <v>1.0488648730350594</v>
      </c>
      <c r="J19857" s="2"/>
    </row>
    <row r="19858" spans="6:10">
      <c r="F19858" s="4">
        <v>42496</v>
      </c>
      <c r="G19858">
        <v>0.37</v>
      </c>
      <c r="H19858">
        <f t="shared" si="310"/>
        <v>1.42</v>
      </c>
      <c r="I19858" s="103">
        <f>AVERAGE(H$10:H19858)</f>
        <v>1.0488835709607465</v>
      </c>
      <c r="J19858" s="2"/>
    </row>
    <row r="19859" spans="6:10">
      <c r="F19859" s="4">
        <v>42497</v>
      </c>
      <c r="G19859">
        <v>0.37</v>
      </c>
      <c r="H19859">
        <f t="shared" si="310"/>
        <v>1.42</v>
      </c>
      <c r="I19859" s="103">
        <f>AVERAGE(H$10:H19859)</f>
        <v>1.0489022670025114</v>
      </c>
      <c r="J19859" s="2"/>
    </row>
    <row r="19860" spans="6:10">
      <c r="F19860" s="4">
        <v>42498</v>
      </c>
      <c r="G19860">
        <v>0.37</v>
      </c>
      <c r="H19860">
        <f t="shared" si="310"/>
        <v>1.42</v>
      </c>
      <c r="I19860" s="103">
        <f>AVERAGE(H$10:H19860)</f>
        <v>1.0489209611606394</v>
      </c>
      <c r="J19860" s="2"/>
    </row>
    <row r="19861" spans="6:10">
      <c r="F19861" s="4">
        <v>42499</v>
      </c>
      <c r="G19861">
        <v>0.37</v>
      </c>
      <c r="H19861">
        <f t="shared" si="310"/>
        <v>1.4</v>
      </c>
      <c r="I19861" s="103">
        <f>AVERAGE(H$10:H19861)</f>
        <v>1.0489386459802466</v>
      </c>
      <c r="J19861" s="2"/>
    </row>
    <row r="19862" spans="6:10">
      <c r="F19862" s="4">
        <v>42500</v>
      </c>
      <c r="G19862">
        <v>0.37</v>
      </c>
      <c r="H19862">
        <f t="shared" si="310"/>
        <v>1.4</v>
      </c>
      <c r="I19862" s="103">
        <f>AVERAGE(H$10:H19862)</f>
        <v>1.0489563290182771</v>
      </c>
      <c r="J19862" s="2"/>
    </row>
    <row r="19863" spans="6:10">
      <c r="F19863" s="4">
        <v>42501</v>
      </c>
      <c r="G19863">
        <v>0.37</v>
      </c>
      <c r="H19863">
        <f t="shared" si="310"/>
        <v>1.3599999999999999</v>
      </c>
      <c r="I19863" s="103">
        <f>AVERAGE(H$10:H19863)</f>
        <v>1.0489719955676364</v>
      </c>
      <c r="J19863" s="2"/>
    </row>
    <row r="19864" spans="6:10">
      <c r="F19864" s="4">
        <v>42502</v>
      </c>
      <c r="G19864">
        <v>0.37</v>
      </c>
      <c r="H19864">
        <f t="shared" si="310"/>
        <v>1.38</v>
      </c>
      <c r="I19864" s="103">
        <f>AVERAGE(H$10:H19864)</f>
        <v>1.0489886678418463</v>
      </c>
      <c r="J19864" s="2"/>
    </row>
    <row r="19865" spans="6:10">
      <c r="F19865" s="4">
        <v>42503</v>
      </c>
      <c r="G19865">
        <v>0.37</v>
      </c>
      <c r="H19865">
        <f t="shared" si="310"/>
        <v>1.3399999999999999</v>
      </c>
      <c r="I19865" s="103">
        <f>AVERAGE(H$10:H19865)</f>
        <v>1.0490033239323053</v>
      </c>
      <c r="J19865" s="2"/>
    </row>
    <row r="19866" spans="6:10">
      <c r="F19866" s="4">
        <v>42504</v>
      </c>
      <c r="G19866">
        <v>0.37</v>
      </c>
      <c r="H19866">
        <f t="shared" si="310"/>
        <v>1.3399999999999999</v>
      </c>
      <c r="I19866" s="103">
        <f>AVERAGE(H$10:H19866)</f>
        <v>1.0490179785466009</v>
      </c>
      <c r="J19866" s="2"/>
    </row>
    <row r="19867" spans="6:10">
      <c r="F19867" s="4">
        <v>42505</v>
      </c>
      <c r="G19867">
        <v>0.37</v>
      </c>
      <c r="H19867">
        <f t="shared" si="310"/>
        <v>1.3399999999999999</v>
      </c>
      <c r="I19867" s="103">
        <f>AVERAGE(H$10:H19867)</f>
        <v>1.0490326316849561</v>
      </c>
      <c r="J19867" s="2"/>
    </row>
    <row r="19868" spans="6:10">
      <c r="F19868" s="4">
        <v>42506</v>
      </c>
      <c r="G19868">
        <v>0.37</v>
      </c>
      <c r="H19868">
        <f t="shared" si="310"/>
        <v>1.38</v>
      </c>
      <c r="I19868" s="103">
        <f>AVERAGE(H$10:H19868)</f>
        <v>1.0490492975477042</v>
      </c>
      <c r="J19868" s="2"/>
    </row>
    <row r="19869" spans="6:10">
      <c r="F19869" s="4">
        <v>42507</v>
      </c>
      <c r="G19869">
        <v>0.37</v>
      </c>
      <c r="H19869">
        <f t="shared" si="310"/>
        <v>1.3900000000000001</v>
      </c>
      <c r="I19869" s="103">
        <f>AVERAGE(H$10:H19869)</f>
        <v>1.0490664652567905</v>
      </c>
      <c r="J19869" s="2"/>
    </row>
    <row r="19870" spans="6:10">
      <c r="F19870" s="4">
        <v>42508</v>
      </c>
      <c r="G19870">
        <v>0.37</v>
      </c>
      <c r="H19870">
        <f t="shared" si="310"/>
        <v>1.5</v>
      </c>
      <c r="I19870" s="103">
        <f>AVERAGE(H$10:H19870)</f>
        <v>1.0490891697296136</v>
      </c>
      <c r="J19870" s="2"/>
    </row>
    <row r="19871" spans="6:10">
      <c r="F19871" s="4">
        <v>42509</v>
      </c>
      <c r="G19871">
        <v>0.37</v>
      </c>
      <c r="H19871">
        <f t="shared" si="310"/>
        <v>1.48</v>
      </c>
      <c r="I19871" s="103">
        <f>AVERAGE(H$10:H19871)</f>
        <v>1.0491108649682739</v>
      </c>
      <c r="J19871" s="2"/>
    </row>
    <row r="19872" spans="6:10">
      <c r="F19872" s="4">
        <v>42510</v>
      </c>
      <c r="G19872">
        <v>0.37</v>
      </c>
      <c r="H19872">
        <f t="shared" si="310"/>
        <v>1.48</v>
      </c>
      <c r="I19872" s="103">
        <f>AVERAGE(H$10:H19872)</f>
        <v>1.0491325580224466</v>
      </c>
      <c r="J19872" s="2"/>
    </row>
    <row r="19873" spans="6:10">
      <c r="F19873" s="4">
        <v>42511</v>
      </c>
      <c r="G19873">
        <v>0.37</v>
      </c>
      <c r="H19873">
        <f t="shared" si="310"/>
        <v>1.48</v>
      </c>
      <c r="I19873" s="103">
        <f>AVERAGE(H$10:H19873)</f>
        <v>1.0491542488924614</v>
      </c>
      <c r="J19873" s="2"/>
    </row>
    <row r="19874" spans="6:10">
      <c r="F19874" s="4">
        <v>42512</v>
      </c>
      <c r="G19874">
        <v>0.37</v>
      </c>
      <c r="H19874">
        <f t="shared" si="310"/>
        <v>1.48</v>
      </c>
      <c r="I19874" s="103">
        <f>AVERAGE(H$10:H19874)</f>
        <v>1.0491759375786487</v>
      </c>
      <c r="J19874" s="2"/>
    </row>
    <row r="19875" spans="6:10">
      <c r="F19875" s="4">
        <v>42513</v>
      </c>
      <c r="G19875">
        <v>0.37</v>
      </c>
      <c r="H19875">
        <f t="shared" si="310"/>
        <v>1.4700000000000002</v>
      </c>
      <c r="I19875" s="103">
        <f>AVERAGE(H$10:H19875)</f>
        <v>1.0491971207087414</v>
      </c>
      <c r="J19875" s="2"/>
    </row>
    <row r="19876" spans="6:10">
      <c r="F19876" s="4">
        <v>42514</v>
      </c>
      <c r="G19876">
        <v>0.37</v>
      </c>
      <c r="H19876">
        <f t="shared" si="310"/>
        <v>1.4900000000000002</v>
      </c>
      <c r="I19876" s="103">
        <f>AVERAGE(H$10:H19876)</f>
        <v>1.0492193084008585</v>
      </c>
      <c r="J19876" s="2"/>
    </row>
    <row r="19877" spans="6:10">
      <c r="F19877" s="4">
        <v>42515</v>
      </c>
      <c r="G19877">
        <v>0.37</v>
      </c>
      <c r="H19877">
        <f t="shared" si="310"/>
        <v>1.5</v>
      </c>
      <c r="I19877" s="103">
        <f>AVERAGE(H$10:H19877)</f>
        <v>1.04924199718139</v>
      </c>
      <c r="J19877" s="2"/>
    </row>
    <row r="19878" spans="6:10">
      <c r="F19878" s="4">
        <v>42516</v>
      </c>
      <c r="G19878">
        <v>0.37</v>
      </c>
      <c r="H19878">
        <f t="shared" si="310"/>
        <v>1.46</v>
      </c>
      <c r="I19878" s="103">
        <f>AVERAGE(H$10:H19878)</f>
        <v>1.0492626704917136</v>
      </c>
      <c r="J19878" s="2"/>
    </row>
    <row r="19879" spans="6:10">
      <c r="F19879" s="4">
        <v>42517</v>
      </c>
      <c r="G19879">
        <v>0.37</v>
      </c>
      <c r="H19879">
        <f t="shared" si="310"/>
        <v>1.48</v>
      </c>
      <c r="I19879" s="103">
        <f>AVERAGE(H$10:H19879)</f>
        <v>1.0492843482637069</v>
      </c>
      <c r="J19879" s="2"/>
    </row>
    <row r="19880" spans="6:10">
      <c r="F19880" s="4">
        <v>42518</v>
      </c>
      <c r="G19880">
        <v>0.37</v>
      </c>
      <c r="H19880">
        <f t="shared" si="310"/>
        <v>1.48</v>
      </c>
      <c r="I19880" s="103">
        <f>AVERAGE(H$10:H19880)</f>
        <v>1.0493060238538501</v>
      </c>
      <c r="J19880" s="2"/>
    </row>
    <row r="19881" spans="6:10">
      <c r="F19881" s="4">
        <v>42519</v>
      </c>
      <c r="G19881">
        <v>0.37</v>
      </c>
      <c r="H19881">
        <f t="shared" si="310"/>
        <v>1.48</v>
      </c>
      <c r="I19881" s="103">
        <f>AVERAGE(H$10:H19881)</f>
        <v>1.0493276972624725</v>
      </c>
      <c r="J19881" s="2"/>
    </row>
    <row r="19882" spans="6:10">
      <c r="F19882" s="4">
        <v>42520</v>
      </c>
      <c r="G19882">
        <v>0.37</v>
      </c>
      <c r="H19882">
        <f t="shared" si="310"/>
        <v>1.48</v>
      </c>
      <c r="I19882" s="103">
        <f>AVERAGE(H$10:H19882)</f>
        <v>1.0493493684899036</v>
      </c>
      <c r="J19882" s="2"/>
    </row>
    <row r="19883" spans="6:10">
      <c r="F19883" s="4">
        <v>42521</v>
      </c>
      <c r="G19883">
        <v>0.28999999999999998</v>
      </c>
      <c r="H19883">
        <f t="shared" si="310"/>
        <v>1.55</v>
      </c>
      <c r="I19883" s="103">
        <f>AVERAGE(H$10:H19883)</f>
        <v>1.0493745597262683</v>
      </c>
      <c r="J19883" s="2"/>
    </row>
    <row r="19884" spans="6:10">
      <c r="F19884" s="4">
        <v>42522</v>
      </c>
      <c r="G19884">
        <v>0.37</v>
      </c>
      <c r="H19884">
        <f t="shared" si="310"/>
        <v>1.48</v>
      </c>
      <c r="I19884" s="103">
        <f>AVERAGE(H$10:H19884)</f>
        <v>1.0493962264150871</v>
      </c>
      <c r="J19884" s="2"/>
    </row>
    <row r="19885" spans="6:10">
      <c r="F19885" s="4">
        <v>42523</v>
      </c>
      <c r="G19885">
        <v>0.37</v>
      </c>
      <c r="H19885">
        <f t="shared" si="310"/>
        <v>1.44</v>
      </c>
      <c r="I19885" s="103">
        <f>AVERAGE(H$10:H19885)</f>
        <v>1.0494158784463601</v>
      </c>
      <c r="J19885" s="2"/>
    </row>
    <row r="19886" spans="6:10">
      <c r="F19886" s="4">
        <v>42524</v>
      </c>
      <c r="G19886">
        <v>0.37</v>
      </c>
      <c r="H19886">
        <f t="shared" si="310"/>
        <v>1.3399999999999999</v>
      </c>
      <c r="I19886" s="103">
        <f>AVERAGE(H$10:H19886)</f>
        <v>1.0494304975599866</v>
      </c>
      <c r="J19886" s="2"/>
    </row>
    <row r="19887" spans="6:10">
      <c r="F19887" s="4">
        <v>42525</v>
      </c>
      <c r="G19887">
        <v>0.37</v>
      </c>
      <c r="H19887">
        <f t="shared" si="310"/>
        <v>1.3399999999999999</v>
      </c>
      <c r="I19887" s="103">
        <f>AVERAGE(H$10:H19887)</f>
        <v>1.0494451152027293</v>
      </c>
      <c r="J19887" s="2"/>
    </row>
    <row r="19888" spans="6:10">
      <c r="F19888" s="4">
        <v>42526</v>
      </c>
      <c r="G19888">
        <v>0.37</v>
      </c>
      <c r="H19888">
        <f t="shared" si="310"/>
        <v>1.3399999999999999</v>
      </c>
      <c r="I19888" s="103">
        <f>AVERAGE(H$10:H19888)</f>
        <v>1.0494597313748102</v>
      </c>
      <c r="J19888" s="2"/>
    </row>
    <row r="19889" spans="6:10">
      <c r="F19889" s="4">
        <v>42527</v>
      </c>
      <c r="G19889">
        <v>0.37</v>
      </c>
      <c r="H19889">
        <f t="shared" si="310"/>
        <v>1.3599999999999999</v>
      </c>
      <c r="I19889" s="103">
        <f>AVERAGE(H$10:H19889)</f>
        <v>1.0494753521126687</v>
      </c>
      <c r="J19889" s="2"/>
    </row>
    <row r="19890" spans="6:10">
      <c r="F19890" s="4">
        <v>42528</v>
      </c>
      <c r="G19890">
        <v>0.37</v>
      </c>
      <c r="H19890">
        <f t="shared" si="310"/>
        <v>1.35</v>
      </c>
      <c r="I19890" s="103">
        <f>AVERAGE(H$10:H19890)</f>
        <v>1.049490468286296</v>
      </c>
      <c r="J19890" s="2"/>
    </row>
    <row r="19891" spans="6:10">
      <c r="F19891" s="4">
        <v>42529</v>
      </c>
      <c r="G19891">
        <v>0.37</v>
      </c>
      <c r="H19891">
        <f t="shared" si="310"/>
        <v>1.3399999999999999</v>
      </c>
      <c r="I19891" s="103">
        <f>AVERAGE(H$10:H19891)</f>
        <v>1.0495050799718264</v>
      </c>
      <c r="J19891" s="2"/>
    </row>
    <row r="19892" spans="6:10">
      <c r="F19892" s="4">
        <v>42530</v>
      </c>
      <c r="G19892">
        <v>0.37</v>
      </c>
      <c r="H19892">
        <f t="shared" si="310"/>
        <v>1.31</v>
      </c>
      <c r="I19892" s="103">
        <f>AVERAGE(H$10:H19892)</f>
        <v>1.0495181813609542</v>
      </c>
      <c r="J19892" s="2"/>
    </row>
    <row r="19893" spans="6:10">
      <c r="F19893" s="4">
        <v>42531</v>
      </c>
      <c r="G19893">
        <v>0.37</v>
      </c>
      <c r="H19893">
        <f t="shared" si="310"/>
        <v>1.27</v>
      </c>
      <c r="I19893" s="103">
        <f>AVERAGE(H$10:H19893)</f>
        <v>1.0495292697646277</v>
      </c>
      <c r="J19893" s="2"/>
    </row>
    <row r="19894" spans="6:10">
      <c r="F19894" s="4">
        <v>42532</v>
      </c>
      <c r="G19894">
        <v>0.37</v>
      </c>
      <c r="H19894">
        <f t="shared" si="310"/>
        <v>1.27</v>
      </c>
      <c r="I19894" s="103">
        <f>AVERAGE(H$10:H19894)</f>
        <v>1.0495403570530477</v>
      </c>
      <c r="J19894" s="2"/>
    </row>
    <row r="19895" spans="6:10">
      <c r="F19895" s="4">
        <v>42533</v>
      </c>
      <c r="G19895">
        <v>0.37</v>
      </c>
      <c r="H19895">
        <f t="shared" si="310"/>
        <v>1.27</v>
      </c>
      <c r="I19895" s="103">
        <f>AVERAGE(H$10:H19895)</f>
        <v>1.0495514432263831</v>
      </c>
      <c r="J19895" s="2"/>
    </row>
    <row r="19896" spans="6:10">
      <c r="F19896" s="4">
        <v>42534</v>
      </c>
      <c r="G19896">
        <v>0.37</v>
      </c>
      <c r="H19896">
        <f t="shared" si="310"/>
        <v>1.25</v>
      </c>
      <c r="I19896" s="103">
        <f>AVERAGE(H$10:H19896)</f>
        <v>1.049561522602698</v>
      </c>
      <c r="J19896" s="2"/>
    </row>
    <row r="19897" spans="6:10">
      <c r="F19897" s="4">
        <v>42535</v>
      </c>
      <c r="G19897">
        <v>0.37</v>
      </c>
      <c r="H19897">
        <f t="shared" si="310"/>
        <v>1.25</v>
      </c>
      <c r="I19897" s="103">
        <f>AVERAGE(H$10:H19897)</f>
        <v>1.049571600965399</v>
      </c>
      <c r="J19897" s="2"/>
    </row>
    <row r="19898" spans="6:10">
      <c r="F19898" s="4">
        <v>42536</v>
      </c>
      <c r="G19898">
        <v>0.37</v>
      </c>
      <c r="H19898">
        <f t="shared" si="310"/>
        <v>1.23</v>
      </c>
      <c r="I19898" s="103">
        <f>AVERAGE(H$10:H19898)</f>
        <v>1.0495806727336645</v>
      </c>
      <c r="J19898" s="2"/>
    </row>
    <row r="19899" spans="6:10">
      <c r="F19899" s="4">
        <v>42537</v>
      </c>
      <c r="G19899">
        <v>0.38</v>
      </c>
      <c r="H19899">
        <f t="shared" si="310"/>
        <v>1.19</v>
      </c>
      <c r="I19899" s="103">
        <f>AVERAGE(H$10:H19899)</f>
        <v>1.0495877325289016</v>
      </c>
      <c r="J19899" s="2"/>
    </row>
    <row r="19900" spans="6:10">
      <c r="F19900" s="4">
        <v>42538</v>
      </c>
      <c r="G19900">
        <v>0.38</v>
      </c>
      <c r="H19900">
        <f t="shared" si="310"/>
        <v>1.2400000000000002</v>
      </c>
      <c r="I19900" s="103">
        <f>AVERAGE(H$10:H19900)</f>
        <v>1.0495973053139538</v>
      </c>
      <c r="J19900" s="2"/>
    </row>
    <row r="19901" spans="6:10">
      <c r="F19901" s="4">
        <v>42539</v>
      </c>
      <c r="G19901">
        <v>0.38</v>
      </c>
      <c r="H19901">
        <f t="shared" si="310"/>
        <v>1.2400000000000002</v>
      </c>
      <c r="I19901" s="103">
        <f>AVERAGE(H$10:H19901)</f>
        <v>1.0496068771365301</v>
      </c>
      <c r="J19901" s="2"/>
    </row>
    <row r="19902" spans="6:10">
      <c r="F19902" s="4">
        <v>42540</v>
      </c>
      <c r="G19902">
        <v>0.38</v>
      </c>
      <c r="H19902">
        <f t="shared" si="310"/>
        <v>1.2400000000000002</v>
      </c>
      <c r="I19902" s="103">
        <f>AVERAGE(H$10:H19902)</f>
        <v>1.0496164479967758</v>
      </c>
      <c r="J19902" s="2"/>
    </row>
    <row r="19903" spans="6:10">
      <c r="F19903" s="4">
        <v>42541</v>
      </c>
      <c r="G19903">
        <v>0.38</v>
      </c>
      <c r="H19903">
        <f t="shared" si="310"/>
        <v>1.29</v>
      </c>
      <c r="I19903" s="103">
        <f>AVERAGE(H$10:H19903)</f>
        <v>1.0496285312154348</v>
      </c>
      <c r="J19903" s="2"/>
    </row>
    <row r="19904" spans="6:10">
      <c r="F19904" s="4">
        <v>42542</v>
      </c>
      <c r="G19904">
        <v>0.38</v>
      </c>
      <c r="H19904">
        <f t="shared" si="310"/>
        <v>1.33</v>
      </c>
      <c r="I19904" s="103">
        <f>AVERAGE(H$10:H19904)</f>
        <v>1.0496426237748109</v>
      </c>
      <c r="J19904" s="2"/>
    </row>
    <row r="19905" spans="6:12">
      <c r="F19905" s="4">
        <v>42543</v>
      </c>
      <c r="G19905">
        <v>0.38</v>
      </c>
      <c r="H19905">
        <f t="shared" si="310"/>
        <v>1.31</v>
      </c>
      <c r="I19905" s="103">
        <f>AVERAGE(H$10:H19905)</f>
        <v>1.0496557096903831</v>
      </c>
      <c r="J19905" s="2"/>
    </row>
    <row r="19906" spans="6:12">
      <c r="F19906" s="4">
        <v>42544</v>
      </c>
      <c r="G19906">
        <v>0.39</v>
      </c>
      <c r="H19906">
        <f t="shared" si="310"/>
        <v>1.35</v>
      </c>
      <c r="I19906" s="103">
        <f>AVERAGE(H$10:H19906)</f>
        <v>1.0496708046439092</v>
      </c>
      <c r="J19906" s="2"/>
    </row>
    <row r="19907" spans="6:12">
      <c r="F19907" s="4">
        <v>42545</v>
      </c>
      <c r="G19907">
        <v>0.4</v>
      </c>
      <c r="H19907">
        <f t="shared" si="310"/>
        <v>1.17</v>
      </c>
      <c r="I19907" s="103">
        <f>AVERAGE(H$10:H19907)</f>
        <v>1.049676851944912</v>
      </c>
      <c r="J19907" s="2"/>
    </row>
    <row r="19908" spans="6:12">
      <c r="F19908" s="4">
        <v>42546</v>
      </c>
      <c r="G19908">
        <v>0.4</v>
      </c>
      <c r="H19908">
        <f t="shared" si="310"/>
        <v>1.17</v>
      </c>
      <c r="I19908" s="103">
        <f>AVERAGE(H$10:H19908)</f>
        <v>1.0496828986381153</v>
      </c>
      <c r="J19908" s="2"/>
    </row>
    <row r="19909" spans="6:12">
      <c r="F19909" s="4">
        <v>42547</v>
      </c>
      <c r="G19909">
        <v>0.4</v>
      </c>
      <c r="H19909">
        <f t="shared" si="310"/>
        <v>1.17</v>
      </c>
      <c r="I19909" s="103">
        <f>AVERAGE(H$10:H19909)</f>
        <v>1.0496889447236109</v>
      </c>
      <c r="J19909" s="2"/>
    </row>
    <row r="19910" spans="6:12">
      <c r="F19910" s="4">
        <v>42548</v>
      </c>
      <c r="G19910">
        <v>0.41</v>
      </c>
      <c r="H19910">
        <f t="shared" si="310"/>
        <v>1.05</v>
      </c>
      <c r="I19910" s="103">
        <f>AVERAGE(H$10:H19910)</f>
        <v>1.0496889603537438</v>
      </c>
      <c r="J19910" s="2"/>
    </row>
    <row r="19911" spans="6:12">
      <c r="F19911" s="4">
        <v>42549</v>
      </c>
      <c r="G19911">
        <v>0.41</v>
      </c>
      <c r="H19911">
        <f t="shared" si="310"/>
        <v>1.05</v>
      </c>
      <c r="I19911" s="103">
        <f>AVERAGE(H$10:H19911)</f>
        <v>1.049688975982306</v>
      </c>
      <c r="J19911" s="2"/>
    </row>
    <row r="19912" spans="6:12">
      <c r="F19912" s="4">
        <v>42550</v>
      </c>
      <c r="G19912">
        <v>0.41</v>
      </c>
      <c r="H19912">
        <f t="shared" si="310"/>
        <v>1.0900000000000001</v>
      </c>
      <c r="I19912" s="103">
        <f>AVERAGE(H$10:H19912)</f>
        <v>1.0496910013565721</v>
      </c>
      <c r="J19912" s="2"/>
    </row>
    <row r="19913" spans="6:12">
      <c r="F19913" s="4">
        <v>42551</v>
      </c>
      <c r="G19913">
        <v>0.3</v>
      </c>
      <c r="H19913">
        <f t="shared" si="310"/>
        <v>1.19</v>
      </c>
      <c r="I19913" s="103">
        <f>AVERAGE(H$10:H19913)</f>
        <v>1.0496980506430795</v>
      </c>
      <c r="J19913" s="2"/>
      <c r="K19913" s="12" t="s">
        <v>128</v>
      </c>
      <c r="L19913" s="23">
        <f>AVERAGE(G19822:G19913)/100</f>
        <v>3.680434782608696E-3</v>
      </c>
    </row>
    <row r="19914" spans="6:12">
      <c r="F19914" s="4">
        <v>42552</v>
      </c>
      <c r="G19914">
        <v>0.41</v>
      </c>
      <c r="H19914">
        <f t="shared" ref="H19914:H19977" si="311">IFERROR(((VLOOKUP(F19914,$A$9:$B$14200,2,FALSE))-G19914),H19913)</f>
        <v>1.05</v>
      </c>
      <c r="I19914" s="103">
        <f>AVERAGE(H$10:H19914)</f>
        <v>1.0496980658126025</v>
      </c>
      <c r="J19914" s="2"/>
    </row>
    <row r="19915" spans="6:12">
      <c r="F19915" s="4">
        <v>42553</v>
      </c>
      <c r="G19915">
        <v>0.41</v>
      </c>
      <c r="H19915">
        <f t="shared" si="311"/>
        <v>1.05</v>
      </c>
      <c r="I19915" s="103">
        <f>AVERAGE(H$10:H19915)</f>
        <v>1.0496980809806014</v>
      </c>
      <c r="J19915" s="2"/>
    </row>
    <row r="19916" spans="6:12">
      <c r="F19916" s="4">
        <v>42554</v>
      </c>
      <c r="G19916">
        <v>0.41</v>
      </c>
      <c r="H19916">
        <f t="shared" si="311"/>
        <v>1.05</v>
      </c>
      <c r="I19916" s="103">
        <f>AVERAGE(H$10:H19916)</f>
        <v>1.0496980961470765</v>
      </c>
      <c r="J19916" s="2"/>
    </row>
    <row r="19917" spans="6:12">
      <c r="F19917" s="4">
        <v>42555</v>
      </c>
      <c r="G19917">
        <v>0.41</v>
      </c>
      <c r="H19917">
        <f t="shared" si="311"/>
        <v>1.05</v>
      </c>
      <c r="I19917" s="103">
        <f>AVERAGE(H$10:H19917)</f>
        <v>1.0496981113120278</v>
      </c>
      <c r="J19917" s="2"/>
    </row>
    <row r="19918" spans="6:12">
      <c r="F19918" s="4">
        <v>42556</v>
      </c>
      <c r="G19918">
        <v>0.4</v>
      </c>
      <c r="H19918">
        <f t="shared" si="311"/>
        <v>0.97000000000000008</v>
      </c>
      <c r="I19918" s="103">
        <f>AVERAGE(H$10:H19918)</f>
        <v>1.0496941081922675</v>
      </c>
      <c r="J19918" s="2"/>
    </row>
    <row r="19919" spans="6:12">
      <c r="F19919" s="4">
        <v>42557</v>
      </c>
      <c r="G19919">
        <v>0.4</v>
      </c>
      <c r="H19919">
        <f t="shared" si="311"/>
        <v>0.97999999999999987</v>
      </c>
      <c r="I19919" s="103">
        <f>AVERAGE(H$10:H19919)</f>
        <v>1.0496906077347992</v>
      </c>
      <c r="J19919" s="2"/>
    </row>
    <row r="19920" spans="6:12">
      <c r="F19920" s="4">
        <v>42558</v>
      </c>
      <c r="G19920">
        <v>0.4</v>
      </c>
      <c r="H19920">
        <f t="shared" si="311"/>
        <v>0.99999999999999989</v>
      </c>
      <c r="I19920" s="103">
        <f>AVERAGE(H$10:H19920)</f>
        <v>1.0496881120988324</v>
      </c>
      <c r="J19920" s="2"/>
    </row>
    <row r="19921" spans="6:10">
      <c r="F19921" s="4">
        <v>42559</v>
      </c>
      <c r="G19921">
        <v>0.4</v>
      </c>
      <c r="H19921">
        <f t="shared" si="311"/>
        <v>0.97000000000000008</v>
      </c>
      <c r="I19921" s="103">
        <f>AVERAGE(H$10:H19921)</f>
        <v>1.0496841100843639</v>
      </c>
      <c r="J19921" s="2"/>
    </row>
    <row r="19922" spans="6:10">
      <c r="F19922" s="4">
        <v>42560</v>
      </c>
      <c r="G19922">
        <v>0.4</v>
      </c>
      <c r="H19922">
        <f t="shared" si="311"/>
        <v>0.97000000000000008</v>
      </c>
      <c r="I19922" s="103">
        <f>AVERAGE(H$10:H19922)</f>
        <v>1.0496801084718452</v>
      </c>
      <c r="J19922" s="2"/>
    </row>
    <row r="19923" spans="6:10">
      <c r="F19923" s="4">
        <v>42561</v>
      </c>
      <c r="G19923">
        <v>0.4</v>
      </c>
      <c r="H19923">
        <f t="shared" si="311"/>
        <v>0.97000000000000008</v>
      </c>
      <c r="I19923" s="103">
        <f>AVERAGE(H$10:H19923)</f>
        <v>1.049676107261216</v>
      </c>
      <c r="J19923" s="2"/>
    </row>
    <row r="19924" spans="6:10">
      <c r="F19924" s="4">
        <v>42562</v>
      </c>
      <c r="G19924">
        <v>0.4</v>
      </c>
      <c r="H19924">
        <f t="shared" si="311"/>
        <v>1.0299999999999998</v>
      </c>
      <c r="I19924" s="103">
        <f>AVERAGE(H$10:H19924)</f>
        <v>1.0496751192568343</v>
      </c>
      <c r="J19924" s="2"/>
    </row>
    <row r="19925" spans="6:10">
      <c r="F19925" s="4">
        <v>42563</v>
      </c>
      <c r="G19925">
        <v>0.4</v>
      </c>
      <c r="H19925">
        <f t="shared" si="311"/>
        <v>1.1299999999999999</v>
      </c>
      <c r="I19925" s="103">
        <f>AVERAGE(H$10:H19925)</f>
        <v>1.0496791524402418</v>
      </c>
      <c r="J19925" s="2"/>
    </row>
    <row r="19926" spans="6:10">
      <c r="F19926" s="4">
        <v>42564</v>
      </c>
      <c r="G19926">
        <v>0.4</v>
      </c>
      <c r="H19926">
        <f t="shared" si="311"/>
        <v>1.08</v>
      </c>
      <c r="I19926" s="103">
        <f>AVERAGE(H$10:H19926)</f>
        <v>1.0496806748004146</v>
      </c>
      <c r="J19926" s="2"/>
    </row>
    <row r="19927" spans="6:10">
      <c r="F19927" s="4">
        <v>42565</v>
      </c>
      <c r="G19927">
        <v>0.4</v>
      </c>
      <c r="H19927">
        <f t="shared" si="311"/>
        <v>1.1299999999999999</v>
      </c>
      <c r="I19927" s="103">
        <f>AVERAGE(H$10:H19927)</f>
        <v>1.0496847072999225</v>
      </c>
      <c r="J19927" s="2"/>
    </row>
    <row r="19928" spans="6:10">
      <c r="F19928" s="4">
        <v>42566</v>
      </c>
      <c r="G19928">
        <v>0.4</v>
      </c>
      <c r="H19928">
        <f t="shared" si="311"/>
        <v>1.2000000000000002</v>
      </c>
      <c r="I19928" s="103">
        <f>AVERAGE(H$10:H19928)</f>
        <v>1.0496922536271829</v>
      </c>
      <c r="J19928" s="2"/>
    </row>
    <row r="19929" spans="6:10">
      <c r="F19929" s="4">
        <v>42567</v>
      </c>
      <c r="G19929">
        <v>0.4</v>
      </c>
      <c r="H19929">
        <f t="shared" si="311"/>
        <v>1.2000000000000002</v>
      </c>
      <c r="I19929" s="103">
        <f>AVERAGE(H$10:H19929)</f>
        <v>1.04969979919678</v>
      </c>
      <c r="J19929" s="2"/>
    </row>
    <row r="19930" spans="6:10">
      <c r="F19930" s="4">
        <v>42568</v>
      </c>
      <c r="G19930">
        <v>0.4</v>
      </c>
      <c r="H19930">
        <f t="shared" si="311"/>
        <v>1.2000000000000002</v>
      </c>
      <c r="I19930" s="103">
        <f>AVERAGE(H$10:H19930)</f>
        <v>1.0497073440088278</v>
      </c>
      <c r="J19930" s="2"/>
    </row>
    <row r="19931" spans="6:10">
      <c r="F19931" s="4">
        <v>42569</v>
      </c>
      <c r="G19931">
        <v>0.4</v>
      </c>
      <c r="H19931">
        <f t="shared" si="311"/>
        <v>1.19</v>
      </c>
      <c r="I19931" s="103">
        <f>AVERAGE(H$10:H19931)</f>
        <v>1.0497143861058056</v>
      </c>
      <c r="J19931" s="2"/>
    </row>
    <row r="19932" spans="6:10">
      <c r="F19932" s="4">
        <v>42570</v>
      </c>
      <c r="G19932">
        <v>0.4</v>
      </c>
      <c r="H19932">
        <f t="shared" si="311"/>
        <v>1.1600000000000001</v>
      </c>
      <c r="I19932" s="103">
        <f>AVERAGE(H$10:H19932)</f>
        <v>1.0497199216985322</v>
      </c>
      <c r="J19932" s="2"/>
    </row>
    <row r="19933" spans="6:10">
      <c r="F19933" s="4">
        <v>42571</v>
      </c>
      <c r="G19933">
        <v>0.4</v>
      </c>
      <c r="H19933">
        <f t="shared" si="311"/>
        <v>1.19</v>
      </c>
      <c r="I19933" s="103">
        <f>AVERAGE(H$10:H19933)</f>
        <v>1.0497269624573307</v>
      </c>
      <c r="J19933" s="2"/>
    </row>
    <row r="19934" spans="6:10">
      <c r="F19934" s="4">
        <v>42572</v>
      </c>
      <c r="G19934">
        <v>0.4</v>
      </c>
      <c r="H19934">
        <f t="shared" si="311"/>
        <v>1.17</v>
      </c>
      <c r="I19934" s="103">
        <f>AVERAGE(H$10:H19934)</f>
        <v>1.0497329987452875</v>
      </c>
      <c r="J19934" s="2"/>
    </row>
    <row r="19935" spans="6:10">
      <c r="F19935" s="4">
        <v>42573</v>
      </c>
      <c r="G19935">
        <v>0.4</v>
      </c>
      <c r="H19935">
        <f t="shared" si="311"/>
        <v>1.17</v>
      </c>
      <c r="I19935" s="103">
        <f>AVERAGE(H$10:H19935)</f>
        <v>1.049739034427374</v>
      </c>
      <c r="J19935" s="2"/>
    </row>
    <row r="19936" spans="6:10">
      <c r="F19936" s="4">
        <v>42574</v>
      </c>
      <c r="G19936">
        <v>0.4</v>
      </c>
      <c r="H19936">
        <f t="shared" si="311"/>
        <v>1.17</v>
      </c>
      <c r="I19936" s="103">
        <f>AVERAGE(H$10:H19936)</f>
        <v>1.049745069503681</v>
      </c>
      <c r="J19936" s="2"/>
    </row>
    <row r="19937" spans="6:10">
      <c r="F19937" s="4">
        <v>42575</v>
      </c>
      <c r="G19937">
        <v>0.4</v>
      </c>
      <c r="H19937">
        <f t="shared" si="311"/>
        <v>1.17</v>
      </c>
      <c r="I19937" s="103">
        <f>AVERAGE(H$10:H19937)</f>
        <v>1.0497511039742999</v>
      </c>
      <c r="J19937" s="2"/>
    </row>
    <row r="19938" spans="6:10">
      <c r="F19938" s="4">
        <v>42576</v>
      </c>
      <c r="G19938">
        <v>0.4</v>
      </c>
      <c r="H19938">
        <f t="shared" si="311"/>
        <v>1.1800000000000002</v>
      </c>
      <c r="I19938" s="103">
        <f>AVERAGE(H$10:H19938)</f>
        <v>1.0497576396206458</v>
      </c>
      <c r="J19938" s="2"/>
    </row>
    <row r="19939" spans="6:10">
      <c r="F19939" s="4">
        <v>42577</v>
      </c>
      <c r="G19939">
        <v>0.4</v>
      </c>
      <c r="H19939">
        <f t="shared" si="311"/>
        <v>1.17</v>
      </c>
      <c r="I19939" s="103">
        <f>AVERAGE(H$10:H19939)</f>
        <v>1.0497636728549848</v>
      </c>
      <c r="J19939" s="2"/>
    </row>
    <row r="19940" spans="6:10">
      <c r="F19940" s="4">
        <v>42578</v>
      </c>
      <c r="G19940">
        <v>0.4</v>
      </c>
      <c r="H19940">
        <f t="shared" si="311"/>
        <v>1.1200000000000001</v>
      </c>
      <c r="I19940" s="103">
        <f>AVERAGE(H$10:H19940)</f>
        <v>1.0497671968290525</v>
      </c>
      <c r="J19940" s="2"/>
    </row>
    <row r="19941" spans="6:10">
      <c r="F19941" s="4">
        <v>42579</v>
      </c>
      <c r="G19941">
        <v>0.4</v>
      </c>
      <c r="H19941">
        <f t="shared" si="311"/>
        <v>1.1200000000000001</v>
      </c>
      <c r="I19941" s="103">
        <f>AVERAGE(H$10:H19941)</f>
        <v>1.0497707204495206</v>
      </c>
      <c r="J19941" s="2"/>
    </row>
    <row r="19942" spans="6:10">
      <c r="F19942" s="4">
        <v>42580</v>
      </c>
      <c r="G19942">
        <v>0.3</v>
      </c>
      <c r="H19942">
        <f t="shared" si="311"/>
        <v>1.1599999999999999</v>
      </c>
      <c r="I19942" s="103">
        <f>AVERAGE(H$10:H19942)</f>
        <v>1.0497762504389627</v>
      </c>
      <c r="J19942" s="2"/>
    </row>
    <row r="19943" spans="6:10">
      <c r="F19943" s="4">
        <v>42581</v>
      </c>
      <c r="G19943">
        <v>0.3</v>
      </c>
      <c r="H19943">
        <f t="shared" si="311"/>
        <v>1.1599999999999999</v>
      </c>
      <c r="I19943" s="103">
        <f>AVERAGE(H$10:H19943)</f>
        <v>1.0497817798735751</v>
      </c>
      <c r="J19943" s="2"/>
    </row>
    <row r="19944" spans="6:10">
      <c r="F19944" s="4">
        <v>42582</v>
      </c>
      <c r="G19944">
        <v>0.3</v>
      </c>
      <c r="H19944">
        <f t="shared" si="311"/>
        <v>1.1599999999999999</v>
      </c>
      <c r="I19944" s="103">
        <f>AVERAGE(H$10:H19944)</f>
        <v>1.0497873087534411</v>
      </c>
      <c r="J19944" s="2"/>
    </row>
    <row r="19945" spans="6:10">
      <c r="F19945" s="4">
        <v>42583</v>
      </c>
      <c r="G19945">
        <v>0.4</v>
      </c>
      <c r="H19945">
        <f t="shared" si="311"/>
        <v>1.1099999999999999</v>
      </c>
      <c r="I19945" s="103">
        <f>AVERAGE(H$10:H19945)</f>
        <v>1.0497903290529618</v>
      </c>
      <c r="J19945" s="2"/>
    </row>
    <row r="19946" spans="6:10">
      <c r="F19946" s="4">
        <v>42584</v>
      </c>
      <c r="G19946">
        <v>0.4</v>
      </c>
      <c r="H19946">
        <f t="shared" si="311"/>
        <v>1.1499999999999999</v>
      </c>
      <c r="I19946" s="103">
        <f>AVERAGE(H$10:H19946)</f>
        <v>1.0497953553694059</v>
      </c>
      <c r="J19946" s="2"/>
    </row>
    <row r="19947" spans="6:10">
      <c r="F19947" s="4">
        <v>42585</v>
      </c>
      <c r="G19947">
        <v>0.4</v>
      </c>
      <c r="H19947">
        <f t="shared" si="311"/>
        <v>1.1499999999999999</v>
      </c>
      <c r="I19947" s="103">
        <f>AVERAGE(H$10:H19947)</f>
        <v>1.0498003811816556</v>
      </c>
      <c r="J19947" s="2"/>
    </row>
    <row r="19948" spans="6:10">
      <c r="F19948" s="4">
        <v>42586</v>
      </c>
      <c r="G19948">
        <v>0.4</v>
      </c>
      <c r="H19948">
        <f t="shared" si="311"/>
        <v>1.1099999999999999</v>
      </c>
      <c r="I19948" s="103">
        <f>AVERAGE(H$10:H19948)</f>
        <v>1.0498034003711245</v>
      </c>
      <c r="J19948" s="2"/>
    </row>
    <row r="19949" spans="6:10">
      <c r="F19949" s="4">
        <v>42587</v>
      </c>
      <c r="G19949">
        <v>0.4</v>
      </c>
      <c r="H19949">
        <f t="shared" si="311"/>
        <v>1.19</v>
      </c>
      <c r="I19949" s="103">
        <f>AVERAGE(H$10:H19949)</f>
        <v>1.0498104312938741</v>
      </c>
      <c r="J19949" s="2"/>
    </row>
    <row r="19950" spans="6:10">
      <c r="F19950" s="4">
        <v>42588</v>
      </c>
      <c r="G19950">
        <v>0.4</v>
      </c>
      <c r="H19950">
        <f t="shared" si="311"/>
        <v>1.19</v>
      </c>
      <c r="I19950" s="103">
        <f>AVERAGE(H$10:H19950)</f>
        <v>1.0498174615114511</v>
      </c>
      <c r="J19950" s="2"/>
    </row>
    <row r="19951" spans="6:10">
      <c r="F19951" s="4">
        <v>42589</v>
      </c>
      <c r="G19951">
        <v>0.4</v>
      </c>
      <c r="H19951">
        <f t="shared" si="311"/>
        <v>1.19</v>
      </c>
      <c r="I19951" s="103">
        <f>AVERAGE(H$10:H19951)</f>
        <v>1.0498244910239618</v>
      </c>
      <c r="J19951" s="2"/>
    </row>
    <row r="19952" spans="6:10">
      <c r="F19952" s="4">
        <v>42590</v>
      </c>
      <c r="G19952">
        <v>0.4</v>
      </c>
      <c r="H19952">
        <f t="shared" si="311"/>
        <v>1.19</v>
      </c>
      <c r="I19952" s="103">
        <f>AVERAGE(H$10:H19952)</f>
        <v>1.049831519831512</v>
      </c>
      <c r="J19952" s="2"/>
    </row>
    <row r="19953" spans="6:10">
      <c r="F19953" s="4">
        <v>42591</v>
      </c>
      <c r="G19953">
        <v>0.4</v>
      </c>
      <c r="H19953">
        <f t="shared" si="311"/>
        <v>1.1499999999999999</v>
      </c>
      <c r="I19953" s="103">
        <f>AVERAGE(H$10:H19953)</f>
        <v>1.0498365423184841</v>
      </c>
      <c r="J19953" s="2"/>
    </row>
    <row r="19954" spans="6:10">
      <c r="F19954" s="4">
        <v>42592</v>
      </c>
      <c r="G19954">
        <v>0.4</v>
      </c>
      <c r="H19954">
        <f t="shared" si="311"/>
        <v>1.1000000000000001</v>
      </c>
      <c r="I19954" s="103">
        <f>AVERAGE(H$10:H19954)</f>
        <v>1.0498390574078638</v>
      </c>
      <c r="J19954" s="2"/>
    </row>
    <row r="19955" spans="6:10">
      <c r="F19955" s="4">
        <v>42593</v>
      </c>
      <c r="G19955">
        <v>0.4</v>
      </c>
      <c r="H19955">
        <f t="shared" si="311"/>
        <v>1.17</v>
      </c>
      <c r="I19955" s="103">
        <f>AVERAGE(H$10:H19955)</f>
        <v>1.049845081720638</v>
      </c>
      <c r="J19955" s="2"/>
    </row>
    <row r="19956" spans="6:10">
      <c r="F19956" s="4">
        <v>42594</v>
      </c>
      <c r="G19956">
        <v>0.4</v>
      </c>
      <c r="H19956">
        <f t="shared" si="311"/>
        <v>1.1099999999999999</v>
      </c>
      <c r="I19956" s="103">
        <f>AVERAGE(H$10:H19956)</f>
        <v>1.0498480974582565</v>
      </c>
      <c r="J19956" s="2"/>
    </row>
    <row r="19957" spans="6:10">
      <c r="F19957" s="4">
        <v>42595</v>
      </c>
      <c r="G19957">
        <v>0.4</v>
      </c>
      <c r="H19957">
        <f t="shared" si="311"/>
        <v>1.1099999999999999</v>
      </c>
      <c r="I19957" s="103">
        <f>AVERAGE(H$10:H19957)</f>
        <v>1.0498511128935153</v>
      </c>
      <c r="J19957" s="2"/>
    </row>
    <row r="19958" spans="6:10">
      <c r="F19958" s="4">
        <v>42596</v>
      </c>
      <c r="G19958">
        <v>0.4</v>
      </c>
      <c r="H19958">
        <f t="shared" si="311"/>
        <v>1.1099999999999999</v>
      </c>
      <c r="I19958" s="103">
        <f>AVERAGE(H$10:H19958)</f>
        <v>1.0498541280264597</v>
      </c>
      <c r="J19958" s="2"/>
    </row>
    <row r="19959" spans="6:10">
      <c r="F19959" s="4">
        <v>42597</v>
      </c>
      <c r="G19959">
        <v>0.4</v>
      </c>
      <c r="H19959">
        <f t="shared" si="311"/>
        <v>1.1499999999999999</v>
      </c>
      <c r="I19959" s="103">
        <f>AVERAGE(H$10:H19959)</f>
        <v>1.0498591478696664</v>
      </c>
      <c r="J19959" s="2"/>
    </row>
    <row r="19960" spans="6:10">
      <c r="F19960" s="4">
        <v>42598</v>
      </c>
      <c r="G19960">
        <v>0.4</v>
      </c>
      <c r="H19960">
        <f t="shared" si="311"/>
        <v>1.17</v>
      </c>
      <c r="I19960" s="103">
        <f>AVERAGE(H$10:H19960)</f>
        <v>1.0498651696656731</v>
      </c>
      <c r="J19960" s="2"/>
    </row>
    <row r="19961" spans="6:10">
      <c r="F19961" s="4">
        <v>42599</v>
      </c>
      <c r="G19961">
        <v>0.4</v>
      </c>
      <c r="H19961">
        <f t="shared" si="311"/>
        <v>1.1600000000000001</v>
      </c>
      <c r="I19961" s="103">
        <f>AVERAGE(H$10:H19961)</f>
        <v>1.0498706896551646</v>
      </c>
      <c r="J19961" s="2"/>
    </row>
    <row r="19962" spans="6:10">
      <c r="F19962" s="4">
        <v>42600</v>
      </c>
      <c r="G19962">
        <v>0.4</v>
      </c>
      <c r="H19962">
        <f t="shared" si="311"/>
        <v>1.1299999999999999</v>
      </c>
      <c r="I19962" s="103">
        <f>AVERAGE(H$10:H19962)</f>
        <v>1.0498747055580537</v>
      </c>
      <c r="J19962" s="2"/>
    </row>
    <row r="19963" spans="6:10">
      <c r="F19963" s="4">
        <v>42601</v>
      </c>
      <c r="G19963">
        <v>0.4</v>
      </c>
      <c r="H19963">
        <f t="shared" si="311"/>
        <v>1.1800000000000002</v>
      </c>
      <c r="I19963" s="103">
        <f>AVERAGE(H$10:H19963)</f>
        <v>1.0498812268216822</v>
      </c>
      <c r="J19963" s="2"/>
    </row>
    <row r="19964" spans="6:10">
      <c r="F19964" s="4">
        <v>42602</v>
      </c>
      <c r="G19964">
        <v>0.4</v>
      </c>
      <c r="H19964">
        <f t="shared" si="311"/>
        <v>1.1800000000000002</v>
      </c>
      <c r="I19964" s="103">
        <f>AVERAGE(H$10:H19964)</f>
        <v>1.0498877474317136</v>
      </c>
      <c r="J19964" s="2"/>
    </row>
    <row r="19965" spans="6:10">
      <c r="F19965" s="4">
        <v>42603</v>
      </c>
      <c r="G19965">
        <v>0.4</v>
      </c>
      <c r="H19965">
        <f t="shared" si="311"/>
        <v>1.1800000000000002</v>
      </c>
      <c r="I19965" s="103">
        <f>AVERAGE(H$10:H19965)</f>
        <v>1.0498942673882465</v>
      </c>
      <c r="J19965" s="2"/>
    </row>
    <row r="19966" spans="6:10">
      <c r="F19966" s="4">
        <v>42604</v>
      </c>
      <c r="G19966">
        <v>0.4</v>
      </c>
      <c r="H19966">
        <f t="shared" si="311"/>
        <v>1.1499999999999999</v>
      </c>
      <c r="I19966" s="103">
        <f>AVERAGE(H$10:H19966)</f>
        <v>1.0498992834594301</v>
      </c>
      <c r="J19966" s="2"/>
    </row>
    <row r="19967" spans="6:10">
      <c r="F19967" s="4">
        <v>42605</v>
      </c>
      <c r="G19967">
        <v>0.4</v>
      </c>
      <c r="H19967">
        <f t="shared" si="311"/>
        <v>1.1499999999999999</v>
      </c>
      <c r="I19967" s="103">
        <f>AVERAGE(H$10:H19967)</f>
        <v>1.0499042990279512</v>
      </c>
      <c r="J19967" s="2"/>
    </row>
    <row r="19968" spans="6:10">
      <c r="F19968" s="4">
        <v>42606</v>
      </c>
      <c r="G19968">
        <v>0.4</v>
      </c>
      <c r="H19968">
        <f t="shared" si="311"/>
        <v>1.1600000000000001</v>
      </c>
      <c r="I19968" s="103">
        <f>AVERAGE(H$10:H19968)</f>
        <v>1.0499098151209905</v>
      </c>
      <c r="J19968" s="2"/>
    </row>
    <row r="19969" spans="6:10">
      <c r="F19969" s="4">
        <v>42607</v>
      </c>
      <c r="G19969">
        <v>0.4</v>
      </c>
      <c r="H19969">
        <f t="shared" si="311"/>
        <v>1.1800000000000002</v>
      </c>
      <c r="I19969" s="103">
        <f>AVERAGE(H$10:H19969)</f>
        <v>1.0499163326653231</v>
      </c>
      <c r="J19969" s="2"/>
    </row>
    <row r="19970" spans="6:10">
      <c r="F19970" s="4">
        <v>42608</v>
      </c>
      <c r="G19970">
        <v>0.4</v>
      </c>
      <c r="H19970">
        <f t="shared" si="311"/>
        <v>1.2200000000000002</v>
      </c>
      <c r="I19970" s="103">
        <f>AVERAGE(H$10:H19970)</f>
        <v>1.0499248534642478</v>
      </c>
      <c r="J19970" s="2"/>
    </row>
    <row r="19971" spans="6:10">
      <c r="F19971" s="4">
        <v>42609</v>
      </c>
      <c r="G19971">
        <v>0.4</v>
      </c>
      <c r="H19971">
        <f t="shared" si="311"/>
        <v>1.2200000000000002</v>
      </c>
      <c r="I19971" s="103">
        <f>AVERAGE(H$10:H19971)</f>
        <v>1.0499333734094705</v>
      </c>
      <c r="J19971" s="2"/>
    </row>
    <row r="19972" spans="6:10">
      <c r="F19972" s="4">
        <v>42610</v>
      </c>
      <c r="G19972">
        <v>0.4</v>
      </c>
      <c r="H19972">
        <f t="shared" si="311"/>
        <v>1.2200000000000002</v>
      </c>
      <c r="I19972" s="103">
        <f>AVERAGE(H$10:H19972)</f>
        <v>1.0499418925011197</v>
      </c>
      <c r="J19972" s="2"/>
    </row>
    <row r="19973" spans="6:10">
      <c r="F19973" s="4">
        <v>42611</v>
      </c>
      <c r="G19973">
        <v>0.4</v>
      </c>
      <c r="H19973">
        <f t="shared" si="311"/>
        <v>1.17</v>
      </c>
      <c r="I19973" s="103">
        <f>AVERAGE(H$10:H19973)</f>
        <v>1.0499479062312087</v>
      </c>
      <c r="J19973" s="2"/>
    </row>
    <row r="19974" spans="6:10">
      <c r="F19974" s="4">
        <v>42612</v>
      </c>
      <c r="G19974">
        <v>0.4</v>
      </c>
      <c r="H19974">
        <f t="shared" si="311"/>
        <v>1.17</v>
      </c>
      <c r="I19974" s="103">
        <f>AVERAGE(H$10:H19974)</f>
        <v>1.0499539193588705</v>
      </c>
      <c r="J19974" s="2"/>
    </row>
    <row r="19975" spans="6:10">
      <c r="F19975" s="4">
        <v>42613</v>
      </c>
      <c r="G19975">
        <v>0.3</v>
      </c>
      <c r="H19975">
        <f t="shared" si="311"/>
        <v>1.28</v>
      </c>
      <c r="I19975" s="103">
        <f>AVERAGE(H$10:H19975)</f>
        <v>1.0499654412501176</v>
      </c>
      <c r="J19975" s="2"/>
    </row>
    <row r="19976" spans="6:10">
      <c r="F19976" s="4">
        <v>42614</v>
      </c>
      <c r="G19976">
        <v>0.4</v>
      </c>
      <c r="H19976">
        <f t="shared" si="311"/>
        <v>1.17</v>
      </c>
      <c r="I19976" s="103">
        <f>AVERAGE(H$10:H19976)</f>
        <v>1.0499714528972728</v>
      </c>
      <c r="J19976" s="2"/>
    </row>
    <row r="19977" spans="6:10">
      <c r="F19977" s="4">
        <v>42615</v>
      </c>
      <c r="G19977">
        <v>0.4</v>
      </c>
      <c r="H19977">
        <f t="shared" si="311"/>
        <v>1.2000000000000002</v>
      </c>
      <c r="I19977" s="103">
        <f>AVERAGE(H$10:H19977)</f>
        <v>1.0499789663461461</v>
      </c>
      <c r="J19977" s="2"/>
    </row>
    <row r="19978" spans="6:10">
      <c r="F19978" s="4">
        <v>42616</v>
      </c>
      <c r="G19978">
        <v>0.4</v>
      </c>
      <c r="H19978">
        <f t="shared" ref="H19978:H20041" si="312">IFERROR(((VLOOKUP(F19978,$A$9:$B$14200,2,FALSE))-G19978),H19977)</f>
        <v>1.2000000000000002</v>
      </c>
      <c r="I19978" s="103">
        <f>AVERAGE(H$10:H19978)</f>
        <v>1.0499864790425082</v>
      </c>
      <c r="J19978" s="2"/>
    </row>
    <row r="19979" spans="6:10">
      <c r="F19979" s="4">
        <v>42617</v>
      </c>
      <c r="G19979">
        <v>0.4</v>
      </c>
      <c r="H19979">
        <f t="shared" si="312"/>
        <v>1.2000000000000002</v>
      </c>
      <c r="I19979" s="103">
        <f>AVERAGE(H$10:H19979)</f>
        <v>1.0499939909864722</v>
      </c>
      <c r="J19979" s="2"/>
    </row>
    <row r="19980" spans="6:10">
      <c r="F19980" s="4">
        <v>42618</v>
      </c>
      <c r="G19980">
        <v>0.4</v>
      </c>
      <c r="H19980">
        <f t="shared" si="312"/>
        <v>1.2000000000000002</v>
      </c>
      <c r="I19980" s="103">
        <f>AVERAGE(H$10:H19980)</f>
        <v>1.0500015021781508</v>
      </c>
      <c r="J19980" s="2"/>
    </row>
    <row r="19981" spans="6:10">
      <c r="F19981" s="4">
        <v>42619</v>
      </c>
      <c r="G19981">
        <v>0.4</v>
      </c>
      <c r="H19981">
        <f t="shared" si="312"/>
        <v>1.1499999999999999</v>
      </c>
      <c r="I19981" s="103">
        <f>AVERAGE(H$10:H19981)</f>
        <v>1.0500065091127504</v>
      </c>
      <c r="J19981" s="2"/>
    </row>
    <row r="19982" spans="6:10">
      <c r="F19982" s="4">
        <v>42620</v>
      </c>
      <c r="G19982">
        <v>0.4</v>
      </c>
      <c r="H19982">
        <f t="shared" si="312"/>
        <v>1.1400000000000001</v>
      </c>
      <c r="I19982" s="103">
        <f>AVERAGE(H$10:H19982)</f>
        <v>1.050011014870067</v>
      </c>
      <c r="J19982" s="2"/>
    </row>
    <row r="19983" spans="6:10">
      <c r="F19983" s="4">
        <v>42621</v>
      </c>
      <c r="G19983">
        <v>0.4</v>
      </c>
      <c r="H19983">
        <f t="shared" si="312"/>
        <v>1.21</v>
      </c>
      <c r="I19983" s="103">
        <f>AVERAGE(H$10:H19983)</f>
        <v>1.0500190247321441</v>
      </c>
      <c r="J19983" s="2"/>
    </row>
    <row r="19984" spans="6:10">
      <c r="F19984" s="4">
        <v>42622</v>
      </c>
      <c r="G19984">
        <v>0.4</v>
      </c>
      <c r="H19984">
        <f t="shared" si="312"/>
        <v>1.27</v>
      </c>
      <c r="I19984" s="103">
        <f>AVERAGE(H$10:H19984)</f>
        <v>1.050030037546926</v>
      </c>
      <c r="J19984" s="2"/>
    </row>
    <row r="19985" spans="6:10">
      <c r="F19985" s="4">
        <v>42623</v>
      </c>
      <c r="G19985">
        <v>0.4</v>
      </c>
      <c r="H19985">
        <f t="shared" si="312"/>
        <v>1.27</v>
      </c>
      <c r="I19985" s="103">
        <f>AVERAGE(H$10:H19985)</f>
        <v>1.0500410492591035</v>
      </c>
      <c r="J19985" s="2"/>
    </row>
    <row r="19986" spans="6:10">
      <c r="F19986" s="4">
        <v>42624</v>
      </c>
      <c r="G19986">
        <v>0.4</v>
      </c>
      <c r="H19986">
        <f t="shared" si="312"/>
        <v>1.27</v>
      </c>
      <c r="I19986" s="103">
        <f>AVERAGE(H$10:H19986)</f>
        <v>1.0500520598688416</v>
      </c>
      <c r="J19986" s="2"/>
    </row>
    <row r="19987" spans="6:10">
      <c r="F19987" s="4">
        <v>42625</v>
      </c>
      <c r="G19987">
        <v>0.4</v>
      </c>
      <c r="H19987">
        <f t="shared" si="312"/>
        <v>1.2799999999999998</v>
      </c>
      <c r="I19987" s="103">
        <f>AVERAGE(H$10:H19987)</f>
        <v>1.0500635699269121</v>
      </c>
      <c r="J19987" s="2"/>
    </row>
    <row r="19988" spans="6:10">
      <c r="F19988" s="4">
        <v>42626</v>
      </c>
      <c r="G19988">
        <v>0.4</v>
      </c>
      <c r="H19988">
        <f t="shared" si="312"/>
        <v>1.33</v>
      </c>
      <c r="I19988" s="103">
        <f>AVERAGE(H$10:H19988)</f>
        <v>1.0500775814605261</v>
      </c>
      <c r="J19988" s="2"/>
    </row>
    <row r="19989" spans="6:10">
      <c r="F19989" s="4">
        <v>42627</v>
      </c>
      <c r="G19989">
        <v>0.4</v>
      </c>
      <c r="H19989">
        <f t="shared" si="312"/>
        <v>1.2999999999999998</v>
      </c>
      <c r="I19989" s="103">
        <f>AVERAGE(H$10:H19989)</f>
        <v>1.0500900900900827</v>
      </c>
      <c r="J19989" s="2"/>
    </row>
    <row r="19990" spans="6:10">
      <c r="F19990" s="4">
        <v>42628</v>
      </c>
      <c r="G19990">
        <v>0.4</v>
      </c>
      <c r="H19990">
        <f t="shared" si="312"/>
        <v>1.31</v>
      </c>
      <c r="I19990" s="103">
        <f>AVERAGE(H$10:H19990)</f>
        <v>1.0501030979430384</v>
      </c>
      <c r="J19990" s="2"/>
    </row>
    <row r="19991" spans="6:10">
      <c r="F19991" s="4">
        <v>42629</v>
      </c>
      <c r="G19991">
        <v>0.4</v>
      </c>
      <c r="H19991">
        <f t="shared" si="312"/>
        <v>1.2999999999999998</v>
      </c>
      <c r="I19991" s="103">
        <f>AVERAGE(H$10:H19991)</f>
        <v>1.0501156040436319</v>
      </c>
      <c r="J19991" s="2"/>
    </row>
    <row r="19992" spans="6:10">
      <c r="F19992" s="4">
        <v>42630</v>
      </c>
      <c r="G19992">
        <v>0.4</v>
      </c>
      <c r="H19992">
        <f t="shared" si="312"/>
        <v>1.2999999999999998</v>
      </c>
      <c r="I19992" s="103">
        <f>AVERAGE(H$10:H19992)</f>
        <v>1.0501281088925511</v>
      </c>
      <c r="J19992" s="2"/>
    </row>
    <row r="19993" spans="6:10">
      <c r="F19993" s="4">
        <v>42631</v>
      </c>
      <c r="G19993">
        <v>0.4</v>
      </c>
      <c r="H19993">
        <f t="shared" si="312"/>
        <v>1.2999999999999998</v>
      </c>
      <c r="I19993" s="103">
        <f>AVERAGE(H$10:H19993)</f>
        <v>1.0501406124899844</v>
      </c>
      <c r="J19993" s="2"/>
    </row>
    <row r="19994" spans="6:10">
      <c r="F19994" s="4">
        <v>42632</v>
      </c>
      <c r="G19994">
        <v>0.4</v>
      </c>
      <c r="H19994">
        <f t="shared" si="312"/>
        <v>1.2999999999999998</v>
      </c>
      <c r="I19994" s="103">
        <f>AVERAGE(H$10:H19994)</f>
        <v>1.0501531148361196</v>
      </c>
      <c r="J19994" s="2"/>
    </row>
    <row r="19995" spans="6:10">
      <c r="F19995" s="4">
        <v>42633</v>
      </c>
      <c r="G19995">
        <v>0.4</v>
      </c>
      <c r="H19995">
        <f t="shared" si="312"/>
        <v>1.29</v>
      </c>
      <c r="I19995" s="103">
        <f>AVERAGE(H$10:H19995)</f>
        <v>1.0501651155808991</v>
      </c>
      <c r="J19995" s="2"/>
    </row>
    <row r="19996" spans="6:10">
      <c r="F19996" s="4">
        <v>42634</v>
      </c>
      <c r="G19996">
        <v>0.4</v>
      </c>
      <c r="H19996">
        <f t="shared" si="312"/>
        <v>1.2599999999999998</v>
      </c>
      <c r="I19996" s="103">
        <f>AVERAGE(H$10:H19996)</f>
        <v>1.0501756141491894</v>
      </c>
      <c r="J19996" s="2"/>
    </row>
    <row r="19997" spans="6:10">
      <c r="F19997" s="4">
        <v>42635</v>
      </c>
      <c r="G19997">
        <v>0.4</v>
      </c>
      <c r="H19997">
        <f t="shared" si="312"/>
        <v>1.23</v>
      </c>
      <c r="I19997" s="103">
        <f>AVERAGE(H$10:H19997)</f>
        <v>1.0501846107664523</v>
      </c>
      <c r="J19997" s="2"/>
    </row>
    <row r="19998" spans="6:10">
      <c r="F19998" s="4">
        <v>42636</v>
      </c>
      <c r="G19998">
        <v>0.4</v>
      </c>
      <c r="H19998">
        <f t="shared" si="312"/>
        <v>1.2200000000000002</v>
      </c>
      <c r="I19998" s="103">
        <f>AVERAGE(H$10:H19998)</f>
        <v>1.0501931062084071</v>
      </c>
      <c r="J19998" s="2"/>
    </row>
    <row r="19999" spans="6:10">
      <c r="F19999" s="4">
        <v>42637</v>
      </c>
      <c r="G19999">
        <v>0.4</v>
      </c>
      <c r="H19999">
        <f t="shared" si="312"/>
        <v>1.2200000000000002</v>
      </c>
      <c r="I19999" s="103">
        <f>AVERAGE(H$10:H19999)</f>
        <v>1.0502016008003927</v>
      </c>
      <c r="J19999" s="2"/>
    </row>
    <row r="20000" spans="6:10">
      <c r="F20000" s="4">
        <v>42638</v>
      </c>
      <c r="G20000">
        <v>0.4</v>
      </c>
      <c r="H20000">
        <f t="shared" si="312"/>
        <v>1.2200000000000002</v>
      </c>
      <c r="I20000" s="103">
        <f>AVERAGE(H$10:H20000)</f>
        <v>1.0502100945425368</v>
      </c>
      <c r="J20000" s="2"/>
    </row>
    <row r="20001" spans="6:12">
      <c r="F20001" s="4">
        <v>42639</v>
      </c>
      <c r="G20001">
        <v>0.4</v>
      </c>
      <c r="H20001">
        <f t="shared" si="312"/>
        <v>1.19</v>
      </c>
      <c r="I20001" s="103">
        <f>AVERAGE(H$10:H20001)</f>
        <v>1.0502170868347265</v>
      </c>
      <c r="J20001" s="2"/>
    </row>
    <row r="20002" spans="6:12">
      <c r="F20002" s="4">
        <v>42640</v>
      </c>
      <c r="G20002">
        <v>0.4</v>
      </c>
      <c r="H20002">
        <f t="shared" si="312"/>
        <v>1.1600000000000001</v>
      </c>
      <c r="I20002" s="103">
        <f>AVERAGE(H$10:H20002)</f>
        <v>1.0502225779022583</v>
      </c>
      <c r="J20002" s="2"/>
    </row>
    <row r="20003" spans="6:12">
      <c r="F20003" s="4">
        <v>42641</v>
      </c>
      <c r="G20003">
        <v>0.4</v>
      </c>
      <c r="H20003">
        <f t="shared" si="312"/>
        <v>1.17</v>
      </c>
      <c r="I20003" s="103">
        <f>AVERAGE(H$10:H20003)</f>
        <v>1.0502285685705635</v>
      </c>
      <c r="J20003" s="2"/>
    </row>
    <row r="20004" spans="6:12">
      <c r="F20004" s="4">
        <v>42642</v>
      </c>
      <c r="G20004">
        <v>0.4</v>
      </c>
      <c r="H20004">
        <f t="shared" si="312"/>
        <v>1.1600000000000001</v>
      </c>
      <c r="I20004" s="103">
        <f>AVERAGE(H$10:H20004)</f>
        <v>1.050234058514621</v>
      </c>
      <c r="J20004" s="2"/>
    </row>
    <row r="20005" spans="6:12">
      <c r="F20005" s="4">
        <v>42643</v>
      </c>
      <c r="G20005">
        <v>0.28999999999999998</v>
      </c>
      <c r="H20005">
        <f t="shared" si="312"/>
        <v>1.31</v>
      </c>
      <c r="I20005" s="103">
        <f>AVERAGE(H$10:H20005)</f>
        <v>1.0502470494098743</v>
      </c>
      <c r="J20005" s="2"/>
      <c r="K20005" s="12" t="s">
        <v>129</v>
      </c>
      <c r="L20005" s="23">
        <f>AVERAGE(G19913:G20005)/100</f>
        <v>3.9387096774193484E-3</v>
      </c>
    </row>
    <row r="20006" spans="6:12">
      <c r="F20006" s="4">
        <v>42644</v>
      </c>
      <c r="G20006">
        <v>0.28999999999999998</v>
      </c>
      <c r="H20006">
        <f t="shared" si="312"/>
        <v>1.31</v>
      </c>
      <c r="I20006" s="103">
        <f>AVERAGE(H$10:H20006)</f>
        <v>1.0502600390058434</v>
      </c>
      <c r="J20006" s="2"/>
    </row>
    <row r="20007" spans="6:12">
      <c r="F20007" s="4">
        <v>42645</v>
      </c>
      <c r="G20007">
        <v>0.28999999999999998</v>
      </c>
      <c r="H20007">
        <f t="shared" si="312"/>
        <v>1.31</v>
      </c>
      <c r="I20007" s="103">
        <f>AVERAGE(H$10:H20007)</f>
        <v>1.0502730273027228</v>
      </c>
      <c r="J20007" s="2"/>
    </row>
    <row r="20008" spans="6:12">
      <c r="F20008" s="4">
        <v>42646</v>
      </c>
      <c r="G20008">
        <v>0.4</v>
      </c>
      <c r="H20008">
        <f t="shared" si="312"/>
        <v>1.23</v>
      </c>
      <c r="I20008" s="103">
        <f>AVERAGE(H$10:H20008)</f>
        <v>1.0502820141006977</v>
      </c>
      <c r="J20008" s="2"/>
    </row>
    <row r="20009" spans="6:12">
      <c r="F20009" s="4">
        <v>42647</v>
      </c>
      <c r="G20009">
        <v>0.4</v>
      </c>
      <c r="H20009">
        <f t="shared" si="312"/>
        <v>1.29</v>
      </c>
      <c r="I20009" s="103">
        <f>AVERAGE(H$10:H20009)</f>
        <v>1.0502939999999925</v>
      </c>
      <c r="J20009" s="2"/>
    </row>
    <row r="20010" spans="6:12">
      <c r="F20010" s="4">
        <v>42648</v>
      </c>
      <c r="G20010">
        <v>0.4</v>
      </c>
      <c r="H20010">
        <f t="shared" si="312"/>
        <v>1.3199999999999998</v>
      </c>
      <c r="I20010" s="103">
        <f>AVERAGE(H$10:H20010)</f>
        <v>1.0503074846257614</v>
      </c>
      <c r="J20010" s="2"/>
    </row>
    <row r="20011" spans="6:12">
      <c r="F20011" s="4">
        <v>42649</v>
      </c>
      <c r="G20011">
        <v>0.4</v>
      </c>
      <c r="H20011">
        <f t="shared" si="312"/>
        <v>1.35</v>
      </c>
      <c r="I20011" s="103">
        <f>AVERAGE(H$10:H20011)</f>
        <v>1.0503224677532172</v>
      </c>
      <c r="J20011" s="2"/>
    </row>
    <row r="20012" spans="6:12">
      <c r="F20012" s="4">
        <v>42650</v>
      </c>
      <c r="G20012">
        <v>0.4</v>
      </c>
      <c r="H20012">
        <f t="shared" si="312"/>
        <v>1.33</v>
      </c>
      <c r="I20012" s="103">
        <f>AVERAGE(H$10:H20012)</f>
        <v>1.0503364495325627</v>
      </c>
      <c r="J20012" s="2"/>
    </row>
    <row r="20013" spans="6:12">
      <c r="F20013" s="4">
        <v>42651</v>
      </c>
      <c r="G20013">
        <v>0.4</v>
      </c>
      <c r="H20013">
        <f t="shared" si="312"/>
        <v>1.33</v>
      </c>
      <c r="I20013" s="103">
        <f>AVERAGE(H$10:H20013)</f>
        <v>1.0503504299140098</v>
      </c>
      <c r="J20013" s="2"/>
    </row>
    <row r="20014" spans="6:12">
      <c r="F20014" s="4">
        <v>42652</v>
      </c>
      <c r="G20014">
        <v>0.4</v>
      </c>
      <c r="H20014">
        <f t="shared" si="312"/>
        <v>1.33</v>
      </c>
      <c r="I20014" s="103">
        <f>AVERAGE(H$10:H20014)</f>
        <v>1.0503644088977684</v>
      </c>
      <c r="J20014" s="2"/>
    </row>
    <row r="20015" spans="6:12">
      <c r="F20015" s="4">
        <v>42653</v>
      </c>
      <c r="G20015">
        <v>0.4</v>
      </c>
      <c r="H20015">
        <f t="shared" si="312"/>
        <v>1.33</v>
      </c>
      <c r="I20015" s="103">
        <f>AVERAGE(H$10:H20015)</f>
        <v>1.0503783864840477</v>
      </c>
      <c r="J20015" s="2"/>
    </row>
    <row r="20016" spans="6:12">
      <c r="F20016" s="4">
        <v>42654</v>
      </c>
      <c r="G20016">
        <v>0.41</v>
      </c>
      <c r="H20016">
        <f t="shared" si="312"/>
        <v>1.36</v>
      </c>
      <c r="I20016" s="103">
        <f>AVERAGE(H$10:H20016)</f>
        <v>1.0503938621482409</v>
      </c>
      <c r="J20016" s="2"/>
    </row>
    <row r="20017" spans="6:10">
      <c r="F20017" s="4">
        <v>42655</v>
      </c>
      <c r="G20017">
        <v>0.41</v>
      </c>
      <c r="H20017">
        <f t="shared" si="312"/>
        <v>1.3800000000000001</v>
      </c>
      <c r="I20017" s="103">
        <f>AVERAGE(H$10:H20017)</f>
        <v>1.0504103358656467</v>
      </c>
      <c r="J20017" s="2"/>
    </row>
    <row r="20018" spans="6:10">
      <c r="F20018" s="4">
        <v>42656</v>
      </c>
      <c r="G20018">
        <v>0.41</v>
      </c>
      <c r="H20018">
        <f t="shared" si="312"/>
        <v>1.34</v>
      </c>
      <c r="I20018" s="103">
        <f>AVERAGE(H$10:H20018)</f>
        <v>1.0504248088360166</v>
      </c>
      <c r="J20018" s="2"/>
    </row>
    <row r="20019" spans="6:10">
      <c r="F20019" s="4">
        <v>42657</v>
      </c>
      <c r="G20019">
        <v>0.41</v>
      </c>
      <c r="H20019">
        <f t="shared" si="312"/>
        <v>1.3900000000000001</v>
      </c>
      <c r="I20019" s="103">
        <f>AVERAGE(H$10:H20019)</f>
        <v>1.0504417791104377</v>
      </c>
      <c r="J20019" s="2"/>
    </row>
    <row r="20020" spans="6:10">
      <c r="F20020" s="4">
        <v>42658</v>
      </c>
      <c r="G20020">
        <v>0.41</v>
      </c>
      <c r="H20020">
        <f t="shared" si="312"/>
        <v>1.3900000000000001</v>
      </c>
      <c r="I20020" s="103">
        <f>AVERAGE(H$10:H20020)</f>
        <v>1.0504587476887641</v>
      </c>
      <c r="J20020" s="2"/>
    </row>
    <row r="20021" spans="6:10">
      <c r="F20021" s="4">
        <v>42659</v>
      </c>
      <c r="G20021">
        <v>0.41</v>
      </c>
      <c r="H20021">
        <f t="shared" si="312"/>
        <v>1.3900000000000001</v>
      </c>
      <c r="I20021" s="103">
        <f>AVERAGE(H$10:H20021)</f>
        <v>1.05047571457125</v>
      </c>
      <c r="J20021" s="2"/>
    </row>
    <row r="20022" spans="6:10">
      <c r="F20022" s="4">
        <v>42660</v>
      </c>
      <c r="G20022">
        <v>0.41</v>
      </c>
      <c r="H20022">
        <f t="shared" si="312"/>
        <v>1.36</v>
      </c>
      <c r="I20022" s="103">
        <f>AVERAGE(H$10:H20022)</f>
        <v>1.0504911807325168</v>
      </c>
      <c r="J20022" s="2"/>
    </row>
    <row r="20023" spans="6:10">
      <c r="F20023" s="4">
        <v>42661</v>
      </c>
      <c r="G20023">
        <v>0.41</v>
      </c>
      <c r="H20023">
        <f t="shared" si="312"/>
        <v>1.34</v>
      </c>
      <c r="I20023" s="103">
        <f>AVERAGE(H$10:H20023)</f>
        <v>1.0505056460477595</v>
      </c>
      <c r="J20023" s="2"/>
    </row>
    <row r="20024" spans="6:10">
      <c r="F20024" s="4">
        <v>42662</v>
      </c>
      <c r="G20024">
        <v>0.41</v>
      </c>
      <c r="H20024">
        <f t="shared" si="312"/>
        <v>1.35</v>
      </c>
      <c r="I20024" s="103">
        <f>AVERAGE(H$10:H20024)</f>
        <v>1.0505206095428357</v>
      </c>
      <c r="J20024" s="2"/>
    </row>
    <row r="20025" spans="6:10">
      <c r="F20025" s="4">
        <v>42663</v>
      </c>
      <c r="G20025">
        <v>0.41</v>
      </c>
      <c r="H20025">
        <f t="shared" si="312"/>
        <v>1.35</v>
      </c>
      <c r="I20025" s="103">
        <f>AVERAGE(H$10:H20025)</f>
        <v>1.0505355715427585</v>
      </c>
      <c r="J20025" s="2"/>
    </row>
    <row r="20026" spans="6:10">
      <c r="F20026" s="4">
        <v>42664</v>
      </c>
      <c r="G20026">
        <v>0.41</v>
      </c>
      <c r="H20026">
        <f t="shared" si="312"/>
        <v>1.33</v>
      </c>
      <c r="I20026" s="103">
        <f>AVERAGE(H$10:H20026)</f>
        <v>1.0505495328970305</v>
      </c>
      <c r="J20026" s="2"/>
    </row>
    <row r="20027" spans="6:10">
      <c r="F20027" s="4">
        <v>42665</v>
      </c>
      <c r="G20027">
        <v>0.41</v>
      </c>
      <c r="H20027">
        <f t="shared" si="312"/>
        <v>1.33</v>
      </c>
      <c r="I20027" s="103">
        <f>AVERAGE(H$10:H20027)</f>
        <v>1.050563492856422</v>
      </c>
      <c r="J20027" s="2"/>
    </row>
    <row r="20028" spans="6:10">
      <c r="F20028" s="4">
        <v>42666</v>
      </c>
      <c r="G20028">
        <v>0.41</v>
      </c>
      <c r="H20028">
        <f t="shared" si="312"/>
        <v>1.33</v>
      </c>
      <c r="I20028" s="103">
        <f>AVERAGE(H$10:H20028)</f>
        <v>1.050577451421143</v>
      </c>
      <c r="J20028" s="2"/>
    </row>
    <row r="20029" spans="6:10">
      <c r="F20029" s="4">
        <v>42667</v>
      </c>
      <c r="G20029">
        <v>0.41</v>
      </c>
      <c r="H20029">
        <f t="shared" si="312"/>
        <v>1.36</v>
      </c>
      <c r="I20029" s="103">
        <f>AVERAGE(H$10:H20029)</f>
        <v>1.0505929070929001</v>
      </c>
      <c r="J20029" s="2"/>
    </row>
    <row r="20030" spans="6:10">
      <c r="F20030" s="4">
        <v>42668</v>
      </c>
      <c r="G20030">
        <v>0.41</v>
      </c>
      <c r="H20030">
        <f t="shared" si="312"/>
        <v>1.36</v>
      </c>
      <c r="I20030" s="103">
        <f>AVERAGE(H$10:H20030)</f>
        <v>1.0506083612207113</v>
      </c>
      <c r="J20030" s="2"/>
    </row>
    <row r="20031" spans="6:10">
      <c r="F20031" s="4">
        <v>42669</v>
      </c>
      <c r="G20031">
        <v>0.41</v>
      </c>
      <c r="H20031">
        <f t="shared" si="312"/>
        <v>1.3800000000000001</v>
      </c>
      <c r="I20031" s="103">
        <f>AVERAGE(H$10:H20031)</f>
        <v>1.0506248127060165</v>
      </c>
      <c r="J20031" s="2"/>
    </row>
    <row r="20032" spans="6:10">
      <c r="F20032" s="4">
        <v>42670</v>
      </c>
      <c r="G20032">
        <v>0.41</v>
      </c>
      <c r="H20032">
        <f t="shared" si="312"/>
        <v>1.4400000000000002</v>
      </c>
      <c r="I20032" s="103">
        <f>AVERAGE(H$10:H20032)</f>
        <v>1.0506442591020257</v>
      </c>
      <c r="J20032" s="2"/>
    </row>
    <row r="20033" spans="6:10">
      <c r="F20033" s="4">
        <v>42671</v>
      </c>
      <c r="G20033">
        <v>0.41</v>
      </c>
      <c r="H20033">
        <f t="shared" si="312"/>
        <v>1.4500000000000002</v>
      </c>
      <c r="I20033" s="103">
        <f>AVERAGE(H$10:H20033)</f>
        <v>1.0506642029564452</v>
      </c>
      <c r="J20033" s="2"/>
    </row>
    <row r="20034" spans="6:10">
      <c r="F20034" s="4">
        <v>42672</v>
      </c>
      <c r="G20034">
        <v>0.41</v>
      </c>
      <c r="H20034">
        <f t="shared" si="312"/>
        <v>1.4500000000000002</v>
      </c>
      <c r="I20034" s="103">
        <f>AVERAGE(H$10:H20034)</f>
        <v>1.0506841448189694</v>
      </c>
      <c r="J20034" s="2"/>
    </row>
    <row r="20035" spans="6:10">
      <c r="F20035" s="4">
        <v>42673</v>
      </c>
      <c r="G20035">
        <v>0.41</v>
      </c>
      <c r="H20035">
        <f t="shared" si="312"/>
        <v>1.4500000000000002</v>
      </c>
      <c r="I20035" s="103">
        <f>AVERAGE(H$10:H20035)</f>
        <v>1.0507040846898963</v>
      </c>
      <c r="J20035" s="2"/>
    </row>
    <row r="20036" spans="6:10">
      <c r="F20036" s="4">
        <v>42674</v>
      </c>
      <c r="G20036">
        <v>0.31</v>
      </c>
      <c r="H20036">
        <f t="shared" si="312"/>
        <v>1.53</v>
      </c>
      <c r="I20036" s="103">
        <f>AVERAGE(H$10:H20036)</f>
        <v>1.0507280171768043</v>
      </c>
      <c r="J20036" s="2"/>
    </row>
    <row r="20037" spans="6:10">
      <c r="F20037" s="4">
        <v>42675</v>
      </c>
      <c r="G20037">
        <v>0.41</v>
      </c>
      <c r="H20037">
        <f t="shared" si="312"/>
        <v>1.4200000000000002</v>
      </c>
      <c r="I20037" s="103">
        <f>AVERAGE(H$10:H20037)</f>
        <v>1.0507464549630448</v>
      </c>
      <c r="J20037" s="2"/>
    </row>
    <row r="20038" spans="6:10">
      <c r="F20038" s="4">
        <v>42676</v>
      </c>
      <c r="G20038">
        <v>0.41</v>
      </c>
      <c r="H20038">
        <f t="shared" si="312"/>
        <v>1.4000000000000001</v>
      </c>
      <c r="I20038" s="103">
        <f>AVERAGE(H$10:H20038)</f>
        <v>1.0507638923560767</v>
      </c>
      <c r="J20038" s="2"/>
    </row>
    <row r="20039" spans="6:10">
      <c r="F20039" s="4">
        <v>42677</v>
      </c>
      <c r="G20039">
        <v>0.41</v>
      </c>
      <c r="H20039">
        <f t="shared" si="312"/>
        <v>1.4100000000000001</v>
      </c>
      <c r="I20039" s="103">
        <f>AVERAGE(H$10:H20039)</f>
        <v>1.0507818272591045</v>
      </c>
      <c r="J20039" s="2"/>
    </row>
    <row r="20040" spans="6:10">
      <c r="F20040" s="4">
        <v>42678</v>
      </c>
      <c r="G20040">
        <v>0.41</v>
      </c>
      <c r="H20040">
        <f t="shared" si="312"/>
        <v>1.3800000000000001</v>
      </c>
      <c r="I20040" s="103">
        <f>AVERAGE(H$10:H20040)</f>
        <v>1.0507982626928192</v>
      </c>
      <c r="J20040" s="2"/>
    </row>
    <row r="20041" spans="6:10">
      <c r="F20041" s="4">
        <v>42679</v>
      </c>
      <c r="G20041">
        <v>0.41</v>
      </c>
      <c r="H20041">
        <f t="shared" si="312"/>
        <v>1.3800000000000001</v>
      </c>
      <c r="I20041" s="103">
        <f>AVERAGE(H$10:H20041)</f>
        <v>1.0508146964856162</v>
      </c>
      <c r="J20041" s="2"/>
    </row>
    <row r="20042" spans="6:10">
      <c r="F20042" s="4">
        <v>42680</v>
      </c>
      <c r="G20042">
        <v>0.41</v>
      </c>
      <c r="H20042">
        <f t="shared" ref="H20042:H20105" si="313">IFERROR(((VLOOKUP(F20042,$A$9:$B$14200,2,FALSE))-G20042),H20041)</f>
        <v>1.3800000000000001</v>
      </c>
      <c r="I20042" s="103">
        <f>AVERAGE(H$10:H20042)</f>
        <v>1.050831128637741</v>
      </c>
      <c r="J20042" s="2"/>
    </row>
    <row r="20043" spans="6:10">
      <c r="F20043" s="4">
        <v>42681</v>
      </c>
      <c r="G20043">
        <v>0.41</v>
      </c>
      <c r="H20043">
        <f t="shared" si="313"/>
        <v>1.4200000000000002</v>
      </c>
      <c r="I20043" s="103">
        <f>AVERAGE(H$10:H20043)</f>
        <v>1.0508495557552093</v>
      </c>
      <c r="J20043" s="2"/>
    </row>
    <row r="20044" spans="6:10">
      <c r="F20044" s="4">
        <v>42682</v>
      </c>
      <c r="G20044">
        <v>0.41</v>
      </c>
      <c r="H20044">
        <f t="shared" si="313"/>
        <v>1.47</v>
      </c>
      <c r="I20044" s="103">
        <f>AVERAGE(H$10:H20044)</f>
        <v>1.0508704766658281</v>
      </c>
      <c r="J20044" s="2"/>
    </row>
    <row r="20045" spans="6:10">
      <c r="F20045" s="4">
        <v>42683</v>
      </c>
      <c r="G20045">
        <v>0.41</v>
      </c>
      <c r="H20045">
        <f t="shared" si="313"/>
        <v>1.66</v>
      </c>
      <c r="I20045" s="103">
        <f>AVERAGE(H$10:H20045)</f>
        <v>1.0509008784188394</v>
      </c>
      <c r="J20045" s="2"/>
    </row>
    <row r="20046" spans="6:10">
      <c r="F20046" s="4">
        <v>42684</v>
      </c>
      <c r="G20046">
        <v>0.41</v>
      </c>
      <c r="H20046">
        <f t="shared" si="313"/>
        <v>1.74</v>
      </c>
      <c r="I20046" s="103">
        <f>AVERAGE(H$10:H20046)</f>
        <v>1.050935269750954</v>
      </c>
      <c r="J20046" s="2"/>
    </row>
    <row r="20047" spans="6:10">
      <c r="F20047" s="4">
        <v>42685</v>
      </c>
      <c r="G20047">
        <v>0.41</v>
      </c>
      <c r="H20047">
        <f t="shared" si="313"/>
        <v>1.74</v>
      </c>
      <c r="I20047" s="103">
        <f>AVERAGE(H$10:H20047)</f>
        <v>1.0509696576504575</v>
      </c>
      <c r="J20047" s="2"/>
    </row>
    <row r="20048" spans="6:10">
      <c r="F20048" s="4">
        <v>42686</v>
      </c>
      <c r="G20048">
        <v>0.41</v>
      </c>
      <c r="H20048">
        <f t="shared" si="313"/>
        <v>1.74</v>
      </c>
      <c r="I20048" s="103">
        <f>AVERAGE(H$10:H20048)</f>
        <v>1.0510040421178637</v>
      </c>
      <c r="J20048" s="2"/>
    </row>
    <row r="20049" spans="6:10">
      <c r="F20049" s="4">
        <v>42687</v>
      </c>
      <c r="G20049">
        <v>0.41</v>
      </c>
      <c r="H20049">
        <f t="shared" si="313"/>
        <v>1.74</v>
      </c>
      <c r="I20049" s="103">
        <f>AVERAGE(H$10:H20049)</f>
        <v>1.0510384231536862</v>
      </c>
      <c r="J20049" s="2"/>
    </row>
    <row r="20050" spans="6:10">
      <c r="F20050" s="4">
        <v>42688</v>
      </c>
      <c r="G20050">
        <v>0.41</v>
      </c>
      <c r="H20050">
        <f t="shared" si="313"/>
        <v>1.82</v>
      </c>
      <c r="I20050" s="103">
        <f>AVERAGE(H$10:H20050)</f>
        <v>1.0510767925752142</v>
      </c>
      <c r="J20050" s="2"/>
    </row>
    <row r="20051" spans="6:10">
      <c r="F20051" s="4">
        <v>42689</v>
      </c>
      <c r="G20051">
        <v>0.41</v>
      </c>
      <c r="H20051">
        <f t="shared" si="313"/>
        <v>1.82</v>
      </c>
      <c r="I20051" s="103">
        <f>AVERAGE(H$10:H20051)</f>
        <v>1.0511151581678411</v>
      </c>
      <c r="J20051" s="2"/>
    </row>
    <row r="20052" spans="6:10">
      <c r="F20052" s="4">
        <v>42690</v>
      </c>
      <c r="G20052">
        <v>0.41</v>
      </c>
      <c r="H20052">
        <f t="shared" si="313"/>
        <v>1.8100000000000003</v>
      </c>
      <c r="I20052" s="103">
        <f>AVERAGE(H$10:H20052)</f>
        <v>1.0511530210048332</v>
      </c>
      <c r="J20052" s="2"/>
    </row>
    <row r="20053" spans="6:10">
      <c r="F20053" s="4">
        <v>42691</v>
      </c>
      <c r="G20053">
        <v>0.41</v>
      </c>
      <c r="H20053">
        <f t="shared" si="313"/>
        <v>1.8800000000000001</v>
      </c>
      <c r="I20053" s="103">
        <f>AVERAGE(H$10:H20053)</f>
        <v>1.051194372380756</v>
      </c>
      <c r="J20053" s="2"/>
    </row>
    <row r="20054" spans="6:10">
      <c r="F20054" s="4">
        <v>42692</v>
      </c>
      <c r="G20054">
        <v>0.41</v>
      </c>
      <c r="H20054">
        <f t="shared" si="313"/>
        <v>1.93</v>
      </c>
      <c r="I20054" s="103">
        <f>AVERAGE(H$10:H20054)</f>
        <v>1.0512382140184522</v>
      </c>
      <c r="J20054" s="2"/>
    </row>
    <row r="20055" spans="6:10">
      <c r="F20055" s="4">
        <v>42693</v>
      </c>
      <c r="G20055">
        <v>0.41</v>
      </c>
      <c r="H20055">
        <f t="shared" si="313"/>
        <v>1.93</v>
      </c>
      <c r="I20055" s="103">
        <f>AVERAGE(H$10:H20055)</f>
        <v>1.0512820512820449</v>
      </c>
      <c r="J20055" s="2"/>
    </row>
    <row r="20056" spans="6:10">
      <c r="F20056" s="4">
        <v>42694</v>
      </c>
      <c r="G20056">
        <v>0.41</v>
      </c>
      <c r="H20056">
        <f t="shared" si="313"/>
        <v>1.93</v>
      </c>
      <c r="I20056" s="103">
        <f>AVERAGE(H$10:H20056)</f>
        <v>1.0513258841721891</v>
      </c>
      <c r="J20056" s="2"/>
    </row>
    <row r="20057" spans="6:10">
      <c r="F20057" s="4">
        <v>42695</v>
      </c>
      <c r="G20057">
        <v>0.41</v>
      </c>
      <c r="H20057">
        <f t="shared" si="313"/>
        <v>1.9200000000000002</v>
      </c>
      <c r="I20057" s="103">
        <f>AVERAGE(H$10:H20057)</f>
        <v>1.0513692138866655</v>
      </c>
      <c r="J20057" s="2"/>
    </row>
    <row r="20058" spans="6:10">
      <c r="F20058" s="4">
        <v>42696</v>
      </c>
      <c r="G20058">
        <v>0.41</v>
      </c>
      <c r="H20058">
        <f t="shared" si="313"/>
        <v>1.9000000000000001</v>
      </c>
      <c r="I20058" s="103">
        <f>AVERAGE(H$10:H20058)</f>
        <v>1.0514115417227727</v>
      </c>
      <c r="J20058" s="2"/>
    </row>
    <row r="20059" spans="6:10">
      <c r="F20059" s="4">
        <v>42697</v>
      </c>
      <c r="G20059">
        <v>0.41</v>
      </c>
      <c r="H20059">
        <f t="shared" si="313"/>
        <v>1.95</v>
      </c>
      <c r="I20059" s="103">
        <f>AVERAGE(H$10:H20059)</f>
        <v>1.0514563591022381</v>
      </c>
      <c r="J20059" s="2"/>
    </row>
    <row r="20060" spans="6:10">
      <c r="F20060" s="4">
        <v>42698</v>
      </c>
      <c r="G20060">
        <v>0.41</v>
      </c>
      <c r="H20060">
        <f t="shared" si="313"/>
        <v>1.95</v>
      </c>
      <c r="I20060" s="103">
        <f>AVERAGE(H$10:H20060)</f>
        <v>1.0515011720113647</v>
      </c>
      <c r="J20060" s="2"/>
    </row>
    <row r="20061" spans="6:10">
      <c r="F20061" s="4">
        <v>42699</v>
      </c>
      <c r="G20061">
        <v>0.41</v>
      </c>
      <c r="H20061">
        <f t="shared" si="313"/>
        <v>1.95</v>
      </c>
      <c r="I20061" s="103">
        <f>AVERAGE(H$10:H20061)</f>
        <v>1.0515459804508216</v>
      </c>
      <c r="J20061" s="2"/>
    </row>
    <row r="20062" spans="6:10">
      <c r="F20062" s="4">
        <v>42700</v>
      </c>
      <c r="G20062">
        <v>0.41</v>
      </c>
      <c r="H20062">
        <f t="shared" si="313"/>
        <v>1.95</v>
      </c>
      <c r="I20062" s="103">
        <f>AVERAGE(H$10:H20062)</f>
        <v>1.0515907844212773</v>
      </c>
      <c r="J20062" s="2"/>
    </row>
    <row r="20063" spans="6:10">
      <c r="F20063" s="4">
        <v>42701</v>
      </c>
      <c r="G20063">
        <v>0.41</v>
      </c>
      <c r="H20063">
        <f t="shared" si="313"/>
        <v>1.95</v>
      </c>
      <c r="I20063" s="103">
        <f>AVERAGE(H$10:H20063)</f>
        <v>1.0516355839234006</v>
      </c>
      <c r="J20063" s="2"/>
    </row>
    <row r="20064" spans="6:10">
      <c r="F20064" s="4">
        <v>42702</v>
      </c>
      <c r="G20064">
        <v>0.41</v>
      </c>
      <c r="H20064">
        <f t="shared" si="313"/>
        <v>1.91</v>
      </c>
      <c r="I20064" s="103">
        <f>AVERAGE(H$10:H20064)</f>
        <v>1.0516783844427762</v>
      </c>
      <c r="J20064" s="2"/>
    </row>
    <row r="20065" spans="6:10">
      <c r="F20065" s="4">
        <v>42703</v>
      </c>
      <c r="G20065">
        <v>0.41</v>
      </c>
      <c r="H20065">
        <f t="shared" si="313"/>
        <v>1.89</v>
      </c>
      <c r="I20065" s="103">
        <f>AVERAGE(H$10:H20065)</f>
        <v>1.0517201834862324</v>
      </c>
      <c r="J20065" s="2"/>
    </row>
    <row r="20066" spans="6:10">
      <c r="F20066" s="4">
        <v>42704</v>
      </c>
      <c r="G20066">
        <v>0.31</v>
      </c>
      <c r="H20066">
        <f t="shared" si="313"/>
        <v>2.06</v>
      </c>
      <c r="I20066" s="103">
        <f>AVERAGE(H$10:H20066)</f>
        <v>1.0517704542055082</v>
      </c>
      <c r="J20066" s="2"/>
    </row>
    <row r="20067" spans="6:10">
      <c r="F20067" s="4">
        <v>42705</v>
      </c>
      <c r="G20067">
        <v>0.41</v>
      </c>
      <c r="H20067">
        <f t="shared" si="313"/>
        <v>2.04</v>
      </c>
      <c r="I20067" s="103">
        <f>AVERAGE(H$10:H20067)</f>
        <v>1.0518197228038626</v>
      </c>
      <c r="J20067" s="2"/>
    </row>
    <row r="20068" spans="6:10">
      <c r="F20068" s="4">
        <v>42706</v>
      </c>
      <c r="G20068">
        <v>0.41</v>
      </c>
      <c r="H20068">
        <f t="shared" si="313"/>
        <v>1.99</v>
      </c>
      <c r="I20068" s="103">
        <f>AVERAGE(H$10:H20068)</f>
        <v>1.0518664938431566</v>
      </c>
      <c r="J20068" s="2"/>
    </row>
    <row r="20069" spans="6:10">
      <c r="F20069" s="4">
        <v>42707</v>
      </c>
      <c r="G20069">
        <v>0.41</v>
      </c>
      <c r="H20069">
        <f t="shared" si="313"/>
        <v>1.99</v>
      </c>
      <c r="I20069" s="103">
        <f>AVERAGE(H$10:H20069)</f>
        <v>1.051913260219336</v>
      </c>
      <c r="J20069" s="2"/>
    </row>
    <row r="20070" spans="6:10">
      <c r="F20070" s="4">
        <v>42708</v>
      </c>
      <c r="G20070">
        <v>0.41</v>
      </c>
      <c r="H20070">
        <f t="shared" si="313"/>
        <v>1.99</v>
      </c>
      <c r="I20070" s="103">
        <f>AVERAGE(H$10:H20070)</f>
        <v>1.0519600219330982</v>
      </c>
      <c r="J20070" s="2"/>
    </row>
    <row r="20071" spans="6:10">
      <c r="F20071" s="4">
        <v>42709</v>
      </c>
      <c r="G20071">
        <v>0.41</v>
      </c>
      <c r="H20071">
        <f t="shared" si="313"/>
        <v>1.9800000000000002</v>
      </c>
      <c r="I20071" s="103">
        <f>AVERAGE(H$10:H20071)</f>
        <v>1.0520062805303501</v>
      </c>
      <c r="J20071" s="2"/>
    </row>
    <row r="20072" spans="6:10">
      <c r="F20072" s="4">
        <v>42710</v>
      </c>
      <c r="G20072">
        <v>0.41</v>
      </c>
      <c r="H20072">
        <f t="shared" si="313"/>
        <v>1.9800000000000002</v>
      </c>
      <c r="I20072" s="103">
        <f>AVERAGE(H$10:H20072)</f>
        <v>1.0520525345162679</v>
      </c>
      <c r="J20072" s="2"/>
    </row>
    <row r="20073" spans="6:10">
      <c r="F20073" s="4">
        <v>42711</v>
      </c>
      <c r="G20073">
        <v>0.41</v>
      </c>
      <c r="H20073">
        <f t="shared" si="313"/>
        <v>1.93</v>
      </c>
      <c r="I20073" s="103">
        <f>AVERAGE(H$10:H20073)</f>
        <v>1.0520962918660228</v>
      </c>
      <c r="J20073" s="2"/>
    </row>
    <row r="20074" spans="6:10">
      <c r="F20074" s="4">
        <v>42712</v>
      </c>
      <c r="G20074">
        <v>0.41</v>
      </c>
      <c r="H20074">
        <f t="shared" si="313"/>
        <v>1.99</v>
      </c>
      <c r="I20074" s="103">
        <f>AVERAGE(H$10:H20074)</f>
        <v>1.0521430351358028</v>
      </c>
      <c r="J20074" s="2"/>
    </row>
    <row r="20075" spans="6:10">
      <c r="F20075" s="4">
        <v>42713</v>
      </c>
      <c r="G20075">
        <v>0.41</v>
      </c>
      <c r="H20075">
        <f t="shared" si="313"/>
        <v>2.06</v>
      </c>
      <c r="I20075" s="103">
        <f>AVERAGE(H$10:H20075)</f>
        <v>1.05219326223462</v>
      </c>
      <c r="J20075" s="2"/>
    </row>
    <row r="20076" spans="6:10">
      <c r="F20076" s="4">
        <v>42714</v>
      </c>
      <c r="G20076">
        <v>0.41</v>
      </c>
      <c r="H20076">
        <f t="shared" si="313"/>
        <v>2.06</v>
      </c>
      <c r="I20076" s="103">
        <f>AVERAGE(H$10:H20076)</f>
        <v>1.0522434843274973</v>
      </c>
      <c r="J20076" s="2"/>
    </row>
    <row r="20077" spans="6:10">
      <c r="F20077" s="4">
        <v>42715</v>
      </c>
      <c r="G20077">
        <v>0.41</v>
      </c>
      <c r="H20077">
        <f t="shared" si="313"/>
        <v>2.06</v>
      </c>
      <c r="I20077" s="103">
        <f>AVERAGE(H$10:H20077)</f>
        <v>1.0522937014151827</v>
      </c>
      <c r="J20077" s="2"/>
    </row>
    <row r="20078" spans="6:10">
      <c r="F20078" s="4">
        <v>42716</v>
      </c>
      <c r="G20078">
        <v>0.41</v>
      </c>
      <c r="H20078">
        <f t="shared" si="313"/>
        <v>2.08</v>
      </c>
      <c r="I20078" s="103">
        <f>AVERAGE(H$10:H20078)</f>
        <v>1.0523449100602864</v>
      </c>
      <c r="J20078" s="2"/>
    </row>
    <row r="20079" spans="6:10">
      <c r="F20079" s="4">
        <v>42717</v>
      </c>
      <c r="G20079">
        <v>0.41</v>
      </c>
      <c r="H20079">
        <f t="shared" si="313"/>
        <v>2.0699999999999998</v>
      </c>
      <c r="I20079" s="103">
        <f>AVERAGE(H$10:H20079)</f>
        <v>1.0523956153462826</v>
      </c>
      <c r="J20079" s="2"/>
    </row>
    <row r="20080" spans="6:10">
      <c r="F20080" s="4">
        <v>42718</v>
      </c>
      <c r="G20080">
        <v>0.41</v>
      </c>
      <c r="H20080">
        <f t="shared" si="313"/>
        <v>2.13</v>
      </c>
      <c r="I20080" s="103">
        <f>AVERAGE(H$10:H20080)</f>
        <v>1.0524493049673604</v>
      </c>
      <c r="J20080" s="2"/>
    </row>
    <row r="20081" spans="6:10">
      <c r="F20081" s="4">
        <v>42719</v>
      </c>
      <c r="G20081">
        <v>0.66</v>
      </c>
      <c r="H20081">
        <f t="shared" si="313"/>
        <v>1.94</v>
      </c>
      <c r="I20081" s="103">
        <f>AVERAGE(H$10:H20081)</f>
        <v>1.0524935233160566</v>
      </c>
      <c r="J20081" s="2"/>
    </row>
    <row r="20082" spans="6:10">
      <c r="F20082" s="4">
        <v>42720</v>
      </c>
      <c r="G20082">
        <v>0.66</v>
      </c>
      <c r="H20082">
        <f t="shared" si="313"/>
        <v>1.94</v>
      </c>
      <c r="I20082" s="103">
        <f>AVERAGE(H$10:H20082)</f>
        <v>1.052537737258999</v>
      </c>
      <c r="J20082" s="2"/>
    </row>
    <row r="20083" spans="6:10">
      <c r="F20083" s="4">
        <v>42721</v>
      </c>
      <c r="G20083">
        <v>0.66</v>
      </c>
      <c r="H20083">
        <f t="shared" si="313"/>
        <v>1.94</v>
      </c>
      <c r="I20083" s="103">
        <f>AVERAGE(H$10:H20083)</f>
        <v>1.052581946796846</v>
      </c>
      <c r="J20083" s="2"/>
    </row>
    <row r="20084" spans="6:10">
      <c r="F20084" s="4">
        <v>42722</v>
      </c>
      <c r="G20084">
        <v>0.66</v>
      </c>
      <c r="H20084">
        <f t="shared" si="313"/>
        <v>1.94</v>
      </c>
      <c r="I20084" s="103">
        <f>AVERAGE(H$10:H20084)</f>
        <v>1.0526261519302558</v>
      </c>
      <c r="J20084" s="2"/>
    </row>
    <row r="20085" spans="6:10">
      <c r="F20085" s="4">
        <v>42723</v>
      </c>
      <c r="G20085">
        <v>0.66</v>
      </c>
      <c r="H20085">
        <f t="shared" si="313"/>
        <v>1.88</v>
      </c>
      <c r="I20085" s="103">
        <f>AVERAGE(H$10:H20085)</f>
        <v>1.0526673640167308</v>
      </c>
      <c r="J20085" s="2"/>
    </row>
    <row r="20086" spans="6:10">
      <c r="F20086" s="4">
        <v>42724</v>
      </c>
      <c r="G20086">
        <v>0.66</v>
      </c>
      <c r="H20086">
        <f t="shared" si="313"/>
        <v>1.9099999999999997</v>
      </c>
      <c r="I20086" s="103">
        <f>AVERAGE(H$10:H20086)</f>
        <v>1.0527100662449511</v>
      </c>
      <c r="J20086" s="2"/>
    </row>
    <row r="20087" spans="6:10">
      <c r="F20087" s="4">
        <v>42725</v>
      </c>
      <c r="G20087">
        <v>0.66</v>
      </c>
      <c r="H20087">
        <f t="shared" si="313"/>
        <v>1.8899999999999997</v>
      </c>
      <c r="I20087" s="103">
        <f>AVERAGE(H$10:H20087)</f>
        <v>1.0527517681043872</v>
      </c>
      <c r="J20087" s="2"/>
    </row>
    <row r="20088" spans="6:10">
      <c r="F20088" s="4">
        <v>42726</v>
      </c>
      <c r="G20088">
        <v>0.66</v>
      </c>
      <c r="H20088">
        <f t="shared" si="313"/>
        <v>1.8899999999999997</v>
      </c>
      <c r="I20088" s="103">
        <f>AVERAGE(H$10:H20088)</f>
        <v>1.0527934658100446</v>
      </c>
      <c r="J20088" s="2"/>
    </row>
    <row r="20089" spans="6:10">
      <c r="F20089" s="4">
        <v>42727</v>
      </c>
      <c r="G20089">
        <v>0.66</v>
      </c>
      <c r="H20089">
        <f t="shared" si="313"/>
        <v>1.8899999999999997</v>
      </c>
      <c r="I20089" s="103">
        <f>AVERAGE(H$10:H20089)</f>
        <v>1.052835159362544</v>
      </c>
      <c r="J20089" s="2"/>
    </row>
    <row r="20090" spans="6:10">
      <c r="F20090" s="4">
        <v>42728</v>
      </c>
      <c r="G20090">
        <v>0.66</v>
      </c>
      <c r="H20090">
        <f t="shared" si="313"/>
        <v>1.8899999999999997</v>
      </c>
      <c r="I20090" s="103">
        <f>AVERAGE(H$10:H20090)</f>
        <v>1.052876848762506</v>
      </c>
      <c r="J20090" s="2"/>
    </row>
    <row r="20091" spans="6:10">
      <c r="F20091" s="4">
        <v>42729</v>
      </c>
      <c r="G20091">
        <v>0.66</v>
      </c>
      <c r="H20091">
        <f t="shared" si="313"/>
        <v>1.8899999999999997</v>
      </c>
      <c r="I20091" s="103">
        <f>AVERAGE(H$10:H20091)</f>
        <v>1.0529185340105509</v>
      </c>
      <c r="J20091" s="2"/>
    </row>
    <row r="20092" spans="6:10">
      <c r="F20092" s="4">
        <v>42730</v>
      </c>
      <c r="G20092">
        <v>0.66</v>
      </c>
      <c r="H20092">
        <f t="shared" si="313"/>
        <v>1.8899999999999997</v>
      </c>
      <c r="I20092" s="103">
        <f>AVERAGE(H$10:H20092)</f>
        <v>1.0529602151072988</v>
      </c>
      <c r="J20092" s="2"/>
    </row>
    <row r="20093" spans="6:10">
      <c r="F20093" s="4">
        <v>42731</v>
      </c>
      <c r="G20093">
        <v>0.66</v>
      </c>
      <c r="H20093">
        <f t="shared" si="313"/>
        <v>1.9099999999999997</v>
      </c>
      <c r="I20093" s="103">
        <f>AVERAGE(H$10:H20093)</f>
        <v>1.0530028878709361</v>
      </c>
      <c r="J20093" s="2"/>
    </row>
    <row r="20094" spans="6:10">
      <c r="F20094" s="4">
        <v>42732</v>
      </c>
      <c r="G20094">
        <v>0.66</v>
      </c>
      <c r="H20094">
        <f t="shared" si="313"/>
        <v>1.8499999999999996</v>
      </c>
      <c r="I20094" s="103">
        <f>AVERAGE(H$10:H20094)</f>
        <v>1.053042569081398</v>
      </c>
      <c r="J20094" s="2"/>
    </row>
    <row r="20095" spans="6:10">
      <c r="F20095" s="4">
        <v>42733</v>
      </c>
      <c r="G20095">
        <v>0.66</v>
      </c>
      <c r="H20095">
        <f t="shared" si="313"/>
        <v>1.83</v>
      </c>
      <c r="I20095" s="103">
        <f>AVERAGE(H$10:H20095)</f>
        <v>1.0530812506223182</v>
      </c>
      <c r="J20095" s="2"/>
    </row>
    <row r="20096" spans="6:10">
      <c r="F20096" s="4">
        <v>42734</v>
      </c>
      <c r="G20096">
        <v>0.55000000000000004</v>
      </c>
      <c r="H20096">
        <f t="shared" si="313"/>
        <v>1.9000000000000001</v>
      </c>
      <c r="I20096" s="103">
        <f>AVERAGE(H$10:H20096)</f>
        <v>1.0531234131527796</v>
      </c>
      <c r="J20096" s="2"/>
    </row>
    <row r="20097" spans="6:12">
      <c r="F20097" s="4">
        <v>42735</v>
      </c>
      <c r="G20097">
        <v>0.55000000000000004</v>
      </c>
      <c r="H20097">
        <f t="shared" si="313"/>
        <v>1.9000000000000001</v>
      </c>
      <c r="I20097" s="103">
        <f>AVERAGE(H$10:H20097)</f>
        <v>1.0531655714854582</v>
      </c>
      <c r="J20097" s="2"/>
      <c r="K20097" s="12" t="s">
        <v>130</v>
      </c>
      <c r="L20097" s="23">
        <f>AVERAGE(G20005:G20097)/100</f>
        <v>4.4645161290322536E-3</v>
      </c>
    </row>
    <row r="20098" spans="6:12">
      <c r="F20098" s="4">
        <v>42736</v>
      </c>
      <c r="G20098">
        <v>0.55000000000000004</v>
      </c>
      <c r="H20098">
        <f t="shared" si="313"/>
        <v>1.9000000000000001</v>
      </c>
      <c r="I20098" s="103">
        <f>AVERAGE(H$10:H20098)</f>
        <v>1.0532077256209809</v>
      </c>
      <c r="J20098" s="2"/>
    </row>
    <row r="20099" spans="6:12">
      <c r="F20099" s="4">
        <v>42737</v>
      </c>
      <c r="G20099">
        <v>0.55000000000000004</v>
      </c>
      <c r="H20099">
        <f t="shared" si="313"/>
        <v>1.9000000000000001</v>
      </c>
      <c r="I20099" s="103">
        <f>AVERAGE(H$10:H20099)</f>
        <v>1.0532498755599746</v>
      </c>
      <c r="J20099" s="2"/>
    </row>
    <row r="20100" spans="6:12">
      <c r="F20100" s="4">
        <v>42738</v>
      </c>
      <c r="G20100">
        <v>0.66</v>
      </c>
      <c r="H20100">
        <f t="shared" si="313"/>
        <v>1.79</v>
      </c>
      <c r="I20100" s="103">
        <f>AVERAGE(H$10:H20100)</f>
        <v>1.0532865462147174</v>
      </c>
      <c r="J20100" s="2"/>
    </row>
    <row r="20101" spans="6:12">
      <c r="F20101" s="4">
        <v>42739</v>
      </c>
      <c r="G20101">
        <v>0.66</v>
      </c>
      <c r="H20101">
        <f t="shared" si="313"/>
        <v>1.7999999999999998</v>
      </c>
      <c r="I20101" s="103">
        <f>AVERAGE(H$10:H20101)</f>
        <v>1.0533237109297178</v>
      </c>
      <c r="J20101" s="2"/>
    </row>
    <row r="20102" spans="6:12">
      <c r="F20102" s="4">
        <v>42740</v>
      </c>
      <c r="G20102">
        <v>0.66</v>
      </c>
      <c r="H20102">
        <f t="shared" si="313"/>
        <v>1.71</v>
      </c>
      <c r="I20102" s="103">
        <f>AVERAGE(H$10:H20102)</f>
        <v>1.0533563927735972</v>
      </c>
      <c r="J20102" s="2"/>
    </row>
    <row r="20103" spans="6:12">
      <c r="F20103" s="4">
        <v>42741</v>
      </c>
      <c r="G20103">
        <v>0.66</v>
      </c>
      <c r="H20103">
        <f t="shared" si="313"/>
        <v>1.7599999999999998</v>
      </c>
      <c r="I20103" s="103">
        <f>AVERAGE(H$10:H20103)</f>
        <v>1.0533915596695473</v>
      </c>
      <c r="J20103" s="2"/>
    </row>
    <row r="20104" spans="6:12">
      <c r="F20104" s="4">
        <v>42742</v>
      </c>
      <c r="G20104">
        <v>0.66</v>
      </c>
      <c r="H20104">
        <f t="shared" si="313"/>
        <v>1.7599999999999998</v>
      </c>
      <c r="I20104" s="103">
        <f>AVERAGE(H$10:H20104)</f>
        <v>1.0534267230654335</v>
      </c>
      <c r="J20104" s="2"/>
    </row>
    <row r="20105" spans="6:12">
      <c r="F20105" s="4">
        <v>42743</v>
      </c>
      <c r="G20105">
        <v>0.66</v>
      </c>
      <c r="H20105">
        <f t="shared" si="313"/>
        <v>1.7599999999999998</v>
      </c>
      <c r="I20105" s="103">
        <f>AVERAGE(H$10:H20105)</f>
        <v>1.0534618829617777</v>
      </c>
      <c r="J20105" s="2"/>
    </row>
    <row r="20106" spans="6:12">
      <c r="F20106" s="4">
        <v>42744</v>
      </c>
      <c r="G20106">
        <v>0.66</v>
      </c>
      <c r="H20106">
        <f t="shared" ref="H20106:H20169" si="314">IFERROR(((VLOOKUP(F20106,$A$9:$B$14200,2,FALSE))-G20106),H20105)</f>
        <v>1.7199999999999998</v>
      </c>
      <c r="I20106" s="103">
        <f>AVERAGE(H$10:H20106)</f>
        <v>1.0534950490122845</v>
      </c>
      <c r="J20106" s="2"/>
    </row>
    <row r="20107" spans="6:12">
      <c r="F20107" s="4">
        <v>42745</v>
      </c>
      <c r="G20107">
        <v>0.66</v>
      </c>
      <c r="H20107">
        <f t="shared" si="314"/>
        <v>1.7199999999999998</v>
      </c>
      <c r="I20107" s="103">
        <f>AVERAGE(H$10:H20107)</f>
        <v>1.0535282117623588</v>
      </c>
      <c r="J20107" s="2"/>
    </row>
    <row r="20108" spans="6:12">
      <c r="F20108" s="4">
        <v>42746</v>
      </c>
      <c r="G20108">
        <v>0.66</v>
      </c>
      <c r="H20108">
        <f t="shared" si="314"/>
        <v>1.7199999999999998</v>
      </c>
      <c r="I20108" s="103">
        <f>AVERAGE(H$10:H20108)</f>
        <v>1.0535613712124925</v>
      </c>
      <c r="J20108" s="2"/>
    </row>
    <row r="20109" spans="6:12">
      <c r="F20109" s="4">
        <v>42747</v>
      </c>
      <c r="G20109">
        <v>0.66</v>
      </c>
      <c r="H20109">
        <f t="shared" si="314"/>
        <v>1.6999999999999997</v>
      </c>
      <c r="I20109" s="103">
        <f>AVERAGE(H$10:H20109)</f>
        <v>1.0535935323383028</v>
      </c>
      <c r="J20109" s="2"/>
    </row>
    <row r="20110" spans="6:12">
      <c r="F20110" s="4">
        <v>42748</v>
      </c>
      <c r="G20110">
        <v>0.66</v>
      </c>
      <c r="H20110">
        <f t="shared" si="314"/>
        <v>1.7399999999999998</v>
      </c>
      <c r="I20110" s="103">
        <f>AVERAGE(H$10:H20110)</f>
        <v>1.0536276802149092</v>
      </c>
      <c r="J20110" s="2"/>
    </row>
    <row r="20111" spans="6:12">
      <c r="F20111" s="4">
        <v>42749</v>
      </c>
      <c r="G20111">
        <v>0.66</v>
      </c>
      <c r="H20111">
        <f t="shared" si="314"/>
        <v>1.7399999999999998</v>
      </c>
      <c r="I20111" s="103">
        <f>AVERAGE(H$10:H20111)</f>
        <v>1.0536618246940548</v>
      </c>
      <c r="J20111" s="2"/>
    </row>
    <row r="20112" spans="6:12">
      <c r="F20112" s="4">
        <v>42750</v>
      </c>
      <c r="G20112">
        <v>0.66</v>
      </c>
      <c r="H20112">
        <f t="shared" si="314"/>
        <v>1.7399999999999998</v>
      </c>
      <c r="I20112" s="103">
        <f>AVERAGE(H$10:H20112)</f>
        <v>1.0536959657762468</v>
      </c>
      <c r="J20112" s="2"/>
    </row>
    <row r="20113" spans="6:10">
      <c r="F20113" s="4">
        <v>42751</v>
      </c>
      <c r="G20113">
        <v>0.66</v>
      </c>
      <c r="H20113">
        <f t="shared" si="314"/>
        <v>1.7399999999999998</v>
      </c>
      <c r="I20113" s="103">
        <f>AVERAGE(H$10:H20113)</f>
        <v>1.0537301034619924</v>
      </c>
      <c r="J20113" s="2"/>
    </row>
    <row r="20114" spans="6:10">
      <c r="F20114" s="4">
        <v>42752</v>
      </c>
      <c r="G20114">
        <v>0.66</v>
      </c>
      <c r="H20114">
        <f t="shared" si="314"/>
        <v>1.67</v>
      </c>
      <c r="I20114" s="103">
        <f>AVERAGE(H$10:H20114)</f>
        <v>1.0537607560308326</v>
      </c>
      <c r="J20114" s="2"/>
    </row>
    <row r="20115" spans="6:10">
      <c r="F20115" s="4">
        <v>42753</v>
      </c>
      <c r="G20115">
        <v>0.66</v>
      </c>
      <c r="H20115">
        <f t="shared" si="314"/>
        <v>1.7599999999999998</v>
      </c>
      <c r="I20115" s="103">
        <f>AVERAGE(H$10:H20115)</f>
        <v>1.0537958818263151</v>
      </c>
      <c r="J20115" s="2"/>
    </row>
    <row r="20116" spans="6:10">
      <c r="F20116" s="4">
        <v>42754</v>
      </c>
      <c r="G20116">
        <v>0.66</v>
      </c>
      <c r="H20116">
        <f t="shared" si="314"/>
        <v>1.81</v>
      </c>
      <c r="I20116" s="103">
        <f>AVERAGE(H$10:H20116)</f>
        <v>1.0538334908240856</v>
      </c>
      <c r="J20116" s="2"/>
    </row>
    <row r="20117" spans="6:10">
      <c r="F20117" s="4">
        <v>42755</v>
      </c>
      <c r="G20117">
        <v>0.66</v>
      </c>
      <c r="H20117">
        <f t="shared" si="314"/>
        <v>1.8199999999999998</v>
      </c>
      <c r="I20117" s="103">
        <f>AVERAGE(H$10:H20117)</f>
        <v>1.0538715933956579</v>
      </c>
      <c r="J20117" s="2"/>
    </row>
    <row r="20118" spans="6:10">
      <c r="F20118" s="4">
        <v>42756</v>
      </c>
      <c r="G20118">
        <v>0.66</v>
      </c>
      <c r="H20118">
        <f t="shared" si="314"/>
        <v>1.8199999999999998</v>
      </c>
      <c r="I20118" s="103">
        <f>AVERAGE(H$10:H20118)</f>
        <v>1.0539096921776265</v>
      </c>
      <c r="J20118" s="2"/>
    </row>
    <row r="20119" spans="6:10">
      <c r="F20119" s="4">
        <v>42757</v>
      </c>
      <c r="G20119">
        <v>0.66</v>
      </c>
      <c r="H20119">
        <f t="shared" si="314"/>
        <v>1.8199999999999998</v>
      </c>
      <c r="I20119" s="103">
        <f>AVERAGE(H$10:H20119)</f>
        <v>1.0539477871705565</v>
      </c>
      <c r="J20119" s="2"/>
    </row>
    <row r="20120" spans="6:10">
      <c r="F20120" s="4">
        <v>42758</v>
      </c>
      <c r="G20120">
        <v>0.66</v>
      </c>
      <c r="H20120">
        <f t="shared" si="314"/>
        <v>1.75</v>
      </c>
      <c r="I20120" s="103">
        <f>AVERAGE(H$10:H20120)</f>
        <v>1.0539823976927996</v>
      </c>
      <c r="J20120" s="2"/>
    </row>
    <row r="20121" spans="6:10">
      <c r="F20121" s="4">
        <v>42759</v>
      </c>
      <c r="G20121">
        <v>0.66</v>
      </c>
      <c r="H20121">
        <f t="shared" si="314"/>
        <v>1.81</v>
      </c>
      <c r="I20121" s="103">
        <f>AVERAGE(H$10:H20121)</f>
        <v>1.0540199880668204</v>
      </c>
      <c r="J20121" s="2"/>
    </row>
    <row r="20122" spans="6:10">
      <c r="F20122" s="4">
        <v>42760</v>
      </c>
      <c r="G20122">
        <v>0.66</v>
      </c>
      <c r="H20122">
        <f t="shared" si="314"/>
        <v>1.8699999999999997</v>
      </c>
      <c r="I20122" s="103">
        <f>AVERAGE(H$10:H20122)</f>
        <v>1.0540605578481526</v>
      </c>
      <c r="J20122" s="2"/>
    </row>
    <row r="20123" spans="6:10">
      <c r="F20123" s="4">
        <v>42761</v>
      </c>
      <c r="G20123">
        <v>0.66</v>
      </c>
      <c r="H20123">
        <f t="shared" si="314"/>
        <v>1.8499999999999996</v>
      </c>
      <c r="I20123" s="103">
        <f>AVERAGE(H$10:H20123)</f>
        <v>1.0541001292631942</v>
      </c>
      <c r="J20123" s="2"/>
    </row>
    <row r="20124" spans="6:10">
      <c r="F20124" s="4">
        <v>42762</v>
      </c>
      <c r="G20124">
        <v>0.66</v>
      </c>
      <c r="H20124">
        <f t="shared" si="314"/>
        <v>1.83</v>
      </c>
      <c r="I20124" s="103">
        <f>AVERAGE(H$10:H20124)</f>
        <v>1.0541387024608446</v>
      </c>
      <c r="J20124" s="2"/>
    </row>
    <row r="20125" spans="6:10">
      <c r="F20125" s="4">
        <v>42763</v>
      </c>
      <c r="G20125">
        <v>0.66</v>
      </c>
      <c r="H20125">
        <f t="shared" si="314"/>
        <v>1.83</v>
      </c>
      <c r="I20125" s="103">
        <f>AVERAGE(H$10:H20125)</f>
        <v>1.0541772718234188</v>
      </c>
      <c r="J20125" s="2"/>
    </row>
    <row r="20126" spans="6:10">
      <c r="F20126" s="4">
        <v>42764</v>
      </c>
      <c r="G20126">
        <v>0.66</v>
      </c>
      <c r="H20126">
        <f t="shared" si="314"/>
        <v>1.83</v>
      </c>
      <c r="I20126" s="103">
        <f>AVERAGE(H$10:H20126)</f>
        <v>1.0542158373514885</v>
      </c>
      <c r="J20126" s="2"/>
    </row>
    <row r="20127" spans="6:10">
      <c r="F20127" s="4">
        <v>42765</v>
      </c>
      <c r="G20127">
        <v>0.66</v>
      </c>
      <c r="H20127">
        <f t="shared" si="314"/>
        <v>1.83</v>
      </c>
      <c r="I20127" s="103">
        <f>AVERAGE(H$10:H20127)</f>
        <v>1.0542543990456257</v>
      </c>
      <c r="J20127" s="2"/>
    </row>
    <row r="20128" spans="6:10">
      <c r="F20128" s="4">
        <v>42766</v>
      </c>
      <c r="G20128">
        <v>0.56000000000000005</v>
      </c>
      <c r="H20128">
        <f t="shared" si="314"/>
        <v>1.8900000000000001</v>
      </c>
      <c r="I20128" s="103">
        <f>AVERAGE(H$10:H20128)</f>
        <v>1.0542959391619811</v>
      </c>
      <c r="J20128" s="2"/>
    </row>
    <row r="20129" spans="6:10">
      <c r="F20129" s="4">
        <v>42767</v>
      </c>
      <c r="G20129">
        <v>0.66</v>
      </c>
      <c r="H20129">
        <f t="shared" si="314"/>
        <v>1.8199999999999998</v>
      </c>
      <c r="I20129" s="103">
        <f>AVERAGE(H$10:H20129)</f>
        <v>1.0543339960238516</v>
      </c>
      <c r="J20129" s="2"/>
    </row>
    <row r="20130" spans="6:10">
      <c r="F20130" s="4">
        <v>42768</v>
      </c>
      <c r="G20130">
        <v>0.66</v>
      </c>
      <c r="H20130">
        <f t="shared" si="314"/>
        <v>1.8199999999999998</v>
      </c>
      <c r="I20130" s="103">
        <f>AVERAGE(H$10:H20130)</f>
        <v>1.054372049102922</v>
      </c>
      <c r="J20130" s="2"/>
    </row>
    <row r="20131" spans="6:10">
      <c r="F20131" s="4">
        <v>42769</v>
      </c>
      <c r="G20131">
        <v>0.66</v>
      </c>
      <c r="H20131">
        <f t="shared" si="314"/>
        <v>1.83</v>
      </c>
      <c r="I20131" s="103">
        <f>AVERAGE(H$10:H20131)</f>
        <v>1.0544105953682485</v>
      </c>
      <c r="J20131" s="2"/>
    </row>
    <row r="20132" spans="6:10">
      <c r="F20132" s="4">
        <v>42770</v>
      </c>
      <c r="G20132">
        <v>0.66</v>
      </c>
      <c r="H20132">
        <f t="shared" si="314"/>
        <v>1.83</v>
      </c>
      <c r="I20132" s="103">
        <f>AVERAGE(H$10:H20132)</f>
        <v>1.0544491378025096</v>
      </c>
      <c r="J20132" s="2"/>
    </row>
    <row r="20133" spans="6:10">
      <c r="F20133" s="4">
        <v>42771</v>
      </c>
      <c r="G20133">
        <v>0.66</v>
      </c>
      <c r="H20133">
        <f t="shared" si="314"/>
        <v>1.83</v>
      </c>
      <c r="I20133" s="103">
        <f>AVERAGE(H$10:H20133)</f>
        <v>1.0544876764062761</v>
      </c>
      <c r="J20133" s="2"/>
    </row>
    <row r="20134" spans="6:10">
      <c r="F20134" s="4">
        <v>42772</v>
      </c>
      <c r="G20134">
        <v>0.66</v>
      </c>
      <c r="H20134">
        <f t="shared" si="314"/>
        <v>1.7599999999999998</v>
      </c>
      <c r="I20134" s="103">
        <f>AVERAGE(H$10:H20134)</f>
        <v>1.0545227329192497</v>
      </c>
      <c r="J20134" s="2"/>
    </row>
    <row r="20135" spans="6:10">
      <c r="F20135" s="4">
        <v>42773</v>
      </c>
      <c r="G20135">
        <v>0.66</v>
      </c>
      <c r="H20135">
        <f t="shared" si="314"/>
        <v>1.7399999999999998</v>
      </c>
      <c r="I20135" s="103">
        <f>AVERAGE(H$10:H20135)</f>
        <v>1.0545567922090777</v>
      </c>
      <c r="J20135" s="2"/>
    </row>
    <row r="20136" spans="6:10">
      <c r="F20136" s="4">
        <v>42774</v>
      </c>
      <c r="G20136">
        <v>0.66</v>
      </c>
      <c r="H20136">
        <f t="shared" si="314"/>
        <v>1.6799999999999997</v>
      </c>
      <c r="I20136" s="103">
        <f>AVERAGE(H$10:H20136)</f>
        <v>1.0545878670442639</v>
      </c>
      <c r="J20136" s="2"/>
    </row>
    <row r="20137" spans="6:10">
      <c r="F20137" s="4">
        <v>42775</v>
      </c>
      <c r="G20137">
        <v>0.66</v>
      </c>
      <c r="H20137">
        <f t="shared" si="314"/>
        <v>1.7399999999999998</v>
      </c>
      <c r="I20137" s="103">
        <f>AVERAGE(H$10:H20137)</f>
        <v>1.0546219197138267</v>
      </c>
      <c r="J20137" s="2"/>
    </row>
    <row r="20138" spans="6:10">
      <c r="F20138" s="4">
        <v>42776</v>
      </c>
      <c r="G20138">
        <v>0.66</v>
      </c>
      <c r="H20138">
        <f t="shared" si="314"/>
        <v>1.75</v>
      </c>
      <c r="I20138" s="103">
        <f>AVERAGE(H$10:H20138)</f>
        <v>1.0546564657956135</v>
      </c>
      <c r="J20138" s="2"/>
    </row>
    <row r="20139" spans="6:10">
      <c r="F20139" s="4">
        <v>42777</v>
      </c>
      <c r="G20139">
        <v>0.66</v>
      </c>
      <c r="H20139">
        <f t="shared" si="314"/>
        <v>1.75</v>
      </c>
      <c r="I20139" s="103">
        <f>AVERAGE(H$10:H20139)</f>
        <v>1.054691008445102</v>
      </c>
      <c r="J20139" s="2"/>
    </row>
    <row r="20140" spans="6:10">
      <c r="F20140" s="4">
        <v>42778</v>
      </c>
      <c r="G20140">
        <v>0.66</v>
      </c>
      <c r="H20140">
        <f t="shared" si="314"/>
        <v>1.75</v>
      </c>
      <c r="I20140" s="103">
        <f>AVERAGE(H$10:H20140)</f>
        <v>1.0547255476628037</v>
      </c>
      <c r="J20140" s="2"/>
    </row>
    <row r="20141" spans="6:10">
      <c r="F20141" s="4">
        <v>42779</v>
      </c>
      <c r="G20141">
        <v>0.66</v>
      </c>
      <c r="H20141">
        <f t="shared" si="314"/>
        <v>1.77</v>
      </c>
      <c r="I20141" s="103">
        <f>AVERAGE(H$10:H20141)</f>
        <v>1.0547610768925046</v>
      </c>
      <c r="J20141" s="2"/>
    </row>
    <row r="20142" spans="6:10">
      <c r="F20142" s="4">
        <v>42780</v>
      </c>
      <c r="G20142">
        <v>0.66</v>
      </c>
      <c r="H20142">
        <f t="shared" si="314"/>
        <v>1.81</v>
      </c>
      <c r="I20142" s="103">
        <f>AVERAGE(H$10:H20142)</f>
        <v>1.0547985893806142</v>
      </c>
      <c r="J20142" s="2"/>
    </row>
    <row r="20143" spans="6:10">
      <c r="F20143" s="4">
        <v>42781</v>
      </c>
      <c r="G20143">
        <v>0.66</v>
      </c>
      <c r="H20143">
        <f t="shared" si="314"/>
        <v>1.8499999999999996</v>
      </c>
      <c r="I20143" s="103">
        <f>AVERAGE(H$10:H20143)</f>
        <v>1.0548380848316232</v>
      </c>
      <c r="J20143" s="2"/>
    </row>
    <row r="20144" spans="6:10">
      <c r="F20144" s="4">
        <v>42782</v>
      </c>
      <c r="G20144">
        <v>0.66</v>
      </c>
      <c r="H20144">
        <f t="shared" si="314"/>
        <v>1.79</v>
      </c>
      <c r="I20144" s="103">
        <f>AVERAGE(H$10:H20144)</f>
        <v>1.0548745964737971</v>
      </c>
      <c r="J20144" s="2"/>
    </row>
    <row r="20145" spans="6:10">
      <c r="F20145" s="4">
        <v>42783</v>
      </c>
      <c r="G20145">
        <v>0.66</v>
      </c>
      <c r="H20145">
        <f t="shared" si="314"/>
        <v>1.7599999999999998</v>
      </c>
      <c r="I20145" s="103">
        <f>AVERAGE(H$10:H20145)</f>
        <v>1.0549096146205752</v>
      </c>
      <c r="J20145" s="2"/>
    </row>
    <row r="20146" spans="6:10">
      <c r="F20146" s="4">
        <v>42784</v>
      </c>
      <c r="G20146">
        <v>0.66</v>
      </c>
      <c r="H20146">
        <f t="shared" si="314"/>
        <v>1.7599999999999998</v>
      </c>
      <c r="I20146" s="103">
        <f>AVERAGE(H$10:H20146)</f>
        <v>1.0549446292893629</v>
      </c>
      <c r="J20146" s="2"/>
    </row>
    <row r="20147" spans="6:10">
      <c r="F20147" s="4">
        <v>42785</v>
      </c>
      <c r="G20147">
        <v>0.66</v>
      </c>
      <c r="H20147">
        <f t="shared" si="314"/>
        <v>1.7599999999999998</v>
      </c>
      <c r="I20147" s="103">
        <f>AVERAGE(H$10:H20147)</f>
        <v>1.0549796404806782</v>
      </c>
      <c r="J20147" s="2"/>
    </row>
    <row r="20148" spans="6:10">
      <c r="F20148" s="4">
        <v>42786</v>
      </c>
      <c r="G20148">
        <v>0.66</v>
      </c>
      <c r="H20148">
        <f t="shared" si="314"/>
        <v>1.7599999999999998</v>
      </c>
      <c r="I20148" s="103">
        <f>AVERAGE(H$10:H20148)</f>
        <v>1.0550146481950393</v>
      </c>
      <c r="J20148" s="2"/>
    </row>
    <row r="20149" spans="6:10">
      <c r="F20149" s="4">
        <v>42787</v>
      </c>
      <c r="G20149">
        <v>0.66</v>
      </c>
      <c r="H20149">
        <f t="shared" si="314"/>
        <v>1.77</v>
      </c>
      <c r="I20149" s="103">
        <f>AVERAGE(H$10:H20149)</f>
        <v>1.0550501489572939</v>
      </c>
      <c r="J20149" s="2"/>
    </row>
    <row r="20150" spans="6:10">
      <c r="F20150" s="4">
        <v>42788</v>
      </c>
      <c r="G20150">
        <v>0.66</v>
      </c>
      <c r="H20150">
        <f t="shared" si="314"/>
        <v>1.7599999999999998</v>
      </c>
      <c r="I20150" s="103">
        <f>AVERAGE(H$10:H20150)</f>
        <v>1.0550851496946476</v>
      </c>
      <c r="J20150" s="2"/>
    </row>
    <row r="20151" spans="6:10">
      <c r="F20151" s="4">
        <v>42789</v>
      </c>
      <c r="G20151">
        <v>0.66</v>
      </c>
      <c r="H20151">
        <f t="shared" si="314"/>
        <v>1.7199999999999998</v>
      </c>
      <c r="I20151" s="103">
        <f>AVERAGE(H$10:H20151)</f>
        <v>1.0551181610564937</v>
      </c>
      <c r="J20151" s="2"/>
    </row>
    <row r="20152" spans="6:10">
      <c r="F20152" s="4">
        <v>42790</v>
      </c>
      <c r="G20152">
        <v>0.66</v>
      </c>
      <c r="H20152">
        <f t="shared" si="314"/>
        <v>1.65</v>
      </c>
      <c r="I20152" s="103">
        <f>AVERAGE(H$10:H20152)</f>
        <v>1.0551476939879809</v>
      </c>
      <c r="J20152" s="2"/>
    </row>
    <row r="20153" spans="6:10">
      <c r="F20153" s="4">
        <v>42791</v>
      </c>
      <c r="G20153">
        <v>0.66</v>
      </c>
      <c r="H20153">
        <f t="shared" si="314"/>
        <v>1.65</v>
      </c>
      <c r="I20153" s="103">
        <f>AVERAGE(H$10:H20153)</f>
        <v>1.0551772239872865</v>
      </c>
      <c r="J20153" s="2"/>
    </row>
    <row r="20154" spans="6:10">
      <c r="F20154" s="4">
        <v>42792</v>
      </c>
      <c r="G20154">
        <v>0.66</v>
      </c>
      <c r="H20154">
        <f t="shared" si="314"/>
        <v>1.65</v>
      </c>
      <c r="I20154" s="103">
        <f>AVERAGE(H$10:H20154)</f>
        <v>1.0552067510548475</v>
      </c>
      <c r="J20154" s="2"/>
    </row>
    <row r="20155" spans="6:10">
      <c r="F20155" s="4">
        <v>42793</v>
      </c>
      <c r="G20155">
        <v>0.66</v>
      </c>
      <c r="H20155">
        <f t="shared" si="314"/>
        <v>1.6999999999999997</v>
      </c>
      <c r="I20155" s="103">
        <f>AVERAGE(H$10:H20155)</f>
        <v>1.0552387570733597</v>
      </c>
      <c r="J20155" s="2"/>
    </row>
    <row r="20156" spans="6:10">
      <c r="F20156" s="4">
        <v>42794</v>
      </c>
      <c r="G20156">
        <v>0.56999999999999995</v>
      </c>
      <c r="H20156">
        <f t="shared" si="314"/>
        <v>1.79</v>
      </c>
      <c r="I20156" s="103">
        <f>AVERAGE(H$10:H20156)</f>
        <v>1.0552752270809502</v>
      </c>
      <c r="J20156" s="2"/>
    </row>
    <row r="20157" spans="6:10">
      <c r="F20157" s="4">
        <v>42795</v>
      </c>
      <c r="G20157">
        <v>0.66</v>
      </c>
      <c r="H20157">
        <f t="shared" si="314"/>
        <v>1.7999999999999998</v>
      </c>
      <c r="I20157" s="103">
        <f>AVERAGE(H$10:H20157)</f>
        <v>1.0553121897955084</v>
      </c>
      <c r="J20157" s="2"/>
    </row>
    <row r="20158" spans="6:10">
      <c r="F20158" s="4">
        <v>42796</v>
      </c>
      <c r="G20158">
        <v>0.66</v>
      </c>
      <c r="H20158">
        <f t="shared" si="314"/>
        <v>1.83</v>
      </c>
      <c r="I20158" s="103">
        <f>AVERAGE(H$10:H20158)</f>
        <v>1.0553506377487669</v>
      </c>
      <c r="J20158" s="2"/>
    </row>
    <row r="20159" spans="6:10">
      <c r="F20159" s="4">
        <v>42797</v>
      </c>
      <c r="G20159">
        <v>0.66</v>
      </c>
      <c r="H20159">
        <f t="shared" si="314"/>
        <v>1.83</v>
      </c>
      <c r="I20159" s="103">
        <f>AVERAGE(H$10:H20159)</f>
        <v>1.0553890818858513</v>
      </c>
      <c r="J20159" s="2"/>
    </row>
    <row r="20160" spans="6:10">
      <c r="F20160" s="4">
        <v>42798</v>
      </c>
      <c r="G20160">
        <v>0.66</v>
      </c>
      <c r="H20160">
        <f t="shared" si="314"/>
        <v>1.83</v>
      </c>
      <c r="I20160" s="103">
        <f>AVERAGE(H$10:H20160)</f>
        <v>1.0554275222073299</v>
      </c>
      <c r="J20160" s="2"/>
    </row>
    <row r="20161" spans="6:10">
      <c r="F20161" s="4">
        <v>42799</v>
      </c>
      <c r="G20161">
        <v>0.66</v>
      </c>
      <c r="H20161">
        <f t="shared" si="314"/>
        <v>1.83</v>
      </c>
      <c r="I20161" s="103">
        <f>AVERAGE(H$10:H20161)</f>
        <v>1.0554659587137707</v>
      </c>
      <c r="J20161" s="2"/>
    </row>
    <row r="20162" spans="6:10">
      <c r="F20162" s="4">
        <v>42800</v>
      </c>
      <c r="G20162">
        <v>0.66</v>
      </c>
      <c r="H20162">
        <f t="shared" si="314"/>
        <v>1.83</v>
      </c>
      <c r="I20162" s="103">
        <f>AVERAGE(H$10:H20162)</f>
        <v>1.0555043914057416</v>
      </c>
      <c r="J20162" s="2"/>
    </row>
    <row r="20163" spans="6:10">
      <c r="F20163" s="4">
        <v>42801</v>
      </c>
      <c r="G20163">
        <v>0.66</v>
      </c>
      <c r="H20163">
        <f t="shared" si="314"/>
        <v>1.8599999999999999</v>
      </c>
      <c r="I20163" s="103">
        <f>AVERAGE(H$10:H20163)</f>
        <v>1.0555443088220657</v>
      </c>
      <c r="J20163" s="2"/>
    </row>
    <row r="20164" spans="6:10">
      <c r="F20164" s="4">
        <v>42802</v>
      </c>
      <c r="G20164">
        <v>0.66</v>
      </c>
      <c r="H20164">
        <f t="shared" si="314"/>
        <v>1.9099999999999997</v>
      </c>
      <c r="I20164" s="103">
        <f>AVERAGE(H$10:H20164)</f>
        <v>1.0555867030513477</v>
      </c>
      <c r="J20164" s="2"/>
    </row>
    <row r="20165" spans="6:10">
      <c r="F20165" s="4">
        <v>42803</v>
      </c>
      <c r="G20165">
        <v>0.66</v>
      </c>
      <c r="H20165">
        <f t="shared" si="314"/>
        <v>1.94</v>
      </c>
      <c r="I20165" s="103">
        <f>AVERAGE(H$10:H20165)</f>
        <v>1.0556305814645719</v>
      </c>
      <c r="J20165" s="2"/>
    </row>
    <row r="20166" spans="6:10">
      <c r="F20166" s="4">
        <v>42804</v>
      </c>
      <c r="G20166">
        <v>0.66</v>
      </c>
      <c r="H20166">
        <f t="shared" si="314"/>
        <v>1.92</v>
      </c>
      <c r="I20166" s="103">
        <f>AVERAGE(H$10:H20166)</f>
        <v>1.0556734633129885</v>
      </c>
      <c r="J20166" s="2"/>
    </row>
    <row r="20167" spans="6:10">
      <c r="F20167" s="4">
        <v>42805</v>
      </c>
      <c r="G20167">
        <v>0.66</v>
      </c>
      <c r="H20167">
        <f t="shared" si="314"/>
        <v>1.92</v>
      </c>
      <c r="I20167" s="103">
        <f>AVERAGE(H$10:H20167)</f>
        <v>1.0557163409068313</v>
      </c>
      <c r="J20167" s="2"/>
    </row>
    <row r="20168" spans="6:10">
      <c r="F20168" s="4">
        <v>42806</v>
      </c>
      <c r="G20168">
        <v>0.66</v>
      </c>
      <c r="H20168">
        <f t="shared" si="314"/>
        <v>1.92</v>
      </c>
      <c r="I20168" s="103">
        <f>AVERAGE(H$10:H20168)</f>
        <v>1.0557592142467338</v>
      </c>
      <c r="J20168" s="2"/>
    </row>
    <row r="20169" spans="6:10">
      <c r="F20169" s="4">
        <v>42807</v>
      </c>
      <c r="G20169">
        <v>0.66</v>
      </c>
      <c r="H20169">
        <f t="shared" si="314"/>
        <v>1.96</v>
      </c>
      <c r="I20169" s="103">
        <f>AVERAGE(H$10:H20169)</f>
        <v>1.0558040674603126</v>
      </c>
      <c r="J20169" s="2"/>
    </row>
    <row r="20170" spans="6:10">
      <c r="F20170" s="4">
        <v>42808</v>
      </c>
      <c r="G20170">
        <v>0.66</v>
      </c>
      <c r="H20170">
        <f t="shared" ref="H20170:H20233" si="315">IFERROR(((VLOOKUP(F20170,$A$9:$B$14200,2,FALSE))-G20170),H20169)</f>
        <v>1.94</v>
      </c>
      <c r="I20170" s="103">
        <f>AVERAGE(H$10:H20170)</f>
        <v>1.0558479242101038</v>
      </c>
      <c r="J20170" s="2"/>
    </row>
    <row r="20171" spans="6:10">
      <c r="F20171" s="4">
        <v>42809</v>
      </c>
      <c r="G20171">
        <v>0.66</v>
      </c>
      <c r="H20171">
        <f t="shared" si="315"/>
        <v>1.8499999999999996</v>
      </c>
      <c r="I20171" s="103">
        <f>AVERAGE(H$10:H20171)</f>
        <v>1.0558873127665858</v>
      </c>
      <c r="J20171" s="2"/>
    </row>
    <row r="20172" spans="6:10">
      <c r="F20172" s="4">
        <v>42810</v>
      </c>
      <c r="G20172">
        <v>0.91</v>
      </c>
      <c r="H20172">
        <f t="shared" si="315"/>
        <v>1.6199999999999997</v>
      </c>
      <c r="I20172" s="103">
        <f>AVERAGE(H$10:H20172)</f>
        <v>1.0559152903833706</v>
      </c>
      <c r="J20172" s="2"/>
    </row>
    <row r="20173" spans="6:10">
      <c r="F20173" s="4">
        <v>42811</v>
      </c>
      <c r="G20173">
        <v>0.91</v>
      </c>
      <c r="H20173">
        <f t="shared" si="315"/>
        <v>1.5899999999999999</v>
      </c>
      <c r="I20173" s="103">
        <f>AVERAGE(H$10:H20173)</f>
        <v>1.0559417774251092</v>
      </c>
      <c r="J20173" s="2"/>
    </row>
    <row r="20174" spans="6:10">
      <c r="F20174" s="4">
        <v>42812</v>
      </c>
      <c r="G20174">
        <v>0.91</v>
      </c>
      <c r="H20174">
        <f t="shared" si="315"/>
        <v>1.5899999999999999</v>
      </c>
      <c r="I20174" s="103">
        <f>AVERAGE(H$10:H20174)</f>
        <v>1.0559682618398165</v>
      </c>
      <c r="J20174" s="2"/>
    </row>
    <row r="20175" spans="6:10">
      <c r="F20175" s="4">
        <v>42813</v>
      </c>
      <c r="G20175">
        <v>0.91</v>
      </c>
      <c r="H20175">
        <f t="shared" si="315"/>
        <v>1.5899999999999999</v>
      </c>
      <c r="I20175" s="103">
        <f>AVERAGE(H$10:H20175)</f>
        <v>1.0559947436278836</v>
      </c>
      <c r="J20175" s="2"/>
    </row>
    <row r="20176" spans="6:10">
      <c r="F20176" s="4">
        <v>42814</v>
      </c>
      <c r="G20176">
        <v>0.91</v>
      </c>
      <c r="H20176">
        <f t="shared" si="315"/>
        <v>1.56</v>
      </c>
      <c r="I20176" s="103">
        <f>AVERAGE(H$10:H20176)</f>
        <v>1.0560197352109835</v>
      </c>
      <c r="J20176" s="2"/>
    </row>
    <row r="20177" spans="6:12">
      <c r="F20177" s="4">
        <v>42815</v>
      </c>
      <c r="G20177">
        <v>0.91</v>
      </c>
      <c r="H20177">
        <f t="shared" si="315"/>
        <v>1.52</v>
      </c>
      <c r="I20177" s="103">
        <f>AVERAGE(H$10:H20177)</f>
        <v>1.0560427409757984</v>
      </c>
      <c r="J20177" s="2"/>
    </row>
    <row r="20178" spans="6:12">
      <c r="F20178" s="4">
        <v>42816</v>
      </c>
      <c r="G20178">
        <v>0.91</v>
      </c>
      <c r="H20178">
        <f t="shared" si="315"/>
        <v>1.4899999999999998</v>
      </c>
      <c r="I20178" s="103">
        <f>AVERAGE(H$10:H20178)</f>
        <v>1.0560642570281076</v>
      </c>
      <c r="J20178" s="2"/>
    </row>
    <row r="20179" spans="6:12">
      <c r="F20179" s="4">
        <v>42817</v>
      </c>
      <c r="G20179">
        <v>0.91</v>
      </c>
      <c r="H20179">
        <f t="shared" si="315"/>
        <v>1.5</v>
      </c>
      <c r="I20179" s="103">
        <f>AVERAGE(H$10:H20179)</f>
        <v>1.0560862667327666</v>
      </c>
      <c r="J20179" s="2"/>
    </row>
    <row r="20180" spans="6:12">
      <c r="F20180" s="4">
        <v>42818</v>
      </c>
      <c r="G20180">
        <v>0.91</v>
      </c>
      <c r="H20180">
        <f t="shared" si="315"/>
        <v>1.4899999999999998</v>
      </c>
      <c r="I20180" s="103">
        <f>AVERAGE(H$10:H20180)</f>
        <v>1.0561077784938726</v>
      </c>
      <c r="J20180" s="2"/>
    </row>
    <row r="20181" spans="6:12">
      <c r="F20181" s="4">
        <v>42819</v>
      </c>
      <c r="G20181">
        <v>0.91</v>
      </c>
      <c r="H20181">
        <f t="shared" si="315"/>
        <v>1.4899999999999998</v>
      </c>
      <c r="I20181" s="103">
        <f>AVERAGE(H$10:H20181)</f>
        <v>1.0561292881221449</v>
      </c>
      <c r="J20181" s="2"/>
    </row>
    <row r="20182" spans="6:12">
      <c r="F20182" s="4">
        <v>42820</v>
      </c>
      <c r="G20182">
        <v>0.91</v>
      </c>
      <c r="H20182">
        <f t="shared" si="315"/>
        <v>1.4899999999999998</v>
      </c>
      <c r="I20182" s="103">
        <f>AVERAGE(H$10:H20182)</f>
        <v>1.0561507956179006</v>
      </c>
      <c r="J20182" s="2"/>
    </row>
    <row r="20183" spans="6:12">
      <c r="F20183" s="4">
        <v>42821</v>
      </c>
      <c r="G20183">
        <v>0.91</v>
      </c>
      <c r="H20183">
        <f t="shared" si="315"/>
        <v>1.4699999999999998</v>
      </c>
      <c r="I20183" s="103">
        <f>AVERAGE(H$10:H20183)</f>
        <v>1.0561713096064196</v>
      </c>
      <c r="J20183" s="2"/>
    </row>
    <row r="20184" spans="6:12">
      <c r="F20184" s="4">
        <v>42822</v>
      </c>
      <c r="G20184">
        <v>0.91</v>
      </c>
      <c r="H20184">
        <f t="shared" si="315"/>
        <v>1.5099999999999998</v>
      </c>
      <c r="I20184" s="103">
        <f>AVERAGE(H$10:H20184)</f>
        <v>1.0561938042131305</v>
      </c>
      <c r="J20184" s="2"/>
    </row>
    <row r="20185" spans="6:12">
      <c r="F20185" s="4">
        <v>42823</v>
      </c>
      <c r="G20185">
        <v>0.91</v>
      </c>
      <c r="H20185">
        <f t="shared" si="315"/>
        <v>1.48</v>
      </c>
      <c r="I20185" s="103">
        <f>AVERAGE(H$10:H20185)</f>
        <v>1.0562148096748567</v>
      </c>
      <c r="J20185" s="2"/>
    </row>
    <row r="20186" spans="6:12">
      <c r="F20186" s="4">
        <v>42824</v>
      </c>
      <c r="G20186">
        <v>0.91</v>
      </c>
      <c r="H20186">
        <f t="shared" si="315"/>
        <v>1.5099999999999998</v>
      </c>
      <c r="I20186" s="103">
        <f>AVERAGE(H$10:H20186)</f>
        <v>1.0562372998959164</v>
      </c>
      <c r="J20186" s="2"/>
    </row>
    <row r="20187" spans="6:12">
      <c r="F20187" s="4">
        <v>42825</v>
      </c>
      <c r="G20187">
        <v>0.82</v>
      </c>
      <c r="H20187">
        <f t="shared" si="315"/>
        <v>1.58</v>
      </c>
      <c r="I20187" s="103">
        <f>AVERAGE(H$10:H20187)</f>
        <v>1.0562632570125834</v>
      </c>
      <c r="J20187" s="2"/>
      <c r="K20187" s="12" t="s">
        <v>131</v>
      </c>
      <c r="L20187" s="23">
        <f>AVERAGE(G20097:G20187)/100</f>
        <v>6.9725274725274573E-3</v>
      </c>
    </row>
    <row r="20188" spans="6:12">
      <c r="F20188" s="4">
        <v>42826</v>
      </c>
      <c r="G20188">
        <v>0.82</v>
      </c>
      <c r="H20188">
        <f t="shared" si="315"/>
        <v>1.58</v>
      </c>
      <c r="I20188" s="103">
        <f>AVERAGE(H$10:H20188)</f>
        <v>1.0562892115565643</v>
      </c>
      <c r="J20188" s="2"/>
    </row>
    <row r="20189" spans="6:12">
      <c r="F20189" s="4">
        <v>42827</v>
      </c>
      <c r="G20189">
        <v>0.82</v>
      </c>
      <c r="H20189">
        <f t="shared" si="315"/>
        <v>1.58</v>
      </c>
      <c r="I20189" s="103">
        <f>AVERAGE(H$10:H20189)</f>
        <v>1.0563151635282413</v>
      </c>
      <c r="J20189" s="2"/>
    </row>
    <row r="20190" spans="6:12">
      <c r="F20190" s="4">
        <v>42828</v>
      </c>
      <c r="G20190">
        <v>0.91</v>
      </c>
      <c r="H20190">
        <f t="shared" si="315"/>
        <v>1.44</v>
      </c>
      <c r="I20190" s="103">
        <f>AVERAGE(H$10:H20190)</f>
        <v>1.0563341757098217</v>
      </c>
      <c r="J20190" s="2"/>
    </row>
    <row r="20191" spans="6:12">
      <c r="F20191" s="4">
        <v>42829</v>
      </c>
      <c r="G20191">
        <v>0.91</v>
      </c>
      <c r="H20191">
        <f t="shared" si="315"/>
        <v>1.4499999999999997</v>
      </c>
      <c r="I20191" s="103">
        <f>AVERAGE(H$10:H20191)</f>
        <v>1.0563536814983605</v>
      </c>
      <c r="J20191" s="2"/>
    </row>
    <row r="20192" spans="6:12">
      <c r="F20192" s="4">
        <v>42830</v>
      </c>
      <c r="G20192">
        <v>0.91</v>
      </c>
      <c r="H20192">
        <f t="shared" si="315"/>
        <v>1.4299999999999997</v>
      </c>
      <c r="I20192" s="103">
        <f>AVERAGE(H$10:H20192)</f>
        <v>1.0563721944210429</v>
      </c>
      <c r="J20192" s="2"/>
    </row>
    <row r="20193" spans="6:10">
      <c r="F20193" s="4">
        <v>42831</v>
      </c>
      <c r="G20193">
        <v>0.91</v>
      </c>
      <c r="H20193">
        <f t="shared" si="315"/>
        <v>1.4299999999999997</v>
      </c>
      <c r="I20193" s="103">
        <f>AVERAGE(H$10:H20193)</f>
        <v>1.05639070550931</v>
      </c>
      <c r="J20193" s="2"/>
    </row>
    <row r="20194" spans="6:10">
      <c r="F20194" s="4">
        <v>42832</v>
      </c>
      <c r="G20194">
        <v>0.91</v>
      </c>
      <c r="H20194">
        <f t="shared" si="315"/>
        <v>1.4699999999999998</v>
      </c>
      <c r="I20194" s="103">
        <f>AVERAGE(H$10:H20194)</f>
        <v>1.0564111964329905</v>
      </c>
      <c r="J20194" s="2"/>
    </row>
    <row r="20195" spans="6:10">
      <c r="F20195" s="4">
        <v>42833</v>
      </c>
      <c r="G20195">
        <v>0.91</v>
      </c>
      <c r="H20195">
        <f t="shared" si="315"/>
        <v>1.4699999999999998</v>
      </c>
      <c r="I20195" s="103">
        <f>AVERAGE(H$10:H20195)</f>
        <v>1.0564316853264597</v>
      </c>
      <c r="J20195" s="2"/>
    </row>
    <row r="20196" spans="6:10">
      <c r="F20196" s="4">
        <v>42834</v>
      </c>
      <c r="G20196">
        <v>0.91</v>
      </c>
      <c r="H20196">
        <f t="shared" si="315"/>
        <v>1.4699999999999998</v>
      </c>
      <c r="I20196" s="103">
        <f>AVERAGE(H$10:H20196)</f>
        <v>1.0564521721900191</v>
      </c>
      <c r="J20196" s="2"/>
    </row>
    <row r="20197" spans="6:10">
      <c r="F20197" s="4">
        <v>42835</v>
      </c>
      <c r="G20197">
        <v>0.91</v>
      </c>
      <c r="H20197">
        <f t="shared" si="315"/>
        <v>1.46</v>
      </c>
      <c r="I20197" s="103">
        <f>AVERAGE(H$10:H20197)</f>
        <v>1.0564721616802017</v>
      </c>
      <c r="J20197" s="2"/>
    </row>
    <row r="20198" spans="6:10">
      <c r="F20198" s="4">
        <v>42836</v>
      </c>
      <c r="G20198">
        <v>0.91</v>
      </c>
      <c r="H20198">
        <f t="shared" si="315"/>
        <v>1.4099999999999997</v>
      </c>
      <c r="I20198" s="103">
        <f>AVERAGE(H$10:H20198)</f>
        <v>1.0564896725939825</v>
      </c>
      <c r="J20198" s="2"/>
    </row>
    <row r="20199" spans="6:10">
      <c r="F20199" s="4">
        <v>42837</v>
      </c>
      <c r="G20199">
        <v>0.91</v>
      </c>
      <c r="H20199">
        <f t="shared" si="315"/>
        <v>1.3699999999999997</v>
      </c>
      <c r="I20199" s="103">
        <f>AVERAGE(H$10:H20199)</f>
        <v>1.0565052005943494</v>
      </c>
      <c r="J20199" s="2"/>
    </row>
    <row r="20200" spans="6:10">
      <c r="F20200" s="4">
        <v>42838</v>
      </c>
      <c r="G20200">
        <v>0.91</v>
      </c>
      <c r="H20200">
        <f t="shared" si="315"/>
        <v>1.33</v>
      </c>
      <c r="I20200" s="103">
        <f>AVERAGE(H$10:H20200)</f>
        <v>1.0565187459759255</v>
      </c>
      <c r="J20200" s="2"/>
    </row>
    <row r="20201" spans="6:10">
      <c r="F20201" s="4">
        <v>42839</v>
      </c>
      <c r="G20201">
        <v>0.91</v>
      </c>
      <c r="H20201">
        <f t="shared" si="315"/>
        <v>1.33</v>
      </c>
      <c r="I20201" s="103">
        <f>AVERAGE(H$10:H20201)</f>
        <v>1.0565322900158438</v>
      </c>
      <c r="J20201" s="2"/>
    </row>
    <row r="20202" spans="6:10">
      <c r="F20202" s="4">
        <v>42840</v>
      </c>
      <c r="G20202">
        <v>0.91</v>
      </c>
      <c r="H20202">
        <f t="shared" si="315"/>
        <v>1.33</v>
      </c>
      <c r="I20202" s="103">
        <f>AVERAGE(H$10:H20202)</f>
        <v>1.0565458327143029</v>
      </c>
      <c r="J20202" s="2"/>
    </row>
    <row r="20203" spans="6:10">
      <c r="F20203" s="4">
        <v>42841</v>
      </c>
      <c r="G20203">
        <v>0.91</v>
      </c>
      <c r="H20203">
        <f t="shared" si="315"/>
        <v>1.33</v>
      </c>
      <c r="I20203" s="103">
        <f>AVERAGE(H$10:H20203)</f>
        <v>1.0565593740715025</v>
      </c>
      <c r="J20203" s="2"/>
    </row>
    <row r="20204" spans="6:10">
      <c r="F20204" s="4">
        <v>42842</v>
      </c>
      <c r="G20204">
        <v>0.91</v>
      </c>
      <c r="H20204">
        <f t="shared" si="315"/>
        <v>1.3499999999999996</v>
      </c>
      <c r="I20204" s="103">
        <f>AVERAGE(H$10:H20204)</f>
        <v>1.0565739044317861</v>
      </c>
      <c r="J20204" s="2"/>
    </row>
    <row r="20205" spans="6:10">
      <c r="F20205" s="4">
        <v>42843</v>
      </c>
      <c r="G20205">
        <v>0.91</v>
      </c>
      <c r="H20205">
        <f t="shared" si="315"/>
        <v>1.27</v>
      </c>
      <c r="I20205" s="103">
        <f>AVERAGE(H$10:H20205)</f>
        <v>1.0565844721727033</v>
      </c>
      <c r="J20205" s="2"/>
    </row>
    <row r="20206" spans="6:10">
      <c r="F20206" s="4">
        <v>42844</v>
      </c>
      <c r="G20206">
        <v>0.91</v>
      </c>
      <c r="H20206">
        <f t="shared" si="315"/>
        <v>1.2999999999999998</v>
      </c>
      <c r="I20206" s="103">
        <f>AVERAGE(H$10:H20206)</f>
        <v>1.0565965242362687</v>
      </c>
      <c r="J20206" s="2"/>
    </row>
    <row r="20207" spans="6:10">
      <c r="F20207" s="4">
        <v>42845</v>
      </c>
      <c r="G20207">
        <v>0.91</v>
      </c>
      <c r="H20207">
        <f t="shared" si="315"/>
        <v>1.33</v>
      </c>
      <c r="I20207" s="103">
        <f>AVERAGE(H$10:H20207)</f>
        <v>1.0566100604020161</v>
      </c>
      <c r="J20207" s="2"/>
    </row>
    <row r="20208" spans="6:10">
      <c r="F20208" s="4">
        <v>42846</v>
      </c>
      <c r="G20208">
        <v>0.91</v>
      </c>
      <c r="H20208">
        <f t="shared" si="315"/>
        <v>1.33</v>
      </c>
      <c r="I20208" s="103">
        <f>AVERAGE(H$10:H20208)</f>
        <v>1.0566235952274827</v>
      </c>
      <c r="J20208" s="2"/>
    </row>
    <row r="20209" spans="6:10">
      <c r="F20209" s="4">
        <v>42847</v>
      </c>
      <c r="G20209">
        <v>0.91</v>
      </c>
      <c r="H20209">
        <f t="shared" si="315"/>
        <v>1.33</v>
      </c>
      <c r="I20209" s="103">
        <f>AVERAGE(H$10:H20209)</f>
        <v>1.0566371287128675</v>
      </c>
      <c r="J20209" s="2"/>
    </row>
    <row r="20210" spans="6:10">
      <c r="F20210" s="4">
        <v>42848</v>
      </c>
      <c r="G20210">
        <v>0.91</v>
      </c>
      <c r="H20210">
        <f t="shared" si="315"/>
        <v>1.33</v>
      </c>
      <c r="I20210" s="103">
        <f>AVERAGE(H$10:H20210)</f>
        <v>1.0566506608583697</v>
      </c>
      <c r="J20210" s="2"/>
    </row>
    <row r="20211" spans="6:10">
      <c r="F20211" s="4">
        <v>42849</v>
      </c>
      <c r="G20211">
        <v>0.91</v>
      </c>
      <c r="H20211">
        <f t="shared" si="315"/>
        <v>1.3699999999999997</v>
      </c>
      <c r="I20211" s="103">
        <f>AVERAGE(H$10:H20211)</f>
        <v>1.0566661716661678</v>
      </c>
      <c r="J20211" s="2"/>
    </row>
    <row r="20212" spans="6:10">
      <c r="F20212" s="4">
        <v>42850</v>
      </c>
      <c r="G20212">
        <v>0.91</v>
      </c>
      <c r="H20212">
        <f t="shared" si="315"/>
        <v>1.44</v>
      </c>
      <c r="I20212" s="103">
        <f>AVERAGE(H$10:H20212)</f>
        <v>1.0566851457704263</v>
      </c>
      <c r="J20212" s="2"/>
    </row>
    <row r="20213" spans="6:10">
      <c r="F20213" s="4">
        <v>42851</v>
      </c>
      <c r="G20213">
        <v>0.91</v>
      </c>
      <c r="H20213">
        <f t="shared" si="315"/>
        <v>1.4099999999999997</v>
      </c>
      <c r="I20213" s="103">
        <f>AVERAGE(H$10:H20213)</f>
        <v>1.0567026331419482</v>
      </c>
      <c r="J20213" s="2"/>
    </row>
    <row r="20214" spans="6:10">
      <c r="F20214" s="4">
        <v>42852</v>
      </c>
      <c r="G20214">
        <v>0.91</v>
      </c>
      <c r="H20214">
        <f t="shared" si="315"/>
        <v>1.3899999999999997</v>
      </c>
      <c r="I20214" s="103">
        <f>AVERAGE(H$10:H20214)</f>
        <v>1.0567191289284792</v>
      </c>
      <c r="J20214" s="2"/>
    </row>
    <row r="20215" spans="6:10">
      <c r="F20215" s="4">
        <v>42853</v>
      </c>
      <c r="G20215">
        <v>0.83</v>
      </c>
      <c r="H20215">
        <f t="shared" si="315"/>
        <v>1.46</v>
      </c>
      <c r="I20215" s="103">
        <f>AVERAGE(H$10:H20215)</f>
        <v>1.0567390873997784</v>
      </c>
      <c r="J20215" s="2"/>
    </row>
    <row r="20216" spans="6:10">
      <c r="F20216" s="4">
        <v>42854</v>
      </c>
      <c r="G20216">
        <v>0.83</v>
      </c>
      <c r="H20216">
        <f t="shared" si="315"/>
        <v>1.46</v>
      </c>
      <c r="I20216" s="103">
        <f>AVERAGE(H$10:H20216)</f>
        <v>1.0567590438956758</v>
      </c>
      <c r="J20216" s="2"/>
    </row>
    <row r="20217" spans="6:10">
      <c r="F20217" s="4">
        <v>42855</v>
      </c>
      <c r="G20217">
        <v>0.83</v>
      </c>
      <c r="H20217">
        <f t="shared" si="315"/>
        <v>1.46</v>
      </c>
      <c r="I20217" s="103">
        <f>AVERAGE(H$10:H20217)</f>
        <v>1.0567789984164648</v>
      </c>
      <c r="J20217" s="2"/>
    </row>
    <row r="20218" spans="6:10">
      <c r="F20218" s="4">
        <v>42856</v>
      </c>
      <c r="G20218">
        <v>0.91</v>
      </c>
      <c r="H20218">
        <f t="shared" si="315"/>
        <v>1.42</v>
      </c>
      <c r="I20218" s="103">
        <f>AVERAGE(H$10:H20218)</f>
        <v>1.0567969716462922</v>
      </c>
      <c r="J20218" s="2"/>
    </row>
    <row r="20219" spans="6:10">
      <c r="F20219" s="4">
        <v>42857</v>
      </c>
      <c r="G20219">
        <v>0.91</v>
      </c>
      <c r="H20219">
        <f t="shared" si="315"/>
        <v>1.38</v>
      </c>
      <c r="I20219" s="103">
        <f>AVERAGE(H$10:H20219)</f>
        <v>1.0568129638792636</v>
      </c>
      <c r="J20219" s="2"/>
    </row>
    <row r="20220" spans="6:10">
      <c r="F20220" s="4">
        <v>42858</v>
      </c>
      <c r="G20220">
        <v>0.91</v>
      </c>
      <c r="H20220">
        <f t="shared" si="315"/>
        <v>1.42</v>
      </c>
      <c r="I20220" s="103">
        <f>AVERAGE(H$10:H20220)</f>
        <v>1.0568309336499884</v>
      </c>
      <c r="J20220" s="2"/>
    </row>
    <row r="20221" spans="6:10">
      <c r="F20221" s="4">
        <v>42859</v>
      </c>
      <c r="G20221">
        <v>0.91</v>
      </c>
      <c r="H20221">
        <f t="shared" si="315"/>
        <v>1.4499999999999997</v>
      </c>
      <c r="I20221" s="103">
        <f>AVERAGE(H$10:H20221)</f>
        <v>1.0568503859093568</v>
      </c>
      <c r="J20221" s="2"/>
    </row>
    <row r="20222" spans="6:10">
      <c r="F20222" s="4">
        <v>42860</v>
      </c>
      <c r="G20222">
        <v>0.91</v>
      </c>
      <c r="H20222">
        <f t="shared" si="315"/>
        <v>1.4499999999999997</v>
      </c>
      <c r="I20222" s="103">
        <f>AVERAGE(H$10:H20222)</f>
        <v>1.0568698362439974</v>
      </c>
      <c r="J20222" s="2"/>
    </row>
    <row r="20223" spans="6:10">
      <c r="F20223" s="4">
        <v>42861</v>
      </c>
      <c r="G20223">
        <v>0.91</v>
      </c>
      <c r="H20223">
        <f t="shared" si="315"/>
        <v>1.4499999999999997</v>
      </c>
      <c r="I20223" s="103">
        <f>AVERAGE(H$10:H20223)</f>
        <v>1.056889284654196</v>
      </c>
      <c r="J20223" s="2"/>
    </row>
    <row r="20224" spans="6:10">
      <c r="F20224" s="4">
        <v>42862</v>
      </c>
      <c r="G20224">
        <v>0.91</v>
      </c>
      <c r="H20224">
        <f t="shared" si="315"/>
        <v>1.4499999999999997</v>
      </c>
      <c r="I20224" s="103">
        <f>AVERAGE(H$10:H20224)</f>
        <v>1.0569087311402385</v>
      </c>
      <c r="J20224" s="2"/>
    </row>
    <row r="20225" spans="6:10">
      <c r="F20225" s="4">
        <v>42863</v>
      </c>
      <c r="G20225">
        <v>0.91</v>
      </c>
      <c r="H20225">
        <f t="shared" si="315"/>
        <v>1.48</v>
      </c>
      <c r="I20225" s="103">
        <f>AVERAGE(H$10:H20225)</f>
        <v>1.0569296596755005</v>
      </c>
      <c r="J20225" s="2"/>
    </row>
    <row r="20226" spans="6:10">
      <c r="F20226" s="4">
        <v>42864</v>
      </c>
      <c r="G20226">
        <v>0.91</v>
      </c>
      <c r="H20226">
        <f t="shared" si="315"/>
        <v>1.5099999999999998</v>
      </c>
      <c r="I20226" s="103">
        <f>AVERAGE(H$10:H20226)</f>
        <v>1.0569520700400612</v>
      </c>
      <c r="J20226" s="2"/>
    </row>
    <row r="20227" spans="6:10">
      <c r="F20227" s="4">
        <v>42865</v>
      </c>
      <c r="G20227">
        <v>0.91</v>
      </c>
      <c r="H20227">
        <f t="shared" si="315"/>
        <v>1.5</v>
      </c>
      <c r="I20227" s="103">
        <f>AVERAGE(H$10:H20227)</f>
        <v>1.0569739835789849</v>
      </c>
      <c r="J20227" s="2"/>
    </row>
    <row r="20228" spans="6:10">
      <c r="F20228" s="4">
        <v>42866</v>
      </c>
      <c r="G20228">
        <v>0.91</v>
      </c>
      <c r="H20228">
        <f t="shared" si="315"/>
        <v>1.48</v>
      </c>
      <c r="I20228" s="103">
        <f>AVERAGE(H$10:H20228)</f>
        <v>1.0569949057816863</v>
      </c>
      <c r="J20228" s="2"/>
    </row>
    <row r="20229" spans="6:10">
      <c r="F20229" s="4">
        <v>42867</v>
      </c>
      <c r="G20229">
        <v>0.91</v>
      </c>
      <c r="H20229">
        <f t="shared" si="315"/>
        <v>1.42</v>
      </c>
      <c r="I20229" s="103">
        <f>AVERAGE(H$10:H20229)</f>
        <v>1.0570128585558811</v>
      </c>
      <c r="J20229" s="2"/>
    </row>
    <row r="20230" spans="6:10">
      <c r="F20230" s="4">
        <v>42868</v>
      </c>
      <c r="G20230">
        <v>0.91</v>
      </c>
      <c r="H20230">
        <f t="shared" si="315"/>
        <v>1.42</v>
      </c>
      <c r="I20230" s="103">
        <f>AVERAGE(H$10:H20230)</f>
        <v>1.0570308095544194</v>
      </c>
      <c r="J20230" s="2"/>
    </row>
    <row r="20231" spans="6:10">
      <c r="F20231" s="4">
        <v>42869</v>
      </c>
      <c r="G20231">
        <v>0.91</v>
      </c>
      <c r="H20231">
        <f t="shared" si="315"/>
        <v>1.42</v>
      </c>
      <c r="I20231" s="103">
        <f>AVERAGE(H$10:H20231)</f>
        <v>1.0570487587775645</v>
      </c>
      <c r="J20231" s="2"/>
    </row>
    <row r="20232" spans="6:10">
      <c r="F20232" s="4">
        <v>42870</v>
      </c>
      <c r="G20232">
        <v>0.91</v>
      </c>
      <c r="H20232">
        <f t="shared" si="315"/>
        <v>1.4299999999999997</v>
      </c>
      <c r="I20232" s="103">
        <f>AVERAGE(H$10:H20232)</f>
        <v>1.0570672007120563</v>
      </c>
      <c r="J20232" s="2"/>
    </row>
    <row r="20233" spans="6:10">
      <c r="F20233" s="4">
        <v>42871</v>
      </c>
      <c r="G20233">
        <v>0.91</v>
      </c>
      <c r="H20233">
        <f t="shared" si="315"/>
        <v>1.42</v>
      </c>
      <c r="I20233" s="103">
        <f>AVERAGE(H$10:H20233)</f>
        <v>1.0570851463607551</v>
      </c>
      <c r="J20233" s="2"/>
    </row>
    <row r="20234" spans="6:10">
      <c r="F20234" s="4">
        <v>42872</v>
      </c>
      <c r="G20234">
        <v>0.91</v>
      </c>
      <c r="H20234">
        <f t="shared" ref="H20234:H20297" si="316">IFERROR(((VLOOKUP(F20234,$A$9:$B$14200,2,FALSE))-G20234),H20233)</f>
        <v>1.31</v>
      </c>
      <c r="I20234" s="103">
        <f>AVERAGE(H$10:H20234)</f>
        <v>1.0570976514215036</v>
      </c>
      <c r="J20234" s="2"/>
    </row>
    <row r="20235" spans="6:10">
      <c r="F20235" s="4">
        <v>42873</v>
      </c>
      <c r="G20235">
        <v>0.91</v>
      </c>
      <c r="H20235">
        <f t="shared" si="316"/>
        <v>1.3199999999999998</v>
      </c>
      <c r="I20235" s="103">
        <f>AVERAGE(H$10:H20235)</f>
        <v>1.0571106496588505</v>
      </c>
      <c r="J20235" s="2"/>
    </row>
    <row r="20236" spans="6:10">
      <c r="F20236" s="4">
        <v>42874</v>
      </c>
      <c r="G20236">
        <v>0.91</v>
      </c>
      <c r="H20236">
        <f t="shared" si="316"/>
        <v>1.3199999999999998</v>
      </c>
      <c r="I20236" s="103">
        <f>AVERAGE(H$10:H20236)</f>
        <v>1.0571236466109613</v>
      </c>
      <c r="J20236" s="2"/>
    </row>
    <row r="20237" spans="6:10">
      <c r="F20237" s="4">
        <v>42875</v>
      </c>
      <c r="G20237">
        <v>0.91</v>
      </c>
      <c r="H20237">
        <f t="shared" si="316"/>
        <v>1.3199999999999998</v>
      </c>
      <c r="I20237" s="103">
        <f>AVERAGE(H$10:H20237)</f>
        <v>1.057136642278026</v>
      </c>
      <c r="J20237" s="2"/>
    </row>
    <row r="20238" spans="6:10">
      <c r="F20238" s="4">
        <v>42876</v>
      </c>
      <c r="G20238">
        <v>0.91</v>
      </c>
      <c r="H20238">
        <f t="shared" si="316"/>
        <v>1.3199999999999998</v>
      </c>
      <c r="I20238" s="103">
        <f>AVERAGE(H$10:H20238)</f>
        <v>1.0571496366602358</v>
      </c>
      <c r="J20238" s="2"/>
    </row>
    <row r="20239" spans="6:10">
      <c r="F20239" s="4">
        <v>42877</v>
      </c>
      <c r="G20239">
        <v>0.91</v>
      </c>
      <c r="H20239">
        <f t="shared" si="316"/>
        <v>1.3399999999999999</v>
      </c>
      <c r="I20239" s="103">
        <f>AVERAGE(H$10:H20239)</f>
        <v>1.0571636183885276</v>
      </c>
      <c r="J20239" s="2"/>
    </row>
    <row r="20240" spans="6:10">
      <c r="F20240" s="4">
        <v>42878</v>
      </c>
      <c r="G20240">
        <v>0.91</v>
      </c>
      <c r="H20240">
        <f t="shared" si="316"/>
        <v>1.38</v>
      </c>
      <c r="I20240" s="103">
        <f>AVERAGE(H$10:H20240)</f>
        <v>1.0571795758983695</v>
      </c>
      <c r="J20240" s="2"/>
    </row>
    <row r="20241" spans="6:10">
      <c r="F20241" s="4">
        <v>42879</v>
      </c>
      <c r="G20241">
        <v>0.91</v>
      </c>
      <c r="H20241">
        <f t="shared" si="316"/>
        <v>1.3499999999999996</v>
      </c>
      <c r="I20241" s="103">
        <f>AVERAGE(H$10:H20241)</f>
        <v>1.0571940490312333</v>
      </c>
      <c r="J20241" s="2"/>
    </row>
    <row r="20242" spans="6:10">
      <c r="F20242" s="4">
        <v>42880</v>
      </c>
      <c r="G20242">
        <v>0.91</v>
      </c>
      <c r="H20242">
        <f t="shared" si="316"/>
        <v>1.3399999999999999</v>
      </c>
      <c r="I20242" s="103">
        <f>AVERAGE(H$10:H20242)</f>
        <v>1.057208026491371</v>
      </c>
      <c r="J20242" s="2"/>
    </row>
    <row r="20243" spans="6:10">
      <c r="F20243" s="4">
        <v>42881</v>
      </c>
      <c r="G20243">
        <v>0.91</v>
      </c>
      <c r="H20243">
        <f t="shared" si="316"/>
        <v>1.3399999999999999</v>
      </c>
      <c r="I20243" s="103">
        <f>AVERAGE(H$10:H20243)</f>
        <v>1.0572220025699275</v>
      </c>
      <c r="J20243" s="2"/>
    </row>
    <row r="20244" spans="6:10">
      <c r="F20244" s="4">
        <v>42882</v>
      </c>
      <c r="G20244">
        <v>0.91</v>
      </c>
      <c r="H20244">
        <f t="shared" si="316"/>
        <v>1.3399999999999999</v>
      </c>
      <c r="I20244" s="103">
        <f>AVERAGE(H$10:H20244)</f>
        <v>1.0572359772671069</v>
      </c>
      <c r="J20244" s="2"/>
    </row>
    <row r="20245" spans="6:10">
      <c r="F20245" s="4">
        <v>42883</v>
      </c>
      <c r="G20245">
        <v>0.91</v>
      </c>
      <c r="H20245">
        <f t="shared" si="316"/>
        <v>1.3399999999999999</v>
      </c>
      <c r="I20245" s="103">
        <f>AVERAGE(H$10:H20245)</f>
        <v>1.0572499505831148</v>
      </c>
      <c r="J20245" s="2"/>
    </row>
    <row r="20246" spans="6:10">
      <c r="F20246" s="4">
        <v>42884</v>
      </c>
      <c r="G20246">
        <v>0.91</v>
      </c>
      <c r="H20246">
        <f t="shared" si="316"/>
        <v>1.3399999999999999</v>
      </c>
      <c r="I20246" s="103">
        <f>AVERAGE(H$10:H20246)</f>
        <v>1.0572639225181555</v>
      </c>
      <c r="J20246" s="2"/>
    </row>
    <row r="20247" spans="6:10">
      <c r="F20247" s="4">
        <v>42885</v>
      </c>
      <c r="G20247">
        <v>0.91</v>
      </c>
      <c r="H20247">
        <f t="shared" si="316"/>
        <v>1.2999999999999998</v>
      </c>
      <c r="I20247" s="103">
        <f>AVERAGE(H$10:H20247)</f>
        <v>1.0572759165925443</v>
      </c>
      <c r="J20247" s="2"/>
    </row>
    <row r="20248" spans="6:10">
      <c r="F20248" s="4">
        <v>42886</v>
      </c>
      <c r="G20248">
        <v>0.83</v>
      </c>
      <c r="H20248">
        <f t="shared" si="316"/>
        <v>1.38</v>
      </c>
      <c r="I20248" s="103">
        <f>AVERAGE(H$10:H20248)</f>
        <v>1.057291862246154</v>
      </c>
      <c r="J20248" s="2"/>
    </row>
    <row r="20249" spans="6:10">
      <c r="F20249" s="4">
        <v>42887</v>
      </c>
      <c r="G20249">
        <v>0.91</v>
      </c>
      <c r="H20249">
        <f t="shared" si="316"/>
        <v>1.2999999999999998</v>
      </c>
      <c r="I20249" s="103">
        <f>AVERAGE(H$10:H20249)</f>
        <v>1.0573038537549364</v>
      </c>
      <c r="J20249" s="2"/>
    </row>
    <row r="20250" spans="6:10">
      <c r="F20250" s="4">
        <v>42888</v>
      </c>
      <c r="G20250">
        <v>0.91</v>
      </c>
      <c r="H20250">
        <f t="shared" si="316"/>
        <v>1.2399999999999998</v>
      </c>
      <c r="I20250" s="103">
        <f>AVERAGE(H$10:H20250)</f>
        <v>1.0573128797984246</v>
      </c>
      <c r="J20250" s="2"/>
    </row>
    <row r="20251" spans="6:10">
      <c r="F20251" s="4">
        <v>42889</v>
      </c>
      <c r="G20251">
        <v>0.91</v>
      </c>
      <c r="H20251">
        <f t="shared" si="316"/>
        <v>1.2399999999999998</v>
      </c>
      <c r="I20251" s="103">
        <f>AVERAGE(H$10:H20251)</f>
        <v>1.0573219049500995</v>
      </c>
      <c r="J20251" s="2"/>
    </row>
    <row r="20252" spans="6:10">
      <c r="F20252" s="4">
        <v>42890</v>
      </c>
      <c r="G20252">
        <v>0.91</v>
      </c>
      <c r="H20252">
        <f t="shared" si="316"/>
        <v>1.2399999999999998</v>
      </c>
      <c r="I20252" s="103">
        <f>AVERAGE(H$10:H20252)</f>
        <v>1.0573309292100932</v>
      </c>
      <c r="J20252" s="2"/>
    </row>
    <row r="20253" spans="6:10">
      <c r="F20253" s="4">
        <v>42891</v>
      </c>
      <c r="G20253">
        <v>0.91</v>
      </c>
      <c r="H20253">
        <f t="shared" si="316"/>
        <v>1.27</v>
      </c>
      <c r="I20253" s="103">
        <f>AVERAGE(H$10:H20253)</f>
        <v>1.0573414344991068</v>
      </c>
      <c r="J20253" s="2"/>
    </row>
    <row r="20254" spans="6:10">
      <c r="F20254" s="4">
        <v>42892</v>
      </c>
      <c r="G20254">
        <v>0.91</v>
      </c>
      <c r="H20254">
        <f t="shared" si="316"/>
        <v>1.23</v>
      </c>
      <c r="I20254" s="103">
        <f>AVERAGE(H$10:H20254)</f>
        <v>1.0573499629538117</v>
      </c>
      <c r="J20254" s="2"/>
    </row>
    <row r="20255" spans="6:10">
      <c r="F20255" s="4">
        <v>42893</v>
      </c>
      <c r="G20255">
        <v>0.91</v>
      </c>
      <c r="H20255">
        <f t="shared" si="316"/>
        <v>1.27</v>
      </c>
      <c r="I20255" s="103">
        <f>AVERAGE(H$10:H20255)</f>
        <v>1.0573604662649372</v>
      </c>
      <c r="J20255" s="2"/>
    </row>
    <row r="20256" spans="6:10">
      <c r="F20256" s="4">
        <v>42894</v>
      </c>
      <c r="G20256">
        <v>0.91</v>
      </c>
      <c r="H20256">
        <f t="shared" si="316"/>
        <v>1.2799999999999998</v>
      </c>
      <c r="I20256" s="103">
        <f>AVERAGE(H$10:H20256)</f>
        <v>1.0573714624388757</v>
      </c>
      <c r="J20256" s="2"/>
    </row>
    <row r="20257" spans="6:10">
      <c r="F20257" s="4">
        <v>42895</v>
      </c>
      <c r="G20257">
        <v>0.91</v>
      </c>
      <c r="H20257">
        <f t="shared" si="316"/>
        <v>1.2999999999999998</v>
      </c>
      <c r="I20257" s="103">
        <f>AVERAGE(H$10:H20257)</f>
        <v>1.0573834452785418</v>
      </c>
      <c r="J20257" s="2"/>
    </row>
    <row r="20258" spans="6:10">
      <c r="F20258" s="4">
        <v>42896</v>
      </c>
      <c r="G20258">
        <v>0.91</v>
      </c>
      <c r="H20258">
        <f t="shared" si="316"/>
        <v>1.2999999999999998</v>
      </c>
      <c r="I20258" s="103">
        <f>AVERAGE(H$10:H20258)</f>
        <v>1.0573954269346593</v>
      </c>
      <c r="J20258" s="2"/>
    </row>
    <row r="20259" spans="6:10">
      <c r="F20259" s="4">
        <v>42897</v>
      </c>
      <c r="G20259">
        <v>0.91</v>
      </c>
      <c r="H20259">
        <f t="shared" si="316"/>
        <v>1.2999999999999998</v>
      </c>
      <c r="I20259" s="103">
        <f>AVERAGE(H$10:H20259)</f>
        <v>1.0574074074074031</v>
      </c>
      <c r="J20259" s="2"/>
    </row>
    <row r="20260" spans="6:10">
      <c r="F20260" s="4">
        <v>42898</v>
      </c>
      <c r="G20260">
        <v>0.91</v>
      </c>
      <c r="H20260">
        <f t="shared" si="316"/>
        <v>1.2999999999999998</v>
      </c>
      <c r="I20260" s="103">
        <f>AVERAGE(H$10:H20260)</f>
        <v>1.0574193866969488</v>
      </c>
      <c r="J20260" s="2"/>
    </row>
    <row r="20261" spans="6:10">
      <c r="F20261" s="4">
        <v>42899</v>
      </c>
      <c r="G20261">
        <v>0.91</v>
      </c>
      <c r="H20261">
        <f t="shared" si="316"/>
        <v>1.2999999999999998</v>
      </c>
      <c r="I20261" s="103">
        <f>AVERAGE(H$10:H20261)</f>
        <v>1.0574313648034719</v>
      </c>
      <c r="J20261" s="2"/>
    </row>
    <row r="20262" spans="6:10">
      <c r="F20262" s="4">
        <v>42900</v>
      </c>
      <c r="G20262">
        <v>0.91</v>
      </c>
      <c r="H20262">
        <f t="shared" si="316"/>
        <v>1.2399999999999998</v>
      </c>
      <c r="I20262" s="103">
        <f>AVERAGE(H$10:H20262)</f>
        <v>1.0574403792030767</v>
      </c>
      <c r="J20262" s="2"/>
    </row>
    <row r="20263" spans="6:10">
      <c r="F20263" s="4">
        <v>42901</v>
      </c>
      <c r="G20263">
        <v>1.1599999999999999</v>
      </c>
      <c r="H20263">
        <f t="shared" si="316"/>
        <v>1.0000000000000002</v>
      </c>
      <c r="I20263" s="103">
        <f>AVERAGE(H$10:H20263)</f>
        <v>1.0574375432013385</v>
      </c>
      <c r="J20263" s="2"/>
    </row>
    <row r="20264" spans="6:10">
      <c r="F20264" s="4">
        <v>42902</v>
      </c>
      <c r="G20264">
        <v>1.1599999999999999</v>
      </c>
      <c r="H20264">
        <f t="shared" si="316"/>
        <v>1.0000000000000002</v>
      </c>
      <c r="I20264" s="103">
        <f>AVERAGE(H$10:H20264)</f>
        <v>1.0574347074796304</v>
      </c>
      <c r="J20264" s="2"/>
    </row>
    <row r="20265" spans="6:10">
      <c r="F20265" s="4">
        <v>42903</v>
      </c>
      <c r="G20265">
        <v>1.1599999999999999</v>
      </c>
      <c r="H20265">
        <f t="shared" si="316"/>
        <v>1.0000000000000002</v>
      </c>
      <c r="I20265" s="103">
        <f>AVERAGE(H$10:H20265)</f>
        <v>1.0574318720379103</v>
      </c>
      <c r="J20265" s="2"/>
    </row>
    <row r="20266" spans="6:10">
      <c r="F20266" s="4">
        <v>42904</v>
      </c>
      <c r="G20266">
        <v>1.1599999999999999</v>
      </c>
      <c r="H20266">
        <f t="shared" si="316"/>
        <v>1.0000000000000002</v>
      </c>
      <c r="I20266" s="103">
        <f>AVERAGE(H$10:H20266)</f>
        <v>1.0574290368761372</v>
      </c>
      <c r="J20266" s="2"/>
    </row>
    <row r="20267" spans="6:10">
      <c r="F20267" s="4">
        <v>42905</v>
      </c>
      <c r="G20267">
        <v>1.1599999999999999</v>
      </c>
      <c r="H20267">
        <f t="shared" si="316"/>
        <v>1.03</v>
      </c>
      <c r="I20267" s="103">
        <f>AVERAGE(H$10:H20267)</f>
        <v>1.0574276828907054</v>
      </c>
      <c r="J20267" s="2"/>
    </row>
    <row r="20268" spans="6:10">
      <c r="F20268" s="4">
        <v>42906</v>
      </c>
      <c r="G20268">
        <v>1.1599999999999999</v>
      </c>
      <c r="H20268">
        <f t="shared" si="316"/>
        <v>1.0000000000000002</v>
      </c>
      <c r="I20268" s="103">
        <f>AVERAGE(H$10:H20268)</f>
        <v>1.0574248482156035</v>
      </c>
      <c r="J20268" s="2"/>
    </row>
    <row r="20269" spans="6:10">
      <c r="F20269" s="4">
        <v>42907</v>
      </c>
      <c r="G20269">
        <v>1.1599999999999999</v>
      </c>
      <c r="H20269">
        <f t="shared" si="316"/>
        <v>1.0000000000000002</v>
      </c>
      <c r="I20269" s="103">
        <f>AVERAGE(H$10:H20269)</f>
        <v>1.0574220138203312</v>
      </c>
      <c r="J20269" s="2"/>
    </row>
    <row r="20270" spans="6:10">
      <c r="F20270" s="4">
        <v>42908</v>
      </c>
      <c r="G20270">
        <v>1.1599999999999999</v>
      </c>
      <c r="H20270">
        <f t="shared" si="316"/>
        <v>0.99</v>
      </c>
      <c r="I20270" s="103">
        <f>AVERAGE(H$10:H20270)</f>
        <v>1.057418686145793</v>
      </c>
      <c r="J20270" s="2"/>
    </row>
    <row r="20271" spans="6:10">
      <c r="F20271" s="4">
        <v>42909</v>
      </c>
      <c r="G20271">
        <v>1.1599999999999999</v>
      </c>
      <c r="H20271">
        <f t="shared" si="316"/>
        <v>0.99</v>
      </c>
      <c r="I20271" s="103">
        <f>AVERAGE(H$10:H20271)</f>
        <v>1.0574153587997195</v>
      </c>
      <c r="J20271" s="2"/>
    </row>
    <row r="20272" spans="6:10">
      <c r="F20272" s="4">
        <v>42910</v>
      </c>
      <c r="G20272">
        <v>1.1599999999999999</v>
      </c>
      <c r="H20272">
        <f t="shared" si="316"/>
        <v>0.99</v>
      </c>
      <c r="I20272" s="103">
        <f>AVERAGE(H$10:H20272)</f>
        <v>1.0574120317820617</v>
      </c>
      <c r="J20272" s="2"/>
    </row>
    <row r="20273" spans="6:12">
      <c r="F20273" s="4">
        <v>42911</v>
      </c>
      <c r="G20273">
        <v>1.1599999999999999</v>
      </c>
      <c r="H20273">
        <f t="shared" si="316"/>
        <v>0.99</v>
      </c>
      <c r="I20273" s="103">
        <f>AVERAGE(H$10:H20273)</f>
        <v>1.0574087050927714</v>
      </c>
      <c r="J20273" s="2"/>
    </row>
    <row r="20274" spans="6:12">
      <c r="F20274" s="4">
        <v>42912</v>
      </c>
      <c r="G20274">
        <v>1.1599999999999999</v>
      </c>
      <c r="H20274">
        <f t="shared" si="316"/>
        <v>0.9800000000000002</v>
      </c>
      <c r="I20274" s="103">
        <f>AVERAGE(H$10:H20274)</f>
        <v>1.0574048852701661</v>
      </c>
      <c r="J20274" s="2"/>
    </row>
    <row r="20275" spans="6:12">
      <c r="F20275" s="4">
        <v>42913</v>
      </c>
      <c r="G20275">
        <v>1.1599999999999999</v>
      </c>
      <c r="H20275">
        <f t="shared" si="316"/>
        <v>1.05</v>
      </c>
      <c r="I20275" s="103">
        <f>AVERAGE(H$10:H20275)</f>
        <v>1.0574045198855184</v>
      </c>
      <c r="J20275" s="2"/>
    </row>
    <row r="20276" spans="6:12">
      <c r="F20276" s="4">
        <v>42914</v>
      </c>
      <c r="G20276">
        <v>1.1599999999999999</v>
      </c>
      <c r="H20276">
        <f t="shared" si="316"/>
        <v>1.0600000000000003</v>
      </c>
      <c r="I20276" s="103">
        <f>AVERAGE(H$10:H20276)</f>
        <v>1.0574046479498651</v>
      </c>
      <c r="J20276" s="2"/>
    </row>
    <row r="20277" spans="6:12">
      <c r="F20277" s="4">
        <v>42915</v>
      </c>
      <c r="G20277">
        <v>1.1599999999999999</v>
      </c>
      <c r="H20277">
        <f t="shared" si="316"/>
        <v>1.1100000000000001</v>
      </c>
      <c r="I20277" s="103">
        <f>AVERAGE(H$10:H20277)</f>
        <v>1.0574072429445391</v>
      </c>
      <c r="J20277" s="2"/>
    </row>
    <row r="20278" spans="6:12">
      <c r="F20278" s="4">
        <v>42916</v>
      </c>
      <c r="G20278">
        <v>1.06</v>
      </c>
      <c r="H20278">
        <f t="shared" si="316"/>
        <v>1.25</v>
      </c>
      <c r="I20278" s="103">
        <f>AVERAGE(H$10:H20278)</f>
        <v>1.057416744782669</v>
      </c>
      <c r="J20278" s="2"/>
      <c r="K20278" s="12" t="s">
        <v>132</v>
      </c>
      <c r="L20278" s="23">
        <f>AVERAGE(G20187:G20278)/100</f>
        <v>9.459782608695632E-3</v>
      </c>
    </row>
    <row r="20279" spans="6:12">
      <c r="F20279" s="4">
        <v>42917</v>
      </c>
      <c r="G20279">
        <v>1.06</v>
      </c>
      <c r="H20279">
        <f t="shared" si="316"/>
        <v>1.25</v>
      </c>
      <c r="I20279" s="103">
        <f>AVERAGE(H$10:H20279)</f>
        <v>1.0574262456832717</v>
      </c>
      <c r="J20279" s="2"/>
    </row>
    <row r="20280" spans="6:12">
      <c r="F20280" s="4">
        <v>42918</v>
      </c>
      <c r="G20280">
        <v>1.06</v>
      </c>
      <c r="H20280">
        <f t="shared" si="316"/>
        <v>1.25</v>
      </c>
      <c r="I20280" s="103">
        <f>AVERAGE(H$10:H20280)</f>
        <v>1.057435745646486</v>
      </c>
      <c r="J20280" s="2"/>
    </row>
    <row r="20281" spans="6:12">
      <c r="F20281" s="4">
        <v>42919</v>
      </c>
      <c r="G20281">
        <v>1.1599999999999999</v>
      </c>
      <c r="H20281">
        <f t="shared" si="316"/>
        <v>1.1900000000000002</v>
      </c>
      <c r="I20281" s="103">
        <f>AVERAGE(H$10:H20281)</f>
        <v>1.0574422849250156</v>
      </c>
      <c r="J20281" s="2"/>
    </row>
    <row r="20282" spans="6:12">
      <c r="F20282" s="4">
        <v>42920</v>
      </c>
      <c r="G20282">
        <v>1.1599999999999999</v>
      </c>
      <c r="H20282">
        <f t="shared" si="316"/>
        <v>1.1900000000000002</v>
      </c>
      <c r="I20282" s="103">
        <f>AVERAGE(H$10:H20282)</f>
        <v>1.0574488235584234</v>
      </c>
      <c r="J20282" s="2"/>
    </row>
    <row r="20283" spans="6:12">
      <c r="F20283" s="4">
        <v>42921</v>
      </c>
      <c r="G20283">
        <v>1.1599999999999999</v>
      </c>
      <c r="H20283">
        <f t="shared" si="316"/>
        <v>1.1700000000000002</v>
      </c>
      <c r="I20283" s="103">
        <f>AVERAGE(H$10:H20283)</f>
        <v>1.0574543750616512</v>
      </c>
      <c r="J20283" s="2"/>
    </row>
    <row r="20284" spans="6:12">
      <c r="F20284" s="4">
        <v>42922</v>
      </c>
      <c r="G20284">
        <v>1.1599999999999999</v>
      </c>
      <c r="H20284">
        <f t="shared" si="316"/>
        <v>1.2100000000000002</v>
      </c>
      <c r="I20284" s="103">
        <f>AVERAGE(H$10:H20284)</f>
        <v>1.0574618988902547</v>
      </c>
      <c r="J20284" s="2"/>
    </row>
    <row r="20285" spans="6:12">
      <c r="F20285" s="4">
        <v>42923</v>
      </c>
      <c r="G20285">
        <v>1.1599999999999999</v>
      </c>
      <c r="H20285">
        <f t="shared" si="316"/>
        <v>1.2300000000000002</v>
      </c>
      <c r="I20285" s="103">
        <f>AVERAGE(H$10:H20285)</f>
        <v>1.0574704083645647</v>
      </c>
      <c r="J20285" s="2"/>
    </row>
    <row r="20286" spans="6:12">
      <c r="F20286" s="4">
        <v>42924</v>
      </c>
      <c r="G20286">
        <v>1.1599999999999999</v>
      </c>
      <c r="H20286">
        <f t="shared" si="316"/>
        <v>1.2300000000000002</v>
      </c>
      <c r="I20286" s="103">
        <f>AVERAGE(H$10:H20286)</f>
        <v>1.0574789169995518</v>
      </c>
      <c r="J20286" s="2"/>
    </row>
    <row r="20287" spans="6:12">
      <c r="F20287" s="4">
        <v>42925</v>
      </c>
      <c r="G20287">
        <v>1.1599999999999999</v>
      </c>
      <c r="H20287">
        <f t="shared" si="316"/>
        <v>1.2300000000000002</v>
      </c>
      <c r="I20287" s="103">
        <f>AVERAGE(H$10:H20287)</f>
        <v>1.0574874247953403</v>
      </c>
      <c r="J20287" s="2"/>
    </row>
    <row r="20288" spans="6:12">
      <c r="F20288" s="4">
        <v>42926</v>
      </c>
      <c r="G20288">
        <v>1.1599999999999999</v>
      </c>
      <c r="H20288">
        <f t="shared" si="316"/>
        <v>1.22</v>
      </c>
      <c r="I20288" s="103">
        <f>AVERAGE(H$10:H20288)</f>
        <v>1.057495438631092</v>
      </c>
      <c r="J20288" s="2"/>
    </row>
    <row r="20289" spans="6:10">
      <c r="F20289" s="4">
        <v>42927</v>
      </c>
      <c r="G20289">
        <v>1.1599999999999999</v>
      </c>
      <c r="H20289">
        <f t="shared" si="316"/>
        <v>1.2100000000000002</v>
      </c>
      <c r="I20289" s="103">
        <f>AVERAGE(H$10:H20289)</f>
        <v>1.0575029585798774</v>
      </c>
      <c r="J20289" s="2"/>
    </row>
    <row r="20290" spans="6:10">
      <c r="F20290" s="4">
        <v>42928</v>
      </c>
      <c r="G20290">
        <v>1.1599999999999999</v>
      </c>
      <c r="H20290">
        <f t="shared" si="316"/>
        <v>1.1700000000000002</v>
      </c>
      <c r="I20290" s="103">
        <f>AVERAGE(H$10:H20290)</f>
        <v>1.0575085054977522</v>
      </c>
      <c r="J20290" s="2"/>
    </row>
    <row r="20291" spans="6:10">
      <c r="F20291" s="4">
        <v>42929</v>
      </c>
      <c r="G20291">
        <v>1.1599999999999999</v>
      </c>
      <c r="H20291">
        <f t="shared" si="316"/>
        <v>1.1900000000000002</v>
      </c>
      <c r="I20291" s="103">
        <f>AVERAGE(H$10:H20291)</f>
        <v>1.0575150379646934</v>
      </c>
      <c r="J20291" s="2"/>
    </row>
    <row r="20292" spans="6:10">
      <c r="F20292" s="4">
        <v>42930</v>
      </c>
      <c r="G20292">
        <v>1.1599999999999999</v>
      </c>
      <c r="H20292">
        <f t="shared" si="316"/>
        <v>1.1700000000000002</v>
      </c>
      <c r="I20292" s="103">
        <f>AVERAGE(H$10:H20292)</f>
        <v>1.0575205837400734</v>
      </c>
      <c r="J20292" s="2"/>
    </row>
    <row r="20293" spans="6:10">
      <c r="F20293" s="4">
        <v>42931</v>
      </c>
      <c r="G20293">
        <v>1.1599999999999999</v>
      </c>
      <c r="H20293">
        <f t="shared" si="316"/>
        <v>1.1700000000000002</v>
      </c>
      <c r="I20293" s="103">
        <f>AVERAGE(H$10:H20293)</f>
        <v>1.0575261289686406</v>
      </c>
      <c r="J20293" s="2"/>
    </row>
    <row r="20294" spans="6:10">
      <c r="F20294" s="4">
        <v>42932</v>
      </c>
      <c r="G20294">
        <v>1.1599999999999999</v>
      </c>
      <c r="H20294">
        <f t="shared" si="316"/>
        <v>1.1700000000000002</v>
      </c>
      <c r="I20294" s="103">
        <f>AVERAGE(H$10:H20294)</f>
        <v>1.0575316736504758</v>
      </c>
      <c r="J20294" s="2"/>
    </row>
    <row r="20295" spans="6:10">
      <c r="F20295" s="4">
        <v>42933</v>
      </c>
      <c r="G20295">
        <v>1.1599999999999999</v>
      </c>
      <c r="H20295">
        <f t="shared" si="316"/>
        <v>1.1500000000000001</v>
      </c>
      <c r="I20295" s="103">
        <f>AVERAGE(H$10:H20295)</f>
        <v>1.0575362318840533</v>
      </c>
      <c r="J20295" s="2"/>
    </row>
    <row r="20296" spans="6:10">
      <c r="F20296" s="4">
        <v>42934</v>
      </c>
      <c r="G20296">
        <v>1.1599999999999999</v>
      </c>
      <c r="H20296">
        <f t="shared" si="316"/>
        <v>1.1100000000000001</v>
      </c>
      <c r="I20296" s="103">
        <f>AVERAGE(H$10:H20296)</f>
        <v>1.0575388179622371</v>
      </c>
      <c r="J20296" s="2"/>
    </row>
    <row r="20297" spans="6:10">
      <c r="F20297" s="4">
        <v>42935</v>
      </c>
      <c r="G20297">
        <v>1.1599999999999999</v>
      </c>
      <c r="H20297">
        <f t="shared" si="316"/>
        <v>1.1100000000000001</v>
      </c>
      <c r="I20297" s="103">
        <f>AVERAGE(H$10:H20297)</f>
        <v>1.0575414037854844</v>
      </c>
      <c r="J20297" s="2"/>
    </row>
    <row r="20298" spans="6:10">
      <c r="F20298" s="4">
        <v>42936</v>
      </c>
      <c r="G20298">
        <v>1.1599999999999999</v>
      </c>
      <c r="H20298">
        <f t="shared" ref="H20298:H20361" si="317">IFERROR(((VLOOKUP(F20298,$A$9:$B$14200,2,FALSE))-G20298),H20297)</f>
        <v>1.1100000000000001</v>
      </c>
      <c r="I20298" s="103">
        <f>AVERAGE(H$10:H20298)</f>
        <v>1.0575439893538325</v>
      </c>
      <c r="J20298" s="2"/>
    </row>
    <row r="20299" spans="6:10">
      <c r="F20299" s="4">
        <v>42937</v>
      </c>
      <c r="G20299">
        <v>1.1599999999999999</v>
      </c>
      <c r="H20299">
        <f t="shared" si="317"/>
        <v>1.0800000000000003</v>
      </c>
      <c r="I20299" s="103">
        <f>AVERAGE(H$10:H20299)</f>
        <v>1.0575450961064519</v>
      </c>
      <c r="J20299" s="2"/>
    </row>
    <row r="20300" spans="6:10">
      <c r="F20300" s="4">
        <v>42938</v>
      </c>
      <c r="G20300">
        <v>1.1599999999999999</v>
      </c>
      <c r="H20300">
        <f t="shared" si="317"/>
        <v>1.0800000000000003</v>
      </c>
      <c r="I20300" s="103">
        <f>AVERAGE(H$10:H20300)</f>
        <v>1.0575462027499833</v>
      </c>
      <c r="J20300" s="2"/>
    </row>
    <row r="20301" spans="6:10">
      <c r="F20301" s="4">
        <v>42939</v>
      </c>
      <c r="G20301">
        <v>1.1599999999999999</v>
      </c>
      <c r="H20301">
        <f t="shared" si="317"/>
        <v>1.0800000000000003</v>
      </c>
      <c r="I20301" s="103">
        <f>AVERAGE(H$10:H20301)</f>
        <v>1.0575473092844427</v>
      </c>
      <c r="J20301" s="2"/>
    </row>
    <row r="20302" spans="6:10">
      <c r="F20302" s="4">
        <v>42940</v>
      </c>
      <c r="G20302">
        <v>1.1599999999999999</v>
      </c>
      <c r="H20302">
        <f t="shared" si="317"/>
        <v>1.0999999999999999</v>
      </c>
      <c r="I20302" s="103">
        <f>AVERAGE(H$10:H20302)</f>
        <v>1.05754940127137</v>
      </c>
      <c r="J20302" s="2"/>
    </row>
    <row r="20303" spans="6:10">
      <c r="F20303" s="4">
        <v>42941</v>
      </c>
      <c r="G20303">
        <v>1.1599999999999999</v>
      </c>
      <c r="H20303">
        <f t="shared" si="317"/>
        <v>1.1700000000000002</v>
      </c>
      <c r="I20303" s="103">
        <f>AVERAGE(H$10:H20303)</f>
        <v>1.0575549423474875</v>
      </c>
      <c r="J20303" s="2"/>
    </row>
    <row r="20304" spans="6:10">
      <c r="F20304" s="4">
        <v>42942</v>
      </c>
      <c r="G20304">
        <v>1.1599999999999999</v>
      </c>
      <c r="H20304">
        <f t="shared" si="317"/>
        <v>1.1300000000000001</v>
      </c>
      <c r="I20304" s="103">
        <f>AVERAGE(H$10:H20304)</f>
        <v>1.0575585119487514</v>
      </c>
      <c r="J20304" s="2"/>
    </row>
    <row r="20305" spans="6:10">
      <c r="F20305" s="4">
        <v>42943</v>
      </c>
      <c r="G20305">
        <v>1.1599999999999999</v>
      </c>
      <c r="H20305">
        <f t="shared" si="317"/>
        <v>1.1599999999999999</v>
      </c>
      <c r="I20305" s="103">
        <f>AVERAGE(H$10:H20305)</f>
        <v>1.0575635593220294</v>
      </c>
      <c r="J20305" s="2"/>
    </row>
    <row r="20306" spans="6:10">
      <c r="F20306" s="4">
        <v>42944</v>
      </c>
      <c r="G20306">
        <v>1.1599999999999999</v>
      </c>
      <c r="H20306">
        <f t="shared" si="317"/>
        <v>1.1399999999999999</v>
      </c>
      <c r="I20306" s="103">
        <f>AVERAGE(H$10:H20306)</f>
        <v>1.0575676208306601</v>
      </c>
      <c r="J20306" s="2"/>
    </row>
    <row r="20307" spans="6:10">
      <c r="F20307" s="4">
        <v>42945</v>
      </c>
      <c r="G20307">
        <v>1.1599999999999999</v>
      </c>
      <c r="H20307">
        <f t="shared" si="317"/>
        <v>1.1399999999999999</v>
      </c>
      <c r="I20307" s="103">
        <f>AVERAGE(H$10:H20307)</f>
        <v>1.0575716819391028</v>
      </c>
      <c r="J20307" s="2"/>
    </row>
    <row r="20308" spans="6:10">
      <c r="F20308" s="4">
        <v>42946</v>
      </c>
      <c r="G20308">
        <v>1.1599999999999999</v>
      </c>
      <c r="H20308">
        <f t="shared" si="317"/>
        <v>1.1399999999999999</v>
      </c>
      <c r="I20308" s="103">
        <f>AVERAGE(H$10:H20308)</f>
        <v>1.0575757426474166</v>
      </c>
      <c r="J20308" s="2"/>
    </row>
    <row r="20309" spans="6:10">
      <c r="F20309" s="4">
        <v>42947</v>
      </c>
      <c r="G20309">
        <v>1.07</v>
      </c>
      <c r="H20309">
        <f t="shared" si="317"/>
        <v>1.2299999999999998</v>
      </c>
      <c r="I20309" s="103">
        <f>AVERAGE(H$10:H20309)</f>
        <v>1.0575842364531975</v>
      </c>
      <c r="J20309" s="2"/>
    </row>
    <row r="20310" spans="6:10">
      <c r="F20310" s="4">
        <v>42948</v>
      </c>
      <c r="G20310">
        <v>1.1599999999999999</v>
      </c>
      <c r="H20310">
        <f t="shared" si="317"/>
        <v>1.0999999999999999</v>
      </c>
      <c r="I20310" s="103">
        <f>AVERAGE(H$10:H20310)</f>
        <v>1.0575863257967542</v>
      </c>
      <c r="J20310" s="2"/>
    </row>
    <row r="20311" spans="6:10">
      <c r="F20311" s="4">
        <v>42949</v>
      </c>
      <c r="G20311">
        <v>1.1599999999999999</v>
      </c>
      <c r="H20311">
        <f t="shared" si="317"/>
        <v>1.1100000000000001</v>
      </c>
      <c r="I20311" s="103">
        <f>AVERAGE(H$10:H20311)</f>
        <v>1.0575889074967937</v>
      </c>
      <c r="J20311" s="2"/>
    </row>
    <row r="20312" spans="6:10">
      <c r="F20312" s="4">
        <v>42950</v>
      </c>
      <c r="G20312">
        <v>1.1599999999999999</v>
      </c>
      <c r="H20312">
        <f t="shared" si="317"/>
        <v>1.0800000000000003</v>
      </c>
      <c r="I20312" s="103">
        <f>AVERAGE(H$10:H20312)</f>
        <v>1.0575900113283707</v>
      </c>
      <c r="J20312" s="2"/>
    </row>
    <row r="20313" spans="6:10">
      <c r="F20313" s="4">
        <v>42951</v>
      </c>
      <c r="G20313">
        <v>1.1599999999999999</v>
      </c>
      <c r="H20313">
        <f t="shared" si="317"/>
        <v>1.1100000000000001</v>
      </c>
      <c r="I20313" s="103">
        <f>AVERAGE(H$10:H20313)</f>
        <v>1.0575925925925882</v>
      </c>
      <c r="J20313" s="2"/>
    </row>
    <row r="20314" spans="6:10">
      <c r="F20314" s="4">
        <v>42952</v>
      </c>
      <c r="G20314">
        <v>1.1599999999999999</v>
      </c>
      <c r="H20314">
        <f t="shared" si="317"/>
        <v>1.1100000000000001</v>
      </c>
      <c r="I20314" s="103">
        <f>AVERAGE(H$10:H20314)</f>
        <v>1.0575951736025566</v>
      </c>
      <c r="J20314" s="2"/>
    </row>
    <row r="20315" spans="6:10">
      <c r="F20315" s="4">
        <v>42953</v>
      </c>
      <c r="G20315">
        <v>1.1599999999999999</v>
      </c>
      <c r="H20315">
        <f t="shared" si="317"/>
        <v>1.1100000000000001</v>
      </c>
      <c r="I20315" s="103">
        <f>AVERAGE(H$10:H20315)</f>
        <v>1.0575977543583133</v>
      </c>
      <c r="J20315" s="2"/>
    </row>
    <row r="20316" spans="6:10">
      <c r="F20316" s="4">
        <v>42954</v>
      </c>
      <c r="G20316">
        <v>1.1599999999999999</v>
      </c>
      <c r="H20316">
        <f t="shared" si="317"/>
        <v>1.0999999999999999</v>
      </c>
      <c r="I20316" s="103">
        <f>AVERAGE(H$10:H20316)</f>
        <v>1.057599842418866</v>
      </c>
      <c r="J20316" s="2"/>
    </row>
    <row r="20317" spans="6:10">
      <c r="F20317" s="4">
        <v>42955</v>
      </c>
      <c r="G20317">
        <v>1.1599999999999999</v>
      </c>
      <c r="H20317">
        <f t="shared" si="317"/>
        <v>1.1300000000000001</v>
      </c>
      <c r="I20317" s="103">
        <f>AVERAGE(H$10:H20317)</f>
        <v>1.0576034075241241</v>
      </c>
      <c r="J20317" s="2"/>
    </row>
    <row r="20318" spans="6:10">
      <c r="F20318" s="4">
        <v>42956</v>
      </c>
      <c r="G20318">
        <v>1.1599999999999999</v>
      </c>
      <c r="H20318">
        <f t="shared" si="317"/>
        <v>1.0800000000000003</v>
      </c>
      <c r="I20318" s="103">
        <f>AVERAGE(H$10:H20318)</f>
        <v>1.0576045103156193</v>
      </c>
      <c r="J20318" s="2"/>
    </row>
    <row r="20319" spans="6:10">
      <c r="F20319" s="4">
        <v>42957</v>
      </c>
      <c r="G20319">
        <v>1.1599999999999999</v>
      </c>
      <c r="H20319">
        <f t="shared" si="317"/>
        <v>1.0400000000000003</v>
      </c>
      <c r="I20319" s="103">
        <f>AVERAGE(H$10:H20319)</f>
        <v>1.0576036435253526</v>
      </c>
      <c r="J20319" s="2"/>
    </row>
    <row r="20320" spans="6:10">
      <c r="F20320" s="4">
        <v>42958</v>
      </c>
      <c r="G20320">
        <v>1.1599999999999999</v>
      </c>
      <c r="H20320">
        <f t="shared" si="317"/>
        <v>1.03</v>
      </c>
      <c r="I20320" s="103">
        <f>AVERAGE(H$10:H20320)</f>
        <v>1.0576022844763877</v>
      </c>
      <c r="J20320" s="2"/>
    </row>
    <row r="20321" spans="6:10">
      <c r="F20321" s="4">
        <v>42959</v>
      </c>
      <c r="G20321">
        <v>1.1599999999999999</v>
      </c>
      <c r="H20321">
        <f t="shared" si="317"/>
        <v>1.03</v>
      </c>
      <c r="I20321" s="103">
        <f>AVERAGE(H$10:H20321)</f>
        <v>1.0576009255612402</v>
      </c>
      <c r="J20321" s="2"/>
    </row>
    <row r="20322" spans="6:10">
      <c r="F20322" s="4">
        <v>42960</v>
      </c>
      <c r="G20322">
        <v>1.1599999999999999</v>
      </c>
      <c r="H20322">
        <f t="shared" si="317"/>
        <v>1.03</v>
      </c>
      <c r="I20322" s="103">
        <f>AVERAGE(H$10:H20322)</f>
        <v>1.0575995667798901</v>
      </c>
      <c r="J20322" s="2"/>
    </row>
    <row r="20323" spans="6:10">
      <c r="F20323" s="4">
        <v>42961</v>
      </c>
      <c r="G20323">
        <v>1.1599999999999999</v>
      </c>
      <c r="H20323">
        <f t="shared" si="317"/>
        <v>1.0600000000000003</v>
      </c>
      <c r="I20323" s="103">
        <f>AVERAGE(H$10:H20323)</f>
        <v>1.057599684946338</v>
      </c>
      <c r="J20323" s="2"/>
    </row>
    <row r="20324" spans="6:10">
      <c r="F20324" s="4">
        <v>42962</v>
      </c>
      <c r="G20324">
        <v>1.1599999999999999</v>
      </c>
      <c r="H20324">
        <f t="shared" si="317"/>
        <v>1.1100000000000001</v>
      </c>
      <c r="I20324" s="103">
        <f>AVERAGE(H$10:H20324)</f>
        <v>1.0576022643366927</v>
      </c>
      <c r="J20324" s="2"/>
    </row>
    <row r="20325" spans="6:10">
      <c r="F20325" s="4">
        <v>42963</v>
      </c>
      <c r="G20325">
        <v>1.1599999999999999</v>
      </c>
      <c r="H20325">
        <f t="shared" si="317"/>
        <v>1.07</v>
      </c>
      <c r="I20325" s="103">
        <f>AVERAGE(H$10:H20325)</f>
        <v>1.0576028745816062</v>
      </c>
      <c r="J20325" s="2"/>
    </row>
    <row r="20326" spans="6:10">
      <c r="F20326" s="4">
        <v>42964</v>
      </c>
      <c r="G20326">
        <v>1.1599999999999999</v>
      </c>
      <c r="H20326">
        <f t="shared" si="317"/>
        <v>1.03</v>
      </c>
      <c r="I20326" s="103">
        <f>AVERAGE(H$10:H20326)</f>
        <v>1.0576015159718417</v>
      </c>
      <c r="J20326" s="2"/>
    </row>
    <row r="20327" spans="6:10">
      <c r="F20327" s="4">
        <v>42965</v>
      </c>
      <c r="G20327">
        <v>1.1599999999999999</v>
      </c>
      <c r="H20327">
        <f t="shared" si="317"/>
        <v>1.03</v>
      </c>
      <c r="I20327" s="103">
        <f>AVERAGE(H$10:H20327)</f>
        <v>1.057600157495812</v>
      </c>
      <c r="J20327" s="2"/>
    </row>
    <row r="20328" spans="6:10">
      <c r="F20328" s="4">
        <v>42966</v>
      </c>
      <c r="G20328">
        <v>1.1599999999999999</v>
      </c>
      <c r="H20328">
        <f t="shared" si="317"/>
        <v>1.03</v>
      </c>
      <c r="I20328" s="103">
        <f>AVERAGE(H$10:H20328)</f>
        <v>1.0575987991534972</v>
      </c>
      <c r="J20328" s="2"/>
    </row>
    <row r="20329" spans="6:10">
      <c r="F20329" s="4">
        <v>42967</v>
      </c>
      <c r="G20329">
        <v>1.1599999999999999</v>
      </c>
      <c r="H20329">
        <f t="shared" si="317"/>
        <v>1.03</v>
      </c>
      <c r="I20329" s="103">
        <f>AVERAGE(H$10:H20329)</f>
        <v>1.0575974409448772</v>
      </c>
      <c r="J20329" s="2"/>
    </row>
    <row r="20330" spans="6:10">
      <c r="F20330" s="4">
        <v>42968</v>
      </c>
      <c r="G20330">
        <v>1.1599999999999999</v>
      </c>
      <c r="H20330">
        <f t="shared" si="317"/>
        <v>1.0200000000000002</v>
      </c>
      <c r="I20330" s="103">
        <f>AVERAGE(H$10:H20330)</f>
        <v>1.0575955907681662</v>
      </c>
      <c r="J20330" s="2"/>
    </row>
    <row r="20331" spans="6:10">
      <c r="F20331" s="4">
        <v>42969</v>
      </c>
      <c r="G20331">
        <v>1.1599999999999999</v>
      </c>
      <c r="H20331">
        <f t="shared" si="317"/>
        <v>1.0600000000000003</v>
      </c>
      <c r="I20331" s="103">
        <f>AVERAGE(H$10:H20331)</f>
        <v>1.0575957090837471</v>
      </c>
      <c r="J20331" s="2"/>
    </row>
    <row r="20332" spans="6:10">
      <c r="F20332" s="4">
        <v>42970</v>
      </c>
      <c r="G20332">
        <v>1.1599999999999999</v>
      </c>
      <c r="H20332">
        <f t="shared" si="317"/>
        <v>1.01</v>
      </c>
      <c r="I20332" s="103">
        <f>AVERAGE(H$10:H20332)</f>
        <v>1.0575933671209914</v>
      </c>
      <c r="J20332" s="2"/>
    </row>
    <row r="20333" spans="6:10">
      <c r="F20333" s="4">
        <v>42971</v>
      </c>
      <c r="G20333">
        <v>1.1599999999999999</v>
      </c>
      <c r="H20333">
        <f t="shared" si="317"/>
        <v>1.03</v>
      </c>
      <c r="I20333" s="103">
        <f>AVERAGE(H$10:H20333)</f>
        <v>1.0575920094469546</v>
      </c>
      <c r="J20333" s="2"/>
    </row>
    <row r="20334" spans="6:10">
      <c r="F20334" s="4">
        <v>42972</v>
      </c>
      <c r="G20334">
        <v>1.1599999999999999</v>
      </c>
      <c r="H20334">
        <f t="shared" si="317"/>
        <v>1.01</v>
      </c>
      <c r="I20334" s="103">
        <f>AVERAGE(H$10:H20334)</f>
        <v>1.0575896678966743</v>
      </c>
      <c r="J20334" s="2"/>
    </row>
    <row r="20335" spans="6:10">
      <c r="F20335" s="4">
        <v>42973</v>
      </c>
      <c r="G20335">
        <v>1.1599999999999999</v>
      </c>
      <c r="H20335">
        <f t="shared" si="317"/>
        <v>1.01</v>
      </c>
      <c r="I20335" s="103">
        <f>AVERAGE(H$10:H20335)</f>
        <v>1.0575873265767934</v>
      </c>
      <c r="J20335" s="2"/>
    </row>
    <row r="20336" spans="6:10">
      <c r="F20336" s="4">
        <v>42974</v>
      </c>
      <c r="G20336">
        <v>1.1599999999999999</v>
      </c>
      <c r="H20336">
        <f t="shared" si="317"/>
        <v>1.01</v>
      </c>
      <c r="I20336" s="103">
        <f>AVERAGE(H$10:H20336)</f>
        <v>1.0575849854872781</v>
      </c>
      <c r="J20336" s="2"/>
    </row>
    <row r="20337" spans="6:10">
      <c r="F20337" s="4">
        <v>42975</v>
      </c>
      <c r="G20337">
        <v>1.1599999999999999</v>
      </c>
      <c r="H20337">
        <f t="shared" si="317"/>
        <v>1.0000000000000002</v>
      </c>
      <c r="I20337" s="103">
        <f>AVERAGE(H$10:H20337)</f>
        <v>1.0575821526957843</v>
      </c>
      <c r="J20337" s="2"/>
    </row>
    <row r="20338" spans="6:10">
      <c r="F20338" s="4">
        <v>42976</v>
      </c>
      <c r="G20338">
        <v>1.1599999999999999</v>
      </c>
      <c r="H20338">
        <f t="shared" si="317"/>
        <v>0.97</v>
      </c>
      <c r="I20338" s="103">
        <f>AVERAGE(H$10:H20338)</f>
        <v>1.0575778444586503</v>
      </c>
      <c r="J20338" s="2"/>
    </row>
    <row r="20339" spans="6:10">
      <c r="F20339" s="4">
        <v>42977</v>
      </c>
      <c r="G20339">
        <v>1.1599999999999999</v>
      </c>
      <c r="H20339">
        <f t="shared" si="317"/>
        <v>0.99</v>
      </c>
      <c r="I20339" s="103">
        <f>AVERAGE(H$10:H20339)</f>
        <v>1.0575745204131777</v>
      </c>
      <c r="J20339" s="2"/>
    </row>
    <row r="20340" spans="6:10">
      <c r="F20340" s="4">
        <v>42978</v>
      </c>
      <c r="G20340">
        <v>1.07</v>
      </c>
      <c r="H20340">
        <f t="shared" si="317"/>
        <v>1.05</v>
      </c>
      <c r="I20340" s="103">
        <f>AVERAGE(H$10:H20340)</f>
        <v>1.0575741478530276</v>
      </c>
      <c r="J20340" s="2"/>
    </row>
    <row r="20341" spans="6:10">
      <c r="F20341" s="4">
        <v>42979</v>
      </c>
      <c r="G20341">
        <v>1.1599999999999999</v>
      </c>
      <c r="H20341">
        <f t="shared" si="317"/>
        <v>1.0000000000000002</v>
      </c>
      <c r="I20341" s="103">
        <f>AVERAGE(H$10:H20341)</f>
        <v>1.0575713161518741</v>
      </c>
      <c r="J20341" s="2"/>
    </row>
    <row r="20342" spans="6:10">
      <c r="F20342" s="4">
        <v>42980</v>
      </c>
      <c r="G20342">
        <v>1.1599999999999999</v>
      </c>
      <c r="H20342">
        <f t="shared" si="317"/>
        <v>1.0000000000000002</v>
      </c>
      <c r="I20342" s="103">
        <f>AVERAGE(H$10:H20342)</f>
        <v>1.057568484729253</v>
      </c>
      <c r="J20342" s="2"/>
    </row>
    <row r="20343" spans="6:10">
      <c r="F20343" s="4">
        <v>42981</v>
      </c>
      <c r="G20343">
        <v>1.1599999999999999</v>
      </c>
      <c r="H20343">
        <f t="shared" si="317"/>
        <v>1.0000000000000002</v>
      </c>
      <c r="I20343" s="103">
        <f>AVERAGE(H$10:H20343)</f>
        <v>1.0575656535851237</v>
      </c>
      <c r="J20343" s="2"/>
    </row>
    <row r="20344" spans="6:10">
      <c r="F20344" s="4">
        <v>42982</v>
      </c>
      <c r="G20344">
        <v>1.1599999999999999</v>
      </c>
      <c r="H20344">
        <f t="shared" si="317"/>
        <v>1.0000000000000002</v>
      </c>
      <c r="I20344" s="103">
        <f>AVERAGE(H$10:H20344)</f>
        <v>1.0575628227194445</v>
      </c>
      <c r="J20344" s="2"/>
    </row>
    <row r="20345" spans="6:10">
      <c r="F20345" s="4">
        <v>42983</v>
      </c>
      <c r="G20345">
        <v>1.1599999999999999</v>
      </c>
      <c r="H20345">
        <f t="shared" si="317"/>
        <v>0.90999999999999992</v>
      </c>
      <c r="I20345" s="103">
        <f>AVERAGE(H$10:H20345)</f>
        <v>1.0575555664830794</v>
      </c>
      <c r="J20345" s="2"/>
    </row>
    <row r="20346" spans="6:10">
      <c r="F20346" s="4">
        <v>42984</v>
      </c>
      <c r="G20346">
        <v>1.1599999999999999</v>
      </c>
      <c r="H20346">
        <f t="shared" si="317"/>
        <v>0.94000000000000017</v>
      </c>
      <c r="I20346" s="103">
        <f>AVERAGE(H$10:H20346)</f>
        <v>1.0575497861041403</v>
      </c>
      <c r="J20346" s="2"/>
    </row>
    <row r="20347" spans="6:10">
      <c r="F20347" s="4">
        <v>42985</v>
      </c>
      <c r="G20347">
        <v>1.1599999999999999</v>
      </c>
      <c r="H20347">
        <f t="shared" si="317"/>
        <v>0.8899999999999999</v>
      </c>
      <c r="I20347" s="103">
        <f>AVERAGE(H$10:H20347)</f>
        <v>1.057541547841474</v>
      </c>
      <c r="J20347" s="2"/>
    </row>
    <row r="20348" spans="6:10">
      <c r="F20348" s="4">
        <v>42986</v>
      </c>
      <c r="G20348">
        <v>1.1599999999999999</v>
      </c>
      <c r="H20348">
        <f t="shared" si="317"/>
        <v>0.90000000000000013</v>
      </c>
      <c r="I20348" s="103">
        <f>AVERAGE(H$10:H20348)</f>
        <v>1.0575338020551601</v>
      </c>
      <c r="J20348" s="2"/>
    </row>
    <row r="20349" spans="6:10">
      <c r="F20349" s="4">
        <v>42987</v>
      </c>
      <c r="G20349">
        <v>1.1599999999999999</v>
      </c>
      <c r="H20349">
        <f t="shared" si="317"/>
        <v>0.90000000000000013</v>
      </c>
      <c r="I20349" s="103">
        <f>AVERAGE(H$10:H20349)</f>
        <v>1.057526057030477</v>
      </c>
      <c r="J20349" s="2"/>
    </row>
    <row r="20350" spans="6:10">
      <c r="F20350" s="4">
        <v>42988</v>
      </c>
      <c r="G20350">
        <v>1.1599999999999999</v>
      </c>
      <c r="H20350">
        <f t="shared" si="317"/>
        <v>0.90000000000000013</v>
      </c>
      <c r="I20350" s="103">
        <f>AVERAGE(H$10:H20350)</f>
        <v>1.0575183127673127</v>
      </c>
      <c r="J20350" s="2"/>
    </row>
    <row r="20351" spans="6:10">
      <c r="F20351" s="4">
        <v>42989</v>
      </c>
      <c r="G20351">
        <v>1.1599999999999999</v>
      </c>
      <c r="H20351">
        <f t="shared" si="317"/>
        <v>0.9800000000000002</v>
      </c>
      <c r="I20351" s="103">
        <f>AVERAGE(H$10:H20351)</f>
        <v>1.0575145020155297</v>
      </c>
      <c r="J20351" s="2"/>
    </row>
    <row r="20352" spans="6:10">
      <c r="F20352" s="4">
        <v>42990</v>
      </c>
      <c r="G20352">
        <v>1.1599999999999999</v>
      </c>
      <c r="H20352">
        <f t="shared" si="317"/>
        <v>1.01</v>
      </c>
      <c r="I20352" s="103">
        <f>AVERAGE(H$10:H20352)</f>
        <v>1.0575121663471416</v>
      </c>
      <c r="J20352" s="2"/>
    </row>
    <row r="20353" spans="6:10">
      <c r="F20353" s="4">
        <v>42991</v>
      </c>
      <c r="G20353">
        <v>1.1599999999999999</v>
      </c>
      <c r="H20353">
        <f t="shared" si="317"/>
        <v>1.0400000000000003</v>
      </c>
      <c r="I20353" s="103">
        <f>AVERAGE(H$10:H20353)</f>
        <v>1.0575113055446277</v>
      </c>
      <c r="J20353" s="2"/>
    </row>
    <row r="20354" spans="6:10">
      <c r="F20354" s="4">
        <v>42992</v>
      </c>
      <c r="G20354">
        <v>1.1599999999999999</v>
      </c>
      <c r="H20354">
        <f t="shared" si="317"/>
        <v>1.0400000000000003</v>
      </c>
      <c r="I20354" s="103">
        <f>AVERAGE(H$10:H20354)</f>
        <v>1.0575104448267341</v>
      </c>
      <c r="J20354" s="2"/>
    </row>
    <row r="20355" spans="6:10">
      <c r="F20355" s="4">
        <v>42993</v>
      </c>
      <c r="G20355">
        <v>1.1599999999999999</v>
      </c>
      <c r="H20355">
        <f t="shared" si="317"/>
        <v>1.0400000000000003</v>
      </c>
      <c r="I20355" s="103">
        <f>AVERAGE(H$10:H20355)</f>
        <v>1.0575095841934485</v>
      </c>
      <c r="J20355" s="2"/>
    </row>
    <row r="20356" spans="6:10">
      <c r="F20356" s="4">
        <v>42994</v>
      </c>
      <c r="G20356">
        <v>1.1599999999999999</v>
      </c>
      <c r="H20356">
        <f t="shared" si="317"/>
        <v>1.0400000000000003</v>
      </c>
      <c r="I20356" s="103">
        <f>AVERAGE(H$10:H20356)</f>
        <v>1.0575087236447587</v>
      </c>
      <c r="J20356" s="2"/>
    </row>
    <row r="20357" spans="6:10">
      <c r="F20357" s="4">
        <v>42995</v>
      </c>
      <c r="G20357">
        <v>1.1599999999999999</v>
      </c>
      <c r="H20357">
        <f t="shared" si="317"/>
        <v>1.0400000000000003</v>
      </c>
      <c r="I20357" s="103">
        <f>AVERAGE(H$10:H20357)</f>
        <v>1.057507863180652</v>
      </c>
      <c r="J20357" s="2"/>
    </row>
    <row r="20358" spans="6:10">
      <c r="F20358" s="4">
        <v>42996</v>
      </c>
      <c r="G20358">
        <v>1.1599999999999999</v>
      </c>
      <c r="H20358">
        <f t="shared" si="317"/>
        <v>1.07</v>
      </c>
      <c r="I20358" s="103">
        <f>AVERAGE(H$10:H20358)</f>
        <v>1.057508477075036</v>
      </c>
      <c r="J20358" s="2"/>
    </row>
    <row r="20359" spans="6:10">
      <c r="F20359" s="4">
        <v>42997</v>
      </c>
      <c r="G20359">
        <v>1.1599999999999999</v>
      </c>
      <c r="H20359">
        <f t="shared" si="317"/>
        <v>1.0800000000000003</v>
      </c>
      <c r="I20359" s="103">
        <f>AVERAGE(H$10:H20359)</f>
        <v>1.0575095823095779</v>
      </c>
      <c r="J20359" s="2"/>
    </row>
    <row r="20360" spans="6:10">
      <c r="F20360" s="4">
        <v>42998</v>
      </c>
      <c r="G20360">
        <v>1.1599999999999999</v>
      </c>
      <c r="H20360">
        <f t="shared" si="317"/>
        <v>1.1199999999999999</v>
      </c>
      <c r="I20360" s="103">
        <f>AVERAGE(H$10:H20360)</f>
        <v>1.0575126529408829</v>
      </c>
      <c r="J20360" s="2"/>
    </row>
    <row r="20361" spans="6:10">
      <c r="F20361" s="4">
        <v>42999</v>
      </c>
      <c r="G20361">
        <v>1.1599999999999999</v>
      </c>
      <c r="H20361">
        <f t="shared" si="317"/>
        <v>1.1100000000000001</v>
      </c>
      <c r="I20361" s="103">
        <f>AVERAGE(H$10:H20361)</f>
        <v>1.0575152319182346</v>
      </c>
      <c r="J20361" s="2"/>
    </row>
    <row r="20362" spans="6:10">
      <c r="F20362" s="4">
        <v>43000</v>
      </c>
      <c r="G20362">
        <v>1.1599999999999999</v>
      </c>
      <c r="H20362">
        <f t="shared" ref="H20362:H20425" si="318">IFERROR(((VLOOKUP(F20362,$A$9:$B$14200,2,FALSE))-G20362),H20361)</f>
        <v>1.0999999999999999</v>
      </c>
      <c r="I20362" s="103">
        <f>AVERAGE(H$10:H20362)</f>
        <v>1.0575173193141014</v>
      </c>
      <c r="J20362" s="2"/>
    </row>
    <row r="20363" spans="6:10">
      <c r="F20363" s="4">
        <v>43001</v>
      </c>
      <c r="G20363">
        <v>1.1599999999999999</v>
      </c>
      <c r="H20363">
        <f t="shared" si="318"/>
        <v>1.0999999999999999</v>
      </c>
      <c r="I20363" s="103">
        <f>AVERAGE(H$10:H20363)</f>
        <v>1.0575194065048592</v>
      </c>
      <c r="J20363" s="2"/>
    </row>
    <row r="20364" spans="6:10">
      <c r="F20364" s="4">
        <v>43002</v>
      </c>
      <c r="G20364">
        <v>1.1599999999999999</v>
      </c>
      <c r="H20364">
        <f t="shared" si="318"/>
        <v>1.0999999999999999</v>
      </c>
      <c r="I20364" s="103">
        <f>AVERAGE(H$10:H20364)</f>
        <v>1.0575214934905381</v>
      </c>
      <c r="J20364" s="2"/>
    </row>
    <row r="20365" spans="6:10">
      <c r="F20365" s="4">
        <v>43003</v>
      </c>
      <c r="G20365">
        <v>1.1599999999999999</v>
      </c>
      <c r="H20365">
        <f t="shared" si="318"/>
        <v>1.0600000000000003</v>
      </c>
      <c r="I20365" s="103">
        <f>AVERAGE(H$10:H20365)</f>
        <v>1.0575216152485707</v>
      </c>
      <c r="J20365" s="2"/>
    </row>
    <row r="20366" spans="6:10">
      <c r="F20366" s="4">
        <v>43004</v>
      </c>
      <c r="G20366">
        <v>1.1599999999999999</v>
      </c>
      <c r="H20366">
        <f t="shared" si="318"/>
        <v>1.0800000000000003</v>
      </c>
      <c r="I20366" s="103">
        <f>AVERAGE(H$10:H20366)</f>
        <v>1.0575227194576757</v>
      </c>
      <c r="J20366" s="2"/>
    </row>
    <row r="20367" spans="6:10">
      <c r="F20367" s="4">
        <v>43005</v>
      </c>
      <c r="G20367">
        <v>1.1599999999999999</v>
      </c>
      <c r="H20367">
        <f t="shared" si="318"/>
        <v>1.1500000000000001</v>
      </c>
      <c r="I20367" s="103">
        <f>AVERAGE(H$10:H20367)</f>
        <v>1.0575272620100162</v>
      </c>
      <c r="J20367" s="2"/>
    </row>
    <row r="20368" spans="6:10">
      <c r="F20368" s="4">
        <v>43006</v>
      </c>
      <c r="G20368">
        <v>1.1599999999999999</v>
      </c>
      <c r="H20368">
        <f t="shared" si="318"/>
        <v>1.1500000000000001</v>
      </c>
      <c r="I20368" s="103">
        <f>AVERAGE(H$10:H20368)</f>
        <v>1.0575318041161113</v>
      </c>
      <c r="J20368" s="2"/>
    </row>
    <row r="20369" spans="6:12">
      <c r="F20369" s="4">
        <v>43007</v>
      </c>
      <c r="G20369">
        <v>1.06</v>
      </c>
      <c r="H20369">
        <f t="shared" si="318"/>
        <v>1.27</v>
      </c>
      <c r="I20369" s="103">
        <f>AVERAGE(H$10:H20369)</f>
        <v>1.0575422396856538</v>
      </c>
      <c r="J20369" s="2"/>
    </row>
    <row r="20370" spans="6:12">
      <c r="F20370" s="4">
        <v>43008</v>
      </c>
      <c r="G20370">
        <v>1.06</v>
      </c>
      <c r="H20370">
        <f t="shared" si="318"/>
        <v>1.27</v>
      </c>
      <c r="I20370" s="103">
        <f>AVERAGE(H$10:H20370)</f>
        <v>1.0575526742301415</v>
      </c>
      <c r="J20370" s="2"/>
      <c r="K20370" s="12" t="s">
        <v>133</v>
      </c>
      <c r="L20370" s="23">
        <f>AVERAGE(G20278:G20370)/100</f>
        <v>1.1526881720430085E-2</v>
      </c>
    </row>
    <row r="20371" spans="6:12">
      <c r="F20371" s="4">
        <v>43009</v>
      </c>
      <c r="G20371">
        <v>1.06</v>
      </c>
      <c r="H20371">
        <f t="shared" si="318"/>
        <v>1.27</v>
      </c>
      <c r="I20371" s="103">
        <f>AVERAGE(H$10:H20371)</f>
        <v>1.0575631077497256</v>
      </c>
      <c r="J20371" s="2"/>
    </row>
    <row r="20372" spans="6:12">
      <c r="F20372" s="4">
        <v>43010</v>
      </c>
      <c r="G20372">
        <v>1.1599999999999999</v>
      </c>
      <c r="H20372">
        <f t="shared" si="318"/>
        <v>1.18</v>
      </c>
      <c r="I20372" s="103">
        <f>AVERAGE(H$10:H20372)</f>
        <v>1.0575691204635815</v>
      </c>
      <c r="J20372" s="2"/>
    </row>
    <row r="20373" spans="6:12">
      <c r="F20373" s="4">
        <v>43011</v>
      </c>
      <c r="G20373">
        <v>1.1599999999999999</v>
      </c>
      <c r="H20373">
        <f t="shared" si="318"/>
        <v>1.1700000000000002</v>
      </c>
      <c r="I20373" s="103">
        <f>AVERAGE(H$10:H20373)</f>
        <v>1.057574641524254</v>
      </c>
      <c r="J20373" s="2"/>
    </row>
    <row r="20374" spans="6:12">
      <c r="F20374" s="4">
        <v>43012</v>
      </c>
      <c r="G20374">
        <v>1.1599999999999999</v>
      </c>
      <c r="H20374">
        <f t="shared" si="318"/>
        <v>1.1700000000000002</v>
      </c>
      <c r="I20374" s="103">
        <f>AVERAGE(H$10:H20374)</f>
        <v>1.0575801620427159</v>
      </c>
      <c r="J20374" s="2"/>
    </row>
    <row r="20375" spans="6:12">
      <c r="F20375" s="4">
        <v>43013</v>
      </c>
      <c r="G20375">
        <v>1.1599999999999999</v>
      </c>
      <c r="H20375">
        <f t="shared" si="318"/>
        <v>1.1900000000000002</v>
      </c>
      <c r="I20375" s="103">
        <f>AVERAGE(H$10:H20375)</f>
        <v>1.0575866640479183</v>
      </c>
      <c r="J20375" s="2"/>
    </row>
    <row r="20376" spans="6:12">
      <c r="F20376" s="4">
        <v>43014</v>
      </c>
      <c r="G20376">
        <v>1.1599999999999999</v>
      </c>
      <c r="H20376">
        <f t="shared" si="318"/>
        <v>1.2100000000000002</v>
      </c>
      <c r="I20376" s="103">
        <f>AVERAGE(H$10:H20376)</f>
        <v>1.0575941473952917</v>
      </c>
      <c r="J20376" s="2"/>
    </row>
    <row r="20377" spans="6:12">
      <c r="F20377" s="4">
        <v>43015</v>
      </c>
      <c r="G20377">
        <v>1.1599999999999999</v>
      </c>
      <c r="H20377">
        <f t="shared" si="318"/>
        <v>1.2100000000000002</v>
      </c>
      <c r="I20377" s="103">
        <f>AVERAGE(H$10:H20377)</f>
        <v>1.0576016300078508</v>
      </c>
      <c r="J20377" s="2"/>
    </row>
    <row r="20378" spans="6:12">
      <c r="F20378" s="4">
        <v>43016</v>
      </c>
      <c r="G20378">
        <v>1.1599999999999999</v>
      </c>
      <c r="H20378">
        <f t="shared" si="318"/>
        <v>1.2100000000000002</v>
      </c>
      <c r="I20378" s="103">
        <f>AVERAGE(H$10:H20378)</f>
        <v>1.0576091118857041</v>
      </c>
      <c r="J20378" s="2"/>
    </row>
    <row r="20379" spans="6:12">
      <c r="F20379" s="4">
        <v>43017</v>
      </c>
      <c r="G20379">
        <v>1.1599999999999999</v>
      </c>
      <c r="H20379">
        <f t="shared" si="318"/>
        <v>1.2100000000000002</v>
      </c>
      <c r="I20379" s="103">
        <f>AVERAGE(H$10:H20379)</f>
        <v>1.0576165930289594</v>
      </c>
      <c r="J20379" s="2"/>
    </row>
    <row r="20380" spans="6:12">
      <c r="F20380" s="4">
        <v>43018</v>
      </c>
      <c r="G20380">
        <v>1.1599999999999999</v>
      </c>
      <c r="H20380">
        <f t="shared" si="318"/>
        <v>1.1900000000000002</v>
      </c>
      <c r="I20380" s="103">
        <f>AVERAGE(H$10:H20380)</f>
        <v>1.0576230916498897</v>
      </c>
      <c r="J20380" s="2"/>
    </row>
    <row r="20381" spans="6:12">
      <c r="F20381" s="4">
        <v>43019</v>
      </c>
      <c r="G20381">
        <v>1.1599999999999999</v>
      </c>
      <c r="H20381">
        <f t="shared" si="318"/>
        <v>1.1900000000000002</v>
      </c>
      <c r="I20381" s="103">
        <f>AVERAGE(H$10:H20381)</f>
        <v>1.0576295896328245</v>
      </c>
      <c r="J20381" s="2"/>
    </row>
    <row r="20382" spans="6:12">
      <c r="F20382" s="4">
        <v>43020</v>
      </c>
      <c r="G20382">
        <v>1.1599999999999999</v>
      </c>
      <c r="H20382">
        <f t="shared" si="318"/>
        <v>1.1700000000000002</v>
      </c>
      <c r="I20382" s="103">
        <f>AVERAGE(H$10:H20382)</f>
        <v>1.0576351052864035</v>
      </c>
      <c r="J20382" s="2"/>
    </row>
    <row r="20383" spans="6:12">
      <c r="F20383" s="4">
        <v>43021</v>
      </c>
      <c r="G20383">
        <v>1.1599999999999999</v>
      </c>
      <c r="H20383">
        <f t="shared" si="318"/>
        <v>1.1199999999999999</v>
      </c>
      <c r="I20383" s="103">
        <f>AVERAGE(H$10:H20383)</f>
        <v>1.0576381662903651</v>
      </c>
      <c r="J20383" s="2"/>
    </row>
    <row r="20384" spans="6:12">
      <c r="F20384" s="4">
        <v>43022</v>
      </c>
      <c r="G20384">
        <v>1.1599999999999999</v>
      </c>
      <c r="H20384">
        <f t="shared" si="318"/>
        <v>1.1199999999999999</v>
      </c>
      <c r="I20384" s="103">
        <f>AVERAGE(H$10:H20384)</f>
        <v>1.05764122699386</v>
      </c>
      <c r="J20384" s="2"/>
    </row>
    <row r="20385" spans="6:10">
      <c r="F20385" s="4">
        <v>43023</v>
      </c>
      <c r="G20385">
        <v>1.1599999999999999</v>
      </c>
      <c r="H20385">
        <f t="shared" si="318"/>
        <v>1.1199999999999999</v>
      </c>
      <c r="I20385" s="103">
        <f>AVERAGE(H$10:H20385)</f>
        <v>1.0576442873969325</v>
      </c>
      <c r="J20385" s="2"/>
    </row>
    <row r="20386" spans="6:10">
      <c r="F20386" s="4">
        <v>43024</v>
      </c>
      <c r="G20386">
        <v>1.1599999999999999</v>
      </c>
      <c r="H20386">
        <f t="shared" si="318"/>
        <v>1.1399999999999999</v>
      </c>
      <c r="I20386" s="103">
        <f>AVERAGE(H$10:H20386)</f>
        <v>1.0576483289983754</v>
      </c>
      <c r="J20386" s="2"/>
    </row>
    <row r="20387" spans="6:10">
      <c r="F20387" s="4">
        <v>43025</v>
      </c>
      <c r="G20387">
        <v>1.1599999999999999</v>
      </c>
      <c r="H20387">
        <f t="shared" si="318"/>
        <v>1.1399999999999999</v>
      </c>
      <c r="I20387" s="103">
        <f>AVERAGE(H$10:H20387)</f>
        <v>1.0576523702031551</v>
      </c>
      <c r="J20387" s="2"/>
    </row>
    <row r="20388" spans="6:10">
      <c r="F20388" s="4">
        <v>43026</v>
      </c>
      <c r="G20388">
        <v>1.1599999999999999</v>
      </c>
      <c r="H20388">
        <f t="shared" si="318"/>
        <v>1.18</v>
      </c>
      <c r="I20388" s="103">
        <f>AVERAGE(H$10:H20388)</f>
        <v>1.0576583738161782</v>
      </c>
      <c r="J20388" s="2"/>
    </row>
    <row r="20389" spans="6:10">
      <c r="F20389" s="4">
        <v>43027</v>
      </c>
      <c r="G20389">
        <v>1.1599999999999999</v>
      </c>
      <c r="H20389">
        <f t="shared" si="318"/>
        <v>1.1700000000000002</v>
      </c>
      <c r="I20389" s="103">
        <f>AVERAGE(H$10:H20389)</f>
        <v>1.0576638861628995</v>
      </c>
      <c r="J20389" s="2"/>
    </row>
    <row r="20390" spans="6:10">
      <c r="F20390" s="4">
        <v>43028</v>
      </c>
      <c r="G20390">
        <v>1.1599999999999999</v>
      </c>
      <c r="H20390">
        <f t="shared" si="318"/>
        <v>1.2300000000000002</v>
      </c>
      <c r="I20390" s="103">
        <f>AVERAGE(H$10:H20390)</f>
        <v>1.0576723418870464</v>
      </c>
      <c r="J20390" s="2"/>
    </row>
    <row r="20391" spans="6:10">
      <c r="F20391" s="4">
        <v>43029</v>
      </c>
      <c r="G20391">
        <v>1.1599999999999999</v>
      </c>
      <c r="H20391">
        <f t="shared" si="318"/>
        <v>1.2300000000000002</v>
      </c>
      <c r="I20391" s="103">
        <f>AVERAGE(H$10:H20391)</f>
        <v>1.0576807967814685</v>
      </c>
      <c r="J20391" s="2"/>
    </row>
    <row r="20392" spans="6:10">
      <c r="F20392" s="4">
        <v>43030</v>
      </c>
      <c r="G20392">
        <v>1.1599999999999999</v>
      </c>
      <c r="H20392">
        <f t="shared" si="318"/>
        <v>1.2300000000000002</v>
      </c>
      <c r="I20392" s="103">
        <f>AVERAGE(H$10:H20392)</f>
        <v>1.0576892508462881</v>
      </c>
      <c r="J20392" s="2"/>
    </row>
    <row r="20393" spans="6:10">
      <c r="F20393" s="4">
        <v>43031</v>
      </c>
      <c r="G20393">
        <v>1.1599999999999999</v>
      </c>
      <c r="H20393">
        <f t="shared" si="318"/>
        <v>1.22</v>
      </c>
      <c r="I20393" s="103">
        <f>AVERAGE(H$10:H20393)</f>
        <v>1.0576972135007796</v>
      </c>
      <c r="J20393" s="2"/>
    </row>
    <row r="20394" spans="6:10">
      <c r="F20394" s="4">
        <v>43032</v>
      </c>
      <c r="G20394">
        <v>1.1599999999999999</v>
      </c>
      <c r="H20394">
        <f t="shared" si="318"/>
        <v>1.26</v>
      </c>
      <c r="I20394" s="103">
        <f>AVERAGE(H$10:H20394)</f>
        <v>1.057707137601172</v>
      </c>
      <c r="J20394" s="2"/>
    </row>
    <row r="20395" spans="6:10">
      <c r="F20395" s="4">
        <v>43033</v>
      </c>
      <c r="G20395">
        <v>1.1599999999999999</v>
      </c>
      <c r="H20395">
        <f t="shared" si="318"/>
        <v>1.28</v>
      </c>
      <c r="I20395" s="103">
        <f>AVERAGE(H$10:H20395)</f>
        <v>1.0577180417933822</v>
      </c>
      <c r="J20395" s="2"/>
    </row>
    <row r="20396" spans="6:10">
      <c r="F20396" s="4">
        <v>43034</v>
      </c>
      <c r="G20396">
        <v>1.1599999999999999</v>
      </c>
      <c r="H20396">
        <f t="shared" si="318"/>
        <v>1.3</v>
      </c>
      <c r="I20396" s="103">
        <f>AVERAGE(H$10:H20396)</f>
        <v>1.0577299259331874</v>
      </c>
      <c r="J20396" s="2"/>
    </row>
    <row r="20397" spans="6:10">
      <c r="F20397" s="4">
        <v>43035</v>
      </c>
      <c r="G20397">
        <v>1.1599999999999999</v>
      </c>
      <c r="H20397">
        <f t="shared" si="318"/>
        <v>1.26</v>
      </c>
      <c r="I20397" s="103">
        <f>AVERAGE(H$10:H20397)</f>
        <v>1.0577398469687997</v>
      </c>
      <c r="J20397" s="2"/>
    </row>
    <row r="20398" spans="6:10">
      <c r="F20398" s="4">
        <v>43036</v>
      </c>
      <c r="G20398">
        <v>1.1599999999999999</v>
      </c>
      <c r="H20398">
        <f t="shared" si="318"/>
        <v>1.26</v>
      </c>
      <c r="I20398" s="103">
        <f>AVERAGE(H$10:H20398)</f>
        <v>1.0577497670312368</v>
      </c>
      <c r="J20398" s="2"/>
    </row>
    <row r="20399" spans="6:10">
      <c r="F20399" s="4">
        <v>43037</v>
      </c>
      <c r="G20399">
        <v>1.1599999999999999</v>
      </c>
      <c r="H20399">
        <f t="shared" si="318"/>
        <v>1.26</v>
      </c>
      <c r="I20399" s="103">
        <f>AVERAGE(H$10:H20399)</f>
        <v>1.0577596861206418</v>
      </c>
      <c r="J20399" s="2"/>
    </row>
    <row r="20400" spans="6:10">
      <c r="F20400" s="4">
        <v>43038</v>
      </c>
      <c r="G20400">
        <v>1.1599999999999999</v>
      </c>
      <c r="H20400">
        <f t="shared" si="318"/>
        <v>1.2100000000000002</v>
      </c>
      <c r="I20400" s="103">
        <f>AVERAGE(H$10:H20400)</f>
        <v>1.0577671521749734</v>
      </c>
      <c r="J20400" s="2"/>
    </row>
    <row r="20401" spans="6:10">
      <c r="F20401" s="4">
        <v>43039</v>
      </c>
      <c r="G20401">
        <v>1.07</v>
      </c>
      <c r="H20401">
        <f t="shared" si="318"/>
        <v>1.3099999999999998</v>
      </c>
      <c r="I20401" s="103">
        <f>AVERAGE(H$10:H20401)</f>
        <v>1.057779521380928</v>
      </c>
      <c r="J20401" s="2"/>
    </row>
    <row r="20402" spans="6:10">
      <c r="F20402" s="4">
        <v>43040</v>
      </c>
      <c r="G20402">
        <v>1.1599999999999999</v>
      </c>
      <c r="H20402">
        <f t="shared" si="318"/>
        <v>1.2100000000000002</v>
      </c>
      <c r="I20402" s="103">
        <f>AVERAGE(H$10:H20402)</f>
        <v>1.0577869857303921</v>
      </c>
      <c r="J20402" s="2"/>
    </row>
    <row r="20403" spans="6:10">
      <c r="F20403" s="4">
        <v>43041</v>
      </c>
      <c r="G20403">
        <v>1.1599999999999999</v>
      </c>
      <c r="H20403">
        <f t="shared" si="318"/>
        <v>1.1900000000000002</v>
      </c>
      <c r="I20403" s="103">
        <f>AVERAGE(H$10:H20403)</f>
        <v>1.0577934686672494</v>
      </c>
      <c r="J20403" s="2"/>
    </row>
    <row r="20404" spans="6:10">
      <c r="F20404" s="4">
        <v>43042</v>
      </c>
      <c r="G20404">
        <v>1.1599999999999999</v>
      </c>
      <c r="H20404">
        <f t="shared" si="318"/>
        <v>1.18</v>
      </c>
      <c r="I20404" s="103">
        <f>AVERAGE(H$10:H20404)</f>
        <v>1.0577994606521148</v>
      </c>
      <c r="J20404" s="2"/>
    </row>
    <row r="20405" spans="6:10">
      <c r="F20405" s="4">
        <v>43043</v>
      </c>
      <c r="G20405">
        <v>1.1599999999999999</v>
      </c>
      <c r="H20405">
        <f t="shared" si="318"/>
        <v>1.18</v>
      </c>
      <c r="I20405" s="103">
        <f>AVERAGE(H$10:H20405)</f>
        <v>1.0578054520494158</v>
      </c>
      <c r="J20405" s="2"/>
    </row>
    <row r="20406" spans="6:10">
      <c r="F20406" s="4">
        <v>43044</v>
      </c>
      <c r="G20406">
        <v>1.1599999999999999</v>
      </c>
      <c r="H20406">
        <f t="shared" si="318"/>
        <v>1.18</v>
      </c>
      <c r="I20406" s="103">
        <f>AVERAGE(H$10:H20406)</f>
        <v>1.0578114428592382</v>
      </c>
      <c r="J20406" s="2"/>
    </row>
    <row r="20407" spans="6:10">
      <c r="F20407" s="4">
        <v>43045</v>
      </c>
      <c r="G20407">
        <v>1.1599999999999999</v>
      </c>
      <c r="H20407">
        <f t="shared" si="318"/>
        <v>1.1599999999999999</v>
      </c>
      <c r="I20407" s="103">
        <f>AVERAGE(H$10:H20407)</f>
        <v>1.0578164525933857</v>
      </c>
      <c r="J20407" s="2"/>
    </row>
    <row r="20408" spans="6:10">
      <c r="F20408" s="4">
        <v>43046</v>
      </c>
      <c r="G20408">
        <v>1.1599999999999999</v>
      </c>
      <c r="H20408">
        <f t="shared" si="318"/>
        <v>1.1599999999999999</v>
      </c>
      <c r="I20408" s="103">
        <f>AVERAGE(H$10:H20408)</f>
        <v>1.0578214618363588</v>
      </c>
      <c r="J20408" s="2"/>
    </row>
    <row r="20409" spans="6:10">
      <c r="F20409" s="4">
        <v>43047</v>
      </c>
      <c r="G20409">
        <v>1.1599999999999999</v>
      </c>
      <c r="H20409">
        <f t="shared" si="318"/>
        <v>1.1599999999999999</v>
      </c>
      <c r="I20409" s="103">
        <f>AVERAGE(H$10:H20409)</f>
        <v>1.0578264705882297</v>
      </c>
      <c r="J20409" s="2"/>
    </row>
    <row r="20410" spans="6:10">
      <c r="F20410" s="4">
        <v>43048</v>
      </c>
      <c r="G20410">
        <v>1.1599999999999999</v>
      </c>
      <c r="H20410">
        <f t="shared" si="318"/>
        <v>1.1700000000000002</v>
      </c>
      <c r="I20410" s="103">
        <f>AVERAGE(H$10:H20410)</f>
        <v>1.0578319690211206</v>
      </c>
      <c r="J20410" s="2"/>
    </row>
    <row r="20411" spans="6:10">
      <c r="F20411" s="4">
        <v>43049</v>
      </c>
      <c r="G20411">
        <v>1.1599999999999999</v>
      </c>
      <c r="H20411">
        <f t="shared" si="318"/>
        <v>1.24</v>
      </c>
      <c r="I20411" s="103">
        <f>AVERAGE(H$10:H20411)</f>
        <v>1.0578408979511755</v>
      </c>
      <c r="J20411" s="2"/>
    </row>
    <row r="20412" spans="6:10">
      <c r="F20412" s="4">
        <v>43050</v>
      </c>
      <c r="G20412">
        <v>1.1599999999999999</v>
      </c>
      <c r="H20412">
        <f t="shared" si="318"/>
        <v>1.24</v>
      </c>
      <c r="I20412" s="103">
        <f>AVERAGE(H$10:H20412)</f>
        <v>1.0578498260059739</v>
      </c>
      <c r="J20412" s="2"/>
    </row>
    <row r="20413" spans="6:10">
      <c r="F20413" s="4">
        <v>43051</v>
      </c>
      <c r="G20413">
        <v>1.1599999999999999</v>
      </c>
      <c r="H20413">
        <f t="shared" si="318"/>
        <v>1.24</v>
      </c>
      <c r="I20413" s="103">
        <f>AVERAGE(H$10:H20413)</f>
        <v>1.0578587531856443</v>
      </c>
      <c r="J20413" s="2"/>
    </row>
    <row r="20414" spans="6:10">
      <c r="F20414" s="4">
        <v>43052</v>
      </c>
      <c r="G20414">
        <v>1.1599999999999999</v>
      </c>
      <c r="H20414">
        <f t="shared" si="318"/>
        <v>1.24</v>
      </c>
      <c r="I20414" s="103">
        <f>AVERAGE(H$10:H20414)</f>
        <v>1.0578676794903155</v>
      </c>
      <c r="J20414" s="2"/>
    </row>
    <row r="20415" spans="6:10">
      <c r="F20415" s="4">
        <v>43053</v>
      </c>
      <c r="G20415">
        <v>1.1599999999999999</v>
      </c>
      <c r="H20415">
        <f t="shared" si="318"/>
        <v>1.22</v>
      </c>
      <c r="I20415" s="103">
        <f>AVERAGE(H$10:H20415)</f>
        <v>1.0578756248162251</v>
      </c>
      <c r="J20415" s="2"/>
    </row>
    <row r="20416" spans="6:10">
      <c r="F20416" s="4">
        <v>43054</v>
      </c>
      <c r="G20416">
        <v>1.1599999999999999</v>
      </c>
      <c r="H20416">
        <f t="shared" si="318"/>
        <v>1.1700000000000002</v>
      </c>
      <c r="I20416" s="103">
        <f>AVERAGE(H$10:H20416)</f>
        <v>1.0578811192237902</v>
      </c>
      <c r="J20416" s="2"/>
    </row>
    <row r="20417" spans="6:10">
      <c r="F20417" s="4">
        <v>43055</v>
      </c>
      <c r="G20417">
        <v>1.1599999999999999</v>
      </c>
      <c r="H20417">
        <f t="shared" si="318"/>
        <v>1.2100000000000002</v>
      </c>
      <c r="I20417" s="103">
        <f>AVERAGE(H$10:H20417)</f>
        <v>1.0578885731085794</v>
      </c>
      <c r="J20417" s="2"/>
    </row>
    <row r="20418" spans="6:10">
      <c r="F20418" s="4">
        <v>43056</v>
      </c>
      <c r="G20418">
        <v>1.1599999999999999</v>
      </c>
      <c r="H20418">
        <f t="shared" si="318"/>
        <v>1.1900000000000002</v>
      </c>
      <c r="I20418" s="103">
        <f>AVERAGE(H$10:H20418)</f>
        <v>1.0578950463030961</v>
      </c>
      <c r="J20418" s="2"/>
    </row>
    <row r="20419" spans="6:10">
      <c r="F20419" s="4">
        <v>43057</v>
      </c>
      <c r="G20419">
        <v>1.1599999999999999</v>
      </c>
      <c r="H20419">
        <f t="shared" si="318"/>
        <v>1.1900000000000002</v>
      </c>
      <c r="I20419" s="103">
        <f>AVERAGE(H$10:H20419)</f>
        <v>1.0579015188632965</v>
      </c>
      <c r="J20419" s="2"/>
    </row>
    <row r="20420" spans="6:10">
      <c r="F20420" s="4">
        <v>43058</v>
      </c>
      <c r="G20420">
        <v>1.1599999999999999</v>
      </c>
      <c r="H20420">
        <f t="shared" si="318"/>
        <v>1.1900000000000002</v>
      </c>
      <c r="I20420" s="103">
        <f>AVERAGE(H$10:H20420)</f>
        <v>1.0579079907892746</v>
      </c>
      <c r="J20420" s="2"/>
    </row>
    <row r="20421" spans="6:10">
      <c r="F20421" s="4">
        <v>43059</v>
      </c>
      <c r="G20421">
        <v>1.1599999999999999</v>
      </c>
      <c r="H20421">
        <f t="shared" si="318"/>
        <v>1.2100000000000002</v>
      </c>
      <c r="I20421" s="103">
        <f>AVERAGE(H$10:H20421)</f>
        <v>1.0579154418969177</v>
      </c>
      <c r="J20421" s="2"/>
    </row>
    <row r="20422" spans="6:10">
      <c r="F20422" s="4">
        <v>43060</v>
      </c>
      <c r="G20422">
        <v>1.1599999999999999</v>
      </c>
      <c r="H20422">
        <f t="shared" si="318"/>
        <v>1.2</v>
      </c>
      <c r="I20422" s="103">
        <f>AVERAGE(H$10:H20422)</f>
        <v>1.0579224023906277</v>
      </c>
      <c r="J20422" s="2"/>
    </row>
    <row r="20423" spans="6:10">
      <c r="F20423" s="4">
        <v>43061</v>
      </c>
      <c r="G20423">
        <v>1.1599999999999999</v>
      </c>
      <c r="H20423">
        <f t="shared" si="318"/>
        <v>1.1599999999999999</v>
      </c>
      <c r="I20423" s="103">
        <f>AVERAGE(H$10:H20423)</f>
        <v>1.0579274027628041</v>
      </c>
      <c r="J20423" s="2"/>
    </row>
    <row r="20424" spans="6:10">
      <c r="F20424" s="4">
        <v>43062</v>
      </c>
      <c r="G20424">
        <v>1.1599999999999999</v>
      </c>
      <c r="H20424">
        <f t="shared" si="318"/>
        <v>1.1599999999999999</v>
      </c>
      <c r="I20424" s="103">
        <f>AVERAGE(H$10:H20424)</f>
        <v>1.057932402645108</v>
      </c>
      <c r="J20424" s="2"/>
    </row>
    <row r="20425" spans="6:10">
      <c r="F20425" s="4">
        <v>43063</v>
      </c>
      <c r="G20425">
        <v>1.1599999999999999</v>
      </c>
      <c r="H20425">
        <f t="shared" si="318"/>
        <v>1.18</v>
      </c>
      <c r="I20425" s="103">
        <f>AVERAGE(H$10:H20425)</f>
        <v>1.0579383816614363</v>
      </c>
      <c r="J20425" s="2"/>
    </row>
    <row r="20426" spans="6:10">
      <c r="F20426" s="4">
        <v>43064</v>
      </c>
      <c r="G20426">
        <v>1.1599999999999999</v>
      </c>
      <c r="H20426">
        <f t="shared" ref="H20426:H20489" si="319">IFERROR(((VLOOKUP(F20426,$A$9:$B$14200,2,FALSE))-G20426),H20425)</f>
        <v>1.18</v>
      </c>
      <c r="I20426" s="103">
        <f>AVERAGE(H$10:H20426)</f>
        <v>1.0579443600920744</v>
      </c>
      <c r="J20426" s="2"/>
    </row>
    <row r="20427" spans="6:10">
      <c r="F20427" s="4">
        <v>43065</v>
      </c>
      <c r="G20427">
        <v>1.1599999999999999</v>
      </c>
      <c r="H20427">
        <f t="shared" si="319"/>
        <v>1.18</v>
      </c>
      <c r="I20427" s="103">
        <f>AVERAGE(H$10:H20427)</f>
        <v>1.0579503379371087</v>
      </c>
      <c r="J20427" s="2"/>
    </row>
    <row r="20428" spans="6:10">
      <c r="F20428" s="4">
        <v>43066</v>
      </c>
      <c r="G20428">
        <v>1.1599999999999999</v>
      </c>
      <c r="H20428">
        <f t="shared" si="319"/>
        <v>1.1599999999999999</v>
      </c>
      <c r="I20428" s="103">
        <f>AVERAGE(H$10:H20428)</f>
        <v>1.0579553357167286</v>
      </c>
      <c r="J20428" s="2"/>
    </row>
    <row r="20429" spans="6:10">
      <c r="F20429" s="4">
        <v>43067</v>
      </c>
      <c r="G20429">
        <v>1.1599999999999999</v>
      </c>
      <c r="H20429">
        <f t="shared" si="319"/>
        <v>1.18</v>
      </c>
      <c r="I20429" s="103">
        <f>AVERAGE(H$10:H20429)</f>
        <v>1.0579613124387799</v>
      </c>
      <c r="J20429" s="2"/>
    </row>
    <row r="20430" spans="6:10">
      <c r="F20430" s="4">
        <v>43068</v>
      </c>
      <c r="G20430">
        <v>1.1599999999999999</v>
      </c>
      <c r="H20430">
        <f t="shared" si="319"/>
        <v>1.2100000000000002</v>
      </c>
      <c r="I20430" s="103">
        <f>AVERAGE(H$10:H20430)</f>
        <v>1.0579687576514314</v>
      </c>
      <c r="J20430" s="2"/>
    </row>
    <row r="20431" spans="6:10">
      <c r="F20431" s="4">
        <v>43069</v>
      </c>
      <c r="G20431">
        <v>1.07</v>
      </c>
      <c r="H20431">
        <f t="shared" si="319"/>
        <v>1.3499999999999999</v>
      </c>
      <c r="I20431" s="103">
        <f>AVERAGE(H$10:H20431)</f>
        <v>1.0579830574870179</v>
      </c>
      <c r="J20431" s="2"/>
    </row>
    <row r="20432" spans="6:10">
      <c r="F20432" s="4">
        <v>43070</v>
      </c>
      <c r="G20432">
        <v>1.1599999999999999</v>
      </c>
      <c r="H20432">
        <f t="shared" si="319"/>
        <v>1.2100000000000002</v>
      </c>
      <c r="I20432" s="103">
        <f>AVERAGE(H$10:H20432)</f>
        <v>1.0579905009058357</v>
      </c>
      <c r="J20432" s="2"/>
    </row>
    <row r="20433" spans="6:10">
      <c r="F20433" s="4">
        <v>43071</v>
      </c>
      <c r="G20433">
        <v>1.1599999999999999</v>
      </c>
      <c r="H20433">
        <f t="shared" si="319"/>
        <v>1.2100000000000002</v>
      </c>
      <c r="I20433" s="103">
        <f>AVERAGE(H$10:H20433)</f>
        <v>1.0579979435957638</v>
      </c>
      <c r="J20433" s="2"/>
    </row>
    <row r="20434" spans="6:10">
      <c r="F20434" s="4">
        <v>43072</v>
      </c>
      <c r="G20434">
        <v>1.1599999999999999</v>
      </c>
      <c r="H20434">
        <f t="shared" si="319"/>
        <v>1.2100000000000002</v>
      </c>
      <c r="I20434" s="103">
        <f>AVERAGE(H$10:H20434)</f>
        <v>1.0580053855569096</v>
      </c>
      <c r="J20434" s="2"/>
    </row>
    <row r="20435" spans="6:10">
      <c r="F20435" s="4">
        <v>43073</v>
      </c>
      <c r="G20435">
        <v>1.1599999999999999</v>
      </c>
      <c r="H20435">
        <f t="shared" si="319"/>
        <v>1.2100000000000002</v>
      </c>
      <c r="I20435" s="103">
        <f>AVERAGE(H$10:H20435)</f>
        <v>1.05801282678938</v>
      </c>
      <c r="J20435" s="2"/>
    </row>
    <row r="20436" spans="6:10">
      <c r="F20436" s="4">
        <v>43074</v>
      </c>
      <c r="G20436">
        <v>1.1599999999999999</v>
      </c>
      <c r="H20436">
        <f t="shared" si="319"/>
        <v>1.2</v>
      </c>
      <c r="I20436" s="103">
        <f>AVERAGE(H$10:H20436)</f>
        <v>1.0580197777451352</v>
      </c>
      <c r="J20436" s="2"/>
    </row>
    <row r="20437" spans="6:10">
      <c r="F20437" s="4">
        <v>43075</v>
      </c>
      <c r="G20437">
        <v>1.1599999999999999</v>
      </c>
      <c r="H20437">
        <f t="shared" si="319"/>
        <v>1.1700000000000002</v>
      </c>
      <c r="I20437" s="103">
        <f>AVERAGE(H$10:H20437)</f>
        <v>1.0580252594478108</v>
      </c>
      <c r="J20437" s="2"/>
    </row>
    <row r="20438" spans="6:10">
      <c r="F20438" s="4">
        <v>43076</v>
      </c>
      <c r="G20438">
        <v>1.1599999999999999</v>
      </c>
      <c r="H20438">
        <f t="shared" si="319"/>
        <v>1.2100000000000002</v>
      </c>
      <c r="I20438" s="103">
        <f>AVERAGE(H$10:H20438)</f>
        <v>1.0580326986147084</v>
      </c>
      <c r="J20438" s="2"/>
    </row>
    <row r="20439" spans="6:10">
      <c r="F20439" s="4">
        <v>43077</v>
      </c>
      <c r="G20439">
        <v>1.1599999999999999</v>
      </c>
      <c r="H20439">
        <f t="shared" si="319"/>
        <v>1.22</v>
      </c>
      <c r="I20439" s="103">
        <f>AVERAGE(H$10:H20439)</f>
        <v>1.0580406265296072</v>
      </c>
      <c r="J20439" s="2"/>
    </row>
    <row r="20440" spans="6:10">
      <c r="F20440" s="4">
        <v>43078</v>
      </c>
      <c r="G20440">
        <v>1.1599999999999999</v>
      </c>
      <c r="H20440">
        <f t="shared" si="319"/>
        <v>1.22</v>
      </c>
      <c r="I20440" s="103">
        <f>AVERAGE(H$10:H20440)</f>
        <v>1.058048553668439</v>
      </c>
      <c r="J20440" s="2"/>
    </row>
    <row r="20441" spans="6:10">
      <c r="F20441" s="4">
        <v>43079</v>
      </c>
      <c r="G20441">
        <v>1.1599999999999999</v>
      </c>
      <c r="H20441">
        <f t="shared" si="319"/>
        <v>1.22</v>
      </c>
      <c r="I20441" s="103">
        <f>AVERAGE(H$10:H20441)</f>
        <v>1.0580564800313175</v>
      </c>
      <c r="J20441" s="2"/>
    </row>
    <row r="20442" spans="6:10">
      <c r="F20442" s="4">
        <v>43080</v>
      </c>
      <c r="G20442">
        <v>1.1599999999999999</v>
      </c>
      <c r="H20442">
        <f t="shared" si="319"/>
        <v>1.2300000000000002</v>
      </c>
      <c r="I20442" s="103">
        <f>AVERAGE(H$10:H20442)</f>
        <v>1.0580648950227514</v>
      </c>
      <c r="J20442" s="2"/>
    </row>
    <row r="20443" spans="6:10">
      <c r="F20443" s="4">
        <v>43081</v>
      </c>
      <c r="G20443">
        <v>1.17</v>
      </c>
      <c r="H20443">
        <f t="shared" si="319"/>
        <v>1.23</v>
      </c>
      <c r="I20443" s="103">
        <f>AVERAGE(H$10:H20443)</f>
        <v>1.0580733091905588</v>
      </c>
      <c r="J20443" s="2"/>
    </row>
    <row r="20444" spans="6:10">
      <c r="F20444" s="4">
        <v>43082</v>
      </c>
      <c r="G20444">
        <v>1.17</v>
      </c>
      <c r="H20444">
        <f t="shared" si="319"/>
        <v>1.19</v>
      </c>
      <c r="I20444" s="103">
        <f>AVERAGE(H$10:H20444)</f>
        <v>1.0580797651088758</v>
      </c>
      <c r="J20444" s="2"/>
    </row>
    <row r="20445" spans="6:10">
      <c r="F20445" s="4">
        <v>43083</v>
      </c>
      <c r="G20445">
        <v>1.41</v>
      </c>
      <c r="H20445">
        <f t="shared" si="319"/>
        <v>0.94000000000000017</v>
      </c>
      <c r="I20445" s="103">
        <f>AVERAGE(H$10:H20445)</f>
        <v>1.0580739870816145</v>
      </c>
      <c r="J20445" s="2"/>
    </row>
    <row r="20446" spans="6:10">
      <c r="F20446" s="4">
        <v>43084</v>
      </c>
      <c r="G20446">
        <v>1.41</v>
      </c>
      <c r="H20446">
        <f t="shared" si="319"/>
        <v>0.94000000000000017</v>
      </c>
      <c r="I20446" s="103">
        <f>AVERAGE(H$10:H20446)</f>
        <v>1.0580682096198011</v>
      </c>
      <c r="J20446" s="2"/>
    </row>
    <row r="20447" spans="6:10">
      <c r="F20447" s="4">
        <v>43085</v>
      </c>
      <c r="G20447">
        <v>1.41</v>
      </c>
      <c r="H20447">
        <f t="shared" si="319"/>
        <v>0.94000000000000017</v>
      </c>
      <c r="I20447" s="103">
        <f>AVERAGE(H$10:H20447)</f>
        <v>1.0580624327233523</v>
      </c>
      <c r="J20447" s="2"/>
    </row>
    <row r="20448" spans="6:10">
      <c r="F20448" s="4">
        <v>43086</v>
      </c>
      <c r="G20448">
        <v>1.41</v>
      </c>
      <c r="H20448">
        <f t="shared" si="319"/>
        <v>0.94000000000000017</v>
      </c>
      <c r="I20448" s="103">
        <f>AVERAGE(H$10:H20448)</f>
        <v>1.0580566563921852</v>
      </c>
      <c r="J20448" s="2"/>
    </row>
    <row r="20449" spans="6:12">
      <c r="F20449" s="4">
        <v>43087</v>
      </c>
      <c r="G20449">
        <v>1.42</v>
      </c>
      <c r="H20449">
        <f t="shared" si="319"/>
        <v>0.9700000000000002</v>
      </c>
      <c r="I20449" s="103">
        <f>AVERAGE(H$10:H20449)</f>
        <v>1.0580523483365887</v>
      </c>
      <c r="J20449" s="2"/>
    </row>
    <row r="20450" spans="6:12">
      <c r="F20450" s="4">
        <v>43088</v>
      </c>
      <c r="G20450">
        <v>1.42</v>
      </c>
      <c r="H20450">
        <f t="shared" si="319"/>
        <v>1.04</v>
      </c>
      <c r="I20450" s="103">
        <f>AVERAGE(H$10:H20450)</f>
        <v>1.058051465192499</v>
      </c>
      <c r="J20450" s="2"/>
    </row>
    <row r="20451" spans="6:12">
      <c r="F20451" s="4">
        <v>43089</v>
      </c>
      <c r="G20451">
        <v>1.42</v>
      </c>
      <c r="H20451">
        <f t="shared" si="319"/>
        <v>1.0700000000000003</v>
      </c>
      <c r="I20451" s="103">
        <f>AVERAGE(H$10:H20451)</f>
        <v>1.0580520497015886</v>
      </c>
      <c r="J20451" s="2"/>
    </row>
    <row r="20452" spans="6:12">
      <c r="F20452" s="4">
        <v>43090</v>
      </c>
      <c r="G20452">
        <v>1.42</v>
      </c>
      <c r="H20452">
        <f t="shared" si="319"/>
        <v>1.06</v>
      </c>
      <c r="I20452" s="103">
        <f>AVERAGE(H$10:H20452)</f>
        <v>1.0580521449884985</v>
      </c>
      <c r="J20452" s="2"/>
    </row>
    <row r="20453" spans="6:12">
      <c r="F20453" s="4">
        <v>43091</v>
      </c>
      <c r="G20453">
        <v>1.42</v>
      </c>
      <c r="H20453">
        <f t="shared" si="319"/>
        <v>1.06</v>
      </c>
      <c r="I20453" s="103">
        <f>AVERAGE(H$10:H20453)</f>
        <v>1.0580522402660866</v>
      </c>
      <c r="J20453" s="2"/>
    </row>
    <row r="20454" spans="6:12">
      <c r="F20454" s="4">
        <v>43092</v>
      </c>
      <c r="G20454">
        <v>1.42</v>
      </c>
      <c r="H20454">
        <f t="shared" si="319"/>
        <v>1.06</v>
      </c>
      <c r="I20454" s="103">
        <f>AVERAGE(H$10:H20454)</f>
        <v>1.0580523355343545</v>
      </c>
      <c r="J20454" s="2"/>
    </row>
    <row r="20455" spans="6:12">
      <c r="F20455" s="4">
        <v>43093</v>
      </c>
      <c r="G20455">
        <v>1.42</v>
      </c>
      <c r="H20455">
        <f t="shared" si="319"/>
        <v>1.06</v>
      </c>
      <c r="I20455" s="103">
        <f>AVERAGE(H$10:H20455)</f>
        <v>1.0580524307933032</v>
      </c>
      <c r="J20455" s="2"/>
    </row>
    <row r="20456" spans="6:12">
      <c r="F20456" s="4">
        <v>43094</v>
      </c>
      <c r="G20456">
        <v>1.42</v>
      </c>
      <c r="H20456">
        <f t="shared" si="319"/>
        <v>1.06</v>
      </c>
      <c r="I20456" s="103">
        <f>AVERAGE(H$10:H20456)</f>
        <v>1.0580525260429343</v>
      </c>
      <c r="J20456" s="2"/>
    </row>
    <row r="20457" spans="6:12">
      <c r="F20457" s="4">
        <v>43095</v>
      </c>
      <c r="G20457">
        <v>1.42</v>
      </c>
      <c r="H20457">
        <f t="shared" si="319"/>
        <v>1.0500000000000003</v>
      </c>
      <c r="I20457" s="103">
        <f>AVERAGE(H$10:H20457)</f>
        <v>1.0580521322378658</v>
      </c>
      <c r="J20457" s="2"/>
    </row>
    <row r="20458" spans="6:12">
      <c r="F20458" s="4">
        <v>43096</v>
      </c>
      <c r="G20458">
        <v>1.42</v>
      </c>
      <c r="H20458">
        <f t="shared" si="319"/>
        <v>1</v>
      </c>
      <c r="I20458" s="103">
        <f>AVERAGE(H$10:H20458)</f>
        <v>1.0580492933639727</v>
      </c>
      <c r="J20458" s="2"/>
    </row>
    <row r="20459" spans="6:12">
      <c r="F20459" s="4">
        <v>43097</v>
      </c>
      <c r="G20459">
        <v>1.42</v>
      </c>
      <c r="H20459">
        <f t="shared" si="319"/>
        <v>1.0100000000000002</v>
      </c>
      <c r="I20459" s="103">
        <f>AVERAGE(H$10:H20459)</f>
        <v>1.0580469437652751</v>
      </c>
      <c r="J20459" s="2"/>
    </row>
    <row r="20460" spans="6:12">
      <c r="F20460" s="4">
        <v>43098</v>
      </c>
      <c r="G20460">
        <v>1.33</v>
      </c>
      <c r="H20460">
        <f t="shared" si="319"/>
        <v>1.0699999999999998</v>
      </c>
      <c r="I20460" s="103">
        <f>AVERAGE(H$10:H20460)</f>
        <v>1.058047528238222</v>
      </c>
      <c r="J20460" s="2"/>
    </row>
    <row r="20461" spans="6:12">
      <c r="F20461" s="4">
        <v>43099</v>
      </c>
      <c r="G20461">
        <v>1.33</v>
      </c>
      <c r="H20461">
        <f t="shared" si="319"/>
        <v>1.0699999999999998</v>
      </c>
      <c r="I20461" s="103">
        <f>AVERAGE(H$10:H20461)</f>
        <v>1.0580481126540131</v>
      </c>
      <c r="J20461" s="2"/>
    </row>
    <row r="20462" spans="6:12">
      <c r="F20462" s="4">
        <v>43100</v>
      </c>
      <c r="G20462">
        <v>1.33</v>
      </c>
      <c r="H20462">
        <f t="shared" si="319"/>
        <v>1.0699999999999998</v>
      </c>
      <c r="I20462" s="103">
        <f>AVERAGE(H$10:H20462)</f>
        <v>1.0580486970126572</v>
      </c>
      <c r="J20462" s="2"/>
      <c r="K20462" s="12" t="s">
        <v>134</v>
      </c>
      <c r="L20462" s="23">
        <f>AVERAGE(G20370:G20462)/100</f>
        <v>1.2031182795698909E-2</v>
      </c>
    </row>
    <row r="20463" spans="6:12">
      <c r="F20463" s="4">
        <v>43101</v>
      </c>
      <c r="G20463">
        <v>1.33</v>
      </c>
      <c r="H20463">
        <f t="shared" si="319"/>
        <v>1.0699999999999998</v>
      </c>
      <c r="I20463" s="103">
        <f>AVERAGE(H$10:H20463)</f>
        <v>1.0580492813141624</v>
      </c>
      <c r="J20463" s="2"/>
    </row>
    <row r="20464" spans="6:12">
      <c r="F20464" s="4">
        <v>43102</v>
      </c>
      <c r="G20464">
        <v>1.42</v>
      </c>
      <c r="H20464">
        <f t="shared" si="319"/>
        <v>1.04</v>
      </c>
      <c r="I20464" s="103">
        <f>AVERAGE(H$10:H20464)</f>
        <v>1.0580483989244625</v>
      </c>
      <c r="J20464" s="2"/>
    </row>
    <row r="20465" spans="6:10">
      <c r="F20465" s="4">
        <v>43103</v>
      </c>
      <c r="G20465">
        <v>1.42</v>
      </c>
      <c r="H20465">
        <f t="shared" si="319"/>
        <v>1.02</v>
      </c>
      <c r="I20465" s="103">
        <f>AVERAGE(H$10:H20465)</f>
        <v>1.0580465389127824</v>
      </c>
      <c r="J20465" s="2"/>
    </row>
    <row r="20466" spans="6:10">
      <c r="F20466" s="4">
        <v>43104</v>
      </c>
      <c r="G20466">
        <v>1.42</v>
      </c>
      <c r="H20466">
        <f t="shared" si="319"/>
        <v>1.04</v>
      </c>
      <c r="I20466" s="103">
        <f>AVERAGE(H$10:H20466)</f>
        <v>1.0580456567434071</v>
      </c>
      <c r="J20466" s="2"/>
    </row>
    <row r="20467" spans="6:10">
      <c r="F20467" s="4">
        <v>43105</v>
      </c>
      <c r="G20467">
        <v>1.42</v>
      </c>
      <c r="H20467">
        <f t="shared" si="319"/>
        <v>1.0500000000000003</v>
      </c>
      <c r="I20467" s="103">
        <f>AVERAGE(H$10:H20467)</f>
        <v>1.0580452634666087</v>
      </c>
      <c r="J20467" s="2"/>
    </row>
    <row r="20468" spans="6:10">
      <c r="F20468" s="4">
        <v>43106</v>
      </c>
      <c r="G20468">
        <v>1.42</v>
      </c>
      <c r="H20468">
        <f t="shared" si="319"/>
        <v>1.0500000000000003</v>
      </c>
      <c r="I20468" s="103">
        <f>AVERAGE(H$10:H20468)</f>
        <v>1.0580448702282554</v>
      </c>
      <c r="J20468" s="2"/>
    </row>
    <row r="20469" spans="6:10">
      <c r="F20469" s="4">
        <v>43107</v>
      </c>
      <c r="G20469">
        <v>1.42</v>
      </c>
      <c r="H20469">
        <f t="shared" si="319"/>
        <v>1.0500000000000003</v>
      </c>
      <c r="I20469" s="103">
        <f>AVERAGE(H$10:H20469)</f>
        <v>1.0580444770283419</v>
      </c>
      <c r="J20469" s="2"/>
    </row>
    <row r="20470" spans="6:10">
      <c r="F20470" s="4">
        <v>43108</v>
      </c>
      <c r="G20470">
        <v>1.42</v>
      </c>
      <c r="H20470">
        <f t="shared" si="319"/>
        <v>1.0700000000000003</v>
      </c>
      <c r="I20470" s="103">
        <f>AVERAGE(H$10:H20470)</f>
        <v>1.0580450613361945</v>
      </c>
      <c r="J20470" s="2"/>
    </row>
    <row r="20471" spans="6:10">
      <c r="F20471" s="4">
        <v>43109</v>
      </c>
      <c r="G20471">
        <v>1.42</v>
      </c>
      <c r="H20471">
        <f t="shared" si="319"/>
        <v>1.1299999999999999</v>
      </c>
      <c r="I20471" s="103">
        <f>AVERAGE(H$10:H20471)</f>
        <v>1.0580485778516213</v>
      </c>
      <c r="J20471" s="2"/>
    </row>
    <row r="20472" spans="6:10">
      <c r="F20472" s="4">
        <v>43110</v>
      </c>
      <c r="G20472">
        <v>1.42</v>
      </c>
      <c r="H20472">
        <f t="shared" si="319"/>
        <v>1.1299999999999999</v>
      </c>
      <c r="I20472" s="103">
        <f>AVERAGE(H$10:H20472)</f>
        <v>1.0580520940233533</v>
      </c>
      <c r="J20472" s="2"/>
    </row>
    <row r="20473" spans="6:10">
      <c r="F20473" s="4">
        <v>43111</v>
      </c>
      <c r="G20473">
        <v>1.42</v>
      </c>
      <c r="H20473">
        <f t="shared" si="319"/>
        <v>1.1200000000000001</v>
      </c>
      <c r="I20473" s="103">
        <f>AVERAGE(H$10:H20473)</f>
        <v>1.0580551211884224</v>
      </c>
      <c r="J20473" s="2"/>
    </row>
    <row r="20474" spans="6:10">
      <c r="F20474" s="4">
        <v>43112</v>
      </c>
      <c r="G20474">
        <v>1.42</v>
      </c>
      <c r="H20474">
        <f t="shared" si="319"/>
        <v>1.1299999999999999</v>
      </c>
      <c r="I20474" s="103">
        <f>AVERAGE(H$10:H20474)</f>
        <v>1.0580586366967935</v>
      </c>
      <c r="J20474" s="2"/>
    </row>
    <row r="20475" spans="6:10">
      <c r="F20475" s="4">
        <v>43113</v>
      </c>
      <c r="G20475">
        <v>1.42</v>
      </c>
      <c r="H20475">
        <f t="shared" si="319"/>
        <v>1.1299999999999999</v>
      </c>
      <c r="I20475" s="103">
        <f>AVERAGE(H$10:H20475)</f>
        <v>1.0580621518616182</v>
      </c>
      <c r="J20475" s="2"/>
    </row>
    <row r="20476" spans="6:10">
      <c r="F20476" s="4">
        <v>43114</v>
      </c>
      <c r="G20476">
        <v>1.42</v>
      </c>
      <c r="H20476">
        <f t="shared" si="319"/>
        <v>1.1299999999999999</v>
      </c>
      <c r="I20476" s="103">
        <f>AVERAGE(H$10:H20476)</f>
        <v>1.0580656666829471</v>
      </c>
      <c r="J20476" s="2"/>
    </row>
    <row r="20477" spans="6:10">
      <c r="F20477" s="4">
        <v>43115</v>
      </c>
      <c r="G20477">
        <v>1.42</v>
      </c>
      <c r="H20477">
        <f t="shared" si="319"/>
        <v>1.1299999999999999</v>
      </c>
      <c r="I20477" s="103">
        <f>AVERAGE(H$10:H20477)</f>
        <v>1.0580691811608307</v>
      </c>
      <c r="J20477" s="2"/>
    </row>
    <row r="20478" spans="6:10">
      <c r="F20478" s="4">
        <v>43116</v>
      </c>
      <c r="G20478">
        <v>1.42</v>
      </c>
      <c r="H20478">
        <f t="shared" si="319"/>
        <v>1.1200000000000001</v>
      </c>
      <c r="I20478" s="103">
        <f>AVERAGE(H$10:H20478)</f>
        <v>1.0580722067516675</v>
      </c>
      <c r="J20478" s="2"/>
    </row>
    <row r="20479" spans="6:10">
      <c r="F20479" s="4">
        <v>43117</v>
      </c>
      <c r="G20479">
        <v>1.42</v>
      </c>
      <c r="H20479">
        <f t="shared" si="319"/>
        <v>1.1499999999999999</v>
      </c>
      <c r="I20479" s="103">
        <f>AVERAGE(H$10:H20479)</f>
        <v>1.0580766976062472</v>
      </c>
      <c r="J20479" s="2"/>
    </row>
    <row r="20480" spans="6:10">
      <c r="F20480" s="4">
        <v>43118</v>
      </c>
      <c r="G20480">
        <v>1.42</v>
      </c>
      <c r="H20480">
        <f t="shared" si="319"/>
        <v>1.2000000000000002</v>
      </c>
      <c r="I20480" s="103">
        <f>AVERAGE(H$10:H20480)</f>
        <v>1.0580836305016796</v>
      </c>
      <c r="J20480" s="2"/>
    </row>
    <row r="20481" spans="6:10">
      <c r="F20481" s="4">
        <v>43119</v>
      </c>
      <c r="G20481">
        <v>1.42</v>
      </c>
      <c r="H20481">
        <f t="shared" si="319"/>
        <v>1.2200000000000002</v>
      </c>
      <c r="I20481" s="103">
        <f>AVERAGE(H$10:H20481)</f>
        <v>1.0580915396639254</v>
      </c>
      <c r="J20481" s="2"/>
    </row>
    <row r="20482" spans="6:10">
      <c r="F20482" s="4">
        <v>43120</v>
      </c>
      <c r="G20482">
        <v>1.42</v>
      </c>
      <c r="H20482">
        <f t="shared" si="319"/>
        <v>1.2200000000000002</v>
      </c>
      <c r="I20482" s="103">
        <f>AVERAGE(H$10:H20482)</f>
        <v>1.0580994480535284</v>
      </c>
      <c r="J20482" s="2"/>
    </row>
    <row r="20483" spans="6:10">
      <c r="F20483" s="4">
        <v>43121</v>
      </c>
      <c r="G20483">
        <v>1.42</v>
      </c>
      <c r="H20483">
        <f t="shared" si="319"/>
        <v>1.2200000000000002</v>
      </c>
      <c r="I20483" s="103">
        <f>AVERAGE(H$10:H20483)</f>
        <v>1.0581073556706011</v>
      </c>
      <c r="J20483" s="2"/>
    </row>
    <row r="20484" spans="6:10">
      <c r="F20484" s="4">
        <v>43122</v>
      </c>
      <c r="G20484">
        <v>1.42</v>
      </c>
      <c r="H20484">
        <f t="shared" si="319"/>
        <v>1.2400000000000002</v>
      </c>
      <c r="I20484" s="103">
        <f>AVERAGE(H$10:H20484)</f>
        <v>1.0581162393162338</v>
      </c>
      <c r="J20484" s="2"/>
    </row>
    <row r="20485" spans="6:10">
      <c r="F20485" s="4">
        <v>43123</v>
      </c>
      <c r="G20485">
        <v>1.42</v>
      </c>
      <c r="H20485">
        <f t="shared" si="319"/>
        <v>1.21</v>
      </c>
      <c r="I20485" s="103">
        <f>AVERAGE(H$10:H20485)</f>
        <v>1.0581236569642454</v>
      </c>
      <c r="J20485" s="2"/>
    </row>
    <row r="20486" spans="6:10">
      <c r="F20486" s="4">
        <v>43124</v>
      </c>
      <c r="G20486">
        <v>1.42</v>
      </c>
      <c r="H20486">
        <f t="shared" si="319"/>
        <v>1.23</v>
      </c>
      <c r="I20486" s="103">
        <f>AVERAGE(H$10:H20486)</f>
        <v>1.0581320505933431</v>
      </c>
      <c r="J20486" s="2"/>
    </row>
    <row r="20487" spans="6:10">
      <c r="F20487" s="4">
        <v>43125</v>
      </c>
      <c r="G20487">
        <v>1.42</v>
      </c>
      <c r="H20487">
        <f t="shared" si="319"/>
        <v>1.21</v>
      </c>
      <c r="I20487" s="103">
        <f>AVERAGE(H$10:H20487)</f>
        <v>1.0581394667447936</v>
      </c>
      <c r="J20487" s="2"/>
    </row>
    <row r="20488" spans="6:10">
      <c r="F20488" s="4">
        <v>43126</v>
      </c>
      <c r="G20488">
        <v>1.42</v>
      </c>
      <c r="H20488">
        <f t="shared" si="319"/>
        <v>1.2400000000000002</v>
      </c>
      <c r="I20488" s="103">
        <f>AVERAGE(H$10:H20488)</f>
        <v>1.0581483470872546</v>
      </c>
      <c r="J20488" s="2"/>
    </row>
    <row r="20489" spans="6:10">
      <c r="F20489" s="4">
        <v>43127</v>
      </c>
      <c r="G20489">
        <v>1.42</v>
      </c>
      <c r="H20489">
        <f t="shared" si="319"/>
        <v>1.2400000000000002</v>
      </c>
      <c r="I20489" s="103">
        <f>AVERAGE(H$10:H20489)</f>
        <v>1.0581572265624946</v>
      </c>
      <c r="J20489" s="2"/>
    </row>
    <row r="20490" spans="6:10">
      <c r="F20490" s="4">
        <v>43128</v>
      </c>
      <c r="G20490">
        <v>1.42</v>
      </c>
      <c r="H20490">
        <f t="shared" ref="H20490:H20553" si="320">IFERROR(((VLOOKUP(F20490,$A$9:$B$14200,2,FALSE))-G20490),H20489)</f>
        <v>1.2400000000000002</v>
      </c>
      <c r="I20490" s="103">
        <f>AVERAGE(H$10:H20490)</f>
        <v>1.0581661051706406</v>
      </c>
      <c r="J20490" s="2"/>
    </row>
    <row r="20491" spans="6:10">
      <c r="F20491" s="4">
        <v>43129</v>
      </c>
      <c r="G20491">
        <v>1.42</v>
      </c>
      <c r="H20491">
        <f t="shared" si="320"/>
        <v>1.2800000000000002</v>
      </c>
      <c r="I20491" s="103">
        <f>AVERAGE(H$10:H20491)</f>
        <v>1.0581769358461033</v>
      </c>
      <c r="J20491" s="2"/>
    </row>
    <row r="20492" spans="6:10">
      <c r="F20492" s="4">
        <v>43130</v>
      </c>
      <c r="G20492">
        <v>1.42</v>
      </c>
      <c r="H20492">
        <f t="shared" si="320"/>
        <v>1.31</v>
      </c>
      <c r="I20492" s="103">
        <f>AVERAGE(H$10:H20492)</f>
        <v>1.0581892300932427</v>
      </c>
      <c r="J20492" s="2"/>
    </row>
    <row r="20493" spans="6:10">
      <c r="F20493" s="4">
        <v>43131</v>
      </c>
      <c r="G20493">
        <v>1.34</v>
      </c>
      <c r="H20493">
        <f t="shared" si="320"/>
        <v>1.3800000000000001</v>
      </c>
      <c r="I20493" s="103">
        <f>AVERAGE(H$10:H20493)</f>
        <v>1.0582049404413147</v>
      </c>
      <c r="J20493" s="2"/>
    </row>
    <row r="20494" spans="6:10">
      <c r="F20494" s="4">
        <v>43132</v>
      </c>
      <c r="G20494">
        <v>1.42</v>
      </c>
      <c r="H20494">
        <f t="shared" si="320"/>
        <v>1.3599999999999999</v>
      </c>
      <c r="I20494" s="103">
        <f>AVERAGE(H$10:H20494)</f>
        <v>1.058219672931408</v>
      </c>
      <c r="J20494" s="2"/>
    </row>
    <row r="20495" spans="6:10">
      <c r="F20495" s="4">
        <v>43133</v>
      </c>
      <c r="G20495">
        <v>1.42</v>
      </c>
      <c r="H20495">
        <f t="shared" si="320"/>
        <v>1.42</v>
      </c>
      <c r="I20495" s="103">
        <f>AVERAGE(H$10:H20495)</f>
        <v>1.0582373328126471</v>
      </c>
      <c r="J20495" s="2"/>
    </row>
    <row r="20496" spans="6:10">
      <c r="F20496" s="4">
        <v>43134</v>
      </c>
      <c r="G20496">
        <v>1.42</v>
      </c>
      <c r="H20496">
        <f t="shared" si="320"/>
        <v>1.42</v>
      </c>
      <c r="I20496" s="103">
        <f>AVERAGE(H$10:H20496)</f>
        <v>1.058254990969878</v>
      </c>
      <c r="J20496" s="2"/>
    </row>
    <row r="20497" spans="6:10">
      <c r="F20497" s="4">
        <v>43135</v>
      </c>
      <c r="G20497">
        <v>1.42</v>
      </c>
      <c r="H20497">
        <f t="shared" si="320"/>
        <v>1.42</v>
      </c>
      <c r="I20497" s="103">
        <f>AVERAGE(H$10:H20497)</f>
        <v>1.0582726474033526</v>
      </c>
      <c r="J20497" s="2"/>
    </row>
    <row r="20498" spans="6:10">
      <c r="F20498" s="4">
        <v>43136</v>
      </c>
      <c r="G20498">
        <v>1.42</v>
      </c>
      <c r="H20498">
        <f t="shared" si="320"/>
        <v>1.35</v>
      </c>
      <c r="I20498" s="103">
        <f>AVERAGE(H$10:H20498)</f>
        <v>1.0582868856459509</v>
      </c>
      <c r="J20498" s="2"/>
    </row>
    <row r="20499" spans="6:10">
      <c r="F20499" s="4">
        <v>43137</v>
      </c>
      <c r="G20499">
        <v>1.42</v>
      </c>
      <c r="H20499">
        <f t="shared" si="320"/>
        <v>1.37</v>
      </c>
      <c r="I20499" s="103">
        <f>AVERAGE(H$10:H20499)</f>
        <v>1.0583020985846698</v>
      </c>
      <c r="J20499" s="2"/>
    </row>
    <row r="20500" spans="6:10">
      <c r="F20500" s="4">
        <v>43138</v>
      </c>
      <c r="G20500">
        <v>1.42</v>
      </c>
      <c r="H20500">
        <f t="shared" si="320"/>
        <v>1.42</v>
      </c>
      <c r="I20500" s="103">
        <f>AVERAGE(H$10:H20500)</f>
        <v>1.0583197501341994</v>
      </c>
      <c r="J20500" s="2"/>
    </row>
    <row r="20501" spans="6:10">
      <c r="F20501" s="4">
        <v>43139</v>
      </c>
      <c r="G20501">
        <v>1.42</v>
      </c>
      <c r="H20501">
        <f t="shared" si="320"/>
        <v>1.4300000000000002</v>
      </c>
      <c r="I20501" s="103">
        <f>AVERAGE(H$10:H20501)</f>
        <v>1.0583378879562699</v>
      </c>
      <c r="J20501" s="2"/>
    </row>
    <row r="20502" spans="6:10">
      <c r="F20502" s="4">
        <v>43140</v>
      </c>
      <c r="G20502">
        <v>1.42</v>
      </c>
      <c r="H20502">
        <f t="shared" si="320"/>
        <v>1.4100000000000001</v>
      </c>
      <c r="I20502" s="103">
        <f>AVERAGE(H$10:H20502)</f>
        <v>1.0583550480651873</v>
      </c>
      <c r="J20502" s="2"/>
    </row>
    <row r="20503" spans="6:10">
      <c r="F20503" s="4">
        <v>43141</v>
      </c>
      <c r="G20503">
        <v>1.42</v>
      </c>
      <c r="H20503">
        <f t="shared" si="320"/>
        <v>1.4100000000000001</v>
      </c>
      <c r="I20503" s="103">
        <f>AVERAGE(H$10:H20503)</f>
        <v>1.0583722064994576</v>
      </c>
      <c r="J20503" s="2"/>
    </row>
    <row r="20504" spans="6:10">
      <c r="F20504" s="4">
        <v>43142</v>
      </c>
      <c r="G20504">
        <v>1.42</v>
      </c>
      <c r="H20504">
        <f t="shared" si="320"/>
        <v>1.4100000000000001</v>
      </c>
      <c r="I20504" s="103">
        <f>AVERAGE(H$10:H20504)</f>
        <v>1.0583893632593258</v>
      </c>
      <c r="J20504" s="2"/>
    </row>
    <row r="20505" spans="6:10">
      <c r="F20505" s="4">
        <v>43143</v>
      </c>
      <c r="G20505">
        <v>1.42</v>
      </c>
      <c r="H20505">
        <f t="shared" si="320"/>
        <v>1.44</v>
      </c>
      <c r="I20505" s="103">
        <f>AVERAGE(H$10:H20505)</f>
        <v>1.0584079820452714</v>
      </c>
      <c r="J20505" s="2"/>
    </row>
    <row r="20506" spans="6:10">
      <c r="F20506" s="4">
        <v>43144</v>
      </c>
      <c r="G20506">
        <v>1.42</v>
      </c>
      <c r="H20506">
        <f t="shared" si="320"/>
        <v>1.4100000000000001</v>
      </c>
      <c r="I20506" s="103">
        <f>AVERAGE(H$10:H20506)</f>
        <v>1.0584251353856604</v>
      </c>
      <c r="J20506" s="2"/>
    </row>
    <row r="20507" spans="6:10">
      <c r="F20507" s="4">
        <v>43145</v>
      </c>
      <c r="G20507">
        <v>1.42</v>
      </c>
      <c r="H20507">
        <f t="shared" si="320"/>
        <v>1.4900000000000002</v>
      </c>
      <c r="I20507" s="103">
        <f>AVERAGE(H$10:H20507)</f>
        <v>1.0584461898721769</v>
      </c>
      <c r="J20507" s="2"/>
    </row>
    <row r="20508" spans="6:10">
      <c r="F20508" s="4">
        <v>43146</v>
      </c>
      <c r="G20508">
        <v>1.42</v>
      </c>
      <c r="H20508">
        <f t="shared" si="320"/>
        <v>1.48</v>
      </c>
      <c r="I20508" s="103">
        <f>AVERAGE(H$10:H20508)</f>
        <v>1.0584667544758224</v>
      </c>
      <c r="J20508" s="2"/>
    </row>
    <row r="20509" spans="6:10">
      <c r="F20509" s="4">
        <v>43147</v>
      </c>
      <c r="G20509">
        <v>1.42</v>
      </c>
      <c r="H20509">
        <f t="shared" si="320"/>
        <v>1.4500000000000002</v>
      </c>
      <c r="I20509" s="103">
        <f>AVERAGE(H$10:H20509)</f>
        <v>1.0584858536585309</v>
      </c>
      <c r="J20509" s="2"/>
    </row>
    <row r="20510" spans="6:10">
      <c r="F20510" s="4">
        <v>43148</v>
      </c>
      <c r="G20510">
        <v>1.42</v>
      </c>
      <c r="H20510">
        <f t="shared" si="320"/>
        <v>1.4500000000000002</v>
      </c>
      <c r="I20510" s="103">
        <f>AVERAGE(H$10:H20510)</f>
        <v>1.0585049509779954</v>
      </c>
      <c r="J20510" s="2"/>
    </row>
    <row r="20511" spans="6:10">
      <c r="F20511" s="4">
        <v>43149</v>
      </c>
      <c r="G20511">
        <v>1.42</v>
      </c>
      <c r="H20511">
        <f t="shared" si="320"/>
        <v>1.4500000000000002</v>
      </c>
      <c r="I20511" s="103">
        <f>AVERAGE(H$10:H20511)</f>
        <v>1.0585240464344885</v>
      </c>
      <c r="J20511" s="2"/>
    </row>
    <row r="20512" spans="6:10">
      <c r="F20512" s="4">
        <v>43150</v>
      </c>
      <c r="G20512">
        <v>1.42</v>
      </c>
      <c r="H20512">
        <f t="shared" si="320"/>
        <v>1.4500000000000002</v>
      </c>
      <c r="I20512" s="103">
        <f>AVERAGE(H$10:H20512)</f>
        <v>1.058543140028283</v>
      </c>
      <c r="J20512" s="2"/>
    </row>
    <row r="20513" spans="6:10">
      <c r="F20513" s="4">
        <v>43151</v>
      </c>
      <c r="G20513">
        <v>1.42</v>
      </c>
      <c r="H20513">
        <f t="shared" si="320"/>
        <v>1.46</v>
      </c>
      <c r="I20513" s="103">
        <f>AVERAGE(H$10:H20513)</f>
        <v>1.0585627194693661</v>
      </c>
      <c r="J20513" s="2"/>
    </row>
    <row r="20514" spans="6:10">
      <c r="F20514" s="4">
        <v>43152</v>
      </c>
      <c r="G20514">
        <v>1.42</v>
      </c>
      <c r="H20514">
        <f t="shared" si="320"/>
        <v>1.52</v>
      </c>
      <c r="I20514" s="103">
        <f>AVERAGE(H$10:H20514)</f>
        <v>1.0585852231163075</v>
      </c>
      <c r="J20514" s="2"/>
    </row>
    <row r="20515" spans="6:10">
      <c r="F20515" s="4">
        <v>43153</v>
      </c>
      <c r="G20515">
        <v>1.42</v>
      </c>
      <c r="H20515">
        <f t="shared" si="320"/>
        <v>1.5</v>
      </c>
      <c r="I20515" s="103">
        <f>AVERAGE(H$10:H20515)</f>
        <v>1.058606749244118</v>
      </c>
      <c r="J20515" s="2"/>
    </row>
    <row r="20516" spans="6:10">
      <c r="F20516" s="4">
        <v>43154</v>
      </c>
      <c r="G20516">
        <v>1.42</v>
      </c>
      <c r="H20516">
        <f t="shared" si="320"/>
        <v>1.46</v>
      </c>
      <c r="I20516" s="103">
        <f>AVERAGE(H$10:H20516)</f>
        <v>1.0586263227190658</v>
      </c>
      <c r="J20516" s="2"/>
    </row>
    <row r="20517" spans="6:10">
      <c r="F20517" s="4">
        <v>43155</v>
      </c>
      <c r="G20517">
        <v>1.42</v>
      </c>
      <c r="H20517">
        <f t="shared" si="320"/>
        <v>1.46</v>
      </c>
      <c r="I20517" s="103">
        <f>AVERAGE(H$10:H20517)</f>
        <v>1.0586458942851513</v>
      </c>
      <c r="J20517" s="2"/>
    </row>
    <row r="20518" spans="6:10">
      <c r="F20518" s="4">
        <v>43156</v>
      </c>
      <c r="G20518">
        <v>1.42</v>
      </c>
      <c r="H20518">
        <f t="shared" si="320"/>
        <v>1.46</v>
      </c>
      <c r="I20518" s="103">
        <f>AVERAGE(H$10:H20518)</f>
        <v>1.0586654639426536</v>
      </c>
      <c r="J20518" s="2"/>
    </row>
    <row r="20519" spans="6:10">
      <c r="F20519" s="4">
        <v>43157</v>
      </c>
      <c r="G20519">
        <v>1.42</v>
      </c>
      <c r="H20519">
        <f t="shared" si="320"/>
        <v>1.44</v>
      </c>
      <c r="I20519" s="103">
        <f>AVERAGE(H$10:H20519)</f>
        <v>1.0586840565577709</v>
      </c>
      <c r="J20519" s="2"/>
    </row>
    <row r="20520" spans="6:10">
      <c r="F20520" s="4">
        <v>43158</v>
      </c>
      <c r="G20520">
        <v>1.42</v>
      </c>
      <c r="H20520">
        <f t="shared" si="320"/>
        <v>1.48</v>
      </c>
      <c r="I20520" s="103">
        <f>AVERAGE(H$10:H20520)</f>
        <v>1.0587045975330251</v>
      </c>
      <c r="J20520" s="2"/>
    </row>
    <row r="20521" spans="6:10">
      <c r="F20521" s="4">
        <v>43159</v>
      </c>
      <c r="G20521">
        <v>1.35</v>
      </c>
      <c r="H20521">
        <f t="shared" si="320"/>
        <v>1.52</v>
      </c>
      <c r="I20521" s="103">
        <f>AVERAGE(H$10:H20521)</f>
        <v>1.0587270865834575</v>
      </c>
      <c r="J20521" s="2"/>
    </row>
    <row r="20522" spans="6:10">
      <c r="F20522" s="4">
        <v>43160</v>
      </c>
      <c r="G20522">
        <v>1.42</v>
      </c>
      <c r="H20522">
        <f t="shared" si="320"/>
        <v>1.3900000000000001</v>
      </c>
      <c r="I20522" s="103">
        <f>AVERAGE(H$10:H20522)</f>
        <v>1.0587432359966791</v>
      </c>
      <c r="J20522" s="2"/>
    </row>
    <row r="20523" spans="6:10">
      <c r="F20523" s="4">
        <v>43161</v>
      </c>
      <c r="G20523">
        <v>1.42</v>
      </c>
      <c r="H20523">
        <f t="shared" si="320"/>
        <v>1.44</v>
      </c>
      <c r="I20523" s="103">
        <f>AVERAGE(H$10:H20523)</f>
        <v>1.0587618211952754</v>
      </c>
      <c r="J20523" s="2"/>
    </row>
    <row r="20524" spans="6:10">
      <c r="F20524" s="4">
        <v>43162</v>
      </c>
      <c r="G20524">
        <v>1.42</v>
      </c>
      <c r="H20524">
        <f t="shared" si="320"/>
        <v>1.44</v>
      </c>
      <c r="I20524" s="103">
        <f>AVERAGE(H$10:H20524)</f>
        <v>1.0587804045820073</v>
      </c>
      <c r="J20524" s="2"/>
    </row>
    <row r="20525" spans="6:10">
      <c r="F20525" s="4">
        <v>43163</v>
      </c>
      <c r="G20525">
        <v>1.42</v>
      </c>
      <c r="H20525">
        <f t="shared" si="320"/>
        <v>1.44</v>
      </c>
      <c r="I20525" s="103">
        <f>AVERAGE(H$10:H20525)</f>
        <v>1.0587989861571396</v>
      </c>
      <c r="J20525" s="2"/>
    </row>
    <row r="20526" spans="6:10">
      <c r="F20526" s="4">
        <v>43164</v>
      </c>
      <c r="G20526">
        <v>1.42</v>
      </c>
      <c r="H20526">
        <f t="shared" si="320"/>
        <v>1.46</v>
      </c>
      <c r="I20526" s="103">
        <f>AVERAGE(H$10:H20526)</f>
        <v>1.0588185407223218</v>
      </c>
      <c r="J20526" s="2"/>
    </row>
    <row r="20527" spans="6:10">
      <c r="F20527" s="4">
        <v>43165</v>
      </c>
      <c r="G20527">
        <v>1.42</v>
      </c>
      <c r="H20527">
        <f t="shared" si="320"/>
        <v>1.46</v>
      </c>
      <c r="I20527" s="103">
        <f>AVERAGE(H$10:H20527)</f>
        <v>1.058838093381415</v>
      </c>
      <c r="J20527" s="2"/>
    </row>
    <row r="20528" spans="6:10">
      <c r="F20528" s="4">
        <v>43166</v>
      </c>
      <c r="G20528">
        <v>1.42</v>
      </c>
      <c r="H20528">
        <f t="shared" si="320"/>
        <v>1.4700000000000002</v>
      </c>
      <c r="I20528" s="103">
        <f>AVERAGE(H$10:H20528)</f>
        <v>1.0588581314878831</v>
      </c>
      <c r="J20528" s="2"/>
    </row>
    <row r="20529" spans="6:10">
      <c r="F20529" s="4">
        <v>43167</v>
      </c>
      <c r="G20529">
        <v>1.42</v>
      </c>
      <c r="H20529">
        <f t="shared" si="320"/>
        <v>1.44</v>
      </c>
      <c r="I20529" s="103">
        <f>AVERAGE(H$10:H20529)</f>
        <v>1.0588767056530153</v>
      </c>
      <c r="J20529" s="2"/>
    </row>
    <row r="20530" spans="6:10">
      <c r="F20530" s="4">
        <v>43168</v>
      </c>
      <c r="G20530">
        <v>1.42</v>
      </c>
      <c r="H20530">
        <f t="shared" si="320"/>
        <v>1.48</v>
      </c>
      <c r="I20530" s="103">
        <f>AVERAGE(H$10:H20530)</f>
        <v>1.0588972272306356</v>
      </c>
      <c r="J20530" s="2"/>
    </row>
    <row r="20531" spans="6:10">
      <c r="F20531" s="4">
        <v>43169</v>
      </c>
      <c r="G20531">
        <v>1.42</v>
      </c>
      <c r="H20531">
        <f t="shared" si="320"/>
        <v>1.48</v>
      </c>
      <c r="I20531" s="103">
        <f>AVERAGE(H$10:H20531)</f>
        <v>1.0589177468082971</v>
      </c>
      <c r="J20531" s="2"/>
    </row>
    <row r="20532" spans="6:10">
      <c r="F20532" s="4">
        <v>43170</v>
      </c>
      <c r="G20532">
        <v>1.42</v>
      </c>
      <c r="H20532">
        <f t="shared" si="320"/>
        <v>1.48</v>
      </c>
      <c r="I20532" s="103">
        <f>AVERAGE(H$10:H20532)</f>
        <v>1.0589382643862921</v>
      </c>
      <c r="J20532" s="2"/>
    </row>
    <row r="20533" spans="6:10">
      <c r="F20533" s="4">
        <v>43171</v>
      </c>
      <c r="G20533">
        <v>1.42</v>
      </c>
      <c r="H20533">
        <f t="shared" si="320"/>
        <v>1.4500000000000002</v>
      </c>
      <c r="I20533" s="103">
        <f>AVERAGE(H$10:H20533)</f>
        <v>1.0589573182615413</v>
      </c>
      <c r="J20533" s="2"/>
    </row>
    <row r="20534" spans="6:10">
      <c r="F20534" s="4">
        <v>43172</v>
      </c>
      <c r="G20534">
        <v>1.42</v>
      </c>
      <c r="H20534">
        <f t="shared" si="320"/>
        <v>1.42</v>
      </c>
      <c r="I20534" s="103">
        <f>AVERAGE(H$10:H20534)</f>
        <v>1.058974908647984</v>
      </c>
      <c r="J20534" s="2"/>
    </row>
    <row r="20535" spans="6:10">
      <c r="F20535" s="4">
        <v>43173</v>
      </c>
      <c r="G20535">
        <v>1.42</v>
      </c>
      <c r="H20535">
        <f t="shared" si="320"/>
        <v>1.3900000000000001</v>
      </c>
      <c r="I20535" s="103">
        <f>AVERAGE(H$10:H20535)</f>
        <v>1.0589910357595183</v>
      </c>
      <c r="J20535" s="2"/>
    </row>
    <row r="20536" spans="6:10">
      <c r="F20536" s="4">
        <v>43174</v>
      </c>
      <c r="G20536">
        <v>1.43</v>
      </c>
      <c r="H20536">
        <f t="shared" si="320"/>
        <v>1.39</v>
      </c>
      <c r="I20536" s="103">
        <f>AVERAGE(H$10:H20536)</f>
        <v>1.0590071612997451</v>
      </c>
      <c r="J20536" s="2"/>
    </row>
    <row r="20537" spans="6:10">
      <c r="F20537" s="4">
        <v>43175</v>
      </c>
      <c r="G20537">
        <v>1.43</v>
      </c>
      <c r="H20537">
        <f t="shared" si="320"/>
        <v>1.4200000000000002</v>
      </c>
      <c r="I20537" s="103">
        <f>AVERAGE(H$10:H20537)</f>
        <v>1.059024746687445</v>
      </c>
      <c r="J20537" s="2"/>
    </row>
    <row r="20538" spans="6:10">
      <c r="F20538" s="4">
        <v>43176</v>
      </c>
      <c r="G20538">
        <v>1.43</v>
      </c>
      <c r="H20538">
        <f t="shared" si="320"/>
        <v>1.4200000000000002</v>
      </c>
      <c r="I20538" s="103">
        <f>AVERAGE(H$10:H20538)</f>
        <v>1.0590423303619205</v>
      </c>
      <c r="J20538" s="2"/>
    </row>
    <row r="20539" spans="6:10">
      <c r="F20539" s="4">
        <v>43177</v>
      </c>
      <c r="G20539">
        <v>1.43</v>
      </c>
      <c r="H20539">
        <f t="shared" si="320"/>
        <v>1.4200000000000002</v>
      </c>
      <c r="I20539" s="103">
        <f>AVERAGE(H$10:H20539)</f>
        <v>1.0590599123234226</v>
      </c>
      <c r="J20539" s="2"/>
    </row>
    <row r="20540" spans="6:10">
      <c r="F20540" s="4">
        <v>43178</v>
      </c>
      <c r="G20540">
        <v>1.43</v>
      </c>
      <c r="H20540">
        <f t="shared" si="320"/>
        <v>1.4200000000000002</v>
      </c>
      <c r="I20540" s="103">
        <f>AVERAGE(H$10:H20540)</f>
        <v>1.0590774925722013</v>
      </c>
      <c r="J20540" s="2"/>
    </row>
    <row r="20541" spans="6:10">
      <c r="F20541" s="4">
        <v>43179</v>
      </c>
      <c r="G20541">
        <v>1.44</v>
      </c>
      <c r="H20541">
        <f t="shared" si="320"/>
        <v>1.4500000000000002</v>
      </c>
      <c r="I20541" s="103">
        <f>AVERAGE(H$10:H20541)</f>
        <v>1.0590965322423469</v>
      </c>
      <c r="J20541" s="2"/>
    </row>
    <row r="20542" spans="6:10">
      <c r="F20542" s="4">
        <v>43180</v>
      </c>
      <c r="G20542">
        <v>1.44</v>
      </c>
      <c r="H20542">
        <f t="shared" si="320"/>
        <v>1.4500000000000002</v>
      </c>
      <c r="I20542" s="103">
        <f>AVERAGE(H$10:H20542)</f>
        <v>1.0591155700579489</v>
      </c>
      <c r="J20542" s="2"/>
    </row>
    <row r="20543" spans="6:10">
      <c r="F20543" s="4">
        <v>43181</v>
      </c>
      <c r="G20543">
        <v>1.68</v>
      </c>
      <c r="H20543">
        <f t="shared" si="320"/>
        <v>1.1500000000000001</v>
      </c>
      <c r="I20543" s="103">
        <f>AVERAGE(H$10:H20543)</f>
        <v>1.0591199961040161</v>
      </c>
      <c r="J20543" s="2"/>
    </row>
    <row r="20544" spans="6:10">
      <c r="F20544" s="4">
        <v>43182</v>
      </c>
      <c r="G20544">
        <v>1.68</v>
      </c>
      <c r="H20544">
        <f t="shared" si="320"/>
        <v>1.1399999999999999</v>
      </c>
      <c r="I20544" s="103">
        <f>AVERAGE(H$10:H20544)</f>
        <v>1.0591239347455499</v>
      </c>
      <c r="J20544" s="2"/>
    </row>
    <row r="20545" spans="6:12">
      <c r="F20545" s="4">
        <v>43183</v>
      </c>
      <c r="G20545">
        <v>1.68</v>
      </c>
      <c r="H20545">
        <f t="shared" si="320"/>
        <v>1.1399999999999999</v>
      </c>
      <c r="I20545" s="103">
        <f>AVERAGE(H$10:H20545)</f>
        <v>1.0591278730034994</v>
      </c>
      <c r="J20545" s="2"/>
    </row>
    <row r="20546" spans="6:12">
      <c r="F20546" s="4">
        <v>43184</v>
      </c>
      <c r="G20546">
        <v>1.68</v>
      </c>
      <c r="H20546">
        <f t="shared" si="320"/>
        <v>1.1399999999999999</v>
      </c>
      <c r="I20546" s="103">
        <f>AVERAGE(H$10:H20546)</f>
        <v>1.0591318108779211</v>
      </c>
      <c r="J20546" s="2"/>
    </row>
    <row r="20547" spans="6:12">
      <c r="F20547" s="4">
        <v>43185</v>
      </c>
      <c r="G20547">
        <v>1.68</v>
      </c>
      <c r="H20547">
        <f t="shared" si="320"/>
        <v>1.1700000000000002</v>
      </c>
      <c r="I20547" s="103">
        <f>AVERAGE(H$10:H20547)</f>
        <v>1.0591372090758526</v>
      </c>
      <c r="J20547" s="2"/>
    </row>
    <row r="20548" spans="6:12">
      <c r="F20548" s="4">
        <v>43186</v>
      </c>
      <c r="G20548">
        <v>1.68</v>
      </c>
      <c r="H20548">
        <f t="shared" si="320"/>
        <v>1.0999999999999999</v>
      </c>
      <c r="I20548" s="103">
        <f>AVERAGE(H$10:H20548)</f>
        <v>1.0591391985977829</v>
      </c>
      <c r="J20548" s="2"/>
    </row>
    <row r="20549" spans="6:12">
      <c r="F20549" s="4">
        <v>43187</v>
      </c>
      <c r="G20549">
        <v>1.68</v>
      </c>
      <c r="H20549">
        <f t="shared" si="320"/>
        <v>1.0900000000000001</v>
      </c>
      <c r="I20549" s="103">
        <f>AVERAGE(H$10:H20549)</f>
        <v>1.0591407010710741</v>
      </c>
      <c r="J20549" s="2"/>
    </row>
    <row r="20550" spans="6:12">
      <c r="F20550" s="4">
        <v>43188</v>
      </c>
      <c r="G20550">
        <v>1.68</v>
      </c>
      <c r="H20550">
        <f t="shared" si="320"/>
        <v>1.0600000000000003</v>
      </c>
      <c r="I20550" s="103">
        <f>AVERAGE(H$10:H20550)</f>
        <v>1.0591407429044284</v>
      </c>
      <c r="J20550" s="2"/>
    </row>
    <row r="20551" spans="6:12">
      <c r="F20551" s="4">
        <v>43189</v>
      </c>
      <c r="G20551">
        <v>1.67</v>
      </c>
      <c r="H20551">
        <f t="shared" si="320"/>
        <v>1.0600000000000003</v>
      </c>
      <c r="I20551" s="103">
        <f>AVERAGE(H$10:H20551)</f>
        <v>1.0591407847337098</v>
      </c>
      <c r="J20551" s="2"/>
    </row>
    <row r="20552" spans="6:12">
      <c r="F20552" s="4">
        <v>43190</v>
      </c>
      <c r="G20552">
        <v>1.67</v>
      </c>
      <c r="H20552">
        <f t="shared" si="320"/>
        <v>1.0600000000000003</v>
      </c>
      <c r="I20552" s="103">
        <f>AVERAGE(H$10:H20552)</f>
        <v>1.0591408265589186</v>
      </c>
      <c r="J20552" s="2"/>
      <c r="K20552" s="12" t="s">
        <v>135</v>
      </c>
      <c r="L20552" s="23">
        <f>AVERAGE(G20462:G20552)/100</f>
        <v>1.4457142857142873E-2</v>
      </c>
    </row>
    <row r="20553" spans="6:12">
      <c r="F20553" s="4">
        <v>43191</v>
      </c>
      <c r="G20553">
        <v>1.67</v>
      </c>
      <c r="H20553">
        <f t="shared" si="320"/>
        <v>1.0600000000000003</v>
      </c>
      <c r="I20553" s="103">
        <f>AVERAGE(H$10:H20553)</f>
        <v>1.0591408683800558</v>
      </c>
      <c r="J20553" s="2"/>
    </row>
    <row r="20554" spans="6:12">
      <c r="F20554" s="4">
        <v>43192</v>
      </c>
      <c r="G20554">
        <v>1.68</v>
      </c>
      <c r="H20554">
        <f t="shared" ref="H20554:H20617" si="321">IFERROR(((VLOOKUP(F20554,$A$9:$B$14200,2,FALSE))-G20554),H20553)</f>
        <v>1.05</v>
      </c>
      <c r="I20554" s="103">
        <f>AVERAGE(H$10:H20554)</f>
        <v>1.0591404234606896</v>
      </c>
      <c r="J20554" s="2"/>
    </row>
    <row r="20555" spans="6:12">
      <c r="F20555" s="4">
        <v>43193</v>
      </c>
      <c r="G20555">
        <v>1.69</v>
      </c>
      <c r="H20555">
        <f t="shared" si="321"/>
        <v>1.1000000000000001</v>
      </c>
      <c r="I20555" s="103">
        <f>AVERAGE(H$10:H20555)</f>
        <v>1.0591424121483435</v>
      </c>
      <c r="J20555" s="2"/>
    </row>
    <row r="20556" spans="6:12">
      <c r="F20556" s="4">
        <v>43194</v>
      </c>
      <c r="G20556">
        <v>1.69</v>
      </c>
      <c r="H20556">
        <f t="shared" si="321"/>
        <v>1.1000000000000001</v>
      </c>
      <c r="I20556" s="103">
        <f>AVERAGE(H$10:H20556)</f>
        <v>1.0591444006424229</v>
      </c>
      <c r="J20556" s="2"/>
    </row>
    <row r="20557" spans="6:12">
      <c r="F20557" s="4">
        <v>43195</v>
      </c>
      <c r="G20557">
        <v>1.69</v>
      </c>
      <c r="H20557">
        <f t="shared" si="321"/>
        <v>1.1400000000000001</v>
      </c>
      <c r="I20557" s="103">
        <f>AVERAGE(H$10:H20557)</f>
        <v>1.0591483356044318</v>
      </c>
      <c r="J20557" s="2"/>
    </row>
    <row r="20558" spans="6:12">
      <c r="F20558" s="4">
        <v>43196</v>
      </c>
      <c r="G20558">
        <v>1.69</v>
      </c>
      <c r="H20558">
        <f t="shared" si="321"/>
        <v>1.08</v>
      </c>
      <c r="I20558" s="103">
        <f>AVERAGE(H$10:H20558)</f>
        <v>1.0591493503333429</v>
      </c>
      <c r="J20558" s="2"/>
    </row>
    <row r="20559" spans="6:12">
      <c r="F20559" s="4">
        <v>43197</v>
      </c>
      <c r="G20559">
        <v>1.69</v>
      </c>
      <c r="H20559">
        <f t="shared" si="321"/>
        <v>1.08</v>
      </c>
      <c r="I20559" s="103">
        <f>AVERAGE(H$10:H20559)</f>
        <v>1.0591503649634972</v>
      </c>
      <c r="J20559" s="2"/>
    </row>
    <row r="20560" spans="6:12">
      <c r="F20560" s="4">
        <v>43198</v>
      </c>
      <c r="G20560">
        <v>1.69</v>
      </c>
      <c r="H20560">
        <f t="shared" si="321"/>
        <v>1.08</v>
      </c>
      <c r="I20560" s="103">
        <f>AVERAGE(H$10:H20560)</f>
        <v>1.0591513794949086</v>
      </c>
      <c r="J20560" s="2"/>
    </row>
    <row r="20561" spans="6:10">
      <c r="F20561" s="4">
        <v>43199</v>
      </c>
      <c r="G20561">
        <v>1.69</v>
      </c>
      <c r="H20561">
        <f t="shared" si="321"/>
        <v>1.0899999999999999</v>
      </c>
      <c r="I20561" s="103">
        <f>AVERAGE(H$10:H20561)</f>
        <v>1.059152880498242</v>
      </c>
      <c r="J20561" s="2"/>
    </row>
    <row r="20562" spans="6:10">
      <c r="F20562" s="4">
        <v>43200</v>
      </c>
      <c r="G20562">
        <v>1.69</v>
      </c>
      <c r="H20562">
        <f t="shared" si="321"/>
        <v>1.1099999999999999</v>
      </c>
      <c r="I20562" s="103">
        <f>AVERAGE(H$10:H20562)</f>
        <v>1.0591553544494656</v>
      </c>
      <c r="J20562" s="2"/>
    </row>
    <row r="20563" spans="6:10">
      <c r="F20563" s="4">
        <v>43201</v>
      </c>
      <c r="G20563">
        <v>1.69</v>
      </c>
      <c r="H20563">
        <f t="shared" si="321"/>
        <v>1.1000000000000001</v>
      </c>
      <c r="I20563" s="103">
        <f>AVERAGE(H$10:H20563)</f>
        <v>1.059157341636658</v>
      </c>
      <c r="J20563" s="2"/>
    </row>
    <row r="20564" spans="6:10">
      <c r="F20564" s="4">
        <v>43202</v>
      </c>
      <c r="G20564">
        <v>1.69</v>
      </c>
      <c r="H20564">
        <f t="shared" si="321"/>
        <v>1.1400000000000001</v>
      </c>
      <c r="I20564" s="103">
        <f>AVERAGE(H$10:H20564)</f>
        <v>1.0591612746290375</v>
      </c>
      <c r="J20564" s="2"/>
    </row>
    <row r="20565" spans="6:10">
      <c r="F20565" s="4">
        <v>43203</v>
      </c>
      <c r="G20565">
        <v>1.69</v>
      </c>
      <c r="H20565">
        <f t="shared" si="321"/>
        <v>1.1299999999999999</v>
      </c>
      <c r="I20565" s="103">
        <f>AVERAGE(H$10:H20565)</f>
        <v>1.0591647207627879</v>
      </c>
      <c r="J20565" s="2"/>
    </row>
    <row r="20566" spans="6:10">
      <c r="F20566" s="4">
        <v>43204</v>
      </c>
      <c r="G20566">
        <v>1.69</v>
      </c>
      <c r="H20566">
        <f t="shared" si="321"/>
        <v>1.1299999999999999</v>
      </c>
      <c r="I20566" s="103">
        <f>AVERAGE(H$10:H20566)</f>
        <v>1.0591681665612622</v>
      </c>
      <c r="J20566" s="2"/>
    </row>
    <row r="20567" spans="6:10">
      <c r="F20567" s="4">
        <v>43205</v>
      </c>
      <c r="G20567">
        <v>1.69</v>
      </c>
      <c r="H20567">
        <f t="shared" si="321"/>
        <v>1.1299999999999999</v>
      </c>
      <c r="I20567" s="103">
        <f>AVERAGE(H$10:H20567)</f>
        <v>1.0591716120245096</v>
      </c>
      <c r="J20567" s="2"/>
    </row>
    <row r="20568" spans="6:10">
      <c r="F20568" s="4">
        <v>43206</v>
      </c>
      <c r="G20568">
        <v>1.69</v>
      </c>
      <c r="H20568">
        <f t="shared" si="321"/>
        <v>1.1400000000000001</v>
      </c>
      <c r="I20568" s="103">
        <f>AVERAGE(H$10:H20568)</f>
        <v>1.0591755435575596</v>
      </c>
      <c r="J20568" s="2"/>
    </row>
    <row r="20569" spans="6:10">
      <c r="F20569" s="4">
        <v>43207</v>
      </c>
      <c r="G20569">
        <v>1.69</v>
      </c>
      <c r="H20569">
        <f t="shared" si="321"/>
        <v>1.1299999999999999</v>
      </c>
      <c r="I20569" s="103">
        <f>AVERAGE(H$10:H20569)</f>
        <v>1.0591789883268419</v>
      </c>
      <c r="J20569" s="2"/>
    </row>
    <row r="20570" spans="6:10">
      <c r="F20570" s="4">
        <v>43208</v>
      </c>
      <c r="G20570">
        <v>1.69</v>
      </c>
      <c r="H20570">
        <f t="shared" si="321"/>
        <v>1.1800000000000002</v>
      </c>
      <c r="I20570" s="103">
        <f>AVERAGE(H$10:H20570)</f>
        <v>1.0591848645493833</v>
      </c>
      <c r="J20570" s="2"/>
    </row>
    <row r="20571" spans="6:10">
      <c r="F20571" s="4">
        <v>43209</v>
      </c>
      <c r="G20571">
        <v>1.69</v>
      </c>
      <c r="H20571">
        <f t="shared" si="321"/>
        <v>1.23</v>
      </c>
      <c r="I20571" s="103">
        <f>AVERAGE(H$10:H20571)</f>
        <v>1.0591931718704344</v>
      </c>
      <c r="J20571" s="2"/>
    </row>
    <row r="20572" spans="6:10">
      <c r="F20572" s="4">
        <v>43210</v>
      </c>
      <c r="G20572">
        <v>1.7</v>
      </c>
      <c r="H20572">
        <f t="shared" si="321"/>
        <v>1.26</v>
      </c>
      <c r="I20572" s="103">
        <f>AVERAGE(H$10:H20572)</f>
        <v>1.0592029373145877</v>
      </c>
      <c r="J20572" s="2"/>
    </row>
    <row r="20573" spans="6:10">
      <c r="F20573" s="4">
        <v>43211</v>
      </c>
      <c r="G20573">
        <v>1.7</v>
      </c>
      <c r="H20573">
        <f t="shared" si="321"/>
        <v>1.26</v>
      </c>
      <c r="I20573" s="103">
        <f>AVERAGE(H$10:H20573)</f>
        <v>1.0592127018089801</v>
      </c>
      <c r="J20573" s="2"/>
    </row>
    <row r="20574" spans="6:10">
      <c r="F20574" s="4">
        <v>43212</v>
      </c>
      <c r="G20574">
        <v>1.7</v>
      </c>
      <c r="H20574">
        <f t="shared" si="321"/>
        <v>1.26</v>
      </c>
      <c r="I20574" s="103">
        <f>AVERAGE(H$10:H20574)</f>
        <v>1.0592224653537499</v>
      </c>
      <c r="J20574" s="2"/>
    </row>
    <row r="20575" spans="6:10">
      <c r="F20575" s="4">
        <v>43213</v>
      </c>
      <c r="G20575">
        <v>1.7</v>
      </c>
      <c r="H20575">
        <f t="shared" si="321"/>
        <v>1.28</v>
      </c>
      <c r="I20575" s="103">
        <f>AVERAGE(H$10:H20575)</f>
        <v>1.0592332004278842</v>
      </c>
      <c r="J20575" s="2"/>
    </row>
    <row r="20576" spans="6:10">
      <c r="F20576" s="4">
        <v>43214</v>
      </c>
      <c r="G20576">
        <v>1.7</v>
      </c>
      <c r="H20576">
        <f t="shared" si="321"/>
        <v>1.3</v>
      </c>
      <c r="I20576" s="103">
        <f>AVERAGE(H$10:H20576)</f>
        <v>1.059244906889671</v>
      </c>
      <c r="J20576" s="2"/>
    </row>
    <row r="20577" spans="6:10">
      <c r="F20577" s="4">
        <v>43215</v>
      </c>
      <c r="G20577">
        <v>1.7</v>
      </c>
      <c r="H20577">
        <f t="shared" si="321"/>
        <v>1.3299999999999998</v>
      </c>
      <c r="I20577" s="103">
        <f>AVERAGE(H$10:H20577)</f>
        <v>1.0592580707895696</v>
      </c>
      <c r="J20577" s="2"/>
    </row>
    <row r="20578" spans="6:10">
      <c r="F20578" s="4">
        <v>43216</v>
      </c>
      <c r="G20578">
        <v>1.7</v>
      </c>
      <c r="H20578">
        <f t="shared" si="321"/>
        <v>1.3</v>
      </c>
      <c r="I20578" s="103">
        <f>AVERAGE(H$10:H20578)</f>
        <v>1.0592697749039752</v>
      </c>
      <c r="J20578" s="2"/>
    </row>
    <row r="20579" spans="6:10">
      <c r="F20579" s="4">
        <v>43217</v>
      </c>
      <c r="G20579">
        <v>1.7</v>
      </c>
      <c r="H20579">
        <f t="shared" si="321"/>
        <v>1.26</v>
      </c>
      <c r="I20579" s="103">
        <f>AVERAGE(H$10:H20579)</f>
        <v>1.0592795333009171</v>
      </c>
      <c r="J20579" s="2"/>
    </row>
    <row r="20580" spans="6:10">
      <c r="F20580" s="4">
        <v>43218</v>
      </c>
      <c r="G20580">
        <v>1.7</v>
      </c>
      <c r="H20580">
        <f t="shared" si="321"/>
        <v>1.26</v>
      </c>
      <c r="I20580" s="103">
        <f>AVERAGE(H$10:H20580)</f>
        <v>1.059289290749106</v>
      </c>
      <c r="J20580" s="2"/>
    </row>
    <row r="20581" spans="6:10">
      <c r="F20581" s="4">
        <v>43219</v>
      </c>
      <c r="G20581">
        <v>1.7</v>
      </c>
      <c r="H20581">
        <f t="shared" si="321"/>
        <v>1.26</v>
      </c>
      <c r="I20581" s="103">
        <f>AVERAGE(H$10:H20581)</f>
        <v>1.0592990472486807</v>
      </c>
      <c r="J20581" s="2"/>
    </row>
    <row r="20582" spans="6:10">
      <c r="F20582" s="4">
        <v>43220</v>
      </c>
      <c r="G20582">
        <v>1.69</v>
      </c>
      <c r="H20582">
        <f t="shared" si="321"/>
        <v>1.2600000000000002</v>
      </c>
      <c r="I20582" s="103">
        <f>AVERAGE(H$10:H20582)</f>
        <v>1.0593088027997792</v>
      </c>
      <c r="J20582" s="2"/>
    </row>
    <row r="20583" spans="6:10">
      <c r="F20583" s="4">
        <v>43221</v>
      </c>
      <c r="G20583">
        <v>1.7</v>
      </c>
      <c r="H20583">
        <f t="shared" si="321"/>
        <v>1.2700000000000002</v>
      </c>
      <c r="I20583" s="103">
        <f>AVERAGE(H$10:H20583)</f>
        <v>1.0593190434528947</v>
      </c>
      <c r="J20583" s="2"/>
    </row>
    <row r="20584" spans="6:10">
      <c r="F20584" s="4">
        <v>43222</v>
      </c>
      <c r="G20584">
        <v>1.7</v>
      </c>
      <c r="H20584">
        <f t="shared" si="321"/>
        <v>1.2700000000000002</v>
      </c>
      <c r="I20584" s="103">
        <f>AVERAGE(H$10:H20584)</f>
        <v>1.0593292831105643</v>
      </c>
      <c r="J20584" s="2"/>
    </row>
    <row r="20585" spans="6:10">
      <c r="F20585" s="4">
        <v>43223</v>
      </c>
      <c r="G20585">
        <v>1.7</v>
      </c>
      <c r="H20585">
        <f t="shared" si="321"/>
        <v>1.24</v>
      </c>
      <c r="I20585" s="103">
        <f>AVERAGE(H$10:H20585)</f>
        <v>1.0593380637636014</v>
      </c>
      <c r="J20585" s="2"/>
    </row>
    <row r="20586" spans="6:10">
      <c r="F20586" s="4">
        <v>43224</v>
      </c>
      <c r="G20586">
        <v>1.7</v>
      </c>
      <c r="H20586">
        <f t="shared" si="321"/>
        <v>1.2500000000000002</v>
      </c>
      <c r="I20586" s="103">
        <f>AVERAGE(H$10:H20586)</f>
        <v>1.0593473295426865</v>
      </c>
      <c r="J20586" s="2"/>
    </row>
    <row r="20587" spans="6:10">
      <c r="F20587" s="4">
        <v>43225</v>
      </c>
      <c r="G20587">
        <v>1.7</v>
      </c>
      <c r="H20587">
        <f t="shared" si="321"/>
        <v>1.2500000000000002</v>
      </c>
      <c r="I20587" s="103">
        <f>AVERAGE(H$10:H20587)</f>
        <v>1.0593565944212198</v>
      </c>
      <c r="J20587" s="2"/>
    </row>
    <row r="20588" spans="6:10">
      <c r="F20588" s="4">
        <v>43226</v>
      </c>
      <c r="G20588">
        <v>1.7</v>
      </c>
      <c r="H20588">
        <f t="shared" si="321"/>
        <v>1.2500000000000002</v>
      </c>
      <c r="I20588" s="103">
        <f>AVERAGE(H$10:H20588)</f>
        <v>1.0593658583993324</v>
      </c>
      <c r="J20588" s="2"/>
    </row>
    <row r="20589" spans="6:10">
      <c r="F20589" s="4">
        <v>43227</v>
      </c>
      <c r="G20589">
        <v>1.7</v>
      </c>
      <c r="H20589">
        <f t="shared" si="321"/>
        <v>1.2500000000000002</v>
      </c>
      <c r="I20589" s="103">
        <f>AVERAGE(H$10:H20589)</f>
        <v>1.0593751214771556</v>
      </c>
      <c r="J20589" s="2"/>
    </row>
    <row r="20590" spans="6:10">
      <c r="F20590" s="4">
        <v>43228</v>
      </c>
      <c r="G20590">
        <v>1.7</v>
      </c>
      <c r="H20590">
        <f t="shared" si="321"/>
        <v>1.2700000000000002</v>
      </c>
      <c r="I20590" s="103">
        <f>AVERAGE(H$10:H20590)</f>
        <v>1.0593853554248998</v>
      </c>
      <c r="J20590" s="2"/>
    </row>
    <row r="20591" spans="6:10">
      <c r="F20591" s="4">
        <v>43229</v>
      </c>
      <c r="G20591">
        <v>1.7</v>
      </c>
      <c r="H20591">
        <f t="shared" si="321"/>
        <v>1.3</v>
      </c>
      <c r="I20591" s="103">
        <f>AVERAGE(H$10:H20591)</f>
        <v>1.0593970459624846</v>
      </c>
      <c r="J20591" s="2"/>
    </row>
    <row r="20592" spans="6:10">
      <c r="F20592" s="4">
        <v>43230</v>
      </c>
      <c r="G20592">
        <v>1.7</v>
      </c>
      <c r="H20592">
        <f t="shared" si="321"/>
        <v>1.2700000000000002</v>
      </c>
      <c r="I20592" s="103">
        <f>AVERAGE(H$10:H20592)</f>
        <v>1.0594072778506467</v>
      </c>
      <c r="J20592" s="2"/>
    </row>
    <row r="20593" spans="6:10">
      <c r="F20593" s="4">
        <v>43231</v>
      </c>
      <c r="G20593">
        <v>1.7</v>
      </c>
      <c r="H20593">
        <f t="shared" si="321"/>
        <v>1.2700000000000002</v>
      </c>
      <c r="I20593" s="103">
        <f>AVERAGE(H$10:H20593)</f>
        <v>1.0594175087446493</v>
      </c>
      <c r="J20593" s="2"/>
    </row>
    <row r="20594" spans="6:10">
      <c r="F20594" s="4">
        <v>43232</v>
      </c>
      <c r="G20594">
        <v>1.7</v>
      </c>
      <c r="H20594">
        <f t="shared" si="321"/>
        <v>1.2700000000000002</v>
      </c>
      <c r="I20594" s="103">
        <f>AVERAGE(H$10:H20594)</f>
        <v>1.0594277386446374</v>
      </c>
      <c r="J20594" s="2"/>
    </row>
    <row r="20595" spans="6:10">
      <c r="F20595" s="4">
        <v>43233</v>
      </c>
      <c r="G20595">
        <v>1.7</v>
      </c>
      <c r="H20595">
        <f t="shared" si="321"/>
        <v>1.2700000000000002</v>
      </c>
      <c r="I20595" s="103">
        <f>AVERAGE(H$10:H20595)</f>
        <v>1.0594379675507559</v>
      </c>
      <c r="J20595" s="2"/>
    </row>
    <row r="20596" spans="6:10">
      <c r="F20596" s="4">
        <v>43234</v>
      </c>
      <c r="G20596">
        <v>1.7</v>
      </c>
      <c r="H20596">
        <f t="shared" si="321"/>
        <v>1.3</v>
      </c>
      <c r="I20596" s="103">
        <f>AVERAGE(H$10:H20596)</f>
        <v>1.0594496526934405</v>
      </c>
      <c r="J20596" s="2"/>
    </row>
    <row r="20597" spans="6:10">
      <c r="F20597" s="4">
        <v>43235</v>
      </c>
      <c r="G20597">
        <v>1.7</v>
      </c>
      <c r="H20597">
        <f t="shared" si="321"/>
        <v>1.3800000000000001</v>
      </c>
      <c r="I20597" s="103">
        <f>AVERAGE(H$10:H20597)</f>
        <v>1.0594652224596786</v>
      </c>
      <c r="J20597" s="2"/>
    </row>
    <row r="20598" spans="6:10">
      <c r="F20598" s="4">
        <v>43236</v>
      </c>
      <c r="G20598">
        <v>1.7</v>
      </c>
      <c r="H20598">
        <f t="shared" si="321"/>
        <v>1.39</v>
      </c>
      <c r="I20598" s="103">
        <f>AVERAGE(H$10:H20598)</f>
        <v>1.0594812764097266</v>
      </c>
      <c r="J20598" s="2"/>
    </row>
    <row r="20599" spans="6:10">
      <c r="F20599" s="4">
        <v>43237</v>
      </c>
      <c r="G20599">
        <v>1.7</v>
      </c>
      <c r="H20599">
        <f t="shared" si="321"/>
        <v>1.41</v>
      </c>
      <c r="I20599" s="103">
        <f>AVERAGE(H$10:H20599)</f>
        <v>1.059498300145695</v>
      </c>
      <c r="J20599" s="2"/>
    </row>
    <row r="20600" spans="6:10">
      <c r="F20600" s="4">
        <v>43238</v>
      </c>
      <c r="G20600">
        <v>1.7</v>
      </c>
      <c r="H20600">
        <f t="shared" si="321"/>
        <v>1.36</v>
      </c>
      <c r="I20600" s="103">
        <f>AVERAGE(H$10:H20600)</f>
        <v>1.0595128939828014</v>
      </c>
      <c r="J20600" s="2"/>
    </row>
    <row r="20601" spans="6:10">
      <c r="F20601" s="4">
        <v>43239</v>
      </c>
      <c r="G20601">
        <v>1.7</v>
      </c>
      <c r="H20601">
        <f t="shared" si="321"/>
        <v>1.36</v>
      </c>
      <c r="I20601" s="103">
        <f>AVERAGE(H$10:H20601)</f>
        <v>1.0595274864024797</v>
      </c>
      <c r="J20601" s="2"/>
    </row>
    <row r="20602" spans="6:10">
      <c r="F20602" s="4">
        <v>43240</v>
      </c>
      <c r="G20602">
        <v>1.7</v>
      </c>
      <c r="H20602">
        <f t="shared" si="321"/>
        <v>1.36</v>
      </c>
      <c r="I20602" s="103">
        <f>AVERAGE(H$10:H20602)</f>
        <v>1.0595420774049369</v>
      </c>
      <c r="J20602" s="2"/>
    </row>
    <row r="20603" spans="6:10">
      <c r="F20603" s="4">
        <v>43241</v>
      </c>
      <c r="G20603">
        <v>1.7</v>
      </c>
      <c r="H20603">
        <f t="shared" si="321"/>
        <v>1.36</v>
      </c>
      <c r="I20603" s="103">
        <f>AVERAGE(H$10:H20603)</f>
        <v>1.0595566669903789</v>
      </c>
      <c r="J20603" s="2"/>
    </row>
    <row r="20604" spans="6:10">
      <c r="F20604" s="4">
        <v>43242</v>
      </c>
      <c r="G20604">
        <v>1.7</v>
      </c>
      <c r="H20604">
        <f t="shared" si="321"/>
        <v>1.36</v>
      </c>
      <c r="I20604" s="103">
        <f>AVERAGE(H$10:H20604)</f>
        <v>1.0595712551590126</v>
      </c>
      <c r="J20604" s="2"/>
    </row>
    <row r="20605" spans="6:10">
      <c r="F20605" s="4">
        <v>43243</v>
      </c>
      <c r="G20605">
        <v>1.7</v>
      </c>
      <c r="H20605">
        <f t="shared" si="321"/>
        <v>1.3099999999999998</v>
      </c>
      <c r="I20605" s="103">
        <f>AVERAGE(H$10:H20605)</f>
        <v>1.0595834142551888</v>
      </c>
      <c r="J20605" s="2"/>
    </row>
    <row r="20606" spans="6:10">
      <c r="F20606" s="4">
        <v>43244</v>
      </c>
      <c r="G20606">
        <v>1.7</v>
      </c>
      <c r="H20606">
        <f t="shared" si="321"/>
        <v>1.28</v>
      </c>
      <c r="I20606" s="103">
        <f>AVERAGE(H$10:H20606)</f>
        <v>1.0595941156479034</v>
      </c>
      <c r="J20606" s="2"/>
    </row>
    <row r="20607" spans="6:10">
      <c r="F20607" s="4">
        <v>43245</v>
      </c>
      <c r="G20607">
        <v>1.7</v>
      </c>
      <c r="H20607">
        <f t="shared" si="321"/>
        <v>1.2300000000000002</v>
      </c>
      <c r="I20607" s="103">
        <f>AVERAGE(H$10:H20607)</f>
        <v>1.059602388581409</v>
      </c>
      <c r="J20607" s="2"/>
    </row>
    <row r="20608" spans="6:10">
      <c r="F20608" s="4">
        <v>43246</v>
      </c>
      <c r="G20608">
        <v>1.7</v>
      </c>
      <c r="H20608">
        <f t="shared" si="321"/>
        <v>1.2300000000000002</v>
      </c>
      <c r="I20608" s="103">
        <f>AVERAGE(H$10:H20608)</f>
        <v>1.0596106607116784</v>
      </c>
      <c r="J20608" s="2"/>
    </row>
    <row r="20609" spans="6:10">
      <c r="F20609" s="4">
        <v>43247</v>
      </c>
      <c r="G20609">
        <v>1.7</v>
      </c>
      <c r="H20609">
        <f t="shared" si="321"/>
        <v>1.2300000000000002</v>
      </c>
      <c r="I20609" s="103">
        <f>AVERAGE(H$10:H20609)</f>
        <v>1.0596189320388283</v>
      </c>
      <c r="J20609" s="2"/>
    </row>
    <row r="20610" spans="6:10">
      <c r="F20610" s="4">
        <v>43248</v>
      </c>
      <c r="G20610">
        <v>1.7</v>
      </c>
      <c r="H20610">
        <f t="shared" si="321"/>
        <v>1.2300000000000002</v>
      </c>
      <c r="I20610" s="103">
        <f>AVERAGE(H$10:H20610)</f>
        <v>1.0596272025629758</v>
      </c>
      <c r="J20610" s="2"/>
    </row>
    <row r="20611" spans="6:10">
      <c r="F20611" s="4">
        <v>43249</v>
      </c>
      <c r="G20611">
        <v>1.7</v>
      </c>
      <c r="H20611">
        <f t="shared" si="321"/>
        <v>1.07</v>
      </c>
      <c r="I20611" s="103">
        <f>AVERAGE(H$10:H20611)</f>
        <v>1.0596277060479498</v>
      </c>
      <c r="J20611" s="2"/>
    </row>
    <row r="20612" spans="6:10">
      <c r="F20612" s="4">
        <v>43250</v>
      </c>
      <c r="G20612">
        <v>1.7</v>
      </c>
      <c r="H20612">
        <f t="shared" si="321"/>
        <v>1.1399999999999999</v>
      </c>
      <c r="I20612" s="103">
        <f>AVERAGE(H$10:H20612)</f>
        <v>1.0596316070475107</v>
      </c>
      <c r="J20612" s="2"/>
    </row>
    <row r="20613" spans="6:10">
      <c r="F20613" s="4">
        <v>43251</v>
      </c>
      <c r="G20613">
        <v>1.7</v>
      </c>
      <c r="H20613">
        <f t="shared" si="321"/>
        <v>1.1300000000000001</v>
      </c>
      <c r="I20613" s="103">
        <f>AVERAGE(H$10:H20613)</f>
        <v>1.0596350223257553</v>
      </c>
      <c r="J20613" s="2"/>
    </row>
    <row r="20614" spans="6:10">
      <c r="F20614" s="4">
        <v>43252</v>
      </c>
      <c r="G20614">
        <v>1.7</v>
      </c>
      <c r="H20614">
        <f t="shared" si="321"/>
        <v>1.1900000000000002</v>
      </c>
      <c r="I20614" s="103">
        <f>AVERAGE(H$10:H20614)</f>
        <v>1.0596413491870837</v>
      </c>
      <c r="J20614" s="2"/>
    </row>
    <row r="20615" spans="6:10">
      <c r="F20615" s="4">
        <v>43253</v>
      </c>
      <c r="G20615">
        <v>1.7</v>
      </c>
      <c r="H20615">
        <f t="shared" si="321"/>
        <v>1.1900000000000002</v>
      </c>
      <c r="I20615" s="103">
        <f>AVERAGE(H$10:H20615)</f>
        <v>1.0596476754343327</v>
      </c>
      <c r="J20615" s="2"/>
    </row>
    <row r="20616" spans="6:10">
      <c r="F20616" s="4">
        <v>43254</v>
      </c>
      <c r="G20616">
        <v>1.7</v>
      </c>
      <c r="H20616">
        <f t="shared" si="321"/>
        <v>1.1900000000000002</v>
      </c>
      <c r="I20616" s="103">
        <f>AVERAGE(H$10:H20616)</f>
        <v>1.0596540010675914</v>
      </c>
      <c r="J20616" s="2"/>
    </row>
    <row r="20617" spans="6:10">
      <c r="F20617" s="4">
        <v>43255</v>
      </c>
      <c r="G20617">
        <v>1.7</v>
      </c>
      <c r="H20617">
        <f t="shared" si="321"/>
        <v>1.24</v>
      </c>
      <c r="I20617" s="103">
        <f>AVERAGE(H$10:H20617)</f>
        <v>1.0596627523291857</v>
      </c>
      <c r="J20617" s="2"/>
    </row>
    <row r="20618" spans="6:10">
      <c r="F20618" s="4">
        <v>43256</v>
      </c>
      <c r="G20618">
        <v>1.7</v>
      </c>
      <c r="H20618">
        <f t="shared" ref="H20618:H20681" si="322">IFERROR(((VLOOKUP(F20618,$A$9:$B$14200,2,FALSE))-G20618),H20617)</f>
        <v>1.22</v>
      </c>
      <c r="I20618" s="103">
        <f>AVERAGE(H$10:H20618)</f>
        <v>1.0596705322917106</v>
      </c>
      <c r="J20618" s="2"/>
    </row>
    <row r="20619" spans="6:10">
      <c r="F20619" s="4">
        <v>43257</v>
      </c>
      <c r="G20619">
        <v>1.7</v>
      </c>
      <c r="H20619">
        <f t="shared" si="322"/>
        <v>1.2700000000000002</v>
      </c>
      <c r="I20619" s="103">
        <f>AVERAGE(H$10:H20619)</f>
        <v>1.0596807375060584</v>
      </c>
      <c r="J20619" s="2"/>
    </row>
    <row r="20620" spans="6:10">
      <c r="F20620" s="4">
        <v>43258</v>
      </c>
      <c r="G20620">
        <v>1.7</v>
      </c>
      <c r="H20620">
        <f t="shared" si="322"/>
        <v>1.2300000000000002</v>
      </c>
      <c r="I20620" s="103">
        <f>AVERAGE(H$10:H20620)</f>
        <v>1.0596890010188666</v>
      </c>
      <c r="J20620" s="2"/>
    </row>
    <row r="20621" spans="6:10">
      <c r="F20621" s="4">
        <v>43259</v>
      </c>
      <c r="G20621">
        <v>1.7</v>
      </c>
      <c r="H20621">
        <f t="shared" si="322"/>
        <v>1.2300000000000002</v>
      </c>
      <c r="I20621" s="103">
        <f>AVERAGE(H$10:H20621)</f>
        <v>1.0596972637298594</v>
      </c>
      <c r="J20621" s="2"/>
    </row>
    <row r="20622" spans="6:10">
      <c r="F20622" s="4">
        <v>43260</v>
      </c>
      <c r="G20622">
        <v>1.7</v>
      </c>
      <c r="H20622">
        <f t="shared" si="322"/>
        <v>1.2300000000000002</v>
      </c>
      <c r="I20622" s="103">
        <f>AVERAGE(H$10:H20622)</f>
        <v>1.059705525639153</v>
      </c>
      <c r="J20622" s="2"/>
    </row>
    <row r="20623" spans="6:10">
      <c r="F20623" s="4">
        <v>43261</v>
      </c>
      <c r="G20623">
        <v>1.7</v>
      </c>
      <c r="H20623">
        <f t="shared" si="322"/>
        <v>1.2300000000000002</v>
      </c>
      <c r="I20623" s="103">
        <f>AVERAGE(H$10:H20623)</f>
        <v>1.0597137867468642</v>
      </c>
      <c r="J20623" s="2"/>
    </row>
    <row r="20624" spans="6:10">
      <c r="F20624" s="4">
        <v>43262</v>
      </c>
      <c r="G20624">
        <v>1.7</v>
      </c>
      <c r="H20624">
        <f t="shared" si="322"/>
        <v>1.26</v>
      </c>
      <c r="I20624" s="103">
        <f>AVERAGE(H$10:H20624)</f>
        <v>1.0597235023041407</v>
      </c>
      <c r="J20624" s="2"/>
    </row>
    <row r="20625" spans="6:10">
      <c r="F20625" s="4">
        <v>43263</v>
      </c>
      <c r="G20625">
        <v>1.7</v>
      </c>
      <c r="H20625">
        <f t="shared" si="322"/>
        <v>1.26</v>
      </c>
      <c r="I20625" s="103">
        <f>AVERAGE(H$10:H20625)</f>
        <v>1.0597332169188911</v>
      </c>
      <c r="J20625" s="2"/>
    </row>
    <row r="20626" spans="6:10">
      <c r="F20626" s="4">
        <v>43264</v>
      </c>
      <c r="G20626">
        <v>1.7</v>
      </c>
      <c r="H20626">
        <f t="shared" si="322"/>
        <v>1.28</v>
      </c>
      <c r="I20626" s="103">
        <f>AVERAGE(H$10:H20626)</f>
        <v>1.0597439006644931</v>
      </c>
      <c r="J20626" s="2"/>
    </row>
    <row r="20627" spans="6:10">
      <c r="F20627" s="4">
        <v>43265</v>
      </c>
      <c r="G20627">
        <v>1.9</v>
      </c>
      <c r="H20627">
        <f t="shared" si="322"/>
        <v>1.04</v>
      </c>
      <c r="I20627" s="103">
        <f>AVERAGE(H$10:H20627)</f>
        <v>1.0597429430594556</v>
      </c>
      <c r="J20627" s="2"/>
    </row>
    <row r="20628" spans="6:10">
      <c r="F20628" s="4">
        <v>43266</v>
      </c>
      <c r="G20628">
        <v>1.9</v>
      </c>
      <c r="H20628">
        <f t="shared" si="322"/>
        <v>1.0300000000000002</v>
      </c>
      <c r="I20628" s="103">
        <f>AVERAGE(H$10:H20628)</f>
        <v>1.0597415005577311</v>
      </c>
      <c r="J20628" s="2"/>
    </row>
    <row r="20629" spans="6:10">
      <c r="F20629" s="4">
        <v>43267</v>
      </c>
      <c r="G20629">
        <v>1.9</v>
      </c>
      <c r="H20629">
        <f t="shared" si="322"/>
        <v>1.0300000000000002</v>
      </c>
      <c r="I20629" s="103">
        <f>AVERAGE(H$10:H20629)</f>
        <v>1.0597400581959193</v>
      </c>
      <c r="J20629" s="2"/>
    </row>
    <row r="20630" spans="6:10">
      <c r="F20630" s="4">
        <v>43268</v>
      </c>
      <c r="G20630">
        <v>1.9</v>
      </c>
      <c r="H20630">
        <f t="shared" si="322"/>
        <v>1.0300000000000002</v>
      </c>
      <c r="I20630" s="103">
        <f>AVERAGE(H$10:H20630)</f>
        <v>1.0597386159739999</v>
      </c>
      <c r="J20630" s="2"/>
    </row>
    <row r="20631" spans="6:10">
      <c r="F20631" s="4">
        <v>43269</v>
      </c>
      <c r="G20631">
        <v>1.9</v>
      </c>
      <c r="H20631">
        <f t="shared" si="322"/>
        <v>1.02</v>
      </c>
      <c r="I20631" s="103">
        <f>AVERAGE(H$10:H20631)</f>
        <v>1.0597366889729345</v>
      </c>
      <c r="J20631" s="2"/>
    </row>
    <row r="20632" spans="6:10">
      <c r="F20632" s="4">
        <v>43270</v>
      </c>
      <c r="G20632">
        <v>1.91</v>
      </c>
      <c r="H20632">
        <f t="shared" si="322"/>
        <v>0.9800000000000002</v>
      </c>
      <c r="I20632" s="103">
        <f>AVERAGE(H$10:H20632)</f>
        <v>1.0597328225767275</v>
      </c>
      <c r="J20632" s="2"/>
    </row>
    <row r="20633" spans="6:10">
      <c r="F20633" s="4">
        <v>43271</v>
      </c>
      <c r="G20633">
        <v>1.92</v>
      </c>
      <c r="H20633">
        <f t="shared" si="322"/>
        <v>1.0100000000000002</v>
      </c>
      <c r="I20633" s="103">
        <f>AVERAGE(H$10:H20633)</f>
        <v>1.0597304111714436</v>
      </c>
      <c r="J20633" s="2"/>
    </row>
    <row r="20634" spans="6:10">
      <c r="F20634" s="4">
        <v>43272</v>
      </c>
      <c r="G20634">
        <v>1.92</v>
      </c>
      <c r="H20634">
        <f t="shared" si="322"/>
        <v>0.98</v>
      </c>
      <c r="I20634" s="103">
        <f>AVERAGE(H$10:H20634)</f>
        <v>1.0597265454545381</v>
      </c>
      <c r="J20634" s="2"/>
    </row>
    <row r="20635" spans="6:10">
      <c r="F20635" s="4">
        <v>43273</v>
      </c>
      <c r="G20635">
        <v>1.92</v>
      </c>
      <c r="H20635">
        <f t="shared" si="322"/>
        <v>0.98</v>
      </c>
      <c r="I20635" s="103">
        <f>AVERAGE(H$10:H20635)</f>
        <v>1.0597226801124722</v>
      </c>
      <c r="J20635" s="2"/>
    </row>
    <row r="20636" spans="6:10">
      <c r="F20636" s="4">
        <v>43274</v>
      </c>
      <c r="G20636">
        <v>1.92</v>
      </c>
      <c r="H20636">
        <f t="shared" si="322"/>
        <v>0.98</v>
      </c>
      <c r="I20636" s="103">
        <f>AVERAGE(H$10:H20636)</f>
        <v>1.0597188151451908</v>
      </c>
      <c r="J20636" s="2"/>
    </row>
    <row r="20637" spans="6:10">
      <c r="F20637" s="4">
        <v>43275</v>
      </c>
      <c r="G20637">
        <v>1.92</v>
      </c>
      <c r="H20637">
        <f t="shared" si="322"/>
        <v>0.98</v>
      </c>
      <c r="I20637" s="103">
        <f>AVERAGE(H$10:H20637)</f>
        <v>1.0597149505526395</v>
      </c>
      <c r="J20637" s="2"/>
    </row>
    <row r="20638" spans="6:10">
      <c r="F20638" s="4">
        <v>43276</v>
      </c>
      <c r="G20638">
        <v>1.92</v>
      </c>
      <c r="H20638">
        <f t="shared" si="322"/>
        <v>0.95000000000000018</v>
      </c>
      <c r="I20638" s="103">
        <f>AVERAGE(H$10:H20638)</f>
        <v>1.0597096320713486</v>
      </c>
      <c r="J20638" s="2"/>
    </row>
    <row r="20639" spans="6:10">
      <c r="F20639" s="4">
        <v>43277</v>
      </c>
      <c r="G20639">
        <v>1.92</v>
      </c>
      <c r="H20639">
        <f t="shared" si="322"/>
        <v>0.96</v>
      </c>
      <c r="I20639" s="103">
        <f>AVERAGE(H$10:H20639)</f>
        <v>1.0597047988366384</v>
      </c>
      <c r="J20639" s="2"/>
    </row>
    <row r="20640" spans="6:10">
      <c r="F20640" s="4">
        <v>43278</v>
      </c>
      <c r="G20640">
        <v>1.91</v>
      </c>
      <c r="H20640">
        <f t="shared" si="322"/>
        <v>0.92000000000000015</v>
      </c>
      <c r="I20640" s="103">
        <f>AVERAGE(H$10:H20640)</f>
        <v>1.059698027240553</v>
      </c>
      <c r="J20640" s="2"/>
    </row>
    <row r="20641" spans="6:12">
      <c r="F20641" s="4">
        <v>43279</v>
      </c>
      <c r="G20641">
        <v>1.91</v>
      </c>
      <c r="H20641">
        <f t="shared" si="322"/>
        <v>0.92999999999999994</v>
      </c>
      <c r="I20641" s="103">
        <f>AVERAGE(H$10:H20641)</f>
        <v>1.0596917409848705</v>
      </c>
      <c r="J20641" s="2"/>
    </row>
    <row r="20642" spans="6:12">
      <c r="F20642" s="4">
        <v>43280</v>
      </c>
      <c r="G20642">
        <v>1.91</v>
      </c>
      <c r="H20642">
        <f t="shared" si="322"/>
        <v>0.94000000000000017</v>
      </c>
      <c r="I20642" s="103">
        <f>AVERAGE(H$10:H20642)</f>
        <v>1.0596859399990233</v>
      </c>
      <c r="J20642" s="2"/>
    </row>
    <row r="20643" spans="6:12">
      <c r="F20643" s="4">
        <v>43281</v>
      </c>
      <c r="G20643">
        <v>1.91</v>
      </c>
      <c r="H20643">
        <f t="shared" si="322"/>
        <v>0.94000000000000017</v>
      </c>
      <c r="I20643" s="103">
        <f>AVERAGE(H$10:H20643)</f>
        <v>1.0596801395754505</v>
      </c>
      <c r="J20643" s="2"/>
      <c r="K20643" s="12" t="s">
        <v>136</v>
      </c>
      <c r="L20643" s="23">
        <f>AVERAGE(G20552:G20643)/100</f>
        <v>1.7361956521739139E-2</v>
      </c>
    </row>
    <row r="20644" spans="6:12">
      <c r="F20644" s="4">
        <v>43282</v>
      </c>
      <c r="G20644">
        <v>1.91</v>
      </c>
      <c r="H20644">
        <f t="shared" si="322"/>
        <v>0.94000000000000017</v>
      </c>
      <c r="I20644" s="103">
        <f>AVERAGE(H$10:H20644)</f>
        <v>1.0596743397140704</v>
      </c>
      <c r="J20644" s="2"/>
    </row>
    <row r="20645" spans="6:12">
      <c r="F20645" s="4">
        <v>43283</v>
      </c>
      <c r="G20645">
        <v>1.91</v>
      </c>
      <c r="H20645">
        <f t="shared" si="322"/>
        <v>0.96000000000000019</v>
      </c>
      <c r="I20645" s="103">
        <f>AVERAGE(H$10:H20645)</f>
        <v>1.0596695095948752</v>
      </c>
      <c r="J20645" s="2"/>
    </row>
    <row r="20646" spans="6:12">
      <c r="F20646" s="4">
        <v>43284</v>
      </c>
      <c r="G20646">
        <v>1.91</v>
      </c>
      <c r="H20646">
        <f t="shared" si="322"/>
        <v>0.92000000000000015</v>
      </c>
      <c r="I20646" s="103">
        <f>AVERAGE(H$10:H20646)</f>
        <v>1.0596627416775617</v>
      </c>
      <c r="J20646" s="2"/>
    </row>
    <row r="20647" spans="6:12">
      <c r="F20647" s="4">
        <v>43285</v>
      </c>
      <c r="G20647">
        <v>1.91</v>
      </c>
      <c r="H20647">
        <f t="shared" si="322"/>
        <v>0.92000000000000015</v>
      </c>
      <c r="I20647" s="103">
        <f>AVERAGE(H$10:H20647)</f>
        <v>1.0596559744161178</v>
      </c>
      <c r="J20647" s="2"/>
    </row>
    <row r="20648" spans="6:12">
      <c r="F20648" s="4">
        <v>43286</v>
      </c>
      <c r="G20648">
        <v>1.91</v>
      </c>
      <c r="H20648">
        <f t="shared" si="322"/>
        <v>0.92999999999999994</v>
      </c>
      <c r="I20648" s="103">
        <f>AVERAGE(H$10:H20648)</f>
        <v>1.0596496923300471</v>
      </c>
      <c r="J20648" s="2"/>
    </row>
    <row r="20649" spans="6:12">
      <c r="F20649" s="4">
        <v>43287</v>
      </c>
      <c r="G20649">
        <v>1.91</v>
      </c>
      <c r="H20649">
        <f t="shared" si="322"/>
        <v>0.90999999999999992</v>
      </c>
      <c r="I20649" s="103">
        <f>AVERAGE(H$10:H20649)</f>
        <v>1.0596424418604573</v>
      </c>
      <c r="J20649" s="2"/>
    </row>
    <row r="20650" spans="6:12">
      <c r="F20650" s="4">
        <v>43288</v>
      </c>
      <c r="G20650">
        <v>1.91</v>
      </c>
      <c r="H20650">
        <f t="shared" si="322"/>
        <v>0.90999999999999992</v>
      </c>
      <c r="I20650" s="103">
        <f>AVERAGE(H$10:H20650)</f>
        <v>1.0596351920933986</v>
      </c>
      <c r="J20650" s="2"/>
    </row>
    <row r="20651" spans="6:12">
      <c r="F20651" s="4">
        <v>43289</v>
      </c>
      <c r="G20651">
        <v>1.91</v>
      </c>
      <c r="H20651">
        <f t="shared" si="322"/>
        <v>0.90999999999999992</v>
      </c>
      <c r="I20651" s="103">
        <f>AVERAGE(H$10:H20651)</f>
        <v>1.0596279430287685</v>
      </c>
      <c r="J20651" s="2"/>
    </row>
    <row r="20652" spans="6:12">
      <c r="F20652" s="4">
        <v>43290</v>
      </c>
      <c r="G20652">
        <v>1.91</v>
      </c>
      <c r="H20652">
        <f t="shared" si="322"/>
        <v>0.95</v>
      </c>
      <c r="I20652" s="103">
        <f>AVERAGE(H$10:H20652)</f>
        <v>1.0596226323693185</v>
      </c>
      <c r="J20652" s="2"/>
    </row>
    <row r="20653" spans="6:12">
      <c r="F20653" s="4">
        <v>43291</v>
      </c>
      <c r="G20653">
        <v>1.91</v>
      </c>
      <c r="H20653">
        <f t="shared" si="322"/>
        <v>0.96000000000000019</v>
      </c>
      <c r="I20653" s="103">
        <f>AVERAGE(H$10:H20653)</f>
        <v>1.0596178066266151</v>
      </c>
      <c r="J20653" s="2"/>
    </row>
    <row r="20654" spans="6:12">
      <c r="F20654" s="4">
        <v>43292</v>
      </c>
      <c r="G20654">
        <v>1.91</v>
      </c>
      <c r="H20654">
        <f t="shared" si="322"/>
        <v>0.94000000000000017</v>
      </c>
      <c r="I20654" s="103">
        <f>AVERAGE(H$10:H20654)</f>
        <v>1.0596120125938406</v>
      </c>
      <c r="J20654" s="2"/>
    </row>
    <row r="20655" spans="6:12">
      <c r="F20655" s="4">
        <v>43293</v>
      </c>
      <c r="G20655">
        <v>1.91</v>
      </c>
      <c r="H20655">
        <f t="shared" si="322"/>
        <v>0.94000000000000017</v>
      </c>
      <c r="I20655" s="103">
        <f>AVERAGE(H$10:H20655)</f>
        <v>1.0596062191223403</v>
      </c>
      <c r="J20655" s="2"/>
    </row>
    <row r="20656" spans="6:12">
      <c r="F20656" s="4">
        <v>43294</v>
      </c>
      <c r="G20656">
        <v>1.91</v>
      </c>
      <c r="H20656">
        <f t="shared" si="322"/>
        <v>0.92000000000000015</v>
      </c>
      <c r="I20656" s="103">
        <f>AVERAGE(H$10:H20656)</f>
        <v>1.0595994575483041</v>
      </c>
      <c r="J20656" s="2"/>
    </row>
    <row r="20657" spans="6:10">
      <c r="F20657" s="4">
        <v>43295</v>
      </c>
      <c r="G20657">
        <v>1.91</v>
      </c>
      <c r="H20657">
        <f t="shared" si="322"/>
        <v>0.92000000000000015</v>
      </c>
      <c r="I20657" s="103">
        <f>AVERAGE(H$10:H20657)</f>
        <v>1.0595926966292055</v>
      </c>
      <c r="J20657" s="2"/>
    </row>
    <row r="20658" spans="6:10">
      <c r="F20658" s="4">
        <v>43296</v>
      </c>
      <c r="G20658">
        <v>1.91</v>
      </c>
      <c r="H20658">
        <f t="shared" si="322"/>
        <v>0.92000000000000015</v>
      </c>
      <c r="I20658" s="103">
        <f>AVERAGE(H$10:H20658)</f>
        <v>1.0595859363649489</v>
      </c>
      <c r="J20658" s="2"/>
    </row>
    <row r="20659" spans="6:10">
      <c r="F20659" s="4">
        <v>43297</v>
      </c>
      <c r="G20659">
        <v>1.91</v>
      </c>
      <c r="H20659">
        <f t="shared" si="322"/>
        <v>0.94000000000000017</v>
      </c>
      <c r="I20659" s="103">
        <f>AVERAGE(H$10:H20659)</f>
        <v>1.0595801452784421</v>
      </c>
      <c r="J20659" s="2"/>
    </row>
    <row r="20660" spans="6:10">
      <c r="F20660" s="4">
        <v>43298</v>
      </c>
      <c r="G20660">
        <v>1.91</v>
      </c>
      <c r="H20660">
        <f t="shared" si="322"/>
        <v>0.95</v>
      </c>
      <c r="I20660" s="103">
        <f>AVERAGE(H$10:H20660)</f>
        <v>1.0595748389908397</v>
      </c>
      <c r="J20660" s="2"/>
    </row>
    <row r="20661" spans="6:10">
      <c r="F20661" s="4">
        <v>43299</v>
      </c>
      <c r="G20661">
        <v>1.91</v>
      </c>
      <c r="H20661">
        <f t="shared" si="322"/>
        <v>0.97</v>
      </c>
      <c r="I20661" s="103">
        <f>AVERAGE(H$10:H20661)</f>
        <v>1.0595705016463215</v>
      </c>
      <c r="J20661" s="2"/>
    </row>
    <row r="20662" spans="6:10">
      <c r="F20662" s="4">
        <v>43300</v>
      </c>
      <c r="G20662">
        <v>1.91</v>
      </c>
      <c r="H20662">
        <f t="shared" si="322"/>
        <v>0.92999999999999994</v>
      </c>
      <c r="I20662" s="103">
        <f>AVERAGE(H$10:H20662)</f>
        <v>1.0595642279571895</v>
      </c>
      <c r="J20662" s="2"/>
    </row>
    <row r="20663" spans="6:10">
      <c r="F20663" s="4">
        <v>43301</v>
      </c>
      <c r="G20663">
        <v>1.91</v>
      </c>
      <c r="H20663">
        <f t="shared" si="322"/>
        <v>0.9800000000000002</v>
      </c>
      <c r="I20663" s="103">
        <f>AVERAGE(H$10:H20663)</f>
        <v>1.0595603757141392</v>
      </c>
      <c r="J20663" s="2"/>
    </row>
    <row r="20664" spans="6:10">
      <c r="F20664" s="4">
        <v>43302</v>
      </c>
      <c r="G20664">
        <v>1.91</v>
      </c>
      <c r="H20664">
        <f t="shared" si="322"/>
        <v>0.9800000000000002</v>
      </c>
      <c r="I20664" s="103">
        <f>AVERAGE(H$10:H20664)</f>
        <v>1.0595565238440974</v>
      </c>
      <c r="J20664" s="2"/>
    </row>
    <row r="20665" spans="6:10">
      <c r="F20665" s="4">
        <v>43303</v>
      </c>
      <c r="G20665">
        <v>1.91</v>
      </c>
      <c r="H20665">
        <f t="shared" si="322"/>
        <v>0.9800000000000002</v>
      </c>
      <c r="I20665" s="103">
        <f>AVERAGE(H$10:H20665)</f>
        <v>1.0595526723470097</v>
      </c>
      <c r="J20665" s="2"/>
    </row>
    <row r="20666" spans="6:10">
      <c r="F20666" s="4">
        <v>43304</v>
      </c>
      <c r="G20666">
        <v>1.91</v>
      </c>
      <c r="H20666">
        <f t="shared" si="322"/>
        <v>1.05</v>
      </c>
      <c r="I20666" s="103">
        <f>AVERAGE(H$10:H20666)</f>
        <v>1.0595522099046246</v>
      </c>
      <c r="J20666" s="2"/>
    </row>
    <row r="20667" spans="6:10">
      <c r="F20667" s="4">
        <v>43305</v>
      </c>
      <c r="G20667">
        <v>1.91</v>
      </c>
      <c r="H20667">
        <f t="shared" si="322"/>
        <v>1.0400000000000003</v>
      </c>
      <c r="I20667" s="103">
        <f>AVERAGE(H$10:H20667)</f>
        <v>1.0595512634330444</v>
      </c>
      <c r="J20667" s="2"/>
    </row>
    <row r="20668" spans="6:10">
      <c r="F20668" s="4">
        <v>43306</v>
      </c>
      <c r="G20668">
        <v>1.91</v>
      </c>
      <c r="H20668">
        <f t="shared" si="322"/>
        <v>1.03</v>
      </c>
      <c r="I20668" s="103">
        <f>AVERAGE(H$10:H20668)</f>
        <v>1.0595498330025572</v>
      </c>
      <c r="J20668" s="2"/>
    </row>
    <row r="20669" spans="6:10">
      <c r="F20669" s="4">
        <v>43307</v>
      </c>
      <c r="G20669">
        <v>1.91</v>
      </c>
      <c r="H20669">
        <f t="shared" si="322"/>
        <v>1.07</v>
      </c>
      <c r="I20669" s="103">
        <f>AVERAGE(H$10:H20669)</f>
        <v>1.0595503388189655</v>
      </c>
      <c r="J20669" s="2"/>
    </row>
    <row r="20670" spans="6:10">
      <c r="F20670" s="4">
        <v>43308</v>
      </c>
      <c r="G20670">
        <v>1.91</v>
      </c>
      <c r="H20670">
        <f t="shared" si="322"/>
        <v>1.05</v>
      </c>
      <c r="I20670" s="103">
        <f>AVERAGE(H$10:H20670)</f>
        <v>1.0595498765790539</v>
      </c>
      <c r="J20670" s="2"/>
    </row>
    <row r="20671" spans="6:10">
      <c r="F20671" s="4">
        <v>43309</v>
      </c>
      <c r="G20671">
        <v>1.91</v>
      </c>
      <c r="H20671">
        <f t="shared" si="322"/>
        <v>1.05</v>
      </c>
      <c r="I20671" s="103">
        <f>AVERAGE(H$10:H20671)</f>
        <v>1.0595494143838848</v>
      </c>
      <c r="J20671" s="2"/>
    </row>
    <row r="20672" spans="6:10">
      <c r="F20672" s="4">
        <v>43310</v>
      </c>
      <c r="G20672">
        <v>1.91</v>
      </c>
      <c r="H20672">
        <f t="shared" si="322"/>
        <v>1.05</v>
      </c>
      <c r="I20672" s="103">
        <f>AVERAGE(H$10:H20672)</f>
        <v>1.0595489522334525</v>
      </c>
      <c r="J20672" s="2"/>
    </row>
    <row r="20673" spans="6:10">
      <c r="F20673" s="4">
        <v>43311</v>
      </c>
      <c r="G20673">
        <v>1.91</v>
      </c>
      <c r="H20673">
        <f t="shared" si="322"/>
        <v>1.07</v>
      </c>
      <c r="I20673" s="103">
        <f>AVERAGE(H$10:H20673)</f>
        <v>1.0595494579945717</v>
      </c>
      <c r="J20673" s="2"/>
    </row>
    <row r="20674" spans="6:10">
      <c r="F20674" s="4">
        <v>43312</v>
      </c>
      <c r="G20674">
        <v>1.91</v>
      </c>
      <c r="H20674">
        <f t="shared" si="322"/>
        <v>1.05</v>
      </c>
      <c r="I20674" s="103">
        <f>AVERAGE(H$10:H20674)</f>
        <v>1.0595489958867568</v>
      </c>
      <c r="J20674" s="2"/>
    </row>
    <row r="20675" spans="6:10">
      <c r="F20675" s="4">
        <v>43313</v>
      </c>
      <c r="G20675">
        <v>1.91</v>
      </c>
      <c r="H20675">
        <f t="shared" si="322"/>
        <v>1.0900000000000001</v>
      </c>
      <c r="I20675" s="103">
        <f>AVERAGE(H$10:H20675)</f>
        <v>1.0595504693699713</v>
      </c>
      <c r="J20675" s="2"/>
    </row>
    <row r="20676" spans="6:10">
      <c r="F20676" s="4">
        <v>43314</v>
      </c>
      <c r="G20676">
        <v>1.91</v>
      </c>
      <c r="H20676">
        <f t="shared" si="322"/>
        <v>1.07</v>
      </c>
      <c r="I20676" s="103">
        <f>AVERAGE(H$10:H20676)</f>
        <v>1.059550974984266</v>
      </c>
      <c r="J20676" s="2"/>
    </row>
    <row r="20677" spans="6:10">
      <c r="F20677" s="4">
        <v>43315</v>
      </c>
      <c r="G20677">
        <v>1.91</v>
      </c>
      <c r="H20677">
        <f t="shared" si="322"/>
        <v>1.0400000000000003</v>
      </c>
      <c r="I20677" s="103">
        <f>AVERAGE(H$10:H20677)</f>
        <v>1.0595500290303768</v>
      </c>
      <c r="J20677" s="2"/>
    </row>
    <row r="20678" spans="6:10">
      <c r="F20678" s="4">
        <v>43316</v>
      </c>
      <c r="G20678">
        <v>1.91</v>
      </c>
      <c r="H20678">
        <f t="shared" si="322"/>
        <v>1.0400000000000003</v>
      </c>
      <c r="I20678" s="103">
        <f>AVERAGE(H$10:H20678)</f>
        <v>1.0595490831680212</v>
      </c>
      <c r="J20678" s="2"/>
    </row>
    <row r="20679" spans="6:10">
      <c r="F20679" s="4">
        <v>43317</v>
      </c>
      <c r="G20679">
        <v>1.91</v>
      </c>
      <c r="H20679">
        <f t="shared" si="322"/>
        <v>1.0400000000000003</v>
      </c>
      <c r="I20679" s="103">
        <f>AVERAGE(H$10:H20679)</f>
        <v>1.0595481373971858</v>
      </c>
      <c r="J20679" s="2"/>
    </row>
    <row r="20680" spans="6:10">
      <c r="F20680" s="4">
        <v>43318</v>
      </c>
      <c r="G20680">
        <v>1.91</v>
      </c>
      <c r="H20680">
        <f t="shared" si="322"/>
        <v>1.03</v>
      </c>
      <c r="I20680" s="103">
        <f>AVERAGE(H$10:H20680)</f>
        <v>1.0595467079483252</v>
      </c>
      <c r="J20680" s="2"/>
    </row>
    <row r="20681" spans="6:10">
      <c r="F20681" s="4">
        <v>43319</v>
      </c>
      <c r="G20681">
        <v>1.91</v>
      </c>
      <c r="H20681">
        <f t="shared" si="322"/>
        <v>1.07</v>
      </c>
      <c r="I20681" s="103">
        <f>AVERAGE(H$10:H20681)</f>
        <v>1.0595472136222828</v>
      </c>
      <c r="J20681" s="2"/>
    </row>
    <row r="20682" spans="6:10">
      <c r="F20682" s="4">
        <v>43320</v>
      </c>
      <c r="G20682">
        <v>1.91</v>
      </c>
      <c r="H20682">
        <f t="shared" ref="H20682:H20745" si="323">IFERROR(((VLOOKUP(F20682,$A$9:$B$14200,2,FALSE))-G20682),H20681)</f>
        <v>1.05</v>
      </c>
      <c r="I20682" s="103">
        <f>AVERAGE(H$10:H20682)</f>
        <v>1.0595467518018589</v>
      </c>
      <c r="J20682" s="2"/>
    </row>
    <row r="20683" spans="6:10">
      <c r="F20683" s="4">
        <v>43321</v>
      </c>
      <c r="G20683">
        <v>1.91</v>
      </c>
      <c r="H20683">
        <f t="shared" si="323"/>
        <v>1.0200000000000002</v>
      </c>
      <c r="I20683" s="103">
        <f>AVERAGE(H$10:H20683)</f>
        <v>1.0595448389281139</v>
      </c>
      <c r="J20683" s="2"/>
    </row>
    <row r="20684" spans="6:10">
      <c r="F20684" s="4">
        <v>43322</v>
      </c>
      <c r="G20684">
        <v>1.91</v>
      </c>
      <c r="H20684">
        <f t="shared" si="323"/>
        <v>0.96000000000000019</v>
      </c>
      <c r="I20684" s="103">
        <f>AVERAGE(H$10:H20684)</f>
        <v>1.0595400241837885</v>
      </c>
      <c r="J20684" s="2"/>
    </row>
    <row r="20685" spans="6:10">
      <c r="F20685" s="4">
        <v>43323</v>
      </c>
      <c r="G20685">
        <v>1.91</v>
      </c>
      <c r="H20685">
        <f t="shared" si="323"/>
        <v>0.96000000000000019</v>
      </c>
      <c r="I20685" s="103">
        <f>AVERAGE(H$10:H20685)</f>
        <v>1.0595352099051958</v>
      </c>
      <c r="J20685" s="2"/>
    </row>
    <row r="20686" spans="6:10">
      <c r="F20686" s="4">
        <v>43324</v>
      </c>
      <c r="G20686">
        <v>1.91</v>
      </c>
      <c r="H20686">
        <f t="shared" si="323"/>
        <v>0.96000000000000019</v>
      </c>
      <c r="I20686" s="103">
        <f>AVERAGE(H$10:H20686)</f>
        <v>1.059530396092268</v>
      </c>
      <c r="J20686" s="2"/>
    </row>
    <row r="20687" spans="6:10">
      <c r="F20687" s="4">
        <v>43325</v>
      </c>
      <c r="G20687">
        <v>1.91</v>
      </c>
      <c r="H20687">
        <f t="shared" si="323"/>
        <v>0.97</v>
      </c>
      <c r="I20687" s="103">
        <f>AVERAGE(H$10:H20687)</f>
        <v>1.0595260663507025</v>
      </c>
      <c r="J20687" s="2"/>
    </row>
    <row r="20688" spans="6:10">
      <c r="F20688" s="4">
        <v>43326</v>
      </c>
      <c r="G20688">
        <v>1.91</v>
      </c>
      <c r="H20688">
        <f t="shared" si="323"/>
        <v>0.9800000000000002</v>
      </c>
      <c r="I20688" s="103">
        <f>AVERAGE(H$10:H20688)</f>
        <v>1.0595222206102726</v>
      </c>
      <c r="J20688" s="2"/>
    </row>
    <row r="20689" spans="6:10">
      <c r="F20689" s="4">
        <v>43327</v>
      </c>
      <c r="G20689">
        <v>1.91</v>
      </c>
      <c r="H20689">
        <f t="shared" si="323"/>
        <v>0.95</v>
      </c>
      <c r="I20689" s="103">
        <f>AVERAGE(H$10:H20689)</f>
        <v>1.0595169245647886</v>
      </c>
      <c r="J20689" s="2"/>
    </row>
    <row r="20690" spans="6:10">
      <c r="F20690" s="4">
        <v>43328</v>
      </c>
      <c r="G20690">
        <v>1.92</v>
      </c>
      <c r="H20690">
        <f t="shared" si="323"/>
        <v>0.95000000000000018</v>
      </c>
      <c r="I20690" s="103">
        <f>AVERAGE(H$10:H20690)</f>
        <v>1.0595116290314699</v>
      </c>
      <c r="J20690" s="2"/>
    </row>
    <row r="20691" spans="6:10">
      <c r="F20691" s="4">
        <v>43329</v>
      </c>
      <c r="G20691">
        <v>1.92</v>
      </c>
      <c r="H20691">
        <f t="shared" si="323"/>
        <v>0.95000000000000018</v>
      </c>
      <c r="I20691" s="103">
        <f>AVERAGE(H$10:H20691)</f>
        <v>1.0595063340102422</v>
      </c>
      <c r="J20691" s="2"/>
    </row>
    <row r="20692" spans="6:10">
      <c r="F20692" s="4">
        <v>43330</v>
      </c>
      <c r="G20692">
        <v>1.92</v>
      </c>
      <c r="H20692">
        <f t="shared" si="323"/>
        <v>0.95000000000000018</v>
      </c>
      <c r="I20692" s="103">
        <f>AVERAGE(H$10:H20692)</f>
        <v>1.0595010395010311</v>
      </c>
      <c r="J20692" s="2"/>
    </row>
    <row r="20693" spans="6:10">
      <c r="F20693" s="4">
        <v>43331</v>
      </c>
      <c r="G20693">
        <v>1.92</v>
      </c>
      <c r="H20693">
        <f t="shared" si="323"/>
        <v>0.95000000000000018</v>
      </c>
      <c r="I20693" s="103">
        <f>AVERAGE(H$10:H20693)</f>
        <v>1.0594957455037628</v>
      </c>
      <c r="J20693" s="2"/>
    </row>
    <row r="20694" spans="6:10">
      <c r="F20694" s="4">
        <v>43332</v>
      </c>
      <c r="G20694">
        <v>1.92</v>
      </c>
      <c r="H20694">
        <f t="shared" si="323"/>
        <v>0.89999999999999991</v>
      </c>
      <c r="I20694" s="103">
        <f>AVERAGE(H$10:H20694)</f>
        <v>1.0594880348078235</v>
      </c>
      <c r="J20694" s="2"/>
    </row>
    <row r="20695" spans="6:10">
      <c r="F20695" s="4">
        <v>43333</v>
      </c>
      <c r="G20695">
        <v>1.92</v>
      </c>
      <c r="H20695">
        <f t="shared" si="323"/>
        <v>0.93000000000000016</v>
      </c>
      <c r="I20695" s="103">
        <f>AVERAGE(H$10:H20695)</f>
        <v>1.0594817751135952</v>
      </c>
      <c r="J20695" s="2"/>
    </row>
    <row r="20696" spans="6:10">
      <c r="F20696" s="4">
        <v>43334</v>
      </c>
      <c r="G20696">
        <v>1.92</v>
      </c>
      <c r="H20696">
        <f t="shared" si="323"/>
        <v>0.89999999999999991</v>
      </c>
      <c r="I20696" s="103">
        <f>AVERAGE(H$10:H20696)</f>
        <v>1.0594740658384412</v>
      </c>
      <c r="J20696" s="2"/>
    </row>
    <row r="20697" spans="6:10">
      <c r="F20697" s="4">
        <v>43335</v>
      </c>
      <c r="G20697">
        <v>1.92</v>
      </c>
      <c r="H20697">
        <f t="shared" si="323"/>
        <v>0.89999999999999991</v>
      </c>
      <c r="I20697" s="103">
        <f>AVERAGE(H$10:H20697)</f>
        <v>1.0594663573085767</v>
      </c>
      <c r="J20697" s="2"/>
    </row>
    <row r="20698" spans="6:10">
      <c r="F20698" s="4">
        <v>43336</v>
      </c>
      <c r="G20698">
        <v>1.92</v>
      </c>
      <c r="H20698">
        <f t="shared" si="323"/>
        <v>0.89999999999999991</v>
      </c>
      <c r="I20698" s="103">
        <f>AVERAGE(H$10:H20698)</f>
        <v>1.0594586495238936</v>
      </c>
      <c r="J20698" s="2"/>
    </row>
    <row r="20699" spans="6:10">
      <c r="F20699" s="4">
        <v>43337</v>
      </c>
      <c r="G20699">
        <v>1.92</v>
      </c>
      <c r="H20699">
        <f t="shared" si="323"/>
        <v>0.89999999999999991</v>
      </c>
      <c r="I20699" s="103">
        <f>AVERAGE(H$10:H20699)</f>
        <v>1.059450942484284</v>
      </c>
      <c r="J20699" s="2"/>
    </row>
    <row r="20700" spans="6:10">
      <c r="F20700" s="4">
        <v>43338</v>
      </c>
      <c r="G20700">
        <v>1.92</v>
      </c>
      <c r="H20700">
        <f t="shared" si="323"/>
        <v>0.89999999999999991</v>
      </c>
      <c r="I20700" s="103">
        <f>AVERAGE(H$10:H20700)</f>
        <v>1.05944323618964</v>
      </c>
      <c r="J20700" s="2"/>
    </row>
    <row r="20701" spans="6:10">
      <c r="F20701" s="4">
        <v>43339</v>
      </c>
      <c r="G20701">
        <v>1.92</v>
      </c>
      <c r="H20701">
        <f t="shared" si="323"/>
        <v>0.93000000000000016</v>
      </c>
      <c r="I20701" s="103">
        <f>AVERAGE(H$10:H20701)</f>
        <v>1.0594369804755384</v>
      </c>
      <c r="J20701" s="2"/>
    </row>
    <row r="20702" spans="6:10">
      <c r="F20702" s="4">
        <v>43340</v>
      </c>
      <c r="G20702">
        <v>1.92</v>
      </c>
      <c r="H20702">
        <f t="shared" si="323"/>
        <v>0.96</v>
      </c>
      <c r="I20702" s="103">
        <f>AVERAGE(H$10:H20702)</f>
        <v>1.0594321751316793</v>
      </c>
      <c r="J20702" s="2"/>
    </row>
    <row r="20703" spans="6:10">
      <c r="F20703" s="4">
        <v>43341</v>
      </c>
      <c r="G20703">
        <v>1.92</v>
      </c>
      <c r="H20703">
        <f t="shared" si="323"/>
        <v>0.9700000000000002</v>
      </c>
      <c r="I20703" s="103">
        <f>AVERAGE(H$10:H20703)</f>
        <v>1.059427853484094</v>
      </c>
      <c r="J20703" s="2"/>
    </row>
    <row r="20704" spans="6:10">
      <c r="F20704" s="4">
        <v>43342</v>
      </c>
      <c r="G20704">
        <v>1.92</v>
      </c>
      <c r="H20704">
        <f t="shared" si="323"/>
        <v>0.94</v>
      </c>
      <c r="I20704" s="103">
        <f>AVERAGE(H$10:H20704)</f>
        <v>1.0594220826286465</v>
      </c>
      <c r="J20704" s="2"/>
    </row>
    <row r="20705" spans="6:10">
      <c r="F20705" s="4">
        <v>43343</v>
      </c>
      <c r="G20705">
        <v>1.91</v>
      </c>
      <c r="H20705">
        <f t="shared" si="323"/>
        <v>0.95</v>
      </c>
      <c r="I20705" s="103">
        <f>AVERAGE(H$10:H20705)</f>
        <v>1.0594167955160338</v>
      </c>
      <c r="J20705" s="2"/>
    </row>
    <row r="20706" spans="6:10">
      <c r="F20706" s="4">
        <v>43344</v>
      </c>
      <c r="G20706">
        <v>1.91</v>
      </c>
      <c r="H20706">
        <f t="shared" si="323"/>
        <v>0.95</v>
      </c>
      <c r="I20706" s="103">
        <f>AVERAGE(H$10:H20706)</f>
        <v>1.0594115089143277</v>
      </c>
      <c r="J20706" s="2"/>
    </row>
    <row r="20707" spans="6:10">
      <c r="F20707" s="4">
        <v>43345</v>
      </c>
      <c r="G20707">
        <v>1.91</v>
      </c>
      <c r="H20707">
        <f t="shared" si="323"/>
        <v>0.95</v>
      </c>
      <c r="I20707" s="103">
        <f>AVERAGE(H$10:H20707)</f>
        <v>1.0594062228234535</v>
      </c>
      <c r="J20707" s="2"/>
    </row>
    <row r="20708" spans="6:10">
      <c r="F20708" s="4">
        <v>43346</v>
      </c>
      <c r="G20708">
        <v>1.91</v>
      </c>
      <c r="H20708">
        <f t="shared" si="323"/>
        <v>0.95</v>
      </c>
      <c r="I20708" s="103">
        <f>AVERAGE(H$10:H20708)</f>
        <v>1.0594009372433375</v>
      </c>
      <c r="J20708" s="2"/>
    </row>
    <row r="20709" spans="6:10">
      <c r="F20709" s="4">
        <v>43347</v>
      </c>
      <c r="G20709">
        <v>1.92</v>
      </c>
      <c r="H20709">
        <f t="shared" si="323"/>
        <v>0.98</v>
      </c>
      <c r="I20709" s="103">
        <f>AVERAGE(H$10:H20709)</f>
        <v>1.0593971014492676</v>
      </c>
      <c r="J20709" s="2"/>
    </row>
    <row r="20710" spans="6:10">
      <c r="F20710" s="4">
        <v>43348</v>
      </c>
      <c r="G20710">
        <v>1.92</v>
      </c>
      <c r="H20710">
        <f t="shared" si="323"/>
        <v>0.98</v>
      </c>
      <c r="I20710" s="103">
        <f>AVERAGE(H$10:H20710)</f>
        <v>1.0593932660257881</v>
      </c>
      <c r="J20710" s="2"/>
    </row>
    <row r="20711" spans="6:10">
      <c r="F20711" s="4">
        <v>43349</v>
      </c>
      <c r="G20711">
        <v>1.92</v>
      </c>
      <c r="H20711">
        <f t="shared" si="323"/>
        <v>0.96</v>
      </c>
      <c r="I20711" s="103">
        <f>AVERAGE(H$10:H20711)</f>
        <v>1.0593884648826122</v>
      </c>
      <c r="J20711" s="2"/>
    </row>
    <row r="20712" spans="6:10">
      <c r="F20712" s="4">
        <v>43350</v>
      </c>
      <c r="G20712">
        <v>1.92</v>
      </c>
      <c r="H20712">
        <f t="shared" si="323"/>
        <v>1.02</v>
      </c>
      <c r="I20712" s="103">
        <f>AVERAGE(H$10:H20712)</f>
        <v>1.0593865623339536</v>
      </c>
      <c r="J20712" s="2"/>
    </row>
    <row r="20713" spans="6:10">
      <c r="F20713" s="4">
        <v>43351</v>
      </c>
      <c r="G20713">
        <v>1.92</v>
      </c>
      <c r="H20713">
        <f t="shared" si="323"/>
        <v>1.02</v>
      </c>
      <c r="I20713" s="103">
        <f>AVERAGE(H$10:H20713)</f>
        <v>1.0593846599690804</v>
      </c>
      <c r="J20713" s="2"/>
    </row>
    <row r="20714" spans="6:10">
      <c r="F20714" s="4">
        <v>43352</v>
      </c>
      <c r="G20714">
        <v>1.92</v>
      </c>
      <c r="H20714">
        <f t="shared" si="323"/>
        <v>1.02</v>
      </c>
      <c r="I20714" s="103">
        <f>AVERAGE(H$10:H20714)</f>
        <v>1.0593827577879662</v>
      </c>
      <c r="J20714" s="2"/>
    </row>
    <row r="20715" spans="6:10">
      <c r="F20715" s="4">
        <v>43353</v>
      </c>
      <c r="G20715">
        <v>1.92</v>
      </c>
      <c r="H20715">
        <f t="shared" si="323"/>
        <v>1.02</v>
      </c>
      <c r="I20715" s="103">
        <f>AVERAGE(H$10:H20715)</f>
        <v>1.0593808557905844</v>
      </c>
      <c r="J20715" s="2"/>
    </row>
    <row r="20716" spans="6:10">
      <c r="F20716" s="4">
        <v>43354</v>
      </c>
      <c r="G20716">
        <v>1.92</v>
      </c>
      <c r="H20716">
        <f t="shared" si="323"/>
        <v>1.06</v>
      </c>
      <c r="I20716" s="103">
        <f>AVERAGE(H$10:H20716)</f>
        <v>1.0593808856908216</v>
      </c>
      <c r="J20716" s="2"/>
    </row>
    <row r="20717" spans="6:10">
      <c r="F20717" s="4">
        <v>43355</v>
      </c>
      <c r="G20717">
        <v>1.92</v>
      </c>
      <c r="H20717">
        <f t="shared" si="323"/>
        <v>1.0500000000000003</v>
      </c>
      <c r="I20717" s="103">
        <f>AVERAGE(H$10:H20717)</f>
        <v>1.0593804326830134</v>
      </c>
      <c r="J20717" s="2"/>
    </row>
    <row r="20718" spans="6:10">
      <c r="F20718" s="4">
        <v>43356</v>
      </c>
      <c r="G20718">
        <v>1.92</v>
      </c>
      <c r="H20718">
        <f t="shared" si="323"/>
        <v>1.0500000000000003</v>
      </c>
      <c r="I20718" s="103">
        <f>AVERAGE(H$10:H20718)</f>
        <v>1.0593799797189551</v>
      </c>
      <c r="J20718" s="2"/>
    </row>
    <row r="20719" spans="6:10">
      <c r="F20719" s="4">
        <v>43357</v>
      </c>
      <c r="G20719">
        <v>1.92</v>
      </c>
      <c r="H20719">
        <f t="shared" si="323"/>
        <v>1.0700000000000003</v>
      </c>
      <c r="I20719" s="103">
        <f>AVERAGE(H$10:H20719)</f>
        <v>1.0593804925156851</v>
      </c>
      <c r="J20719" s="2"/>
    </row>
    <row r="20720" spans="6:10">
      <c r="F20720" s="4">
        <v>43358</v>
      </c>
      <c r="G20720">
        <v>1.92</v>
      </c>
      <c r="H20720">
        <f t="shared" si="323"/>
        <v>1.0700000000000003</v>
      </c>
      <c r="I20720" s="103">
        <f>AVERAGE(H$10:H20720)</f>
        <v>1.059381005262896</v>
      </c>
      <c r="J20720" s="2"/>
    </row>
    <row r="20721" spans="6:12">
      <c r="F20721" s="4">
        <v>43359</v>
      </c>
      <c r="G20721">
        <v>1.92</v>
      </c>
      <c r="H20721">
        <f t="shared" si="323"/>
        <v>1.0700000000000003</v>
      </c>
      <c r="I20721" s="103">
        <f>AVERAGE(H$10:H20721)</f>
        <v>1.0593815179605948</v>
      </c>
      <c r="J20721" s="2"/>
    </row>
    <row r="20722" spans="6:12">
      <c r="F20722" s="4">
        <v>43360</v>
      </c>
      <c r="G20722">
        <v>1.92</v>
      </c>
      <c r="H20722">
        <f t="shared" si="323"/>
        <v>1.0700000000000003</v>
      </c>
      <c r="I20722" s="103">
        <f>AVERAGE(H$10:H20722)</f>
        <v>1.0593820306087887</v>
      </c>
      <c r="J20722" s="2"/>
    </row>
    <row r="20723" spans="6:12">
      <c r="F20723" s="4">
        <v>43361</v>
      </c>
      <c r="G20723">
        <v>1.92</v>
      </c>
      <c r="H20723">
        <f t="shared" si="323"/>
        <v>1.1299999999999999</v>
      </c>
      <c r="I20723" s="103">
        <f>AVERAGE(H$10:H20723)</f>
        <v>1.059385439799162</v>
      </c>
      <c r="J20723" s="2"/>
    </row>
    <row r="20724" spans="6:12">
      <c r="F20724" s="4">
        <v>43362</v>
      </c>
      <c r="G20724">
        <v>1.92</v>
      </c>
      <c r="H20724">
        <f t="shared" si="323"/>
        <v>1.1600000000000001</v>
      </c>
      <c r="I20724" s="103">
        <f>AVERAGE(H$10:H20724)</f>
        <v>1.0593902968863065</v>
      </c>
      <c r="J20724" s="2"/>
    </row>
    <row r="20725" spans="6:12">
      <c r="F20725" s="4">
        <v>43363</v>
      </c>
      <c r="G20725">
        <v>1.92</v>
      </c>
      <c r="H20725">
        <f t="shared" si="323"/>
        <v>1.1499999999999999</v>
      </c>
      <c r="I20725" s="103">
        <f>AVERAGE(H$10:H20725)</f>
        <v>1.0593946707858584</v>
      </c>
      <c r="J20725" s="2"/>
    </row>
    <row r="20726" spans="6:12">
      <c r="F20726" s="4">
        <v>43364</v>
      </c>
      <c r="G20726">
        <v>1.92</v>
      </c>
      <c r="H20726">
        <f t="shared" si="323"/>
        <v>1.1499999999999999</v>
      </c>
      <c r="I20726" s="103">
        <f>AVERAGE(H$10:H20726)</f>
        <v>1.059399044263158</v>
      </c>
      <c r="J20726" s="2"/>
    </row>
    <row r="20727" spans="6:12">
      <c r="F20727" s="4">
        <v>43365</v>
      </c>
      <c r="G20727">
        <v>1.92</v>
      </c>
      <c r="H20727">
        <f t="shared" si="323"/>
        <v>1.1499999999999999</v>
      </c>
      <c r="I20727" s="103">
        <f>AVERAGE(H$10:H20727)</f>
        <v>1.0594034173182665</v>
      </c>
      <c r="J20727" s="2"/>
    </row>
    <row r="20728" spans="6:12">
      <c r="F20728" s="4">
        <v>43366</v>
      </c>
      <c r="G20728">
        <v>1.92</v>
      </c>
      <c r="H20728">
        <f t="shared" si="323"/>
        <v>1.1499999999999999</v>
      </c>
      <c r="I20728" s="103">
        <f>AVERAGE(H$10:H20728)</f>
        <v>1.0594077899512451</v>
      </c>
      <c r="J20728" s="2"/>
    </row>
    <row r="20729" spans="6:12">
      <c r="F20729" s="4">
        <v>43367</v>
      </c>
      <c r="G20729">
        <v>1.93</v>
      </c>
      <c r="H20729">
        <f t="shared" si="323"/>
        <v>1.1500000000000001</v>
      </c>
      <c r="I20729" s="103">
        <f>AVERAGE(H$10:H20729)</f>
        <v>1.0594121621621548</v>
      </c>
      <c r="J20729" s="2"/>
    </row>
    <row r="20730" spans="6:12">
      <c r="F20730" s="4">
        <v>43368</v>
      </c>
      <c r="G20730">
        <v>1.93</v>
      </c>
      <c r="H20730">
        <f t="shared" si="323"/>
        <v>1.1700000000000002</v>
      </c>
      <c r="I20730" s="103">
        <f>AVERAGE(H$10:H20730)</f>
        <v>1.0594174991554388</v>
      </c>
      <c r="J20730" s="2"/>
    </row>
    <row r="20731" spans="6:12">
      <c r="F20731" s="4">
        <v>43369</v>
      </c>
      <c r="G20731">
        <v>1.93</v>
      </c>
      <c r="H20731">
        <f t="shared" si="323"/>
        <v>1.1300000000000001</v>
      </c>
      <c r="I20731" s="103">
        <f>AVERAGE(H$10:H20731)</f>
        <v>1.0594209053180121</v>
      </c>
      <c r="J20731" s="2"/>
    </row>
    <row r="20732" spans="6:12">
      <c r="F20732" s="4">
        <v>43370</v>
      </c>
      <c r="G20732">
        <v>2.1800000000000002</v>
      </c>
      <c r="H20732">
        <f t="shared" si="323"/>
        <v>0.87999999999999989</v>
      </c>
      <c r="I20732" s="103">
        <f>AVERAGE(H$10:H20732)</f>
        <v>1.0594122472614895</v>
      </c>
      <c r="J20732" s="2"/>
    </row>
    <row r="20733" spans="6:12">
      <c r="F20733" s="4">
        <v>43371</v>
      </c>
      <c r="G20733">
        <v>2.1800000000000002</v>
      </c>
      <c r="H20733">
        <f t="shared" si="323"/>
        <v>0.86999999999999966</v>
      </c>
      <c r="I20733" s="103">
        <f>AVERAGE(H$10:H20733)</f>
        <v>1.0594031075081956</v>
      </c>
      <c r="J20733" s="2"/>
    </row>
    <row r="20734" spans="6:12">
      <c r="F20734" s="4">
        <v>43372</v>
      </c>
      <c r="G20734">
        <v>2.1800000000000002</v>
      </c>
      <c r="H20734">
        <f t="shared" si="323"/>
        <v>0.86999999999999966</v>
      </c>
      <c r="I20734" s="103">
        <f>AVERAGE(H$10:H20734)</f>
        <v>1.0593939686369045</v>
      </c>
      <c r="J20734" s="2"/>
    </row>
    <row r="20735" spans="6:12">
      <c r="F20735" s="4">
        <v>43373</v>
      </c>
      <c r="G20735">
        <v>2.1800000000000002</v>
      </c>
      <c r="H20735">
        <f t="shared" si="323"/>
        <v>0.86999999999999966</v>
      </c>
      <c r="I20735" s="103">
        <f>AVERAGE(H$10:H20735)</f>
        <v>1.0593848306474885</v>
      </c>
      <c r="J20735" s="2"/>
      <c r="K20735" s="12" t="s">
        <v>137</v>
      </c>
      <c r="L20735" s="23">
        <f>AVERAGE(G20643:G20735)/100</f>
        <v>1.9260215053763411E-2</v>
      </c>
    </row>
    <row r="20736" spans="6:12">
      <c r="F20736" s="4">
        <v>43374</v>
      </c>
      <c r="G20736">
        <v>2.1800000000000002</v>
      </c>
      <c r="H20736">
        <f t="shared" si="323"/>
        <v>0.9099999999999997</v>
      </c>
      <c r="I20736" s="103">
        <f>AVERAGE(H$10:H20736)</f>
        <v>1.059377623389774</v>
      </c>
      <c r="J20736" s="2"/>
    </row>
    <row r="20737" spans="6:10">
      <c r="F20737" s="4">
        <v>43375</v>
      </c>
      <c r="G20737">
        <v>2.1800000000000002</v>
      </c>
      <c r="H20737">
        <f t="shared" si="323"/>
        <v>0.86999999999999966</v>
      </c>
      <c r="I20737" s="103">
        <f>AVERAGE(H$10:H20737)</f>
        <v>1.0593684870706215</v>
      </c>
      <c r="J20737" s="2"/>
    </row>
    <row r="20738" spans="6:10">
      <c r="F20738" s="4">
        <v>43376</v>
      </c>
      <c r="G20738">
        <v>2.1800000000000002</v>
      </c>
      <c r="H20738">
        <f t="shared" si="323"/>
        <v>0.96999999999999975</v>
      </c>
      <c r="I20738" s="103">
        <f>AVERAGE(H$10:H20738)</f>
        <v>1.0593641757923606</v>
      </c>
      <c r="J20738" s="2"/>
    </row>
    <row r="20739" spans="6:10">
      <c r="F20739" s="4">
        <v>43377</v>
      </c>
      <c r="G20739">
        <v>2.1800000000000002</v>
      </c>
      <c r="H20739">
        <f t="shared" si="323"/>
        <v>1.0099999999999998</v>
      </c>
      <c r="I20739" s="103">
        <f>AVERAGE(H$10:H20739)</f>
        <v>1.0593617945007161</v>
      </c>
      <c r="J20739" s="2"/>
    </row>
    <row r="20740" spans="6:10">
      <c r="F20740" s="4">
        <v>43378</v>
      </c>
      <c r="G20740">
        <v>2.1800000000000002</v>
      </c>
      <c r="H20740">
        <f t="shared" si="323"/>
        <v>1.0499999999999998</v>
      </c>
      <c r="I20740" s="103">
        <f>AVERAGE(H$10:H20740)</f>
        <v>1.0593613429163977</v>
      </c>
      <c r="J20740" s="2"/>
    </row>
    <row r="20741" spans="6:10">
      <c r="F20741" s="4">
        <v>43379</v>
      </c>
      <c r="G20741">
        <v>2.1800000000000002</v>
      </c>
      <c r="H20741">
        <f t="shared" si="323"/>
        <v>1.0499999999999998</v>
      </c>
      <c r="I20741" s="103">
        <f>AVERAGE(H$10:H20741)</f>
        <v>1.0593608913756436</v>
      </c>
      <c r="J20741" s="2"/>
    </row>
    <row r="20742" spans="6:10">
      <c r="F20742" s="4">
        <v>43380</v>
      </c>
      <c r="G20742">
        <v>2.1800000000000002</v>
      </c>
      <c r="H20742">
        <f t="shared" si="323"/>
        <v>1.0499999999999998</v>
      </c>
      <c r="I20742" s="103">
        <f>AVERAGE(H$10:H20742)</f>
        <v>1.0593604398784471</v>
      </c>
      <c r="J20742" s="2"/>
    </row>
    <row r="20743" spans="6:10">
      <c r="F20743" s="4">
        <v>43381</v>
      </c>
      <c r="G20743">
        <v>2.1800000000000002</v>
      </c>
      <c r="H20743">
        <f t="shared" si="323"/>
        <v>1.0499999999999998</v>
      </c>
      <c r="I20743" s="103">
        <f>AVERAGE(H$10:H20743)</f>
        <v>1.0593599884248017</v>
      </c>
      <c r="J20743" s="2"/>
    </row>
    <row r="20744" spans="6:10">
      <c r="F20744" s="4">
        <v>43382</v>
      </c>
      <c r="G20744">
        <v>2.1800000000000002</v>
      </c>
      <c r="H20744">
        <f t="shared" si="323"/>
        <v>1.0299999999999998</v>
      </c>
      <c r="I20744" s="103">
        <f>AVERAGE(H$10:H20744)</f>
        <v>1.0593585724620129</v>
      </c>
      <c r="J20744" s="2"/>
    </row>
    <row r="20745" spans="6:10">
      <c r="F20745" s="4">
        <v>43383</v>
      </c>
      <c r="G20745">
        <v>2.1800000000000002</v>
      </c>
      <c r="H20745">
        <f t="shared" si="323"/>
        <v>1.04</v>
      </c>
      <c r="I20745" s="103">
        <f>AVERAGE(H$10:H20745)</f>
        <v>1.0593576388888812</v>
      </c>
      <c r="J20745" s="2"/>
    </row>
    <row r="20746" spans="6:10">
      <c r="F20746" s="4">
        <v>43384</v>
      </c>
      <c r="G20746">
        <v>2.1800000000000002</v>
      </c>
      <c r="H20746">
        <f t="shared" ref="H20746:H20760" si="324">IFERROR(((VLOOKUP(F20746,$A$9:$B$14200,2,FALSE))-G20746),H20745)</f>
        <v>0.96</v>
      </c>
      <c r="I20746" s="103">
        <f>AVERAGE(H$10:H20746)</f>
        <v>1.0593528475671428</v>
      </c>
      <c r="J20746" s="2"/>
    </row>
    <row r="20747" spans="6:10">
      <c r="F20747" s="4">
        <v>43385</v>
      </c>
      <c r="G20747">
        <v>2.1800000000000002</v>
      </c>
      <c r="H20747">
        <f t="shared" si="324"/>
        <v>0.96999999999999975</v>
      </c>
      <c r="I20747" s="103">
        <f>AVERAGE(H$10:H20747)</f>
        <v>1.0593485389140631</v>
      </c>
      <c r="J20747" s="2"/>
    </row>
    <row r="20748" spans="6:10">
      <c r="F20748" s="4">
        <v>43386</v>
      </c>
      <c r="G20748">
        <v>2.1800000000000002</v>
      </c>
      <c r="H20748">
        <f t="shared" si="324"/>
        <v>0.96999999999999975</v>
      </c>
      <c r="I20748" s="103">
        <f>AVERAGE(H$10:H20748)</f>
        <v>1.0593442306764955</v>
      </c>
      <c r="J20748" s="2"/>
    </row>
    <row r="20749" spans="6:10">
      <c r="F20749" s="4">
        <v>43387</v>
      </c>
      <c r="G20749">
        <v>2.1800000000000002</v>
      </c>
      <c r="H20749">
        <f t="shared" si="324"/>
        <v>0.96999999999999975</v>
      </c>
      <c r="I20749" s="103">
        <f>AVERAGE(H$10:H20749)</f>
        <v>1.0593399228543801</v>
      </c>
      <c r="J20749" s="2"/>
    </row>
    <row r="20750" spans="6:10">
      <c r="F20750" s="4">
        <v>43388</v>
      </c>
      <c r="G20750">
        <v>2.1800000000000002</v>
      </c>
      <c r="H20750">
        <f t="shared" si="324"/>
        <v>0.98</v>
      </c>
      <c r="I20750" s="103">
        <f>AVERAGE(H$10:H20750)</f>
        <v>1.0593360975844868</v>
      </c>
      <c r="J20750" s="2"/>
    </row>
    <row r="20751" spans="6:10">
      <c r="F20751" s="4">
        <v>43389</v>
      </c>
      <c r="G20751">
        <v>2.1800000000000002</v>
      </c>
      <c r="H20751">
        <f t="shared" si="324"/>
        <v>0.98</v>
      </c>
      <c r="I20751" s="103">
        <f>AVERAGE(H$10:H20751)</f>
        <v>1.0593322726834367</v>
      </c>
      <c r="J20751" s="2"/>
    </row>
    <row r="20752" spans="6:10">
      <c r="F20752" s="4">
        <v>43390</v>
      </c>
      <c r="G20752">
        <v>2.19</v>
      </c>
      <c r="H20752">
        <f t="shared" si="324"/>
        <v>1</v>
      </c>
      <c r="I20752" s="103">
        <f>AVERAGE(H$10:H20752)</f>
        <v>1.0593294123318633</v>
      </c>
      <c r="J20752" s="2"/>
    </row>
    <row r="20753" spans="6:12">
      <c r="F20753" s="4">
        <v>43391</v>
      </c>
      <c r="G20753">
        <v>2.19</v>
      </c>
      <c r="H20753">
        <f t="shared" si="324"/>
        <v>0.98</v>
      </c>
      <c r="I20753" s="103">
        <f>AVERAGE(H$10:H20753)</f>
        <v>1.0593255881218588</v>
      </c>
      <c r="J20753" s="2"/>
    </row>
    <row r="20754" spans="6:12">
      <c r="F20754" s="4">
        <v>43392</v>
      </c>
      <c r="G20754">
        <v>2.19</v>
      </c>
      <c r="H20754">
        <f t="shared" si="324"/>
        <v>1.0100000000000002</v>
      </c>
      <c r="I20754" s="103">
        <f>AVERAGE(H$10:H20754)</f>
        <v>1.0593232104121397</v>
      </c>
      <c r="J20754" s="2"/>
    </row>
    <row r="20755" spans="6:12">
      <c r="F20755" s="4">
        <v>43393</v>
      </c>
      <c r="G20755">
        <v>2.19</v>
      </c>
      <c r="H20755">
        <f t="shared" si="324"/>
        <v>1.0100000000000002</v>
      </c>
      <c r="I20755" s="103">
        <f>AVERAGE(H$10:H20755)</f>
        <v>1.0593208329316417</v>
      </c>
      <c r="J20755" s="2"/>
    </row>
    <row r="20756" spans="6:12">
      <c r="F20756" s="4">
        <v>43394</v>
      </c>
      <c r="G20756">
        <v>2.19</v>
      </c>
      <c r="H20756">
        <f t="shared" si="324"/>
        <v>1.0100000000000002</v>
      </c>
      <c r="I20756" s="103">
        <f>AVERAGE(H$10:H20756)</f>
        <v>1.0593184556803314</v>
      </c>
      <c r="J20756" s="2"/>
    </row>
    <row r="20757" spans="6:12">
      <c r="F20757" s="4">
        <v>43395</v>
      </c>
      <c r="G20757">
        <v>2.19</v>
      </c>
      <c r="H20757">
        <f t="shared" si="324"/>
        <v>1.0100000000000002</v>
      </c>
      <c r="I20757" s="103">
        <f>AVERAGE(H$10:H20757)</f>
        <v>1.0593160786581759</v>
      </c>
      <c r="J20757" s="2"/>
    </row>
    <row r="20758" spans="6:12">
      <c r="F20758" s="4">
        <v>43396</v>
      </c>
      <c r="G20758">
        <v>2.2000000000000002</v>
      </c>
      <c r="H20758">
        <f t="shared" si="324"/>
        <v>0.96999999999999975</v>
      </c>
      <c r="I20758" s="103">
        <f>AVERAGE(H$10:H20758)</f>
        <v>1.0593117740613927</v>
      </c>
      <c r="J20758" s="2"/>
    </row>
    <row r="20759" spans="6:12">
      <c r="F20759" s="4">
        <v>43397</v>
      </c>
      <c r="G20759">
        <v>2.2000000000000002</v>
      </c>
      <c r="H20759">
        <f t="shared" si="324"/>
        <v>0.89999999999999991</v>
      </c>
      <c r="I20759" s="103">
        <f>AVERAGE(H$10:H20759)</f>
        <v>1.0593040963855342</v>
      </c>
      <c r="J20759" s="2"/>
    </row>
    <row r="20760" spans="6:12">
      <c r="F20760" s="4">
        <v>43398</v>
      </c>
      <c r="G20760">
        <v>2.2000000000000002</v>
      </c>
      <c r="H20760">
        <f t="shared" si="324"/>
        <v>0.94</v>
      </c>
      <c r="I20760" s="103">
        <f>AVERAGE(H$10:H20760)</f>
        <v>1.0592983470676034</v>
      </c>
      <c r="J20760" s="2"/>
      <c r="L20760" s="23"/>
    </row>
    <row r="20761" spans="6:12">
      <c r="F20761" s="4">
        <v>43399</v>
      </c>
      <c r="G20761">
        <v>2.2000000000000002</v>
      </c>
      <c r="H20761">
        <f>IFERROR(((VLOOKUP(F20761,$A$9:$B$14235,2,FALSE))-G20761),H20760)</f>
        <v>0.87999999999999989</v>
      </c>
      <c r="I20761" s="103">
        <f>AVERAGE(H$10:H20761)</f>
        <v>1.0592897070161833</v>
      </c>
    </row>
    <row r="20762" spans="6:12">
      <c r="F20762" s="4">
        <v>43400</v>
      </c>
      <c r="G20762">
        <v>2.2000000000000002</v>
      </c>
      <c r="H20762">
        <f t="shared" ref="H20762:H20812" si="325">IFERROR(((VLOOKUP(F20762,$A$9:$B$14235,2,FALSE))-G20762),H20761)</f>
        <v>0.87999999999999989</v>
      </c>
      <c r="I20762" s="103">
        <f>AVERAGE(H$10:H20762)</f>
        <v>1.0592810677974192</v>
      </c>
    </row>
    <row r="20763" spans="6:12">
      <c r="F20763" s="4">
        <v>43401</v>
      </c>
      <c r="G20763">
        <v>2.2000000000000002</v>
      </c>
      <c r="H20763">
        <f t="shared" si="325"/>
        <v>0.87999999999999989</v>
      </c>
      <c r="I20763" s="103">
        <f>AVERAGE(H$10:H20763)</f>
        <v>1.0592724294111902</v>
      </c>
    </row>
    <row r="20764" spans="6:12">
      <c r="F20764" s="4">
        <v>43402</v>
      </c>
      <c r="G20764">
        <v>2.2000000000000002</v>
      </c>
      <c r="H20764">
        <f t="shared" si="325"/>
        <v>0.87999999999999989</v>
      </c>
      <c r="I20764" s="103">
        <f>AVERAGE(H$10:H20764)</f>
        <v>1.0592637918573762</v>
      </c>
    </row>
    <row r="20765" spans="6:12">
      <c r="F20765" s="4">
        <v>43403</v>
      </c>
      <c r="G20765">
        <v>2.2000000000000002</v>
      </c>
      <c r="H20765">
        <f t="shared" si="325"/>
        <v>0.91999999999999993</v>
      </c>
      <c r="I20765" s="103">
        <f>AVERAGE(H$10:H20765)</f>
        <v>1.0592570822894507</v>
      </c>
    </row>
    <row r="20766" spans="6:12">
      <c r="F20766" s="4">
        <v>43404</v>
      </c>
      <c r="G20766">
        <v>2.2000000000000002</v>
      </c>
      <c r="H20766">
        <f t="shared" si="325"/>
        <v>0.94999999999999973</v>
      </c>
      <c r="I20766" s="103">
        <f>AVERAGE(H$10:H20766)</f>
        <v>1.0592518186635755</v>
      </c>
    </row>
    <row r="20767" spans="6:12">
      <c r="F20767" s="4">
        <v>43405</v>
      </c>
      <c r="G20767">
        <v>2.2000000000000002</v>
      </c>
      <c r="H20767">
        <f t="shared" si="325"/>
        <v>0.94</v>
      </c>
      <c r="I20767" s="103">
        <f>AVERAGE(H$10:H20767)</f>
        <v>1.0592460738028633</v>
      </c>
    </row>
    <row r="20768" spans="6:12">
      <c r="F20768" s="4">
        <v>43406</v>
      </c>
      <c r="G20768">
        <v>2.19</v>
      </c>
      <c r="H20768">
        <f t="shared" si="325"/>
        <v>1.0300000000000002</v>
      </c>
      <c r="I20768" s="103">
        <f>AVERAGE(H$10:H20768)</f>
        <v>1.0592446649645859</v>
      </c>
    </row>
    <row r="20769" spans="6:9">
      <c r="F20769" s="4">
        <v>43407</v>
      </c>
      <c r="G20769">
        <v>2.19</v>
      </c>
      <c r="H20769">
        <f t="shared" si="325"/>
        <v>1.0300000000000002</v>
      </c>
      <c r="I20769" s="103">
        <f>AVERAGE(H$10:H20769)</f>
        <v>1.0592432562620344</v>
      </c>
    </row>
    <row r="20770" spans="6:9">
      <c r="F20770" s="4">
        <v>43408</v>
      </c>
      <c r="G20770">
        <v>2.19</v>
      </c>
      <c r="H20770">
        <f t="shared" si="325"/>
        <v>1.0300000000000002</v>
      </c>
      <c r="I20770" s="103">
        <f>AVERAGE(H$10:H20770)</f>
        <v>1.0592418476951897</v>
      </c>
    </row>
    <row r="20771" spans="6:9">
      <c r="F20771" s="4">
        <v>43409</v>
      </c>
      <c r="G20771">
        <v>2.2000000000000002</v>
      </c>
      <c r="H20771">
        <f t="shared" si="325"/>
        <v>1</v>
      </c>
      <c r="I20771" s="103">
        <f>AVERAGE(H$10:H20771)</f>
        <v>1.0592389943165319</v>
      </c>
    </row>
    <row r="20772" spans="6:9">
      <c r="F20772" s="4">
        <v>43410</v>
      </c>
      <c r="G20772">
        <v>2.2000000000000002</v>
      </c>
      <c r="H20772">
        <f t="shared" si="325"/>
        <v>1.02</v>
      </c>
      <c r="I20772" s="103">
        <f>AVERAGE(H$10:H20772)</f>
        <v>1.0592371044646647</v>
      </c>
    </row>
    <row r="20773" spans="6:9">
      <c r="F20773" s="4">
        <v>43411</v>
      </c>
      <c r="G20773">
        <v>2.2000000000000002</v>
      </c>
      <c r="H20773">
        <f t="shared" si="325"/>
        <v>1.02</v>
      </c>
      <c r="I20773" s="103">
        <f>AVERAGE(H$10:H20773)</f>
        <v>1.0592352147948292</v>
      </c>
    </row>
    <row r="20774" spans="6:9">
      <c r="F20774" s="4">
        <v>43412</v>
      </c>
      <c r="G20774">
        <v>2.2000000000000002</v>
      </c>
      <c r="H20774">
        <f t="shared" si="325"/>
        <v>1.04</v>
      </c>
      <c r="I20774" s="103">
        <f>AVERAGE(H$10:H20774)</f>
        <v>1.0592342884661612</v>
      </c>
    </row>
    <row r="20775" spans="6:9">
      <c r="F20775" s="4">
        <v>43413</v>
      </c>
      <c r="G20775">
        <v>2.19</v>
      </c>
      <c r="H20775">
        <f t="shared" si="325"/>
        <v>1</v>
      </c>
      <c r="I20775" s="103">
        <f>AVERAGE(H$10:H20775)</f>
        <v>1.0592314360011479</v>
      </c>
    </row>
    <row r="20776" spans="6:9">
      <c r="F20776" s="4">
        <v>43414</v>
      </c>
      <c r="G20776">
        <v>2.19</v>
      </c>
      <c r="H20776">
        <f t="shared" si="325"/>
        <v>1</v>
      </c>
      <c r="I20776" s="103">
        <f>AVERAGE(H$10:H20776)</f>
        <v>1.0592285838108459</v>
      </c>
    </row>
    <row r="20777" spans="6:9">
      <c r="F20777" s="4">
        <v>43415</v>
      </c>
      <c r="G20777">
        <v>2.19</v>
      </c>
      <c r="H20777">
        <f t="shared" si="325"/>
        <v>1</v>
      </c>
      <c r="I20777" s="103">
        <f>AVERAGE(H$10:H20777)</f>
        <v>1.0592257318952156</v>
      </c>
    </row>
    <row r="20778" spans="6:9">
      <c r="F20778" s="4">
        <v>43416</v>
      </c>
      <c r="G20778">
        <v>2.19</v>
      </c>
      <c r="H20778">
        <f t="shared" si="325"/>
        <v>1</v>
      </c>
      <c r="I20778" s="103">
        <f>AVERAGE(H$10:H20778)</f>
        <v>1.0592228802542172</v>
      </c>
    </row>
    <row r="20779" spans="6:9">
      <c r="F20779" s="4">
        <v>43417</v>
      </c>
      <c r="G20779">
        <v>2.2000000000000002</v>
      </c>
      <c r="H20779">
        <f t="shared" si="325"/>
        <v>0.94</v>
      </c>
      <c r="I20779" s="103">
        <f>AVERAGE(H$10:H20779)</f>
        <v>1.0592171401059141</v>
      </c>
    </row>
    <row r="20780" spans="6:9">
      <c r="F20780" s="4">
        <v>43418</v>
      </c>
      <c r="G20780">
        <v>2.2000000000000002</v>
      </c>
      <c r="H20780">
        <f t="shared" si="325"/>
        <v>0.91999999999999993</v>
      </c>
      <c r="I20780" s="103">
        <f>AVERAGE(H$10:H20780)</f>
        <v>1.0592104376293792</v>
      </c>
    </row>
    <row r="20781" spans="6:9">
      <c r="F20781" s="4">
        <v>43419</v>
      </c>
      <c r="G20781">
        <v>2.2000000000000002</v>
      </c>
      <c r="H20781">
        <f t="shared" si="325"/>
        <v>0.9099999999999997</v>
      </c>
      <c r="I20781" s="103">
        <f>AVERAGE(H$10:H20781)</f>
        <v>1.0592032543808894</v>
      </c>
    </row>
    <row r="20782" spans="6:9">
      <c r="F20782" s="4">
        <v>43420</v>
      </c>
      <c r="G20782">
        <v>2.2000000000000002</v>
      </c>
      <c r="H20782">
        <f t="shared" si="325"/>
        <v>0.87999999999999989</v>
      </c>
      <c r="I20782" s="103">
        <f>AVERAGE(H$10:H20782)</f>
        <v>1.0591946276416422</v>
      </c>
    </row>
    <row r="20783" spans="6:9">
      <c r="F20783" s="4">
        <v>43421</v>
      </c>
      <c r="G20783">
        <v>2.2000000000000002</v>
      </c>
      <c r="H20783">
        <f t="shared" si="325"/>
        <v>0.87999999999999989</v>
      </c>
      <c r="I20783" s="103">
        <f>AVERAGE(H$10:H20783)</f>
        <v>1.0591860017329275</v>
      </c>
    </row>
    <row r="20784" spans="6:9">
      <c r="F20784" s="4">
        <v>43422</v>
      </c>
      <c r="G20784">
        <v>2.2000000000000002</v>
      </c>
      <c r="H20784">
        <f t="shared" si="325"/>
        <v>0.87999999999999989</v>
      </c>
      <c r="I20784" s="103">
        <f>AVERAGE(H$10:H20784)</f>
        <v>1.0591773766546251</v>
      </c>
    </row>
    <row r="20785" spans="6:9">
      <c r="F20785" s="4">
        <v>43423</v>
      </c>
      <c r="G20785">
        <v>2.2000000000000002</v>
      </c>
      <c r="H20785">
        <f t="shared" si="325"/>
        <v>0.85999999999999988</v>
      </c>
      <c r="I20785" s="103">
        <f>AVERAGE(H$10:H20785)</f>
        <v>1.0591677897574046</v>
      </c>
    </row>
    <row r="20786" spans="6:9">
      <c r="F20786" s="4">
        <v>43424</v>
      </c>
      <c r="G20786">
        <v>2.2000000000000002</v>
      </c>
      <c r="H20786">
        <f t="shared" si="325"/>
        <v>0.85999999999999988</v>
      </c>
      <c r="I20786" s="103">
        <f>AVERAGE(H$10:H20786)</f>
        <v>1.0591582037830214</v>
      </c>
    </row>
    <row r="20787" spans="6:9">
      <c r="F20787" s="4">
        <v>43425</v>
      </c>
      <c r="G20787">
        <v>2.2000000000000002</v>
      </c>
      <c r="H20787">
        <f t="shared" si="325"/>
        <v>0.85999999999999988</v>
      </c>
      <c r="I20787" s="103">
        <f>AVERAGE(H$10:H20787)</f>
        <v>1.0591486187313426</v>
      </c>
    </row>
    <row r="20788" spans="6:9">
      <c r="F20788" s="4">
        <v>43426</v>
      </c>
      <c r="G20788">
        <v>2.2000000000000002</v>
      </c>
      <c r="H20788">
        <f t="shared" si="325"/>
        <v>0.85999999999999988</v>
      </c>
      <c r="I20788" s="103">
        <f>AVERAGE(H$10:H20788)</f>
        <v>1.0591390346022349</v>
      </c>
    </row>
    <row r="20789" spans="6:9">
      <c r="F20789" s="4">
        <v>43427</v>
      </c>
      <c r="G20789">
        <v>2.2000000000000002</v>
      </c>
      <c r="H20789">
        <f t="shared" si="325"/>
        <v>0.84999999999999964</v>
      </c>
      <c r="I20789" s="103">
        <f>AVERAGE(H$10:H20789)</f>
        <v>1.0591289701636111</v>
      </c>
    </row>
    <row r="20790" spans="6:9">
      <c r="F20790" s="4">
        <v>43428</v>
      </c>
      <c r="G20790">
        <v>2.2000000000000002</v>
      </c>
      <c r="H20790">
        <f t="shared" si="325"/>
        <v>0.84999999999999964</v>
      </c>
      <c r="I20790" s="103">
        <f>AVERAGE(H$10:H20790)</f>
        <v>1.0591189066936064</v>
      </c>
    </row>
    <row r="20791" spans="6:9">
      <c r="F20791" s="4">
        <v>43429</v>
      </c>
      <c r="G20791">
        <v>2.2000000000000002</v>
      </c>
      <c r="H20791">
        <f t="shared" si="325"/>
        <v>0.84999999999999964</v>
      </c>
      <c r="I20791" s="103">
        <f>AVERAGE(H$10:H20791)</f>
        <v>1.0591088441920813</v>
      </c>
    </row>
    <row r="20792" spans="6:9">
      <c r="F20792" s="4">
        <v>43430</v>
      </c>
      <c r="G20792">
        <v>2.2000000000000002</v>
      </c>
      <c r="H20792">
        <f t="shared" si="325"/>
        <v>0.86999999999999966</v>
      </c>
      <c r="I20792" s="103">
        <f>AVERAGE(H$10:H20792)</f>
        <v>1.059099744983873</v>
      </c>
    </row>
    <row r="20793" spans="6:9">
      <c r="F20793" s="4">
        <v>43431</v>
      </c>
      <c r="G20793">
        <v>2.2000000000000002</v>
      </c>
      <c r="H20793">
        <f t="shared" si="325"/>
        <v>0.85999999999999988</v>
      </c>
      <c r="I20793" s="103">
        <f>AVERAGE(H$10:H20793)</f>
        <v>1.0590901655119243</v>
      </c>
    </row>
    <row r="20794" spans="6:9">
      <c r="F20794" s="4">
        <v>43432</v>
      </c>
      <c r="G20794">
        <v>2.2000000000000002</v>
      </c>
      <c r="H20794">
        <f t="shared" si="325"/>
        <v>0.85999999999999988</v>
      </c>
      <c r="I20794" s="103">
        <f>AVERAGE(H$10:H20794)</f>
        <v>1.0590805869617432</v>
      </c>
    </row>
    <row r="20795" spans="6:9">
      <c r="F20795" s="4">
        <v>43433</v>
      </c>
      <c r="G20795">
        <v>2.2000000000000002</v>
      </c>
      <c r="H20795">
        <f t="shared" si="325"/>
        <v>0.82999999999999963</v>
      </c>
      <c r="I20795" s="103">
        <f>AVERAGE(H$10:H20795)</f>
        <v>1.059069566054067</v>
      </c>
    </row>
    <row r="20796" spans="6:9">
      <c r="F20796" s="4">
        <v>43434</v>
      </c>
      <c r="G20796">
        <v>2.2000000000000002</v>
      </c>
      <c r="H20796">
        <f t="shared" si="325"/>
        <v>0.80999999999999961</v>
      </c>
      <c r="I20796" s="103">
        <f>AVERAGE(H$10:H20796)</f>
        <v>1.0590575840669572</v>
      </c>
    </row>
    <row r="20797" spans="6:9">
      <c r="F20797" s="4">
        <v>43435</v>
      </c>
      <c r="G20797">
        <v>2.2000000000000002</v>
      </c>
      <c r="H20797">
        <f t="shared" si="325"/>
        <v>0.80999999999999961</v>
      </c>
      <c r="I20797" s="103">
        <f>AVERAGE(H$10:H20797)</f>
        <v>1.0590456032326265</v>
      </c>
    </row>
    <row r="20798" spans="6:9">
      <c r="F20798" s="4">
        <v>43436</v>
      </c>
      <c r="G20798">
        <v>2.2000000000000002</v>
      </c>
      <c r="H20798">
        <f t="shared" si="325"/>
        <v>0.80999999999999961</v>
      </c>
      <c r="I20798" s="103">
        <f>AVERAGE(H$10:H20798)</f>
        <v>1.0590336235509086</v>
      </c>
    </row>
    <row r="20799" spans="6:9">
      <c r="F20799" s="4">
        <v>43437</v>
      </c>
      <c r="G20799">
        <v>2.19</v>
      </c>
      <c r="H20799">
        <f t="shared" si="325"/>
        <v>0.79</v>
      </c>
      <c r="I20799" s="103">
        <f>AVERAGE(H$10:H20799)</f>
        <v>1.0590206830206754</v>
      </c>
    </row>
    <row r="20800" spans="6:9">
      <c r="F20800" s="4">
        <v>43438</v>
      </c>
      <c r="G20800">
        <v>2.2000000000000002</v>
      </c>
      <c r="H20800">
        <f t="shared" si="325"/>
        <v>0.71</v>
      </c>
      <c r="I20800" s="103">
        <f>AVERAGE(H$10:H20800)</f>
        <v>1.0590038959164947</v>
      </c>
    </row>
    <row r="20801" spans="6:12">
      <c r="F20801" s="4">
        <v>43439</v>
      </c>
      <c r="G20801">
        <v>2.2000000000000002</v>
      </c>
      <c r="H20801">
        <f t="shared" si="325"/>
        <v>0.71</v>
      </c>
      <c r="I20801" s="103">
        <f>AVERAGE(H$10:H20801)</f>
        <v>1.0589871104270796</v>
      </c>
    </row>
    <row r="20802" spans="6:12">
      <c r="F20802" s="4">
        <v>43440</v>
      </c>
      <c r="G20802">
        <v>2.2000000000000002</v>
      </c>
      <c r="H20802">
        <f t="shared" si="325"/>
        <v>0.66999999999999993</v>
      </c>
      <c r="I20802" s="103">
        <f>AVERAGE(H$10:H20802)</f>
        <v>1.058968402827867</v>
      </c>
    </row>
    <row r="20803" spans="6:12">
      <c r="F20803" s="4">
        <v>43441</v>
      </c>
      <c r="G20803">
        <v>2.19</v>
      </c>
      <c r="H20803">
        <f t="shared" si="325"/>
        <v>0.66000000000000014</v>
      </c>
      <c r="I20803" s="103">
        <f>AVERAGE(H$10:H20803)</f>
        <v>1.0589492161200269</v>
      </c>
    </row>
    <row r="20804" spans="6:12">
      <c r="F20804" s="4">
        <v>43442</v>
      </c>
      <c r="G20804">
        <v>2.19</v>
      </c>
      <c r="H20804">
        <f t="shared" si="325"/>
        <v>0.66000000000000014</v>
      </c>
      <c r="I20804" s="103">
        <f>AVERAGE(H$10:H20804)</f>
        <v>1.0589300312575061</v>
      </c>
    </row>
    <row r="20805" spans="6:12">
      <c r="F20805" s="4">
        <v>43443</v>
      </c>
      <c r="G20805">
        <v>2.19</v>
      </c>
      <c r="H20805">
        <f t="shared" si="325"/>
        <v>0.66000000000000014</v>
      </c>
      <c r="I20805" s="103">
        <f>AVERAGE(H$10:H20805)</f>
        <v>1.0589108482400382</v>
      </c>
    </row>
    <row r="20806" spans="6:12">
      <c r="F20806" s="4">
        <v>43444</v>
      </c>
      <c r="G20806">
        <v>2.2000000000000002</v>
      </c>
      <c r="H20806">
        <f t="shared" si="325"/>
        <v>0.64999999999999991</v>
      </c>
      <c r="I20806" s="103">
        <f>AVERAGE(H$10:H20806)</f>
        <v>1.0588911862287753</v>
      </c>
    </row>
    <row r="20807" spans="6:12">
      <c r="F20807" s="4">
        <v>43445</v>
      </c>
      <c r="G20807">
        <v>2.19</v>
      </c>
      <c r="H20807">
        <f t="shared" si="325"/>
        <v>0.70000000000000018</v>
      </c>
      <c r="I20807" s="103">
        <f>AVERAGE(H$10:H20807)</f>
        <v>1.058873930185587</v>
      </c>
    </row>
    <row r="20808" spans="6:12">
      <c r="F20808" s="4">
        <v>43446</v>
      </c>
      <c r="G20808">
        <v>2.19</v>
      </c>
      <c r="H20808">
        <f t="shared" si="325"/>
        <v>0.7200000000000002</v>
      </c>
      <c r="I20808" s="103">
        <f>AVERAGE(H$10:H20808)</f>
        <v>1.0588576373864051</v>
      </c>
    </row>
    <row r="20809" spans="6:12">
      <c r="F20809" s="4">
        <v>43447</v>
      </c>
      <c r="G20809">
        <v>2.19</v>
      </c>
      <c r="H20809">
        <f t="shared" si="325"/>
        <v>0.7200000000000002</v>
      </c>
      <c r="I20809" s="103">
        <f>AVERAGE(H$10:H20809)</f>
        <v>1.0588413461538386</v>
      </c>
    </row>
    <row r="20810" spans="6:12">
      <c r="F20810" s="4">
        <v>43448</v>
      </c>
      <c r="G20810">
        <v>2.19</v>
      </c>
      <c r="H20810">
        <f t="shared" si="325"/>
        <v>0.70000000000000018</v>
      </c>
      <c r="I20810" s="103">
        <f>AVERAGE(H$10:H20810)</f>
        <v>1.0588240949954253</v>
      </c>
    </row>
    <row r="20811" spans="6:12">
      <c r="F20811" s="4">
        <v>43449</v>
      </c>
      <c r="G20811">
        <v>2.19</v>
      </c>
      <c r="H20811">
        <f t="shared" si="325"/>
        <v>0.70000000000000018</v>
      </c>
      <c r="I20811" s="103">
        <f>AVERAGE(H$10:H20811)</f>
        <v>1.0588068454956179</v>
      </c>
    </row>
    <row r="20812" spans="6:12">
      <c r="F20812" s="4">
        <v>43450</v>
      </c>
      <c r="G20812">
        <v>2.19</v>
      </c>
      <c r="H20812">
        <f t="shared" si="325"/>
        <v>0.70000000000000018</v>
      </c>
      <c r="I20812" s="103">
        <f>AVERAGE(H$10:H20812)</f>
        <v>1.058789597654177</v>
      </c>
    </row>
    <row r="20813" spans="6:12">
      <c r="F20813" s="4">
        <v>43451</v>
      </c>
      <c r="G20813">
        <v>2.2000000000000002</v>
      </c>
      <c r="H20813">
        <f>IFERROR(((VLOOKUP(F20813,$A$9:$B$14270,2,FALSE))-G20813),H20812)</f>
        <v>0.6599999999999997</v>
      </c>
      <c r="I20813" s="103">
        <f>AVERAGE(H$10:H20813)</f>
        <v>1.0587704287636919</v>
      </c>
    </row>
    <row r="20814" spans="6:12">
      <c r="F20814" s="4">
        <v>43452</v>
      </c>
      <c r="G20814">
        <v>2.2000000000000002</v>
      </c>
      <c r="H20814">
        <f t="shared" ref="H20814:H20866" si="326">IFERROR(((VLOOKUP(F20814,$A$9:$B$14270,2,FALSE))-G20814),H20813)</f>
        <v>0.61999999999999966</v>
      </c>
      <c r="I20814" s="103">
        <f>AVERAGE(H$10:H20814)</f>
        <v>1.05874933910117</v>
      </c>
      <c r="L20814" s="23"/>
    </row>
    <row r="20815" spans="6:12">
      <c r="F20815" s="4">
        <v>43453</v>
      </c>
      <c r="G20815">
        <v>2.2000000000000002</v>
      </c>
      <c r="H20815">
        <f t="shared" si="326"/>
        <v>0.56999999999999984</v>
      </c>
      <c r="I20815" s="103">
        <f>AVERAGE(H$10:H20815)</f>
        <v>1.0587258483129791</v>
      </c>
    </row>
    <row r="20816" spans="6:12">
      <c r="F20816" s="4">
        <v>43454</v>
      </c>
      <c r="G20816">
        <v>2.4</v>
      </c>
      <c r="H20816">
        <f t="shared" si="326"/>
        <v>0.39000000000000012</v>
      </c>
      <c r="I20816" s="103">
        <f>AVERAGE(H$10:H20816)</f>
        <v>1.0586937088479762</v>
      </c>
    </row>
    <row r="20817" spans="6:12">
      <c r="F20817" s="4">
        <v>43455</v>
      </c>
      <c r="G20817">
        <v>2.4</v>
      </c>
      <c r="H20817">
        <f t="shared" si="326"/>
        <v>0.39000000000000012</v>
      </c>
      <c r="I20817" s="103">
        <f>AVERAGE(H$10:H20817)</f>
        <v>1.0586615724721185</v>
      </c>
    </row>
    <row r="20818" spans="6:12">
      <c r="F20818" s="4">
        <v>43456</v>
      </c>
      <c r="G20818">
        <v>2.4</v>
      </c>
      <c r="H20818">
        <f t="shared" si="326"/>
        <v>0.39000000000000012</v>
      </c>
      <c r="I20818" s="103">
        <f>AVERAGE(H$10:H20818)</f>
        <v>1.0586294391849604</v>
      </c>
    </row>
    <row r="20819" spans="6:12">
      <c r="F20819" s="4">
        <v>43457</v>
      </c>
      <c r="G20819">
        <v>2.4</v>
      </c>
      <c r="H20819">
        <f t="shared" si="326"/>
        <v>0.39000000000000012</v>
      </c>
      <c r="I20819" s="103">
        <f>AVERAGE(H$10:H20819)</f>
        <v>1.0585973089860568</v>
      </c>
    </row>
    <row r="20820" spans="6:12">
      <c r="F20820" s="4">
        <v>43458</v>
      </c>
      <c r="G20820">
        <v>2.4</v>
      </c>
      <c r="H20820">
        <f t="shared" si="326"/>
        <v>0.3400000000000003</v>
      </c>
      <c r="I20820" s="103">
        <f>AVERAGE(H$10:H20820)</f>
        <v>1.0585627792994012</v>
      </c>
    </row>
    <row r="20821" spans="6:12">
      <c r="F20821" s="4">
        <v>43459</v>
      </c>
      <c r="G20821">
        <v>2.4</v>
      </c>
      <c r="H20821">
        <f t="shared" si="326"/>
        <v>0.3400000000000003</v>
      </c>
      <c r="I20821" s="103">
        <f>AVERAGE(H$10:H20821)</f>
        <v>1.0585282529309936</v>
      </c>
    </row>
    <row r="20822" spans="6:12">
      <c r="F20822" s="4">
        <v>43460</v>
      </c>
      <c r="G20822">
        <v>2.4</v>
      </c>
      <c r="H20822">
        <f t="shared" si="326"/>
        <v>0.41000000000000014</v>
      </c>
      <c r="I20822" s="103">
        <f>AVERAGE(H$10:H20822)</f>
        <v>1.0584970931629194</v>
      </c>
    </row>
    <row r="20823" spans="6:12">
      <c r="F20823" s="4">
        <v>43461</v>
      </c>
      <c r="G20823">
        <v>2.4</v>
      </c>
      <c r="H20823">
        <f t="shared" si="326"/>
        <v>0.37000000000000011</v>
      </c>
      <c r="I20823" s="103">
        <f>AVERAGE(H$10:H20823)</f>
        <v>1.0584640146055462</v>
      </c>
    </row>
    <row r="20824" spans="6:12">
      <c r="F20824" s="4">
        <v>43462</v>
      </c>
      <c r="G20824">
        <v>2.4</v>
      </c>
      <c r="H20824">
        <f t="shared" si="326"/>
        <v>0.32000000000000028</v>
      </c>
      <c r="I20824" s="103">
        <f>AVERAGE(H$10:H20824)</f>
        <v>1.0584285371126514</v>
      </c>
    </row>
    <row r="20825" spans="6:12">
      <c r="F20825" s="4">
        <v>43463</v>
      </c>
      <c r="G20825">
        <v>2.4</v>
      </c>
      <c r="H20825">
        <f t="shared" si="326"/>
        <v>0.32000000000000028</v>
      </c>
      <c r="I20825" s="103">
        <f>AVERAGE(H$10:H20825)</f>
        <v>1.0583930630284319</v>
      </c>
    </row>
    <row r="20826" spans="6:12">
      <c r="F20826" s="4">
        <v>43464</v>
      </c>
      <c r="G20826">
        <v>2.4</v>
      </c>
      <c r="H20826">
        <f t="shared" si="326"/>
        <v>0.32000000000000028</v>
      </c>
      <c r="I20826" s="103">
        <f>AVERAGE(H$10:H20826)</f>
        <v>1.0583575923523965</v>
      </c>
    </row>
    <row r="20827" spans="6:12">
      <c r="F20827" s="4">
        <v>43465</v>
      </c>
      <c r="G20827">
        <v>2.4</v>
      </c>
      <c r="H20827">
        <f t="shared" si="326"/>
        <v>0.29000000000000004</v>
      </c>
      <c r="I20827" s="103">
        <f>AVERAGE(H$10:H20827)</f>
        <v>1.0583206840234336</v>
      </c>
      <c r="K20827" s="12" t="s">
        <v>303</v>
      </c>
      <c r="L20827" s="23">
        <f>(AVERAGE(G20735:G20827))/100</f>
        <v>2.2196774193548385E-2</v>
      </c>
    </row>
    <row r="20828" spans="6:12">
      <c r="F20828" s="4">
        <v>43466</v>
      </c>
      <c r="G20828">
        <v>2.4</v>
      </c>
      <c r="H20828">
        <f t="shared" si="326"/>
        <v>0.29000000000000004</v>
      </c>
      <c r="I20828" s="103">
        <f>AVERAGE(H$10:H20828)</f>
        <v>1.0582837792401094</v>
      </c>
    </row>
    <row r="20829" spans="6:12">
      <c r="F20829" s="4">
        <v>43467</v>
      </c>
      <c r="G20829">
        <v>2.4</v>
      </c>
      <c r="H20829">
        <f t="shared" si="326"/>
        <v>0.26000000000000023</v>
      </c>
      <c r="I20829" s="103">
        <f>AVERAGE(H$10:H20829)</f>
        <v>1.0582454370797232</v>
      </c>
    </row>
    <row r="20830" spans="6:12">
      <c r="F20830" s="4">
        <v>43468</v>
      </c>
      <c r="G20830">
        <v>2.4</v>
      </c>
      <c r="H20830">
        <f t="shared" si="326"/>
        <v>0.16000000000000014</v>
      </c>
      <c r="I20830" s="103">
        <f>AVERAGE(H$10:H20830)</f>
        <v>1.0582022957590815</v>
      </c>
    </row>
    <row r="20831" spans="6:12">
      <c r="F20831" s="4">
        <v>43469</v>
      </c>
      <c r="G20831">
        <v>2.4</v>
      </c>
      <c r="H20831">
        <f t="shared" si="326"/>
        <v>0.27</v>
      </c>
      <c r="I20831" s="103">
        <f>AVERAGE(H$10:H20831)</f>
        <v>1.0581644414561444</v>
      </c>
    </row>
    <row r="20832" spans="6:12">
      <c r="F20832" s="4">
        <v>43470</v>
      </c>
      <c r="G20832">
        <v>2.4</v>
      </c>
      <c r="H20832">
        <f t="shared" si="326"/>
        <v>0.27</v>
      </c>
      <c r="I20832" s="103">
        <f>AVERAGE(H$10:H20832)</f>
        <v>1.0581265907890236</v>
      </c>
    </row>
    <row r="20833" spans="6:9">
      <c r="F20833" s="4">
        <v>43471</v>
      </c>
      <c r="G20833">
        <v>2.4</v>
      </c>
      <c r="H20833">
        <f t="shared" si="326"/>
        <v>0.27</v>
      </c>
      <c r="I20833" s="103">
        <f>AVERAGE(H$10:H20833)</f>
        <v>1.0580887437571955</v>
      </c>
    </row>
    <row r="20834" spans="6:9">
      <c r="F20834" s="4">
        <v>43472</v>
      </c>
      <c r="G20834">
        <v>2.4</v>
      </c>
      <c r="H20834">
        <f t="shared" si="326"/>
        <v>0.30000000000000027</v>
      </c>
      <c r="I20834" s="103">
        <f>AVERAGE(H$10:H20834)</f>
        <v>1.0580523409363669</v>
      </c>
    </row>
    <row r="20835" spans="6:9">
      <c r="F20835" s="4">
        <v>43473</v>
      </c>
      <c r="G20835">
        <v>2.4</v>
      </c>
      <c r="H20835">
        <f t="shared" si="326"/>
        <v>0.33000000000000007</v>
      </c>
      <c r="I20835" s="103">
        <f>AVERAGE(H$10:H20835)</f>
        <v>1.0580173821184979</v>
      </c>
    </row>
    <row r="20836" spans="6:9">
      <c r="F20836" s="4">
        <v>43474</v>
      </c>
      <c r="G20836">
        <v>2.4</v>
      </c>
      <c r="H20836">
        <f t="shared" si="326"/>
        <v>0.3400000000000003</v>
      </c>
      <c r="I20836" s="103">
        <f>AVERAGE(H$10:H20836)</f>
        <v>1.0579829068036606</v>
      </c>
    </row>
    <row r="20837" spans="6:9">
      <c r="F20837" s="4">
        <v>43475</v>
      </c>
      <c r="G20837">
        <v>2.4</v>
      </c>
      <c r="H20837">
        <f t="shared" si="326"/>
        <v>0.3400000000000003</v>
      </c>
      <c r="I20837" s="103">
        <f>AVERAGE(H$10:H20837)</f>
        <v>1.0579484347993009</v>
      </c>
    </row>
    <row r="20838" spans="6:9">
      <c r="F20838" s="4">
        <v>43476</v>
      </c>
      <c r="G20838">
        <v>2.4</v>
      </c>
      <c r="H20838">
        <f t="shared" si="326"/>
        <v>0.31000000000000005</v>
      </c>
      <c r="I20838" s="103">
        <f>AVERAGE(H$10:H20838)</f>
        <v>1.0579125258053599</v>
      </c>
    </row>
    <row r="20839" spans="6:9">
      <c r="F20839" s="4">
        <v>43477</v>
      </c>
      <c r="G20839">
        <v>2.4</v>
      </c>
      <c r="H20839">
        <f t="shared" si="326"/>
        <v>0.31000000000000005</v>
      </c>
      <c r="I20839" s="103">
        <f>AVERAGE(H$10:H20839)</f>
        <v>1.057876620259234</v>
      </c>
    </row>
    <row r="20840" spans="6:9">
      <c r="F20840" s="4">
        <v>43478</v>
      </c>
      <c r="G20840">
        <v>2.4</v>
      </c>
      <c r="H20840">
        <f t="shared" si="326"/>
        <v>0.31000000000000005</v>
      </c>
      <c r="I20840" s="103">
        <f>AVERAGE(H$10:H20840)</f>
        <v>1.0578407181604266</v>
      </c>
    </row>
    <row r="20841" spans="6:9">
      <c r="F20841" s="4">
        <v>43479</v>
      </c>
      <c r="G20841">
        <v>2.4</v>
      </c>
      <c r="H20841">
        <f t="shared" si="326"/>
        <v>0.31000000000000005</v>
      </c>
      <c r="I20841" s="103">
        <f>AVERAGE(H$10:H20841)</f>
        <v>1.0578048195084411</v>
      </c>
    </row>
    <row r="20842" spans="6:9">
      <c r="F20842" s="4">
        <v>43480</v>
      </c>
      <c r="G20842">
        <v>2.4</v>
      </c>
      <c r="H20842">
        <f t="shared" si="326"/>
        <v>0.32000000000000028</v>
      </c>
      <c r="I20842" s="103">
        <f>AVERAGE(H$10:H20842)</f>
        <v>1.0577694043104615</v>
      </c>
    </row>
    <row r="20843" spans="6:9">
      <c r="F20843" s="4">
        <v>43481</v>
      </c>
      <c r="G20843">
        <v>2.4</v>
      </c>
      <c r="H20843">
        <f t="shared" si="326"/>
        <v>0.33000000000000007</v>
      </c>
      <c r="I20843" s="103">
        <f>AVERAGE(H$10:H20843)</f>
        <v>1.0577344724968727</v>
      </c>
    </row>
    <row r="20844" spans="6:9">
      <c r="F20844" s="4">
        <v>43482</v>
      </c>
      <c r="G20844">
        <v>2.4</v>
      </c>
      <c r="H20844">
        <f t="shared" si="326"/>
        <v>0.35000000000000009</v>
      </c>
      <c r="I20844" s="103">
        <f>AVERAGE(H$10:H20844)</f>
        <v>1.0577005039596759</v>
      </c>
    </row>
    <row r="20845" spans="6:9">
      <c r="F20845" s="4">
        <v>43483</v>
      </c>
      <c r="G20845">
        <v>2.4</v>
      </c>
      <c r="H20845">
        <f t="shared" si="326"/>
        <v>0.39000000000000012</v>
      </c>
      <c r="I20845" s="103">
        <f>AVERAGE(H$10:H20845)</f>
        <v>1.0576684584373126</v>
      </c>
    </row>
    <row r="20846" spans="6:9">
      <c r="F20846" s="4">
        <v>43484</v>
      </c>
      <c r="G20846">
        <v>2.4</v>
      </c>
      <c r="H20846">
        <f t="shared" si="326"/>
        <v>0.39000000000000012</v>
      </c>
      <c r="I20846" s="103">
        <f>AVERAGE(H$10:H20846)</f>
        <v>1.0576364159907781</v>
      </c>
    </row>
    <row r="20847" spans="6:9">
      <c r="F20847" s="4">
        <v>43485</v>
      </c>
      <c r="G20847">
        <v>2.4</v>
      </c>
      <c r="H20847">
        <f t="shared" si="326"/>
        <v>0.39000000000000012</v>
      </c>
      <c r="I20847" s="103">
        <f>AVERAGE(H$10:H20847)</f>
        <v>1.0576043766196297</v>
      </c>
    </row>
    <row r="20848" spans="6:9">
      <c r="F20848" s="4">
        <v>43486</v>
      </c>
      <c r="G20848">
        <v>2.4</v>
      </c>
      <c r="H20848">
        <f t="shared" si="326"/>
        <v>0.39000000000000012</v>
      </c>
      <c r="I20848" s="103">
        <f>AVERAGE(H$10:H20848)</f>
        <v>1.0575723403234245</v>
      </c>
    </row>
    <row r="20849" spans="6:9">
      <c r="F20849" s="4">
        <v>43487</v>
      </c>
      <c r="G20849">
        <v>2.4</v>
      </c>
      <c r="H20849">
        <f t="shared" si="326"/>
        <v>0.3400000000000003</v>
      </c>
      <c r="I20849" s="103">
        <f>AVERAGE(H$10:H20849)</f>
        <v>1.0575379078694742</v>
      </c>
    </row>
    <row r="20850" spans="6:9">
      <c r="F20850" s="4">
        <v>43488</v>
      </c>
      <c r="G20850">
        <v>2.4</v>
      </c>
      <c r="H20850">
        <f t="shared" si="326"/>
        <v>0.35999999999999988</v>
      </c>
      <c r="I20850" s="103">
        <f>AVERAGE(H$10:H20850)</f>
        <v>1.0575044383666736</v>
      </c>
    </row>
    <row r="20851" spans="6:9">
      <c r="F20851" s="4">
        <v>43489</v>
      </c>
      <c r="G20851">
        <v>2.4</v>
      </c>
      <c r="H20851">
        <f t="shared" si="326"/>
        <v>0.32000000000000028</v>
      </c>
      <c r="I20851" s="103">
        <f>AVERAGE(H$10:H20851)</f>
        <v>1.057469052873997</v>
      </c>
    </row>
    <row r="20852" spans="6:9">
      <c r="F20852" s="4">
        <v>43490</v>
      </c>
      <c r="G20852">
        <v>2.4</v>
      </c>
      <c r="H20852">
        <f t="shared" si="326"/>
        <v>0.35999999999999988</v>
      </c>
      <c r="I20852" s="103">
        <f>AVERAGE(H$10:H20852)</f>
        <v>1.0574355898862853</v>
      </c>
    </row>
    <row r="20853" spans="6:9">
      <c r="F20853" s="4">
        <v>43491</v>
      </c>
      <c r="G20853">
        <v>2.4</v>
      </c>
      <c r="H20853">
        <f t="shared" si="326"/>
        <v>0.35999999999999988</v>
      </c>
      <c r="I20853" s="103">
        <f>AVERAGE(H$10:H20853)</f>
        <v>1.0574021301093766</v>
      </c>
    </row>
    <row r="20854" spans="6:9">
      <c r="F20854" s="4">
        <v>43492</v>
      </c>
      <c r="G20854">
        <v>2.4</v>
      </c>
      <c r="H20854">
        <f t="shared" si="326"/>
        <v>0.35999999999999988</v>
      </c>
      <c r="I20854" s="103">
        <f>AVERAGE(H$10:H20854)</f>
        <v>1.0573686735428087</v>
      </c>
    </row>
    <row r="20855" spans="6:9">
      <c r="F20855" s="131">
        <v>43493</v>
      </c>
      <c r="G20855" s="132">
        <v>2.4</v>
      </c>
      <c r="H20855">
        <f t="shared" si="326"/>
        <v>0.35000000000000009</v>
      </c>
      <c r="I20855" s="103">
        <f>AVERAGE(H$10:H20855)</f>
        <v>1.057334740477782</v>
      </c>
    </row>
    <row r="20856" spans="6:9">
      <c r="F20856" s="131">
        <v>43494</v>
      </c>
      <c r="G20856" s="132">
        <v>2.4</v>
      </c>
      <c r="H20856">
        <f t="shared" si="326"/>
        <v>0.32000000000000028</v>
      </c>
      <c r="I20856" s="103">
        <f>AVERAGE(H$10:H20856)</f>
        <v>1.057299371612215</v>
      </c>
    </row>
    <row r="20857" spans="6:9">
      <c r="F20857" s="131">
        <v>43495</v>
      </c>
      <c r="G20857" s="132">
        <v>2.4</v>
      </c>
      <c r="H20857">
        <f t="shared" si="326"/>
        <v>0.30000000000000027</v>
      </c>
      <c r="I20857" s="103">
        <f>AVERAGE(H$10:H20857)</f>
        <v>1.0572630468150348</v>
      </c>
    </row>
    <row r="20858" spans="6:9">
      <c r="F20858" s="131">
        <v>43496</v>
      </c>
      <c r="G20858" s="132">
        <v>2.4</v>
      </c>
      <c r="H20858">
        <f t="shared" si="326"/>
        <v>0.22999999999999998</v>
      </c>
      <c r="I20858" s="103">
        <f>AVERAGE(H$10:H20858)</f>
        <v>1.057223368027236</v>
      </c>
    </row>
    <row r="20859" spans="6:9">
      <c r="F20859" s="131">
        <v>43497</v>
      </c>
      <c r="G20859" s="132">
        <v>2.4</v>
      </c>
      <c r="H20859">
        <f t="shared" si="326"/>
        <v>0.30000000000000027</v>
      </c>
      <c r="I20859" s="103">
        <f>AVERAGE(H$10:H20859)</f>
        <v>1.0571870503597047</v>
      </c>
    </row>
    <row r="20860" spans="6:9">
      <c r="F20860" s="131">
        <v>43498</v>
      </c>
      <c r="G20860" s="132">
        <v>2.4</v>
      </c>
      <c r="H20860">
        <f t="shared" si="326"/>
        <v>0.30000000000000027</v>
      </c>
      <c r="I20860" s="103">
        <f>AVERAGE(H$10:H20860)</f>
        <v>1.0571507361757153</v>
      </c>
    </row>
    <row r="20861" spans="6:9">
      <c r="F20861" s="131">
        <v>43499</v>
      </c>
      <c r="G20861" s="132">
        <v>2.4</v>
      </c>
      <c r="H20861">
        <f t="shared" si="326"/>
        <v>0.30000000000000027</v>
      </c>
      <c r="I20861" s="103">
        <f>AVERAGE(H$10:H20861)</f>
        <v>1.0571144254747669</v>
      </c>
    </row>
    <row r="20862" spans="6:9">
      <c r="F20862" s="131">
        <v>43500</v>
      </c>
      <c r="G20862" s="132">
        <v>2.4</v>
      </c>
      <c r="H20862">
        <f t="shared" si="326"/>
        <v>0.33000000000000007</v>
      </c>
      <c r="I20862" s="103">
        <f>AVERAGE(H$10:H20862)</f>
        <v>1.0570795568982805</v>
      </c>
    </row>
    <row r="20863" spans="6:9">
      <c r="F20863" s="131">
        <v>43501</v>
      </c>
      <c r="G20863" s="132">
        <v>2.4</v>
      </c>
      <c r="H20863">
        <f t="shared" si="326"/>
        <v>0.31000000000000005</v>
      </c>
      <c r="I20863" s="103">
        <f>AVERAGE(H$10:H20863)</f>
        <v>1.0570437326172362</v>
      </c>
    </row>
    <row r="20864" spans="6:9">
      <c r="F20864" s="131">
        <v>43502</v>
      </c>
      <c r="G20864" s="132">
        <v>2.4</v>
      </c>
      <c r="H20864">
        <f t="shared" si="326"/>
        <v>0.30000000000000027</v>
      </c>
      <c r="I20864" s="103">
        <f>AVERAGE(H$10:H20864)</f>
        <v>1.0570074322704313</v>
      </c>
    </row>
    <row r="20865" spans="6:12">
      <c r="F20865" s="131">
        <v>43503</v>
      </c>
      <c r="G20865" s="132">
        <v>2.4</v>
      </c>
      <c r="H20865">
        <f t="shared" si="326"/>
        <v>0.25</v>
      </c>
      <c r="I20865" s="103">
        <f>AVERAGE(H$10:H20865)</f>
        <v>1.0569687380130344</v>
      </c>
      <c r="K20865" s="110"/>
      <c r="L20865" s="110"/>
    </row>
    <row r="20866" spans="6:12">
      <c r="F20866" s="131">
        <v>43504</v>
      </c>
      <c r="G20866" s="132">
        <v>2.4</v>
      </c>
      <c r="H20866">
        <f t="shared" si="326"/>
        <v>0.22999999999999998</v>
      </c>
      <c r="I20866" s="103">
        <f>AVERAGE(H$10:H20866)</f>
        <v>1.0569290885553935</v>
      </c>
      <c r="K20866" s="110" t="s">
        <v>305</v>
      </c>
      <c r="L20866" s="111">
        <f>(AVERAGE(G20827:G20866))/100</f>
        <v>2.4000000000000011E-2</v>
      </c>
    </row>
    <row r="20867" spans="6:12">
      <c r="F20867" s="131">
        <v>43505</v>
      </c>
      <c r="G20867" s="132">
        <v>2.4</v>
      </c>
      <c r="H20867">
        <f>IFERROR(((VLOOKUP(F20867,$A$9:$B$14296,2,FALSE))-G20867),H20866)</f>
        <v>0.22999999999999998</v>
      </c>
      <c r="I20867" s="103">
        <f>AVERAGE(H$10:H20867)</f>
        <v>1.0568894428995992</v>
      </c>
    </row>
    <row r="20868" spans="6:12">
      <c r="F20868" s="131">
        <v>43506</v>
      </c>
      <c r="G20868" s="132">
        <v>2.4</v>
      </c>
      <c r="H20868">
        <f t="shared" ref="H20868:H20904" si="327">IFERROR(((VLOOKUP(F20868,$A$9:$B$14296,2,FALSE))-G20868),H20867)</f>
        <v>0.22999999999999998</v>
      </c>
      <c r="I20868" s="103">
        <f>AVERAGE(H$10:H20868)</f>
        <v>1.0568498010451048</v>
      </c>
    </row>
    <row r="20869" spans="6:12">
      <c r="F20869" s="131">
        <v>43507</v>
      </c>
      <c r="G20869" s="132">
        <v>2.4</v>
      </c>
      <c r="H20869">
        <f t="shared" si="327"/>
        <v>0.25</v>
      </c>
      <c r="I20869" s="103">
        <f>AVERAGE(H$10:H20869)</f>
        <v>1.0568111217641343</v>
      </c>
    </row>
    <row r="20870" spans="6:12">
      <c r="F20870" s="131">
        <v>43508</v>
      </c>
      <c r="G20870" s="132">
        <v>2.4</v>
      </c>
      <c r="H20870">
        <f t="shared" si="327"/>
        <v>0.28000000000000025</v>
      </c>
      <c r="I20870" s="103">
        <f>AVERAGE(H$10:H20870)</f>
        <v>1.0567738842816663</v>
      </c>
    </row>
    <row r="20871" spans="6:12">
      <c r="F20871" s="131">
        <v>43509</v>
      </c>
      <c r="G20871" s="132">
        <v>2.4</v>
      </c>
      <c r="H20871">
        <f t="shared" si="327"/>
        <v>0.31000000000000005</v>
      </c>
      <c r="I20871" s="103">
        <f>AVERAGE(H$10:H20871)</f>
        <v>1.0567380883903672</v>
      </c>
    </row>
    <row r="20872" spans="6:12">
      <c r="F20872" s="131">
        <v>43510</v>
      </c>
      <c r="G20872" s="132">
        <v>2.4</v>
      </c>
      <c r="H20872">
        <f t="shared" si="327"/>
        <v>0.26000000000000023</v>
      </c>
      <c r="I20872" s="103">
        <f>AVERAGE(H$10:H20872)</f>
        <v>1.0566998993433274</v>
      </c>
    </row>
    <row r="20873" spans="6:12">
      <c r="F20873" s="131">
        <v>43511</v>
      </c>
      <c r="G20873" s="132">
        <v>2.4</v>
      </c>
      <c r="H20873">
        <f t="shared" si="327"/>
        <v>0.26000000000000023</v>
      </c>
      <c r="I20873" s="103">
        <f>AVERAGE(H$10:H20873)</f>
        <v>1.0566617139570476</v>
      </c>
    </row>
    <row r="20874" spans="6:12">
      <c r="F20874" s="131">
        <v>43512</v>
      </c>
      <c r="G20874" s="132">
        <v>2.4</v>
      </c>
      <c r="H20874">
        <f t="shared" si="327"/>
        <v>0.26000000000000023</v>
      </c>
      <c r="I20874" s="103">
        <f>AVERAGE(H$10:H20874)</f>
        <v>1.0566235322310011</v>
      </c>
    </row>
    <row r="20875" spans="6:12">
      <c r="F20875" s="131">
        <v>43513</v>
      </c>
      <c r="G20875" s="132">
        <v>2.4</v>
      </c>
      <c r="H20875">
        <f t="shared" si="327"/>
        <v>0.26000000000000023</v>
      </c>
      <c r="I20875" s="103">
        <f>AVERAGE(H$10:H20875)</f>
        <v>1.0565853541646619</v>
      </c>
    </row>
    <row r="20876" spans="6:12">
      <c r="F20876" s="131">
        <v>43514</v>
      </c>
      <c r="G20876" s="132">
        <v>2.4</v>
      </c>
      <c r="H20876">
        <f t="shared" si="327"/>
        <v>0.26000000000000023</v>
      </c>
      <c r="I20876" s="103">
        <f>AVERAGE(H$10:H20876)</f>
        <v>1.0565471797575039</v>
      </c>
    </row>
    <row r="20877" spans="6:12">
      <c r="F20877" s="131">
        <v>43515</v>
      </c>
      <c r="G20877" s="132">
        <v>2.4</v>
      </c>
      <c r="H20877">
        <f t="shared" si="327"/>
        <v>0.25</v>
      </c>
      <c r="I20877" s="103">
        <f>AVERAGE(H$10:H20877)</f>
        <v>1.0565085298063941</v>
      </c>
    </row>
    <row r="20878" spans="6:12">
      <c r="F20878" s="131">
        <v>43516</v>
      </c>
      <c r="G20878" s="132">
        <v>2.4</v>
      </c>
      <c r="H20878">
        <f t="shared" si="327"/>
        <v>0.25</v>
      </c>
      <c r="I20878" s="103">
        <f>AVERAGE(H$10:H20878)</f>
        <v>1.0564698835593385</v>
      </c>
    </row>
    <row r="20879" spans="6:12">
      <c r="F20879" s="131">
        <v>43517</v>
      </c>
      <c r="G20879" s="132">
        <v>2.4</v>
      </c>
      <c r="H20879">
        <f t="shared" si="327"/>
        <v>0.29000000000000004</v>
      </c>
      <c r="I20879" s="103">
        <f>AVERAGE(H$10:H20879)</f>
        <v>1.0564331576425412</v>
      </c>
    </row>
    <row r="20880" spans="6:12">
      <c r="F20880" s="131">
        <v>43518</v>
      </c>
      <c r="G20880" s="132">
        <v>2.4</v>
      </c>
      <c r="H20880">
        <f t="shared" si="327"/>
        <v>0.25</v>
      </c>
      <c r="I20880" s="103">
        <f>AVERAGE(H$10:H20880)</f>
        <v>1.056394518710164</v>
      </c>
    </row>
    <row r="20881" spans="6:9">
      <c r="F20881" s="131">
        <v>43519</v>
      </c>
      <c r="G20881" s="132">
        <v>2.4</v>
      </c>
      <c r="H20881">
        <f t="shared" si="327"/>
        <v>0.25</v>
      </c>
      <c r="I20881" s="103">
        <f>AVERAGE(H$10:H20881)</f>
        <v>1.0563558834802527</v>
      </c>
    </row>
    <row r="20882" spans="6:9">
      <c r="F20882" s="131">
        <v>43520</v>
      </c>
      <c r="G20882" s="132">
        <v>2.4</v>
      </c>
      <c r="H20882">
        <f t="shared" si="327"/>
        <v>0.25</v>
      </c>
      <c r="I20882" s="103">
        <f>AVERAGE(H$10:H20882)</f>
        <v>1.056317251952275</v>
      </c>
    </row>
    <row r="20883" spans="6:9">
      <c r="F20883" s="131">
        <v>43521</v>
      </c>
      <c r="G20883" s="132">
        <v>2.4</v>
      </c>
      <c r="H20883">
        <f t="shared" si="327"/>
        <v>0.27</v>
      </c>
      <c r="I20883" s="103">
        <f>AVERAGE(H$10:H20883)</f>
        <v>1.0562795822554294</v>
      </c>
    </row>
    <row r="20884" spans="6:9">
      <c r="F20884" s="131">
        <v>43522</v>
      </c>
      <c r="G20884" s="132">
        <v>2.4</v>
      </c>
      <c r="H20884">
        <f t="shared" si="327"/>
        <v>0.24000000000000021</v>
      </c>
      <c r="I20884" s="103">
        <f>AVERAGE(H$10:H20884)</f>
        <v>1.0562404790419084</v>
      </c>
    </row>
    <row r="20885" spans="6:9">
      <c r="F20885" s="131">
        <v>43523</v>
      </c>
      <c r="G20885" s="132">
        <v>2.4</v>
      </c>
      <c r="H20885">
        <f t="shared" si="327"/>
        <v>0.29000000000000004</v>
      </c>
      <c r="I20885" s="103">
        <f>AVERAGE(H$10:H20885)</f>
        <v>1.0562037746694692</v>
      </c>
    </row>
    <row r="20886" spans="6:9">
      <c r="F20886" s="131">
        <v>43524</v>
      </c>
      <c r="G20886" s="132">
        <v>2.4</v>
      </c>
      <c r="H20886">
        <f t="shared" si="327"/>
        <v>0.33000000000000007</v>
      </c>
      <c r="I20886" s="103">
        <f>AVERAGE(H$10:H20886)</f>
        <v>1.0561689897973769</v>
      </c>
    </row>
    <row r="20887" spans="6:9">
      <c r="F20887" s="131">
        <v>43525</v>
      </c>
      <c r="G20887" s="132">
        <v>2.4</v>
      </c>
      <c r="H20887">
        <f t="shared" si="327"/>
        <v>0.35999999999999988</v>
      </c>
      <c r="I20887" s="103">
        <f>AVERAGE(H$10:H20887)</f>
        <v>1.0561356451767334</v>
      </c>
    </row>
    <row r="20888" spans="6:9">
      <c r="F20888" s="131">
        <v>43526</v>
      </c>
      <c r="G20888" s="132">
        <v>2.4</v>
      </c>
      <c r="H20888">
        <f t="shared" si="327"/>
        <v>0.35999999999999988</v>
      </c>
      <c r="I20888" s="103">
        <f>AVERAGE(H$10:H20888)</f>
        <v>1.056102303750172</v>
      </c>
    </row>
    <row r="20889" spans="6:9">
      <c r="F20889" s="131">
        <v>43527</v>
      </c>
      <c r="G20889" s="132">
        <v>2.4</v>
      </c>
      <c r="H20889">
        <f t="shared" si="327"/>
        <v>0.35999999999999988</v>
      </c>
      <c r="I20889" s="103">
        <f>AVERAGE(H$10:H20889)</f>
        <v>1.0560689655172337</v>
      </c>
    </row>
    <row r="20890" spans="6:9">
      <c r="F20890" s="131">
        <v>43528</v>
      </c>
      <c r="G20890" s="132">
        <v>2.4</v>
      </c>
      <c r="H20890">
        <f t="shared" si="327"/>
        <v>0.32000000000000028</v>
      </c>
      <c r="I20890" s="103">
        <f>AVERAGE(H$10:H20890)</f>
        <v>1.0560337148603918</v>
      </c>
    </row>
    <row r="20891" spans="6:9">
      <c r="F20891" s="131">
        <v>43529</v>
      </c>
      <c r="G20891" s="132">
        <v>2.4</v>
      </c>
      <c r="H20891">
        <f t="shared" si="327"/>
        <v>0.32000000000000028</v>
      </c>
      <c r="I20891" s="103">
        <f>AVERAGE(H$10:H20891)</f>
        <v>1.055998467579726</v>
      </c>
    </row>
    <row r="20892" spans="6:9">
      <c r="F20892" s="131">
        <v>43530</v>
      </c>
      <c r="G20892" s="132">
        <v>2.4</v>
      </c>
      <c r="H20892">
        <f t="shared" si="327"/>
        <v>0.29000000000000004</v>
      </c>
      <c r="I20892" s="103">
        <f>AVERAGE(H$10:H20892)</f>
        <v>1.055961787099547</v>
      </c>
    </row>
    <row r="20893" spans="6:9">
      <c r="F20893" s="131">
        <v>43531</v>
      </c>
      <c r="G20893" s="132">
        <v>2.4</v>
      </c>
      <c r="H20893">
        <f t="shared" si="327"/>
        <v>0.24000000000000021</v>
      </c>
      <c r="I20893" s="103">
        <f>AVERAGE(H$10:H20893)</f>
        <v>1.0559227159547904</v>
      </c>
    </row>
    <row r="20894" spans="6:9">
      <c r="F20894" s="131">
        <v>43532</v>
      </c>
      <c r="G20894" s="132">
        <v>2.4</v>
      </c>
      <c r="H20894">
        <f t="shared" si="327"/>
        <v>0.2200000000000002</v>
      </c>
      <c r="I20894" s="103">
        <f>AVERAGE(H$10:H20894)</f>
        <v>1.0558826909264949</v>
      </c>
    </row>
    <row r="20895" spans="6:9">
      <c r="F20895" s="131">
        <v>43533</v>
      </c>
      <c r="G20895" s="132">
        <v>2.4</v>
      </c>
      <c r="H20895">
        <f t="shared" si="327"/>
        <v>0.2200000000000002</v>
      </c>
      <c r="I20895" s="103">
        <f>AVERAGE(H$10:H20895)</f>
        <v>1.0558426697309129</v>
      </c>
    </row>
    <row r="20896" spans="6:9">
      <c r="F20896" s="131">
        <v>43534</v>
      </c>
      <c r="G20896" s="132">
        <v>2.4</v>
      </c>
      <c r="H20896">
        <f t="shared" si="327"/>
        <v>0.2200000000000002</v>
      </c>
      <c r="I20896" s="103">
        <f>AVERAGE(H$10:H20896)</f>
        <v>1.0558026523674939</v>
      </c>
    </row>
    <row r="20897" spans="6:12">
      <c r="F20897" s="131">
        <v>43535</v>
      </c>
      <c r="G20897" s="132">
        <v>2.4</v>
      </c>
      <c r="H20897">
        <f t="shared" si="327"/>
        <v>0.24000000000000021</v>
      </c>
      <c r="I20897" s="103">
        <f>AVERAGE(H$10:H20897)</f>
        <v>1.0557635963232406</v>
      </c>
    </row>
    <row r="20898" spans="6:12">
      <c r="F20898" s="131">
        <v>43536</v>
      </c>
      <c r="G20898" s="132">
        <v>2.4</v>
      </c>
      <c r="H20898">
        <f t="shared" si="327"/>
        <v>0.20999999999999996</v>
      </c>
      <c r="I20898" s="103">
        <f>AVERAGE(H$10:H20898)</f>
        <v>1.055723107855802</v>
      </c>
    </row>
    <row r="20899" spans="6:12">
      <c r="F20899" s="131">
        <v>43537</v>
      </c>
      <c r="G20899" s="132">
        <v>2.4</v>
      </c>
      <c r="H20899">
        <f t="shared" si="327"/>
        <v>0.20999999999999996</v>
      </c>
      <c r="I20899" s="103">
        <f>AVERAGE(H$10:H20899)</f>
        <v>1.0556826232647125</v>
      </c>
    </row>
    <row r="20900" spans="6:12">
      <c r="F20900" s="131">
        <v>43538</v>
      </c>
      <c r="G20900" s="132">
        <v>2.4</v>
      </c>
      <c r="H20900">
        <f t="shared" si="327"/>
        <v>0.22999999999999998</v>
      </c>
      <c r="I20900" s="103">
        <f>AVERAGE(H$10:H20900)</f>
        <v>1.0556430998994708</v>
      </c>
    </row>
    <row r="20901" spans="6:12">
      <c r="F20901" s="131">
        <v>43539</v>
      </c>
      <c r="G20901" s="132">
        <v>2.4</v>
      </c>
      <c r="H20901">
        <f t="shared" si="327"/>
        <v>0.18999999999999995</v>
      </c>
      <c r="I20901" s="103">
        <f>AVERAGE(H$10:H20901)</f>
        <v>1.055601665709355</v>
      </c>
    </row>
    <row r="20902" spans="6:12">
      <c r="F20902" s="131">
        <v>43540</v>
      </c>
      <c r="G20902" s="132">
        <v>2.4</v>
      </c>
      <c r="H20902">
        <f t="shared" si="327"/>
        <v>0.18999999999999995</v>
      </c>
      <c r="I20902" s="103">
        <f>AVERAGE(H$10:H20902)</f>
        <v>1.0555602354855618</v>
      </c>
    </row>
    <row r="20903" spans="6:12">
      <c r="F20903" s="131">
        <v>43541</v>
      </c>
      <c r="G20903" s="132">
        <v>2.4</v>
      </c>
      <c r="H20903">
        <f t="shared" si="327"/>
        <v>0.18999999999999995</v>
      </c>
      <c r="I20903" s="103">
        <f>AVERAGE(H$10:H20903)</f>
        <v>1.0555188092275218</v>
      </c>
    </row>
    <row r="20904" spans="6:12">
      <c r="F20904" s="131">
        <v>43542</v>
      </c>
      <c r="G20904" s="132">
        <v>2.4</v>
      </c>
      <c r="H20904">
        <f t="shared" si="327"/>
        <v>0.20000000000000018</v>
      </c>
      <c r="I20904" s="103">
        <f>AVERAGE(H$10:H20904)</f>
        <v>1.055477865518059</v>
      </c>
    </row>
    <row r="20905" spans="6:12">
      <c r="F20905" s="131">
        <v>43543</v>
      </c>
      <c r="G20905" s="132">
        <v>2.4</v>
      </c>
      <c r="H20905">
        <f>IFERROR(((VLOOKUP(F20905,$A$9:$B$14304,2,FALSE))-G20905),H20904)</f>
        <v>0.20999999999999996</v>
      </c>
      <c r="I20905" s="103">
        <f>AVERAGE(H$10:H20905)</f>
        <v>1.0554374042878945</v>
      </c>
      <c r="K20905" s="12"/>
      <c r="L20905" s="23"/>
    </row>
    <row r="20906" spans="6:12">
      <c r="F20906" s="131">
        <v>43544</v>
      </c>
      <c r="G20906" s="132">
        <v>2.41</v>
      </c>
      <c r="H20906">
        <f t="shared" ref="H20906:H20917" si="328">IFERROR(((VLOOKUP(F20906,$A$9:$B$14304,2,FALSE))-G20906),H20905)</f>
        <v>0.12999999999999989</v>
      </c>
      <c r="I20906" s="103">
        <f>AVERAGE(H$10:H20906)</f>
        <v>1.0553931186294607</v>
      </c>
    </row>
    <row r="20907" spans="6:12">
      <c r="F20907" s="131">
        <v>43545</v>
      </c>
      <c r="G20907" s="132">
        <v>2.41</v>
      </c>
      <c r="H20907">
        <f t="shared" si="328"/>
        <v>0.12999999999999989</v>
      </c>
      <c r="I20907" s="103">
        <f>AVERAGE(H$10:H20907)</f>
        <v>1.055348837209295</v>
      </c>
    </row>
    <row r="20908" spans="6:12">
      <c r="F20908" s="131">
        <v>43546</v>
      </c>
      <c r="G20908" s="132">
        <v>2.41</v>
      </c>
      <c r="H20908">
        <f t="shared" si="328"/>
        <v>2.9999999999999805E-2</v>
      </c>
      <c r="I20908" s="103">
        <f>AVERAGE(H$10:H20908)</f>
        <v>1.0552997751088493</v>
      </c>
    </row>
    <row r="20909" spans="6:12">
      <c r="F20909" s="131">
        <v>43547</v>
      </c>
      <c r="G20909" s="132">
        <v>2.41</v>
      </c>
      <c r="H20909">
        <f t="shared" si="328"/>
        <v>2.9999999999999805E-2</v>
      </c>
      <c r="I20909" s="103">
        <f>AVERAGE(H$10:H20909)</f>
        <v>1.0552507177033417</v>
      </c>
    </row>
    <row r="20910" spans="6:12">
      <c r="F20910" s="131">
        <v>43548</v>
      </c>
      <c r="G20910" s="132">
        <v>2.41</v>
      </c>
      <c r="H20910">
        <f t="shared" si="328"/>
        <v>2.9999999999999805E-2</v>
      </c>
      <c r="I20910" s="103">
        <f>AVERAGE(H$10:H20910)</f>
        <v>1.0552016649920981</v>
      </c>
    </row>
    <row r="20911" spans="6:12">
      <c r="F20911" s="131">
        <v>43549</v>
      </c>
      <c r="G20911" s="132">
        <v>2.4</v>
      </c>
      <c r="H20911">
        <f t="shared" si="328"/>
        <v>3.0000000000000249E-2</v>
      </c>
      <c r="I20911" s="103">
        <f>AVERAGE(H$10:H20911)</f>
        <v>1.0551526169744445</v>
      </c>
    </row>
    <row r="20912" spans="6:12">
      <c r="F20912" s="131">
        <v>43550</v>
      </c>
      <c r="G20912" s="132">
        <v>2.4</v>
      </c>
      <c r="H20912">
        <f t="shared" si="328"/>
        <v>1.0000000000000231E-2</v>
      </c>
      <c r="I20912" s="103">
        <f>AVERAGE(H$10:H20912)</f>
        <v>1.0551026168492483</v>
      </c>
    </row>
    <row r="20913" spans="6:12">
      <c r="F20913" s="131">
        <v>43551</v>
      </c>
      <c r="G20913" s="132">
        <v>2.41</v>
      </c>
      <c r="H20913">
        <f t="shared" si="328"/>
        <v>-2.0000000000000018E-2</v>
      </c>
      <c r="I20913" s="103">
        <f>AVERAGE(H$10:H20913)</f>
        <v>1.0550511863758054</v>
      </c>
    </row>
    <row r="20914" spans="6:12">
      <c r="F20914" s="131">
        <v>43552</v>
      </c>
      <c r="G20914" s="132">
        <v>2.41</v>
      </c>
      <c r="H20914">
        <f t="shared" si="328"/>
        <v>-2.0000000000000018E-2</v>
      </c>
      <c r="I20914" s="103">
        <f>AVERAGE(H$10:H20914)</f>
        <v>1.0549997608227619</v>
      </c>
    </row>
    <row r="20915" spans="6:12">
      <c r="F20915" s="131">
        <v>43553</v>
      </c>
      <c r="G20915" s="132">
        <v>2.4300000000000002</v>
      </c>
      <c r="H20915">
        <f t="shared" si="328"/>
        <v>-2.0000000000000018E-2</v>
      </c>
      <c r="I20915" s="103">
        <f>AVERAGE(H$10:H20915)</f>
        <v>1.0549483401894115</v>
      </c>
    </row>
    <row r="20916" spans="6:12">
      <c r="F20916" s="131">
        <v>43554</v>
      </c>
      <c r="G20916" s="132">
        <v>2.4300000000000002</v>
      </c>
      <c r="H20916">
        <f t="shared" si="328"/>
        <v>-2.0000000000000018E-2</v>
      </c>
      <c r="I20916" s="103">
        <f>AVERAGE(H$10:H20916)</f>
        <v>1.0548969244750483</v>
      </c>
    </row>
    <row r="20917" spans="6:12">
      <c r="F20917" s="131">
        <v>43555</v>
      </c>
      <c r="G20917" s="132">
        <v>2.4300000000000002</v>
      </c>
      <c r="H20917">
        <f t="shared" si="328"/>
        <v>-2.0000000000000018E-2</v>
      </c>
      <c r="I20917" s="103">
        <f>AVERAGE(H$10:H20917)</f>
        <v>1.0548455136789667</v>
      </c>
      <c r="K20917" s="12" t="s">
        <v>309</v>
      </c>
      <c r="L20917" s="23">
        <f>(AVERAGE(G20827:G20917))/100</f>
        <v>2.401758241758245E-2</v>
      </c>
    </row>
    <row r="20918" spans="6:12">
      <c r="F20918" s="131">
        <v>43556</v>
      </c>
      <c r="G20918" s="132">
        <v>2.41</v>
      </c>
      <c r="H20918">
        <f>IFERROR(((VLOOKUP(F20918,$A$9:$B$14342,2,FALSE))-G20918),H20917)</f>
        <v>8.0000000000000071E-2</v>
      </c>
      <c r="I20918" s="103">
        <f>AVERAGE(H$10:H20918)</f>
        <v>1.0547988904299506</v>
      </c>
    </row>
    <row r="20919" spans="6:12">
      <c r="F20919" s="131">
        <v>43557</v>
      </c>
      <c r="G20919" s="132">
        <v>2.41</v>
      </c>
      <c r="H20919">
        <f t="shared" ref="H20919:H20969" si="329">IFERROR(((VLOOKUP(F20919,$A$9:$B$14342,2,FALSE))-G20919),H20918)</f>
        <v>6.999999999999984E-2</v>
      </c>
      <c r="I20919" s="103">
        <f>AVERAGE(H$10:H20919)</f>
        <v>1.0547517934002792</v>
      </c>
    </row>
    <row r="20920" spans="6:12">
      <c r="F20920" s="131">
        <v>43558</v>
      </c>
      <c r="G20920" s="132">
        <v>2.41</v>
      </c>
      <c r="H20920">
        <f t="shared" si="329"/>
        <v>0.10999999999999988</v>
      </c>
      <c r="I20920" s="103">
        <f>AVERAGE(H$10:H20920)</f>
        <v>1.0547066137439547</v>
      </c>
    </row>
    <row r="20921" spans="6:12">
      <c r="F20921" s="131">
        <v>43559</v>
      </c>
      <c r="G20921" s="132">
        <v>2.41</v>
      </c>
      <c r="H20921">
        <f t="shared" si="329"/>
        <v>9.9999999999999645E-2</v>
      </c>
      <c r="I20921" s="103">
        <f>AVERAGE(H$10:H20921)</f>
        <v>1.0546609602142232</v>
      </c>
    </row>
    <row r="20922" spans="6:12">
      <c r="F20922" s="131">
        <v>43560</v>
      </c>
      <c r="G20922" s="132">
        <v>2.41</v>
      </c>
      <c r="H20922">
        <f t="shared" si="329"/>
        <v>8.9999999999999858E-2</v>
      </c>
      <c r="I20922" s="103">
        <f>AVERAGE(H$10:H20922)</f>
        <v>1.0546148328790625</v>
      </c>
    </row>
    <row r="20923" spans="6:12">
      <c r="F20923" s="131">
        <v>43561</v>
      </c>
      <c r="G20923" s="132">
        <v>2.41</v>
      </c>
      <c r="H20923">
        <f t="shared" si="329"/>
        <v>8.9999999999999858E-2</v>
      </c>
      <c r="I20923" s="103">
        <f>AVERAGE(H$10:H20923)</f>
        <v>1.0545687099550463</v>
      </c>
    </row>
    <row r="20924" spans="6:12">
      <c r="F20924" s="131">
        <v>43562</v>
      </c>
      <c r="G20924" s="132">
        <v>2.41</v>
      </c>
      <c r="H20924">
        <f t="shared" si="329"/>
        <v>8.9999999999999858E-2</v>
      </c>
      <c r="I20924" s="103">
        <f>AVERAGE(H$10:H20924)</f>
        <v>1.0545225914415413</v>
      </c>
    </row>
    <row r="20925" spans="6:12">
      <c r="F20925" s="131">
        <v>43563</v>
      </c>
      <c r="G20925" s="132">
        <v>2.41</v>
      </c>
      <c r="H20925">
        <f t="shared" si="329"/>
        <v>0.10999999999999988</v>
      </c>
      <c r="I20925" s="103">
        <f>AVERAGE(H$10:H20925)</f>
        <v>1.0544774335436908</v>
      </c>
    </row>
    <row r="20926" spans="6:12">
      <c r="F20926" s="131">
        <v>43564</v>
      </c>
      <c r="G20926" s="132">
        <v>2.41</v>
      </c>
      <c r="H20926">
        <f t="shared" si="329"/>
        <v>9.9999999999999645E-2</v>
      </c>
      <c r="I20926" s="103">
        <f>AVERAGE(H$10:H20926)</f>
        <v>1.0544318018836274</v>
      </c>
    </row>
    <row r="20927" spans="6:12">
      <c r="F20927" s="131">
        <v>43565</v>
      </c>
      <c r="G20927" s="132">
        <v>2.41</v>
      </c>
      <c r="H20927">
        <f t="shared" si="329"/>
        <v>6.999999999999984E-2</v>
      </c>
      <c r="I20927" s="103">
        <f>AVERAGE(H$10:H20927)</f>
        <v>1.0543847404149458</v>
      </c>
    </row>
    <row r="20928" spans="6:12">
      <c r="F20928" s="131">
        <v>43566</v>
      </c>
      <c r="G20928" s="132">
        <v>2.41</v>
      </c>
      <c r="H20928">
        <f t="shared" si="329"/>
        <v>9.9999999999999645E-2</v>
      </c>
      <c r="I20928" s="103">
        <f>AVERAGE(H$10:H20928)</f>
        <v>1.0543391175486321</v>
      </c>
    </row>
    <row r="20929" spans="6:9">
      <c r="F20929" s="131">
        <v>43567</v>
      </c>
      <c r="G20929" s="132">
        <v>2.41</v>
      </c>
      <c r="H20929">
        <f t="shared" si="329"/>
        <v>0.14999999999999991</v>
      </c>
      <c r="I20929" s="103">
        <f>AVERAGE(H$10:H20929)</f>
        <v>1.0542958891013305</v>
      </c>
    </row>
    <row r="20930" spans="6:9">
      <c r="F20930" s="131">
        <v>43568</v>
      </c>
      <c r="G20930" s="132">
        <v>2.41</v>
      </c>
      <c r="H20930">
        <f t="shared" si="329"/>
        <v>0.14999999999999991</v>
      </c>
      <c r="I20930" s="103">
        <f>AVERAGE(H$10:H20930)</f>
        <v>1.0542526647865702</v>
      </c>
    </row>
    <row r="20931" spans="6:9">
      <c r="F20931" s="131">
        <v>43569</v>
      </c>
      <c r="G20931" s="132">
        <v>2.41</v>
      </c>
      <c r="H20931">
        <f t="shared" si="329"/>
        <v>0.14999999999999991</v>
      </c>
      <c r="I20931" s="103">
        <f>AVERAGE(H$10:H20931)</f>
        <v>1.0542094446037586</v>
      </c>
    </row>
    <row r="20932" spans="6:9">
      <c r="F20932" s="131">
        <v>43570</v>
      </c>
      <c r="G20932" s="132">
        <v>2.41</v>
      </c>
      <c r="H20932">
        <f t="shared" si="329"/>
        <v>0.13999999999999968</v>
      </c>
      <c r="I20932" s="103">
        <f>AVERAGE(H$10:H20932)</f>
        <v>1.0541657506093696</v>
      </c>
    </row>
    <row r="20933" spans="6:9">
      <c r="F20933" s="131">
        <v>43571</v>
      </c>
      <c r="G20933" s="132">
        <v>2.41</v>
      </c>
      <c r="H20933">
        <f t="shared" si="329"/>
        <v>0.18999999999999995</v>
      </c>
      <c r="I20933" s="103">
        <f>AVERAGE(H$10:H20933)</f>
        <v>1.0541244503918867</v>
      </c>
    </row>
    <row r="20934" spans="6:9">
      <c r="F20934" s="131">
        <v>43572</v>
      </c>
      <c r="G20934" s="132">
        <v>2.42</v>
      </c>
      <c r="H20934">
        <f t="shared" si="329"/>
        <v>0.16999999999999993</v>
      </c>
      <c r="I20934" s="103">
        <f>AVERAGE(H$10:H20934)</f>
        <v>1.0540821983273516</v>
      </c>
    </row>
    <row r="20935" spans="6:9">
      <c r="F20935" s="131">
        <v>43573</v>
      </c>
      <c r="G20935" s="132">
        <v>2.4300000000000002</v>
      </c>
      <c r="H20935">
        <f t="shared" si="329"/>
        <v>0.13999999999999968</v>
      </c>
      <c r="I20935" s="103">
        <f>AVERAGE(H$10:H20935)</f>
        <v>1.0540385166778092</v>
      </c>
    </row>
    <row r="20936" spans="6:9">
      <c r="F20936" s="131">
        <v>43574</v>
      </c>
      <c r="G20936" s="132">
        <v>2.44</v>
      </c>
      <c r="H20936">
        <f t="shared" si="329"/>
        <v>0.13999999999999968</v>
      </c>
      <c r="I20936" s="103">
        <f>AVERAGE(H$10:H20936)</f>
        <v>1.0539948392029357</v>
      </c>
    </row>
    <row r="20937" spans="6:9">
      <c r="F20937" s="131">
        <v>43575</v>
      </c>
      <c r="G20937" s="132">
        <v>2.44</v>
      </c>
      <c r="H20937">
        <f t="shared" si="329"/>
        <v>0.13999999999999968</v>
      </c>
      <c r="I20937" s="103">
        <f>AVERAGE(H$10:H20937)</f>
        <v>1.0539511659021328</v>
      </c>
    </row>
    <row r="20938" spans="6:9">
      <c r="F20938" s="131">
        <v>43576</v>
      </c>
      <c r="G20938" s="132">
        <v>2.44</v>
      </c>
      <c r="H20938">
        <f t="shared" si="329"/>
        <v>0.13999999999999968</v>
      </c>
      <c r="I20938" s="103">
        <f>AVERAGE(H$10:H20938)</f>
        <v>1.0539074967748021</v>
      </c>
    </row>
    <row r="20939" spans="6:9">
      <c r="F20939" s="131">
        <v>43577</v>
      </c>
      <c r="G20939" s="132">
        <v>2.44</v>
      </c>
      <c r="H20939">
        <f t="shared" si="329"/>
        <v>0.14999999999999991</v>
      </c>
      <c r="I20939" s="103">
        <f>AVERAGE(H$10:H20939)</f>
        <v>1.0538643096034321</v>
      </c>
    </row>
    <row r="20940" spans="6:9">
      <c r="F20940" s="131">
        <v>43578</v>
      </c>
      <c r="G20940" s="132">
        <v>2.44</v>
      </c>
      <c r="H20940">
        <f t="shared" si="329"/>
        <v>0.12999999999999989</v>
      </c>
      <c r="I20940" s="103">
        <f>AVERAGE(H$10:H20940)</f>
        <v>1.0538201710381652</v>
      </c>
    </row>
    <row r="20941" spans="6:9">
      <c r="F20941" s="131">
        <v>43579</v>
      </c>
      <c r="G20941" s="132">
        <v>2.44</v>
      </c>
      <c r="H20941">
        <f t="shared" si="329"/>
        <v>8.9999999999999858E-2</v>
      </c>
      <c r="I20941" s="103">
        <f>AVERAGE(H$10:H20941)</f>
        <v>1.0537741257404851</v>
      </c>
    </row>
    <row r="20942" spans="6:9">
      <c r="F20942" s="131">
        <v>43580</v>
      </c>
      <c r="G20942" s="132">
        <v>2.44</v>
      </c>
      <c r="H20942">
        <f t="shared" si="329"/>
        <v>0.10000000000000009</v>
      </c>
      <c r="I20942" s="103">
        <f>AVERAGE(H$10:H20942)</f>
        <v>1.0537285625567208</v>
      </c>
    </row>
    <row r="20943" spans="6:9">
      <c r="F20943" s="131">
        <v>43581</v>
      </c>
      <c r="G20943" s="132">
        <v>2.44</v>
      </c>
      <c r="H20943">
        <f t="shared" si="329"/>
        <v>6.999999999999984E-2</v>
      </c>
      <c r="I20943" s="103">
        <f>AVERAGE(H$10:H20943)</f>
        <v>1.0536815706506082</v>
      </c>
    </row>
    <row r="20944" spans="6:9">
      <c r="F20944" s="131">
        <v>43582</v>
      </c>
      <c r="G20944" s="132">
        <v>2.44</v>
      </c>
      <c r="H20944">
        <f t="shared" si="329"/>
        <v>6.999999999999984E-2</v>
      </c>
      <c r="I20944" s="103">
        <f>AVERAGE(H$10:H20944)</f>
        <v>1.053634583233811</v>
      </c>
    </row>
    <row r="20945" spans="6:9">
      <c r="F20945" s="131">
        <v>43583</v>
      </c>
      <c r="G20945" s="132">
        <v>2.44</v>
      </c>
      <c r="H20945">
        <f t="shared" si="329"/>
        <v>6.999999999999984E-2</v>
      </c>
      <c r="I20945" s="103">
        <f>AVERAGE(H$10:H20945)</f>
        <v>1.0535876003056854</v>
      </c>
    </row>
    <row r="20946" spans="6:9">
      <c r="F20946" s="131">
        <v>43584</v>
      </c>
      <c r="G20946" s="132">
        <v>2.4500000000000002</v>
      </c>
      <c r="H20946">
        <f t="shared" si="329"/>
        <v>8.9999999999999858E-2</v>
      </c>
      <c r="I20946" s="103">
        <f>AVERAGE(H$10:H20946)</f>
        <v>1.0535415771122814</v>
      </c>
    </row>
    <row r="20947" spans="6:9">
      <c r="F20947" s="131">
        <v>43585</v>
      </c>
      <c r="G20947" s="132">
        <v>2.4500000000000002</v>
      </c>
      <c r="H20947">
        <f t="shared" si="329"/>
        <v>5.9999999999999609E-2</v>
      </c>
      <c r="I20947" s="103">
        <f>AVERAGE(H$10:H20947)</f>
        <v>1.0534941255134127</v>
      </c>
    </row>
    <row r="20948" spans="6:9">
      <c r="F20948" s="131">
        <v>43586</v>
      </c>
      <c r="G20948" s="132">
        <v>2.4500000000000002</v>
      </c>
      <c r="H20948">
        <f t="shared" si="329"/>
        <v>6.999999999999984E-2</v>
      </c>
      <c r="I20948" s="103">
        <f>AVERAGE(H$10:H20948)</f>
        <v>1.053447156024635</v>
      </c>
    </row>
    <row r="20949" spans="6:9">
      <c r="F20949" s="131">
        <v>43587</v>
      </c>
      <c r="G20949" s="132">
        <v>2.41</v>
      </c>
      <c r="H20949">
        <f t="shared" si="329"/>
        <v>0.13999999999999968</v>
      </c>
      <c r="I20949" s="103">
        <f>AVERAGE(H$10:H20949)</f>
        <v>1.0534035339063912</v>
      </c>
    </row>
    <row r="20950" spans="6:9">
      <c r="F20950" s="131">
        <v>43588</v>
      </c>
      <c r="G20950" s="132">
        <v>2.4</v>
      </c>
      <c r="H20950">
        <f t="shared" si="329"/>
        <v>0.14000000000000012</v>
      </c>
      <c r="I20950" s="103">
        <f>AVERAGE(H$10:H20950)</f>
        <v>1.0533599159543399</v>
      </c>
    </row>
    <row r="20951" spans="6:9">
      <c r="F20951" s="131">
        <v>43589</v>
      </c>
      <c r="G20951" s="132">
        <v>2.4</v>
      </c>
      <c r="H20951">
        <f t="shared" si="329"/>
        <v>0.14000000000000012</v>
      </c>
      <c r="I20951" s="103">
        <f>AVERAGE(H$10:H20951)</f>
        <v>1.0533163021678842</v>
      </c>
    </row>
    <row r="20952" spans="6:9">
      <c r="F20952" s="131">
        <v>43590</v>
      </c>
      <c r="G20952" s="132">
        <v>2.4</v>
      </c>
      <c r="H20952">
        <f t="shared" si="329"/>
        <v>0.14000000000000012</v>
      </c>
      <c r="I20952" s="103">
        <f>AVERAGE(H$10:H20952)</f>
        <v>1.0532726925464275</v>
      </c>
    </row>
    <row r="20953" spans="6:9">
      <c r="F20953" s="131">
        <v>43591</v>
      </c>
      <c r="G20953" s="132">
        <v>2.4</v>
      </c>
      <c r="H20953">
        <f t="shared" si="329"/>
        <v>0.10999999999999988</v>
      </c>
      <c r="I20953" s="103">
        <f>AVERAGE(H$10:H20953)</f>
        <v>1.0532276546982349</v>
      </c>
    </row>
    <row r="20954" spans="6:9">
      <c r="F20954" s="131">
        <v>43592</v>
      </c>
      <c r="G20954" s="132">
        <v>2.4</v>
      </c>
      <c r="H20954">
        <f t="shared" si="329"/>
        <v>5.0000000000000266E-2</v>
      </c>
      <c r="I20954" s="103">
        <f>AVERAGE(H$10:H20954)</f>
        <v>1.0531797565051244</v>
      </c>
    </row>
    <row r="20955" spans="6:9">
      <c r="F20955" s="131">
        <v>43593</v>
      </c>
      <c r="G20955" s="132">
        <v>2.39</v>
      </c>
      <c r="H20955">
        <f t="shared" si="329"/>
        <v>0.10000000000000009</v>
      </c>
      <c r="I20955" s="103">
        <f>AVERAGE(H$10:H20955)</f>
        <v>1.0531342499761209</v>
      </c>
    </row>
    <row r="20956" spans="6:9">
      <c r="F20956" s="131">
        <v>43594</v>
      </c>
      <c r="G20956" s="132">
        <v>2.38</v>
      </c>
      <c r="H20956">
        <f t="shared" si="329"/>
        <v>7.0000000000000284E-2</v>
      </c>
      <c r="I20956" s="103">
        <f>AVERAGE(H$10:H20956)</f>
        <v>1.0530873156060452</v>
      </c>
    </row>
    <row r="20957" spans="6:9">
      <c r="F20957" s="131">
        <v>43595</v>
      </c>
      <c r="G20957" s="132">
        <v>2.38</v>
      </c>
      <c r="H20957">
        <f t="shared" si="329"/>
        <v>9.0000000000000302E-2</v>
      </c>
      <c r="I20957" s="103">
        <f>AVERAGE(H$10:H20957)</f>
        <v>1.0530413404620884</v>
      </c>
    </row>
    <row r="20958" spans="6:9">
      <c r="F20958" s="131">
        <v>43596</v>
      </c>
      <c r="G20958" s="132">
        <v>2.38</v>
      </c>
      <c r="H20958">
        <f t="shared" si="329"/>
        <v>9.0000000000000302E-2</v>
      </c>
      <c r="I20958" s="103">
        <f>AVERAGE(H$10:H20958)</f>
        <v>1.0529953697073764</v>
      </c>
    </row>
    <row r="20959" spans="6:9">
      <c r="F20959" s="131">
        <v>43597</v>
      </c>
      <c r="G20959" s="132">
        <v>2.38</v>
      </c>
      <c r="H20959">
        <f t="shared" si="329"/>
        <v>9.0000000000000302E-2</v>
      </c>
      <c r="I20959" s="103">
        <f>AVERAGE(H$10:H20959)</f>
        <v>1.0529494033412807</v>
      </c>
    </row>
    <row r="20960" spans="6:9">
      <c r="F20960" s="131">
        <v>43598</v>
      </c>
      <c r="G20960" s="132">
        <v>2.38</v>
      </c>
      <c r="H20960">
        <f t="shared" si="329"/>
        <v>2.0000000000000018E-2</v>
      </c>
      <c r="I20960" s="103">
        <f>AVERAGE(H$10:H20960)</f>
        <v>1.0529001002338709</v>
      </c>
    </row>
    <row r="20961" spans="6:12">
      <c r="F20961" s="131">
        <v>43599</v>
      </c>
      <c r="G20961" s="132">
        <v>2.38</v>
      </c>
      <c r="H20961">
        <f t="shared" si="329"/>
        <v>4.0000000000000036E-2</v>
      </c>
      <c r="I20961" s="103">
        <f>AVERAGE(H$10:H20961)</f>
        <v>1.0528517563955628</v>
      </c>
    </row>
    <row r="20962" spans="6:12">
      <c r="F20962" s="131">
        <v>43600</v>
      </c>
      <c r="G20962" s="132">
        <v>2.4</v>
      </c>
      <c r="H20962">
        <f t="shared" si="329"/>
        <v>-2.9999999999999805E-2</v>
      </c>
      <c r="I20962" s="103">
        <f>AVERAGE(H$10:H20962)</f>
        <v>1.0528000763613723</v>
      </c>
    </row>
    <row r="20963" spans="6:12">
      <c r="F20963" s="131">
        <v>43601</v>
      </c>
      <c r="G20963" s="132">
        <v>2.39</v>
      </c>
      <c r="H20963">
        <f t="shared" si="329"/>
        <v>9.9999999999997868E-3</v>
      </c>
      <c r="I20963" s="103">
        <f>AVERAGE(H$10:H20963)</f>
        <v>1.0527503102032945</v>
      </c>
    </row>
    <row r="20964" spans="6:12">
      <c r="F20964" s="131">
        <v>43602</v>
      </c>
      <c r="G20964" s="132">
        <v>2.39</v>
      </c>
      <c r="H20964">
        <f t="shared" si="329"/>
        <v>0</v>
      </c>
      <c r="I20964" s="103">
        <f>AVERAGE(H$10:H20964)</f>
        <v>1.0527000715819532</v>
      </c>
    </row>
    <row r="20965" spans="6:12">
      <c r="F20965" s="131">
        <v>43603</v>
      </c>
      <c r="G20965" s="132">
        <v>2.39</v>
      </c>
      <c r="H20965">
        <f t="shared" si="329"/>
        <v>0</v>
      </c>
      <c r="I20965" s="103">
        <f>AVERAGE(H$10:H20965)</f>
        <v>1.0526498377552886</v>
      </c>
    </row>
    <row r="20966" spans="6:12">
      <c r="F20966" s="131">
        <v>43604</v>
      </c>
      <c r="G20966" s="132">
        <v>2.39</v>
      </c>
      <c r="H20966">
        <f t="shared" si="329"/>
        <v>0</v>
      </c>
      <c r="I20966" s="103">
        <f>AVERAGE(H$10:H20966)</f>
        <v>1.0525996087226144</v>
      </c>
    </row>
    <row r="20967" spans="6:12">
      <c r="F20967" s="131">
        <v>43605</v>
      </c>
      <c r="G20967" s="132">
        <v>2.39</v>
      </c>
      <c r="H20967">
        <f t="shared" si="329"/>
        <v>2.0000000000000018E-2</v>
      </c>
      <c r="I20967" s="103">
        <f>AVERAGE(H$10:H20967)</f>
        <v>1.0525503387727757</v>
      </c>
    </row>
    <row r="20968" spans="6:12">
      <c r="F20968" s="131">
        <v>43606</v>
      </c>
      <c r="G20968" s="132">
        <v>2.39</v>
      </c>
      <c r="H20968">
        <f t="shared" si="329"/>
        <v>4.0000000000000036E-2</v>
      </c>
      <c r="I20968" s="103">
        <f>AVERAGE(H$10:H20968)</f>
        <v>1.0525020277684924</v>
      </c>
    </row>
    <row r="20969" spans="6:12">
      <c r="F20969" s="131">
        <v>43607</v>
      </c>
      <c r="G20969" s="132">
        <v>2.38</v>
      </c>
      <c r="H20969">
        <f t="shared" si="329"/>
        <v>1.0000000000000231E-2</v>
      </c>
      <c r="I20969" s="103">
        <f>AVERAGE(H$10:H20969)</f>
        <v>1.0524522900763278</v>
      </c>
    </row>
    <row r="20970" spans="6:12">
      <c r="F20970" s="131">
        <v>43608</v>
      </c>
      <c r="G20970" s="132">
        <v>2.38</v>
      </c>
      <c r="H20970">
        <f>IFERROR(((VLOOKUP(F20970,$A$9:$B$14370,2,FALSE))-G20970),H20969)</f>
        <v>-6.999999999999984E-2</v>
      </c>
      <c r="I20970" s="103">
        <f>AVERAGE(H$10:H20970)</f>
        <v>1.052398740518097</v>
      </c>
      <c r="K20970" s="129" t="s">
        <v>310</v>
      </c>
      <c r="L20970" s="130">
        <f>(AVERAGE(G20917:G20970))/100</f>
        <v>2.4105555555555554E-2</v>
      </c>
    </row>
    <row r="20971" spans="6:12">
      <c r="F20971" s="131">
        <v>43609</v>
      </c>
      <c r="G20971" s="132">
        <v>2.38</v>
      </c>
      <c r="H20971">
        <f t="shared" ref="H20971:H21011" si="330">IFERROR(((VLOOKUP(F20971,$A$9:$B$14370,2,FALSE))-G20971),H20970)</f>
        <v>-6.0000000000000053E-2</v>
      </c>
      <c r="I20971" s="103">
        <f>AVERAGE(H$10:H20971)</f>
        <v>1.0523456731227856</v>
      </c>
    </row>
    <row r="20972" spans="6:12">
      <c r="F20972" s="131">
        <v>43610</v>
      </c>
      <c r="G20972" s="132">
        <v>2.38</v>
      </c>
      <c r="H20972">
        <f t="shared" si="330"/>
        <v>-6.0000000000000053E-2</v>
      </c>
      <c r="I20972" s="103">
        <f>AVERAGE(H$10:H20972)</f>
        <v>1.052292610790432</v>
      </c>
    </row>
    <row r="20973" spans="6:12">
      <c r="F20973" s="131">
        <v>43611</v>
      </c>
      <c r="G20973" s="132">
        <v>2.38</v>
      </c>
      <c r="H20973">
        <f t="shared" si="330"/>
        <v>-6.0000000000000053E-2</v>
      </c>
      <c r="I20973" s="103">
        <f>AVERAGE(H$10:H20973)</f>
        <v>1.0522395535203124</v>
      </c>
    </row>
    <row r="20974" spans="6:12">
      <c r="F20974" s="131">
        <v>43612</v>
      </c>
      <c r="G20974" s="132">
        <v>2.38</v>
      </c>
      <c r="H20974">
        <f t="shared" si="330"/>
        <v>-6.0000000000000053E-2</v>
      </c>
      <c r="I20974" s="103">
        <f>AVERAGE(H$10:H20974)</f>
        <v>1.0521865013117018</v>
      </c>
    </row>
    <row r="20975" spans="6:12">
      <c r="F20975" s="131">
        <v>43613</v>
      </c>
      <c r="G20975" s="132">
        <v>2.39</v>
      </c>
      <c r="H20975">
        <f t="shared" si="330"/>
        <v>-0.13000000000000034</v>
      </c>
      <c r="I20975" s="103">
        <f>AVERAGE(H$10:H20975)</f>
        <v>1.0521301154249654</v>
      </c>
    </row>
    <row r="20976" spans="6:12">
      <c r="F20976" s="131">
        <v>43614</v>
      </c>
      <c r="G20976" s="132">
        <v>2.39</v>
      </c>
      <c r="H20976">
        <f t="shared" si="330"/>
        <v>-0.14000000000000012</v>
      </c>
      <c r="I20976" s="103">
        <f>AVERAGE(H$10:H20976)</f>
        <v>1.0520732579768124</v>
      </c>
    </row>
    <row r="20977" spans="6:9">
      <c r="F20977" s="131">
        <v>43615</v>
      </c>
      <c r="G20977" s="132">
        <v>2.39</v>
      </c>
      <c r="H20977">
        <f t="shared" si="330"/>
        <v>-0.16999999999999993</v>
      </c>
      <c r="I20977" s="103">
        <f>AVERAGE(H$10:H20977)</f>
        <v>1.052014975200297</v>
      </c>
    </row>
    <row r="20978" spans="6:9">
      <c r="F20978" s="131">
        <v>43616</v>
      </c>
      <c r="G20978" s="132">
        <v>2.4</v>
      </c>
      <c r="H20978">
        <f t="shared" si="330"/>
        <v>-0.25999999999999979</v>
      </c>
      <c r="I20978" s="103">
        <f>AVERAGE(H$10:H20978)</f>
        <v>1.0519524059325589</v>
      </c>
    </row>
    <row r="20979" spans="6:9">
      <c r="F20979" s="131">
        <v>43617</v>
      </c>
      <c r="G20979" s="132">
        <v>2.4</v>
      </c>
      <c r="H20979">
        <f t="shared" si="330"/>
        <v>-0.25999999999999979</v>
      </c>
      <c r="I20979" s="103">
        <f>AVERAGE(H$10:H20979)</f>
        <v>1.0518898426323238</v>
      </c>
    </row>
    <row r="20980" spans="6:9">
      <c r="F20980" s="131">
        <v>43618</v>
      </c>
      <c r="G20980" s="132">
        <v>2.4</v>
      </c>
      <c r="H20980">
        <f t="shared" si="330"/>
        <v>-0.25999999999999979</v>
      </c>
      <c r="I20980" s="103">
        <f>AVERAGE(H$10:H20980)</f>
        <v>1.0518272852987378</v>
      </c>
    </row>
    <row r="20981" spans="6:9">
      <c r="F20981" s="131">
        <v>43619</v>
      </c>
      <c r="G20981" s="132">
        <v>2.38</v>
      </c>
      <c r="H20981">
        <f t="shared" si="330"/>
        <v>-0.31000000000000005</v>
      </c>
      <c r="I20981" s="103">
        <f>AVERAGE(H$10:H20981)</f>
        <v>1.0517623497997248</v>
      </c>
    </row>
    <row r="20982" spans="6:9">
      <c r="F20982" s="131">
        <v>43620</v>
      </c>
      <c r="G20982" s="132">
        <v>2.38</v>
      </c>
      <c r="H20982">
        <f t="shared" si="330"/>
        <v>-0.25999999999999979</v>
      </c>
      <c r="I20982" s="103">
        <f>AVERAGE(H$10:H20982)</f>
        <v>1.0516998045105532</v>
      </c>
    </row>
    <row r="20983" spans="6:9">
      <c r="F20983" s="131">
        <v>43621</v>
      </c>
      <c r="G20983" s="132">
        <v>2.38</v>
      </c>
      <c r="H20983">
        <f t="shared" si="330"/>
        <v>-0.25999999999999979</v>
      </c>
      <c r="I20983" s="103">
        <f>AVERAGE(H$10:H20983)</f>
        <v>1.0516372651854597</v>
      </c>
    </row>
    <row r="20984" spans="6:9">
      <c r="F20984" s="131">
        <v>43622</v>
      </c>
      <c r="G20984" s="132">
        <v>2.37</v>
      </c>
      <c r="H20984">
        <f t="shared" si="330"/>
        <v>-0.25</v>
      </c>
      <c r="I20984" s="103">
        <f>AVERAGE(H$10:H20984)</f>
        <v>1.0515752085816368</v>
      </c>
    </row>
    <row r="20985" spans="6:9">
      <c r="F20985" s="131">
        <v>43623</v>
      </c>
      <c r="G20985" s="132">
        <v>2.37</v>
      </c>
      <c r="H20985">
        <f t="shared" si="330"/>
        <v>-0.28000000000000025</v>
      </c>
      <c r="I20985" s="103">
        <f>AVERAGE(H$10:H20985)</f>
        <v>1.0515117276887793</v>
      </c>
    </row>
    <row r="20986" spans="6:9">
      <c r="F20986" s="131">
        <v>43624</v>
      </c>
      <c r="G20986" s="132">
        <v>2.37</v>
      </c>
      <c r="H20986">
        <f t="shared" si="330"/>
        <v>-0.28000000000000025</v>
      </c>
      <c r="I20986" s="103">
        <f>AVERAGE(H$10:H20986)</f>
        <v>1.05144825284835</v>
      </c>
    </row>
    <row r="20987" spans="6:9">
      <c r="F20987" s="131">
        <v>43625</v>
      </c>
      <c r="G20987" s="132">
        <v>2.37</v>
      </c>
      <c r="H20987">
        <f t="shared" si="330"/>
        <v>-0.28000000000000025</v>
      </c>
      <c r="I20987" s="103">
        <f>AVERAGE(H$10:H20987)</f>
        <v>1.0513847840594832</v>
      </c>
    </row>
    <row r="20988" spans="6:9">
      <c r="F20988" s="131">
        <v>43626</v>
      </c>
      <c r="G20988" s="132">
        <v>2.37</v>
      </c>
      <c r="H20988">
        <f t="shared" si="330"/>
        <v>-0.2200000000000002</v>
      </c>
      <c r="I20988" s="103">
        <f>AVERAGE(H$10:H20988)</f>
        <v>1.0513241813241736</v>
      </c>
    </row>
    <row r="20989" spans="6:9">
      <c r="F20989" s="131">
        <v>43627</v>
      </c>
      <c r="G20989" s="132">
        <v>2.37</v>
      </c>
      <c r="H20989">
        <f t="shared" si="330"/>
        <v>-0.2200000000000002</v>
      </c>
      <c r="I20989" s="103">
        <f>AVERAGE(H$10:H20989)</f>
        <v>1.0512635843660549</v>
      </c>
    </row>
    <row r="20990" spans="6:9">
      <c r="F20990" s="131">
        <v>43628</v>
      </c>
      <c r="G20990" s="132">
        <v>2.37</v>
      </c>
      <c r="H20990">
        <f t="shared" si="330"/>
        <v>-0.24000000000000021</v>
      </c>
      <c r="I20990" s="103">
        <f>AVERAGE(H$10:H20990)</f>
        <v>1.051202039940891</v>
      </c>
    </row>
    <row r="20991" spans="6:9">
      <c r="F20991" s="131">
        <v>43629</v>
      </c>
      <c r="G20991" s="132">
        <v>2.37</v>
      </c>
      <c r="H20991">
        <f t="shared" si="330"/>
        <v>-0.27</v>
      </c>
      <c r="I20991" s="103">
        <f>AVERAGE(H$10:H20991)</f>
        <v>1.0511390715851603</v>
      </c>
    </row>
    <row r="20992" spans="6:9">
      <c r="F20992" s="131">
        <v>43630</v>
      </c>
      <c r="G20992" s="132">
        <v>2.36</v>
      </c>
      <c r="H20992">
        <f t="shared" si="330"/>
        <v>-0.27</v>
      </c>
      <c r="I20992" s="103">
        <f>AVERAGE(H$10:H20992)</f>
        <v>1.0510761092312744</v>
      </c>
    </row>
    <row r="20993" spans="6:12">
      <c r="F20993" s="131">
        <v>43631</v>
      </c>
      <c r="G20993" s="132">
        <v>2.36</v>
      </c>
      <c r="H20993">
        <f t="shared" si="330"/>
        <v>-0.27</v>
      </c>
      <c r="I20993" s="103">
        <f>AVERAGE(H$10:H20993)</f>
        <v>1.0510131528783755</v>
      </c>
    </row>
    <row r="20994" spans="6:12">
      <c r="F20994" s="131">
        <v>43632</v>
      </c>
      <c r="G20994" s="132">
        <v>2.36</v>
      </c>
      <c r="H20994">
        <f t="shared" si="330"/>
        <v>-0.27</v>
      </c>
      <c r="I20994" s="103">
        <f>AVERAGE(H$10:H20994)</f>
        <v>1.0509502025256054</v>
      </c>
    </row>
    <row r="20995" spans="6:12">
      <c r="F20995" s="131">
        <v>43633</v>
      </c>
      <c r="G20995" s="132">
        <v>2.38</v>
      </c>
      <c r="H20995">
        <f t="shared" si="330"/>
        <v>-0.29000000000000004</v>
      </c>
      <c r="I20995" s="103">
        <f>AVERAGE(H$10:H20995)</f>
        <v>1.0508863051558102</v>
      </c>
    </row>
    <row r="20996" spans="6:12">
      <c r="F20996" s="131">
        <v>43634</v>
      </c>
      <c r="G20996" s="132">
        <v>2.37</v>
      </c>
      <c r="H20996">
        <f t="shared" si="330"/>
        <v>-0.31000000000000005</v>
      </c>
      <c r="I20996" s="103">
        <f>AVERAGE(H$10:H20996)</f>
        <v>1.0508214609043611</v>
      </c>
    </row>
    <row r="20997" spans="6:12">
      <c r="F20997" s="131">
        <v>43635</v>
      </c>
      <c r="G20997" s="132">
        <v>2.37</v>
      </c>
      <c r="H20997">
        <f t="shared" si="330"/>
        <v>-0.3400000000000003</v>
      </c>
      <c r="I20997" s="103">
        <f>AVERAGE(H$10:H20997)</f>
        <v>1.0507551934438646</v>
      </c>
    </row>
    <row r="20998" spans="6:12">
      <c r="F20998" s="131">
        <v>43636</v>
      </c>
      <c r="G20998" s="132">
        <v>2.37</v>
      </c>
      <c r="H20998">
        <f t="shared" si="330"/>
        <v>-0.36000000000000032</v>
      </c>
      <c r="I20998" s="103">
        <f>AVERAGE(H$10:H20998)</f>
        <v>1.0506879794177821</v>
      </c>
    </row>
    <row r="20999" spans="6:12">
      <c r="F20999" s="131">
        <v>43637</v>
      </c>
      <c r="G20999" s="132">
        <v>2.38</v>
      </c>
      <c r="H20999">
        <f t="shared" si="330"/>
        <v>-0.31000000000000005</v>
      </c>
      <c r="I20999" s="103">
        <f>AVERAGE(H$10:H20999)</f>
        <v>1.050623153882793</v>
      </c>
    </row>
    <row r="21000" spans="6:12">
      <c r="F21000" s="131">
        <v>43638</v>
      </c>
      <c r="G21000" s="132">
        <v>2.38</v>
      </c>
      <c r="H21000">
        <f t="shared" si="330"/>
        <v>-0.31000000000000005</v>
      </c>
      <c r="I21000" s="103">
        <f>AVERAGE(H$10:H21000)</f>
        <v>1.0505583345243117</v>
      </c>
    </row>
    <row r="21001" spans="6:12">
      <c r="F21001" s="131">
        <v>43639</v>
      </c>
      <c r="G21001" s="132">
        <v>2.38</v>
      </c>
      <c r="H21001">
        <f t="shared" si="330"/>
        <v>-0.31000000000000005</v>
      </c>
      <c r="I21001" s="103">
        <f>AVERAGE(H$10:H21001)</f>
        <v>1.050493521341455</v>
      </c>
    </row>
    <row r="21002" spans="6:12">
      <c r="F21002" s="131">
        <v>43640</v>
      </c>
      <c r="G21002" s="132">
        <v>2.38</v>
      </c>
      <c r="H21002">
        <f t="shared" si="330"/>
        <v>-0.35999999999999988</v>
      </c>
      <c r="I21002" s="103">
        <f>AVERAGE(H$10:H21002)</f>
        <v>1.0504263325870444</v>
      </c>
    </row>
    <row r="21003" spans="6:12">
      <c r="F21003" s="131">
        <v>43641</v>
      </c>
      <c r="G21003" s="132">
        <v>2.38</v>
      </c>
      <c r="H21003">
        <f t="shared" si="330"/>
        <v>-0.37999999999999989</v>
      </c>
      <c r="I21003" s="103">
        <f>AVERAGE(H$10:H21003)</f>
        <v>1.0503581975802525</v>
      </c>
    </row>
    <row r="21004" spans="6:12">
      <c r="F21004" s="131">
        <v>43642</v>
      </c>
      <c r="G21004" s="132">
        <v>2.38</v>
      </c>
      <c r="H21004">
        <f t="shared" si="330"/>
        <v>-0.33000000000000007</v>
      </c>
      <c r="I21004" s="103">
        <f>AVERAGE(H$10:H21004)</f>
        <v>1.0502924505834637</v>
      </c>
    </row>
    <row r="21005" spans="6:12">
      <c r="F21005" s="131">
        <v>43643</v>
      </c>
      <c r="G21005" s="132">
        <v>2.38</v>
      </c>
      <c r="H21005">
        <f t="shared" si="330"/>
        <v>-0.37000000000000011</v>
      </c>
      <c r="I21005" s="103">
        <f>AVERAGE(H$10:H21005)</f>
        <v>1.0502248047247009</v>
      </c>
    </row>
    <row r="21006" spans="6:12">
      <c r="F21006" s="131">
        <v>43644</v>
      </c>
      <c r="G21006" s="132">
        <v>2.4</v>
      </c>
      <c r="H21006">
        <f t="shared" si="330"/>
        <v>-0.39999999999999991</v>
      </c>
      <c r="I21006" s="103">
        <f>AVERAGE(H$10:H21006)</f>
        <v>1.0501557365337819</v>
      </c>
    </row>
    <row r="21007" spans="6:12">
      <c r="F21007" s="131">
        <v>43645</v>
      </c>
      <c r="G21007" s="132">
        <v>2.4</v>
      </c>
      <c r="H21007">
        <f t="shared" si="330"/>
        <v>-0.39999999999999991</v>
      </c>
      <c r="I21007" s="103">
        <f>AVERAGE(H$10:H21007)</f>
        <v>1.0500866749214124</v>
      </c>
    </row>
    <row r="21008" spans="6:12">
      <c r="F21008" s="131">
        <v>43646</v>
      </c>
      <c r="G21008" s="132">
        <v>2.4</v>
      </c>
      <c r="H21008">
        <f t="shared" si="330"/>
        <v>-0.39999999999999991</v>
      </c>
      <c r="I21008" s="103">
        <f>AVERAGE(H$10:H21008)</f>
        <v>1.0500176198866527</v>
      </c>
      <c r="K21008" s="12" t="s">
        <v>311</v>
      </c>
      <c r="L21008" s="23">
        <f>(AVERAGE(G20917:G21008))/100</f>
        <v>2.3977173913043479E-2</v>
      </c>
    </row>
    <row r="21009" spans="6:9">
      <c r="F21009" s="131">
        <v>43647</v>
      </c>
      <c r="G21009" s="132">
        <v>2.39</v>
      </c>
      <c r="H21009">
        <f t="shared" si="330"/>
        <v>-0.36000000000000032</v>
      </c>
      <c r="I21009" s="103">
        <f>AVERAGE(H$10:H21009)</f>
        <v>1.0499504761904674</v>
      </c>
    </row>
    <row r="21010" spans="6:9">
      <c r="F21010" s="131">
        <v>43648</v>
      </c>
      <c r="G21010" s="132">
        <v>2.4</v>
      </c>
      <c r="H21010">
        <f t="shared" si="330"/>
        <v>-0.41999999999999993</v>
      </c>
      <c r="I21010" s="103">
        <f>AVERAGE(H$10:H21010)</f>
        <v>1.0498804818818066</v>
      </c>
    </row>
    <row r="21011" spans="6:9">
      <c r="F21011" s="131">
        <v>43649</v>
      </c>
      <c r="G21011" s="132">
        <v>2.41</v>
      </c>
      <c r="H21011">
        <f t="shared" si="330"/>
        <v>-0.45000000000000018</v>
      </c>
      <c r="I21011" s="103">
        <f>AVERAGE(H$10:H21011)</f>
        <v>1.0498090658032482</v>
      </c>
    </row>
    <row r="21012" spans="6:9">
      <c r="F21012" s="131">
        <v>43650</v>
      </c>
      <c r="G21012" s="132">
        <v>2.41</v>
      </c>
      <c r="H21012">
        <f>IFERROR(((VLOOKUP(F21012,$A$9:$B$14370,2,FALSE))-G21012),H21011)</f>
        <v>-0.45000000000000018</v>
      </c>
      <c r="I21012" s="103">
        <f>AVERAGE(H$10:H21012)</f>
        <v>1.0497376565252496</v>
      </c>
    </row>
    <row r="21013" spans="6:9">
      <c r="F21013" s="131">
        <v>43651</v>
      </c>
      <c r="G21013" s="132">
        <v>2.42</v>
      </c>
      <c r="H21013">
        <f>IFERROR(((VLOOKUP(F21013,$A$9:$B$14388,2,FALSE))-G21013),H21012)</f>
        <v>-0.37999999999999989</v>
      </c>
      <c r="I21013" s="103">
        <f>AVERAGE(H$10:H21013)</f>
        <v>1.0496695867453731</v>
      </c>
    </row>
    <row r="21014" spans="6:9">
      <c r="F21014" s="131">
        <v>43652</v>
      </c>
      <c r="G21014" s="132">
        <v>2.42</v>
      </c>
      <c r="H21014">
        <f t="shared" ref="H21014:H21038" si="331">IFERROR(((VLOOKUP(F21014,$A$9:$B$14388,2,FALSE))-G21014),H21013)</f>
        <v>-0.37999999999999989</v>
      </c>
      <c r="I21014" s="103">
        <f>AVERAGE(H$10:H21014)</f>
        <v>1.0496015234467897</v>
      </c>
    </row>
    <row r="21015" spans="6:9">
      <c r="F21015" s="131">
        <v>43653</v>
      </c>
      <c r="G21015" s="132">
        <v>2.42</v>
      </c>
      <c r="H21015">
        <f t="shared" si="331"/>
        <v>-0.37999999999999989</v>
      </c>
      <c r="I21015" s="103">
        <f>AVERAGE(H$10:H21015)</f>
        <v>1.0495334666285734</v>
      </c>
    </row>
    <row r="21016" spans="6:9">
      <c r="F21016" s="131">
        <v>43654</v>
      </c>
      <c r="G21016" s="132">
        <v>2.41</v>
      </c>
      <c r="H21016">
        <f t="shared" si="331"/>
        <v>-0.36000000000000032</v>
      </c>
      <c r="I21016" s="103">
        <f>AVERAGE(H$10:H21016)</f>
        <v>1.0494663683533971</v>
      </c>
    </row>
    <row r="21017" spans="6:9">
      <c r="F21017" s="131">
        <v>43655</v>
      </c>
      <c r="G21017" s="132">
        <v>2.41</v>
      </c>
      <c r="H21017">
        <f t="shared" si="331"/>
        <v>-0.3400000000000003</v>
      </c>
      <c r="I21017" s="103">
        <f>AVERAGE(H$10:H21017)</f>
        <v>1.049400228484378</v>
      </c>
    </row>
    <row r="21018" spans="6:9">
      <c r="F21018" s="131">
        <v>43656</v>
      </c>
      <c r="G21018" s="132">
        <v>2.41</v>
      </c>
      <c r="H21018">
        <f t="shared" si="331"/>
        <v>-0.3400000000000003</v>
      </c>
      <c r="I21018" s="103">
        <f>AVERAGE(H$10:H21018)</f>
        <v>1.0493340949116956</v>
      </c>
    </row>
    <row r="21019" spans="6:9">
      <c r="F21019" s="131">
        <v>43657</v>
      </c>
      <c r="G21019" s="132">
        <v>2.4</v>
      </c>
      <c r="H21019">
        <f t="shared" si="331"/>
        <v>-0.27</v>
      </c>
      <c r="I21019" s="103">
        <f>AVERAGE(H$10:H21019)</f>
        <v>1.0492712993812381</v>
      </c>
    </row>
    <row r="21020" spans="6:9">
      <c r="F21020" s="131">
        <v>43658</v>
      </c>
      <c r="G21020" s="132">
        <v>2.38</v>
      </c>
      <c r="H21020">
        <f t="shared" si="331"/>
        <v>-0.25999999999999979</v>
      </c>
      <c r="I21020" s="103">
        <f>AVERAGE(H$10:H21020)</f>
        <v>1.0492089857693501</v>
      </c>
    </row>
    <row r="21021" spans="6:9">
      <c r="F21021" s="131">
        <v>43659</v>
      </c>
      <c r="G21021" s="132">
        <v>2.38</v>
      </c>
      <c r="H21021">
        <f t="shared" si="331"/>
        <v>-0.25999999999999979</v>
      </c>
      <c r="I21021" s="103">
        <f>AVERAGE(H$10:H21021)</f>
        <v>1.0491466780887024</v>
      </c>
    </row>
    <row r="21022" spans="6:9">
      <c r="F21022" s="131">
        <v>43660</v>
      </c>
      <c r="G21022" s="132">
        <v>2.38</v>
      </c>
      <c r="H21022">
        <f t="shared" si="331"/>
        <v>-0.25999999999999979</v>
      </c>
      <c r="I21022" s="103">
        <f>AVERAGE(H$10:H21022)</f>
        <v>1.0490843763384485</v>
      </c>
    </row>
    <row r="21023" spans="6:9">
      <c r="F21023" s="131">
        <v>43661</v>
      </c>
      <c r="G21023" s="132">
        <v>2.4</v>
      </c>
      <c r="H21023">
        <f t="shared" si="331"/>
        <v>-0.31000000000000005</v>
      </c>
      <c r="I21023" s="103">
        <f>AVERAGE(H$10:H21023)</f>
        <v>1.0490197011516045</v>
      </c>
    </row>
    <row r="21024" spans="6:9">
      <c r="F21024" s="131">
        <v>43662</v>
      </c>
      <c r="G21024" s="132">
        <v>2.41</v>
      </c>
      <c r="H21024">
        <f t="shared" si="331"/>
        <v>-0.28000000000000025</v>
      </c>
      <c r="I21024" s="103">
        <f>AVERAGE(H$10:H21024)</f>
        <v>1.0489564596716545</v>
      </c>
    </row>
    <row r="21025" spans="6:9">
      <c r="F21025" s="131">
        <v>43663</v>
      </c>
      <c r="G21025" s="132">
        <v>2.41</v>
      </c>
      <c r="H21025">
        <f t="shared" si="331"/>
        <v>-0.35000000000000009</v>
      </c>
      <c r="I21025" s="103">
        <f>AVERAGE(H$10:H21025)</f>
        <v>1.0488898934145328</v>
      </c>
    </row>
    <row r="21026" spans="6:9">
      <c r="F21026" s="131">
        <v>43664</v>
      </c>
      <c r="G21026" s="132">
        <v>2.41</v>
      </c>
      <c r="H21026">
        <f t="shared" si="331"/>
        <v>-0.37000000000000011</v>
      </c>
      <c r="I21026" s="103">
        <f>AVERAGE(H$10:H21026)</f>
        <v>1.0488223818813256</v>
      </c>
    </row>
    <row r="21027" spans="6:9">
      <c r="F21027" s="131">
        <v>43665</v>
      </c>
      <c r="G21027" s="132">
        <v>2.41</v>
      </c>
      <c r="H21027">
        <f t="shared" si="331"/>
        <v>-0.36000000000000032</v>
      </c>
      <c r="I21027" s="103">
        <f>AVERAGE(H$10:H21027)</f>
        <v>1.0487553525549442</v>
      </c>
    </row>
    <row r="21028" spans="6:9">
      <c r="F21028" s="131">
        <v>43666</v>
      </c>
      <c r="G21028" s="132">
        <v>2.41</v>
      </c>
      <c r="H21028">
        <f t="shared" si="331"/>
        <v>-0.36000000000000032</v>
      </c>
      <c r="I21028" s="103">
        <f>AVERAGE(H$10:H21028)</f>
        <v>1.0486883296065379</v>
      </c>
    </row>
    <row r="21029" spans="6:9">
      <c r="F21029" s="131">
        <v>43667</v>
      </c>
      <c r="G21029" s="132">
        <v>2.41</v>
      </c>
      <c r="H21029">
        <f t="shared" si="331"/>
        <v>-0.36000000000000032</v>
      </c>
      <c r="I21029" s="103">
        <f>AVERAGE(H$10:H21029)</f>
        <v>1.048621313035196</v>
      </c>
    </row>
    <row r="21030" spans="6:9">
      <c r="F21030" s="131">
        <v>43668</v>
      </c>
      <c r="G21030" s="132">
        <v>2.4</v>
      </c>
      <c r="H21030">
        <f t="shared" si="331"/>
        <v>-0.35000000000000009</v>
      </c>
      <c r="I21030" s="103">
        <f>AVERAGE(H$10:H21030)</f>
        <v>1.04855477855477</v>
      </c>
    </row>
    <row r="21031" spans="6:9">
      <c r="F21031" s="131">
        <v>43669</v>
      </c>
      <c r="G21031" s="132">
        <v>2.4</v>
      </c>
      <c r="H21031">
        <f t="shared" si="331"/>
        <v>-0.31999999999999984</v>
      </c>
      <c r="I21031" s="103">
        <f>AVERAGE(H$10:H21031)</f>
        <v>1.048489677480726</v>
      </c>
    </row>
    <row r="21032" spans="6:9">
      <c r="F21032" s="131">
        <v>43670</v>
      </c>
      <c r="G21032" s="132">
        <v>2.4</v>
      </c>
      <c r="H21032">
        <f t="shared" si="331"/>
        <v>-0.35000000000000009</v>
      </c>
      <c r="I21032" s="103">
        <f>AVERAGE(H$10:H21032)</f>
        <v>1.0484231555914865</v>
      </c>
    </row>
    <row r="21033" spans="6:9">
      <c r="F21033" s="131">
        <v>43671</v>
      </c>
      <c r="G21033" s="132">
        <v>2.4</v>
      </c>
      <c r="H21033">
        <f t="shared" si="331"/>
        <v>-0.31999999999999984</v>
      </c>
      <c r="I21033" s="103">
        <f>AVERAGE(H$10:H21033)</f>
        <v>1.0483580669710721</v>
      </c>
    </row>
    <row r="21034" spans="6:9">
      <c r="F21034" s="131">
        <v>43672</v>
      </c>
      <c r="G21034" s="132">
        <v>2.4</v>
      </c>
      <c r="H21034">
        <f t="shared" si="331"/>
        <v>-0.31999999999999984</v>
      </c>
      <c r="I21034" s="103">
        <f>AVERAGE(H$10:H21034)</f>
        <v>1.0482929845422031</v>
      </c>
    </row>
    <row r="21035" spans="6:9">
      <c r="F21035" s="131">
        <v>43673</v>
      </c>
      <c r="G21035" s="132">
        <v>2.4</v>
      </c>
      <c r="H21035">
        <f t="shared" si="331"/>
        <v>-0.31999999999999984</v>
      </c>
      <c r="I21035" s="103">
        <f>AVERAGE(H$10:H21035)</f>
        <v>1.048227908303996</v>
      </c>
    </row>
    <row r="21036" spans="6:9">
      <c r="F21036" s="131">
        <v>43674</v>
      </c>
      <c r="G21036" s="132">
        <v>2.4</v>
      </c>
      <c r="H21036">
        <f t="shared" si="331"/>
        <v>-0.31999999999999984</v>
      </c>
      <c r="I21036" s="103">
        <f>AVERAGE(H$10:H21036)</f>
        <v>1.0481628382555677</v>
      </c>
    </row>
    <row r="21037" spans="6:9">
      <c r="F21037" s="131">
        <v>43675</v>
      </c>
      <c r="G21037" s="132">
        <v>2.4</v>
      </c>
      <c r="H21037">
        <f t="shared" si="331"/>
        <v>-0.33999999999999986</v>
      </c>
      <c r="I21037" s="103">
        <f>AVERAGE(H$10:H21037)</f>
        <v>1.0480968232832331</v>
      </c>
    </row>
    <row r="21038" spans="6:9">
      <c r="F21038" s="131">
        <v>43676</v>
      </c>
      <c r="G21038" s="132">
        <v>2.39</v>
      </c>
      <c r="H21038">
        <f t="shared" si="331"/>
        <v>-0.33000000000000007</v>
      </c>
      <c r="I21038" s="103">
        <f>AVERAGE(H$10:H21038)</f>
        <v>1.0480312901231548</v>
      </c>
    </row>
    <row r="21039" spans="6:9">
      <c r="F21039" s="131">
        <v>43677</v>
      </c>
      <c r="G21039" s="132">
        <f>+G21038-0.25</f>
        <v>2.14</v>
      </c>
      <c r="H21039">
        <f t="shared" ref="H21039" si="332">IFERROR(((VLOOKUP(F21039,$A$9:$B$14388,2,FALSE))-G21039),H21038)</f>
        <v>-0.33000000000000007</v>
      </c>
      <c r="I21039" s="103">
        <f>AVERAGE(H$10:H21039)</f>
        <v>1.0479657631954264</v>
      </c>
    </row>
    <row r="21040" spans="6:9">
      <c r="F21040" s="131">
        <v>43678</v>
      </c>
      <c r="G21040" s="132">
        <v>2.14</v>
      </c>
      <c r="H21040">
        <f>IFERROR(((VLOOKUP(F21040,$A$9:$B$14434,2,FALSE))-G21040),H21039)</f>
        <v>-0.24000000000000021</v>
      </c>
      <c r="I21040" s="103">
        <f>AVERAGE(H$10:H21040)</f>
        <v>1.0479045218962397</v>
      </c>
    </row>
    <row r="21041" spans="6:9">
      <c r="F21041" s="131">
        <v>43679</v>
      </c>
      <c r="G21041" s="132">
        <v>2.14</v>
      </c>
      <c r="H21041">
        <f t="shared" ref="H21041:H21103" si="333">IFERROR(((VLOOKUP(F21041,$A$9:$B$14434,2,FALSE))-G21041),H21040)</f>
        <v>-0.28000000000000003</v>
      </c>
      <c r="I21041" s="103">
        <f>AVERAGE(H$10:H21041)</f>
        <v>1.047841384556857</v>
      </c>
    </row>
    <row r="21042" spans="6:9">
      <c r="F21042" s="131">
        <v>43680</v>
      </c>
      <c r="G21042" s="132">
        <v>2.14</v>
      </c>
      <c r="H21042">
        <f t="shared" si="333"/>
        <v>-0.28000000000000003</v>
      </c>
      <c r="I21042" s="103">
        <f>AVERAGE(H$10:H21042)</f>
        <v>1.0477782532211202</v>
      </c>
    </row>
    <row r="21043" spans="6:9">
      <c r="F21043" s="131">
        <v>43681</v>
      </c>
      <c r="G21043" s="132">
        <v>2.14</v>
      </c>
      <c r="H21043">
        <f t="shared" si="333"/>
        <v>-0.28000000000000003</v>
      </c>
      <c r="I21043" s="103">
        <f>AVERAGE(H$10:H21043)</f>
        <v>1.0477151278881724</v>
      </c>
    </row>
    <row r="21044" spans="6:9">
      <c r="F21044" s="131">
        <v>43682</v>
      </c>
      <c r="G21044" s="132">
        <v>2.13</v>
      </c>
      <c r="H21044">
        <f t="shared" si="333"/>
        <v>-0.37999999999999989</v>
      </c>
      <c r="I21044" s="103">
        <f>AVERAGE(H$10:H21044)</f>
        <v>1.0476472545756985</v>
      </c>
    </row>
    <row r="21045" spans="6:9">
      <c r="F21045" s="131">
        <v>43683</v>
      </c>
      <c r="G21045" s="132">
        <v>2.13</v>
      </c>
      <c r="H21045">
        <f t="shared" si="333"/>
        <v>-0.39999999999999991</v>
      </c>
      <c r="I21045" s="103">
        <f>AVERAGE(H$10:H21045)</f>
        <v>1.0475784369651939</v>
      </c>
    </row>
    <row r="21046" spans="6:9">
      <c r="F21046" s="131">
        <v>43684</v>
      </c>
      <c r="G21046" s="132">
        <v>2.12</v>
      </c>
      <c r="H21046">
        <f t="shared" si="333"/>
        <v>-0.41000000000000014</v>
      </c>
      <c r="I21046" s="103">
        <f>AVERAGE(H$10:H21046)</f>
        <v>1.0475091505442704</v>
      </c>
    </row>
    <row r="21047" spans="6:9">
      <c r="F21047" s="131">
        <v>43685</v>
      </c>
      <c r="G21047" s="132">
        <v>2.12</v>
      </c>
      <c r="H21047">
        <f t="shared" si="333"/>
        <v>-0.40000000000000013</v>
      </c>
      <c r="I21047" s="103">
        <f>AVERAGE(H$10:H21047)</f>
        <v>1.0474403460404895</v>
      </c>
    </row>
    <row r="21048" spans="6:9">
      <c r="F21048" s="131">
        <v>43686</v>
      </c>
      <c r="G21048" s="132">
        <v>2.12</v>
      </c>
      <c r="H21048">
        <f t="shared" si="333"/>
        <v>-0.38000000000000012</v>
      </c>
      <c r="I21048" s="103">
        <f>AVERAGE(H$10:H21048)</f>
        <v>1.0473724986928949</v>
      </c>
    </row>
    <row r="21049" spans="6:9">
      <c r="F21049" s="131">
        <v>43687</v>
      </c>
      <c r="G21049" s="132">
        <v>2.12</v>
      </c>
      <c r="H21049">
        <f t="shared" si="333"/>
        <v>-0.38000000000000012</v>
      </c>
      <c r="I21049" s="103">
        <f>AVERAGE(H$10:H21049)</f>
        <v>1.0473046577946681</v>
      </c>
    </row>
    <row r="21050" spans="6:9">
      <c r="F21050" s="131">
        <v>43688</v>
      </c>
      <c r="G21050" s="132">
        <v>2.12</v>
      </c>
      <c r="H21050">
        <f t="shared" si="333"/>
        <v>-0.38000000000000012</v>
      </c>
      <c r="I21050" s="103">
        <f>AVERAGE(H$10:H21050)</f>
        <v>1.0472368233448892</v>
      </c>
    </row>
    <row r="21051" spans="6:9">
      <c r="F21051" s="131">
        <v>43689</v>
      </c>
      <c r="G21051" s="132">
        <v>2.12</v>
      </c>
      <c r="H21051">
        <f t="shared" si="333"/>
        <v>-0.4700000000000002</v>
      </c>
      <c r="I21051" s="103">
        <f>AVERAGE(H$10:H21051)</f>
        <v>1.0471647181826733</v>
      </c>
    </row>
    <row r="21052" spans="6:9">
      <c r="F21052" s="131">
        <v>43690</v>
      </c>
      <c r="G21052" s="132">
        <v>2.12</v>
      </c>
      <c r="H21052">
        <f t="shared" si="333"/>
        <v>-0.44000000000000017</v>
      </c>
      <c r="I21052" s="103">
        <f>AVERAGE(H$10:H21052)</f>
        <v>1.0470940455258193</v>
      </c>
    </row>
    <row r="21053" spans="6:9">
      <c r="F21053" s="131">
        <v>43691</v>
      </c>
      <c r="G21053" s="132">
        <v>2.12</v>
      </c>
      <c r="H21053">
        <f t="shared" si="333"/>
        <v>-0.53</v>
      </c>
      <c r="I21053" s="103">
        <f>AVERAGE(H$10:H21053)</f>
        <v>1.0470191028321525</v>
      </c>
    </row>
    <row r="21054" spans="6:9">
      <c r="F21054" s="131">
        <v>43692</v>
      </c>
      <c r="G21054" s="132">
        <v>2.13</v>
      </c>
      <c r="H21054">
        <f t="shared" si="333"/>
        <v>-0.60999999999999988</v>
      </c>
      <c r="I21054" s="103">
        <f>AVERAGE(H$10:H21054)</f>
        <v>1.0469403658826237</v>
      </c>
    </row>
    <row r="21055" spans="6:9">
      <c r="F21055" s="131">
        <v>43693</v>
      </c>
      <c r="G21055" s="132">
        <v>2.13</v>
      </c>
      <c r="H21055">
        <f t="shared" si="333"/>
        <v>-0.57999999999999985</v>
      </c>
      <c r="I21055" s="103">
        <f>AVERAGE(H$10:H21055)</f>
        <v>1.0468630618644785</v>
      </c>
    </row>
    <row r="21056" spans="6:9">
      <c r="F21056" s="131">
        <v>43694</v>
      </c>
      <c r="G21056" s="132">
        <v>2.13</v>
      </c>
      <c r="H21056">
        <f t="shared" si="333"/>
        <v>-0.57999999999999985</v>
      </c>
      <c r="I21056" s="103">
        <f>AVERAGE(H$10:H21056)</f>
        <v>1.0467857651921799</v>
      </c>
    </row>
    <row r="21057" spans="6:9">
      <c r="F21057" s="131">
        <v>43695</v>
      </c>
      <c r="G21057" s="132">
        <v>2.13</v>
      </c>
      <c r="H21057">
        <f t="shared" si="333"/>
        <v>-0.57999999999999985</v>
      </c>
      <c r="I21057" s="103">
        <f>AVERAGE(H$10:H21057)</f>
        <v>1.0467084758646812</v>
      </c>
    </row>
    <row r="21058" spans="6:9">
      <c r="F21058" s="131">
        <v>43696</v>
      </c>
      <c r="G21058" s="132">
        <v>2.13</v>
      </c>
      <c r="H21058">
        <f t="shared" si="333"/>
        <v>-0.5299999999999998</v>
      </c>
      <c r="I21058" s="103">
        <f>AVERAGE(H$10:H21058)</f>
        <v>1.0466335692906936</v>
      </c>
    </row>
    <row r="21059" spans="6:9">
      <c r="F21059" s="131">
        <v>43697</v>
      </c>
      <c r="G21059" s="132">
        <v>2.13</v>
      </c>
      <c r="H21059">
        <f t="shared" si="333"/>
        <v>-0.57999999999999985</v>
      </c>
      <c r="I21059" s="103">
        <f>AVERAGE(H$10:H21059)</f>
        <v>1.0465562945368081</v>
      </c>
    </row>
    <row r="21060" spans="6:9">
      <c r="F21060" s="131">
        <v>43698</v>
      </c>
      <c r="G21060" s="132">
        <v>2.12</v>
      </c>
      <c r="H21060">
        <f t="shared" si="333"/>
        <v>-0.53</v>
      </c>
      <c r="I21060" s="103">
        <f>AVERAGE(H$10:H21060)</f>
        <v>1.0464814023086699</v>
      </c>
    </row>
    <row r="21061" spans="6:9">
      <c r="F21061" s="131">
        <v>43699</v>
      </c>
      <c r="G21061" s="132">
        <v>2.12</v>
      </c>
      <c r="H21061">
        <f t="shared" si="333"/>
        <v>-0.5</v>
      </c>
      <c r="I21061" s="103">
        <f>AVERAGE(H$10:H21061)</f>
        <v>1.0464079422382582</v>
      </c>
    </row>
    <row r="21062" spans="6:9">
      <c r="F21062" s="131">
        <v>43700</v>
      </c>
      <c r="G21062" s="132">
        <v>2.12</v>
      </c>
      <c r="H21062">
        <f t="shared" si="333"/>
        <v>-0.60000000000000009</v>
      </c>
      <c r="I21062" s="103">
        <f>AVERAGE(H$10:H21062)</f>
        <v>1.0463297392295545</v>
      </c>
    </row>
    <row r="21063" spans="6:9">
      <c r="F21063" s="131">
        <v>43701</v>
      </c>
      <c r="G21063" s="132">
        <v>2.12</v>
      </c>
      <c r="H21063">
        <f t="shared" si="333"/>
        <v>-0.60000000000000009</v>
      </c>
      <c r="I21063" s="103">
        <f>AVERAGE(H$10:H21063)</f>
        <v>1.046251543649654</v>
      </c>
    </row>
    <row r="21064" spans="6:9">
      <c r="F21064" s="131">
        <v>43702</v>
      </c>
      <c r="G21064" s="132">
        <v>2.12</v>
      </c>
      <c r="H21064">
        <f t="shared" si="333"/>
        <v>-0.60000000000000009</v>
      </c>
      <c r="I21064" s="103">
        <f>AVERAGE(H$10:H21064)</f>
        <v>1.0461733554974977</v>
      </c>
    </row>
    <row r="21065" spans="6:9">
      <c r="F21065" s="131">
        <v>43703</v>
      </c>
      <c r="G21065" s="132">
        <v>2.12</v>
      </c>
      <c r="H21065">
        <f t="shared" si="333"/>
        <v>-0.58000000000000007</v>
      </c>
      <c r="I21065" s="103">
        <f>AVERAGE(H$10:H21065)</f>
        <v>1.046096124620052</v>
      </c>
    </row>
    <row r="21066" spans="6:9">
      <c r="F21066" s="131">
        <v>43704</v>
      </c>
      <c r="G21066" s="132">
        <v>2.12</v>
      </c>
      <c r="H21066">
        <f t="shared" si="333"/>
        <v>-0.63000000000000012</v>
      </c>
      <c r="I21066" s="103">
        <f>AVERAGE(H$10:H21066)</f>
        <v>1.0460165265707277</v>
      </c>
    </row>
    <row r="21067" spans="6:9">
      <c r="F21067" s="131">
        <v>43705</v>
      </c>
      <c r="G21067" s="132">
        <v>2.12</v>
      </c>
      <c r="H21067">
        <f t="shared" si="333"/>
        <v>-0.65000000000000013</v>
      </c>
      <c r="I21067" s="103">
        <f>AVERAGE(H$10:H21067)</f>
        <v>1.0459359863234785</v>
      </c>
    </row>
    <row r="21068" spans="6:9">
      <c r="F21068" s="131">
        <v>43706</v>
      </c>
      <c r="G21068" s="132">
        <v>2.12</v>
      </c>
      <c r="H21068">
        <f t="shared" si="333"/>
        <v>-0.62000000000000011</v>
      </c>
      <c r="I21068" s="103">
        <f>AVERAGE(H$10:H21068)</f>
        <v>1.045856878294307</v>
      </c>
    </row>
    <row r="21069" spans="6:9">
      <c r="F21069" s="131">
        <v>43707</v>
      </c>
      <c r="G21069" s="132">
        <v>2.13</v>
      </c>
      <c r="H21069">
        <f t="shared" si="333"/>
        <v>-0.62999999999999989</v>
      </c>
      <c r="I21069" s="103">
        <f>AVERAGE(H$10:H21069)</f>
        <v>1.0457773029439605</v>
      </c>
    </row>
    <row r="21070" spans="6:9">
      <c r="F21070" s="131">
        <v>43708</v>
      </c>
      <c r="G21070" s="132">
        <v>2.13</v>
      </c>
      <c r="H21070">
        <f t="shared" si="333"/>
        <v>-0.62999999999999989</v>
      </c>
      <c r="I21070" s="103">
        <f>AVERAGE(H$10:H21070)</f>
        <v>1.0456977351502688</v>
      </c>
    </row>
    <row r="21071" spans="6:9">
      <c r="F21071" s="131">
        <v>43709</v>
      </c>
      <c r="G21071" s="132">
        <v>2.13</v>
      </c>
      <c r="H21071">
        <f t="shared" si="333"/>
        <v>-0.62999999999999989</v>
      </c>
      <c r="I21071" s="103">
        <f>AVERAGE(H$10:H21071)</f>
        <v>1.0456181749121549</v>
      </c>
    </row>
    <row r="21072" spans="6:9">
      <c r="F21072" s="131">
        <v>43710</v>
      </c>
      <c r="G21072" s="132">
        <v>2.13</v>
      </c>
      <c r="H21072">
        <f t="shared" si="333"/>
        <v>-0.62999999999999989</v>
      </c>
      <c r="I21072" s="103">
        <f>AVERAGE(H$10:H21072)</f>
        <v>1.0455386222285432</v>
      </c>
    </row>
    <row r="21073" spans="6:9">
      <c r="F21073" s="131">
        <v>43711</v>
      </c>
      <c r="G21073" s="132">
        <v>2.13</v>
      </c>
      <c r="H21073">
        <f t="shared" si="333"/>
        <v>-0.65999999999999992</v>
      </c>
      <c r="I21073" s="103">
        <f>AVERAGE(H$10:H21073)</f>
        <v>1.0454576528674424</v>
      </c>
    </row>
    <row r="21074" spans="6:9">
      <c r="F21074" s="131">
        <v>43712</v>
      </c>
      <c r="G21074" s="132">
        <v>2.13</v>
      </c>
      <c r="H21074">
        <f t="shared" si="333"/>
        <v>-0.65999999999999992</v>
      </c>
      <c r="I21074" s="103">
        <f>AVERAGE(H$10:H21074)</f>
        <v>1.0453766911939144</v>
      </c>
    </row>
    <row r="21075" spans="6:9">
      <c r="F21075" s="131">
        <v>43713</v>
      </c>
      <c r="G21075" s="132">
        <v>2.13</v>
      </c>
      <c r="H21075">
        <f t="shared" si="333"/>
        <v>-0.55999999999999983</v>
      </c>
      <c r="I21075" s="103">
        <f>AVERAGE(H$10:H21075)</f>
        <v>1.0453004841925286</v>
      </c>
    </row>
    <row r="21076" spans="6:9">
      <c r="F21076" s="131">
        <v>43714</v>
      </c>
      <c r="G21076" s="132">
        <v>2.12</v>
      </c>
      <c r="H21076">
        <f t="shared" si="333"/>
        <v>-0.57000000000000006</v>
      </c>
      <c r="I21076" s="103">
        <f>AVERAGE(H$10:H21076)</f>
        <v>1.0452238097498365</v>
      </c>
    </row>
    <row r="21077" spans="6:9">
      <c r="F21077" s="131">
        <v>43715</v>
      </c>
      <c r="G21077" s="132">
        <v>2.12</v>
      </c>
      <c r="H21077">
        <f t="shared" si="333"/>
        <v>-0.57000000000000006</v>
      </c>
      <c r="I21077" s="103">
        <f>AVERAGE(H$10:H21077)</f>
        <v>1.0451471425859031</v>
      </c>
    </row>
    <row r="21078" spans="6:9">
      <c r="F21078" s="131">
        <v>43716</v>
      </c>
      <c r="G21078" s="132">
        <v>2.12</v>
      </c>
      <c r="H21078">
        <f t="shared" si="333"/>
        <v>-0.57000000000000006</v>
      </c>
      <c r="I21078" s="103">
        <f>AVERAGE(H$10:H21078)</f>
        <v>1.0450704826996919</v>
      </c>
    </row>
    <row r="21079" spans="6:9">
      <c r="F21079" s="131">
        <v>43717</v>
      </c>
      <c r="G21079" s="132">
        <v>2.13</v>
      </c>
      <c r="H21079">
        <f t="shared" si="333"/>
        <v>-0.5</v>
      </c>
      <c r="I21079" s="103">
        <f>AVERAGE(H$10:H21079)</f>
        <v>1.0449971523493027</v>
      </c>
    </row>
    <row r="21080" spans="6:9">
      <c r="F21080" s="131">
        <v>43718</v>
      </c>
      <c r="G21080" s="132">
        <v>2.13</v>
      </c>
      <c r="H21080">
        <f t="shared" si="333"/>
        <v>-0.40999999999999992</v>
      </c>
      <c r="I21080" s="103">
        <f>AVERAGE(H$10:H21080)</f>
        <v>1.0449281002325379</v>
      </c>
    </row>
    <row r="21081" spans="6:9">
      <c r="F21081" s="131">
        <v>43719</v>
      </c>
      <c r="G21081" s="132">
        <v>2.13</v>
      </c>
      <c r="H21081">
        <f t="shared" si="333"/>
        <v>-0.37999999999999989</v>
      </c>
      <c r="I21081" s="103">
        <f>AVERAGE(H$10:H21081)</f>
        <v>1.0448604783598996</v>
      </c>
    </row>
    <row r="21082" spans="6:9">
      <c r="F21082" s="131">
        <v>43720</v>
      </c>
      <c r="G21082" s="132">
        <v>2.13</v>
      </c>
      <c r="H21082">
        <f t="shared" si="333"/>
        <v>-0.33999999999999986</v>
      </c>
      <c r="I21082" s="103">
        <f>AVERAGE(H$10:H21082)</f>
        <v>1.044794761068657</v>
      </c>
    </row>
    <row r="21083" spans="6:9">
      <c r="F21083" s="131">
        <v>43721</v>
      </c>
      <c r="G21083" s="132">
        <v>2.14</v>
      </c>
      <c r="H21083">
        <f t="shared" si="333"/>
        <v>-0.24000000000000021</v>
      </c>
      <c r="I21083" s="103">
        <f>AVERAGE(H$10:H21083)</f>
        <v>1.0447337951978648</v>
      </c>
    </row>
    <row r="21084" spans="6:9">
      <c r="F21084" s="131">
        <v>43722</v>
      </c>
      <c r="G21084" s="132">
        <v>2.14</v>
      </c>
      <c r="H21084">
        <f t="shared" si="333"/>
        <v>-0.24000000000000021</v>
      </c>
      <c r="I21084" s="103">
        <f>AVERAGE(H$10:H21084)</f>
        <v>1.0446728351126835</v>
      </c>
    </row>
    <row r="21085" spans="6:9">
      <c r="F21085" s="131">
        <v>43723</v>
      </c>
      <c r="G21085" s="132">
        <v>2.14</v>
      </c>
      <c r="H21085">
        <f t="shared" si="333"/>
        <v>-0.24000000000000021</v>
      </c>
      <c r="I21085" s="103">
        <f>AVERAGE(H$10:H21085)</f>
        <v>1.0446118808122888</v>
      </c>
    </row>
    <row r="21086" spans="6:9">
      <c r="F21086" s="131">
        <v>43724</v>
      </c>
      <c r="G21086" s="132">
        <v>2.25</v>
      </c>
      <c r="H21086">
        <f t="shared" si="333"/>
        <v>-0.40999999999999992</v>
      </c>
      <c r="I21086" s="103">
        <f>AVERAGE(H$10:H21086)</f>
        <v>1.0445428666318641</v>
      </c>
    </row>
    <row r="21087" spans="6:9">
      <c r="F21087" s="131">
        <v>43725</v>
      </c>
      <c r="G21087" s="132">
        <v>2.2999999999999998</v>
      </c>
      <c r="H21087">
        <f t="shared" si="333"/>
        <v>-0.48999999999999977</v>
      </c>
      <c r="I21087" s="103">
        <f>AVERAGE(H$10:H21087)</f>
        <v>1.0444700635733846</v>
      </c>
    </row>
    <row r="21088" spans="6:9">
      <c r="F21088" s="131">
        <v>43726</v>
      </c>
      <c r="G21088" s="132">
        <v>2.25</v>
      </c>
      <c r="H21088">
        <f t="shared" si="333"/>
        <v>-0.44999999999999996</v>
      </c>
      <c r="I21088" s="103">
        <f>AVERAGE(H$10:H21088)</f>
        <v>1.0443991650457707</v>
      </c>
    </row>
    <row r="21089" spans="6:12">
      <c r="F21089" s="131">
        <v>43727</v>
      </c>
      <c r="G21089" s="132">
        <v>1.9</v>
      </c>
      <c r="H21089">
        <f t="shared" si="333"/>
        <v>-0.10999999999999988</v>
      </c>
      <c r="I21089" s="103">
        <f>AVERAGE(H$10:H21089)</f>
        <v>1.0443444022770303</v>
      </c>
    </row>
    <row r="21090" spans="6:12">
      <c r="F21090" s="131">
        <v>43728</v>
      </c>
      <c r="G21090" s="132">
        <v>1.9</v>
      </c>
      <c r="H21090">
        <f t="shared" si="333"/>
        <v>-0.15999999999999992</v>
      </c>
      <c r="I21090" s="103">
        <f>AVERAGE(H$10:H21090)</f>
        <v>1.0442872728997581</v>
      </c>
    </row>
    <row r="21091" spans="6:12">
      <c r="F21091" s="131">
        <v>43729</v>
      </c>
      <c r="G21091" s="132">
        <v>1.9</v>
      </c>
      <c r="H21091">
        <f t="shared" si="333"/>
        <v>-0.15999999999999992</v>
      </c>
      <c r="I21091" s="103">
        <f>AVERAGE(H$10:H21091)</f>
        <v>1.0442301489422161</v>
      </c>
    </row>
    <row r="21092" spans="6:12">
      <c r="F21092" s="131">
        <v>43730</v>
      </c>
      <c r="G21092" s="132">
        <v>1.9</v>
      </c>
      <c r="H21092">
        <f t="shared" si="333"/>
        <v>-0.15999999999999992</v>
      </c>
      <c r="I21092" s="103">
        <f>AVERAGE(H$10:H21092)</f>
        <v>1.0441730304036332</v>
      </c>
    </row>
    <row r="21093" spans="6:12">
      <c r="F21093" s="131">
        <v>43731</v>
      </c>
      <c r="G21093" s="132">
        <v>1.9</v>
      </c>
      <c r="H21093">
        <f t="shared" si="333"/>
        <v>-0.17999999999999994</v>
      </c>
      <c r="I21093" s="103">
        <f>AVERAGE(H$10:H21093)</f>
        <v>1.0441149686966325</v>
      </c>
    </row>
    <row r="21094" spans="6:12">
      <c r="F21094" s="131">
        <v>43732</v>
      </c>
      <c r="G21094" s="132">
        <v>1.9</v>
      </c>
      <c r="H21094">
        <f t="shared" si="333"/>
        <v>-0.26</v>
      </c>
      <c r="I21094" s="103">
        <f>AVERAGE(H$10:H21094)</f>
        <v>1.0440531183305573</v>
      </c>
    </row>
    <row r="21095" spans="6:12">
      <c r="F21095" s="131">
        <v>43733</v>
      </c>
      <c r="G21095" s="132">
        <v>1.9</v>
      </c>
      <c r="H21095">
        <f t="shared" si="333"/>
        <v>-0.16999999999999993</v>
      </c>
      <c r="I21095" s="103">
        <f>AVERAGE(H$10:H21095)</f>
        <v>1.0439955420658162</v>
      </c>
    </row>
    <row r="21096" spans="6:12">
      <c r="F21096" s="131">
        <v>43734</v>
      </c>
      <c r="G21096" s="132">
        <v>1.85</v>
      </c>
      <c r="H21096">
        <f t="shared" si="333"/>
        <v>-0.15000000000000013</v>
      </c>
      <c r="I21096" s="103">
        <f>AVERAGE(H$10:H21096)</f>
        <v>1.0439389197135582</v>
      </c>
    </row>
    <row r="21097" spans="6:12">
      <c r="F21097" s="131">
        <v>43735</v>
      </c>
      <c r="G21097" s="132">
        <v>1.83</v>
      </c>
      <c r="H21097">
        <f t="shared" si="333"/>
        <v>-0.14000000000000012</v>
      </c>
      <c r="I21097" s="103">
        <f>AVERAGE(H$10:H21097)</f>
        <v>1.0438827769347403</v>
      </c>
    </row>
    <row r="21098" spans="6:12">
      <c r="F21098" s="131">
        <v>43736</v>
      </c>
      <c r="G21098" s="132">
        <v>1.83</v>
      </c>
      <c r="H21098">
        <f t="shared" si="333"/>
        <v>-0.14000000000000012</v>
      </c>
      <c r="I21098" s="103">
        <f>AVERAGE(H$10:H21098)</f>
        <v>1.0438266394802884</v>
      </c>
    </row>
    <row r="21099" spans="6:12">
      <c r="F21099" s="131">
        <v>43737</v>
      </c>
      <c r="G21099" s="132">
        <v>1.83</v>
      </c>
      <c r="H21099">
        <f t="shared" si="333"/>
        <v>-0.14000000000000012</v>
      </c>
      <c r="I21099" s="103">
        <f>AVERAGE(H$10:H21099)</f>
        <v>1.0437705073494454</v>
      </c>
    </row>
    <row r="21100" spans="6:12">
      <c r="F21100" s="131">
        <v>43738</v>
      </c>
      <c r="G21100" s="132">
        <v>1.9</v>
      </c>
      <c r="H21100">
        <f t="shared" si="333"/>
        <v>-0.21999999999999997</v>
      </c>
      <c r="I21100" s="103">
        <f>AVERAGE(H$10:H21100)</f>
        <v>1.0437105874543551</v>
      </c>
      <c r="K21100" s="12" t="s">
        <v>318</v>
      </c>
      <c r="L21100" s="23">
        <f>(AVERAGE(G21008:G21100))/100</f>
        <v>2.1916129032258071E-2</v>
      </c>
    </row>
    <row r="21101" spans="6:12">
      <c r="F21101" s="131">
        <v>43739</v>
      </c>
      <c r="G21101" s="132">
        <v>1.88</v>
      </c>
      <c r="H21101">
        <f t="shared" si="333"/>
        <v>-0.22999999999999998</v>
      </c>
      <c r="I21101" s="103">
        <f>AVERAGE(H$10:H21101)</f>
        <v>1.0436501991276219</v>
      </c>
    </row>
    <row r="21102" spans="6:12">
      <c r="F21102" s="131">
        <v>43740</v>
      </c>
      <c r="G21102" s="132">
        <v>1.85</v>
      </c>
      <c r="H21102">
        <f t="shared" si="333"/>
        <v>-0.25</v>
      </c>
      <c r="I21102" s="103">
        <f>AVERAGE(H$10:H21102)</f>
        <v>1.0435888683449392</v>
      </c>
    </row>
    <row r="21103" spans="6:12">
      <c r="F21103" s="131">
        <v>43741</v>
      </c>
      <c r="G21103" s="132">
        <v>1.83</v>
      </c>
      <c r="H21103">
        <f t="shared" si="333"/>
        <v>-0.29000000000000004</v>
      </c>
      <c r="I21103" s="103">
        <f>AVERAGE(H$10:H21103)</f>
        <v>1.0435256471034322</v>
      </c>
    </row>
    <row r="21104" spans="6:12">
      <c r="F21104" s="131">
        <v>43742</v>
      </c>
      <c r="G21104" s="132">
        <v>1.82</v>
      </c>
      <c r="H21104">
        <f>IFERROR(((VLOOKUP(F21104,$A$9:$B$14454,2,FALSE))-G21104),H21103)</f>
        <v>-0.30000000000000004</v>
      </c>
      <c r="I21104" s="103">
        <f>AVERAGE(H$10:H21104)</f>
        <v>1.0434619578098983</v>
      </c>
    </row>
    <row r="21105" spans="6:9">
      <c r="F21105" s="131">
        <v>43743</v>
      </c>
      <c r="G21105" s="132">
        <v>1.82</v>
      </c>
      <c r="H21105">
        <f t="shared" ref="H21105:H21132" si="334">IFERROR(((VLOOKUP(F21105,$A$9:$B$14454,2,FALSE))-G21105),H21104)</f>
        <v>-0.30000000000000004</v>
      </c>
      <c r="I21105" s="103">
        <f>AVERAGE(H$10:H21105)</f>
        <v>1.0433982745544086</v>
      </c>
    </row>
    <row r="21106" spans="6:9">
      <c r="F21106" s="131">
        <v>43744</v>
      </c>
      <c r="G21106" s="132">
        <v>1.82</v>
      </c>
      <c r="H21106">
        <f t="shared" si="334"/>
        <v>-0.30000000000000004</v>
      </c>
      <c r="I21106" s="103">
        <f>AVERAGE(H$10:H21106)</f>
        <v>1.0433345973361048</v>
      </c>
    </row>
    <row r="21107" spans="6:9">
      <c r="F21107" s="131">
        <v>43745</v>
      </c>
      <c r="G21107" s="132">
        <v>1.82</v>
      </c>
      <c r="H21107">
        <f t="shared" si="334"/>
        <v>-0.26</v>
      </c>
      <c r="I21107" s="103">
        <f>AVERAGE(H$10:H21107)</f>
        <v>1.0432728220684333</v>
      </c>
    </row>
    <row r="21108" spans="6:9">
      <c r="F21108" s="131">
        <v>43746</v>
      </c>
      <c r="G21108" s="132">
        <v>1.82</v>
      </c>
      <c r="H21108">
        <f t="shared" si="334"/>
        <v>-0.28000000000000003</v>
      </c>
      <c r="I21108" s="103">
        <f>AVERAGE(H$10:H21108)</f>
        <v>1.0432101047442914</v>
      </c>
    </row>
    <row r="21109" spans="6:9">
      <c r="F21109" s="131">
        <v>43747</v>
      </c>
      <c r="G21109" s="132">
        <v>1.82</v>
      </c>
      <c r="H21109">
        <f t="shared" si="334"/>
        <v>-0.22999999999999998</v>
      </c>
      <c r="I21109" s="103">
        <f>AVERAGE(H$10:H21109)</f>
        <v>1.0431497630331661</v>
      </c>
    </row>
    <row r="21110" spans="6:9">
      <c r="F21110" s="131">
        <v>43748</v>
      </c>
      <c r="G21110" s="132">
        <v>1.82</v>
      </c>
      <c r="H21110">
        <f t="shared" si="334"/>
        <v>-0.15000000000000013</v>
      </c>
      <c r="I21110" s="103">
        <f>AVERAGE(H$10:H21110)</f>
        <v>1.0430932183308756</v>
      </c>
    </row>
    <row r="21111" spans="6:9">
      <c r="F21111" s="131">
        <v>43749</v>
      </c>
      <c r="G21111" s="132">
        <v>1.82</v>
      </c>
      <c r="H21111">
        <f t="shared" si="334"/>
        <v>-6.0000000000000053E-2</v>
      </c>
      <c r="I21111" s="103">
        <f>AVERAGE(H$10:H21111)</f>
        <v>1.0430409439863426</v>
      </c>
    </row>
    <row r="21112" spans="6:9">
      <c r="F21112" s="131">
        <v>43750</v>
      </c>
      <c r="G21112" s="132">
        <v>1.82</v>
      </c>
      <c r="H21112">
        <f t="shared" si="334"/>
        <v>-6.0000000000000053E-2</v>
      </c>
      <c r="I21112" s="103">
        <f>AVERAGE(H$10:H21112)</f>
        <v>1.0429886745960197</v>
      </c>
    </row>
    <row r="21113" spans="6:9">
      <c r="F21113" s="131">
        <v>43751</v>
      </c>
      <c r="G21113" s="132">
        <v>1.82</v>
      </c>
      <c r="H21113">
        <f t="shared" si="334"/>
        <v>-6.0000000000000053E-2</v>
      </c>
      <c r="I21113" s="103">
        <f>AVERAGE(H$10:H21113)</f>
        <v>1.042936410159202</v>
      </c>
    </row>
    <row r="21114" spans="6:9">
      <c r="F21114" s="131">
        <v>43752</v>
      </c>
      <c r="G21114" s="132">
        <v>1.82</v>
      </c>
      <c r="H21114">
        <f t="shared" si="334"/>
        <v>-6.0000000000000053E-2</v>
      </c>
      <c r="I21114" s="103">
        <f>AVERAGE(H$10:H21114)</f>
        <v>1.042884150675186</v>
      </c>
    </row>
    <row r="21115" spans="6:9">
      <c r="F21115" s="131">
        <v>43753</v>
      </c>
      <c r="G21115" s="132">
        <v>1.9</v>
      </c>
      <c r="H21115">
        <f t="shared" si="334"/>
        <v>-0.12999999999999989</v>
      </c>
      <c r="I21115" s="103">
        <f>AVERAGE(H$10:H21115)</f>
        <v>1.042828579550829</v>
      </c>
    </row>
    <row r="21116" spans="6:9">
      <c r="F21116" s="131">
        <v>43754</v>
      </c>
      <c r="G21116" s="132">
        <v>1.9</v>
      </c>
      <c r="H21116">
        <f t="shared" si="334"/>
        <v>-0.14999999999999991</v>
      </c>
      <c r="I21116" s="103">
        <f>AVERAGE(H$10:H21116)</f>
        <v>1.0427720661391859</v>
      </c>
    </row>
    <row r="21117" spans="6:9">
      <c r="F21117" s="131">
        <v>43755</v>
      </c>
      <c r="G21117" s="132">
        <v>1.85</v>
      </c>
      <c r="H21117">
        <f t="shared" si="334"/>
        <v>-9.000000000000008E-2</v>
      </c>
      <c r="I21117" s="103">
        <f>AVERAGE(H$10:H21117)</f>
        <v>1.0427184006063956</v>
      </c>
    </row>
    <row r="21118" spans="6:9">
      <c r="F21118" s="131">
        <v>43756</v>
      </c>
      <c r="G21118" s="132">
        <v>1.85</v>
      </c>
      <c r="H21118">
        <f t="shared" si="334"/>
        <v>-9.000000000000008E-2</v>
      </c>
      <c r="I21118" s="103">
        <f>AVERAGE(H$10:H21118)</f>
        <v>1.0426647401582168</v>
      </c>
    </row>
    <row r="21119" spans="6:9">
      <c r="F21119" s="131">
        <v>43757</v>
      </c>
      <c r="G21119" s="132">
        <v>1.85</v>
      </c>
      <c r="H21119">
        <f t="shared" si="334"/>
        <v>-9.000000000000008E-2</v>
      </c>
      <c r="I21119" s="103">
        <f>AVERAGE(H$10:H21119)</f>
        <v>1.0426110847939269</v>
      </c>
    </row>
    <row r="21120" spans="6:9">
      <c r="F21120" s="131">
        <v>43758</v>
      </c>
      <c r="G21120" s="132">
        <v>1.85</v>
      </c>
      <c r="H21120">
        <f t="shared" si="334"/>
        <v>-9.000000000000008E-2</v>
      </c>
      <c r="I21120" s="103">
        <f>AVERAGE(H$10:H21120)</f>
        <v>1.0425574345128037</v>
      </c>
    </row>
    <row r="21121" spans="6:9">
      <c r="F21121" s="131">
        <v>43759</v>
      </c>
      <c r="G21121" s="132">
        <v>1.85</v>
      </c>
      <c r="H21121">
        <f t="shared" si="334"/>
        <v>-5.0000000000000044E-2</v>
      </c>
      <c r="I21121" s="103">
        <f>AVERAGE(H$10:H21121)</f>
        <v>1.0425056839711917</v>
      </c>
    </row>
    <row r="21122" spans="6:9">
      <c r="F21122" s="131">
        <v>43760</v>
      </c>
      <c r="G21122" s="132">
        <v>1.85</v>
      </c>
      <c r="H21122">
        <f t="shared" si="334"/>
        <v>-7.0000000000000062E-2</v>
      </c>
      <c r="I21122" s="103">
        <f>AVERAGE(H$10:H21122)</f>
        <v>1.0424529910481597</v>
      </c>
    </row>
    <row r="21123" spans="6:9">
      <c r="F21123" s="131">
        <v>43761</v>
      </c>
      <c r="G21123" s="132">
        <v>1.85</v>
      </c>
      <c r="H21123">
        <f t="shared" si="334"/>
        <v>-8.0000000000000071E-2</v>
      </c>
      <c r="I21123" s="103">
        <f>AVERAGE(H$10:H21123)</f>
        <v>1.0423998294970065</v>
      </c>
    </row>
    <row r="21124" spans="6:9">
      <c r="F21124" s="131">
        <v>43762</v>
      </c>
      <c r="G21124" s="132">
        <v>1.85</v>
      </c>
      <c r="H21124">
        <f t="shared" si="334"/>
        <v>-8.0000000000000071E-2</v>
      </c>
      <c r="I21124" s="103">
        <f>AVERAGE(H$10:H21124)</f>
        <v>1.0423466729812831</v>
      </c>
    </row>
    <row r="21125" spans="6:9">
      <c r="F21125" s="131">
        <v>43763</v>
      </c>
      <c r="G21125" s="132">
        <v>1.83</v>
      </c>
      <c r="H21125">
        <f t="shared" si="334"/>
        <v>-3.0000000000000027E-2</v>
      </c>
      <c r="I21125" s="103">
        <f>AVERAGE(H$10:H21125)</f>
        <v>1.0422958893729777</v>
      </c>
    </row>
    <row r="21126" spans="6:9">
      <c r="F21126" s="131">
        <v>43764</v>
      </c>
      <c r="G21126" s="132">
        <v>1.83</v>
      </c>
      <c r="H21126">
        <f t="shared" si="334"/>
        <v>-3.0000000000000027E-2</v>
      </c>
      <c r="I21126" s="103">
        <f>AVERAGE(H$10:H21126)</f>
        <v>1.0422451105744091</v>
      </c>
    </row>
    <row r="21127" spans="6:9">
      <c r="F21127" s="131">
        <v>43765</v>
      </c>
      <c r="G21127" s="132">
        <v>1.83</v>
      </c>
      <c r="H21127">
        <f t="shared" si="334"/>
        <v>-3.0000000000000027E-2</v>
      </c>
      <c r="I21127" s="103">
        <f>AVERAGE(H$10:H21127)</f>
        <v>1.0421943365848942</v>
      </c>
    </row>
    <row r="21128" spans="6:9">
      <c r="F21128" s="131">
        <v>43766</v>
      </c>
      <c r="G21128" s="132">
        <v>1.83</v>
      </c>
      <c r="H21128">
        <f t="shared" si="334"/>
        <v>2.0000000000000018E-2</v>
      </c>
      <c r="I21128" s="103">
        <f>AVERAGE(H$10:H21128)</f>
        <v>1.0421459349400917</v>
      </c>
    </row>
    <row r="21129" spans="6:9">
      <c r="F21129" s="131">
        <v>43767</v>
      </c>
      <c r="G21129" s="132">
        <v>1.82</v>
      </c>
      <c r="H21129">
        <f t="shared" si="334"/>
        <v>2.0000000000000018E-2</v>
      </c>
      <c r="I21129" s="103">
        <f>AVERAGE(H$10:H21129)</f>
        <v>1.0420975378787782</v>
      </c>
    </row>
    <row r="21130" spans="6:9">
      <c r="F21130" s="131">
        <v>43768</v>
      </c>
      <c r="G21130" s="132">
        <v>1.82</v>
      </c>
      <c r="H21130">
        <f t="shared" si="334"/>
        <v>-4.0000000000000036E-2</v>
      </c>
      <c r="I21130" s="103">
        <f>AVERAGE(H$10:H21130)</f>
        <v>1.0420463046257185</v>
      </c>
    </row>
    <row r="21131" spans="6:9">
      <c r="F21131" s="131">
        <v>43769</v>
      </c>
      <c r="G21131" s="132">
        <v>1.58</v>
      </c>
      <c r="H21131">
        <f>IFERROR(((VLOOKUP(F21131,$A$9:$B$14454,2,FALSE))-G21131),H21130)</f>
        <v>0.10999999999999988</v>
      </c>
      <c r="I21131" s="103">
        <f>AVERAGE(H$10:H21131)</f>
        <v>1.0420021778240602</v>
      </c>
    </row>
    <row r="21132" spans="6:9">
      <c r="F21132" s="131">
        <v>43770</v>
      </c>
      <c r="G21132" s="132">
        <v>1.57</v>
      </c>
      <c r="H21132">
        <f t="shared" si="334"/>
        <v>0.15999999999999992</v>
      </c>
      <c r="I21132" s="103">
        <f>AVERAGE(H$10:H21132)</f>
        <v>1.0419604222884911</v>
      </c>
    </row>
    <row r="21133" spans="6:9">
      <c r="F21133" s="131">
        <v>43771</v>
      </c>
      <c r="G21133" s="132">
        <v>1.57</v>
      </c>
      <c r="H21133">
        <f>IFERROR(((VLOOKUP(F21133,$A$9:$B$14650,2,FALSE))-G21133),H21132)</f>
        <v>0.15999999999999992</v>
      </c>
      <c r="I21133" s="103">
        <f>AVERAGE(H$10:H21133)</f>
        <v>1.041918670706296</v>
      </c>
    </row>
    <row r="21134" spans="6:9">
      <c r="F21134" s="131">
        <v>43772</v>
      </c>
      <c r="G21134" s="132">
        <v>1.57</v>
      </c>
      <c r="H21134">
        <f t="shared" ref="H21134:H21197" si="335">IFERROR(((VLOOKUP(F21134,$A$9:$B$14650,2,FALSE))-G21134),H21133)</f>
        <v>0.15999999999999992</v>
      </c>
      <c r="I21134" s="103">
        <f>AVERAGE(H$10:H21134)</f>
        <v>1.0418769230769136</v>
      </c>
    </row>
    <row r="21135" spans="6:9">
      <c r="F21135" s="131">
        <v>43773</v>
      </c>
      <c r="G21135" s="132">
        <v>1.56</v>
      </c>
      <c r="H21135">
        <f t="shared" si="335"/>
        <v>0.22999999999999998</v>
      </c>
      <c r="I21135" s="103">
        <f>AVERAGE(H$10:H21135)</f>
        <v>1.0418384928523998</v>
      </c>
    </row>
    <row r="21136" spans="6:9">
      <c r="F21136" s="131">
        <v>43774</v>
      </c>
      <c r="G21136" s="132">
        <v>1.56</v>
      </c>
      <c r="H21136">
        <f t="shared" si="335"/>
        <v>0.30000000000000004</v>
      </c>
      <c r="I21136" s="103">
        <f>AVERAGE(H$10:H21136)</f>
        <v>1.0418033795616888</v>
      </c>
    </row>
    <row r="21137" spans="6:9">
      <c r="F21137" s="131">
        <v>43775</v>
      </c>
      <c r="G21137" s="132">
        <v>1.55</v>
      </c>
      <c r="H21137">
        <f t="shared" si="335"/>
        <v>0.26</v>
      </c>
      <c r="I21137" s="103">
        <f>AVERAGE(H$10:H21137)</f>
        <v>1.0417663763725764</v>
      </c>
    </row>
    <row r="21138" spans="6:9">
      <c r="F21138" s="131">
        <v>43776</v>
      </c>
      <c r="G21138" s="132">
        <v>1.55</v>
      </c>
      <c r="H21138">
        <f t="shared" si="335"/>
        <v>0.36999999999999988</v>
      </c>
      <c r="I21138" s="103">
        <f>AVERAGE(H$10:H21138)</f>
        <v>1.0417345828008799</v>
      </c>
    </row>
    <row r="21139" spans="6:9">
      <c r="F21139" s="131">
        <v>43777</v>
      </c>
      <c r="G21139" s="132">
        <v>1.55</v>
      </c>
      <c r="H21139">
        <f t="shared" si="335"/>
        <v>0.3899999999999999</v>
      </c>
      <c r="I21139" s="103">
        <f>AVERAGE(H$10:H21139)</f>
        <v>1.041703738760047</v>
      </c>
    </row>
    <row r="21140" spans="6:9">
      <c r="F21140" s="131">
        <v>43778</v>
      </c>
      <c r="G21140" s="132">
        <v>1.55</v>
      </c>
      <c r="H21140">
        <f t="shared" si="335"/>
        <v>0.3899999999999999</v>
      </c>
      <c r="I21140" s="103">
        <f>AVERAGE(H$10:H21140)</f>
        <v>1.0416728976385308</v>
      </c>
    </row>
    <row r="21141" spans="6:9">
      <c r="F21141" s="131">
        <v>43779</v>
      </c>
      <c r="G21141" s="132">
        <v>1.55</v>
      </c>
      <c r="H21141">
        <f t="shared" si="335"/>
        <v>0.3899999999999999</v>
      </c>
      <c r="I21141" s="103">
        <f>AVERAGE(H$10:H21141)</f>
        <v>1.0416420594359168</v>
      </c>
    </row>
    <row r="21142" spans="6:9">
      <c r="F21142" s="131">
        <v>43780</v>
      </c>
      <c r="G21142" s="132">
        <v>1.55</v>
      </c>
      <c r="H21142">
        <f t="shared" si="335"/>
        <v>0.3899999999999999</v>
      </c>
      <c r="I21142" s="103">
        <f>AVERAGE(H$10:H21142)</f>
        <v>1.0416112241517907</v>
      </c>
    </row>
    <row r="21143" spans="6:9">
      <c r="F21143" s="131">
        <v>43781</v>
      </c>
      <c r="G21143" s="132">
        <v>1.55</v>
      </c>
      <c r="H21143">
        <f t="shared" si="335"/>
        <v>0.36999999999999988</v>
      </c>
      <c r="I21143" s="103">
        <f>AVERAGE(H$10:H21143)</f>
        <v>1.0415794454433516</v>
      </c>
    </row>
    <row r="21144" spans="6:9">
      <c r="F21144" s="131">
        <v>43782</v>
      </c>
      <c r="G21144" s="132">
        <v>1.55</v>
      </c>
      <c r="H21144">
        <f t="shared" si="335"/>
        <v>0.32999999999999985</v>
      </c>
      <c r="I21144" s="103">
        <f>AVERAGE(H$10:H21144)</f>
        <v>1.0415457771469028</v>
      </c>
    </row>
    <row r="21145" spans="6:9">
      <c r="F21145" s="131">
        <v>43783</v>
      </c>
      <c r="G21145" s="132">
        <v>1.55</v>
      </c>
      <c r="H21145">
        <f t="shared" si="335"/>
        <v>0.27</v>
      </c>
      <c r="I21145" s="103">
        <f>AVERAGE(H$10:H21145)</f>
        <v>1.04150927327781</v>
      </c>
    </row>
    <row r="21146" spans="6:9">
      <c r="F21146" s="131">
        <v>43784</v>
      </c>
      <c r="G21146" s="132">
        <v>1.55</v>
      </c>
      <c r="H21146">
        <f t="shared" si="335"/>
        <v>0.29000000000000004</v>
      </c>
      <c r="I21146" s="103">
        <f>AVERAGE(H$10:H21146)</f>
        <v>1.0414737190708139</v>
      </c>
    </row>
    <row r="21147" spans="6:9">
      <c r="F21147" s="131">
        <v>43785</v>
      </c>
      <c r="G21147" s="132">
        <v>1.55</v>
      </c>
      <c r="H21147">
        <f t="shared" si="335"/>
        <v>0.29000000000000004</v>
      </c>
      <c r="I21147" s="103">
        <f>AVERAGE(H$10:H21147)</f>
        <v>1.0414381682278264</v>
      </c>
    </row>
    <row r="21148" spans="6:9">
      <c r="F21148" s="131">
        <v>43786</v>
      </c>
      <c r="G21148" s="132">
        <v>1.55</v>
      </c>
      <c r="H21148">
        <f t="shared" si="335"/>
        <v>0.29000000000000004</v>
      </c>
      <c r="I21148" s="103">
        <f>AVERAGE(H$10:H21148)</f>
        <v>1.0414026207483702</v>
      </c>
    </row>
    <row r="21149" spans="6:9">
      <c r="F21149" s="131">
        <v>43787</v>
      </c>
      <c r="G21149" s="132">
        <v>1.55</v>
      </c>
      <c r="H21149">
        <f t="shared" si="335"/>
        <v>0.26</v>
      </c>
      <c r="I21149" s="103">
        <f>AVERAGE(H$10:H21149)</f>
        <v>1.0413656575212769</v>
      </c>
    </row>
    <row r="21150" spans="6:9">
      <c r="F21150" s="131">
        <v>43788</v>
      </c>
      <c r="G21150" s="132">
        <v>1.55</v>
      </c>
      <c r="H21150">
        <f t="shared" si="335"/>
        <v>0.24</v>
      </c>
      <c r="I21150" s="103">
        <f>AVERAGE(H$10:H21150)</f>
        <v>1.0413277517619695</v>
      </c>
    </row>
    <row r="21151" spans="6:9">
      <c r="F21151" s="131">
        <v>43789</v>
      </c>
      <c r="G21151" s="132">
        <v>1.55</v>
      </c>
      <c r="H21151">
        <f t="shared" si="335"/>
        <v>0.17999999999999994</v>
      </c>
      <c r="I21151" s="103">
        <f>AVERAGE(H$10:H21151)</f>
        <v>1.0412870116355972</v>
      </c>
    </row>
    <row r="21152" spans="6:9">
      <c r="F21152" s="131">
        <v>43790</v>
      </c>
      <c r="G21152" s="132">
        <v>1.55</v>
      </c>
      <c r="H21152">
        <f t="shared" si="335"/>
        <v>0.21999999999999997</v>
      </c>
      <c r="I21152" s="103">
        <f>AVERAGE(H$10:H21152)</f>
        <v>1.0412481672421037</v>
      </c>
    </row>
    <row r="21153" spans="6:9">
      <c r="F21153" s="131">
        <v>43791</v>
      </c>
      <c r="G21153" s="132">
        <v>1.55</v>
      </c>
      <c r="H21153">
        <f t="shared" si="335"/>
        <v>0.21999999999999997</v>
      </c>
      <c r="I21153" s="103">
        <f>AVERAGE(H$10:H21153)</f>
        <v>1.041209326522881</v>
      </c>
    </row>
    <row r="21154" spans="6:9">
      <c r="F21154" s="131">
        <v>43792</v>
      </c>
      <c r="G21154" s="132">
        <v>1.55</v>
      </c>
      <c r="H21154">
        <f t="shared" si="335"/>
        <v>0.21999999999999997</v>
      </c>
      <c r="I21154" s="103">
        <f>AVERAGE(H$10:H21154)</f>
        <v>1.0411704894774083</v>
      </c>
    </row>
    <row r="21155" spans="6:9">
      <c r="F21155" s="131">
        <v>43793</v>
      </c>
      <c r="G21155" s="132">
        <v>1.55</v>
      </c>
      <c r="H21155">
        <f t="shared" si="335"/>
        <v>0.21999999999999997</v>
      </c>
      <c r="I21155" s="103">
        <f>AVERAGE(H$10:H21155)</f>
        <v>1.041131656105164</v>
      </c>
    </row>
    <row r="21156" spans="6:9">
      <c r="F21156" s="131">
        <v>43794</v>
      </c>
      <c r="G21156" s="132">
        <v>1.55</v>
      </c>
      <c r="H21156">
        <f t="shared" si="335"/>
        <v>0.20999999999999996</v>
      </c>
      <c r="I21156" s="103">
        <f>AVERAGE(H$10:H21156)</f>
        <v>1.0410923535253132</v>
      </c>
    </row>
    <row r="21157" spans="6:9">
      <c r="F21157" s="131">
        <v>43795</v>
      </c>
      <c r="G21157" s="132">
        <v>1.55</v>
      </c>
      <c r="H21157">
        <f t="shared" si="335"/>
        <v>0.18999999999999995</v>
      </c>
      <c r="I21157" s="103">
        <f>AVERAGE(H$10:H21157)</f>
        <v>1.0410521089464628</v>
      </c>
    </row>
    <row r="21158" spans="6:9">
      <c r="F21158" s="131">
        <v>43796</v>
      </c>
      <c r="G21158" s="132">
        <v>1.55</v>
      </c>
      <c r="H21158">
        <f t="shared" si="335"/>
        <v>0.21999999999999997</v>
      </c>
      <c r="I21158" s="103">
        <f>AVERAGE(H$10:H21158)</f>
        <v>1.0410132866802118</v>
      </c>
    </row>
    <row r="21159" spans="6:9">
      <c r="F21159" s="131">
        <v>43797</v>
      </c>
      <c r="G21159" s="132">
        <v>1.55</v>
      </c>
      <c r="H21159">
        <f t="shared" si="335"/>
        <v>0.21999999999999997</v>
      </c>
      <c r="I21159" s="103">
        <f>AVERAGE(H$10:H21159)</f>
        <v>1.040974468085097</v>
      </c>
    </row>
    <row r="21160" spans="6:9">
      <c r="F21160" s="131">
        <v>43798</v>
      </c>
      <c r="G21160" s="132">
        <v>1.56</v>
      </c>
      <c r="H21160">
        <f t="shared" si="335"/>
        <v>0.21999999999999997</v>
      </c>
      <c r="I21160" s="103">
        <f>AVERAGE(H$10:H21160)</f>
        <v>1.0409356531605978</v>
      </c>
    </row>
    <row r="21161" spans="6:9">
      <c r="F21161" s="131">
        <v>43799</v>
      </c>
      <c r="G21161" s="132">
        <v>1.56</v>
      </c>
      <c r="H21161">
        <f t="shared" si="335"/>
        <v>0.21999999999999997</v>
      </c>
      <c r="I21161" s="103">
        <f>AVERAGE(H$10:H21161)</f>
        <v>1.0408968419061935</v>
      </c>
    </row>
    <row r="21162" spans="6:9">
      <c r="F21162" s="131">
        <v>43800</v>
      </c>
      <c r="G21162" s="132">
        <v>1.56</v>
      </c>
      <c r="H21162">
        <f t="shared" si="335"/>
        <v>0.21999999999999997</v>
      </c>
      <c r="I21162" s="103">
        <f>AVERAGE(H$10:H21162)</f>
        <v>1.0408580343213636</v>
      </c>
    </row>
    <row r="21163" spans="6:9">
      <c r="F21163" s="131">
        <v>43801</v>
      </c>
      <c r="G21163" s="132">
        <v>1.56</v>
      </c>
      <c r="H21163">
        <f t="shared" si="335"/>
        <v>0.27</v>
      </c>
      <c r="I21163" s="103">
        <f>AVERAGE(H$10:H21163)</f>
        <v>1.0408215940247614</v>
      </c>
    </row>
    <row r="21164" spans="6:9">
      <c r="F21164" s="131">
        <v>43802</v>
      </c>
      <c r="G21164" s="132">
        <v>1.55</v>
      </c>
      <c r="H21164">
        <f t="shared" si="335"/>
        <v>0.16999999999999993</v>
      </c>
      <c r="I21164" s="103">
        <f>AVERAGE(H$10:H21164)</f>
        <v>1.0407804301583456</v>
      </c>
    </row>
    <row r="21165" spans="6:9">
      <c r="F21165" s="131">
        <v>43803</v>
      </c>
      <c r="G21165" s="132">
        <v>1.55</v>
      </c>
      <c r="H21165">
        <f t="shared" si="335"/>
        <v>0.21999999999999997</v>
      </c>
      <c r="I21165" s="103">
        <f>AVERAGE(H$10:H21165)</f>
        <v>1.0407416335791173</v>
      </c>
    </row>
    <row r="21166" spans="6:9">
      <c r="F21166" s="131">
        <v>43804</v>
      </c>
      <c r="G21166" s="132">
        <v>1.55</v>
      </c>
      <c r="H21166">
        <f t="shared" si="335"/>
        <v>0.25</v>
      </c>
      <c r="I21166" s="103">
        <f>AVERAGE(H$10:H21166)</f>
        <v>1.0407042586377939</v>
      </c>
    </row>
    <row r="21167" spans="6:9">
      <c r="F21167" s="131">
        <v>43805</v>
      </c>
      <c r="G21167" s="132">
        <v>1.55</v>
      </c>
      <c r="H21167">
        <f t="shared" si="335"/>
        <v>0.29000000000000004</v>
      </c>
      <c r="I21167" s="103">
        <f>AVERAGE(H$10:H21167)</f>
        <v>1.0406687777672656</v>
      </c>
    </row>
    <row r="21168" spans="6:9">
      <c r="F21168" s="131">
        <v>43806</v>
      </c>
      <c r="G21168" s="132">
        <v>1.55</v>
      </c>
      <c r="H21168">
        <f t="shared" si="335"/>
        <v>0.29000000000000004</v>
      </c>
      <c r="I21168" s="103">
        <f>AVERAGE(H$10:H21168)</f>
        <v>1.0406333002504753</v>
      </c>
    </row>
    <row r="21169" spans="6:9">
      <c r="F21169" s="131">
        <v>43807</v>
      </c>
      <c r="G21169" s="132">
        <v>1.55</v>
      </c>
      <c r="H21169">
        <f t="shared" si="335"/>
        <v>0.29000000000000004</v>
      </c>
      <c r="I21169" s="103">
        <f>AVERAGE(H$10:H21169)</f>
        <v>1.0405978260869473</v>
      </c>
    </row>
    <row r="21170" spans="6:9">
      <c r="F21170" s="131">
        <v>43808</v>
      </c>
      <c r="G21170" s="132">
        <v>1.55</v>
      </c>
      <c r="H21170">
        <f t="shared" si="335"/>
        <v>0.28000000000000003</v>
      </c>
      <c r="I21170" s="103">
        <f>AVERAGE(H$10:H21170)</f>
        <v>1.0405618827087475</v>
      </c>
    </row>
    <row r="21171" spans="6:9">
      <c r="F21171" s="131">
        <v>43809</v>
      </c>
      <c r="G21171" s="132">
        <v>1.55</v>
      </c>
      <c r="H21171">
        <f t="shared" si="335"/>
        <v>0.30000000000000004</v>
      </c>
      <c r="I21171" s="103">
        <f>AVERAGE(H$10:H21171)</f>
        <v>1.0405268878177774</v>
      </c>
    </row>
    <row r="21172" spans="6:9">
      <c r="F21172" s="131">
        <v>43810</v>
      </c>
      <c r="G21172" s="132">
        <v>1.55</v>
      </c>
      <c r="H21172">
        <f t="shared" si="335"/>
        <v>0.24</v>
      </c>
      <c r="I21172" s="103">
        <f>AVERAGE(H$10:H21172)</f>
        <v>1.0404890610971889</v>
      </c>
    </row>
    <row r="21173" spans="6:9">
      <c r="F21173" s="131">
        <v>43811</v>
      </c>
      <c r="G21173" s="132">
        <v>1.55</v>
      </c>
      <c r="H21173">
        <f t="shared" si="335"/>
        <v>0.34999999999999987</v>
      </c>
      <c r="I21173" s="103">
        <f>AVERAGE(H$10:H21173)</f>
        <v>1.0404564354564263</v>
      </c>
    </row>
    <row r="21174" spans="6:9">
      <c r="F21174" s="131">
        <v>43812</v>
      </c>
      <c r="G21174" s="132">
        <v>1.55</v>
      </c>
      <c r="H21174">
        <f t="shared" si="335"/>
        <v>0.27</v>
      </c>
      <c r="I21174" s="103">
        <f>AVERAGE(H$10:H21174)</f>
        <v>1.0404200330734612</v>
      </c>
    </row>
    <row r="21175" spans="6:9">
      <c r="F21175" s="131">
        <v>43813</v>
      </c>
      <c r="G21175" s="132">
        <v>1.55</v>
      </c>
      <c r="H21175">
        <f t="shared" si="335"/>
        <v>0.27</v>
      </c>
      <c r="I21175" s="103">
        <f>AVERAGE(H$10:H21175)</f>
        <v>1.0403836341301997</v>
      </c>
    </row>
    <row r="21176" spans="6:9">
      <c r="F21176" s="131">
        <v>43814</v>
      </c>
      <c r="G21176" s="132">
        <v>1.55</v>
      </c>
      <c r="H21176">
        <f t="shared" si="335"/>
        <v>0.27</v>
      </c>
      <c r="I21176" s="103">
        <f>AVERAGE(H$10:H21176)</f>
        <v>1.0403472386261543</v>
      </c>
    </row>
    <row r="21177" spans="6:9">
      <c r="F21177" s="131">
        <v>43815</v>
      </c>
      <c r="G21177" s="132">
        <v>1.56</v>
      </c>
      <c r="H21177">
        <f t="shared" si="335"/>
        <v>0.32999999999999985</v>
      </c>
      <c r="I21177" s="103">
        <f>AVERAGE(H$10:H21177)</f>
        <v>1.0403136810279576</v>
      </c>
    </row>
    <row r="21178" spans="6:9">
      <c r="F21178" s="131">
        <v>43816</v>
      </c>
      <c r="G21178" s="132">
        <v>1.55</v>
      </c>
      <c r="H21178">
        <f t="shared" si="335"/>
        <v>0.33999999999999986</v>
      </c>
      <c r="I21178" s="103">
        <f>AVERAGE(H$10:H21178)</f>
        <v>1.0402805989890787</v>
      </c>
    </row>
    <row r="21179" spans="6:9">
      <c r="F21179" s="131">
        <v>43817</v>
      </c>
      <c r="G21179" s="132">
        <v>1.55</v>
      </c>
      <c r="H21179">
        <f t="shared" si="335"/>
        <v>0.36999999999999988</v>
      </c>
      <c r="I21179" s="103">
        <f>AVERAGE(H$10:H21179)</f>
        <v>1.0402489371752388</v>
      </c>
    </row>
    <row r="21180" spans="6:9">
      <c r="F21180" s="131">
        <v>43818</v>
      </c>
      <c r="G21180" s="132">
        <v>1.55</v>
      </c>
      <c r="H21180">
        <f t="shared" si="335"/>
        <v>0.36999999999999988</v>
      </c>
      <c r="I21180" s="103">
        <f>AVERAGE(H$10:H21180)</f>
        <v>1.0402172783524541</v>
      </c>
    </row>
    <row r="21181" spans="6:9">
      <c r="F21181" s="131">
        <v>43819</v>
      </c>
      <c r="G21181" s="132">
        <v>1.55</v>
      </c>
      <c r="H21181">
        <f t="shared" si="335"/>
        <v>0.36999999999999988</v>
      </c>
      <c r="I21181" s="103">
        <f>AVERAGE(H$10:H21181)</f>
        <v>1.0401856225203006</v>
      </c>
    </row>
    <row r="21182" spans="6:9">
      <c r="F21182" s="131">
        <v>43820</v>
      </c>
      <c r="G21182" s="132">
        <v>1.55</v>
      </c>
      <c r="H21182">
        <f t="shared" si="335"/>
        <v>0.36999999999999988</v>
      </c>
      <c r="I21182" s="103">
        <f>AVERAGE(H$10:H21182)</f>
        <v>1.0401539696783546</v>
      </c>
    </row>
    <row r="21183" spans="6:9">
      <c r="F21183" s="131">
        <v>43821</v>
      </c>
      <c r="G21183" s="132">
        <v>1.55</v>
      </c>
      <c r="H21183">
        <f t="shared" si="335"/>
        <v>0.36999999999999988</v>
      </c>
      <c r="I21183" s="103">
        <f>AVERAGE(H$10:H21183)</f>
        <v>1.0401223198261926</v>
      </c>
    </row>
    <row r="21184" spans="6:9">
      <c r="F21184" s="131">
        <v>43822</v>
      </c>
      <c r="G21184" s="132">
        <v>1.55</v>
      </c>
      <c r="H21184">
        <f t="shared" si="335"/>
        <v>0.37999999999999989</v>
      </c>
      <c r="I21184" s="103">
        <f>AVERAGE(H$10:H21184)</f>
        <v>1.0400911452184087</v>
      </c>
    </row>
    <row r="21185" spans="6:12">
      <c r="F21185" s="131">
        <v>43823</v>
      </c>
      <c r="G21185" s="132">
        <v>1.55</v>
      </c>
      <c r="H21185">
        <f t="shared" si="335"/>
        <v>0.34999999999999987</v>
      </c>
      <c r="I21185" s="103">
        <f>AVERAGE(H$10:H21185)</f>
        <v>1.0400585568568097</v>
      </c>
    </row>
    <row r="21186" spans="6:12">
      <c r="F21186" s="131">
        <v>43824</v>
      </c>
      <c r="G21186" s="132">
        <v>1.55</v>
      </c>
      <c r="H21186">
        <f t="shared" si="335"/>
        <v>0.34999999999999987</v>
      </c>
      <c r="I21186" s="103">
        <f>AVERAGE(H$10:H21186)</f>
        <v>1.0400259715729234</v>
      </c>
    </row>
    <row r="21187" spans="6:12">
      <c r="F21187" s="131">
        <v>43825</v>
      </c>
      <c r="G21187" s="132">
        <v>1.55</v>
      </c>
      <c r="H21187">
        <f t="shared" si="335"/>
        <v>0.34999999999999987</v>
      </c>
      <c r="I21187" s="103">
        <f>AVERAGE(H$10:H21187)</f>
        <v>1.039993389366314</v>
      </c>
    </row>
    <row r="21188" spans="6:12">
      <c r="F21188" s="131">
        <v>43826</v>
      </c>
      <c r="G21188" s="132">
        <v>1.55</v>
      </c>
      <c r="H21188">
        <f t="shared" si="335"/>
        <v>0.32999999999999985</v>
      </c>
      <c r="I21188" s="103">
        <f>AVERAGE(H$10:H21188)</f>
        <v>1.0399598659048963</v>
      </c>
    </row>
    <row r="21189" spans="6:12">
      <c r="F21189" s="131">
        <v>43827</v>
      </c>
      <c r="G21189" s="132">
        <v>1.55</v>
      </c>
      <c r="H21189">
        <f t="shared" si="335"/>
        <v>0.32999999999999985</v>
      </c>
      <c r="I21189" s="103">
        <f>AVERAGE(H$10:H21189)</f>
        <v>1.0399263456090559</v>
      </c>
    </row>
    <row r="21190" spans="6:12">
      <c r="F21190" s="131">
        <v>43828</v>
      </c>
      <c r="G21190" s="132">
        <v>1.55</v>
      </c>
      <c r="H21190">
        <f t="shared" si="335"/>
        <v>0.32999999999999985</v>
      </c>
      <c r="I21190" s="103">
        <f>AVERAGE(H$10:H21190)</f>
        <v>1.039892828478344</v>
      </c>
    </row>
    <row r="21191" spans="6:12">
      <c r="F21191" s="131">
        <v>43829</v>
      </c>
      <c r="G21191" s="132">
        <v>1.55</v>
      </c>
      <c r="H21191">
        <f t="shared" si="335"/>
        <v>0.34999999999999987</v>
      </c>
      <c r="I21191" s="103">
        <f>AVERAGE(H$10:H21191)</f>
        <v>1.0398602587102164</v>
      </c>
    </row>
    <row r="21192" spans="6:12">
      <c r="F21192" s="131">
        <v>43830</v>
      </c>
      <c r="G21192" s="132">
        <v>1.55</v>
      </c>
      <c r="H21192">
        <f t="shared" si="335"/>
        <v>0.36999999999999988</v>
      </c>
      <c r="I21192" s="103">
        <f>AVERAGE(H$10:H21192)</f>
        <v>1.0398286361705047</v>
      </c>
      <c r="K21192" s="12" t="s">
        <v>327</v>
      </c>
      <c r="L21192" s="23">
        <f>(AVERAGE(G21100:G21192))/100</f>
        <v>1.6483870967741943E-2</v>
      </c>
    </row>
    <row r="21193" spans="6:12">
      <c r="F21193" s="131">
        <v>43831</v>
      </c>
      <c r="G21193" s="132">
        <v>1.55</v>
      </c>
      <c r="H21193">
        <f t="shared" si="335"/>
        <v>0.36999999999999988</v>
      </c>
      <c r="I21193" s="103">
        <f>AVERAGE(H$10:H21193)</f>
        <v>1.0397970166163049</v>
      </c>
    </row>
    <row r="21194" spans="6:12">
      <c r="F21194" s="131">
        <v>43832</v>
      </c>
      <c r="G21194" s="132">
        <v>1.55</v>
      </c>
      <c r="H21194">
        <f t="shared" si="335"/>
        <v>0.32999999999999985</v>
      </c>
      <c r="I21194" s="103">
        <f>AVERAGE(H$10:H21194)</f>
        <v>1.0397635119188011</v>
      </c>
    </row>
    <row r="21195" spans="6:12">
      <c r="F21195" s="131">
        <v>43833</v>
      </c>
      <c r="G21195" s="132">
        <v>1.55</v>
      </c>
      <c r="H21195">
        <f t="shared" si="335"/>
        <v>0.25</v>
      </c>
      <c r="I21195" s="103">
        <f>AVERAGE(H$10:H21195)</f>
        <v>1.0397262343056644</v>
      </c>
    </row>
    <row r="21196" spans="6:12">
      <c r="F21196" s="131">
        <v>43834</v>
      </c>
      <c r="G21196" s="132">
        <v>1.55</v>
      </c>
      <c r="H21196">
        <f t="shared" si="335"/>
        <v>0.25</v>
      </c>
      <c r="I21196" s="103">
        <f>AVERAGE(H$10:H21196)</f>
        <v>1.0396889602114412</v>
      </c>
    </row>
    <row r="21197" spans="6:12">
      <c r="F21197" s="131">
        <v>43835</v>
      </c>
      <c r="G21197" s="132">
        <v>1.55</v>
      </c>
      <c r="H21197">
        <f t="shared" si="335"/>
        <v>0.25</v>
      </c>
      <c r="I21197" s="103">
        <f>AVERAGE(H$10:H21197)</f>
        <v>1.0396516896356336</v>
      </c>
    </row>
    <row r="21198" spans="6:12">
      <c r="F21198" s="131">
        <v>43836</v>
      </c>
      <c r="G21198" s="132">
        <v>1.55</v>
      </c>
      <c r="H21198">
        <f t="shared" ref="H21198:H21261" si="336">IFERROR(((VLOOKUP(F21198,$A$9:$B$14650,2,FALSE))-G21198),H21197)</f>
        <v>0.26</v>
      </c>
      <c r="I21198" s="103">
        <f>AVERAGE(H$10:H21198)</f>
        <v>1.0396148945207324</v>
      </c>
    </row>
    <row r="21199" spans="6:12">
      <c r="F21199" s="131">
        <v>43837</v>
      </c>
      <c r="G21199" s="132">
        <v>1.55</v>
      </c>
      <c r="H21199">
        <f t="shared" si="336"/>
        <v>0.28000000000000003</v>
      </c>
      <c r="I21199" s="103">
        <f>AVERAGE(H$10:H21199)</f>
        <v>1.0395790467201416</v>
      </c>
    </row>
    <row r="21200" spans="6:12">
      <c r="F21200" s="131">
        <v>43838</v>
      </c>
      <c r="G21200" s="132">
        <v>1.55</v>
      </c>
      <c r="H21200">
        <f t="shared" si="336"/>
        <v>0.32000000000000006</v>
      </c>
      <c r="I21200" s="103">
        <f>AVERAGE(H$10:H21200)</f>
        <v>1.0395450898966447</v>
      </c>
    </row>
    <row r="21201" spans="6:9">
      <c r="F21201" s="131">
        <v>43839</v>
      </c>
      <c r="G21201" s="132">
        <v>1.55</v>
      </c>
      <c r="H21201">
        <f t="shared" si="336"/>
        <v>0.30000000000000004</v>
      </c>
      <c r="I21201" s="103">
        <f>AVERAGE(H$10:H21201)</f>
        <v>1.0395101925254719</v>
      </c>
    </row>
    <row r="21202" spans="6:9">
      <c r="F21202" s="131">
        <v>43840</v>
      </c>
      <c r="G21202" s="132">
        <v>1.54</v>
      </c>
      <c r="H21202">
        <f t="shared" si="336"/>
        <v>0.29000000000000004</v>
      </c>
      <c r="I21202" s="103">
        <f>AVERAGE(H$10:H21202)</f>
        <v>1.0394748265936771</v>
      </c>
    </row>
    <row r="21203" spans="6:9">
      <c r="F21203" s="131">
        <v>43841</v>
      </c>
      <c r="G21203" s="132">
        <v>1.54</v>
      </c>
      <c r="H21203">
        <f t="shared" si="336"/>
        <v>0.29000000000000004</v>
      </c>
      <c r="I21203" s="103">
        <f>AVERAGE(H$10:H21203)</f>
        <v>1.0394394639992357</v>
      </c>
    </row>
    <row r="21204" spans="6:9">
      <c r="F21204" s="131">
        <v>43842</v>
      </c>
      <c r="G21204" s="132">
        <v>1.54</v>
      </c>
      <c r="H21204">
        <f t="shared" si="336"/>
        <v>0.29000000000000004</v>
      </c>
      <c r="I21204" s="103">
        <f>AVERAGE(H$10:H21204)</f>
        <v>1.0394041047416751</v>
      </c>
    </row>
    <row r="21205" spans="6:9">
      <c r="F21205" s="131">
        <v>43843</v>
      </c>
      <c r="G21205" s="132">
        <v>1.54</v>
      </c>
      <c r="H21205">
        <f t="shared" si="336"/>
        <v>0.31000000000000005</v>
      </c>
      <c r="I21205" s="103">
        <f>AVERAGE(H$10:H21205)</f>
        <v>1.0393696923947822</v>
      </c>
    </row>
    <row r="21206" spans="6:9">
      <c r="F21206" s="131">
        <v>43844</v>
      </c>
      <c r="G21206" s="132">
        <v>1.54</v>
      </c>
      <c r="H21206">
        <f t="shared" si="336"/>
        <v>0.28000000000000003</v>
      </c>
      <c r="I21206" s="103">
        <f>AVERAGE(H$10:H21206)</f>
        <v>1.0393338680001794</v>
      </c>
    </row>
    <row r="21207" spans="6:9">
      <c r="F21207" s="131">
        <v>43845</v>
      </c>
      <c r="G21207" s="132">
        <v>1.54</v>
      </c>
      <c r="H21207">
        <f t="shared" si="336"/>
        <v>0.25</v>
      </c>
      <c r="I21207" s="103">
        <f>AVERAGE(H$10:H21207)</f>
        <v>1.0392966317577037</v>
      </c>
    </row>
    <row r="21208" spans="6:9">
      <c r="F21208" s="131">
        <v>43846</v>
      </c>
      <c r="G21208" s="132">
        <v>1.54</v>
      </c>
      <c r="H21208">
        <f t="shared" si="336"/>
        <v>0.27</v>
      </c>
      <c r="I21208" s="103">
        <f>AVERAGE(H$10:H21208)</f>
        <v>1.039260342468975</v>
      </c>
    </row>
    <row r="21209" spans="6:9">
      <c r="F21209" s="131">
        <v>43847</v>
      </c>
      <c r="G21209" s="132">
        <v>1.55</v>
      </c>
      <c r="H21209">
        <f t="shared" si="336"/>
        <v>0.29000000000000004</v>
      </c>
      <c r="I21209" s="103">
        <f>AVERAGE(H$10:H21209)</f>
        <v>1.0392249999999907</v>
      </c>
    </row>
    <row r="21210" spans="6:9">
      <c r="F21210" s="131">
        <v>43848</v>
      </c>
      <c r="G21210" s="132">
        <v>1.55</v>
      </c>
      <c r="H21210">
        <f t="shared" si="336"/>
        <v>0.29000000000000004</v>
      </c>
      <c r="I21210" s="103">
        <f>AVERAGE(H$10:H21210)</f>
        <v>1.0391896608650444</v>
      </c>
    </row>
    <row r="21211" spans="6:9">
      <c r="F21211" s="131">
        <v>43849</v>
      </c>
      <c r="G21211" s="132">
        <v>1.55</v>
      </c>
      <c r="H21211">
        <f t="shared" si="336"/>
        <v>0.29000000000000004</v>
      </c>
      <c r="I21211" s="103">
        <f>AVERAGE(H$10:H21211)</f>
        <v>1.0391543250636641</v>
      </c>
    </row>
    <row r="21212" spans="6:9">
      <c r="F21212" s="131">
        <v>43850</v>
      </c>
      <c r="G21212" s="132">
        <v>1.55</v>
      </c>
      <c r="H21212">
        <f t="shared" si="336"/>
        <v>0.29000000000000004</v>
      </c>
      <c r="I21212" s="103">
        <f>AVERAGE(H$10:H21212)</f>
        <v>1.0391189925953783</v>
      </c>
    </row>
    <row r="21213" spans="6:9">
      <c r="F21213" s="131">
        <v>43851</v>
      </c>
      <c r="G21213" s="132">
        <v>1.55</v>
      </c>
      <c r="H21213">
        <f t="shared" si="336"/>
        <v>0.22999999999999998</v>
      </c>
      <c r="I21213" s="103">
        <f>AVERAGE(H$10:H21213)</f>
        <v>1.0390808338049333</v>
      </c>
    </row>
    <row r="21214" spans="6:9">
      <c r="F21214" s="131">
        <v>43852</v>
      </c>
      <c r="G21214" s="132">
        <v>1.55</v>
      </c>
      <c r="H21214">
        <f t="shared" si="336"/>
        <v>0.21999999999999997</v>
      </c>
      <c r="I21214" s="103">
        <f>AVERAGE(H$10:H21214)</f>
        <v>1.0390422070266356</v>
      </c>
    </row>
    <row r="21215" spans="6:9">
      <c r="F21215" s="131">
        <v>43853</v>
      </c>
      <c r="G21215" s="132">
        <v>1.55</v>
      </c>
      <c r="H21215">
        <f t="shared" si="336"/>
        <v>0.18999999999999995</v>
      </c>
      <c r="I21215" s="103">
        <f>AVERAGE(H$10:H21215)</f>
        <v>1.0390021691973879</v>
      </c>
    </row>
    <row r="21216" spans="6:9">
      <c r="F21216" s="131">
        <v>43854</v>
      </c>
      <c r="G21216" s="132">
        <v>1.55</v>
      </c>
      <c r="H21216">
        <f t="shared" si="336"/>
        <v>0.14999999999999991</v>
      </c>
      <c r="I21216" s="103">
        <f>AVERAGE(H$10:H21216)</f>
        <v>1.0389602489743861</v>
      </c>
    </row>
    <row r="21217" spans="6:9">
      <c r="F21217" s="131">
        <v>43855</v>
      </c>
      <c r="G21217" s="132">
        <v>1.55</v>
      </c>
      <c r="H21217">
        <f t="shared" si="336"/>
        <v>0.14999999999999991</v>
      </c>
      <c r="I21217" s="103">
        <f>AVERAGE(H$10:H21217)</f>
        <v>1.0389183327046307</v>
      </c>
    </row>
    <row r="21218" spans="6:9">
      <c r="F21218" s="131">
        <v>43856</v>
      </c>
      <c r="G21218" s="132">
        <v>1.55</v>
      </c>
      <c r="H21218">
        <f t="shared" si="336"/>
        <v>0.14999999999999991</v>
      </c>
      <c r="I21218" s="103">
        <f>AVERAGE(H$10:H21218)</f>
        <v>1.0388764203875624</v>
      </c>
    </row>
    <row r="21219" spans="6:9">
      <c r="F21219" s="131">
        <v>43857</v>
      </c>
      <c r="G21219" s="132">
        <v>1.55</v>
      </c>
      <c r="H21219">
        <f t="shared" si="336"/>
        <v>6.0000000000000053E-2</v>
      </c>
      <c r="I21219" s="103">
        <f>AVERAGE(H$10:H21219)</f>
        <v>1.0388302687411508</v>
      </c>
    </row>
    <row r="21220" spans="6:9">
      <c r="F21220" s="131">
        <v>43858</v>
      </c>
      <c r="G21220" s="132">
        <v>1.55</v>
      </c>
      <c r="H21220">
        <f t="shared" si="336"/>
        <v>9.9999999999999867E-2</v>
      </c>
      <c r="I21220" s="103">
        <f>AVERAGE(H$10:H21220)</f>
        <v>1.0387860072603747</v>
      </c>
    </row>
    <row r="21221" spans="6:9">
      <c r="F21221" s="131">
        <v>43859</v>
      </c>
      <c r="G21221" s="132">
        <v>1.55</v>
      </c>
      <c r="H21221">
        <f t="shared" si="336"/>
        <v>5.0000000000000044E-2</v>
      </c>
      <c r="I21221" s="103">
        <f>AVERAGE(H$10:H21221)</f>
        <v>1.0387393927965212</v>
      </c>
    </row>
    <row r="21222" spans="6:9">
      <c r="F21222" s="131">
        <v>43860</v>
      </c>
      <c r="G21222" s="132">
        <v>1.6</v>
      </c>
      <c r="H21222">
        <f t="shared" si="336"/>
        <v>-3.0000000000000027E-2</v>
      </c>
      <c r="I21222" s="103">
        <f>AVERAGE(H$10:H21222)</f>
        <v>1.0386890114552307</v>
      </c>
    </row>
    <row r="21223" spans="6:9">
      <c r="F21223" s="131">
        <v>43861</v>
      </c>
      <c r="G21223" s="132">
        <v>1.59</v>
      </c>
      <c r="H21223">
        <f t="shared" si="336"/>
        <v>-8.0000000000000071E-2</v>
      </c>
      <c r="I21223" s="103">
        <f>AVERAGE(H$10:H21223)</f>
        <v>1.0386362779296601</v>
      </c>
    </row>
    <row r="21224" spans="6:9">
      <c r="F21224" s="131">
        <v>43862</v>
      </c>
      <c r="G21224" s="132">
        <v>1.59</v>
      </c>
      <c r="H21224">
        <f t="shared" si="336"/>
        <v>-8.0000000000000071E-2</v>
      </c>
      <c r="I21224" s="103">
        <f>AVERAGE(H$10:H21224)</f>
        <v>1.0385835493754327</v>
      </c>
    </row>
    <row r="21225" spans="6:9">
      <c r="F21225" s="131">
        <v>43863</v>
      </c>
      <c r="G21225" s="132">
        <v>1.59</v>
      </c>
      <c r="H21225">
        <f t="shared" si="336"/>
        <v>-8.0000000000000071E-2</v>
      </c>
      <c r="I21225" s="103">
        <f>AVERAGE(H$10:H21225)</f>
        <v>1.038530825791846</v>
      </c>
    </row>
    <row r="21226" spans="6:9">
      <c r="F21226" s="131">
        <v>43864</v>
      </c>
      <c r="G21226" s="132">
        <v>1.59</v>
      </c>
      <c r="H21226">
        <f t="shared" si="336"/>
        <v>-5.0000000000000044E-2</v>
      </c>
      <c r="I21226" s="103">
        <f>AVERAGE(H$10:H21226)</f>
        <v>1.0384795211387003</v>
      </c>
    </row>
    <row r="21227" spans="6:9">
      <c r="F21227" s="131">
        <v>43865</v>
      </c>
      <c r="G21227" s="132">
        <v>1.59</v>
      </c>
      <c r="H21227">
        <f t="shared" si="336"/>
        <v>2.0000000000000018E-2</v>
      </c>
      <c r="I21227" s="103">
        <f>AVERAGE(H$10:H21227)</f>
        <v>1.0384315204071923</v>
      </c>
    </row>
    <row r="21228" spans="6:9">
      <c r="F21228" s="131">
        <v>43866</v>
      </c>
      <c r="G21228" s="132">
        <v>1.59</v>
      </c>
      <c r="H21228">
        <f t="shared" si="336"/>
        <v>6.999999999999984E-2</v>
      </c>
      <c r="I21228" s="103">
        <f>AVERAGE(H$10:H21228)</f>
        <v>1.0383858805787174</v>
      </c>
    </row>
    <row r="21229" spans="6:9">
      <c r="F21229" s="131">
        <v>43867</v>
      </c>
      <c r="G21229" s="132">
        <v>1.59</v>
      </c>
      <c r="H21229">
        <f t="shared" si="336"/>
        <v>5.9999999999999831E-2</v>
      </c>
      <c r="I21229" s="103">
        <f>AVERAGE(H$10:H21229)</f>
        <v>1.0383397737982945</v>
      </c>
    </row>
    <row r="21230" spans="6:9">
      <c r="F21230" s="131">
        <v>43868</v>
      </c>
      <c r="G21230" s="132">
        <v>1.58</v>
      </c>
      <c r="H21230">
        <f t="shared" si="336"/>
        <v>1.0000000000000009E-2</v>
      </c>
      <c r="I21230" s="103">
        <f>AVERAGE(H$10:H21230)</f>
        <v>1.0382913152066258</v>
      </c>
    </row>
    <row r="21231" spans="6:9">
      <c r="F21231" s="131">
        <v>43869</v>
      </c>
      <c r="G21231" s="132">
        <v>1.58</v>
      </c>
      <c r="H21231">
        <f t="shared" si="336"/>
        <v>1.0000000000000009E-2</v>
      </c>
      <c r="I21231" s="103">
        <f>AVERAGE(H$10:H21231)</f>
        <v>1.0382428611817833</v>
      </c>
    </row>
    <row r="21232" spans="6:9">
      <c r="F21232" s="131">
        <v>43870</v>
      </c>
      <c r="G21232" s="132">
        <v>1.58</v>
      </c>
      <c r="H21232">
        <f t="shared" si="336"/>
        <v>1.0000000000000009E-2</v>
      </c>
      <c r="I21232" s="103">
        <f>AVERAGE(H$10:H21232)</f>
        <v>1.0381944117231212</v>
      </c>
    </row>
    <row r="21233" spans="6:9">
      <c r="F21233" s="131">
        <v>43871</v>
      </c>
      <c r="G21233" s="132">
        <v>1.58</v>
      </c>
      <c r="H21233">
        <f t="shared" si="336"/>
        <v>-2.0000000000000018E-2</v>
      </c>
      <c r="I21233" s="103">
        <f>AVERAGE(H$10:H21233)</f>
        <v>1.0381445533358369</v>
      </c>
    </row>
    <row r="21234" spans="6:9">
      <c r="F21234" s="131">
        <v>43872</v>
      </c>
      <c r="G21234" s="132">
        <v>1.58</v>
      </c>
      <c r="H21234">
        <f t="shared" si="336"/>
        <v>1.0000000000000009E-2</v>
      </c>
      <c r="I21234" s="103">
        <f>AVERAGE(H$10:H21234)</f>
        <v>1.0380961130741955</v>
      </c>
    </row>
    <row r="21235" spans="6:9">
      <c r="F21235" s="131">
        <v>43873</v>
      </c>
      <c r="G21235" s="132">
        <v>1.58</v>
      </c>
      <c r="H21235">
        <f t="shared" si="336"/>
        <v>4.0000000000000036E-2</v>
      </c>
      <c r="I21235" s="103">
        <f>AVERAGE(H$10:H21235)</f>
        <v>1.0380490907377651</v>
      </c>
    </row>
    <row r="21236" spans="6:9">
      <c r="F21236" s="131">
        <v>43874</v>
      </c>
      <c r="G21236" s="132">
        <v>1.58</v>
      </c>
      <c r="H21236">
        <f t="shared" si="336"/>
        <v>3.0000000000000027E-2</v>
      </c>
      <c r="I21236" s="103">
        <f>AVERAGE(H$10:H21236)</f>
        <v>1.0380016017336318</v>
      </c>
    </row>
    <row r="21237" spans="6:9">
      <c r="F21237" s="131">
        <v>43875</v>
      </c>
      <c r="G21237" s="132">
        <v>1.58</v>
      </c>
      <c r="H21237">
        <f t="shared" si="336"/>
        <v>1.0000000000000009E-2</v>
      </c>
      <c r="I21237" s="103">
        <f>AVERAGE(H$10:H21237)</f>
        <v>1.037953175051809</v>
      </c>
    </row>
    <row r="21238" spans="6:9">
      <c r="F21238" s="131">
        <v>43876</v>
      </c>
      <c r="G21238" s="132">
        <v>1.58</v>
      </c>
      <c r="H21238">
        <f t="shared" si="336"/>
        <v>1.0000000000000009E-2</v>
      </c>
      <c r="I21238" s="103">
        <f>AVERAGE(H$10:H21238)</f>
        <v>1.0379047529323</v>
      </c>
    </row>
    <row r="21239" spans="6:9">
      <c r="F21239" s="131">
        <v>43877</v>
      </c>
      <c r="G21239" s="132">
        <v>1.58</v>
      </c>
      <c r="H21239">
        <f t="shared" si="336"/>
        <v>1.0000000000000009E-2</v>
      </c>
      <c r="I21239" s="103">
        <f>AVERAGE(H$10:H21239)</f>
        <v>1.0378563353744605</v>
      </c>
    </row>
    <row r="21240" spans="6:9">
      <c r="F21240" s="131">
        <v>43878</v>
      </c>
      <c r="G21240" s="132">
        <v>1.58</v>
      </c>
      <c r="H21240">
        <f t="shared" si="336"/>
        <v>1.0000000000000009E-2</v>
      </c>
      <c r="I21240" s="103">
        <f>AVERAGE(H$10:H21240)</f>
        <v>1.0378079223776455</v>
      </c>
    </row>
    <row r="21241" spans="6:9">
      <c r="F21241" s="131">
        <v>43879</v>
      </c>
      <c r="G21241" s="132">
        <v>1.59</v>
      </c>
      <c r="H21241">
        <f t="shared" si="336"/>
        <v>-4.0000000000000036E-2</v>
      </c>
      <c r="I21241" s="103">
        <f>AVERAGE(H$10:H21241)</f>
        <v>1.0377571590052652</v>
      </c>
    </row>
    <row r="21242" spans="6:9">
      <c r="F21242" s="131">
        <v>43880</v>
      </c>
      <c r="G21242" s="132">
        <v>1.59</v>
      </c>
      <c r="H21242">
        <f t="shared" si="336"/>
        <v>-3.0000000000000027E-2</v>
      </c>
      <c r="I21242" s="103">
        <f>AVERAGE(H$10:H21242)</f>
        <v>1.0377068713794468</v>
      </c>
    </row>
    <row r="21243" spans="6:9">
      <c r="F21243" s="131">
        <v>43881</v>
      </c>
      <c r="G21243" s="132">
        <v>1.59</v>
      </c>
      <c r="H21243">
        <f t="shared" si="336"/>
        <v>-7.0000000000000062E-2</v>
      </c>
      <c r="I21243" s="103">
        <f>AVERAGE(H$10:H21243)</f>
        <v>1.0376547047188374</v>
      </c>
    </row>
    <row r="21244" spans="6:9">
      <c r="F21244" s="131">
        <v>43882</v>
      </c>
      <c r="G21244" s="132">
        <v>1.58</v>
      </c>
      <c r="H21244">
        <f t="shared" si="336"/>
        <v>-0.12000000000000011</v>
      </c>
      <c r="I21244" s="103">
        <f>AVERAGE(H$10:H21244)</f>
        <v>1.0376001883682502</v>
      </c>
    </row>
    <row r="21245" spans="6:9">
      <c r="F21245" s="131">
        <v>43883</v>
      </c>
      <c r="G21245" s="132">
        <v>1.58</v>
      </c>
      <c r="H21245">
        <f t="shared" si="336"/>
        <v>-0.12000000000000011</v>
      </c>
      <c r="I21245" s="103">
        <f>AVERAGE(H$10:H21245)</f>
        <v>1.0375456771519964</v>
      </c>
    </row>
    <row r="21246" spans="6:9">
      <c r="F21246" s="131">
        <v>43884</v>
      </c>
      <c r="G21246" s="132">
        <v>1.58</v>
      </c>
      <c r="H21246">
        <f t="shared" si="336"/>
        <v>-0.12000000000000011</v>
      </c>
      <c r="I21246" s="103">
        <f>AVERAGE(H$10:H21246)</f>
        <v>1.0374911710693506</v>
      </c>
    </row>
    <row r="21247" spans="6:9">
      <c r="F21247" s="131">
        <v>43885</v>
      </c>
      <c r="G21247" s="132">
        <v>1.58</v>
      </c>
      <c r="H21247">
        <f t="shared" si="336"/>
        <v>-0.20000000000000018</v>
      </c>
      <c r="I21247" s="103">
        <f>AVERAGE(H$10:H21247)</f>
        <v>1.0374329032865521</v>
      </c>
    </row>
    <row r="21248" spans="6:9">
      <c r="F21248" s="131">
        <v>43886</v>
      </c>
      <c r="G21248" s="132">
        <v>1.58</v>
      </c>
      <c r="H21248">
        <f t="shared" si="336"/>
        <v>-0.25</v>
      </c>
      <c r="I21248" s="103">
        <f>AVERAGE(H$10:H21248)</f>
        <v>1.0373722868308204</v>
      </c>
    </row>
    <row r="21249" spans="6:9">
      <c r="F21249" s="131">
        <v>43887</v>
      </c>
      <c r="G21249" s="132">
        <v>1.58</v>
      </c>
      <c r="H21249">
        <f t="shared" si="336"/>
        <v>-0.25</v>
      </c>
      <c r="I21249" s="103">
        <f>AVERAGE(H$10:H21249)</f>
        <v>1.0373116760828529</v>
      </c>
    </row>
    <row r="21250" spans="6:9">
      <c r="F21250" s="131">
        <v>43888</v>
      </c>
      <c r="G21250" s="132">
        <v>1.58</v>
      </c>
      <c r="H21250">
        <f t="shared" si="336"/>
        <v>-0.28000000000000003</v>
      </c>
      <c r="I21250" s="103">
        <f>AVERAGE(H$10:H21250)</f>
        <v>1.0372496586789604</v>
      </c>
    </row>
    <row r="21251" spans="6:9">
      <c r="F21251" s="131">
        <v>43889</v>
      </c>
      <c r="G21251" s="132">
        <v>1.58</v>
      </c>
      <c r="H21251">
        <f t="shared" si="336"/>
        <v>-0.45000000000000018</v>
      </c>
      <c r="I21251" s="103">
        <f>AVERAGE(H$10:H21251)</f>
        <v>1.0371796441012993</v>
      </c>
    </row>
    <row r="21252" spans="6:9">
      <c r="F21252" s="131">
        <v>43890</v>
      </c>
      <c r="G21252" s="132">
        <v>1.58</v>
      </c>
      <c r="H21252">
        <f t="shared" si="336"/>
        <v>-0.45000000000000018</v>
      </c>
      <c r="I21252" s="103">
        <f>AVERAGE(H$10:H21252)</f>
        <v>1.0371096361154166</v>
      </c>
    </row>
    <row r="21253" spans="6:9">
      <c r="F21253" s="131">
        <v>43891</v>
      </c>
      <c r="G21253" s="132">
        <v>1.58</v>
      </c>
      <c r="H21253">
        <f t="shared" si="336"/>
        <v>-0.45000000000000018</v>
      </c>
      <c r="I21253" s="103">
        <f>AVERAGE(H$10:H21253)</f>
        <v>1.0370396347203821</v>
      </c>
    </row>
    <row r="21254" spans="6:9">
      <c r="F21254" s="131">
        <v>43892</v>
      </c>
      <c r="G21254" s="132">
        <v>1.59</v>
      </c>
      <c r="H21254">
        <f t="shared" si="336"/>
        <v>-0.49</v>
      </c>
      <c r="I21254" s="103">
        <f>AVERAGE(H$10:H21254)</f>
        <v>1.0369677571193125</v>
      </c>
    </row>
    <row r="21255" spans="6:9">
      <c r="F21255" s="131">
        <v>43893</v>
      </c>
      <c r="G21255" s="132">
        <v>1.59</v>
      </c>
      <c r="H21255">
        <f t="shared" si="336"/>
        <v>-0.57000000000000006</v>
      </c>
      <c r="I21255" s="103">
        <f>AVERAGE(H$10:H21255)</f>
        <v>1.036892120869801</v>
      </c>
    </row>
    <row r="21256" spans="6:9">
      <c r="F21256" s="131">
        <v>43894</v>
      </c>
      <c r="G21256" s="132">
        <v>1.0900000000000001</v>
      </c>
      <c r="H21256">
        <f t="shared" si="336"/>
        <v>-7.0000000000000062E-2</v>
      </c>
      <c r="I21256" s="103">
        <f>AVERAGE(H$10:H21256)</f>
        <v>1.0368400244740337</v>
      </c>
    </row>
    <row r="21257" spans="6:9">
      <c r="F21257" s="131">
        <v>43895</v>
      </c>
      <c r="G21257" s="132">
        <v>1.0900000000000001</v>
      </c>
      <c r="H21257">
        <f t="shared" si="336"/>
        <v>-0.17000000000000004</v>
      </c>
      <c r="I21257" s="103">
        <f>AVERAGE(H$10:H21257)</f>
        <v>1.0367832266566168</v>
      </c>
    </row>
    <row r="21258" spans="6:9">
      <c r="F21258" s="131">
        <v>43896</v>
      </c>
      <c r="G21258" s="132">
        <v>1.0900000000000001</v>
      </c>
      <c r="H21258">
        <f t="shared" si="336"/>
        <v>-0.35000000000000009</v>
      </c>
      <c r="I21258" s="103">
        <f>AVERAGE(H$10:H21258)</f>
        <v>1.0367179631982586</v>
      </c>
    </row>
    <row r="21259" spans="6:9">
      <c r="F21259" s="131">
        <v>43897</v>
      </c>
      <c r="G21259" s="132">
        <v>1.0900000000000001</v>
      </c>
      <c r="H21259">
        <f t="shared" si="336"/>
        <v>-0.35000000000000009</v>
      </c>
      <c r="I21259" s="103">
        <f>AVERAGE(H$10:H21259)</f>
        <v>1.0366527058823434</v>
      </c>
    </row>
    <row r="21260" spans="6:9">
      <c r="F21260" s="131">
        <v>43898</v>
      </c>
      <c r="G21260" s="132">
        <v>1.0900000000000001</v>
      </c>
      <c r="H21260">
        <f t="shared" si="336"/>
        <v>-0.35000000000000009</v>
      </c>
      <c r="I21260" s="103">
        <f>AVERAGE(H$10:H21260)</f>
        <v>1.0365874547080043</v>
      </c>
    </row>
    <row r="21261" spans="6:9">
      <c r="F21261" s="131">
        <v>43899</v>
      </c>
      <c r="G21261" s="132">
        <v>1.0900000000000001</v>
      </c>
      <c r="H21261">
        <f t="shared" si="336"/>
        <v>-0.55000000000000004</v>
      </c>
      <c r="I21261" s="103">
        <f>AVERAGE(H$10:H21261)</f>
        <v>1.0365127987953981</v>
      </c>
    </row>
    <row r="21262" spans="6:9">
      <c r="F21262" s="131">
        <v>43900</v>
      </c>
      <c r="G21262" s="132">
        <v>1.0900000000000001</v>
      </c>
      <c r="H21262">
        <f t="shared" ref="H21262:H21325" si="337">IFERROR(((VLOOKUP(F21262,$A$9:$B$14650,2,FALSE))-G21262),H21261)</f>
        <v>-0.33000000000000007</v>
      </c>
      <c r="I21262" s="103">
        <f>AVERAGE(H$10:H21262)</f>
        <v>1.0364485013880298</v>
      </c>
    </row>
    <row r="21263" spans="6:9">
      <c r="F21263" s="131">
        <v>43901</v>
      </c>
      <c r="G21263" s="132">
        <v>1.0900000000000001</v>
      </c>
      <c r="H21263">
        <f t="shared" si="337"/>
        <v>-0.27000000000000013</v>
      </c>
      <c r="I21263" s="103">
        <f>AVERAGE(H$10:H21263)</f>
        <v>1.0363870330290674</v>
      </c>
    </row>
    <row r="21264" spans="6:9">
      <c r="F21264" s="131">
        <v>43902</v>
      </c>
      <c r="G21264" s="132">
        <v>1.1000000000000001</v>
      </c>
      <c r="H21264">
        <f t="shared" si="337"/>
        <v>-0.22000000000000008</v>
      </c>
      <c r="I21264" s="103">
        <f>AVERAGE(H$10:H21264)</f>
        <v>1.0363279228416749</v>
      </c>
    </row>
    <row r="21265" spans="6:9">
      <c r="F21265" s="131">
        <v>43903</v>
      </c>
      <c r="G21265" s="132">
        <v>1.1000000000000001</v>
      </c>
      <c r="H21265">
        <f t="shared" si="337"/>
        <v>-0.16000000000000014</v>
      </c>
      <c r="I21265" s="103">
        <f>AVERAGE(H$10:H21265)</f>
        <v>1.0362716409484285</v>
      </c>
    </row>
    <row r="21266" spans="6:9">
      <c r="F21266" s="131">
        <v>43904</v>
      </c>
      <c r="G21266" s="132">
        <v>1.1000000000000001</v>
      </c>
      <c r="H21266">
        <f t="shared" si="337"/>
        <v>-0.16000000000000014</v>
      </c>
      <c r="I21266" s="103">
        <f>AVERAGE(H$10:H21266)</f>
        <v>1.0362153643505574</v>
      </c>
    </row>
    <row r="21267" spans="6:9">
      <c r="F21267" s="131">
        <v>43905</v>
      </c>
      <c r="G21267" s="132">
        <v>1.1000000000000001</v>
      </c>
      <c r="H21267">
        <f t="shared" si="337"/>
        <v>-0.16000000000000014</v>
      </c>
      <c r="I21267" s="103">
        <f>AVERAGE(H$10:H21267)</f>
        <v>1.0361590930473139</v>
      </c>
    </row>
    <row r="21268" spans="6:9">
      <c r="F21268" s="131">
        <v>43906</v>
      </c>
      <c r="G21268" s="132">
        <v>0.25</v>
      </c>
      <c r="H21268">
        <f t="shared" si="337"/>
        <v>0.48</v>
      </c>
      <c r="I21268" s="103">
        <f>AVERAGE(H$10:H21268)</f>
        <v>1.0361329319347006</v>
      </c>
    </row>
    <row r="21269" spans="6:9">
      <c r="F21269" s="131">
        <v>43907</v>
      </c>
      <c r="G21269" s="132">
        <v>0.25</v>
      </c>
      <c r="H21269">
        <f t="shared" si="337"/>
        <v>0.77</v>
      </c>
      <c r="I21269" s="103">
        <f>AVERAGE(H$10:H21269)</f>
        <v>1.0361204139228504</v>
      </c>
    </row>
    <row r="21270" spans="6:9">
      <c r="F21270" s="131">
        <v>43908</v>
      </c>
      <c r="G21270" s="132">
        <v>0.25</v>
      </c>
      <c r="H21270">
        <f t="shared" si="337"/>
        <v>0.92999999999999994</v>
      </c>
      <c r="I21270" s="103">
        <f>AVERAGE(H$10:H21270)</f>
        <v>1.0361154226047598</v>
      </c>
    </row>
    <row r="21271" spans="6:9">
      <c r="F21271" s="131">
        <v>43909</v>
      </c>
      <c r="G21271" s="132">
        <v>0.2</v>
      </c>
      <c r="H21271">
        <f t="shared" si="337"/>
        <v>0.92000000000000015</v>
      </c>
      <c r="I21271" s="103">
        <f>AVERAGE(H$10:H21271)</f>
        <v>1.0361099614335338</v>
      </c>
    </row>
    <row r="21272" spans="6:9">
      <c r="F21272" s="131">
        <v>43910</v>
      </c>
      <c r="G21272" s="132">
        <v>0.15</v>
      </c>
      <c r="H21272">
        <f t="shared" si="337"/>
        <v>0.77</v>
      </c>
      <c r="I21272" s="103">
        <f>AVERAGE(H$10:H21272)</f>
        <v>1.0360974462681558</v>
      </c>
    </row>
    <row r="21273" spans="6:9">
      <c r="F21273" s="131">
        <v>43911</v>
      </c>
      <c r="G21273" s="132">
        <v>0.15</v>
      </c>
      <c r="H21273">
        <f t="shared" si="337"/>
        <v>0.77</v>
      </c>
      <c r="I21273" s="103">
        <f>AVERAGE(H$10:H21273)</f>
        <v>1.0360849322799002</v>
      </c>
    </row>
    <row r="21274" spans="6:9">
      <c r="F21274" s="131">
        <v>43912</v>
      </c>
      <c r="G21274" s="132">
        <v>0.15</v>
      </c>
      <c r="H21274">
        <f t="shared" si="337"/>
        <v>0.77</v>
      </c>
      <c r="I21274" s="103">
        <f>AVERAGE(H$10:H21274)</f>
        <v>1.0360724194686008</v>
      </c>
    </row>
    <row r="21275" spans="6:9">
      <c r="F21275" s="131">
        <v>43913</v>
      </c>
      <c r="G21275" s="132">
        <v>0.15</v>
      </c>
      <c r="H21275">
        <f t="shared" si="337"/>
        <v>0.61</v>
      </c>
      <c r="I21275" s="103">
        <f>AVERAGE(H$10:H21275)</f>
        <v>1.036052384087266</v>
      </c>
    </row>
    <row r="21276" spans="6:9">
      <c r="F21276" s="131">
        <v>43914</v>
      </c>
      <c r="G21276" s="132">
        <v>0.12</v>
      </c>
      <c r="H21276">
        <f t="shared" si="337"/>
        <v>0.72</v>
      </c>
      <c r="I21276" s="103">
        <f>AVERAGE(H$10:H21276)</f>
        <v>1.0360375229228287</v>
      </c>
    </row>
    <row r="21277" spans="6:9">
      <c r="F21277" s="131">
        <v>43915</v>
      </c>
      <c r="G21277" s="132">
        <v>0.1</v>
      </c>
      <c r="H21277">
        <f t="shared" si="337"/>
        <v>0.78</v>
      </c>
      <c r="I21277" s="103">
        <f>AVERAGE(H$10:H21277)</f>
        <v>1.036025484295646</v>
      </c>
    </row>
    <row r="21278" spans="6:9">
      <c r="F21278" s="131">
        <v>43916</v>
      </c>
      <c r="G21278" s="132">
        <v>0.1</v>
      </c>
      <c r="H21278">
        <f t="shared" si="337"/>
        <v>0.73</v>
      </c>
      <c r="I21278" s="103">
        <f>AVERAGE(H$10:H21278)</f>
        <v>1.0360110959612487</v>
      </c>
    </row>
    <row r="21279" spans="6:9">
      <c r="F21279" s="131">
        <v>43917</v>
      </c>
      <c r="G21279" s="132">
        <v>0.1</v>
      </c>
      <c r="H21279">
        <f t="shared" si="337"/>
        <v>0.62</v>
      </c>
      <c r="I21279" s="103">
        <f>AVERAGE(H$10:H21279)</f>
        <v>1.0359915373765771</v>
      </c>
    </row>
    <row r="21280" spans="6:9">
      <c r="F21280" s="131">
        <v>43918</v>
      </c>
      <c r="G21280" s="132">
        <v>0.1</v>
      </c>
      <c r="H21280">
        <f t="shared" si="337"/>
        <v>0.62</v>
      </c>
      <c r="I21280" s="103">
        <f>AVERAGE(H$10:H21280)</f>
        <v>1.0359719806308962</v>
      </c>
    </row>
    <row r="21281" spans="6:12">
      <c r="F21281" s="131">
        <v>43919</v>
      </c>
      <c r="G21281" s="132">
        <v>0.1</v>
      </c>
      <c r="H21281">
        <f t="shared" si="337"/>
        <v>0.62</v>
      </c>
      <c r="I21281" s="103">
        <f>AVERAGE(H$10:H21281)</f>
        <v>1.0359524257239467</v>
      </c>
    </row>
    <row r="21282" spans="6:12">
      <c r="F21282" s="131">
        <v>43920</v>
      </c>
      <c r="G21282" s="132">
        <v>0.09</v>
      </c>
      <c r="H21282">
        <f t="shared" si="337"/>
        <v>0.61</v>
      </c>
      <c r="I21282" s="103">
        <f>AVERAGE(H$10:H21282)</f>
        <v>1.0359324025760257</v>
      </c>
    </row>
    <row r="21283" spans="6:12">
      <c r="F21283" s="131">
        <v>43921</v>
      </c>
      <c r="G21283" s="132">
        <v>0.08</v>
      </c>
      <c r="H21283">
        <f t="shared" si="337"/>
        <v>0.62</v>
      </c>
      <c r="I21283" s="103">
        <f>AVERAGE(H$10:H21283)</f>
        <v>1.0359128513678573</v>
      </c>
      <c r="K21283" s="12" t="s">
        <v>328</v>
      </c>
      <c r="L21283" s="23">
        <f>(AVERAGE(G21192:G21283))/100</f>
        <v>1.2581521739130432E-2</v>
      </c>
    </row>
    <row r="21284" spans="6:12">
      <c r="F21284" s="131">
        <v>43922</v>
      </c>
      <c r="G21284" s="132">
        <v>0.06</v>
      </c>
      <c r="H21284">
        <f t="shared" si="337"/>
        <v>0.56000000000000005</v>
      </c>
      <c r="I21284" s="103">
        <f>AVERAGE(H$10:H21284)</f>
        <v>1.0358904817861243</v>
      </c>
    </row>
    <row r="21285" spans="6:12">
      <c r="F21285" s="131">
        <v>43923</v>
      </c>
      <c r="G21285" s="132">
        <v>0.05</v>
      </c>
      <c r="H21285">
        <f t="shared" si="337"/>
        <v>0.57999999999999996</v>
      </c>
      <c r="I21285" s="103">
        <f>AVERAGE(H$10:H21285)</f>
        <v>1.0358690543335118</v>
      </c>
    </row>
    <row r="21286" spans="6:12">
      <c r="F21286" s="131">
        <v>43924</v>
      </c>
      <c r="G21286" s="132">
        <v>0.05</v>
      </c>
      <c r="H21286">
        <f t="shared" si="337"/>
        <v>0.56999999999999995</v>
      </c>
      <c r="I21286" s="103">
        <f>AVERAGE(H$10:H21286)</f>
        <v>1.0358471589039713</v>
      </c>
    </row>
    <row r="21287" spans="6:12">
      <c r="F21287" s="131">
        <v>43925</v>
      </c>
      <c r="G21287" s="132">
        <v>0.05</v>
      </c>
      <c r="H21287">
        <f t="shared" si="337"/>
        <v>0.56999999999999995</v>
      </c>
      <c r="I21287" s="103">
        <f>AVERAGE(H$10:H21287)</f>
        <v>1.0358252655324653</v>
      </c>
    </row>
    <row r="21288" spans="6:12">
      <c r="F21288" s="131">
        <v>43926</v>
      </c>
      <c r="G21288" s="132">
        <v>0.05</v>
      </c>
      <c r="H21288">
        <f t="shared" si="337"/>
        <v>0.56999999999999995</v>
      </c>
      <c r="I21288" s="103">
        <f>AVERAGE(H$10:H21288)</f>
        <v>1.0358033742187038</v>
      </c>
    </row>
    <row r="21289" spans="6:12">
      <c r="F21289" s="131">
        <v>43927</v>
      </c>
      <c r="G21289" s="132">
        <v>0.05</v>
      </c>
      <c r="H21289">
        <f t="shared" si="337"/>
        <v>0.62</v>
      </c>
      <c r="I21289" s="103">
        <f>AVERAGE(H$10:H21289)</f>
        <v>1.0357838345864565</v>
      </c>
    </row>
    <row r="21290" spans="6:12">
      <c r="F21290" s="131">
        <v>43928</v>
      </c>
      <c r="G21290" s="132">
        <v>0.05</v>
      </c>
      <c r="H21290">
        <f t="shared" si="337"/>
        <v>0.7</v>
      </c>
      <c r="I21290" s="103">
        <f>AVERAGE(H$10:H21290)</f>
        <v>1.0357680560123959</v>
      </c>
    </row>
    <row r="21291" spans="6:12">
      <c r="F21291" s="131">
        <v>43929</v>
      </c>
      <c r="G21291" s="132">
        <v>0.05</v>
      </c>
      <c r="H21291">
        <f t="shared" si="337"/>
        <v>0.72</v>
      </c>
      <c r="I21291" s="103">
        <f>AVERAGE(H$10:H21291)</f>
        <v>1.0357532186824452</v>
      </c>
    </row>
    <row r="21292" spans="6:12">
      <c r="F21292" s="131">
        <v>43930</v>
      </c>
      <c r="G21292" s="132">
        <v>0.05</v>
      </c>
      <c r="H21292">
        <f t="shared" si="337"/>
        <v>0.67999999999999994</v>
      </c>
      <c r="I21292" s="103">
        <f>AVERAGE(H$10:H21292)</f>
        <v>1.0357365033124935</v>
      </c>
    </row>
    <row r="21293" spans="6:12">
      <c r="F21293" s="131">
        <v>43931</v>
      </c>
      <c r="G21293" s="132">
        <v>0.05</v>
      </c>
      <c r="H21293">
        <f t="shared" si="337"/>
        <v>0.67999999999999994</v>
      </c>
      <c r="I21293" s="103">
        <f>AVERAGE(H$10:H21293)</f>
        <v>1.03571978951324</v>
      </c>
    </row>
    <row r="21294" spans="6:12">
      <c r="F21294" s="131">
        <v>43932</v>
      </c>
      <c r="G21294" s="132">
        <v>0.05</v>
      </c>
      <c r="H21294">
        <f t="shared" si="337"/>
        <v>0.67999999999999994</v>
      </c>
      <c r="I21294" s="103">
        <f>AVERAGE(H$10:H21294)</f>
        <v>1.0357030772844631</v>
      </c>
    </row>
    <row r="21295" spans="6:12">
      <c r="F21295" s="131">
        <v>43933</v>
      </c>
      <c r="G21295" s="132">
        <v>0.05</v>
      </c>
      <c r="H21295">
        <f t="shared" si="337"/>
        <v>0.67999999999999994</v>
      </c>
      <c r="I21295" s="103">
        <f>AVERAGE(H$10:H21295)</f>
        <v>1.0356863666259419</v>
      </c>
    </row>
    <row r="21296" spans="6:12">
      <c r="F21296" s="131">
        <v>43934</v>
      </c>
      <c r="G21296" s="132">
        <v>0.05</v>
      </c>
      <c r="H21296">
        <f t="shared" si="337"/>
        <v>0.71</v>
      </c>
      <c r="I21296" s="103">
        <f>AVERAGE(H$10:H21296)</f>
        <v>1.0356710668483018</v>
      </c>
    </row>
    <row r="21297" spans="6:9">
      <c r="F21297" s="131">
        <v>43935</v>
      </c>
      <c r="G21297" s="132">
        <v>0.05</v>
      </c>
      <c r="H21297">
        <f t="shared" si="337"/>
        <v>0.71</v>
      </c>
      <c r="I21297" s="103">
        <f>AVERAGE(H$10:H21297)</f>
        <v>1.0356557685080701</v>
      </c>
    </row>
    <row r="21298" spans="6:9">
      <c r="F21298" s="131">
        <v>43936</v>
      </c>
      <c r="G21298" s="132">
        <v>0.05</v>
      </c>
      <c r="H21298">
        <f t="shared" si="337"/>
        <v>0.57999999999999996</v>
      </c>
      <c r="I21298" s="103">
        <f>AVERAGE(H$10:H21298)</f>
        <v>1.0356343651650992</v>
      </c>
    </row>
    <row r="21299" spans="6:9">
      <c r="F21299" s="131">
        <v>43937</v>
      </c>
      <c r="G21299" s="132">
        <v>0.05</v>
      </c>
      <c r="H21299">
        <f t="shared" si="337"/>
        <v>0.55999999999999994</v>
      </c>
      <c r="I21299" s="103">
        <f>AVERAGE(H$10:H21299)</f>
        <v>1.0356120244246032</v>
      </c>
    </row>
    <row r="21300" spans="6:9">
      <c r="F21300" s="131">
        <v>43938</v>
      </c>
      <c r="G21300" s="132">
        <v>0.05</v>
      </c>
      <c r="H21300">
        <f t="shared" si="337"/>
        <v>0.6</v>
      </c>
      <c r="I21300" s="103">
        <f>AVERAGE(H$10:H21300)</f>
        <v>1.0355915645108167</v>
      </c>
    </row>
    <row r="21301" spans="6:9">
      <c r="F21301" s="131">
        <v>43939</v>
      </c>
      <c r="G21301" s="132">
        <v>0.05</v>
      </c>
      <c r="H21301">
        <f t="shared" si="337"/>
        <v>0.6</v>
      </c>
      <c r="I21301" s="103">
        <f>AVERAGE(H$10:H21301)</f>
        <v>1.0355711065188709</v>
      </c>
    </row>
    <row r="21302" spans="6:9">
      <c r="F21302" s="131">
        <v>43940</v>
      </c>
      <c r="G21302" s="132">
        <v>0.05</v>
      </c>
      <c r="H21302">
        <f t="shared" si="337"/>
        <v>0.6</v>
      </c>
      <c r="I21302" s="103">
        <f>AVERAGE(H$10:H21302)</f>
        <v>1.0355506504484946</v>
      </c>
    </row>
    <row r="21303" spans="6:9">
      <c r="F21303" s="131">
        <v>43941</v>
      </c>
      <c r="G21303" s="132">
        <v>0.05</v>
      </c>
      <c r="H21303">
        <f t="shared" si="337"/>
        <v>0.57999999999999996</v>
      </c>
      <c r="I21303" s="103">
        <f>AVERAGE(H$10:H21303)</f>
        <v>1.035529257067709</v>
      </c>
    </row>
    <row r="21304" spans="6:9">
      <c r="F21304" s="131">
        <v>43942</v>
      </c>
      <c r="G21304" s="132">
        <v>0.05</v>
      </c>
      <c r="H21304">
        <f t="shared" si="337"/>
        <v>0.52999999999999992</v>
      </c>
      <c r="I21304" s="103">
        <f>AVERAGE(H$10:H21304)</f>
        <v>1.0355055177271564</v>
      </c>
    </row>
    <row r="21305" spans="6:9">
      <c r="F21305" s="131">
        <v>43943</v>
      </c>
      <c r="G21305" s="132">
        <v>0.05</v>
      </c>
      <c r="H21305">
        <f t="shared" si="337"/>
        <v>0.57999999999999996</v>
      </c>
      <c r="I21305" s="103">
        <f>AVERAGE(H$10:H21305)</f>
        <v>1.0354841284748215</v>
      </c>
    </row>
    <row r="21306" spans="6:9">
      <c r="F21306" s="131">
        <v>43944</v>
      </c>
      <c r="G21306" s="132">
        <v>0.04</v>
      </c>
      <c r="H21306">
        <f t="shared" si="337"/>
        <v>0.56999999999999995</v>
      </c>
      <c r="I21306" s="103">
        <f>AVERAGE(H$10:H21306)</f>
        <v>1.0354622716814479</v>
      </c>
    </row>
    <row r="21307" spans="6:9">
      <c r="F21307" s="131">
        <v>43945</v>
      </c>
      <c r="G21307" s="132">
        <v>0.05</v>
      </c>
      <c r="H21307">
        <f t="shared" si="337"/>
        <v>0.54999999999999993</v>
      </c>
      <c r="I21307" s="103">
        <f>AVERAGE(H$10:H21307)</f>
        <v>1.0354394778852378</v>
      </c>
    </row>
    <row r="21308" spans="6:9">
      <c r="F21308" s="131">
        <v>43946</v>
      </c>
      <c r="G21308" s="132">
        <v>0.05</v>
      </c>
      <c r="H21308">
        <f t="shared" si="337"/>
        <v>0.54999999999999993</v>
      </c>
      <c r="I21308" s="103">
        <f>AVERAGE(H$10:H21308)</f>
        <v>1.035416686229391</v>
      </c>
    </row>
    <row r="21309" spans="6:9">
      <c r="F21309" s="131">
        <v>43947</v>
      </c>
      <c r="G21309" s="132">
        <v>0.05</v>
      </c>
      <c r="H21309">
        <f t="shared" si="337"/>
        <v>0.54999999999999993</v>
      </c>
      <c r="I21309" s="103">
        <f>AVERAGE(H$10:H21309)</f>
        <v>1.0353938967136054</v>
      </c>
    </row>
    <row r="21310" spans="6:9">
      <c r="F21310" s="131">
        <v>43948</v>
      </c>
      <c r="G21310" s="132">
        <v>0.04</v>
      </c>
      <c r="H21310">
        <f t="shared" si="337"/>
        <v>0.63</v>
      </c>
      <c r="I21310" s="103">
        <f>AVERAGE(H$10:H21310)</f>
        <v>1.0353748650298014</v>
      </c>
    </row>
    <row r="21311" spans="6:9">
      <c r="F21311" s="131">
        <v>43949</v>
      </c>
      <c r="G21311" s="132">
        <v>0.04</v>
      </c>
      <c r="H21311">
        <f t="shared" si="337"/>
        <v>0.57999999999999996</v>
      </c>
      <c r="I21311" s="103">
        <f>AVERAGE(H$10:H21311)</f>
        <v>1.0353534879353956</v>
      </c>
    </row>
    <row r="21312" spans="6:9">
      <c r="F21312" s="131">
        <v>43950</v>
      </c>
      <c r="G21312" s="132">
        <v>0.04</v>
      </c>
      <c r="H21312">
        <f t="shared" si="337"/>
        <v>0.59</v>
      </c>
      <c r="I21312" s="103">
        <f>AVERAGE(H$10:H21312)</f>
        <v>1.0353325822653991</v>
      </c>
    </row>
    <row r="21313" spans="6:9">
      <c r="F21313" s="131">
        <v>43951</v>
      </c>
      <c r="G21313" s="132">
        <v>0.05</v>
      </c>
      <c r="H21313">
        <f t="shared" si="337"/>
        <v>0.59</v>
      </c>
      <c r="I21313" s="103">
        <f>AVERAGE(H$10:H21313)</f>
        <v>1.0353116785580079</v>
      </c>
    </row>
    <row r="21314" spans="6:9">
      <c r="F21314" s="131">
        <v>43952</v>
      </c>
      <c r="G21314" s="132">
        <v>0.05</v>
      </c>
      <c r="H21314">
        <f t="shared" si="337"/>
        <v>0.59</v>
      </c>
      <c r="I21314" s="103">
        <f>AVERAGE(H$10:H21314)</f>
        <v>1.0352907768129453</v>
      </c>
    </row>
    <row r="21315" spans="6:9">
      <c r="F21315" s="131">
        <v>43953</v>
      </c>
      <c r="G21315" s="132">
        <v>0.05</v>
      </c>
      <c r="H21315">
        <f t="shared" si="337"/>
        <v>0.59</v>
      </c>
      <c r="I21315" s="103">
        <f>AVERAGE(H$10:H21315)</f>
        <v>1.0352698770299351</v>
      </c>
    </row>
    <row r="21316" spans="6:9">
      <c r="F21316" s="131">
        <v>43954</v>
      </c>
      <c r="G21316" s="132">
        <v>0.05</v>
      </c>
      <c r="H21316">
        <f t="shared" si="337"/>
        <v>0.59</v>
      </c>
      <c r="I21316" s="103">
        <f>AVERAGE(H$10:H21316)</f>
        <v>1.0352489792087014</v>
      </c>
    </row>
    <row r="21317" spans="6:9">
      <c r="F21317" s="131">
        <v>43955</v>
      </c>
      <c r="G21317" s="132">
        <v>0.05</v>
      </c>
      <c r="H21317">
        <f t="shared" si="337"/>
        <v>0.59</v>
      </c>
      <c r="I21317" s="103">
        <f>AVERAGE(H$10:H21317)</f>
        <v>1.0352280833489675</v>
      </c>
    </row>
    <row r="21318" spans="6:9">
      <c r="F21318" s="131">
        <v>43956</v>
      </c>
      <c r="G21318" s="132">
        <v>0.05</v>
      </c>
      <c r="H21318">
        <f t="shared" si="337"/>
        <v>0.61</v>
      </c>
      <c r="I21318" s="103">
        <f>AVERAGE(H$10:H21318)</f>
        <v>1.0352081280210146</v>
      </c>
    </row>
    <row r="21319" spans="6:9">
      <c r="F21319" s="131">
        <v>43957</v>
      </c>
      <c r="G21319" s="132">
        <v>0.05</v>
      </c>
      <c r="H21319">
        <f t="shared" si="337"/>
        <v>0.66999999999999993</v>
      </c>
      <c r="I21319" s="103">
        <f>AVERAGE(H$10:H21319)</f>
        <v>1.0351909901454621</v>
      </c>
    </row>
    <row r="21320" spans="6:9">
      <c r="F21320" s="131">
        <v>43958</v>
      </c>
      <c r="G21320" s="132">
        <v>0.05</v>
      </c>
      <c r="H21320">
        <f t="shared" si="337"/>
        <v>0.57999999999999996</v>
      </c>
      <c r="I21320" s="103">
        <f>AVERAGE(H$10:H21320)</f>
        <v>1.0351696307071372</v>
      </c>
    </row>
    <row r="21321" spans="6:9">
      <c r="F21321" s="131">
        <v>43959</v>
      </c>
      <c r="G21321" s="132">
        <v>0.05</v>
      </c>
      <c r="H21321">
        <f t="shared" si="337"/>
        <v>0.6399999999999999</v>
      </c>
      <c r="I21321" s="103">
        <f>AVERAGE(H$10:H21321)</f>
        <v>1.0351510885885791</v>
      </c>
    </row>
    <row r="21322" spans="6:9">
      <c r="F21322" s="131">
        <v>43960</v>
      </c>
      <c r="G21322" s="132">
        <v>0.05</v>
      </c>
      <c r="H21322">
        <f t="shared" si="337"/>
        <v>0.6399999999999999</v>
      </c>
      <c r="I21322" s="103">
        <f>AVERAGE(H$10:H21322)</f>
        <v>1.0351325482100033</v>
      </c>
    </row>
    <row r="21323" spans="6:9">
      <c r="F21323" s="131">
        <v>43961</v>
      </c>
      <c r="G21323" s="132">
        <v>0.05</v>
      </c>
      <c r="H21323">
        <f t="shared" si="337"/>
        <v>0.6399999999999999</v>
      </c>
      <c r="I21323" s="103">
        <f>AVERAGE(H$10:H21323)</f>
        <v>1.0351140095711644</v>
      </c>
    </row>
    <row r="21324" spans="6:9">
      <c r="F21324" s="131">
        <v>43962</v>
      </c>
      <c r="G21324" s="132">
        <v>0.05</v>
      </c>
      <c r="H21324">
        <f t="shared" si="337"/>
        <v>0.67999999999999994</v>
      </c>
      <c r="I21324" s="103">
        <f>AVERAGE(H$10:H21324)</f>
        <v>1.0350973492845319</v>
      </c>
    </row>
    <row r="21325" spans="6:9">
      <c r="F21325" s="131">
        <v>43963</v>
      </c>
      <c r="G21325" s="132">
        <v>0.05</v>
      </c>
      <c r="H21325">
        <f t="shared" si="337"/>
        <v>0.6399999999999999</v>
      </c>
      <c r="I21325" s="103">
        <f>AVERAGE(H$10:H21325)</f>
        <v>1.0350788140363951</v>
      </c>
    </row>
    <row r="21326" spans="6:9">
      <c r="F21326" s="131">
        <v>43964</v>
      </c>
      <c r="G21326" s="132">
        <v>0.05</v>
      </c>
      <c r="H21326">
        <f t="shared" ref="H21326:H21389" si="338">IFERROR(((VLOOKUP(F21326,$A$9:$B$14650,2,FALSE))-G21326),H21325)</f>
        <v>0.59</v>
      </c>
      <c r="I21326" s="103">
        <f>AVERAGE(H$10:H21326)</f>
        <v>1.0350579349814608</v>
      </c>
    </row>
    <row r="21327" spans="6:9">
      <c r="F21327" s="131">
        <v>43965</v>
      </c>
      <c r="G21327" s="132">
        <v>0.05</v>
      </c>
      <c r="H21327">
        <f t="shared" si="338"/>
        <v>0.57999999999999996</v>
      </c>
      <c r="I21327" s="103">
        <f>AVERAGE(H$10:H21327)</f>
        <v>1.0350365887981894</v>
      </c>
    </row>
    <row r="21328" spans="6:9">
      <c r="F21328" s="131">
        <v>43966</v>
      </c>
      <c r="G21328" s="132">
        <v>0.05</v>
      </c>
      <c r="H21328">
        <f t="shared" si="338"/>
        <v>0.59</v>
      </c>
      <c r="I21328" s="103">
        <f>AVERAGE(H$10:H21328)</f>
        <v>1.0350157136826212</v>
      </c>
    </row>
    <row r="21329" spans="6:9">
      <c r="F21329" s="131">
        <v>43967</v>
      </c>
      <c r="G21329" s="132">
        <v>0.05</v>
      </c>
      <c r="H21329">
        <f t="shared" si="338"/>
        <v>0.59</v>
      </c>
      <c r="I21329" s="103">
        <f>AVERAGE(H$10:H21329)</f>
        <v>1.0349948405253189</v>
      </c>
    </row>
    <row r="21330" spans="6:9">
      <c r="F21330" s="131">
        <v>43968</v>
      </c>
      <c r="G21330" s="132">
        <v>0.05</v>
      </c>
      <c r="H21330">
        <f t="shared" si="338"/>
        <v>0.59</v>
      </c>
      <c r="I21330" s="103">
        <f>AVERAGE(H$10:H21330)</f>
        <v>1.0349739693260072</v>
      </c>
    </row>
    <row r="21331" spans="6:9">
      <c r="F21331" s="131">
        <v>43969</v>
      </c>
      <c r="G21331" s="132">
        <v>0.05</v>
      </c>
      <c r="H21331">
        <f t="shared" si="338"/>
        <v>0.67999999999999994</v>
      </c>
      <c r="I21331" s="103">
        <f>AVERAGE(H$10:H21331)</f>
        <v>1.0349573210768126</v>
      </c>
    </row>
    <row r="21332" spans="6:9">
      <c r="F21332" s="131">
        <v>43970</v>
      </c>
      <c r="G21332" s="132">
        <v>0.05</v>
      </c>
      <c r="H21332">
        <f t="shared" si="338"/>
        <v>0.64999999999999991</v>
      </c>
      <c r="I21332" s="103">
        <f>AVERAGE(H$10:H21332)</f>
        <v>1.0349392674576656</v>
      </c>
    </row>
    <row r="21333" spans="6:9">
      <c r="F21333" s="131">
        <v>43971</v>
      </c>
      <c r="G21333" s="132">
        <v>0.05</v>
      </c>
      <c r="H21333">
        <f t="shared" si="338"/>
        <v>0.63</v>
      </c>
      <c r="I21333" s="103">
        <f>AVERAGE(H$10:H21333)</f>
        <v>1.0349202776214501</v>
      </c>
    </row>
    <row r="21334" spans="6:9">
      <c r="F21334" s="131">
        <v>43972</v>
      </c>
      <c r="G21334" s="132">
        <v>0.05</v>
      </c>
      <c r="H21334">
        <f t="shared" si="338"/>
        <v>0.63</v>
      </c>
      <c r="I21334" s="103">
        <f>AVERAGE(H$10:H21334)</f>
        <v>1.0349012895662275</v>
      </c>
    </row>
    <row r="21335" spans="6:9">
      <c r="F21335" s="131">
        <v>43973</v>
      </c>
      <c r="G21335" s="132">
        <v>0.05</v>
      </c>
      <c r="H21335">
        <f t="shared" si="338"/>
        <v>0.61</v>
      </c>
      <c r="I21335" s="103">
        <f>AVERAGE(H$10:H21335)</f>
        <v>1.0348813654693709</v>
      </c>
    </row>
    <row r="21336" spans="6:9">
      <c r="F21336" s="131">
        <v>43974</v>
      </c>
      <c r="G21336" s="132">
        <v>0.05</v>
      </c>
      <c r="H21336">
        <f t="shared" si="338"/>
        <v>0.61</v>
      </c>
      <c r="I21336" s="103">
        <f>AVERAGE(H$10:H21336)</f>
        <v>1.0348614432409531</v>
      </c>
    </row>
    <row r="21337" spans="6:9">
      <c r="F21337" s="131">
        <v>43975</v>
      </c>
      <c r="G21337" s="132">
        <v>0.05</v>
      </c>
      <c r="H21337">
        <f t="shared" si="338"/>
        <v>0.61</v>
      </c>
      <c r="I21337" s="103">
        <f>AVERAGE(H$10:H21337)</f>
        <v>1.0348415228807111</v>
      </c>
    </row>
    <row r="21338" spans="6:9">
      <c r="F21338" s="131">
        <v>43976</v>
      </c>
      <c r="G21338" s="132">
        <v>0.05</v>
      </c>
      <c r="H21338">
        <f t="shared" si="338"/>
        <v>0.61</v>
      </c>
      <c r="I21338" s="103">
        <f>AVERAGE(H$10:H21338)</f>
        <v>1.0348216043883822</v>
      </c>
    </row>
    <row r="21339" spans="6:9">
      <c r="F21339" s="131">
        <v>43977</v>
      </c>
      <c r="G21339" s="132">
        <v>0.05</v>
      </c>
      <c r="H21339">
        <f t="shared" si="338"/>
        <v>0.6399999999999999</v>
      </c>
      <c r="I21339" s="103">
        <f>AVERAGE(H$10:H21339)</f>
        <v>1.0348030942334649</v>
      </c>
    </row>
    <row r="21340" spans="6:9">
      <c r="F21340" s="131">
        <v>43978</v>
      </c>
      <c r="G21340" s="132">
        <v>0.05</v>
      </c>
      <c r="H21340">
        <f t="shared" si="338"/>
        <v>0.63</v>
      </c>
      <c r="I21340" s="103">
        <f>AVERAGE(H$10:H21340)</f>
        <v>1.0347841170127892</v>
      </c>
    </row>
    <row r="21341" spans="6:9">
      <c r="F21341" s="131">
        <v>43979</v>
      </c>
      <c r="G21341" s="132">
        <v>0.05</v>
      </c>
      <c r="H21341">
        <f t="shared" si="338"/>
        <v>0.64999999999999991</v>
      </c>
      <c r="I21341" s="103">
        <f>AVERAGE(H$10:H21341)</f>
        <v>1.0347660791299367</v>
      </c>
    </row>
    <row r="21342" spans="6:9">
      <c r="F21342" s="131">
        <v>43980</v>
      </c>
      <c r="G21342" s="132">
        <v>0.05</v>
      </c>
      <c r="H21342">
        <f t="shared" si="338"/>
        <v>0.6</v>
      </c>
      <c r="I21342" s="103">
        <f>AVERAGE(H$10:H21342)</f>
        <v>1.0347456991515402</v>
      </c>
    </row>
    <row r="21343" spans="6:9">
      <c r="F21343" s="131">
        <v>43981</v>
      </c>
      <c r="G21343" s="132">
        <v>0.05</v>
      </c>
      <c r="H21343">
        <f t="shared" si="338"/>
        <v>0.6</v>
      </c>
      <c r="I21343" s="103">
        <f>AVERAGE(H$10:H21343)</f>
        <v>1.0347253210837071</v>
      </c>
    </row>
    <row r="21344" spans="6:9">
      <c r="F21344" s="131">
        <v>43982</v>
      </c>
      <c r="G21344" s="132">
        <v>0.05</v>
      </c>
      <c r="H21344">
        <f t="shared" si="338"/>
        <v>0.6</v>
      </c>
      <c r="I21344" s="103">
        <f>AVERAGE(H$10:H21344)</f>
        <v>1.0347049449261685</v>
      </c>
    </row>
    <row r="21345" spans="6:9">
      <c r="F21345" s="131">
        <v>43983</v>
      </c>
      <c r="G21345" s="132">
        <v>0.05</v>
      </c>
      <c r="H21345">
        <f t="shared" si="338"/>
        <v>0.61</v>
      </c>
      <c r="I21345" s="103">
        <f>AVERAGE(H$10:H21345)</f>
        <v>1.0346850393700695</v>
      </c>
    </row>
    <row r="21346" spans="6:9">
      <c r="F21346" s="131">
        <v>43984</v>
      </c>
      <c r="G21346" s="132">
        <v>0.06</v>
      </c>
      <c r="H21346">
        <f t="shared" si="338"/>
        <v>0.62000000000000011</v>
      </c>
      <c r="I21346" s="103">
        <f>AVERAGE(H$10:H21346)</f>
        <v>1.0346656043492433</v>
      </c>
    </row>
    <row r="21347" spans="6:9">
      <c r="F21347" s="131">
        <v>43985</v>
      </c>
      <c r="G21347" s="132">
        <v>0.06</v>
      </c>
      <c r="H21347">
        <f t="shared" si="338"/>
        <v>0.71</v>
      </c>
      <c r="I21347" s="103">
        <f>AVERAGE(H$10:H21347)</f>
        <v>1.0346503889774019</v>
      </c>
    </row>
    <row r="21348" spans="6:9">
      <c r="F21348" s="131">
        <v>43986</v>
      </c>
      <c r="G21348" s="132">
        <v>0.06</v>
      </c>
      <c r="H21348">
        <f t="shared" si="338"/>
        <v>0.76</v>
      </c>
      <c r="I21348" s="103">
        <f>AVERAGE(H$10:H21348)</f>
        <v>1.0346375181592296</v>
      </c>
    </row>
    <row r="21349" spans="6:9">
      <c r="F21349" s="131">
        <v>43987</v>
      </c>
      <c r="G21349" s="132">
        <v>7.0000000000000007E-2</v>
      </c>
      <c r="H21349">
        <f t="shared" si="338"/>
        <v>0.84000000000000008</v>
      </c>
      <c r="I21349" s="103">
        <f>AVERAGE(H$10:H21349)</f>
        <v>1.0346283973758108</v>
      </c>
    </row>
    <row r="21350" spans="6:9">
      <c r="F21350" s="131">
        <v>43988</v>
      </c>
      <c r="G21350" s="132">
        <v>7.0000000000000007E-2</v>
      </c>
      <c r="H21350">
        <f t="shared" si="338"/>
        <v>0.84000000000000008</v>
      </c>
      <c r="I21350" s="103">
        <f>AVERAGE(H$10:H21350)</f>
        <v>1.0346192774471581</v>
      </c>
    </row>
    <row r="21351" spans="6:9">
      <c r="F21351" s="131">
        <v>43989</v>
      </c>
      <c r="G21351" s="132">
        <v>7.0000000000000007E-2</v>
      </c>
      <c r="H21351">
        <f t="shared" si="338"/>
        <v>0.84000000000000008</v>
      </c>
      <c r="I21351" s="103">
        <f>AVERAGE(H$10:H21351)</f>
        <v>1.0346101583731515</v>
      </c>
    </row>
    <row r="21352" spans="6:9">
      <c r="F21352" s="131">
        <v>43990</v>
      </c>
      <c r="G21352" s="132">
        <v>7.0000000000000007E-2</v>
      </c>
      <c r="H21352">
        <f t="shared" si="338"/>
        <v>0.81</v>
      </c>
      <c r="I21352" s="103">
        <f>AVERAGE(H$10:H21352)</f>
        <v>1.0345996345405895</v>
      </c>
    </row>
    <row r="21353" spans="6:9">
      <c r="F21353" s="131">
        <v>43991</v>
      </c>
      <c r="G21353" s="132">
        <v>7.0000000000000007E-2</v>
      </c>
      <c r="H21353">
        <f t="shared" si="338"/>
        <v>0.77</v>
      </c>
      <c r="I21353" s="103">
        <f>AVERAGE(H$10:H21353)</f>
        <v>1.0345872376311751</v>
      </c>
    </row>
    <row r="21354" spans="6:9">
      <c r="F21354" s="131">
        <v>43992</v>
      </c>
      <c r="G21354" s="132">
        <v>0.08</v>
      </c>
      <c r="H21354">
        <f t="shared" si="338"/>
        <v>0.67</v>
      </c>
      <c r="I21354" s="103">
        <f>AVERAGE(H$10:H21354)</f>
        <v>1.0345701569454111</v>
      </c>
    </row>
    <row r="21355" spans="6:9">
      <c r="F21355" s="131">
        <v>43993</v>
      </c>
      <c r="G21355" s="132">
        <v>0.08</v>
      </c>
      <c r="H21355">
        <f t="shared" si="338"/>
        <v>0.58000000000000007</v>
      </c>
      <c r="I21355" s="103">
        <f>AVERAGE(H$10:H21355)</f>
        <v>1.0345488616134078</v>
      </c>
    </row>
    <row r="21356" spans="6:9">
      <c r="F21356" s="131">
        <v>43994</v>
      </c>
      <c r="G21356" s="132">
        <v>0.08</v>
      </c>
      <c r="H21356">
        <f t="shared" si="338"/>
        <v>0.63</v>
      </c>
      <c r="I21356" s="103">
        <f>AVERAGE(H$10:H21356)</f>
        <v>1.0345299105260601</v>
      </c>
    </row>
    <row r="21357" spans="6:9">
      <c r="F21357" s="131">
        <v>43995</v>
      </c>
      <c r="G21357" s="132">
        <v>0.08</v>
      </c>
      <c r="H21357">
        <f t="shared" si="338"/>
        <v>0.63</v>
      </c>
      <c r="I21357" s="103">
        <f>AVERAGE(H$10:H21357)</f>
        <v>1.0345109612141561</v>
      </c>
    </row>
    <row r="21358" spans="6:9">
      <c r="F21358" s="131">
        <v>43996</v>
      </c>
      <c r="G21358" s="132">
        <v>0.08</v>
      </c>
      <c r="H21358">
        <f t="shared" si="338"/>
        <v>0.63</v>
      </c>
      <c r="I21358" s="103">
        <f>AVERAGE(H$10:H21358)</f>
        <v>1.0344920136774465</v>
      </c>
    </row>
    <row r="21359" spans="6:9">
      <c r="F21359" s="131">
        <v>43997</v>
      </c>
      <c r="G21359" s="132">
        <v>0.09</v>
      </c>
      <c r="H21359">
        <f t="shared" si="338"/>
        <v>0.62</v>
      </c>
      <c r="I21359" s="103">
        <f>AVERAGE(H$10:H21359)</f>
        <v>1.0344725995316069</v>
      </c>
    </row>
    <row r="21360" spans="6:9">
      <c r="F21360" s="131">
        <v>43998</v>
      </c>
      <c r="G21360" s="132">
        <v>0.09</v>
      </c>
      <c r="H21360">
        <f t="shared" si="338"/>
        <v>0.66</v>
      </c>
      <c r="I21360" s="103">
        <f>AVERAGE(H$10:H21360)</f>
        <v>1.0344550606528877</v>
      </c>
    </row>
    <row r="21361" spans="6:12">
      <c r="F21361" s="131">
        <v>43999</v>
      </c>
      <c r="G21361" s="132">
        <v>0.09</v>
      </c>
      <c r="H21361">
        <f t="shared" si="338"/>
        <v>0.65</v>
      </c>
      <c r="I21361" s="103">
        <f>AVERAGE(H$10:H21361)</f>
        <v>1.0344370550767987</v>
      </c>
    </row>
    <row r="21362" spans="6:12">
      <c r="F21362" s="131">
        <v>44000</v>
      </c>
      <c r="G21362" s="132">
        <v>0.09</v>
      </c>
      <c r="H21362">
        <f t="shared" si="338"/>
        <v>0.62</v>
      </c>
      <c r="I21362" s="103">
        <f>AVERAGE(H$10:H21362)</f>
        <v>1.0344176462323704</v>
      </c>
    </row>
    <row r="21363" spans="6:12">
      <c r="F21363" s="131">
        <v>44001</v>
      </c>
      <c r="G21363" s="132">
        <v>0.09</v>
      </c>
      <c r="H21363">
        <f t="shared" si="338"/>
        <v>0.61</v>
      </c>
      <c r="I21363" s="103">
        <f>AVERAGE(H$10:H21363)</f>
        <v>1.0343977709094223</v>
      </c>
    </row>
    <row r="21364" spans="6:12">
      <c r="F21364" s="131">
        <v>44002</v>
      </c>
      <c r="G21364" s="132">
        <v>0.09</v>
      </c>
      <c r="H21364">
        <f t="shared" si="338"/>
        <v>0.61</v>
      </c>
      <c r="I21364" s="103">
        <f>AVERAGE(H$10:H21364)</f>
        <v>1.0343778974478954</v>
      </c>
    </row>
    <row r="21365" spans="6:12">
      <c r="F21365" s="131">
        <v>44003</v>
      </c>
      <c r="G21365" s="132">
        <v>0.09</v>
      </c>
      <c r="H21365">
        <f t="shared" si="338"/>
        <v>0.61</v>
      </c>
      <c r="I21365" s="103">
        <f>AVERAGE(H$10:H21365)</f>
        <v>1.034358025847528</v>
      </c>
    </row>
    <row r="21366" spans="6:12">
      <c r="F21366" s="131">
        <v>44004</v>
      </c>
      <c r="G21366" s="132">
        <v>0.08</v>
      </c>
      <c r="H21366">
        <f t="shared" si="338"/>
        <v>0.63</v>
      </c>
      <c r="I21366" s="103">
        <f>AVERAGE(H$10:H21366)</f>
        <v>1.034339092569172</v>
      </c>
    </row>
    <row r="21367" spans="6:12">
      <c r="F21367" s="131">
        <v>44005</v>
      </c>
      <c r="G21367" s="132">
        <v>0.08</v>
      </c>
      <c r="H21367">
        <f t="shared" si="338"/>
        <v>0.64</v>
      </c>
      <c r="I21367" s="103">
        <f>AVERAGE(H$10:H21367)</f>
        <v>1.0343206292723948</v>
      </c>
    </row>
    <row r="21368" spans="6:12">
      <c r="F21368" s="131">
        <v>44006</v>
      </c>
      <c r="G21368" s="132">
        <v>0.08</v>
      </c>
      <c r="H21368">
        <f t="shared" si="338"/>
        <v>0.61</v>
      </c>
      <c r="I21368" s="103">
        <f>AVERAGE(H$10:H21368)</f>
        <v>1.0343007631443331</v>
      </c>
    </row>
    <row r="21369" spans="6:12">
      <c r="F21369" s="131">
        <v>44007</v>
      </c>
      <c r="G21369" s="132">
        <v>0.08</v>
      </c>
      <c r="H21369">
        <f t="shared" si="338"/>
        <v>0.60000000000000009</v>
      </c>
      <c r="I21369" s="103">
        <f>AVERAGE(H$10:H21369)</f>
        <v>1.0342804307116014</v>
      </c>
    </row>
    <row r="21370" spans="6:12">
      <c r="F21370" s="131">
        <v>44008</v>
      </c>
      <c r="G21370" s="132">
        <v>0.08</v>
      </c>
      <c r="H21370">
        <f t="shared" si="338"/>
        <v>0.56000000000000005</v>
      </c>
      <c r="I21370" s="103">
        <f>AVERAGE(H$10:H21370)</f>
        <v>1.0342582276110579</v>
      </c>
    </row>
    <row r="21371" spans="6:12">
      <c r="F21371" s="131">
        <v>44009</v>
      </c>
      <c r="G21371" s="132">
        <v>0.08</v>
      </c>
      <c r="H21371">
        <f t="shared" si="338"/>
        <v>0.56000000000000005</v>
      </c>
      <c r="I21371" s="103">
        <f>AVERAGE(H$10:H21371)</f>
        <v>1.0342360265892618</v>
      </c>
    </row>
    <row r="21372" spans="6:12">
      <c r="F21372" s="131">
        <v>44010</v>
      </c>
      <c r="G21372" s="132">
        <v>0.08</v>
      </c>
      <c r="H21372">
        <f t="shared" si="338"/>
        <v>0.56000000000000005</v>
      </c>
      <c r="I21372" s="103">
        <f>AVERAGE(H$10:H21372)</f>
        <v>1.034213827645921</v>
      </c>
    </row>
    <row r="21373" spans="6:12">
      <c r="F21373" s="131">
        <v>44011</v>
      </c>
      <c r="G21373" s="132">
        <v>0.08</v>
      </c>
      <c r="H21373">
        <f t="shared" si="338"/>
        <v>0.56000000000000005</v>
      </c>
      <c r="I21373" s="103">
        <f>AVERAGE(H$10:H21373)</f>
        <v>1.0341916307807439</v>
      </c>
    </row>
    <row r="21374" spans="6:12">
      <c r="F21374" s="131">
        <v>44012</v>
      </c>
      <c r="G21374" s="132">
        <v>0.08</v>
      </c>
      <c r="H21374">
        <f t="shared" si="338"/>
        <v>0.58000000000000007</v>
      </c>
      <c r="I21374" s="103">
        <f>AVERAGE(H$10:H21374)</f>
        <v>1.0341703721038995</v>
      </c>
      <c r="K21374" s="12" t="s">
        <v>329</v>
      </c>
      <c r="L21374" s="23">
        <f>(AVERAGE(G21283:G21374))/100</f>
        <v>5.9021739130434741E-4</v>
      </c>
    </row>
    <row r="21375" spans="6:12">
      <c r="F21375" s="131">
        <v>44013</v>
      </c>
      <c r="G21375" s="132">
        <v>0.08</v>
      </c>
      <c r="H21375">
        <f t="shared" si="338"/>
        <v>0.61</v>
      </c>
      <c r="I21375" s="103">
        <f>AVERAGE(H$10:H21375)</f>
        <v>1.0341505195169809</v>
      </c>
    </row>
    <row r="21376" spans="6:12">
      <c r="F21376" s="131">
        <v>44014</v>
      </c>
      <c r="G21376" s="132">
        <v>0.09</v>
      </c>
      <c r="H21376">
        <f t="shared" si="338"/>
        <v>0.59000000000000008</v>
      </c>
      <c r="I21376" s="103">
        <f>AVERAGE(H$10:H21376)</f>
        <v>1.0341297327654708</v>
      </c>
    </row>
    <row r="21377" spans="6:9">
      <c r="F21377" s="131">
        <v>44015</v>
      </c>
      <c r="G21377" s="132">
        <v>0.09</v>
      </c>
      <c r="H21377">
        <f t="shared" si="338"/>
        <v>0.59000000000000008</v>
      </c>
      <c r="I21377" s="103">
        <f>AVERAGE(H$10:H21377)</f>
        <v>1.0341089479595571</v>
      </c>
    </row>
    <row r="21378" spans="6:9">
      <c r="F21378" s="131">
        <v>44016</v>
      </c>
      <c r="G21378" s="132">
        <v>0.09</v>
      </c>
      <c r="H21378">
        <f t="shared" si="338"/>
        <v>0.59000000000000008</v>
      </c>
      <c r="I21378" s="103">
        <f>AVERAGE(H$10:H21378)</f>
        <v>1.0340881650989664</v>
      </c>
    </row>
    <row r="21379" spans="6:9">
      <c r="F21379" s="131">
        <v>44017</v>
      </c>
      <c r="G21379" s="132">
        <v>0.09</v>
      </c>
      <c r="H21379">
        <f t="shared" si="338"/>
        <v>0.59000000000000008</v>
      </c>
      <c r="I21379" s="103">
        <f>AVERAGE(H$10:H21379)</f>
        <v>1.034067384183426</v>
      </c>
    </row>
    <row r="21380" spans="6:9">
      <c r="F21380" s="131">
        <v>44018</v>
      </c>
      <c r="G21380" s="132">
        <v>0.09</v>
      </c>
      <c r="H21380">
        <f t="shared" si="338"/>
        <v>0.6</v>
      </c>
      <c r="I21380" s="103">
        <f>AVERAGE(H$10:H21380)</f>
        <v>1.0340470731364846</v>
      </c>
    </row>
    <row r="21381" spans="6:9">
      <c r="F21381" s="131">
        <v>44019</v>
      </c>
      <c r="G21381" s="132">
        <v>0.09</v>
      </c>
      <c r="H21381">
        <f t="shared" si="338"/>
        <v>0.56000000000000005</v>
      </c>
      <c r="I21381" s="103">
        <f>AVERAGE(H$10:H21381)</f>
        <v>1.0340248923825479</v>
      </c>
    </row>
    <row r="21382" spans="6:9">
      <c r="F21382" s="131">
        <v>44020</v>
      </c>
      <c r="G21382" s="132">
        <v>0.09</v>
      </c>
      <c r="H21382">
        <f t="shared" si="338"/>
        <v>0.58000000000000007</v>
      </c>
      <c r="I21382" s="103">
        <f>AVERAGE(H$10:H21382)</f>
        <v>1.0340036494642688</v>
      </c>
    </row>
    <row r="21383" spans="6:9">
      <c r="F21383" s="131">
        <v>44021</v>
      </c>
      <c r="G21383" s="132">
        <v>0.09</v>
      </c>
      <c r="H21383">
        <f t="shared" si="338"/>
        <v>0.53</v>
      </c>
      <c r="I21383" s="103">
        <f>AVERAGE(H$10:H21383)</f>
        <v>1.0339800692429968</v>
      </c>
    </row>
    <row r="21384" spans="6:9">
      <c r="F21384" s="131">
        <v>44022</v>
      </c>
      <c r="G21384" s="132">
        <v>0.09</v>
      </c>
      <c r="H21384">
        <f t="shared" si="338"/>
        <v>0.56000000000000005</v>
      </c>
      <c r="I21384" s="103">
        <f>AVERAGE(H$10:H21384)</f>
        <v>1.0339578947368335</v>
      </c>
    </row>
    <row r="21385" spans="6:9">
      <c r="F21385" s="131">
        <v>44023</v>
      </c>
      <c r="G21385" s="132">
        <v>0.09</v>
      </c>
      <c r="H21385">
        <f t="shared" si="338"/>
        <v>0.56000000000000005</v>
      </c>
      <c r="I21385" s="103">
        <f>AVERAGE(H$10:H21385)</f>
        <v>1.0339357223053807</v>
      </c>
    </row>
    <row r="21386" spans="6:9">
      <c r="F21386" s="131">
        <v>44024</v>
      </c>
      <c r="G21386" s="132">
        <v>0.09</v>
      </c>
      <c r="H21386">
        <f t="shared" si="338"/>
        <v>0.56000000000000005</v>
      </c>
      <c r="I21386" s="103">
        <f>AVERAGE(H$10:H21386)</f>
        <v>1.0339135519483473</v>
      </c>
    </row>
    <row r="21387" spans="6:9">
      <c r="F21387" s="131">
        <v>44025</v>
      </c>
      <c r="G21387" s="132">
        <v>0.09</v>
      </c>
      <c r="H21387">
        <f t="shared" si="338"/>
        <v>0.55000000000000004</v>
      </c>
      <c r="I21387" s="103">
        <f>AVERAGE(H$10:H21387)</f>
        <v>1.0338909158948366</v>
      </c>
    </row>
    <row r="21388" spans="6:9">
      <c r="F21388" s="131">
        <v>44026</v>
      </c>
      <c r="G21388" s="132">
        <v>0.09</v>
      </c>
      <c r="H21388">
        <f t="shared" si="338"/>
        <v>0.54</v>
      </c>
      <c r="I21388" s="103">
        <f>AVERAGE(H$10:H21388)</f>
        <v>1.0338678142101978</v>
      </c>
    </row>
    <row r="21389" spans="6:9">
      <c r="F21389" s="131">
        <v>44027</v>
      </c>
      <c r="G21389" s="132">
        <v>0.1</v>
      </c>
      <c r="H21389">
        <f t="shared" si="338"/>
        <v>0.54</v>
      </c>
      <c r="I21389" s="103">
        <f>AVERAGE(H$10:H21389)</f>
        <v>1.0338447146866145</v>
      </c>
    </row>
    <row r="21390" spans="6:9">
      <c r="F21390" s="131">
        <v>44028</v>
      </c>
      <c r="G21390" s="132">
        <v>0.1</v>
      </c>
      <c r="H21390">
        <f t="shared" ref="H21390:H21419" si="339">IFERROR(((VLOOKUP(F21390,$A$9:$B$14650,2,FALSE))-G21390),H21389)</f>
        <v>0.52</v>
      </c>
      <c r="I21390" s="103">
        <f>AVERAGE(H$10:H21390)</f>
        <v>1.0338206819138405</v>
      </c>
    </row>
    <row r="21391" spans="6:9">
      <c r="F21391" s="131">
        <v>44029</v>
      </c>
      <c r="G21391" s="132">
        <v>0.09</v>
      </c>
      <c r="H21391">
        <f t="shared" si="339"/>
        <v>0.55000000000000004</v>
      </c>
      <c r="I21391" s="103">
        <f>AVERAGE(H$10:H21391)</f>
        <v>1.0337980544383041</v>
      </c>
    </row>
    <row r="21392" spans="6:9">
      <c r="F21392" s="131">
        <v>44030</v>
      </c>
      <c r="G21392" s="132">
        <v>0.09</v>
      </c>
      <c r="H21392">
        <f t="shared" si="339"/>
        <v>0.55000000000000004</v>
      </c>
      <c r="I21392" s="103">
        <f>AVERAGE(H$10:H21392)</f>
        <v>1.0337754290791665</v>
      </c>
    </row>
    <row r="21393" spans="6:9">
      <c r="F21393" s="131">
        <v>44031</v>
      </c>
      <c r="G21393" s="132">
        <v>0.09</v>
      </c>
      <c r="H21393">
        <f t="shared" si="339"/>
        <v>0.55000000000000004</v>
      </c>
      <c r="I21393" s="103">
        <f>AVERAGE(H$10:H21393)</f>
        <v>1.0337528058361307</v>
      </c>
    </row>
    <row r="21394" spans="6:9">
      <c r="F21394" s="131">
        <v>44032</v>
      </c>
      <c r="G21394" s="132">
        <v>0.1</v>
      </c>
      <c r="H21394">
        <f t="shared" si="339"/>
        <v>0.52</v>
      </c>
      <c r="I21394" s="103">
        <f>AVERAGE(H$10:H21394)</f>
        <v>1.0337287818564329</v>
      </c>
    </row>
    <row r="21395" spans="6:9">
      <c r="F21395" s="131">
        <v>44033</v>
      </c>
      <c r="G21395" s="132">
        <v>0.1</v>
      </c>
      <c r="H21395">
        <f t="shared" si="339"/>
        <v>0.51</v>
      </c>
      <c r="I21395" s="103">
        <f>AVERAGE(H$10:H21395)</f>
        <v>1.0337042925278135</v>
      </c>
    </row>
    <row r="21396" spans="6:9">
      <c r="F21396" s="131">
        <v>44034</v>
      </c>
      <c r="G21396" s="132">
        <v>0.09</v>
      </c>
      <c r="H21396">
        <f t="shared" si="339"/>
        <v>0.51</v>
      </c>
      <c r="I21396" s="103">
        <f>AVERAGE(H$10:H21396)</f>
        <v>1.0336798054893073</v>
      </c>
    </row>
    <row r="21397" spans="6:9">
      <c r="F21397" s="131">
        <v>44035</v>
      </c>
      <c r="G21397" s="132">
        <v>0.09</v>
      </c>
      <c r="H21397">
        <f t="shared" si="339"/>
        <v>0.5</v>
      </c>
      <c r="I21397" s="103">
        <f>AVERAGE(H$10:H21397)</f>
        <v>1.0336548531886953</v>
      </c>
    </row>
    <row r="21398" spans="6:9">
      <c r="F21398" s="131">
        <v>44036</v>
      </c>
      <c r="G21398" s="132">
        <v>0.09</v>
      </c>
      <c r="H21398">
        <f t="shared" si="339"/>
        <v>0.5</v>
      </c>
      <c r="I21398" s="103">
        <f>AVERAGE(H$10:H21398)</f>
        <v>1.0336299032212735</v>
      </c>
    </row>
    <row r="21399" spans="6:9">
      <c r="F21399" s="131">
        <v>44037</v>
      </c>
      <c r="G21399" s="132">
        <v>0.09</v>
      </c>
      <c r="H21399">
        <f t="shared" si="339"/>
        <v>0.5</v>
      </c>
      <c r="I21399" s="103">
        <f>AVERAGE(H$10:H21399)</f>
        <v>1.0336049555867142</v>
      </c>
    </row>
    <row r="21400" spans="6:9">
      <c r="F21400" s="131">
        <v>44038</v>
      </c>
      <c r="G21400" s="132">
        <v>0.09</v>
      </c>
      <c r="H21400">
        <f t="shared" si="339"/>
        <v>0.5</v>
      </c>
      <c r="I21400" s="103">
        <f>AVERAGE(H$10:H21400)</f>
        <v>1.0335800102846906</v>
      </c>
    </row>
    <row r="21401" spans="6:9">
      <c r="F21401" s="131">
        <v>44039</v>
      </c>
      <c r="G21401" s="132">
        <v>0.1</v>
      </c>
      <c r="H21401">
        <f t="shared" si="339"/>
        <v>0.52</v>
      </c>
      <c r="I21401" s="103">
        <f>AVERAGE(H$10:H21401)</f>
        <v>1.0335560022438208</v>
      </c>
    </row>
    <row r="21402" spans="6:9">
      <c r="F21402" s="131">
        <v>44040</v>
      </c>
      <c r="G21402" s="132">
        <v>0.1</v>
      </c>
      <c r="H21402">
        <f t="shared" si="339"/>
        <v>0.49</v>
      </c>
      <c r="I21402" s="103">
        <f>AVERAGE(H$10:H21402)</f>
        <v>1.0335305941195634</v>
      </c>
    </row>
    <row r="21403" spans="6:9">
      <c r="F21403" s="131">
        <v>44041</v>
      </c>
      <c r="G21403" s="132">
        <v>0.1</v>
      </c>
      <c r="H21403">
        <f t="shared" si="339"/>
        <v>0.48</v>
      </c>
      <c r="I21403" s="103">
        <f>AVERAGE(H$10:H21403)</f>
        <v>1.0335047209497905</v>
      </c>
    </row>
    <row r="21404" spans="6:9">
      <c r="F21404" s="131">
        <v>44042</v>
      </c>
      <c r="G21404" s="132">
        <v>0.1</v>
      </c>
      <c r="H21404">
        <f t="shared" si="339"/>
        <v>0.45000000000000007</v>
      </c>
      <c r="I21404" s="103">
        <f>AVERAGE(H$10:H21404)</f>
        <v>1.0334774480018611</v>
      </c>
    </row>
    <row r="21405" spans="6:9">
      <c r="F21405" s="131">
        <v>44043</v>
      </c>
      <c r="G21405" s="132">
        <v>0.1</v>
      </c>
      <c r="H21405">
        <f t="shared" si="339"/>
        <v>0.45000000000000007</v>
      </c>
      <c r="I21405" s="103">
        <f>AVERAGE(H$10:H21405)</f>
        <v>1.0334501776032818</v>
      </c>
    </row>
    <row r="21406" spans="6:9">
      <c r="F21406" s="131">
        <v>44044</v>
      </c>
      <c r="G21406" s="132">
        <v>0.1</v>
      </c>
      <c r="H21406">
        <f t="shared" si="339"/>
        <v>0.45000000000000007</v>
      </c>
      <c r="I21406" s="103">
        <f>AVERAGE(H$10:H21406)</f>
        <v>1.0334229097536953</v>
      </c>
    </row>
    <row r="21407" spans="6:9">
      <c r="F21407" s="131">
        <v>44045</v>
      </c>
      <c r="G21407" s="132">
        <v>0.1</v>
      </c>
      <c r="H21407">
        <f t="shared" si="339"/>
        <v>0.45000000000000007</v>
      </c>
      <c r="I21407" s="103">
        <f>AVERAGE(H$10:H21407)</f>
        <v>1.0333956444527441</v>
      </c>
    </row>
    <row r="21408" spans="6:9">
      <c r="F21408" s="131">
        <v>44046</v>
      </c>
      <c r="G21408" s="132">
        <v>0.1</v>
      </c>
      <c r="H21408">
        <f t="shared" si="339"/>
        <v>0.46000000000000008</v>
      </c>
      <c r="I21408" s="103">
        <f>AVERAGE(H$10:H21408)</f>
        <v>1.0333688490116275</v>
      </c>
    </row>
    <row r="21409" spans="6:12">
      <c r="F21409" s="131">
        <v>44047</v>
      </c>
      <c r="G21409" s="132">
        <v>0.1</v>
      </c>
      <c r="H21409">
        <f t="shared" si="339"/>
        <v>0.42000000000000004</v>
      </c>
      <c r="I21409" s="103">
        <f>AVERAGE(H$10:H21409)</f>
        <v>1.0333401869158794</v>
      </c>
    </row>
    <row r="21410" spans="6:12">
      <c r="F21410" s="131">
        <v>44048</v>
      </c>
      <c r="G21410" s="132">
        <v>0.1</v>
      </c>
      <c r="H21410">
        <f t="shared" si="339"/>
        <v>0.45000000000000007</v>
      </c>
      <c r="I21410" s="103">
        <f>AVERAGE(H$10:H21410)</f>
        <v>1.0333129293023606</v>
      </c>
    </row>
    <row r="21411" spans="6:12">
      <c r="F21411" s="131">
        <v>44049</v>
      </c>
      <c r="G21411" s="132">
        <v>0.1</v>
      </c>
      <c r="H21411">
        <f t="shared" si="339"/>
        <v>0.45000000000000007</v>
      </c>
      <c r="I21411" s="103">
        <f>AVERAGE(H$10:H21411)</f>
        <v>1.0332856742360443</v>
      </c>
    </row>
    <row r="21412" spans="6:12">
      <c r="F21412" s="131">
        <v>44050</v>
      </c>
      <c r="G21412" s="132">
        <v>0.1</v>
      </c>
      <c r="H21412">
        <f t="shared" si="339"/>
        <v>0.47</v>
      </c>
      <c r="I21412" s="103">
        <f>AVERAGE(H$10:H21412)</f>
        <v>1.0332593561650152</v>
      </c>
    </row>
    <row r="21413" spans="6:12">
      <c r="F21413" s="131">
        <v>44051</v>
      </c>
      <c r="G21413" s="132">
        <v>0.1</v>
      </c>
      <c r="H21413">
        <f t="shared" si="339"/>
        <v>0.47</v>
      </c>
      <c r="I21413" s="103">
        <f>AVERAGE(H$10:H21413)</f>
        <v>1.0332330405531593</v>
      </c>
    </row>
    <row r="21414" spans="6:12">
      <c r="F21414" s="131">
        <v>44052</v>
      </c>
      <c r="G21414" s="132">
        <v>0.1</v>
      </c>
      <c r="H21414">
        <f t="shared" si="339"/>
        <v>0.47</v>
      </c>
      <c r="I21414" s="103">
        <f>AVERAGE(H$10:H21414)</f>
        <v>1.033206727400132</v>
      </c>
    </row>
    <row r="21415" spans="6:12">
      <c r="F21415" s="131">
        <v>44053</v>
      </c>
      <c r="G21415" s="132">
        <v>0.1</v>
      </c>
      <c r="H21415">
        <f t="shared" si="339"/>
        <v>0.49</v>
      </c>
      <c r="I21415" s="103">
        <f>AVERAGE(H$10:H21415)</f>
        <v>1.0331813510230694</v>
      </c>
    </row>
    <row r="21416" spans="6:12">
      <c r="F21416" s="131">
        <v>44054</v>
      </c>
      <c r="G21416" s="132">
        <v>0.1</v>
      </c>
      <c r="H21416">
        <f t="shared" si="339"/>
        <v>0.54</v>
      </c>
      <c r="I21416" s="103">
        <f>AVERAGE(H$10:H21416)</f>
        <v>1.0331583127014445</v>
      </c>
    </row>
    <row r="21417" spans="6:12">
      <c r="F21417" s="131">
        <v>44055</v>
      </c>
      <c r="G21417" s="132">
        <v>0.1</v>
      </c>
      <c r="H21417">
        <f t="shared" si="339"/>
        <v>0.59</v>
      </c>
      <c r="I21417" s="103">
        <f>AVERAGE(H$10:H21417)</f>
        <v>1.0331376121076152</v>
      </c>
    </row>
    <row r="21418" spans="6:12">
      <c r="F21418" s="131">
        <v>44056</v>
      </c>
      <c r="G21418" s="132">
        <v>0.1</v>
      </c>
      <c r="H21418">
        <f t="shared" si="339"/>
        <v>0.61</v>
      </c>
      <c r="I21418" s="103">
        <f>AVERAGE(H$10:H21418)</f>
        <v>1.0331178476341645</v>
      </c>
    </row>
    <row r="21419" spans="6:12">
      <c r="F21419" s="131">
        <v>44057</v>
      </c>
      <c r="G21419" s="132">
        <v>0.1</v>
      </c>
      <c r="H21419">
        <f t="shared" si="339"/>
        <v>0.61</v>
      </c>
      <c r="I21419" s="103">
        <f>AVERAGE(H$10:H21419)</f>
        <v>1.033098085006998</v>
      </c>
      <c r="L21419" s="23"/>
    </row>
    <row r="21420" spans="6:12">
      <c r="F21420" s="4">
        <v>44058</v>
      </c>
      <c r="G21420">
        <v>0.1</v>
      </c>
      <c r="H21420">
        <f>IFERROR(((VLOOKUP(F21420,$A$9:$B$14686,2,FALSE))-G21420),H21419)</f>
        <v>0.61</v>
      </c>
      <c r="I21420" s="103">
        <f>AVERAGE(H$10:H21420)</f>
        <v>1.0330783242258572</v>
      </c>
    </row>
    <row r="21421" spans="6:12">
      <c r="F21421" s="4">
        <v>44059</v>
      </c>
      <c r="G21421">
        <v>0.1</v>
      </c>
      <c r="H21421">
        <f t="shared" ref="H21421:H21471" si="340">IFERROR(((VLOOKUP(F21421,$A$9:$B$14686,2,FALSE))-G21421),H21420)</f>
        <v>0.61</v>
      </c>
      <c r="I21421" s="103">
        <f>AVERAGE(H$10:H21421)</f>
        <v>1.0330585652904833</v>
      </c>
    </row>
    <row r="21422" spans="6:12">
      <c r="F21422" s="4">
        <v>44060</v>
      </c>
      <c r="G21422">
        <v>0.1</v>
      </c>
      <c r="H21422">
        <f t="shared" si="340"/>
        <v>0.59</v>
      </c>
      <c r="I21422" s="103">
        <f>AVERAGE(H$10:H21422)</f>
        <v>1.0330378741885691</v>
      </c>
    </row>
    <row r="21423" spans="6:12">
      <c r="F21423" s="4">
        <v>44061</v>
      </c>
      <c r="G21423">
        <v>0.09</v>
      </c>
      <c r="H21423">
        <f t="shared" si="340"/>
        <v>0.58000000000000007</v>
      </c>
      <c r="I21423" s="103">
        <f>AVERAGE(H$10:H21423)</f>
        <v>1.0330167180349226</v>
      </c>
    </row>
    <row r="21424" spans="6:12">
      <c r="F21424" s="4">
        <v>44062</v>
      </c>
      <c r="G21424">
        <v>0.09</v>
      </c>
      <c r="H21424">
        <f t="shared" si="340"/>
        <v>0.59000000000000008</v>
      </c>
      <c r="I21424" s="103">
        <f>AVERAGE(H$10:H21424)</f>
        <v>1.032996030819511</v>
      </c>
    </row>
    <row r="21425" spans="6:9">
      <c r="F21425" s="4">
        <v>44063</v>
      </c>
      <c r="G21425">
        <v>0.09</v>
      </c>
      <c r="H21425">
        <f t="shared" si="340"/>
        <v>0.56000000000000005</v>
      </c>
      <c r="I21425" s="103">
        <f>AVERAGE(H$10:H21425)</f>
        <v>1.0329739447142245</v>
      </c>
    </row>
    <row r="21426" spans="6:9">
      <c r="F21426" s="4">
        <v>44064</v>
      </c>
      <c r="G21426">
        <v>0.09</v>
      </c>
      <c r="H21426">
        <f t="shared" si="340"/>
        <v>0.55000000000000004</v>
      </c>
      <c r="I21426" s="103">
        <f>AVERAGE(H$10:H21426)</f>
        <v>1.0329513937526185</v>
      </c>
    </row>
    <row r="21427" spans="6:9">
      <c r="F21427" s="4">
        <v>44065</v>
      </c>
      <c r="G21427">
        <v>0.09</v>
      </c>
      <c r="H21427">
        <f t="shared" si="340"/>
        <v>0.55000000000000004</v>
      </c>
      <c r="I21427" s="103">
        <f>AVERAGE(H$10:H21427)</f>
        <v>1.0329288448968077</v>
      </c>
    </row>
    <row r="21428" spans="6:9">
      <c r="F21428" s="4">
        <v>44066</v>
      </c>
      <c r="G21428">
        <v>0.09</v>
      </c>
      <c r="H21428">
        <f t="shared" si="340"/>
        <v>0.55000000000000004</v>
      </c>
      <c r="I21428" s="103">
        <f>AVERAGE(H$10:H21428)</f>
        <v>1.0329062981464974</v>
      </c>
    </row>
    <row r="21429" spans="6:9">
      <c r="F21429" s="4">
        <v>44067</v>
      </c>
      <c r="G21429">
        <v>0.09</v>
      </c>
      <c r="H21429">
        <f t="shared" si="340"/>
        <v>0.56000000000000005</v>
      </c>
      <c r="I21429" s="103">
        <f>AVERAGE(H$10:H21429)</f>
        <v>1.0328842203548008</v>
      </c>
    </row>
    <row r="21430" spans="6:9">
      <c r="F21430" s="4">
        <v>44068</v>
      </c>
      <c r="G21430">
        <v>0.09</v>
      </c>
      <c r="H21430">
        <f t="shared" si="340"/>
        <v>0.6</v>
      </c>
      <c r="I21430" s="103">
        <f>AVERAGE(H$10:H21430)</f>
        <v>1.0328640119508814</v>
      </c>
    </row>
    <row r="21431" spans="6:9">
      <c r="F21431" s="4">
        <v>44069</v>
      </c>
      <c r="G21431">
        <v>0.09</v>
      </c>
      <c r="H21431">
        <f t="shared" si="340"/>
        <v>0.6</v>
      </c>
      <c r="I21431" s="103">
        <f>AVERAGE(H$10:H21431)</f>
        <v>1.0328438054336582</v>
      </c>
    </row>
    <row r="21432" spans="6:9">
      <c r="F21432" s="4">
        <v>44070</v>
      </c>
      <c r="G21432">
        <v>0.08</v>
      </c>
      <c r="H21432">
        <f t="shared" si="340"/>
        <v>0.66</v>
      </c>
      <c r="I21432" s="103">
        <f>AVERAGE(H$10:H21432)</f>
        <v>1.0328264015310566</v>
      </c>
    </row>
    <row r="21433" spans="6:9">
      <c r="F21433" s="4">
        <v>44071</v>
      </c>
      <c r="G21433">
        <v>0.09</v>
      </c>
      <c r="H21433">
        <f t="shared" si="340"/>
        <v>0.65</v>
      </c>
      <c r="I21433" s="103">
        <f>AVERAGE(H$10:H21433)</f>
        <v>1.0328085324869225</v>
      </c>
    </row>
    <row r="21434" spans="6:9">
      <c r="F21434" s="4">
        <v>44072</v>
      </c>
      <c r="G21434">
        <v>0.09</v>
      </c>
      <c r="H21434">
        <f t="shared" si="340"/>
        <v>0.65</v>
      </c>
      <c r="I21434" s="103">
        <f>AVERAGE(H$10:H21434)</f>
        <v>1.0327906651108438</v>
      </c>
    </row>
    <row r="21435" spans="6:9">
      <c r="F21435" s="4">
        <v>44073</v>
      </c>
      <c r="G21435">
        <v>0.09</v>
      </c>
      <c r="H21435">
        <f t="shared" si="340"/>
        <v>0.65</v>
      </c>
      <c r="I21435" s="103">
        <f>AVERAGE(H$10:H21435)</f>
        <v>1.032772799402587</v>
      </c>
    </row>
    <row r="21436" spans="6:9">
      <c r="F21436" s="4">
        <v>44074</v>
      </c>
      <c r="G21436">
        <v>0.09</v>
      </c>
      <c r="H21436">
        <f t="shared" si="340"/>
        <v>0.63</v>
      </c>
      <c r="I21436" s="103">
        <f>AVERAGE(H$10:H21436)</f>
        <v>1.032754001960136</v>
      </c>
    </row>
    <row r="21437" spans="6:9">
      <c r="F21437" s="4">
        <v>44075</v>
      </c>
      <c r="G21437">
        <v>0.09</v>
      </c>
      <c r="H21437">
        <f t="shared" si="340"/>
        <v>0.59000000000000008</v>
      </c>
      <c r="I21437" s="103">
        <f>AVERAGE(H$10:H21437)</f>
        <v>1.0327333395557137</v>
      </c>
    </row>
    <row r="21438" spans="6:9">
      <c r="F21438" s="4">
        <v>44076</v>
      </c>
      <c r="G21438">
        <v>0.09</v>
      </c>
      <c r="H21438">
        <f t="shared" si="340"/>
        <v>0.57000000000000006</v>
      </c>
      <c r="I21438" s="103">
        <f>AVERAGE(H$10:H21438)</f>
        <v>1.032711745765077</v>
      </c>
    </row>
    <row r="21439" spans="6:9">
      <c r="F21439" s="4">
        <v>44077</v>
      </c>
      <c r="G21439">
        <v>0.09</v>
      </c>
      <c r="H21439">
        <f t="shared" si="340"/>
        <v>0.54</v>
      </c>
      <c r="I21439" s="103">
        <f>AVERAGE(H$10:H21439)</f>
        <v>1.0326887540830534</v>
      </c>
    </row>
    <row r="21440" spans="6:9">
      <c r="F21440" s="4">
        <v>44078</v>
      </c>
      <c r="G21440">
        <v>0.09</v>
      </c>
      <c r="H21440">
        <f t="shared" si="340"/>
        <v>0.63</v>
      </c>
      <c r="I21440" s="103">
        <f>AVERAGE(H$10:H21440)</f>
        <v>1.0326699640707309</v>
      </c>
    </row>
    <row r="21441" spans="6:9">
      <c r="F21441" s="4">
        <v>44079</v>
      </c>
      <c r="G21441">
        <v>0.09</v>
      </c>
      <c r="H21441">
        <f t="shared" si="340"/>
        <v>0.63</v>
      </c>
      <c r="I21441" s="103">
        <f>AVERAGE(H$10:H21441)</f>
        <v>1.0326511758118624</v>
      </c>
    </row>
    <row r="21442" spans="6:9">
      <c r="F21442" s="4">
        <v>44080</v>
      </c>
      <c r="G21442">
        <v>0.09</v>
      </c>
      <c r="H21442">
        <f t="shared" si="340"/>
        <v>0.63</v>
      </c>
      <c r="I21442" s="103">
        <f>AVERAGE(H$10:H21442)</f>
        <v>1.0326323893062024</v>
      </c>
    </row>
    <row r="21443" spans="6:9">
      <c r="F21443" s="4">
        <v>44081</v>
      </c>
      <c r="G21443">
        <v>0.09</v>
      </c>
      <c r="H21443">
        <f t="shared" si="340"/>
        <v>0.63</v>
      </c>
      <c r="I21443" s="103">
        <f>AVERAGE(H$10:H21443)</f>
        <v>1.0326136045535055</v>
      </c>
    </row>
    <row r="21444" spans="6:9">
      <c r="F21444" s="4">
        <v>44082</v>
      </c>
      <c r="G21444">
        <v>0.09</v>
      </c>
      <c r="H21444">
        <f t="shared" si="340"/>
        <v>0.6</v>
      </c>
      <c r="I21444" s="103">
        <f>AVERAGE(H$10:H21444)</f>
        <v>1.0325934219734003</v>
      </c>
    </row>
    <row r="21445" spans="6:9">
      <c r="F21445" s="4">
        <v>44083</v>
      </c>
      <c r="G21445">
        <v>0.09</v>
      </c>
      <c r="H21445">
        <f t="shared" si="340"/>
        <v>0.62</v>
      </c>
      <c r="I21445" s="103">
        <f>AVERAGE(H$10:H21445)</f>
        <v>1.0325741742862398</v>
      </c>
    </row>
    <row r="21446" spans="6:9">
      <c r="F21446" s="4">
        <v>44084</v>
      </c>
      <c r="G21446">
        <v>0.09</v>
      </c>
      <c r="H21446">
        <f t="shared" si="340"/>
        <v>0.59000000000000008</v>
      </c>
      <c r="I21446" s="103">
        <f>AVERAGE(H$10:H21446)</f>
        <v>1.0325535289452739</v>
      </c>
    </row>
    <row r="21447" spans="6:9">
      <c r="F21447" s="4">
        <v>44085</v>
      </c>
      <c r="G21447">
        <v>0.09</v>
      </c>
      <c r="H21447">
        <f t="shared" si="340"/>
        <v>0.58000000000000007</v>
      </c>
      <c r="I21447" s="103">
        <f>AVERAGE(H$10:H21447)</f>
        <v>1.0325324190689353</v>
      </c>
    </row>
    <row r="21448" spans="6:9">
      <c r="F21448" s="4">
        <v>44086</v>
      </c>
      <c r="G21448">
        <v>0.09</v>
      </c>
      <c r="H21448">
        <f t="shared" si="340"/>
        <v>0.58000000000000007</v>
      </c>
      <c r="I21448" s="103">
        <f>AVERAGE(H$10:H21448)</f>
        <v>1.0325113111618938</v>
      </c>
    </row>
    <row r="21449" spans="6:9">
      <c r="F21449" s="4">
        <v>44087</v>
      </c>
      <c r="G21449">
        <v>0.09</v>
      </c>
      <c r="H21449">
        <f t="shared" si="340"/>
        <v>0.58000000000000007</v>
      </c>
      <c r="I21449" s="103">
        <f>AVERAGE(H$10:H21449)</f>
        <v>1.0324902052238731</v>
      </c>
    </row>
    <row r="21450" spans="6:9">
      <c r="F21450" s="4">
        <v>44088</v>
      </c>
      <c r="G21450">
        <v>0.09</v>
      </c>
      <c r="H21450">
        <f t="shared" si="340"/>
        <v>0.59000000000000008</v>
      </c>
      <c r="I21450" s="103">
        <f>AVERAGE(H$10:H21450)</f>
        <v>1.0324695676507551</v>
      </c>
    </row>
    <row r="21451" spans="6:9">
      <c r="F21451" s="4">
        <v>44089</v>
      </c>
      <c r="G21451">
        <v>0.09</v>
      </c>
      <c r="H21451">
        <f t="shared" si="340"/>
        <v>0.59000000000000008</v>
      </c>
      <c r="I21451" s="103">
        <f>AVERAGE(H$10:H21451)</f>
        <v>1.0324489320026042</v>
      </c>
    </row>
    <row r="21452" spans="6:9">
      <c r="F21452" s="4">
        <v>44090</v>
      </c>
      <c r="G21452">
        <v>0.09</v>
      </c>
      <c r="H21452">
        <f t="shared" si="340"/>
        <v>0.6</v>
      </c>
      <c r="I21452" s="103">
        <f>AVERAGE(H$10:H21452)</f>
        <v>1.0324287646318071</v>
      </c>
    </row>
    <row r="21453" spans="6:9">
      <c r="F21453" s="4">
        <v>44091</v>
      </c>
      <c r="G21453">
        <v>0.09</v>
      </c>
      <c r="H21453">
        <f t="shared" si="340"/>
        <v>0.6</v>
      </c>
      <c r="I21453" s="103">
        <f>AVERAGE(H$10:H21453)</f>
        <v>1.0324085991419436</v>
      </c>
    </row>
    <row r="21454" spans="6:9">
      <c r="F21454" s="4">
        <v>44092</v>
      </c>
      <c r="G21454">
        <v>0.09</v>
      </c>
      <c r="H21454">
        <f t="shared" si="340"/>
        <v>0.61</v>
      </c>
      <c r="I21454" s="103">
        <f>AVERAGE(H$10:H21454)</f>
        <v>1.0323889018419137</v>
      </c>
    </row>
    <row r="21455" spans="6:9">
      <c r="F21455" s="4">
        <v>44093</v>
      </c>
      <c r="G21455">
        <v>0.09</v>
      </c>
      <c r="H21455">
        <f t="shared" si="340"/>
        <v>0.61</v>
      </c>
      <c r="I21455" s="103">
        <f>AVERAGE(H$10:H21455)</f>
        <v>1.0323692063788044</v>
      </c>
    </row>
    <row r="21456" spans="6:9">
      <c r="F21456" s="4">
        <v>44094</v>
      </c>
      <c r="G21456">
        <v>0.09</v>
      </c>
      <c r="H21456">
        <f t="shared" si="340"/>
        <v>0.61</v>
      </c>
      <c r="I21456" s="103">
        <f>AVERAGE(H$10:H21456)</f>
        <v>1.0323495127523588</v>
      </c>
    </row>
    <row r="21457" spans="6:12">
      <c r="F21457" s="4">
        <v>44095</v>
      </c>
      <c r="G21457">
        <v>0.09</v>
      </c>
      <c r="H21457">
        <f t="shared" si="340"/>
        <v>0.59000000000000008</v>
      </c>
      <c r="I21457" s="103">
        <f>AVERAGE(H$10:H21457)</f>
        <v>1.0323288884744424</v>
      </c>
    </row>
    <row r="21458" spans="6:12">
      <c r="F21458" s="4">
        <v>44096</v>
      </c>
      <c r="G21458">
        <v>0.09</v>
      </c>
      <c r="H21458">
        <f t="shared" si="340"/>
        <v>0.59000000000000008</v>
      </c>
      <c r="I21458" s="103">
        <f>AVERAGE(H$10:H21458)</f>
        <v>1.0323082661196252</v>
      </c>
    </row>
    <row r="21459" spans="6:12">
      <c r="F21459" s="4">
        <v>44097</v>
      </c>
      <c r="G21459">
        <v>0.09</v>
      </c>
      <c r="H21459">
        <f t="shared" si="340"/>
        <v>0.59000000000000008</v>
      </c>
      <c r="I21459" s="103">
        <f>AVERAGE(H$10:H21459)</f>
        <v>1.0322876456876382</v>
      </c>
    </row>
    <row r="21460" spans="6:12">
      <c r="F21460" s="4">
        <v>44098</v>
      </c>
      <c r="G21460">
        <v>0.09</v>
      </c>
      <c r="H21460">
        <f t="shared" si="340"/>
        <v>0.58000000000000007</v>
      </c>
      <c r="I21460" s="103">
        <f>AVERAGE(H$10:H21460)</f>
        <v>1.0322665609994799</v>
      </c>
    </row>
    <row r="21461" spans="6:12">
      <c r="F21461" s="4">
        <v>44099</v>
      </c>
      <c r="G21461">
        <v>0.09</v>
      </c>
      <c r="H21461">
        <f t="shared" si="340"/>
        <v>0.57000000000000006</v>
      </c>
      <c r="I21461" s="103">
        <f>AVERAGE(H$10:H21461)</f>
        <v>1.0322450121200746</v>
      </c>
    </row>
    <row r="21462" spans="6:12">
      <c r="F21462" s="4">
        <v>44100</v>
      </c>
      <c r="G21462">
        <v>0.09</v>
      </c>
      <c r="H21462">
        <f t="shared" si="340"/>
        <v>0.57000000000000006</v>
      </c>
      <c r="I21462" s="103">
        <f>AVERAGE(H$10:H21462)</f>
        <v>1.0322234652496081</v>
      </c>
    </row>
    <row r="21463" spans="6:12">
      <c r="F21463" s="4">
        <v>44101</v>
      </c>
      <c r="G21463">
        <v>0.09</v>
      </c>
      <c r="H21463">
        <f t="shared" si="340"/>
        <v>0.57000000000000006</v>
      </c>
      <c r="I21463" s="103">
        <f>AVERAGE(H$10:H21463)</f>
        <v>1.032201920387799</v>
      </c>
    </row>
    <row r="21464" spans="6:12">
      <c r="F21464" s="4">
        <v>44102</v>
      </c>
      <c r="G21464">
        <v>0.09</v>
      </c>
      <c r="H21464">
        <f t="shared" si="340"/>
        <v>0.58000000000000007</v>
      </c>
      <c r="I21464" s="103">
        <f>AVERAGE(H$10:H21464)</f>
        <v>1.032180843626187</v>
      </c>
    </row>
    <row r="21465" spans="6:12">
      <c r="F21465" s="4">
        <v>44103</v>
      </c>
      <c r="G21465">
        <v>0.09</v>
      </c>
      <c r="H21465">
        <f t="shared" si="340"/>
        <v>0.57000000000000006</v>
      </c>
      <c r="I21465" s="103">
        <f>AVERAGE(H$10:H21465)</f>
        <v>1.0321593027591276</v>
      </c>
    </row>
    <row r="21466" spans="6:12">
      <c r="F21466" s="4">
        <v>44104</v>
      </c>
      <c r="G21466">
        <v>0.09</v>
      </c>
      <c r="H21466">
        <f t="shared" si="340"/>
        <v>0.6</v>
      </c>
      <c r="I21466" s="103">
        <f>AVERAGE(H$10:H21466)</f>
        <v>1.0321391620450129</v>
      </c>
      <c r="K21466" s="12" t="s">
        <v>333</v>
      </c>
      <c r="L21466">
        <f>(AVERAGE(G21374:G21466))/100</f>
        <v>9.2473118279569821E-4</v>
      </c>
    </row>
    <row r="21467" spans="6:12">
      <c r="F21467" s="4">
        <v>44105</v>
      </c>
      <c r="G21467">
        <v>0.09</v>
      </c>
      <c r="H21467">
        <f t="shared" si="340"/>
        <v>0.59000000000000008</v>
      </c>
      <c r="I21467" s="103">
        <f>AVERAGE(H$10:H21467)</f>
        <v>1.0321185571814633</v>
      </c>
      <c r="K21467" s="193"/>
    </row>
    <row r="21468" spans="6:12">
      <c r="F21468" s="4">
        <v>44106</v>
      </c>
      <c r="G21468">
        <v>0.09</v>
      </c>
      <c r="H21468">
        <f t="shared" si="340"/>
        <v>0.61</v>
      </c>
      <c r="I21468" s="103">
        <f>AVERAGE(H$10:H21468)</f>
        <v>1.0320988862481868</v>
      </c>
    </row>
    <row r="21469" spans="6:12">
      <c r="F21469" s="4">
        <v>44107</v>
      </c>
      <c r="G21469">
        <v>0.09</v>
      </c>
      <c r="H21469">
        <f t="shared" si="340"/>
        <v>0.61</v>
      </c>
      <c r="I21469" s="103">
        <f>AVERAGE(H$10:H21469)</f>
        <v>1.0320792171481752</v>
      </c>
    </row>
    <row r="21470" spans="6:12">
      <c r="F21470" s="4">
        <v>44108</v>
      </c>
      <c r="G21470">
        <v>0.09</v>
      </c>
      <c r="H21470">
        <f t="shared" si="340"/>
        <v>0.61</v>
      </c>
      <c r="I21470" s="103">
        <f>AVERAGE(H$10:H21470)</f>
        <v>1.0320595498811724</v>
      </c>
    </row>
    <row r="21471" spans="6:12">
      <c r="F21471" s="4">
        <v>44109</v>
      </c>
      <c r="G21471">
        <v>0.09</v>
      </c>
      <c r="H21471">
        <f t="shared" si="340"/>
        <v>0.69000000000000006</v>
      </c>
      <c r="I21471" s="103">
        <f>AVERAGE(H$10:H21471)</f>
        <v>1.0320436119653267</v>
      </c>
    </row>
    <row r="21472" spans="6:12">
      <c r="F21472" s="4">
        <v>44110</v>
      </c>
      <c r="G21472">
        <v>0.09</v>
      </c>
      <c r="H21472">
        <f>IFERROR(((VLOOKUP(F21472,$A$9:$B$14923,2,FALSE))-G21472),H21471)</f>
        <v>0.67</v>
      </c>
      <c r="I21472" s="103">
        <f>AVERAGE(H$10:H21472)</f>
        <v>1.0320267436984503</v>
      </c>
    </row>
    <row r="21473" spans="6:9">
      <c r="F21473" s="4">
        <v>44111</v>
      </c>
      <c r="G21473">
        <v>0.09</v>
      </c>
      <c r="H21473">
        <f t="shared" ref="H21473:H21536" si="341">IFERROR(((VLOOKUP(F21473,$A$9:$B$14923,2,FALSE))-G21473),H21472)</f>
        <v>0.72000000000000008</v>
      </c>
      <c r="I21473" s="103">
        <f>AVERAGE(H$10:H21473)</f>
        <v>1.0320122064852701</v>
      </c>
    </row>
    <row r="21474" spans="6:9">
      <c r="F21474" s="4">
        <v>44112</v>
      </c>
      <c r="G21474">
        <v>0.09</v>
      </c>
      <c r="H21474">
        <f t="shared" si="341"/>
        <v>0.69000000000000006</v>
      </c>
      <c r="I21474" s="103">
        <f>AVERAGE(H$10:H21474)</f>
        <v>1.0319962730025549</v>
      </c>
    </row>
    <row r="21475" spans="6:9">
      <c r="F21475" s="4">
        <v>44113</v>
      </c>
      <c r="G21475">
        <v>0.09</v>
      </c>
      <c r="H21475">
        <f t="shared" si="341"/>
        <v>0.70000000000000007</v>
      </c>
      <c r="I21475" s="103">
        <f>AVERAGE(H$10:H21475)</f>
        <v>1.0319808068573484</v>
      </c>
    </row>
    <row r="21476" spans="6:9">
      <c r="F21476" s="4">
        <v>44114</v>
      </c>
      <c r="G21476">
        <v>0.09</v>
      </c>
      <c r="H21476">
        <f t="shared" si="341"/>
        <v>0.70000000000000007</v>
      </c>
      <c r="I21476" s="103">
        <f>AVERAGE(H$10:H21476)</f>
        <v>1.0319653421530648</v>
      </c>
    </row>
    <row r="21477" spans="6:9">
      <c r="F21477" s="4">
        <v>44115</v>
      </c>
      <c r="G21477">
        <v>0.09</v>
      </c>
      <c r="H21477">
        <f t="shared" si="341"/>
        <v>0.70000000000000007</v>
      </c>
      <c r="I21477" s="103">
        <f>AVERAGE(H$10:H21477)</f>
        <v>1.0319498788895025</v>
      </c>
    </row>
    <row r="21478" spans="6:9">
      <c r="F21478" s="4">
        <v>44116</v>
      </c>
      <c r="G21478">
        <v>0.09</v>
      </c>
      <c r="H21478">
        <f t="shared" si="341"/>
        <v>0.70000000000000007</v>
      </c>
      <c r="I21478" s="103">
        <f>AVERAGE(H$10:H21478)</f>
        <v>1.0319344170664606</v>
      </c>
    </row>
    <row r="21479" spans="6:9">
      <c r="F21479" s="4">
        <v>44117</v>
      </c>
      <c r="G21479">
        <v>0.09</v>
      </c>
      <c r="H21479">
        <f t="shared" si="341"/>
        <v>0.65</v>
      </c>
      <c r="I21479" s="103">
        <f>AVERAGE(H$10:H21479)</f>
        <v>1.0319166278528107</v>
      </c>
    </row>
    <row r="21480" spans="6:9">
      <c r="F21480" s="4">
        <v>44118</v>
      </c>
      <c r="G21480">
        <v>0.09</v>
      </c>
      <c r="H21480">
        <f t="shared" si="341"/>
        <v>0.64</v>
      </c>
      <c r="I21480" s="103">
        <f>AVERAGE(H$10:H21480)</f>
        <v>1.0318983745517136</v>
      </c>
    </row>
    <row r="21481" spans="6:9">
      <c r="F21481" s="4">
        <v>44119</v>
      </c>
      <c r="G21481">
        <v>0.09</v>
      </c>
      <c r="H21481">
        <f t="shared" si="341"/>
        <v>0.65</v>
      </c>
      <c r="I21481" s="103">
        <f>AVERAGE(H$10:H21481)</f>
        <v>1.0318805886736142</v>
      </c>
    </row>
    <row r="21482" spans="6:9">
      <c r="F21482" s="4">
        <v>44120</v>
      </c>
      <c r="G21482">
        <v>0.09</v>
      </c>
      <c r="H21482">
        <f t="shared" si="341"/>
        <v>0.67</v>
      </c>
      <c r="I21482" s="103">
        <f>AVERAGE(H$10:H21482)</f>
        <v>1.0318637358543215</v>
      </c>
    </row>
    <row r="21483" spans="6:9">
      <c r="F21483" s="4">
        <v>44121</v>
      </c>
      <c r="G21483">
        <v>0.09</v>
      </c>
      <c r="H21483">
        <f t="shared" si="341"/>
        <v>0.67</v>
      </c>
      <c r="I21483" s="103">
        <f>AVERAGE(H$10:H21483)</f>
        <v>1.0318468846046307</v>
      </c>
    </row>
    <row r="21484" spans="6:9">
      <c r="F21484" s="4">
        <v>44122</v>
      </c>
      <c r="G21484">
        <v>0.09</v>
      </c>
      <c r="H21484">
        <f t="shared" si="341"/>
        <v>0.67</v>
      </c>
      <c r="I21484" s="103">
        <f>AVERAGE(H$10:H21484)</f>
        <v>1.0318300349243232</v>
      </c>
    </row>
    <row r="21485" spans="6:9">
      <c r="F21485" s="4">
        <v>44123</v>
      </c>
      <c r="G21485">
        <v>0.09</v>
      </c>
      <c r="H21485">
        <f t="shared" si="341"/>
        <v>0.69000000000000006</v>
      </c>
      <c r="I21485" s="103">
        <f>AVERAGE(H$10:H21485)</f>
        <v>1.0318141180852969</v>
      </c>
    </row>
    <row r="21486" spans="6:9">
      <c r="F21486" s="4">
        <v>44124</v>
      </c>
      <c r="G21486">
        <v>0.09</v>
      </c>
      <c r="H21486">
        <f t="shared" si="341"/>
        <v>0.72000000000000008</v>
      </c>
      <c r="I21486" s="103">
        <f>AVERAGE(H$10:H21486)</f>
        <v>1.0317995995716274</v>
      </c>
    </row>
    <row r="21487" spans="6:9">
      <c r="F21487" s="4">
        <v>44125</v>
      </c>
      <c r="G21487">
        <v>0.09</v>
      </c>
      <c r="H21487">
        <f t="shared" si="341"/>
        <v>0.74</v>
      </c>
      <c r="I21487" s="103">
        <f>AVERAGE(H$10:H21487)</f>
        <v>1.0317860135952994</v>
      </c>
    </row>
    <row r="21488" spans="6:9">
      <c r="F21488" s="4">
        <v>44126</v>
      </c>
      <c r="G21488">
        <v>0.09</v>
      </c>
      <c r="H21488">
        <f t="shared" si="341"/>
        <v>0.78</v>
      </c>
      <c r="I21488" s="103">
        <f>AVERAGE(H$10:H21488)</f>
        <v>1.0317742911681103</v>
      </c>
    </row>
    <row r="21489" spans="6:9">
      <c r="F21489" s="4">
        <v>44127</v>
      </c>
      <c r="G21489">
        <v>0.09</v>
      </c>
      <c r="H21489">
        <f t="shared" si="341"/>
        <v>0.76</v>
      </c>
      <c r="I21489" s="103">
        <f>AVERAGE(H$10:H21489)</f>
        <v>1.0317616387336983</v>
      </c>
    </row>
    <row r="21490" spans="6:9">
      <c r="F21490" s="4">
        <v>44128</v>
      </c>
      <c r="G21490">
        <v>0.09</v>
      </c>
      <c r="H21490">
        <f t="shared" si="341"/>
        <v>0.76</v>
      </c>
      <c r="I21490" s="103">
        <f>AVERAGE(H$10:H21490)</f>
        <v>1.0317489874772978</v>
      </c>
    </row>
    <row r="21491" spans="6:9">
      <c r="F21491" s="4">
        <v>44129</v>
      </c>
      <c r="G21491">
        <v>0.09</v>
      </c>
      <c r="H21491">
        <f t="shared" si="341"/>
        <v>0.76</v>
      </c>
      <c r="I21491" s="103">
        <f>AVERAGE(H$10:H21491)</f>
        <v>1.0317363373987447</v>
      </c>
    </row>
    <row r="21492" spans="6:9">
      <c r="F21492" s="4">
        <v>44130</v>
      </c>
      <c r="G21492">
        <v>0.09</v>
      </c>
      <c r="H21492">
        <f t="shared" si="341"/>
        <v>0.72000000000000008</v>
      </c>
      <c r="I21492" s="103">
        <f>AVERAGE(H$10:H21492)</f>
        <v>1.0317218265605286</v>
      </c>
    </row>
    <row r="21493" spans="6:9">
      <c r="F21493" s="4">
        <v>44131</v>
      </c>
      <c r="G21493">
        <v>0.09</v>
      </c>
      <c r="H21493">
        <f t="shared" si="341"/>
        <v>0.70000000000000007</v>
      </c>
      <c r="I21493" s="103">
        <f>AVERAGE(H$10:H21493)</f>
        <v>1.0317063861478233</v>
      </c>
    </row>
    <row r="21494" spans="6:9">
      <c r="F21494" s="4">
        <v>44132</v>
      </c>
      <c r="G21494">
        <v>0.09</v>
      </c>
      <c r="H21494">
        <f t="shared" si="341"/>
        <v>0.70000000000000007</v>
      </c>
      <c r="I21494" s="103">
        <f>AVERAGE(H$10:H21494)</f>
        <v>1.0316909471724383</v>
      </c>
    </row>
    <row r="21495" spans="6:9">
      <c r="F21495" s="4">
        <v>44133</v>
      </c>
      <c r="G21495">
        <v>0.09</v>
      </c>
      <c r="H21495">
        <f t="shared" si="341"/>
        <v>0.76</v>
      </c>
      <c r="I21495" s="103">
        <f>AVERAGE(H$10:H21495)</f>
        <v>1.0316783021502298</v>
      </c>
    </row>
    <row r="21496" spans="6:9">
      <c r="F21496" s="4">
        <v>44134</v>
      </c>
      <c r="G21496">
        <v>0.09</v>
      </c>
      <c r="H21496">
        <f t="shared" si="341"/>
        <v>0.79</v>
      </c>
      <c r="I21496" s="103">
        <f>AVERAGE(H$10:H21496)</f>
        <v>1.0316670544980611</v>
      </c>
    </row>
    <row r="21497" spans="6:9">
      <c r="F21497" s="4">
        <v>44135</v>
      </c>
      <c r="G21497">
        <v>0.09</v>
      </c>
      <c r="H21497">
        <f t="shared" si="341"/>
        <v>0.79</v>
      </c>
      <c r="I21497" s="103">
        <f>AVERAGE(H$10:H21497)</f>
        <v>1.0316558078927698</v>
      </c>
    </row>
    <row r="21498" spans="6:9">
      <c r="F21498" s="4">
        <v>44136</v>
      </c>
      <c r="G21498">
        <v>0.09</v>
      </c>
      <c r="H21498">
        <f t="shared" si="341"/>
        <v>0.79</v>
      </c>
      <c r="I21498" s="103">
        <f>AVERAGE(H$10:H21498)</f>
        <v>1.0316445623342101</v>
      </c>
    </row>
    <row r="21499" spans="6:9">
      <c r="F21499" s="4">
        <v>44137</v>
      </c>
      <c r="G21499">
        <v>0.09</v>
      </c>
      <c r="H21499">
        <f t="shared" si="341"/>
        <v>0.78</v>
      </c>
      <c r="I21499" s="103">
        <f>AVERAGE(H$10:H21499)</f>
        <v>1.0316328524895224</v>
      </c>
    </row>
    <row r="21500" spans="6:9">
      <c r="F21500" s="4">
        <v>44138</v>
      </c>
      <c r="G21500">
        <v>0.09</v>
      </c>
      <c r="H21500">
        <f t="shared" si="341"/>
        <v>0.81</v>
      </c>
      <c r="I21500" s="103">
        <f>AVERAGE(H$10:H21500)</f>
        <v>1.0316225396677603</v>
      </c>
    </row>
    <row r="21501" spans="6:9">
      <c r="F21501" s="4">
        <v>44139</v>
      </c>
      <c r="G21501">
        <v>0.09</v>
      </c>
      <c r="H21501">
        <f t="shared" si="341"/>
        <v>0.69000000000000006</v>
      </c>
      <c r="I21501" s="103">
        <f>AVERAGE(H$10:H21501)</f>
        <v>1.0316066443327674</v>
      </c>
    </row>
    <row r="21502" spans="6:9">
      <c r="F21502" s="4">
        <v>44140</v>
      </c>
      <c r="G21502">
        <v>0.09</v>
      </c>
      <c r="H21502">
        <f t="shared" si="341"/>
        <v>0.70000000000000007</v>
      </c>
      <c r="I21502" s="103">
        <f>AVERAGE(H$10:H21502)</f>
        <v>1.0315912157446534</v>
      </c>
    </row>
    <row r="21503" spans="6:9">
      <c r="F21503" s="4">
        <v>44141</v>
      </c>
      <c r="G21503">
        <v>0.09</v>
      </c>
      <c r="H21503">
        <f t="shared" si="341"/>
        <v>0.74</v>
      </c>
      <c r="I21503" s="103">
        <f>AVERAGE(H$10:H21503)</f>
        <v>1.0315776495766185</v>
      </c>
    </row>
    <row r="21504" spans="6:9">
      <c r="F21504" s="4">
        <v>44142</v>
      </c>
      <c r="G21504">
        <v>0.09</v>
      </c>
      <c r="H21504">
        <f t="shared" si="341"/>
        <v>0.74</v>
      </c>
      <c r="I21504" s="103">
        <f>AVERAGE(H$10:H21504)</f>
        <v>1.0315640846708463</v>
      </c>
    </row>
    <row r="21505" spans="6:9">
      <c r="F21505" s="4">
        <v>44143</v>
      </c>
      <c r="G21505">
        <v>0.09</v>
      </c>
      <c r="H21505">
        <f t="shared" si="341"/>
        <v>0.74</v>
      </c>
      <c r="I21505" s="103">
        <f>AVERAGE(H$10:H21505)</f>
        <v>1.0315505210271605</v>
      </c>
    </row>
    <row r="21506" spans="6:9">
      <c r="F21506" s="4">
        <v>44144</v>
      </c>
      <c r="G21506">
        <v>0.09</v>
      </c>
      <c r="H21506">
        <f t="shared" si="341"/>
        <v>0.87</v>
      </c>
      <c r="I21506" s="103">
        <f>AVERAGE(H$10:H21506)</f>
        <v>1.0315430060008299</v>
      </c>
    </row>
    <row r="21507" spans="6:9">
      <c r="F21507" s="4">
        <v>44145</v>
      </c>
      <c r="G21507">
        <v>0.09</v>
      </c>
      <c r="H21507">
        <f t="shared" si="341"/>
        <v>0.89</v>
      </c>
      <c r="I21507" s="103">
        <f>AVERAGE(H$10:H21507)</f>
        <v>1.0315364219927361</v>
      </c>
    </row>
    <row r="21508" spans="6:9">
      <c r="F21508" s="4">
        <v>44146</v>
      </c>
      <c r="G21508">
        <v>0.09</v>
      </c>
      <c r="H21508">
        <f t="shared" si="341"/>
        <v>0.89</v>
      </c>
      <c r="I21508" s="103">
        <f>AVERAGE(H$10:H21508)</f>
        <v>1.0315298385971365</v>
      </c>
    </row>
    <row r="21509" spans="6:9">
      <c r="F21509" s="4">
        <v>44147</v>
      </c>
      <c r="G21509">
        <v>0.09</v>
      </c>
      <c r="H21509">
        <f t="shared" si="341"/>
        <v>0.79</v>
      </c>
      <c r="I21509" s="103">
        <f>AVERAGE(H$10:H21509)</f>
        <v>1.0315186046511555</v>
      </c>
    </row>
    <row r="21510" spans="6:9">
      <c r="F21510" s="4">
        <v>44148</v>
      </c>
      <c r="G21510">
        <v>0.09</v>
      </c>
      <c r="H21510">
        <f t="shared" si="341"/>
        <v>0.8</v>
      </c>
      <c r="I21510" s="103">
        <f>AVERAGE(H$10:H21510)</f>
        <v>1.0315078368447905</v>
      </c>
    </row>
    <row r="21511" spans="6:9">
      <c r="F21511" s="4">
        <v>44149</v>
      </c>
      <c r="G21511">
        <v>0.09</v>
      </c>
      <c r="H21511">
        <f t="shared" si="341"/>
        <v>0.8</v>
      </c>
      <c r="I21511" s="103">
        <f>AVERAGE(H$10:H21511)</f>
        <v>1.0314970700399888</v>
      </c>
    </row>
    <row r="21512" spans="6:9">
      <c r="F21512" s="4">
        <v>44150</v>
      </c>
      <c r="G21512">
        <v>0.09</v>
      </c>
      <c r="H21512">
        <f t="shared" si="341"/>
        <v>0.8</v>
      </c>
      <c r="I21512" s="103">
        <f>AVERAGE(H$10:H21512)</f>
        <v>1.0314863042366107</v>
      </c>
    </row>
    <row r="21513" spans="6:9">
      <c r="F21513" s="4">
        <v>44151</v>
      </c>
      <c r="G21513">
        <v>0.09</v>
      </c>
      <c r="H21513">
        <f t="shared" si="341"/>
        <v>0.82000000000000006</v>
      </c>
      <c r="I21513" s="103">
        <f>AVERAGE(H$10:H21513)</f>
        <v>1.0314764694940401</v>
      </c>
    </row>
    <row r="21514" spans="6:9">
      <c r="F21514" s="4">
        <v>44152</v>
      </c>
      <c r="G21514">
        <v>0.09</v>
      </c>
      <c r="H21514">
        <f t="shared" si="341"/>
        <v>0.78</v>
      </c>
      <c r="I21514" s="103">
        <f>AVERAGE(H$10:H21514)</f>
        <v>1.031464775633566</v>
      </c>
    </row>
    <row r="21515" spans="6:9">
      <c r="F21515" s="4">
        <v>44153</v>
      </c>
      <c r="G21515">
        <v>0.09</v>
      </c>
      <c r="H21515">
        <f t="shared" si="341"/>
        <v>0.79</v>
      </c>
      <c r="I21515" s="103">
        <f>AVERAGE(H$10:H21515)</f>
        <v>1.031453547847105</v>
      </c>
    </row>
    <row r="21516" spans="6:9">
      <c r="F21516" s="4">
        <v>44154</v>
      </c>
      <c r="G21516">
        <v>0.08</v>
      </c>
      <c r="H21516">
        <f t="shared" si="341"/>
        <v>0.78</v>
      </c>
      <c r="I21516" s="103">
        <f>AVERAGE(H$10:H21516)</f>
        <v>1.031441856139854</v>
      </c>
    </row>
    <row r="21517" spans="6:9">
      <c r="F21517" s="4">
        <v>44155</v>
      </c>
      <c r="G21517">
        <v>0.08</v>
      </c>
      <c r="H21517">
        <f t="shared" si="341"/>
        <v>0.75</v>
      </c>
      <c r="I21517" s="103">
        <f>AVERAGE(H$10:H21517)</f>
        <v>1.0314287706899683</v>
      </c>
    </row>
    <row r="21518" spans="6:9">
      <c r="F21518" s="4">
        <v>44156</v>
      </c>
      <c r="G21518">
        <v>0.08</v>
      </c>
      <c r="H21518">
        <f t="shared" si="341"/>
        <v>0.75</v>
      </c>
      <c r="I21518" s="103">
        <f>AVERAGE(H$10:H21518)</f>
        <v>1.0314156864568245</v>
      </c>
    </row>
    <row r="21519" spans="6:9">
      <c r="F21519" s="4">
        <v>44157</v>
      </c>
      <c r="G21519">
        <v>0.08</v>
      </c>
      <c r="H21519">
        <f t="shared" si="341"/>
        <v>0.75</v>
      </c>
      <c r="I21519" s="103">
        <f>AVERAGE(H$10:H21519)</f>
        <v>1.0314026034402528</v>
      </c>
    </row>
    <row r="21520" spans="6:9">
      <c r="F21520" s="4">
        <v>44158</v>
      </c>
      <c r="G21520">
        <v>0.08</v>
      </c>
      <c r="H21520">
        <f t="shared" si="341"/>
        <v>0.78</v>
      </c>
      <c r="I21520" s="103">
        <f>AVERAGE(H$10:H21520)</f>
        <v>1.0313909162753865</v>
      </c>
    </row>
    <row r="21521" spans="6:9">
      <c r="F21521" s="4">
        <v>44159</v>
      </c>
      <c r="G21521">
        <v>0.08</v>
      </c>
      <c r="H21521">
        <f t="shared" si="341"/>
        <v>0.8</v>
      </c>
      <c r="I21521" s="103">
        <f>AVERAGE(H$10:H21521)</f>
        <v>1.0313801599107399</v>
      </c>
    </row>
    <row r="21522" spans="6:9">
      <c r="F21522" s="4">
        <v>44160</v>
      </c>
      <c r="G21522">
        <v>0.08</v>
      </c>
      <c r="H21522">
        <f t="shared" si="341"/>
        <v>0.8</v>
      </c>
      <c r="I21522" s="103">
        <f>AVERAGE(H$10:H21522)</f>
        <v>1.0313694045460808</v>
      </c>
    </row>
    <row r="21523" spans="6:9">
      <c r="F21523" s="4">
        <v>44161</v>
      </c>
      <c r="G21523">
        <v>0.08</v>
      </c>
      <c r="H21523">
        <f t="shared" si="341"/>
        <v>0.8</v>
      </c>
      <c r="I21523" s="103">
        <f>AVERAGE(H$10:H21523)</f>
        <v>1.0313586501812695</v>
      </c>
    </row>
    <row r="21524" spans="6:9">
      <c r="F21524" s="4">
        <v>44162</v>
      </c>
      <c r="G21524">
        <v>0.08</v>
      </c>
      <c r="H21524">
        <f t="shared" si="341"/>
        <v>0.76</v>
      </c>
      <c r="I21524" s="103">
        <f>AVERAGE(H$10:H21524)</f>
        <v>1.0313460376481447</v>
      </c>
    </row>
    <row r="21525" spans="6:9">
      <c r="F21525" s="4">
        <v>44163</v>
      </c>
      <c r="G21525">
        <v>0.08</v>
      </c>
      <c r="H21525">
        <f t="shared" si="341"/>
        <v>0.76</v>
      </c>
      <c r="I21525" s="103">
        <f>AVERAGE(H$10:H21525)</f>
        <v>1.0313334262874061</v>
      </c>
    </row>
    <row r="21526" spans="6:9">
      <c r="F21526" s="4">
        <v>44164</v>
      </c>
      <c r="G21526">
        <v>0.08</v>
      </c>
      <c r="H21526">
        <f t="shared" si="341"/>
        <v>0.76</v>
      </c>
      <c r="I21526" s="103">
        <f>AVERAGE(H$10:H21526)</f>
        <v>1.0313208160988907</v>
      </c>
    </row>
    <row r="21527" spans="6:9">
      <c r="F21527" s="4">
        <v>44165</v>
      </c>
      <c r="G21527">
        <v>0.09</v>
      </c>
      <c r="H21527">
        <f t="shared" si="341"/>
        <v>0.75</v>
      </c>
      <c r="I21527" s="103">
        <f>AVERAGE(H$10:H21527)</f>
        <v>1.0313077423552295</v>
      </c>
    </row>
    <row r="21528" spans="6:9">
      <c r="F21528" s="4">
        <v>44166</v>
      </c>
      <c r="G21528">
        <v>0.09</v>
      </c>
      <c r="H21528">
        <f t="shared" si="341"/>
        <v>0.83000000000000007</v>
      </c>
      <c r="I21528" s="103">
        <f>AVERAGE(H$10:H21528)</f>
        <v>1.0312983874715289</v>
      </c>
    </row>
    <row r="21529" spans="6:9">
      <c r="F21529" s="4">
        <v>44167</v>
      </c>
      <c r="G21529">
        <v>0.09</v>
      </c>
      <c r="H21529">
        <f t="shared" si="341"/>
        <v>0.86</v>
      </c>
      <c r="I21529" s="103">
        <f>AVERAGE(H$10:H21529)</f>
        <v>1.0312904275092858</v>
      </c>
    </row>
    <row r="21530" spans="6:9">
      <c r="F21530" s="4">
        <v>44168</v>
      </c>
      <c r="G21530">
        <v>0.09</v>
      </c>
      <c r="H21530">
        <f t="shared" si="341"/>
        <v>0.83000000000000007</v>
      </c>
      <c r="I21530" s="103">
        <f>AVERAGE(H$10:H21530)</f>
        <v>1.0312810742995135</v>
      </c>
    </row>
    <row r="21531" spans="6:9">
      <c r="F21531" s="4">
        <v>44169</v>
      </c>
      <c r="G21531">
        <v>0.09</v>
      </c>
      <c r="H21531">
        <f t="shared" si="341"/>
        <v>0.88</v>
      </c>
      <c r="I21531" s="103">
        <f>AVERAGE(H$10:H21531)</f>
        <v>1.0312740451630813</v>
      </c>
    </row>
    <row r="21532" spans="6:9">
      <c r="F21532" s="4">
        <v>44170</v>
      </c>
      <c r="G21532">
        <v>0.09</v>
      </c>
      <c r="H21532">
        <f t="shared" si="341"/>
        <v>0.88</v>
      </c>
      <c r="I21532" s="103">
        <f>AVERAGE(H$10:H21532)</f>
        <v>1.0312670166798232</v>
      </c>
    </row>
    <row r="21533" spans="6:9">
      <c r="F21533" s="4">
        <v>44171</v>
      </c>
      <c r="G21533">
        <v>0.09</v>
      </c>
      <c r="H21533">
        <f t="shared" si="341"/>
        <v>0.88</v>
      </c>
      <c r="I21533" s="103">
        <f>AVERAGE(H$10:H21533)</f>
        <v>1.0312599888496485</v>
      </c>
    </row>
    <row r="21534" spans="6:9">
      <c r="F21534" s="4">
        <v>44172</v>
      </c>
      <c r="G21534">
        <v>0.09</v>
      </c>
      <c r="H21534">
        <f t="shared" si="341"/>
        <v>0.85</v>
      </c>
      <c r="I21534" s="103">
        <f>AVERAGE(H$10:H21534)</f>
        <v>1.0312515679442431</v>
      </c>
    </row>
    <row r="21535" spans="6:9">
      <c r="F21535" s="4">
        <v>44173</v>
      </c>
      <c r="G21535">
        <v>0.09</v>
      </c>
      <c r="H21535">
        <f t="shared" si="341"/>
        <v>0.83000000000000007</v>
      </c>
      <c r="I21535" s="103">
        <f>AVERAGE(H$10:H21535)</f>
        <v>1.0312422187122474</v>
      </c>
    </row>
    <row r="21536" spans="6:9">
      <c r="F21536" s="4">
        <v>44174</v>
      </c>
      <c r="G21536">
        <v>0.09</v>
      </c>
      <c r="H21536">
        <f t="shared" si="341"/>
        <v>0.86</v>
      </c>
      <c r="I21536" s="103">
        <f>AVERAGE(H$10:H21536)</f>
        <v>1.0312342639475931</v>
      </c>
    </row>
    <row r="21537" spans="6:9">
      <c r="F21537" s="4">
        <v>44175</v>
      </c>
      <c r="G21537">
        <v>0.09</v>
      </c>
      <c r="H21537">
        <f t="shared" ref="H21537:H21600" si="342">IFERROR(((VLOOKUP(F21537,$A$9:$B$14923,2,FALSE))-G21537),H21536)</f>
        <v>0.83000000000000007</v>
      </c>
      <c r="I21537" s="103">
        <f>AVERAGE(H$10:H21537)</f>
        <v>1.0312249163879523</v>
      </c>
    </row>
    <row r="21538" spans="6:9">
      <c r="F21538" s="4">
        <v>44176</v>
      </c>
      <c r="G21538">
        <v>0.09</v>
      </c>
      <c r="H21538">
        <f t="shared" si="342"/>
        <v>0.81</v>
      </c>
      <c r="I21538" s="103">
        <f>AVERAGE(H$10:H21538)</f>
        <v>1.0312146407171647</v>
      </c>
    </row>
    <row r="21539" spans="6:9">
      <c r="F21539" s="4">
        <v>44177</v>
      </c>
      <c r="G21539">
        <v>0.09</v>
      </c>
      <c r="H21539">
        <f t="shared" si="342"/>
        <v>0.81</v>
      </c>
      <c r="I21539" s="103">
        <f>AVERAGE(H$10:H21539)</f>
        <v>1.0312043660009216</v>
      </c>
    </row>
    <row r="21540" spans="6:9">
      <c r="F21540" s="4">
        <v>44178</v>
      </c>
      <c r="G21540">
        <v>0.09</v>
      </c>
      <c r="H21540">
        <f t="shared" si="342"/>
        <v>0.81</v>
      </c>
      <c r="I21540" s="103">
        <f>AVERAGE(H$10:H21540)</f>
        <v>1.0311940922390899</v>
      </c>
    </row>
    <row r="21541" spans="6:9">
      <c r="F21541" s="4">
        <v>44179</v>
      </c>
      <c r="G21541">
        <v>0.09</v>
      </c>
      <c r="H21541">
        <f t="shared" si="342"/>
        <v>0.81</v>
      </c>
      <c r="I21541" s="103">
        <f>AVERAGE(H$10:H21541)</f>
        <v>1.0311838194315366</v>
      </c>
    </row>
    <row r="21542" spans="6:9">
      <c r="F21542" s="4">
        <v>44180</v>
      </c>
      <c r="G21542">
        <v>0.09</v>
      </c>
      <c r="H21542">
        <f t="shared" si="342"/>
        <v>0.83000000000000007</v>
      </c>
      <c r="I21542" s="103">
        <f>AVERAGE(H$10:H21542)</f>
        <v>1.0311744763850763</v>
      </c>
    </row>
    <row r="21543" spans="6:9">
      <c r="F21543" s="4">
        <v>44181</v>
      </c>
      <c r="G21543">
        <v>0.09</v>
      </c>
      <c r="H21543">
        <f t="shared" si="342"/>
        <v>0.83000000000000007</v>
      </c>
      <c r="I21543" s="103">
        <f>AVERAGE(H$10:H21543)</f>
        <v>1.0311651342063644</v>
      </c>
    </row>
    <row r="21544" spans="6:9">
      <c r="F21544" s="4">
        <v>44182</v>
      </c>
      <c r="G21544">
        <v>0.09</v>
      </c>
      <c r="H21544">
        <f t="shared" si="342"/>
        <v>0.85</v>
      </c>
      <c r="I21544" s="103">
        <f>AVERAGE(H$10:H21544)</f>
        <v>1.0311567216159669</v>
      </c>
    </row>
    <row r="21545" spans="6:9">
      <c r="F21545" s="4">
        <v>44183</v>
      </c>
      <c r="G21545">
        <v>0.09</v>
      </c>
      <c r="H21545">
        <f t="shared" si="342"/>
        <v>0.86</v>
      </c>
      <c r="I21545" s="103">
        <f>AVERAGE(H$10:H21545)</f>
        <v>1.0311487741456096</v>
      </c>
    </row>
    <row r="21546" spans="6:9">
      <c r="F21546" s="4">
        <v>44184</v>
      </c>
      <c r="G21546">
        <v>0.09</v>
      </c>
      <c r="H21546">
        <f t="shared" si="342"/>
        <v>0.86</v>
      </c>
      <c r="I21546" s="103">
        <f>AVERAGE(H$10:H21546)</f>
        <v>1.0311408274132816</v>
      </c>
    </row>
    <row r="21547" spans="6:9">
      <c r="F21547" s="4">
        <v>44185</v>
      </c>
      <c r="G21547">
        <v>0.09</v>
      </c>
      <c r="H21547">
        <f t="shared" si="342"/>
        <v>0.86</v>
      </c>
      <c r="I21547" s="103">
        <f>AVERAGE(H$10:H21547)</f>
        <v>1.0311328814188805</v>
      </c>
    </row>
    <row r="21548" spans="6:9">
      <c r="F21548" s="4">
        <v>44186</v>
      </c>
      <c r="G21548">
        <v>0.09</v>
      </c>
      <c r="H21548">
        <f t="shared" si="342"/>
        <v>0.86</v>
      </c>
      <c r="I21548" s="103">
        <f>AVERAGE(H$10:H21548)</f>
        <v>1.0311249361623032</v>
      </c>
    </row>
    <row r="21549" spans="6:9">
      <c r="F21549" s="4">
        <v>44187</v>
      </c>
      <c r="G21549">
        <v>0.09</v>
      </c>
      <c r="H21549">
        <f t="shared" si="342"/>
        <v>0.84000000000000008</v>
      </c>
      <c r="I21549" s="103">
        <f>AVERAGE(H$10:H21549)</f>
        <v>1.0311160631383403</v>
      </c>
    </row>
    <row r="21550" spans="6:9">
      <c r="F21550" s="4">
        <v>44188</v>
      </c>
      <c r="G21550">
        <v>0.09</v>
      </c>
      <c r="H21550">
        <f t="shared" si="342"/>
        <v>0.87</v>
      </c>
      <c r="I21550" s="103">
        <f>AVERAGE(H$10:H21550)</f>
        <v>1.0311085836312077</v>
      </c>
    </row>
    <row r="21551" spans="6:9">
      <c r="F21551" s="4">
        <v>44189</v>
      </c>
      <c r="G21551">
        <v>0.09</v>
      </c>
      <c r="H21551">
        <f t="shared" si="342"/>
        <v>0.85</v>
      </c>
      <c r="I21551" s="103">
        <f>AVERAGE(H$10:H21551)</f>
        <v>1.0311001763995844</v>
      </c>
    </row>
    <row r="21552" spans="6:9">
      <c r="F21552" s="4">
        <v>44190</v>
      </c>
      <c r="G21552">
        <v>0.09</v>
      </c>
      <c r="H21552">
        <f t="shared" si="342"/>
        <v>0.85</v>
      </c>
      <c r="I21552" s="103">
        <f>AVERAGE(H$10:H21552)</f>
        <v>1.0310917699484679</v>
      </c>
    </row>
    <row r="21553" spans="6:12">
      <c r="F21553" s="4">
        <v>44191</v>
      </c>
      <c r="G21553">
        <v>0.09</v>
      </c>
      <c r="H21553">
        <f t="shared" si="342"/>
        <v>0.85</v>
      </c>
      <c r="I21553" s="103">
        <f>AVERAGE(H$10:H21553)</f>
        <v>1.0310833642777499</v>
      </c>
    </row>
    <row r="21554" spans="6:12">
      <c r="F21554" s="4">
        <v>44192</v>
      </c>
      <c r="G21554">
        <v>0.09</v>
      </c>
      <c r="H21554">
        <f t="shared" si="342"/>
        <v>0.85</v>
      </c>
      <c r="I21554" s="103">
        <f>AVERAGE(H$10:H21554)</f>
        <v>1.0310749593873214</v>
      </c>
    </row>
    <row r="21555" spans="6:12">
      <c r="F21555" s="4">
        <v>44193</v>
      </c>
      <c r="G21555">
        <v>0.09</v>
      </c>
      <c r="H21555">
        <f t="shared" si="342"/>
        <v>0.85</v>
      </c>
      <c r="I21555" s="103">
        <f>AVERAGE(H$10:H21555)</f>
        <v>1.0310665552770741</v>
      </c>
    </row>
    <row r="21556" spans="6:12">
      <c r="F21556" s="4">
        <v>44194</v>
      </c>
      <c r="G21556">
        <v>0.09</v>
      </c>
      <c r="H21556">
        <f t="shared" si="342"/>
        <v>0.85</v>
      </c>
      <c r="I21556" s="103">
        <f>AVERAGE(H$10:H21556)</f>
        <v>1.0310581519468993</v>
      </c>
    </row>
    <row r="21557" spans="6:12">
      <c r="F21557" s="4">
        <v>44195</v>
      </c>
      <c r="G21557">
        <v>0.09</v>
      </c>
      <c r="H21557">
        <f t="shared" si="342"/>
        <v>0.84000000000000008</v>
      </c>
      <c r="I21557" s="103">
        <f>AVERAGE(H$10:H21557)</f>
        <v>1.0310492853164952</v>
      </c>
    </row>
    <row r="21558" spans="6:12">
      <c r="F21558" s="4">
        <v>44196</v>
      </c>
      <c r="G21558">
        <v>0.09</v>
      </c>
      <c r="H21558">
        <f t="shared" si="342"/>
        <v>0.84000000000000008</v>
      </c>
      <c r="I21558" s="103">
        <f>AVERAGE(H$10:H21558)</f>
        <v>1.0310404195090186</v>
      </c>
      <c r="K21558" s="12" t="s">
        <v>352</v>
      </c>
      <c r="L21558" s="23">
        <f>(AVERAGE(G21466:G21558))/100</f>
        <v>8.8817204301075208E-4</v>
      </c>
    </row>
    <row r="21559" spans="6:12">
      <c r="F21559" s="4">
        <v>44197</v>
      </c>
      <c r="G21559">
        <v>0.09</v>
      </c>
      <c r="H21559">
        <f t="shared" si="342"/>
        <v>0.84000000000000008</v>
      </c>
      <c r="I21559" s="103">
        <f>AVERAGE(H$10:H21559)</f>
        <v>1.0310315545243545</v>
      </c>
    </row>
    <row r="21560" spans="6:12">
      <c r="F21560" s="4">
        <v>44198</v>
      </c>
      <c r="G21560">
        <v>0.09</v>
      </c>
      <c r="H21560">
        <f t="shared" si="342"/>
        <v>0.84000000000000008</v>
      </c>
      <c r="I21560" s="103">
        <f>AVERAGE(H$10:H21560)</f>
        <v>1.0310226903623887</v>
      </c>
    </row>
    <row r="21561" spans="6:12">
      <c r="F21561" s="4">
        <v>44199</v>
      </c>
      <c r="G21561">
        <v>0.09</v>
      </c>
      <c r="H21561">
        <f t="shared" si="342"/>
        <v>0.84000000000000008</v>
      </c>
      <c r="I21561" s="103">
        <f>AVERAGE(H$10:H21561)</f>
        <v>1.0310138270230067</v>
      </c>
    </row>
    <row r="21562" spans="6:12">
      <c r="F21562" s="4">
        <v>44200</v>
      </c>
      <c r="G21562">
        <v>0.09</v>
      </c>
      <c r="H21562">
        <f t="shared" si="342"/>
        <v>0.84000000000000008</v>
      </c>
      <c r="I21562" s="103">
        <f>AVERAGE(H$10:H21562)</f>
        <v>1.0310049645060939</v>
      </c>
    </row>
    <row r="21563" spans="6:12">
      <c r="F21563" s="4">
        <v>44201</v>
      </c>
      <c r="G21563">
        <v>0.09</v>
      </c>
      <c r="H21563">
        <f t="shared" si="342"/>
        <v>0.87</v>
      </c>
      <c r="I21563" s="103">
        <f>AVERAGE(H$10:H21563)</f>
        <v>1.0309974946645559</v>
      </c>
    </row>
    <row r="21564" spans="6:12">
      <c r="F21564" s="4">
        <v>44202</v>
      </c>
      <c r="G21564">
        <v>0.09</v>
      </c>
      <c r="H21564">
        <f t="shared" si="342"/>
        <v>0.95000000000000007</v>
      </c>
      <c r="I21564" s="103">
        <f>AVERAGE(H$10:H21564)</f>
        <v>1.0309937369519759</v>
      </c>
    </row>
    <row r="21565" spans="6:12">
      <c r="F21565" s="4">
        <v>44203</v>
      </c>
      <c r="G21565">
        <v>0.09</v>
      </c>
      <c r="H21565">
        <f t="shared" si="342"/>
        <v>0.9900000000000001</v>
      </c>
      <c r="I21565" s="103">
        <f>AVERAGE(H$10:H21565)</f>
        <v>1.030991835219885</v>
      </c>
    </row>
    <row r="21566" spans="6:12">
      <c r="F21566" s="4">
        <v>44204</v>
      </c>
      <c r="G21566">
        <v>0.09</v>
      </c>
      <c r="H21566">
        <f t="shared" si="342"/>
        <v>1.0399999999999998</v>
      </c>
      <c r="I21566" s="103">
        <f>AVERAGE(H$10:H21566)</f>
        <v>1.0309922530964346</v>
      </c>
    </row>
    <row r="21567" spans="6:12">
      <c r="F21567" s="4">
        <v>44205</v>
      </c>
      <c r="G21567">
        <v>0.09</v>
      </c>
      <c r="H21567">
        <f t="shared" si="342"/>
        <v>1.0399999999999998</v>
      </c>
      <c r="I21567" s="103">
        <f>AVERAGE(H$10:H21567)</f>
        <v>1.0309926709342168</v>
      </c>
    </row>
    <row r="21568" spans="6:12">
      <c r="F21568" s="4">
        <v>44206</v>
      </c>
      <c r="G21568">
        <v>0.09</v>
      </c>
      <c r="H21568">
        <f t="shared" si="342"/>
        <v>1.0399999999999998</v>
      </c>
      <c r="I21568" s="103">
        <f>AVERAGE(H$10:H21568)</f>
        <v>1.0309930887332364</v>
      </c>
    </row>
    <row r="21569" spans="6:9">
      <c r="F21569" s="4">
        <v>44207</v>
      </c>
      <c r="G21569">
        <v>0.09</v>
      </c>
      <c r="H21569">
        <f t="shared" si="342"/>
        <v>1.0599999999999998</v>
      </c>
      <c r="I21569" s="103">
        <f>AVERAGE(H$10:H21569)</f>
        <v>1.0309944341372841</v>
      </c>
    </row>
    <row r="21570" spans="6:9">
      <c r="F21570" s="4">
        <v>44208</v>
      </c>
      <c r="G21570">
        <v>0.09</v>
      </c>
      <c r="H21570">
        <f t="shared" si="342"/>
        <v>1.0599999999999998</v>
      </c>
      <c r="I21570" s="103">
        <f>AVERAGE(H$10:H21570)</f>
        <v>1.0309957794165321</v>
      </c>
    </row>
    <row r="21571" spans="6:9">
      <c r="F21571" s="4">
        <v>44209</v>
      </c>
      <c r="G21571">
        <v>0.09</v>
      </c>
      <c r="H21571">
        <f t="shared" si="342"/>
        <v>1.01</v>
      </c>
      <c r="I21571" s="103">
        <f>AVERAGE(H$10:H21571)</f>
        <v>1.0309948056766463</v>
      </c>
    </row>
    <row r="21572" spans="6:9">
      <c r="F21572" s="4">
        <v>44210</v>
      </c>
      <c r="G21572">
        <v>0.09</v>
      </c>
      <c r="H21572">
        <f t="shared" si="342"/>
        <v>1.0599999999999998</v>
      </c>
      <c r="I21572" s="103">
        <f>AVERAGE(H$10:H21572)</f>
        <v>1.030996150813887</v>
      </c>
    </row>
    <row r="21573" spans="6:9">
      <c r="F21573" s="4">
        <v>44211</v>
      </c>
      <c r="G21573">
        <v>0.09</v>
      </c>
      <c r="H21573">
        <f t="shared" si="342"/>
        <v>1.02</v>
      </c>
      <c r="I21573" s="103">
        <f>AVERAGE(H$10:H21573)</f>
        <v>1.0309956408829459</v>
      </c>
    </row>
    <row r="21574" spans="6:9">
      <c r="F21574" s="4">
        <v>44212</v>
      </c>
      <c r="G21574">
        <v>0.09</v>
      </c>
      <c r="H21574">
        <f t="shared" si="342"/>
        <v>1.02</v>
      </c>
      <c r="I21574" s="103">
        <f>AVERAGE(H$10:H21574)</f>
        <v>1.0309951309992973</v>
      </c>
    </row>
    <row r="21575" spans="6:9">
      <c r="F21575" s="4">
        <v>44213</v>
      </c>
      <c r="G21575">
        <v>0.09</v>
      </c>
      <c r="H21575">
        <f t="shared" si="342"/>
        <v>1.02</v>
      </c>
      <c r="I21575" s="103">
        <f>AVERAGE(H$10:H21575)</f>
        <v>1.0309946211629346</v>
      </c>
    </row>
    <row r="21576" spans="6:9">
      <c r="F21576" s="4">
        <v>44214</v>
      </c>
      <c r="G21576">
        <v>0.09</v>
      </c>
      <c r="H21576">
        <f t="shared" si="342"/>
        <v>1.02</v>
      </c>
      <c r="I21576" s="103">
        <f>AVERAGE(H$10:H21576)</f>
        <v>1.0309941113738512</v>
      </c>
    </row>
    <row r="21577" spans="6:9">
      <c r="F21577" s="4">
        <v>44215</v>
      </c>
      <c r="G21577">
        <v>0.09</v>
      </c>
      <c r="H21577">
        <f t="shared" si="342"/>
        <v>1.01</v>
      </c>
      <c r="I21577" s="103">
        <f>AVERAGE(H$10:H21577)</f>
        <v>1.0309931379821886</v>
      </c>
    </row>
    <row r="21578" spans="6:9">
      <c r="F21578" s="4">
        <v>44216</v>
      </c>
      <c r="G21578">
        <v>0.09</v>
      </c>
      <c r="H21578">
        <f t="shared" si="342"/>
        <v>1.01</v>
      </c>
      <c r="I21578" s="103">
        <f>AVERAGE(H$10:H21578)</f>
        <v>1.0309921646807847</v>
      </c>
    </row>
    <row r="21579" spans="6:9">
      <c r="F21579" s="4">
        <v>44217</v>
      </c>
      <c r="G21579">
        <v>0.08</v>
      </c>
      <c r="H21579">
        <f t="shared" si="342"/>
        <v>1.04</v>
      </c>
      <c r="I21579" s="103">
        <f>AVERAGE(H$10:H21579)</f>
        <v>1.0309925822902108</v>
      </c>
    </row>
    <row r="21580" spans="6:9">
      <c r="F21580" s="4">
        <v>44218</v>
      </c>
      <c r="G21580">
        <v>0.08</v>
      </c>
      <c r="H21580">
        <f t="shared" si="342"/>
        <v>1.02</v>
      </c>
      <c r="I21580" s="103">
        <f>AVERAGE(H$10:H21580)</f>
        <v>1.0309920726901787</v>
      </c>
    </row>
    <row r="21581" spans="6:9">
      <c r="F21581" s="4">
        <v>44219</v>
      </c>
      <c r="G21581">
        <v>0.08</v>
      </c>
      <c r="H21581">
        <f t="shared" si="342"/>
        <v>1.02</v>
      </c>
      <c r="I21581" s="103">
        <f>AVERAGE(H$10:H21581)</f>
        <v>1.0309915631373932</v>
      </c>
    </row>
    <row r="21582" spans="6:9">
      <c r="F21582" s="4">
        <v>44220</v>
      </c>
      <c r="G21582">
        <v>0.08</v>
      </c>
      <c r="H21582">
        <f t="shared" si="342"/>
        <v>1.02</v>
      </c>
      <c r="I21582" s="103">
        <f>AVERAGE(H$10:H21582)</f>
        <v>1.0309910536318476</v>
      </c>
    </row>
    <row r="21583" spans="6:9">
      <c r="F21583" s="4">
        <v>44221</v>
      </c>
      <c r="G21583">
        <v>0.08</v>
      </c>
      <c r="H21583">
        <f t="shared" si="342"/>
        <v>0.97000000000000008</v>
      </c>
      <c r="I21583" s="103">
        <f>AVERAGE(H$10:H21583)</f>
        <v>1.0309882265690111</v>
      </c>
    </row>
    <row r="21584" spans="6:9">
      <c r="F21584" s="4">
        <v>44222</v>
      </c>
      <c r="G21584">
        <v>0.08</v>
      </c>
      <c r="H21584">
        <f t="shared" si="342"/>
        <v>0.97000000000000008</v>
      </c>
      <c r="I21584" s="103">
        <f>AVERAGE(H$10:H21584)</f>
        <v>1.0309853997682432</v>
      </c>
    </row>
    <row r="21585" spans="6:9">
      <c r="F21585" s="4">
        <v>44223</v>
      </c>
      <c r="G21585">
        <v>0.08</v>
      </c>
      <c r="H21585">
        <f t="shared" si="342"/>
        <v>0.96000000000000008</v>
      </c>
      <c r="I21585" s="103">
        <f>AVERAGE(H$10:H21585)</f>
        <v>1.0309821097515688</v>
      </c>
    </row>
    <row r="21586" spans="6:9">
      <c r="F21586" s="4">
        <v>44224</v>
      </c>
      <c r="G21586">
        <v>7.0000000000000007E-2</v>
      </c>
      <c r="H21586">
        <f t="shared" si="342"/>
        <v>1</v>
      </c>
      <c r="I21586" s="103">
        <f>AVERAGE(H$10:H21586)</f>
        <v>1.0309806738656833</v>
      </c>
    </row>
    <row r="21587" spans="6:9">
      <c r="F21587" s="4">
        <v>44225</v>
      </c>
      <c r="G21587">
        <v>7.0000000000000007E-2</v>
      </c>
      <c r="H21587">
        <f t="shared" si="342"/>
        <v>1.04</v>
      </c>
      <c r="I21587" s="103">
        <f>AVERAGE(H$10:H21587)</f>
        <v>1.030981091852806</v>
      </c>
    </row>
    <row r="21588" spans="6:9">
      <c r="F21588" s="4">
        <v>44226</v>
      </c>
      <c r="G21588">
        <v>7.0000000000000007E-2</v>
      </c>
      <c r="H21588">
        <f t="shared" si="342"/>
        <v>1.04</v>
      </c>
      <c r="I21588" s="103">
        <f>AVERAGE(H$10:H21588)</f>
        <v>1.0309815098011887</v>
      </c>
    </row>
    <row r="21589" spans="6:9">
      <c r="F21589" s="4">
        <v>44227</v>
      </c>
      <c r="G21589">
        <v>7.0000000000000007E-2</v>
      </c>
      <c r="H21589">
        <f t="shared" si="342"/>
        <v>1.04</v>
      </c>
      <c r="I21589" s="103">
        <f>AVERAGE(H$10:H21589)</f>
        <v>1.0309819277108365</v>
      </c>
    </row>
    <row r="21590" spans="6:9">
      <c r="F21590" s="4">
        <v>44228</v>
      </c>
      <c r="G21590">
        <v>0.08</v>
      </c>
      <c r="H21590">
        <f t="shared" si="342"/>
        <v>1.01</v>
      </c>
      <c r="I21590" s="103">
        <f>AVERAGE(H$10:H21590)</f>
        <v>1.0309809554700824</v>
      </c>
    </row>
    <row r="21591" spans="6:9">
      <c r="F21591" s="4">
        <v>44229</v>
      </c>
      <c r="G21591">
        <v>0.08</v>
      </c>
      <c r="H21591">
        <f t="shared" si="342"/>
        <v>1.04</v>
      </c>
      <c r="I21591" s="103">
        <f>AVERAGE(H$10:H21591)</f>
        <v>1.0309813733666875</v>
      </c>
    </row>
    <row r="21592" spans="6:9">
      <c r="F21592" s="4">
        <v>44230</v>
      </c>
      <c r="G21592">
        <v>0.08</v>
      </c>
      <c r="H21592">
        <f t="shared" si="342"/>
        <v>1.0699999999999998</v>
      </c>
      <c r="I21592" s="103">
        <f>AVERAGE(H$10:H21592)</f>
        <v>1.0309831812074248</v>
      </c>
    </row>
    <row r="21593" spans="6:9">
      <c r="F21593" s="4">
        <v>44231</v>
      </c>
      <c r="G21593">
        <v>0.08</v>
      </c>
      <c r="H21593">
        <f t="shared" si="342"/>
        <v>1.0699999999999998</v>
      </c>
      <c r="I21593" s="103">
        <f>AVERAGE(H$10:H21593)</f>
        <v>1.0309849888806453</v>
      </c>
    </row>
    <row r="21594" spans="6:9">
      <c r="F21594" s="4">
        <v>44232</v>
      </c>
      <c r="G21594">
        <v>0.08</v>
      </c>
      <c r="H21594">
        <f t="shared" si="342"/>
        <v>1.1099999999999999</v>
      </c>
      <c r="I21594" s="103">
        <f>AVERAGE(H$10:H21594)</f>
        <v>1.0309886495251264</v>
      </c>
    </row>
    <row r="21595" spans="6:9">
      <c r="F21595" s="4">
        <v>44233</v>
      </c>
      <c r="G21595">
        <v>0.08</v>
      </c>
      <c r="H21595">
        <f t="shared" si="342"/>
        <v>1.1099999999999999</v>
      </c>
      <c r="I21595" s="103">
        <f>AVERAGE(H$10:H21595)</f>
        <v>1.0309923098304388</v>
      </c>
    </row>
    <row r="21596" spans="6:9">
      <c r="F21596" s="4">
        <v>44234</v>
      </c>
      <c r="G21596">
        <v>0.08</v>
      </c>
      <c r="H21596">
        <f t="shared" si="342"/>
        <v>1.1099999999999999</v>
      </c>
      <c r="I21596" s="103">
        <f>AVERAGE(H$10:H21596)</f>
        <v>1.03099596979663</v>
      </c>
    </row>
    <row r="21597" spans="6:9">
      <c r="F21597" s="4">
        <v>44235</v>
      </c>
      <c r="G21597">
        <v>7.0000000000000007E-2</v>
      </c>
      <c r="H21597">
        <f t="shared" si="342"/>
        <v>1.1199999999999999</v>
      </c>
      <c r="I21597" s="103">
        <f>AVERAGE(H$10:H21597)</f>
        <v>1.0310000926440546</v>
      </c>
    </row>
    <row r="21598" spans="6:9">
      <c r="F21598" s="4">
        <v>44236</v>
      </c>
      <c r="G21598">
        <v>0.08</v>
      </c>
      <c r="H21598">
        <f t="shared" si="342"/>
        <v>1.0999999999999999</v>
      </c>
      <c r="I21598" s="103">
        <f>AVERAGE(H$10:H21598)</f>
        <v>1.031003288711837</v>
      </c>
    </row>
    <row r="21599" spans="6:9">
      <c r="F21599" s="4">
        <v>44237</v>
      </c>
      <c r="G21599">
        <v>0.08</v>
      </c>
      <c r="H21599">
        <f t="shared" si="342"/>
        <v>1.0699999999999998</v>
      </c>
      <c r="I21599" s="103">
        <f>AVERAGE(H$10:H21599)</f>
        <v>1.0310050949513594</v>
      </c>
    </row>
    <row r="21600" spans="6:9">
      <c r="F21600" s="4">
        <v>44238</v>
      </c>
      <c r="G21600">
        <v>0.08</v>
      </c>
      <c r="H21600">
        <f t="shared" si="342"/>
        <v>1.0799999999999998</v>
      </c>
      <c r="I21600" s="103">
        <f>AVERAGE(H$10:H21600)</f>
        <v>1.0310073641795123</v>
      </c>
    </row>
    <row r="21601" spans="6:9">
      <c r="F21601" s="4">
        <v>44239</v>
      </c>
      <c r="G21601">
        <v>0.08</v>
      </c>
      <c r="H21601">
        <f t="shared" ref="H21601:H21664" si="343">IFERROR(((VLOOKUP(F21601,$A$9:$B$14923,2,FALSE))-G21601),H21600)</f>
        <v>1.1199999999999999</v>
      </c>
      <c r="I21601" s="103">
        <f>AVERAGE(H$10:H21601)</f>
        <v>1.0310114857354507</v>
      </c>
    </row>
    <row r="21602" spans="6:9">
      <c r="F21602" s="4">
        <v>44240</v>
      </c>
      <c r="G21602">
        <v>0.08</v>
      </c>
      <c r="H21602">
        <f t="shared" si="343"/>
        <v>1.1199999999999999</v>
      </c>
      <c r="I21602" s="103">
        <f>AVERAGE(H$10:H21602)</f>
        <v>1.0310156069096397</v>
      </c>
    </row>
    <row r="21603" spans="6:9">
      <c r="F21603" s="4">
        <v>44241</v>
      </c>
      <c r="G21603">
        <v>0.08</v>
      </c>
      <c r="H21603">
        <f t="shared" si="343"/>
        <v>1.1199999999999999</v>
      </c>
      <c r="I21603" s="103">
        <f>AVERAGE(H$10:H21603)</f>
        <v>1.0310197277021325</v>
      </c>
    </row>
    <row r="21604" spans="6:9">
      <c r="F21604" s="4">
        <v>44242</v>
      </c>
      <c r="G21604">
        <v>0.08</v>
      </c>
      <c r="H21604">
        <f t="shared" si="343"/>
        <v>1.1199999999999999</v>
      </c>
      <c r="I21604" s="103">
        <f>AVERAGE(H$10:H21604)</f>
        <v>1.0310238481129821</v>
      </c>
    </row>
    <row r="21605" spans="6:9">
      <c r="F21605" s="4">
        <v>44243</v>
      </c>
      <c r="G21605">
        <v>0.08</v>
      </c>
      <c r="H21605">
        <f t="shared" si="343"/>
        <v>1.22</v>
      </c>
      <c r="I21605" s="103">
        <f>AVERAGE(H$10:H21605)</f>
        <v>1.0310325986293687</v>
      </c>
    </row>
    <row r="21606" spans="6:9">
      <c r="F21606" s="4">
        <v>44244</v>
      </c>
      <c r="G21606">
        <v>0.08</v>
      </c>
      <c r="H21606">
        <f t="shared" si="343"/>
        <v>1.21</v>
      </c>
      <c r="I21606" s="103">
        <f>AVERAGE(H$10:H21606)</f>
        <v>1.0310408853081376</v>
      </c>
    </row>
    <row r="21607" spans="6:9">
      <c r="F21607" s="4">
        <v>44245</v>
      </c>
      <c r="G21607">
        <v>7.0000000000000007E-2</v>
      </c>
      <c r="H21607">
        <f t="shared" si="343"/>
        <v>1.22</v>
      </c>
      <c r="I21607" s="103">
        <f>AVERAGE(H$10:H21607)</f>
        <v>1.0310496342253841</v>
      </c>
    </row>
    <row r="21608" spans="6:9">
      <c r="F21608" s="4">
        <v>44246</v>
      </c>
      <c r="G21608">
        <v>7.0000000000000007E-2</v>
      </c>
      <c r="H21608">
        <f t="shared" si="343"/>
        <v>1.27</v>
      </c>
      <c r="I21608" s="103">
        <f>AVERAGE(H$10:H21608)</f>
        <v>1.0310606972544956</v>
      </c>
    </row>
    <row r="21609" spans="6:9">
      <c r="F21609" s="4">
        <v>44247</v>
      </c>
      <c r="G21609">
        <v>7.0000000000000007E-2</v>
      </c>
      <c r="H21609">
        <f t="shared" si="343"/>
        <v>1.27</v>
      </c>
      <c r="I21609" s="103">
        <f>AVERAGE(H$10:H21609)</f>
        <v>1.0310717592592522</v>
      </c>
    </row>
    <row r="21610" spans="6:9">
      <c r="F21610" s="4">
        <v>44248</v>
      </c>
      <c r="G21610">
        <v>7.0000000000000007E-2</v>
      </c>
      <c r="H21610">
        <f t="shared" si="343"/>
        <v>1.27</v>
      </c>
      <c r="I21610" s="103">
        <f>AVERAGE(H$10:H21610)</f>
        <v>1.0310828202397968</v>
      </c>
    </row>
    <row r="21611" spans="6:9">
      <c r="F21611" s="4">
        <v>44249</v>
      </c>
      <c r="G21611">
        <v>7.0000000000000007E-2</v>
      </c>
      <c r="H21611">
        <f t="shared" si="343"/>
        <v>1.3</v>
      </c>
      <c r="I21611" s="103">
        <f>AVERAGE(H$10:H21611)</f>
        <v>1.0310952689565711</v>
      </c>
    </row>
    <row r="21612" spans="6:9">
      <c r="F21612" s="4">
        <v>44250</v>
      </c>
      <c r="G21612">
        <v>7.0000000000000007E-2</v>
      </c>
      <c r="H21612">
        <f t="shared" si="343"/>
        <v>1.3</v>
      </c>
      <c r="I21612" s="103">
        <f>AVERAGE(H$10:H21612)</f>
        <v>1.0311077165208464</v>
      </c>
    </row>
    <row r="21613" spans="6:9">
      <c r="F21613" s="4">
        <v>44251</v>
      </c>
      <c r="G21613">
        <v>7.0000000000000007E-2</v>
      </c>
      <c r="H21613">
        <f t="shared" si="343"/>
        <v>1.3099999999999998</v>
      </c>
      <c r="I21613" s="103">
        <f>AVERAGE(H$10:H21613)</f>
        <v>1.0311206258100283</v>
      </c>
    </row>
    <row r="21614" spans="6:9">
      <c r="F21614" s="4">
        <v>44252</v>
      </c>
      <c r="G21614">
        <v>7.0000000000000007E-2</v>
      </c>
      <c r="H21614">
        <f t="shared" si="343"/>
        <v>1.47</v>
      </c>
      <c r="I21614" s="103">
        <f>AVERAGE(H$10:H21614)</f>
        <v>1.0311409395973086</v>
      </c>
    </row>
    <row r="21615" spans="6:9">
      <c r="F21615" s="4">
        <v>44253</v>
      </c>
      <c r="G21615">
        <v>7.0000000000000007E-2</v>
      </c>
      <c r="H21615">
        <f t="shared" si="343"/>
        <v>1.3699999999999999</v>
      </c>
      <c r="I21615" s="103">
        <f>AVERAGE(H$10:H21615)</f>
        <v>1.0311566231602263</v>
      </c>
    </row>
    <row r="21616" spans="6:9">
      <c r="F21616" s="4">
        <v>44254</v>
      </c>
      <c r="G21616">
        <v>7.0000000000000007E-2</v>
      </c>
      <c r="H21616">
        <f t="shared" si="343"/>
        <v>1.3699999999999999</v>
      </c>
      <c r="I21616" s="103">
        <f>AVERAGE(H$10:H21616)</f>
        <v>1.0311723052714328</v>
      </c>
    </row>
    <row r="21617" spans="6:9">
      <c r="F21617" s="4">
        <v>44255</v>
      </c>
      <c r="G21617">
        <v>7.0000000000000007E-2</v>
      </c>
      <c r="H21617">
        <f t="shared" si="343"/>
        <v>1.3699999999999999</v>
      </c>
      <c r="I21617" s="103">
        <f>AVERAGE(H$10:H21617)</f>
        <v>1.0311879859311295</v>
      </c>
    </row>
    <row r="21618" spans="6:9">
      <c r="F21618" s="4">
        <v>44256</v>
      </c>
      <c r="G21618">
        <v>7.0000000000000007E-2</v>
      </c>
      <c r="H21618">
        <f t="shared" si="343"/>
        <v>1.38</v>
      </c>
      <c r="I21618" s="103">
        <f>AVERAGE(H$10:H21618)</f>
        <v>1.0312041279096602</v>
      </c>
    </row>
    <row r="21619" spans="6:9">
      <c r="F21619" s="4">
        <v>44257</v>
      </c>
      <c r="G21619">
        <v>7.0000000000000007E-2</v>
      </c>
      <c r="H21619">
        <f t="shared" si="343"/>
        <v>1.3499999999999999</v>
      </c>
      <c r="I21619" s="103">
        <f>AVERAGE(H$10:H21619)</f>
        <v>1.0312188801480724</v>
      </c>
    </row>
    <row r="21620" spans="6:9">
      <c r="F21620" s="4">
        <v>44258</v>
      </c>
      <c r="G21620">
        <v>7.0000000000000007E-2</v>
      </c>
      <c r="H21620">
        <f t="shared" si="343"/>
        <v>1.4</v>
      </c>
      <c r="I21620" s="103">
        <f>AVERAGE(H$10:H21620)</f>
        <v>1.0312359446578061</v>
      </c>
    </row>
    <row r="21621" spans="6:9">
      <c r="F21621" s="4">
        <v>44259</v>
      </c>
      <c r="G21621">
        <v>7.0000000000000007E-2</v>
      </c>
      <c r="H21621">
        <f t="shared" si="343"/>
        <v>1.47</v>
      </c>
      <c r="I21621" s="103">
        <f>AVERAGE(H$10:H21621)</f>
        <v>1.0312562465296988</v>
      </c>
    </row>
    <row r="21622" spans="6:9">
      <c r="F21622" s="4">
        <v>44260</v>
      </c>
      <c r="G21622">
        <v>7.0000000000000007E-2</v>
      </c>
      <c r="H21622">
        <f t="shared" si="343"/>
        <v>1.49</v>
      </c>
      <c r="I21622" s="103">
        <f>AVERAGE(H$10:H21622)</f>
        <v>1.03127747189191</v>
      </c>
    </row>
    <row r="21623" spans="6:9">
      <c r="F21623" s="4">
        <v>44261</v>
      </c>
      <c r="G21623">
        <v>7.0000000000000007E-2</v>
      </c>
      <c r="H21623">
        <f t="shared" si="343"/>
        <v>1.49</v>
      </c>
      <c r="I21623" s="103">
        <f>AVERAGE(H$10:H21623)</f>
        <v>1.0312986952900829</v>
      </c>
    </row>
    <row r="21624" spans="6:9">
      <c r="F21624" s="4">
        <v>44262</v>
      </c>
      <c r="G21624">
        <v>7.0000000000000007E-2</v>
      </c>
      <c r="H21624">
        <f t="shared" si="343"/>
        <v>1.49</v>
      </c>
      <c r="I21624" s="103">
        <f>AVERAGE(H$10:H21624)</f>
        <v>1.0313199167244902</v>
      </c>
    </row>
    <row r="21625" spans="6:9">
      <c r="F21625" s="4">
        <v>44263</v>
      </c>
      <c r="G21625">
        <v>7.0000000000000007E-2</v>
      </c>
      <c r="H21625">
        <f t="shared" si="343"/>
        <v>1.52</v>
      </c>
      <c r="I21625" s="103">
        <f>AVERAGE(H$10:H21625)</f>
        <v>1.0313425240562479</v>
      </c>
    </row>
    <row r="21626" spans="6:9">
      <c r="F21626" s="4">
        <v>44264</v>
      </c>
      <c r="G21626">
        <v>7.0000000000000007E-2</v>
      </c>
      <c r="H21626">
        <f t="shared" si="343"/>
        <v>1.48</v>
      </c>
      <c r="I21626" s="103">
        <f>AVERAGE(H$10:H21626)</f>
        <v>1.0313632789008582</v>
      </c>
    </row>
    <row r="21627" spans="6:9">
      <c r="F21627" s="4">
        <v>44265</v>
      </c>
      <c r="G21627">
        <v>7.0000000000000007E-2</v>
      </c>
      <c r="H21627">
        <f t="shared" si="343"/>
        <v>1.46</v>
      </c>
      <c r="I21627" s="103">
        <f>AVERAGE(H$10:H21627)</f>
        <v>1.0313831066703605</v>
      </c>
    </row>
    <row r="21628" spans="6:9">
      <c r="F21628" s="4">
        <v>44266</v>
      </c>
      <c r="G21628">
        <v>7.0000000000000007E-2</v>
      </c>
      <c r="H21628">
        <f t="shared" si="343"/>
        <v>1.47</v>
      </c>
      <c r="I21628" s="103">
        <f>AVERAGE(H$10:H21628)</f>
        <v>1.0314033951616566</v>
      </c>
    </row>
    <row r="21629" spans="6:9">
      <c r="F21629" s="4">
        <v>44267</v>
      </c>
      <c r="G21629">
        <v>7.0000000000000007E-2</v>
      </c>
      <c r="H21629">
        <f t="shared" si="343"/>
        <v>1.5699999999999998</v>
      </c>
      <c r="I21629" s="103">
        <f>AVERAGE(H$10:H21629)</f>
        <v>1.0314283071230275</v>
      </c>
    </row>
    <row r="21630" spans="6:9">
      <c r="F21630" s="4">
        <v>44268</v>
      </c>
      <c r="G21630">
        <v>7.0000000000000007E-2</v>
      </c>
      <c r="H21630">
        <f t="shared" si="343"/>
        <v>1.5699999999999998</v>
      </c>
      <c r="I21630" s="103">
        <f>AVERAGE(H$10:H21630)</f>
        <v>1.0314532167799757</v>
      </c>
    </row>
    <row r="21631" spans="6:9">
      <c r="F21631" s="4">
        <v>44269</v>
      </c>
      <c r="G21631">
        <v>7.0000000000000007E-2</v>
      </c>
      <c r="H21631">
        <f t="shared" si="343"/>
        <v>1.5699999999999998</v>
      </c>
      <c r="I21631" s="103">
        <f>AVERAGE(H$10:H21631)</f>
        <v>1.0314781241328208</v>
      </c>
    </row>
    <row r="21632" spans="6:9">
      <c r="F21632" s="4">
        <v>44270</v>
      </c>
      <c r="G21632">
        <v>7.0000000000000007E-2</v>
      </c>
      <c r="H21632">
        <f t="shared" si="343"/>
        <v>1.55</v>
      </c>
      <c r="I21632" s="103">
        <f>AVERAGE(H$10:H21632)</f>
        <v>1.0315021042408479</v>
      </c>
    </row>
    <row r="21633" spans="6:12">
      <c r="F21633" s="4">
        <v>44271</v>
      </c>
      <c r="G21633">
        <v>7.0000000000000007E-2</v>
      </c>
      <c r="H21633">
        <f t="shared" si="343"/>
        <v>1.55</v>
      </c>
      <c r="I21633" s="103">
        <f>AVERAGE(H$10:H21633)</f>
        <v>1.0315260821309586</v>
      </c>
    </row>
    <row r="21634" spans="6:12">
      <c r="F21634" s="4">
        <v>44272</v>
      </c>
      <c r="G21634">
        <v>7.0000000000000007E-2</v>
      </c>
      <c r="H21634">
        <f t="shared" si="343"/>
        <v>1.5599999999999998</v>
      </c>
      <c r="I21634" s="103">
        <f>AVERAGE(H$10:H21634)</f>
        <v>1.0315505202312072</v>
      </c>
    </row>
    <row r="21635" spans="6:12">
      <c r="F21635" s="4">
        <v>44273</v>
      </c>
      <c r="G21635">
        <v>7.0000000000000007E-2</v>
      </c>
      <c r="H21635">
        <f t="shared" si="343"/>
        <v>1.64</v>
      </c>
      <c r="I21635" s="103">
        <f>AVERAGE(H$10:H21635)</f>
        <v>1.0315786553222903</v>
      </c>
    </row>
    <row r="21636" spans="6:12">
      <c r="F21636" s="4">
        <v>44274</v>
      </c>
      <c r="G21636">
        <v>7.0000000000000007E-2</v>
      </c>
      <c r="H21636">
        <f t="shared" si="343"/>
        <v>1.67</v>
      </c>
      <c r="I21636" s="103">
        <f>AVERAGE(H$10:H21636)</f>
        <v>1.0316081749664703</v>
      </c>
    </row>
    <row r="21637" spans="6:12">
      <c r="F21637" s="4">
        <v>44275</v>
      </c>
      <c r="G21637">
        <v>7.0000000000000007E-2</v>
      </c>
      <c r="H21637">
        <f t="shared" si="343"/>
        <v>1.67</v>
      </c>
      <c r="I21637" s="103">
        <f>AVERAGE(H$10:H21637)</f>
        <v>1.0316376918808883</v>
      </c>
    </row>
    <row r="21638" spans="6:12">
      <c r="F21638" s="4">
        <v>44276</v>
      </c>
      <c r="G21638">
        <v>7.0000000000000007E-2</v>
      </c>
      <c r="H21638">
        <f t="shared" si="343"/>
        <v>1.67</v>
      </c>
      <c r="I21638" s="103">
        <f>AVERAGE(H$10:H21638)</f>
        <v>1.0316672060659229</v>
      </c>
    </row>
    <row r="21639" spans="6:12">
      <c r="F21639" s="4">
        <v>44277</v>
      </c>
      <c r="G21639">
        <v>7.0000000000000007E-2</v>
      </c>
      <c r="H21639">
        <f t="shared" si="343"/>
        <v>1.6199999999999999</v>
      </c>
      <c r="I21639" s="103">
        <f>AVERAGE(H$10:H21639)</f>
        <v>1.0316944059176998</v>
      </c>
    </row>
    <row r="21640" spans="6:12">
      <c r="F21640" s="4">
        <v>44278</v>
      </c>
      <c r="G21640">
        <v>7.0000000000000007E-2</v>
      </c>
      <c r="H21640">
        <f t="shared" si="343"/>
        <v>1.5599999999999998</v>
      </c>
      <c r="I21640" s="103">
        <f>AVERAGE(H$10:H21640)</f>
        <v>1.0317188294577158</v>
      </c>
    </row>
    <row r="21641" spans="6:12">
      <c r="F21641" s="4">
        <v>44279</v>
      </c>
      <c r="G21641">
        <v>7.0000000000000007E-2</v>
      </c>
      <c r="H21641">
        <f t="shared" si="343"/>
        <v>1.55</v>
      </c>
      <c r="I21641" s="103">
        <f>AVERAGE(H$10:H21641)</f>
        <v>1.0317427884615313</v>
      </c>
    </row>
    <row r="21642" spans="6:12">
      <c r="F21642" s="4">
        <v>44280</v>
      </c>
      <c r="G21642">
        <v>7.0000000000000007E-2</v>
      </c>
      <c r="H21642">
        <f t="shared" si="343"/>
        <v>1.5599999999999998</v>
      </c>
      <c r="I21642" s="103">
        <f>AVERAGE(H$10:H21642)</f>
        <v>1.0317672075070423</v>
      </c>
    </row>
    <row r="21643" spans="6:12">
      <c r="F21643" s="4">
        <v>44281</v>
      </c>
      <c r="G21643">
        <v>7.0000000000000007E-2</v>
      </c>
      <c r="H21643">
        <f t="shared" si="343"/>
        <v>1.5999999999999999</v>
      </c>
      <c r="I21643" s="103">
        <f>AVERAGE(H$10:H21643)</f>
        <v>1.031793473236565</v>
      </c>
    </row>
    <row r="21644" spans="6:12">
      <c r="F21644" s="4">
        <v>44282</v>
      </c>
      <c r="G21644">
        <v>7.0000000000000007E-2</v>
      </c>
      <c r="H21644">
        <f t="shared" si="343"/>
        <v>1.5999999999999999</v>
      </c>
      <c r="I21644" s="103">
        <f>AVERAGE(H$10:H21644)</f>
        <v>1.03181973653801</v>
      </c>
    </row>
    <row r="21645" spans="6:12">
      <c r="F21645" s="4">
        <v>44283</v>
      </c>
      <c r="G21645">
        <v>7.0000000000000007E-2</v>
      </c>
      <c r="H21645">
        <f t="shared" si="343"/>
        <v>1.5999999999999999</v>
      </c>
      <c r="I21645" s="103">
        <f>AVERAGE(H$10:H21645)</f>
        <v>1.031845997411714</v>
      </c>
    </row>
    <row r="21646" spans="6:12">
      <c r="F21646" s="4">
        <v>44284</v>
      </c>
      <c r="G21646">
        <v>7.0000000000000007E-2</v>
      </c>
      <c r="H21646">
        <f t="shared" si="343"/>
        <v>1.66</v>
      </c>
      <c r="I21646" s="103">
        <f>AVERAGE(H$10:H21646)</f>
        <v>1.0318750288856979</v>
      </c>
    </row>
    <row r="21647" spans="6:12">
      <c r="F21647" s="4">
        <v>44285</v>
      </c>
      <c r="G21647">
        <v>7.0000000000000007E-2</v>
      </c>
      <c r="H21647">
        <f t="shared" si="343"/>
        <v>1.66</v>
      </c>
      <c r="I21647" s="103">
        <f>AVERAGE(H$10:H21647)</f>
        <v>1.031904057676303</v>
      </c>
    </row>
    <row r="21648" spans="6:12">
      <c r="F21648" s="4">
        <v>44286</v>
      </c>
      <c r="G21648">
        <v>0.06</v>
      </c>
      <c r="H21648">
        <f t="shared" si="343"/>
        <v>1.68</v>
      </c>
      <c r="I21648" s="103">
        <f>AVERAGE(H$10:H21648)</f>
        <v>1.0319340080410297</v>
      </c>
      <c r="K21648" s="12" t="s">
        <v>353</v>
      </c>
      <c r="L21648" s="23">
        <f>(AVERAGE(G21558:G21648))/100</f>
        <v>7.703296703296717E-4</v>
      </c>
    </row>
    <row r="21649" spans="6:9">
      <c r="F21649" s="4">
        <v>44287</v>
      </c>
      <c r="G21649">
        <v>7.0000000000000007E-2</v>
      </c>
      <c r="H21649">
        <f t="shared" si="343"/>
        <v>1.6199999999999999</v>
      </c>
      <c r="I21649" s="103">
        <f>AVERAGE(H$10:H21649)</f>
        <v>1.0319611829944475</v>
      </c>
    </row>
    <row r="21650" spans="6:9">
      <c r="F21650" s="4">
        <v>44288</v>
      </c>
      <c r="G21650">
        <v>7.0000000000000007E-2</v>
      </c>
      <c r="H21650">
        <f t="shared" si="343"/>
        <v>1.65</v>
      </c>
      <c r="I21650" s="103">
        <f>AVERAGE(H$10:H21650)</f>
        <v>1.0319897416939996</v>
      </c>
    </row>
    <row r="21651" spans="6:9">
      <c r="F21651" s="4">
        <v>44289</v>
      </c>
      <c r="G21651">
        <v>7.0000000000000007E-2</v>
      </c>
      <c r="H21651">
        <f t="shared" si="343"/>
        <v>1.65</v>
      </c>
      <c r="I21651" s="103">
        <f>AVERAGE(H$10:H21651)</f>
        <v>1.0320182977543595</v>
      </c>
    </row>
    <row r="21652" spans="6:9">
      <c r="F21652" s="4">
        <v>44290</v>
      </c>
      <c r="G21652">
        <v>7.0000000000000007E-2</v>
      </c>
      <c r="H21652">
        <f t="shared" si="343"/>
        <v>1.65</v>
      </c>
      <c r="I21652" s="103">
        <f>AVERAGE(H$10:H21652)</f>
        <v>1.0320468511758927</v>
      </c>
    </row>
    <row r="21653" spans="6:9">
      <c r="F21653" s="4">
        <v>44291</v>
      </c>
      <c r="G21653">
        <v>7.0000000000000007E-2</v>
      </c>
      <c r="H21653">
        <f t="shared" si="343"/>
        <v>1.66</v>
      </c>
      <c r="I21653" s="103">
        <f>AVERAGE(H$10:H21653)</f>
        <v>1.0320758639807728</v>
      </c>
    </row>
    <row r="21654" spans="6:9">
      <c r="F21654" s="4">
        <v>44292</v>
      </c>
      <c r="G21654">
        <v>7.0000000000000007E-2</v>
      </c>
      <c r="H21654">
        <f t="shared" si="343"/>
        <v>1.5999999999999999</v>
      </c>
      <c r="I21654" s="103">
        <f>AVERAGE(H$10:H21654)</f>
        <v>1.0321021021020951</v>
      </c>
    </row>
    <row r="21655" spans="6:9">
      <c r="F21655" s="4">
        <v>44293</v>
      </c>
      <c r="G21655">
        <v>7.0000000000000007E-2</v>
      </c>
      <c r="H21655">
        <f t="shared" si="343"/>
        <v>1.6099999999999999</v>
      </c>
      <c r="I21655" s="103">
        <f>AVERAGE(H$10:H21655)</f>
        <v>1.0321287997782429</v>
      </c>
    </row>
    <row r="21656" spans="6:9">
      <c r="F21656" s="4">
        <v>44294</v>
      </c>
      <c r="G21656">
        <v>7.0000000000000007E-2</v>
      </c>
      <c r="H21656">
        <f t="shared" si="343"/>
        <v>1.5699999999999998</v>
      </c>
      <c r="I21656" s="103">
        <f>AVERAGE(H$10:H21656)</f>
        <v>1.0321536471566428</v>
      </c>
    </row>
    <row r="21657" spans="6:9">
      <c r="F21657" s="4">
        <v>44295</v>
      </c>
      <c r="G21657">
        <v>7.0000000000000007E-2</v>
      </c>
      <c r="H21657">
        <f t="shared" si="343"/>
        <v>1.5999999999999999</v>
      </c>
      <c r="I21657" s="103">
        <f>AVERAGE(H$10:H21657)</f>
        <v>1.0321798780487732</v>
      </c>
    </row>
    <row r="21658" spans="6:9">
      <c r="F21658" s="4">
        <v>44296</v>
      </c>
      <c r="G21658">
        <v>7.0000000000000007E-2</v>
      </c>
      <c r="H21658">
        <f t="shared" si="343"/>
        <v>1.5999999999999999</v>
      </c>
      <c r="I21658" s="103">
        <f>AVERAGE(H$10:H21658)</f>
        <v>1.0322061065176149</v>
      </c>
    </row>
    <row r="21659" spans="6:9">
      <c r="F21659" s="4">
        <v>44297</v>
      </c>
      <c r="G21659">
        <v>7.0000000000000007E-2</v>
      </c>
      <c r="H21659">
        <f t="shared" si="343"/>
        <v>1.5999999999999999</v>
      </c>
      <c r="I21659" s="103">
        <f>AVERAGE(H$10:H21659)</f>
        <v>1.032232332563503</v>
      </c>
    </row>
    <row r="21660" spans="6:9">
      <c r="F21660" s="4">
        <v>44298</v>
      </c>
      <c r="G21660">
        <v>7.0000000000000007E-2</v>
      </c>
      <c r="H21660">
        <f t="shared" si="343"/>
        <v>1.6199999999999999</v>
      </c>
      <c r="I21660" s="103">
        <f>AVERAGE(H$10:H21660)</f>
        <v>1.0322594799316356</v>
      </c>
    </row>
    <row r="21661" spans="6:9">
      <c r="F21661" s="4">
        <v>44299</v>
      </c>
      <c r="G21661">
        <v>7.0000000000000007E-2</v>
      </c>
      <c r="H21661">
        <f t="shared" si="343"/>
        <v>1.5699999999999998</v>
      </c>
      <c r="I21661" s="103">
        <f>AVERAGE(H$10:H21661)</f>
        <v>1.0322843155366637</v>
      </c>
    </row>
    <row r="21662" spans="6:9">
      <c r="F21662" s="4">
        <v>44300</v>
      </c>
      <c r="G21662">
        <v>7.0000000000000007E-2</v>
      </c>
      <c r="H21662">
        <f t="shared" si="343"/>
        <v>1.5699999999999998</v>
      </c>
      <c r="I21662" s="103">
        <f>AVERAGE(H$10:H21662)</f>
        <v>1.0323091488477274</v>
      </c>
    </row>
    <row r="21663" spans="6:9">
      <c r="F21663" s="4">
        <v>44301</v>
      </c>
      <c r="G21663">
        <v>7.0000000000000007E-2</v>
      </c>
      <c r="H21663">
        <f t="shared" si="343"/>
        <v>1.49</v>
      </c>
      <c r="I21663" s="103">
        <f>AVERAGE(H$10:H21663)</f>
        <v>1.0323302853976097</v>
      </c>
    </row>
    <row r="21664" spans="6:9">
      <c r="F21664" s="4">
        <v>44302</v>
      </c>
      <c r="G21664">
        <v>7.0000000000000007E-2</v>
      </c>
      <c r="H21664">
        <f t="shared" si="343"/>
        <v>1.52</v>
      </c>
      <c r="I21664" s="103">
        <f>AVERAGE(H$10:H21664)</f>
        <v>1.0323528053567232</v>
      </c>
    </row>
    <row r="21665" spans="6:9">
      <c r="F21665" s="4">
        <v>44303</v>
      </c>
      <c r="G21665">
        <v>7.0000000000000007E-2</v>
      </c>
      <c r="H21665">
        <f t="shared" ref="H21665:H21728" si="344">IFERROR(((VLOOKUP(F21665,$A$9:$B$14923,2,FALSE))-G21665),H21664)</f>
        <v>1.52</v>
      </c>
      <c r="I21665" s="103">
        <f>AVERAGE(H$10:H21665)</f>
        <v>1.0323753232360473</v>
      </c>
    </row>
    <row r="21666" spans="6:9">
      <c r="F21666" s="4">
        <v>44304</v>
      </c>
      <c r="G21666">
        <v>7.0000000000000007E-2</v>
      </c>
      <c r="H21666">
        <f t="shared" si="344"/>
        <v>1.52</v>
      </c>
      <c r="I21666" s="103">
        <f>AVERAGE(H$10:H21666)</f>
        <v>1.0323978390358703</v>
      </c>
    </row>
    <row r="21667" spans="6:9">
      <c r="F21667" s="4">
        <v>44305</v>
      </c>
      <c r="G21667">
        <v>7.0000000000000007E-2</v>
      </c>
      <c r="H21667">
        <f t="shared" si="344"/>
        <v>1.54</v>
      </c>
      <c r="I21667" s="103">
        <f>AVERAGE(H$10:H21667)</f>
        <v>1.0324212762027816</v>
      </c>
    </row>
    <row r="21668" spans="6:9">
      <c r="F21668" s="4">
        <v>44306</v>
      </c>
      <c r="G21668">
        <v>7.0000000000000007E-2</v>
      </c>
      <c r="H21668">
        <f t="shared" si="344"/>
        <v>1.51</v>
      </c>
      <c r="I21668" s="103">
        <f>AVERAGE(H$10:H21668)</f>
        <v>1.0324433260999972</v>
      </c>
    </row>
    <row r="21669" spans="6:9">
      <c r="F21669" s="4">
        <v>44307</v>
      </c>
      <c r="G21669">
        <v>7.0000000000000007E-2</v>
      </c>
      <c r="H21669">
        <f t="shared" si="344"/>
        <v>1.5</v>
      </c>
      <c r="I21669" s="103">
        <f>AVERAGE(H$10:H21669)</f>
        <v>1.0324649122806944</v>
      </c>
    </row>
    <row r="21670" spans="6:9">
      <c r="F21670" s="4">
        <v>44308</v>
      </c>
      <c r="G21670">
        <v>7.0000000000000007E-2</v>
      </c>
      <c r="H21670">
        <f t="shared" si="344"/>
        <v>1.5</v>
      </c>
      <c r="I21670" s="103">
        <f>AVERAGE(H$10:H21670)</f>
        <v>1.0324864964682998</v>
      </c>
    </row>
    <row r="21671" spans="6:9">
      <c r="F21671" s="4">
        <v>44309</v>
      </c>
      <c r="G21671">
        <v>7.0000000000000007E-2</v>
      </c>
      <c r="H21671">
        <f t="shared" si="344"/>
        <v>1.51</v>
      </c>
      <c r="I21671" s="103">
        <f>AVERAGE(H$10:H21671)</f>
        <v>1.0325085403009806</v>
      </c>
    </row>
    <row r="21672" spans="6:9">
      <c r="F21672" s="4">
        <v>44310</v>
      </c>
      <c r="G21672">
        <v>7.0000000000000007E-2</v>
      </c>
      <c r="H21672">
        <f t="shared" si="344"/>
        <v>1.51</v>
      </c>
      <c r="I21672" s="103">
        <f>AVERAGE(H$10:H21672)</f>
        <v>1.0325305820985016</v>
      </c>
    </row>
    <row r="21673" spans="6:9">
      <c r="F21673" s="4">
        <v>44311</v>
      </c>
      <c r="G21673">
        <v>7.0000000000000007E-2</v>
      </c>
      <c r="H21673">
        <f t="shared" si="344"/>
        <v>1.51</v>
      </c>
      <c r="I21673" s="103">
        <f>AVERAGE(H$10:H21673)</f>
        <v>1.0325526218611447</v>
      </c>
    </row>
    <row r="21674" spans="6:9">
      <c r="F21674" s="4">
        <v>44312</v>
      </c>
      <c r="G21674">
        <v>7.0000000000000007E-2</v>
      </c>
      <c r="H21674">
        <f t="shared" si="344"/>
        <v>1.51</v>
      </c>
      <c r="I21674" s="103">
        <f>AVERAGE(H$10:H21674)</f>
        <v>1.0325746595891916</v>
      </c>
    </row>
    <row r="21675" spans="6:9">
      <c r="F21675" s="4">
        <v>44313</v>
      </c>
      <c r="G21675">
        <v>7.0000000000000007E-2</v>
      </c>
      <c r="H21675">
        <f t="shared" si="344"/>
        <v>1.5599999999999998</v>
      </c>
      <c r="I21675" s="103">
        <f>AVERAGE(H$10:H21675)</f>
        <v>1.03259900304624</v>
      </c>
    </row>
    <row r="21676" spans="6:9">
      <c r="F21676" s="4">
        <v>44314</v>
      </c>
      <c r="G21676">
        <v>7.0000000000000007E-2</v>
      </c>
      <c r="H21676">
        <f t="shared" si="344"/>
        <v>1.5599999999999998</v>
      </c>
      <c r="I21676" s="103">
        <f>AVERAGE(H$10:H21676)</f>
        <v>1.0326233442562347</v>
      </c>
    </row>
    <row r="21677" spans="6:9">
      <c r="F21677" s="4">
        <v>44315</v>
      </c>
      <c r="G21677">
        <v>0.06</v>
      </c>
      <c r="H21677">
        <f t="shared" si="344"/>
        <v>1.5899999999999999</v>
      </c>
      <c r="I21677" s="103">
        <f>AVERAGE(H$10:H21677)</f>
        <v>1.0326490677496696</v>
      </c>
    </row>
    <row r="21678" spans="6:9">
      <c r="F21678" s="4">
        <v>44316</v>
      </c>
      <c r="G21678">
        <v>0.05</v>
      </c>
      <c r="H21678">
        <f t="shared" si="344"/>
        <v>1.5999999999999999</v>
      </c>
      <c r="I21678" s="103">
        <f>AVERAGE(H$10:H21678)</f>
        <v>1.0326752503576462</v>
      </c>
    </row>
    <row r="21679" spans="6:9">
      <c r="F21679" s="4">
        <v>44317</v>
      </c>
      <c r="G21679">
        <v>0.05</v>
      </c>
      <c r="H21679">
        <f t="shared" si="344"/>
        <v>1.5999999999999999</v>
      </c>
      <c r="I21679" s="103">
        <f>AVERAGE(H$10:H21679)</f>
        <v>1.0327014305491387</v>
      </c>
    </row>
    <row r="21680" spans="6:9">
      <c r="F21680" s="4">
        <v>44318</v>
      </c>
      <c r="G21680">
        <v>0.05</v>
      </c>
      <c r="H21680">
        <f t="shared" si="344"/>
        <v>1.5999999999999999</v>
      </c>
      <c r="I21680" s="103">
        <f>AVERAGE(H$10:H21680)</f>
        <v>1.0327276083244814</v>
      </c>
    </row>
    <row r="21681" spans="6:9">
      <c r="F21681" s="4">
        <v>44319</v>
      </c>
      <c r="G21681">
        <v>0.06</v>
      </c>
      <c r="H21681">
        <f t="shared" si="344"/>
        <v>1.5699999999999998</v>
      </c>
      <c r="I21681" s="103">
        <f>AVERAGE(H$10:H21681)</f>
        <v>1.0327523994093686</v>
      </c>
    </row>
    <row r="21682" spans="6:9">
      <c r="F21682" s="4">
        <v>44320</v>
      </c>
      <c r="G21682">
        <v>0.06</v>
      </c>
      <c r="H21682">
        <f t="shared" si="344"/>
        <v>1.55</v>
      </c>
      <c r="I21682" s="103">
        <f>AVERAGE(H$10:H21682)</f>
        <v>1.0327762653993371</v>
      </c>
    </row>
    <row r="21683" spans="6:9">
      <c r="F21683" s="4">
        <v>44321</v>
      </c>
      <c r="G21683">
        <v>0.06</v>
      </c>
      <c r="H21683">
        <f t="shared" si="344"/>
        <v>1.53</v>
      </c>
      <c r="I21683" s="103">
        <f>AVERAGE(H$10:H21683)</f>
        <v>1.0327992064224338</v>
      </c>
    </row>
    <row r="21684" spans="6:9">
      <c r="F21684" s="4">
        <v>44322</v>
      </c>
      <c r="G21684">
        <v>0.06</v>
      </c>
      <c r="H21684">
        <f t="shared" si="344"/>
        <v>1.52</v>
      </c>
      <c r="I21684" s="103">
        <f>AVERAGE(H$10:H21684)</f>
        <v>1.0328216839676969</v>
      </c>
    </row>
    <row r="21685" spans="6:9">
      <c r="F21685" s="4">
        <v>44323</v>
      </c>
      <c r="G21685">
        <v>0.06</v>
      </c>
      <c r="H21685">
        <f t="shared" si="344"/>
        <v>1.54</v>
      </c>
      <c r="I21685" s="103">
        <f>AVERAGE(H$10:H21685)</f>
        <v>1.0328450821184643</v>
      </c>
    </row>
    <row r="21686" spans="6:9">
      <c r="F21686" s="4">
        <v>44324</v>
      </c>
      <c r="G21686">
        <v>0.06</v>
      </c>
      <c r="H21686">
        <f t="shared" si="344"/>
        <v>1.54</v>
      </c>
      <c r="I21686" s="103">
        <f>AVERAGE(H$10:H21686)</f>
        <v>1.032868478110432</v>
      </c>
    </row>
    <row r="21687" spans="6:9">
      <c r="F21687" s="4">
        <v>44325</v>
      </c>
      <c r="G21687">
        <v>0.06</v>
      </c>
      <c r="H21687">
        <f t="shared" si="344"/>
        <v>1.54</v>
      </c>
      <c r="I21687" s="103">
        <f>AVERAGE(H$10:H21687)</f>
        <v>1.0328918719438986</v>
      </c>
    </row>
    <row r="21688" spans="6:9">
      <c r="F21688" s="4">
        <v>44326</v>
      </c>
      <c r="G21688">
        <v>0.06</v>
      </c>
      <c r="H21688">
        <f t="shared" si="344"/>
        <v>1.5699999999999998</v>
      </c>
      <c r="I21688" s="103">
        <f>AVERAGE(H$10:H21688)</f>
        <v>1.0329166474468303</v>
      </c>
    </row>
    <row r="21689" spans="6:9">
      <c r="F21689" s="4">
        <v>44327</v>
      </c>
      <c r="G21689">
        <v>0.06</v>
      </c>
      <c r="H21689">
        <f t="shared" si="344"/>
        <v>1.5799999999999998</v>
      </c>
      <c r="I21689" s="103">
        <f>AVERAGE(H$10:H21689)</f>
        <v>1.0329418819188116</v>
      </c>
    </row>
    <row r="21690" spans="6:9">
      <c r="F21690" s="4">
        <v>44328</v>
      </c>
      <c r="G21690">
        <v>0.06</v>
      </c>
      <c r="H21690">
        <f t="shared" si="344"/>
        <v>1.63</v>
      </c>
      <c r="I21690" s="103">
        <f>AVERAGE(H$10:H21690)</f>
        <v>1.0329694202296866</v>
      </c>
    </row>
    <row r="21691" spans="6:9">
      <c r="F21691" s="4">
        <v>44329</v>
      </c>
      <c r="G21691">
        <v>0.06</v>
      </c>
      <c r="H21691">
        <f t="shared" si="344"/>
        <v>1.5999999999999999</v>
      </c>
      <c r="I21691" s="103">
        <f>AVERAGE(H$10:H21691)</f>
        <v>1.0329955723641655</v>
      </c>
    </row>
    <row r="21692" spans="6:9">
      <c r="F21692" s="4">
        <v>44330</v>
      </c>
      <c r="G21692">
        <v>0.06</v>
      </c>
      <c r="H21692">
        <f t="shared" si="344"/>
        <v>1.5699999999999998</v>
      </c>
      <c r="I21692" s="103">
        <f>AVERAGE(H$10:H21692)</f>
        <v>1.0330203385140357</v>
      </c>
    </row>
    <row r="21693" spans="6:9">
      <c r="F21693" s="4">
        <v>44331</v>
      </c>
      <c r="G21693">
        <v>0.06</v>
      </c>
      <c r="H21693">
        <f t="shared" si="344"/>
        <v>1.5699999999999998</v>
      </c>
      <c r="I21693" s="103">
        <f>AVERAGE(H$10:H21693)</f>
        <v>1.0330451023796272</v>
      </c>
    </row>
    <row r="21694" spans="6:9">
      <c r="F21694" s="4">
        <v>44332</v>
      </c>
      <c r="G21694">
        <v>0.06</v>
      </c>
      <c r="H21694">
        <f t="shared" si="344"/>
        <v>1.5699999999999998</v>
      </c>
      <c r="I21694" s="103">
        <f>AVERAGE(H$10:H21694)</f>
        <v>1.0330698639612559</v>
      </c>
    </row>
    <row r="21695" spans="6:9">
      <c r="F21695" s="4">
        <v>44333</v>
      </c>
      <c r="G21695">
        <v>0.06</v>
      </c>
      <c r="H21695">
        <f t="shared" si="344"/>
        <v>1.5799999999999998</v>
      </c>
      <c r="I21695" s="103">
        <f>AVERAGE(H$10:H21695)</f>
        <v>1.0330950843862325</v>
      </c>
    </row>
    <row r="21696" spans="6:9">
      <c r="F21696" s="4">
        <v>44334</v>
      </c>
      <c r="G21696">
        <v>0.06</v>
      </c>
      <c r="H21696">
        <f t="shared" si="344"/>
        <v>1.5799999999999998</v>
      </c>
      <c r="I21696" s="103">
        <f>AVERAGE(H$10:H21696)</f>
        <v>1.0331203024853524</v>
      </c>
    </row>
    <row r="21697" spans="6:9">
      <c r="F21697" s="4">
        <v>44335</v>
      </c>
      <c r="G21697">
        <v>0.06</v>
      </c>
      <c r="H21697">
        <f t="shared" si="344"/>
        <v>1.6199999999999999</v>
      </c>
      <c r="I21697" s="103">
        <f>AVERAGE(H$10:H21697)</f>
        <v>1.0331473625968202</v>
      </c>
    </row>
    <row r="21698" spans="6:9">
      <c r="F21698" s="4">
        <v>44336</v>
      </c>
      <c r="G21698">
        <v>0.06</v>
      </c>
      <c r="H21698">
        <f t="shared" si="344"/>
        <v>1.5699999999999998</v>
      </c>
      <c r="I21698" s="103">
        <f>AVERAGE(H$10:H21698)</f>
        <v>1.0331721148969448</v>
      </c>
    </row>
    <row r="21699" spans="6:9">
      <c r="F21699" s="4">
        <v>44337</v>
      </c>
      <c r="G21699">
        <v>0.06</v>
      </c>
      <c r="H21699">
        <f t="shared" si="344"/>
        <v>1.5699999999999998</v>
      </c>
      <c r="I21699" s="103">
        <f>AVERAGE(H$10:H21699)</f>
        <v>1.0331968649146996</v>
      </c>
    </row>
    <row r="21700" spans="6:9">
      <c r="F21700" s="4">
        <v>44338</v>
      </c>
      <c r="G21700">
        <v>0.06</v>
      </c>
      <c r="H21700">
        <f t="shared" si="344"/>
        <v>1.5699999999999998</v>
      </c>
      <c r="I21700" s="103">
        <f>AVERAGE(H$10:H21700)</f>
        <v>1.0332216126504006</v>
      </c>
    </row>
    <row r="21701" spans="6:9">
      <c r="F21701" s="4">
        <v>44339</v>
      </c>
      <c r="G21701">
        <v>0.06</v>
      </c>
      <c r="H21701">
        <f t="shared" si="344"/>
        <v>1.5699999999999998</v>
      </c>
      <c r="I21701" s="103">
        <f>AVERAGE(H$10:H21701)</f>
        <v>1.0332463581043627</v>
      </c>
    </row>
    <row r="21702" spans="6:9">
      <c r="F21702" s="4">
        <v>44340</v>
      </c>
      <c r="G21702">
        <v>0.06</v>
      </c>
      <c r="H21702">
        <f t="shared" si="344"/>
        <v>1.55</v>
      </c>
      <c r="I21702" s="103">
        <f>AVERAGE(H$10:H21702)</f>
        <v>1.0332701793205106</v>
      </c>
    </row>
    <row r="21703" spans="6:9">
      <c r="F21703" s="4">
        <v>44341</v>
      </c>
      <c r="G21703">
        <v>0.06</v>
      </c>
      <c r="H21703">
        <f t="shared" si="344"/>
        <v>1.5</v>
      </c>
      <c r="I21703" s="103">
        <f>AVERAGE(H$10:H21703)</f>
        <v>1.0332916935558143</v>
      </c>
    </row>
    <row r="21704" spans="6:9">
      <c r="F21704" s="4">
        <v>44342</v>
      </c>
      <c r="G21704">
        <v>0.06</v>
      </c>
      <c r="H21704">
        <f t="shared" si="344"/>
        <v>1.52</v>
      </c>
      <c r="I21704" s="103">
        <f>AVERAGE(H$10:H21704)</f>
        <v>1.0333141276791813</v>
      </c>
    </row>
    <row r="21705" spans="6:9">
      <c r="F21705" s="4">
        <v>44343</v>
      </c>
      <c r="G21705">
        <v>0.06</v>
      </c>
      <c r="H21705">
        <f t="shared" si="344"/>
        <v>1.55</v>
      </c>
      <c r="I21705" s="103">
        <f>AVERAGE(H$10:H21705)</f>
        <v>1.0333379424778686</v>
      </c>
    </row>
    <row r="21706" spans="6:9">
      <c r="F21706" s="4">
        <v>44344</v>
      </c>
      <c r="G21706">
        <v>0.05</v>
      </c>
      <c r="H21706">
        <f t="shared" si="344"/>
        <v>1.53</v>
      </c>
      <c r="I21706" s="103">
        <f>AVERAGE(H$10:H21706)</f>
        <v>1.033360833294918</v>
      </c>
    </row>
    <row r="21707" spans="6:9">
      <c r="F21707" s="4">
        <v>44345</v>
      </c>
      <c r="G21707">
        <v>0.05</v>
      </c>
      <c r="H21707">
        <f t="shared" si="344"/>
        <v>1.53</v>
      </c>
      <c r="I21707" s="103">
        <f>AVERAGE(H$10:H21707)</f>
        <v>1.0333837220020201</v>
      </c>
    </row>
    <row r="21708" spans="6:9">
      <c r="F21708" s="4">
        <v>44346</v>
      </c>
      <c r="G21708">
        <v>0.05</v>
      </c>
      <c r="H21708">
        <f t="shared" si="344"/>
        <v>1.53</v>
      </c>
      <c r="I21708" s="103">
        <f>AVERAGE(H$10:H21708)</f>
        <v>1.0334066085994669</v>
      </c>
    </row>
    <row r="21709" spans="6:9">
      <c r="F21709" s="4">
        <v>44347</v>
      </c>
      <c r="G21709">
        <v>0.05</v>
      </c>
      <c r="H21709">
        <f t="shared" si="344"/>
        <v>1.53</v>
      </c>
      <c r="I21709" s="103">
        <f>AVERAGE(H$10:H21709)</f>
        <v>1.0334294930875498</v>
      </c>
    </row>
    <row r="21710" spans="6:9">
      <c r="F21710" s="4">
        <v>44348</v>
      </c>
      <c r="G21710">
        <v>0.06</v>
      </c>
      <c r="H21710">
        <f t="shared" si="344"/>
        <v>1.56</v>
      </c>
      <c r="I21710" s="103">
        <f>AVERAGE(H$10:H21710)</f>
        <v>1.0334537578913336</v>
      </c>
    </row>
    <row r="21711" spans="6:9">
      <c r="F21711" s="4">
        <v>44349</v>
      </c>
      <c r="G21711">
        <v>0.06</v>
      </c>
      <c r="H21711">
        <f t="shared" si="344"/>
        <v>1.53</v>
      </c>
      <c r="I21711" s="103">
        <f>AVERAGE(H$10:H21711)</f>
        <v>1.0334766380978633</v>
      </c>
    </row>
    <row r="21712" spans="6:9">
      <c r="F21712" s="4">
        <v>44350</v>
      </c>
      <c r="G21712">
        <v>0.06</v>
      </c>
      <c r="H21712">
        <f t="shared" si="344"/>
        <v>1.5699999999999998</v>
      </c>
      <c r="I21712" s="103">
        <f>AVERAGE(H$10:H21712)</f>
        <v>1.0335013592590807</v>
      </c>
    </row>
    <row r="21713" spans="6:9">
      <c r="F21713" s="4">
        <v>44351</v>
      </c>
      <c r="G21713">
        <v>0.06</v>
      </c>
      <c r="H21713">
        <f t="shared" si="344"/>
        <v>1.5</v>
      </c>
      <c r="I21713" s="103">
        <f>AVERAGE(H$10:H21713)</f>
        <v>1.0335228529303275</v>
      </c>
    </row>
    <row r="21714" spans="6:9">
      <c r="F21714" s="4">
        <v>44352</v>
      </c>
      <c r="G21714">
        <v>0.06</v>
      </c>
      <c r="H21714">
        <f t="shared" si="344"/>
        <v>1.5</v>
      </c>
      <c r="I21714" s="103">
        <f>AVERAGE(H$10:H21714)</f>
        <v>1.0335443446210473</v>
      </c>
    </row>
    <row r="21715" spans="6:9">
      <c r="F21715" s="4">
        <v>44353</v>
      </c>
      <c r="G21715">
        <v>0.06</v>
      </c>
      <c r="H21715">
        <f t="shared" si="344"/>
        <v>1.5</v>
      </c>
      <c r="I21715" s="103">
        <f>AVERAGE(H$10:H21715)</f>
        <v>1.0335658343315135</v>
      </c>
    </row>
    <row r="21716" spans="6:9">
      <c r="F21716" s="4">
        <v>44354</v>
      </c>
      <c r="G21716">
        <v>0.06</v>
      </c>
      <c r="H21716">
        <f t="shared" si="344"/>
        <v>1.51</v>
      </c>
      <c r="I21716" s="103">
        <f>AVERAGE(H$10:H21716)</f>
        <v>1.0335877827428861</v>
      </c>
    </row>
    <row r="21717" spans="6:9">
      <c r="F21717" s="4">
        <v>44355</v>
      </c>
      <c r="G21717">
        <v>0.06</v>
      </c>
      <c r="H21717">
        <f t="shared" si="344"/>
        <v>1.47</v>
      </c>
      <c r="I21717" s="103">
        <f>AVERAGE(H$10:H21717)</f>
        <v>1.0336078864934508</v>
      </c>
    </row>
    <row r="21718" spans="6:9">
      <c r="F21718" s="4">
        <v>44356</v>
      </c>
      <c r="G21718">
        <v>0.06</v>
      </c>
      <c r="H21718">
        <f t="shared" si="344"/>
        <v>1.44</v>
      </c>
      <c r="I21718" s="103">
        <f>AVERAGE(H$10:H21718)</f>
        <v>1.0336266064765687</v>
      </c>
    </row>
    <row r="21719" spans="6:9">
      <c r="F21719" s="4">
        <v>44357</v>
      </c>
      <c r="G21719">
        <v>0.06</v>
      </c>
      <c r="H21719">
        <f t="shared" si="344"/>
        <v>1.39</v>
      </c>
      <c r="I21719" s="103">
        <f>AVERAGE(H$10:H21719)</f>
        <v>1.0336430216490018</v>
      </c>
    </row>
    <row r="21720" spans="6:9">
      <c r="F21720" s="4">
        <v>44358</v>
      </c>
      <c r="G21720">
        <v>0.06</v>
      </c>
      <c r="H21720">
        <f t="shared" si="344"/>
        <v>1.41</v>
      </c>
      <c r="I21720" s="103">
        <f>AVERAGE(H$10:H21720)</f>
        <v>1.0336603565013047</v>
      </c>
    </row>
    <row r="21721" spans="6:9">
      <c r="F21721" s="4">
        <v>44359</v>
      </c>
      <c r="G21721">
        <v>0.06</v>
      </c>
      <c r="H21721">
        <f t="shared" si="344"/>
        <v>1.41</v>
      </c>
      <c r="I21721" s="103">
        <f>AVERAGE(H$10:H21721)</f>
        <v>1.0336776897568085</v>
      </c>
    </row>
    <row r="21722" spans="6:9">
      <c r="F21722" s="4">
        <v>44360</v>
      </c>
      <c r="G21722">
        <v>0.06</v>
      </c>
      <c r="H21722">
        <f t="shared" si="344"/>
        <v>1.41</v>
      </c>
      <c r="I21722" s="103">
        <f>AVERAGE(H$10:H21722)</f>
        <v>1.0336950214157339</v>
      </c>
    </row>
    <row r="21723" spans="6:9">
      <c r="F21723" s="4">
        <v>44361</v>
      </c>
      <c r="G21723">
        <v>0.06</v>
      </c>
      <c r="H21723">
        <f t="shared" si="344"/>
        <v>1.45</v>
      </c>
      <c r="I21723" s="103">
        <f>AVERAGE(H$10:H21723)</f>
        <v>1.0337141936078027</v>
      </c>
    </row>
    <row r="21724" spans="6:9">
      <c r="F21724" s="4">
        <v>44362</v>
      </c>
      <c r="G21724">
        <v>0.06</v>
      </c>
      <c r="H21724">
        <f t="shared" si="344"/>
        <v>1.45</v>
      </c>
      <c r="I21724" s="103">
        <f>AVERAGE(H$10:H21724)</f>
        <v>1.03373336403407</v>
      </c>
    </row>
    <row r="21725" spans="6:9">
      <c r="F21725" s="4">
        <v>44363</v>
      </c>
      <c r="G21725">
        <v>0.06</v>
      </c>
      <c r="H21725">
        <f t="shared" si="344"/>
        <v>1.51</v>
      </c>
      <c r="I21725" s="103">
        <f>AVERAGE(H$10:H21725)</f>
        <v>1.0337552956345473</v>
      </c>
    </row>
    <row r="21726" spans="6:9">
      <c r="F21726" s="4">
        <v>44364</v>
      </c>
      <c r="G21726">
        <v>0.1</v>
      </c>
      <c r="H21726">
        <f t="shared" si="344"/>
        <v>1.42</v>
      </c>
      <c r="I21726" s="103">
        <f>AVERAGE(H$10:H21726)</f>
        <v>1.0337730809964465</v>
      </c>
    </row>
    <row r="21727" spans="6:9">
      <c r="F21727" s="4">
        <v>44365</v>
      </c>
      <c r="G21727">
        <v>0.1</v>
      </c>
      <c r="H21727">
        <f t="shared" si="344"/>
        <v>1.3499999999999999</v>
      </c>
      <c r="I21727" s="103">
        <f>AVERAGE(H$10:H21727)</f>
        <v>1.033787641587615</v>
      </c>
    </row>
    <row r="21728" spans="6:9">
      <c r="F21728" s="4">
        <v>44366</v>
      </c>
      <c r="G21728">
        <v>0.1</v>
      </c>
      <c r="H21728">
        <f t="shared" si="344"/>
        <v>1.3499999999999999</v>
      </c>
      <c r="I21728" s="103">
        <f>AVERAGE(H$10:H21728)</f>
        <v>1.0338022008379679</v>
      </c>
    </row>
    <row r="21729" spans="6:12">
      <c r="F21729" s="4">
        <v>44367</v>
      </c>
      <c r="G21729">
        <v>0.1</v>
      </c>
      <c r="H21729">
        <f t="shared" ref="H21729:H21792" si="345">IFERROR(((VLOOKUP(F21729,$A$9:$B$14923,2,FALSE))-G21729),H21728)</f>
        <v>1.3499999999999999</v>
      </c>
      <c r="I21729" s="103">
        <f>AVERAGE(H$10:H21729)</f>
        <v>1.0338167587476899</v>
      </c>
    </row>
    <row r="21730" spans="6:12">
      <c r="F21730" s="4">
        <v>44368</v>
      </c>
      <c r="G21730">
        <v>0.1</v>
      </c>
      <c r="H21730">
        <f t="shared" si="345"/>
        <v>1.4</v>
      </c>
      <c r="I21730" s="103">
        <f>AVERAGE(H$10:H21730)</f>
        <v>1.0338336172367673</v>
      </c>
    </row>
    <row r="21731" spans="6:12">
      <c r="F21731" s="4">
        <v>44369</v>
      </c>
      <c r="G21731">
        <v>0.1</v>
      </c>
      <c r="H21731">
        <f t="shared" si="345"/>
        <v>1.38</v>
      </c>
      <c r="I21731" s="103">
        <f>AVERAGE(H$10:H21731)</f>
        <v>1.0338495534481089</v>
      </c>
    </row>
    <row r="21732" spans="6:12">
      <c r="F21732" s="4">
        <v>44370</v>
      </c>
      <c r="G21732">
        <v>0.1</v>
      </c>
      <c r="H21732">
        <f t="shared" si="345"/>
        <v>1.4</v>
      </c>
      <c r="I21732" s="103">
        <f>AVERAGE(H$10:H21732)</f>
        <v>1.0338664088753775</v>
      </c>
    </row>
    <row r="21733" spans="6:12">
      <c r="F21733" s="4">
        <v>44371</v>
      </c>
      <c r="G21733">
        <v>0.1</v>
      </c>
      <c r="H21733">
        <f t="shared" si="345"/>
        <v>1.39</v>
      </c>
      <c r="I21733" s="103">
        <f>AVERAGE(H$10:H21733)</f>
        <v>1.0338828024304836</v>
      </c>
    </row>
    <row r="21734" spans="6:12">
      <c r="F21734" s="4">
        <v>44372</v>
      </c>
      <c r="G21734">
        <v>0.1</v>
      </c>
      <c r="H21734">
        <f t="shared" si="345"/>
        <v>1.44</v>
      </c>
      <c r="I21734" s="103">
        <f>AVERAGE(H$10:H21734)</f>
        <v>1.033901495972374</v>
      </c>
    </row>
    <row r="21735" spans="6:12">
      <c r="F21735" s="4">
        <v>44373</v>
      </c>
      <c r="G21735">
        <v>0.1</v>
      </c>
      <c r="H21735">
        <f t="shared" si="345"/>
        <v>1.44</v>
      </c>
      <c r="I21735" s="103">
        <f>AVERAGE(H$10:H21735)</f>
        <v>1.033920187793419</v>
      </c>
    </row>
    <row r="21736" spans="6:12">
      <c r="F21736" s="4">
        <v>44374</v>
      </c>
      <c r="G21736">
        <v>0.1</v>
      </c>
      <c r="H21736">
        <f t="shared" si="345"/>
        <v>1.44</v>
      </c>
      <c r="I21736" s="103">
        <f>AVERAGE(H$10:H21736)</f>
        <v>1.0339388778938565</v>
      </c>
    </row>
    <row r="21737" spans="6:12">
      <c r="F21737" s="4">
        <v>44375</v>
      </c>
      <c r="G21737">
        <v>0.1</v>
      </c>
      <c r="H21737">
        <f t="shared" si="345"/>
        <v>1.39</v>
      </c>
      <c r="I21737" s="103">
        <f>AVERAGE(H$10:H21737)</f>
        <v>1.0339552650957207</v>
      </c>
    </row>
    <row r="21738" spans="6:12">
      <c r="F21738" s="4">
        <v>44376</v>
      </c>
      <c r="G21738">
        <v>0.1</v>
      </c>
      <c r="H21738">
        <f t="shared" si="345"/>
        <v>1.39</v>
      </c>
      <c r="I21738" s="103">
        <f>AVERAGE(H$10:H21738)</f>
        <v>1.0339716507892596</v>
      </c>
    </row>
    <row r="21739" spans="6:12">
      <c r="F21739" s="4">
        <v>44377</v>
      </c>
      <c r="G21739">
        <v>0.08</v>
      </c>
      <c r="H21739">
        <f t="shared" si="345"/>
        <v>1.3699999999999999</v>
      </c>
      <c r="I21739" s="103">
        <f>AVERAGE(H$10:H21739)</f>
        <v>1.0339871145881188</v>
      </c>
      <c r="K21739" s="12" t="s">
        <v>354</v>
      </c>
      <c r="L21739" s="23">
        <f>(AVERAGE(G21648:G21739))/100</f>
        <v>6.8152173913043387E-4</v>
      </c>
    </row>
    <row r="21740" spans="6:12">
      <c r="F21740" s="4">
        <v>44378</v>
      </c>
      <c r="G21740">
        <v>0.1</v>
      </c>
      <c r="H21740">
        <f t="shared" si="345"/>
        <v>1.38</v>
      </c>
      <c r="I21740" s="103">
        <f>AVERAGE(H$10:H21740)</f>
        <v>1.0340030371358806</v>
      </c>
    </row>
    <row r="21741" spans="6:12">
      <c r="F21741" s="4">
        <v>44379</v>
      </c>
      <c r="G21741">
        <v>0.1</v>
      </c>
      <c r="H21741">
        <f t="shared" si="345"/>
        <v>1.3399999999999999</v>
      </c>
      <c r="I21741" s="103">
        <f>AVERAGE(H$10:H21741)</f>
        <v>1.0340171176145694</v>
      </c>
    </row>
    <row r="21742" spans="6:12">
      <c r="F21742" s="4">
        <v>44380</v>
      </c>
      <c r="G21742">
        <v>0.1</v>
      </c>
      <c r="H21742">
        <f t="shared" si="345"/>
        <v>1.3399999999999999</v>
      </c>
      <c r="I21742" s="103">
        <f>AVERAGE(H$10:H21742)</f>
        <v>1.0340311967974887</v>
      </c>
    </row>
    <row r="21743" spans="6:12">
      <c r="F21743" s="4">
        <v>44381</v>
      </c>
      <c r="G21743">
        <v>0.1</v>
      </c>
      <c r="H21743">
        <f t="shared" si="345"/>
        <v>1.3399999999999999</v>
      </c>
      <c r="I21743" s="103">
        <f>AVERAGE(H$10:H21743)</f>
        <v>1.0340452746848174</v>
      </c>
    </row>
    <row r="21744" spans="6:12">
      <c r="F21744" s="4">
        <v>44382</v>
      </c>
      <c r="G21744">
        <v>0.1</v>
      </c>
      <c r="H21744">
        <f t="shared" si="345"/>
        <v>1.3399999999999999</v>
      </c>
      <c r="I21744" s="103">
        <f>AVERAGE(H$10:H21744)</f>
        <v>1.0340593512767344</v>
      </c>
    </row>
    <row r="21745" spans="6:9">
      <c r="F21745" s="4">
        <v>44383</v>
      </c>
      <c r="G21745">
        <v>0.1</v>
      </c>
      <c r="H21745">
        <f t="shared" si="345"/>
        <v>1.27</v>
      </c>
      <c r="I21745" s="103">
        <f>AVERAGE(H$10:H21745)</f>
        <v>1.0340702061096716</v>
      </c>
    </row>
    <row r="21746" spans="6:9">
      <c r="F21746" s="4">
        <v>44384</v>
      </c>
      <c r="G21746">
        <v>0.1</v>
      </c>
      <c r="H21746">
        <f t="shared" si="345"/>
        <v>1.23</v>
      </c>
      <c r="I21746" s="103">
        <f>AVERAGE(H$10:H21746)</f>
        <v>1.0340792197635287</v>
      </c>
    </row>
    <row r="21747" spans="6:9">
      <c r="F21747" s="4">
        <v>44385</v>
      </c>
      <c r="G21747">
        <v>0.1</v>
      </c>
      <c r="H21747">
        <f t="shared" si="345"/>
        <v>1.2</v>
      </c>
      <c r="I21747" s="103">
        <f>AVERAGE(H$10:H21747)</f>
        <v>1.0340868525163227</v>
      </c>
    </row>
    <row r="21748" spans="6:9">
      <c r="F21748" s="4">
        <v>44386</v>
      </c>
      <c r="G21748">
        <v>0.1</v>
      </c>
      <c r="H21748">
        <f t="shared" si="345"/>
        <v>1.27</v>
      </c>
      <c r="I21748" s="103">
        <f>AVERAGE(H$10:H21748)</f>
        <v>1.0340977045862194</v>
      </c>
    </row>
    <row r="21749" spans="6:9">
      <c r="F21749" s="4">
        <v>44387</v>
      </c>
      <c r="G21749">
        <v>0.1</v>
      </c>
      <c r="H21749">
        <f t="shared" si="345"/>
        <v>1.27</v>
      </c>
      <c r="I21749" s="103">
        <f>AVERAGE(H$10:H21749)</f>
        <v>1.0341085556577656</v>
      </c>
    </row>
    <row r="21750" spans="6:9">
      <c r="F21750" s="4">
        <v>44388</v>
      </c>
      <c r="G21750">
        <v>0.1</v>
      </c>
      <c r="H21750">
        <f t="shared" si="345"/>
        <v>1.27</v>
      </c>
      <c r="I21750" s="103">
        <f>AVERAGE(H$10:H21750)</f>
        <v>1.034119405731099</v>
      </c>
    </row>
    <row r="21751" spans="6:9">
      <c r="F21751" s="4">
        <v>44389</v>
      </c>
      <c r="G21751">
        <v>0.1</v>
      </c>
      <c r="H21751">
        <f t="shared" si="345"/>
        <v>1.2799999999999998</v>
      </c>
      <c r="I21751" s="103">
        <f>AVERAGE(H$10:H21751)</f>
        <v>1.0341307147456453</v>
      </c>
    </row>
    <row r="21752" spans="6:9">
      <c r="F21752" s="4">
        <v>44390</v>
      </c>
      <c r="G21752">
        <v>0.1</v>
      </c>
      <c r="H21752">
        <f t="shared" si="345"/>
        <v>1.3199999999999998</v>
      </c>
      <c r="I21752" s="103">
        <f>AVERAGE(H$10:H21752)</f>
        <v>1.0341438623924859</v>
      </c>
    </row>
    <row r="21753" spans="6:9">
      <c r="F21753" s="4">
        <v>44391</v>
      </c>
      <c r="G21753">
        <v>0.1</v>
      </c>
      <c r="H21753">
        <f t="shared" si="345"/>
        <v>1.27</v>
      </c>
      <c r="I21753" s="103">
        <f>AVERAGE(H$10:H21753)</f>
        <v>1.0341547093450985</v>
      </c>
    </row>
    <row r="21754" spans="6:9">
      <c r="F21754" s="4">
        <v>44392</v>
      </c>
      <c r="G21754">
        <v>0.1</v>
      </c>
      <c r="H21754">
        <f t="shared" si="345"/>
        <v>1.21</v>
      </c>
      <c r="I21754" s="103">
        <f>AVERAGE(H$10:H21754)</f>
        <v>1.0341627960450597</v>
      </c>
    </row>
    <row r="21755" spans="6:9">
      <c r="F21755" s="4">
        <v>44393</v>
      </c>
      <c r="G21755">
        <v>0.1</v>
      </c>
      <c r="H21755">
        <f t="shared" si="345"/>
        <v>1.21</v>
      </c>
      <c r="I21755" s="103">
        <f>AVERAGE(H$10:H21755)</f>
        <v>1.0341708820012794</v>
      </c>
    </row>
    <row r="21756" spans="6:9">
      <c r="F21756" s="4">
        <v>44394</v>
      </c>
      <c r="G21756">
        <v>0.1</v>
      </c>
      <c r="H21756">
        <f t="shared" si="345"/>
        <v>1.21</v>
      </c>
      <c r="I21756" s="103">
        <f>AVERAGE(H$10:H21756)</f>
        <v>1.0341789672138602</v>
      </c>
    </row>
    <row r="21757" spans="6:9">
      <c r="F21757" s="4">
        <v>44395</v>
      </c>
      <c r="G21757">
        <v>0.1</v>
      </c>
      <c r="H21757">
        <f t="shared" si="345"/>
        <v>1.21</v>
      </c>
      <c r="I21757" s="103">
        <f>AVERAGE(H$10:H21757)</f>
        <v>1.034187051682905</v>
      </c>
    </row>
    <row r="21758" spans="6:9">
      <c r="F21758" s="4">
        <v>44396</v>
      </c>
      <c r="G21758">
        <v>0.1</v>
      </c>
      <c r="H21758">
        <f t="shared" si="345"/>
        <v>1.0899999999999999</v>
      </c>
      <c r="I21758" s="103">
        <f>AVERAGE(H$10:H21758)</f>
        <v>1.0341896179134589</v>
      </c>
    </row>
    <row r="21759" spans="6:9">
      <c r="F21759" s="4">
        <v>44397</v>
      </c>
      <c r="G21759">
        <v>0.1</v>
      </c>
      <c r="H21759">
        <f t="shared" si="345"/>
        <v>1.1299999999999999</v>
      </c>
      <c r="I21759" s="103">
        <f>AVERAGE(H$10:H21759)</f>
        <v>1.0341940229884974</v>
      </c>
    </row>
    <row r="21760" spans="6:9">
      <c r="F21760" s="4">
        <v>44398</v>
      </c>
      <c r="G21760">
        <v>0.1</v>
      </c>
      <c r="H21760">
        <f t="shared" si="345"/>
        <v>1.2</v>
      </c>
      <c r="I21760" s="103">
        <f>AVERAGE(H$10:H21760)</f>
        <v>1.0342016459013297</v>
      </c>
    </row>
    <row r="21761" spans="6:9">
      <c r="F21761" s="4">
        <v>44399</v>
      </c>
      <c r="G21761">
        <v>0.1</v>
      </c>
      <c r="H21761">
        <f t="shared" si="345"/>
        <v>1.17</v>
      </c>
      <c r="I21761" s="103">
        <f>AVERAGE(H$10:H21761)</f>
        <v>1.0342078889297452</v>
      </c>
    </row>
    <row r="21762" spans="6:9">
      <c r="F21762" s="4">
        <v>44400</v>
      </c>
      <c r="G21762">
        <v>0.1</v>
      </c>
      <c r="H21762">
        <f t="shared" si="345"/>
        <v>1.2</v>
      </c>
      <c r="I21762" s="103">
        <f>AVERAGE(H$10:H21762)</f>
        <v>1.0342155105042898</v>
      </c>
    </row>
    <row r="21763" spans="6:9">
      <c r="F21763" s="4">
        <v>44401</v>
      </c>
      <c r="G21763">
        <v>0.1</v>
      </c>
      <c r="H21763">
        <f t="shared" si="345"/>
        <v>1.2</v>
      </c>
      <c r="I21763" s="103">
        <f>AVERAGE(H$10:H21763)</f>
        <v>1.0342231313781292</v>
      </c>
    </row>
    <row r="21764" spans="6:9">
      <c r="F21764" s="4">
        <v>44402</v>
      </c>
      <c r="G21764">
        <v>0.1</v>
      </c>
      <c r="H21764">
        <f t="shared" si="345"/>
        <v>1.2</v>
      </c>
      <c r="I21764" s="103">
        <f>AVERAGE(H$10:H21764)</f>
        <v>1.0342307515513594</v>
      </c>
    </row>
    <row r="21765" spans="6:9">
      <c r="F21765" s="4">
        <v>44403</v>
      </c>
      <c r="G21765">
        <v>0.1</v>
      </c>
      <c r="H21765">
        <f t="shared" si="345"/>
        <v>1.19</v>
      </c>
      <c r="I21765" s="103">
        <f>AVERAGE(H$10:H21765)</f>
        <v>1.0342379113807603</v>
      </c>
    </row>
    <row r="21766" spans="6:9">
      <c r="F21766" s="4">
        <v>44404</v>
      </c>
      <c r="G21766">
        <v>0.1</v>
      </c>
      <c r="H21766">
        <f t="shared" si="345"/>
        <v>1.1499999999999999</v>
      </c>
      <c r="I21766" s="103">
        <f>AVERAGE(H$10:H21766)</f>
        <v>1.0342432320632358</v>
      </c>
    </row>
    <row r="21767" spans="6:9">
      <c r="F21767" s="4">
        <v>44405</v>
      </c>
      <c r="G21767">
        <v>0.1</v>
      </c>
      <c r="H21767">
        <f t="shared" si="345"/>
        <v>1.1599999999999999</v>
      </c>
      <c r="I21767" s="103">
        <f>AVERAGE(H$10:H21767)</f>
        <v>1.0342490118576992</v>
      </c>
    </row>
    <row r="21768" spans="6:9">
      <c r="F21768" s="4">
        <v>44406</v>
      </c>
      <c r="G21768">
        <v>0.1</v>
      </c>
      <c r="H21768">
        <f t="shared" si="345"/>
        <v>1.18</v>
      </c>
      <c r="I21768" s="103">
        <f>AVERAGE(H$10:H21768)</f>
        <v>1.0342557102807952</v>
      </c>
    </row>
    <row r="21769" spans="6:9">
      <c r="F21769" s="4">
        <v>44407</v>
      </c>
      <c r="G21769">
        <v>7.0000000000000007E-2</v>
      </c>
      <c r="H21769">
        <f t="shared" si="345"/>
        <v>1.17</v>
      </c>
      <c r="I21769" s="103">
        <f>AVERAGE(H$10:H21769)</f>
        <v>1.0342619485294033</v>
      </c>
    </row>
    <row r="21770" spans="6:9">
      <c r="F21770" s="4">
        <v>44408</v>
      </c>
      <c r="G21770">
        <v>7.0000000000000007E-2</v>
      </c>
      <c r="H21770">
        <f t="shared" si="345"/>
        <v>1.17</v>
      </c>
      <c r="I21770" s="103">
        <f>AVERAGE(H$10:H21770)</f>
        <v>1.0342681862046696</v>
      </c>
    </row>
    <row r="21771" spans="6:9">
      <c r="F21771" s="4">
        <v>44409</v>
      </c>
      <c r="G21771">
        <v>7.0000000000000007E-2</v>
      </c>
      <c r="H21771">
        <f t="shared" si="345"/>
        <v>1.17</v>
      </c>
      <c r="I21771" s="103">
        <f>AVERAGE(H$10:H21771)</f>
        <v>1.034274423306673</v>
      </c>
    </row>
    <row r="21772" spans="6:9">
      <c r="F21772" s="4">
        <v>44410</v>
      </c>
      <c r="G21772">
        <v>0.1</v>
      </c>
      <c r="H21772">
        <f t="shared" si="345"/>
        <v>1.0999999999999999</v>
      </c>
      <c r="I21772" s="103">
        <f>AVERAGE(H$10:H21772)</f>
        <v>1.0342774433671742</v>
      </c>
    </row>
    <row r="21773" spans="6:9">
      <c r="F21773" s="4">
        <v>44411</v>
      </c>
      <c r="G21773">
        <v>0.1</v>
      </c>
      <c r="H21773">
        <f t="shared" si="345"/>
        <v>1.0899999999999999</v>
      </c>
      <c r="I21773" s="103">
        <f>AVERAGE(H$10:H21773)</f>
        <v>1.0342800036757864</v>
      </c>
    </row>
    <row r="21774" spans="6:9">
      <c r="F21774" s="4">
        <v>44412</v>
      </c>
      <c r="G21774">
        <v>0.1</v>
      </c>
      <c r="H21774">
        <f t="shared" si="345"/>
        <v>1.0899999999999999</v>
      </c>
      <c r="I21774" s="103">
        <f>AVERAGE(H$10:H21774)</f>
        <v>1.03428256374913</v>
      </c>
    </row>
    <row r="21775" spans="6:9">
      <c r="F21775" s="4">
        <v>44413</v>
      </c>
      <c r="G21775">
        <v>0.1</v>
      </c>
      <c r="H21775">
        <f t="shared" si="345"/>
        <v>1.1299999999999999</v>
      </c>
      <c r="I21775" s="103">
        <f>AVERAGE(H$10:H21775)</f>
        <v>1.0342869613158052</v>
      </c>
    </row>
    <row r="21776" spans="6:9">
      <c r="F21776" s="4">
        <v>44414</v>
      </c>
      <c r="G21776">
        <v>0.1</v>
      </c>
      <c r="H21776">
        <f t="shared" si="345"/>
        <v>1.21</v>
      </c>
      <c r="I21776" s="103">
        <f>AVERAGE(H$10:H21776)</f>
        <v>1.0342950337667025</v>
      </c>
    </row>
    <row r="21777" spans="6:9">
      <c r="F21777" s="4">
        <v>44415</v>
      </c>
      <c r="G21777">
        <v>0.1</v>
      </c>
      <c r="H21777">
        <f t="shared" si="345"/>
        <v>1.21</v>
      </c>
      <c r="I21777" s="103">
        <f>AVERAGE(H$10:H21777)</f>
        <v>1.0343031054759193</v>
      </c>
    </row>
    <row r="21778" spans="6:9">
      <c r="F21778" s="4">
        <v>44416</v>
      </c>
      <c r="G21778">
        <v>0.1</v>
      </c>
      <c r="H21778">
        <f t="shared" si="345"/>
        <v>1.21</v>
      </c>
      <c r="I21778" s="103">
        <f>AVERAGE(H$10:H21778)</f>
        <v>1.034311176443558</v>
      </c>
    </row>
    <row r="21779" spans="6:9">
      <c r="F21779" s="4">
        <v>44417</v>
      </c>
      <c r="G21779">
        <v>0.1</v>
      </c>
      <c r="H21779">
        <f t="shared" si="345"/>
        <v>1.23</v>
      </c>
      <c r="I21779" s="103">
        <f>AVERAGE(H$10:H21779)</f>
        <v>1.0343201653651728</v>
      </c>
    </row>
    <row r="21780" spans="6:9">
      <c r="F21780" s="4">
        <v>44418</v>
      </c>
      <c r="G21780">
        <v>0.1</v>
      </c>
      <c r="H21780">
        <f t="shared" si="345"/>
        <v>1.26</v>
      </c>
      <c r="I21780" s="103">
        <f>AVERAGE(H$10:H21780)</f>
        <v>1.034330531440899</v>
      </c>
    </row>
    <row r="21781" spans="6:9">
      <c r="F21781" s="4">
        <v>44419</v>
      </c>
      <c r="G21781">
        <v>0.1</v>
      </c>
      <c r="H21781">
        <f t="shared" si="345"/>
        <v>1.25</v>
      </c>
      <c r="I21781" s="103">
        <f>AVERAGE(H$10:H21781)</f>
        <v>1.0343404372588558</v>
      </c>
    </row>
    <row r="21782" spans="6:9">
      <c r="F21782" s="4">
        <v>44420</v>
      </c>
      <c r="G21782">
        <v>0.1</v>
      </c>
      <c r="H21782">
        <f t="shared" si="345"/>
        <v>1.26</v>
      </c>
      <c r="I21782" s="103">
        <f>AVERAGE(H$10:H21782)</f>
        <v>1.0343508014513301</v>
      </c>
    </row>
    <row r="21783" spans="6:9">
      <c r="F21783" s="4">
        <v>44421</v>
      </c>
      <c r="G21783">
        <v>0.1</v>
      </c>
      <c r="H21783">
        <f t="shared" si="345"/>
        <v>1.19</v>
      </c>
      <c r="I21783" s="103">
        <f>AVERAGE(H$10:H21783)</f>
        <v>1.0343579498484343</v>
      </c>
    </row>
    <row r="21784" spans="6:9">
      <c r="F21784" s="4">
        <v>44422</v>
      </c>
      <c r="G21784">
        <v>0.1</v>
      </c>
      <c r="H21784">
        <f t="shared" si="345"/>
        <v>1.19</v>
      </c>
      <c r="I21784" s="103">
        <f>AVERAGE(H$10:H21784)</f>
        <v>1.0343650975889693</v>
      </c>
    </row>
    <row r="21785" spans="6:9">
      <c r="F21785" s="4">
        <v>44423</v>
      </c>
      <c r="G21785">
        <v>0.1</v>
      </c>
      <c r="H21785">
        <f t="shared" si="345"/>
        <v>1.19</v>
      </c>
      <c r="I21785" s="103">
        <f>AVERAGE(H$10:H21785)</f>
        <v>1.0343722446730257</v>
      </c>
    </row>
    <row r="21786" spans="6:9">
      <c r="F21786" s="4">
        <v>44424</v>
      </c>
      <c r="G21786">
        <v>0.1</v>
      </c>
      <c r="H21786">
        <f t="shared" si="345"/>
        <v>1.1599999999999999</v>
      </c>
      <c r="I21786" s="103">
        <f>AVERAGE(H$10:H21786)</f>
        <v>1.0343780135004732</v>
      </c>
    </row>
    <row r="21787" spans="6:9">
      <c r="F21787" s="4">
        <v>44425</v>
      </c>
      <c r="G21787">
        <v>0.1</v>
      </c>
      <c r="H21787">
        <f t="shared" si="345"/>
        <v>1.1599999999999999</v>
      </c>
      <c r="I21787" s="103">
        <f>AVERAGE(H$10:H21787)</f>
        <v>1.0343837817981361</v>
      </c>
    </row>
    <row r="21788" spans="6:9">
      <c r="F21788" s="4">
        <v>44426</v>
      </c>
      <c r="G21788">
        <v>0.09</v>
      </c>
      <c r="H21788">
        <f t="shared" si="345"/>
        <v>1.18</v>
      </c>
      <c r="I21788" s="103">
        <f>AVERAGE(H$10:H21788)</f>
        <v>1.0343904678818956</v>
      </c>
    </row>
    <row r="21789" spans="6:9">
      <c r="F21789" s="4">
        <v>44427</v>
      </c>
      <c r="G21789">
        <v>0.09</v>
      </c>
      <c r="H21789">
        <f t="shared" si="345"/>
        <v>1.1499999999999999</v>
      </c>
      <c r="I21789" s="103">
        <f>AVERAGE(H$10:H21789)</f>
        <v>1.0343957759412217</v>
      </c>
    </row>
    <row r="21790" spans="6:9">
      <c r="F21790" s="4">
        <v>44428</v>
      </c>
      <c r="G21790">
        <v>0.09</v>
      </c>
      <c r="H21790">
        <f t="shared" si="345"/>
        <v>1.17</v>
      </c>
      <c r="I21790" s="103">
        <f>AVERAGE(H$10:H21790)</f>
        <v>1.0344020017446309</v>
      </c>
    </row>
    <row r="21791" spans="6:9">
      <c r="F21791" s="4">
        <v>44429</v>
      </c>
      <c r="G21791">
        <v>0.09</v>
      </c>
      <c r="H21791">
        <f t="shared" si="345"/>
        <v>1.17</v>
      </c>
      <c r="I21791" s="103">
        <f>AVERAGE(H$10:H21791)</f>
        <v>1.0344082269763935</v>
      </c>
    </row>
    <row r="21792" spans="6:9">
      <c r="F21792" s="4">
        <v>44430</v>
      </c>
      <c r="G21792">
        <v>0.09</v>
      </c>
      <c r="H21792">
        <f t="shared" si="345"/>
        <v>1.17</v>
      </c>
      <c r="I21792" s="103">
        <f>AVERAGE(H$10:H21792)</f>
        <v>1.0344144516365883</v>
      </c>
    </row>
    <row r="21793" spans="6:9">
      <c r="F21793" s="4">
        <v>44431</v>
      </c>
      <c r="G21793">
        <v>0.09</v>
      </c>
      <c r="H21793">
        <f t="shared" ref="H21793:H21816" si="346">IFERROR(((VLOOKUP(F21793,$A$9:$B$14923,2,FALSE))-G21793),H21792)</f>
        <v>1.1599999999999999</v>
      </c>
      <c r="I21793" s="103">
        <f>AVERAGE(H$10:H21793)</f>
        <v>1.0344202166727783</v>
      </c>
    </row>
    <row r="21794" spans="6:9">
      <c r="F21794" s="4">
        <v>44432</v>
      </c>
      <c r="G21794">
        <v>0.09</v>
      </c>
      <c r="H21794">
        <f t="shared" si="346"/>
        <v>1.2</v>
      </c>
      <c r="I21794" s="103">
        <f>AVERAGE(H$10:H21794)</f>
        <v>1.0344278173054764</v>
      </c>
    </row>
    <row r="21795" spans="6:9">
      <c r="F21795" s="4">
        <v>44433</v>
      </c>
      <c r="G21795">
        <v>0.09</v>
      </c>
      <c r="H21795">
        <f t="shared" si="346"/>
        <v>1.26</v>
      </c>
      <c r="I21795" s="103">
        <f>AVERAGE(H$10:H21795)</f>
        <v>1.0344381713026622</v>
      </c>
    </row>
    <row r="21796" spans="6:9">
      <c r="F21796" s="4">
        <v>44434</v>
      </c>
      <c r="G21796">
        <v>0.09</v>
      </c>
      <c r="H21796">
        <f t="shared" si="346"/>
        <v>1.25</v>
      </c>
      <c r="I21796" s="103">
        <f>AVERAGE(H$10:H21796)</f>
        <v>1.0344480653600678</v>
      </c>
    </row>
    <row r="21797" spans="6:9">
      <c r="F21797" s="4">
        <v>44435</v>
      </c>
      <c r="G21797">
        <v>0.08</v>
      </c>
      <c r="H21797">
        <f t="shared" si="346"/>
        <v>1.23</v>
      </c>
      <c r="I21797" s="103">
        <f>AVERAGE(H$10:H21797)</f>
        <v>1.0344570405727831</v>
      </c>
    </row>
    <row r="21798" spans="6:9">
      <c r="F21798" s="4">
        <v>44436</v>
      </c>
      <c r="G21798">
        <v>0.08</v>
      </c>
      <c r="H21798">
        <f t="shared" si="346"/>
        <v>1.23</v>
      </c>
      <c r="I21798" s="103">
        <f>AVERAGE(H$10:H21798)</f>
        <v>1.0344660149616687</v>
      </c>
    </row>
    <row r="21799" spans="6:9">
      <c r="F21799" s="4">
        <v>44437</v>
      </c>
      <c r="G21799">
        <v>0.08</v>
      </c>
      <c r="H21799">
        <f t="shared" si="346"/>
        <v>1.23</v>
      </c>
      <c r="I21799" s="103">
        <f>AVERAGE(H$10:H21799)</f>
        <v>1.0344749885268381</v>
      </c>
    </row>
    <row r="21800" spans="6:9">
      <c r="F21800" s="4">
        <v>44438</v>
      </c>
      <c r="G21800">
        <v>0.08</v>
      </c>
      <c r="H21800">
        <f t="shared" si="346"/>
        <v>1.21</v>
      </c>
      <c r="I21800" s="103">
        <f>AVERAGE(H$10:H21800)</f>
        <v>1.0344830434582992</v>
      </c>
    </row>
    <row r="21801" spans="6:9">
      <c r="F21801" s="4">
        <v>44439</v>
      </c>
      <c r="G21801">
        <v>0.06</v>
      </c>
      <c r="H21801">
        <f t="shared" si="346"/>
        <v>1.24</v>
      </c>
      <c r="I21801" s="103">
        <f>AVERAGE(H$10:H21801)</f>
        <v>1.034492474302487</v>
      </c>
    </row>
    <row r="21802" spans="6:9">
      <c r="F21802" s="4">
        <v>44440</v>
      </c>
      <c r="G21802">
        <v>0.08</v>
      </c>
      <c r="H21802">
        <f t="shared" si="346"/>
        <v>1.23</v>
      </c>
      <c r="I21802" s="103">
        <f>AVERAGE(H$10:H21802)</f>
        <v>1.0345014454182444</v>
      </c>
    </row>
    <row r="21803" spans="6:9">
      <c r="F21803" s="4">
        <v>44441</v>
      </c>
      <c r="G21803">
        <v>0.08</v>
      </c>
      <c r="H21803">
        <f t="shared" si="346"/>
        <v>1.21</v>
      </c>
      <c r="I21803" s="103">
        <f>AVERAGE(H$10:H21803)</f>
        <v>1.0345094980269707</v>
      </c>
    </row>
    <row r="21804" spans="6:9">
      <c r="F21804" s="4">
        <v>44442</v>
      </c>
      <c r="G21804">
        <v>0.08</v>
      </c>
      <c r="H21804">
        <f t="shared" si="346"/>
        <v>1.25</v>
      </c>
      <c r="I21804" s="103">
        <f>AVERAGE(H$10:H21804)</f>
        <v>1.034519385180078</v>
      </c>
    </row>
    <row r="21805" spans="6:9">
      <c r="F21805" s="4">
        <v>44443</v>
      </c>
      <c r="G21805">
        <v>0.08</v>
      </c>
      <c r="H21805">
        <f t="shared" si="346"/>
        <v>1.25</v>
      </c>
      <c r="I21805" s="103">
        <f>AVERAGE(H$10:H21805)</f>
        <v>1.0345292714259404</v>
      </c>
    </row>
    <row r="21806" spans="6:9">
      <c r="F21806" s="4">
        <v>44444</v>
      </c>
      <c r="G21806">
        <v>0.08</v>
      </c>
      <c r="H21806">
        <f t="shared" si="346"/>
        <v>1.25</v>
      </c>
      <c r="I21806" s="103">
        <f>AVERAGE(H$10:H21806)</f>
        <v>1.0345391567646831</v>
      </c>
    </row>
    <row r="21807" spans="6:9">
      <c r="F21807" s="4">
        <v>44445</v>
      </c>
      <c r="G21807">
        <v>0.08</v>
      </c>
      <c r="H21807">
        <f t="shared" si="346"/>
        <v>1.25</v>
      </c>
      <c r="I21807" s="103">
        <f>AVERAGE(H$10:H21807)</f>
        <v>1.0345490411964309</v>
      </c>
    </row>
    <row r="21808" spans="6:9">
      <c r="F21808" s="4">
        <v>44446</v>
      </c>
      <c r="G21808">
        <v>0.08</v>
      </c>
      <c r="H21808">
        <f t="shared" si="346"/>
        <v>1.2999999999999998</v>
      </c>
      <c r="I21808" s="103">
        <f>AVERAGE(H$10:H21808)</f>
        <v>1.0345612184045048</v>
      </c>
    </row>
    <row r="21809" spans="6:12">
      <c r="F21809" s="4">
        <v>44447</v>
      </c>
      <c r="G21809">
        <v>0.08</v>
      </c>
      <c r="H21809">
        <f t="shared" si="346"/>
        <v>1.27</v>
      </c>
      <c r="I21809" s="103">
        <f>AVERAGE(H$10:H21809)</f>
        <v>1.0345720183486147</v>
      </c>
    </row>
    <row r="21810" spans="6:12">
      <c r="F21810" s="4">
        <v>44448</v>
      </c>
      <c r="G21810">
        <v>0.08</v>
      </c>
      <c r="H21810">
        <f t="shared" si="346"/>
        <v>1.22</v>
      </c>
      <c r="I21810" s="103">
        <f>AVERAGE(H$10:H21810)</f>
        <v>1.034580523829173</v>
      </c>
    </row>
    <row r="21811" spans="6:12">
      <c r="F21811" s="4">
        <v>44449</v>
      </c>
      <c r="G21811">
        <v>0.08</v>
      </c>
      <c r="H21811">
        <f t="shared" si="346"/>
        <v>1.27</v>
      </c>
      <c r="I21811" s="103">
        <f>AVERAGE(H$10:H21811)</f>
        <v>1.0345913218970644</v>
      </c>
    </row>
    <row r="21812" spans="6:12">
      <c r="F21812" s="4">
        <v>44450</v>
      </c>
      <c r="G21812">
        <v>0.08</v>
      </c>
      <c r="H21812">
        <f t="shared" si="346"/>
        <v>1.27</v>
      </c>
      <c r="I21812" s="103">
        <f>AVERAGE(H$10:H21812)</f>
        <v>1.0346021189744439</v>
      </c>
    </row>
    <row r="21813" spans="6:12">
      <c r="F21813" s="4">
        <v>44451</v>
      </c>
      <c r="G21813">
        <v>0.08</v>
      </c>
      <c r="H21813">
        <f t="shared" si="346"/>
        <v>1.27</v>
      </c>
      <c r="I21813" s="103">
        <f>AVERAGE(H$10:H21813)</f>
        <v>1.0346129150614474</v>
      </c>
    </row>
    <row r="21814" spans="6:12">
      <c r="F21814" s="4">
        <v>44452</v>
      </c>
      <c r="G21814">
        <v>0.08</v>
      </c>
      <c r="H21814">
        <f t="shared" si="346"/>
        <v>1.25</v>
      </c>
      <c r="I21814" s="103">
        <f>AVERAGE(H$10:H21814)</f>
        <v>1.0346227929373906</v>
      </c>
    </row>
    <row r="21815" spans="6:12">
      <c r="F21815" s="4">
        <v>44453</v>
      </c>
      <c r="G21815">
        <v>0.08</v>
      </c>
      <c r="H21815">
        <f t="shared" si="346"/>
        <v>1.2</v>
      </c>
      <c r="I21815" s="103">
        <f>AVERAGE(H$10:H21815)</f>
        <v>1.0346303769604606</v>
      </c>
    </row>
    <row r="21816" spans="6:12">
      <c r="F21816" s="4">
        <v>44454</v>
      </c>
      <c r="G21816">
        <v>0.08</v>
      </c>
      <c r="H21816">
        <f t="shared" si="346"/>
        <v>1.23</v>
      </c>
      <c r="I21816" s="103">
        <f>AVERAGE(H$10:H21816)</f>
        <v>1.0346393359930206</v>
      </c>
    </row>
    <row r="21817" spans="6:12">
      <c r="F21817" s="4">
        <v>44455</v>
      </c>
      <c r="G21817">
        <v>0.08</v>
      </c>
      <c r="H21817">
        <f>IFERROR(((VLOOKUP(F21817,$A$9:$B$14923,2,FALSE))-G21817),H21816)</f>
        <v>1.26</v>
      </c>
      <c r="I21817" s="103">
        <f>AVERAGE(H$10:H21817)</f>
        <v>1.0346496698459189</v>
      </c>
      <c r="K21817" s="12" t="s">
        <v>355</v>
      </c>
      <c r="L21817" s="23">
        <f>(AVERAGE(G21739:G21817))/100</f>
        <v>9.1898734177215183E-4</v>
      </c>
    </row>
  </sheetData>
  <hyperlinks>
    <hyperlink ref="F1" r:id="rId1" xr:uid="{DCB0FAD7-D9E1-40B0-86E9-8D41BECB0DB3}"/>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7998"/>
  <sheetViews>
    <sheetView workbookViewId="0">
      <pane xSplit="1" ySplit="11" topLeftCell="B7989" activePane="bottomRight" state="frozen"/>
      <selection activeCell="H73" sqref="H73"/>
      <selection pane="topRight" activeCell="H73" sqref="H73"/>
      <selection pane="bottomLeft" activeCell="H73" sqref="H73"/>
      <selection pane="bottomRight" activeCell="H73" sqref="H73"/>
    </sheetView>
  </sheetViews>
  <sheetFormatPr defaultColWidth="20.5703125" defaultRowHeight="12.75"/>
  <cols>
    <col min="1" max="1" width="11.5703125" customWidth="1"/>
    <col min="2" max="2" width="10.42578125" customWidth="1"/>
    <col min="3" max="3" width="15.5703125" customWidth="1"/>
    <col min="4" max="4" width="12.85546875" customWidth="1"/>
  </cols>
  <sheetData>
    <row r="1" spans="1:4">
      <c r="A1" t="s">
        <v>14</v>
      </c>
    </row>
    <row r="2" spans="1:4">
      <c r="A2" t="s">
        <v>15</v>
      </c>
      <c r="C2" s="12" t="s">
        <v>148</v>
      </c>
    </row>
    <row r="3" spans="1:4">
      <c r="A3" s="12" t="s">
        <v>16</v>
      </c>
    </row>
    <row r="4" spans="1:4">
      <c r="A4" t="s">
        <v>17</v>
      </c>
    </row>
    <row r="5" spans="1:4">
      <c r="A5" t="s">
        <v>18</v>
      </c>
    </row>
    <row r="6" spans="1:4">
      <c r="A6" t="s">
        <v>19</v>
      </c>
    </row>
    <row r="8" spans="1:4">
      <c r="A8" t="s">
        <v>20</v>
      </c>
    </row>
    <row r="10" spans="1:4">
      <c r="A10" t="s">
        <v>21</v>
      </c>
    </row>
    <row r="11" spans="1:4">
      <c r="A11" s="1" t="s">
        <v>22</v>
      </c>
      <c r="B11" s="1" t="s">
        <v>20</v>
      </c>
      <c r="C11" s="1" t="s">
        <v>81</v>
      </c>
      <c r="D11" s="1" t="s">
        <v>151</v>
      </c>
    </row>
    <row r="12" spans="1:4">
      <c r="A12" s="3">
        <v>32875</v>
      </c>
      <c r="B12" s="2">
        <v>17.239999999999998</v>
      </c>
      <c r="C12" s="2"/>
    </row>
    <row r="13" spans="1:4">
      <c r="A13" s="3">
        <v>32876</v>
      </c>
      <c r="B13" s="2">
        <v>18.190000000000001</v>
      </c>
    </row>
    <row r="14" spans="1:4">
      <c r="A14" s="3">
        <v>32877</v>
      </c>
      <c r="B14" s="2">
        <v>19.22</v>
      </c>
    </row>
    <row r="15" spans="1:4">
      <c r="A15" s="3">
        <v>32878</v>
      </c>
      <c r="B15" s="2">
        <v>20.11</v>
      </c>
    </row>
    <row r="16" spans="1:4">
      <c r="A16" s="3">
        <v>32881</v>
      </c>
      <c r="B16" s="2">
        <v>20.260000000000002</v>
      </c>
    </row>
    <row r="17" spans="1:2">
      <c r="A17" s="3">
        <v>32882</v>
      </c>
      <c r="B17" s="2">
        <v>22.2</v>
      </c>
    </row>
    <row r="18" spans="1:2">
      <c r="A18" s="3">
        <v>32883</v>
      </c>
      <c r="B18" s="2">
        <v>22.44</v>
      </c>
    </row>
    <row r="19" spans="1:2">
      <c r="A19" s="3">
        <v>32884</v>
      </c>
      <c r="B19" s="2">
        <v>20.05</v>
      </c>
    </row>
    <row r="20" spans="1:2">
      <c r="A20" s="3">
        <v>32885</v>
      </c>
      <c r="B20" s="2">
        <v>24.64</v>
      </c>
    </row>
    <row r="21" spans="1:2">
      <c r="A21" s="3">
        <v>32888</v>
      </c>
      <c r="B21" s="2">
        <v>26.34</v>
      </c>
    </row>
    <row r="22" spans="1:2">
      <c r="A22" s="3">
        <v>32889</v>
      </c>
      <c r="B22" s="2">
        <v>24.18</v>
      </c>
    </row>
    <row r="23" spans="1:2">
      <c r="A23" s="3">
        <v>32890</v>
      </c>
      <c r="B23" s="2">
        <v>24.16</v>
      </c>
    </row>
    <row r="24" spans="1:2">
      <c r="A24" s="3">
        <v>32891</v>
      </c>
      <c r="B24" s="2">
        <v>24.34</v>
      </c>
    </row>
    <row r="25" spans="1:2">
      <c r="A25" s="3">
        <v>32892</v>
      </c>
      <c r="B25" s="2">
        <v>22.5</v>
      </c>
    </row>
    <row r="26" spans="1:2">
      <c r="A26" s="3">
        <v>32895</v>
      </c>
      <c r="B26" s="2">
        <v>26.7</v>
      </c>
    </row>
    <row r="27" spans="1:2">
      <c r="A27" s="3">
        <v>32896</v>
      </c>
      <c r="B27" s="2">
        <v>24.72</v>
      </c>
    </row>
    <row r="28" spans="1:2">
      <c r="A28" s="3">
        <v>32897</v>
      </c>
      <c r="B28" s="2">
        <v>25.39</v>
      </c>
    </row>
    <row r="29" spans="1:2">
      <c r="A29" s="3">
        <v>32898</v>
      </c>
      <c r="B29" s="2">
        <v>25.63</v>
      </c>
    </row>
    <row r="30" spans="1:2">
      <c r="A30" s="3">
        <v>32899</v>
      </c>
      <c r="B30" s="2">
        <v>26.28</v>
      </c>
    </row>
    <row r="31" spans="1:2">
      <c r="A31" s="3">
        <v>32902</v>
      </c>
      <c r="B31" s="2">
        <v>26.44</v>
      </c>
    </row>
    <row r="32" spans="1:2">
      <c r="A32" s="3">
        <v>32903</v>
      </c>
      <c r="B32" s="2">
        <v>27.25</v>
      </c>
    </row>
    <row r="33" spans="1:2">
      <c r="A33" s="3">
        <v>32904</v>
      </c>
      <c r="B33" s="2">
        <v>25.36</v>
      </c>
    </row>
    <row r="34" spans="1:2">
      <c r="A34" s="3">
        <v>32905</v>
      </c>
      <c r="B34" s="2">
        <v>24.87</v>
      </c>
    </row>
    <row r="35" spans="1:2">
      <c r="A35" s="3">
        <v>32906</v>
      </c>
      <c r="B35" s="2">
        <v>24.32</v>
      </c>
    </row>
    <row r="36" spans="1:2">
      <c r="A36" s="3">
        <v>32909</v>
      </c>
      <c r="B36" s="2">
        <v>24.54</v>
      </c>
    </row>
    <row r="37" spans="1:2">
      <c r="A37" s="3">
        <v>32910</v>
      </c>
      <c r="B37" s="2">
        <v>24.69</v>
      </c>
    </row>
    <row r="38" spans="1:2">
      <c r="A38" s="3">
        <v>32911</v>
      </c>
      <c r="B38" s="2">
        <v>24.29</v>
      </c>
    </row>
    <row r="39" spans="1:2">
      <c r="A39" s="3">
        <v>32912</v>
      </c>
      <c r="B39" s="2">
        <v>23.77</v>
      </c>
    </row>
    <row r="40" spans="1:2">
      <c r="A40" s="3">
        <v>32913</v>
      </c>
      <c r="B40" s="2">
        <v>23.69</v>
      </c>
    </row>
    <row r="41" spans="1:2">
      <c r="A41" s="3">
        <v>32916</v>
      </c>
      <c r="B41" s="2">
        <v>24.38</v>
      </c>
    </row>
    <row r="42" spans="1:2">
      <c r="A42" s="3">
        <v>32917</v>
      </c>
      <c r="B42" s="2">
        <v>23.76</v>
      </c>
    </row>
    <row r="43" spans="1:2">
      <c r="A43" s="3">
        <v>32918</v>
      </c>
      <c r="B43" s="2">
        <v>22.05</v>
      </c>
    </row>
    <row r="44" spans="1:2">
      <c r="A44" s="3">
        <v>32919</v>
      </c>
      <c r="B44" s="2">
        <v>19.71</v>
      </c>
    </row>
    <row r="45" spans="1:2">
      <c r="A45" s="3">
        <v>32920</v>
      </c>
      <c r="B45" s="2">
        <v>20.78</v>
      </c>
    </row>
    <row r="46" spans="1:2">
      <c r="A46" s="3">
        <v>32924</v>
      </c>
      <c r="B46" s="2">
        <v>22.78</v>
      </c>
    </row>
    <row r="47" spans="1:2">
      <c r="A47" s="3">
        <v>32925</v>
      </c>
      <c r="B47" s="2">
        <v>23.89</v>
      </c>
    </row>
    <row r="48" spans="1:2">
      <c r="A48" s="3">
        <v>32926</v>
      </c>
      <c r="B48" s="2">
        <v>22.54</v>
      </c>
    </row>
    <row r="49" spans="1:2">
      <c r="A49" s="3">
        <v>32927</v>
      </c>
      <c r="B49" s="2">
        <v>23.69</v>
      </c>
    </row>
    <row r="50" spans="1:2">
      <c r="A50" s="3">
        <v>32930</v>
      </c>
      <c r="B50" s="2">
        <v>23.56</v>
      </c>
    </row>
    <row r="51" spans="1:2">
      <c r="A51" s="3">
        <v>32931</v>
      </c>
      <c r="B51" s="2">
        <v>22.69</v>
      </c>
    </row>
    <row r="52" spans="1:2">
      <c r="A52" s="3">
        <v>32932</v>
      </c>
      <c r="B52" s="2">
        <v>21.99</v>
      </c>
    </row>
    <row r="53" spans="1:2">
      <c r="A53" s="3">
        <v>32933</v>
      </c>
      <c r="B53" s="2">
        <v>21.9</v>
      </c>
    </row>
    <row r="54" spans="1:2">
      <c r="A54" s="3">
        <v>32934</v>
      </c>
      <c r="B54" s="2">
        <v>21.34</v>
      </c>
    </row>
    <row r="55" spans="1:2">
      <c r="A55" s="3">
        <v>32937</v>
      </c>
      <c r="B55" s="2">
        <v>22.03</v>
      </c>
    </row>
    <row r="56" spans="1:2">
      <c r="A56" s="3">
        <v>32938</v>
      </c>
      <c r="B56" s="2">
        <v>20.55</v>
      </c>
    </row>
    <row r="57" spans="1:2">
      <c r="A57" s="3">
        <v>32939</v>
      </c>
      <c r="B57" s="2">
        <v>19.100000000000001</v>
      </c>
    </row>
    <row r="58" spans="1:2">
      <c r="A58" s="3">
        <v>32940</v>
      </c>
      <c r="B58" s="2">
        <v>19.739999999999998</v>
      </c>
    </row>
    <row r="59" spans="1:2">
      <c r="A59" s="3">
        <v>32941</v>
      </c>
      <c r="B59" s="2">
        <v>20.3</v>
      </c>
    </row>
    <row r="60" spans="1:2">
      <c r="A60" s="3">
        <v>32944</v>
      </c>
      <c r="B60" s="2">
        <v>20.07</v>
      </c>
    </row>
    <row r="61" spans="1:2">
      <c r="A61" s="3">
        <v>32945</v>
      </c>
      <c r="B61" s="2">
        <v>21.05</v>
      </c>
    </row>
    <row r="62" spans="1:2">
      <c r="A62" s="3">
        <v>32946</v>
      </c>
      <c r="B62" s="2">
        <v>19.649999999999999</v>
      </c>
    </row>
    <row r="63" spans="1:2">
      <c r="A63" s="3">
        <v>32947</v>
      </c>
      <c r="B63" s="2">
        <v>18.809999999999999</v>
      </c>
    </row>
    <row r="64" spans="1:2">
      <c r="A64" s="3">
        <v>32948</v>
      </c>
      <c r="B64" s="2">
        <v>17.62</v>
      </c>
    </row>
    <row r="65" spans="1:2">
      <c r="A65" s="3">
        <v>32951</v>
      </c>
      <c r="B65" s="2">
        <v>18.29</v>
      </c>
    </row>
    <row r="66" spans="1:2">
      <c r="A66" s="3">
        <v>32952</v>
      </c>
      <c r="B66" s="2">
        <v>19.059999999999999</v>
      </c>
    </row>
    <row r="67" spans="1:2">
      <c r="A67" s="3">
        <v>32953</v>
      </c>
      <c r="B67" s="2">
        <v>20.100000000000001</v>
      </c>
    </row>
    <row r="68" spans="1:2">
      <c r="A68" s="3">
        <v>32954</v>
      </c>
      <c r="B68" s="2">
        <v>22.74</v>
      </c>
    </row>
    <row r="69" spans="1:2">
      <c r="A69" s="3">
        <v>32955</v>
      </c>
      <c r="B69" s="2">
        <v>20.46</v>
      </c>
    </row>
    <row r="70" spans="1:2">
      <c r="A70" s="3">
        <v>32958</v>
      </c>
      <c r="B70" s="2">
        <v>19.59</v>
      </c>
    </row>
    <row r="71" spans="1:2">
      <c r="A71" s="3">
        <v>32959</v>
      </c>
      <c r="B71" s="2">
        <v>21.01</v>
      </c>
    </row>
    <row r="72" spans="1:2">
      <c r="A72" s="3">
        <v>32960</v>
      </c>
      <c r="B72" s="2">
        <v>19.77</v>
      </c>
    </row>
    <row r="73" spans="1:2">
      <c r="A73" s="3">
        <v>32961</v>
      </c>
      <c r="B73" s="2">
        <v>18.46</v>
      </c>
    </row>
    <row r="74" spans="1:2">
      <c r="A74" s="3">
        <v>32962</v>
      </c>
      <c r="B74" s="2">
        <v>19.73</v>
      </c>
    </row>
    <row r="75" spans="1:2">
      <c r="A75" s="3">
        <v>32965</v>
      </c>
      <c r="B75" s="2">
        <v>22.84</v>
      </c>
    </row>
    <row r="76" spans="1:2">
      <c r="A76" s="3">
        <v>32966</v>
      </c>
      <c r="B76" s="2">
        <v>20.440000000000001</v>
      </c>
    </row>
    <row r="77" spans="1:2">
      <c r="A77" s="3">
        <v>32967</v>
      </c>
      <c r="B77" s="2">
        <v>22.03</v>
      </c>
    </row>
    <row r="78" spans="1:2">
      <c r="A78" s="3">
        <v>32968</v>
      </c>
      <c r="B78" s="2">
        <v>21.21</v>
      </c>
    </row>
    <row r="79" spans="1:2">
      <c r="A79" s="3">
        <v>32969</v>
      </c>
      <c r="B79" s="2">
        <v>21.76</v>
      </c>
    </row>
    <row r="80" spans="1:2">
      <c r="A80" s="3">
        <v>32972</v>
      </c>
      <c r="B80" s="2">
        <v>22.3</v>
      </c>
    </row>
    <row r="81" spans="1:2">
      <c r="A81" s="3">
        <v>32973</v>
      </c>
      <c r="B81" s="2">
        <v>21.69</v>
      </c>
    </row>
    <row r="82" spans="1:2">
      <c r="A82" s="3">
        <v>32974</v>
      </c>
      <c r="B82" s="2">
        <v>17.73</v>
      </c>
    </row>
    <row r="83" spans="1:2">
      <c r="A83" s="3">
        <v>32975</v>
      </c>
      <c r="B83" s="2">
        <v>19.8</v>
      </c>
    </row>
    <row r="84" spans="1:2">
      <c r="A84" s="3">
        <v>32979</v>
      </c>
      <c r="B84" s="2">
        <v>20.75</v>
      </c>
    </row>
    <row r="85" spans="1:2">
      <c r="A85" s="3">
        <v>32980</v>
      </c>
      <c r="B85" s="2">
        <v>20.38</v>
      </c>
    </row>
    <row r="86" spans="1:2">
      <c r="A86" s="3">
        <v>32981</v>
      </c>
      <c r="B86" s="2">
        <v>22.67</v>
      </c>
    </row>
    <row r="87" spans="1:2">
      <c r="A87" s="3">
        <v>32982</v>
      </c>
      <c r="B87" s="2">
        <v>22.46</v>
      </c>
    </row>
    <row r="88" spans="1:2">
      <c r="A88" s="3">
        <v>32983</v>
      </c>
      <c r="B88" s="2">
        <v>23.33</v>
      </c>
    </row>
    <row r="89" spans="1:2">
      <c r="A89" s="3">
        <v>32986</v>
      </c>
      <c r="B89" s="2">
        <v>24.16</v>
      </c>
    </row>
    <row r="90" spans="1:2">
      <c r="A90" s="3">
        <v>32987</v>
      </c>
      <c r="B90" s="2">
        <v>21.7</v>
      </c>
    </row>
    <row r="91" spans="1:2">
      <c r="A91" s="3">
        <v>32988</v>
      </c>
      <c r="B91" s="2">
        <v>20.86</v>
      </c>
    </row>
    <row r="92" spans="1:2">
      <c r="A92" s="3">
        <v>32989</v>
      </c>
      <c r="B92" s="2">
        <v>20.25</v>
      </c>
    </row>
    <row r="93" spans="1:2">
      <c r="A93" s="3">
        <v>32990</v>
      </c>
      <c r="B93" s="2">
        <v>22.19</v>
      </c>
    </row>
    <row r="94" spans="1:2">
      <c r="A94" s="3">
        <v>32993</v>
      </c>
      <c r="B94" s="2">
        <v>19.52</v>
      </c>
    </row>
    <row r="95" spans="1:2">
      <c r="A95" s="3">
        <v>32994</v>
      </c>
      <c r="B95" s="2">
        <v>18.43</v>
      </c>
    </row>
    <row r="96" spans="1:2">
      <c r="A96" s="3">
        <v>32995</v>
      </c>
      <c r="B96" s="2">
        <v>19.32</v>
      </c>
    </row>
    <row r="97" spans="1:2">
      <c r="A97" s="3">
        <v>32996</v>
      </c>
      <c r="B97" s="2">
        <v>17.809999999999999</v>
      </c>
    </row>
    <row r="98" spans="1:2">
      <c r="A98" s="3">
        <v>32997</v>
      </c>
      <c r="B98" s="2">
        <v>17.28</v>
      </c>
    </row>
    <row r="99" spans="1:2">
      <c r="A99" s="3">
        <v>33000</v>
      </c>
      <c r="B99" s="2">
        <v>17.649999999999999</v>
      </c>
    </row>
    <row r="100" spans="1:2">
      <c r="A100" s="3">
        <v>33001</v>
      </c>
      <c r="B100" s="2">
        <v>18.489999999999998</v>
      </c>
    </row>
    <row r="101" spans="1:2">
      <c r="A101" s="3">
        <v>33002</v>
      </c>
      <c r="B101" s="2">
        <v>18.64</v>
      </c>
    </row>
    <row r="102" spans="1:2">
      <c r="A102" s="3">
        <v>33003</v>
      </c>
      <c r="B102" s="2">
        <v>18.59</v>
      </c>
    </row>
    <row r="103" spans="1:2">
      <c r="A103" s="3">
        <v>33004</v>
      </c>
      <c r="B103" s="2">
        <v>19.809999999999999</v>
      </c>
    </row>
    <row r="104" spans="1:2">
      <c r="A104" s="3">
        <v>33007</v>
      </c>
      <c r="B104" s="2">
        <v>20.14</v>
      </c>
    </row>
    <row r="105" spans="1:2">
      <c r="A105" s="3">
        <v>33008</v>
      </c>
      <c r="B105" s="2">
        <v>19.489999999999998</v>
      </c>
    </row>
    <row r="106" spans="1:2">
      <c r="A106" s="3">
        <v>33009</v>
      </c>
      <c r="B106" s="2">
        <v>17.71</v>
      </c>
    </row>
    <row r="107" spans="1:2">
      <c r="A107" s="3">
        <v>33010</v>
      </c>
      <c r="B107" s="2">
        <v>17.27</v>
      </c>
    </row>
    <row r="108" spans="1:2">
      <c r="A108" s="3">
        <v>33011</v>
      </c>
      <c r="B108" s="2">
        <v>17.2</v>
      </c>
    </row>
    <row r="109" spans="1:2">
      <c r="A109" s="3">
        <v>33014</v>
      </c>
      <c r="B109" s="2">
        <v>16.72</v>
      </c>
    </row>
    <row r="110" spans="1:2">
      <c r="A110" s="3">
        <v>33015</v>
      </c>
      <c r="B110" s="2">
        <v>17.84</v>
      </c>
    </row>
    <row r="111" spans="1:2">
      <c r="A111" s="3">
        <v>33016</v>
      </c>
      <c r="B111" s="2">
        <v>17.18</v>
      </c>
    </row>
    <row r="112" spans="1:2">
      <c r="A112" s="3">
        <v>33017</v>
      </c>
      <c r="B112" s="2">
        <v>17.7</v>
      </c>
    </row>
    <row r="113" spans="1:2">
      <c r="A113" s="3">
        <v>33018</v>
      </c>
      <c r="B113" s="2">
        <v>17.32</v>
      </c>
    </row>
    <row r="114" spans="1:2">
      <c r="A114" s="3">
        <v>33022</v>
      </c>
      <c r="B114" s="2">
        <v>18.75</v>
      </c>
    </row>
    <row r="115" spans="1:2">
      <c r="A115" s="3">
        <v>33023</v>
      </c>
      <c r="B115" s="2">
        <v>17.440000000000001</v>
      </c>
    </row>
    <row r="116" spans="1:2">
      <c r="A116" s="3">
        <v>33024</v>
      </c>
      <c r="B116" s="2">
        <v>17.37</v>
      </c>
    </row>
    <row r="117" spans="1:2">
      <c r="A117" s="3">
        <v>33025</v>
      </c>
      <c r="B117" s="2">
        <v>17.09</v>
      </c>
    </row>
    <row r="118" spans="1:2">
      <c r="A118" s="3">
        <v>33028</v>
      </c>
      <c r="B118" s="2">
        <v>18.39</v>
      </c>
    </row>
    <row r="119" spans="1:2">
      <c r="A119" s="3">
        <v>33029</v>
      </c>
      <c r="B119" s="2">
        <v>18.97</v>
      </c>
    </row>
    <row r="120" spans="1:2">
      <c r="A120" s="3">
        <v>33030</v>
      </c>
      <c r="B120" s="2">
        <v>17.420000000000002</v>
      </c>
    </row>
    <row r="121" spans="1:2">
      <c r="A121" s="3">
        <v>33031</v>
      </c>
      <c r="B121" s="2">
        <v>16.88</v>
      </c>
    </row>
    <row r="122" spans="1:2">
      <c r="A122" s="3">
        <v>33032</v>
      </c>
      <c r="B122" s="2">
        <v>17.579999999999998</v>
      </c>
    </row>
    <row r="123" spans="1:2">
      <c r="A123" s="3">
        <v>33035</v>
      </c>
      <c r="B123" s="2">
        <v>16.34</v>
      </c>
    </row>
    <row r="124" spans="1:2">
      <c r="A124" s="3">
        <v>33036</v>
      </c>
      <c r="B124" s="2">
        <v>16.600000000000001</v>
      </c>
    </row>
    <row r="125" spans="1:2">
      <c r="A125" s="3">
        <v>33037</v>
      </c>
      <c r="B125" s="2">
        <v>17.38</v>
      </c>
    </row>
    <row r="126" spans="1:2">
      <c r="A126" s="3">
        <v>33038</v>
      </c>
      <c r="B126" s="2">
        <v>17.399999999999999</v>
      </c>
    </row>
    <row r="127" spans="1:2">
      <c r="A127" s="3">
        <v>33039</v>
      </c>
      <c r="B127" s="2">
        <v>15.9</v>
      </c>
    </row>
    <row r="128" spans="1:2">
      <c r="A128" s="3">
        <v>33042</v>
      </c>
      <c r="B128" s="2">
        <v>17.71</v>
      </c>
    </row>
    <row r="129" spans="1:2">
      <c r="A129" s="3">
        <v>33043</v>
      </c>
      <c r="B129" s="2">
        <v>15.23</v>
      </c>
    </row>
    <row r="130" spans="1:2">
      <c r="A130" s="3">
        <v>33044</v>
      </c>
      <c r="B130" s="2">
        <v>15.27</v>
      </c>
    </row>
    <row r="131" spans="1:2">
      <c r="A131" s="3">
        <v>33045</v>
      </c>
      <c r="B131" s="2">
        <v>14.72</v>
      </c>
    </row>
    <row r="132" spans="1:2">
      <c r="A132" s="3">
        <v>33046</v>
      </c>
      <c r="B132" s="2">
        <v>19.36</v>
      </c>
    </row>
    <row r="133" spans="1:2">
      <c r="A133" s="3">
        <v>33049</v>
      </c>
      <c r="B133" s="2">
        <v>17.059999999999999</v>
      </c>
    </row>
    <row r="134" spans="1:2">
      <c r="A134" s="3">
        <v>33050</v>
      </c>
      <c r="B134" s="2">
        <v>16.29</v>
      </c>
    </row>
    <row r="135" spans="1:2">
      <c r="A135" s="3">
        <v>33051</v>
      </c>
      <c r="B135" s="2">
        <v>16</v>
      </c>
    </row>
    <row r="136" spans="1:2">
      <c r="A136" s="3">
        <v>33052</v>
      </c>
      <c r="B136" s="2">
        <v>16.18</v>
      </c>
    </row>
    <row r="137" spans="1:2">
      <c r="A137" s="3">
        <v>33053</v>
      </c>
      <c r="B137" s="2">
        <v>15.5</v>
      </c>
    </row>
    <row r="138" spans="1:2">
      <c r="A138" s="3">
        <v>33056</v>
      </c>
      <c r="B138" s="2">
        <v>16.260000000000002</v>
      </c>
    </row>
    <row r="139" spans="1:2">
      <c r="A139" s="3">
        <v>33057</v>
      </c>
      <c r="B139" s="2">
        <v>16.11</v>
      </c>
    </row>
    <row r="140" spans="1:2">
      <c r="A140" s="3">
        <v>33059</v>
      </c>
      <c r="B140" s="2">
        <v>17.25</v>
      </c>
    </row>
    <row r="141" spans="1:2">
      <c r="A141" s="3">
        <v>33060</v>
      </c>
      <c r="B141" s="2">
        <v>16.41</v>
      </c>
    </row>
    <row r="142" spans="1:2">
      <c r="A142" s="3">
        <v>33063</v>
      </c>
      <c r="B142" s="2">
        <v>16.66</v>
      </c>
    </row>
    <row r="143" spans="1:2">
      <c r="A143" s="3">
        <v>33064</v>
      </c>
      <c r="B143" s="2">
        <v>16.920000000000002</v>
      </c>
    </row>
    <row r="144" spans="1:2">
      <c r="A144" s="3">
        <v>33065</v>
      </c>
      <c r="B144" s="2">
        <v>16.68</v>
      </c>
    </row>
    <row r="145" spans="1:2">
      <c r="A145" s="3">
        <v>33066</v>
      </c>
      <c r="B145" s="2">
        <v>17.059999999999999</v>
      </c>
    </row>
    <row r="146" spans="1:2">
      <c r="A146" s="3">
        <v>33067</v>
      </c>
      <c r="B146" s="2">
        <v>17.09</v>
      </c>
    </row>
    <row r="147" spans="1:2">
      <c r="A147" s="3">
        <v>33070</v>
      </c>
      <c r="B147" s="2">
        <v>16.75</v>
      </c>
    </row>
    <row r="148" spans="1:2">
      <c r="A148" s="3">
        <v>33071</v>
      </c>
      <c r="B148" s="2">
        <v>16.66</v>
      </c>
    </row>
    <row r="149" spans="1:2">
      <c r="A149" s="3">
        <v>33072</v>
      </c>
      <c r="B149" s="2">
        <v>18.899999999999999</v>
      </c>
    </row>
    <row r="150" spans="1:2">
      <c r="A150" s="3">
        <v>33073</v>
      </c>
      <c r="B150" s="2">
        <v>18.559999999999999</v>
      </c>
    </row>
    <row r="151" spans="1:2">
      <c r="A151" s="3">
        <v>33074</v>
      </c>
      <c r="B151" s="2">
        <v>15.63</v>
      </c>
    </row>
    <row r="152" spans="1:2">
      <c r="A152" s="3">
        <v>33077</v>
      </c>
      <c r="B152" s="2">
        <v>23.68</v>
      </c>
    </row>
    <row r="153" spans="1:2">
      <c r="A153" s="3">
        <v>33078</v>
      </c>
      <c r="B153" s="2">
        <v>21.79</v>
      </c>
    </row>
    <row r="154" spans="1:2">
      <c r="A154" s="3">
        <v>33079</v>
      </c>
      <c r="B154" s="2">
        <v>20.190000000000001</v>
      </c>
    </row>
    <row r="155" spans="1:2">
      <c r="A155" s="3">
        <v>33080</v>
      </c>
      <c r="B155" s="2">
        <v>20.260000000000002</v>
      </c>
    </row>
    <row r="156" spans="1:2">
      <c r="A156" s="3">
        <v>33081</v>
      </c>
      <c r="B156" s="2">
        <v>21.12</v>
      </c>
    </row>
    <row r="157" spans="1:2">
      <c r="A157" s="3">
        <v>33084</v>
      </c>
      <c r="B157" s="2">
        <v>21.16</v>
      </c>
    </row>
    <row r="158" spans="1:2">
      <c r="A158" s="3">
        <v>33085</v>
      </c>
      <c r="B158" s="2">
        <v>21.11</v>
      </c>
    </row>
    <row r="159" spans="1:2">
      <c r="A159" s="3">
        <v>33086</v>
      </c>
      <c r="B159" s="2">
        <v>21.64</v>
      </c>
    </row>
    <row r="160" spans="1:2">
      <c r="A160" s="3">
        <v>33087</v>
      </c>
      <c r="B160" s="2">
        <v>20.43</v>
      </c>
    </row>
    <row r="161" spans="1:2">
      <c r="A161" s="3">
        <v>33088</v>
      </c>
      <c r="B161" s="2">
        <v>28.74</v>
      </c>
    </row>
    <row r="162" spans="1:2">
      <c r="A162" s="3">
        <v>33091</v>
      </c>
      <c r="B162" s="2">
        <v>35.909999999999997</v>
      </c>
    </row>
    <row r="163" spans="1:2">
      <c r="A163" s="3">
        <v>33092</v>
      </c>
      <c r="B163" s="2">
        <v>32.75</v>
      </c>
    </row>
    <row r="164" spans="1:2">
      <c r="A164" s="3">
        <v>33093</v>
      </c>
      <c r="B164" s="2">
        <v>28.27</v>
      </c>
    </row>
    <row r="165" spans="1:2">
      <c r="A165" s="3">
        <v>33094</v>
      </c>
      <c r="B165" s="2">
        <v>24.39</v>
      </c>
    </row>
    <row r="166" spans="1:2">
      <c r="A166" s="3">
        <v>33095</v>
      </c>
      <c r="B166" s="2">
        <v>25.75</v>
      </c>
    </row>
    <row r="167" spans="1:2">
      <c r="A167" s="3">
        <v>33098</v>
      </c>
      <c r="B167" s="2">
        <v>25.74</v>
      </c>
    </row>
    <row r="168" spans="1:2">
      <c r="A168" s="3">
        <v>33099</v>
      </c>
      <c r="B168" s="2">
        <v>24.18</v>
      </c>
    </row>
    <row r="169" spans="1:2">
      <c r="A169" s="3">
        <v>33100</v>
      </c>
      <c r="B169" s="2">
        <v>23.31</v>
      </c>
    </row>
    <row r="170" spans="1:2">
      <c r="A170" s="3">
        <v>33101</v>
      </c>
      <c r="B170" s="2">
        <v>27.16</v>
      </c>
    </row>
    <row r="171" spans="1:2">
      <c r="A171" s="3">
        <v>33102</v>
      </c>
      <c r="B171" s="2">
        <v>27.53</v>
      </c>
    </row>
    <row r="172" spans="1:2">
      <c r="A172" s="3">
        <v>33105</v>
      </c>
      <c r="B172" s="2">
        <v>26.46</v>
      </c>
    </row>
    <row r="173" spans="1:2">
      <c r="A173" s="3">
        <v>33106</v>
      </c>
      <c r="B173" s="2">
        <v>28.9</v>
      </c>
    </row>
    <row r="174" spans="1:2">
      <c r="A174" s="3">
        <v>33107</v>
      </c>
      <c r="B174" s="2">
        <v>30.55</v>
      </c>
    </row>
    <row r="175" spans="1:2">
      <c r="A175" s="3">
        <v>33108</v>
      </c>
      <c r="B175" s="2">
        <v>36.47</v>
      </c>
    </row>
    <row r="176" spans="1:2">
      <c r="A176" s="3">
        <v>33109</v>
      </c>
      <c r="B176" s="2">
        <v>33.93</v>
      </c>
    </row>
    <row r="177" spans="1:2">
      <c r="A177" s="3">
        <v>33112</v>
      </c>
      <c r="B177" s="2">
        <v>29.63</v>
      </c>
    </row>
    <row r="178" spans="1:2">
      <c r="A178" s="3">
        <v>33113</v>
      </c>
      <c r="B178" s="2">
        <v>29.12</v>
      </c>
    </row>
    <row r="179" spans="1:2">
      <c r="A179" s="3">
        <v>33114</v>
      </c>
      <c r="B179" s="2">
        <v>27.38</v>
      </c>
    </row>
    <row r="180" spans="1:2">
      <c r="A180" s="3">
        <v>33115</v>
      </c>
      <c r="B180" s="2">
        <v>29.89</v>
      </c>
    </row>
    <row r="181" spans="1:2">
      <c r="A181" s="3">
        <v>33116</v>
      </c>
      <c r="B181" s="2">
        <v>29.9</v>
      </c>
    </row>
    <row r="182" spans="1:2">
      <c r="A182" s="3">
        <v>33120</v>
      </c>
      <c r="B182" s="2">
        <v>29.58</v>
      </c>
    </row>
    <row r="183" spans="1:2">
      <c r="A183" s="3">
        <v>33121</v>
      </c>
      <c r="B183" s="2">
        <v>28.52</v>
      </c>
    </row>
    <row r="184" spans="1:2">
      <c r="A184" s="3">
        <v>33122</v>
      </c>
      <c r="B184" s="2">
        <v>30.19</v>
      </c>
    </row>
    <row r="185" spans="1:2">
      <c r="A185" s="3">
        <v>33123</v>
      </c>
      <c r="B185" s="2">
        <v>28.73</v>
      </c>
    </row>
    <row r="186" spans="1:2">
      <c r="A186" s="3">
        <v>33126</v>
      </c>
      <c r="B186" s="2">
        <v>29.34</v>
      </c>
    </row>
    <row r="187" spans="1:2">
      <c r="A187" s="3">
        <v>33127</v>
      </c>
      <c r="B187" s="2">
        <v>28.38</v>
      </c>
    </row>
    <row r="188" spans="1:2">
      <c r="A188" s="3">
        <v>33128</v>
      </c>
      <c r="B188" s="2">
        <v>28.12</v>
      </c>
    </row>
    <row r="189" spans="1:2">
      <c r="A189" s="3">
        <v>33129</v>
      </c>
      <c r="B189" s="2">
        <v>29.33</v>
      </c>
    </row>
    <row r="190" spans="1:2">
      <c r="A190" s="3">
        <v>33130</v>
      </c>
      <c r="B190" s="2">
        <v>30.56</v>
      </c>
    </row>
    <row r="191" spans="1:2">
      <c r="A191" s="3">
        <v>33133</v>
      </c>
      <c r="B191" s="2">
        <v>29.55</v>
      </c>
    </row>
    <row r="192" spans="1:2">
      <c r="A192" s="3">
        <v>33134</v>
      </c>
      <c r="B192" s="2">
        <v>28.82</v>
      </c>
    </row>
    <row r="193" spans="1:2">
      <c r="A193" s="3">
        <v>33135</v>
      </c>
      <c r="B193" s="2">
        <v>27.88</v>
      </c>
    </row>
    <row r="194" spans="1:2">
      <c r="A194" s="3">
        <v>33136</v>
      </c>
      <c r="B194" s="2">
        <v>28.66</v>
      </c>
    </row>
    <row r="195" spans="1:2">
      <c r="A195" s="3">
        <v>33137</v>
      </c>
      <c r="B195" s="2">
        <v>30.04</v>
      </c>
    </row>
    <row r="196" spans="1:2">
      <c r="A196" s="3">
        <v>33140</v>
      </c>
      <c r="B196" s="2">
        <v>30.56</v>
      </c>
    </row>
    <row r="197" spans="1:2">
      <c r="A197" s="3">
        <v>33141</v>
      </c>
      <c r="B197" s="2">
        <v>28.81</v>
      </c>
    </row>
    <row r="198" spans="1:2">
      <c r="A198" s="3">
        <v>33142</v>
      </c>
      <c r="B198" s="2">
        <v>28.19</v>
      </c>
    </row>
    <row r="199" spans="1:2">
      <c r="A199" s="3">
        <v>33143</v>
      </c>
      <c r="B199" s="2">
        <v>28.67</v>
      </c>
    </row>
    <row r="200" spans="1:2">
      <c r="A200" s="3">
        <v>33144</v>
      </c>
      <c r="B200" s="2">
        <v>29.11</v>
      </c>
    </row>
    <row r="201" spans="1:2">
      <c r="A201" s="3">
        <v>33147</v>
      </c>
      <c r="B201" s="2">
        <v>28.06</v>
      </c>
    </row>
    <row r="202" spans="1:2">
      <c r="A202" s="3">
        <v>33148</v>
      </c>
      <c r="B202" s="2">
        <v>27.28</v>
      </c>
    </row>
    <row r="203" spans="1:2">
      <c r="A203" s="3">
        <v>33149</v>
      </c>
      <c r="B203" s="2">
        <v>27.9</v>
      </c>
    </row>
    <row r="204" spans="1:2">
      <c r="A204" s="3">
        <v>33150</v>
      </c>
      <c r="B204" s="2">
        <v>27.51</v>
      </c>
    </row>
    <row r="205" spans="1:2">
      <c r="A205" s="3">
        <v>33151</v>
      </c>
      <c r="B205" s="2">
        <v>27.85</v>
      </c>
    </row>
    <row r="206" spans="1:2">
      <c r="A206" s="3">
        <v>33154</v>
      </c>
      <c r="B206" s="2">
        <v>28.04</v>
      </c>
    </row>
    <row r="207" spans="1:2">
      <c r="A207" s="3">
        <v>33155</v>
      </c>
      <c r="B207" s="2">
        <v>30.71</v>
      </c>
    </row>
    <row r="208" spans="1:2">
      <c r="A208" s="3">
        <v>33156</v>
      </c>
      <c r="B208" s="2">
        <v>31.19</v>
      </c>
    </row>
    <row r="209" spans="1:2">
      <c r="A209" s="3">
        <v>33157</v>
      </c>
      <c r="B209" s="2">
        <v>33.979999999999997</v>
      </c>
    </row>
    <row r="210" spans="1:2">
      <c r="A210" s="3">
        <v>33158</v>
      </c>
      <c r="B210" s="2">
        <v>31.94</v>
      </c>
    </row>
    <row r="211" spans="1:2">
      <c r="A211" s="3">
        <v>33161</v>
      </c>
      <c r="B211" s="2">
        <v>31.64</v>
      </c>
    </row>
    <row r="212" spans="1:2">
      <c r="A212" s="3">
        <v>33162</v>
      </c>
      <c r="B212" s="2">
        <v>31.45</v>
      </c>
    </row>
    <row r="213" spans="1:2">
      <c r="A213" s="3">
        <v>33163</v>
      </c>
      <c r="B213" s="2">
        <v>31.37</v>
      </c>
    </row>
    <row r="214" spans="1:2">
      <c r="A214" s="3">
        <v>33164</v>
      </c>
      <c r="B214" s="2">
        <v>29.6</v>
      </c>
    </row>
    <row r="215" spans="1:2">
      <c r="A215" s="3">
        <v>33165</v>
      </c>
      <c r="B215" s="2">
        <v>27.86</v>
      </c>
    </row>
    <row r="216" spans="1:2">
      <c r="A216" s="3">
        <v>33168</v>
      </c>
      <c r="B216" s="2">
        <v>27.27</v>
      </c>
    </row>
    <row r="217" spans="1:2">
      <c r="A217" s="3">
        <v>33169</v>
      </c>
      <c r="B217" s="2">
        <v>27.57</v>
      </c>
    </row>
    <row r="218" spans="1:2">
      <c r="A218" s="3">
        <v>33170</v>
      </c>
      <c r="B218" s="2">
        <v>28.28</v>
      </c>
    </row>
    <row r="219" spans="1:2">
      <c r="A219" s="3">
        <v>33171</v>
      </c>
      <c r="B219" s="2">
        <v>29.04</v>
      </c>
    </row>
    <row r="220" spans="1:2">
      <c r="A220" s="3">
        <v>33172</v>
      </c>
      <c r="B220" s="2">
        <v>30.75</v>
      </c>
    </row>
    <row r="221" spans="1:2">
      <c r="A221" s="3">
        <v>33175</v>
      </c>
      <c r="B221" s="2">
        <v>31.54</v>
      </c>
    </row>
    <row r="222" spans="1:2">
      <c r="A222" s="3">
        <v>33176</v>
      </c>
      <c r="B222" s="2">
        <v>30.52</v>
      </c>
    </row>
    <row r="223" spans="1:2">
      <c r="A223" s="3">
        <v>33177</v>
      </c>
      <c r="B223" s="2">
        <v>30.04</v>
      </c>
    </row>
    <row r="224" spans="1:2">
      <c r="A224" s="3">
        <v>33178</v>
      </c>
      <c r="B224" s="2">
        <v>30.25</v>
      </c>
    </row>
    <row r="225" spans="1:2">
      <c r="A225" s="3">
        <v>33179</v>
      </c>
      <c r="B225" s="2">
        <v>30.03</v>
      </c>
    </row>
    <row r="226" spans="1:2">
      <c r="A226" s="3">
        <v>33182</v>
      </c>
      <c r="B226" s="2">
        <v>29.85</v>
      </c>
    </row>
    <row r="227" spans="1:2">
      <c r="A227" s="3">
        <v>33183</v>
      </c>
      <c r="B227" s="2">
        <v>29.11</v>
      </c>
    </row>
    <row r="228" spans="1:2">
      <c r="A228" s="3">
        <v>33184</v>
      </c>
      <c r="B228" s="2">
        <v>30.87</v>
      </c>
    </row>
    <row r="229" spans="1:2">
      <c r="A229" s="3">
        <v>33185</v>
      </c>
      <c r="B229" s="2">
        <v>30.79</v>
      </c>
    </row>
    <row r="230" spans="1:2">
      <c r="A230" s="3">
        <v>33186</v>
      </c>
      <c r="B230" s="2">
        <v>26.96</v>
      </c>
    </row>
    <row r="231" spans="1:2">
      <c r="A231" s="3">
        <v>33189</v>
      </c>
      <c r="B231" s="2">
        <v>25.6</v>
      </c>
    </row>
    <row r="232" spans="1:2">
      <c r="A232" s="3">
        <v>33190</v>
      </c>
      <c r="B232" s="2">
        <v>24.58</v>
      </c>
    </row>
    <row r="233" spans="1:2">
      <c r="A233" s="3">
        <v>33191</v>
      </c>
      <c r="B233" s="2">
        <v>22.89</v>
      </c>
    </row>
    <row r="234" spans="1:2">
      <c r="A234" s="3">
        <v>33192</v>
      </c>
      <c r="B234" s="2">
        <v>22.57</v>
      </c>
    </row>
    <row r="235" spans="1:2">
      <c r="A235" s="3">
        <v>33193</v>
      </c>
      <c r="B235" s="2">
        <v>21.34</v>
      </c>
    </row>
    <row r="236" spans="1:2">
      <c r="A236" s="3">
        <v>33196</v>
      </c>
      <c r="B236" s="2">
        <v>20.95</v>
      </c>
    </row>
    <row r="237" spans="1:2">
      <c r="A237" s="3">
        <v>33197</v>
      </c>
      <c r="B237" s="2">
        <v>20.09</v>
      </c>
    </row>
    <row r="238" spans="1:2">
      <c r="A238" s="3">
        <v>33198</v>
      </c>
      <c r="B238" s="2">
        <v>21.09</v>
      </c>
    </row>
    <row r="239" spans="1:2">
      <c r="A239" s="3">
        <v>33200</v>
      </c>
      <c r="B239" s="2">
        <v>20.98</v>
      </c>
    </row>
    <row r="240" spans="1:2">
      <c r="A240" s="3">
        <v>33203</v>
      </c>
      <c r="B240" s="2">
        <v>22.76</v>
      </c>
    </row>
    <row r="241" spans="1:2">
      <c r="A241" s="3">
        <v>33204</v>
      </c>
      <c r="B241" s="2">
        <v>22.86</v>
      </c>
    </row>
    <row r="242" spans="1:2">
      <c r="A242" s="3">
        <v>33205</v>
      </c>
      <c r="B242" s="2">
        <v>22.96</v>
      </c>
    </row>
    <row r="243" spans="1:2">
      <c r="A243" s="3">
        <v>33206</v>
      </c>
      <c r="B243" s="2">
        <v>23.91</v>
      </c>
    </row>
    <row r="244" spans="1:2">
      <c r="A244" s="3">
        <v>33207</v>
      </c>
      <c r="B244" s="2">
        <v>22.16</v>
      </c>
    </row>
    <row r="245" spans="1:2">
      <c r="A245" s="3">
        <v>33210</v>
      </c>
      <c r="B245" s="2">
        <v>22.29</v>
      </c>
    </row>
    <row r="246" spans="1:2">
      <c r="A246" s="3">
        <v>33211</v>
      </c>
      <c r="B246" s="2">
        <v>22.03</v>
      </c>
    </row>
    <row r="247" spans="1:2">
      <c r="A247" s="3">
        <v>33212</v>
      </c>
      <c r="B247" s="2">
        <v>20.94</v>
      </c>
    </row>
    <row r="248" spans="1:2">
      <c r="A248" s="3">
        <v>33213</v>
      </c>
      <c r="B248" s="2">
        <v>22.62</v>
      </c>
    </row>
    <row r="249" spans="1:2">
      <c r="A249" s="3">
        <v>33214</v>
      </c>
      <c r="B249" s="2">
        <v>22.59</v>
      </c>
    </row>
    <row r="250" spans="1:2">
      <c r="A250" s="3">
        <v>33217</v>
      </c>
      <c r="B250" s="2">
        <v>23.58</v>
      </c>
    </row>
    <row r="251" spans="1:2">
      <c r="A251" s="3">
        <v>33218</v>
      </c>
      <c r="B251" s="2">
        <v>23.75</v>
      </c>
    </row>
    <row r="252" spans="1:2">
      <c r="A252" s="3">
        <v>33219</v>
      </c>
      <c r="B252" s="2">
        <v>21.28</v>
      </c>
    </row>
    <row r="253" spans="1:2">
      <c r="A253" s="3">
        <v>33220</v>
      </c>
      <c r="B253" s="2">
        <v>23.05</v>
      </c>
    </row>
    <row r="254" spans="1:2">
      <c r="A254" s="3">
        <v>33221</v>
      </c>
      <c r="B254" s="2">
        <v>23.85</v>
      </c>
    </row>
    <row r="255" spans="1:2">
      <c r="A255" s="3">
        <v>33224</v>
      </c>
      <c r="B255" s="2">
        <v>24.85</v>
      </c>
    </row>
    <row r="256" spans="1:2">
      <c r="A256" s="3">
        <v>33225</v>
      </c>
      <c r="B256" s="2">
        <v>23.11</v>
      </c>
    </row>
    <row r="257" spans="1:2">
      <c r="A257" s="3">
        <v>33226</v>
      </c>
      <c r="B257" s="2">
        <v>23.08</v>
      </c>
    </row>
    <row r="258" spans="1:2">
      <c r="A258" s="3">
        <v>33227</v>
      </c>
      <c r="B258" s="2">
        <v>23.13</v>
      </c>
    </row>
    <row r="259" spans="1:2">
      <c r="A259" s="3">
        <v>33228</v>
      </c>
      <c r="B259" s="2">
        <v>22.66</v>
      </c>
    </row>
    <row r="260" spans="1:2">
      <c r="A260" s="3">
        <v>33231</v>
      </c>
      <c r="B260" s="2">
        <v>24.03</v>
      </c>
    </row>
    <row r="261" spans="1:2">
      <c r="A261" s="3">
        <v>33233</v>
      </c>
      <c r="B261" s="2">
        <v>24.18</v>
      </c>
    </row>
    <row r="262" spans="1:2">
      <c r="A262" s="3">
        <v>33234</v>
      </c>
      <c r="B262" s="2">
        <v>24.81</v>
      </c>
    </row>
    <row r="263" spans="1:2">
      <c r="A263" s="3">
        <v>33235</v>
      </c>
      <c r="B263" s="2">
        <v>25.05</v>
      </c>
    </row>
    <row r="264" spans="1:2">
      <c r="A264" s="3">
        <v>33238</v>
      </c>
      <c r="B264" s="2">
        <v>26.38</v>
      </c>
    </row>
    <row r="265" spans="1:2">
      <c r="A265" s="3">
        <v>33240</v>
      </c>
      <c r="B265" s="2">
        <v>26.62</v>
      </c>
    </row>
    <row r="266" spans="1:2">
      <c r="A266" s="3">
        <v>33241</v>
      </c>
      <c r="B266" s="2">
        <v>27.93</v>
      </c>
    </row>
    <row r="267" spans="1:2">
      <c r="A267" s="3">
        <v>33242</v>
      </c>
      <c r="B267" s="2">
        <v>27.19</v>
      </c>
    </row>
    <row r="268" spans="1:2">
      <c r="A268" s="3">
        <v>33245</v>
      </c>
      <c r="B268" s="2">
        <v>28.95</v>
      </c>
    </row>
    <row r="269" spans="1:2">
      <c r="A269" s="3">
        <v>33246</v>
      </c>
      <c r="B269" s="2">
        <v>30.38</v>
      </c>
    </row>
    <row r="270" spans="1:2">
      <c r="A270" s="3">
        <v>33247</v>
      </c>
      <c r="B270" s="2">
        <v>33.299999999999997</v>
      </c>
    </row>
    <row r="271" spans="1:2">
      <c r="A271" s="3">
        <v>33248</v>
      </c>
      <c r="B271" s="2">
        <v>31.33</v>
      </c>
    </row>
    <row r="272" spans="1:2">
      <c r="A272" s="3">
        <v>33249</v>
      </c>
      <c r="B272" s="2">
        <v>32.630000000000003</v>
      </c>
    </row>
    <row r="273" spans="1:2">
      <c r="A273" s="3">
        <v>33252</v>
      </c>
      <c r="B273" s="2">
        <v>36.200000000000003</v>
      </c>
    </row>
    <row r="274" spans="1:2">
      <c r="A274" s="3">
        <v>33253</v>
      </c>
      <c r="B274" s="2">
        <v>36.159999999999997</v>
      </c>
    </row>
    <row r="275" spans="1:2">
      <c r="A275" s="3">
        <v>33254</v>
      </c>
      <c r="B275" s="2">
        <v>33.200000000000003</v>
      </c>
    </row>
    <row r="276" spans="1:2">
      <c r="A276" s="3">
        <v>33255</v>
      </c>
      <c r="B276" s="2">
        <v>27.45</v>
      </c>
    </row>
    <row r="277" spans="1:2">
      <c r="A277" s="3">
        <v>33256</v>
      </c>
      <c r="B277" s="2">
        <v>25.39</v>
      </c>
    </row>
    <row r="278" spans="1:2">
      <c r="A278" s="3">
        <v>33259</v>
      </c>
      <c r="B278" s="2">
        <v>24.33</v>
      </c>
    </row>
    <row r="279" spans="1:2">
      <c r="A279" s="3">
        <v>33260</v>
      </c>
      <c r="B279" s="2">
        <v>24.9</v>
      </c>
    </row>
    <row r="280" spans="1:2">
      <c r="A280" s="3">
        <v>33261</v>
      </c>
      <c r="B280" s="2">
        <v>23.92</v>
      </c>
    </row>
    <row r="281" spans="1:2">
      <c r="A281" s="3">
        <v>33262</v>
      </c>
      <c r="B281" s="2">
        <v>22.86</v>
      </c>
    </row>
    <row r="282" spans="1:2">
      <c r="A282" s="3">
        <v>33263</v>
      </c>
      <c r="B282" s="2">
        <v>22.2</v>
      </c>
    </row>
    <row r="283" spans="1:2">
      <c r="A283" s="3">
        <v>33266</v>
      </c>
      <c r="B283" s="2">
        <v>23.05</v>
      </c>
    </row>
    <row r="284" spans="1:2">
      <c r="A284" s="3">
        <v>33267</v>
      </c>
      <c r="B284" s="2">
        <v>23.17</v>
      </c>
    </row>
    <row r="285" spans="1:2">
      <c r="A285" s="3">
        <v>33268</v>
      </c>
      <c r="B285" s="2">
        <v>21.37</v>
      </c>
    </row>
    <row r="286" spans="1:2">
      <c r="A286" s="3">
        <v>33269</v>
      </c>
      <c r="B286" s="2">
        <v>20.91</v>
      </c>
    </row>
    <row r="287" spans="1:2">
      <c r="A287" s="3">
        <v>33270</v>
      </c>
      <c r="B287" s="2">
        <v>21.04</v>
      </c>
    </row>
    <row r="288" spans="1:2">
      <c r="A288" s="3">
        <v>33273</v>
      </c>
      <c r="B288" s="2">
        <v>21.86</v>
      </c>
    </row>
    <row r="289" spans="1:2">
      <c r="A289" s="3">
        <v>33274</v>
      </c>
      <c r="B289" s="2">
        <v>21.46</v>
      </c>
    </row>
    <row r="290" spans="1:2">
      <c r="A290" s="3">
        <v>33275</v>
      </c>
      <c r="B290" s="2">
        <v>22.68</v>
      </c>
    </row>
    <row r="291" spans="1:2">
      <c r="A291" s="3">
        <v>33276</v>
      </c>
      <c r="B291" s="2">
        <v>23.6</v>
      </c>
    </row>
    <row r="292" spans="1:2">
      <c r="A292" s="3">
        <v>33277</v>
      </c>
      <c r="B292" s="2">
        <v>23.38</v>
      </c>
    </row>
    <row r="293" spans="1:2">
      <c r="A293" s="3">
        <v>33280</v>
      </c>
      <c r="B293" s="2">
        <v>22.56</v>
      </c>
    </row>
    <row r="294" spans="1:2">
      <c r="A294" s="3">
        <v>33281</v>
      </c>
      <c r="B294" s="2">
        <v>22.26</v>
      </c>
    </row>
    <row r="295" spans="1:2">
      <c r="A295" s="3">
        <v>33282</v>
      </c>
      <c r="B295" s="2">
        <v>20.86</v>
      </c>
    </row>
    <row r="296" spans="1:2">
      <c r="A296" s="3">
        <v>33283</v>
      </c>
      <c r="B296" s="2">
        <v>21.48</v>
      </c>
    </row>
    <row r="297" spans="1:2">
      <c r="A297" s="3">
        <v>33284</v>
      </c>
      <c r="B297" s="2">
        <v>19.57</v>
      </c>
    </row>
    <row r="298" spans="1:2">
      <c r="A298" s="3">
        <v>33288</v>
      </c>
      <c r="B298" s="2">
        <v>19.84</v>
      </c>
    </row>
    <row r="299" spans="1:2">
      <c r="A299" s="3">
        <v>33289</v>
      </c>
      <c r="B299" s="2">
        <v>22.26</v>
      </c>
    </row>
    <row r="300" spans="1:2">
      <c r="A300" s="3">
        <v>33290</v>
      </c>
      <c r="B300" s="2">
        <v>20.78</v>
      </c>
    </row>
    <row r="301" spans="1:2">
      <c r="A301" s="3">
        <v>33291</v>
      </c>
      <c r="B301" s="2">
        <v>21.01</v>
      </c>
    </row>
    <row r="302" spans="1:2">
      <c r="A302" s="3">
        <v>33294</v>
      </c>
      <c r="B302" s="2">
        <v>22.86</v>
      </c>
    </row>
    <row r="303" spans="1:2">
      <c r="A303" s="3">
        <v>33295</v>
      </c>
      <c r="B303" s="2">
        <v>20.38</v>
      </c>
    </row>
    <row r="304" spans="1:2">
      <c r="A304" s="3">
        <v>33296</v>
      </c>
      <c r="B304" s="2">
        <v>21.26</v>
      </c>
    </row>
    <row r="305" spans="1:2">
      <c r="A305" s="3">
        <v>33297</v>
      </c>
      <c r="B305" s="2">
        <v>21.23</v>
      </c>
    </row>
    <row r="306" spans="1:2">
      <c r="A306" s="3">
        <v>33301</v>
      </c>
      <c r="B306" s="2">
        <v>20.86</v>
      </c>
    </row>
    <row r="307" spans="1:2">
      <c r="A307" s="3">
        <v>33302</v>
      </c>
      <c r="B307" s="2">
        <v>20.45</v>
      </c>
    </row>
    <row r="308" spans="1:2">
      <c r="A308" s="3">
        <v>33303</v>
      </c>
      <c r="B308" s="2">
        <v>20.55</v>
      </c>
    </row>
    <row r="309" spans="1:2">
      <c r="A309" s="3">
        <v>33304</v>
      </c>
      <c r="B309" s="2">
        <v>21.05</v>
      </c>
    </row>
    <row r="310" spans="1:2">
      <c r="A310" s="3">
        <v>33305</v>
      </c>
      <c r="B310" s="2">
        <v>20.81</v>
      </c>
    </row>
    <row r="311" spans="1:2">
      <c r="A311" s="3">
        <v>33308</v>
      </c>
      <c r="B311" s="2">
        <v>20.88</v>
      </c>
    </row>
    <row r="312" spans="1:2">
      <c r="A312" s="3">
        <v>33309</v>
      </c>
      <c r="B312" s="2">
        <v>18.82</v>
      </c>
    </row>
    <row r="313" spans="1:2">
      <c r="A313" s="3">
        <v>33310</v>
      </c>
      <c r="B313" s="2">
        <v>16.09</v>
      </c>
    </row>
    <row r="314" spans="1:2">
      <c r="A314" s="3">
        <v>33311</v>
      </c>
      <c r="B314" s="2">
        <v>14.94</v>
      </c>
    </row>
    <row r="315" spans="1:2">
      <c r="A315" s="3">
        <v>33312</v>
      </c>
      <c r="B315" s="2">
        <v>14.9</v>
      </c>
    </row>
    <row r="316" spans="1:2">
      <c r="A316" s="3">
        <v>33315</v>
      </c>
      <c r="B316" s="2">
        <v>15.79</v>
      </c>
    </row>
    <row r="317" spans="1:2">
      <c r="A317" s="3">
        <v>33316</v>
      </c>
      <c r="B317" s="2">
        <v>16.11</v>
      </c>
    </row>
    <row r="318" spans="1:2">
      <c r="A318" s="3">
        <v>33317</v>
      </c>
      <c r="B318" s="2">
        <v>16.04</v>
      </c>
    </row>
    <row r="319" spans="1:2">
      <c r="A319" s="3">
        <v>33318</v>
      </c>
      <c r="B319" s="2">
        <v>16.86</v>
      </c>
    </row>
    <row r="320" spans="1:2">
      <c r="A320" s="3">
        <v>33319</v>
      </c>
      <c r="B320" s="2">
        <v>16.489999999999998</v>
      </c>
    </row>
    <row r="321" spans="1:2">
      <c r="A321" s="3">
        <v>33322</v>
      </c>
      <c r="B321" s="2">
        <v>16.760000000000002</v>
      </c>
    </row>
    <row r="322" spans="1:2">
      <c r="A322" s="3">
        <v>33323</v>
      </c>
      <c r="B322" s="2">
        <v>16.309999999999999</v>
      </c>
    </row>
    <row r="323" spans="1:2">
      <c r="A323" s="3">
        <v>33324</v>
      </c>
      <c r="B323" s="2">
        <v>16.55</v>
      </c>
    </row>
    <row r="324" spans="1:2">
      <c r="A324" s="3">
        <v>33325</v>
      </c>
      <c r="B324" s="2">
        <v>16.88</v>
      </c>
    </row>
    <row r="325" spans="1:2">
      <c r="A325" s="3">
        <v>33329</v>
      </c>
      <c r="B325" s="2">
        <v>17.420000000000002</v>
      </c>
    </row>
    <row r="326" spans="1:2">
      <c r="A326" s="3">
        <v>33330</v>
      </c>
      <c r="B326" s="2">
        <v>17.399999999999999</v>
      </c>
    </row>
    <row r="327" spans="1:2">
      <c r="A327" s="3">
        <v>33331</v>
      </c>
      <c r="B327" s="2">
        <v>17.61</v>
      </c>
    </row>
    <row r="328" spans="1:2">
      <c r="A328" s="3">
        <v>33332</v>
      </c>
      <c r="B328" s="2">
        <v>18.010000000000002</v>
      </c>
    </row>
    <row r="329" spans="1:2">
      <c r="A329" s="3">
        <v>33333</v>
      </c>
      <c r="B329" s="2">
        <v>17.63</v>
      </c>
    </row>
    <row r="330" spans="1:2">
      <c r="A330" s="3">
        <v>33336</v>
      </c>
      <c r="B330" s="2">
        <v>17.41</v>
      </c>
    </row>
    <row r="331" spans="1:2">
      <c r="A331" s="3">
        <v>33337</v>
      </c>
      <c r="B331" s="2">
        <v>20.12</v>
      </c>
    </row>
    <row r="332" spans="1:2">
      <c r="A332" s="3">
        <v>33338</v>
      </c>
      <c r="B332" s="2">
        <v>19.73</v>
      </c>
    </row>
    <row r="333" spans="1:2">
      <c r="A333" s="3">
        <v>33339</v>
      </c>
      <c r="B333" s="2">
        <v>17.239999999999998</v>
      </c>
    </row>
    <row r="334" spans="1:2">
      <c r="A334" s="3">
        <v>33340</v>
      </c>
      <c r="B334" s="2">
        <v>18.45</v>
      </c>
    </row>
    <row r="335" spans="1:2">
      <c r="A335" s="3">
        <v>33343</v>
      </c>
      <c r="B335" s="2">
        <v>16.5</v>
      </c>
    </row>
    <row r="336" spans="1:2">
      <c r="A336" s="3">
        <v>33344</v>
      </c>
      <c r="B336" s="2">
        <v>15.82</v>
      </c>
    </row>
    <row r="337" spans="1:2">
      <c r="A337" s="3">
        <v>33345</v>
      </c>
      <c r="B337" s="2">
        <v>15.47</v>
      </c>
    </row>
    <row r="338" spans="1:2">
      <c r="A338" s="3">
        <v>33346</v>
      </c>
      <c r="B338" s="2">
        <v>16.260000000000002</v>
      </c>
    </row>
    <row r="339" spans="1:2">
      <c r="A339" s="3">
        <v>33347</v>
      </c>
      <c r="B339" s="2">
        <v>15.68</v>
      </c>
    </row>
    <row r="340" spans="1:2">
      <c r="A340" s="3">
        <v>33350</v>
      </c>
      <c r="B340" s="2">
        <v>16.78</v>
      </c>
    </row>
    <row r="341" spans="1:2">
      <c r="A341" s="3">
        <v>33351</v>
      </c>
      <c r="B341" s="2">
        <v>17.02</v>
      </c>
    </row>
    <row r="342" spans="1:2">
      <c r="A342" s="3">
        <v>33352</v>
      </c>
      <c r="B342" s="2">
        <v>16.72</v>
      </c>
    </row>
    <row r="343" spans="1:2">
      <c r="A343" s="3">
        <v>33353</v>
      </c>
      <c r="B343" s="2">
        <v>17.149999999999999</v>
      </c>
    </row>
    <row r="344" spans="1:2">
      <c r="A344" s="3">
        <v>33354</v>
      </c>
      <c r="B344" s="2">
        <v>17.27</v>
      </c>
    </row>
    <row r="345" spans="1:2">
      <c r="A345" s="3">
        <v>33357</v>
      </c>
      <c r="B345" s="2">
        <v>18.27</v>
      </c>
    </row>
    <row r="346" spans="1:2">
      <c r="A346" s="3">
        <v>33358</v>
      </c>
      <c r="B346" s="2">
        <v>18.239999999999998</v>
      </c>
    </row>
    <row r="347" spans="1:2">
      <c r="A347" s="3">
        <v>33359</v>
      </c>
      <c r="B347" s="2">
        <v>17.77</v>
      </c>
    </row>
    <row r="348" spans="1:2">
      <c r="A348" s="3">
        <v>33360</v>
      </c>
      <c r="B348" s="2">
        <v>17.52</v>
      </c>
    </row>
    <row r="349" spans="1:2">
      <c r="A349" s="3">
        <v>33361</v>
      </c>
      <c r="B349" s="2">
        <v>17.239999999999998</v>
      </c>
    </row>
    <row r="350" spans="1:2">
      <c r="A350" s="3">
        <v>33364</v>
      </c>
      <c r="B350" s="2">
        <v>17.920000000000002</v>
      </c>
    </row>
    <row r="351" spans="1:2">
      <c r="A351" s="3">
        <v>33365</v>
      </c>
      <c r="B351" s="2">
        <v>17.46</v>
      </c>
    </row>
    <row r="352" spans="1:2">
      <c r="A352" s="3">
        <v>33366</v>
      </c>
      <c r="B352" s="2">
        <v>17.78</v>
      </c>
    </row>
    <row r="353" spans="1:2">
      <c r="A353" s="3">
        <v>33367</v>
      </c>
      <c r="B353" s="2">
        <v>17.170000000000002</v>
      </c>
    </row>
    <row r="354" spans="1:2">
      <c r="A354" s="3">
        <v>33368</v>
      </c>
      <c r="B354" s="2">
        <v>17.54</v>
      </c>
    </row>
    <row r="355" spans="1:2">
      <c r="A355" s="3">
        <v>33371</v>
      </c>
      <c r="B355" s="2">
        <v>17.66</v>
      </c>
    </row>
    <row r="356" spans="1:2">
      <c r="A356" s="3">
        <v>33372</v>
      </c>
      <c r="B356" s="2">
        <v>18</v>
      </c>
    </row>
    <row r="357" spans="1:2">
      <c r="A357" s="3">
        <v>33373</v>
      </c>
      <c r="B357" s="2">
        <v>18.38</v>
      </c>
    </row>
    <row r="358" spans="1:2">
      <c r="A358" s="3">
        <v>33374</v>
      </c>
      <c r="B358" s="2">
        <v>17.239999999999998</v>
      </c>
    </row>
    <row r="359" spans="1:2">
      <c r="A359" s="3">
        <v>33375</v>
      </c>
      <c r="B359" s="2">
        <v>16.64</v>
      </c>
    </row>
    <row r="360" spans="1:2">
      <c r="A360" s="3">
        <v>33378</v>
      </c>
      <c r="B360" s="2">
        <v>17.100000000000001</v>
      </c>
    </row>
    <row r="361" spans="1:2">
      <c r="A361" s="3">
        <v>33379</v>
      </c>
      <c r="B361" s="2">
        <v>16.07</v>
      </c>
    </row>
    <row r="362" spans="1:2">
      <c r="A362" s="3">
        <v>33380</v>
      </c>
      <c r="B362" s="2">
        <v>16.16</v>
      </c>
    </row>
    <row r="363" spans="1:2">
      <c r="A363" s="3">
        <v>33381</v>
      </c>
      <c r="B363" s="2">
        <v>16.11</v>
      </c>
    </row>
    <row r="364" spans="1:2">
      <c r="A364" s="3">
        <v>33382</v>
      </c>
      <c r="B364" s="2">
        <v>15.23</v>
      </c>
    </row>
    <row r="365" spans="1:2">
      <c r="A365" s="3">
        <v>33386</v>
      </c>
      <c r="B365" s="2">
        <v>15.67</v>
      </c>
    </row>
    <row r="366" spans="1:2">
      <c r="A366" s="3">
        <v>33387</v>
      </c>
      <c r="B366" s="2">
        <v>15.9</v>
      </c>
    </row>
    <row r="367" spans="1:2">
      <c r="A367" s="3">
        <v>33388</v>
      </c>
      <c r="B367" s="2">
        <v>16.02</v>
      </c>
    </row>
    <row r="368" spans="1:2">
      <c r="A368" s="3">
        <v>33389</v>
      </c>
      <c r="B368" s="2">
        <v>15.93</v>
      </c>
    </row>
    <row r="369" spans="1:2">
      <c r="A369" s="3">
        <v>33392</v>
      </c>
      <c r="B369" s="2">
        <v>16.87</v>
      </c>
    </row>
    <row r="370" spans="1:2">
      <c r="A370" s="3">
        <v>33393</v>
      </c>
      <c r="B370" s="2">
        <v>16.170000000000002</v>
      </c>
    </row>
    <row r="371" spans="1:2">
      <c r="A371" s="3">
        <v>33394</v>
      </c>
      <c r="B371" s="2">
        <v>16.399999999999999</v>
      </c>
    </row>
    <row r="372" spans="1:2">
      <c r="A372" s="3">
        <v>33395</v>
      </c>
      <c r="B372" s="2">
        <v>16.93</v>
      </c>
    </row>
    <row r="373" spans="1:2">
      <c r="A373" s="3">
        <v>33396</v>
      </c>
      <c r="B373" s="2">
        <v>16.98</v>
      </c>
    </row>
    <row r="374" spans="1:2">
      <c r="A374" s="3">
        <v>33399</v>
      </c>
      <c r="B374" s="2">
        <v>17.47</v>
      </c>
    </row>
    <row r="375" spans="1:2">
      <c r="A375" s="3">
        <v>33400</v>
      </c>
      <c r="B375" s="2">
        <v>17.32</v>
      </c>
    </row>
    <row r="376" spans="1:2">
      <c r="A376" s="3">
        <v>33401</v>
      </c>
      <c r="B376" s="2">
        <v>17.72</v>
      </c>
    </row>
    <row r="377" spans="1:2">
      <c r="A377" s="3">
        <v>33402</v>
      </c>
      <c r="B377" s="2">
        <v>16.989999999999998</v>
      </c>
    </row>
    <row r="378" spans="1:2">
      <c r="A378" s="3">
        <v>33403</v>
      </c>
      <c r="B378" s="2">
        <v>15.98</v>
      </c>
    </row>
    <row r="379" spans="1:2">
      <c r="A379" s="3">
        <v>33406</v>
      </c>
      <c r="B379" s="2">
        <v>15.5</v>
      </c>
    </row>
    <row r="380" spans="1:2">
      <c r="A380" s="3">
        <v>33407</v>
      </c>
      <c r="B380" s="2">
        <v>16.14</v>
      </c>
    </row>
    <row r="381" spans="1:2">
      <c r="A381" s="3">
        <v>33408</v>
      </c>
      <c r="B381" s="2">
        <v>17.440000000000001</v>
      </c>
    </row>
    <row r="382" spans="1:2">
      <c r="A382" s="3">
        <v>33409</v>
      </c>
      <c r="B382" s="2">
        <v>16.75</v>
      </c>
    </row>
    <row r="383" spans="1:2">
      <c r="A383" s="3">
        <v>33410</v>
      </c>
      <c r="B383" s="2">
        <v>16.510000000000002</v>
      </c>
    </row>
    <row r="384" spans="1:2">
      <c r="A384" s="3">
        <v>33413</v>
      </c>
      <c r="B384" s="2">
        <v>18.28</v>
      </c>
    </row>
    <row r="385" spans="1:2">
      <c r="A385" s="3">
        <v>33414</v>
      </c>
      <c r="B385" s="2">
        <v>17.850000000000001</v>
      </c>
    </row>
    <row r="386" spans="1:2">
      <c r="A386" s="3">
        <v>33415</v>
      </c>
      <c r="B386" s="2">
        <v>17.98</v>
      </c>
    </row>
    <row r="387" spans="1:2">
      <c r="A387" s="3">
        <v>33416</v>
      </c>
      <c r="B387" s="2">
        <v>17.87</v>
      </c>
    </row>
    <row r="388" spans="1:2">
      <c r="A388" s="3">
        <v>33417</v>
      </c>
      <c r="B388" s="2">
        <v>19.55</v>
      </c>
    </row>
    <row r="389" spans="1:2">
      <c r="A389" s="3">
        <v>33420</v>
      </c>
      <c r="B389" s="2">
        <v>18.64</v>
      </c>
    </row>
    <row r="390" spans="1:2">
      <c r="A390" s="3">
        <v>33421</v>
      </c>
      <c r="B390" s="2">
        <v>17.63</v>
      </c>
    </row>
    <row r="391" spans="1:2">
      <c r="A391" s="3">
        <v>33422</v>
      </c>
      <c r="B391" s="2">
        <v>19.47</v>
      </c>
    </row>
    <row r="392" spans="1:2">
      <c r="A392" s="3">
        <v>33424</v>
      </c>
      <c r="B392" s="2">
        <v>18.350000000000001</v>
      </c>
    </row>
    <row r="393" spans="1:2">
      <c r="A393" s="3">
        <v>33427</v>
      </c>
      <c r="B393" s="2">
        <v>20.29</v>
      </c>
    </row>
    <row r="394" spans="1:2">
      <c r="A394" s="3">
        <v>33428</v>
      </c>
      <c r="B394" s="2">
        <v>19.760000000000002</v>
      </c>
    </row>
    <row r="395" spans="1:2">
      <c r="A395" s="3">
        <v>33429</v>
      </c>
      <c r="B395" s="2">
        <v>19.190000000000001</v>
      </c>
    </row>
    <row r="396" spans="1:2">
      <c r="A396" s="3">
        <v>33430</v>
      </c>
      <c r="B396" s="2">
        <v>17.39</v>
      </c>
    </row>
    <row r="397" spans="1:2">
      <c r="A397" s="3">
        <v>33431</v>
      </c>
      <c r="B397" s="2">
        <v>18.29</v>
      </c>
    </row>
    <row r="398" spans="1:2">
      <c r="A398" s="3">
        <v>33434</v>
      </c>
      <c r="B398" s="2">
        <v>17.78</v>
      </c>
    </row>
    <row r="399" spans="1:2">
      <c r="A399" s="3">
        <v>33435</v>
      </c>
      <c r="B399" s="2">
        <v>17.489999999999998</v>
      </c>
    </row>
    <row r="400" spans="1:2">
      <c r="A400" s="3">
        <v>33436</v>
      </c>
      <c r="B400" s="2">
        <v>17.52</v>
      </c>
    </row>
    <row r="401" spans="1:2">
      <c r="A401" s="3">
        <v>33437</v>
      </c>
      <c r="B401" s="2">
        <v>15.77</v>
      </c>
    </row>
    <row r="402" spans="1:2">
      <c r="A402" s="3">
        <v>33438</v>
      </c>
      <c r="B402" s="2">
        <v>15.5</v>
      </c>
    </row>
    <row r="403" spans="1:2">
      <c r="A403" s="3">
        <v>33441</v>
      </c>
      <c r="B403" s="2">
        <v>16.899999999999999</v>
      </c>
    </row>
    <row r="404" spans="1:2">
      <c r="A404" s="3">
        <v>33442</v>
      </c>
      <c r="B404" s="2">
        <v>16.579999999999998</v>
      </c>
    </row>
    <row r="405" spans="1:2">
      <c r="A405" s="3">
        <v>33443</v>
      </c>
      <c r="B405" s="2">
        <v>16.41</v>
      </c>
    </row>
    <row r="406" spans="1:2">
      <c r="A406" s="3">
        <v>33444</v>
      </c>
      <c r="B406" s="2">
        <v>15.74</v>
      </c>
    </row>
    <row r="407" spans="1:2">
      <c r="A407" s="3">
        <v>33445</v>
      </c>
      <c r="B407" s="2">
        <v>15.45</v>
      </c>
    </row>
    <row r="408" spans="1:2">
      <c r="A408" s="3">
        <v>33448</v>
      </c>
      <c r="B408" s="2">
        <v>15.67</v>
      </c>
    </row>
    <row r="409" spans="1:2">
      <c r="A409" s="3">
        <v>33449</v>
      </c>
      <c r="B409" s="2">
        <v>15.47</v>
      </c>
    </row>
    <row r="410" spans="1:2">
      <c r="A410" s="3">
        <v>33450</v>
      </c>
      <c r="B410" s="2">
        <v>15.18</v>
      </c>
    </row>
    <row r="411" spans="1:2">
      <c r="A411" s="3">
        <v>33451</v>
      </c>
      <c r="B411" s="2">
        <v>15.47</v>
      </c>
    </row>
    <row r="412" spans="1:2">
      <c r="A412" s="3">
        <v>33452</v>
      </c>
      <c r="B412" s="2">
        <v>15.26</v>
      </c>
    </row>
    <row r="413" spans="1:2">
      <c r="A413" s="3">
        <v>33455</v>
      </c>
      <c r="B413" s="2">
        <v>15.92</v>
      </c>
    </row>
    <row r="414" spans="1:2">
      <c r="A414" s="3">
        <v>33456</v>
      </c>
      <c r="B414" s="2">
        <v>15.54</v>
      </c>
    </row>
    <row r="415" spans="1:2">
      <c r="A415" s="3">
        <v>33457</v>
      </c>
      <c r="B415" s="2">
        <v>15.56</v>
      </c>
    </row>
    <row r="416" spans="1:2">
      <c r="A416" s="3">
        <v>33458</v>
      </c>
      <c r="B416" s="2">
        <v>15.98</v>
      </c>
    </row>
    <row r="417" spans="1:2">
      <c r="A417" s="3">
        <v>33459</v>
      </c>
      <c r="B417" s="2">
        <v>15.45</v>
      </c>
    </row>
    <row r="418" spans="1:2">
      <c r="A418" s="3">
        <v>33462</v>
      </c>
      <c r="B418" s="2">
        <v>15.26</v>
      </c>
    </row>
    <row r="419" spans="1:2">
      <c r="A419" s="3">
        <v>33463</v>
      </c>
      <c r="B419" s="2">
        <v>14.73</v>
      </c>
    </row>
    <row r="420" spans="1:2">
      <c r="A420" s="3">
        <v>33464</v>
      </c>
      <c r="B420" s="2">
        <v>15.09</v>
      </c>
    </row>
    <row r="421" spans="1:2">
      <c r="A421" s="3">
        <v>33465</v>
      </c>
      <c r="B421" s="2">
        <v>15.19</v>
      </c>
    </row>
    <row r="422" spans="1:2">
      <c r="A422" s="3">
        <v>33466</v>
      </c>
      <c r="B422" s="2">
        <v>16.010000000000002</v>
      </c>
    </row>
    <row r="423" spans="1:2">
      <c r="A423" s="3">
        <v>33469</v>
      </c>
      <c r="B423" s="2">
        <v>21.19</v>
      </c>
    </row>
    <row r="424" spans="1:2">
      <c r="A424" s="3">
        <v>33470</v>
      </c>
      <c r="B424" s="2">
        <v>18.86</v>
      </c>
    </row>
    <row r="425" spans="1:2">
      <c r="A425" s="3">
        <v>33471</v>
      </c>
      <c r="B425" s="2">
        <v>15.62</v>
      </c>
    </row>
    <row r="426" spans="1:2">
      <c r="A426" s="3">
        <v>33472</v>
      </c>
      <c r="B426" s="2">
        <v>14.59</v>
      </c>
    </row>
    <row r="427" spans="1:2">
      <c r="A427" s="3">
        <v>33473</v>
      </c>
      <c r="B427" s="2">
        <v>14.41</v>
      </c>
    </row>
    <row r="428" spans="1:2">
      <c r="A428" s="3">
        <v>33476</v>
      </c>
      <c r="B428" s="2">
        <v>14.81</v>
      </c>
    </row>
    <row r="429" spans="1:2">
      <c r="A429" s="3">
        <v>33477</v>
      </c>
      <c r="B429" s="2">
        <v>15.46</v>
      </c>
    </row>
    <row r="430" spans="1:2">
      <c r="A430" s="3">
        <v>33478</v>
      </c>
      <c r="B430" s="2">
        <v>15.31</v>
      </c>
    </row>
    <row r="431" spans="1:2">
      <c r="A431" s="3">
        <v>33479</v>
      </c>
      <c r="B431" s="2">
        <v>14.82</v>
      </c>
    </row>
    <row r="432" spans="1:2">
      <c r="A432" s="3">
        <v>33480</v>
      </c>
      <c r="B432" s="2">
        <v>14.46</v>
      </c>
    </row>
    <row r="433" spans="1:2">
      <c r="A433" s="3">
        <v>33484</v>
      </c>
      <c r="B433" s="2">
        <v>16.57</v>
      </c>
    </row>
    <row r="434" spans="1:2">
      <c r="A434" s="3">
        <v>33485</v>
      </c>
      <c r="B434" s="2">
        <v>17.18</v>
      </c>
    </row>
    <row r="435" spans="1:2">
      <c r="A435" s="3">
        <v>33486</v>
      </c>
      <c r="B435" s="2">
        <v>17.309999999999999</v>
      </c>
    </row>
    <row r="436" spans="1:2">
      <c r="A436" s="3">
        <v>33487</v>
      </c>
      <c r="B436" s="2">
        <v>16.760000000000002</v>
      </c>
    </row>
    <row r="437" spans="1:2">
      <c r="A437" s="3">
        <v>33490</v>
      </c>
      <c r="B437" s="2">
        <v>17.73</v>
      </c>
    </row>
    <row r="438" spans="1:2">
      <c r="A438" s="3">
        <v>33491</v>
      </c>
      <c r="B438" s="2">
        <v>18.22</v>
      </c>
    </row>
    <row r="439" spans="1:2">
      <c r="A439" s="3">
        <v>33492</v>
      </c>
      <c r="B439" s="2">
        <v>17.96</v>
      </c>
    </row>
    <row r="440" spans="1:2">
      <c r="A440" s="3">
        <v>33493</v>
      </c>
      <c r="B440" s="2">
        <v>16.21</v>
      </c>
    </row>
    <row r="441" spans="1:2">
      <c r="A441" s="3">
        <v>33494</v>
      </c>
      <c r="B441" s="2">
        <v>17.88</v>
      </c>
    </row>
    <row r="442" spans="1:2">
      <c r="A442" s="3">
        <v>33497</v>
      </c>
      <c r="B442" s="2">
        <v>17.82</v>
      </c>
    </row>
    <row r="443" spans="1:2">
      <c r="A443" s="3">
        <v>33498</v>
      </c>
      <c r="B443" s="2">
        <v>17.68</v>
      </c>
    </row>
    <row r="444" spans="1:2">
      <c r="A444" s="3">
        <v>33499</v>
      </c>
      <c r="B444" s="2">
        <v>17.559999999999999</v>
      </c>
    </row>
    <row r="445" spans="1:2">
      <c r="A445" s="3">
        <v>33500</v>
      </c>
      <c r="B445" s="2">
        <v>17.559999999999999</v>
      </c>
    </row>
    <row r="446" spans="1:2">
      <c r="A446" s="3">
        <v>33501</v>
      </c>
      <c r="B446" s="2">
        <v>17.079999999999998</v>
      </c>
    </row>
    <row r="447" spans="1:2">
      <c r="A447" s="3">
        <v>33504</v>
      </c>
      <c r="B447" s="2">
        <v>16.38</v>
      </c>
    </row>
    <row r="448" spans="1:2">
      <c r="A448" s="3">
        <v>33505</v>
      </c>
      <c r="B448" s="2">
        <v>16.04</v>
      </c>
    </row>
    <row r="449" spans="1:2">
      <c r="A449" s="3">
        <v>33506</v>
      </c>
      <c r="B449" s="2">
        <v>15.68</v>
      </c>
    </row>
    <row r="450" spans="1:2">
      <c r="A450" s="3">
        <v>33507</v>
      </c>
      <c r="B450" s="2">
        <v>15.35</v>
      </c>
    </row>
    <row r="451" spans="1:2">
      <c r="A451" s="3">
        <v>33508</v>
      </c>
      <c r="B451" s="2">
        <v>16.309999999999999</v>
      </c>
    </row>
    <row r="452" spans="1:2">
      <c r="A452" s="3">
        <v>33511</v>
      </c>
      <c r="B452" s="2">
        <v>15.85</v>
      </c>
    </row>
    <row r="453" spans="1:2">
      <c r="A453" s="3">
        <v>33512</v>
      </c>
      <c r="B453" s="2">
        <v>14.81</v>
      </c>
    </row>
    <row r="454" spans="1:2">
      <c r="A454" s="3">
        <v>33513</v>
      </c>
      <c r="B454" s="2">
        <v>15.81</v>
      </c>
    </row>
    <row r="455" spans="1:2">
      <c r="A455" s="3">
        <v>33514</v>
      </c>
      <c r="B455" s="2">
        <v>17.04</v>
      </c>
    </row>
    <row r="456" spans="1:2">
      <c r="A456" s="3">
        <v>33515</v>
      </c>
      <c r="B456" s="2">
        <v>15.63</v>
      </c>
    </row>
    <row r="457" spans="1:2">
      <c r="A457" s="3">
        <v>33518</v>
      </c>
      <c r="B457" s="2">
        <v>18.579999999999998</v>
      </c>
    </row>
    <row r="458" spans="1:2">
      <c r="A458" s="3">
        <v>33519</v>
      </c>
      <c r="B458" s="2">
        <v>17.809999999999999</v>
      </c>
    </row>
    <row r="459" spans="1:2">
      <c r="A459" s="3">
        <v>33520</v>
      </c>
      <c r="B459" s="2">
        <v>18.54</v>
      </c>
    </row>
    <row r="460" spans="1:2">
      <c r="A460" s="3">
        <v>33521</v>
      </c>
      <c r="B460" s="2">
        <v>17.8</v>
      </c>
    </row>
    <row r="461" spans="1:2">
      <c r="A461" s="3">
        <v>33522</v>
      </c>
      <c r="B461" s="2">
        <v>17.600000000000001</v>
      </c>
    </row>
    <row r="462" spans="1:2">
      <c r="A462" s="3">
        <v>33525</v>
      </c>
      <c r="B462" s="2">
        <v>16.71</v>
      </c>
    </row>
    <row r="463" spans="1:2">
      <c r="A463" s="3">
        <v>33526</v>
      </c>
      <c r="B463" s="2">
        <v>16.22</v>
      </c>
    </row>
    <row r="464" spans="1:2">
      <c r="A464" s="3">
        <v>33527</v>
      </c>
      <c r="B464" s="2">
        <v>14.85</v>
      </c>
    </row>
    <row r="465" spans="1:2">
      <c r="A465" s="3">
        <v>33528</v>
      </c>
      <c r="B465" s="2">
        <v>16.32</v>
      </c>
    </row>
    <row r="466" spans="1:2">
      <c r="A466" s="3">
        <v>33529</v>
      </c>
      <c r="B466" s="2">
        <v>15.87</v>
      </c>
    </row>
    <row r="467" spans="1:2">
      <c r="A467" s="3">
        <v>33532</v>
      </c>
      <c r="B467" s="2">
        <v>16.66</v>
      </c>
    </row>
    <row r="468" spans="1:2">
      <c r="A468" s="3">
        <v>33533</v>
      </c>
      <c r="B468" s="2">
        <v>16.55</v>
      </c>
    </row>
    <row r="469" spans="1:2">
      <c r="A469" s="3">
        <v>33534</v>
      </c>
      <c r="B469" s="2">
        <v>16.260000000000002</v>
      </c>
    </row>
    <row r="470" spans="1:2">
      <c r="A470" s="3">
        <v>33535</v>
      </c>
      <c r="B470" s="2">
        <v>15.62</v>
      </c>
    </row>
    <row r="471" spans="1:2">
      <c r="A471" s="3">
        <v>33536</v>
      </c>
      <c r="B471" s="2">
        <v>15.75</v>
      </c>
    </row>
    <row r="472" spans="1:2">
      <c r="A472" s="3">
        <v>33539</v>
      </c>
      <c r="B472" s="2">
        <v>15.45</v>
      </c>
    </row>
    <row r="473" spans="1:2">
      <c r="A473" s="3">
        <v>33540</v>
      </c>
      <c r="B473" s="2">
        <v>15.55</v>
      </c>
    </row>
    <row r="474" spans="1:2">
      <c r="A474" s="3">
        <v>33541</v>
      </c>
      <c r="B474" s="2">
        <v>15.46</v>
      </c>
    </row>
    <row r="475" spans="1:2">
      <c r="A475" s="3">
        <v>33542</v>
      </c>
      <c r="B475" s="2">
        <v>15.48</v>
      </c>
    </row>
    <row r="476" spans="1:2">
      <c r="A476" s="3">
        <v>33543</v>
      </c>
      <c r="B476" s="2">
        <v>15.6</v>
      </c>
    </row>
    <row r="477" spans="1:2">
      <c r="A477" s="3">
        <v>33546</v>
      </c>
      <c r="B477" s="2">
        <v>16.350000000000001</v>
      </c>
    </row>
    <row r="478" spans="1:2">
      <c r="A478" s="3">
        <v>33547</v>
      </c>
      <c r="B478" s="2">
        <v>16.48</v>
      </c>
    </row>
    <row r="479" spans="1:2">
      <c r="A479" s="3">
        <v>33548</v>
      </c>
      <c r="B479" s="2">
        <v>16.47</v>
      </c>
    </row>
    <row r="480" spans="1:2">
      <c r="A480" s="3">
        <v>33549</v>
      </c>
      <c r="B480" s="2">
        <v>15.97</v>
      </c>
    </row>
    <row r="481" spans="1:2">
      <c r="A481" s="3">
        <v>33550</v>
      </c>
      <c r="B481" s="2">
        <v>15.43</v>
      </c>
    </row>
    <row r="482" spans="1:2">
      <c r="A482" s="3">
        <v>33553</v>
      </c>
      <c r="B482" s="2">
        <v>14.89</v>
      </c>
    </row>
    <row r="483" spans="1:2">
      <c r="A483" s="3">
        <v>33554</v>
      </c>
      <c r="B483" s="2">
        <v>14.04</v>
      </c>
    </row>
    <row r="484" spans="1:2">
      <c r="A484" s="3">
        <v>33555</v>
      </c>
      <c r="B484" s="2">
        <v>13.95</v>
      </c>
    </row>
    <row r="485" spans="1:2">
      <c r="A485" s="3">
        <v>33556</v>
      </c>
      <c r="B485" s="2">
        <v>13.96</v>
      </c>
    </row>
    <row r="486" spans="1:2">
      <c r="A486" s="3">
        <v>33557</v>
      </c>
      <c r="B486" s="2">
        <v>21.18</v>
      </c>
    </row>
    <row r="487" spans="1:2">
      <c r="A487" s="3">
        <v>33560</v>
      </c>
      <c r="B487" s="2">
        <v>18.28</v>
      </c>
    </row>
    <row r="488" spans="1:2">
      <c r="A488" s="3">
        <v>33561</v>
      </c>
      <c r="B488" s="2">
        <v>20.34</v>
      </c>
    </row>
    <row r="489" spans="1:2">
      <c r="A489" s="3">
        <v>33562</v>
      </c>
      <c r="B489" s="2">
        <v>20.399999999999999</v>
      </c>
    </row>
    <row r="490" spans="1:2">
      <c r="A490" s="3">
        <v>33563</v>
      </c>
      <c r="B490" s="2">
        <v>19.11</v>
      </c>
    </row>
    <row r="491" spans="1:2">
      <c r="A491" s="3">
        <v>33564</v>
      </c>
      <c r="B491" s="2">
        <v>21.2</v>
      </c>
    </row>
    <row r="492" spans="1:2">
      <c r="A492" s="3">
        <v>33567</v>
      </c>
      <c r="B492" s="2">
        <v>21.92</v>
      </c>
    </row>
    <row r="493" spans="1:2">
      <c r="A493" s="3">
        <v>33568</v>
      </c>
      <c r="B493" s="2">
        <v>19.8</v>
      </c>
    </row>
    <row r="494" spans="1:2">
      <c r="A494" s="3">
        <v>33569</v>
      </c>
      <c r="B494" s="2">
        <v>19.84</v>
      </c>
    </row>
    <row r="495" spans="1:2">
      <c r="A495" s="3">
        <v>33571</v>
      </c>
      <c r="B495" s="2">
        <v>20.260000000000002</v>
      </c>
    </row>
    <row r="496" spans="1:2">
      <c r="A496" s="3">
        <v>33574</v>
      </c>
      <c r="B496" s="2">
        <v>20.18</v>
      </c>
    </row>
    <row r="497" spans="1:2">
      <c r="A497" s="3">
        <v>33575</v>
      </c>
      <c r="B497" s="2">
        <v>19.7</v>
      </c>
    </row>
    <row r="498" spans="1:2">
      <c r="A498" s="3">
        <v>33576</v>
      </c>
      <c r="B498" s="2">
        <v>19.54</v>
      </c>
    </row>
    <row r="499" spans="1:2">
      <c r="A499" s="3">
        <v>33577</v>
      </c>
      <c r="B499" s="2">
        <v>20.190000000000001</v>
      </c>
    </row>
    <row r="500" spans="1:2">
      <c r="A500" s="3">
        <v>33578</v>
      </c>
      <c r="B500" s="2">
        <v>19.04</v>
      </c>
    </row>
    <row r="501" spans="1:2">
      <c r="A501" s="3">
        <v>33581</v>
      </c>
      <c r="B501" s="2">
        <v>19.739999999999998</v>
      </c>
    </row>
    <row r="502" spans="1:2">
      <c r="A502" s="3">
        <v>33582</v>
      </c>
      <c r="B502" s="2">
        <v>19.89</v>
      </c>
    </row>
    <row r="503" spans="1:2">
      <c r="A503" s="3">
        <v>33583</v>
      </c>
      <c r="B503" s="2">
        <v>20.57</v>
      </c>
    </row>
    <row r="504" spans="1:2">
      <c r="A504" s="3">
        <v>33584</v>
      </c>
      <c r="B504" s="2">
        <v>19.079999999999998</v>
      </c>
    </row>
    <row r="505" spans="1:2">
      <c r="A505" s="3">
        <v>33585</v>
      </c>
      <c r="B505" s="2">
        <v>17.88</v>
      </c>
    </row>
    <row r="506" spans="1:2">
      <c r="A506" s="3">
        <v>33588</v>
      </c>
      <c r="B506" s="2">
        <v>17.62</v>
      </c>
    </row>
    <row r="507" spans="1:2">
      <c r="A507" s="3">
        <v>33589</v>
      </c>
      <c r="B507" s="2">
        <v>18.12</v>
      </c>
    </row>
    <row r="508" spans="1:2">
      <c r="A508" s="3">
        <v>33590</v>
      </c>
      <c r="B508" s="2">
        <v>17.78</v>
      </c>
    </row>
    <row r="509" spans="1:2">
      <c r="A509" s="3">
        <v>33591</v>
      </c>
      <c r="B509" s="2">
        <v>17.96</v>
      </c>
    </row>
    <row r="510" spans="1:2">
      <c r="A510" s="3">
        <v>33592</v>
      </c>
      <c r="B510" s="2">
        <v>17.649999999999999</v>
      </c>
    </row>
    <row r="511" spans="1:2">
      <c r="A511" s="3">
        <v>33595</v>
      </c>
      <c r="B511" s="2">
        <v>16.61</v>
      </c>
    </row>
    <row r="512" spans="1:2">
      <c r="A512" s="3">
        <v>33596</v>
      </c>
      <c r="B512" s="2">
        <v>15.67</v>
      </c>
    </row>
    <row r="513" spans="1:2">
      <c r="A513" s="3">
        <v>33598</v>
      </c>
      <c r="B513" s="2">
        <v>15.44</v>
      </c>
    </row>
    <row r="514" spans="1:2">
      <c r="A514" s="3">
        <v>33599</v>
      </c>
      <c r="B514" s="2">
        <v>15.7</v>
      </c>
    </row>
    <row r="515" spans="1:2">
      <c r="A515" s="3">
        <v>33602</v>
      </c>
      <c r="B515" s="2">
        <v>17.63</v>
      </c>
    </row>
    <row r="516" spans="1:2">
      <c r="A516" s="3">
        <v>33603</v>
      </c>
      <c r="B516" s="2">
        <v>19.309999999999999</v>
      </c>
    </row>
    <row r="517" spans="1:2">
      <c r="A517" s="3">
        <v>33605</v>
      </c>
      <c r="B517" s="2">
        <v>18.95</v>
      </c>
    </row>
    <row r="518" spans="1:2">
      <c r="A518" s="3">
        <v>33606</v>
      </c>
      <c r="B518" s="2">
        <v>18.75</v>
      </c>
    </row>
    <row r="519" spans="1:2">
      <c r="A519" s="3">
        <v>33609</v>
      </c>
      <c r="B519" s="2">
        <v>18.96</v>
      </c>
    </row>
    <row r="520" spans="1:2">
      <c r="A520" s="3">
        <v>33610</v>
      </c>
      <c r="B520" s="2">
        <v>19.23</v>
      </c>
    </row>
    <row r="521" spans="1:2">
      <c r="A521" s="3">
        <v>33611</v>
      </c>
      <c r="B521" s="2">
        <v>18.72</v>
      </c>
    </row>
    <row r="522" spans="1:2">
      <c r="A522" s="3">
        <v>33612</v>
      </c>
      <c r="B522" s="2">
        <v>18.96</v>
      </c>
    </row>
    <row r="523" spans="1:2">
      <c r="A523" s="3">
        <v>33613</v>
      </c>
      <c r="B523" s="2">
        <v>18.45</v>
      </c>
    </row>
    <row r="524" spans="1:2">
      <c r="A524" s="3">
        <v>33616</v>
      </c>
      <c r="B524" s="2">
        <v>18.010000000000002</v>
      </c>
    </row>
    <row r="525" spans="1:2">
      <c r="A525" s="3">
        <v>33617</v>
      </c>
      <c r="B525" s="2">
        <v>17.010000000000002</v>
      </c>
    </row>
    <row r="526" spans="1:2">
      <c r="A526" s="3">
        <v>33618</v>
      </c>
      <c r="B526" s="2">
        <v>17.39</v>
      </c>
    </row>
    <row r="527" spans="1:2">
      <c r="A527" s="3">
        <v>33619</v>
      </c>
      <c r="B527" s="2">
        <v>17.64</v>
      </c>
    </row>
    <row r="528" spans="1:2">
      <c r="A528" s="3">
        <v>33620</v>
      </c>
      <c r="B528" s="2">
        <v>16.32</v>
      </c>
    </row>
    <row r="529" spans="1:2">
      <c r="A529" s="3">
        <v>33623</v>
      </c>
      <c r="B529" s="2">
        <v>16.420000000000002</v>
      </c>
    </row>
    <row r="530" spans="1:2">
      <c r="A530" s="3">
        <v>33624</v>
      </c>
      <c r="B530" s="2">
        <v>17.920000000000002</v>
      </c>
    </row>
    <row r="531" spans="1:2">
      <c r="A531" s="3">
        <v>33625</v>
      </c>
      <c r="B531" s="2">
        <v>16.75</v>
      </c>
    </row>
    <row r="532" spans="1:2">
      <c r="A532" s="3">
        <v>33626</v>
      </c>
      <c r="B532" s="2">
        <v>16.46</v>
      </c>
    </row>
    <row r="533" spans="1:2">
      <c r="A533" s="3">
        <v>33627</v>
      </c>
      <c r="B533" s="2">
        <v>16.239999999999998</v>
      </c>
    </row>
    <row r="534" spans="1:2">
      <c r="A534" s="3">
        <v>33630</v>
      </c>
      <c r="B534" s="2">
        <v>16.670000000000002</v>
      </c>
    </row>
    <row r="535" spans="1:2">
      <c r="A535" s="3">
        <v>33631</v>
      </c>
      <c r="B535" s="2">
        <v>17.670000000000002</v>
      </c>
    </row>
    <row r="536" spans="1:2">
      <c r="A536" s="3">
        <v>33632</v>
      </c>
      <c r="B536" s="2">
        <v>17.62</v>
      </c>
    </row>
    <row r="537" spans="1:2">
      <c r="A537" s="3">
        <v>33633</v>
      </c>
      <c r="B537" s="2">
        <v>17.489999999999998</v>
      </c>
    </row>
    <row r="538" spans="1:2">
      <c r="A538" s="3">
        <v>33634</v>
      </c>
      <c r="B538" s="2">
        <v>17.399999999999999</v>
      </c>
    </row>
    <row r="539" spans="1:2">
      <c r="A539" s="3">
        <v>33637</v>
      </c>
      <c r="B539" s="2">
        <v>18.2</v>
      </c>
    </row>
    <row r="540" spans="1:2">
      <c r="A540" s="3">
        <v>33638</v>
      </c>
      <c r="B540" s="2">
        <v>17.96</v>
      </c>
    </row>
    <row r="541" spans="1:2">
      <c r="A541" s="3">
        <v>33639</v>
      </c>
      <c r="B541" s="2">
        <v>18.22</v>
      </c>
    </row>
    <row r="542" spans="1:2">
      <c r="A542" s="3">
        <v>33640</v>
      </c>
      <c r="B542" s="2">
        <v>18.79</v>
      </c>
    </row>
    <row r="543" spans="1:2">
      <c r="A543" s="3">
        <v>33641</v>
      </c>
      <c r="B543" s="2">
        <v>18.510000000000002</v>
      </c>
    </row>
    <row r="544" spans="1:2">
      <c r="A544" s="3">
        <v>33644</v>
      </c>
      <c r="B544" s="2">
        <v>18.559999999999999</v>
      </c>
    </row>
    <row r="545" spans="1:2">
      <c r="A545" s="3">
        <v>33645</v>
      </c>
      <c r="B545" s="2">
        <v>17.7</v>
      </c>
    </row>
    <row r="546" spans="1:2">
      <c r="A546" s="3">
        <v>33646</v>
      </c>
      <c r="B546" s="2">
        <v>17.37</v>
      </c>
    </row>
    <row r="547" spans="1:2">
      <c r="A547" s="3">
        <v>33647</v>
      </c>
      <c r="B547" s="2">
        <v>17.45</v>
      </c>
    </row>
    <row r="548" spans="1:2">
      <c r="A548" s="3">
        <v>33648</v>
      </c>
      <c r="B548" s="2">
        <v>17.03</v>
      </c>
    </row>
    <row r="549" spans="1:2">
      <c r="A549" s="3">
        <v>33652</v>
      </c>
      <c r="B549" s="2">
        <v>18.22</v>
      </c>
    </row>
    <row r="550" spans="1:2">
      <c r="A550" s="3">
        <v>33653</v>
      </c>
      <c r="B550" s="2">
        <v>17.16</v>
      </c>
    </row>
    <row r="551" spans="1:2">
      <c r="A551" s="3">
        <v>33654</v>
      </c>
      <c r="B551" s="2">
        <v>16.72</v>
      </c>
    </row>
    <row r="552" spans="1:2">
      <c r="A552" s="3">
        <v>33655</v>
      </c>
      <c r="B552" s="2">
        <v>16.87</v>
      </c>
    </row>
    <row r="553" spans="1:2">
      <c r="A553" s="3">
        <v>33658</v>
      </c>
      <c r="B553" s="2">
        <v>17.13</v>
      </c>
    </row>
    <row r="554" spans="1:2">
      <c r="A554" s="3">
        <v>33659</v>
      </c>
      <c r="B554" s="2">
        <v>16.350000000000001</v>
      </c>
    </row>
    <row r="555" spans="1:2">
      <c r="A555" s="3">
        <v>33660</v>
      </c>
      <c r="B555" s="2">
        <v>16.64</v>
      </c>
    </row>
    <row r="556" spans="1:2">
      <c r="A556" s="3">
        <v>33661</v>
      </c>
      <c r="B556" s="2">
        <v>16.510000000000002</v>
      </c>
    </row>
    <row r="557" spans="1:2">
      <c r="A557" s="3">
        <v>33662</v>
      </c>
      <c r="B557" s="2">
        <v>16.68</v>
      </c>
    </row>
    <row r="558" spans="1:2">
      <c r="A558" s="3">
        <v>33665</v>
      </c>
      <c r="B558" s="2">
        <v>16.88</v>
      </c>
    </row>
    <row r="559" spans="1:2">
      <c r="A559" s="3">
        <v>33666</v>
      </c>
      <c r="B559" s="2">
        <v>17.260000000000002</v>
      </c>
    </row>
    <row r="560" spans="1:2">
      <c r="A560" s="3">
        <v>33667</v>
      </c>
      <c r="B560" s="2">
        <v>17.89</v>
      </c>
    </row>
    <row r="561" spans="1:2">
      <c r="A561" s="3">
        <v>33668</v>
      </c>
      <c r="B561" s="2">
        <v>18.47</v>
      </c>
    </row>
    <row r="562" spans="1:2">
      <c r="A562" s="3">
        <v>33669</v>
      </c>
      <c r="B562" s="2">
        <v>19.75</v>
      </c>
    </row>
    <row r="563" spans="1:2">
      <c r="A563" s="3">
        <v>33672</v>
      </c>
      <c r="B563" s="2">
        <v>19.68</v>
      </c>
    </row>
    <row r="564" spans="1:2">
      <c r="A564" s="3">
        <v>33673</v>
      </c>
      <c r="B564" s="2">
        <v>18.68</v>
      </c>
    </row>
    <row r="565" spans="1:2">
      <c r="A565" s="3">
        <v>33674</v>
      </c>
      <c r="B565" s="2">
        <v>19.79</v>
      </c>
    </row>
    <row r="566" spans="1:2">
      <c r="A566" s="3">
        <v>33675</v>
      </c>
      <c r="B566" s="2">
        <v>19.72</v>
      </c>
    </row>
    <row r="567" spans="1:2">
      <c r="A567" s="3">
        <v>33676</v>
      </c>
      <c r="B567" s="2">
        <v>18.350000000000001</v>
      </c>
    </row>
    <row r="568" spans="1:2">
      <c r="A568" s="3">
        <v>33679</v>
      </c>
      <c r="B568" s="2">
        <v>18.46</v>
      </c>
    </row>
    <row r="569" spans="1:2">
      <c r="A569" s="3">
        <v>33680</v>
      </c>
      <c r="B569" s="2">
        <v>16.79</v>
      </c>
    </row>
    <row r="570" spans="1:2">
      <c r="A570" s="3">
        <v>33681</v>
      </c>
      <c r="B570" s="2">
        <v>16.690000000000001</v>
      </c>
    </row>
    <row r="571" spans="1:2">
      <c r="A571" s="3">
        <v>33682</v>
      </c>
      <c r="B571" s="2">
        <v>16.52</v>
      </c>
    </row>
    <row r="572" spans="1:2">
      <c r="A572" s="3">
        <v>33683</v>
      </c>
      <c r="B572" s="2">
        <v>16.82</v>
      </c>
    </row>
    <row r="573" spans="1:2">
      <c r="A573" s="3">
        <v>33686</v>
      </c>
      <c r="B573" s="2">
        <v>16.73</v>
      </c>
    </row>
    <row r="574" spans="1:2">
      <c r="A574" s="3">
        <v>33687</v>
      </c>
      <c r="B574" s="2">
        <v>16.32</v>
      </c>
    </row>
    <row r="575" spans="1:2">
      <c r="A575" s="3">
        <v>33688</v>
      </c>
      <c r="B575" s="2">
        <v>16.190000000000001</v>
      </c>
    </row>
    <row r="576" spans="1:2">
      <c r="A576" s="3">
        <v>33689</v>
      </c>
      <c r="B576" s="2">
        <v>16.29</v>
      </c>
    </row>
    <row r="577" spans="1:2">
      <c r="A577" s="3">
        <v>33690</v>
      </c>
      <c r="B577" s="2">
        <v>16.02</v>
      </c>
    </row>
    <row r="578" spans="1:2">
      <c r="A578" s="3">
        <v>33693</v>
      </c>
      <c r="B578" s="2">
        <v>15.97</v>
      </c>
    </row>
    <row r="579" spans="1:2">
      <c r="A579" s="3">
        <v>33694</v>
      </c>
      <c r="B579" s="2">
        <v>16.18</v>
      </c>
    </row>
    <row r="580" spans="1:2">
      <c r="A580" s="3">
        <v>33695</v>
      </c>
      <c r="B580" s="2">
        <v>16.48</v>
      </c>
    </row>
    <row r="581" spans="1:2">
      <c r="A581" s="3">
        <v>33696</v>
      </c>
      <c r="B581" s="2">
        <v>17.059999999999999</v>
      </c>
    </row>
    <row r="582" spans="1:2">
      <c r="A582" s="3">
        <v>33697</v>
      </c>
      <c r="B582" s="2">
        <v>16.72</v>
      </c>
    </row>
    <row r="583" spans="1:2">
      <c r="A583" s="3">
        <v>33700</v>
      </c>
      <c r="B583" s="2">
        <v>16.72</v>
      </c>
    </row>
    <row r="584" spans="1:2">
      <c r="A584" s="3">
        <v>33701</v>
      </c>
      <c r="B584" s="2">
        <v>18.809999999999999</v>
      </c>
    </row>
    <row r="585" spans="1:2">
      <c r="A585" s="3">
        <v>33702</v>
      </c>
      <c r="B585" s="2">
        <v>20.149999999999999</v>
      </c>
    </row>
    <row r="586" spans="1:2">
      <c r="A586" s="3">
        <v>33703</v>
      </c>
      <c r="B586" s="2">
        <v>17.89</v>
      </c>
    </row>
    <row r="587" spans="1:2">
      <c r="A587" s="3">
        <v>33704</v>
      </c>
      <c r="B587" s="2">
        <v>16.850000000000001</v>
      </c>
    </row>
    <row r="588" spans="1:2">
      <c r="A588" s="3">
        <v>33707</v>
      </c>
      <c r="B588" s="2">
        <v>16.989999999999998</v>
      </c>
    </row>
    <row r="589" spans="1:2">
      <c r="A589" s="3">
        <v>33708</v>
      </c>
      <c r="B589" s="2">
        <v>15.98</v>
      </c>
    </row>
    <row r="590" spans="1:2">
      <c r="A590" s="3">
        <v>33709</v>
      </c>
      <c r="B590" s="2">
        <v>15.15</v>
      </c>
    </row>
    <row r="591" spans="1:2">
      <c r="A591" s="3">
        <v>33710</v>
      </c>
      <c r="B591" s="2">
        <v>14.85</v>
      </c>
    </row>
    <row r="592" spans="1:2">
      <c r="A592" s="3">
        <v>33714</v>
      </c>
      <c r="B592" s="2">
        <v>15.93</v>
      </c>
    </row>
    <row r="593" spans="1:2">
      <c r="A593" s="3">
        <v>33715</v>
      </c>
      <c r="B593" s="2">
        <v>16.53</v>
      </c>
    </row>
    <row r="594" spans="1:2">
      <c r="A594" s="3">
        <v>33716</v>
      </c>
      <c r="B594" s="2">
        <v>15.96</v>
      </c>
    </row>
    <row r="595" spans="1:2">
      <c r="A595" s="3">
        <v>33717</v>
      </c>
      <c r="B595" s="2">
        <v>15.83</v>
      </c>
    </row>
    <row r="596" spans="1:2">
      <c r="A596" s="3">
        <v>33718</v>
      </c>
      <c r="B596" s="2">
        <v>15.71</v>
      </c>
    </row>
    <row r="597" spans="1:2">
      <c r="A597" s="3">
        <v>33721</v>
      </c>
      <c r="B597" s="2">
        <v>16.489999999999998</v>
      </c>
    </row>
    <row r="598" spans="1:2">
      <c r="A598" s="3">
        <v>33722</v>
      </c>
      <c r="B598" s="2">
        <v>16.239999999999998</v>
      </c>
    </row>
    <row r="599" spans="1:2">
      <c r="A599" s="3">
        <v>33723</v>
      </c>
      <c r="B599" s="2">
        <v>15.95</v>
      </c>
    </row>
    <row r="600" spans="1:2">
      <c r="A600" s="3">
        <v>33724</v>
      </c>
      <c r="B600" s="2">
        <v>15.53</v>
      </c>
    </row>
    <row r="601" spans="1:2">
      <c r="A601" s="3">
        <v>33725</v>
      </c>
      <c r="B601" s="2">
        <v>16.61</v>
      </c>
    </row>
    <row r="602" spans="1:2">
      <c r="A602" s="3">
        <v>33728</v>
      </c>
      <c r="B602" s="2">
        <v>16.920000000000002</v>
      </c>
    </row>
    <row r="603" spans="1:2">
      <c r="A603" s="3">
        <v>33729</v>
      </c>
      <c r="B603" s="2">
        <v>16.66</v>
      </c>
    </row>
    <row r="604" spans="1:2">
      <c r="A604" s="3">
        <v>33730</v>
      </c>
      <c r="B604" s="2">
        <v>16.809999999999999</v>
      </c>
    </row>
    <row r="605" spans="1:2">
      <c r="A605" s="3">
        <v>33731</v>
      </c>
      <c r="B605" s="2">
        <v>16.54</v>
      </c>
    </row>
    <row r="606" spans="1:2">
      <c r="A606" s="3">
        <v>33732</v>
      </c>
      <c r="B606" s="2">
        <v>15.65</v>
      </c>
    </row>
    <row r="607" spans="1:2">
      <c r="A607" s="3">
        <v>33735</v>
      </c>
      <c r="B607" s="2">
        <v>15.17</v>
      </c>
    </row>
    <row r="608" spans="1:2">
      <c r="A608" s="3">
        <v>33736</v>
      </c>
      <c r="B608" s="2">
        <v>15.68</v>
      </c>
    </row>
    <row r="609" spans="1:2">
      <c r="A609" s="3">
        <v>33737</v>
      </c>
      <c r="B609" s="2">
        <v>15.19</v>
      </c>
    </row>
    <row r="610" spans="1:2">
      <c r="A610" s="3">
        <v>33738</v>
      </c>
      <c r="B610" s="2">
        <v>15.49</v>
      </c>
    </row>
    <row r="611" spans="1:2">
      <c r="A611" s="3">
        <v>33739</v>
      </c>
      <c r="B611" s="2">
        <v>14.82</v>
      </c>
    </row>
    <row r="612" spans="1:2">
      <c r="A612" s="3">
        <v>33742</v>
      </c>
      <c r="B612" s="2">
        <v>14.62</v>
      </c>
    </row>
    <row r="613" spans="1:2">
      <c r="A613" s="3">
        <v>33743</v>
      </c>
      <c r="B613" s="2">
        <v>13.57</v>
      </c>
    </row>
    <row r="614" spans="1:2">
      <c r="A614" s="3">
        <v>33744</v>
      </c>
      <c r="B614" s="2">
        <v>13.62</v>
      </c>
    </row>
    <row r="615" spans="1:2">
      <c r="A615" s="3">
        <v>33745</v>
      </c>
      <c r="B615" s="2">
        <v>13.92</v>
      </c>
    </row>
    <row r="616" spans="1:2">
      <c r="A616" s="3">
        <v>33746</v>
      </c>
      <c r="B616" s="2">
        <v>13.73</v>
      </c>
    </row>
    <row r="617" spans="1:2">
      <c r="A617" s="3">
        <v>33750</v>
      </c>
      <c r="B617" s="2">
        <v>14.92</v>
      </c>
    </row>
    <row r="618" spans="1:2">
      <c r="A618" s="3">
        <v>33751</v>
      </c>
      <c r="B618" s="2">
        <v>13.99</v>
      </c>
    </row>
    <row r="619" spans="1:2">
      <c r="A619" s="3">
        <v>33752</v>
      </c>
      <c r="B619" s="2">
        <v>13.77</v>
      </c>
    </row>
    <row r="620" spans="1:2">
      <c r="A620" s="3">
        <v>33753</v>
      </c>
      <c r="B620" s="2">
        <v>13.86</v>
      </c>
    </row>
    <row r="621" spans="1:2">
      <c r="A621" s="3">
        <v>33756</v>
      </c>
      <c r="B621" s="2">
        <v>14.43</v>
      </c>
    </row>
    <row r="622" spans="1:2">
      <c r="A622" s="3">
        <v>33757</v>
      </c>
      <c r="B622" s="2">
        <v>14.57</v>
      </c>
    </row>
    <row r="623" spans="1:2">
      <c r="A623" s="3">
        <v>33758</v>
      </c>
      <c r="B623" s="2">
        <v>14.35</v>
      </c>
    </row>
    <row r="624" spans="1:2">
      <c r="A624" s="3">
        <v>33759</v>
      </c>
      <c r="B624" s="2">
        <v>13.66</v>
      </c>
    </row>
    <row r="625" spans="1:2">
      <c r="A625" s="3">
        <v>33760</v>
      </c>
      <c r="B625" s="2">
        <v>14.65</v>
      </c>
    </row>
    <row r="626" spans="1:2">
      <c r="A626" s="3">
        <v>33763</v>
      </c>
      <c r="B626" s="2">
        <v>15.19</v>
      </c>
    </row>
    <row r="627" spans="1:2">
      <c r="A627" s="3">
        <v>33764</v>
      </c>
      <c r="B627" s="2">
        <v>15.97</v>
      </c>
    </row>
    <row r="628" spans="1:2">
      <c r="A628" s="3">
        <v>33765</v>
      </c>
      <c r="B628" s="2">
        <v>16.62</v>
      </c>
    </row>
    <row r="629" spans="1:2">
      <c r="A629" s="3">
        <v>33766</v>
      </c>
      <c r="B629" s="2">
        <v>16.29</v>
      </c>
    </row>
    <row r="630" spans="1:2">
      <c r="A630" s="3">
        <v>33767</v>
      </c>
      <c r="B630" s="2">
        <v>14.95</v>
      </c>
    </row>
    <row r="631" spans="1:2">
      <c r="A631" s="3">
        <v>33770</v>
      </c>
      <c r="B631" s="2">
        <v>14.76</v>
      </c>
    </row>
    <row r="632" spans="1:2">
      <c r="A632" s="3">
        <v>33771</v>
      </c>
      <c r="B632" s="2">
        <v>15.22</v>
      </c>
    </row>
    <row r="633" spans="1:2">
      <c r="A633" s="3">
        <v>33772</v>
      </c>
      <c r="B633" s="2">
        <v>18.079999999999998</v>
      </c>
    </row>
    <row r="634" spans="1:2">
      <c r="A634" s="3">
        <v>33773</v>
      </c>
      <c r="B634" s="2">
        <v>18.2</v>
      </c>
    </row>
    <row r="635" spans="1:2">
      <c r="A635" s="3">
        <v>33774</v>
      </c>
      <c r="B635" s="2">
        <v>16.309999999999999</v>
      </c>
    </row>
    <row r="636" spans="1:2">
      <c r="A636" s="3">
        <v>33777</v>
      </c>
      <c r="B636" s="2">
        <v>16.66</v>
      </c>
    </row>
    <row r="637" spans="1:2">
      <c r="A637" s="3">
        <v>33778</v>
      </c>
      <c r="B637" s="2">
        <v>14.53</v>
      </c>
    </row>
    <row r="638" spans="1:2">
      <c r="A638" s="3">
        <v>33779</v>
      </c>
      <c r="B638" s="2">
        <v>14.4</v>
      </c>
    </row>
    <row r="639" spans="1:2">
      <c r="A639" s="3">
        <v>33780</v>
      </c>
      <c r="B639" s="2">
        <v>14.4</v>
      </c>
    </row>
    <row r="640" spans="1:2">
      <c r="A640" s="3">
        <v>33781</v>
      </c>
      <c r="B640" s="2">
        <v>14.67</v>
      </c>
    </row>
    <row r="641" spans="1:2">
      <c r="A641" s="3">
        <v>33784</v>
      </c>
      <c r="B641" s="2">
        <v>13.21</v>
      </c>
    </row>
    <row r="642" spans="1:2">
      <c r="A642" s="3">
        <v>33785</v>
      </c>
      <c r="B642" s="2">
        <v>13.35</v>
      </c>
    </row>
    <row r="643" spans="1:2">
      <c r="A643" s="3">
        <v>33786</v>
      </c>
      <c r="B643" s="2">
        <v>13.34</v>
      </c>
    </row>
    <row r="644" spans="1:2">
      <c r="A644" s="3">
        <v>33787</v>
      </c>
      <c r="B644" s="2">
        <v>13.88</v>
      </c>
    </row>
    <row r="645" spans="1:2">
      <c r="A645" s="3">
        <v>33791</v>
      </c>
      <c r="B645" s="2">
        <v>14.87</v>
      </c>
    </row>
    <row r="646" spans="1:2">
      <c r="A646" s="3">
        <v>33792</v>
      </c>
      <c r="B646" s="2">
        <v>15.83</v>
      </c>
    </row>
    <row r="647" spans="1:2">
      <c r="A647" s="3">
        <v>33793</v>
      </c>
      <c r="B647" s="2">
        <v>15.53</v>
      </c>
    </row>
    <row r="648" spans="1:2">
      <c r="A648" s="3">
        <v>33794</v>
      </c>
      <c r="B648" s="2">
        <v>14.6</v>
      </c>
    </row>
    <row r="649" spans="1:2">
      <c r="A649" s="3">
        <v>33795</v>
      </c>
      <c r="B649" s="2">
        <v>13.7</v>
      </c>
    </row>
    <row r="650" spans="1:2">
      <c r="A650" s="3">
        <v>33798</v>
      </c>
      <c r="B650" s="2">
        <v>14.01</v>
      </c>
    </row>
    <row r="651" spans="1:2">
      <c r="A651" s="3">
        <v>33799</v>
      </c>
      <c r="B651" s="2">
        <v>13.5</v>
      </c>
    </row>
    <row r="652" spans="1:2">
      <c r="A652" s="3">
        <v>33800</v>
      </c>
      <c r="B652" s="2">
        <v>12.52</v>
      </c>
    </row>
    <row r="653" spans="1:2">
      <c r="A653" s="3">
        <v>33801</v>
      </c>
      <c r="B653" s="2">
        <v>12.27</v>
      </c>
    </row>
    <row r="654" spans="1:2">
      <c r="A654" s="3">
        <v>33802</v>
      </c>
      <c r="B654" s="2">
        <v>12.6</v>
      </c>
    </row>
    <row r="655" spans="1:2">
      <c r="A655" s="3">
        <v>33805</v>
      </c>
      <c r="B655" s="2">
        <v>12.66</v>
      </c>
    </row>
    <row r="656" spans="1:2">
      <c r="A656" s="3">
        <v>33806</v>
      </c>
      <c r="B656" s="2">
        <v>12.6</v>
      </c>
    </row>
    <row r="657" spans="1:2">
      <c r="A657" s="3">
        <v>33807</v>
      </c>
      <c r="B657" s="2">
        <v>13.57</v>
      </c>
    </row>
    <row r="658" spans="1:2">
      <c r="A658" s="3">
        <v>33808</v>
      </c>
      <c r="B658" s="2">
        <v>13.33</v>
      </c>
    </row>
    <row r="659" spans="1:2">
      <c r="A659" s="3">
        <v>33809</v>
      </c>
      <c r="B659" s="2">
        <v>13.37</v>
      </c>
    </row>
    <row r="660" spans="1:2">
      <c r="A660" s="3">
        <v>33812</v>
      </c>
      <c r="B660" s="2">
        <v>13.9</v>
      </c>
    </row>
    <row r="661" spans="1:2">
      <c r="A661" s="3">
        <v>33813</v>
      </c>
      <c r="B661" s="2">
        <v>13.05</v>
      </c>
    </row>
    <row r="662" spans="1:2">
      <c r="A662" s="3">
        <v>33814</v>
      </c>
      <c r="B662" s="2">
        <v>13.44</v>
      </c>
    </row>
    <row r="663" spans="1:2">
      <c r="A663" s="3">
        <v>33815</v>
      </c>
      <c r="B663" s="2">
        <v>13.5</v>
      </c>
    </row>
    <row r="664" spans="1:2">
      <c r="A664" s="3">
        <v>33816</v>
      </c>
      <c r="B664" s="2">
        <v>13.17</v>
      </c>
    </row>
    <row r="665" spans="1:2">
      <c r="A665" s="3">
        <v>33819</v>
      </c>
      <c r="B665" s="2">
        <v>13.83</v>
      </c>
    </row>
    <row r="666" spans="1:2">
      <c r="A666" s="3">
        <v>33820</v>
      </c>
      <c r="B666" s="2">
        <v>13.58</v>
      </c>
    </row>
    <row r="667" spans="1:2">
      <c r="A667" s="3">
        <v>33821</v>
      </c>
      <c r="B667" s="2">
        <v>13.82</v>
      </c>
    </row>
    <row r="668" spans="1:2">
      <c r="A668" s="3">
        <v>33822</v>
      </c>
      <c r="B668" s="2">
        <v>14.23</v>
      </c>
    </row>
    <row r="669" spans="1:2">
      <c r="A669" s="3">
        <v>33823</v>
      </c>
      <c r="B669" s="2">
        <v>13.94</v>
      </c>
    </row>
    <row r="670" spans="1:2">
      <c r="A670" s="3">
        <v>33826</v>
      </c>
      <c r="B670" s="2">
        <v>14.51</v>
      </c>
    </row>
    <row r="671" spans="1:2">
      <c r="A671" s="3">
        <v>33827</v>
      </c>
      <c r="B671" s="2">
        <v>15.09</v>
      </c>
    </row>
    <row r="672" spans="1:2">
      <c r="A672" s="3">
        <v>33828</v>
      </c>
      <c r="B672" s="2">
        <v>14.88</v>
      </c>
    </row>
    <row r="673" spans="1:2">
      <c r="A673" s="3">
        <v>33829</v>
      </c>
      <c r="B673" s="2">
        <v>15.34</v>
      </c>
    </row>
    <row r="674" spans="1:2">
      <c r="A674" s="3">
        <v>33830</v>
      </c>
      <c r="B674" s="2">
        <v>14.66</v>
      </c>
    </row>
    <row r="675" spans="1:2">
      <c r="A675" s="3">
        <v>33833</v>
      </c>
      <c r="B675" s="2">
        <v>14.61</v>
      </c>
    </row>
    <row r="676" spans="1:2">
      <c r="A676" s="3">
        <v>33834</v>
      </c>
      <c r="B676" s="2">
        <v>13.84</v>
      </c>
    </row>
    <row r="677" spans="1:2">
      <c r="A677" s="3">
        <v>33835</v>
      </c>
      <c r="B677" s="2">
        <v>14.35</v>
      </c>
    </row>
    <row r="678" spans="1:2">
      <c r="A678" s="3">
        <v>33836</v>
      </c>
      <c r="B678" s="2">
        <v>14.48</v>
      </c>
    </row>
    <row r="679" spans="1:2">
      <c r="A679" s="3">
        <v>33837</v>
      </c>
      <c r="B679" s="2">
        <v>15.01</v>
      </c>
    </row>
    <row r="680" spans="1:2">
      <c r="A680" s="3">
        <v>33840</v>
      </c>
      <c r="B680" s="2">
        <v>16.190000000000001</v>
      </c>
    </row>
    <row r="681" spans="1:2">
      <c r="A681" s="3">
        <v>33841</v>
      </c>
      <c r="B681" s="2">
        <v>15.62</v>
      </c>
    </row>
    <row r="682" spans="1:2">
      <c r="A682" s="3">
        <v>33842</v>
      </c>
      <c r="B682" s="2">
        <v>14.5</v>
      </c>
    </row>
    <row r="683" spans="1:2">
      <c r="A683" s="3">
        <v>33843</v>
      </c>
      <c r="B683" s="2">
        <v>13.66</v>
      </c>
    </row>
    <row r="684" spans="1:2">
      <c r="A684" s="3">
        <v>33844</v>
      </c>
      <c r="B684" s="2">
        <v>13.14</v>
      </c>
    </row>
    <row r="685" spans="1:2">
      <c r="A685" s="3">
        <v>33847</v>
      </c>
      <c r="B685" s="2">
        <v>13.58</v>
      </c>
    </row>
    <row r="686" spans="1:2">
      <c r="A686" s="3">
        <v>33848</v>
      </c>
      <c r="B686" s="2">
        <v>13.4</v>
      </c>
    </row>
    <row r="687" spans="1:2">
      <c r="A687" s="3">
        <v>33849</v>
      </c>
      <c r="B687" s="2">
        <v>12.73</v>
      </c>
    </row>
    <row r="688" spans="1:2">
      <c r="A688" s="3">
        <v>33850</v>
      </c>
      <c r="B688" s="2">
        <v>12.88</v>
      </c>
    </row>
    <row r="689" spans="1:2">
      <c r="A689" s="3">
        <v>33851</v>
      </c>
      <c r="B689" s="2">
        <v>12.98</v>
      </c>
    </row>
    <row r="690" spans="1:2">
      <c r="A690" s="3">
        <v>33855</v>
      </c>
      <c r="B690" s="2">
        <v>13.65</v>
      </c>
    </row>
    <row r="691" spans="1:2">
      <c r="A691" s="3">
        <v>33856</v>
      </c>
      <c r="B691" s="2">
        <v>13.36</v>
      </c>
    </row>
    <row r="692" spans="1:2">
      <c r="A692" s="3">
        <v>33857</v>
      </c>
      <c r="B692" s="2">
        <v>12.92</v>
      </c>
    </row>
    <row r="693" spans="1:2">
      <c r="A693" s="3">
        <v>33858</v>
      </c>
      <c r="B693" s="2">
        <v>12.47</v>
      </c>
    </row>
    <row r="694" spans="1:2">
      <c r="A694" s="3">
        <v>33861</v>
      </c>
      <c r="B694" s="2">
        <v>13</v>
      </c>
    </row>
    <row r="695" spans="1:2">
      <c r="A695" s="3">
        <v>33862</v>
      </c>
      <c r="B695" s="2">
        <v>13.63</v>
      </c>
    </row>
    <row r="696" spans="1:2">
      <c r="A696" s="3">
        <v>33863</v>
      </c>
      <c r="B696" s="2">
        <v>14.72</v>
      </c>
    </row>
    <row r="697" spans="1:2">
      <c r="A697" s="3">
        <v>33864</v>
      </c>
      <c r="B697" s="2">
        <v>14.31</v>
      </c>
    </row>
    <row r="698" spans="1:2">
      <c r="A698" s="3">
        <v>33865</v>
      </c>
      <c r="B698" s="2">
        <v>13.74</v>
      </c>
    </row>
    <row r="699" spans="1:2">
      <c r="A699" s="3">
        <v>33868</v>
      </c>
      <c r="B699" s="2">
        <v>13.45</v>
      </c>
    </row>
    <row r="700" spans="1:2">
      <c r="A700" s="3">
        <v>33869</v>
      </c>
      <c r="B700" s="2">
        <v>13.88</v>
      </c>
    </row>
    <row r="701" spans="1:2">
      <c r="A701" s="3">
        <v>33870</v>
      </c>
      <c r="B701" s="2">
        <v>13.83</v>
      </c>
    </row>
    <row r="702" spans="1:2">
      <c r="A702" s="3">
        <v>33871</v>
      </c>
      <c r="B702" s="2">
        <v>13.44</v>
      </c>
    </row>
    <row r="703" spans="1:2">
      <c r="A703" s="3">
        <v>33872</v>
      </c>
      <c r="B703" s="2">
        <v>14.8</v>
      </c>
    </row>
    <row r="704" spans="1:2">
      <c r="A704" s="3">
        <v>33875</v>
      </c>
      <c r="B704" s="2">
        <v>15.19</v>
      </c>
    </row>
    <row r="705" spans="1:2">
      <c r="A705" s="3">
        <v>33876</v>
      </c>
      <c r="B705" s="2">
        <v>14.97</v>
      </c>
    </row>
    <row r="706" spans="1:2">
      <c r="A706" s="3">
        <v>33877</v>
      </c>
      <c r="B706" s="2">
        <v>14.28</v>
      </c>
    </row>
    <row r="707" spans="1:2">
      <c r="A707" s="3">
        <v>33878</v>
      </c>
      <c r="B707" s="2">
        <v>16.309999999999999</v>
      </c>
    </row>
    <row r="708" spans="1:2">
      <c r="A708" s="3">
        <v>33879</v>
      </c>
      <c r="B708" s="2">
        <v>17.79</v>
      </c>
    </row>
    <row r="709" spans="1:2">
      <c r="A709" s="3">
        <v>33882</v>
      </c>
      <c r="B709" s="2">
        <v>20.010000000000002</v>
      </c>
    </row>
    <row r="710" spans="1:2">
      <c r="A710" s="3">
        <v>33883</v>
      </c>
      <c r="B710" s="2">
        <v>19.95</v>
      </c>
    </row>
    <row r="711" spans="1:2">
      <c r="A711" s="3">
        <v>33884</v>
      </c>
      <c r="B711" s="2">
        <v>21.02</v>
      </c>
    </row>
    <row r="712" spans="1:2">
      <c r="A712" s="3">
        <v>33885</v>
      </c>
      <c r="B712" s="2">
        <v>19.260000000000002</v>
      </c>
    </row>
    <row r="713" spans="1:2">
      <c r="A713" s="3">
        <v>33886</v>
      </c>
      <c r="B713" s="2">
        <v>20.51</v>
      </c>
    </row>
    <row r="714" spans="1:2">
      <c r="A714" s="3">
        <v>33889</v>
      </c>
      <c r="B714" s="2">
        <v>19.489999999999998</v>
      </c>
    </row>
    <row r="715" spans="1:2">
      <c r="A715" s="3">
        <v>33890</v>
      </c>
      <c r="B715" s="2">
        <v>17.899999999999999</v>
      </c>
    </row>
    <row r="716" spans="1:2">
      <c r="A716" s="3">
        <v>33891</v>
      </c>
      <c r="B716" s="2">
        <v>18.420000000000002</v>
      </c>
    </row>
    <row r="717" spans="1:2">
      <c r="A717" s="3">
        <v>33892</v>
      </c>
      <c r="B717" s="2">
        <v>17.11</v>
      </c>
    </row>
    <row r="718" spans="1:2">
      <c r="A718" s="3">
        <v>33893</v>
      </c>
      <c r="B718" s="2">
        <v>17.010000000000002</v>
      </c>
    </row>
    <row r="719" spans="1:2">
      <c r="A719" s="3">
        <v>33896</v>
      </c>
      <c r="B719" s="2">
        <v>17.309999999999999</v>
      </c>
    </row>
    <row r="720" spans="1:2">
      <c r="A720" s="3">
        <v>33897</v>
      </c>
      <c r="B720" s="2">
        <v>16.87</v>
      </c>
    </row>
    <row r="721" spans="1:2">
      <c r="A721" s="3">
        <v>33898</v>
      </c>
      <c r="B721" s="2">
        <v>16.62</v>
      </c>
    </row>
    <row r="722" spans="1:2">
      <c r="A722" s="3">
        <v>33899</v>
      </c>
      <c r="B722" s="2">
        <v>15.84</v>
      </c>
    </row>
    <row r="723" spans="1:2">
      <c r="A723" s="3">
        <v>33900</v>
      </c>
      <c r="B723" s="2">
        <v>16.46</v>
      </c>
    </row>
    <row r="724" spans="1:2">
      <c r="A724" s="3">
        <v>33903</v>
      </c>
      <c r="B724" s="2">
        <v>16.32</v>
      </c>
    </row>
    <row r="725" spans="1:2">
      <c r="A725" s="3">
        <v>33904</v>
      </c>
      <c r="B725" s="2">
        <v>16.239999999999998</v>
      </c>
    </row>
    <row r="726" spans="1:2">
      <c r="A726" s="3">
        <v>33905</v>
      </c>
      <c r="B726" s="2">
        <v>15.95</v>
      </c>
    </row>
    <row r="727" spans="1:2">
      <c r="A727" s="3">
        <v>33906</v>
      </c>
      <c r="B727" s="2">
        <v>15.47</v>
      </c>
    </row>
    <row r="728" spans="1:2">
      <c r="A728" s="3">
        <v>33907</v>
      </c>
      <c r="B728" s="2">
        <v>16.149999999999999</v>
      </c>
    </row>
    <row r="729" spans="1:2">
      <c r="A729" s="3">
        <v>33910</v>
      </c>
      <c r="B729" s="2">
        <v>16.670000000000002</v>
      </c>
    </row>
    <row r="730" spans="1:2">
      <c r="A730" s="3">
        <v>33911</v>
      </c>
      <c r="B730" s="2">
        <v>17.329999999999998</v>
      </c>
    </row>
    <row r="731" spans="1:2">
      <c r="A731" s="3">
        <v>33912</v>
      </c>
      <c r="B731" s="2">
        <v>16.28</v>
      </c>
    </row>
    <row r="732" spans="1:2">
      <c r="A732" s="3">
        <v>33913</v>
      </c>
      <c r="B732" s="2">
        <v>15.38</v>
      </c>
    </row>
    <row r="733" spans="1:2">
      <c r="A733" s="3">
        <v>33914</v>
      </c>
      <c r="B733" s="2">
        <v>14.69</v>
      </c>
    </row>
    <row r="734" spans="1:2">
      <c r="A734" s="3">
        <v>33917</v>
      </c>
      <c r="B734" s="2">
        <v>14.23</v>
      </c>
    </row>
    <row r="735" spans="1:2">
      <c r="A735" s="3">
        <v>33918</v>
      </c>
      <c r="B735" s="2">
        <v>14.37</v>
      </c>
    </row>
    <row r="736" spans="1:2">
      <c r="A736" s="3">
        <v>33919</v>
      </c>
      <c r="B736" s="2">
        <v>13.99</v>
      </c>
    </row>
    <row r="737" spans="1:2">
      <c r="A737" s="3">
        <v>33920</v>
      </c>
      <c r="B737" s="2">
        <v>14.37</v>
      </c>
    </row>
    <row r="738" spans="1:2">
      <c r="A738" s="3">
        <v>33921</v>
      </c>
      <c r="B738" s="2">
        <v>14.61</v>
      </c>
    </row>
    <row r="739" spans="1:2">
      <c r="A739" s="3">
        <v>33924</v>
      </c>
      <c r="B739" s="2">
        <v>14.86</v>
      </c>
    </row>
    <row r="740" spans="1:2">
      <c r="A740" s="3">
        <v>33925</v>
      </c>
      <c r="B740" s="2">
        <v>15.01</v>
      </c>
    </row>
    <row r="741" spans="1:2">
      <c r="A741" s="3">
        <v>33926</v>
      </c>
      <c r="B741" s="2">
        <v>14.55</v>
      </c>
    </row>
    <row r="742" spans="1:2">
      <c r="A742" s="3">
        <v>33927</v>
      </c>
      <c r="B742" s="2">
        <v>14.33</v>
      </c>
    </row>
    <row r="743" spans="1:2">
      <c r="A743" s="3">
        <v>33928</v>
      </c>
      <c r="B743" s="2">
        <v>13.67</v>
      </c>
    </row>
    <row r="744" spans="1:2">
      <c r="A744" s="3">
        <v>33931</v>
      </c>
      <c r="B744" s="2">
        <v>13.4</v>
      </c>
    </row>
    <row r="745" spans="1:2">
      <c r="A745" s="3">
        <v>33932</v>
      </c>
      <c r="B745" s="2">
        <v>12.66</v>
      </c>
    </row>
    <row r="746" spans="1:2">
      <c r="A746" s="3">
        <v>33933</v>
      </c>
      <c r="B746" s="2">
        <v>12.5</v>
      </c>
    </row>
    <row r="747" spans="1:2">
      <c r="A747" s="3">
        <v>33935</v>
      </c>
      <c r="B747" s="2">
        <v>12.58</v>
      </c>
    </row>
    <row r="748" spans="1:2">
      <c r="A748" s="3">
        <v>33938</v>
      </c>
      <c r="B748" s="2">
        <v>13.01</v>
      </c>
    </row>
    <row r="749" spans="1:2">
      <c r="A749" s="3">
        <v>33939</v>
      </c>
      <c r="B749" s="2">
        <v>12.8</v>
      </c>
    </row>
    <row r="750" spans="1:2">
      <c r="A750" s="3">
        <v>33940</v>
      </c>
      <c r="B750" s="2">
        <v>12.56</v>
      </c>
    </row>
    <row r="751" spans="1:2">
      <c r="A751" s="3">
        <v>33941</v>
      </c>
      <c r="B751" s="2">
        <v>12.03</v>
      </c>
    </row>
    <row r="752" spans="1:2">
      <c r="A752" s="3">
        <v>33942</v>
      </c>
      <c r="B752" s="2">
        <v>11.81</v>
      </c>
    </row>
    <row r="753" spans="1:2">
      <c r="A753" s="3">
        <v>33945</v>
      </c>
      <c r="B753" s="2">
        <v>12</v>
      </c>
    </row>
    <row r="754" spans="1:2">
      <c r="A754" s="3">
        <v>33946</v>
      </c>
      <c r="B754" s="2">
        <v>11.73</v>
      </c>
    </row>
    <row r="755" spans="1:2">
      <c r="A755" s="3">
        <v>33947</v>
      </c>
      <c r="B755" s="2">
        <v>12.58</v>
      </c>
    </row>
    <row r="756" spans="1:2">
      <c r="A756" s="3">
        <v>33948</v>
      </c>
      <c r="B756" s="2">
        <v>12.75</v>
      </c>
    </row>
    <row r="757" spans="1:2">
      <c r="A757" s="3">
        <v>33949</v>
      </c>
      <c r="B757" s="2">
        <v>12.34</v>
      </c>
    </row>
    <row r="758" spans="1:2">
      <c r="A758" s="3">
        <v>33952</v>
      </c>
      <c r="B758" s="2">
        <v>12.66</v>
      </c>
    </row>
    <row r="759" spans="1:2">
      <c r="A759" s="3">
        <v>33953</v>
      </c>
      <c r="B759" s="2">
        <v>12.41</v>
      </c>
    </row>
    <row r="760" spans="1:2">
      <c r="A760" s="3">
        <v>33954</v>
      </c>
      <c r="B760" s="2">
        <v>12.58</v>
      </c>
    </row>
    <row r="761" spans="1:2">
      <c r="A761" s="3">
        <v>33955</v>
      </c>
      <c r="B761" s="2">
        <v>12.14</v>
      </c>
    </row>
    <row r="762" spans="1:2">
      <c r="A762" s="3">
        <v>33956</v>
      </c>
      <c r="B762" s="2">
        <v>11.66</v>
      </c>
    </row>
    <row r="763" spans="1:2">
      <c r="A763" s="3">
        <v>33959</v>
      </c>
      <c r="B763" s="2">
        <v>11.65</v>
      </c>
    </row>
    <row r="764" spans="1:2">
      <c r="A764" s="3">
        <v>33960</v>
      </c>
      <c r="B764" s="2">
        <v>11.75</v>
      </c>
    </row>
    <row r="765" spans="1:2">
      <c r="A765" s="3">
        <v>33961</v>
      </c>
      <c r="B765" s="2">
        <v>11.51</v>
      </c>
    </row>
    <row r="766" spans="1:2">
      <c r="A766" s="3">
        <v>33962</v>
      </c>
      <c r="B766" s="2">
        <v>11.57</v>
      </c>
    </row>
    <row r="767" spans="1:2">
      <c r="A767" s="3">
        <v>33966</v>
      </c>
      <c r="B767" s="2">
        <v>12.22</v>
      </c>
    </row>
    <row r="768" spans="1:2">
      <c r="A768" s="3">
        <v>33967</v>
      </c>
      <c r="B768" s="2">
        <v>12.29</v>
      </c>
    </row>
    <row r="769" spans="1:2">
      <c r="A769" s="3">
        <v>33968</v>
      </c>
      <c r="B769" s="2">
        <v>12.6</v>
      </c>
    </row>
    <row r="770" spans="1:2">
      <c r="A770" s="3">
        <v>33969</v>
      </c>
      <c r="B770" s="2">
        <v>12.57</v>
      </c>
    </row>
    <row r="771" spans="1:2">
      <c r="A771" s="3">
        <v>33973</v>
      </c>
      <c r="B771" s="2">
        <v>13.36</v>
      </c>
    </row>
    <row r="772" spans="1:2">
      <c r="A772" s="3">
        <v>33974</v>
      </c>
      <c r="B772" s="2">
        <v>13.35</v>
      </c>
    </row>
    <row r="773" spans="1:2">
      <c r="A773" s="3">
        <v>33975</v>
      </c>
      <c r="B773" s="2">
        <v>13.37</v>
      </c>
    </row>
    <row r="774" spans="1:2">
      <c r="A774" s="3">
        <v>33976</v>
      </c>
      <c r="B774" s="2">
        <v>14.72</v>
      </c>
    </row>
    <row r="775" spans="1:2">
      <c r="A775" s="3">
        <v>33977</v>
      </c>
      <c r="B775" s="2">
        <v>13.77</v>
      </c>
    </row>
    <row r="776" spans="1:2">
      <c r="A776" s="3">
        <v>33980</v>
      </c>
      <c r="B776" s="2">
        <v>12.86</v>
      </c>
    </row>
    <row r="777" spans="1:2">
      <c r="A777" s="3">
        <v>33981</v>
      </c>
      <c r="B777" s="2">
        <v>12.78</v>
      </c>
    </row>
    <row r="778" spans="1:2">
      <c r="A778" s="3">
        <v>33982</v>
      </c>
      <c r="B778" s="2">
        <v>12.42</v>
      </c>
    </row>
    <row r="779" spans="1:2">
      <c r="A779" s="3">
        <v>33983</v>
      </c>
      <c r="B779" s="2">
        <v>11.99</v>
      </c>
    </row>
    <row r="780" spans="1:2">
      <c r="A780" s="3">
        <v>33984</v>
      </c>
      <c r="B780" s="2">
        <v>11.57</v>
      </c>
    </row>
    <row r="781" spans="1:2">
      <c r="A781" s="3">
        <v>33987</v>
      </c>
      <c r="B781" s="2">
        <v>11.49</v>
      </c>
    </row>
    <row r="782" spans="1:2">
      <c r="A782" s="3">
        <v>33988</v>
      </c>
      <c r="B782" s="2">
        <v>12.06</v>
      </c>
    </row>
    <row r="783" spans="1:2">
      <c r="A783" s="3">
        <v>33989</v>
      </c>
      <c r="B783" s="2">
        <v>12.15</v>
      </c>
    </row>
    <row r="784" spans="1:2">
      <c r="A784" s="3">
        <v>33990</v>
      </c>
      <c r="B784" s="2">
        <v>11.69</v>
      </c>
    </row>
    <row r="785" spans="1:2">
      <c r="A785" s="3">
        <v>33991</v>
      </c>
      <c r="B785" s="2">
        <v>11.3</v>
      </c>
    </row>
    <row r="786" spans="1:2">
      <c r="A786" s="3">
        <v>33994</v>
      </c>
      <c r="B786" s="2">
        <v>11.38</v>
      </c>
    </row>
    <row r="787" spans="1:2">
      <c r="A787" s="3">
        <v>33995</v>
      </c>
      <c r="B787" s="2">
        <v>11.45</v>
      </c>
    </row>
    <row r="788" spans="1:2">
      <c r="A788" s="3">
        <v>33996</v>
      </c>
      <c r="B788" s="2">
        <v>12.01</v>
      </c>
    </row>
    <row r="789" spans="1:2">
      <c r="A789" s="3">
        <v>33997</v>
      </c>
      <c r="B789" s="2">
        <v>12.04</v>
      </c>
    </row>
    <row r="790" spans="1:2">
      <c r="A790" s="3">
        <v>33998</v>
      </c>
      <c r="B790" s="2">
        <v>12.42</v>
      </c>
    </row>
    <row r="791" spans="1:2">
      <c r="A791" s="3">
        <v>34001</v>
      </c>
      <c r="B791" s="2">
        <v>12.33</v>
      </c>
    </row>
    <row r="792" spans="1:2">
      <c r="A792" s="3">
        <v>34002</v>
      </c>
      <c r="B792" s="2">
        <v>12.25</v>
      </c>
    </row>
    <row r="793" spans="1:2">
      <c r="A793" s="3">
        <v>34003</v>
      </c>
      <c r="B793" s="2">
        <v>12.12</v>
      </c>
    </row>
    <row r="794" spans="1:2">
      <c r="A794" s="3">
        <v>34004</v>
      </c>
      <c r="B794" s="2">
        <v>12.29</v>
      </c>
    </row>
    <row r="795" spans="1:2">
      <c r="A795" s="3">
        <v>34005</v>
      </c>
      <c r="B795" s="2">
        <v>12.9</v>
      </c>
    </row>
    <row r="796" spans="1:2">
      <c r="A796" s="3">
        <v>34008</v>
      </c>
      <c r="B796" s="2">
        <v>13.22</v>
      </c>
    </row>
    <row r="797" spans="1:2">
      <c r="A797" s="3">
        <v>34009</v>
      </c>
      <c r="B797" s="2">
        <v>13.48</v>
      </c>
    </row>
    <row r="798" spans="1:2">
      <c r="A798" s="3">
        <v>34010</v>
      </c>
      <c r="B798" s="2">
        <v>13.43</v>
      </c>
    </row>
    <row r="799" spans="1:2">
      <c r="A799" s="3">
        <v>34011</v>
      </c>
      <c r="B799" s="2">
        <v>12.69</v>
      </c>
    </row>
    <row r="800" spans="1:2">
      <c r="A800" s="3">
        <v>34012</v>
      </c>
      <c r="B800" s="2">
        <v>12.38</v>
      </c>
    </row>
    <row r="801" spans="1:2">
      <c r="A801" s="3">
        <v>34016</v>
      </c>
      <c r="B801" s="2">
        <v>15.76</v>
      </c>
    </row>
    <row r="802" spans="1:2">
      <c r="A802" s="3">
        <v>34017</v>
      </c>
      <c r="B802" s="2">
        <v>15.9</v>
      </c>
    </row>
    <row r="803" spans="1:2">
      <c r="A803" s="3">
        <v>34018</v>
      </c>
      <c r="B803" s="2">
        <v>15.56</v>
      </c>
    </row>
    <row r="804" spans="1:2">
      <c r="A804" s="3">
        <v>34019</v>
      </c>
      <c r="B804" s="2">
        <v>15.02</v>
      </c>
    </row>
    <row r="805" spans="1:2">
      <c r="A805" s="3">
        <v>34022</v>
      </c>
      <c r="B805" s="2">
        <v>14.7</v>
      </c>
    </row>
    <row r="806" spans="1:2">
      <c r="A806" s="3">
        <v>34023</v>
      </c>
      <c r="B806" s="2">
        <v>15.04</v>
      </c>
    </row>
    <row r="807" spans="1:2">
      <c r="A807" s="3">
        <v>34024</v>
      </c>
      <c r="B807" s="2">
        <v>14.72</v>
      </c>
    </row>
    <row r="808" spans="1:2">
      <c r="A808" s="3">
        <v>34025</v>
      </c>
      <c r="B808" s="2">
        <v>13.76</v>
      </c>
    </row>
    <row r="809" spans="1:2">
      <c r="A809" s="3">
        <v>34026</v>
      </c>
      <c r="B809" s="2">
        <v>13.16</v>
      </c>
    </row>
    <row r="810" spans="1:2">
      <c r="A810" s="3">
        <v>34029</v>
      </c>
      <c r="B810" s="2">
        <v>13.6</v>
      </c>
    </row>
    <row r="811" spans="1:2">
      <c r="A811" s="3">
        <v>34030</v>
      </c>
      <c r="B811" s="2">
        <v>12.49</v>
      </c>
    </row>
    <row r="812" spans="1:2">
      <c r="A812" s="3">
        <v>34031</v>
      </c>
      <c r="B812" s="2">
        <v>13.13</v>
      </c>
    </row>
    <row r="813" spans="1:2">
      <c r="A813" s="3">
        <v>34032</v>
      </c>
      <c r="B813" s="2">
        <v>13.44</v>
      </c>
    </row>
    <row r="814" spans="1:2">
      <c r="A814" s="3">
        <v>34033</v>
      </c>
      <c r="B814" s="2">
        <v>14.08</v>
      </c>
    </row>
    <row r="815" spans="1:2">
      <c r="A815" s="3">
        <v>34036</v>
      </c>
      <c r="B815" s="2">
        <v>16.22</v>
      </c>
    </row>
    <row r="816" spans="1:2">
      <c r="A816" s="3">
        <v>34037</v>
      </c>
      <c r="B816" s="2">
        <v>14.17</v>
      </c>
    </row>
    <row r="817" spans="1:2">
      <c r="A817" s="3">
        <v>34038</v>
      </c>
      <c r="B817" s="2">
        <v>13.91</v>
      </c>
    </row>
    <row r="818" spans="1:2">
      <c r="A818" s="3">
        <v>34039</v>
      </c>
      <c r="B818" s="2">
        <v>14.26</v>
      </c>
    </row>
    <row r="819" spans="1:2">
      <c r="A819" s="3">
        <v>34040</v>
      </c>
      <c r="B819" s="2">
        <v>15.66</v>
      </c>
    </row>
    <row r="820" spans="1:2">
      <c r="A820" s="3">
        <v>34043</v>
      </c>
      <c r="B820" s="2">
        <v>14.74</v>
      </c>
    </row>
    <row r="821" spans="1:2">
      <c r="A821" s="3">
        <v>34044</v>
      </c>
      <c r="B821" s="2">
        <v>14.51</v>
      </c>
    </row>
    <row r="822" spans="1:2">
      <c r="A822" s="3">
        <v>34045</v>
      </c>
      <c r="B822" s="2">
        <v>14.53</v>
      </c>
    </row>
    <row r="823" spans="1:2">
      <c r="A823" s="3">
        <v>34046</v>
      </c>
      <c r="B823" s="2">
        <v>14.17</v>
      </c>
    </row>
    <row r="824" spans="1:2">
      <c r="A824" s="3">
        <v>34047</v>
      </c>
      <c r="B824" s="2">
        <v>13.23</v>
      </c>
    </row>
    <row r="825" spans="1:2">
      <c r="A825" s="3">
        <v>34050</v>
      </c>
      <c r="B825" s="2">
        <v>13.66</v>
      </c>
    </row>
    <row r="826" spans="1:2">
      <c r="A826" s="3">
        <v>34051</v>
      </c>
      <c r="B826" s="2">
        <v>13.02</v>
      </c>
    </row>
    <row r="827" spans="1:2">
      <c r="A827" s="3">
        <v>34052</v>
      </c>
      <c r="B827" s="2">
        <v>12.44</v>
      </c>
    </row>
    <row r="828" spans="1:2">
      <c r="A828" s="3">
        <v>34053</v>
      </c>
      <c r="B828" s="2">
        <v>12.08</v>
      </c>
    </row>
    <row r="829" spans="1:2">
      <c r="A829" s="3">
        <v>34054</v>
      </c>
      <c r="B829" s="2">
        <v>12.21</v>
      </c>
    </row>
    <row r="830" spans="1:2">
      <c r="A830" s="3">
        <v>34057</v>
      </c>
      <c r="B830" s="2">
        <v>12.63</v>
      </c>
    </row>
    <row r="831" spans="1:2">
      <c r="A831" s="3">
        <v>34058</v>
      </c>
      <c r="B831" s="2">
        <v>12.23</v>
      </c>
    </row>
    <row r="832" spans="1:2">
      <c r="A832" s="3">
        <v>34059</v>
      </c>
      <c r="B832" s="2">
        <v>12.53</v>
      </c>
    </row>
    <row r="833" spans="1:2">
      <c r="A833" s="3">
        <v>34060</v>
      </c>
      <c r="B833" s="2">
        <v>13.02</v>
      </c>
    </row>
    <row r="834" spans="1:2">
      <c r="A834" s="3">
        <v>34061</v>
      </c>
      <c r="B834" s="2">
        <v>14.5</v>
      </c>
    </row>
    <row r="835" spans="1:2">
      <c r="A835" s="3">
        <v>34064</v>
      </c>
      <c r="B835" s="2">
        <v>14.12</v>
      </c>
    </row>
    <row r="836" spans="1:2">
      <c r="A836" s="3">
        <v>34065</v>
      </c>
      <c r="B836" s="2">
        <v>14.24</v>
      </c>
    </row>
    <row r="837" spans="1:2">
      <c r="A837" s="3">
        <v>34066</v>
      </c>
      <c r="B837" s="2">
        <v>13.64</v>
      </c>
    </row>
    <row r="838" spans="1:2">
      <c r="A838" s="3">
        <v>34067</v>
      </c>
      <c r="B838" s="2">
        <v>12.83</v>
      </c>
    </row>
    <row r="839" spans="1:2">
      <c r="A839" s="3">
        <v>34071</v>
      </c>
      <c r="B839" s="2">
        <v>11.93</v>
      </c>
    </row>
    <row r="840" spans="1:2">
      <c r="A840" s="3">
        <v>34072</v>
      </c>
      <c r="B840" s="2">
        <v>11.7</v>
      </c>
    </row>
    <row r="841" spans="1:2">
      <c r="A841" s="3">
        <v>34073</v>
      </c>
      <c r="B841" s="2">
        <v>11.76</v>
      </c>
    </row>
    <row r="842" spans="1:2">
      <c r="A842" s="3">
        <v>34074</v>
      </c>
      <c r="B842" s="2">
        <v>10.96</v>
      </c>
    </row>
    <row r="843" spans="1:2">
      <c r="A843" s="3">
        <v>34075</v>
      </c>
      <c r="B843" s="2">
        <v>11.29</v>
      </c>
    </row>
    <row r="844" spans="1:2">
      <c r="A844" s="3">
        <v>34078</v>
      </c>
      <c r="B844" s="2">
        <v>12.06</v>
      </c>
    </row>
    <row r="845" spans="1:2">
      <c r="A845" s="3">
        <v>34079</v>
      </c>
      <c r="B845" s="2">
        <v>11.94</v>
      </c>
    </row>
    <row r="846" spans="1:2">
      <c r="A846" s="3">
        <v>34080</v>
      </c>
      <c r="B846" s="2">
        <v>12.11</v>
      </c>
    </row>
    <row r="847" spans="1:2">
      <c r="A847" s="3">
        <v>34081</v>
      </c>
      <c r="B847" s="2">
        <v>12.68</v>
      </c>
    </row>
    <row r="848" spans="1:2">
      <c r="A848" s="3">
        <v>34082</v>
      </c>
      <c r="B848" s="2">
        <v>13.36</v>
      </c>
    </row>
    <row r="849" spans="1:2">
      <c r="A849" s="3">
        <v>34085</v>
      </c>
      <c r="B849" s="2">
        <v>15.25</v>
      </c>
    </row>
    <row r="850" spans="1:2">
      <c r="A850" s="3">
        <v>34086</v>
      </c>
      <c r="B850" s="2">
        <v>13.93</v>
      </c>
    </row>
    <row r="851" spans="1:2">
      <c r="A851" s="3">
        <v>34087</v>
      </c>
      <c r="B851" s="2">
        <v>13.12</v>
      </c>
    </row>
    <row r="852" spans="1:2">
      <c r="A852" s="3">
        <v>34088</v>
      </c>
      <c r="B852" s="2">
        <v>12.8</v>
      </c>
    </row>
    <row r="853" spans="1:2">
      <c r="A853" s="3">
        <v>34089</v>
      </c>
      <c r="B853" s="2">
        <v>12.42</v>
      </c>
    </row>
    <row r="854" spans="1:2">
      <c r="A854" s="3">
        <v>34092</v>
      </c>
      <c r="B854" s="2">
        <v>12.9</v>
      </c>
    </row>
    <row r="855" spans="1:2">
      <c r="A855" s="3">
        <v>34093</v>
      </c>
      <c r="B855" s="2">
        <v>12.14</v>
      </c>
    </row>
    <row r="856" spans="1:2">
      <c r="A856" s="3">
        <v>34094</v>
      </c>
      <c r="B856" s="2">
        <v>12.38</v>
      </c>
    </row>
    <row r="857" spans="1:2">
      <c r="A857" s="3">
        <v>34095</v>
      </c>
      <c r="B857" s="2">
        <v>13.22</v>
      </c>
    </row>
    <row r="858" spans="1:2">
      <c r="A858" s="3">
        <v>34096</v>
      </c>
      <c r="B858" s="2">
        <v>13.01</v>
      </c>
    </row>
    <row r="859" spans="1:2">
      <c r="A859" s="3">
        <v>34099</v>
      </c>
      <c r="B859" s="2">
        <v>13.72</v>
      </c>
    </row>
    <row r="860" spans="1:2">
      <c r="A860" s="3">
        <v>34100</v>
      </c>
      <c r="B860" s="2">
        <v>13.35</v>
      </c>
    </row>
    <row r="861" spans="1:2">
      <c r="A861" s="3">
        <v>34101</v>
      </c>
      <c r="B861" s="2">
        <v>13.56</v>
      </c>
    </row>
    <row r="862" spans="1:2">
      <c r="A862" s="3">
        <v>34102</v>
      </c>
      <c r="B862" s="2">
        <v>14.76</v>
      </c>
    </row>
    <row r="863" spans="1:2">
      <c r="A863" s="3">
        <v>34103</v>
      </c>
      <c r="B863" s="2">
        <v>14.39</v>
      </c>
    </row>
    <row r="864" spans="1:2">
      <c r="A864" s="3">
        <v>34106</v>
      </c>
      <c r="B864" s="2">
        <v>14.13</v>
      </c>
    </row>
    <row r="865" spans="1:2">
      <c r="A865" s="3">
        <v>34107</v>
      </c>
      <c r="B865" s="2">
        <v>14.19</v>
      </c>
    </row>
    <row r="866" spans="1:2">
      <c r="A866" s="3">
        <v>34108</v>
      </c>
      <c r="B866" s="2">
        <v>14.29</v>
      </c>
    </row>
    <row r="867" spans="1:2">
      <c r="A867" s="3">
        <v>34109</v>
      </c>
      <c r="B867" s="2">
        <v>13.98</v>
      </c>
    </row>
    <row r="868" spans="1:2">
      <c r="A868" s="3">
        <v>34110</v>
      </c>
      <c r="B868" s="2">
        <v>14.51</v>
      </c>
    </row>
    <row r="869" spans="1:2">
      <c r="A869" s="3">
        <v>34113</v>
      </c>
      <c r="B869" s="2">
        <v>14.1</v>
      </c>
    </row>
    <row r="870" spans="1:2">
      <c r="A870" s="3">
        <v>34114</v>
      </c>
      <c r="B870" s="2">
        <v>14.04</v>
      </c>
    </row>
    <row r="871" spans="1:2">
      <c r="A871" s="3">
        <v>34115</v>
      </c>
      <c r="B871" s="2">
        <v>12.88</v>
      </c>
    </row>
    <row r="872" spans="1:2">
      <c r="A872" s="3">
        <v>34116</v>
      </c>
      <c r="B872" s="2">
        <v>13.1</v>
      </c>
    </row>
    <row r="873" spans="1:2">
      <c r="A873" s="3">
        <v>34117</v>
      </c>
      <c r="B873" s="2">
        <v>13.47</v>
      </c>
    </row>
    <row r="874" spans="1:2">
      <c r="A874" s="3">
        <v>34121</v>
      </c>
      <c r="B874" s="2">
        <v>13.67</v>
      </c>
    </row>
    <row r="875" spans="1:2">
      <c r="A875" s="3">
        <v>34122</v>
      </c>
      <c r="B875" s="2">
        <v>13.48</v>
      </c>
    </row>
    <row r="876" spans="1:2">
      <c r="A876" s="3">
        <v>34123</v>
      </c>
      <c r="B876" s="2">
        <v>13.54</v>
      </c>
    </row>
    <row r="877" spans="1:2">
      <c r="A877" s="3">
        <v>34124</v>
      </c>
      <c r="B877" s="2">
        <v>12.86</v>
      </c>
    </row>
    <row r="878" spans="1:2">
      <c r="A878" s="3">
        <v>34127</v>
      </c>
      <c r="B878" s="2">
        <v>14.07</v>
      </c>
    </row>
    <row r="879" spans="1:2">
      <c r="A879" s="3">
        <v>34128</v>
      </c>
      <c r="B879" s="2">
        <v>14.74</v>
      </c>
    </row>
    <row r="880" spans="1:2">
      <c r="A880" s="3">
        <v>34129</v>
      </c>
      <c r="B880" s="2">
        <v>13.96</v>
      </c>
    </row>
    <row r="881" spans="1:2">
      <c r="A881" s="3">
        <v>34130</v>
      </c>
      <c r="B881" s="2">
        <v>13.31</v>
      </c>
    </row>
    <row r="882" spans="1:2">
      <c r="A882" s="3">
        <v>34131</v>
      </c>
      <c r="B882" s="2">
        <v>12.71</v>
      </c>
    </row>
    <row r="883" spans="1:2">
      <c r="A883" s="3">
        <v>34134</v>
      </c>
      <c r="B883" s="2">
        <v>12.33</v>
      </c>
    </row>
    <row r="884" spans="1:2">
      <c r="A884" s="3">
        <v>34135</v>
      </c>
      <c r="B884" s="2">
        <v>11.99</v>
      </c>
    </row>
    <row r="885" spans="1:2">
      <c r="A885" s="3">
        <v>34136</v>
      </c>
      <c r="B885" s="2">
        <v>11.87</v>
      </c>
    </row>
    <row r="886" spans="1:2">
      <c r="A886" s="3">
        <v>34137</v>
      </c>
      <c r="B886" s="2">
        <v>11.66</v>
      </c>
    </row>
    <row r="887" spans="1:2">
      <c r="A887" s="3">
        <v>34138</v>
      </c>
      <c r="B887" s="2">
        <v>12.24</v>
      </c>
    </row>
    <row r="888" spans="1:2">
      <c r="A888" s="3">
        <v>34141</v>
      </c>
      <c r="B888" s="2">
        <v>12.25</v>
      </c>
    </row>
    <row r="889" spans="1:2">
      <c r="A889" s="3">
        <v>34142</v>
      </c>
      <c r="B889" s="2">
        <v>11.65</v>
      </c>
    </row>
    <row r="890" spans="1:2">
      <c r="A890" s="3">
        <v>34143</v>
      </c>
      <c r="B890" s="2">
        <v>12.04</v>
      </c>
    </row>
    <row r="891" spans="1:2">
      <c r="A891" s="3">
        <v>34144</v>
      </c>
      <c r="B891" s="2">
        <v>12.25</v>
      </c>
    </row>
    <row r="892" spans="1:2">
      <c r="A892" s="3">
        <v>34145</v>
      </c>
      <c r="B892" s="2">
        <v>11.25</v>
      </c>
    </row>
    <row r="893" spans="1:2">
      <c r="A893" s="3">
        <v>34148</v>
      </c>
      <c r="B893" s="2">
        <v>11.11</v>
      </c>
    </row>
    <row r="894" spans="1:2">
      <c r="A894" s="3">
        <v>34149</v>
      </c>
      <c r="B894" s="2">
        <v>11.29</v>
      </c>
    </row>
    <row r="895" spans="1:2">
      <c r="A895" s="3">
        <v>34150</v>
      </c>
      <c r="B895" s="2">
        <v>11.26</v>
      </c>
    </row>
    <row r="896" spans="1:2">
      <c r="A896" s="3">
        <v>34151</v>
      </c>
      <c r="B896" s="2">
        <v>11.51</v>
      </c>
    </row>
    <row r="897" spans="1:2">
      <c r="A897" s="3">
        <v>34152</v>
      </c>
      <c r="B897" s="2">
        <v>11.33</v>
      </c>
    </row>
    <row r="898" spans="1:2">
      <c r="A898" s="3">
        <v>34156</v>
      </c>
      <c r="B898" s="2">
        <v>13.87</v>
      </c>
    </row>
    <row r="899" spans="1:2">
      <c r="A899" s="3">
        <v>34157</v>
      </c>
      <c r="B899" s="2">
        <v>13.05</v>
      </c>
    </row>
    <row r="900" spans="1:2">
      <c r="A900" s="3">
        <v>34158</v>
      </c>
      <c r="B900" s="2">
        <v>12.24</v>
      </c>
    </row>
    <row r="901" spans="1:2">
      <c r="A901" s="3">
        <v>34159</v>
      </c>
      <c r="B901" s="2">
        <v>10.8</v>
      </c>
    </row>
    <row r="902" spans="1:2">
      <c r="A902" s="3">
        <v>34162</v>
      </c>
      <c r="B902" s="2">
        <v>10.85</v>
      </c>
    </row>
    <row r="903" spans="1:2">
      <c r="A903" s="3">
        <v>34163</v>
      </c>
      <c r="B903" s="2">
        <v>11.02</v>
      </c>
    </row>
    <row r="904" spans="1:2">
      <c r="A904" s="3">
        <v>34164</v>
      </c>
      <c r="B904" s="2">
        <v>10.78</v>
      </c>
    </row>
    <row r="905" spans="1:2">
      <c r="A905" s="3">
        <v>34165</v>
      </c>
      <c r="B905" s="2">
        <v>10.6</v>
      </c>
    </row>
    <row r="906" spans="1:2">
      <c r="A906" s="3">
        <v>34166</v>
      </c>
      <c r="B906" s="2">
        <v>10.96</v>
      </c>
    </row>
    <row r="907" spans="1:2">
      <c r="A907" s="3">
        <v>34169</v>
      </c>
      <c r="B907" s="2">
        <v>11.46</v>
      </c>
    </row>
    <row r="908" spans="1:2">
      <c r="A908" s="3">
        <v>34170</v>
      </c>
      <c r="B908" s="2">
        <v>11.05</v>
      </c>
    </row>
    <row r="909" spans="1:2">
      <c r="A909" s="3">
        <v>34171</v>
      </c>
      <c r="B909" s="2">
        <v>11.97</v>
      </c>
    </row>
    <row r="910" spans="1:2">
      <c r="A910" s="3">
        <v>34172</v>
      </c>
      <c r="B910" s="2">
        <v>11.69</v>
      </c>
    </row>
    <row r="911" spans="1:2">
      <c r="A911" s="3">
        <v>34173</v>
      </c>
      <c r="B911" s="2">
        <v>11.32</v>
      </c>
    </row>
    <row r="912" spans="1:2">
      <c r="A912" s="3">
        <v>34176</v>
      </c>
      <c r="B912" s="2">
        <v>11.32</v>
      </c>
    </row>
    <row r="913" spans="1:2">
      <c r="A913" s="3">
        <v>34177</v>
      </c>
      <c r="B913" s="2">
        <v>11.34</v>
      </c>
    </row>
    <row r="914" spans="1:2">
      <c r="A914" s="3">
        <v>34178</v>
      </c>
      <c r="B914" s="2">
        <v>11.37</v>
      </c>
    </row>
    <row r="915" spans="1:2">
      <c r="A915" s="3">
        <v>34179</v>
      </c>
      <c r="B915" s="2">
        <v>11.25</v>
      </c>
    </row>
    <row r="916" spans="1:2">
      <c r="A916" s="3">
        <v>34180</v>
      </c>
      <c r="B916" s="2">
        <v>11.73</v>
      </c>
    </row>
    <row r="917" spans="1:2">
      <c r="A917" s="3">
        <v>34183</v>
      </c>
      <c r="B917" s="2">
        <v>11.47</v>
      </c>
    </row>
    <row r="918" spans="1:2">
      <c r="A918" s="3">
        <v>34184</v>
      </c>
      <c r="B918" s="2">
        <v>11.49</v>
      </c>
    </row>
    <row r="919" spans="1:2">
      <c r="A919" s="3">
        <v>34185</v>
      </c>
      <c r="B919" s="2">
        <v>11.71</v>
      </c>
    </row>
    <row r="920" spans="1:2">
      <c r="A920" s="3">
        <v>34186</v>
      </c>
      <c r="B920" s="2">
        <v>12.03</v>
      </c>
    </row>
    <row r="921" spans="1:2">
      <c r="A921" s="3">
        <v>34187</v>
      </c>
      <c r="B921" s="2">
        <v>12.33</v>
      </c>
    </row>
    <row r="922" spans="1:2">
      <c r="A922" s="3">
        <v>34190</v>
      </c>
      <c r="B922" s="2">
        <v>12.39</v>
      </c>
    </row>
    <row r="923" spans="1:2">
      <c r="A923" s="3">
        <v>34191</v>
      </c>
      <c r="B923" s="2">
        <v>12.31</v>
      </c>
    </row>
    <row r="924" spans="1:2">
      <c r="A924" s="3">
        <v>34192</v>
      </c>
      <c r="B924" s="2">
        <v>12.07</v>
      </c>
    </row>
    <row r="925" spans="1:2">
      <c r="A925" s="3">
        <v>34193</v>
      </c>
      <c r="B925" s="2">
        <v>12.38</v>
      </c>
    </row>
    <row r="926" spans="1:2">
      <c r="A926" s="3">
        <v>34194</v>
      </c>
      <c r="B926" s="2">
        <v>12.19</v>
      </c>
    </row>
    <row r="927" spans="1:2">
      <c r="A927" s="3">
        <v>34197</v>
      </c>
      <c r="B927" s="2">
        <v>12.01</v>
      </c>
    </row>
    <row r="928" spans="1:2">
      <c r="A928" s="3">
        <v>34198</v>
      </c>
      <c r="B928" s="2">
        <v>11.59</v>
      </c>
    </row>
    <row r="929" spans="1:2">
      <c r="A929" s="3">
        <v>34199</v>
      </c>
      <c r="B929" s="2">
        <v>11.52</v>
      </c>
    </row>
    <row r="930" spans="1:2">
      <c r="A930" s="3">
        <v>34200</v>
      </c>
      <c r="B930" s="2">
        <v>11.63</v>
      </c>
    </row>
    <row r="931" spans="1:2">
      <c r="A931" s="3">
        <v>34201</v>
      </c>
      <c r="B931" s="2">
        <v>11.62</v>
      </c>
    </row>
    <row r="932" spans="1:2">
      <c r="A932" s="3">
        <v>34204</v>
      </c>
      <c r="B932" s="2">
        <v>12.15</v>
      </c>
    </row>
    <row r="933" spans="1:2">
      <c r="A933" s="3">
        <v>34205</v>
      </c>
      <c r="B933" s="2">
        <v>11.8</v>
      </c>
    </row>
    <row r="934" spans="1:2">
      <c r="A934" s="3">
        <v>34206</v>
      </c>
      <c r="B934" s="2">
        <v>12.1</v>
      </c>
    </row>
    <row r="935" spans="1:2">
      <c r="A935" s="3">
        <v>34207</v>
      </c>
      <c r="B935" s="2">
        <v>12.14</v>
      </c>
    </row>
    <row r="936" spans="1:2">
      <c r="A936" s="3">
        <v>34208</v>
      </c>
      <c r="B936" s="2">
        <v>11.91</v>
      </c>
    </row>
    <row r="937" spans="1:2">
      <c r="A937" s="3">
        <v>34211</v>
      </c>
      <c r="B937" s="2">
        <v>11.74</v>
      </c>
    </row>
    <row r="938" spans="1:2">
      <c r="A938" s="3">
        <v>34212</v>
      </c>
      <c r="B938" s="2">
        <v>11.85</v>
      </c>
    </row>
    <row r="939" spans="1:2">
      <c r="A939" s="3">
        <v>34213</v>
      </c>
      <c r="B939" s="2">
        <v>11.48</v>
      </c>
    </row>
    <row r="940" spans="1:2">
      <c r="A940" s="3">
        <v>34214</v>
      </c>
      <c r="B940" s="2">
        <v>11.87</v>
      </c>
    </row>
    <row r="941" spans="1:2">
      <c r="A941" s="3">
        <v>34215</v>
      </c>
      <c r="B941" s="2">
        <v>11.16</v>
      </c>
    </row>
    <row r="942" spans="1:2">
      <c r="A942" s="3">
        <v>34219</v>
      </c>
      <c r="B942" s="2">
        <v>12.9</v>
      </c>
    </row>
    <row r="943" spans="1:2">
      <c r="A943" s="3">
        <v>34220</v>
      </c>
      <c r="B943" s="2">
        <v>13.24</v>
      </c>
    </row>
    <row r="944" spans="1:2">
      <c r="A944" s="3">
        <v>34221</v>
      </c>
      <c r="B944" s="2">
        <v>12.67</v>
      </c>
    </row>
    <row r="945" spans="1:2">
      <c r="A945" s="3">
        <v>34222</v>
      </c>
      <c r="B945" s="2">
        <v>11.7</v>
      </c>
    </row>
    <row r="946" spans="1:2">
      <c r="A946" s="3">
        <v>34225</v>
      </c>
      <c r="B946" s="2">
        <v>12.16</v>
      </c>
    </row>
    <row r="947" spans="1:2">
      <c r="A947" s="3">
        <v>34226</v>
      </c>
      <c r="B947" s="2">
        <v>13.15</v>
      </c>
    </row>
    <row r="948" spans="1:2">
      <c r="A948" s="3">
        <v>34227</v>
      </c>
      <c r="B948" s="2">
        <v>12.7</v>
      </c>
    </row>
    <row r="949" spans="1:2">
      <c r="A949" s="3">
        <v>34228</v>
      </c>
      <c r="B949" s="2">
        <v>13.36</v>
      </c>
    </row>
    <row r="950" spans="1:2">
      <c r="A950" s="3">
        <v>34229</v>
      </c>
      <c r="B950" s="2">
        <v>13.39</v>
      </c>
    </row>
    <row r="951" spans="1:2">
      <c r="A951" s="3">
        <v>34232</v>
      </c>
      <c r="B951" s="2">
        <v>14.6</v>
      </c>
    </row>
    <row r="952" spans="1:2">
      <c r="A952" s="3">
        <v>34233</v>
      </c>
      <c r="B952" s="2">
        <v>17.3</v>
      </c>
    </row>
    <row r="953" spans="1:2">
      <c r="A953" s="3">
        <v>34234</v>
      </c>
      <c r="B953" s="2">
        <v>13.75</v>
      </c>
    </row>
    <row r="954" spans="1:2">
      <c r="A954" s="3">
        <v>34235</v>
      </c>
      <c r="B954" s="2">
        <v>13.36</v>
      </c>
    </row>
    <row r="955" spans="1:2">
      <c r="A955" s="3">
        <v>34236</v>
      </c>
      <c r="B955" s="2">
        <v>12.47</v>
      </c>
    </row>
    <row r="956" spans="1:2">
      <c r="A956" s="3">
        <v>34239</v>
      </c>
      <c r="B956" s="2">
        <v>12.49</v>
      </c>
    </row>
    <row r="957" spans="1:2">
      <c r="A957" s="3">
        <v>34240</v>
      </c>
      <c r="B957" s="2">
        <v>12.19</v>
      </c>
    </row>
    <row r="958" spans="1:2">
      <c r="A958" s="3">
        <v>34241</v>
      </c>
      <c r="B958" s="2">
        <v>12.63</v>
      </c>
    </row>
    <row r="959" spans="1:2">
      <c r="A959" s="3">
        <v>34242</v>
      </c>
      <c r="B959" s="2">
        <v>12.99</v>
      </c>
    </row>
    <row r="960" spans="1:2">
      <c r="A960" s="3">
        <v>34243</v>
      </c>
      <c r="B960" s="2">
        <v>11.83</v>
      </c>
    </row>
    <row r="961" spans="1:2">
      <c r="A961" s="3">
        <v>34246</v>
      </c>
      <c r="B961" s="2">
        <v>12.85</v>
      </c>
    </row>
    <row r="962" spans="1:2">
      <c r="A962" s="3">
        <v>34247</v>
      </c>
      <c r="B962" s="2">
        <v>12.97</v>
      </c>
    </row>
    <row r="963" spans="1:2">
      <c r="A963" s="3">
        <v>34248</v>
      </c>
      <c r="B963" s="2">
        <v>12.68</v>
      </c>
    </row>
    <row r="964" spans="1:2">
      <c r="A964" s="3">
        <v>34249</v>
      </c>
      <c r="B964" s="2">
        <v>13.14</v>
      </c>
    </row>
    <row r="965" spans="1:2">
      <c r="A965" s="3">
        <v>34250</v>
      </c>
      <c r="B965" s="2">
        <v>12.04</v>
      </c>
    </row>
    <row r="966" spans="1:2">
      <c r="A966" s="3">
        <v>34253</v>
      </c>
      <c r="B966" s="2">
        <v>12.26</v>
      </c>
    </row>
    <row r="967" spans="1:2">
      <c r="A967" s="3">
        <v>34254</v>
      </c>
      <c r="B967" s="2">
        <v>12.41</v>
      </c>
    </row>
    <row r="968" spans="1:2">
      <c r="A968" s="3">
        <v>34255</v>
      </c>
      <c r="B968" s="2">
        <v>11.38</v>
      </c>
    </row>
    <row r="969" spans="1:2">
      <c r="A969" s="3">
        <v>34256</v>
      </c>
      <c r="B969" s="2">
        <v>11</v>
      </c>
    </row>
    <row r="970" spans="1:2">
      <c r="A970" s="3">
        <v>34257</v>
      </c>
      <c r="B970" s="2">
        <v>10.87</v>
      </c>
    </row>
    <row r="971" spans="1:2">
      <c r="A971" s="3">
        <v>34260</v>
      </c>
      <c r="B971" s="2">
        <v>11.33</v>
      </c>
    </row>
    <row r="972" spans="1:2">
      <c r="A972" s="3">
        <v>34261</v>
      </c>
      <c r="B972" s="2">
        <v>11.61</v>
      </c>
    </row>
    <row r="973" spans="1:2">
      <c r="A973" s="3">
        <v>34262</v>
      </c>
      <c r="B973" s="2">
        <v>11.32</v>
      </c>
    </row>
    <row r="974" spans="1:2">
      <c r="A974" s="3">
        <v>34263</v>
      </c>
      <c r="B974" s="2">
        <v>11.2</v>
      </c>
    </row>
    <row r="975" spans="1:2">
      <c r="A975" s="3">
        <v>34264</v>
      </c>
      <c r="B975" s="2">
        <v>11.48</v>
      </c>
    </row>
    <row r="976" spans="1:2">
      <c r="A976" s="3">
        <v>34267</v>
      </c>
      <c r="B976" s="2">
        <v>11.83</v>
      </c>
    </row>
    <row r="977" spans="1:2">
      <c r="A977" s="3">
        <v>34268</v>
      </c>
      <c r="B977" s="2">
        <v>11.83</v>
      </c>
    </row>
    <row r="978" spans="1:2">
      <c r="A978" s="3">
        <v>34269</v>
      </c>
      <c r="B978" s="2">
        <v>12.01</v>
      </c>
    </row>
    <row r="979" spans="1:2">
      <c r="A979" s="3">
        <v>34270</v>
      </c>
      <c r="B979" s="2">
        <v>11.88</v>
      </c>
    </row>
    <row r="980" spans="1:2">
      <c r="A980" s="3">
        <v>34271</v>
      </c>
      <c r="B980" s="2">
        <v>11.46</v>
      </c>
    </row>
    <row r="981" spans="1:2">
      <c r="A981" s="3">
        <v>34274</v>
      </c>
      <c r="B981" s="2">
        <v>11.78</v>
      </c>
    </row>
    <row r="982" spans="1:2">
      <c r="A982" s="3">
        <v>34275</v>
      </c>
      <c r="B982" s="2">
        <v>11.74</v>
      </c>
    </row>
    <row r="983" spans="1:2">
      <c r="A983" s="3">
        <v>34276</v>
      </c>
      <c r="B983" s="2">
        <v>13.26</v>
      </c>
    </row>
    <row r="984" spans="1:2">
      <c r="A984" s="3">
        <v>34277</v>
      </c>
      <c r="B984" s="2">
        <v>14.68</v>
      </c>
    </row>
    <row r="985" spans="1:2">
      <c r="A985" s="3">
        <v>34278</v>
      </c>
      <c r="B985" s="2">
        <v>14.97</v>
      </c>
    </row>
    <row r="986" spans="1:2">
      <c r="A986" s="3">
        <v>34281</v>
      </c>
      <c r="B986" s="2">
        <v>14.31</v>
      </c>
    </row>
    <row r="987" spans="1:2">
      <c r="A987" s="3">
        <v>34282</v>
      </c>
      <c r="B987" s="2">
        <v>13.94</v>
      </c>
    </row>
    <row r="988" spans="1:2">
      <c r="A988" s="3">
        <v>34283</v>
      </c>
      <c r="B988" s="2">
        <v>13.72</v>
      </c>
    </row>
    <row r="989" spans="1:2">
      <c r="A989" s="3">
        <v>34284</v>
      </c>
      <c r="B989" s="2">
        <v>13.88</v>
      </c>
    </row>
    <row r="990" spans="1:2">
      <c r="A990" s="3">
        <v>34285</v>
      </c>
      <c r="B990" s="2">
        <v>13.33</v>
      </c>
    </row>
    <row r="991" spans="1:2">
      <c r="A991" s="3">
        <v>34288</v>
      </c>
      <c r="B991" s="2">
        <v>14.46</v>
      </c>
    </row>
    <row r="992" spans="1:2">
      <c r="A992" s="3">
        <v>34289</v>
      </c>
      <c r="B992" s="2">
        <v>15.11</v>
      </c>
    </row>
    <row r="993" spans="1:2">
      <c r="A993" s="3">
        <v>34290</v>
      </c>
      <c r="B993" s="2">
        <v>15.57</v>
      </c>
    </row>
    <row r="994" spans="1:2">
      <c r="A994" s="3">
        <v>34291</v>
      </c>
      <c r="B994" s="2">
        <v>14.65</v>
      </c>
    </row>
    <row r="995" spans="1:2">
      <c r="A995" s="3">
        <v>34292</v>
      </c>
      <c r="B995" s="2">
        <v>15.03</v>
      </c>
    </row>
    <row r="996" spans="1:2">
      <c r="A996" s="3">
        <v>34295</v>
      </c>
      <c r="B996" s="2">
        <v>15.9</v>
      </c>
    </row>
    <row r="997" spans="1:2">
      <c r="A997" s="3">
        <v>34296</v>
      </c>
      <c r="B997" s="2">
        <v>14.27</v>
      </c>
    </row>
    <row r="998" spans="1:2">
      <c r="A998" s="3">
        <v>34297</v>
      </c>
      <c r="B998" s="2">
        <v>13.51</v>
      </c>
    </row>
    <row r="999" spans="1:2">
      <c r="A999" s="3">
        <v>34299</v>
      </c>
      <c r="B999" s="2">
        <v>13.77</v>
      </c>
    </row>
    <row r="1000" spans="1:2">
      <c r="A1000" s="3">
        <v>34302</v>
      </c>
      <c r="B1000" s="2">
        <v>14.12</v>
      </c>
    </row>
    <row r="1001" spans="1:2">
      <c r="A1001" s="3">
        <v>34303</v>
      </c>
      <c r="B1001" s="2">
        <v>13.76</v>
      </c>
    </row>
    <row r="1002" spans="1:2">
      <c r="A1002" s="3">
        <v>34304</v>
      </c>
      <c r="B1002" s="2">
        <v>13.83</v>
      </c>
    </row>
    <row r="1003" spans="1:2">
      <c r="A1003" s="3">
        <v>34305</v>
      </c>
      <c r="B1003" s="2">
        <v>13.51</v>
      </c>
    </row>
    <row r="1004" spans="1:2">
      <c r="A1004" s="3">
        <v>34306</v>
      </c>
      <c r="B1004" s="2">
        <v>12.69</v>
      </c>
    </row>
    <row r="1005" spans="1:2">
      <c r="A1005" s="3">
        <v>34309</v>
      </c>
      <c r="B1005" s="2">
        <v>12.84</v>
      </c>
    </row>
    <row r="1006" spans="1:2">
      <c r="A1006" s="3">
        <v>34310</v>
      </c>
      <c r="B1006" s="2">
        <v>12.41</v>
      </c>
    </row>
    <row r="1007" spans="1:2">
      <c r="A1007" s="3">
        <v>34311</v>
      </c>
      <c r="B1007" s="2">
        <v>12.46</v>
      </c>
    </row>
    <row r="1008" spans="1:2">
      <c r="A1008" s="3">
        <v>34312</v>
      </c>
      <c r="B1008" s="2">
        <v>12.43</v>
      </c>
    </row>
    <row r="1009" spans="1:2">
      <c r="A1009" s="3">
        <v>34313</v>
      </c>
      <c r="B1009" s="2">
        <v>12.6</v>
      </c>
    </row>
    <row r="1010" spans="1:2">
      <c r="A1010" s="3">
        <v>34316</v>
      </c>
      <c r="B1010" s="2">
        <v>10.98</v>
      </c>
    </row>
    <row r="1011" spans="1:2">
      <c r="A1011" s="3">
        <v>34317</v>
      </c>
      <c r="B1011" s="2">
        <v>11.13</v>
      </c>
    </row>
    <row r="1012" spans="1:2">
      <c r="A1012" s="3">
        <v>34318</v>
      </c>
      <c r="B1012" s="2">
        <v>11.03</v>
      </c>
    </row>
    <row r="1013" spans="1:2">
      <c r="A1013" s="3">
        <v>34319</v>
      </c>
      <c r="B1013" s="2">
        <v>10.9</v>
      </c>
    </row>
    <row r="1014" spans="1:2">
      <c r="A1014" s="3">
        <v>34320</v>
      </c>
      <c r="B1014" s="2">
        <v>11.08</v>
      </c>
    </row>
    <row r="1015" spans="1:2">
      <c r="A1015" s="3">
        <v>34323</v>
      </c>
      <c r="B1015" s="2">
        <v>10.75</v>
      </c>
    </row>
    <row r="1016" spans="1:2">
      <c r="A1016" s="3">
        <v>34324</v>
      </c>
      <c r="B1016" s="2">
        <v>10.08</v>
      </c>
    </row>
    <row r="1017" spans="1:2">
      <c r="A1017" s="3">
        <v>34325</v>
      </c>
      <c r="B1017" s="2">
        <v>9.31</v>
      </c>
    </row>
    <row r="1018" spans="1:2">
      <c r="A1018" s="3">
        <v>34326</v>
      </c>
      <c r="B1018" s="2">
        <v>9.48</v>
      </c>
    </row>
    <row r="1019" spans="1:2">
      <c r="A1019" s="3">
        <v>34330</v>
      </c>
      <c r="B1019" s="2">
        <v>9.6999999999999993</v>
      </c>
    </row>
    <row r="1020" spans="1:2">
      <c r="A1020" s="3">
        <v>34331</v>
      </c>
      <c r="B1020" s="2">
        <v>9.82</v>
      </c>
    </row>
    <row r="1021" spans="1:2">
      <c r="A1021" s="3">
        <v>34332</v>
      </c>
      <c r="B1021" s="2">
        <v>10.46</v>
      </c>
    </row>
    <row r="1022" spans="1:2">
      <c r="A1022" s="3">
        <v>34333</v>
      </c>
      <c r="B1022" s="2">
        <v>10.69</v>
      </c>
    </row>
    <row r="1023" spans="1:2">
      <c r="A1023" s="3">
        <v>34334</v>
      </c>
      <c r="B1023" s="2">
        <v>11.66</v>
      </c>
    </row>
    <row r="1024" spans="1:2">
      <c r="A1024" s="3">
        <v>34337</v>
      </c>
      <c r="B1024" s="2">
        <v>12.57</v>
      </c>
    </row>
    <row r="1025" spans="1:2">
      <c r="A1025" s="3">
        <v>34338</v>
      </c>
      <c r="B1025" s="2">
        <v>11.91</v>
      </c>
    </row>
    <row r="1026" spans="1:2">
      <c r="A1026" s="3">
        <v>34339</v>
      </c>
      <c r="B1026" s="2">
        <v>10.94</v>
      </c>
    </row>
    <row r="1027" spans="1:2">
      <c r="A1027" s="3">
        <v>34340</v>
      </c>
      <c r="B1027" s="2">
        <v>11.27</v>
      </c>
    </row>
    <row r="1028" spans="1:2">
      <c r="A1028" s="3">
        <v>34341</v>
      </c>
      <c r="B1028" s="2">
        <v>10.96</v>
      </c>
    </row>
    <row r="1029" spans="1:2">
      <c r="A1029" s="3">
        <v>34344</v>
      </c>
      <c r="B1029" s="2">
        <v>10.74</v>
      </c>
    </row>
    <row r="1030" spans="1:2">
      <c r="A1030" s="3">
        <v>34345</v>
      </c>
      <c r="B1030" s="2">
        <v>11.29</v>
      </c>
    </row>
    <row r="1031" spans="1:2">
      <c r="A1031" s="3">
        <v>34346</v>
      </c>
      <c r="B1031" s="2">
        <v>11.65</v>
      </c>
    </row>
    <row r="1032" spans="1:2">
      <c r="A1032" s="3">
        <v>34347</v>
      </c>
      <c r="B1032" s="2">
        <v>12.08</v>
      </c>
    </row>
    <row r="1033" spans="1:2">
      <c r="A1033" s="3">
        <v>34348</v>
      </c>
      <c r="B1033" s="2">
        <v>11.15</v>
      </c>
    </row>
    <row r="1034" spans="1:2">
      <c r="A1034" s="3">
        <v>34351</v>
      </c>
      <c r="B1034" s="2">
        <v>11.88</v>
      </c>
    </row>
    <row r="1035" spans="1:2">
      <c r="A1035" s="3">
        <v>34352</v>
      </c>
      <c r="B1035" s="2">
        <v>11.63</v>
      </c>
    </row>
    <row r="1036" spans="1:2">
      <c r="A1036" s="3">
        <v>34353</v>
      </c>
      <c r="B1036" s="2">
        <v>11.76</v>
      </c>
    </row>
    <row r="1037" spans="1:2">
      <c r="A1037" s="3">
        <v>34354</v>
      </c>
      <c r="B1037" s="2">
        <v>11.16</v>
      </c>
    </row>
    <row r="1038" spans="1:2">
      <c r="A1038" s="3">
        <v>34355</v>
      </c>
      <c r="B1038" s="2">
        <v>11.09</v>
      </c>
    </row>
    <row r="1039" spans="1:2">
      <c r="A1039" s="3">
        <v>34358</v>
      </c>
      <c r="B1039" s="2">
        <v>11.6</v>
      </c>
    </row>
    <row r="1040" spans="1:2">
      <c r="A1040" s="3">
        <v>34359</v>
      </c>
      <c r="B1040" s="2">
        <v>11.38</v>
      </c>
    </row>
    <row r="1041" spans="1:2">
      <c r="A1041" s="3">
        <v>34360</v>
      </c>
      <c r="B1041" s="2">
        <v>11.17</v>
      </c>
    </row>
    <row r="1042" spans="1:2">
      <c r="A1042" s="3">
        <v>34361</v>
      </c>
      <c r="B1042" s="2">
        <v>10.3</v>
      </c>
    </row>
    <row r="1043" spans="1:2">
      <c r="A1043" s="3">
        <v>34362</v>
      </c>
      <c r="B1043" s="2">
        <v>9.94</v>
      </c>
    </row>
    <row r="1044" spans="1:2">
      <c r="A1044" s="3">
        <v>34365</v>
      </c>
      <c r="B1044" s="2">
        <v>10.63</v>
      </c>
    </row>
    <row r="1045" spans="1:2">
      <c r="A1045" s="3">
        <v>34366</v>
      </c>
      <c r="B1045" s="2">
        <v>10.65</v>
      </c>
    </row>
    <row r="1046" spans="1:2">
      <c r="A1046" s="3">
        <v>34367</v>
      </c>
      <c r="B1046" s="2">
        <v>10.61</v>
      </c>
    </row>
    <row r="1047" spans="1:2">
      <c r="A1047" s="3">
        <v>34368</v>
      </c>
      <c r="B1047" s="2">
        <v>10.75</v>
      </c>
    </row>
    <row r="1048" spans="1:2">
      <c r="A1048" s="3">
        <v>34369</v>
      </c>
      <c r="B1048" s="2">
        <v>15.25</v>
      </c>
    </row>
    <row r="1049" spans="1:2">
      <c r="A1049" s="3">
        <v>34372</v>
      </c>
      <c r="B1049" s="2">
        <v>13.96</v>
      </c>
    </row>
    <row r="1050" spans="1:2">
      <c r="A1050" s="3">
        <v>34373</v>
      </c>
      <c r="B1050" s="2">
        <v>13.66</v>
      </c>
    </row>
    <row r="1051" spans="1:2">
      <c r="A1051" s="3">
        <v>34374</v>
      </c>
      <c r="B1051" s="2">
        <v>13.3</v>
      </c>
    </row>
    <row r="1052" spans="1:2">
      <c r="A1052" s="3">
        <v>34375</v>
      </c>
      <c r="B1052" s="2">
        <v>14.24</v>
      </c>
    </row>
    <row r="1053" spans="1:2">
      <c r="A1053" s="3">
        <v>34376</v>
      </c>
      <c r="B1053" s="2">
        <v>14.46</v>
      </c>
    </row>
    <row r="1054" spans="1:2">
      <c r="A1054" s="3">
        <v>34379</v>
      </c>
      <c r="B1054" s="2">
        <v>14.28</v>
      </c>
    </row>
    <row r="1055" spans="1:2">
      <c r="A1055" s="3">
        <v>34380</v>
      </c>
      <c r="B1055" s="2">
        <v>13.4</v>
      </c>
    </row>
    <row r="1056" spans="1:2">
      <c r="A1056" s="3">
        <v>34381</v>
      </c>
      <c r="B1056" s="2">
        <v>13.13</v>
      </c>
    </row>
    <row r="1057" spans="1:2">
      <c r="A1057" s="3">
        <v>34382</v>
      </c>
      <c r="B1057" s="2">
        <v>13.79</v>
      </c>
    </row>
    <row r="1058" spans="1:2">
      <c r="A1058" s="3">
        <v>34383</v>
      </c>
      <c r="B1058" s="2">
        <v>14.7</v>
      </c>
    </row>
    <row r="1059" spans="1:2">
      <c r="A1059" s="3">
        <v>34387</v>
      </c>
      <c r="B1059" s="2">
        <v>13.52</v>
      </c>
    </row>
    <row r="1060" spans="1:2">
      <c r="A1060" s="3">
        <v>34388</v>
      </c>
      <c r="B1060" s="2">
        <v>13.91</v>
      </c>
    </row>
    <row r="1061" spans="1:2">
      <c r="A1061" s="3">
        <v>34389</v>
      </c>
      <c r="B1061" s="2">
        <v>15.96</v>
      </c>
    </row>
    <row r="1062" spans="1:2">
      <c r="A1062" s="3">
        <v>34390</v>
      </c>
      <c r="B1062" s="2">
        <v>14.8</v>
      </c>
    </row>
    <row r="1063" spans="1:2">
      <c r="A1063" s="3">
        <v>34393</v>
      </c>
      <c r="B1063" s="2">
        <v>14.87</v>
      </c>
    </row>
    <row r="1064" spans="1:2">
      <c r="A1064" s="3">
        <v>34394</v>
      </c>
      <c r="B1064" s="2">
        <v>15.83</v>
      </c>
    </row>
    <row r="1065" spans="1:2">
      <c r="A1065" s="3">
        <v>34395</v>
      </c>
      <c r="B1065" s="2">
        <v>16.079999999999998</v>
      </c>
    </row>
    <row r="1066" spans="1:2">
      <c r="A1066" s="3">
        <v>34396</v>
      </c>
      <c r="B1066" s="2">
        <v>16.36</v>
      </c>
    </row>
    <row r="1067" spans="1:2">
      <c r="A1067" s="3">
        <v>34397</v>
      </c>
      <c r="B1067" s="2">
        <v>16</v>
      </c>
    </row>
    <row r="1068" spans="1:2">
      <c r="A1068" s="3">
        <v>34400</v>
      </c>
      <c r="B1068" s="2">
        <v>14.26</v>
      </c>
    </row>
    <row r="1069" spans="1:2">
      <c r="A1069" s="3">
        <v>34401</v>
      </c>
      <c r="B1069" s="2">
        <v>16.23</v>
      </c>
    </row>
    <row r="1070" spans="1:2">
      <c r="A1070" s="3">
        <v>34402</v>
      </c>
      <c r="B1070" s="2">
        <v>14.41</v>
      </c>
    </row>
    <row r="1071" spans="1:2">
      <c r="A1071" s="3">
        <v>34403</v>
      </c>
      <c r="B1071" s="2">
        <v>16.55</v>
      </c>
    </row>
    <row r="1072" spans="1:2">
      <c r="A1072" s="3">
        <v>34404</v>
      </c>
      <c r="B1072" s="2">
        <v>14.87</v>
      </c>
    </row>
    <row r="1073" spans="1:2">
      <c r="A1073" s="3">
        <v>34407</v>
      </c>
      <c r="B1073" s="2">
        <v>16.61</v>
      </c>
    </row>
    <row r="1074" spans="1:2">
      <c r="A1074" s="3">
        <v>34408</v>
      </c>
      <c r="B1074" s="2">
        <v>14.78</v>
      </c>
    </row>
    <row r="1075" spans="1:2">
      <c r="A1075" s="3">
        <v>34409</v>
      </c>
      <c r="B1075" s="2">
        <v>14.51</v>
      </c>
    </row>
    <row r="1076" spans="1:2">
      <c r="A1076" s="3">
        <v>34410</v>
      </c>
      <c r="B1076" s="2">
        <v>12.76</v>
      </c>
    </row>
    <row r="1077" spans="1:2">
      <c r="A1077" s="3">
        <v>34411</v>
      </c>
      <c r="B1077" s="2">
        <v>13.32</v>
      </c>
    </row>
    <row r="1078" spans="1:2">
      <c r="A1078" s="3">
        <v>34414</v>
      </c>
      <c r="B1078" s="2">
        <v>14.34</v>
      </c>
    </row>
    <row r="1079" spans="1:2">
      <c r="A1079" s="3">
        <v>34415</v>
      </c>
      <c r="B1079" s="2">
        <v>13.39</v>
      </c>
    </row>
    <row r="1080" spans="1:2">
      <c r="A1080" s="3">
        <v>34416</v>
      </c>
      <c r="B1080" s="2">
        <v>12.31</v>
      </c>
    </row>
    <row r="1081" spans="1:2">
      <c r="A1081" s="3">
        <v>34417</v>
      </c>
      <c r="B1081" s="2">
        <v>13.43</v>
      </c>
    </row>
    <row r="1082" spans="1:2">
      <c r="A1082" s="3">
        <v>34418</v>
      </c>
      <c r="B1082" s="2">
        <v>13.67</v>
      </c>
    </row>
    <row r="1083" spans="1:2">
      <c r="A1083" s="3">
        <v>34421</v>
      </c>
      <c r="B1083" s="2">
        <v>14.9</v>
      </c>
    </row>
    <row r="1084" spans="1:2">
      <c r="A1084" s="3">
        <v>34422</v>
      </c>
      <c r="B1084" s="2">
        <v>16.489999999999998</v>
      </c>
    </row>
    <row r="1085" spans="1:2">
      <c r="A1085" s="3">
        <v>34423</v>
      </c>
      <c r="B1085" s="2">
        <v>18.59</v>
      </c>
    </row>
    <row r="1086" spans="1:2">
      <c r="A1086" s="3">
        <v>34424</v>
      </c>
      <c r="B1086" s="2">
        <v>20.45</v>
      </c>
    </row>
    <row r="1087" spans="1:2">
      <c r="A1087" s="3">
        <v>34428</v>
      </c>
      <c r="B1087" s="2">
        <v>23.87</v>
      </c>
    </row>
    <row r="1088" spans="1:2">
      <c r="A1088" s="3">
        <v>34429</v>
      </c>
      <c r="B1088" s="2">
        <v>18.13</v>
      </c>
    </row>
    <row r="1089" spans="1:2">
      <c r="A1089" s="3">
        <v>34430</v>
      </c>
      <c r="B1089" s="2">
        <v>17.38</v>
      </c>
    </row>
    <row r="1090" spans="1:2">
      <c r="A1090" s="3">
        <v>34431</v>
      </c>
      <c r="B1090" s="2">
        <v>16.98</v>
      </c>
    </row>
    <row r="1091" spans="1:2">
      <c r="A1091" s="3">
        <v>34432</v>
      </c>
      <c r="B1091" s="2">
        <v>16.920000000000002</v>
      </c>
    </row>
    <row r="1092" spans="1:2">
      <c r="A1092" s="3">
        <v>34435</v>
      </c>
      <c r="B1092" s="2">
        <v>16.61</v>
      </c>
    </row>
    <row r="1093" spans="1:2">
      <c r="A1093" s="3">
        <v>34436</v>
      </c>
      <c r="B1093" s="2">
        <v>16.420000000000002</v>
      </c>
    </row>
    <row r="1094" spans="1:2">
      <c r="A1094" s="3">
        <v>34437</v>
      </c>
      <c r="B1094" s="2">
        <v>17.02</v>
      </c>
    </row>
    <row r="1095" spans="1:2">
      <c r="A1095" s="3">
        <v>34438</v>
      </c>
      <c r="B1095" s="2">
        <v>16.27</v>
      </c>
    </row>
    <row r="1096" spans="1:2">
      <c r="A1096" s="3">
        <v>34439</v>
      </c>
      <c r="B1096" s="2">
        <v>15.98</v>
      </c>
    </row>
    <row r="1097" spans="1:2">
      <c r="A1097" s="3">
        <v>34442</v>
      </c>
      <c r="B1097" s="2">
        <v>17.22</v>
      </c>
    </row>
    <row r="1098" spans="1:2">
      <c r="A1098" s="3">
        <v>34443</v>
      </c>
      <c r="B1098" s="2">
        <v>16.93</v>
      </c>
    </row>
    <row r="1099" spans="1:2">
      <c r="A1099" s="3">
        <v>34444</v>
      </c>
      <c r="B1099" s="2">
        <v>17.010000000000002</v>
      </c>
    </row>
    <row r="1100" spans="1:2">
      <c r="A1100" s="3">
        <v>34445</v>
      </c>
      <c r="B1100" s="2">
        <v>14.93</v>
      </c>
    </row>
    <row r="1101" spans="1:2">
      <c r="A1101" s="3">
        <v>34446</v>
      </c>
      <c r="B1101" s="2">
        <v>14.94</v>
      </c>
    </row>
    <row r="1102" spans="1:2">
      <c r="A1102" s="3">
        <v>34449</v>
      </c>
      <c r="B1102" s="2">
        <v>14.26</v>
      </c>
    </row>
    <row r="1103" spans="1:2">
      <c r="A1103" s="3">
        <v>34450</v>
      </c>
      <c r="B1103" s="2">
        <v>13.8</v>
      </c>
    </row>
    <row r="1104" spans="1:2">
      <c r="A1104" s="3">
        <v>34452</v>
      </c>
      <c r="B1104" s="2">
        <v>14.51</v>
      </c>
    </row>
    <row r="1105" spans="1:2">
      <c r="A1105" s="3">
        <v>34453</v>
      </c>
      <c r="B1105" s="2">
        <v>13.77</v>
      </c>
    </row>
    <row r="1106" spans="1:2">
      <c r="A1106" s="3">
        <v>34456</v>
      </c>
      <c r="B1106" s="2">
        <v>14.11</v>
      </c>
    </row>
    <row r="1107" spans="1:2">
      <c r="A1107" s="3">
        <v>34457</v>
      </c>
      <c r="B1107" s="2">
        <v>13.81</v>
      </c>
    </row>
    <row r="1108" spans="1:2">
      <c r="A1108" s="3">
        <v>34458</v>
      </c>
      <c r="B1108" s="2">
        <v>14.29</v>
      </c>
    </row>
    <row r="1109" spans="1:2">
      <c r="A1109" s="3">
        <v>34459</v>
      </c>
      <c r="B1109" s="2">
        <v>14.56</v>
      </c>
    </row>
    <row r="1110" spans="1:2">
      <c r="A1110" s="3">
        <v>34460</v>
      </c>
      <c r="B1110" s="2">
        <v>15.08</v>
      </c>
    </row>
    <row r="1111" spans="1:2">
      <c r="A1111" s="3">
        <v>34463</v>
      </c>
      <c r="B1111" s="2">
        <v>16.16</v>
      </c>
    </row>
    <row r="1112" spans="1:2">
      <c r="A1112" s="3">
        <v>34464</v>
      </c>
      <c r="B1112" s="2">
        <v>15.19</v>
      </c>
    </row>
    <row r="1113" spans="1:2">
      <c r="A1113" s="3">
        <v>34465</v>
      </c>
      <c r="B1113" s="2">
        <v>15.55</v>
      </c>
    </row>
    <row r="1114" spans="1:2">
      <c r="A1114" s="3">
        <v>34466</v>
      </c>
      <c r="B1114" s="2">
        <v>15.46</v>
      </c>
    </row>
    <row r="1115" spans="1:2">
      <c r="A1115" s="3">
        <v>34467</v>
      </c>
      <c r="B1115" s="2">
        <v>14.54</v>
      </c>
    </row>
    <row r="1116" spans="1:2">
      <c r="A1116" s="3">
        <v>34470</v>
      </c>
      <c r="B1116" s="2">
        <v>14.67</v>
      </c>
    </row>
    <row r="1117" spans="1:2">
      <c r="A1117" s="3">
        <v>34471</v>
      </c>
      <c r="B1117" s="2">
        <v>14.08</v>
      </c>
    </row>
    <row r="1118" spans="1:2">
      <c r="A1118" s="3">
        <v>34472</v>
      </c>
      <c r="B1118" s="2">
        <v>12.55</v>
      </c>
    </row>
    <row r="1119" spans="1:2">
      <c r="A1119" s="3">
        <v>34473</v>
      </c>
      <c r="B1119" s="2">
        <v>12.33</v>
      </c>
    </row>
    <row r="1120" spans="1:2">
      <c r="A1120" s="3">
        <v>34474</v>
      </c>
      <c r="B1120" s="2">
        <v>12.79</v>
      </c>
    </row>
    <row r="1121" spans="1:2">
      <c r="A1121" s="3">
        <v>34477</v>
      </c>
      <c r="B1121" s="2">
        <v>13.49</v>
      </c>
    </row>
    <row r="1122" spans="1:2">
      <c r="A1122" s="3">
        <v>34478</v>
      </c>
      <c r="B1122" s="2">
        <v>12.73</v>
      </c>
    </row>
    <row r="1123" spans="1:2">
      <c r="A1123" s="3">
        <v>34479</v>
      </c>
      <c r="B1123" s="2">
        <v>12.43</v>
      </c>
    </row>
    <row r="1124" spans="1:2">
      <c r="A1124" s="3">
        <v>34480</v>
      </c>
      <c r="B1124" s="2">
        <v>12.5</v>
      </c>
    </row>
    <row r="1125" spans="1:2">
      <c r="A1125" s="3">
        <v>34481</v>
      </c>
      <c r="B1125" s="2">
        <v>12.49</v>
      </c>
    </row>
    <row r="1126" spans="1:2">
      <c r="A1126" s="3">
        <v>34485</v>
      </c>
      <c r="B1126" s="2">
        <v>13.03</v>
      </c>
    </row>
    <row r="1127" spans="1:2">
      <c r="A1127" s="3">
        <v>34486</v>
      </c>
      <c r="B1127" s="2">
        <v>12.72</v>
      </c>
    </row>
    <row r="1128" spans="1:2">
      <c r="A1128" s="3">
        <v>34487</v>
      </c>
      <c r="B1128" s="2">
        <v>12.73</v>
      </c>
    </row>
    <row r="1129" spans="1:2">
      <c r="A1129" s="3">
        <v>34488</v>
      </c>
      <c r="B1129" s="2">
        <v>12.19</v>
      </c>
    </row>
    <row r="1130" spans="1:2">
      <c r="A1130" s="3">
        <v>34491</v>
      </c>
      <c r="B1130" s="2">
        <v>13.03</v>
      </c>
    </row>
    <row r="1131" spans="1:2">
      <c r="A1131" s="3">
        <v>34492</v>
      </c>
      <c r="B1131" s="2">
        <v>13.05</v>
      </c>
    </row>
    <row r="1132" spans="1:2">
      <c r="A1132" s="3">
        <v>34493</v>
      </c>
      <c r="B1132" s="2">
        <v>13.32</v>
      </c>
    </row>
    <row r="1133" spans="1:2">
      <c r="A1133" s="3">
        <v>34494</v>
      </c>
      <c r="B1133" s="2">
        <v>13.21</v>
      </c>
    </row>
    <row r="1134" spans="1:2">
      <c r="A1134" s="3">
        <v>34495</v>
      </c>
      <c r="B1134" s="2">
        <v>12.69</v>
      </c>
    </row>
    <row r="1135" spans="1:2">
      <c r="A1135" s="3">
        <v>34498</v>
      </c>
      <c r="B1135" s="2">
        <v>11.92</v>
      </c>
    </row>
    <row r="1136" spans="1:2">
      <c r="A1136" s="3">
        <v>34499</v>
      </c>
      <c r="B1136" s="2">
        <v>11.6</v>
      </c>
    </row>
    <row r="1137" spans="1:2">
      <c r="A1137" s="3">
        <v>34500</v>
      </c>
      <c r="B1137" s="2">
        <v>11.52</v>
      </c>
    </row>
    <row r="1138" spans="1:2">
      <c r="A1138" s="3">
        <v>34501</v>
      </c>
      <c r="B1138" s="2">
        <v>11.22</v>
      </c>
    </row>
    <row r="1139" spans="1:2">
      <c r="A1139" s="3">
        <v>34502</v>
      </c>
      <c r="B1139" s="2">
        <v>12.31</v>
      </c>
    </row>
    <row r="1140" spans="1:2">
      <c r="A1140" s="3">
        <v>34505</v>
      </c>
      <c r="B1140" s="2">
        <v>13.96</v>
      </c>
    </row>
    <row r="1141" spans="1:2">
      <c r="A1141" s="3">
        <v>34506</v>
      </c>
      <c r="B1141" s="2">
        <v>14.7</v>
      </c>
    </row>
    <row r="1142" spans="1:2">
      <c r="A1142" s="3">
        <v>34507</v>
      </c>
      <c r="B1142" s="2">
        <v>14.02</v>
      </c>
    </row>
    <row r="1143" spans="1:2">
      <c r="A1143" s="3">
        <v>34508</v>
      </c>
      <c r="B1143" s="2">
        <v>14.12</v>
      </c>
    </row>
    <row r="1144" spans="1:2">
      <c r="A1144" s="3">
        <v>34509</v>
      </c>
      <c r="B1144" s="2">
        <v>16.72</v>
      </c>
    </row>
    <row r="1145" spans="1:2">
      <c r="A1145" s="3">
        <v>34512</v>
      </c>
      <c r="B1145" s="2">
        <v>15.53</v>
      </c>
    </row>
    <row r="1146" spans="1:2">
      <c r="A1146" s="3">
        <v>34513</v>
      </c>
      <c r="B1146" s="2">
        <v>15.04</v>
      </c>
    </row>
    <row r="1147" spans="1:2">
      <c r="A1147" s="3">
        <v>34514</v>
      </c>
      <c r="B1147" s="2">
        <v>14.42</v>
      </c>
    </row>
    <row r="1148" spans="1:2">
      <c r="A1148" s="3">
        <v>34515</v>
      </c>
      <c r="B1148" s="2">
        <v>14.97</v>
      </c>
    </row>
    <row r="1149" spans="1:2">
      <c r="A1149" s="3">
        <v>34516</v>
      </c>
      <c r="B1149" s="2">
        <v>14.36</v>
      </c>
    </row>
    <row r="1150" spans="1:2">
      <c r="A1150" s="3">
        <v>34520</v>
      </c>
      <c r="B1150" s="2">
        <v>14.92</v>
      </c>
    </row>
    <row r="1151" spans="1:2">
      <c r="A1151" s="3">
        <v>34521</v>
      </c>
      <c r="B1151" s="2">
        <v>14.7</v>
      </c>
    </row>
    <row r="1152" spans="1:2">
      <c r="A1152" s="3">
        <v>34522</v>
      </c>
      <c r="B1152" s="2">
        <v>14.01</v>
      </c>
    </row>
    <row r="1153" spans="1:2">
      <c r="A1153" s="3">
        <v>34523</v>
      </c>
      <c r="B1153" s="2">
        <v>13.26</v>
      </c>
    </row>
    <row r="1154" spans="1:2">
      <c r="A1154" s="3">
        <v>34526</v>
      </c>
      <c r="B1154" s="2">
        <v>13.83</v>
      </c>
    </row>
    <row r="1155" spans="1:2">
      <c r="A1155" s="3">
        <v>34527</v>
      </c>
      <c r="B1155" s="2">
        <v>13.4</v>
      </c>
    </row>
    <row r="1156" spans="1:2">
      <c r="A1156" s="3">
        <v>34528</v>
      </c>
      <c r="B1156" s="2">
        <v>12.42</v>
      </c>
    </row>
    <row r="1157" spans="1:2">
      <c r="A1157" s="3">
        <v>34529</v>
      </c>
      <c r="B1157" s="2">
        <v>11.64</v>
      </c>
    </row>
    <row r="1158" spans="1:2">
      <c r="A1158" s="3">
        <v>34530</v>
      </c>
      <c r="B1158" s="2">
        <v>11.28</v>
      </c>
    </row>
    <row r="1159" spans="1:2">
      <c r="A1159" s="3">
        <v>34533</v>
      </c>
      <c r="B1159" s="2">
        <v>11.44</v>
      </c>
    </row>
    <row r="1160" spans="1:2">
      <c r="A1160" s="3">
        <v>34534</v>
      </c>
      <c r="B1160" s="2">
        <v>11.65</v>
      </c>
    </row>
    <row r="1161" spans="1:2">
      <c r="A1161" s="3">
        <v>34535</v>
      </c>
      <c r="B1161" s="2">
        <v>11.7</v>
      </c>
    </row>
    <row r="1162" spans="1:2">
      <c r="A1162" s="3">
        <v>34536</v>
      </c>
      <c r="B1162" s="2">
        <v>11.65</v>
      </c>
    </row>
    <row r="1163" spans="1:2">
      <c r="A1163" s="3">
        <v>34537</v>
      </c>
      <c r="B1163" s="2">
        <v>11.22</v>
      </c>
    </row>
    <row r="1164" spans="1:2">
      <c r="A1164" s="3">
        <v>34540</v>
      </c>
      <c r="B1164" s="2">
        <v>11.46</v>
      </c>
    </row>
    <row r="1165" spans="1:2">
      <c r="A1165" s="3">
        <v>34541</v>
      </c>
      <c r="B1165" s="2">
        <v>11.66</v>
      </c>
    </row>
    <row r="1166" spans="1:2">
      <c r="A1166" s="3">
        <v>34542</v>
      </c>
      <c r="B1166" s="2">
        <v>11.93</v>
      </c>
    </row>
    <row r="1167" spans="1:2">
      <c r="A1167" s="3">
        <v>34543</v>
      </c>
      <c r="B1167" s="2">
        <v>12.03</v>
      </c>
    </row>
    <row r="1168" spans="1:2">
      <c r="A1168" s="3">
        <v>34544</v>
      </c>
      <c r="B1168" s="2">
        <v>11.13</v>
      </c>
    </row>
    <row r="1169" spans="1:2">
      <c r="A1169" s="3">
        <v>34547</v>
      </c>
      <c r="B1169" s="2">
        <v>11.17</v>
      </c>
    </row>
    <row r="1170" spans="1:2">
      <c r="A1170" s="3">
        <v>34548</v>
      </c>
      <c r="B1170" s="2">
        <v>11.27</v>
      </c>
    </row>
    <row r="1171" spans="1:2">
      <c r="A1171" s="3">
        <v>34549</v>
      </c>
      <c r="B1171" s="2">
        <v>11.35</v>
      </c>
    </row>
    <row r="1172" spans="1:2">
      <c r="A1172" s="3">
        <v>34550</v>
      </c>
      <c r="B1172" s="2">
        <v>12.18</v>
      </c>
    </row>
    <row r="1173" spans="1:2">
      <c r="A1173" s="3">
        <v>34551</v>
      </c>
      <c r="B1173" s="2">
        <v>12.34</v>
      </c>
    </row>
    <row r="1174" spans="1:2">
      <c r="A1174" s="3">
        <v>34554</v>
      </c>
      <c r="B1174" s="2">
        <v>12.41</v>
      </c>
    </row>
    <row r="1175" spans="1:2">
      <c r="A1175" s="3">
        <v>34555</v>
      </c>
      <c r="B1175" s="2">
        <v>12.54</v>
      </c>
    </row>
    <row r="1176" spans="1:2">
      <c r="A1176" s="3">
        <v>34556</v>
      </c>
      <c r="B1176" s="2">
        <v>11.91</v>
      </c>
    </row>
    <row r="1177" spans="1:2">
      <c r="A1177" s="3">
        <v>34557</v>
      </c>
      <c r="B1177" s="2">
        <v>12.13</v>
      </c>
    </row>
    <row r="1178" spans="1:2">
      <c r="A1178" s="3">
        <v>34558</v>
      </c>
      <c r="B1178" s="2">
        <v>11.09</v>
      </c>
    </row>
    <row r="1179" spans="1:2">
      <c r="A1179" s="3">
        <v>34561</v>
      </c>
      <c r="B1179" s="2">
        <v>12.06</v>
      </c>
    </row>
    <row r="1180" spans="1:2">
      <c r="A1180" s="3">
        <v>34562</v>
      </c>
      <c r="B1180" s="2">
        <v>11.39</v>
      </c>
    </row>
    <row r="1181" spans="1:2">
      <c r="A1181" s="3">
        <v>34563</v>
      </c>
      <c r="B1181" s="2">
        <v>11.54</v>
      </c>
    </row>
    <row r="1182" spans="1:2">
      <c r="A1182" s="3">
        <v>34564</v>
      </c>
      <c r="B1182" s="2">
        <v>12.07</v>
      </c>
    </row>
    <row r="1183" spans="1:2">
      <c r="A1183" s="3">
        <v>34565</v>
      </c>
      <c r="B1183" s="2">
        <v>12.83</v>
      </c>
    </row>
    <row r="1184" spans="1:2">
      <c r="A1184" s="3">
        <v>34568</v>
      </c>
      <c r="B1184" s="2">
        <v>12.62</v>
      </c>
    </row>
    <row r="1185" spans="1:2">
      <c r="A1185" s="3">
        <v>34569</v>
      </c>
      <c r="B1185" s="2">
        <v>11.75</v>
      </c>
    </row>
    <row r="1186" spans="1:2">
      <c r="A1186" s="3">
        <v>34570</v>
      </c>
      <c r="B1186" s="2">
        <v>11.57</v>
      </c>
    </row>
    <row r="1187" spans="1:2">
      <c r="A1187" s="3">
        <v>34571</v>
      </c>
      <c r="B1187" s="2">
        <v>12.02</v>
      </c>
    </row>
    <row r="1188" spans="1:2">
      <c r="A1188" s="3">
        <v>34572</v>
      </c>
      <c r="B1188" s="2">
        <v>12.19</v>
      </c>
    </row>
    <row r="1189" spans="1:2">
      <c r="A1189" s="3">
        <v>34575</v>
      </c>
      <c r="B1189" s="2">
        <v>11.82</v>
      </c>
    </row>
    <row r="1190" spans="1:2">
      <c r="A1190" s="3">
        <v>34576</v>
      </c>
      <c r="B1190" s="2">
        <v>11.23</v>
      </c>
    </row>
    <row r="1191" spans="1:2">
      <c r="A1191" s="3">
        <v>34577</v>
      </c>
      <c r="B1191" s="2">
        <v>11.97</v>
      </c>
    </row>
    <row r="1192" spans="1:2">
      <c r="A1192" s="3">
        <v>34578</v>
      </c>
      <c r="B1192" s="2">
        <v>11.86</v>
      </c>
    </row>
    <row r="1193" spans="1:2">
      <c r="A1193" s="3">
        <v>34579</v>
      </c>
      <c r="B1193" s="2">
        <v>11.4</v>
      </c>
    </row>
    <row r="1194" spans="1:2">
      <c r="A1194" s="3">
        <v>34583</v>
      </c>
      <c r="B1194" s="2">
        <v>11.69</v>
      </c>
    </row>
    <row r="1195" spans="1:2">
      <c r="A1195" s="3">
        <v>34584</v>
      </c>
      <c r="B1195" s="2">
        <v>11.81</v>
      </c>
    </row>
    <row r="1196" spans="1:2">
      <c r="A1196" s="3">
        <v>34585</v>
      </c>
      <c r="B1196" s="2">
        <v>11.86</v>
      </c>
    </row>
    <row r="1197" spans="1:2">
      <c r="A1197" s="3">
        <v>34586</v>
      </c>
      <c r="B1197" s="2">
        <v>13.12</v>
      </c>
    </row>
    <row r="1198" spans="1:2">
      <c r="A1198" s="3">
        <v>34589</v>
      </c>
      <c r="B1198" s="2">
        <v>14.01</v>
      </c>
    </row>
    <row r="1199" spans="1:2">
      <c r="A1199" s="3">
        <v>34590</v>
      </c>
      <c r="B1199" s="2">
        <v>13.77</v>
      </c>
    </row>
    <row r="1200" spans="1:2">
      <c r="A1200" s="3">
        <v>34591</v>
      </c>
      <c r="B1200" s="2">
        <v>13.09</v>
      </c>
    </row>
    <row r="1201" spans="1:2">
      <c r="A1201" s="3">
        <v>34592</v>
      </c>
      <c r="B1201" s="2">
        <v>11.88</v>
      </c>
    </row>
    <row r="1202" spans="1:2">
      <c r="A1202" s="3">
        <v>34593</v>
      </c>
      <c r="B1202" s="2">
        <v>12.8</v>
      </c>
    </row>
    <row r="1203" spans="1:2">
      <c r="A1203" s="3">
        <v>34596</v>
      </c>
      <c r="B1203" s="2">
        <v>13.06</v>
      </c>
    </row>
    <row r="1204" spans="1:2">
      <c r="A1204" s="3">
        <v>34597</v>
      </c>
      <c r="B1204" s="2">
        <v>14.45</v>
      </c>
    </row>
    <row r="1205" spans="1:2">
      <c r="A1205" s="3">
        <v>34598</v>
      </c>
      <c r="B1205" s="2">
        <v>14.49</v>
      </c>
    </row>
    <row r="1206" spans="1:2">
      <c r="A1206" s="3">
        <v>34599</v>
      </c>
      <c r="B1206" s="2">
        <v>13.89</v>
      </c>
    </row>
    <row r="1207" spans="1:2">
      <c r="A1207" s="3">
        <v>34600</v>
      </c>
      <c r="B1207" s="2">
        <v>14.53</v>
      </c>
    </row>
    <row r="1208" spans="1:2">
      <c r="A1208" s="3">
        <v>34603</v>
      </c>
      <c r="B1208" s="2">
        <v>14.56</v>
      </c>
    </row>
    <row r="1209" spans="1:2">
      <c r="A1209" s="3">
        <v>34604</v>
      </c>
      <c r="B1209" s="2">
        <v>14.13</v>
      </c>
    </row>
    <row r="1210" spans="1:2">
      <c r="A1210" s="3">
        <v>34605</v>
      </c>
      <c r="B1210" s="2">
        <v>13.25</v>
      </c>
    </row>
    <row r="1211" spans="1:2">
      <c r="A1211" s="3">
        <v>34606</v>
      </c>
      <c r="B1211" s="2">
        <v>13.97</v>
      </c>
    </row>
    <row r="1212" spans="1:2">
      <c r="A1212" s="3">
        <v>34607</v>
      </c>
      <c r="B1212" s="2">
        <v>14.28</v>
      </c>
    </row>
    <row r="1213" spans="1:2">
      <c r="A1213" s="3">
        <v>34610</v>
      </c>
      <c r="B1213" s="2">
        <v>15.44</v>
      </c>
    </row>
    <row r="1214" spans="1:2">
      <c r="A1214" s="3">
        <v>34611</v>
      </c>
      <c r="B1214" s="2">
        <v>16.66</v>
      </c>
    </row>
    <row r="1215" spans="1:2">
      <c r="A1215" s="3">
        <v>34612</v>
      </c>
      <c r="B1215" s="2">
        <v>15.92</v>
      </c>
    </row>
    <row r="1216" spans="1:2">
      <c r="A1216" s="3">
        <v>34613</v>
      </c>
      <c r="B1216" s="2">
        <v>16.239999999999998</v>
      </c>
    </row>
    <row r="1217" spans="1:2">
      <c r="A1217" s="3">
        <v>34614</v>
      </c>
      <c r="B1217" s="2">
        <v>14.92</v>
      </c>
    </row>
    <row r="1218" spans="1:2">
      <c r="A1218" s="3">
        <v>34617</v>
      </c>
      <c r="B1218" s="2">
        <v>14.72</v>
      </c>
    </row>
    <row r="1219" spans="1:2">
      <c r="A1219" s="3">
        <v>34618</v>
      </c>
      <c r="B1219" s="2">
        <v>13.55</v>
      </c>
    </row>
    <row r="1220" spans="1:2">
      <c r="A1220" s="3">
        <v>34619</v>
      </c>
      <c r="B1220" s="2">
        <v>14.51</v>
      </c>
    </row>
    <row r="1221" spans="1:2">
      <c r="A1221" s="3">
        <v>34620</v>
      </c>
      <c r="B1221" s="2">
        <v>14.9</v>
      </c>
    </row>
    <row r="1222" spans="1:2">
      <c r="A1222" s="3">
        <v>34621</v>
      </c>
      <c r="B1222" s="2">
        <v>13.32</v>
      </c>
    </row>
    <row r="1223" spans="1:2">
      <c r="A1223" s="3">
        <v>34624</v>
      </c>
      <c r="B1223" s="2">
        <v>14.76</v>
      </c>
    </row>
    <row r="1224" spans="1:2">
      <c r="A1224" s="3">
        <v>34625</v>
      </c>
      <c r="B1224" s="2">
        <v>14.59</v>
      </c>
    </row>
    <row r="1225" spans="1:2">
      <c r="A1225" s="3">
        <v>34626</v>
      </c>
      <c r="B1225" s="2">
        <v>15.13</v>
      </c>
    </row>
    <row r="1226" spans="1:2">
      <c r="A1226" s="3">
        <v>34627</v>
      </c>
      <c r="B1226" s="2">
        <v>15.99</v>
      </c>
    </row>
    <row r="1227" spans="1:2">
      <c r="A1227" s="3">
        <v>34628</v>
      </c>
      <c r="B1227" s="2">
        <v>15.91</v>
      </c>
    </row>
    <row r="1228" spans="1:2">
      <c r="A1228" s="3">
        <v>34631</v>
      </c>
      <c r="B1228" s="2">
        <v>16.97</v>
      </c>
    </row>
    <row r="1229" spans="1:2">
      <c r="A1229" s="3">
        <v>34632</v>
      </c>
      <c r="B1229" s="2">
        <v>16.13</v>
      </c>
    </row>
    <row r="1230" spans="1:2">
      <c r="A1230" s="3">
        <v>34633</v>
      </c>
      <c r="B1230" s="2">
        <v>15.7</v>
      </c>
    </row>
    <row r="1231" spans="1:2">
      <c r="A1231" s="3">
        <v>34634</v>
      </c>
      <c r="B1231" s="2">
        <v>15.67</v>
      </c>
    </row>
    <row r="1232" spans="1:2">
      <c r="A1232" s="3">
        <v>34635</v>
      </c>
      <c r="B1232" s="2">
        <v>14.56</v>
      </c>
    </row>
    <row r="1233" spans="1:2">
      <c r="A1233" s="3">
        <v>34638</v>
      </c>
      <c r="B1233" s="2">
        <v>14.56</v>
      </c>
    </row>
    <row r="1234" spans="1:2">
      <c r="A1234" s="3">
        <v>34639</v>
      </c>
      <c r="B1234" s="2">
        <v>14.84</v>
      </c>
    </row>
    <row r="1235" spans="1:2">
      <c r="A1235" s="3">
        <v>34640</v>
      </c>
      <c r="B1235" s="2">
        <v>15.34</v>
      </c>
    </row>
    <row r="1236" spans="1:2">
      <c r="A1236" s="3">
        <v>34641</v>
      </c>
      <c r="B1236" s="2">
        <v>15.58</v>
      </c>
    </row>
    <row r="1237" spans="1:2">
      <c r="A1237" s="3">
        <v>34642</v>
      </c>
      <c r="B1237" s="2">
        <v>16.75</v>
      </c>
    </row>
    <row r="1238" spans="1:2">
      <c r="A1238" s="3">
        <v>34645</v>
      </c>
      <c r="B1238" s="2">
        <v>17.37</v>
      </c>
    </row>
    <row r="1239" spans="1:2">
      <c r="A1239" s="3">
        <v>34646</v>
      </c>
      <c r="B1239" s="2">
        <v>16.3</v>
      </c>
    </row>
    <row r="1240" spans="1:2">
      <c r="A1240" s="3">
        <v>34647</v>
      </c>
      <c r="B1240" s="2">
        <v>16.420000000000002</v>
      </c>
    </row>
    <row r="1241" spans="1:2">
      <c r="A1241" s="3">
        <v>34648</v>
      </c>
      <c r="B1241" s="2">
        <v>16</v>
      </c>
    </row>
    <row r="1242" spans="1:2">
      <c r="A1242" s="3">
        <v>34649</v>
      </c>
      <c r="B1242" s="2">
        <v>16.5</v>
      </c>
    </row>
    <row r="1243" spans="1:2">
      <c r="A1243" s="3">
        <v>34652</v>
      </c>
      <c r="B1243" s="2">
        <v>16.68</v>
      </c>
    </row>
    <row r="1244" spans="1:2">
      <c r="A1244" s="3">
        <v>34653</v>
      </c>
      <c r="B1244" s="2">
        <v>16.66</v>
      </c>
    </row>
    <row r="1245" spans="1:2">
      <c r="A1245" s="3">
        <v>34654</v>
      </c>
      <c r="B1245" s="2">
        <v>15.56</v>
      </c>
    </row>
    <row r="1246" spans="1:2">
      <c r="A1246" s="3">
        <v>34655</v>
      </c>
      <c r="B1246" s="2">
        <v>15.91</v>
      </c>
    </row>
    <row r="1247" spans="1:2">
      <c r="A1247" s="3">
        <v>34656</v>
      </c>
      <c r="B1247" s="2">
        <v>16</v>
      </c>
    </row>
    <row r="1248" spans="1:2">
      <c r="A1248" s="3">
        <v>34659</v>
      </c>
      <c r="B1248" s="2">
        <v>16.13</v>
      </c>
    </row>
    <row r="1249" spans="1:2">
      <c r="A1249" s="3">
        <v>34660</v>
      </c>
      <c r="B1249" s="2">
        <v>17.239999999999998</v>
      </c>
    </row>
    <row r="1250" spans="1:2">
      <c r="A1250" s="3">
        <v>34661</v>
      </c>
      <c r="B1250" s="2">
        <v>18.41</v>
      </c>
    </row>
    <row r="1251" spans="1:2">
      <c r="A1251" s="3">
        <v>34663</v>
      </c>
      <c r="B1251" s="2">
        <v>17.440000000000001</v>
      </c>
    </row>
    <row r="1252" spans="1:2">
      <c r="A1252" s="3">
        <v>34666</v>
      </c>
      <c r="B1252" s="2">
        <v>16.829999999999998</v>
      </c>
    </row>
    <row r="1253" spans="1:2">
      <c r="A1253" s="3">
        <v>34667</v>
      </c>
      <c r="B1253" s="2">
        <v>16.149999999999999</v>
      </c>
    </row>
    <row r="1254" spans="1:2">
      <c r="A1254" s="3">
        <v>34668</v>
      </c>
      <c r="B1254" s="2">
        <v>15.95</v>
      </c>
    </row>
    <row r="1255" spans="1:2">
      <c r="A1255" s="3">
        <v>34669</v>
      </c>
      <c r="B1255" s="2">
        <v>16.690000000000001</v>
      </c>
    </row>
    <row r="1256" spans="1:2">
      <c r="A1256" s="3">
        <v>34670</v>
      </c>
      <c r="B1256" s="2">
        <v>16.55</v>
      </c>
    </row>
    <row r="1257" spans="1:2">
      <c r="A1257" s="3">
        <v>34673</v>
      </c>
      <c r="B1257" s="2">
        <v>16.100000000000001</v>
      </c>
    </row>
    <row r="1258" spans="1:2">
      <c r="A1258" s="3">
        <v>34674</v>
      </c>
      <c r="B1258" s="2">
        <v>16.05</v>
      </c>
    </row>
    <row r="1259" spans="1:2">
      <c r="A1259" s="3">
        <v>34675</v>
      </c>
      <c r="B1259" s="2">
        <v>16.28</v>
      </c>
    </row>
    <row r="1260" spans="1:2">
      <c r="A1260" s="3">
        <v>34676</v>
      </c>
      <c r="B1260" s="2">
        <v>18.149999999999999</v>
      </c>
    </row>
    <row r="1261" spans="1:2">
      <c r="A1261" s="3">
        <v>34677</v>
      </c>
      <c r="B1261" s="2">
        <v>16.04</v>
      </c>
    </row>
    <row r="1262" spans="1:2">
      <c r="A1262" s="3">
        <v>34680</v>
      </c>
      <c r="B1262" s="2">
        <v>15.46</v>
      </c>
    </row>
    <row r="1263" spans="1:2">
      <c r="A1263" s="3">
        <v>34681</v>
      </c>
      <c r="B1263" s="2">
        <v>14.48</v>
      </c>
    </row>
    <row r="1264" spans="1:2">
      <c r="A1264" s="3">
        <v>34682</v>
      </c>
      <c r="B1264" s="2">
        <v>13.03</v>
      </c>
    </row>
    <row r="1265" spans="1:2">
      <c r="A1265" s="3">
        <v>34683</v>
      </c>
      <c r="B1265" s="2">
        <v>12.87</v>
      </c>
    </row>
    <row r="1266" spans="1:2">
      <c r="A1266" s="3">
        <v>34684</v>
      </c>
      <c r="B1266" s="2">
        <v>12.79</v>
      </c>
    </row>
    <row r="1267" spans="1:2">
      <c r="A1267" s="3">
        <v>34687</v>
      </c>
      <c r="B1267" s="2">
        <v>13.02</v>
      </c>
    </row>
    <row r="1268" spans="1:2">
      <c r="A1268" s="3">
        <v>34688</v>
      </c>
      <c r="B1268" s="2">
        <v>12.98</v>
      </c>
    </row>
    <row r="1269" spans="1:2">
      <c r="A1269" s="3">
        <v>34689</v>
      </c>
      <c r="B1269" s="2">
        <v>12.05</v>
      </c>
    </row>
    <row r="1270" spans="1:2">
      <c r="A1270" s="3">
        <v>34690</v>
      </c>
      <c r="B1270" s="2">
        <v>12.42</v>
      </c>
    </row>
    <row r="1271" spans="1:2">
      <c r="A1271" s="3">
        <v>34691</v>
      </c>
      <c r="B1271" s="2">
        <v>11.82</v>
      </c>
    </row>
    <row r="1272" spans="1:2">
      <c r="A1272" s="3">
        <v>34695</v>
      </c>
      <c r="B1272" s="2">
        <v>12.07</v>
      </c>
    </row>
    <row r="1273" spans="1:2">
      <c r="A1273" s="3">
        <v>34696</v>
      </c>
      <c r="B1273" s="2">
        <v>12.81</v>
      </c>
    </row>
    <row r="1274" spans="1:2">
      <c r="A1274" s="3">
        <v>34697</v>
      </c>
      <c r="B1274" s="2">
        <v>12.86</v>
      </c>
    </row>
    <row r="1275" spans="1:2">
      <c r="A1275" s="3">
        <v>34698</v>
      </c>
      <c r="B1275" s="2">
        <v>13.2</v>
      </c>
    </row>
    <row r="1276" spans="1:2">
      <c r="A1276" s="3">
        <v>34702</v>
      </c>
      <c r="B1276" s="2">
        <v>14.25</v>
      </c>
    </row>
    <row r="1277" spans="1:2">
      <c r="A1277" s="3">
        <v>34703</v>
      </c>
      <c r="B1277" s="2">
        <v>13.53</v>
      </c>
    </row>
    <row r="1278" spans="1:2">
      <c r="A1278" s="3">
        <v>34704</v>
      </c>
      <c r="B1278" s="2">
        <v>13.5</v>
      </c>
    </row>
    <row r="1279" spans="1:2">
      <c r="A1279" s="3">
        <v>34705</v>
      </c>
      <c r="B1279" s="2">
        <v>13.13</v>
      </c>
    </row>
    <row r="1280" spans="1:2">
      <c r="A1280" s="3">
        <v>34708</v>
      </c>
      <c r="B1280" s="2">
        <v>13.33</v>
      </c>
    </row>
    <row r="1281" spans="1:2">
      <c r="A1281" s="3">
        <v>34709</v>
      </c>
      <c r="B1281" s="2">
        <v>12.52</v>
      </c>
    </row>
    <row r="1282" spans="1:2">
      <c r="A1282" s="3">
        <v>34710</v>
      </c>
      <c r="B1282" s="2">
        <v>12.15</v>
      </c>
    </row>
    <row r="1283" spans="1:2">
      <c r="A1283" s="3">
        <v>34711</v>
      </c>
      <c r="B1283" s="2">
        <v>12.83</v>
      </c>
    </row>
    <row r="1284" spans="1:2">
      <c r="A1284" s="3">
        <v>34712</v>
      </c>
      <c r="B1284" s="2">
        <v>11.1</v>
      </c>
    </row>
    <row r="1285" spans="1:2">
      <c r="A1285" s="3">
        <v>34715</v>
      </c>
      <c r="B1285" s="2">
        <v>11.14</v>
      </c>
    </row>
    <row r="1286" spans="1:2">
      <c r="A1286" s="3">
        <v>34716</v>
      </c>
      <c r="B1286" s="2">
        <v>11.79</v>
      </c>
    </row>
    <row r="1287" spans="1:2">
      <c r="A1287" s="3">
        <v>34717</v>
      </c>
      <c r="B1287" s="2">
        <v>11.57</v>
      </c>
    </row>
    <row r="1288" spans="1:2">
      <c r="A1288" s="3">
        <v>34718</v>
      </c>
      <c r="B1288" s="2">
        <v>11.86</v>
      </c>
    </row>
    <row r="1289" spans="1:2">
      <c r="A1289" s="3">
        <v>34719</v>
      </c>
      <c r="B1289" s="2">
        <v>12.15</v>
      </c>
    </row>
    <row r="1290" spans="1:2">
      <c r="A1290" s="3">
        <v>34722</v>
      </c>
      <c r="B1290" s="2">
        <v>12.79</v>
      </c>
    </row>
    <row r="1291" spans="1:2">
      <c r="A1291" s="3">
        <v>34723</v>
      </c>
      <c r="B1291" s="2">
        <v>11.94</v>
      </c>
    </row>
    <row r="1292" spans="1:2">
      <c r="A1292" s="3">
        <v>34724</v>
      </c>
      <c r="B1292" s="2">
        <v>11.46</v>
      </c>
    </row>
    <row r="1293" spans="1:2">
      <c r="A1293" s="3">
        <v>34725</v>
      </c>
      <c r="B1293" s="2">
        <v>11.25</v>
      </c>
    </row>
    <row r="1294" spans="1:2">
      <c r="A1294" s="3">
        <v>34726</v>
      </c>
      <c r="B1294" s="2">
        <v>11.25</v>
      </c>
    </row>
    <row r="1295" spans="1:2">
      <c r="A1295" s="3">
        <v>34729</v>
      </c>
      <c r="B1295" s="2">
        <v>12.26</v>
      </c>
    </row>
    <row r="1296" spans="1:2">
      <c r="A1296" s="3">
        <v>34730</v>
      </c>
      <c r="B1296" s="2">
        <v>11.96</v>
      </c>
    </row>
    <row r="1297" spans="1:2">
      <c r="A1297" s="3">
        <v>34731</v>
      </c>
      <c r="B1297" s="2">
        <v>11.73</v>
      </c>
    </row>
    <row r="1298" spans="1:2">
      <c r="A1298" s="3">
        <v>34732</v>
      </c>
      <c r="B1298" s="2">
        <v>11.13</v>
      </c>
    </row>
    <row r="1299" spans="1:2">
      <c r="A1299" s="3">
        <v>34733</v>
      </c>
      <c r="B1299" s="2">
        <v>10.98</v>
      </c>
    </row>
    <row r="1300" spans="1:2">
      <c r="A1300" s="3">
        <v>34736</v>
      </c>
      <c r="B1300" s="2">
        <v>11.22</v>
      </c>
    </row>
    <row r="1301" spans="1:2">
      <c r="A1301" s="3">
        <v>34737</v>
      </c>
      <c r="B1301" s="2">
        <v>11.17</v>
      </c>
    </row>
    <row r="1302" spans="1:2">
      <c r="A1302" s="3">
        <v>34738</v>
      </c>
      <c r="B1302" s="2">
        <v>11.42</v>
      </c>
    </row>
    <row r="1303" spans="1:2">
      <c r="A1303" s="3">
        <v>34739</v>
      </c>
      <c r="B1303" s="2">
        <v>11.63</v>
      </c>
    </row>
    <row r="1304" spans="1:2">
      <c r="A1304" s="3">
        <v>34740</v>
      </c>
      <c r="B1304" s="2">
        <v>11.28</v>
      </c>
    </row>
    <row r="1305" spans="1:2">
      <c r="A1305" s="3">
        <v>34743</v>
      </c>
      <c r="B1305" s="2">
        <v>11.41</v>
      </c>
    </row>
    <row r="1306" spans="1:2">
      <c r="A1306" s="3">
        <v>34744</v>
      </c>
      <c r="B1306" s="2">
        <v>11.43</v>
      </c>
    </row>
    <row r="1307" spans="1:2">
      <c r="A1307" s="3">
        <v>34745</v>
      </c>
      <c r="B1307" s="2">
        <v>11.52</v>
      </c>
    </row>
    <row r="1308" spans="1:2">
      <c r="A1308" s="3">
        <v>34746</v>
      </c>
      <c r="B1308" s="2">
        <v>11.61</v>
      </c>
    </row>
    <row r="1309" spans="1:2">
      <c r="A1309" s="3">
        <v>34747</v>
      </c>
      <c r="B1309" s="2">
        <v>11.71</v>
      </c>
    </row>
    <row r="1310" spans="1:2">
      <c r="A1310" s="3">
        <v>34751</v>
      </c>
      <c r="B1310" s="2">
        <v>12.05</v>
      </c>
    </row>
    <row r="1311" spans="1:2">
      <c r="A1311" s="3">
        <v>34752</v>
      </c>
      <c r="B1311" s="2">
        <v>11.39</v>
      </c>
    </row>
    <row r="1312" spans="1:2">
      <c r="A1312" s="3">
        <v>34753</v>
      </c>
      <c r="B1312" s="2">
        <v>11.15</v>
      </c>
    </row>
    <row r="1313" spans="1:2">
      <c r="A1313" s="3">
        <v>34754</v>
      </c>
      <c r="B1313" s="2">
        <v>10.84</v>
      </c>
    </row>
    <row r="1314" spans="1:2">
      <c r="A1314" s="3">
        <v>34757</v>
      </c>
      <c r="B1314" s="2">
        <v>12.51</v>
      </c>
    </row>
    <row r="1315" spans="1:2">
      <c r="A1315" s="3">
        <v>34758</v>
      </c>
      <c r="B1315" s="2">
        <v>11.75</v>
      </c>
    </row>
    <row r="1316" spans="1:2">
      <c r="A1316" s="3">
        <v>34759</v>
      </c>
      <c r="B1316" s="2">
        <v>11.65</v>
      </c>
    </row>
    <row r="1317" spans="1:2">
      <c r="A1317" s="3">
        <v>34760</v>
      </c>
      <c r="B1317" s="2">
        <v>12.02</v>
      </c>
    </row>
    <row r="1318" spans="1:2">
      <c r="A1318" s="3">
        <v>34761</v>
      </c>
      <c r="B1318" s="2">
        <v>11.45</v>
      </c>
    </row>
    <row r="1319" spans="1:2">
      <c r="A1319" s="3">
        <v>34764</v>
      </c>
      <c r="B1319" s="2">
        <v>12.17</v>
      </c>
    </row>
    <row r="1320" spans="1:2">
      <c r="A1320" s="3">
        <v>34765</v>
      </c>
      <c r="B1320" s="2">
        <v>14.22</v>
      </c>
    </row>
    <row r="1321" spans="1:2">
      <c r="A1321" s="3">
        <v>34766</v>
      </c>
      <c r="B1321" s="2">
        <v>13.72</v>
      </c>
    </row>
    <row r="1322" spans="1:2">
      <c r="A1322" s="3">
        <v>34767</v>
      </c>
      <c r="B1322" s="2">
        <v>13.36</v>
      </c>
    </row>
    <row r="1323" spans="1:2">
      <c r="A1323" s="3">
        <v>34768</v>
      </c>
      <c r="B1323" s="2">
        <v>12.38</v>
      </c>
    </row>
    <row r="1324" spans="1:2">
      <c r="A1324" s="3">
        <v>34771</v>
      </c>
      <c r="B1324" s="2">
        <v>12.15</v>
      </c>
    </row>
    <row r="1325" spans="1:2">
      <c r="A1325" s="3">
        <v>34772</v>
      </c>
      <c r="B1325" s="2">
        <v>12.1</v>
      </c>
    </row>
    <row r="1326" spans="1:2">
      <c r="A1326" s="3">
        <v>34773</v>
      </c>
      <c r="B1326" s="2">
        <v>12.42</v>
      </c>
    </row>
    <row r="1327" spans="1:2">
      <c r="A1327" s="3">
        <v>34774</v>
      </c>
      <c r="B1327" s="2">
        <v>11.95</v>
      </c>
    </row>
    <row r="1328" spans="1:2">
      <c r="A1328" s="3">
        <v>34775</v>
      </c>
      <c r="B1328" s="2">
        <v>11.8</v>
      </c>
    </row>
    <row r="1329" spans="1:2">
      <c r="A1329" s="3">
        <v>34778</v>
      </c>
      <c r="B1329" s="2">
        <v>11.34</v>
      </c>
    </row>
    <row r="1330" spans="1:2">
      <c r="A1330" s="3">
        <v>34779</v>
      </c>
      <c r="B1330" s="2">
        <v>11.53</v>
      </c>
    </row>
    <row r="1331" spans="1:2">
      <c r="A1331" s="3">
        <v>34780</v>
      </c>
      <c r="B1331" s="2">
        <v>11.29</v>
      </c>
    </row>
    <row r="1332" spans="1:2">
      <c r="A1332" s="3">
        <v>34781</v>
      </c>
      <c r="B1332" s="2">
        <v>11.43</v>
      </c>
    </row>
    <row r="1333" spans="1:2">
      <c r="A1333" s="3">
        <v>34782</v>
      </c>
      <c r="B1333" s="2">
        <v>11.19</v>
      </c>
    </row>
    <row r="1334" spans="1:2">
      <c r="A1334" s="3">
        <v>34785</v>
      </c>
      <c r="B1334" s="2">
        <v>11.83</v>
      </c>
    </row>
    <row r="1335" spans="1:2">
      <c r="A1335" s="3">
        <v>34786</v>
      </c>
      <c r="B1335" s="2">
        <v>11.33</v>
      </c>
    </row>
    <row r="1336" spans="1:2">
      <c r="A1336" s="3">
        <v>34787</v>
      </c>
      <c r="B1336" s="2">
        <v>12.51</v>
      </c>
    </row>
    <row r="1337" spans="1:2">
      <c r="A1337" s="3">
        <v>34788</v>
      </c>
      <c r="B1337" s="2">
        <v>12.62</v>
      </c>
    </row>
    <row r="1338" spans="1:2">
      <c r="A1338" s="3">
        <v>34789</v>
      </c>
      <c r="B1338" s="2">
        <v>13.37</v>
      </c>
    </row>
    <row r="1339" spans="1:2">
      <c r="A1339" s="3">
        <v>34792</v>
      </c>
      <c r="B1339" s="2">
        <v>13.5</v>
      </c>
    </row>
    <row r="1340" spans="1:2">
      <c r="A1340" s="3">
        <v>34793</v>
      </c>
      <c r="B1340" s="2">
        <v>12.62</v>
      </c>
    </row>
    <row r="1341" spans="1:2">
      <c r="A1341" s="3">
        <v>34794</v>
      </c>
      <c r="B1341" s="2">
        <v>12.96</v>
      </c>
    </row>
    <row r="1342" spans="1:2">
      <c r="A1342" s="3">
        <v>34795</v>
      </c>
      <c r="B1342" s="2">
        <v>12.81</v>
      </c>
    </row>
    <row r="1343" spans="1:2">
      <c r="A1343" s="3">
        <v>34796</v>
      </c>
      <c r="B1343" s="2">
        <v>12.85</v>
      </c>
    </row>
    <row r="1344" spans="1:2">
      <c r="A1344" s="3">
        <v>34799</v>
      </c>
      <c r="B1344" s="2">
        <v>12.79</v>
      </c>
    </row>
    <row r="1345" spans="1:2">
      <c r="A1345" s="3">
        <v>34800</v>
      </c>
      <c r="B1345" s="2">
        <v>12.73</v>
      </c>
    </row>
    <row r="1346" spans="1:2">
      <c r="A1346" s="3">
        <v>34801</v>
      </c>
      <c r="B1346" s="2">
        <v>12.04</v>
      </c>
    </row>
    <row r="1347" spans="1:2">
      <c r="A1347" s="3">
        <v>34802</v>
      </c>
      <c r="B1347" s="2">
        <v>11.48</v>
      </c>
    </row>
    <row r="1348" spans="1:2">
      <c r="A1348" s="3">
        <v>34806</v>
      </c>
      <c r="B1348" s="2">
        <v>12.33</v>
      </c>
    </row>
    <row r="1349" spans="1:2">
      <c r="A1349" s="3">
        <v>34807</v>
      </c>
      <c r="B1349" s="2">
        <v>12.96</v>
      </c>
    </row>
    <row r="1350" spans="1:2">
      <c r="A1350" s="3">
        <v>34808</v>
      </c>
      <c r="B1350" s="2">
        <v>13.09</v>
      </c>
    </row>
    <row r="1351" spans="1:2">
      <c r="A1351" s="3">
        <v>34809</v>
      </c>
      <c r="B1351" s="2">
        <v>12.1</v>
      </c>
    </row>
    <row r="1352" spans="1:2">
      <c r="A1352" s="3">
        <v>34810</v>
      </c>
      <c r="B1352" s="2">
        <v>11.86</v>
      </c>
    </row>
    <row r="1353" spans="1:2">
      <c r="A1353" s="3">
        <v>34813</v>
      </c>
      <c r="B1353" s="2">
        <v>11.92</v>
      </c>
    </row>
    <row r="1354" spans="1:2">
      <c r="A1354" s="3">
        <v>34814</v>
      </c>
      <c r="B1354" s="2">
        <v>12.41</v>
      </c>
    </row>
    <row r="1355" spans="1:2">
      <c r="A1355" s="3">
        <v>34815</v>
      </c>
      <c r="B1355" s="2">
        <v>12.28</v>
      </c>
    </row>
    <row r="1356" spans="1:2">
      <c r="A1356" s="3">
        <v>34816</v>
      </c>
      <c r="B1356" s="2">
        <v>11.93</v>
      </c>
    </row>
    <row r="1357" spans="1:2">
      <c r="A1357" s="3">
        <v>34817</v>
      </c>
      <c r="B1357" s="2">
        <v>11.75</v>
      </c>
    </row>
    <row r="1358" spans="1:2">
      <c r="A1358" s="3">
        <v>34820</v>
      </c>
      <c r="B1358" s="2">
        <v>12.14</v>
      </c>
    </row>
    <row r="1359" spans="1:2">
      <c r="A1359" s="3">
        <v>34821</v>
      </c>
      <c r="B1359" s="2">
        <v>11.88</v>
      </c>
    </row>
    <row r="1360" spans="1:2">
      <c r="A1360" s="3">
        <v>34822</v>
      </c>
      <c r="B1360" s="2">
        <v>11.69</v>
      </c>
    </row>
    <row r="1361" spans="1:2">
      <c r="A1361" s="3">
        <v>34823</v>
      </c>
      <c r="B1361" s="2">
        <v>12.64</v>
      </c>
    </row>
    <row r="1362" spans="1:2">
      <c r="A1362" s="3">
        <v>34824</v>
      </c>
      <c r="B1362" s="2">
        <v>12.06</v>
      </c>
    </row>
    <row r="1363" spans="1:2">
      <c r="A1363" s="3">
        <v>34827</v>
      </c>
      <c r="B1363" s="2">
        <v>12.22</v>
      </c>
    </row>
    <row r="1364" spans="1:2">
      <c r="A1364" s="3">
        <v>34828</v>
      </c>
      <c r="B1364" s="2">
        <v>12.75</v>
      </c>
    </row>
    <row r="1365" spans="1:2">
      <c r="A1365" s="3">
        <v>34829</v>
      </c>
      <c r="B1365" s="2">
        <v>13.08</v>
      </c>
    </row>
    <row r="1366" spans="1:2">
      <c r="A1366" s="3">
        <v>34830</v>
      </c>
      <c r="B1366" s="2">
        <v>12.98</v>
      </c>
    </row>
    <row r="1367" spans="1:2">
      <c r="A1367" s="3">
        <v>34831</v>
      </c>
      <c r="B1367" s="2">
        <v>11.84</v>
      </c>
    </row>
    <row r="1368" spans="1:2">
      <c r="A1368" s="3">
        <v>34834</v>
      </c>
      <c r="B1368" s="2">
        <v>12.38</v>
      </c>
    </row>
    <row r="1369" spans="1:2">
      <c r="A1369" s="3">
        <v>34835</v>
      </c>
      <c r="B1369" s="2">
        <v>12.2</v>
      </c>
    </row>
    <row r="1370" spans="1:2">
      <c r="A1370" s="3">
        <v>34836</v>
      </c>
      <c r="B1370" s="2">
        <v>12.36</v>
      </c>
    </row>
    <row r="1371" spans="1:2">
      <c r="A1371" s="3">
        <v>34837</v>
      </c>
      <c r="B1371" s="2">
        <v>13.13</v>
      </c>
    </row>
    <row r="1372" spans="1:2">
      <c r="A1372" s="3">
        <v>34838</v>
      </c>
      <c r="B1372" s="2">
        <v>12.81</v>
      </c>
    </row>
    <row r="1373" spans="1:2">
      <c r="A1373" s="3">
        <v>34841</v>
      </c>
      <c r="B1373" s="2">
        <v>11.68</v>
      </c>
    </row>
    <row r="1374" spans="1:2">
      <c r="A1374" s="3">
        <v>34842</v>
      </c>
      <c r="B1374" s="2">
        <v>11.55</v>
      </c>
    </row>
    <row r="1375" spans="1:2">
      <c r="A1375" s="3">
        <v>34843</v>
      </c>
      <c r="B1375" s="2">
        <v>11.26</v>
      </c>
    </row>
    <row r="1376" spans="1:2">
      <c r="A1376" s="3">
        <v>34844</v>
      </c>
      <c r="B1376" s="2">
        <v>11.63</v>
      </c>
    </row>
    <row r="1377" spans="1:2">
      <c r="A1377" s="3">
        <v>34845</v>
      </c>
      <c r="B1377" s="2">
        <v>12.2</v>
      </c>
    </row>
    <row r="1378" spans="1:2">
      <c r="A1378" s="3">
        <v>34849</v>
      </c>
      <c r="B1378" s="2">
        <v>12.52</v>
      </c>
    </row>
    <row r="1379" spans="1:2">
      <c r="A1379" s="3">
        <v>34850</v>
      </c>
      <c r="B1379" s="2">
        <v>12.85</v>
      </c>
    </row>
    <row r="1380" spans="1:2">
      <c r="A1380" s="3">
        <v>34851</v>
      </c>
      <c r="B1380" s="2">
        <v>12.21</v>
      </c>
    </row>
    <row r="1381" spans="1:2">
      <c r="A1381" s="3">
        <v>34852</v>
      </c>
      <c r="B1381" s="2">
        <v>12.98</v>
      </c>
    </row>
    <row r="1382" spans="1:2">
      <c r="A1382" s="3">
        <v>34855</v>
      </c>
      <c r="B1382" s="2">
        <v>13.45</v>
      </c>
    </row>
    <row r="1383" spans="1:2">
      <c r="A1383" s="3">
        <v>34856</v>
      </c>
      <c r="B1383" s="2">
        <v>13</v>
      </c>
    </row>
    <row r="1384" spans="1:2">
      <c r="A1384" s="3">
        <v>34857</v>
      </c>
      <c r="B1384" s="2">
        <v>12.84</v>
      </c>
    </row>
    <row r="1385" spans="1:2">
      <c r="A1385" s="3">
        <v>34858</v>
      </c>
      <c r="B1385" s="2">
        <v>12.89</v>
      </c>
    </row>
    <row r="1386" spans="1:2">
      <c r="A1386" s="3">
        <v>34859</v>
      </c>
      <c r="B1386" s="2">
        <v>12.76</v>
      </c>
    </row>
    <row r="1387" spans="1:2">
      <c r="A1387" s="3">
        <v>34862</v>
      </c>
      <c r="B1387" s="2">
        <v>11.91</v>
      </c>
    </row>
    <row r="1388" spans="1:2">
      <c r="A1388" s="3">
        <v>34863</v>
      </c>
      <c r="B1388" s="2">
        <v>11.29</v>
      </c>
    </row>
    <row r="1389" spans="1:2">
      <c r="A1389" s="3">
        <v>34864</v>
      </c>
      <c r="B1389" s="2">
        <v>11.29</v>
      </c>
    </row>
    <row r="1390" spans="1:2">
      <c r="A1390" s="3">
        <v>34865</v>
      </c>
      <c r="B1390" s="2">
        <v>11.23</v>
      </c>
    </row>
    <row r="1391" spans="1:2">
      <c r="A1391" s="3">
        <v>34866</v>
      </c>
      <c r="B1391" s="2">
        <v>10.75</v>
      </c>
    </row>
    <row r="1392" spans="1:2">
      <c r="A1392" s="3">
        <v>34869</v>
      </c>
      <c r="B1392" s="2">
        <v>11.21</v>
      </c>
    </row>
    <row r="1393" spans="1:2">
      <c r="A1393" s="3">
        <v>34870</v>
      </c>
      <c r="B1393" s="2">
        <v>11.16</v>
      </c>
    </row>
    <row r="1394" spans="1:2">
      <c r="A1394" s="3">
        <v>34871</v>
      </c>
      <c r="B1394" s="2">
        <v>11.32</v>
      </c>
    </row>
    <row r="1395" spans="1:2">
      <c r="A1395" s="3">
        <v>34872</v>
      </c>
      <c r="B1395" s="2">
        <v>11.44</v>
      </c>
    </row>
    <row r="1396" spans="1:2">
      <c r="A1396" s="3">
        <v>34873</v>
      </c>
      <c r="B1396" s="2">
        <v>11.12</v>
      </c>
    </row>
    <row r="1397" spans="1:2">
      <c r="A1397" s="3">
        <v>34876</v>
      </c>
      <c r="B1397" s="2">
        <v>11.8</v>
      </c>
    </row>
    <row r="1398" spans="1:2">
      <c r="A1398" s="3">
        <v>34877</v>
      </c>
      <c r="B1398" s="2">
        <v>12.37</v>
      </c>
    </row>
    <row r="1399" spans="1:2">
      <c r="A1399" s="3">
        <v>34878</v>
      </c>
      <c r="B1399" s="2">
        <v>11.74</v>
      </c>
    </row>
    <row r="1400" spans="1:2">
      <c r="A1400" s="3">
        <v>34879</v>
      </c>
      <c r="B1400" s="2">
        <v>11.59</v>
      </c>
    </row>
    <row r="1401" spans="1:2">
      <c r="A1401" s="3">
        <v>34880</v>
      </c>
      <c r="B1401" s="2">
        <v>11.38</v>
      </c>
    </row>
    <row r="1402" spans="1:2">
      <c r="A1402" s="3">
        <v>34883</v>
      </c>
      <c r="B1402" s="2">
        <v>11.57</v>
      </c>
    </row>
    <row r="1403" spans="1:2">
      <c r="A1403" s="3">
        <v>34885</v>
      </c>
      <c r="B1403" s="2">
        <v>12.1</v>
      </c>
    </row>
    <row r="1404" spans="1:2">
      <c r="A1404" s="3">
        <v>34886</v>
      </c>
      <c r="B1404" s="2">
        <v>11.52</v>
      </c>
    </row>
    <row r="1405" spans="1:2">
      <c r="A1405" s="3">
        <v>34887</v>
      </c>
      <c r="B1405" s="2">
        <v>11.77</v>
      </c>
    </row>
    <row r="1406" spans="1:2">
      <c r="A1406" s="3">
        <v>34890</v>
      </c>
      <c r="B1406" s="2">
        <v>12.19</v>
      </c>
    </row>
    <row r="1407" spans="1:2">
      <c r="A1407" s="3">
        <v>34891</v>
      </c>
      <c r="B1407" s="2">
        <v>12.25</v>
      </c>
    </row>
    <row r="1408" spans="1:2">
      <c r="A1408" s="3">
        <v>34892</v>
      </c>
      <c r="B1408" s="2">
        <v>12.31</v>
      </c>
    </row>
    <row r="1409" spans="1:2">
      <c r="A1409" s="3">
        <v>34893</v>
      </c>
      <c r="B1409" s="2">
        <v>12.56</v>
      </c>
    </row>
    <row r="1410" spans="1:2">
      <c r="A1410" s="3">
        <v>34894</v>
      </c>
      <c r="B1410" s="2">
        <v>12.08</v>
      </c>
    </row>
    <row r="1411" spans="1:2">
      <c r="A1411" s="3">
        <v>34897</v>
      </c>
      <c r="B1411" s="2">
        <v>12.26</v>
      </c>
    </row>
    <row r="1412" spans="1:2">
      <c r="A1412" s="3">
        <v>34898</v>
      </c>
      <c r="B1412" s="2">
        <v>12.68</v>
      </c>
    </row>
    <row r="1413" spans="1:2">
      <c r="A1413" s="3">
        <v>34899</v>
      </c>
      <c r="B1413" s="2">
        <v>13.49</v>
      </c>
    </row>
    <row r="1414" spans="1:2">
      <c r="A1414" s="3">
        <v>34900</v>
      </c>
      <c r="B1414" s="2">
        <v>12.78</v>
      </c>
    </row>
    <row r="1415" spans="1:2">
      <c r="A1415" s="3">
        <v>34901</v>
      </c>
      <c r="B1415" s="2">
        <v>12.37</v>
      </c>
    </row>
    <row r="1416" spans="1:2">
      <c r="A1416" s="3">
        <v>34904</v>
      </c>
      <c r="B1416" s="2">
        <v>12.55</v>
      </c>
    </row>
    <row r="1417" spans="1:2">
      <c r="A1417" s="3">
        <v>34905</v>
      </c>
      <c r="B1417" s="2">
        <v>12.77</v>
      </c>
    </row>
    <row r="1418" spans="1:2">
      <c r="A1418" s="3">
        <v>34906</v>
      </c>
      <c r="B1418" s="2">
        <v>13.18</v>
      </c>
    </row>
    <row r="1419" spans="1:2">
      <c r="A1419" s="3">
        <v>34907</v>
      </c>
      <c r="B1419" s="2">
        <v>13.18</v>
      </c>
    </row>
    <row r="1420" spans="1:2">
      <c r="A1420" s="3">
        <v>34908</v>
      </c>
      <c r="B1420" s="2">
        <v>13.18</v>
      </c>
    </row>
    <row r="1421" spans="1:2">
      <c r="A1421" s="3">
        <v>34911</v>
      </c>
      <c r="B1421" s="2">
        <v>13.49</v>
      </c>
    </row>
    <row r="1422" spans="1:2">
      <c r="A1422" s="3">
        <v>34912</v>
      </c>
      <c r="B1422" s="2">
        <v>13.56</v>
      </c>
    </row>
    <row r="1423" spans="1:2">
      <c r="A1423" s="3">
        <v>34913</v>
      </c>
      <c r="B1423" s="2">
        <v>13.66</v>
      </c>
    </row>
    <row r="1424" spans="1:2">
      <c r="A1424" s="3">
        <v>34914</v>
      </c>
      <c r="B1424" s="2">
        <v>13.78</v>
      </c>
    </row>
    <row r="1425" spans="1:2">
      <c r="A1425" s="3">
        <v>34915</v>
      </c>
      <c r="B1425" s="2">
        <v>13.21</v>
      </c>
    </row>
    <row r="1426" spans="1:2">
      <c r="A1426" s="3">
        <v>34918</v>
      </c>
      <c r="B1426" s="2">
        <v>13.1</v>
      </c>
    </row>
    <row r="1427" spans="1:2">
      <c r="A1427" s="3">
        <v>34919</v>
      </c>
      <c r="B1427" s="2">
        <v>13.06</v>
      </c>
    </row>
    <row r="1428" spans="1:2">
      <c r="A1428" s="3">
        <v>34920</v>
      </c>
      <c r="B1428" s="2">
        <v>12.75</v>
      </c>
    </row>
    <row r="1429" spans="1:2">
      <c r="A1429" s="3">
        <v>34921</v>
      </c>
      <c r="B1429" s="2">
        <v>13</v>
      </c>
    </row>
    <row r="1430" spans="1:2">
      <c r="A1430" s="3">
        <v>34922</v>
      </c>
      <c r="B1430" s="2">
        <v>12.9</v>
      </c>
    </row>
    <row r="1431" spans="1:2">
      <c r="A1431" s="3">
        <v>34925</v>
      </c>
      <c r="B1431" s="2">
        <v>13.24</v>
      </c>
    </row>
    <row r="1432" spans="1:2">
      <c r="A1432" s="3">
        <v>34926</v>
      </c>
      <c r="B1432" s="2">
        <v>12.35</v>
      </c>
    </row>
    <row r="1433" spans="1:2">
      <c r="A1433" s="3">
        <v>34927</v>
      </c>
      <c r="B1433" s="2">
        <v>12.45</v>
      </c>
    </row>
    <row r="1434" spans="1:2">
      <c r="A1434" s="3">
        <v>34928</v>
      </c>
      <c r="B1434" s="2">
        <v>12.13</v>
      </c>
    </row>
    <row r="1435" spans="1:2">
      <c r="A1435" s="3">
        <v>34929</v>
      </c>
      <c r="B1435" s="2">
        <v>12.03</v>
      </c>
    </row>
    <row r="1436" spans="1:2">
      <c r="A1436" s="3">
        <v>34932</v>
      </c>
      <c r="B1436" s="2">
        <v>13.42</v>
      </c>
    </row>
    <row r="1437" spans="1:2">
      <c r="A1437" s="3">
        <v>34933</v>
      </c>
      <c r="B1437" s="2">
        <v>12.6</v>
      </c>
    </row>
    <row r="1438" spans="1:2">
      <c r="A1438" s="3">
        <v>34934</v>
      </c>
      <c r="B1438" s="2">
        <v>13.17</v>
      </c>
    </row>
    <row r="1439" spans="1:2">
      <c r="A1439" s="3">
        <v>34935</v>
      </c>
      <c r="B1439" s="2">
        <v>12.94</v>
      </c>
    </row>
    <row r="1440" spans="1:2">
      <c r="A1440" s="3">
        <v>34936</v>
      </c>
      <c r="B1440" s="2">
        <v>12.33</v>
      </c>
    </row>
    <row r="1441" spans="1:2">
      <c r="A1441" s="3">
        <v>34939</v>
      </c>
      <c r="B1441" s="2">
        <v>12.48</v>
      </c>
    </row>
    <row r="1442" spans="1:2">
      <c r="A1442" s="3">
        <v>34940</v>
      </c>
      <c r="B1442" s="2">
        <v>12.65</v>
      </c>
    </row>
    <row r="1443" spans="1:2">
      <c r="A1443" s="3">
        <v>34941</v>
      </c>
      <c r="B1443" s="2">
        <v>12.03</v>
      </c>
    </row>
    <row r="1444" spans="1:2">
      <c r="A1444" s="3">
        <v>34942</v>
      </c>
      <c r="B1444" s="2">
        <v>11.52</v>
      </c>
    </row>
    <row r="1445" spans="1:2">
      <c r="A1445" s="3">
        <v>34943</v>
      </c>
      <c r="B1445" s="2">
        <v>11.29</v>
      </c>
    </row>
    <row r="1446" spans="1:2">
      <c r="A1446" s="3">
        <v>34947</v>
      </c>
      <c r="B1446" s="2">
        <v>11.65</v>
      </c>
    </row>
    <row r="1447" spans="1:2">
      <c r="A1447" s="3">
        <v>34948</v>
      </c>
      <c r="B1447" s="2">
        <v>11.65</v>
      </c>
    </row>
    <row r="1448" spans="1:2">
      <c r="A1448" s="3">
        <v>34949</v>
      </c>
      <c r="B1448" s="2">
        <v>11.85</v>
      </c>
    </row>
    <row r="1449" spans="1:2">
      <c r="A1449" s="3">
        <v>34950</v>
      </c>
      <c r="B1449" s="2">
        <v>11.16</v>
      </c>
    </row>
    <row r="1450" spans="1:2">
      <c r="A1450" s="3">
        <v>34953</v>
      </c>
      <c r="B1450" s="2">
        <v>11.51</v>
      </c>
    </row>
    <row r="1451" spans="1:2">
      <c r="A1451" s="3">
        <v>34954</v>
      </c>
      <c r="B1451" s="2">
        <v>11.46</v>
      </c>
    </row>
    <row r="1452" spans="1:2">
      <c r="A1452" s="3">
        <v>34955</v>
      </c>
      <c r="B1452" s="2">
        <v>11.35</v>
      </c>
    </row>
    <row r="1453" spans="1:2">
      <c r="A1453" s="3">
        <v>34956</v>
      </c>
      <c r="B1453" s="2">
        <v>11.1</v>
      </c>
    </row>
    <row r="1454" spans="1:2">
      <c r="A1454" s="3">
        <v>34957</v>
      </c>
      <c r="B1454" s="2">
        <v>11.58</v>
      </c>
    </row>
    <row r="1455" spans="1:2">
      <c r="A1455" s="3">
        <v>34960</v>
      </c>
      <c r="B1455" s="2">
        <v>12.34</v>
      </c>
    </row>
    <row r="1456" spans="1:2">
      <c r="A1456" s="3">
        <v>34961</v>
      </c>
      <c r="B1456" s="2">
        <v>12.67</v>
      </c>
    </row>
    <row r="1457" spans="1:2">
      <c r="A1457" s="3">
        <v>34962</v>
      </c>
      <c r="B1457" s="2">
        <v>12.35</v>
      </c>
    </row>
    <row r="1458" spans="1:2">
      <c r="A1458" s="3">
        <v>34963</v>
      </c>
      <c r="B1458" s="2">
        <v>12.5</v>
      </c>
    </row>
    <row r="1459" spans="1:2">
      <c r="A1459" s="3">
        <v>34964</v>
      </c>
      <c r="B1459" s="2">
        <v>12.46</v>
      </c>
    </row>
    <row r="1460" spans="1:2">
      <c r="A1460" s="3">
        <v>34967</v>
      </c>
      <c r="B1460" s="2">
        <v>13.22</v>
      </c>
    </row>
    <row r="1461" spans="1:2">
      <c r="A1461" s="3">
        <v>34968</v>
      </c>
      <c r="B1461" s="2">
        <v>12.9</v>
      </c>
    </row>
    <row r="1462" spans="1:2">
      <c r="A1462" s="3">
        <v>34969</v>
      </c>
      <c r="B1462" s="2">
        <v>12.9</v>
      </c>
    </row>
    <row r="1463" spans="1:2">
      <c r="A1463" s="3">
        <v>34970</v>
      </c>
      <c r="B1463" s="2">
        <v>12.46</v>
      </c>
    </row>
    <row r="1464" spans="1:2">
      <c r="A1464" s="3">
        <v>34971</v>
      </c>
      <c r="B1464" s="2">
        <v>12.74</v>
      </c>
    </row>
    <row r="1465" spans="1:2">
      <c r="A1465" s="3">
        <v>34974</v>
      </c>
      <c r="B1465" s="2">
        <v>13.95</v>
      </c>
    </row>
    <row r="1466" spans="1:2">
      <c r="A1466" s="3">
        <v>34975</v>
      </c>
      <c r="B1466" s="2">
        <v>14.5</v>
      </c>
    </row>
    <row r="1467" spans="1:2">
      <c r="A1467" s="3">
        <v>34976</v>
      </c>
      <c r="B1467" s="2">
        <v>14.86</v>
      </c>
    </row>
    <row r="1468" spans="1:2">
      <c r="A1468" s="3">
        <v>34977</v>
      </c>
      <c r="B1468" s="2">
        <v>15.74</v>
      </c>
    </row>
    <row r="1469" spans="1:2">
      <c r="A1469" s="3">
        <v>34978</v>
      </c>
      <c r="B1469" s="2">
        <v>13.98</v>
      </c>
    </row>
    <row r="1470" spans="1:2">
      <c r="A1470" s="3">
        <v>34981</v>
      </c>
      <c r="B1470" s="2">
        <v>14.85</v>
      </c>
    </row>
    <row r="1471" spans="1:2">
      <c r="A1471" s="3">
        <v>34982</v>
      </c>
      <c r="B1471" s="2">
        <v>14.97</v>
      </c>
    </row>
    <row r="1472" spans="1:2">
      <c r="A1472" s="3">
        <v>34983</v>
      </c>
      <c r="B1472" s="2">
        <v>14.57</v>
      </c>
    </row>
    <row r="1473" spans="1:2">
      <c r="A1473" s="3">
        <v>34984</v>
      </c>
      <c r="B1473" s="2">
        <v>14.24</v>
      </c>
    </row>
    <row r="1474" spans="1:2">
      <c r="A1474" s="3">
        <v>34985</v>
      </c>
      <c r="B1474" s="2">
        <v>13.67</v>
      </c>
    </row>
    <row r="1475" spans="1:2">
      <c r="A1475" s="3">
        <v>34988</v>
      </c>
      <c r="B1475" s="2">
        <v>14.62</v>
      </c>
    </row>
    <row r="1476" spans="1:2">
      <c r="A1476" s="3">
        <v>34989</v>
      </c>
      <c r="B1476" s="2">
        <v>14.03</v>
      </c>
    </row>
    <row r="1477" spans="1:2">
      <c r="A1477" s="3">
        <v>34990</v>
      </c>
      <c r="B1477" s="2">
        <v>14.05</v>
      </c>
    </row>
    <row r="1478" spans="1:2">
      <c r="A1478" s="3">
        <v>34991</v>
      </c>
      <c r="B1478" s="2">
        <v>13.55</v>
      </c>
    </row>
    <row r="1479" spans="1:2">
      <c r="A1479" s="3">
        <v>34992</v>
      </c>
      <c r="B1479" s="2">
        <v>13.46</v>
      </c>
    </row>
    <row r="1480" spans="1:2">
      <c r="A1480" s="3">
        <v>34995</v>
      </c>
      <c r="B1480" s="2">
        <v>14.17</v>
      </c>
    </row>
    <row r="1481" spans="1:2">
      <c r="A1481" s="3">
        <v>34996</v>
      </c>
      <c r="B1481" s="2">
        <v>13.85</v>
      </c>
    </row>
    <row r="1482" spans="1:2">
      <c r="A1482" s="3">
        <v>34997</v>
      </c>
      <c r="B1482" s="2">
        <v>14.49</v>
      </c>
    </row>
    <row r="1483" spans="1:2">
      <c r="A1483" s="3">
        <v>34998</v>
      </c>
      <c r="B1483" s="2">
        <v>15.59</v>
      </c>
    </row>
    <row r="1484" spans="1:2">
      <c r="A1484" s="3">
        <v>34999</v>
      </c>
      <c r="B1484" s="2">
        <v>14.63</v>
      </c>
    </row>
    <row r="1485" spans="1:2">
      <c r="A1485" s="3">
        <v>35002</v>
      </c>
      <c r="B1485" s="2">
        <v>14.26</v>
      </c>
    </row>
    <row r="1486" spans="1:2">
      <c r="A1486" s="3">
        <v>35003</v>
      </c>
      <c r="B1486" s="2">
        <v>13.83</v>
      </c>
    </row>
    <row r="1487" spans="1:2">
      <c r="A1487" s="3">
        <v>35004</v>
      </c>
      <c r="B1487" s="2">
        <v>13.41</v>
      </c>
    </row>
    <row r="1488" spans="1:2">
      <c r="A1488" s="3">
        <v>35005</v>
      </c>
      <c r="B1488" s="2">
        <v>13.19</v>
      </c>
    </row>
    <row r="1489" spans="1:2">
      <c r="A1489" s="3">
        <v>35006</v>
      </c>
      <c r="B1489" s="2">
        <v>12.26</v>
      </c>
    </row>
    <row r="1490" spans="1:2">
      <c r="A1490" s="3">
        <v>35009</v>
      </c>
      <c r="B1490" s="2">
        <v>12.74</v>
      </c>
    </row>
    <row r="1491" spans="1:2">
      <c r="A1491" s="3">
        <v>35010</v>
      </c>
      <c r="B1491" s="2">
        <v>13.05</v>
      </c>
    </row>
    <row r="1492" spans="1:2">
      <c r="A1492" s="3">
        <v>35011</v>
      </c>
      <c r="B1492" s="2">
        <v>12.16</v>
      </c>
    </row>
    <row r="1493" spans="1:2">
      <c r="A1493" s="3">
        <v>35012</v>
      </c>
      <c r="B1493" s="2">
        <v>12.46</v>
      </c>
    </row>
    <row r="1494" spans="1:2">
      <c r="A1494" s="3">
        <v>35013</v>
      </c>
      <c r="B1494" s="2">
        <v>12.97</v>
      </c>
    </row>
    <row r="1495" spans="1:2">
      <c r="A1495" s="3">
        <v>35016</v>
      </c>
      <c r="B1495" s="2">
        <v>13.2</v>
      </c>
    </row>
    <row r="1496" spans="1:2">
      <c r="A1496" s="3">
        <v>35017</v>
      </c>
      <c r="B1496" s="2">
        <v>13.38</v>
      </c>
    </row>
    <row r="1497" spans="1:2">
      <c r="A1497" s="3">
        <v>35018</v>
      </c>
      <c r="B1497" s="2">
        <v>12.95</v>
      </c>
    </row>
    <row r="1498" spans="1:2">
      <c r="A1498" s="3">
        <v>35019</v>
      </c>
      <c r="B1498" s="2">
        <v>12.57</v>
      </c>
    </row>
    <row r="1499" spans="1:2">
      <c r="A1499" s="3">
        <v>35020</v>
      </c>
      <c r="B1499" s="2">
        <v>12.49</v>
      </c>
    </row>
    <row r="1500" spans="1:2">
      <c r="A1500" s="3">
        <v>35023</v>
      </c>
      <c r="B1500" s="2">
        <v>12.37</v>
      </c>
    </row>
    <row r="1501" spans="1:2">
      <c r="A1501" s="3">
        <v>35024</v>
      </c>
      <c r="B1501" s="2">
        <v>11.74</v>
      </c>
    </row>
    <row r="1502" spans="1:2">
      <c r="A1502" s="3">
        <v>35025</v>
      </c>
      <c r="B1502" s="2">
        <v>11.81</v>
      </c>
    </row>
    <row r="1503" spans="1:2">
      <c r="A1503" s="3">
        <v>35027</v>
      </c>
      <c r="B1503" s="2">
        <v>11.87</v>
      </c>
    </row>
    <row r="1504" spans="1:2">
      <c r="A1504" s="3">
        <v>35030</v>
      </c>
      <c r="B1504" s="2">
        <v>12.43</v>
      </c>
    </row>
    <row r="1505" spans="1:2">
      <c r="A1505" s="3">
        <v>35031</v>
      </c>
      <c r="B1505" s="2">
        <v>11.57</v>
      </c>
    </row>
    <row r="1506" spans="1:2">
      <c r="A1506" s="3">
        <v>35032</v>
      </c>
      <c r="B1506" s="2">
        <v>11.65</v>
      </c>
    </row>
    <row r="1507" spans="1:2">
      <c r="A1507" s="3">
        <v>35033</v>
      </c>
      <c r="B1507" s="2">
        <v>11.58</v>
      </c>
    </row>
    <row r="1508" spans="1:2">
      <c r="A1508" s="3">
        <v>35034</v>
      </c>
      <c r="B1508" s="2">
        <v>11.11</v>
      </c>
    </row>
    <row r="1509" spans="1:2">
      <c r="A1509" s="3">
        <v>35037</v>
      </c>
      <c r="B1509" s="2">
        <v>10.66</v>
      </c>
    </row>
    <row r="1510" spans="1:2">
      <c r="A1510" s="3">
        <v>35038</v>
      </c>
      <c r="B1510" s="2">
        <v>11.65</v>
      </c>
    </row>
    <row r="1511" spans="1:2">
      <c r="A1511" s="3">
        <v>35039</v>
      </c>
      <c r="B1511" s="2">
        <v>12.7</v>
      </c>
    </row>
    <row r="1512" spans="1:2">
      <c r="A1512" s="3">
        <v>35040</v>
      </c>
      <c r="B1512" s="2">
        <v>12.74</v>
      </c>
    </row>
    <row r="1513" spans="1:2">
      <c r="A1513" s="3">
        <v>35041</v>
      </c>
      <c r="B1513" s="2">
        <v>11.12</v>
      </c>
    </row>
    <row r="1514" spans="1:2">
      <c r="A1514" s="3">
        <v>35044</v>
      </c>
      <c r="B1514" s="2">
        <v>11.06</v>
      </c>
    </row>
    <row r="1515" spans="1:2">
      <c r="A1515" s="3">
        <v>35045</v>
      </c>
      <c r="B1515" s="2">
        <v>10.63</v>
      </c>
    </row>
    <row r="1516" spans="1:2">
      <c r="A1516" s="3">
        <v>35046</v>
      </c>
      <c r="B1516" s="2">
        <v>10.36</v>
      </c>
    </row>
    <row r="1517" spans="1:2">
      <c r="A1517" s="3">
        <v>35047</v>
      </c>
      <c r="B1517" s="2">
        <v>11.07</v>
      </c>
    </row>
    <row r="1518" spans="1:2">
      <c r="A1518" s="3">
        <v>35048</v>
      </c>
      <c r="B1518" s="2">
        <v>11.44</v>
      </c>
    </row>
    <row r="1519" spans="1:2">
      <c r="A1519" s="3">
        <v>35051</v>
      </c>
      <c r="B1519" s="2">
        <v>14.55</v>
      </c>
    </row>
    <row r="1520" spans="1:2">
      <c r="A1520" s="3">
        <v>35052</v>
      </c>
      <c r="B1520" s="2">
        <v>13.16</v>
      </c>
    </row>
    <row r="1521" spans="1:2">
      <c r="A1521" s="3">
        <v>35053</v>
      </c>
      <c r="B1521" s="2">
        <v>12.2</v>
      </c>
    </row>
    <row r="1522" spans="1:2">
      <c r="A1522" s="3">
        <v>35054</v>
      </c>
      <c r="B1522" s="2">
        <v>10.77</v>
      </c>
    </row>
    <row r="1523" spans="1:2">
      <c r="A1523" s="3">
        <v>35055</v>
      </c>
      <c r="B1523" s="2">
        <v>11.51</v>
      </c>
    </row>
    <row r="1524" spans="1:2">
      <c r="A1524" s="3">
        <v>35059</v>
      </c>
      <c r="B1524" s="2">
        <v>11.49</v>
      </c>
    </row>
    <row r="1525" spans="1:2">
      <c r="A1525" s="3">
        <v>35060</v>
      </c>
      <c r="B1525" s="2">
        <v>11.98</v>
      </c>
    </row>
    <row r="1526" spans="1:2">
      <c r="A1526" s="3">
        <v>35061</v>
      </c>
      <c r="B1526" s="2">
        <v>12.25</v>
      </c>
    </row>
    <row r="1527" spans="1:2">
      <c r="A1527" s="3">
        <v>35062</v>
      </c>
      <c r="B1527" s="2">
        <v>12.52</v>
      </c>
    </row>
    <row r="1528" spans="1:2">
      <c r="A1528" s="3">
        <v>35066</v>
      </c>
      <c r="B1528" s="2">
        <v>12.19</v>
      </c>
    </row>
    <row r="1529" spans="1:2">
      <c r="A1529" s="3">
        <v>35067</v>
      </c>
      <c r="B1529" s="2">
        <v>12.1</v>
      </c>
    </row>
    <row r="1530" spans="1:2">
      <c r="A1530" s="3">
        <v>35068</v>
      </c>
      <c r="B1530" s="2">
        <v>13.78</v>
      </c>
    </row>
    <row r="1531" spans="1:2">
      <c r="A1531" s="3">
        <v>35069</v>
      </c>
      <c r="B1531" s="2">
        <v>13.58</v>
      </c>
    </row>
    <row r="1532" spans="1:2">
      <c r="A1532" s="3">
        <v>35072</v>
      </c>
      <c r="B1532" s="2">
        <v>13.11</v>
      </c>
    </row>
    <row r="1533" spans="1:2">
      <c r="A1533" s="3">
        <v>35073</v>
      </c>
      <c r="B1533" s="2">
        <v>15.21</v>
      </c>
    </row>
    <row r="1534" spans="1:2">
      <c r="A1534" s="3">
        <v>35074</v>
      </c>
      <c r="B1534" s="2">
        <v>16.399999999999999</v>
      </c>
    </row>
    <row r="1535" spans="1:2">
      <c r="A1535" s="3">
        <v>35075</v>
      </c>
      <c r="B1535" s="2">
        <v>14.69</v>
      </c>
    </row>
    <row r="1536" spans="1:2">
      <c r="A1536" s="3">
        <v>35076</v>
      </c>
      <c r="B1536" s="2">
        <v>14.23</v>
      </c>
    </row>
    <row r="1537" spans="1:2">
      <c r="A1537" s="3">
        <v>35079</v>
      </c>
      <c r="B1537" s="2">
        <v>14.99</v>
      </c>
    </row>
    <row r="1538" spans="1:2">
      <c r="A1538" s="3">
        <v>35080</v>
      </c>
      <c r="B1538" s="2">
        <v>14.09</v>
      </c>
    </row>
    <row r="1539" spans="1:2">
      <c r="A1539" s="3">
        <v>35081</v>
      </c>
      <c r="B1539" s="2">
        <v>14.25</v>
      </c>
    </row>
    <row r="1540" spans="1:2">
      <c r="A1540" s="3">
        <v>35082</v>
      </c>
      <c r="B1540" s="2">
        <v>13.58</v>
      </c>
    </row>
    <row r="1541" spans="1:2">
      <c r="A1541" s="3">
        <v>35083</v>
      </c>
      <c r="B1541" s="2">
        <v>12.7</v>
      </c>
    </row>
    <row r="1542" spans="1:2">
      <c r="A1542" s="3">
        <v>35086</v>
      </c>
      <c r="B1542" s="2">
        <v>13.34</v>
      </c>
    </row>
    <row r="1543" spans="1:2">
      <c r="A1543" s="3">
        <v>35087</v>
      </c>
      <c r="B1543" s="2">
        <v>13.56</v>
      </c>
    </row>
    <row r="1544" spans="1:2">
      <c r="A1544" s="3">
        <v>35088</v>
      </c>
      <c r="B1544" s="2">
        <v>12.54</v>
      </c>
    </row>
    <row r="1545" spans="1:2">
      <c r="A1545" s="3">
        <v>35089</v>
      </c>
      <c r="B1545" s="2">
        <v>12.94</v>
      </c>
    </row>
    <row r="1546" spans="1:2">
      <c r="A1546" s="3">
        <v>35090</v>
      </c>
      <c r="B1546" s="2">
        <v>12</v>
      </c>
    </row>
    <row r="1547" spans="1:2">
      <c r="A1547" s="3">
        <v>35093</v>
      </c>
      <c r="B1547" s="2">
        <v>12.19</v>
      </c>
    </row>
    <row r="1548" spans="1:2">
      <c r="A1548" s="3">
        <v>35094</v>
      </c>
      <c r="B1548" s="2">
        <v>12.42</v>
      </c>
    </row>
    <row r="1549" spans="1:2">
      <c r="A1549" s="3">
        <v>35095</v>
      </c>
      <c r="B1549" s="2">
        <v>12.53</v>
      </c>
    </row>
    <row r="1550" spans="1:2">
      <c r="A1550" s="3">
        <v>35096</v>
      </c>
      <c r="B1550" s="2">
        <v>12.65</v>
      </c>
    </row>
    <row r="1551" spans="1:2">
      <c r="A1551" s="3">
        <v>35097</v>
      </c>
      <c r="B1551" s="2">
        <v>13.23</v>
      </c>
    </row>
    <row r="1552" spans="1:2">
      <c r="A1552" s="3">
        <v>35100</v>
      </c>
      <c r="B1552" s="2">
        <v>13.46</v>
      </c>
    </row>
    <row r="1553" spans="1:2">
      <c r="A1553" s="3">
        <v>35101</v>
      </c>
      <c r="B1553" s="2">
        <v>14.59</v>
      </c>
    </row>
    <row r="1554" spans="1:2">
      <c r="A1554" s="3">
        <v>35102</v>
      </c>
      <c r="B1554" s="2">
        <v>14.11</v>
      </c>
    </row>
    <row r="1555" spans="1:2">
      <c r="A1555" s="3">
        <v>35103</v>
      </c>
      <c r="B1555" s="2">
        <v>13.89</v>
      </c>
    </row>
    <row r="1556" spans="1:2">
      <c r="A1556" s="3">
        <v>35104</v>
      </c>
      <c r="B1556" s="2">
        <v>14.63</v>
      </c>
    </row>
    <row r="1557" spans="1:2">
      <c r="A1557" s="3">
        <v>35107</v>
      </c>
      <c r="B1557" s="2">
        <v>14.69</v>
      </c>
    </row>
    <row r="1558" spans="1:2">
      <c r="A1558" s="3">
        <v>35108</v>
      </c>
      <c r="B1558" s="2">
        <v>14.94</v>
      </c>
    </row>
    <row r="1559" spans="1:2">
      <c r="A1559" s="3">
        <v>35109</v>
      </c>
      <c r="B1559" s="2">
        <v>15.59</v>
      </c>
    </row>
    <row r="1560" spans="1:2">
      <c r="A1560" s="3">
        <v>35110</v>
      </c>
      <c r="B1560" s="2">
        <v>16.13</v>
      </c>
    </row>
    <row r="1561" spans="1:2">
      <c r="A1561" s="3">
        <v>35111</v>
      </c>
      <c r="B1561" s="2">
        <v>15.37</v>
      </c>
    </row>
    <row r="1562" spans="1:2">
      <c r="A1562" s="3">
        <v>35115</v>
      </c>
      <c r="B1562" s="2">
        <v>16.8</v>
      </c>
    </row>
    <row r="1563" spans="1:2">
      <c r="A1563" s="3">
        <v>35116</v>
      </c>
      <c r="B1563" s="2">
        <v>14.47</v>
      </c>
    </row>
    <row r="1564" spans="1:2">
      <c r="A1564" s="3">
        <v>35117</v>
      </c>
      <c r="B1564" s="2">
        <v>14.56</v>
      </c>
    </row>
    <row r="1565" spans="1:2">
      <c r="A1565" s="3">
        <v>35118</v>
      </c>
      <c r="B1565" s="2">
        <v>14.78</v>
      </c>
    </row>
    <row r="1566" spans="1:2">
      <c r="A1566" s="3">
        <v>35121</v>
      </c>
      <c r="B1566" s="2">
        <v>16.38</v>
      </c>
    </row>
    <row r="1567" spans="1:2">
      <c r="A1567" s="3">
        <v>35122</v>
      </c>
      <c r="B1567" s="2">
        <v>16.63</v>
      </c>
    </row>
    <row r="1568" spans="1:2">
      <c r="A1568" s="3">
        <v>35123</v>
      </c>
      <c r="B1568" s="2">
        <v>16.72</v>
      </c>
    </row>
    <row r="1569" spans="1:2">
      <c r="A1569" s="3">
        <v>35124</v>
      </c>
      <c r="B1569" s="2">
        <v>17.04</v>
      </c>
    </row>
    <row r="1570" spans="1:2">
      <c r="A1570" s="3">
        <v>35125</v>
      </c>
      <c r="B1570" s="2">
        <v>16.72</v>
      </c>
    </row>
    <row r="1571" spans="1:2">
      <c r="A1571" s="3">
        <v>35128</v>
      </c>
      <c r="B1571" s="2">
        <v>16.670000000000002</v>
      </c>
    </row>
    <row r="1572" spans="1:2">
      <c r="A1572" s="3">
        <v>35129</v>
      </c>
      <c r="B1572" s="2">
        <v>16.100000000000001</v>
      </c>
    </row>
    <row r="1573" spans="1:2">
      <c r="A1573" s="3">
        <v>35130</v>
      </c>
      <c r="B1573" s="2">
        <v>16.559999999999999</v>
      </c>
    </row>
    <row r="1574" spans="1:2">
      <c r="A1574" s="3">
        <v>35131</v>
      </c>
      <c r="B1574" s="2">
        <v>16.489999999999998</v>
      </c>
    </row>
    <row r="1575" spans="1:2">
      <c r="A1575" s="3">
        <v>35132</v>
      </c>
      <c r="B1575" s="2">
        <v>20.7</v>
      </c>
    </row>
    <row r="1576" spans="1:2">
      <c r="A1576" s="3">
        <v>35135</v>
      </c>
      <c r="B1576" s="2">
        <v>19.399999999999999</v>
      </c>
    </row>
    <row r="1577" spans="1:2">
      <c r="A1577" s="3">
        <v>35136</v>
      </c>
      <c r="B1577" s="2">
        <v>19.09</v>
      </c>
    </row>
    <row r="1578" spans="1:2">
      <c r="A1578" s="3">
        <v>35137</v>
      </c>
      <c r="B1578" s="2">
        <v>18.13</v>
      </c>
    </row>
    <row r="1579" spans="1:2">
      <c r="A1579" s="3">
        <v>35138</v>
      </c>
      <c r="B1579" s="2">
        <v>16.93</v>
      </c>
    </row>
    <row r="1580" spans="1:2">
      <c r="A1580" s="3">
        <v>35139</v>
      </c>
      <c r="B1580" s="2">
        <v>16.54</v>
      </c>
    </row>
    <row r="1581" spans="1:2">
      <c r="A1581" s="3">
        <v>35142</v>
      </c>
      <c r="B1581" s="2">
        <v>17.309999999999999</v>
      </c>
    </row>
    <row r="1582" spans="1:2">
      <c r="A1582" s="3">
        <v>35143</v>
      </c>
      <c r="B1582" s="2">
        <v>18.350000000000001</v>
      </c>
    </row>
    <row r="1583" spans="1:2">
      <c r="A1583" s="3">
        <v>35144</v>
      </c>
      <c r="B1583" s="2">
        <v>18.66</v>
      </c>
    </row>
    <row r="1584" spans="1:2">
      <c r="A1584" s="3">
        <v>35145</v>
      </c>
      <c r="B1584" s="2">
        <v>17.739999999999998</v>
      </c>
    </row>
    <row r="1585" spans="1:2">
      <c r="A1585" s="3">
        <v>35146</v>
      </c>
      <c r="B1585" s="2">
        <v>17.05</v>
      </c>
    </row>
    <row r="1586" spans="1:2">
      <c r="A1586" s="3">
        <v>35149</v>
      </c>
      <c r="B1586" s="2">
        <v>17.84</v>
      </c>
    </row>
    <row r="1587" spans="1:2">
      <c r="A1587" s="3">
        <v>35150</v>
      </c>
      <c r="B1587" s="2">
        <v>17.8</v>
      </c>
    </row>
    <row r="1588" spans="1:2">
      <c r="A1588" s="3">
        <v>35151</v>
      </c>
      <c r="B1588" s="2">
        <v>17.89</v>
      </c>
    </row>
    <row r="1589" spans="1:2">
      <c r="A1589" s="3">
        <v>35152</v>
      </c>
      <c r="B1589" s="2">
        <v>18.16</v>
      </c>
    </row>
    <row r="1590" spans="1:2">
      <c r="A1590" s="3">
        <v>35153</v>
      </c>
      <c r="B1590" s="2">
        <v>18.88</v>
      </c>
    </row>
    <row r="1591" spans="1:2">
      <c r="A1591" s="3">
        <v>35156</v>
      </c>
      <c r="B1591" s="2">
        <v>17.899999999999999</v>
      </c>
    </row>
    <row r="1592" spans="1:2">
      <c r="A1592" s="3">
        <v>35157</v>
      </c>
      <c r="B1592" s="2">
        <v>16.45</v>
      </c>
    </row>
    <row r="1593" spans="1:2">
      <c r="A1593" s="3">
        <v>35158</v>
      </c>
      <c r="B1593" s="2">
        <v>16.329999999999998</v>
      </c>
    </row>
    <row r="1594" spans="1:2">
      <c r="A1594" s="3">
        <v>35159</v>
      </c>
      <c r="B1594" s="2">
        <v>16.18</v>
      </c>
    </row>
    <row r="1595" spans="1:2">
      <c r="A1595" s="3">
        <v>35163</v>
      </c>
      <c r="B1595" s="2">
        <v>18.72</v>
      </c>
    </row>
    <row r="1596" spans="1:2">
      <c r="A1596" s="3">
        <v>35164</v>
      </c>
      <c r="B1596" s="2">
        <v>17.32</v>
      </c>
    </row>
    <row r="1597" spans="1:2">
      <c r="A1597" s="3">
        <v>35165</v>
      </c>
      <c r="B1597" s="2">
        <v>20.22</v>
      </c>
    </row>
    <row r="1598" spans="1:2">
      <c r="A1598" s="3">
        <v>35166</v>
      </c>
      <c r="B1598" s="2">
        <v>19.649999999999999</v>
      </c>
    </row>
    <row r="1599" spans="1:2">
      <c r="A1599" s="3">
        <v>35167</v>
      </c>
      <c r="B1599" s="2">
        <v>17.38</v>
      </c>
    </row>
    <row r="1600" spans="1:2">
      <c r="A1600" s="3">
        <v>35170</v>
      </c>
      <c r="B1600" s="2">
        <v>16.829999999999998</v>
      </c>
    </row>
    <row r="1601" spans="1:2">
      <c r="A1601" s="3">
        <v>35171</v>
      </c>
      <c r="B1601" s="2">
        <v>16.45</v>
      </c>
    </row>
    <row r="1602" spans="1:2">
      <c r="A1602" s="3">
        <v>35172</v>
      </c>
      <c r="B1602" s="2">
        <v>17.07</v>
      </c>
    </row>
    <row r="1603" spans="1:2">
      <c r="A1603" s="3">
        <v>35173</v>
      </c>
      <c r="B1603" s="2">
        <v>16.41</v>
      </c>
    </row>
    <row r="1604" spans="1:2">
      <c r="A1604" s="3">
        <v>35174</v>
      </c>
      <c r="B1604" s="2">
        <v>15.12</v>
      </c>
    </row>
    <row r="1605" spans="1:2">
      <c r="A1605" s="3">
        <v>35177</v>
      </c>
      <c r="B1605" s="2">
        <v>15.38</v>
      </c>
    </row>
    <row r="1606" spans="1:2">
      <c r="A1606" s="3">
        <v>35178</v>
      </c>
      <c r="B1606" s="2">
        <v>15.01</v>
      </c>
    </row>
    <row r="1607" spans="1:2">
      <c r="A1607" s="3">
        <v>35179</v>
      </c>
      <c r="B1607" s="2">
        <v>14.91</v>
      </c>
    </row>
    <row r="1608" spans="1:2">
      <c r="A1608" s="3">
        <v>35180</v>
      </c>
      <c r="B1608" s="2">
        <v>14.72</v>
      </c>
    </row>
    <row r="1609" spans="1:2">
      <c r="A1609" s="3">
        <v>35181</v>
      </c>
      <c r="B1609" s="2">
        <v>14.75</v>
      </c>
    </row>
    <row r="1610" spans="1:2">
      <c r="A1610" s="3">
        <v>35184</v>
      </c>
      <c r="B1610" s="2">
        <v>15.45</v>
      </c>
    </row>
    <row r="1611" spans="1:2">
      <c r="A1611" s="3">
        <v>35185</v>
      </c>
      <c r="B1611" s="2">
        <v>15.83</v>
      </c>
    </row>
    <row r="1612" spans="1:2">
      <c r="A1612" s="3">
        <v>35186</v>
      </c>
      <c r="B1612" s="2">
        <v>16.07</v>
      </c>
    </row>
    <row r="1613" spans="1:2">
      <c r="A1613" s="3">
        <v>35187</v>
      </c>
      <c r="B1613" s="2">
        <v>18.62</v>
      </c>
    </row>
    <row r="1614" spans="1:2">
      <c r="A1614" s="3">
        <v>35188</v>
      </c>
      <c r="B1614" s="2">
        <v>16.7</v>
      </c>
    </row>
    <row r="1615" spans="1:2">
      <c r="A1615" s="3">
        <v>35191</v>
      </c>
      <c r="B1615" s="2">
        <v>16.920000000000002</v>
      </c>
    </row>
    <row r="1616" spans="1:2">
      <c r="A1616" s="3">
        <v>35192</v>
      </c>
      <c r="B1616" s="2">
        <v>16.87</v>
      </c>
    </row>
    <row r="1617" spans="1:2">
      <c r="A1617" s="3">
        <v>35193</v>
      </c>
      <c r="B1617" s="2">
        <v>15.78</v>
      </c>
    </row>
    <row r="1618" spans="1:2">
      <c r="A1618" s="3">
        <v>35194</v>
      </c>
      <c r="B1618" s="2">
        <v>16.989999999999998</v>
      </c>
    </row>
    <row r="1619" spans="1:2">
      <c r="A1619" s="3">
        <v>35195</v>
      </c>
      <c r="B1619" s="2">
        <v>15.61</v>
      </c>
    </row>
    <row r="1620" spans="1:2">
      <c r="A1620" s="3">
        <v>35198</v>
      </c>
      <c r="B1620" s="2">
        <v>15.16</v>
      </c>
    </row>
    <row r="1621" spans="1:2">
      <c r="A1621" s="3">
        <v>35199</v>
      </c>
      <c r="B1621" s="2">
        <v>14.9</v>
      </c>
    </row>
    <row r="1622" spans="1:2">
      <c r="A1622" s="3">
        <v>35200</v>
      </c>
      <c r="B1622" s="2">
        <v>15.59</v>
      </c>
    </row>
    <row r="1623" spans="1:2">
      <c r="A1623" s="3">
        <v>35201</v>
      </c>
      <c r="B1623" s="2">
        <v>15.71</v>
      </c>
    </row>
    <row r="1624" spans="1:2">
      <c r="A1624" s="3">
        <v>35202</v>
      </c>
      <c r="B1624" s="2">
        <v>15.13</v>
      </c>
    </row>
    <row r="1625" spans="1:2">
      <c r="A1625" s="3">
        <v>35205</v>
      </c>
      <c r="B1625" s="2">
        <v>15.8</v>
      </c>
    </row>
    <row r="1626" spans="1:2">
      <c r="A1626" s="3">
        <v>35206</v>
      </c>
      <c r="B1626" s="2">
        <v>16</v>
      </c>
    </row>
    <row r="1627" spans="1:2">
      <c r="A1627" s="3">
        <v>35207</v>
      </c>
      <c r="B1627" s="2">
        <v>15.5</v>
      </c>
    </row>
    <row r="1628" spans="1:2">
      <c r="A1628" s="3">
        <v>35208</v>
      </c>
      <c r="B1628" s="2">
        <v>16.170000000000002</v>
      </c>
    </row>
    <row r="1629" spans="1:2">
      <c r="A1629" s="3">
        <v>35209</v>
      </c>
      <c r="B1629" s="2">
        <v>15.54</v>
      </c>
    </row>
    <row r="1630" spans="1:2">
      <c r="A1630" s="3">
        <v>35213</v>
      </c>
      <c r="B1630" s="2">
        <v>16.920000000000002</v>
      </c>
    </row>
    <row r="1631" spans="1:2">
      <c r="A1631" s="3">
        <v>35214</v>
      </c>
      <c r="B1631" s="2">
        <v>17.149999999999999</v>
      </c>
    </row>
    <row r="1632" spans="1:2">
      <c r="A1632" s="3">
        <v>35215</v>
      </c>
      <c r="B1632" s="2">
        <v>16.02</v>
      </c>
    </row>
    <row r="1633" spans="1:2">
      <c r="A1633" s="3">
        <v>35216</v>
      </c>
      <c r="B1633" s="2">
        <v>16.07</v>
      </c>
    </row>
    <row r="1634" spans="1:2">
      <c r="A1634" s="3">
        <v>35219</v>
      </c>
      <c r="B1634" s="2">
        <v>16.86</v>
      </c>
    </row>
    <row r="1635" spans="1:2">
      <c r="A1635" s="3">
        <v>35220</v>
      </c>
      <c r="B1635" s="2">
        <v>16.18</v>
      </c>
    </row>
    <row r="1636" spans="1:2">
      <c r="A1636" s="3">
        <v>35221</v>
      </c>
      <c r="B1636" s="2">
        <v>16.04</v>
      </c>
    </row>
    <row r="1637" spans="1:2">
      <c r="A1637" s="3">
        <v>35222</v>
      </c>
      <c r="B1637" s="2">
        <v>16.84</v>
      </c>
    </row>
    <row r="1638" spans="1:2">
      <c r="A1638" s="3">
        <v>35223</v>
      </c>
      <c r="B1638" s="2">
        <v>16.100000000000001</v>
      </c>
    </row>
    <row r="1639" spans="1:2">
      <c r="A1639" s="3">
        <v>35226</v>
      </c>
      <c r="B1639" s="2">
        <v>16.78</v>
      </c>
    </row>
    <row r="1640" spans="1:2">
      <c r="A1640" s="3">
        <v>35227</v>
      </c>
      <c r="B1640" s="2">
        <v>16.68</v>
      </c>
    </row>
    <row r="1641" spans="1:2">
      <c r="A1641" s="3">
        <v>35228</v>
      </c>
      <c r="B1641" s="2">
        <v>17</v>
      </c>
    </row>
    <row r="1642" spans="1:2">
      <c r="A1642" s="3">
        <v>35229</v>
      </c>
      <c r="B1642" s="2">
        <v>17.12</v>
      </c>
    </row>
    <row r="1643" spans="1:2">
      <c r="A1643" s="3">
        <v>35230</v>
      </c>
      <c r="B1643" s="2">
        <v>18.64</v>
      </c>
    </row>
    <row r="1644" spans="1:2">
      <c r="A1644" s="3">
        <v>35233</v>
      </c>
      <c r="B1644" s="2">
        <v>17.46</v>
      </c>
    </row>
    <row r="1645" spans="1:2">
      <c r="A1645" s="3">
        <v>35234</v>
      </c>
      <c r="B1645" s="2">
        <v>17.45</v>
      </c>
    </row>
    <row r="1646" spans="1:2">
      <c r="A1646" s="3">
        <v>35235</v>
      </c>
      <c r="B1646" s="2">
        <v>17.54</v>
      </c>
    </row>
    <row r="1647" spans="1:2">
      <c r="A1647" s="3">
        <v>35236</v>
      </c>
      <c r="B1647" s="2">
        <v>16.97</v>
      </c>
    </row>
    <row r="1648" spans="1:2">
      <c r="A1648" s="3">
        <v>35237</v>
      </c>
      <c r="B1648" s="2">
        <v>15.8</v>
      </c>
    </row>
    <row r="1649" spans="1:2">
      <c r="A1649" s="3">
        <v>35240</v>
      </c>
      <c r="B1649" s="2">
        <v>15.91</v>
      </c>
    </row>
    <row r="1650" spans="1:2">
      <c r="A1650" s="3">
        <v>35241</v>
      </c>
      <c r="B1650" s="2">
        <v>15.43</v>
      </c>
    </row>
    <row r="1651" spans="1:2">
      <c r="A1651" s="3">
        <v>35242</v>
      </c>
      <c r="B1651" s="2">
        <v>15.23</v>
      </c>
    </row>
    <row r="1652" spans="1:2">
      <c r="A1652" s="3">
        <v>35243</v>
      </c>
      <c r="B1652" s="2">
        <v>14.19</v>
      </c>
    </row>
    <row r="1653" spans="1:2">
      <c r="A1653" s="3">
        <v>35244</v>
      </c>
      <c r="B1653" s="2">
        <v>13.68</v>
      </c>
    </row>
    <row r="1654" spans="1:2">
      <c r="A1654" s="3">
        <v>35247</v>
      </c>
      <c r="B1654" s="2">
        <v>13.78</v>
      </c>
    </row>
    <row r="1655" spans="1:2">
      <c r="A1655" s="3">
        <v>35248</v>
      </c>
      <c r="B1655" s="2">
        <v>14.19</v>
      </c>
    </row>
    <row r="1656" spans="1:2">
      <c r="A1656" s="3">
        <v>35249</v>
      </c>
      <c r="B1656" s="2">
        <v>14.21</v>
      </c>
    </row>
    <row r="1657" spans="1:2">
      <c r="A1657" s="3">
        <v>35251</v>
      </c>
      <c r="B1657" s="2">
        <v>16.09</v>
      </c>
    </row>
    <row r="1658" spans="1:2">
      <c r="A1658" s="3">
        <v>35254</v>
      </c>
      <c r="B1658" s="2">
        <v>16.420000000000002</v>
      </c>
    </row>
    <row r="1659" spans="1:2">
      <c r="A1659" s="3">
        <v>35255</v>
      </c>
      <c r="B1659" s="2">
        <v>15.49</v>
      </c>
    </row>
    <row r="1660" spans="1:2">
      <c r="A1660" s="3">
        <v>35256</v>
      </c>
      <c r="B1660" s="2">
        <v>15.51</v>
      </c>
    </row>
    <row r="1661" spans="1:2">
      <c r="A1661" s="3">
        <v>35257</v>
      </c>
      <c r="B1661" s="2">
        <v>17.809999999999999</v>
      </c>
    </row>
    <row r="1662" spans="1:2">
      <c r="A1662" s="3">
        <v>35258</v>
      </c>
      <c r="B1662" s="2">
        <v>17.09</v>
      </c>
    </row>
    <row r="1663" spans="1:2">
      <c r="A1663" s="3">
        <v>35261</v>
      </c>
      <c r="B1663" s="2">
        <v>20.11</v>
      </c>
    </row>
    <row r="1664" spans="1:2">
      <c r="A1664" s="3">
        <v>35262</v>
      </c>
      <c r="B1664" s="2">
        <v>20.100000000000001</v>
      </c>
    </row>
    <row r="1665" spans="1:2">
      <c r="A1665" s="3">
        <v>35263</v>
      </c>
      <c r="B1665" s="2">
        <v>19.22</v>
      </c>
    </row>
    <row r="1666" spans="1:2">
      <c r="A1666" s="3">
        <v>35264</v>
      </c>
      <c r="B1666" s="2">
        <v>17.93</v>
      </c>
    </row>
    <row r="1667" spans="1:2">
      <c r="A1667" s="3">
        <v>35265</v>
      </c>
      <c r="B1667" s="2">
        <v>17.260000000000002</v>
      </c>
    </row>
    <row r="1668" spans="1:2">
      <c r="A1668" s="3">
        <v>35268</v>
      </c>
      <c r="B1668" s="2">
        <v>20.41</v>
      </c>
    </row>
    <row r="1669" spans="1:2">
      <c r="A1669" s="3">
        <v>35269</v>
      </c>
      <c r="B1669" s="2">
        <v>21.55</v>
      </c>
    </row>
    <row r="1670" spans="1:2">
      <c r="A1670" s="3">
        <v>35270</v>
      </c>
      <c r="B1670" s="2">
        <v>21.44</v>
      </c>
    </row>
    <row r="1671" spans="1:2">
      <c r="A1671" s="3">
        <v>35271</v>
      </c>
      <c r="B1671" s="2">
        <v>19.39</v>
      </c>
    </row>
    <row r="1672" spans="1:2">
      <c r="A1672" s="3">
        <v>35272</v>
      </c>
      <c r="B1672" s="2">
        <v>17.45</v>
      </c>
    </row>
    <row r="1673" spans="1:2">
      <c r="A1673" s="3">
        <v>35275</v>
      </c>
      <c r="B1673" s="2">
        <v>20.09</v>
      </c>
    </row>
    <row r="1674" spans="1:2">
      <c r="A1674" s="3">
        <v>35276</v>
      </c>
      <c r="B1674" s="2">
        <v>20.53</v>
      </c>
    </row>
    <row r="1675" spans="1:2">
      <c r="A1675" s="3">
        <v>35277</v>
      </c>
      <c r="B1675" s="2">
        <v>19.46</v>
      </c>
    </row>
    <row r="1676" spans="1:2">
      <c r="A1676" s="3">
        <v>35278</v>
      </c>
      <c r="B1676" s="2">
        <v>18.760000000000002</v>
      </c>
    </row>
    <row r="1677" spans="1:2">
      <c r="A1677" s="3">
        <v>35279</v>
      </c>
      <c r="B1677" s="2">
        <v>16.190000000000001</v>
      </c>
    </row>
    <row r="1678" spans="1:2">
      <c r="A1678" s="3">
        <v>35282</v>
      </c>
      <c r="B1678" s="2">
        <v>17.36</v>
      </c>
    </row>
    <row r="1679" spans="1:2">
      <c r="A1679" s="3">
        <v>35283</v>
      </c>
      <c r="B1679" s="2">
        <v>16.93</v>
      </c>
    </row>
    <row r="1680" spans="1:2">
      <c r="A1680" s="3">
        <v>35284</v>
      </c>
      <c r="B1680" s="2">
        <v>16.239999999999998</v>
      </c>
    </row>
    <row r="1681" spans="1:2">
      <c r="A1681" s="3">
        <v>35285</v>
      </c>
      <c r="B1681" s="2">
        <v>16.04</v>
      </c>
    </row>
    <row r="1682" spans="1:2">
      <c r="A1682" s="3">
        <v>35286</v>
      </c>
      <c r="B1682" s="2">
        <v>15.77</v>
      </c>
    </row>
    <row r="1683" spans="1:2">
      <c r="A1683" s="3">
        <v>35289</v>
      </c>
      <c r="B1683" s="2">
        <v>15.57</v>
      </c>
    </row>
    <row r="1684" spans="1:2">
      <c r="A1684" s="3">
        <v>35290</v>
      </c>
      <c r="B1684" s="2">
        <v>16.41</v>
      </c>
    </row>
    <row r="1685" spans="1:2">
      <c r="A1685" s="3">
        <v>35291</v>
      </c>
      <c r="B1685" s="2">
        <v>15.96</v>
      </c>
    </row>
    <row r="1686" spans="1:2">
      <c r="A1686" s="3">
        <v>35292</v>
      </c>
      <c r="B1686" s="2">
        <v>15.46</v>
      </c>
    </row>
    <row r="1687" spans="1:2">
      <c r="A1687" s="3">
        <v>35293</v>
      </c>
      <c r="B1687" s="2">
        <v>14.81</v>
      </c>
    </row>
    <row r="1688" spans="1:2">
      <c r="A1688" s="3">
        <v>35296</v>
      </c>
      <c r="B1688" s="2">
        <v>15.27</v>
      </c>
    </row>
    <row r="1689" spans="1:2">
      <c r="A1689" s="3">
        <v>35297</v>
      </c>
      <c r="B1689" s="2">
        <v>14.73</v>
      </c>
    </row>
    <row r="1690" spans="1:2">
      <c r="A1690" s="3">
        <v>35298</v>
      </c>
      <c r="B1690" s="2">
        <v>14.52</v>
      </c>
    </row>
    <row r="1691" spans="1:2">
      <c r="A1691" s="3">
        <v>35299</v>
      </c>
      <c r="B1691" s="2">
        <v>13.71</v>
      </c>
    </row>
    <row r="1692" spans="1:2">
      <c r="A1692" s="3">
        <v>35300</v>
      </c>
      <c r="B1692" s="2">
        <v>14.18</v>
      </c>
    </row>
    <row r="1693" spans="1:2">
      <c r="A1693" s="3">
        <v>35303</v>
      </c>
      <c r="B1693" s="2">
        <v>15.38</v>
      </c>
    </row>
    <row r="1694" spans="1:2">
      <c r="A1694" s="3">
        <v>35304</v>
      </c>
      <c r="B1694" s="2">
        <v>15.11</v>
      </c>
    </row>
    <row r="1695" spans="1:2">
      <c r="A1695" s="3">
        <v>35305</v>
      </c>
      <c r="B1695" s="2">
        <v>15.1</v>
      </c>
    </row>
    <row r="1696" spans="1:2">
      <c r="A1696" s="3">
        <v>35306</v>
      </c>
      <c r="B1696" s="2">
        <v>16.22</v>
      </c>
    </row>
    <row r="1697" spans="1:2">
      <c r="A1697" s="3">
        <v>35307</v>
      </c>
      <c r="B1697" s="2">
        <v>17.010000000000002</v>
      </c>
    </row>
    <row r="1698" spans="1:2">
      <c r="A1698" s="3">
        <v>35311</v>
      </c>
      <c r="B1698" s="2">
        <v>18.47</v>
      </c>
    </row>
    <row r="1699" spans="1:2">
      <c r="A1699" s="3">
        <v>35312</v>
      </c>
      <c r="B1699" s="2">
        <v>18.64</v>
      </c>
    </row>
    <row r="1700" spans="1:2">
      <c r="A1700" s="3">
        <v>35313</v>
      </c>
      <c r="B1700" s="2">
        <v>20.51</v>
      </c>
    </row>
    <row r="1701" spans="1:2">
      <c r="A1701" s="3">
        <v>35314</v>
      </c>
      <c r="B1701" s="2">
        <v>17.100000000000001</v>
      </c>
    </row>
    <row r="1702" spans="1:2">
      <c r="A1702" s="3">
        <v>35317</v>
      </c>
      <c r="B1702" s="2">
        <v>16.36</v>
      </c>
    </row>
    <row r="1703" spans="1:2">
      <c r="A1703" s="3">
        <v>35318</v>
      </c>
      <c r="B1703" s="2">
        <v>16.25</v>
      </c>
    </row>
    <row r="1704" spans="1:2">
      <c r="A1704" s="3">
        <v>35319</v>
      </c>
      <c r="B1704" s="2">
        <v>16.059999999999999</v>
      </c>
    </row>
    <row r="1705" spans="1:2">
      <c r="A1705" s="3">
        <v>35320</v>
      </c>
      <c r="B1705" s="2">
        <v>15.97</v>
      </c>
    </row>
    <row r="1706" spans="1:2">
      <c r="A1706" s="3">
        <v>35321</v>
      </c>
      <c r="B1706" s="2">
        <v>15.2</v>
      </c>
    </row>
    <row r="1707" spans="1:2">
      <c r="A1707" s="3">
        <v>35324</v>
      </c>
      <c r="B1707" s="2">
        <v>15.43</v>
      </c>
    </row>
    <row r="1708" spans="1:2">
      <c r="A1708" s="3">
        <v>35325</v>
      </c>
      <c r="B1708" s="2">
        <v>15.74</v>
      </c>
    </row>
    <row r="1709" spans="1:2">
      <c r="A1709" s="3">
        <v>35326</v>
      </c>
      <c r="B1709" s="2">
        <v>15.86</v>
      </c>
    </row>
    <row r="1710" spans="1:2">
      <c r="A1710" s="3">
        <v>35327</v>
      </c>
      <c r="B1710" s="2">
        <v>16.03</v>
      </c>
    </row>
    <row r="1711" spans="1:2">
      <c r="A1711" s="3">
        <v>35328</v>
      </c>
      <c r="B1711" s="2">
        <v>15.65</v>
      </c>
    </row>
    <row r="1712" spans="1:2">
      <c r="A1712" s="3">
        <v>35331</v>
      </c>
      <c r="B1712" s="2">
        <v>16.46</v>
      </c>
    </row>
    <row r="1713" spans="1:2">
      <c r="A1713" s="3">
        <v>35332</v>
      </c>
      <c r="B1713" s="2">
        <v>16.45</v>
      </c>
    </row>
    <row r="1714" spans="1:2">
      <c r="A1714" s="3">
        <v>35333</v>
      </c>
      <c r="B1714" s="2">
        <v>16.22</v>
      </c>
    </row>
    <row r="1715" spans="1:2">
      <c r="A1715" s="3">
        <v>35334</v>
      </c>
      <c r="B1715" s="2">
        <v>16.11</v>
      </c>
    </row>
    <row r="1716" spans="1:2">
      <c r="A1716" s="3">
        <v>35335</v>
      </c>
      <c r="B1716" s="2">
        <v>16.100000000000001</v>
      </c>
    </row>
    <row r="1717" spans="1:2">
      <c r="A1717" s="3">
        <v>35338</v>
      </c>
      <c r="B1717" s="2">
        <v>16.95</v>
      </c>
    </row>
    <row r="1718" spans="1:2">
      <c r="A1718" s="3">
        <v>35339</v>
      </c>
      <c r="B1718" s="2">
        <v>17.05</v>
      </c>
    </row>
    <row r="1719" spans="1:2">
      <c r="A1719" s="3">
        <v>35340</v>
      </c>
      <c r="B1719" s="2">
        <v>16.78</v>
      </c>
    </row>
    <row r="1720" spans="1:2">
      <c r="A1720" s="3">
        <v>35341</v>
      </c>
      <c r="B1720" s="2">
        <v>16.77</v>
      </c>
    </row>
    <row r="1721" spans="1:2">
      <c r="A1721" s="3">
        <v>35342</v>
      </c>
      <c r="B1721" s="2">
        <v>14.8</v>
      </c>
    </row>
    <row r="1722" spans="1:2">
      <c r="A1722" s="3">
        <v>35345</v>
      </c>
      <c r="B1722" s="2">
        <v>15.11</v>
      </c>
    </row>
    <row r="1723" spans="1:2">
      <c r="A1723" s="3">
        <v>35346</v>
      </c>
      <c r="B1723" s="2">
        <v>15.58</v>
      </c>
    </row>
    <row r="1724" spans="1:2">
      <c r="A1724" s="3">
        <v>35347</v>
      </c>
      <c r="B1724" s="2">
        <v>16.09</v>
      </c>
    </row>
    <row r="1725" spans="1:2">
      <c r="A1725" s="3">
        <v>35348</v>
      </c>
      <c r="B1725" s="2">
        <v>16.260000000000002</v>
      </c>
    </row>
    <row r="1726" spans="1:2">
      <c r="A1726" s="3">
        <v>35349</v>
      </c>
      <c r="B1726" s="2">
        <v>15.07</v>
      </c>
    </row>
    <row r="1727" spans="1:2">
      <c r="A1727" s="3">
        <v>35352</v>
      </c>
      <c r="B1727" s="2">
        <v>15.13</v>
      </c>
    </row>
    <row r="1728" spans="1:2">
      <c r="A1728" s="3">
        <v>35353</v>
      </c>
      <c r="B1728" s="2">
        <v>15.83</v>
      </c>
    </row>
    <row r="1729" spans="1:2">
      <c r="A1729" s="3">
        <v>35354</v>
      </c>
      <c r="B1729" s="2">
        <v>15.6</v>
      </c>
    </row>
    <row r="1730" spans="1:2">
      <c r="A1730" s="3">
        <v>35355</v>
      </c>
      <c r="B1730" s="2">
        <v>15.41</v>
      </c>
    </row>
    <row r="1731" spans="1:2">
      <c r="A1731" s="3">
        <v>35356</v>
      </c>
      <c r="B1731" s="2">
        <v>15.08</v>
      </c>
    </row>
    <row r="1732" spans="1:2">
      <c r="A1732" s="3">
        <v>35359</v>
      </c>
      <c r="B1732" s="2">
        <v>15.98</v>
      </c>
    </row>
    <row r="1733" spans="1:2">
      <c r="A1733" s="3">
        <v>35360</v>
      </c>
      <c r="B1733" s="2">
        <v>16.399999999999999</v>
      </c>
    </row>
    <row r="1734" spans="1:2">
      <c r="A1734" s="3">
        <v>35361</v>
      </c>
      <c r="B1734" s="2">
        <v>16.45</v>
      </c>
    </row>
    <row r="1735" spans="1:2">
      <c r="A1735" s="3">
        <v>35362</v>
      </c>
      <c r="B1735" s="2">
        <v>16.89</v>
      </c>
    </row>
    <row r="1736" spans="1:2">
      <c r="A1736" s="3">
        <v>35363</v>
      </c>
      <c r="B1736" s="2">
        <v>17.29</v>
      </c>
    </row>
    <row r="1737" spans="1:2">
      <c r="A1737" s="3">
        <v>35366</v>
      </c>
      <c r="B1737" s="2">
        <v>18.34</v>
      </c>
    </row>
    <row r="1738" spans="1:2">
      <c r="A1738" s="3">
        <v>35367</v>
      </c>
      <c r="B1738" s="2">
        <v>18.28</v>
      </c>
    </row>
    <row r="1739" spans="1:2">
      <c r="A1739" s="3">
        <v>35368</v>
      </c>
      <c r="B1739" s="2">
        <v>18.48</v>
      </c>
    </row>
    <row r="1740" spans="1:2">
      <c r="A1740" s="3">
        <v>35369</v>
      </c>
      <c r="B1740" s="2">
        <v>18.11</v>
      </c>
    </row>
    <row r="1741" spans="1:2">
      <c r="A1741" s="3">
        <v>35370</v>
      </c>
      <c r="B1741" s="2">
        <v>17.89</v>
      </c>
    </row>
    <row r="1742" spans="1:2">
      <c r="A1742" s="3">
        <v>35373</v>
      </c>
      <c r="B1742" s="2">
        <v>18.04</v>
      </c>
    </row>
    <row r="1743" spans="1:2">
      <c r="A1743" s="3">
        <v>35374</v>
      </c>
      <c r="B1743" s="2">
        <v>17.649999999999999</v>
      </c>
    </row>
    <row r="1744" spans="1:2">
      <c r="A1744" s="3">
        <v>35375</v>
      </c>
      <c r="B1744" s="2">
        <v>16.97</v>
      </c>
    </row>
    <row r="1745" spans="1:2">
      <c r="A1745" s="3">
        <v>35376</v>
      </c>
      <c r="B1745" s="2">
        <v>17.21</v>
      </c>
    </row>
    <row r="1746" spans="1:2">
      <c r="A1746" s="3">
        <v>35377</v>
      </c>
      <c r="B1746" s="2">
        <v>15.78</v>
      </c>
    </row>
    <row r="1747" spans="1:2">
      <c r="A1747" s="3">
        <v>35380</v>
      </c>
      <c r="B1747" s="2">
        <v>14.04</v>
      </c>
    </row>
    <row r="1748" spans="1:2">
      <c r="A1748" s="3">
        <v>35381</v>
      </c>
      <c r="B1748" s="2">
        <v>15.36</v>
      </c>
    </row>
    <row r="1749" spans="1:2">
      <c r="A1749" s="3">
        <v>35382</v>
      </c>
      <c r="B1749" s="2">
        <v>14.89</v>
      </c>
    </row>
    <row r="1750" spans="1:2">
      <c r="A1750" s="3">
        <v>35383</v>
      </c>
      <c r="B1750" s="2">
        <v>13.79</v>
      </c>
    </row>
    <row r="1751" spans="1:2">
      <c r="A1751" s="3">
        <v>35384</v>
      </c>
      <c r="B1751" s="2">
        <v>14.36</v>
      </c>
    </row>
    <row r="1752" spans="1:2">
      <c r="A1752" s="3">
        <v>35387</v>
      </c>
      <c r="B1752" s="2">
        <v>15.12</v>
      </c>
    </row>
    <row r="1753" spans="1:2">
      <c r="A1753" s="3">
        <v>35388</v>
      </c>
      <c r="B1753" s="2">
        <v>15.23</v>
      </c>
    </row>
    <row r="1754" spans="1:2">
      <c r="A1754" s="3">
        <v>35389</v>
      </c>
      <c r="B1754" s="2">
        <v>15.94</v>
      </c>
    </row>
    <row r="1755" spans="1:2">
      <c r="A1755" s="3">
        <v>35390</v>
      </c>
      <c r="B1755" s="2">
        <v>15.77</v>
      </c>
    </row>
    <row r="1756" spans="1:2">
      <c r="A1756" s="3">
        <v>35391</v>
      </c>
      <c r="B1756" s="2">
        <v>14.92</v>
      </c>
    </row>
    <row r="1757" spans="1:2">
      <c r="A1757" s="3">
        <v>35394</v>
      </c>
      <c r="B1757" s="2">
        <v>15.91</v>
      </c>
    </row>
    <row r="1758" spans="1:2">
      <c r="A1758" s="3">
        <v>35395</v>
      </c>
      <c r="B1758" s="2">
        <v>16.97</v>
      </c>
    </row>
    <row r="1759" spans="1:2">
      <c r="A1759" s="3">
        <v>35396</v>
      </c>
      <c r="B1759" s="2">
        <v>16.96</v>
      </c>
    </row>
    <row r="1760" spans="1:2">
      <c r="A1760" s="3">
        <v>35398</v>
      </c>
      <c r="B1760" s="2">
        <v>17.14</v>
      </c>
    </row>
    <row r="1761" spans="1:2">
      <c r="A1761" s="3">
        <v>35401</v>
      </c>
      <c r="B1761" s="2">
        <v>17.93</v>
      </c>
    </row>
    <row r="1762" spans="1:2">
      <c r="A1762" s="3">
        <v>35402</v>
      </c>
      <c r="B1762" s="2">
        <v>18.68</v>
      </c>
    </row>
    <row r="1763" spans="1:2">
      <c r="A1763" s="3">
        <v>35403</v>
      </c>
      <c r="B1763" s="2">
        <v>17.93</v>
      </c>
    </row>
    <row r="1764" spans="1:2">
      <c r="A1764" s="3">
        <v>35404</v>
      </c>
      <c r="B1764" s="2">
        <v>18.14</v>
      </c>
    </row>
    <row r="1765" spans="1:2">
      <c r="A1765" s="3">
        <v>35405</v>
      </c>
      <c r="B1765" s="2">
        <v>18.82</v>
      </c>
    </row>
    <row r="1766" spans="1:2">
      <c r="A1766" s="3">
        <v>35408</v>
      </c>
      <c r="B1766" s="2">
        <v>17.75</v>
      </c>
    </row>
    <row r="1767" spans="1:2">
      <c r="A1767" s="3">
        <v>35409</v>
      </c>
      <c r="B1767" s="2">
        <v>17.88</v>
      </c>
    </row>
    <row r="1768" spans="1:2">
      <c r="A1768" s="3">
        <v>35410</v>
      </c>
      <c r="B1768" s="2">
        <v>19.68</v>
      </c>
    </row>
    <row r="1769" spans="1:2">
      <c r="A1769" s="3">
        <v>35411</v>
      </c>
      <c r="B1769" s="2">
        <v>20.45</v>
      </c>
    </row>
    <row r="1770" spans="1:2">
      <c r="A1770" s="3">
        <v>35412</v>
      </c>
      <c r="B1770" s="2">
        <v>21.09</v>
      </c>
    </row>
    <row r="1771" spans="1:2">
      <c r="A1771" s="3">
        <v>35415</v>
      </c>
      <c r="B1771" s="2">
        <v>21.99</v>
      </c>
    </row>
    <row r="1772" spans="1:2">
      <c r="A1772" s="3">
        <v>35416</v>
      </c>
      <c r="B1772" s="2">
        <v>20.77</v>
      </c>
    </row>
    <row r="1773" spans="1:2">
      <c r="A1773" s="3">
        <v>35417</v>
      </c>
      <c r="B1773" s="2">
        <v>19.420000000000002</v>
      </c>
    </row>
    <row r="1774" spans="1:2">
      <c r="A1774" s="3">
        <v>35418</v>
      </c>
      <c r="B1774" s="2">
        <v>18.77</v>
      </c>
    </row>
    <row r="1775" spans="1:2">
      <c r="A1775" s="3">
        <v>35419</v>
      </c>
      <c r="B1775" s="2">
        <v>18.850000000000001</v>
      </c>
    </row>
    <row r="1776" spans="1:2">
      <c r="A1776" s="3">
        <v>35422</v>
      </c>
      <c r="B1776" s="2">
        <v>19.5</v>
      </c>
    </row>
    <row r="1777" spans="1:2">
      <c r="A1777" s="3">
        <v>35423</v>
      </c>
      <c r="B1777" s="2">
        <v>18.68</v>
      </c>
    </row>
    <row r="1778" spans="1:2">
      <c r="A1778" s="3">
        <v>35425</v>
      </c>
      <c r="B1778" s="2">
        <v>18.59</v>
      </c>
    </row>
    <row r="1779" spans="1:2">
      <c r="A1779" s="3">
        <v>35426</v>
      </c>
      <c r="B1779" s="2">
        <v>19.13</v>
      </c>
    </row>
    <row r="1780" spans="1:2">
      <c r="A1780" s="3">
        <v>35429</v>
      </c>
      <c r="B1780" s="2">
        <v>19.510000000000002</v>
      </c>
    </row>
    <row r="1781" spans="1:2">
      <c r="A1781" s="3">
        <v>35430</v>
      </c>
      <c r="B1781" s="2">
        <v>20.92</v>
      </c>
    </row>
    <row r="1782" spans="1:2">
      <c r="A1782" s="3">
        <v>35432</v>
      </c>
      <c r="B1782" s="2">
        <v>21.14</v>
      </c>
    </row>
    <row r="1783" spans="1:2">
      <c r="A1783" s="3">
        <v>35433</v>
      </c>
      <c r="B1783" s="2">
        <v>19.13</v>
      </c>
    </row>
    <row r="1784" spans="1:2">
      <c r="A1784" s="3">
        <v>35436</v>
      </c>
      <c r="B1784" s="2">
        <v>19.89</v>
      </c>
    </row>
    <row r="1785" spans="1:2">
      <c r="A1785" s="3">
        <v>35437</v>
      </c>
      <c r="B1785" s="2">
        <v>19.350000000000001</v>
      </c>
    </row>
    <row r="1786" spans="1:2">
      <c r="A1786" s="3">
        <v>35438</v>
      </c>
      <c r="B1786" s="2">
        <v>20.239999999999998</v>
      </c>
    </row>
    <row r="1787" spans="1:2">
      <c r="A1787" s="3">
        <v>35439</v>
      </c>
      <c r="B1787" s="2">
        <v>20.91</v>
      </c>
    </row>
    <row r="1788" spans="1:2">
      <c r="A1788" s="3">
        <v>35440</v>
      </c>
      <c r="B1788" s="2">
        <v>19.63</v>
      </c>
    </row>
    <row r="1789" spans="1:2">
      <c r="A1789" s="3">
        <v>35443</v>
      </c>
      <c r="B1789" s="2">
        <v>19.84</v>
      </c>
    </row>
    <row r="1790" spans="1:2">
      <c r="A1790" s="3">
        <v>35444</v>
      </c>
      <c r="B1790" s="2">
        <v>19.27</v>
      </c>
    </row>
    <row r="1791" spans="1:2">
      <c r="A1791" s="3">
        <v>35445</v>
      </c>
      <c r="B1791" s="2">
        <v>19.399999999999999</v>
      </c>
    </row>
    <row r="1792" spans="1:2">
      <c r="A1792" s="3">
        <v>35446</v>
      </c>
      <c r="B1792" s="2">
        <v>19.61</v>
      </c>
    </row>
    <row r="1793" spans="1:2">
      <c r="A1793" s="3">
        <v>35447</v>
      </c>
      <c r="B1793" s="2">
        <v>18.63</v>
      </c>
    </row>
    <row r="1794" spans="1:2">
      <c r="A1794" s="3">
        <v>35450</v>
      </c>
      <c r="B1794" s="2">
        <v>18.600000000000001</v>
      </c>
    </row>
    <row r="1795" spans="1:2">
      <c r="A1795" s="3">
        <v>35451</v>
      </c>
      <c r="B1795" s="2">
        <v>17.809999999999999</v>
      </c>
    </row>
    <row r="1796" spans="1:2">
      <c r="A1796" s="3">
        <v>35452</v>
      </c>
      <c r="B1796" s="2">
        <v>17.09</v>
      </c>
    </row>
    <row r="1797" spans="1:2">
      <c r="A1797" s="3">
        <v>35453</v>
      </c>
      <c r="B1797" s="2">
        <v>18.47</v>
      </c>
    </row>
    <row r="1798" spans="1:2">
      <c r="A1798" s="3">
        <v>35454</v>
      </c>
      <c r="B1798" s="2">
        <v>19.329999999999998</v>
      </c>
    </row>
    <row r="1799" spans="1:2">
      <c r="A1799" s="3">
        <v>35457</v>
      </c>
      <c r="B1799" s="2">
        <v>20.16</v>
      </c>
    </row>
    <row r="1800" spans="1:2">
      <c r="A1800" s="3">
        <v>35458</v>
      </c>
      <c r="B1800" s="2">
        <v>20.74</v>
      </c>
    </row>
    <row r="1801" spans="1:2">
      <c r="A1801" s="3">
        <v>35459</v>
      </c>
      <c r="B1801" s="2">
        <v>20.23</v>
      </c>
    </row>
    <row r="1802" spans="1:2">
      <c r="A1802" s="3">
        <v>35460</v>
      </c>
      <c r="B1802" s="2">
        <v>19.47</v>
      </c>
    </row>
    <row r="1803" spans="1:2">
      <c r="A1803" s="3">
        <v>35464</v>
      </c>
      <c r="B1803" s="2">
        <v>19.579999999999998</v>
      </c>
    </row>
    <row r="1804" spans="1:2">
      <c r="A1804" s="3">
        <v>35465</v>
      </c>
      <c r="B1804" s="2">
        <v>19.43</v>
      </c>
    </row>
    <row r="1805" spans="1:2">
      <c r="A1805" s="3">
        <v>35466</v>
      </c>
      <c r="B1805" s="2">
        <v>21.06</v>
      </c>
    </row>
    <row r="1806" spans="1:2">
      <c r="A1806" s="3">
        <v>35467</v>
      </c>
      <c r="B1806" s="2">
        <v>20.16</v>
      </c>
    </row>
    <row r="1807" spans="1:2">
      <c r="A1807" s="3">
        <v>35468</v>
      </c>
      <c r="B1807" s="2">
        <v>18.899999999999999</v>
      </c>
    </row>
    <row r="1808" spans="1:2">
      <c r="A1808" s="3">
        <v>35471</v>
      </c>
      <c r="B1808" s="2">
        <v>20.65</v>
      </c>
    </row>
    <row r="1809" spans="1:2">
      <c r="A1809" s="3">
        <v>35472</v>
      </c>
      <c r="B1809" s="2">
        <v>19.97</v>
      </c>
    </row>
    <row r="1810" spans="1:2">
      <c r="A1810" s="3">
        <v>35473</v>
      </c>
      <c r="B1810" s="2">
        <v>19.48</v>
      </c>
    </row>
    <row r="1811" spans="1:2">
      <c r="A1811" s="3">
        <v>35474</v>
      </c>
      <c r="B1811" s="2">
        <v>19.23</v>
      </c>
    </row>
    <row r="1812" spans="1:2">
      <c r="A1812" s="3">
        <v>35475</v>
      </c>
      <c r="B1812" s="2">
        <v>19.18</v>
      </c>
    </row>
    <row r="1813" spans="1:2">
      <c r="A1813" s="3">
        <v>35479</v>
      </c>
      <c r="B1813" s="2">
        <v>19.7</v>
      </c>
    </row>
    <row r="1814" spans="1:2">
      <c r="A1814" s="3">
        <v>35480</v>
      </c>
      <c r="B1814" s="2">
        <v>20.61</v>
      </c>
    </row>
    <row r="1815" spans="1:2">
      <c r="A1815" s="3">
        <v>35481</v>
      </c>
      <c r="B1815" s="2">
        <v>21.41</v>
      </c>
    </row>
    <row r="1816" spans="1:2">
      <c r="A1816" s="3">
        <v>35482</v>
      </c>
      <c r="B1816" s="2">
        <v>20.55</v>
      </c>
    </row>
    <row r="1817" spans="1:2">
      <c r="A1817" s="3">
        <v>35485</v>
      </c>
      <c r="B1817" s="2">
        <v>19.84</v>
      </c>
    </row>
    <row r="1818" spans="1:2">
      <c r="A1818" s="3">
        <v>35486</v>
      </c>
      <c r="B1818" s="2">
        <v>19.98</v>
      </c>
    </row>
    <row r="1819" spans="1:2">
      <c r="A1819" s="3">
        <v>35487</v>
      </c>
      <c r="B1819" s="2">
        <v>20.74</v>
      </c>
    </row>
    <row r="1820" spans="1:2">
      <c r="A1820" s="3">
        <v>35488</v>
      </c>
      <c r="B1820" s="2">
        <v>21.08</v>
      </c>
    </row>
    <row r="1821" spans="1:2">
      <c r="A1821" s="3">
        <v>35489</v>
      </c>
      <c r="B1821" s="2">
        <v>21.1</v>
      </c>
    </row>
    <row r="1822" spans="1:2">
      <c r="A1822" s="3">
        <v>35492</v>
      </c>
      <c r="B1822" s="2">
        <v>20.89</v>
      </c>
    </row>
    <row r="1823" spans="1:2">
      <c r="A1823" s="3">
        <v>35493</v>
      </c>
      <c r="B1823" s="2">
        <v>20.62</v>
      </c>
    </row>
    <row r="1824" spans="1:2">
      <c r="A1824" s="3">
        <v>35494</v>
      </c>
      <c r="B1824" s="2">
        <v>19.489999999999998</v>
      </c>
    </row>
    <row r="1825" spans="1:2">
      <c r="A1825" s="3">
        <v>35495</v>
      </c>
      <c r="B1825" s="2">
        <v>20.48</v>
      </c>
    </row>
    <row r="1826" spans="1:2">
      <c r="A1826" s="3">
        <v>35496</v>
      </c>
      <c r="B1826" s="2">
        <v>19.32</v>
      </c>
    </row>
    <row r="1827" spans="1:2">
      <c r="A1827" s="3">
        <v>35499</v>
      </c>
      <c r="B1827" s="2">
        <v>19</v>
      </c>
    </row>
    <row r="1828" spans="1:2">
      <c r="A1828" s="3">
        <v>35500</v>
      </c>
      <c r="B1828" s="2">
        <v>19.25</v>
      </c>
    </row>
    <row r="1829" spans="1:2">
      <c r="A1829" s="3">
        <v>35501</v>
      </c>
      <c r="B1829" s="2">
        <v>19.61</v>
      </c>
    </row>
    <row r="1830" spans="1:2">
      <c r="A1830" s="3">
        <v>35502</v>
      </c>
      <c r="B1830" s="2">
        <v>19.79</v>
      </c>
    </row>
    <row r="1831" spans="1:2">
      <c r="A1831" s="3">
        <v>35503</v>
      </c>
      <c r="B1831" s="2">
        <v>19.809999999999999</v>
      </c>
    </row>
    <row r="1832" spans="1:2">
      <c r="A1832" s="3">
        <v>35506</v>
      </c>
      <c r="B1832" s="2">
        <v>20.95</v>
      </c>
    </row>
    <row r="1833" spans="1:2">
      <c r="A1833" s="3">
        <v>35507</v>
      </c>
      <c r="B1833" s="2">
        <v>21.26</v>
      </c>
    </row>
    <row r="1834" spans="1:2">
      <c r="A1834" s="3">
        <v>35508</v>
      </c>
      <c r="B1834" s="2">
        <v>21.74</v>
      </c>
    </row>
    <row r="1835" spans="1:2">
      <c r="A1835" s="3">
        <v>35509</v>
      </c>
      <c r="B1835" s="2">
        <v>21.22</v>
      </c>
    </row>
    <row r="1836" spans="1:2">
      <c r="A1836" s="3">
        <v>35510</v>
      </c>
      <c r="B1836" s="2">
        <v>19.690000000000001</v>
      </c>
    </row>
    <row r="1837" spans="1:2">
      <c r="A1837" s="3">
        <v>35513</v>
      </c>
      <c r="B1837" s="2">
        <v>20.059999999999999</v>
      </c>
    </row>
    <row r="1838" spans="1:2">
      <c r="A1838" s="3">
        <v>35514</v>
      </c>
      <c r="B1838" s="2">
        <v>19.260000000000002</v>
      </c>
    </row>
    <row r="1839" spans="1:2">
      <c r="A1839" s="3">
        <v>35515</v>
      </c>
      <c r="B1839" s="2">
        <v>18.32</v>
      </c>
    </row>
    <row r="1840" spans="1:2">
      <c r="A1840" s="3">
        <v>35516</v>
      </c>
      <c r="B1840" s="2">
        <v>20.5</v>
      </c>
    </row>
    <row r="1841" spans="1:2">
      <c r="A1841" s="3">
        <v>35520</v>
      </c>
      <c r="B1841" s="2">
        <v>22.14</v>
      </c>
    </row>
    <row r="1842" spans="1:2">
      <c r="A1842" s="3">
        <v>35521</v>
      </c>
      <c r="B1842" s="2">
        <v>20.84</v>
      </c>
    </row>
    <row r="1843" spans="1:2">
      <c r="A1843" s="3">
        <v>35522</v>
      </c>
      <c r="B1843" s="2">
        <v>21.3</v>
      </c>
    </row>
    <row r="1844" spans="1:2">
      <c r="A1844" s="3">
        <v>35523</v>
      </c>
      <c r="B1844" s="2">
        <v>21.19</v>
      </c>
    </row>
    <row r="1845" spans="1:2">
      <c r="A1845" s="3">
        <v>35524</v>
      </c>
      <c r="B1845" s="2">
        <v>19.23</v>
      </c>
    </row>
    <row r="1846" spans="1:2">
      <c r="A1846" s="3">
        <v>35527</v>
      </c>
      <c r="B1846" s="2">
        <v>18.510000000000002</v>
      </c>
    </row>
    <row r="1847" spans="1:2">
      <c r="A1847" s="3">
        <v>35528</v>
      </c>
      <c r="B1847" s="2">
        <v>18.440000000000001</v>
      </c>
    </row>
    <row r="1848" spans="1:2">
      <c r="A1848" s="3">
        <v>35529</v>
      </c>
      <c r="B1848" s="2">
        <v>18.559999999999999</v>
      </c>
    </row>
    <row r="1849" spans="1:2">
      <c r="A1849" s="3">
        <v>35530</v>
      </c>
      <c r="B1849" s="2">
        <v>19.010000000000002</v>
      </c>
    </row>
    <row r="1850" spans="1:2">
      <c r="A1850" s="3">
        <v>35531</v>
      </c>
      <c r="B1850" s="2">
        <v>19.760000000000002</v>
      </c>
    </row>
    <row r="1851" spans="1:2">
      <c r="A1851" s="3">
        <v>35534</v>
      </c>
      <c r="B1851" s="2">
        <v>19.09</v>
      </c>
    </row>
    <row r="1852" spans="1:2">
      <c r="A1852" s="3">
        <v>35535</v>
      </c>
      <c r="B1852" s="2">
        <v>18.25</v>
      </c>
    </row>
    <row r="1853" spans="1:2">
      <c r="A1853" s="3">
        <v>35536</v>
      </c>
      <c r="B1853" s="2">
        <v>17.64</v>
      </c>
    </row>
    <row r="1854" spans="1:2">
      <c r="A1854" s="3">
        <v>35537</v>
      </c>
      <c r="B1854" s="2">
        <v>18.71</v>
      </c>
    </row>
    <row r="1855" spans="1:2">
      <c r="A1855" s="3">
        <v>35538</v>
      </c>
      <c r="B1855" s="2">
        <v>18.75</v>
      </c>
    </row>
    <row r="1856" spans="1:2">
      <c r="A1856" s="3">
        <v>35541</v>
      </c>
      <c r="B1856" s="2">
        <v>20.100000000000001</v>
      </c>
    </row>
    <row r="1857" spans="1:2">
      <c r="A1857" s="3">
        <v>35542</v>
      </c>
      <c r="B1857" s="2">
        <v>19.52</v>
      </c>
    </row>
    <row r="1858" spans="1:2">
      <c r="A1858" s="3">
        <v>35543</v>
      </c>
      <c r="B1858" s="2">
        <v>20.48</v>
      </c>
    </row>
    <row r="1859" spans="1:2">
      <c r="A1859" s="3">
        <v>35544</v>
      </c>
      <c r="B1859" s="2">
        <v>20.83</v>
      </c>
    </row>
    <row r="1860" spans="1:2">
      <c r="A1860" s="3">
        <v>35545</v>
      </c>
      <c r="B1860" s="2">
        <v>21.15</v>
      </c>
    </row>
    <row r="1861" spans="1:2">
      <c r="A1861" s="3">
        <v>35548</v>
      </c>
      <c r="B1861" s="2">
        <v>21.34</v>
      </c>
    </row>
    <row r="1862" spans="1:2">
      <c r="A1862" s="3">
        <v>35549</v>
      </c>
      <c r="B1862" s="2">
        <v>19.809999999999999</v>
      </c>
    </row>
    <row r="1863" spans="1:2">
      <c r="A1863" s="3">
        <v>35550</v>
      </c>
      <c r="B1863" s="2">
        <v>20.059999999999999</v>
      </c>
    </row>
    <row r="1864" spans="1:2">
      <c r="A1864" s="3">
        <v>35551</v>
      </c>
      <c r="B1864" s="2">
        <v>19.87</v>
      </c>
    </row>
    <row r="1865" spans="1:2">
      <c r="A1865" s="3">
        <v>35552</v>
      </c>
      <c r="B1865" s="2">
        <v>17.510000000000002</v>
      </c>
    </row>
    <row r="1866" spans="1:2">
      <c r="A1866" s="3">
        <v>35555</v>
      </c>
      <c r="B1866" s="2">
        <v>20.13</v>
      </c>
    </row>
    <row r="1867" spans="1:2">
      <c r="A1867" s="3">
        <v>35556</v>
      </c>
      <c r="B1867" s="2">
        <v>20.85</v>
      </c>
    </row>
    <row r="1868" spans="1:2">
      <c r="A1868" s="3">
        <v>35557</v>
      </c>
      <c r="B1868" s="2">
        <v>21.34</v>
      </c>
    </row>
    <row r="1869" spans="1:2">
      <c r="A1869" s="3">
        <v>35558</v>
      </c>
      <c r="B1869" s="2">
        <v>21.26</v>
      </c>
    </row>
    <row r="1870" spans="1:2">
      <c r="A1870" s="3">
        <v>35559</v>
      </c>
      <c r="B1870" s="2">
        <v>20.11</v>
      </c>
    </row>
    <row r="1871" spans="1:2">
      <c r="A1871" s="3">
        <v>35562</v>
      </c>
      <c r="B1871" s="2">
        <v>20.25</v>
      </c>
    </row>
    <row r="1872" spans="1:2">
      <c r="A1872" s="3">
        <v>35563</v>
      </c>
      <c r="B1872" s="2">
        <v>20.81</v>
      </c>
    </row>
    <row r="1873" spans="1:2">
      <c r="A1873" s="3">
        <v>35564</v>
      </c>
      <c r="B1873" s="2">
        <v>21.09</v>
      </c>
    </row>
    <row r="1874" spans="1:2">
      <c r="A1874" s="3">
        <v>35565</v>
      </c>
      <c r="B1874" s="2">
        <v>19.91</v>
      </c>
    </row>
    <row r="1875" spans="1:2">
      <c r="A1875" s="3">
        <v>35566</v>
      </c>
      <c r="B1875" s="2">
        <v>21.57</v>
      </c>
    </row>
    <row r="1876" spans="1:2">
      <c r="A1876" s="3">
        <v>35569</v>
      </c>
      <c r="B1876" s="2">
        <v>21.48</v>
      </c>
    </row>
    <row r="1877" spans="1:2">
      <c r="A1877" s="3">
        <v>35570</v>
      </c>
      <c r="B1877" s="2">
        <v>19.260000000000002</v>
      </c>
    </row>
    <row r="1878" spans="1:2">
      <c r="A1878" s="3">
        <v>35571</v>
      </c>
      <c r="B1878" s="2">
        <v>19.28</v>
      </c>
    </row>
    <row r="1879" spans="1:2">
      <c r="A1879" s="3">
        <v>35572</v>
      </c>
      <c r="B1879" s="2">
        <v>18.77</v>
      </c>
    </row>
    <row r="1880" spans="1:2">
      <c r="A1880" s="3">
        <v>35573</v>
      </c>
      <c r="B1880" s="2">
        <v>18.079999999999998</v>
      </c>
    </row>
    <row r="1881" spans="1:2">
      <c r="A1881" s="3">
        <v>35577</v>
      </c>
      <c r="B1881" s="2">
        <v>19.36</v>
      </c>
    </row>
    <row r="1882" spans="1:2">
      <c r="A1882" s="3">
        <v>35578</v>
      </c>
      <c r="B1882" s="2">
        <v>19.28</v>
      </c>
    </row>
    <row r="1883" spans="1:2">
      <c r="A1883" s="3">
        <v>35579</v>
      </c>
      <c r="B1883" s="2">
        <v>19.02</v>
      </c>
    </row>
    <row r="1884" spans="1:2">
      <c r="A1884" s="3">
        <v>35580</v>
      </c>
      <c r="B1884" s="2">
        <v>19.190000000000001</v>
      </c>
    </row>
    <row r="1885" spans="1:2">
      <c r="A1885" s="3">
        <v>35583</v>
      </c>
      <c r="B1885" s="2">
        <v>20.85</v>
      </c>
    </row>
    <row r="1886" spans="1:2">
      <c r="A1886" s="3">
        <v>35584</v>
      </c>
      <c r="B1886" s="2">
        <v>20.010000000000002</v>
      </c>
    </row>
    <row r="1887" spans="1:2">
      <c r="A1887" s="3">
        <v>35585</v>
      </c>
      <c r="B1887" s="2">
        <v>20.100000000000001</v>
      </c>
    </row>
    <row r="1888" spans="1:2">
      <c r="A1888" s="3">
        <v>35586</v>
      </c>
      <c r="B1888" s="2">
        <v>20.36</v>
      </c>
    </row>
    <row r="1889" spans="1:2">
      <c r="A1889" s="3">
        <v>35587</v>
      </c>
      <c r="B1889" s="2">
        <v>18.940000000000001</v>
      </c>
    </row>
    <row r="1890" spans="1:2">
      <c r="A1890" s="3">
        <v>35590</v>
      </c>
      <c r="B1890" s="2">
        <v>19.46</v>
      </c>
    </row>
    <row r="1891" spans="1:2">
      <c r="A1891" s="3">
        <v>35591</v>
      </c>
      <c r="B1891" s="2">
        <v>19.04</v>
      </c>
    </row>
    <row r="1892" spans="1:2">
      <c r="A1892" s="3">
        <v>35592</v>
      </c>
      <c r="B1892" s="2">
        <v>18.850000000000001</v>
      </c>
    </row>
    <row r="1893" spans="1:2">
      <c r="A1893" s="3">
        <v>35593</v>
      </c>
      <c r="B1893" s="2">
        <v>18.510000000000002</v>
      </c>
    </row>
    <row r="1894" spans="1:2">
      <c r="A1894" s="3">
        <v>35594</v>
      </c>
      <c r="B1894" s="2">
        <v>19.27</v>
      </c>
    </row>
    <row r="1895" spans="1:2">
      <c r="A1895" s="3">
        <v>35597</v>
      </c>
      <c r="B1895" s="2">
        <v>19.77</v>
      </c>
    </row>
    <row r="1896" spans="1:2">
      <c r="A1896" s="3">
        <v>35598</v>
      </c>
      <c r="B1896" s="2">
        <v>20.170000000000002</v>
      </c>
    </row>
    <row r="1897" spans="1:2">
      <c r="A1897" s="3">
        <v>35599</v>
      </c>
      <c r="B1897" s="2">
        <v>20.45</v>
      </c>
    </row>
    <row r="1898" spans="1:2">
      <c r="A1898" s="3">
        <v>35600</v>
      </c>
      <c r="B1898" s="2">
        <v>20.100000000000001</v>
      </c>
    </row>
    <row r="1899" spans="1:2">
      <c r="A1899" s="3">
        <v>35601</v>
      </c>
      <c r="B1899" s="2">
        <v>20.2</v>
      </c>
    </row>
    <row r="1900" spans="1:2">
      <c r="A1900" s="3">
        <v>35604</v>
      </c>
      <c r="B1900" s="2">
        <v>21.19</v>
      </c>
    </row>
    <row r="1901" spans="1:2">
      <c r="A1901" s="3">
        <v>35605</v>
      </c>
      <c r="B1901" s="2">
        <v>20.74</v>
      </c>
    </row>
    <row r="1902" spans="1:2">
      <c r="A1902" s="3">
        <v>35606</v>
      </c>
      <c r="B1902" s="2">
        <v>21.5</v>
      </c>
    </row>
    <row r="1903" spans="1:2">
      <c r="A1903" s="3">
        <v>35607</v>
      </c>
      <c r="B1903" s="2">
        <v>21.82</v>
      </c>
    </row>
    <row r="1904" spans="1:2">
      <c r="A1904" s="3">
        <v>35608</v>
      </c>
      <c r="B1904" s="2">
        <v>21.22</v>
      </c>
    </row>
    <row r="1905" spans="1:2">
      <c r="A1905" s="3">
        <v>35611</v>
      </c>
      <c r="B1905" s="2">
        <v>21.53</v>
      </c>
    </row>
    <row r="1906" spans="1:2">
      <c r="A1906" s="3">
        <v>35612</v>
      </c>
      <c r="B1906" s="2">
        <v>21</v>
      </c>
    </row>
    <row r="1907" spans="1:2">
      <c r="A1907" s="3">
        <v>35613</v>
      </c>
      <c r="B1907" s="2">
        <v>19.7</v>
      </c>
    </row>
    <row r="1908" spans="1:2">
      <c r="A1908" s="3">
        <v>35614</v>
      </c>
      <c r="B1908" s="2">
        <v>17.82</v>
      </c>
    </row>
    <row r="1909" spans="1:2">
      <c r="A1909" s="3">
        <v>35618</v>
      </c>
      <c r="B1909" s="2">
        <v>19.13</v>
      </c>
    </row>
    <row r="1910" spans="1:2">
      <c r="A1910" s="3">
        <v>35619</v>
      </c>
      <c r="B1910" s="2">
        <v>18.760000000000002</v>
      </c>
    </row>
    <row r="1911" spans="1:2">
      <c r="A1911" s="3">
        <v>35620</v>
      </c>
      <c r="B1911" s="2">
        <v>20.399999999999999</v>
      </c>
    </row>
    <row r="1912" spans="1:2">
      <c r="A1912" s="3">
        <v>35621</v>
      </c>
      <c r="B1912" s="2">
        <v>19.920000000000002</v>
      </c>
    </row>
    <row r="1913" spans="1:2">
      <c r="A1913" s="3">
        <v>35622</v>
      </c>
      <c r="B1913" s="2">
        <v>19.059999999999999</v>
      </c>
    </row>
    <row r="1914" spans="1:2">
      <c r="A1914" s="3">
        <v>35625</v>
      </c>
      <c r="B1914" s="2">
        <v>19.579999999999998</v>
      </c>
    </row>
    <row r="1915" spans="1:2">
      <c r="A1915" s="3">
        <v>35626</v>
      </c>
      <c r="B1915" s="2">
        <v>19</v>
      </c>
    </row>
    <row r="1916" spans="1:2">
      <c r="A1916" s="3">
        <v>35627</v>
      </c>
      <c r="B1916" s="2">
        <v>19.36</v>
      </c>
    </row>
    <row r="1917" spans="1:2">
      <c r="A1917" s="3">
        <v>35628</v>
      </c>
      <c r="B1917" s="2">
        <v>20.54</v>
      </c>
    </row>
    <row r="1918" spans="1:2">
      <c r="A1918" s="3">
        <v>35629</v>
      </c>
      <c r="B1918" s="2">
        <v>22.28</v>
      </c>
    </row>
    <row r="1919" spans="1:2">
      <c r="A1919" s="3">
        <v>35632</v>
      </c>
      <c r="B1919" s="2">
        <v>23.51</v>
      </c>
    </row>
    <row r="1920" spans="1:2">
      <c r="A1920" s="3">
        <v>35633</v>
      </c>
      <c r="B1920" s="2">
        <v>21.77</v>
      </c>
    </row>
    <row r="1921" spans="1:2">
      <c r="A1921" s="3">
        <v>35634</v>
      </c>
      <c r="B1921" s="2">
        <v>21.3</v>
      </c>
    </row>
    <row r="1922" spans="1:2">
      <c r="A1922" s="3">
        <v>35635</v>
      </c>
      <c r="B1922" s="2">
        <v>20.96</v>
      </c>
    </row>
    <row r="1923" spans="1:2">
      <c r="A1923" s="3">
        <v>35636</v>
      </c>
      <c r="B1923" s="2">
        <v>20.82</v>
      </c>
    </row>
    <row r="1924" spans="1:2">
      <c r="A1924" s="3">
        <v>35639</v>
      </c>
      <c r="B1924" s="2">
        <v>21.84</v>
      </c>
    </row>
    <row r="1925" spans="1:2">
      <c r="A1925" s="3">
        <v>35640</v>
      </c>
      <c r="B1925" s="2">
        <v>22.02</v>
      </c>
    </row>
    <row r="1926" spans="1:2">
      <c r="A1926" s="3">
        <v>35641</v>
      </c>
      <c r="B1926" s="2">
        <v>21.39</v>
      </c>
    </row>
    <row r="1927" spans="1:2">
      <c r="A1927" s="3">
        <v>35642</v>
      </c>
      <c r="B1927" s="2">
        <v>21.48</v>
      </c>
    </row>
    <row r="1928" spans="1:2">
      <c r="A1928" s="3">
        <v>35643</v>
      </c>
      <c r="B1928" s="2">
        <v>22.29</v>
      </c>
    </row>
    <row r="1929" spans="1:2">
      <c r="A1929" s="3">
        <v>35646</v>
      </c>
      <c r="B1929" s="2">
        <v>21.94</v>
      </c>
    </row>
    <row r="1930" spans="1:2">
      <c r="A1930" s="3">
        <v>35647</v>
      </c>
      <c r="B1930" s="2">
        <v>20.64</v>
      </c>
    </row>
    <row r="1931" spans="1:2">
      <c r="A1931" s="3">
        <v>35648</v>
      </c>
      <c r="B1931" s="2">
        <v>20.05</v>
      </c>
    </row>
    <row r="1932" spans="1:2">
      <c r="A1932" s="3">
        <v>35649</v>
      </c>
      <c r="B1932" s="2">
        <v>19.77</v>
      </c>
    </row>
    <row r="1933" spans="1:2">
      <c r="A1933" s="3">
        <v>35650</v>
      </c>
      <c r="B1933" s="2">
        <v>22.46</v>
      </c>
    </row>
    <row r="1934" spans="1:2">
      <c r="A1934" s="3">
        <v>35653</v>
      </c>
      <c r="B1934" s="2">
        <v>22.77</v>
      </c>
    </row>
    <row r="1935" spans="1:2">
      <c r="A1935" s="3">
        <v>35654</v>
      </c>
      <c r="B1935" s="2">
        <v>23.75</v>
      </c>
    </row>
    <row r="1936" spans="1:2">
      <c r="A1936" s="3">
        <v>35655</v>
      </c>
      <c r="B1936" s="2">
        <v>24.52</v>
      </c>
    </row>
    <row r="1937" spans="1:2">
      <c r="A1937" s="3">
        <v>35656</v>
      </c>
      <c r="B1937" s="2">
        <v>23.11</v>
      </c>
    </row>
    <row r="1938" spans="1:2">
      <c r="A1938" s="3">
        <v>35657</v>
      </c>
      <c r="B1938" s="2">
        <v>24.45</v>
      </c>
    </row>
    <row r="1939" spans="1:2">
      <c r="A1939" s="3">
        <v>35660</v>
      </c>
      <c r="B1939" s="2">
        <v>24.37</v>
      </c>
    </row>
    <row r="1940" spans="1:2">
      <c r="A1940" s="3">
        <v>35661</v>
      </c>
      <c r="B1940" s="2">
        <v>22.64</v>
      </c>
    </row>
    <row r="1941" spans="1:2">
      <c r="A1941" s="3">
        <v>35662</v>
      </c>
      <c r="B1941" s="2">
        <v>21.09</v>
      </c>
    </row>
    <row r="1942" spans="1:2">
      <c r="A1942" s="3">
        <v>35663</v>
      </c>
      <c r="B1942" s="2">
        <v>23.83</v>
      </c>
    </row>
    <row r="1943" spans="1:2">
      <c r="A1943" s="3">
        <v>35664</v>
      </c>
      <c r="B1943" s="2">
        <v>24.74</v>
      </c>
    </row>
    <row r="1944" spans="1:2">
      <c r="A1944" s="3">
        <v>35667</v>
      </c>
      <c r="B1944" s="2">
        <v>24.1</v>
      </c>
    </row>
    <row r="1945" spans="1:2">
      <c r="A1945" s="3">
        <v>35668</v>
      </c>
      <c r="B1945" s="2">
        <v>24.73</v>
      </c>
    </row>
    <row r="1946" spans="1:2">
      <c r="A1946" s="3">
        <v>35669</v>
      </c>
      <c r="B1946" s="2">
        <v>24.26</v>
      </c>
    </row>
    <row r="1947" spans="1:2">
      <c r="A1947" s="3">
        <v>35670</v>
      </c>
      <c r="B1947" s="2">
        <v>24.51</v>
      </c>
    </row>
    <row r="1948" spans="1:2">
      <c r="A1948" s="3">
        <v>35671</v>
      </c>
      <c r="B1948" s="2">
        <v>24.76</v>
      </c>
    </row>
    <row r="1949" spans="1:2">
      <c r="A1949" s="3">
        <v>35675</v>
      </c>
      <c r="B1949" s="2">
        <v>24.53</v>
      </c>
    </row>
    <row r="1950" spans="1:2">
      <c r="A1950" s="3">
        <v>35676</v>
      </c>
      <c r="B1950" s="2">
        <v>24.95</v>
      </c>
    </row>
    <row r="1951" spans="1:2">
      <c r="A1951" s="3">
        <v>35677</v>
      </c>
      <c r="B1951" s="2">
        <v>25.27</v>
      </c>
    </row>
    <row r="1952" spans="1:2">
      <c r="A1952" s="3">
        <v>35678</v>
      </c>
      <c r="B1952" s="2">
        <v>24.31</v>
      </c>
    </row>
    <row r="1953" spans="1:2">
      <c r="A1953" s="3">
        <v>35681</v>
      </c>
      <c r="B1953" s="2">
        <v>24.4</v>
      </c>
    </row>
    <row r="1954" spans="1:2">
      <c r="A1954" s="3">
        <v>35682</v>
      </c>
      <c r="B1954" s="2">
        <v>23.89</v>
      </c>
    </row>
    <row r="1955" spans="1:2">
      <c r="A1955" s="3">
        <v>35683</v>
      </c>
      <c r="B1955" s="2">
        <v>24.64</v>
      </c>
    </row>
    <row r="1956" spans="1:2">
      <c r="A1956" s="3">
        <v>35684</v>
      </c>
      <c r="B1956" s="2">
        <v>25.99</v>
      </c>
    </row>
    <row r="1957" spans="1:2">
      <c r="A1957" s="3">
        <v>35685</v>
      </c>
      <c r="B1957" s="2">
        <v>25.17</v>
      </c>
    </row>
    <row r="1958" spans="1:2">
      <c r="A1958" s="3">
        <v>35688</v>
      </c>
      <c r="B1958" s="2">
        <v>25.74</v>
      </c>
    </row>
    <row r="1959" spans="1:2">
      <c r="A1959" s="3">
        <v>35689</v>
      </c>
      <c r="B1959" s="2">
        <v>23.77</v>
      </c>
    </row>
    <row r="1960" spans="1:2">
      <c r="A1960" s="3">
        <v>35690</v>
      </c>
      <c r="B1960" s="2">
        <v>24.1</v>
      </c>
    </row>
    <row r="1961" spans="1:2">
      <c r="A1961" s="3">
        <v>35691</v>
      </c>
      <c r="B1961" s="2">
        <v>23.48</v>
      </c>
    </row>
    <row r="1962" spans="1:2">
      <c r="A1962" s="3">
        <v>35692</v>
      </c>
      <c r="B1962" s="2">
        <v>22.74</v>
      </c>
    </row>
    <row r="1963" spans="1:2">
      <c r="A1963" s="3">
        <v>35695</v>
      </c>
      <c r="B1963" s="2">
        <v>22.08</v>
      </c>
    </row>
    <row r="1964" spans="1:2">
      <c r="A1964" s="3">
        <v>35696</v>
      </c>
      <c r="B1964" s="2">
        <v>22</v>
      </c>
    </row>
    <row r="1965" spans="1:2">
      <c r="A1965" s="3">
        <v>35697</v>
      </c>
      <c r="B1965" s="2">
        <v>22.64</v>
      </c>
    </row>
    <row r="1966" spans="1:2">
      <c r="A1966" s="3">
        <v>35698</v>
      </c>
      <c r="B1966" s="2">
        <v>22.96</v>
      </c>
    </row>
    <row r="1967" spans="1:2">
      <c r="A1967" s="3">
        <v>35699</v>
      </c>
      <c r="B1967" s="2">
        <v>22.26</v>
      </c>
    </row>
    <row r="1968" spans="1:2">
      <c r="A1968" s="3">
        <v>35702</v>
      </c>
      <c r="B1968" s="2">
        <v>22.23</v>
      </c>
    </row>
    <row r="1969" spans="1:2">
      <c r="A1969" s="3">
        <v>35703</v>
      </c>
      <c r="B1969" s="2">
        <v>22.91</v>
      </c>
    </row>
    <row r="1970" spans="1:2">
      <c r="A1970" s="3">
        <v>35704</v>
      </c>
      <c r="B1970" s="2">
        <v>22.32</v>
      </c>
    </row>
    <row r="1971" spans="1:2">
      <c r="A1971" s="3">
        <v>35705</v>
      </c>
      <c r="B1971" s="2">
        <v>22.27</v>
      </c>
    </row>
    <row r="1972" spans="1:2">
      <c r="A1972" s="3">
        <v>35706</v>
      </c>
      <c r="B1972" s="2">
        <v>21.54</v>
      </c>
    </row>
    <row r="1973" spans="1:2">
      <c r="A1973" s="3">
        <v>35709</v>
      </c>
      <c r="B1973" s="2">
        <v>21.61</v>
      </c>
    </row>
    <row r="1974" spans="1:2">
      <c r="A1974" s="3">
        <v>35710</v>
      </c>
      <c r="B1974" s="2">
        <v>20.29</v>
      </c>
    </row>
    <row r="1975" spans="1:2">
      <c r="A1975" s="3">
        <v>35711</v>
      </c>
      <c r="B1975" s="2">
        <v>20.77</v>
      </c>
    </row>
    <row r="1976" spans="1:2">
      <c r="A1976" s="3">
        <v>35712</v>
      </c>
      <c r="B1976" s="2">
        <v>22.31</v>
      </c>
    </row>
    <row r="1977" spans="1:2">
      <c r="A1977" s="3">
        <v>35713</v>
      </c>
      <c r="B1977" s="2">
        <v>19.75</v>
      </c>
    </row>
    <row r="1978" spans="1:2">
      <c r="A1978" s="3">
        <v>35716</v>
      </c>
      <c r="B1978" s="2">
        <v>20.260000000000002</v>
      </c>
    </row>
    <row r="1979" spans="1:2">
      <c r="A1979" s="3">
        <v>35717</v>
      </c>
      <c r="B1979" s="2">
        <v>19.989999999999998</v>
      </c>
    </row>
    <row r="1980" spans="1:2">
      <c r="A1980" s="3">
        <v>35718</v>
      </c>
      <c r="B1980" s="2">
        <v>20.05</v>
      </c>
    </row>
    <row r="1981" spans="1:2">
      <c r="A1981" s="3">
        <v>35719</v>
      </c>
      <c r="B1981" s="2">
        <v>20.53</v>
      </c>
    </row>
    <row r="1982" spans="1:2">
      <c r="A1982" s="3">
        <v>35720</v>
      </c>
      <c r="B1982" s="2">
        <v>21.69</v>
      </c>
    </row>
    <row r="1983" spans="1:2">
      <c r="A1983" s="3">
        <v>35723</v>
      </c>
      <c r="B1983" s="2">
        <v>20.72</v>
      </c>
    </row>
    <row r="1984" spans="1:2">
      <c r="A1984" s="3">
        <v>35724</v>
      </c>
      <c r="B1984" s="2">
        <v>19.53</v>
      </c>
    </row>
    <row r="1985" spans="1:2">
      <c r="A1985" s="3">
        <v>35725</v>
      </c>
      <c r="B1985" s="2">
        <v>19.86</v>
      </c>
    </row>
    <row r="1986" spans="1:2">
      <c r="A1986" s="3">
        <v>35726</v>
      </c>
      <c r="B1986" s="2">
        <v>22.99</v>
      </c>
    </row>
    <row r="1987" spans="1:2">
      <c r="A1987" s="3">
        <v>35727</v>
      </c>
      <c r="B1987" s="2">
        <v>23.17</v>
      </c>
    </row>
    <row r="1988" spans="1:2">
      <c r="A1988" s="3">
        <v>35730</v>
      </c>
      <c r="B1988" s="2">
        <v>31.12</v>
      </c>
    </row>
    <row r="1989" spans="1:2">
      <c r="A1989" s="3">
        <v>35731</v>
      </c>
      <c r="B1989" s="2">
        <v>31.22</v>
      </c>
    </row>
    <row r="1990" spans="1:2">
      <c r="A1990" s="3">
        <v>35732</v>
      </c>
      <c r="B1990" s="2">
        <v>33.75</v>
      </c>
    </row>
    <row r="1991" spans="1:2">
      <c r="A1991" s="3">
        <v>35733</v>
      </c>
      <c r="B1991" s="2">
        <v>38.200000000000003</v>
      </c>
    </row>
    <row r="1992" spans="1:2">
      <c r="A1992" s="3">
        <v>35734</v>
      </c>
      <c r="B1992" s="2">
        <v>35.090000000000003</v>
      </c>
    </row>
    <row r="1993" spans="1:2">
      <c r="A1993" s="3">
        <v>35737</v>
      </c>
      <c r="B1993" s="2">
        <v>32.090000000000003</v>
      </c>
    </row>
    <row r="1994" spans="1:2">
      <c r="A1994" s="3">
        <v>35738</v>
      </c>
      <c r="B1994" s="2">
        <v>32.24</v>
      </c>
    </row>
    <row r="1995" spans="1:2">
      <c r="A1995" s="3">
        <v>35739</v>
      </c>
      <c r="B1995" s="2">
        <v>32.18</v>
      </c>
    </row>
    <row r="1996" spans="1:2">
      <c r="A1996" s="3">
        <v>35740</v>
      </c>
      <c r="B1996" s="2">
        <v>32.57</v>
      </c>
    </row>
    <row r="1997" spans="1:2">
      <c r="A1997" s="3">
        <v>35741</v>
      </c>
      <c r="B1997" s="2">
        <v>36.270000000000003</v>
      </c>
    </row>
    <row r="1998" spans="1:2">
      <c r="A1998" s="3">
        <v>35744</v>
      </c>
      <c r="B1998" s="2">
        <v>36.630000000000003</v>
      </c>
    </row>
    <row r="1999" spans="1:2">
      <c r="A1999" s="3">
        <v>35745</v>
      </c>
      <c r="B1999" s="2">
        <v>36.380000000000003</v>
      </c>
    </row>
    <row r="2000" spans="1:2">
      <c r="A2000" s="3">
        <v>35746</v>
      </c>
      <c r="B2000" s="2">
        <v>37.840000000000003</v>
      </c>
    </row>
    <row r="2001" spans="1:2">
      <c r="A2001" s="3">
        <v>35747</v>
      </c>
      <c r="B2001" s="2">
        <v>36.64</v>
      </c>
    </row>
    <row r="2002" spans="1:2">
      <c r="A2002" s="3">
        <v>35748</v>
      </c>
      <c r="B2002" s="2">
        <v>33.659999999999997</v>
      </c>
    </row>
    <row r="2003" spans="1:2">
      <c r="A2003" s="3">
        <v>35751</v>
      </c>
      <c r="B2003" s="2">
        <v>31.58</v>
      </c>
    </row>
    <row r="2004" spans="1:2">
      <c r="A2004" s="3">
        <v>35752</v>
      </c>
      <c r="B2004" s="2">
        <v>31.55</v>
      </c>
    </row>
    <row r="2005" spans="1:2">
      <c r="A2005" s="3">
        <v>35753</v>
      </c>
      <c r="B2005" s="2">
        <v>29.93</v>
      </c>
    </row>
    <row r="2006" spans="1:2">
      <c r="A2006" s="3">
        <v>35754</v>
      </c>
      <c r="B2006" s="2">
        <v>27.32</v>
      </c>
    </row>
    <row r="2007" spans="1:2">
      <c r="A2007" s="3">
        <v>35755</v>
      </c>
      <c r="B2007" s="2">
        <v>26.65</v>
      </c>
    </row>
    <row r="2008" spans="1:2">
      <c r="A2008" s="3">
        <v>35758</v>
      </c>
      <c r="B2008" s="2">
        <v>29.8</v>
      </c>
    </row>
    <row r="2009" spans="1:2">
      <c r="A2009" s="3">
        <v>35759</v>
      </c>
      <c r="B2009" s="2">
        <v>28.95</v>
      </c>
    </row>
    <row r="2010" spans="1:2">
      <c r="A2010" s="3">
        <v>35762</v>
      </c>
      <c r="B2010" s="2">
        <v>27.43</v>
      </c>
    </row>
    <row r="2011" spans="1:2">
      <c r="A2011" s="3">
        <v>35765</v>
      </c>
      <c r="B2011" s="2">
        <v>26.01</v>
      </c>
    </row>
    <row r="2012" spans="1:2">
      <c r="A2012" s="3">
        <v>35766</v>
      </c>
      <c r="B2012" s="2">
        <v>25.66</v>
      </c>
    </row>
    <row r="2013" spans="1:2">
      <c r="A2013" s="3">
        <v>35767</v>
      </c>
      <c r="B2013" s="2">
        <v>23.92</v>
      </c>
    </row>
    <row r="2014" spans="1:2">
      <c r="A2014" s="3">
        <v>35768</v>
      </c>
      <c r="B2014" s="2">
        <v>23.84</v>
      </c>
    </row>
    <row r="2015" spans="1:2">
      <c r="A2015" s="3">
        <v>35769</v>
      </c>
      <c r="B2015" s="2">
        <v>22.65</v>
      </c>
    </row>
    <row r="2016" spans="1:2">
      <c r="A2016" s="3">
        <v>35772</v>
      </c>
      <c r="B2016" s="2">
        <v>23.22</v>
      </c>
    </row>
    <row r="2017" spans="1:2">
      <c r="A2017" s="3">
        <v>35773</v>
      </c>
      <c r="B2017" s="2">
        <v>23.36</v>
      </c>
    </row>
    <row r="2018" spans="1:2">
      <c r="A2018" s="3">
        <v>35774</v>
      </c>
      <c r="B2018" s="2">
        <v>24.55</v>
      </c>
    </row>
    <row r="2019" spans="1:2">
      <c r="A2019" s="3">
        <v>35775</v>
      </c>
      <c r="B2019" s="2">
        <v>27.63</v>
      </c>
    </row>
    <row r="2020" spans="1:2">
      <c r="A2020" s="3">
        <v>35776</v>
      </c>
      <c r="B2020" s="2">
        <v>27.92</v>
      </c>
    </row>
    <row r="2021" spans="1:2">
      <c r="A2021" s="3">
        <v>35779</v>
      </c>
      <c r="B2021" s="2">
        <v>27.37</v>
      </c>
    </row>
    <row r="2022" spans="1:2">
      <c r="A2022" s="3">
        <v>35780</v>
      </c>
      <c r="B2022" s="2">
        <v>26.11</v>
      </c>
    </row>
    <row r="2023" spans="1:2">
      <c r="A2023" s="3">
        <v>35781</v>
      </c>
      <c r="B2023" s="2">
        <v>26.33</v>
      </c>
    </row>
    <row r="2024" spans="1:2">
      <c r="A2024" s="3">
        <v>35782</v>
      </c>
      <c r="B2024" s="2">
        <v>27.19</v>
      </c>
    </row>
    <row r="2025" spans="1:2">
      <c r="A2025" s="3">
        <v>35783</v>
      </c>
      <c r="B2025" s="2">
        <v>29.18</v>
      </c>
    </row>
    <row r="2026" spans="1:2">
      <c r="A2026" s="3">
        <v>35786</v>
      </c>
      <c r="B2026" s="2">
        <v>28.56</v>
      </c>
    </row>
    <row r="2027" spans="1:2">
      <c r="A2027" s="3">
        <v>35787</v>
      </c>
      <c r="B2027" s="2">
        <v>29.86</v>
      </c>
    </row>
    <row r="2028" spans="1:2">
      <c r="A2028" s="3">
        <v>35788</v>
      </c>
      <c r="B2028" s="2">
        <v>30.27</v>
      </c>
    </row>
    <row r="2029" spans="1:2">
      <c r="A2029" s="3">
        <v>35790</v>
      </c>
      <c r="B2029" s="2">
        <v>29.27</v>
      </c>
    </row>
    <row r="2030" spans="1:2">
      <c r="A2030" s="3">
        <v>35793</v>
      </c>
      <c r="B2030" s="2">
        <v>26.79</v>
      </c>
    </row>
    <row r="2031" spans="1:2">
      <c r="A2031" s="3">
        <v>35794</v>
      </c>
      <c r="B2031" s="2">
        <v>24.38</v>
      </c>
    </row>
    <row r="2032" spans="1:2">
      <c r="A2032" s="3">
        <v>35795</v>
      </c>
      <c r="B2032" s="2">
        <v>24.01</v>
      </c>
    </row>
    <row r="2033" spans="1:2">
      <c r="A2033" s="3">
        <v>35797</v>
      </c>
      <c r="B2033" s="2">
        <v>23.42</v>
      </c>
    </row>
    <row r="2034" spans="1:2">
      <c r="A2034" s="3">
        <v>35800</v>
      </c>
      <c r="B2034" s="2">
        <v>24.36</v>
      </c>
    </row>
    <row r="2035" spans="1:2">
      <c r="A2035" s="3">
        <v>35801</v>
      </c>
      <c r="B2035" s="2">
        <v>25.66</v>
      </c>
    </row>
    <row r="2036" spans="1:2">
      <c r="A2036" s="3">
        <v>35802</v>
      </c>
      <c r="B2036" s="2">
        <v>25.07</v>
      </c>
    </row>
    <row r="2037" spans="1:2">
      <c r="A2037" s="3">
        <v>35803</v>
      </c>
      <c r="B2037" s="2">
        <v>26.01</v>
      </c>
    </row>
    <row r="2038" spans="1:2">
      <c r="A2038" s="3">
        <v>35804</v>
      </c>
      <c r="B2038" s="2">
        <v>28.69</v>
      </c>
    </row>
    <row r="2039" spans="1:2">
      <c r="A2039" s="3">
        <v>35807</v>
      </c>
      <c r="B2039" s="2">
        <v>28.02</v>
      </c>
    </row>
    <row r="2040" spans="1:2">
      <c r="A2040" s="3">
        <v>35808</v>
      </c>
      <c r="B2040" s="2">
        <v>25.17</v>
      </c>
    </row>
    <row r="2041" spans="1:2">
      <c r="A2041" s="3">
        <v>35809</v>
      </c>
      <c r="B2041" s="2">
        <v>23.75</v>
      </c>
    </row>
    <row r="2042" spans="1:2">
      <c r="A2042" s="3">
        <v>35810</v>
      </c>
      <c r="B2042" s="2">
        <v>23.45</v>
      </c>
    </row>
    <row r="2043" spans="1:2">
      <c r="A2043" s="3">
        <v>35811</v>
      </c>
      <c r="B2043" s="2">
        <v>21.65</v>
      </c>
    </row>
    <row r="2044" spans="1:2">
      <c r="A2044" s="3">
        <v>35815</v>
      </c>
      <c r="B2044" s="2">
        <v>21.65</v>
      </c>
    </row>
    <row r="2045" spans="1:2">
      <c r="A2045" s="3">
        <v>35816</v>
      </c>
      <c r="B2045" s="2">
        <v>22.53</v>
      </c>
    </row>
    <row r="2046" spans="1:2">
      <c r="A2046" s="3">
        <v>35817</v>
      </c>
      <c r="B2046" s="2">
        <v>23.16</v>
      </c>
    </row>
    <row r="2047" spans="1:2">
      <c r="A2047" s="3">
        <v>35818</v>
      </c>
      <c r="B2047" s="2">
        <v>23.32</v>
      </c>
    </row>
    <row r="2048" spans="1:2">
      <c r="A2048" s="3">
        <v>35821</v>
      </c>
      <c r="B2048" s="2">
        <v>23.97</v>
      </c>
    </row>
    <row r="2049" spans="1:2">
      <c r="A2049" s="3">
        <v>35822</v>
      </c>
      <c r="B2049" s="2">
        <v>22.27</v>
      </c>
    </row>
    <row r="2050" spans="1:2">
      <c r="A2050" s="3">
        <v>35823</v>
      </c>
      <c r="B2050" s="2">
        <v>22.06</v>
      </c>
    </row>
    <row r="2051" spans="1:2">
      <c r="A2051" s="3">
        <v>35824</v>
      </c>
      <c r="B2051" s="2">
        <v>21.65</v>
      </c>
    </row>
    <row r="2052" spans="1:2">
      <c r="A2052" s="3">
        <v>35825</v>
      </c>
      <c r="B2052" s="2">
        <v>21.47</v>
      </c>
    </row>
    <row r="2053" spans="1:2">
      <c r="A2053" s="3">
        <v>35828</v>
      </c>
      <c r="B2053" s="2">
        <v>21.36</v>
      </c>
    </row>
    <row r="2054" spans="1:2">
      <c r="A2054" s="3">
        <v>35829</v>
      </c>
      <c r="B2054" s="2">
        <v>20.67</v>
      </c>
    </row>
    <row r="2055" spans="1:2">
      <c r="A2055" s="3">
        <v>35830</v>
      </c>
      <c r="B2055" s="2">
        <v>20.55</v>
      </c>
    </row>
    <row r="2056" spans="1:2">
      <c r="A2056" s="3">
        <v>35831</v>
      </c>
      <c r="B2056" s="2">
        <v>21.29</v>
      </c>
    </row>
    <row r="2057" spans="1:2">
      <c r="A2057" s="3">
        <v>35832</v>
      </c>
      <c r="B2057" s="2">
        <v>20.51</v>
      </c>
    </row>
    <row r="2058" spans="1:2">
      <c r="A2058" s="3">
        <v>35835</v>
      </c>
      <c r="B2058" s="2">
        <v>21.55</v>
      </c>
    </row>
    <row r="2059" spans="1:2">
      <c r="A2059" s="3">
        <v>35836</v>
      </c>
      <c r="B2059" s="2">
        <v>20.66</v>
      </c>
    </row>
    <row r="2060" spans="1:2">
      <c r="A2060" s="3">
        <v>35837</v>
      </c>
      <c r="B2060" s="2">
        <v>20.38</v>
      </c>
    </row>
    <row r="2061" spans="1:2">
      <c r="A2061" s="3">
        <v>35838</v>
      </c>
      <c r="B2061" s="2">
        <v>19.73</v>
      </c>
    </row>
    <row r="2062" spans="1:2">
      <c r="A2062" s="3">
        <v>35839</v>
      </c>
      <c r="B2062" s="2">
        <v>19.84</v>
      </c>
    </row>
    <row r="2063" spans="1:2">
      <c r="A2063" s="3">
        <v>35843</v>
      </c>
      <c r="B2063" s="2">
        <v>20.76</v>
      </c>
    </row>
    <row r="2064" spans="1:2">
      <c r="A2064" s="3">
        <v>35844</v>
      </c>
      <c r="B2064" s="2">
        <v>19.66</v>
      </c>
    </row>
    <row r="2065" spans="1:2">
      <c r="A2065" s="3">
        <v>35845</v>
      </c>
      <c r="B2065" s="2">
        <v>19.88</v>
      </c>
    </row>
    <row r="2066" spans="1:2">
      <c r="A2066" s="3">
        <v>35846</v>
      </c>
      <c r="B2066" s="2">
        <v>19</v>
      </c>
    </row>
    <row r="2067" spans="1:2">
      <c r="A2067" s="3">
        <v>35849</v>
      </c>
      <c r="B2067" s="2">
        <v>18.989999999999998</v>
      </c>
    </row>
    <row r="2068" spans="1:2">
      <c r="A2068" s="3">
        <v>35850</v>
      </c>
      <c r="B2068" s="2">
        <v>19.350000000000001</v>
      </c>
    </row>
    <row r="2069" spans="1:2">
      <c r="A2069" s="3">
        <v>35851</v>
      </c>
      <c r="B2069" s="2">
        <v>18.62</v>
      </c>
    </row>
    <row r="2070" spans="1:2">
      <c r="A2070" s="3">
        <v>35852</v>
      </c>
      <c r="B2070" s="2">
        <v>18.63</v>
      </c>
    </row>
    <row r="2071" spans="1:2">
      <c r="A2071" s="3">
        <v>35853</v>
      </c>
      <c r="B2071" s="2">
        <v>18.55</v>
      </c>
    </row>
    <row r="2072" spans="1:2">
      <c r="A2072" s="3">
        <v>35856</v>
      </c>
      <c r="B2072" s="2">
        <v>19.190000000000001</v>
      </c>
    </row>
    <row r="2073" spans="1:2">
      <c r="A2073" s="3">
        <v>35857</v>
      </c>
      <c r="B2073" s="2">
        <v>19.04</v>
      </c>
    </row>
    <row r="2074" spans="1:2">
      <c r="A2074" s="3">
        <v>35858</v>
      </c>
      <c r="B2074" s="2">
        <v>19.579999999999998</v>
      </c>
    </row>
    <row r="2075" spans="1:2">
      <c r="A2075" s="3">
        <v>35859</v>
      </c>
      <c r="B2075" s="2">
        <v>20.93</v>
      </c>
    </row>
    <row r="2076" spans="1:2">
      <c r="A2076" s="3">
        <v>35860</v>
      </c>
      <c r="B2076" s="2">
        <v>19.14</v>
      </c>
    </row>
    <row r="2077" spans="1:2">
      <c r="A2077" s="3">
        <v>35863</v>
      </c>
      <c r="B2077" s="2">
        <v>20.23</v>
      </c>
    </row>
    <row r="2078" spans="1:2">
      <c r="A2078" s="3">
        <v>35864</v>
      </c>
      <c r="B2078" s="2">
        <v>19.43</v>
      </c>
    </row>
    <row r="2079" spans="1:2">
      <c r="A2079" s="3">
        <v>35865</v>
      </c>
      <c r="B2079" s="2">
        <v>18.89</v>
      </c>
    </row>
    <row r="2080" spans="1:2">
      <c r="A2080" s="3">
        <v>35866</v>
      </c>
      <c r="B2080" s="2">
        <v>18.25</v>
      </c>
    </row>
    <row r="2081" spans="1:2">
      <c r="A2081" s="3">
        <v>35867</v>
      </c>
      <c r="B2081" s="2">
        <v>18.71</v>
      </c>
    </row>
    <row r="2082" spans="1:2">
      <c r="A2082" s="3">
        <v>35870</v>
      </c>
      <c r="B2082" s="2">
        <v>18.510000000000002</v>
      </c>
    </row>
    <row r="2083" spans="1:2">
      <c r="A2083" s="3">
        <v>35871</v>
      </c>
      <c r="B2083" s="2">
        <v>18.66</v>
      </c>
    </row>
    <row r="2084" spans="1:2">
      <c r="A2084" s="3">
        <v>35872</v>
      </c>
      <c r="B2084" s="2">
        <v>18.29</v>
      </c>
    </row>
    <row r="2085" spans="1:2">
      <c r="A2085" s="3">
        <v>35873</v>
      </c>
      <c r="B2085" s="2">
        <v>17.760000000000002</v>
      </c>
    </row>
    <row r="2086" spans="1:2">
      <c r="A2086" s="3">
        <v>35874</v>
      </c>
      <c r="B2086" s="2">
        <v>18.690000000000001</v>
      </c>
    </row>
    <row r="2087" spans="1:2">
      <c r="A2087" s="3">
        <v>35877</v>
      </c>
      <c r="B2087" s="2">
        <v>19.98</v>
      </c>
    </row>
    <row r="2088" spans="1:2">
      <c r="A2088" s="3">
        <v>35878</v>
      </c>
      <c r="B2088" s="2">
        <v>20.51</v>
      </c>
    </row>
    <row r="2089" spans="1:2">
      <c r="A2089" s="3">
        <v>35879</v>
      </c>
      <c r="B2089" s="2">
        <v>22.54</v>
      </c>
    </row>
    <row r="2090" spans="1:2">
      <c r="A2090" s="3">
        <v>35880</v>
      </c>
      <c r="B2090" s="2">
        <v>22.81</v>
      </c>
    </row>
    <row r="2091" spans="1:2">
      <c r="A2091" s="3">
        <v>35881</v>
      </c>
      <c r="B2091" s="2">
        <v>23.47</v>
      </c>
    </row>
    <row r="2092" spans="1:2">
      <c r="A2092" s="3">
        <v>35884</v>
      </c>
      <c r="B2092" s="2">
        <v>24.66</v>
      </c>
    </row>
    <row r="2093" spans="1:2">
      <c r="A2093" s="3">
        <v>35885</v>
      </c>
      <c r="B2093" s="2">
        <v>24.22</v>
      </c>
    </row>
    <row r="2094" spans="1:2">
      <c r="A2094" s="3">
        <v>35886</v>
      </c>
      <c r="B2094" s="2">
        <v>23.37</v>
      </c>
    </row>
    <row r="2095" spans="1:2">
      <c r="A2095" s="3">
        <v>35887</v>
      </c>
      <c r="B2095" s="2">
        <v>21.98</v>
      </c>
    </row>
    <row r="2096" spans="1:2">
      <c r="A2096" s="3">
        <v>35888</v>
      </c>
      <c r="B2096" s="2">
        <v>21.82</v>
      </c>
    </row>
    <row r="2097" spans="1:2">
      <c r="A2097" s="3">
        <v>35891</v>
      </c>
      <c r="B2097" s="2">
        <v>22.47</v>
      </c>
    </row>
    <row r="2098" spans="1:2">
      <c r="A2098" s="3">
        <v>35892</v>
      </c>
      <c r="B2098" s="2">
        <v>23.66</v>
      </c>
    </row>
    <row r="2099" spans="1:2">
      <c r="A2099" s="3">
        <v>35893</v>
      </c>
      <c r="B2099" s="2">
        <v>23.17</v>
      </c>
    </row>
    <row r="2100" spans="1:2">
      <c r="A2100" s="3">
        <v>35894</v>
      </c>
      <c r="B2100" s="2">
        <v>21.51</v>
      </c>
    </row>
    <row r="2101" spans="1:2">
      <c r="A2101" s="3">
        <v>35898</v>
      </c>
      <c r="B2101" s="2">
        <v>22.77</v>
      </c>
    </row>
    <row r="2102" spans="1:2">
      <c r="A2102" s="3">
        <v>35899</v>
      </c>
      <c r="B2102" s="2">
        <v>21.61</v>
      </c>
    </row>
    <row r="2103" spans="1:2">
      <c r="A2103" s="3">
        <v>35900</v>
      </c>
      <c r="B2103" s="2">
        <v>20.89</v>
      </c>
    </row>
    <row r="2104" spans="1:2">
      <c r="A2104" s="3">
        <v>35901</v>
      </c>
      <c r="B2104" s="2">
        <v>22.06</v>
      </c>
    </row>
    <row r="2105" spans="1:2">
      <c r="A2105" s="3">
        <v>35902</v>
      </c>
      <c r="B2105" s="2">
        <v>20.76</v>
      </c>
    </row>
    <row r="2106" spans="1:2">
      <c r="A2106" s="3">
        <v>35905</v>
      </c>
      <c r="B2106" s="2">
        <v>20.39</v>
      </c>
    </row>
    <row r="2107" spans="1:2">
      <c r="A2107" s="3">
        <v>35906</v>
      </c>
      <c r="B2107" s="2">
        <v>19.91</v>
      </c>
    </row>
    <row r="2108" spans="1:2">
      <c r="A2108" s="3">
        <v>35907</v>
      </c>
      <c r="B2108" s="2">
        <v>19.440000000000001</v>
      </c>
    </row>
    <row r="2109" spans="1:2">
      <c r="A2109" s="3">
        <v>35908</v>
      </c>
      <c r="B2109" s="2">
        <v>20.6</v>
      </c>
    </row>
    <row r="2110" spans="1:2">
      <c r="A2110" s="3">
        <v>35909</v>
      </c>
      <c r="B2110" s="2">
        <v>21.97</v>
      </c>
    </row>
    <row r="2111" spans="1:2">
      <c r="A2111" s="3">
        <v>35912</v>
      </c>
      <c r="B2111" s="2">
        <v>26.09</v>
      </c>
    </row>
    <row r="2112" spans="1:2">
      <c r="A2112" s="3">
        <v>35913</v>
      </c>
      <c r="B2112" s="2">
        <v>24.17</v>
      </c>
    </row>
    <row r="2113" spans="1:2">
      <c r="A2113" s="3">
        <v>35914</v>
      </c>
      <c r="B2113" s="2">
        <v>22.78</v>
      </c>
    </row>
    <row r="2114" spans="1:2">
      <c r="A2114" s="3">
        <v>35915</v>
      </c>
      <c r="B2114" s="2">
        <v>21.18</v>
      </c>
    </row>
    <row r="2115" spans="1:2">
      <c r="A2115" s="3">
        <v>35916</v>
      </c>
      <c r="B2115" s="2">
        <v>19.34</v>
      </c>
    </row>
    <row r="2116" spans="1:2">
      <c r="A2116" s="3">
        <v>35919</v>
      </c>
      <c r="B2116" s="2">
        <v>20.32</v>
      </c>
    </row>
    <row r="2117" spans="1:2">
      <c r="A2117" s="3">
        <v>35920</v>
      </c>
      <c r="B2117" s="2">
        <v>21.46</v>
      </c>
    </row>
    <row r="2118" spans="1:2">
      <c r="A2118" s="3">
        <v>35921</v>
      </c>
      <c r="B2118" s="2">
        <v>22.79</v>
      </c>
    </row>
    <row r="2119" spans="1:2">
      <c r="A2119" s="3">
        <v>35922</v>
      </c>
      <c r="B2119" s="2">
        <v>23.39</v>
      </c>
    </row>
    <row r="2120" spans="1:2">
      <c r="A2120" s="3">
        <v>35923</v>
      </c>
      <c r="B2120" s="2">
        <v>20.57</v>
      </c>
    </row>
    <row r="2121" spans="1:2">
      <c r="A2121" s="3">
        <v>35926</v>
      </c>
      <c r="B2121" s="2">
        <v>21.05</v>
      </c>
    </row>
    <row r="2122" spans="1:2">
      <c r="A2122" s="3">
        <v>35927</v>
      </c>
      <c r="B2122" s="2">
        <v>20.98</v>
      </c>
    </row>
    <row r="2123" spans="1:2">
      <c r="A2123" s="3">
        <v>35928</v>
      </c>
      <c r="B2123" s="2">
        <v>20.440000000000001</v>
      </c>
    </row>
    <row r="2124" spans="1:2">
      <c r="A2124" s="3">
        <v>35929</v>
      </c>
      <c r="B2124" s="2">
        <v>19.64</v>
      </c>
    </row>
    <row r="2125" spans="1:2">
      <c r="A2125" s="3">
        <v>35930</v>
      </c>
      <c r="B2125" s="2">
        <v>20.440000000000001</v>
      </c>
    </row>
    <row r="2126" spans="1:2">
      <c r="A2126" s="3">
        <v>35933</v>
      </c>
      <c r="B2126" s="2">
        <v>21.69</v>
      </c>
    </row>
    <row r="2127" spans="1:2">
      <c r="A2127" s="3">
        <v>35934</v>
      </c>
      <c r="B2127" s="2">
        <v>20.39</v>
      </c>
    </row>
    <row r="2128" spans="1:2">
      <c r="A2128" s="3">
        <v>35935</v>
      </c>
      <c r="B2128" s="2">
        <v>19.89</v>
      </c>
    </row>
    <row r="2129" spans="1:2">
      <c r="A2129" s="3">
        <v>35936</v>
      </c>
      <c r="B2129" s="2">
        <v>19.38</v>
      </c>
    </row>
    <row r="2130" spans="1:2">
      <c r="A2130" s="3">
        <v>35937</v>
      </c>
      <c r="B2130" s="2">
        <v>18.989999999999998</v>
      </c>
    </row>
    <row r="2131" spans="1:2">
      <c r="A2131" s="3">
        <v>35941</v>
      </c>
      <c r="B2131" s="2">
        <v>22.07</v>
      </c>
    </row>
    <row r="2132" spans="1:2">
      <c r="A2132" s="3">
        <v>35942</v>
      </c>
      <c r="B2132" s="2">
        <v>22.59</v>
      </c>
    </row>
    <row r="2133" spans="1:2">
      <c r="A2133" s="3">
        <v>35943</v>
      </c>
      <c r="B2133" s="2">
        <v>20.74</v>
      </c>
    </row>
    <row r="2134" spans="1:2">
      <c r="A2134" s="3">
        <v>35944</v>
      </c>
      <c r="B2134" s="2">
        <v>21.32</v>
      </c>
    </row>
    <row r="2135" spans="1:2">
      <c r="A2135" s="3">
        <v>35947</v>
      </c>
      <c r="B2135" s="2">
        <v>22.83</v>
      </c>
    </row>
    <row r="2136" spans="1:2">
      <c r="A2136" s="3">
        <v>35948</v>
      </c>
      <c r="B2136" s="2">
        <v>22</v>
      </c>
    </row>
    <row r="2137" spans="1:2">
      <c r="A2137" s="3">
        <v>35949</v>
      </c>
      <c r="B2137" s="2">
        <v>22.85</v>
      </c>
    </row>
    <row r="2138" spans="1:2">
      <c r="A2138" s="3">
        <v>35950</v>
      </c>
      <c r="B2138" s="2">
        <v>21.22</v>
      </c>
    </row>
    <row r="2139" spans="1:2">
      <c r="A2139" s="3">
        <v>35951</v>
      </c>
      <c r="B2139" s="2">
        <v>19.78</v>
      </c>
    </row>
    <row r="2140" spans="1:2">
      <c r="A2140" s="3">
        <v>35954</v>
      </c>
      <c r="B2140" s="2">
        <v>20.58</v>
      </c>
    </row>
    <row r="2141" spans="1:2">
      <c r="A2141" s="3">
        <v>35955</v>
      </c>
      <c r="B2141" s="2">
        <v>20.52</v>
      </c>
    </row>
    <row r="2142" spans="1:2">
      <c r="A2142" s="3">
        <v>35956</v>
      </c>
      <c r="B2142" s="2">
        <v>21.48</v>
      </c>
    </row>
    <row r="2143" spans="1:2">
      <c r="A2143" s="3">
        <v>35957</v>
      </c>
      <c r="B2143" s="2">
        <v>23.57</v>
      </c>
    </row>
    <row r="2144" spans="1:2">
      <c r="A2144" s="3">
        <v>35958</v>
      </c>
      <c r="B2144" s="2">
        <v>22.78</v>
      </c>
    </row>
    <row r="2145" spans="1:2">
      <c r="A2145" s="3">
        <v>35961</v>
      </c>
      <c r="B2145" s="2">
        <v>25.94</v>
      </c>
    </row>
    <row r="2146" spans="1:2">
      <c r="A2146" s="3">
        <v>35962</v>
      </c>
      <c r="B2146" s="2">
        <v>24.8</v>
      </c>
    </row>
    <row r="2147" spans="1:2">
      <c r="A2147" s="3">
        <v>35963</v>
      </c>
      <c r="B2147" s="2">
        <v>22.89</v>
      </c>
    </row>
    <row r="2148" spans="1:2">
      <c r="A2148" s="3">
        <v>35964</v>
      </c>
      <c r="B2148" s="2">
        <v>22.4</v>
      </c>
    </row>
    <row r="2149" spans="1:2">
      <c r="A2149" s="3">
        <v>35965</v>
      </c>
      <c r="B2149" s="2">
        <v>21.92</v>
      </c>
    </row>
    <row r="2150" spans="1:2">
      <c r="A2150" s="3">
        <v>35968</v>
      </c>
      <c r="B2150" s="2">
        <v>21.94</v>
      </c>
    </row>
    <row r="2151" spans="1:2">
      <c r="A2151" s="3">
        <v>35969</v>
      </c>
      <c r="B2151" s="2">
        <v>20.170000000000002</v>
      </c>
    </row>
    <row r="2152" spans="1:2">
      <c r="A2152" s="3">
        <v>35970</v>
      </c>
      <c r="B2152" s="2">
        <v>20.02</v>
      </c>
    </row>
    <row r="2153" spans="1:2">
      <c r="A2153" s="3">
        <v>35971</v>
      </c>
      <c r="B2153" s="2">
        <v>20.25</v>
      </c>
    </row>
    <row r="2154" spans="1:2">
      <c r="A2154" s="3">
        <v>35972</v>
      </c>
      <c r="B2154" s="2">
        <v>19.36</v>
      </c>
    </row>
    <row r="2155" spans="1:2">
      <c r="A2155" s="3">
        <v>35975</v>
      </c>
      <c r="B2155" s="2">
        <v>19.57</v>
      </c>
    </row>
    <row r="2156" spans="1:2">
      <c r="A2156" s="3">
        <v>35976</v>
      </c>
      <c r="B2156" s="2">
        <v>19.71</v>
      </c>
    </row>
    <row r="2157" spans="1:2">
      <c r="A2157" s="3">
        <v>35977</v>
      </c>
      <c r="B2157" s="2">
        <v>18</v>
      </c>
    </row>
    <row r="2158" spans="1:2">
      <c r="A2158" s="3">
        <v>35978</v>
      </c>
      <c r="B2158" s="2">
        <v>17.670000000000002</v>
      </c>
    </row>
    <row r="2159" spans="1:2">
      <c r="A2159" s="3">
        <v>35982</v>
      </c>
      <c r="B2159" s="2">
        <v>18.63</v>
      </c>
    </row>
    <row r="2160" spans="1:2">
      <c r="A2160" s="3">
        <v>35983</v>
      </c>
      <c r="B2160" s="2">
        <v>18.62</v>
      </c>
    </row>
    <row r="2161" spans="1:2">
      <c r="A2161" s="3">
        <v>35984</v>
      </c>
      <c r="B2161" s="2">
        <v>17.82</v>
      </c>
    </row>
    <row r="2162" spans="1:2">
      <c r="A2162" s="3">
        <v>35985</v>
      </c>
      <c r="B2162" s="2">
        <v>18.16</v>
      </c>
    </row>
    <row r="2163" spans="1:2">
      <c r="A2163" s="3">
        <v>35986</v>
      </c>
      <c r="B2163" s="2">
        <v>17.920000000000002</v>
      </c>
    </row>
    <row r="2164" spans="1:2">
      <c r="A2164" s="3">
        <v>35989</v>
      </c>
      <c r="B2164" s="2">
        <v>18.260000000000002</v>
      </c>
    </row>
    <row r="2165" spans="1:2">
      <c r="A2165" s="3">
        <v>35990</v>
      </c>
      <c r="B2165" s="2">
        <v>17.88</v>
      </c>
    </row>
    <row r="2166" spans="1:2">
      <c r="A2166" s="3">
        <v>35991</v>
      </c>
      <c r="B2166" s="2">
        <v>17.89</v>
      </c>
    </row>
    <row r="2167" spans="1:2">
      <c r="A2167" s="3">
        <v>35992</v>
      </c>
      <c r="B2167" s="2">
        <v>16.97</v>
      </c>
    </row>
    <row r="2168" spans="1:2">
      <c r="A2168" s="3">
        <v>35993</v>
      </c>
      <c r="B2168" s="2">
        <v>16.23</v>
      </c>
    </row>
    <row r="2169" spans="1:2">
      <c r="A2169" s="3">
        <v>35996</v>
      </c>
      <c r="B2169" s="2">
        <v>17.34</v>
      </c>
    </row>
    <row r="2170" spans="1:2">
      <c r="A2170" s="3">
        <v>35997</v>
      </c>
      <c r="B2170" s="2">
        <v>20.100000000000001</v>
      </c>
    </row>
    <row r="2171" spans="1:2">
      <c r="A2171" s="3">
        <v>35998</v>
      </c>
      <c r="B2171" s="2">
        <v>20.32</v>
      </c>
    </row>
    <row r="2172" spans="1:2">
      <c r="A2172" s="3">
        <v>35999</v>
      </c>
      <c r="B2172" s="2">
        <v>23.01</v>
      </c>
    </row>
    <row r="2173" spans="1:2">
      <c r="A2173" s="3">
        <v>36000</v>
      </c>
      <c r="B2173" s="2">
        <v>23.01</v>
      </c>
    </row>
    <row r="2174" spans="1:2">
      <c r="A2174" s="3">
        <v>36003</v>
      </c>
      <c r="B2174" s="2">
        <v>23.13</v>
      </c>
    </row>
    <row r="2175" spans="1:2">
      <c r="A2175" s="3">
        <v>36004</v>
      </c>
      <c r="B2175" s="2">
        <v>25.25</v>
      </c>
    </row>
    <row r="2176" spans="1:2">
      <c r="A2176" s="3">
        <v>36005</v>
      </c>
      <c r="B2176" s="2">
        <v>24.79</v>
      </c>
    </row>
    <row r="2177" spans="1:2">
      <c r="A2177" s="3">
        <v>36006</v>
      </c>
      <c r="B2177" s="2">
        <v>22.66</v>
      </c>
    </row>
    <row r="2178" spans="1:2">
      <c r="A2178" s="3">
        <v>36007</v>
      </c>
      <c r="B2178" s="2">
        <v>24.8</v>
      </c>
    </row>
    <row r="2179" spans="1:2">
      <c r="A2179" s="3">
        <v>36010</v>
      </c>
      <c r="B2179" s="2">
        <v>25.98</v>
      </c>
    </row>
    <row r="2180" spans="1:2">
      <c r="A2180" s="3">
        <v>36011</v>
      </c>
      <c r="B2180" s="2">
        <v>31.06</v>
      </c>
    </row>
    <row r="2181" spans="1:2">
      <c r="A2181" s="3">
        <v>36012</v>
      </c>
      <c r="B2181" s="2">
        <v>29.83</v>
      </c>
    </row>
    <row r="2182" spans="1:2">
      <c r="A2182" s="3">
        <v>36013</v>
      </c>
      <c r="B2182" s="2">
        <v>28.2</v>
      </c>
    </row>
    <row r="2183" spans="1:2">
      <c r="A2183" s="3">
        <v>36014</v>
      </c>
      <c r="B2183" s="2">
        <v>27.02</v>
      </c>
    </row>
    <row r="2184" spans="1:2">
      <c r="A2184" s="3">
        <v>36017</v>
      </c>
      <c r="B2184" s="2">
        <v>28.75</v>
      </c>
    </row>
    <row r="2185" spans="1:2">
      <c r="A2185" s="3">
        <v>36018</v>
      </c>
      <c r="B2185" s="2">
        <v>31.91</v>
      </c>
    </row>
    <row r="2186" spans="1:2">
      <c r="A2186" s="3">
        <v>36019</v>
      </c>
      <c r="B2186" s="2">
        <v>28.55</v>
      </c>
    </row>
    <row r="2187" spans="1:2">
      <c r="A2187" s="3">
        <v>36020</v>
      </c>
      <c r="B2187" s="2">
        <v>29.92</v>
      </c>
    </row>
    <row r="2188" spans="1:2">
      <c r="A2188" s="3">
        <v>36021</v>
      </c>
      <c r="B2188" s="2">
        <v>34.340000000000003</v>
      </c>
    </row>
    <row r="2189" spans="1:2">
      <c r="A2189" s="3">
        <v>36024</v>
      </c>
      <c r="B2189" s="2">
        <v>31.86</v>
      </c>
    </row>
    <row r="2190" spans="1:2">
      <c r="A2190" s="3">
        <v>36025</v>
      </c>
      <c r="B2190" s="2">
        <v>28.4</v>
      </c>
    </row>
    <row r="2191" spans="1:2">
      <c r="A2191" s="3">
        <v>36026</v>
      </c>
      <c r="B2191" s="2">
        <v>28.69</v>
      </c>
    </row>
    <row r="2192" spans="1:2">
      <c r="A2192" s="3">
        <v>36027</v>
      </c>
      <c r="B2192" s="2">
        <v>30</v>
      </c>
    </row>
    <row r="2193" spans="1:2">
      <c r="A2193" s="3">
        <v>36028</v>
      </c>
      <c r="B2193" s="2">
        <v>33.14</v>
      </c>
    </row>
    <row r="2194" spans="1:2">
      <c r="A2194" s="3">
        <v>36031</v>
      </c>
      <c r="B2194" s="2">
        <v>31.8</v>
      </c>
    </row>
    <row r="2195" spans="1:2">
      <c r="A2195" s="3">
        <v>36032</v>
      </c>
      <c r="B2195" s="2">
        <v>30.33</v>
      </c>
    </row>
    <row r="2196" spans="1:2">
      <c r="A2196" s="3">
        <v>36033</v>
      </c>
      <c r="B2196" s="2">
        <v>31.14</v>
      </c>
    </row>
    <row r="2197" spans="1:2">
      <c r="A2197" s="3">
        <v>36034</v>
      </c>
      <c r="B2197" s="2">
        <v>38.549999999999997</v>
      </c>
    </row>
    <row r="2198" spans="1:2">
      <c r="A2198" s="3">
        <v>36035</v>
      </c>
      <c r="B2198" s="2">
        <v>39.6</v>
      </c>
    </row>
    <row r="2199" spans="1:2">
      <c r="A2199" s="3">
        <v>36038</v>
      </c>
      <c r="B2199" s="2">
        <v>44.28</v>
      </c>
    </row>
    <row r="2200" spans="1:2">
      <c r="A2200" s="3">
        <v>36039</v>
      </c>
      <c r="B2200" s="2">
        <v>36.479999999999997</v>
      </c>
    </row>
    <row r="2201" spans="1:2">
      <c r="A2201" s="3">
        <v>36040</v>
      </c>
      <c r="B2201" s="2">
        <v>36.76</v>
      </c>
    </row>
    <row r="2202" spans="1:2">
      <c r="A2202" s="3">
        <v>36041</v>
      </c>
      <c r="B2202" s="2">
        <v>41.43</v>
      </c>
    </row>
    <row r="2203" spans="1:2">
      <c r="A2203" s="3">
        <v>36042</v>
      </c>
      <c r="B2203" s="2">
        <v>43.31</v>
      </c>
    </row>
    <row r="2204" spans="1:2">
      <c r="A2204" s="3">
        <v>36046</v>
      </c>
      <c r="B2204" s="2">
        <v>37.9</v>
      </c>
    </row>
    <row r="2205" spans="1:2">
      <c r="A2205" s="3">
        <v>36047</v>
      </c>
      <c r="B2205" s="2">
        <v>39.659999999999997</v>
      </c>
    </row>
    <row r="2206" spans="1:2">
      <c r="A2206" s="3">
        <v>36048</v>
      </c>
      <c r="B2206" s="2">
        <v>45.29</v>
      </c>
    </row>
    <row r="2207" spans="1:2">
      <c r="A2207" s="3">
        <v>36049</v>
      </c>
      <c r="B2207" s="2">
        <v>43.74</v>
      </c>
    </row>
    <row r="2208" spans="1:2">
      <c r="A2208" s="3">
        <v>36052</v>
      </c>
      <c r="B2208" s="2">
        <v>38.57</v>
      </c>
    </row>
    <row r="2209" spans="1:2">
      <c r="A2209" s="3">
        <v>36053</v>
      </c>
      <c r="B2209" s="2">
        <v>36.58</v>
      </c>
    </row>
    <row r="2210" spans="1:2">
      <c r="A2210" s="3">
        <v>36054</v>
      </c>
      <c r="B2210" s="2">
        <v>35.94</v>
      </c>
    </row>
    <row r="2211" spans="1:2">
      <c r="A2211" s="3">
        <v>36055</v>
      </c>
      <c r="B2211" s="2">
        <v>39.229999999999997</v>
      </c>
    </row>
    <row r="2212" spans="1:2">
      <c r="A2212" s="3">
        <v>36056</v>
      </c>
      <c r="B2212" s="2">
        <v>38.630000000000003</v>
      </c>
    </row>
    <row r="2213" spans="1:2">
      <c r="A2213" s="3">
        <v>36059</v>
      </c>
      <c r="B2213" s="2">
        <v>38.58</v>
      </c>
    </row>
    <row r="2214" spans="1:2">
      <c r="A2214" s="3">
        <v>36060</v>
      </c>
      <c r="B2214" s="2">
        <v>36.619999999999997</v>
      </c>
    </row>
    <row r="2215" spans="1:2">
      <c r="A2215" s="3">
        <v>36061</v>
      </c>
      <c r="B2215" s="2">
        <v>32.47</v>
      </c>
    </row>
    <row r="2216" spans="1:2">
      <c r="A2216" s="3">
        <v>36062</v>
      </c>
      <c r="B2216" s="2">
        <v>34.659999999999997</v>
      </c>
    </row>
    <row r="2217" spans="1:2">
      <c r="A2217" s="3">
        <v>36063</v>
      </c>
      <c r="B2217" s="2">
        <v>34.549999999999997</v>
      </c>
    </row>
    <row r="2218" spans="1:2">
      <c r="A2218" s="3">
        <v>36066</v>
      </c>
      <c r="B2218" s="2">
        <v>34.869999999999997</v>
      </c>
    </row>
    <row r="2219" spans="1:2">
      <c r="A2219" s="3">
        <v>36067</v>
      </c>
      <c r="B2219" s="2">
        <v>36.08</v>
      </c>
    </row>
    <row r="2220" spans="1:2">
      <c r="A2220" s="3">
        <v>36068</v>
      </c>
      <c r="B2220" s="2">
        <v>40.950000000000003</v>
      </c>
    </row>
    <row r="2221" spans="1:2">
      <c r="A2221" s="3">
        <v>36069</v>
      </c>
      <c r="B2221" s="2">
        <v>43.48</v>
      </c>
    </row>
    <row r="2222" spans="1:2">
      <c r="A2222" s="3">
        <v>36070</v>
      </c>
      <c r="B2222" s="2">
        <v>40.47</v>
      </c>
    </row>
    <row r="2223" spans="1:2">
      <c r="A2223" s="3">
        <v>36073</v>
      </c>
      <c r="B2223" s="2">
        <v>42.81</v>
      </c>
    </row>
    <row r="2224" spans="1:2">
      <c r="A2224" s="3">
        <v>36074</v>
      </c>
      <c r="B2224" s="2">
        <v>41.2</v>
      </c>
    </row>
    <row r="2225" spans="1:2">
      <c r="A2225" s="3">
        <v>36075</v>
      </c>
      <c r="B2225" s="2">
        <v>43.51</v>
      </c>
    </row>
    <row r="2226" spans="1:2">
      <c r="A2226" s="3">
        <v>36076</v>
      </c>
      <c r="B2226" s="2">
        <v>45.74</v>
      </c>
    </row>
    <row r="2227" spans="1:2">
      <c r="A2227" s="3">
        <v>36077</v>
      </c>
      <c r="B2227" s="2">
        <v>42.2</v>
      </c>
    </row>
    <row r="2228" spans="1:2">
      <c r="A2228" s="3">
        <v>36080</v>
      </c>
      <c r="B2228" s="2">
        <v>40.07</v>
      </c>
    </row>
    <row r="2229" spans="1:2">
      <c r="A2229" s="3">
        <v>36081</v>
      </c>
      <c r="B2229" s="2">
        <v>40.229999999999997</v>
      </c>
    </row>
    <row r="2230" spans="1:2">
      <c r="A2230" s="3">
        <v>36082</v>
      </c>
      <c r="B2230" s="2">
        <v>38.96</v>
      </c>
    </row>
    <row r="2231" spans="1:2">
      <c r="A2231" s="3">
        <v>36083</v>
      </c>
      <c r="B2231" s="2">
        <v>33.340000000000003</v>
      </c>
    </row>
    <row r="2232" spans="1:2">
      <c r="A2232" s="3">
        <v>36084</v>
      </c>
      <c r="B2232" s="2">
        <v>34.82</v>
      </c>
    </row>
    <row r="2233" spans="1:2">
      <c r="A2233" s="3">
        <v>36087</v>
      </c>
      <c r="B2233" s="2">
        <v>33.130000000000003</v>
      </c>
    </row>
    <row r="2234" spans="1:2">
      <c r="A2234" s="3">
        <v>36088</v>
      </c>
      <c r="B2234" s="2">
        <v>33.11</v>
      </c>
    </row>
    <row r="2235" spans="1:2">
      <c r="A2235" s="3">
        <v>36089</v>
      </c>
      <c r="B2235" s="2">
        <v>33.21</v>
      </c>
    </row>
    <row r="2236" spans="1:2">
      <c r="A2236" s="3">
        <v>36090</v>
      </c>
      <c r="B2236" s="2">
        <v>31.53</v>
      </c>
    </row>
    <row r="2237" spans="1:2">
      <c r="A2237" s="3">
        <v>36091</v>
      </c>
      <c r="B2237" s="2">
        <v>32.270000000000003</v>
      </c>
    </row>
    <row r="2238" spans="1:2">
      <c r="A2238" s="3">
        <v>36094</v>
      </c>
      <c r="B2238" s="2">
        <v>32.380000000000003</v>
      </c>
    </row>
    <row r="2239" spans="1:2">
      <c r="A2239" s="3">
        <v>36095</v>
      </c>
      <c r="B2239" s="2">
        <v>32.950000000000003</v>
      </c>
    </row>
    <row r="2240" spans="1:2">
      <c r="A2240" s="3">
        <v>36096</v>
      </c>
      <c r="B2240" s="2">
        <v>32.42</v>
      </c>
    </row>
    <row r="2241" spans="1:2">
      <c r="A2241" s="3">
        <v>36097</v>
      </c>
      <c r="B2241" s="2">
        <v>29.5</v>
      </c>
    </row>
    <row r="2242" spans="1:2">
      <c r="A2242" s="3">
        <v>36098</v>
      </c>
      <c r="B2242" s="2">
        <v>28.05</v>
      </c>
    </row>
    <row r="2243" spans="1:2">
      <c r="A2243" s="3">
        <v>36101</v>
      </c>
      <c r="B2243" s="2">
        <v>27.26</v>
      </c>
    </row>
    <row r="2244" spans="1:2">
      <c r="A2244" s="3">
        <v>36102</v>
      </c>
      <c r="B2244" s="2">
        <v>27.76</v>
      </c>
    </row>
    <row r="2245" spans="1:2">
      <c r="A2245" s="3">
        <v>36103</v>
      </c>
      <c r="B2245" s="2">
        <v>27.37</v>
      </c>
    </row>
    <row r="2246" spans="1:2">
      <c r="A2246" s="3">
        <v>36104</v>
      </c>
      <c r="B2246" s="2">
        <v>26.01</v>
      </c>
    </row>
    <row r="2247" spans="1:2">
      <c r="A2247" s="3">
        <v>36105</v>
      </c>
      <c r="B2247" s="2">
        <v>25.7</v>
      </c>
    </row>
    <row r="2248" spans="1:2">
      <c r="A2248" s="3">
        <v>36108</v>
      </c>
      <c r="B2248" s="2">
        <v>28.09</v>
      </c>
    </row>
    <row r="2249" spans="1:2">
      <c r="A2249" s="3">
        <v>36109</v>
      </c>
      <c r="B2249" s="2">
        <v>28.17</v>
      </c>
    </row>
    <row r="2250" spans="1:2">
      <c r="A2250" s="3">
        <v>36110</v>
      </c>
      <c r="B2250" s="2">
        <v>28.47</v>
      </c>
    </row>
    <row r="2251" spans="1:2">
      <c r="A2251" s="3">
        <v>36111</v>
      </c>
      <c r="B2251" s="2">
        <v>29.28</v>
      </c>
    </row>
    <row r="2252" spans="1:2">
      <c r="A2252" s="3">
        <v>36112</v>
      </c>
      <c r="B2252" s="2">
        <v>29.03</v>
      </c>
    </row>
    <row r="2253" spans="1:2">
      <c r="A2253" s="3">
        <v>36115</v>
      </c>
      <c r="B2253" s="2">
        <v>28.9</v>
      </c>
    </row>
    <row r="2254" spans="1:2">
      <c r="A2254" s="3">
        <v>36116</v>
      </c>
      <c r="B2254" s="2">
        <v>27.95</v>
      </c>
    </row>
    <row r="2255" spans="1:2">
      <c r="A2255" s="3">
        <v>36117</v>
      </c>
      <c r="B2255" s="2">
        <v>27.13</v>
      </c>
    </row>
    <row r="2256" spans="1:2">
      <c r="A2256" s="3">
        <v>36118</v>
      </c>
      <c r="B2256" s="2">
        <v>25.5</v>
      </c>
    </row>
    <row r="2257" spans="1:2">
      <c r="A2257" s="3">
        <v>36119</v>
      </c>
      <c r="B2257" s="2">
        <v>22.47</v>
      </c>
    </row>
    <row r="2258" spans="1:2">
      <c r="A2258" s="3">
        <v>36122</v>
      </c>
      <c r="B2258" s="2">
        <v>21.84</v>
      </c>
    </row>
    <row r="2259" spans="1:2">
      <c r="A2259" s="3">
        <v>36123</v>
      </c>
      <c r="B2259" s="2">
        <v>23.28</v>
      </c>
    </row>
    <row r="2260" spans="1:2">
      <c r="A2260" s="3">
        <v>36124</v>
      </c>
      <c r="B2260" s="2">
        <v>22.15</v>
      </c>
    </row>
    <row r="2261" spans="1:2">
      <c r="A2261" s="3">
        <v>36126</v>
      </c>
      <c r="B2261" s="2">
        <v>22.09</v>
      </c>
    </row>
    <row r="2262" spans="1:2">
      <c r="A2262" s="3">
        <v>36129</v>
      </c>
      <c r="B2262" s="2">
        <v>26.01</v>
      </c>
    </row>
    <row r="2263" spans="1:2">
      <c r="A2263" s="3">
        <v>36130</v>
      </c>
      <c r="B2263" s="2">
        <v>24.97</v>
      </c>
    </row>
    <row r="2264" spans="1:2">
      <c r="A2264" s="3">
        <v>36131</v>
      </c>
      <c r="B2264" s="2">
        <v>25.43</v>
      </c>
    </row>
    <row r="2265" spans="1:2">
      <c r="A2265" s="3">
        <v>36132</v>
      </c>
      <c r="B2265" s="2">
        <v>28.7</v>
      </c>
    </row>
    <row r="2266" spans="1:2">
      <c r="A2266" s="3">
        <v>36133</v>
      </c>
      <c r="B2266" s="2">
        <v>25.31</v>
      </c>
    </row>
    <row r="2267" spans="1:2">
      <c r="A2267" s="3">
        <v>36136</v>
      </c>
      <c r="B2267" s="2">
        <v>24.9</v>
      </c>
    </row>
    <row r="2268" spans="1:2">
      <c r="A2268" s="3">
        <v>36137</v>
      </c>
      <c r="B2268" s="2">
        <v>25.58</v>
      </c>
    </row>
    <row r="2269" spans="1:2">
      <c r="A2269" s="3">
        <v>36138</v>
      </c>
      <c r="B2269" s="2">
        <v>25.66</v>
      </c>
    </row>
    <row r="2270" spans="1:2">
      <c r="A2270" s="3">
        <v>36139</v>
      </c>
      <c r="B2270" s="2">
        <v>26.81</v>
      </c>
    </row>
    <row r="2271" spans="1:2">
      <c r="A2271" s="3">
        <v>36140</v>
      </c>
      <c r="B2271" s="2">
        <v>27.72</v>
      </c>
    </row>
    <row r="2272" spans="1:2">
      <c r="A2272" s="3">
        <v>36143</v>
      </c>
      <c r="B2272" s="2">
        <v>31.31</v>
      </c>
    </row>
    <row r="2273" spans="1:2">
      <c r="A2273" s="3">
        <v>36144</v>
      </c>
      <c r="B2273" s="2">
        <v>29.42</v>
      </c>
    </row>
    <row r="2274" spans="1:2">
      <c r="A2274" s="3">
        <v>36145</v>
      </c>
      <c r="B2274" s="2">
        <v>29.96</v>
      </c>
    </row>
    <row r="2275" spans="1:2">
      <c r="A2275" s="3">
        <v>36146</v>
      </c>
      <c r="B2275" s="2">
        <v>27.96</v>
      </c>
    </row>
    <row r="2276" spans="1:2">
      <c r="A2276" s="3">
        <v>36147</v>
      </c>
      <c r="B2276" s="2">
        <v>25.04</v>
      </c>
    </row>
    <row r="2277" spans="1:2">
      <c r="A2277" s="3">
        <v>36150</v>
      </c>
      <c r="B2277" s="2">
        <v>23.86</v>
      </c>
    </row>
    <row r="2278" spans="1:2">
      <c r="A2278" s="3">
        <v>36151</v>
      </c>
      <c r="B2278" s="2">
        <v>22.78</v>
      </c>
    </row>
    <row r="2279" spans="1:2">
      <c r="A2279" s="3">
        <v>36152</v>
      </c>
      <c r="B2279" s="2">
        <v>20.21</v>
      </c>
    </row>
    <row r="2280" spans="1:2">
      <c r="A2280" s="3">
        <v>36153</v>
      </c>
      <c r="B2280" s="2">
        <v>21.48</v>
      </c>
    </row>
    <row r="2281" spans="1:2">
      <c r="A2281" s="3">
        <v>36157</v>
      </c>
      <c r="B2281" s="2">
        <v>23.5</v>
      </c>
    </row>
    <row r="2282" spans="1:2">
      <c r="A2282" s="3">
        <v>36158</v>
      </c>
      <c r="B2282" s="2">
        <v>22.18</v>
      </c>
    </row>
    <row r="2283" spans="1:2">
      <c r="A2283" s="3">
        <v>36159</v>
      </c>
      <c r="B2283" s="2">
        <v>23.34</v>
      </c>
    </row>
    <row r="2284" spans="1:2">
      <c r="A2284" s="3">
        <v>36160</v>
      </c>
      <c r="B2284" s="2">
        <v>24.42</v>
      </c>
    </row>
    <row r="2285" spans="1:2">
      <c r="A2285" s="3">
        <v>36164</v>
      </c>
      <c r="B2285" s="2">
        <v>26.17</v>
      </c>
    </row>
    <row r="2286" spans="1:2">
      <c r="A2286" s="3">
        <v>36165</v>
      </c>
      <c r="B2286" s="2">
        <v>24.46</v>
      </c>
    </row>
    <row r="2287" spans="1:2">
      <c r="A2287" s="3">
        <v>36166</v>
      </c>
      <c r="B2287" s="2">
        <v>23.34</v>
      </c>
    </row>
    <row r="2288" spans="1:2">
      <c r="A2288" s="3">
        <v>36167</v>
      </c>
      <c r="B2288" s="2">
        <v>24.37</v>
      </c>
    </row>
    <row r="2289" spans="1:2">
      <c r="A2289" s="3">
        <v>36168</v>
      </c>
      <c r="B2289" s="2">
        <v>23.28</v>
      </c>
    </row>
    <row r="2290" spans="1:2">
      <c r="A2290" s="3">
        <v>36171</v>
      </c>
      <c r="B2290" s="2">
        <v>25.46</v>
      </c>
    </row>
    <row r="2291" spans="1:2">
      <c r="A2291" s="3">
        <v>36172</v>
      </c>
      <c r="B2291" s="2">
        <v>28.1</v>
      </c>
    </row>
    <row r="2292" spans="1:2">
      <c r="A2292" s="3">
        <v>36173</v>
      </c>
      <c r="B2292" s="2">
        <v>30.11</v>
      </c>
    </row>
    <row r="2293" spans="1:2">
      <c r="A2293" s="3">
        <v>36174</v>
      </c>
      <c r="B2293" s="2">
        <v>32.979999999999997</v>
      </c>
    </row>
    <row r="2294" spans="1:2">
      <c r="A2294" s="3">
        <v>36175</v>
      </c>
      <c r="B2294" s="2">
        <v>29.24</v>
      </c>
    </row>
    <row r="2295" spans="1:2">
      <c r="A2295" s="3">
        <v>36179</v>
      </c>
      <c r="B2295" s="2">
        <v>29.24</v>
      </c>
    </row>
    <row r="2296" spans="1:2">
      <c r="A2296" s="3">
        <v>36180</v>
      </c>
      <c r="B2296" s="2">
        <v>28.6</v>
      </c>
    </row>
    <row r="2297" spans="1:2">
      <c r="A2297" s="3">
        <v>36181</v>
      </c>
      <c r="B2297" s="2">
        <v>30.92</v>
      </c>
    </row>
    <row r="2298" spans="1:2">
      <c r="A2298" s="3">
        <v>36182</v>
      </c>
      <c r="B2298" s="2">
        <v>31.95</v>
      </c>
    </row>
    <row r="2299" spans="1:2">
      <c r="A2299" s="3">
        <v>36185</v>
      </c>
      <c r="B2299" s="2">
        <v>31.13</v>
      </c>
    </row>
    <row r="2300" spans="1:2">
      <c r="A2300" s="3">
        <v>36186</v>
      </c>
      <c r="B2300" s="2">
        <v>29.23</v>
      </c>
    </row>
    <row r="2301" spans="1:2">
      <c r="A2301" s="3">
        <v>36187</v>
      </c>
      <c r="B2301" s="2">
        <v>29.73</v>
      </c>
    </row>
    <row r="2302" spans="1:2">
      <c r="A2302" s="3">
        <v>36188</v>
      </c>
      <c r="B2302" s="2">
        <v>28.11</v>
      </c>
    </row>
    <row r="2303" spans="1:2">
      <c r="A2303" s="3">
        <v>36189</v>
      </c>
      <c r="B2303" s="2">
        <v>26.25</v>
      </c>
    </row>
    <row r="2304" spans="1:2">
      <c r="A2304" s="3">
        <v>36192</v>
      </c>
      <c r="B2304" s="2">
        <v>27.67</v>
      </c>
    </row>
    <row r="2305" spans="1:2">
      <c r="A2305" s="3">
        <v>36193</v>
      </c>
      <c r="B2305" s="2">
        <v>28.16</v>
      </c>
    </row>
    <row r="2306" spans="1:2">
      <c r="A2306" s="3">
        <v>36194</v>
      </c>
      <c r="B2306" s="2">
        <v>27.88</v>
      </c>
    </row>
    <row r="2307" spans="1:2">
      <c r="A2307" s="3">
        <v>36195</v>
      </c>
      <c r="B2307" s="2">
        <v>29.48</v>
      </c>
    </row>
    <row r="2308" spans="1:2">
      <c r="A2308" s="3">
        <v>36196</v>
      </c>
      <c r="B2308" s="2">
        <v>29.67</v>
      </c>
    </row>
    <row r="2309" spans="1:2">
      <c r="A2309" s="3">
        <v>36199</v>
      </c>
      <c r="B2309" s="2">
        <v>30.27</v>
      </c>
    </row>
    <row r="2310" spans="1:2">
      <c r="A2310" s="3">
        <v>36200</v>
      </c>
      <c r="B2310" s="2">
        <v>31.36</v>
      </c>
    </row>
    <row r="2311" spans="1:2">
      <c r="A2311" s="3">
        <v>36201</v>
      </c>
      <c r="B2311" s="2">
        <v>30.45</v>
      </c>
    </row>
    <row r="2312" spans="1:2">
      <c r="A2312" s="3">
        <v>36202</v>
      </c>
      <c r="B2312" s="2">
        <v>27.42</v>
      </c>
    </row>
    <row r="2313" spans="1:2">
      <c r="A2313" s="3">
        <v>36203</v>
      </c>
      <c r="B2313" s="2">
        <v>29.76</v>
      </c>
    </row>
    <row r="2314" spans="1:2">
      <c r="A2314" s="3">
        <v>36207</v>
      </c>
      <c r="B2314" s="2">
        <v>29.65</v>
      </c>
    </row>
    <row r="2315" spans="1:2">
      <c r="A2315" s="3">
        <v>36208</v>
      </c>
      <c r="B2315" s="2">
        <v>30.65</v>
      </c>
    </row>
    <row r="2316" spans="1:2">
      <c r="A2316" s="3">
        <v>36209</v>
      </c>
      <c r="B2316" s="2">
        <v>30.45</v>
      </c>
    </row>
    <row r="2317" spans="1:2">
      <c r="A2317" s="3">
        <v>36210</v>
      </c>
      <c r="B2317" s="2">
        <v>29.3</v>
      </c>
    </row>
    <row r="2318" spans="1:2">
      <c r="A2318" s="3">
        <v>36213</v>
      </c>
      <c r="B2318" s="2">
        <v>25.87</v>
      </c>
    </row>
    <row r="2319" spans="1:2">
      <c r="A2319" s="3">
        <v>36214</v>
      </c>
      <c r="B2319" s="2">
        <v>26.49</v>
      </c>
    </row>
    <row r="2320" spans="1:2">
      <c r="A2320" s="3">
        <v>36215</v>
      </c>
      <c r="B2320" s="2">
        <v>27.21</v>
      </c>
    </row>
    <row r="2321" spans="1:2">
      <c r="A2321" s="3">
        <v>36216</v>
      </c>
      <c r="B2321" s="2">
        <v>28.01</v>
      </c>
    </row>
    <row r="2322" spans="1:2">
      <c r="A2322" s="3">
        <v>36217</v>
      </c>
      <c r="B2322" s="2">
        <v>27.88</v>
      </c>
    </row>
    <row r="2323" spans="1:2">
      <c r="A2323" s="3">
        <v>36220</v>
      </c>
      <c r="B2323" s="2">
        <v>28.37</v>
      </c>
    </row>
    <row r="2324" spans="1:2">
      <c r="A2324" s="3">
        <v>36221</v>
      </c>
      <c r="B2324" s="2">
        <v>29.22</v>
      </c>
    </row>
    <row r="2325" spans="1:2">
      <c r="A2325" s="3">
        <v>36222</v>
      </c>
      <c r="B2325" s="2">
        <v>29.04</v>
      </c>
    </row>
    <row r="2326" spans="1:2">
      <c r="A2326" s="3">
        <v>36223</v>
      </c>
      <c r="B2326" s="2">
        <v>26.67</v>
      </c>
    </row>
    <row r="2327" spans="1:2">
      <c r="A2327" s="3">
        <v>36224</v>
      </c>
      <c r="B2327" s="2">
        <v>24.08</v>
      </c>
    </row>
    <row r="2328" spans="1:2">
      <c r="A2328" s="3">
        <v>36227</v>
      </c>
      <c r="B2328" s="2">
        <v>24.54</v>
      </c>
    </row>
    <row r="2329" spans="1:2">
      <c r="A2329" s="3">
        <v>36228</v>
      </c>
      <c r="B2329" s="2">
        <v>25.02</v>
      </c>
    </row>
    <row r="2330" spans="1:2">
      <c r="A2330" s="3">
        <v>36229</v>
      </c>
      <c r="B2330" s="2">
        <v>24.79</v>
      </c>
    </row>
    <row r="2331" spans="1:2">
      <c r="A2331" s="3">
        <v>36230</v>
      </c>
      <c r="B2331" s="2">
        <v>24.37</v>
      </c>
    </row>
    <row r="2332" spans="1:2">
      <c r="A2332" s="3">
        <v>36231</v>
      </c>
      <c r="B2332" s="2">
        <v>24.84</v>
      </c>
    </row>
    <row r="2333" spans="1:2">
      <c r="A2333" s="3">
        <v>36234</v>
      </c>
      <c r="B2333" s="2">
        <v>25.24</v>
      </c>
    </row>
    <row r="2334" spans="1:2">
      <c r="A2334" s="3">
        <v>36235</v>
      </c>
      <c r="B2334" s="2">
        <v>25.15</v>
      </c>
    </row>
    <row r="2335" spans="1:2">
      <c r="A2335" s="3">
        <v>36236</v>
      </c>
      <c r="B2335" s="2">
        <v>25.57</v>
      </c>
    </row>
    <row r="2336" spans="1:2">
      <c r="A2336" s="3">
        <v>36237</v>
      </c>
      <c r="B2336" s="2">
        <v>24.13</v>
      </c>
    </row>
    <row r="2337" spans="1:2">
      <c r="A2337" s="3">
        <v>36238</v>
      </c>
      <c r="B2337" s="2">
        <v>24.32</v>
      </c>
    </row>
    <row r="2338" spans="1:2">
      <c r="A2338" s="3">
        <v>36241</v>
      </c>
      <c r="B2338" s="2">
        <v>25</v>
      </c>
    </row>
    <row r="2339" spans="1:2">
      <c r="A2339" s="3">
        <v>36242</v>
      </c>
      <c r="B2339" s="2">
        <v>27.27</v>
      </c>
    </row>
    <row r="2340" spans="1:2">
      <c r="A2340" s="3">
        <v>36243</v>
      </c>
      <c r="B2340" s="2">
        <v>26.6</v>
      </c>
    </row>
    <row r="2341" spans="1:2">
      <c r="A2341" s="3">
        <v>36244</v>
      </c>
      <c r="B2341" s="2">
        <v>24.33</v>
      </c>
    </row>
    <row r="2342" spans="1:2">
      <c r="A2342" s="3">
        <v>36245</v>
      </c>
      <c r="B2342" s="2">
        <v>24.04</v>
      </c>
    </row>
    <row r="2343" spans="1:2">
      <c r="A2343" s="3">
        <v>36248</v>
      </c>
      <c r="B2343" s="2">
        <v>23.54</v>
      </c>
    </row>
    <row r="2344" spans="1:2">
      <c r="A2344" s="3">
        <v>36249</v>
      </c>
      <c r="B2344" s="2">
        <v>22.73</v>
      </c>
    </row>
    <row r="2345" spans="1:2">
      <c r="A2345" s="3">
        <v>36250</v>
      </c>
      <c r="B2345" s="2">
        <v>23.26</v>
      </c>
    </row>
    <row r="2346" spans="1:2">
      <c r="A2346" s="3">
        <v>36251</v>
      </c>
      <c r="B2346" s="2">
        <v>22.06</v>
      </c>
    </row>
    <row r="2347" spans="1:2">
      <c r="A2347" s="3">
        <v>36255</v>
      </c>
      <c r="B2347" s="2">
        <v>22.19</v>
      </c>
    </row>
    <row r="2348" spans="1:2">
      <c r="A2348" s="3">
        <v>36256</v>
      </c>
      <c r="B2348" s="2">
        <v>22.65</v>
      </c>
    </row>
    <row r="2349" spans="1:2">
      <c r="A2349" s="3">
        <v>36257</v>
      </c>
      <c r="B2349" s="2">
        <v>22.81</v>
      </c>
    </row>
    <row r="2350" spans="1:2">
      <c r="A2350" s="3">
        <v>36258</v>
      </c>
      <c r="B2350" s="2">
        <v>22.59</v>
      </c>
    </row>
    <row r="2351" spans="1:2">
      <c r="A2351" s="3">
        <v>36259</v>
      </c>
      <c r="B2351" s="2">
        <v>21.77</v>
      </c>
    </row>
    <row r="2352" spans="1:2">
      <c r="A2352" s="3">
        <v>36262</v>
      </c>
      <c r="B2352" s="2">
        <v>21.93</v>
      </c>
    </row>
    <row r="2353" spans="1:2">
      <c r="A2353" s="3">
        <v>36263</v>
      </c>
      <c r="B2353" s="2">
        <v>22.73</v>
      </c>
    </row>
    <row r="2354" spans="1:2">
      <c r="A2354" s="3">
        <v>36264</v>
      </c>
      <c r="B2354" s="2">
        <v>24.94</v>
      </c>
    </row>
    <row r="2355" spans="1:2">
      <c r="A2355" s="3">
        <v>36265</v>
      </c>
      <c r="B2355" s="2">
        <v>23.93</v>
      </c>
    </row>
    <row r="2356" spans="1:2">
      <c r="A2356" s="3">
        <v>36266</v>
      </c>
      <c r="B2356" s="2">
        <v>23.9</v>
      </c>
    </row>
    <row r="2357" spans="1:2">
      <c r="A2357" s="3">
        <v>36269</v>
      </c>
      <c r="B2357" s="2">
        <v>26.42</v>
      </c>
    </row>
    <row r="2358" spans="1:2">
      <c r="A2358" s="3">
        <v>36270</v>
      </c>
      <c r="B2358" s="2">
        <v>25.02</v>
      </c>
    </row>
    <row r="2359" spans="1:2">
      <c r="A2359" s="3">
        <v>36271</v>
      </c>
      <c r="B2359" s="2">
        <v>23.31</v>
      </c>
    </row>
    <row r="2360" spans="1:2">
      <c r="A2360" s="3">
        <v>36272</v>
      </c>
      <c r="B2360" s="2">
        <v>22.62</v>
      </c>
    </row>
    <row r="2361" spans="1:2">
      <c r="A2361" s="3">
        <v>36273</v>
      </c>
      <c r="B2361" s="2">
        <v>22.76</v>
      </c>
    </row>
    <row r="2362" spans="1:2">
      <c r="A2362" s="3">
        <v>36276</v>
      </c>
      <c r="B2362" s="2">
        <v>23.53</v>
      </c>
    </row>
    <row r="2363" spans="1:2">
      <c r="A2363" s="3">
        <v>36277</v>
      </c>
      <c r="B2363" s="2">
        <v>23.36</v>
      </c>
    </row>
    <row r="2364" spans="1:2">
      <c r="A2364" s="3">
        <v>36278</v>
      </c>
      <c r="B2364" s="2">
        <v>24.4</v>
      </c>
    </row>
    <row r="2365" spans="1:2">
      <c r="A2365" s="3">
        <v>36279</v>
      </c>
      <c r="B2365" s="2">
        <v>25.06</v>
      </c>
    </row>
    <row r="2366" spans="1:2">
      <c r="A2366" s="3">
        <v>36280</v>
      </c>
      <c r="B2366" s="2">
        <v>25.07</v>
      </c>
    </row>
    <row r="2367" spans="1:2">
      <c r="A2367" s="3">
        <v>36283</v>
      </c>
      <c r="B2367" s="2">
        <v>24.15</v>
      </c>
    </row>
    <row r="2368" spans="1:2">
      <c r="A2368" s="3">
        <v>36284</v>
      </c>
      <c r="B2368" s="2">
        <v>25.62</v>
      </c>
    </row>
    <row r="2369" spans="1:2">
      <c r="A2369" s="3">
        <v>36285</v>
      </c>
      <c r="B2369" s="2">
        <v>25.19</v>
      </c>
    </row>
    <row r="2370" spans="1:2">
      <c r="A2370" s="3">
        <v>36286</v>
      </c>
      <c r="B2370" s="2">
        <v>27.44</v>
      </c>
    </row>
    <row r="2371" spans="1:2">
      <c r="A2371" s="3">
        <v>36287</v>
      </c>
      <c r="B2371" s="2">
        <v>25.36</v>
      </c>
    </row>
    <row r="2372" spans="1:2">
      <c r="A2372" s="3">
        <v>36290</v>
      </c>
      <c r="B2372" s="2">
        <v>26.62</v>
      </c>
    </row>
    <row r="2373" spans="1:2">
      <c r="A2373" s="3">
        <v>36291</v>
      </c>
      <c r="B2373" s="2">
        <v>25.62</v>
      </c>
    </row>
    <row r="2374" spans="1:2">
      <c r="A2374" s="3">
        <v>36292</v>
      </c>
      <c r="B2374" s="2">
        <v>26.13</v>
      </c>
    </row>
    <row r="2375" spans="1:2">
      <c r="A2375" s="3">
        <v>36293</v>
      </c>
      <c r="B2375" s="2">
        <v>25.02</v>
      </c>
    </row>
    <row r="2376" spans="1:2">
      <c r="A2376" s="3">
        <v>36294</v>
      </c>
      <c r="B2376" s="2">
        <v>26.86</v>
      </c>
    </row>
    <row r="2377" spans="1:2">
      <c r="A2377" s="3">
        <v>36297</v>
      </c>
      <c r="B2377" s="2">
        <v>27.28</v>
      </c>
    </row>
    <row r="2378" spans="1:2">
      <c r="A2378" s="3">
        <v>36298</v>
      </c>
      <c r="B2378" s="2">
        <v>27.26</v>
      </c>
    </row>
    <row r="2379" spans="1:2">
      <c r="A2379" s="3">
        <v>36299</v>
      </c>
      <c r="B2379" s="2">
        <v>25.08</v>
      </c>
    </row>
    <row r="2380" spans="1:2">
      <c r="A2380" s="3">
        <v>36300</v>
      </c>
      <c r="B2380" s="2">
        <v>24.46</v>
      </c>
    </row>
    <row r="2381" spans="1:2">
      <c r="A2381" s="3">
        <v>36301</v>
      </c>
      <c r="B2381" s="2">
        <v>24.4</v>
      </c>
    </row>
    <row r="2382" spans="1:2">
      <c r="A2382" s="3">
        <v>36304</v>
      </c>
      <c r="B2382" s="2">
        <v>27.62</v>
      </c>
    </row>
    <row r="2383" spans="1:2">
      <c r="A2383" s="3">
        <v>36305</v>
      </c>
      <c r="B2383" s="2">
        <v>28.9</v>
      </c>
    </row>
    <row r="2384" spans="1:2">
      <c r="A2384" s="3">
        <v>36306</v>
      </c>
      <c r="B2384" s="2">
        <v>27.57</v>
      </c>
    </row>
    <row r="2385" spans="1:2">
      <c r="A2385" s="3">
        <v>36307</v>
      </c>
      <c r="B2385" s="2">
        <v>28.12</v>
      </c>
    </row>
    <row r="2386" spans="1:2">
      <c r="A2386" s="3">
        <v>36308</v>
      </c>
      <c r="B2386" s="2">
        <v>25.39</v>
      </c>
    </row>
    <row r="2387" spans="1:2">
      <c r="A2387" s="3">
        <v>36312</v>
      </c>
      <c r="B2387" s="2">
        <v>26.62</v>
      </c>
    </row>
    <row r="2388" spans="1:2">
      <c r="A2388" s="3">
        <v>36313</v>
      </c>
      <c r="B2388" s="2">
        <v>26.21</v>
      </c>
    </row>
    <row r="2389" spans="1:2">
      <c r="A2389" s="3">
        <v>36314</v>
      </c>
      <c r="B2389" s="2">
        <v>26.2</v>
      </c>
    </row>
    <row r="2390" spans="1:2">
      <c r="A2390" s="3">
        <v>36315</v>
      </c>
      <c r="B2390" s="2">
        <v>23.43</v>
      </c>
    </row>
    <row r="2391" spans="1:2">
      <c r="A2391" s="3">
        <v>36318</v>
      </c>
      <c r="B2391" s="2">
        <v>23.78</v>
      </c>
    </row>
    <row r="2392" spans="1:2">
      <c r="A2392" s="3">
        <v>36319</v>
      </c>
      <c r="B2392" s="2">
        <v>24.02</v>
      </c>
    </row>
    <row r="2393" spans="1:2">
      <c r="A2393" s="3">
        <v>36320</v>
      </c>
      <c r="B2393" s="2">
        <v>23.9</v>
      </c>
    </row>
    <row r="2394" spans="1:2">
      <c r="A2394" s="3">
        <v>36321</v>
      </c>
      <c r="B2394" s="2">
        <v>25.32</v>
      </c>
    </row>
    <row r="2395" spans="1:2">
      <c r="A2395" s="3">
        <v>36322</v>
      </c>
      <c r="B2395" s="2">
        <v>25.9</v>
      </c>
    </row>
    <row r="2396" spans="1:2">
      <c r="A2396" s="3">
        <v>36325</v>
      </c>
      <c r="B2396" s="2">
        <v>26.51</v>
      </c>
    </row>
    <row r="2397" spans="1:2">
      <c r="A2397" s="3">
        <v>36326</v>
      </c>
      <c r="B2397" s="2">
        <v>25.91</v>
      </c>
    </row>
    <row r="2398" spans="1:2">
      <c r="A2398" s="3">
        <v>36327</v>
      </c>
      <c r="B2398" s="2">
        <v>22.4</v>
      </c>
    </row>
    <row r="2399" spans="1:2">
      <c r="A2399" s="3">
        <v>36328</v>
      </c>
      <c r="B2399" s="2">
        <v>21.95</v>
      </c>
    </row>
    <row r="2400" spans="1:2">
      <c r="A2400" s="3">
        <v>36329</v>
      </c>
      <c r="B2400" s="2">
        <v>21.75</v>
      </c>
    </row>
    <row r="2401" spans="1:2">
      <c r="A2401" s="3">
        <v>36332</v>
      </c>
      <c r="B2401" s="2">
        <v>21.81</v>
      </c>
    </row>
    <row r="2402" spans="1:2">
      <c r="A2402" s="3">
        <v>36333</v>
      </c>
      <c r="B2402" s="2">
        <v>21.7</v>
      </c>
    </row>
    <row r="2403" spans="1:2">
      <c r="A2403" s="3">
        <v>36334</v>
      </c>
      <c r="B2403" s="2">
        <v>21.32</v>
      </c>
    </row>
    <row r="2404" spans="1:2">
      <c r="A2404" s="3">
        <v>36335</v>
      </c>
      <c r="B2404" s="2">
        <v>23.06</v>
      </c>
    </row>
    <row r="2405" spans="1:2">
      <c r="A2405" s="3">
        <v>36336</v>
      </c>
      <c r="B2405" s="2">
        <v>21.76</v>
      </c>
    </row>
    <row r="2406" spans="1:2">
      <c r="A2406" s="3">
        <v>36339</v>
      </c>
      <c r="B2406" s="2">
        <v>22.63</v>
      </c>
    </row>
    <row r="2407" spans="1:2">
      <c r="A2407" s="3">
        <v>36340</v>
      </c>
      <c r="B2407" s="2">
        <v>22.51</v>
      </c>
    </row>
    <row r="2408" spans="1:2">
      <c r="A2408" s="3">
        <v>36341</v>
      </c>
      <c r="B2408" s="2">
        <v>21.09</v>
      </c>
    </row>
    <row r="2409" spans="1:2">
      <c r="A2409" s="3">
        <v>36342</v>
      </c>
      <c r="B2409" s="2">
        <v>19.690000000000001</v>
      </c>
    </row>
    <row r="2410" spans="1:2">
      <c r="A2410" s="3">
        <v>36343</v>
      </c>
      <c r="B2410" s="2">
        <v>18.66</v>
      </c>
    </row>
    <row r="2411" spans="1:2">
      <c r="A2411" s="3">
        <v>36347</v>
      </c>
      <c r="B2411" s="2">
        <v>20.73</v>
      </c>
    </row>
    <row r="2412" spans="1:2">
      <c r="A2412" s="3">
        <v>36348</v>
      </c>
      <c r="B2412" s="2">
        <v>20.350000000000001</v>
      </c>
    </row>
    <row r="2413" spans="1:2">
      <c r="A2413" s="3">
        <v>36349</v>
      </c>
      <c r="B2413" s="2">
        <v>20.239999999999998</v>
      </c>
    </row>
    <row r="2414" spans="1:2">
      <c r="A2414" s="3">
        <v>36350</v>
      </c>
      <c r="B2414" s="2">
        <v>17.96</v>
      </c>
    </row>
    <row r="2415" spans="1:2">
      <c r="A2415" s="3">
        <v>36353</v>
      </c>
      <c r="B2415" s="2">
        <v>19.73</v>
      </c>
    </row>
    <row r="2416" spans="1:2">
      <c r="A2416" s="3">
        <v>36354</v>
      </c>
      <c r="B2416" s="2">
        <v>19.95</v>
      </c>
    </row>
    <row r="2417" spans="1:2">
      <c r="A2417" s="3">
        <v>36355</v>
      </c>
      <c r="B2417" s="2">
        <v>19.71</v>
      </c>
    </row>
    <row r="2418" spans="1:2">
      <c r="A2418" s="3">
        <v>36356</v>
      </c>
      <c r="B2418" s="2">
        <v>18.68</v>
      </c>
    </row>
    <row r="2419" spans="1:2">
      <c r="A2419" s="3">
        <v>36357</v>
      </c>
      <c r="B2419" s="2">
        <v>17.420000000000002</v>
      </c>
    </row>
    <row r="2420" spans="1:2">
      <c r="A2420" s="3">
        <v>36360</v>
      </c>
      <c r="B2420" s="2">
        <v>19.07</v>
      </c>
    </row>
    <row r="2421" spans="1:2">
      <c r="A2421" s="3">
        <v>36361</v>
      </c>
      <c r="B2421" s="2">
        <v>21.79</v>
      </c>
    </row>
    <row r="2422" spans="1:2">
      <c r="A2422" s="3">
        <v>36362</v>
      </c>
      <c r="B2422" s="2">
        <v>21.46</v>
      </c>
    </row>
    <row r="2423" spans="1:2">
      <c r="A2423" s="3">
        <v>36363</v>
      </c>
      <c r="B2423" s="2">
        <v>23.05</v>
      </c>
    </row>
    <row r="2424" spans="1:2">
      <c r="A2424" s="3">
        <v>36364</v>
      </c>
      <c r="B2424" s="2">
        <v>23.32</v>
      </c>
    </row>
    <row r="2425" spans="1:2">
      <c r="A2425" s="3">
        <v>36367</v>
      </c>
      <c r="B2425" s="2">
        <v>24.98</v>
      </c>
    </row>
    <row r="2426" spans="1:2">
      <c r="A2426" s="3">
        <v>36368</v>
      </c>
      <c r="B2426" s="2">
        <v>23.23</v>
      </c>
    </row>
    <row r="2427" spans="1:2">
      <c r="A2427" s="3">
        <v>36369</v>
      </c>
      <c r="B2427" s="2">
        <v>22.85</v>
      </c>
    </row>
    <row r="2428" spans="1:2">
      <c r="A2428" s="3">
        <v>36370</v>
      </c>
      <c r="B2428" s="2">
        <v>24.52</v>
      </c>
    </row>
    <row r="2429" spans="1:2">
      <c r="A2429" s="3">
        <v>36371</v>
      </c>
      <c r="B2429" s="2">
        <v>24.64</v>
      </c>
    </row>
    <row r="2430" spans="1:2">
      <c r="A2430" s="3">
        <v>36374</v>
      </c>
      <c r="B2430" s="2">
        <v>25.59</v>
      </c>
    </row>
    <row r="2431" spans="1:2">
      <c r="A2431" s="3">
        <v>36375</v>
      </c>
      <c r="B2431" s="2">
        <v>26.27</v>
      </c>
    </row>
    <row r="2432" spans="1:2">
      <c r="A2432" s="3">
        <v>36376</v>
      </c>
      <c r="B2432" s="2">
        <v>27.4</v>
      </c>
    </row>
    <row r="2433" spans="1:2">
      <c r="A2433" s="3">
        <v>36377</v>
      </c>
      <c r="B2433" s="2">
        <v>27.01</v>
      </c>
    </row>
    <row r="2434" spans="1:2">
      <c r="A2434" s="3">
        <v>36378</v>
      </c>
      <c r="B2434" s="2">
        <v>26.6</v>
      </c>
    </row>
    <row r="2435" spans="1:2">
      <c r="A2435" s="3">
        <v>36381</v>
      </c>
      <c r="B2435" s="2">
        <v>27.66</v>
      </c>
    </row>
    <row r="2436" spans="1:2">
      <c r="A2436" s="3">
        <v>36382</v>
      </c>
      <c r="B2436" s="2">
        <v>28.45</v>
      </c>
    </row>
    <row r="2437" spans="1:2">
      <c r="A2437" s="3">
        <v>36383</v>
      </c>
      <c r="B2437" s="2">
        <v>25.39</v>
      </c>
    </row>
    <row r="2438" spans="1:2">
      <c r="A2438" s="3">
        <v>36384</v>
      </c>
      <c r="B2438" s="2">
        <v>25.03</v>
      </c>
    </row>
    <row r="2439" spans="1:2">
      <c r="A2439" s="3">
        <v>36385</v>
      </c>
      <c r="B2439" s="2">
        <v>22.31</v>
      </c>
    </row>
    <row r="2440" spans="1:2">
      <c r="A2440" s="3">
        <v>36388</v>
      </c>
      <c r="B2440" s="2">
        <v>23.07</v>
      </c>
    </row>
    <row r="2441" spans="1:2">
      <c r="A2441" s="3">
        <v>36389</v>
      </c>
      <c r="B2441" s="2">
        <v>21.67</v>
      </c>
    </row>
    <row r="2442" spans="1:2">
      <c r="A2442" s="3">
        <v>36390</v>
      </c>
      <c r="B2442" s="2">
        <v>23.3</v>
      </c>
    </row>
    <row r="2443" spans="1:2">
      <c r="A2443" s="3">
        <v>36391</v>
      </c>
      <c r="B2443" s="2">
        <v>24.39</v>
      </c>
    </row>
    <row r="2444" spans="1:2">
      <c r="A2444" s="3">
        <v>36392</v>
      </c>
      <c r="B2444" s="2">
        <v>22.95</v>
      </c>
    </row>
    <row r="2445" spans="1:2">
      <c r="A2445" s="3">
        <v>36395</v>
      </c>
      <c r="B2445" s="2">
        <v>22.55</v>
      </c>
    </row>
    <row r="2446" spans="1:2">
      <c r="A2446" s="3">
        <v>36396</v>
      </c>
      <c r="B2446" s="2">
        <v>22.4</v>
      </c>
    </row>
    <row r="2447" spans="1:2">
      <c r="A2447" s="3">
        <v>36397</v>
      </c>
      <c r="B2447" s="2">
        <v>20.96</v>
      </c>
    </row>
    <row r="2448" spans="1:2">
      <c r="A2448" s="3">
        <v>36398</v>
      </c>
      <c r="B2448" s="2">
        <v>21.21</v>
      </c>
    </row>
    <row r="2449" spans="1:2">
      <c r="A2449" s="3">
        <v>36399</v>
      </c>
      <c r="B2449" s="2">
        <v>21.83</v>
      </c>
    </row>
    <row r="2450" spans="1:2">
      <c r="A2450" s="3">
        <v>36402</v>
      </c>
      <c r="B2450" s="2">
        <v>24.63</v>
      </c>
    </row>
    <row r="2451" spans="1:2">
      <c r="A2451" s="3">
        <v>36403</v>
      </c>
      <c r="B2451" s="2">
        <v>24.45</v>
      </c>
    </row>
    <row r="2452" spans="1:2">
      <c r="A2452" s="3">
        <v>36404</v>
      </c>
      <c r="B2452" s="2">
        <v>22.93</v>
      </c>
    </row>
    <row r="2453" spans="1:2">
      <c r="A2453" s="3">
        <v>36405</v>
      </c>
      <c r="B2453" s="2">
        <v>24.53</v>
      </c>
    </row>
    <row r="2454" spans="1:2">
      <c r="A2454" s="3">
        <v>36406</v>
      </c>
      <c r="B2454" s="2">
        <v>20.98</v>
      </c>
    </row>
    <row r="2455" spans="1:2">
      <c r="A2455" s="3">
        <v>36410</v>
      </c>
      <c r="B2455" s="2">
        <v>23.44</v>
      </c>
    </row>
    <row r="2456" spans="1:2">
      <c r="A2456" s="3">
        <v>36411</v>
      </c>
      <c r="B2456" s="2">
        <v>23.82</v>
      </c>
    </row>
    <row r="2457" spans="1:2">
      <c r="A2457" s="3">
        <v>36412</v>
      </c>
      <c r="B2457" s="2">
        <v>23.01</v>
      </c>
    </row>
    <row r="2458" spans="1:2">
      <c r="A2458" s="3">
        <v>36413</v>
      </c>
      <c r="B2458" s="2">
        <v>22.03</v>
      </c>
    </row>
    <row r="2459" spans="1:2">
      <c r="A2459" s="3">
        <v>36416</v>
      </c>
      <c r="B2459" s="2">
        <v>22.89</v>
      </c>
    </row>
    <row r="2460" spans="1:2">
      <c r="A2460" s="3">
        <v>36417</v>
      </c>
      <c r="B2460" s="2">
        <v>23.77</v>
      </c>
    </row>
    <row r="2461" spans="1:2">
      <c r="A2461" s="3">
        <v>36418</v>
      </c>
      <c r="B2461" s="2">
        <v>24.56</v>
      </c>
    </row>
    <row r="2462" spans="1:2">
      <c r="A2462" s="3">
        <v>36419</v>
      </c>
      <c r="B2462" s="2">
        <v>25.25</v>
      </c>
    </row>
    <row r="2463" spans="1:2">
      <c r="A2463" s="3">
        <v>36420</v>
      </c>
      <c r="B2463" s="2">
        <v>23.3</v>
      </c>
    </row>
    <row r="2464" spans="1:2">
      <c r="A2464" s="3">
        <v>36423</v>
      </c>
      <c r="B2464" s="2">
        <v>24.03</v>
      </c>
    </row>
    <row r="2465" spans="1:2">
      <c r="A2465" s="3">
        <v>36424</v>
      </c>
      <c r="B2465" s="2">
        <v>25.65</v>
      </c>
    </row>
    <row r="2466" spans="1:2">
      <c r="A2466" s="3">
        <v>36425</v>
      </c>
      <c r="B2466" s="2">
        <v>25.19</v>
      </c>
    </row>
    <row r="2467" spans="1:2">
      <c r="A2467" s="3">
        <v>36426</v>
      </c>
      <c r="B2467" s="2">
        <v>27.84</v>
      </c>
    </row>
    <row r="2468" spans="1:2">
      <c r="A2468" s="3">
        <v>36427</v>
      </c>
      <c r="B2468" s="2">
        <v>27.79</v>
      </c>
    </row>
    <row r="2469" spans="1:2">
      <c r="A2469" s="3">
        <v>36430</v>
      </c>
      <c r="B2469" s="2">
        <v>26.4</v>
      </c>
    </row>
    <row r="2470" spans="1:2">
      <c r="A2470" s="3">
        <v>36431</v>
      </c>
      <c r="B2470" s="2">
        <v>26.06</v>
      </c>
    </row>
    <row r="2471" spans="1:2">
      <c r="A2471" s="3">
        <v>36432</v>
      </c>
      <c r="B2471" s="2">
        <v>26.49</v>
      </c>
    </row>
    <row r="2472" spans="1:2">
      <c r="A2472" s="3">
        <v>36433</v>
      </c>
      <c r="B2472" s="2">
        <v>25.41</v>
      </c>
    </row>
    <row r="2473" spans="1:2">
      <c r="A2473" s="3">
        <v>36434</v>
      </c>
      <c r="B2473" s="2">
        <v>24.93</v>
      </c>
    </row>
    <row r="2474" spans="1:2">
      <c r="A2474" s="3">
        <v>36437</v>
      </c>
      <c r="B2474" s="2">
        <v>24.46</v>
      </c>
    </row>
    <row r="2475" spans="1:2">
      <c r="A2475" s="3">
        <v>36438</v>
      </c>
      <c r="B2475" s="2">
        <v>24.79</v>
      </c>
    </row>
    <row r="2476" spans="1:2">
      <c r="A2476" s="3">
        <v>36439</v>
      </c>
      <c r="B2476" s="2">
        <v>22.06</v>
      </c>
    </row>
    <row r="2477" spans="1:2">
      <c r="A2477" s="3">
        <v>36440</v>
      </c>
      <c r="B2477" s="2">
        <v>23.58</v>
      </c>
    </row>
    <row r="2478" spans="1:2">
      <c r="A2478" s="3">
        <v>36441</v>
      </c>
      <c r="B2478" s="2">
        <v>20.49</v>
      </c>
    </row>
    <row r="2479" spans="1:2">
      <c r="A2479" s="3">
        <v>36444</v>
      </c>
      <c r="B2479" s="2">
        <v>20.63</v>
      </c>
    </row>
    <row r="2480" spans="1:2">
      <c r="A2480" s="3">
        <v>36445</v>
      </c>
      <c r="B2480" s="2">
        <v>22.84</v>
      </c>
    </row>
    <row r="2481" spans="1:2">
      <c r="A2481" s="3">
        <v>36446</v>
      </c>
      <c r="B2481" s="2">
        <v>25.96</v>
      </c>
    </row>
    <row r="2482" spans="1:2">
      <c r="A2482" s="3">
        <v>36447</v>
      </c>
      <c r="B2482" s="2">
        <v>26.05</v>
      </c>
    </row>
    <row r="2483" spans="1:2">
      <c r="A2483" s="3">
        <v>36448</v>
      </c>
      <c r="B2483" s="2">
        <v>28.75</v>
      </c>
    </row>
    <row r="2484" spans="1:2">
      <c r="A2484" s="3">
        <v>36451</v>
      </c>
      <c r="B2484" s="2">
        <v>28.19</v>
      </c>
    </row>
    <row r="2485" spans="1:2">
      <c r="A2485" s="3">
        <v>36452</v>
      </c>
      <c r="B2485" s="2">
        <v>26.56</v>
      </c>
    </row>
    <row r="2486" spans="1:2">
      <c r="A2486" s="3">
        <v>36453</v>
      </c>
      <c r="B2486" s="2">
        <v>23.9</v>
      </c>
    </row>
    <row r="2487" spans="1:2">
      <c r="A2487" s="3">
        <v>36454</v>
      </c>
      <c r="B2487" s="2">
        <v>24.02</v>
      </c>
    </row>
    <row r="2488" spans="1:2">
      <c r="A2488" s="3">
        <v>36455</v>
      </c>
      <c r="B2488" s="2">
        <v>21.64</v>
      </c>
    </row>
    <row r="2489" spans="1:2">
      <c r="A2489" s="3">
        <v>36458</v>
      </c>
      <c r="B2489" s="2">
        <v>23.6</v>
      </c>
    </row>
    <row r="2490" spans="1:2">
      <c r="A2490" s="3">
        <v>36459</v>
      </c>
      <c r="B2490" s="2">
        <v>24.26</v>
      </c>
    </row>
    <row r="2491" spans="1:2">
      <c r="A2491" s="3">
        <v>36460</v>
      </c>
      <c r="B2491" s="2">
        <v>24.2</v>
      </c>
    </row>
    <row r="2492" spans="1:2">
      <c r="A2492" s="3">
        <v>36461</v>
      </c>
      <c r="B2492" s="2">
        <v>21.34</v>
      </c>
    </row>
    <row r="2493" spans="1:2">
      <c r="A2493" s="3">
        <v>36462</v>
      </c>
      <c r="B2493" s="2">
        <v>22.2</v>
      </c>
    </row>
    <row r="2494" spans="1:2">
      <c r="A2494" s="3">
        <v>36465</v>
      </c>
      <c r="B2494" s="2">
        <v>22.09</v>
      </c>
    </row>
    <row r="2495" spans="1:2">
      <c r="A2495" s="3">
        <v>36466</v>
      </c>
      <c r="B2495" s="2">
        <v>23.1</v>
      </c>
    </row>
    <row r="2496" spans="1:2">
      <c r="A2496" s="3">
        <v>36467</v>
      </c>
      <c r="B2496" s="2">
        <v>23.16</v>
      </c>
    </row>
    <row r="2497" spans="1:2">
      <c r="A2497" s="3">
        <v>36468</v>
      </c>
      <c r="B2497" s="2">
        <v>23</v>
      </c>
    </row>
    <row r="2498" spans="1:2">
      <c r="A2498" s="3">
        <v>36469</v>
      </c>
      <c r="B2498" s="2">
        <v>21.66</v>
      </c>
    </row>
    <row r="2499" spans="1:2">
      <c r="A2499" s="3">
        <v>36472</v>
      </c>
      <c r="B2499" s="2">
        <v>21.87</v>
      </c>
    </row>
    <row r="2500" spans="1:2">
      <c r="A2500" s="3">
        <v>36473</v>
      </c>
      <c r="B2500" s="2">
        <v>22.7</v>
      </c>
    </row>
    <row r="2501" spans="1:2">
      <c r="A2501" s="3">
        <v>36474</v>
      </c>
      <c r="B2501" s="2">
        <v>22.26</v>
      </c>
    </row>
    <row r="2502" spans="1:2">
      <c r="A2502" s="3">
        <v>36475</v>
      </c>
      <c r="B2502" s="2">
        <v>22.07</v>
      </c>
    </row>
    <row r="2503" spans="1:2">
      <c r="A2503" s="3">
        <v>36476</v>
      </c>
      <c r="B2503" s="2">
        <v>21.65</v>
      </c>
    </row>
    <row r="2504" spans="1:2">
      <c r="A2504" s="3">
        <v>36479</v>
      </c>
      <c r="B2504" s="2">
        <v>22.74</v>
      </c>
    </row>
    <row r="2505" spans="1:2">
      <c r="A2505" s="3">
        <v>36480</v>
      </c>
      <c r="B2505" s="2">
        <v>20.73</v>
      </c>
    </row>
    <row r="2506" spans="1:2">
      <c r="A2506" s="3">
        <v>36481</v>
      </c>
      <c r="B2506" s="2">
        <v>20.96</v>
      </c>
    </row>
    <row r="2507" spans="1:2">
      <c r="A2507" s="3">
        <v>36482</v>
      </c>
      <c r="B2507" s="2">
        <v>19.760000000000002</v>
      </c>
    </row>
    <row r="2508" spans="1:2">
      <c r="A2508" s="3">
        <v>36483</v>
      </c>
      <c r="B2508" s="2">
        <v>19.11</v>
      </c>
    </row>
    <row r="2509" spans="1:2">
      <c r="A2509" s="3">
        <v>36486</v>
      </c>
      <c r="B2509" s="2">
        <v>19.98</v>
      </c>
    </row>
    <row r="2510" spans="1:2">
      <c r="A2510" s="3">
        <v>36487</v>
      </c>
      <c r="B2510" s="2">
        <v>21</v>
      </c>
    </row>
    <row r="2511" spans="1:2">
      <c r="A2511" s="3">
        <v>36488</v>
      </c>
      <c r="B2511" s="2">
        <v>20.260000000000002</v>
      </c>
    </row>
    <row r="2512" spans="1:2">
      <c r="A2512" s="3">
        <v>36490</v>
      </c>
      <c r="B2512" s="2">
        <v>22.33</v>
      </c>
    </row>
    <row r="2513" spans="1:2">
      <c r="A2513" s="3">
        <v>36493</v>
      </c>
      <c r="B2513" s="2">
        <v>23.57</v>
      </c>
    </row>
    <row r="2514" spans="1:2">
      <c r="A2514" s="3">
        <v>36494</v>
      </c>
      <c r="B2514" s="2">
        <v>24.18</v>
      </c>
    </row>
    <row r="2515" spans="1:2">
      <c r="A2515" s="3">
        <v>36495</v>
      </c>
      <c r="B2515" s="2">
        <v>22.23</v>
      </c>
    </row>
    <row r="2516" spans="1:2">
      <c r="A2516" s="3">
        <v>36496</v>
      </c>
      <c r="B2516" s="2">
        <v>21.77</v>
      </c>
    </row>
    <row r="2517" spans="1:2">
      <c r="A2517" s="3">
        <v>36497</v>
      </c>
      <c r="B2517" s="2">
        <v>19.32</v>
      </c>
    </row>
    <row r="2518" spans="1:2">
      <c r="A2518" s="3">
        <v>36500</v>
      </c>
      <c r="B2518" s="2">
        <v>20.58</v>
      </c>
    </row>
    <row r="2519" spans="1:2">
      <c r="A2519" s="3">
        <v>36501</v>
      </c>
      <c r="B2519" s="2">
        <v>21.09</v>
      </c>
    </row>
    <row r="2520" spans="1:2">
      <c r="A2520" s="3">
        <v>36502</v>
      </c>
      <c r="B2520" s="2">
        <v>21.25</v>
      </c>
    </row>
    <row r="2521" spans="1:2">
      <c r="A2521" s="3">
        <v>36503</v>
      </c>
      <c r="B2521" s="2">
        <v>21.19</v>
      </c>
    </row>
    <row r="2522" spans="1:2">
      <c r="A2522" s="3">
        <v>36504</v>
      </c>
      <c r="B2522" s="2">
        <v>21.48</v>
      </c>
    </row>
    <row r="2523" spans="1:2">
      <c r="A2523" s="3">
        <v>36507</v>
      </c>
      <c r="B2523" s="2">
        <v>21.72</v>
      </c>
    </row>
    <row r="2524" spans="1:2">
      <c r="A2524" s="3">
        <v>36508</v>
      </c>
      <c r="B2524" s="2">
        <v>23.06</v>
      </c>
    </row>
    <row r="2525" spans="1:2">
      <c r="A2525" s="3">
        <v>36509</v>
      </c>
      <c r="B2525" s="2">
        <v>22.03</v>
      </c>
    </row>
    <row r="2526" spans="1:2">
      <c r="A2526" s="3">
        <v>36510</v>
      </c>
      <c r="B2526" s="2">
        <v>21.91</v>
      </c>
    </row>
    <row r="2527" spans="1:2">
      <c r="A2527" s="3">
        <v>36511</v>
      </c>
      <c r="B2527" s="2">
        <v>21.35</v>
      </c>
    </row>
    <row r="2528" spans="1:2">
      <c r="A2528" s="3">
        <v>36514</v>
      </c>
      <c r="B2528" s="2">
        <v>23.78</v>
      </c>
    </row>
    <row r="2529" spans="1:2">
      <c r="A2529" s="3">
        <v>36515</v>
      </c>
      <c r="B2529" s="2">
        <v>22.66</v>
      </c>
    </row>
    <row r="2530" spans="1:2">
      <c r="A2530" s="3">
        <v>36516</v>
      </c>
      <c r="B2530" s="2">
        <v>22.43</v>
      </c>
    </row>
    <row r="2531" spans="1:2">
      <c r="A2531" s="3">
        <v>36517</v>
      </c>
      <c r="B2531" s="2">
        <v>21.12</v>
      </c>
    </row>
    <row r="2532" spans="1:2">
      <c r="A2532" s="3">
        <v>36521</v>
      </c>
      <c r="B2532" s="2">
        <v>23.07</v>
      </c>
    </row>
    <row r="2533" spans="1:2">
      <c r="A2533" s="3">
        <v>36522</v>
      </c>
      <c r="B2533" s="2">
        <v>22.97</v>
      </c>
    </row>
    <row r="2534" spans="1:2">
      <c r="A2534" s="3">
        <v>36523</v>
      </c>
      <c r="B2534" s="2">
        <v>23.09</v>
      </c>
    </row>
    <row r="2535" spans="1:2">
      <c r="A2535" s="3">
        <v>36524</v>
      </c>
      <c r="B2535" s="2">
        <v>24.76</v>
      </c>
    </row>
    <row r="2536" spans="1:2">
      <c r="A2536" s="3">
        <v>36525</v>
      </c>
      <c r="B2536" s="2">
        <v>24.64</v>
      </c>
    </row>
    <row r="2537" spans="1:2">
      <c r="A2537" s="3">
        <v>36528</v>
      </c>
      <c r="B2537" s="2">
        <v>24.21</v>
      </c>
    </row>
    <row r="2538" spans="1:2">
      <c r="A2538" s="3">
        <v>36529</v>
      </c>
      <c r="B2538" s="2">
        <v>27.01</v>
      </c>
    </row>
    <row r="2539" spans="1:2">
      <c r="A2539" s="3">
        <v>36530</v>
      </c>
      <c r="B2539" s="2">
        <v>26.41</v>
      </c>
    </row>
    <row r="2540" spans="1:2">
      <c r="A2540" s="3">
        <v>36531</v>
      </c>
      <c r="B2540" s="2">
        <v>25.73</v>
      </c>
    </row>
    <row r="2541" spans="1:2">
      <c r="A2541" s="3">
        <v>36532</v>
      </c>
      <c r="B2541" s="2">
        <v>21.72</v>
      </c>
    </row>
    <row r="2542" spans="1:2">
      <c r="A2542" s="3">
        <v>36535</v>
      </c>
      <c r="B2542" s="2">
        <v>21.71</v>
      </c>
    </row>
    <row r="2543" spans="1:2">
      <c r="A2543" s="3">
        <v>36536</v>
      </c>
      <c r="B2543" s="2">
        <v>22.5</v>
      </c>
    </row>
    <row r="2544" spans="1:2">
      <c r="A2544" s="3">
        <v>36537</v>
      </c>
      <c r="B2544" s="2">
        <v>22.84</v>
      </c>
    </row>
    <row r="2545" spans="1:2">
      <c r="A2545" s="3">
        <v>36538</v>
      </c>
      <c r="B2545" s="2">
        <v>21.71</v>
      </c>
    </row>
    <row r="2546" spans="1:2">
      <c r="A2546" s="3">
        <v>36539</v>
      </c>
      <c r="B2546" s="2">
        <v>19.66</v>
      </c>
    </row>
    <row r="2547" spans="1:2">
      <c r="A2547" s="3">
        <v>36543</v>
      </c>
      <c r="B2547" s="2">
        <v>21.5</v>
      </c>
    </row>
    <row r="2548" spans="1:2">
      <c r="A2548" s="3">
        <v>36544</v>
      </c>
      <c r="B2548" s="2">
        <v>21.72</v>
      </c>
    </row>
    <row r="2549" spans="1:2">
      <c r="A2549" s="3">
        <v>36545</v>
      </c>
      <c r="B2549" s="2">
        <v>21.75</v>
      </c>
    </row>
    <row r="2550" spans="1:2">
      <c r="A2550" s="3">
        <v>36546</v>
      </c>
      <c r="B2550" s="2">
        <v>20.82</v>
      </c>
    </row>
    <row r="2551" spans="1:2">
      <c r="A2551" s="3">
        <v>36549</v>
      </c>
      <c r="B2551" s="2">
        <v>24.07</v>
      </c>
    </row>
    <row r="2552" spans="1:2">
      <c r="A2552" s="3">
        <v>36550</v>
      </c>
      <c r="B2552" s="2">
        <v>23.02</v>
      </c>
    </row>
    <row r="2553" spans="1:2">
      <c r="A2553" s="3">
        <v>36551</v>
      </c>
      <c r="B2553" s="2">
        <v>23.03</v>
      </c>
    </row>
    <row r="2554" spans="1:2">
      <c r="A2554" s="3">
        <v>36552</v>
      </c>
      <c r="B2554" s="2">
        <v>23.54</v>
      </c>
    </row>
    <row r="2555" spans="1:2">
      <c r="A2555" s="3">
        <v>36553</v>
      </c>
      <c r="B2555" s="2">
        <v>26.14</v>
      </c>
    </row>
    <row r="2556" spans="1:2">
      <c r="A2556" s="3">
        <v>36556</v>
      </c>
      <c r="B2556" s="2">
        <v>24.95</v>
      </c>
    </row>
    <row r="2557" spans="1:2">
      <c r="A2557" s="3">
        <v>36557</v>
      </c>
      <c r="B2557" s="2">
        <v>23.45</v>
      </c>
    </row>
    <row r="2558" spans="1:2">
      <c r="A2558" s="3">
        <v>36558</v>
      </c>
      <c r="B2558" s="2">
        <v>23.12</v>
      </c>
    </row>
    <row r="2559" spans="1:2">
      <c r="A2559" s="3">
        <v>36559</v>
      </c>
      <c r="B2559" s="2">
        <v>22.01</v>
      </c>
    </row>
    <row r="2560" spans="1:2">
      <c r="A2560" s="3">
        <v>36560</v>
      </c>
      <c r="B2560" s="2">
        <v>21.54</v>
      </c>
    </row>
    <row r="2561" spans="1:2">
      <c r="A2561" s="3">
        <v>36563</v>
      </c>
      <c r="B2561" s="2">
        <v>22.79</v>
      </c>
    </row>
    <row r="2562" spans="1:2">
      <c r="A2562" s="3">
        <v>36564</v>
      </c>
      <c r="B2562" s="2">
        <v>21.25</v>
      </c>
    </row>
    <row r="2563" spans="1:2">
      <c r="A2563" s="3">
        <v>36565</v>
      </c>
      <c r="B2563" s="2">
        <v>22.9</v>
      </c>
    </row>
    <row r="2564" spans="1:2">
      <c r="A2564" s="3">
        <v>36566</v>
      </c>
      <c r="B2564" s="2">
        <v>23.07</v>
      </c>
    </row>
    <row r="2565" spans="1:2">
      <c r="A2565" s="3">
        <v>36567</v>
      </c>
      <c r="B2565" s="2">
        <v>24.42</v>
      </c>
    </row>
    <row r="2566" spans="1:2">
      <c r="A2566" s="3">
        <v>36570</v>
      </c>
      <c r="B2566" s="2">
        <v>24.38</v>
      </c>
    </row>
    <row r="2567" spans="1:2">
      <c r="A2567" s="3">
        <v>36571</v>
      </c>
      <c r="B2567" s="2">
        <v>22.92</v>
      </c>
    </row>
    <row r="2568" spans="1:2">
      <c r="A2568" s="3">
        <v>36572</v>
      </c>
      <c r="B2568" s="2">
        <v>23.51</v>
      </c>
    </row>
    <row r="2569" spans="1:2">
      <c r="A2569" s="3">
        <v>36573</v>
      </c>
      <c r="B2569" s="2">
        <v>23.17</v>
      </c>
    </row>
    <row r="2570" spans="1:2">
      <c r="A2570" s="3">
        <v>36574</v>
      </c>
      <c r="B2570" s="2">
        <v>26</v>
      </c>
    </row>
    <row r="2571" spans="1:2">
      <c r="A2571" s="3">
        <v>36578</v>
      </c>
      <c r="B2571" s="2">
        <v>25.86</v>
      </c>
    </row>
    <row r="2572" spans="1:2">
      <c r="A2572" s="3">
        <v>36579</v>
      </c>
      <c r="B2572" s="2">
        <v>23.89</v>
      </c>
    </row>
    <row r="2573" spans="1:2">
      <c r="A2573" s="3">
        <v>36580</v>
      </c>
      <c r="B2573" s="2">
        <v>24.38</v>
      </c>
    </row>
    <row r="2574" spans="1:2">
      <c r="A2574" s="3">
        <v>36581</v>
      </c>
      <c r="B2574" s="2">
        <v>25.2</v>
      </c>
    </row>
    <row r="2575" spans="1:2">
      <c r="A2575" s="3">
        <v>36584</v>
      </c>
      <c r="B2575" s="2">
        <v>24.68</v>
      </c>
    </row>
    <row r="2576" spans="1:2">
      <c r="A2576" s="3">
        <v>36585</v>
      </c>
      <c r="B2576" s="2">
        <v>23.37</v>
      </c>
    </row>
    <row r="2577" spans="1:2">
      <c r="A2577" s="3">
        <v>36586</v>
      </c>
      <c r="B2577" s="2">
        <v>21.64</v>
      </c>
    </row>
    <row r="2578" spans="1:2">
      <c r="A2578" s="3">
        <v>36587</v>
      </c>
      <c r="B2578" s="2">
        <v>21.06</v>
      </c>
    </row>
    <row r="2579" spans="1:2">
      <c r="A2579" s="3">
        <v>36588</v>
      </c>
      <c r="B2579" s="2">
        <v>19.21</v>
      </c>
    </row>
    <row r="2580" spans="1:2">
      <c r="A2580" s="3">
        <v>36591</v>
      </c>
      <c r="B2580" s="2">
        <v>21.5</v>
      </c>
    </row>
    <row r="2581" spans="1:2">
      <c r="A2581" s="3">
        <v>36592</v>
      </c>
      <c r="B2581" s="2">
        <v>24.31</v>
      </c>
    </row>
    <row r="2582" spans="1:2">
      <c r="A2582" s="3">
        <v>36593</v>
      </c>
      <c r="B2582" s="2">
        <v>23.82</v>
      </c>
    </row>
    <row r="2583" spans="1:2">
      <c r="A2583" s="3">
        <v>36594</v>
      </c>
      <c r="B2583" s="2">
        <v>22.21</v>
      </c>
    </row>
    <row r="2584" spans="1:2">
      <c r="A2584" s="3">
        <v>36595</v>
      </c>
      <c r="B2584" s="2">
        <v>21.24</v>
      </c>
    </row>
    <row r="2585" spans="1:2">
      <c r="A2585" s="3">
        <v>36598</v>
      </c>
      <c r="B2585" s="2">
        <v>22.85</v>
      </c>
    </row>
    <row r="2586" spans="1:2">
      <c r="A2586" s="3">
        <v>36599</v>
      </c>
      <c r="B2586" s="2">
        <v>24.41</v>
      </c>
    </row>
    <row r="2587" spans="1:2">
      <c r="A2587" s="3">
        <v>36600</v>
      </c>
      <c r="B2587" s="2">
        <v>22.34</v>
      </c>
    </row>
    <row r="2588" spans="1:2">
      <c r="A2588" s="3">
        <v>36601</v>
      </c>
      <c r="B2588" s="2">
        <v>20.77</v>
      </c>
    </row>
    <row r="2589" spans="1:2">
      <c r="A2589" s="3">
        <v>36602</v>
      </c>
      <c r="B2589" s="2">
        <v>22.37</v>
      </c>
    </row>
    <row r="2590" spans="1:2">
      <c r="A2590" s="3">
        <v>36605</v>
      </c>
      <c r="B2590" s="2">
        <v>22.96</v>
      </c>
    </row>
    <row r="2591" spans="1:2">
      <c r="A2591" s="3">
        <v>36606</v>
      </c>
      <c r="B2591" s="2">
        <v>21.7</v>
      </c>
    </row>
    <row r="2592" spans="1:2">
      <c r="A2592" s="3">
        <v>36607</v>
      </c>
      <c r="B2592" s="2">
        <v>21.49</v>
      </c>
    </row>
    <row r="2593" spans="1:2">
      <c r="A2593" s="3">
        <v>36608</v>
      </c>
      <c r="B2593" s="2">
        <v>22.26</v>
      </c>
    </row>
    <row r="2594" spans="1:2">
      <c r="A2594" s="3">
        <v>36609</v>
      </c>
      <c r="B2594" s="2">
        <v>23.31</v>
      </c>
    </row>
    <row r="2595" spans="1:2">
      <c r="A2595" s="3">
        <v>36612</v>
      </c>
      <c r="B2595" s="2">
        <v>24.53</v>
      </c>
    </row>
    <row r="2596" spans="1:2">
      <c r="A2596" s="3">
        <v>36613</v>
      </c>
      <c r="B2596" s="2">
        <v>24.86</v>
      </c>
    </row>
    <row r="2597" spans="1:2">
      <c r="A2597" s="3">
        <v>36614</v>
      </c>
      <c r="B2597" s="2">
        <v>24.1</v>
      </c>
    </row>
    <row r="2598" spans="1:2">
      <c r="A2598" s="3">
        <v>36615</v>
      </c>
      <c r="B2598" s="2">
        <v>25.47</v>
      </c>
    </row>
    <row r="2599" spans="1:2">
      <c r="A2599" s="3">
        <v>36616</v>
      </c>
      <c r="B2599" s="2">
        <v>24.11</v>
      </c>
    </row>
    <row r="2600" spans="1:2">
      <c r="A2600" s="3">
        <v>36619</v>
      </c>
      <c r="B2600" s="2">
        <v>24.03</v>
      </c>
    </row>
    <row r="2601" spans="1:2">
      <c r="A2601" s="3">
        <v>36620</v>
      </c>
      <c r="B2601" s="2">
        <v>27.12</v>
      </c>
    </row>
    <row r="2602" spans="1:2">
      <c r="A2602" s="3">
        <v>36621</v>
      </c>
      <c r="B2602" s="2">
        <v>28.41</v>
      </c>
    </row>
    <row r="2603" spans="1:2">
      <c r="A2603" s="3">
        <v>36622</v>
      </c>
      <c r="B2603" s="2">
        <v>27.15</v>
      </c>
    </row>
    <row r="2604" spans="1:2">
      <c r="A2604" s="3">
        <v>36623</v>
      </c>
      <c r="B2604" s="2">
        <v>24.39</v>
      </c>
    </row>
    <row r="2605" spans="1:2">
      <c r="A2605" s="3">
        <v>36626</v>
      </c>
      <c r="B2605" s="2">
        <v>25.99</v>
      </c>
    </row>
    <row r="2606" spans="1:2">
      <c r="A2606" s="3">
        <v>36627</v>
      </c>
      <c r="B2606" s="2">
        <v>27.25</v>
      </c>
    </row>
    <row r="2607" spans="1:2">
      <c r="A2607" s="3">
        <v>36628</v>
      </c>
      <c r="B2607" s="2">
        <v>28.98</v>
      </c>
    </row>
    <row r="2608" spans="1:2">
      <c r="A2608" s="3">
        <v>36629</v>
      </c>
      <c r="B2608" s="2">
        <v>29.4</v>
      </c>
    </row>
    <row r="2609" spans="1:2">
      <c r="A2609" s="3">
        <v>36630</v>
      </c>
      <c r="B2609" s="2">
        <v>33.49</v>
      </c>
    </row>
    <row r="2610" spans="1:2">
      <c r="A2610" s="3">
        <v>36633</v>
      </c>
      <c r="B2610" s="2">
        <v>28.95</v>
      </c>
    </row>
    <row r="2611" spans="1:2">
      <c r="A2611" s="3">
        <v>36634</v>
      </c>
      <c r="B2611" s="2">
        <v>26.12</v>
      </c>
    </row>
    <row r="2612" spans="1:2">
      <c r="A2612" s="3">
        <v>36635</v>
      </c>
      <c r="B2612" s="2">
        <v>27.02</v>
      </c>
    </row>
    <row r="2613" spans="1:2">
      <c r="A2613" s="3">
        <v>36636</v>
      </c>
      <c r="B2613" s="2">
        <v>25.85</v>
      </c>
    </row>
    <row r="2614" spans="1:2">
      <c r="A2614" s="3">
        <v>36640</v>
      </c>
      <c r="B2614" s="2">
        <v>27.37</v>
      </c>
    </row>
    <row r="2615" spans="1:2">
      <c r="A2615" s="3">
        <v>36641</v>
      </c>
      <c r="B2615" s="2">
        <v>25.24</v>
      </c>
    </row>
    <row r="2616" spans="1:2">
      <c r="A2616" s="3">
        <v>36642</v>
      </c>
      <c r="B2616" s="2">
        <v>26.97</v>
      </c>
    </row>
    <row r="2617" spans="1:2">
      <c r="A2617" s="3">
        <v>36643</v>
      </c>
      <c r="B2617" s="2">
        <v>26.19</v>
      </c>
    </row>
    <row r="2618" spans="1:2">
      <c r="A2618" s="3">
        <v>36644</v>
      </c>
      <c r="B2618" s="2">
        <v>26.2</v>
      </c>
    </row>
    <row r="2619" spans="1:2">
      <c r="A2619" s="3">
        <v>36647</v>
      </c>
      <c r="B2619" s="2">
        <v>25.88</v>
      </c>
    </row>
    <row r="2620" spans="1:2">
      <c r="A2620" s="3">
        <v>36648</v>
      </c>
      <c r="B2620" s="2">
        <v>28.5</v>
      </c>
    </row>
    <row r="2621" spans="1:2">
      <c r="A2621" s="3">
        <v>36649</v>
      </c>
      <c r="B2621" s="2">
        <v>31.63</v>
      </c>
    </row>
    <row r="2622" spans="1:2">
      <c r="A2622" s="3">
        <v>36650</v>
      </c>
      <c r="B2622" s="2">
        <v>30.77</v>
      </c>
    </row>
    <row r="2623" spans="1:2">
      <c r="A2623" s="3">
        <v>36651</v>
      </c>
      <c r="B2623" s="2">
        <v>27.53</v>
      </c>
    </row>
    <row r="2624" spans="1:2">
      <c r="A2624" s="3">
        <v>36654</v>
      </c>
      <c r="B2624" s="2">
        <v>28.2</v>
      </c>
    </row>
    <row r="2625" spans="1:2">
      <c r="A2625" s="3">
        <v>36655</v>
      </c>
      <c r="B2625" s="2">
        <v>28.93</v>
      </c>
    </row>
    <row r="2626" spans="1:2">
      <c r="A2626" s="3">
        <v>36656</v>
      </c>
      <c r="B2626" s="2">
        <v>29.87</v>
      </c>
    </row>
    <row r="2627" spans="1:2">
      <c r="A2627" s="3">
        <v>36657</v>
      </c>
      <c r="B2627" s="2">
        <v>27.76</v>
      </c>
    </row>
    <row r="2628" spans="1:2">
      <c r="A2628" s="3">
        <v>36658</v>
      </c>
      <c r="B2628" s="2">
        <v>26.05</v>
      </c>
    </row>
    <row r="2629" spans="1:2">
      <c r="A2629" s="3">
        <v>36661</v>
      </c>
      <c r="B2629" s="2">
        <v>24.86</v>
      </c>
    </row>
    <row r="2630" spans="1:2">
      <c r="A2630" s="3">
        <v>36662</v>
      </c>
      <c r="B2630" s="2">
        <v>24.34</v>
      </c>
    </row>
    <row r="2631" spans="1:2">
      <c r="A2631" s="3">
        <v>36663</v>
      </c>
      <c r="B2631" s="2">
        <v>23.98</v>
      </c>
    </row>
    <row r="2632" spans="1:2">
      <c r="A2632" s="3">
        <v>36664</v>
      </c>
      <c r="B2632" s="2">
        <v>23.96</v>
      </c>
    </row>
    <row r="2633" spans="1:2">
      <c r="A2633" s="3">
        <v>36665</v>
      </c>
      <c r="B2633" s="2">
        <v>25.44</v>
      </c>
    </row>
    <row r="2634" spans="1:2">
      <c r="A2634" s="3">
        <v>36668</v>
      </c>
      <c r="B2634" s="2">
        <v>26</v>
      </c>
    </row>
    <row r="2635" spans="1:2">
      <c r="A2635" s="3">
        <v>36669</v>
      </c>
      <c r="B2635" s="2">
        <v>25.87</v>
      </c>
    </row>
    <row r="2636" spans="1:2">
      <c r="A2636" s="3">
        <v>36670</v>
      </c>
      <c r="B2636" s="2">
        <v>24.32</v>
      </c>
    </row>
    <row r="2637" spans="1:2">
      <c r="A2637" s="3">
        <v>36671</v>
      </c>
      <c r="B2637" s="2">
        <v>24.58</v>
      </c>
    </row>
    <row r="2638" spans="1:2">
      <c r="A2638" s="3">
        <v>36672</v>
      </c>
      <c r="B2638" s="2">
        <v>24.47</v>
      </c>
    </row>
    <row r="2639" spans="1:2">
      <c r="A2639" s="3">
        <v>36676</v>
      </c>
      <c r="B2639" s="2">
        <v>23.62</v>
      </c>
    </row>
    <row r="2640" spans="1:2">
      <c r="A2640" s="3">
        <v>36677</v>
      </c>
      <c r="B2640" s="2">
        <v>23.65</v>
      </c>
    </row>
    <row r="2641" spans="1:2">
      <c r="A2641" s="3">
        <v>36678</v>
      </c>
      <c r="B2641" s="2">
        <v>22.36</v>
      </c>
    </row>
    <row r="2642" spans="1:2">
      <c r="A2642" s="3">
        <v>36679</v>
      </c>
      <c r="B2642" s="2">
        <v>21.48</v>
      </c>
    </row>
    <row r="2643" spans="1:2">
      <c r="A2643" s="3">
        <v>36682</v>
      </c>
      <c r="B2643" s="2">
        <v>22.71</v>
      </c>
    </row>
    <row r="2644" spans="1:2">
      <c r="A2644" s="3">
        <v>36683</v>
      </c>
      <c r="B2644" s="2">
        <v>23.05</v>
      </c>
    </row>
    <row r="2645" spans="1:2">
      <c r="A2645" s="3">
        <v>36684</v>
      </c>
      <c r="B2645" s="2">
        <v>22.48</v>
      </c>
    </row>
    <row r="2646" spans="1:2">
      <c r="A2646" s="3">
        <v>36685</v>
      </c>
      <c r="B2646" s="2">
        <v>22.77</v>
      </c>
    </row>
    <row r="2647" spans="1:2">
      <c r="A2647" s="3">
        <v>36686</v>
      </c>
      <c r="B2647" s="2">
        <v>22.14</v>
      </c>
    </row>
    <row r="2648" spans="1:2">
      <c r="A2648" s="3">
        <v>36689</v>
      </c>
      <c r="B2648" s="2">
        <v>22.32</v>
      </c>
    </row>
    <row r="2649" spans="1:2">
      <c r="A2649" s="3">
        <v>36690</v>
      </c>
      <c r="B2649" s="2">
        <v>21.67</v>
      </c>
    </row>
    <row r="2650" spans="1:2">
      <c r="A2650" s="3">
        <v>36691</v>
      </c>
      <c r="B2650" s="2">
        <v>21.48</v>
      </c>
    </row>
    <row r="2651" spans="1:2">
      <c r="A2651" s="3">
        <v>36692</v>
      </c>
      <c r="B2651" s="2">
        <v>20.68</v>
      </c>
    </row>
    <row r="2652" spans="1:2">
      <c r="A2652" s="3">
        <v>36693</v>
      </c>
      <c r="B2652" s="2">
        <v>20.5</v>
      </c>
    </row>
    <row r="2653" spans="1:2">
      <c r="A2653" s="3">
        <v>36696</v>
      </c>
      <c r="B2653" s="2">
        <v>20.63</v>
      </c>
    </row>
    <row r="2654" spans="1:2">
      <c r="A2654" s="3">
        <v>36697</v>
      </c>
      <c r="B2654" s="2">
        <v>20.88</v>
      </c>
    </row>
    <row r="2655" spans="1:2">
      <c r="A2655" s="3">
        <v>36698</v>
      </c>
      <c r="B2655" s="2">
        <v>20.61</v>
      </c>
    </row>
    <row r="2656" spans="1:2">
      <c r="A2656" s="3">
        <v>36699</v>
      </c>
      <c r="B2656" s="2">
        <v>22</v>
      </c>
    </row>
    <row r="2657" spans="1:2">
      <c r="A2657" s="3">
        <v>36700</v>
      </c>
      <c r="B2657" s="2">
        <v>22.34</v>
      </c>
    </row>
    <row r="2658" spans="1:2">
      <c r="A2658" s="3">
        <v>36703</v>
      </c>
      <c r="B2658" s="2">
        <v>22.45</v>
      </c>
    </row>
    <row r="2659" spans="1:2">
      <c r="A2659" s="3">
        <v>36704</v>
      </c>
      <c r="B2659" s="2">
        <v>21.8</v>
      </c>
    </row>
    <row r="2660" spans="1:2">
      <c r="A2660" s="3">
        <v>36705</v>
      </c>
      <c r="B2660" s="2">
        <v>20.29</v>
      </c>
    </row>
    <row r="2661" spans="1:2">
      <c r="A2661" s="3">
        <v>36706</v>
      </c>
      <c r="B2661" s="2">
        <v>19.7</v>
      </c>
    </row>
    <row r="2662" spans="1:2">
      <c r="A2662" s="3">
        <v>36707</v>
      </c>
      <c r="B2662" s="2">
        <v>19.54</v>
      </c>
    </row>
    <row r="2663" spans="1:2">
      <c r="A2663" s="3">
        <v>36710</v>
      </c>
      <c r="B2663" s="2">
        <v>19.829999999999998</v>
      </c>
    </row>
    <row r="2664" spans="1:2">
      <c r="A2664" s="3">
        <v>36712</v>
      </c>
      <c r="B2664" s="2">
        <v>21.16</v>
      </c>
    </row>
    <row r="2665" spans="1:2">
      <c r="A2665" s="3">
        <v>36713</v>
      </c>
      <c r="B2665" s="2">
        <v>20.94</v>
      </c>
    </row>
    <row r="2666" spans="1:2">
      <c r="A2666" s="3">
        <v>36714</v>
      </c>
      <c r="B2666" s="2">
        <v>19.22</v>
      </c>
    </row>
    <row r="2667" spans="1:2">
      <c r="A2667" s="3">
        <v>36717</v>
      </c>
      <c r="B2667" s="2">
        <v>20.329999999999998</v>
      </c>
    </row>
    <row r="2668" spans="1:2">
      <c r="A2668" s="3">
        <v>36718</v>
      </c>
      <c r="B2668" s="2">
        <v>20.11</v>
      </c>
    </row>
    <row r="2669" spans="1:2">
      <c r="A2669" s="3">
        <v>36719</v>
      </c>
      <c r="B2669" s="2">
        <v>20.03</v>
      </c>
    </row>
    <row r="2670" spans="1:2">
      <c r="A2670" s="3">
        <v>36720</v>
      </c>
      <c r="B2670" s="2">
        <v>20.03</v>
      </c>
    </row>
    <row r="2671" spans="1:2">
      <c r="A2671" s="3">
        <v>36721</v>
      </c>
      <c r="B2671" s="2">
        <v>19.32</v>
      </c>
    </row>
    <row r="2672" spans="1:2">
      <c r="A2672" s="3">
        <v>36724</v>
      </c>
      <c r="B2672" s="2">
        <v>19.45</v>
      </c>
    </row>
    <row r="2673" spans="1:2">
      <c r="A2673" s="3">
        <v>36725</v>
      </c>
      <c r="B2673" s="2">
        <v>19.75</v>
      </c>
    </row>
    <row r="2674" spans="1:2">
      <c r="A2674" s="3">
        <v>36726</v>
      </c>
      <c r="B2674" s="2">
        <v>19.649999999999999</v>
      </c>
    </row>
    <row r="2675" spans="1:2">
      <c r="A2675" s="3">
        <v>36727</v>
      </c>
      <c r="B2675" s="2">
        <v>18.940000000000001</v>
      </c>
    </row>
    <row r="2676" spans="1:2">
      <c r="A2676" s="3">
        <v>36728</v>
      </c>
      <c r="B2676" s="2">
        <v>18.940000000000001</v>
      </c>
    </row>
    <row r="2677" spans="1:2">
      <c r="A2677" s="3">
        <v>36731</v>
      </c>
      <c r="B2677" s="2">
        <v>19.920000000000002</v>
      </c>
    </row>
    <row r="2678" spans="1:2">
      <c r="A2678" s="3">
        <v>36732</v>
      </c>
      <c r="B2678" s="2">
        <v>19.39</v>
      </c>
    </row>
    <row r="2679" spans="1:2">
      <c r="A2679" s="3">
        <v>36733</v>
      </c>
      <c r="B2679" s="2">
        <v>19.670000000000002</v>
      </c>
    </row>
    <row r="2680" spans="1:2">
      <c r="A2680" s="3">
        <v>36734</v>
      </c>
      <c r="B2680" s="2">
        <v>19.600000000000001</v>
      </c>
    </row>
    <row r="2681" spans="1:2">
      <c r="A2681" s="3">
        <v>36735</v>
      </c>
      <c r="B2681" s="2">
        <v>20.84</v>
      </c>
    </row>
    <row r="2682" spans="1:2">
      <c r="A2682" s="3">
        <v>36738</v>
      </c>
      <c r="B2682" s="2">
        <v>20.74</v>
      </c>
    </row>
    <row r="2683" spans="1:2">
      <c r="A2683" s="3">
        <v>36739</v>
      </c>
      <c r="B2683" s="2">
        <v>20.55</v>
      </c>
    </row>
    <row r="2684" spans="1:2">
      <c r="A2684" s="3">
        <v>36740</v>
      </c>
      <c r="B2684" s="2">
        <v>20</v>
      </c>
    </row>
    <row r="2685" spans="1:2">
      <c r="A2685" s="3">
        <v>36741</v>
      </c>
      <c r="B2685" s="2">
        <v>19.989999999999998</v>
      </c>
    </row>
    <row r="2686" spans="1:2">
      <c r="A2686" s="3">
        <v>36742</v>
      </c>
      <c r="B2686" s="2">
        <v>18.62</v>
      </c>
    </row>
    <row r="2687" spans="1:2">
      <c r="A2687" s="3">
        <v>36745</v>
      </c>
      <c r="B2687" s="2">
        <v>19.03</v>
      </c>
    </row>
    <row r="2688" spans="1:2">
      <c r="A2688" s="3">
        <v>36746</v>
      </c>
      <c r="B2688" s="2">
        <v>18.79</v>
      </c>
    </row>
    <row r="2689" spans="1:2">
      <c r="A2689" s="3">
        <v>36747</v>
      </c>
      <c r="B2689" s="2">
        <v>19.18</v>
      </c>
    </row>
    <row r="2690" spans="1:2">
      <c r="A2690" s="3">
        <v>36748</v>
      </c>
      <c r="B2690" s="2">
        <v>19.190000000000001</v>
      </c>
    </row>
    <row r="2691" spans="1:2">
      <c r="A2691" s="3">
        <v>36749</v>
      </c>
      <c r="B2691" s="2">
        <v>18.55</v>
      </c>
    </row>
    <row r="2692" spans="1:2">
      <c r="A2692" s="3">
        <v>36752</v>
      </c>
      <c r="B2692" s="2">
        <v>17.88</v>
      </c>
    </row>
    <row r="2693" spans="1:2">
      <c r="A2693" s="3">
        <v>36753</v>
      </c>
      <c r="B2693" s="2">
        <v>17.98</v>
      </c>
    </row>
    <row r="2694" spans="1:2">
      <c r="A2694" s="3">
        <v>36754</v>
      </c>
      <c r="B2694" s="2">
        <v>18.02</v>
      </c>
    </row>
    <row r="2695" spans="1:2">
      <c r="A2695" s="3">
        <v>36755</v>
      </c>
      <c r="B2695" s="2">
        <v>17.48</v>
      </c>
    </row>
    <row r="2696" spans="1:2">
      <c r="A2696" s="3">
        <v>36756</v>
      </c>
      <c r="B2696" s="2">
        <v>17.05</v>
      </c>
    </row>
    <row r="2697" spans="1:2">
      <c r="A2697" s="3">
        <v>36759</v>
      </c>
      <c r="B2697" s="2">
        <v>17.350000000000001</v>
      </c>
    </row>
    <row r="2698" spans="1:2">
      <c r="A2698" s="3">
        <v>36760</v>
      </c>
      <c r="B2698" s="2">
        <v>17.47</v>
      </c>
    </row>
    <row r="2699" spans="1:2">
      <c r="A2699" s="3">
        <v>36761</v>
      </c>
      <c r="B2699" s="2">
        <v>17.38</v>
      </c>
    </row>
    <row r="2700" spans="1:2">
      <c r="A2700" s="3">
        <v>36762</v>
      </c>
      <c r="B2700" s="2">
        <v>17.04</v>
      </c>
    </row>
    <row r="2701" spans="1:2">
      <c r="A2701" s="3">
        <v>36763</v>
      </c>
      <c r="B2701" s="2">
        <v>16.53</v>
      </c>
    </row>
    <row r="2702" spans="1:2">
      <c r="A2702" s="3">
        <v>36766</v>
      </c>
      <c r="B2702" s="2">
        <v>16.54</v>
      </c>
    </row>
    <row r="2703" spans="1:2">
      <c r="A2703" s="3">
        <v>36767</v>
      </c>
      <c r="B2703" s="2">
        <v>16.89</v>
      </c>
    </row>
    <row r="2704" spans="1:2">
      <c r="A2704" s="3">
        <v>36768</v>
      </c>
      <c r="B2704" s="2">
        <v>17.690000000000001</v>
      </c>
    </row>
    <row r="2705" spans="1:2">
      <c r="A2705" s="3">
        <v>36769</v>
      </c>
      <c r="B2705" s="2">
        <v>16.84</v>
      </c>
    </row>
    <row r="2706" spans="1:2">
      <c r="A2706" s="3">
        <v>36770</v>
      </c>
      <c r="B2706" s="2">
        <v>17.53</v>
      </c>
    </row>
    <row r="2707" spans="1:2">
      <c r="A2707" s="3">
        <v>36774</v>
      </c>
      <c r="B2707" s="2">
        <v>19.82</v>
      </c>
    </row>
    <row r="2708" spans="1:2">
      <c r="A2708" s="3">
        <v>36775</v>
      </c>
      <c r="B2708" s="2">
        <v>20.79</v>
      </c>
    </row>
    <row r="2709" spans="1:2">
      <c r="A2709" s="3">
        <v>36776</v>
      </c>
      <c r="B2709" s="2">
        <v>19.420000000000002</v>
      </c>
    </row>
    <row r="2710" spans="1:2">
      <c r="A2710" s="3">
        <v>36777</v>
      </c>
      <c r="B2710" s="2">
        <v>18.46</v>
      </c>
    </row>
    <row r="2711" spans="1:2">
      <c r="A2711" s="3">
        <v>36780</v>
      </c>
      <c r="B2711" s="2">
        <v>18.399999999999999</v>
      </c>
    </row>
    <row r="2712" spans="1:2">
      <c r="A2712" s="3">
        <v>36781</v>
      </c>
      <c r="B2712" s="2">
        <v>18.59</v>
      </c>
    </row>
    <row r="2713" spans="1:2">
      <c r="A2713" s="3">
        <v>36782</v>
      </c>
      <c r="B2713" s="2">
        <v>18.32</v>
      </c>
    </row>
    <row r="2714" spans="1:2">
      <c r="A2714" s="3">
        <v>36783</v>
      </c>
      <c r="B2714" s="2">
        <v>18.260000000000002</v>
      </c>
    </row>
    <row r="2715" spans="1:2">
      <c r="A2715" s="3">
        <v>36784</v>
      </c>
      <c r="B2715" s="2">
        <v>18.52</v>
      </c>
    </row>
    <row r="2716" spans="1:2">
      <c r="A2716" s="3">
        <v>36787</v>
      </c>
      <c r="B2716" s="2">
        <v>20.25</v>
      </c>
    </row>
    <row r="2717" spans="1:2">
      <c r="A2717" s="3">
        <v>36788</v>
      </c>
      <c r="B2717" s="2">
        <v>19.54</v>
      </c>
    </row>
    <row r="2718" spans="1:2">
      <c r="A2718" s="3">
        <v>36789</v>
      </c>
      <c r="B2718" s="2">
        <v>19.93</v>
      </c>
    </row>
    <row r="2719" spans="1:2">
      <c r="A2719" s="3">
        <v>36790</v>
      </c>
      <c r="B2719" s="2">
        <v>20.18</v>
      </c>
    </row>
    <row r="2720" spans="1:2">
      <c r="A2720" s="3">
        <v>36791</v>
      </c>
      <c r="B2720" s="2">
        <v>20.74</v>
      </c>
    </row>
    <row r="2721" spans="1:2">
      <c r="A2721" s="3">
        <v>36794</v>
      </c>
      <c r="B2721" s="2">
        <v>21.41</v>
      </c>
    </row>
    <row r="2722" spans="1:2">
      <c r="A2722" s="3">
        <v>36795</v>
      </c>
      <c r="B2722" s="2">
        <v>21.88</v>
      </c>
    </row>
    <row r="2723" spans="1:2">
      <c r="A2723" s="3">
        <v>36796</v>
      </c>
      <c r="B2723" s="2">
        <v>21.67</v>
      </c>
    </row>
    <row r="2724" spans="1:2">
      <c r="A2724" s="3">
        <v>36797</v>
      </c>
      <c r="B2724" s="2">
        <v>19.47</v>
      </c>
    </row>
    <row r="2725" spans="1:2">
      <c r="A2725" s="3">
        <v>36798</v>
      </c>
      <c r="B2725" s="2">
        <v>20.57</v>
      </c>
    </row>
    <row r="2726" spans="1:2">
      <c r="A2726" s="3">
        <v>36801</v>
      </c>
      <c r="B2726" s="2">
        <v>21.23</v>
      </c>
    </row>
    <row r="2727" spans="1:2">
      <c r="A2727" s="3">
        <v>36802</v>
      </c>
      <c r="B2727" s="2">
        <v>21.85</v>
      </c>
    </row>
    <row r="2728" spans="1:2">
      <c r="A2728" s="3">
        <v>36803</v>
      </c>
      <c r="B2728" s="2">
        <v>21.54</v>
      </c>
    </row>
    <row r="2729" spans="1:2">
      <c r="A2729" s="3">
        <v>36804</v>
      </c>
      <c r="B2729" s="2">
        <v>21.03</v>
      </c>
    </row>
    <row r="2730" spans="1:2">
      <c r="A2730" s="3">
        <v>36805</v>
      </c>
      <c r="B2730" s="2">
        <v>22.71</v>
      </c>
    </row>
    <row r="2731" spans="1:2">
      <c r="A2731" s="3">
        <v>36808</v>
      </c>
      <c r="B2731" s="2">
        <v>24.02</v>
      </c>
    </row>
    <row r="2732" spans="1:2">
      <c r="A2732" s="3">
        <v>36809</v>
      </c>
      <c r="B2732" s="2">
        <v>24.86</v>
      </c>
    </row>
    <row r="2733" spans="1:2">
      <c r="A2733" s="3">
        <v>36810</v>
      </c>
      <c r="B2733" s="2">
        <v>26.57</v>
      </c>
    </row>
    <row r="2734" spans="1:2">
      <c r="A2734" s="3">
        <v>36811</v>
      </c>
      <c r="B2734" s="2">
        <v>30.51</v>
      </c>
    </row>
    <row r="2735" spans="1:2">
      <c r="A2735" s="3">
        <v>36812</v>
      </c>
      <c r="B2735" s="2">
        <v>27.6</v>
      </c>
    </row>
    <row r="2736" spans="1:2">
      <c r="A2736" s="3">
        <v>36815</v>
      </c>
      <c r="B2736" s="2">
        <v>26.79</v>
      </c>
    </row>
    <row r="2737" spans="1:2">
      <c r="A2737" s="3">
        <v>36816</v>
      </c>
      <c r="B2737" s="2">
        <v>27.84</v>
      </c>
    </row>
    <row r="2738" spans="1:2">
      <c r="A2738" s="3">
        <v>36817</v>
      </c>
      <c r="B2738" s="2">
        <v>28.72</v>
      </c>
    </row>
    <row r="2739" spans="1:2">
      <c r="A2739" s="3">
        <v>36818</v>
      </c>
      <c r="B2739" s="2">
        <v>25.09</v>
      </c>
    </row>
    <row r="2740" spans="1:2">
      <c r="A2740" s="3">
        <v>36819</v>
      </c>
      <c r="B2740" s="2">
        <v>24.24</v>
      </c>
    </row>
    <row r="2741" spans="1:2">
      <c r="A2741" s="3">
        <v>36822</v>
      </c>
      <c r="B2741" s="2">
        <v>24.69</v>
      </c>
    </row>
    <row r="2742" spans="1:2">
      <c r="A2742" s="3">
        <v>36823</v>
      </c>
      <c r="B2742" s="2">
        <v>24.28</v>
      </c>
    </row>
    <row r="2743" spans="1:2">
      <c r="A2743" s="3">
        <v>36824</v>
      </c>
      <c r="B2743" s="2">
        <v>26.65</v>
      </c>
    </row>
    <row r="2744" spans="1:2">
      <c r="A2744" s="3">
        <v>36825</v>
      </c>
      <c r="B2744" s="2">
        <v>28.62</v>
      </c>
    </row>
    <row r="2745" spans="1:2">
      <c r="A2745" s="3">
        <v>36826</v>
      </c>
      <c r="B2745" s="2">
        <v>26.47</v>
      </c>
    </row>
    <row r="2746" spans="1:2">
      <c r="A2746" s="3">
        <v>36829</v>
      </c>
      <c r="B2746" s="2">
        <v>25.46</v>
      </c>
    </row>
    <row r="2747" spans="1:2">
      <c r="A2747" s="3">
        <v>36830</v>
      </c>
      <c r="B2747" s="2">
        <v>23.63</v>
      </c>
    </row>
    <row r="2748" spans="1:2">
      <c r="A2748" s="3">
        <v>36831</v>
      </c>
      <c r="B2748" s="2">
        <v>24.28</v>
      </c>
    </row>
    <row r="2749" spans="1:2">
      <c r="A2749" s="3">
        <v>36832</v>
      </c>
      <c r="B2749" s="2">
        <v>23.92</v>
      </c>
    </row>
    <row r="2750" spans="1:2">
      <c r="A2750" s="3">
        <v>36833</v>
      </c>
      <c r="B2750" s="2">
        <v>23.67</v>
      </c>
    </row>
    <row r="2751" spans="1:2">
      <c r="A2751" s="3">
        <v>36836</v>
      </c>
      <c r="B2751" s="2">
        <v>24.52</v>
      </c>
    </row>
    <row r="2752" spans="1:2">
      <c r="A2752" s="3">
        <v>36837</v>
      </c>
      <c r="B2752" s="2">
        <v>24.91</v>
      </c>
    </row>
    <row r="2753" spans="1:2">
      <c r="A2753" s="3">
        <v>36838</v>
      </c>
      <c r="B2753" s="2">
        <v>25.66</v>
      </c>
    </row>
    <row r="2754" spans="1:2">
      <c r="A2754" s="3">
        <v>36839</v>
      </c>
      <c r="B2754" s="2">
        <v>27.2</v>
      </c>
    </row>
    <row r="2755" spans="1:2">
      <c r="A2755" s="3">
        <v>36840</v>
      </c>
      <c r="B2755" s="2">
        <v>28.53</v>
      </c>
    </row>
    <row r="2756" spans="1:2">
      <c r="A2756" s="3">
        <v>36843</v>
      </c>
      <c r="B2756" s="2">
        <v>29.06</v>
      </c>
    </row>
    <row r="2757" spans="1:2">
      <c r="A2757" s="3">
        <v>36844</v>
      </c>
      <c r="B2757" s="2">
        <v>26.81</v>
      </c>
    </row>
    <row r="2758" spans="1:2">
      <c r="A2758" s="3">
        <v>36845</v>
      </c>
      <c r="B2758" s="2">
        <v>26.15</v>
      </c>
    </row>
    <row r="2759" spans="1:2">
      <c r="A2759" s="3">
        <v>36846</v>
      </c>
      <c r="B2759" s="2">
        <v>25.05</v>
      </c>
    </row>
    <row r="2760" spans="1:2">
      <c r="A2760" s="3">
        <v>36847</v>
      </c>
      <c r="B2760" s="2">
        <v>24.81</v>
      </c>
    </row>
    <row r="2761" spans="1:2">
      <c r="A2761" s="3">
        <v>36850</v>
      </c>
      <c r="B2761" s="2">
        <v>27.43</v>
      </c>
    </row>
    <row r="2762" spans="1:2">
      <c r="A2762" s="3">
        <v>36851</v>
      </c>
      <c r="B2762" s="2">
        <v>26.62</v>
      </c>
    </row>
    <row r="2763" spans="1:2">
      <c r="A2763" s="3">
        <v>36852</v>
      </c>
      <c r="B2763" s="2">
        <v>27.71</v>
      </c>
    </row>
    <row r="2764" spans="1:2">
      <c r="A2764" s="3">
        <v>36854</v>
      </c>
      <c r="B2764" s="2">
        <v>26</v>
      </c>
    </row>
    <row r="2765" spans="1:2">
      <c r="A2765" s="3">
        <v>36857</v>
      </c>
      <c r="B2765" s="2">
        <v>26.93</v>
      </c>
    </row>
    <row r="2766" spans="1:2">
      <c r="A2766" s="3">
        <v>36858</v>
      </c>
      <c r="B2766" s="2">
        <v>27.64</v>
      </c>
    </row>
    <row r="2767" spans="1:2">
      <c r="A2767" s="3">
        <v>36859</v>
      </c>
      <c r="B2767" s="2">
        <v>27.49</v>
      </c>
    </row>
    <row r="2768" spans="1:2">
      <c r="A2768" s="3">
        <v>36860</v>
      </c>
      <c r="B2768" s="2">
        <v>29.65</v>
      </c>
    </row>
    <row r="2769" spans="1:2">
      <c r="A2769" s="3">
        <v>36861</v>
      </c>
      <c r="B2769" s="2">
        <v>27.48</v>
      </c>
    </row>
    <row r="2770" spans="1:2">
      <c r="A2770" s="3">
        <v>36864</v>
      </c>
      <c r="B2770" s="2">
        <v>27.78</v>
      </c>
    </row>
    <row r="2771" spans="1:2">
      <c r="A2771" s="3">
        <v>36865</v>
      </c>
      <c r="B2771" s="2">
        <v>24.99</v>
      </c>
    </row>
    <row r="2772" spans="1:2">
      <c r="A2772" s="3">
        <v>36866</v>
      </c>
      <c r="B2772" s="2">
        <v>25.07</v>
      </c>
    </row>
    <row r="2773" spans="1:2">
      <c r="A2773" s="3">
        <v>36867</v>
      </c>
      <c r="B2773" s="2">
        <v>25.34</v>
      </c>
    </row>
    <row r="2774" spans="1:2">
      <c r="A2774" s="3">
        <v>36868</v>
      </c>
      <c r="B2774" s="2">
        <v>22.41</v>
      </c>
    </row>
    <row r="2775" spans="1:2">
      <c r="A2775" s="3">
        <v>36871</v>
      </c>
      <c r="B2775" s="2">
        <v>23.51</v>
      </c>
    </row>
    <row r="2776" spans="1:2">
      <c r="A2776" s="3">
        <v>36872</v>
      </c>
      <c r="B2776" s="2">
        <v>24.88</v>
      </c>
    </row>
    <row r="2777" spans="1:2">
      <c r="A2777" s="3">
        <v>36873</v>
      </c>
      <c r="B2777" s="2">
        <v>23.63</v>
      </c>
    </row>
    <row r="2778" spans="1:2">
      <c r="A2778" s="3">
        <v>36874</v>
      </c>
      <c r="B2778" s="2">
        <v>24.86</v>
      </c>
    </row>
    <row r="2779" spans="1:2">
      <c r="A2779" s="3">
        <v>36875</v>
      </c>
      <c r="B2779" s="2">
        <v>26.55</v>
      </c>
    </row>
    <row r="2780" spans="1:2">
      <c r="A2780" s="3">
        <v>36878</v>
      </c>
      <c r="B2780" s="2">
        <v>27.7</v>
      </c>
    </row>
    <row r="2781" spans="1:2">
      <c r="A2781" s="3">
        <v>36879</v>
      </c>
      <c r="B2781" s="2">
        <v>27.17</v>
      </c>
    </row>
    <row r="2782" spans="1:2">
      <c r="A2782" s="3">
        <v>36880</v>
      </c>
      <c r="B2782" s="2">
        <v>31.74</v>
      </c>
    </row>
    <row r="2783" spans="1:2">
      <c r="A2783" s="3">
        <v>36881</v>
      </c>
      <c r="B2783" s="2">
        <v>29.66</v>
      </c>
    </row>
    <row r="2784" spans="1:2">
      <c r="A2784" s="3">
        <v>36882</v>
      </c>
      <c r="B2784" s="2">
        <v>27.55</v>
      </c>
    </row>
    <row r="2785" spans="1:2">
      <c r="A2785" s="3">
        <v>36886</v>
      </c>
      <c r="B2785" s="2">
        <v>28.73</v>
      </c>
    </row>
    <row r="2786" spans="1:2">
      <c r="A2786" s="3">
        <v>36887</v>
      </c>
      <c r="B2786" s="2">
        <v>28.14</v>
      </c>
    </row>
    <row r="2787" spans="1:2">
      <c r="A2787" s="3">
        <v>36888</v>
      </c>
      <c r="B2787" s="2">
        <v>26.57</v>
      </c>
    </row>
    <row r="2788" spans="1:2">
      <c r="A2788" s="3">
        <v>36889</v>
      </c>
      <c r="B2788" s="2">
        <v>26.85</v>
      </c>
    </row>
    <row r="2789" spans="1:2">
      <c r="A2789" s="3">
        <v>36893</v>
      </c>
      <c r="B2789" s="2">
        <v>29.99</v>
      </c>
    </row>
    <row r="2790" spans="1:2">
      <c r="A2790" s="3">
        <v>36894</v>
      </c>
      <c r="B2790" s="2">
        <v>26.6</v>
      </c>
    </row>
    <row r="2791" spans="1:2">
      <c r="A2791" s="3">
        <v>36895</v>
      </c>
      <c r="B2791" s="2">
        <v>26.97</v>
      </c>
    </row>
    <row r="2792" spans="1:2">
      <c r="A2792" s="3">
        <v>36896</v>
      </c>
      <c r="B2792" s="2">
        <v>28.67</v>
      </c>
    </row>
    <row r="2793" spans="1:2">
      <c r="A2793" s="3">
        <v>36899</v>
      </c>
      <c r="B2793" s="2">
        <v>29.84</v>
      </c>
    </row>
    <row r="2794" spans="1:2">
      <c r="A2794" s="3">
        <v>36900</v>
      </c>
      <c r="B2794" s="2">
        <v>27.99</v>
      </c>
    </row>
    <row r="2795" spans="1:2">
      <c r="A2795" s="3">
        <v>36901</v>
      </c>
      <c r="B2795" s="2">
        <v>26.8</v>
      </c>
    </row>
    <row r="2796" spans="1:2">
      <c r="A2796" s="3">
        <v>36902</v>
      </c>
      <c r="B2796" s="2">
        <v>25.79</v>
      </c>
    </row>
    <row r="2797" spans="1:2">
      <c r="A2797" s="3">
        <v>36903</v>
      </c>
      <c r="B2797" s="2">
        <v>24.56</v>
      </c>
    </row>
    <row r="2798" spans="1:2">
      <c r="A2798" s="3">
        <v>36907</v>
      </c>
      <c r="B2798" s="2">
        <v>25.28</v>
      </c>
    </row>
    <row r="2799" spans="1:2">
      <c r="A2799" s="3">
        <v>36908</v>
      </c>
      <c r="B2799" s="2">
        <v>24.93</v>
      </c>
    </row>
    <row r="2800" spans="1:2">
      <c r="A2800" s="3">
        <v>36909</v>
      </c>
      <c r="B2800" s="2">
        <v>23.37</v>
      </c>
    </row>
    <row r="2801" spans="1:2">
      <c r="A2801" s="3">
        <v>36910</v>
      </c>
      <c r="B2801" s="2">
        <v>23.24</v>
      </c>
    </row>
    <row r="2802" spans="1:2">
      <c r="A2802" s="3">
        <v>36913</v>
      </c>
      <c r="B2802" s="2">
        <v>23.25</v>
      </c>
    </row>
    <row r="2803" spans="1:2">
      <c r="A2803" s="3">
        <v>36914</v>
      </c>
      <c r="B2803" s="2">
        <v>21.57</v>
      </c>
    </row>
    <row r="2804" spans="1:2">
      <c r="A2804" s="3">
        <v>36915</v>
      </c>
      <c r="B2804" s="2">
        <v>22.03</v>
      </c>
    </row>
    <row r="2805" spans="1:2">
      <c r="A2805" s="3">
        <v>36916</v>
      </c>
      <c r="B2805" s="2">
        <v>22.64</v>
      </c>
    </row>
    <row r="2806" spans="1:2">
      <c r="A2806" s="3">
        <v>36917</v>
      </c>
      <c r="B2806" s="2">
        <v>22.57</v>
      </c>
    </row>
    <row r="2807" spans="1:2">
      <c r="A2807" s="3">
        <v>36920</v>
      </c>
      <c r="B2807" s="2">
        <v>22.61</v>
      </c>
    </row>
    <row r="2808" spans="1:2">
      <c r="A2808" s="3">
        <v>36921</v>
      </c>
      <c r="B2808" s="2">
        <v>22.57</v>
      </c>
    </row>
    <row r="2809" spans="1:2">
      <c r="A2809" s="3">
        <v>36922</v>
      </c>
      <c r="B2809" s="2">
        <v>22.02</v>
      </c>
    </row>
    <row r="2810" spans="1:2">
      <c r="A2810" s="3">
        <v>36923</v>
      </c>
      <c r="B2810" s="2">
        <v>21.66</v>
      </c>
    </row>
    <row r="2811" spans="1:2">
      <c r="A2811" s="3">
        <v>36924</v>
      </c>
      <c r="B2811" s="2">
        <v>21.95</v>
      </c>
    </row>
    <row r="2812" spans="1:2">
      <c r="A2812" s="3">
        <v>36927</v>
      </c>
      <c r="B2812" s="2">
        <v>22.19</v>
      </c>
    </row>
    <row r="2813" spans="1:2">
      <c r="A2813" s="3">
        <v>36928</v>
      </c>
      <c r="B2813" s="2">
        <v>21.98</v>
      </c>
    </row>
    <row r="2814" spans="1:2">
      <c r="A2814" s="3">
        <v>36929</v>
      </c>
      <c r="B2814" s="2">
        <v>21.67</v>
      </c>
    </row>
    <row r="2815" spans="1:2">
      <c r="A2815" s="3">
        <v>36930</v>
      </c>
      <c r="B2815" s="2">
        <v>21.46</v>
      </c>
    </row>
    <row r="2816" spans="1:2">
      <c r="A2816" s="3">
        <v>36931</v>
      </c>
      <c r="B2816" s="2">
        <v>22.03</v>
      </c>
    </row>
    <row r="2817" spans="1:2">
      <c r="A2817" s="3">
        <v>36934</v>
      </c>
      <c r="B2817" s="2">
        <v>21.92</v>
      </c>
    </row>
    <row r="2818" spans="1:2">
      <c r="A2818" s="3">
        <v>36935</v>
      </c>
      <c r="B2818" s="2">
        <v>21.37</v>
      </c>
    </row>
    <row r="2819" spans="1:2">
      <c r="A2819" s="3">
        <v>36936</v>
      </c>
      <c r="B2819" s="2">
        <v>21.52</v>
      </c>
    </row>
    <row r="2820" spans="1:2">
      <c r="A2820" s="3">
        <v>36937</v>
      </c>
      <c r="B2820" s="2">
        <v>20.27</v>
      </c>
    </row>
    <row r="2821" spans="1:2">
      <c r="A2821" s="3">
        <v>36938</v>
      </c>
      <c r="B2821" s="2">
        <v>22.12</v>
      </c>
    </row>
    <row r="2822" spans="1:2">
      <c r="A2822" s="3">
        <v>36942</v>
      </c>
      <c r="B2822" s="2">
        <v>24.69</v>
      </c>
    </row>
    <row r="2823" spans="1:2">
      <c r="A2823" s="3">
        <v>36943</v>
      </c>
      <c r="B2823" s="2">
        <v>25.75</v>
      </c>
    </row>
    <row r="2824" spans="1:2">
      <c r="A2824" s="3">
        <v>36944</v>
      </c>
      <c r="B2824" s="2">
        <v>26.76</v>
      </c>
    </row>
    <row r="2825" spans="1:2">
      <c r="A2825" s="3">
        <v>36945</v>
      </c>
      <c r="B2825" s="2">
        <v>27.21</v>
      </c>
    </row>
    <row r="2826" spans="1:2">
      <c r="A2826" s="3">
        <v>36948</v>
      </c>
      <c r="B2826" s="2">
        <v>25.43</v>
      </c>
    </row>
    <row r="2827" spans="1:2">
      <c r="A2827" s="3">
        <v>36949</v>
      </c>
      <c r="B2827" s="2">
        <v>26.49</v>
      </c>
    </row>
    <row r="2828" spans="1:2">
      <c r="A2828" s="3">
        <v>36950</v>
      </c>
      <c r="B2828" s="2">
        <v>28.35</v>
      </c>
    </row>
    <row r="2829" spans="1:2">
      <c r="A2829" s="3">
        <v>36951</v>
      </c>
      <c r="B2829" s="2">
        <v>28.08</v>
      </c>
    </row>
    <row r="2830" spans="1:2">
      <c r="A2830" s="3">
        <v>36952</v>
      </c>
      <c r="B2830" s="2">
        <v>27.43</v>
      </c>
    </row>
    <row r="2831" spans="1:2">
      <c r="A2831" s="3">
        <v>36955</v>
      </c>
      <c r="B2831" s="2">
        <v>27.12</v>
      </c>
    </row>
    <row r="2832" spans="1:2">
      <c r="A2832" s="3">
        <v>36956</v>
      </c>
      <c r="B2832" s="2">
        <v>25.89</v>
      </c>
    </row>
    <row r="2833" spans="1:2">
      <c r="A2833" s="3">
        <v>36957</v>
      </c>
      <c r="B2833" s="2">
        <v>24.12</v>
      </c>
    </row>
    <row r="2834" spans="1:2">
      <c r="A2834" s="3">
        <v>36958</v>
      </c>
      <c r="B2834" s="2">
        <v>24.29</v>
      </c>
    </row>
    <row r="2835" spans="1:2">
      <c r="A2835" s="3">
        <v>36959</v>
      </c>
      <c r="B2835" s="2">
        <v>25.62</v>
      </c>
    </row>
    <row r="2836" spans="1:2">
      <c r="A2836" s="3">
        <v>36962</v>
      </c>
      <c r="B2836" s="2">
        <v>30.32</v>
      </c>
    </row>
    <row r="2837" spans="1:2">
      <c r="A2837" s="3">
        <v>36963</v>
      </c>
      <c r="B2837" s="2">
        <v>27.55</v>
      </c>
    </row>
    <row r="2838" spans="1:2">
      <c r="A2838" s="3">
        <v>36964</v>
      </c>
      <c r="B2838" s="2">
        <v>29.61</v>
      </c>
    </row>
    <row r="2839" spans="1:2">
      <c r="A2839" s="3">
        <v>36965</v>
      </c>
      <c r="B2839" s="2">
        <v>28.56</v>
      </c>
    </row>
    <row r="2840" spans="1:2">
      <c r="A2840" s="3">
        <v>36966</v>
      </c>
      <c r="B2840" s="2">
        <v>29.91</v>
      </c>
    </row>
    <row r="2841" spans="1:2">
      <c r="A2841" s="3">
        <v>36969</v>
      </c>
      <c r="B2841" s="2">
        <v>29.78</v>
      </c>
    </row>
    <row r="2842" spans="1:2">
      <c r="A2842" s="3">
        <v>36970</v>
      </c>
      <c r="B2842" s="2">
        <v>30.96</v>
      </c>
    </row>
    <row r="2843" spans="1:2">
      <c r="A2843" s="3">
        <v>36971</v>
      </c>
      <c r="B2843" s="2">
        <v>31.93</v>
      </c>
    </row>
    <row r="2844" spans="1:2">
      <c r="A2844" s="3">
        <v>36972</v>
      </c>
      <c r="B2844" s="2">
        <v>32.840000000000003</v>
      </c>
    </row>
    <row r="2845" spans="1:2">
      <c r="A2845" s="3">
        <v>36973</v>
      </c>
      <c r="B2845" s="2">
        <v>30.45</v>
      </c>
    </row>
    <row r="2846" spans="1:2">
      <c r="A2846" s="3">
        <v>36976</v>
      </c>
      <c r="B2846" s="2">
        <v>29.04</v>
      </c>
    </row>
    <row r="2847" spans="1:2">
      <c r="A2847" s="3">
        <v>36977</v>
      </c>
      <c r="B2847" s="2">
        <v>27.04</v>
      </c>
    </row>
    <row r="2848" spans="1:2">
      <c r="A2848" s="3">
        <v>36978</v>
      </c>
      <c r="B2848" s="2">
        <v>28.58</v>
      </c>
    </row>
    <row r="2849" spans="1:2">
      <c r="A2849" s="3">
        <v>36979</v>
      </c>
      <c r="B2849" s="2">
        <v>29.17</v>
      </c>
    </row>
    <row r="2850" spans="1:2">
      <c r="A2850" s="3">
        <v>36980</v>
      </c>
      <c r="B2850" s="2">
        <v>28.64</v>
      </c>
    </row>
    <row r="2851" spans="1:2">
      <c r="A2851" s="3">
        <v>36983</v>
      </c>
      <c r="B2851" s="2">
        <v>31.21</v>
      </c>
    </row>
    <row r="2852" spans="1:2">
      <c r="A2852" s="3">
        <v>36984</v>
      </c>
      <c r="B2852" s="2">
        <v>34.72</v>
      </c>
    </row>
    <row r="2853" spans="1:2">
      <c r="A2853" s="3">
        <v>36985</v>
      </c>
      <c r="B2853" s="2">
        <v>34.07</v>
      </c>
    </row>
    <row r="2854" spans="1:2">
      <c r="A2854" s="3">
        <v>36986</v>
      </c>
      <c r="B2854" s="2">
        <v>29.94</v>
      </c>
    </row>
    <row r="2855" spans="1:2">
      <c r="A2855" s="3">
        <v>36987</v>
      </c>
      <c r="B2855" s="2">
        <v>31.69</v>
      </c>
    </row>
    <row r="2856" spans="1:2">
      <c r="A2856" s="3">
        <v>36990</v>
      </c>
      <c r="B2856" s="2">
        <v>31.91</v>
      </c>
    </row>
    <row r="2857" spans="1:2">
      <c r="A2857" s="3">
        <v>36991</v>
      </c>
      <c r="B2857" s="2">
        <v>29.44</v>
      </c>
    </row>
    <row r="2858" spans="1:2">
      <c r="A2858" s="3">
        <v>36992</v>
      </c>
      <c r="B2858" s="2">
        <v>28.46</v>
      </c>
    </row>
    <row r="2859" spans="1:2">
      <c r="A2859" s="3">
        <v>36993</v>
      </c>
      <c r="B2859" s="2">
        <v>26.12</v>
      </c>
    </row>
    <row r="2860" spans="1:2">
      <c r="A2860" s="3">
        <v>36997</v>
      </c>
      <c r="B2860" s="2">
        <v>26.33</v>
      </c>
    </row>
    <row r="2861" spans="1:2">
      <c r="A2861" s="3">
        <v>36998</v>
      </c>
      <c r="B2861" s="2">
        <v>25.61</v>
      </c>
    </row>
    <row r="2862" spans="1:2">
      <c r="A2862" s="3">
        <v>36999</v>
      </c>
      <c r="B2862" s="2">
        <v>24.13</v>
      </c>
    </row>
    <row r="2863" spans="1:2">
      <c r="A2863" s="3">
        <v>37000</v>
      </c>
      <c r="B2863" s="2">
        <v>24.16</v>
      </c>
    </row>
    <row r="2864" spans="1:2">
      <c r="A2864" s="3">
        <v>37001</v>
      </c>
      <c r="B2864" s="2">
        <v>25.38</v>
      </c>
    </row>
    <row r="2865" spans="1:2">
      <c r="A2865" s="3">
        <v>37004</v>
      </c>
      <c r="B2865" s="2">
        <v>28.16</v>
      </c>
    </row>
    <row r="2866" spans="1:2">
      <c r="A2866" s="3">
        <v>37005</v>
      </c>
      <c r="B2866" s="2">
        <v>28.49</v>
      </c>
    </row>
    <row r="2867" spans="1:2">
      <c r="A2867" s="3">
        <v>37006</v>
      </c>
      <c r="B2867" s="2">
        <v>27.4</v>
      </c>
    </row>
    <row r="2868" spans="1:2">
      <c r="A2868" s="3">
        <v>37007</v>
      </c>
      <c r="B2868" s="2">
        <v>25.96</v>
      </c>
    </row>
    <row r="2869" spans="1:2">
      <c r="A2869" s="3">
        <v>37008</v>
      </c>
      <c r="B2869" s="2">
        <v>24.02</v>
      </c>
    </row>
    <row r="2870" spans="1:2">
      <c r="A2870" s="3">
        <v>37011</v>
      </c>
      <c r="B2870" s="2">
        <v>25.48</v>
      </c>
    </row>
    <row r="2871" spans="1:2">
      <c r="A2871" s="3">
        <v>37012</v>
      </c>
      <c r="B2871" s="2">
        <v>24.2</v>
      </c>
    </row>
    <row r="2872" spans="1:2">
      <c r="A2872" s="3">
        <v>37013</v>
      </c>
      <c r="B2872" s="2">
        <v>24.23</v>
      </c>
    </row>
    <row r="2873" spans="1:2">
      <c r="A2873" s="3">
        <v>37014</v>
      </c>
      <c r="B2873" s="2">
        <v>25.78</v>
      </c>
    </row>
    <row r="2874" spans="1:2">
      <c r="A2874" s="3">
        <v>37015</v>
      </c>
      <c r="B2874" s="2">
        <v>23.91</v>
      </c>
    </row>
    <row r="2875" spans="1:2">
      <c r="A2875" s="3">
        <v>37018</v>
      </c>
      <c r="B2875" s="2">
        <v>24.86</v>
      </c>
    </row>
    <row r="2876" spans="1:2">
      <c r="A2876" s="3">
        <v>37019</v>
      </c>
      <c r="B2876" s="2">
        <v>24.44</v>
      </c>
    </row>
    <row r="2877" spans="1:2">
      <c r="A2877" s="3">
        <v>37020</v>
      </c>
      <c r="B2877" s="2">
        <v>24.35</v>
      </c>
    </row>
    <row r="2878" spans="1:2">
      <c r="A2878" s="3">
        <v>37021</v>
      </c>
      <c r="B2878" s="2">
        <v>24</v>
      </c>
    </row>
    <row r="2879" spans="1:2">
      <c r="A2879" s="3">
        <v>37022</v>
      </c>
      <c r="B2879" s="2">
        <v>23.54</v>
      </c>
    </row>
    <row r="2880" spans="1:2">
      <c r="A2880" s="3">
        <v>37025</v>
      </c>
      <c r="B2880" s="2">
        <v>24.26</v>
      </c>
    </row>
    <row r="2881" spans="1:2">
      <c r="A2881" s="3">
        <v>37026</v>
      </c>
      <c r="B2881" s="2">
        <v>23.71</v>
      </c>
    </row>
    <row r="2882" spans="1:2">
      <c r="A2882" s="3">
        <v>37027</v>
      </c>
      <c r="B2882" s="2">
        <v>21.89</v>
      </c>
    </row>
    <row r="2883" spans="1:2">
      <c r="A2883" s="3">
        <v>37028</v>
      </c>
      <c r="B2883" s="2">
        <v>21.47</v>
      </c>
    </row>
    <row r="2884" spans="1:2">
      <c r="A2884" s="3">
        <v>37029</v>
      </c>
      <c r="B2884" s="2">
        <v>21.23</v>
      </c>
    </row>
    <row r="2885" spans="1:2">
      <c r="A2885" s="3">
        <v>37032</v>
      </c>
      <c r="B2885" s="2">
        <v>20.76</v>
      </c>
    </row>
    <row r="2886" spans="1:2">
      <c r="A2886" s="3">
        <v>37033</v>
      </c>
      <c r="B2886" s="2">
        <v>21.35</v>
      </c>
    </row>
    <row r="2887" spans="1:2">
      <c r="A2887" s="3">
        <v>37034</v>
      </c>
      <c r="B2887" s="2">
        <v>22.08</v>
      </c>
    </row>
    <row r="2888" spans="1:2">
      <c r="A2888" s="3">
        <v>37035</v>
      </c>
      <c r="B2888" s="2">
        <v>20.57</v>
      </c>
    </row>
    <row r="2889" spans="1:2">
      <c r="A2889" s="3">
        <v>37036</v>
      </c>
      <c r="B2889" s="2">
        <v>20.6</v>
      </c>
    </row>
    <row r="2890" spans="1:2">
      <c r="A2890" s="3">
        <v>37040</v>
      </c>
      <c r="B2890" s="2">
        <v>22.14</v>
      </c>
    </row>
    <row r="2891" spans="1:2">
      <c r="A2891" s="3">
        <v>37041</v>
      </c>
      <c r="B2891" s="2">
        <v>22.76</v>
      </c>
    </row>
    <row r="2892" spans="1:2">
      <c r="A2892" s="3">
        <v>37042</v>
      </c>
      <c r="B2892" s="2">
        <v>22.64</v>
      </c>
    </row>
    <row r="2893" spans="1:2">
      <c r="A2893" s="3">
        <v>37043</v>
      </c>
      <c r="B2893" s="2">
        <v>21.59</v>
      </c>
    </row>
    <row r="2894" spans="1:2">
      <c r="A2894" s="3">
        <v>37046</v>
      </c>
      <c r="B2894" s="2">
        <v>21.38</v>
      </c>
    </row>
    <row r="2895" spans="1:2">
      <c r="A2895" s="3">
        <v>37047</v>
      </c>
      <c r="B2895" s="2">
        <v>19.579999999999998</v>
      </c>
    </row>
    <row r="2896" spans="1:2">
      <c r="A2896" s="3">
        <v>37048</v>
      </c>
      <c r="B2896" s="2">
        <v>20.39</v>
      </c>
    </row>
    <row r="2897" spans="1:2">
      <c r="A2897" s="3">
        <v>37049</v>
      </c>
      <c r="B2897" s="2">
        <v>19.670000000000002</v>
      </c>
    </row>
    <row r="2898" spans="1:2">
      <c r="A2898" s="3">
        <v>37050</v>
      </c>
      <c r="B2898" s="2">
        <v>19.920000000000002</v>
      </c>
    </row>
    <row r="2899" spans="1:2">
      <c r="A2899" s="3">
        <v>37053</v>
      </c>
      <c r="B2899" s="2">
        <v>20.7</v>
      </c>
    </row>
    <row r="2900" spans="1:2">
      <c r="A2900" s="3">
        <v>37054</v>
      </c>
      <c r="B2900" s="2">
        <v>20.7</v>
      </c>
    </row>
    <row r="2901" spans="1:2">
      <c r="A2901" s="3">
        <v>37055</v>
      </c>
      <c r="B2901" s="2">
        <v>21.45</v>
      </c>
    </row>
    <row r="2902" spans="1:2">
      <c r="A2902" s="3">
        <v>37056</v>
      </c>
      <c r="B2902" s="2">
        <v>23.12</v>
      </c>
    </row>
    <row r="2903" spans="1:2">
      <c r="A2903" s="3">
        <v>37057</v>
      </c>
      <c r="B2903" s="2">
        <v>22.81</v>
      </c>
    </row>
    <row r="2904" spans="1:2">
      <c r="A2904" s="3">
        <v>37060</v>
      </c>
      <c r="B2904" s="2">
        <v>23.17</v>
      </c>
    </row>
    <row r="2905" spans="1:2">
      <c r="A2905" s="3">
        <v>37061</v>
      </c>
      <c r="B2905" s="2">
        <v>22.34</v>
      </c>
    </row>
    <row r="2906" spans="1:2">
      <c r="A2906" s="3">
        <v>37062</v>
      </c>
      <c r="B2906" s="2">
        <v>21.71</v>
      </c>
    </row>
    <row r="2907" spans="1:2">
      <c r="A2907" s="3">
        <v>37063</v>
      </c>
      <c r="B2907" s="2">
        <v>19.38</v>
      </c>
    </row>
    <row r="2908" spans="1:2">
      <c r="A2908" s="3">
        <v>37064</v>
      </c>
      <c r="B2908" s="2">
        <v>20.02</v>
      </c>
    </row>
    <row r="2909" spans="1:2">
      <c r="A2909" s="3">
        <v>37067</v>
      </c>
      <c r="B2909" s="2">
        <v>20.67</v>
      </c>
    </row>
    <row r="2910" spans="1:2">
      <c r="A2910" s="3">
        <v>37068</v>
      </c>
      <c r="B2910" s="2">
        <v>21.2</v>
      </c>
    </row>
    <row r="2911" spans="1:2">
      <c r="A2911" s="3">
        <v>37069</v>
      </c>
      <c r="B2911" s="2">
        <v>20.88</v>
      </c>
    </row>
    <row r="2912" spans="1:2">
      <c r="A2912" s="3">
        <v>37070</v>
      </c>
      <c r="B2912" s="2">
        <v>20.010000000000002</v>
      </c>
    </row>
    <row r="2913" spans="1:2">
      <c r="A2913" s="3">
        <v>37071</v>
      </c>
      <c r="B2913" s="2">
        <v>19.059999999999999</v>
      </c>
    </row>
    <row r="2914" spans="1:2">
      <c r="A2914" s="3">
        <v>37074</v>
      </c>
      <c r="B2914" s="2">
        <v>18.760000000000002</v>
      </c>
    </row>
    <row r="2915" spans="1:2">
      <c r="A2915" s="3">
        <v>37075</v>
      </c>
      <c r="B2915" s="2">
        <v>18.920000000000002</v>
      </c>
    </row>
    <row r="2916" spans="1:2">
      <c r="A2916" s="3">
        <v>37077</v>
      </c>
      <c r="B2916" s="2">
        <v>20.09</v>
      </c>
    </row>
    <row r="2917" spans="1:2">
      <c r="A2917" s="3">
        <v>37078</v>
      </c>
      <c r="B2917" s="2">
        <v>21.63</v>
      </c>
    </row>
    <row r="2918" spans="1:2">
      <c r="A2918" s="3">
        <v>37081</v>
      </c>
      <c r="B2918" s="2">
        <v>22.48</v>
      </c>
    </row>
    <row r="2919" spans="1:2">
      <c r="A2919" s="3">
        <v>37082</v>
      </c>
      <c r="B2919" s="2">
        <v>23.25</v>
      </c>
    </row>
    <row r="2920" spans="1:2">
      <c r="A2920" s="3">
        <v>37083</v>
      </c>
      <c r="B2920" s="2">
        <v>24.01</v>
      </c>
    </row>
    <row r="2921" spans="1:2">
      <c r="A2921" s="3">
        <v>37084</v>
      </c>
      <c r="B2921" s="2">
        <v>22.09</v>
      </c>
    </row>
    <row r="2922" spans="1:2">
      <c r="A2922" s="3">
        <v>37085</v>
      </c>
      <c r="B2922" s="2">
        <v>21.14</v>
      </c>
    </row>
    <row r="2923" spans="1:2">
      <c r="A2923" s="3">
        <v>37088</v>
      </c>
      <c r="B2923" s="2">
        <v>22.91</v>
      </c>
    </row>
    <row r="2924" spans="1:2">
      <c r="A2924" s="3">
        <v>37089</v>
      </c>
      <c r="B2924" s="2">
        <v>22.61</v>
      </c>
    </row>
    <row r="2925" spans="1:2">
      <c r="A2925" s="3">
        <v>37090</v>
      </c>
      <c r="B2925" s="2">
        <v>23.6</v>
      </c>
    </row>
    <row r="2926" spans="1:2">
      <c r="A2926" s="3">
        <v>37091</v>
      </c>
      <c r="B2926" s="2">
        <v>22.51</v>
      </c>
    </row>
    <row r="2927" spans="1:2">
      <c r="A2927" s="3">
        <v>37092</v>
      </c>
      <c r="B2927" s="2">
        <v>22.34</v>
      </c>
    </row>
    <row r="2928" spans="1:2">
      <c r="A2928" s="3">
        <v>37095</v>
      </c>
      <c r="B2928" s="2">
        <v>23.74</v>
      </c>
    </row>
    <row r="2929" spans="1:2">
      <c r="A2929" s="3">
        <v>37096</v>
      </c>
      <c r="B2929" s="2">
        <v>25.24</v>
      </c>
    </row>
    <row r="2930" spans="1:2">
      <c r="A2930" s="3">
        <v>37097</v>
      </c>
      <c r="B2930" s="2">
        <v>24</v>
      </c>
    </row>
    <row r="2931" spans="1:2">
      <c r="A2931" s="3">
        <v>37098</v>
      </c>
      <c r="B2931" s="2">
        <v>23.01</v>
      </c>
    </row>
    <row r="2932" spans="1:2">
      <c r="A2932" s="3">
        <v>37099</v>
      </c>
      <c r="B2932" s="2">
        <v>22</v>
      </c>
    </row>
    <row r="2933" spans="1:2">
      <c r="A2933" s="3">
        <v>37102</v>
      </c>
      <c r="B2933" s="2">
        <v>22.69</v>
      </c>
    </row>
    <row r="2934" spans="1:2">
      <c r="A2934" s="3">
        <v>37103</v>
      </c>
      <c r="B2934" s="2">
        <v>21.62</v>
      </c>
    </row>
    <row r="2935" spans="1:2">
      <c r="A2935" s="3">
        <v>37104</v>
      </c>
      <c r="B2935" s="2">
        <v>20.56</v>
      </c>
    </row>
    <row r="2936" spans="1:2">
      <c r="A2936" s="3">
        <v>37105</v>
      </c>
      <c r="B2936" s="2">
        <v>20.09</v>
      </c>
    </row>
    <row r="2937" spans="1:2">
      <c r="A2937" s="3">
        <v>37106</v>
      </c>
      <c r="B2937" s="2">
        <v>19.89</v>
      </c>
    </row>
    <row r="2938" spans="1:2">
      <c r="A2938" s="3">
        <v>37109</v>
      </c>
      <c r="B2938" s="2">
        <v>21.89</v>
      </c>
    </row>
    <row r="2939" spans="1:2">
      <c r="A2939" s="3">
        <v>37110</v>
      </c>
      <c r="B2939" s="2">
        <v>21.01</v>
      </c>
    </row>
    <row r="2940" spans="1:2">
      <c r="A2940" s="3">
        <v>37111</v>
      </c>
      <c r="B2940" s="2">
        <v>22.32</v>
      </c>
    </row>
    <row r="2941" spans="1:2">
      <c r="A2941" s="3">
        <v>37112</v>
      </c>
      <c r="B2941" s="2">
        <v>21.75</v>
      </c>
    </row>
    <row r="2942" spans="1:2">
      <c r="A2942" s="3">
        <v>37113</v>
      </c>
      <c r="B2942" s="2">
        <v>20.55</v>
      </c>
    </row>
    <row r="2943" spans="1:2">
      <c r="A2943" s="3">
        <v>37116</v>
      </c>
      <c r="B2943" s="2">
        <v>20.420000000000002</v>
      </c>
    </row>
    <row r="2944" spans="1:2">
      <c r="A2944" s="3">
        <v>37117</v>
      </c>
      <c r="B2944" s="2">
        <v>20.48</v>
      </c>
    </row>
    <row r="2945" spans="1:2">
      <c r="A2945" s="3">
        <v>37118</v>
      </c>
      <c r="B2945" s="2">
        <v>20.91</v>
      </c>
    </row>
    <row r="2946" spans="1:2">
      <c r="A2946" s="3">
        <v>37119</v>
      </c>
      <c r="B2946" s="2">
        <v>21.54</v>
      </c>
    </row>
    <row r="2947" spans="1:2">
      <c r="A2947" s="3">
        <v>37120</v>
      </c>
      <c r="B2947" s="2">
        <v>23.84</v>
      </c>
    </row>
    <row r="2948" spans="1:2">
      <c r="A2948" s="3">
        <v>37123</v>
      </c>
      <c r="B2948" s="2">
        <v>22.87</v>
      </c>
    </row>
    <row r="2949" spans="1:2">
      <c r="A2949" s="3">
        <v>37124</v>
      </c>
      <c r="B2949" s="2">
        <v>24.4</v>
      </c>
    </row>
    <row r="2950" spans="1:2">
      <c r="A2950" s="3">
        <v>37125</v>
      </c>
      <c r="B2950" s="2">
        <v>22.44</v>
      </c>
    </row>
    <row r="2951" spans="1:2">
      <c r="A2951" s="3">
        <v>37126</v>
      </c>
      <c r="B2951" s="2">
        <v>22.23</v>
      </c>
    </row>
    <row r="2952" spans="1:2">
      <c r="A2952" s="3">
        <v>37127</v>
      </c>
      <c r="B2952" s="2">
        <v>19.71</v>
      </c>
    </row>
    <row r="2953" spans="1:2">
      <c r="A2953" s="3">
        <v>37130</v>
      </c>
      <c r="B2953" s="2">
        <v>20.56</v>
      </c>
    </row>
    <row r="2954" spans="1:2">
      <c r="A2954" s="3">
        <v>37131</v>
      </c>
      <c r="B2954" s="2">
        <v>22</v>
      </c>
    </row>
    <row r="2955" spans="1:2">
      <c r="A2955" s="3">
        <v>37132</v>
      </c>
      <c r="B2955" s="2">
        <v>23.03</v>
      </c>
    </row>
    <row r="2956" spans="1:2">
      <c r="A2956" s="3">
        <v>37133</v>
      </c>
      <c r="B2956" s="2">
        <v>25.41</v>
      </c>
    </row>
    <row r="2957" spans="1:2">
      <c r="A2957" s="3">
        <v>37134</v>
      </c>
      <c r="B2957" s="2">
        <v>24.92</v>
      </c>
    </row>
    <row r="2958" spans="1:2">
      <c r="A2958" s="3">
        <v>37138</v>
      </c>
      <c r="B2958" s="2">
        <v>25.85</v>
      </c>
    </row>
    <row r="2959" spans="1:2">
      <c r="A2959" s="3">
        <v>37139</v>
      </c>
      <c r="B2959" s="2">
        <v>26.35</v>
      </c>
    </row>
    <row r="2960" spans="1:2">
      <c r="A2960" s="3">
        <v>37140</v>
      </c>
      <c r="B2960" s="2">
        <v>28.61</v>
      </c>
    </row>
    <row r="2961" spans="1:2">
      <c r="A2961" s="3">
        <v>37141</v>
      </c>
      <c r="B2961" s="2">
        <v>30.99</v>
      </c>
    </row>
    <row r="2962" spans="1:2">
      <c r="A2962" s="3">
        <v>37144</v>
      </c>
      <c r="B2962" s="2">
        <v>31.84</v>
      </c>
    </row>
    <row r="2963" spans="1:2">
      <c r="A2963" s="3">
        <v>37151</v>
      </c>
      <c r="B2963" s="2">
        <v>41.76</v>
      </c>
    </row>
    <row r="2964" spans="1:2">
      <c r="A2964" s="3">
        <v>37152</v>
      </c>
      <c r="B2964" s="2">
        <v>38.869999999999997</v>
      </c>
    </row>
    <row r="2965" spans="1:2">
      <c r="A2965" s="3">
        <v>37153</v>
      </c>
      <c r="B2965" s="2">
        <v>40.56</v>
      </c>
    </row>
    <row r="2966" spans="1:2">
      <c r="A2966" s="3">
        <v>37154</v>
      </c>
      <c r="B2966" s="2">
        <v>43.74</v>
      </c>
    </row>
    <row r="2967" spans="1:2">
      <c r="A2967" s="3">
        <v>37155</v>
      </c>
      <c r="B2967" s="2">
        <v>42.66</v>
      </c>
    </row>
    <row r="2968" spans="1:2">
      <c r="A2968" s="3">
        <v>37158</v>
      </c>
      <c r="B2968" s="2">
        <v>37.75</v>
      </c>
    </row>
    <row r="2969" spans="1:2">
      <c r="A2969" s="3">
        <v>37159</v>
      </c>
      <c r="B2969" s="2">
        <v>35.81</v>
      </c>
    </row>
    <row r="2970" spans="1:2">
      <c r="A2970" s="3">
        <v>37160</v>
      </c>
      <c r="B2970" s="2">
        <v>35.26</v>
      </c>
    </row>
    <row r="2971" spans="1:2">
      <c r="A2971" s="3">
        <v>37161</v>
      </c>
      <c r="B2971" s="2">
        <v>34</v>
      </c>
    </row>
    <row r="2972" spans="1:2">
      <c r="A2972" s="3">
        <v>37162</v>
      </c>
      <c r="B2972" s="2">
        <v>31.93</v>
      </c>
    </row>
    <row r="2973" spans="1:2">
      <c r="A2973" s="3">
        <v>37165</v>
      </c>
      <c r="B2973" s="2">
        <v>32.32</v>
      </c>
    </row>
    <row r="2974" spans="1:2">
      <c r="A2974" s="3">
        <v>37166</v>
      </c>
      <c r="B2974" s="2">
        <v>31.18</v>
      </c>
    </row>
    <row r="2975" spans="1:2">
      <c r="A2975" s="3">
        <v>37167</v>
      </c>
      <c r="B2975" s="2">
        <v>31.34</v>
      </c>
    </row>
    <row r="2976" spans="1:2">
      <c r="A2976" s="3">
        <v>37168</v>
      </c>
      <c r="B2976" s="2">
        <v>31.97</v>
      </c>
    </row>
    <row r="2977" spans="1:2">
      <c r="A2977" s="3">
        <v>37169</v>
      </c>
      <c r="B2977" s="2">
        <v>33.39</v>
      </c>
    </row>
    <row r="2978" spans="1:2">
      <c r="A2978" s="3">
        <v>37172</v>
      </c>
      <c r="B2978" s="2">
        <v>35.119999999999997</v>
      </c>
    </row>
    <row r="2979" spans="1:2">
      <c r="A2979" s="3">
        <v>37173</v>
      </c>
      <c r="B2979" s="2">
        <v>34.83</v>
      </c>
    </row>
    <row r="2980" spans="1:2">
      <c r="A2980" s="3">
        <v>37174</v>
      </c>
      <c r="B2980" s="2">
        <v>31.6</v>
      </c>
    </row>
    <row r="2981" spans="1:2">
      <c r="A2981" s="3">
        <v>37175</v>
      </c>
      <c r="B2981" s="2">
        <v>31.5</v>
      </c>
    </row>
    <row r="2982" spans="1:2">
      <c r="A2982" s="3">
        <v>37176</v>
      </c>
      <c r="B2982" s="2">
        <v>35.270000000000003</v>
      </c>
    </row>
    <row r="2983" spans="1:2">
      <c r="A2983" s="3">
        <v>37179</v>
      </c>
      <c r="B2983" s="2">
        <v>35.31</v>
      </c>
    </row>
    <row r="2984" spans="1:2">
      <c r="A2984" s="3">
        <v>37180</v>
      </c>
      <c r="B2984" s="2">
        <v>32.880000000000003</v>
      </c>
    </row>
    <row r="2985" spans="1:2">
      <c r="A2985" s="3">
        <v>37181</v>
      </c>
      <c r="B2985" s="2">
        <v>35.08</v>
      </c>
    </row>
    <row r="2986" spans="1:2">
      <c r="A2986" s="3">
        <v>37182</v>
      </c>
      <c r="B2986" s="2">
        <v>34.950000000000003</v>
      </c>
    </row>
    <row r="2987" spans="1:2">
      <c r="A2987" s="3">
        <v>37183</v>
      </c>
      <c r="B2987" s="2">
        <v>34.11</v>
      </c>
    </row>
    <row r="2988" spans="1:2">
      <c r="A2988" s="3">
        <v>37186</v>
      </c>
      <c r="B2988" s="2">
        <v>32.25</v>
      </c>
    </row>
    <row r="2989" spans="1:2">
      <c r="A2989" s="3">
        <v>37187</v>
      </c>
      <c r="B2989" s="2">
        <v>32</v>
      </c>
    </row>
    <row r="2990" spans="1:2">
      <c r="A2990" s="3">
        <v>37188</v>
      </c>
      <c r="B2990" s="2">
        <v>30.95</v>
      </c>
    </row>
    <row r="2991" spans="1:2">
      <c r="A2991" s="3">
        <v>37189</v>
      </c>
      <c r="B2991" s="2">
        <v>29.46</v>
      </c>
    </row>
    <row r="2992" spans="1:2">
      <c r="A2992" s="3">
        <v>37190</v>
      </c>
      <c r="B2992" s="2">
        <v>28.42</v>
      </c>
    </row>
    <row r="2993" spans="1:2">
      <c r="A2993" s="3">
        <v>37193</v>
      </c>
      <c r="B2993" s="2">
        <v>31.64</v>
      </c>
    </row>
    <row r="2994" spans="1:2">
      <c r="A2994" s="3">
        <v>37194</v>
      </c>
      <c r="B2994" s="2">
        <v>33.46</v>
      </c>
    </row>
    <row r="2995" spans="1:2">
      <c r="A2995" s="3">
        <v>37195</v>
      </c>
      <c r="B2995" s="2">
        <v>33.56</v>
      </c>
    </row>
    <row r="2996" spans="1:2">
      <c r="A2996" s="3">
        <v>37196</v>
      </c>
      <c r="B2996" s="2">
        <v>32.31</v>
      </c>
    </row>
    <row r="2997" spans="1:2">
      <c r="A2997" s="3">
        <v>37197</v>
      </c>
      <c r="B2997" s="2">
        <v>30.71</v>
      </c>
    </row>
    <row r="2998" spans="1:2">
      <c r="A2998" s="3">
        <v>37200</v>
      </c>
      <c r="B2998" s="2">
        <v>30.5</v>
      </c>
    </row>
    <row r="2999" spans="1:2">
      <c r="A2999" s="3">
        <v>37201</v>
      </c>
      <c r="B2999" s="2">
        <v>28.8</v>
      </c>
    </row>
    <row r="3000" spans="1:2">
      <c r="A3000" s="3">
        <v>37202</v>
      </c>
      <c r="B3000" s="2">
        <v>29.13</v>
      </c>
    </row>
    <row r="3001" spans="1:2">
      <c r="A3001" s="3">
        <v>37203</v>
      </c>
      <c r="B3001" s="2">
        <v>28.62</v>
      </c>
    </row>
    <row r="3002" spans="1:2">
      <c r="A3002" s="3">
        <v>37204</v>
      </c>
      <c r="B3002" s="2">
        <v>27.44</v>
      </c>
    </row>
    <row r="3003" spans="1:2">
      <c r="A3003" s="3">
        <v>37207</v>
      </c>
      <c r="B3003" s="2">
        <v>29.35</v>
      </c>
    </row>
    <row r="3004" spans="1:2">
      <c r="A3004" s="3">
        <v>37208</v>
      </c>
      <c r="B3004" s="2">
        <v>26.47</v>
      </c>
    </row>
    <row r="3005" spans="1:2">
      <c r="A3005" s="3">
        <v>37209</v>
      </c>
      <c r="B3005" s="2">
        <v>26.56</v>
      </c>
    </row>
    <row r="3006" spans="1:2">
      <c r="A3006" s="3">
        <v>37210</v>
      </c>
      <c r="B3006" s="2">
        <v>25.56</v>
      </c>
    </row>
    <row r="3007" spans="1:2">
      <c r="A3007" s="3">
        <v>37211</v>
      </c>
      <c r="B3007" s="2">
        <v>25.07</v>
      </c>
    </row>
    <row r="3008" spans="1:2">
      <c r="A3008" s="3">
        <v>37214</v>
      </c>
      <c r="B3008" s="2">
        <v>24.46</v>
      </c>
    </row>
    <row r="3009" spans="1:2">
      <c r="A3009" s="3">
        <v>37215</v>
      </c>
      <c r="B3009" s="2">
        <v>24.12</v>
      </c>
    </row>
    <row r="3010" spans="1:2">
      <c r="A3010" s="3">
        <v>37216</v>
      </c>
      <c r="B3010" s="2">
        <v>24.19</v>
      </c>
    </row>
    <row r="3011" spans="1:2">
      <c r="A3011" s="3">
        <v>37218</v>
      </c>
      <c r="B3011" s="2">
        <v>23.25</v>
      </c>
    </row>
    <row r="3012" spans="1:2">
      <c r="A3012" s="3">
        <v>37221</v>
      </c>
      <c r="B3012" s="2">
        <v>23.79</v>
      </c>
    </row>
    <row r="3013" spans="1:2">
      <c r="A3013" s="3">
        <v>37222</v>
      </c>
      <c r="B3013" s="2">
        <v>24</v>
      </c>
    </row>
    <row r="3014" spans="1:2">
      <c r="A3014" s="3">
        <v>37223</v>
      </c>
      <c r="B3014" s="2">
        <v>25.9</v>
      </c>
    </row>
    <row r="3015" spans="1:2">
      <c r="A3015" s="3">
        <v>37224</v>
      </c>
      <c r="B3015" s="2">
        <v>25.18</v>
      </c>
    </row>
    <row r="3016" spans="1:2">
      <c r="A3016" s="3">
        <v>37225</v>
      </c>
      <c r="B3016" s="2">
        <v>23.84</v>
      </c>
    </row>
    <row r="3017" spans="1:2">
      <c r="A3017" s="3">
        <v>37228</v>
      </c>
      <c r="B3017" s="2">
        <v>25.77</v>
      </c>
    </row>
    <row r="3018" spans="1:2">
      <c r="A3018" s="3">
        <v>37229</v>
      </c>
      <c r="B3018" s="2">
        <v>24.08</v>
      </c>
    </row>
    <row r="3019" spans="1:2">
      <c r="A3019" s="3">
        <v>37230</v>
      </c>
      <c r="B3019" s="2">
        <v>23.02</v>
      </c>
    </row>
    <row r="3020" spans="1:2">
      <c r="A3020" s="3">
        <v>37231</v>
      </c>
      <c r="B3020" s="2">
        <v>23.71</v>
      </c>
    </row>
    <row r="3021" spans="1:2">
      <c r="A3021" s="3">
        <v>37232</v>
      </c>
      <c r="B3021" s="2">
        <v>23.49</v>
      </c>
    </row>
    <row r="3022" spans="1:2">
      <c r="A3022" s="3">
        <v>37235</v>
      </c>
      <c r="B3022" s="2">
        <v>25.62</v>
      </c>
    </row>
    <row r="3023" spans="1:2">
      <c r="A3023" s="3">
        <v>37236</v>
      </c>
      <c r="B3023" s="2">
        <v>25.3</v>
      </c>
    </row>
    <row r="3024" spans="1:2">
      <c r="A3024" s="3">
        <v>37237</v>
      </c>
      <c r="B3024" s="2">
        <v>24.87</v>
      </c>
    </row>
    <row r="3025" spans="1:2">
      <c r="A3025" s="3">
        <v>37238</v>
      </c>
      <c r="B3025" s="2">
        <v>25.91</v>
      </c>
    </row>
    <row r="3026" spans="1:2">
      <c r="A3026" s="3">
        <v>37239</v>
      </c>
      <c r="B3026" s="2">
        <v>24.63</v>
      </c>
    </row>
    <row r="3027" spans="1:2">
      <c r="A3027" s="3">
        <v>37242</v>
      </c>
      <c r="B3027" s="2">
        <v>24.26</v>
      </c>
    </row>
    <row r="3028" spans="1:2">
      <c r="A3028" s="3">
        <v>37243</v>
      </c>
      <c r="B3028" s="2">
        <v>23.29</v>
      </c>
    </row>
    <row r="3029" spans="1:2">
      <c r="A3029" s="3">
        <v>37244</v>
      </c>
      <c r="B3029" s="2">
        <v>22.58</v>
      </c>
    </row>
    <row r="3030" spans="1:2">
      <c r="A3030" s="3">
        <v>37245</v>
      </c>
      <c r="B3030" s="2">
        <v>23.67</v>
      </c>
    </row>
    <row r="3031" spans="1:2">
      <c r="A3031" s="3">
        <v>37246</v>
      </c>
      <c r="B3031" s="2">
        <v>22.5</v>
      </c>
    </row>
    <row r="3032" spans="1:2">
      <c r="A3032" s="3">
        <v>37249</v>
      </c>
      <c r="B3032" s="2">
        <v>22.62</v>
      </c>
    </row>
    <row r="3033" spans="1:2">
      <c r="A3033" s="3">
        <v>37251</v>
      </c>
      <c r="B3033" s="2">
        <v>22.29</v>
      </c>
    </row>
    <row r="3034" spans="1:2">
      <c r="A3034" s="3">
        <v>37252</v>
      </c>
      <c r="B3034" s="2">
        <v>21.59</v>
      </c>
    </row>
    <row r="3035" spans="1:2">
      <c r="A3035" s="3">
        <v>37253</v>
      </c>
      <c r="B3035" s="2">
        <v>21.4</v>
      </c>
    </row>
    <row r="3036" spans="1:2">
      <c r="A3036" s="3">
        <v>37256</v>
      </c>
      <c r="B3036" s="2">
        <v>23.8</v>
      </c>
    </row>
    <row r="3037" spans="1:2">
      <c r="A3037" s="3">
        <v>37258</v>
      </c>
      <c r="B3037" s="2">
        <v>22.71</v>
      </c>
    </row>
    <row r="3038" spans="1:2">
      <c r="A3038" s="3">
        <v>37259</v>
      </c>
      <c r="B3038" s="2">
        <v>21.34</v>
      </c>
    </row>
    <row r="3039" spans="1:2">
      <c r="A3039" s="3">
        <v>37260</v>
      </c>
      <c r="B3039" s="2">
        <v>20.45</v>
      </c>
    </row>
    <row r="3040" spans="1:2">
      <c r="A3040" s="3">
        <v>37263</v>
      </c>
      <c r="B3040" s="2">
        <v>21.94</v>
      </c>
    </row>
    <row r="3041" spans="1:2">
      <c r="A3041" s="3">
        <v>37264</v>
      </c>
      <c r="B3041" s="2">
        <v>21.83</v>
      </c>
    </row>
    <row r="3042" spans="1:2">
      <c r="A3042" s="3">
        <v>37265</v>
      </c>
      <c r="B3042" s="2">
        <v>22.13</v>
      </c>
    </row>
    <row r="3043" spans="1:2">
      <c r="A3043" s="3">
        <v>37266</v>
      </c>
      <c r="B3043" s="2">
        <v>22.36</v>
      </c>
    </row>
    <row r="3044" spans="1:2">
      <c r="A3044" s="3">
        <v>37267</v>
      </c>
      <c r="B3044" s="2">
        <v>22.6</v>
      </c>
    </row>
    <row r="3045" spans="1:2">
      <c r="A3045" s="3">
        <v>37270</v>
      </c>
      <c r="B3045" s="2">
        <v>23.58</v>
      </c>
    </row>
    <row r="3046" spans="1:2">
      <c r="A3046" s="3">
        <v>37271</v>
      </c>
      <c r="B3046" s="2">
        <v>22.7</v>
      </c>
    </row>
    <row r="3047" spans="1:2">
      <c r="A3047" s="3">
        <v>37272</v>
      </c>
      <c r="B3047" s="2">
        <v>23.45</v>
      </c>
    </row>
    <row r="3048" spans="1:2">
      <c r="A3048" s="3">
        <v>37273</v>
      </c>
      <c r="B3048" s="2">
        <v>22.25</v>
      </c>
    </row>
    <row r="3049" spans="1:2">
      <c r="A3049" s="3">
        <v>37274</v>
      </c>
      <c r="B3049" s="2">
        <v>22.52</v>
      </c>
    </row>
    <row r="3050" spans="1:2">
      <c r="A3050" s="3">
        <v>37278</v>
      </c>
      <c r="B3050" s="2">
        <v>23.61</v>
      </c>
    </row>
    <row r="3051" spans="1:2">
      <c r="A3051" s="3">
        <v>37279</v>
      </c>
      <c r="B3051" s="2">
        <v>21.88</v>
      </c>
    </row>
    <row r="3052" spans="1:2">
      <c r="A3052" s="3">
        <v>37280</v>
      </c>
      <c r="B3052" s="2">
        <v>21.15</v>
      </c>
    </row>
    <row r="3053" spans="1:2">
      <c r="A3053" s="3">
        <v>37281</v>
      </c>
      <c r="B3053" s="2">
        <v>21.01</v>
      </c>
    </row>
    <row r="3054" spans="1:2">
      <c r="A3054" s="3">
        <v>37284</v>
      </c>
      <c r="B3054" s="2">
        <v>21.14</v>
      </c>
    </row>
    <row r="3055" spans="1:2">
      <c r="A3055" s="3">
        <v>37285</v>
      </c>
      <c r="B3055" s="2">
        <v>24.35</v>
      </c>
    </row>
    <row r="3056" spans="1:2">
      <c r="A3056" s="3">
        <v>37286</v>
      </c>
      <c r="B3056" s="2">
        <v>23.22</v>
      </c>
    </row>
    <row r="3057" spans="1:2">
      <c r="A3057" s="3">
        <v>37287</v>
      </c>
      <c r="B3057" s="2">
        <v>21.09</v>
      </c>
    </row>
    <row r="3058" spans="1:2">
      <c r="A3058" s="3">
        <v>37288</v>
      </c>
      <c r="B3058" s="2">
        <v>21.12</v>
      </c>
    </row>
    <row r="3059" spans="1:2">
      <c r="A3059" s="3">
        <v>37291</v>
      </c>
      <c r="B3059" s="2">
        <v>24.87</v>
      </c>
    </row>
    <row r="3060" spans="1:2">
      <c r="A3060" s="3">
        <v>37292</v>
      </c>
      <c r="B3060" s="2">
        <v>25.45</v>
      </c>
    </row>
    <row r="3061" spans="1:2">
      <c r="A3061" s="3">
        <v>37293</v>
      </c>
      <c r="B3061" s="2">
        <v>26.09</v>
      </c>
    </row>
    <row r="3062" spans="1:2">
      <c r="A3062" s="3">
        <v>37294</v>
      </c>
      <c r="B3062" s="2">
        <v>25.11</v>
      </c>
    </row>
    <row r="3063" spans="1:2">
      <c r="A3063" s="3">
        <v>37295</v>
      </c>
      <c r="B3063" s="2">
        <v>23.26</v>
      </c>
    </row>
    <row r="3064" spans="1:2">
      <c r="A3064" s="3">
        <v>37298</v>
      </c>
      <c r="B3064" s="2">
        <v>21.78</v>
      </c>
    </row>
    <row r="3065" spans="1:2">
      <c r="A3065" s="3">
        <v>37299</v>
      </c>
      <c r="B3065" s="2">
        <v>21.62</v>
      </c>
    </row>
    <row r="3066" spans="1:2">
      <c r="A3066" s="3">
        <v>37300</v>
      </c>
      <c r="B3066" s="2">
        <v>20.85</v>
      </c>
    </row>
    <row r="3067" spans="1:2">
      <c r="A3067" s="3">
        <v>37301</v>
      </c>
      <c r="B3067" s="2">
        <v>21.77</v>
      </c>
    </row>
    <row r="3068" spans="1:2">
      <c r="A3068" s="3">
        <v>37302</v>
      </c>
      <c r="B3068" s="2">
        <v>22.37</v>
      </c>
    </row>
    <row r="3069" spans="1:2">
      <c r="A3069" s="3">
        <v>37306</v>
      </c>
      <c r="B3069" s="2">
        <v>24.43</v>
      </c>
    </row>
    <row r="3070" spans="1:2">
      <c r="A3070" s="3">
        <v>37307</v>
      </c>
      <c r="B3070" s="2">
        <v>22.66</v>
      </c>
    </row>
    <row r="3071" spans="1:2">
      <c r="A3071" s="3">
        <v>37308</v>
      </c>
      <c r="B3071" s="2">
        <v>23.8</v>
      </c>
    </row>
    <row r="3072" spans="1:2">
      <c r="A3072" s="3">
        <v>37309</v>
      </c>
      <c r="B3072" s="2">
        <v>22.86</v>
      </c>
    </row>
    <row r="3073" spans="1:2">
      <c r="A3073" s="3">
        <v>37312</v>
      </c>
      <c r="B3073" s="2">
        <v>21.84</v>
      </c>
    </row>
    <row r="3074" spans="1:2">
      <c r="A3074" s="3">
        <v>37313</v>
      </c>
      <c r="B3074" s="2">
        <v>21.68</v>
      </c>
    </row>
    <row r="3075" spans="1:2">
      <c r="A3075" s="3">
        <v>37314</v>
      </c>
      <c r="B3075" s="2">
        <v>21.49</v>
      </c>
    </row>
    <row r="3076" spans="1:2">
      <c r="A3076" s="3">
        <v>37315</v>
      </c>
      <c r="B3076" s="2">
        <v>21.59</v>
      </c>
    </row>
    <row r="3077" spans="1:2">
      <c r="A3077" s="3">
        <v>37316</v>
      </c>
      <c r="B3077" s="2">
        <v>19.96</v>
      </c>
    </row>
    <row r="3078" spans="1:2">
      <c r="A3078" s="3">
        <v>37319</v>
      </c>
      <c r="B3078" s="2">
        <v>20.5</v>
      </c>
    </row>
    <row r="3079" spans="1:2">
      <c r="A3079" s="3">
        <v>37320</v>
      </c>
      <c r="B3079" s="2">
        <v>20.3</v>
      </c>
    </row>
    <row r="3080" spans="1:2">
      <c r="A3080" s="3">
        <v>37321</v>
      </c>
      <c r="B3080" s="2">
        <v>19.940000000000001</v>
      </c>
    </row>
    <row r="3081" spans="1:2">
      <c r="A3081" s="3">
        <v>37322</v>
      </c>
      <c r="B3081" s="2">
        <v>20.04</v>
      </c>
    </row>
    <row r="3082" spans="1:2">
      <c r="A3082" s="3">
        <v>37323</v>
      </c>
      <c r="B3082" s="2">
        <v>19.27</v>
      </c>
    </row>
    <row r="3083" spans="1:2">
      <c r="A3083" s="3">
        <v>37326</v>
      </c>
      <c r="B3083" s="2">
        <v>19.84</v>
      </c>
    </row>
    <row r="3084" spans="1:2">
      <c r="A3084" s="3">
        <v>37327</v>
      </c>
      <c r="B3084" s="2">
        <v>19.59</v>
      </c>
    </row>
    <row r="3085" spans="1:2">
      <c r="A3085" s="3">
        <v>37328</v>
      </c>
      <c r="B3085" s="2">
        <v>19.46</v>
      </c>
    </row>
    <row r="3086" spans="1:2">
      <c r="A3086" s="3">
        <v>37329</v>
      </c>
      <c r="B3086" s="2">
        <v>19.2</v>
      </c>
    </row>
    <row r="3087" spans="1:2">
      <c r="A3087" s="3">
        <v>37330</v>
      </c>
      <c r="B3087" s="2">
        <v>18.420000000000002</v>
      </c>
    </row>
    <row r="3088" spans="1:2">
      <c r="A3088" s="3">
        <v>37333</v>
      </c>
      <c r="B3088" s="2">
        <v>18.93</v>
      </c>
    </row>
    <row r="3089" spans="1:2">
      <c r="A3089" s="3">
        <v>37334</v>
      </c>
      <c r="B3089" s="2">
        <v>18.16</v>
      </c>
    </row>
    <row r="3090" spans="1:2">
      <c r="A3090" s="3">
        <v>37335</v>
      </c>
      <c r="B3090" s="2">
        <v>18.46</v>
      </c>
    </row>
    <row r="3091" spans="1:2">
      <c r="A3091" s="3">
        <v>37336</v>
      </c>
      <c r="B3091" s="2">
        <v>18.149999999999999</v>
      </c>
    </row>
    <row r="3092" spans="1:2">
      <c r="A3092" s="3">
        <v>37337</v>
      </c>
      <c r="B3092" s="2">
        <v>17.77</v>
      </c>
    </row>
    <row r="3093" spans="1:2">
      <c r="A3093" s="3">
        <v>37340</v>
      </c>
      <c r="B3093" s="2">
        <v>18.48</v>
      </c>
    </row>
    <row r="3094" spans="1:2">
      <c r="A3094" s="3">
        <v>37341</v>
      </c>
      <c r="B3094" s="2">
        <v>18.13</v>
      </c>
    </row>
    <row r="3095" spans="1:2">
      <c r="A3095" s="3">
        <v>37342</v>
      </c>
      <c r="B3095" s="2">
        <v>17.7</v>
      </c>
    </row>
    <row r="3096" spans="1:2">
      <c r="A3096" s="3">
        <v>37343</v>
      </c>
      <c r="B3096" s="2">
        <v>17.399999999999999</v>
      </c>
    </row>
    <row r="3097" spans="1:2">
      <c r="A3097" s="3">
        <v>37347</v>
      </c>
      <c r="B3097" s="2">
        <v>18.73</v>
      </c>
    </row>
    <row r="3098" spans="1:2">
      <c r="A3098" s="3">
        <v>37348</v>
      </c>
      <c r="B3098" s="2">
        <v>19.16</v>
      </c>
    </row>
    <row r="3099" spans="1:2">
      <c r="A3099" s="3">
        <v>37349</v>
      </c>
      <c r="B3099" s="2">
        <v>20.2</v>
      </c>
    </row>
    <row r="3100" spans="1:2">
      <c r="A3100" s="3">
        <v>37350</v>
      </c>
      <c r="B3100" s="2">
        <v>19.78</v>
      </c>
    </row>
    <row r="3101" spans="1:2">
      <c r="A3101" s="3">
        <v>37351</v>
      </c>
      <c r="B3101" s="2">
        <v>19.13</v>
      </c>
    </row>
    <row r="3102" spans="1:2">
      <c r="A3102" s="3">
        <v>37354</v>
      </c>
      <c r="B3102" s="2">
        <v>19.61</v>
      </c>
    </row>
    <row r="3103" spans="1:2">
      <c r="A3103" s="3">
        <v>37355</v>
      </c>
      <c r="B3103" s="2">
        <v>19.47</v>
      </c>
    </row>
    <row r="3104" spans="1:2">
      <c r="A3104" s="3">
        <v>37356</v>
      </c>
      <c r="B3104" s="2">
        <v>18.190000000000001</v>
      </c>
    </row>
    <row r="3105" spans="1:2">
      <c r="A3105" s="3">
        <v>37357</v>
      </c>
      <c r="B3105" s="2">
        <v>20.3</v>
      </c>
    </row>
    <row r="3106" spans="1:2">
      <c r="A3106" s="3">
        <v>37358</v>
      </c>
      <c r="B3106" s="2">
        <v>19.420000000000002</v>
      </c>
    </row>
    <row r="3107" spans="1:2">
      <c r="A3107" s="3">
        <v>37361</v>
      </c>
      <c r="B3107" s="2">
        <v>19.82</v>
      </c>
    </row>
    <row r="3108" spans="1:2">
      <c r="A3108" s="3">
        <v>37362</v>
      </c>
      <c r="B3108" s="2">
        <v>18.11</v>
      </c>
    </row>
    <row r="3109" spans="1:2">
      <c r="A3109" s="3">
        <v>37363</v>
      </c>
      <c r="B3109" s="2">
        <v>18.43</v>
      </c>
    </row>
    <row r="3110" spans="1:2">
      <c r="A3110" s="3">
        <v>37364</v>
      </c>
      <c r="B3110" s="2">
        <v>19.29</v>
      </c>
    </row>
    <row r="3111" spans="1:2">
      <c r="A3111" s="3">
        <v>37365</v>
      </c>
      <c r="B3111" s="2">
        <v>18.3</v>
      </c>
    </row>
    <row r="3112" spans="1:2">
      <c r="A3112" s="3">
        <v>37368</v>
      </c>
      <c r="B3112" s="2">
        <v>19.77</v>
      </c>
    </row>
    <row r="3113" spans="1:2">
      <c r="A3113" s="3">
        <v>37369</v>
      </c>
      <c r="B3113" s="2">
        <v>20.28</v>
      </c>
    </row>
    <row r="3114" spans="1:2">
      <c r="A3114" s="3">
        <v>37370</v>
      </c>
      <c r="B3114" s="2">
        <v>20.77</v>
      </c>
    </row>
    <row r="3115" spans="1:2">
      <c r="A3115" s="3">
        <v>37371</v>
      </c>
      <c r="B3115" s="2">
        <v>20.95</v>
      </c>
    </row>
    <row r="3116" spans="1:2">
      <c r="A3116" s="3">
        <v>37372</v>
      </c>
      <c r="B3116" s="2">
        <v>22.14</v>
      </c>
    </row>
    <row r="3117" spans="1:2">
      <c r="A3117" s="3">
        <v>37375</v>
      </c>
      <c r="B3117" s="2">
        <v>24.05</v>
      </c>
    </row>
    <row r="3118" spans="1:2">
      <c r="A3118" s="3">
        <v>37376</v>
      </c>
      <c r="B3118" s="2">
        <v>21.91</v>
      </c>
    </row>
    <row r="3119" spans="1:2">
      <c r="A3119" s="3">
        <v>37377</v>
      </c>
      <c r="B3119" s="2">
        <v>20.059999999999999</v>
      </c>
    </row>
    <row r="3120" spans="1:2">
      <c r="A3120" s="3">
        <v>37378</v>
      </c>
      <c r="B3120" s="2">
        <v>20.07</v>
      </c>
    </row>
    <row r="3121" spans="1:2">
      <c r="A3121" s="3">
        <v>37379</v>
      </c>
      <c r="B3121" s="2">
        <v>20.190000000000001</v>
      </c>
    </row>
    <row r="3122" spans="1:2">
      <c r="A3122" s="3">
        <v>37382</v>
      </c>
      <c r="B3122" s="2">
        <v>22.56</v>
      </c>
    </row>
    <row r="3123" spans="1:2">
      <c r="A3123" s="3">
        <v>37383</v>
      </c>
      <c r="B3123" s="2">
        <v>21.94</v>
      </c>
    </row>
    <row r="3124" spans="1:2">
      <c r="A3124" s="3">
        <v>37384</v>
      </c>
      <c r="B3124" s="2">
        <v>20.39</v>
      </c>
    </row>
    <row r="3125" spans="1:2">
      <c r="A3125" s="3">
        <v>37385</v>
      </c>
      <c r="B3125" s="2">
        <v>21.56</v>
      </c>
    </row>
    <row r="3126" spans="1:2">
      <c r="A3126" s="3">
        <v>37386</v>
      </c>
      <c r="B3126" s="2">
        <v>22.41</v>
      </c>
    </row>
    <row r="3127" spans="1:2">
      <c r="A3127" s="3">
        <v>37389</v>
      </c>
      <c r="B3127" s="2">
        <v>20.72</v>
      </c>
    </row>
    <row r="3128" spans="1:2">
      <c r="A3128" s="3">
        <v>37390</v>
      </c>
      <c r="B3128" s="2">
        <v>19.350000000000001</v>
      </c>
    </row>
    <row r="3129" spans="1:2">
      <c r="A3129" s="3">
        <v>37391</v>
      </c>
      <c r="B3129" s="2">
        <v>19.190000000000001</v>
      </c>
    </row>
    <row r="3130" spans="1:2">
      <c r="A3130" s="3">
        <v>37392</v>
      </c>
      <c r="B3130" s="2">
        <v>18.5</v>
      </c>
    </row>
    <row r="3131" spans="1:2">
      <c r="A3131" s="3">
        <v>37393</v>
      </c>
      <c r="B3131" s="2">
        <v>17.7</v>
      </c>
    </row>
    <row r="3132" spans="1:2">
      <c r="A3132" s="3">
        <v>37396</v>
      </c>
      <c r="B3132" s="2">
        <v>19.239999999999998</v>
      </c>
    </row>
    <row r="3133" spans="1:2">
      <c r="A3133" s="3">
        <v>37397</v>
      </c>
      <c r="B3133" s="2">
        <v>20.05</v>
      </c>
    </row>
    <row r="3134" spans="1:2">
      <c r="A3134" s="3">
        <v>37398</v>
      </c>
      <c r="B3134" s="2">
        <v>19.579999999999998</v>
      </c>
    </row>
    <row r="3135" spans="1:2">
      <c r="A3135" s="3">
        <v>37399</v>
      </c>
      <c r="B3135" s="2">
        <v>18.23</v>
      </c>
    </row>
    <row r="3136" spans="1:2">
      <c r="A3136" s="3">
        <v>37400</v>
      </c>
      <c r="B3136" s="2">
        <v>18.899999999999999</v>
      </c>
    </row>
    <row r="3137" spans="1:2">
      <c r="A3137" s="3">
        <v>37404</v>
      </c>
      <c r="B3137" s="2">
        <v>20.309999999999999</v>
      </c>
    </row>
    <row r="3138" spans="1:2">
      <c r="A3138" s="3">
        <v>37405</v>
      </c>
      <c r="B3138" s="2">
        <v>20.39</v>
      </c>
    </row>
    <row r="3139" spans="1:2">
      <c r="A3139" s="3">
        <v>37406</v>
      </c>
      <c r="B3139" s="2">
        <v>20.61</v>
      </c>
    </row>
    <row r="3140" spans="1:2">
      <c r="A3140" s="3">
        <v>37407</v>
      </c>
      <c r="B3140" s="2">
        <v>19.98</v>
      </c>
    </row>
    <row r="3141" spans="1:2">
      <c r="A3141" s="3">
        <v>37410</v>
      </c>
      <c r="B3141" s="2">
        <v>23.37</v>
      </c>
    </row>
    <row r="3142" spans="1:2">
      <c r="A3142" s="3">
        <v>37411</v>
      </c>
      <c r="B3142" s="2">
        <v>23.89</v>
      </c>
    </row>
    <row r="3143" spans="1:2">
      <c r="A3143" s="3">
        <v>37412</v>
      </c>
      <c r="B3143" s="2">
        <v>22.61</v>
      </c>
    </row>
    <row r="3144" spans="1:2">
      <c r="A3144" s="3">
        <v>37413</v>
      </c>
      <c r="B3144" s="2">
        <v>24.16</v>
      </c>
    </row>
    <row r="3145" spans="1:2">
      <c r="A3145" s="3">
        <v>37414</v>
      </c>
      <c r="B3145" s="2">
        <v>23.51</v>
      </c>
    </row>
    <row r="3146" spans="1:2">
      <c r="A3146" s="3">
        <v>37417</v>
      </c>
      <c r="B3146" s="2">
        <v>23.72</v>
      </c>
    </row>
    <row r="3147" spans="1:2">
      <c r="A3147" s="3">
        <v>37418</v>
      </c>
      <c r="B3147" s="2">
        <v>24.45</v>
      </c>
    </row>
    <row r="3148" spans="1:2">
      <c r="A3148" s="3">
        <v>37419</v>
      </c>
      <c r="B3148" s="2">
        <v>24.15</v>
      </c>
    </row>
    <row r="3149" spans="1:2">
      <c r="A3149" s="3">
        <v>37420</v>
      </c>
      <c r="B3149" s="2">
        <v>25.02</v>
      </c>
    </row>
    <row r="3150" spans="1:2">
      <c r="A3150" s="3">
        <v>37421</v>
      </c>
      <c r="B3150" s="2">
        <v>25.96</v>
      </c>
    </row>
    <row r="3151" spans="1:2">
      <c r="A3151" s="3">
        <v>37424</v>
      </c>
      <c r="B3151" s="2">
        <v>24.64</v>
      </c>
    </row>
    <row r="3152" spans="1:2">
      <c r="A3152" s="3">
        <v>37425</v>
      </c>
      <c r="B3152" s="2">
        <v>24.24</v>
      </c>
    </row>
    <row r="3153" spans="1:2">
      <c r="A3153" s="3">
        <v>37426</v>
      </c>
      <c r="B3153" s="2">
        <v>26.06</v>
      </c>
    </row>
    <row r="3154" spans="1:2">
      <c r="A3154" s="3">
        <v>37427</v>
      </c>
      <c r="B3154" s="2">
        <v>27.48</v>
      </c>
    </row>
    <row r="3155" spans="1:2">
      <c r="A3155" s="3">
        <v>37428</v>
      </c>
      <c r="B3155" s="2">
        <v>27.23</v>
      </c>
    </row>
    <row r="3156" spans="1:2">
      <c r="A3156" s="3">
        <v>37431</v>
      </c>
      <c r="B3156" s="2">
        <v>26.98</v>
      </c>
    </row>
    <row r="3157" spans="1:2">
      <c r="A3157" s="3">
        <v>37432</v>
      </c>
      <c r="B3157" s="2">
        <v>27.84</v>
      </c>
    </row>
    <row r="3158" spans="1:2">
      <c r="A3158" s="3">
        <v>37433</v>
      </c>
      <c r="B3158" s="2">
        <v>28.42</v>
      </c>
    </row>
    <row r="3159" spans="1:2">
      <c r="A3159" s="3">
        <v>37434</v>
      </c>
      <c r="B3159" s="2">
        <v>26.29</v>
      </c>
    </row>
    <row r="3160" spans="1:2">
      <c r="A3160" s="3">
        <v>37435</v>
      </c>
      <c r="B3160" s="2">
        <v>25.4</v>
      </c>
    </row>
    <row r="3161" spans="1:2">
      <c r="A3161" s="3">
        <v>37438</v>
      </c>
      <c r="B3161" s="2">
        <v>27.11</v>
      </c>
    </row>
    <row r="3162" spans="1:2">
      <c r="A3162" s="3">
        <v>37439</v>
      </c>
      <c r="B3162" s="2">
        <v>28.96</v>
      </c>
    </row>
    <row r="3163" spans="1:2">
      <c r="A3163" s="3">
        <v>37440</v>
      </c>
      <c r="B3163" s="2">
        <v>29.42</v>
      </c>
    </row>
    <row r="3164" spans="1:2">
      <c r="A3164" s="3">
        <v>37442</v>
      </c>
      <c r="B3164" s="2">
        <v>27.11</v>
      </c>
    </row>
    <row r="3165" spans="1:2">
      <c r="A3165" s="3">
        <v>37445</v>
      </c>
      <c r="B3165" s="2">
        <v>28.25</v>
      </c>
    </row>
    <row r="3166" spans="1:2">
      <c r="A3166" s="3">
        <v>37446</v>
      </c>
      <c r="B3166" s="2">
        <v>30.22</v>
      </c>
    </row>
    <row r="3167" spans="1:2">
      <c r="A3167" s="3">
        <v>37447</v>
      </c>
      <c r="B3167" s="2">
        <v>34.1</v>
      </c>
    </row>
    <row r="3168" spans="1:2">
      <c r="A3168" s="3">
        <v>37448</v>
      </c>
      <c r="B3168" s="2">
        <v>33.85</v>
      </c>
    </row>
    <row r="3169" spans="1:2">
      <c r="A3169" s="3">
        <v>37449</v>
      </c>
      <c r="B3169" s="2">
        <v>32.94</v>
      </c>
    </row>
    <row r="3170" spans="1:2">
      <c r="A3170" s="3">
        <v>37452</v>
      </c>
      <c r="B3170" s="2">
        <v>35.03</v>
      </c>
    </row>
    <row r="3171" spans="1:2">
      <c r="A3171" s="3">
        <v>37453</v>
      </c>
      <c r="B3171" s="2">
        <v>36.65</v>
      </c>
    </row>
    <row r="3172" spans="1:2">
      <c r="A3172" s="3">
        <v>37454</v>
      </c>
      <c r="B3172" s="2">
        <v>35.450000000000003</v>
      </c>
    </row>
    <row r="3173" spans="1:2">
      <c r="A3173" s="3">
        <v>37455</v>
      </c>
      <c r="B3173" s="2">
        <v>35.119999999999997</v>
      </c>
    </row>
    <row r="3174" spans="1:2">
      <c r="A3174" s="3">
        <v>37456</v>
      </c>
      <c r="B3174" s="2">
        <v>38.17</v>
      </c>
    </row>
    <row r="3175" spans="1:2">
      <c r="A3175" s="3">
        <v>37459</v>
      </c>
      <c r="B3175" s="2">
        <v>41.87</v>
      </c>
    </row>
    <row r="3176" spans="1:2">
      <c r="A3176" s="3">
        <v>37460</v>
      </c>
      <c r="B3176" s="2">
        <v>44.92</v>
      </c>
    </row>
    <row r="3177" spans="1:2">
      <c r="A3177" s="3">
        <v>37461</v>
      </c>
      <c r="B3177" s="2">
        <v>39.86</v>
      </c>
    </row>
    <row r="3178" spans="1:2">
      <c r="A3178" s="3">
        <v>37462</v>
      </c>
      <c r="B3178" s="2">
        <v>39.270000000000003</v>
      </c>
    </row>
    <row r="3179" spans="1:2">
      <c r="A3179" s="3">
        <v>37463</v>
      </c>
      <c r="B3179" s="2">
        <v>35.51</v>
      </c>
    </row>
    <row r="3180" spans="1:2">
      <c r="A3180" s="3">
        <v>37466</v>
      </c>
      <c r="B3180" s="2">
        <v>31.33</v>
      </c>
    </row>
    <row r="3181" spans="1:2">
      <c r="A3181" s="3">
        <v>37467</v>
      </c>
      <c r="B3181" s="2">
        <v>31.92</v>
      </c>
    </row>
    <row r="3182" spans="1:2">
      <c r="A3182" s="3">
        <v>37468</v>
      </c>
      <c r="B3182" s="2">
        <v>32.03</v>
      </c>
    </row>
    <row r="3183" spans="1:2">
      <c r="A3183" s="3">
        <v>37469</v>
      </c>
      <c r="B3183" s="2">
        <v>36.950000000000003</v>
      </c>
    </row>
    <row r="3184" spans="1:2">
      <c r="A3184" s="3">
        <v>37470</v>
      </c>
      <c r="B3184" s="2">
        <v>41.29</v>
      </c>
    </row>
    <row r="3185" spans="1:2">
      <c r="A3185" s="3">
        <v>37473</v>
      </c>
      <c r="B3185" s="2">
        <v>45.08</v>
      </c>
    </row>
    <row r="3186" spans="1:2">
      <c r="A3186" s="3">
        <v>37474</v>
      </c>
      <c r="B3186" s="2">
        <v>42.03</v>
      </c>
    </row>
    <row r="3187" spans="1:2">
      <c r="A3187" s="3">
        <v>37475</v>
      </c>
      <c r="B3187" s="2">
        <v>38.729999999999997</v>
      </c>
    </row>
    <row r="3188" spans="1:2">
      <c r="A3188" s="3">
        <v>37476</v>
      </c>
      <c r="B3188" s="2">
        <v>36.33</v>
      </c>
    </row>
    <row r="3189" spans="1:2">
      <c r="A3189" s="3">
        <v>37477</v>
      </c>
      <c r="B3189" s="2">
        <v>35.33</v>
      </c>
    </row>
    <row r="3190" spans="1:2">
      <c r="A3190" s="3">
        <v>37480</v>
      </c>
      <c r="B3190" s="2">
        <v>37.049999999999997</v>
      </c>
    </row>
    <row r="3191" spans="1:2">
      <c r="A3191" s="3">
        <v>37481</v>
      </c>
      <c r="B3191" s="2">
        <v>35.82</v>
      </c>
    </row>
    <row r="3192" spans="1:2">
      <c r="A3192" s="3">
        <v>37482</v>
      </c>
      <c r="B3192" s="2">
        <v>32.36</v>
      </c>
    </row>
    <row r="3193" spans="1:2">
      <c r="A3193" s="3">
        <v>37483</v>
      </c>
      <c r="B3193" s="2">
        <v>29.43</v>
      </c>
    </row>
    <row r="3194" spans="1:2">
      <c r="A3194" s="3">
        <v>37484</v>
      </c>
      <c r="B3194" s="2">
        <v>28.81</v>
      </c>
    </row>
    <row r="3195" spans="1:2">
      <c r="A3195" s="3">
        <v>37487</v>
      </c>
      <c r="B3195" s="2">
        <v>28.61</v>
      </c>
    </row>
    <row r="3196" spans="1:2">
      <c r="A3196" s="3">
        <v>37488</v>
      </c>
      <c r="B3196" s="2">
        <v>29.59</v>
      </c>
    </row>
    <row r="3197" spans="1:2">
      <c r="A3197" s="3">
        <v>37489</v>
      </c>
      <c r="B3197" s="2">
        <v>28.23</v>
      </c>
    </row>
    <row r="3198" spans="1:2">
      <c r="A3198" s="3">
        <v>37490</v>
      </c>
      <c r="B3198" s="2">
        <v>27.75</v>
      </c>
    </row>
    <row r="3199" spans="1:2">
      <c r="A3199" s="3">
        <v>37491</v>
      </c>
      <c r="B3199" s="2">
        <v>29.32</v>
      </c>
    </row>
    <row r="3200" spans="1:2">
      <c r="A3200" s="3">
        <v>37494</v>
      </c>
      <c r="B3200" s="2">
        <v>29.89</v>
      </c>
    </row>
    <row r="3201" spans="1:2">
      <c r="A3201" s="3">
        <v>37495</v>
      </c>
      <c r="B3201" s="2">
        <v>30.11</v>
      </c>
    </row>
    <row r="3202" spans="1:2">
      <c r="A3202" s="3">
        <v>37496</v>
      </c>
      <c r="B3202" s="2">
        <v>33.32</v>
      </c>
    </row>
    <row r="3203" spans="1:2">
      <c r="A3203" s="3">
        <v>37497</v>
      </c>
      <c r="B3203" s="2">
        <v>33.67</v>
      </c>
    </row>
    <row r="3204" spans="1:2">
      <c r="A3204" s="3">
        <v>37498</v>
      </c>
      <c r="B3204" s="2">
        <v>32.64</v>
      </c>
    </row>
    <row r="3205" spans="1:2">
      <c r="A3205" s="3">
        <v>37502</v>
      </c>
      <c r="B3205" s="2">
        <v>39.97</v>
      </c>
    </row>
    <row r="3206" spans="1:2">
      <c r="A3206" s="3">
        <v>37503</v>
      </c>
      <c r="B3206" s="2">
        <v>37.44</v>
      </c>
    </row>
    <row r="3207" spans="1:2">
      <c r="A3207" s="3">
        <v>37504</v>
      </c>
      <c r="B3207" s="2">
        <v>38.86</v>
      </c>
    </row>
    <row r="3208" spans="1:2">
      <c r="A3208" s="3">
        <v>37505</v>
      </c>
      <c r="B3208" s="2">
        <v>36.33</v>
      </c>
    </row>
    <row r="3209" spans="1:2">
      <c r="A3209" s="3">
        <v>37508</v>
      </c>
      <c r="B3209" s="2">
        <v>36.450000000000003</v>
      </c>
    </row>
    <row r="3210" spans="1:2">
      <c r="A3210" s="3">
        <v>37509</v>
      </c>
      <c r="B3210" s="2">
        <v>35.08</v>
      </c>
    </row>
    <row r="3211" spans="1:2">
      <c r="A3211" s="3">
        <v>37510</v>
      </c>
      <c r="B3211" s="2">
        <v>34.81</v>
      </c>
    </row>
    <row r="3212" spans="1:2">
      <c r="A3212" s="3">
        <v>37511</v>
      </c>
      <c r="B3212" s="2">
        <v>37.5</v>
      </c>
    </row>
    <row r="3213" spans="1:2">
      <c r="A3213" s="3">
        <v>37512</v>
      </c>
      <c r="B3213" s="2">
        <v>35.82</v>
      </c>
    </row>
    <row r="3214" spans="1:2">
      <c r="A3214" s="3">
        <v>37515</v>
      </c>
      <c r="B3214" s="2">
        <v>36.74</v>
      </c>
    </row>
    <row r="3215" spans="1:2">
      <c r="A3215" s="3">
        <v>37516</v>
      </c>
      <c r="B3215" s="2">
        <v>38.01</v>
      </c>
    </row>
    <row r="3216" spans="1:2">
      <c r="A3216" s="3">
        <v>37517</v>
      </c>
      <c r="B3216" s="2">
        <v>37.520000000000003</v>
      </c>
    </row>
    <row r="3217" spans="1:2">
      <c r="A3217" s="3">
        <v>37518</v>
      </c>
      <c r="B3217" s="2">
        <v>40.65</v>
      </c>
    </row>
    <row r="3218" spans="1:2">
      <c r="A3218" s="3">
        <v>37519</v>
      </c>
      <c r="B3218" s="2">
        <v>38.979999999999997</v>
      </c>
    </row>
    <row r="3219" spans="1:2">
      <c r="A3219" s="3">
        <v>37522</v>
      </c>
      <c r="B3219" s="2">
        <v>39.68</v>
      </c>
    </row>
    <row r="3220" spans="1:2">
      <c r="A3220" s="3">
        <v>37523</v>
      </c>
      <c r="B3220" s="2">
        <v>40.520000000000003</v>
      </c>
    </row>
    <row r="3221" spans="1:2">
      <c r="A3221" s="3">
        <v>37524</v>
      </c>
      <c r="B3221" s="2">
        <v>37.33</v>
      </c>
    </row>
    <row r="3222" spans="1:2">
      <c r="A3222" s="3">
        <v>37525</v>
      </c>
      <c r="B3222" s="2">
        <v>34.6</v>
      </c>
    </row>
    <row r="3223" spans="1:2">
      <c r="A3223" s="3">
        <v>37526</v>
      </c>
      <c r="B3223" s="2">
        <v>36.97</v>
      </c>
    </row>
    <row r="3224" spans="1:2">
      <c r="A3224" s="3">
        <v>37529</v>
      </c>
      <c r="B3224" s="2">
        <v>39.69</v>
      </c>
    </row>
    <row r="3225" spans="1:2">
      <c r="A3225" s="3">
        <v>37530</v>
      </c>
      <c r="B3225" s="2">
        <v>34.119999999999997</v>
      </c>
    </row>
    <row r="3226" spans="1:2">
      <c r="A3226" s="3">
        <v>37531</v>
      </c>
      <c r="B3226" s="2">
        <v>36.83</v>
      </c>
    </row>
    <row r="3227" spans="1:2">
      <c r="A3227" s="3">
        <v>37532</v>
      </c>
      <c r="B3227" s="2">
        <v>37.31</v>
      </c>
    </row>
    <row r="3228" spans="1:2">
      <c r="A3228" s="3">
        <v>37533</v>
      </c>
      <c r="B3228" s="2">
        <v>39.46</v>
      </c>
    </row>
    <row r="3229" spans="1:2">
      <c r="A3229" s="3">
        <v>37536</v>
      </c>
      <c r="B3229" s="2">
        <v>42.64</v>
      </c>
    </row>
    <row r="3230" spans="1:2">
      <c r="A3230" s="3">
        <v>37537</v>
      </c>
      <c r="B3230" s="2">
        <v>41.02</v>
      </c>
    </row>
    <row r="3231" spans="1:2">
      <c r="A3231" s="3">
        <v>37538</v>
      </c>
      <c r="B3231" s="2">
        <v>42.13</v>
      </c>
    </row>
    <row r="3232" spans="1:2">
      <c r="A3232" s="3">
        <v>37539</v>
      </c>
      <c r="B3232" s="2">
        <v>37.549999999999997</v>
      </c>
    </row>
    <row r="3233" spans="1:2">
      <c r="A3233" s="3">
        <v>37540</v>
      </c>
      <c r="B3233" s="2">
        <v>35.700000000000003</v>
      </c>
    </row>
    <row r="3234" spans="1:2">
      <c r="A3234" s="3">
        <v>37543</v>
      </c>
      <c r="B3234" s="2">
        <v>36.04</v>
      </c>
    </row>
    <row r="3235" spans="1:2">
      <c r="A3235" s="3">
        <v>37544</v>
      </c>
      <c r="B3235" s="2">
        <v>34.020000000000003</v>
      </c>
    </row>
    <row r="3236" spans="1:2">
      <c r="A3236" s="3">
        <v>37545</v>
      </c>
      <c r="B3236" s="2">
        <v>36</v>
      </c>
    </row>
    <row r="3237" spans="1:2">
      <c r="A3237" s="3">
        <v>37546</v>
      </c>
      <c r="B3237" s="2">
        <v>34.1</v>
      </c>
    </row>
    <row r="3238" spans="1:2">
      <c r="A3238" s="3">
        <v>37547</v>
      </c>
      <c r="B3238" s="2">
        <v>33.53</v>
      </c>
    </row>
    <row r="3239" spans="1:2">
      <c r="A3239" s="3">
        <v>37550</v>
      </c>
      <c r="B3239" s="2">
        <v>33.11</v>
      </c>
    </row>
    <row r="3240" spans="1:2">
      <c r="A3240" s="3">
        <v>37551</v>
      </c>
      <c r="B3240" s="2">
        <v>34.090000000000003</v>
      </c>
    </row>
    <row r="3241" spans="1:2">
      <c r="A3241" s="3">
        <v>37552</v>
      </c>
      <c r="B3241" s="2">
        <v>33.200000000000003</v>
      </c>
    </row>
    <row r="3242" spans="1:2">
      <c r="A3242" s="3">
        <v>37553</v>
      </c>
      <c r="B3242" s="2">
        <v>34.03</v>
      </c>
    </row>
    <row r="3243" spans="1:2">
      <c r="A3243" s="3">
        <v>37554</v>
      </c>
      <c r="B3243" s="2">
        <v>30</v>
      </c>
    </row>
    <row r="3244" spans="1:2">
      <c r="A3244" s="3">
        <v>37557</v>
      </c>
      <c r="B3244" s="2">
        <v>31.07</v>
      </c>
    </row>
    <row r="3245" spans="1:2">
      <c r="A3245" s="3">
        <v>37558</v>
      </c>
      <c r="B3245" s="2">
        <v>32.270000000000003</v>
      </c>
    </row>
    <row r="3246" spans="1:2">
      <c r="A3246" s="3">
        <v>37559</v>
      </c>
      <c r="B3246" s="2">
        <v>31.23</v>
      </c>
    </row>
    <row r="3247" spans="1:2">
      <c r="A3247" s="3">
        <v>37560</v>
      </c>
      <c r="B3247" s="2">
        <v>31.14</v>
      </c>
    </row>
    <row r="3248" spans="1:2">
      <c r="A3248" s="3">
        <v>37561</v>
      </c>
      <c r="B3248" s="2">
        <v>29.3</v>
      </c>
    </row>
    <row r="3249" spans="1:2">
      <c r="A3249" s="3">
        <v>37564</v>
      </c>
      <c r="B3249" s="2">
        <v>30.82</v>
      </c>
    </row>
    <row r="3250" spans="1:2">
      <c r="A3250" s="3">
        <v>37565</v>
      </c>
      <c r="B3250" s="2">
        <v>31.23</v>
      </c>
    </row>
    <row r="3251" spans="1:2">
      <c r="A3251" s="3">
        <v>37566</v>
      </c>
      <c r="B3251" s="2">
        <v>30.73</v>
      </c>
    </row>
    <row r="3252" spans="1:2">
      <c r="A3252" s="3">
        <v>37567</v>
      </c>
      <c r="B3252" s="2">
        <v>31.42</v>
      </c>
    </row>
    <row r="3253" spans="1:2">
      <c r="A3253" s="3">
        <v>37568</v>
      </c>
      <c r="B3253" s="2">
        <v>29.41</v>
      </c>
    </row>
    <row r="3254" spans="1:2">
      <c r="A3254" s="3">
        <v>37571</v>
      </c>
      <c r="B3254" s="2">
        <v>31.3</v>
      </c>
    </row>
    <row r="3255" spans="1:2">
      <c r="A3255" s="3">
        <v>37572</v>
      </c>
      <c r="B3255" s="2">
        <v>30.58</v>
      </c>
    </row>
    <row r="3256" spans="1:2">
      <c r="A3256" s="3">
        <v>37573</v>
      </c>
      <c r="B3256" s="2">
        <v>31.24</v>
      </c>
    </row>
    <row r="3257" spans="1:2">
      <c r="A3257" s="3">
        <v>37574</v>
      </c>
      <c r="B3257" s="2">
        <v>28.67</v>
      </c>
    </row>
    <row r="3258" spans="1:2">
      <c r="A3258" s="3">
        <v>37575</v>
      </c>
      <c r="B3258" s="2">
        <v>26.65</v>
      </c>
    </row>
    <row r="3259" spans="1:2">
      <c r="A3259" s="3">
        <v>37578</v>
      </c>
      <c r="B3259" s="2">
        <v>27.66</v>
      </c>
    </row>
    <row r="3260" spans="1:2">
      <c r="A3260" s="3">
        <v>37579</v>
      </c>
      <c r="B3260" s="2">
        <v>27.41</v>
      </c>
    </row>
    <row r="3261" spans="1:2">
      <c r="A3261" s="3">
        <v>37580</v>
      </c>
      <c r="B3261" s="2">
        <v>25.32</v>
      </c>
    </row>
    <row r="3262" spans="1:2">
      <c r="A3262" s="3">
        <v>37581</v>
      </c>
      <c r="B3262" s="2">
        <v>23.81</v>
      </c>
    </row>
    <row r="3263" spans="1:2">
      <c r="A3263" s="3">
        <v>37582</v>
      </c>
      <c r="B3263" s="2">
        <v>23.16</v>
      </c>
    </row>
    <row r="3264" spans="1:2">
      <c r="A3264" s="3">
        <v>37585</v>
      </c>
      <c r="B3264" s="2">
        <v>24.07</v>
      </c>
    </row>
    <row r="3265" spans="1:2">
      <c r="A3265" s="3">
        <v>37586</v>
      </c>
      <c r="B3265" s="2">
        <v>25.97</v>
      </c>
    </row>
    <row r="3266" spans="1:2">
      <c r="A3266" s="3">
        <v>37587</v>
      </c>
      <c r="B3266" s="2">
        <v>27.25</v>
      </c>
    </row>
    <row r="3267" spans="1:2">
      <c r="A3267" s="3">
        <v>37589</v>
      </c>
      <c r="B3267" s="2">
        <v>27.5</v>
      </c>
    </row>
    <row r="3268" spans="1:2">
      <c r="A3268" s="3">
        <v>37592</v>
      </c>
      <c r="B3268" s="2">
        <v>27.46</v>
      </c>
    </row>
    <row r="3269" spans="1:2">
      <c r="A3269" s="3">
        <v>37593</v>
      </c>
      <c r="B3269" s="2">
        <v>28.33</v>
      </c>
    </row>
    <row r="3270" spans="1:2">
      <c r="A3270" s="3">
        <v>37594</v>
      </c>
      <c r="B3270" s="2">
        <v>28.92</v>
      </c>
    </row>
    <row r="3271" spans="1:2">
      <c r="A3271" s="3">
        <v>37595</v>
      </c>
      <c r="B3271" s="2">
        <v>30.1</v>
      </c>
    </row>
    <row r="3272" spans="1:2">
      <c r="A3272" s="3">
        <v>37596</v>
      </c>
      <c r="B3272" s="2">
        <v>28.88</v>
      </c>
    </row>
    <row r="3273" spans="1:2">
      <c r="A3273" s="3">
        <v>37599</v>
      </c>
      <c r="B3273" s="2">
        <v>30.78</v>
      </c>
    </row>
    <row r="3274" spans="1:2">
      <c r="A3274" s="3">
        <v>37600</v>
      </c>
      <c r="B3274" s="2">
        <v>28.76</v>
      </c>
    </row>
    <row r="3275" spans="1:2">
      <c r="A3275" s="3">
        <v>37601</v>
      </c>
      <c r="B3275" s="2">
        <v>27.76</v>
      </c>
    </row>
    <row r="3276" spans="1:2">
      <c r="A3276" s="3">
        <v>37602</v>
      </c>
      <c r="B3276" s="2">
        <v>27.29</v>
      </c>
    </row>
    <row r="3277" spans="1:2">
      <c r="A3277" s="3">
        <v>37603</v>
      </c>
      <c r="B3277" s="2">
        <v>28.18</v>
      </c>
    </row>
    <row r="3278" spans="1:2">
      <c r="A3278" s="3">
        <v>37606</v>
      </c>
      <c r="B3278" s="2">
        <v>26.24</v>
      </c>
    </row>
    <row r="3279" spans="1:2">
      <c r="A3279" s="3">
        <v>37607</v>
      </c>
      <c r="B3279" s="2">
        <v>26.66</v>
      </c>
    </row>
    <row r="3280" spans="1:2">
      <c r="A3280" s="3">
        <v>37608</v>
      </c>
      <c r="B3280" s="2">
        <v>28.29</v>
      </c>
    </row>
    <row r="3281" spans="1:2">
      <c r="A3281" s="3">
        <v>37609</v>
      </c>
      <c r="B3281" s="2">
        <v>30.21</v>
      </c>
    </row>
    <row r="3282" spans="1:2">
      <c r="A3282" s="3">
        <v>37610</v>
      </c>
      <c r="B3282" s="2">
        <v>26.71</v>
      </c>
    </row>
    <row r="3283" spans="1:2">
      <c r="A3283" s="3">
        <v>37613</v>
      </c>
      <c r="B3283" s="2">
        <v>26.2</v>
      </c>
    </row>
    <row r="3284" spans="1:2">
      <c r="A3284" s="3">
        <v>37614</v>
      </c>
      <c r="B3284" s="2">
        <v>26.49</v>
      </c>
    </row>
    <row r="3285" spans="1:2">
      <c r="A3285" s="3">
        <v>37616</v>
      </c>
      <c r="B3285" s="2">
        <v>27.37</v>
      </c>
    </row>
    <row r="3286" spans="1:2">
      <c r="A3286" s="3">
        <v>37617</v>
      </c>
      <c r="B3286" s="2">
        <v>29.55</v>
      </c>
    </row>
    <row r="3287" spans="1:2">
      <c r="A3287" s="3">
        <v>37620</v>
      </c>
      <c r="B3287" s="2">
        <v>29.62</v>
      </c>
    </row>
    <row r="3288" spans="1:2">
      <c r="A3288" s="3">
        <v>37621</v>
      </c>
      <c r="B3288" s="2">
        <v>28.62</v>
      </c>
    </row>
    <row r="3289" spans="1:2">
      <c r="A3289" s="3">
        <v>37623</v>
      </c>
      <c r="B3289" s="2">
        <v>25.39</v>
      </c>
    </row>
    <row r="3290" spans="1:2">
      <c r="A3290" s="3">
        <v>37624</v>
      </c>
      <c r="B3290" s="2">
        <v>24.68</v>
      </c>
    </row>
    <row r="3291" spans="1:2">
      <c r="A3291" s="3">
        <v>37627</v>
      </c>
      <c r="B3291" s="2">
        <v>24.91</v>
      </c>
    </row>
    <row r="3292" spans="1:2">
      <c r="A3292" s="3">
        <v>37628</v>
      </c>
      <c r="B3292" s="2">
        <v>25.13</v>
      </c>
    </row>
    <row r="3293" spans="1:2">
      <c r="A3293" s="3">
        <v>37629</v>
      </c>
      <c r="B3293" s="2">
        <v>25.53</v>
      </c>
    </row>
    <row r="3294" spans="1:2">
      <c r="A3294" s="3">
        <v>37630</v>
      </c>
      <c r="B3294" s="2">
        <v>24.25</v>
      </c>
    </row>
    <row r="3295" spans="1:2">
      <c r="A3295" s="3">
        <v>37631</v>
      </c>
      <c r="B3295" s="2">
        <v>24.32</v>
      </c>
    </row>
    <row r="3296" spans="1:2">
      <c r="A3296" s="3">
        <v>37634</v>
      </c>
      <c r="B3296" s="2">
        <v>24.9</v>
      </c>
    </row>
    <row r="3297" spans="1:2">
      <c r="A3297" s="3">
        <v>37635</v>
      </c>
      <c r="B3297" s="2">
        <v>24.57</v>
      </c>
    </row>
    <row r="3298" spans="1:2">
      <c r="A3298" s="3">
        <v>37636</v>
      </c>
      <c r="B3298" s="2">
        <v>25.51</v>
      </c>
    </row>
    <row r="3299" spans="1:2">
      <c r="A3299" s="3">
        <v>37637</v>
      </c>
      <c r="B3299" s="2">
        <v>25.01</v>
      </c>
    </row>
    <row r="3300" spans="1:2">
      <c r="A3300" s="3">
        <v>37638</v>
      </c>
      <c r="B3300" s="2">
        <v>25.7</v>
      </c>
    </row>
    <row r="3301" spans="1:2">
      <c r="A3301" s="3">
        <v>37642</v>
      </c>
      <c r="B3301" s="2">
        <v>27.59</v>
      </c>
    </row>
    <row r="3302" spans="1:2">
      <c r="A3302" s="3">
        <v>37643</v>
      </c>
      <c r="B3302" s="2">
        <v>29.01</v>
      </c>
    </row>
    <row r="3303" spans="1:2">
      <c r="A3303" s="3">
        <v>37644</v>
      </c>
      <c r="B3303" s="2">
        <v>27.53</v>
      </c>
    </row>
    <row r="3304" spans="1:2">
      <c r="A3304" s="3">
        <v>37645</v>
      </c>
      <c r="B3304" s="2">
        <v>31.51</v>
      </c>
    </row>
    <row r="3305" spans="1:2">
      <c r="A3305" s="3">
        <v>37648</v>
      </c>
      <c r="B3305" s="2">
        <v>34.69</v>
      </c>
    </row>
    <row r="3306" spans="1:2">
      <c r="A3306" s="3">
        <v>37649</v>
      </c>
      <c r="B3306" s="2">
        <v>31.93</v>
      </c>
    </row>
    <row r="3307" spans="1:2">
      <c r="A3307" s="3">
        <v>37650</v>
      </c>
      <c r="B3307" s="2">
        <v>31.26</v>
      </c>
    </row>
    <row r="3308" spans="1:2">
      <c r="A3308" s="3">
        <v>37651</v>
      </c>
      <c r="B3308" s="2">
        <v>31.32</v>
      </c>
    </row>
    <row r="3309" spans="1:2">
      <c r="A3309" s="3">
        <v>37652</v>
      </c>
      <c r="B3309" s="2">
        <v>31.17</v>
      </c>
    </row>
    <row r="3310" spans="1:2">
      <c r="A3310" s="3">
        <v>37655</v>
      </c>
      <c r="B3310" s="2">
        <v>31.02</v>
      </c>
    </row>
    <row r="3311" spans="1:2">
      <c r="A3311" s="3">
        <v>37656</v>
      </c>
      <c r="B3311" s="2">
        <v>32.76</v>
      </c>
    </row>
    <row r="3312" spans="1:2">
      <c r="A3312" s="3">
        <v>37657</v>
      </c>
      <c r="B3312" s="2">
        <v>33.04</v>
      </c>
    </row>
    <row r="3313" spans="1:2">
      <c r="A3313" s="3">
        <v>37658</v>
      </c>
      <c r="B3313" s="2">
        <v>33.35</v>
      </c>
    </row>
    <row r="3314" spans="1:2">
      <c r="A3314" s="3">
        <v>37659</v>
      </c>
      <c r="B3314" s="2">
        <v>34.01</v>
      </c>
    </row>
    <row r="3315" spans="1:2">
      <c r="A3315" s="3">
        <v>37662</v>
      </c>
      <c r="B3315" s="2">
        <v>33.99</v>
      </c>
    </row>
    <row r="3316" spans="1:2">
      <c r="A3316" s="3">
        <v>37663</v>
      </c>
      <c r="B3316" s="2">
        <v>33.68</v>
      </c>
    </row>
    <row r="3317" spans="1:2">
      <c r="A3317" s="3">
        <v>37664</v>
      </c>
      <c r="B3317" s="2">
        <v>34.33</v>
      </c>
    </row>
    <row r="3318" spans="1:2">
      <c r="A3318" s="3">
        <v>37665</v>
      </c>
      <c r="B3318" s="2">
        <v>33.700000000000003</v>
      </c>
    </row>
    <row r="3319" spans="1:2">
      <c r="A3319" s="3">
        <v>37666</v>
      </c>
      <c r="B3319" s="2">
        <v>32.619999999999997</v>
      </c>
    </row>
    <row r="3320" spans="1:2">
      <c r="A3320" s="3">
        <v>37670</v>
      </c>
      <c r="B3320" s="2">
        <v>31.11</v>
      </c>
    </row>
    <row r="3321" spans="1:2">
      <c r="A3321" s="3">
        <v>37671</v>
      </c>
      <c r="B3321" s="2">
        <v>31.31</v>
      </c>
    </row>
    <row r="3322" spans="1:2">
      <c r="A3322" s="3">
        <v>37672</v>
      </c>
      <c r="B3322" s="2">
        <v>31.16</v>
      </c>
    </row>
    <row r="3323" spans="1:2">
      <c r="A3323" s="3">
        <v>37673</v>
      </c>
      <c r="B3323" s="2">
        <v>30.25</v>
      </c>
    </row>
    <row r="3324" spans="1:2">
      <c r="A3324" s="3">
        <v>37676</v>
      </c>
      <c r="B3324" s="2">
        <v>31.98</v>
      </c>
    </row>
    <row r="3325" spans="1:2">
      <c r="A3325" s="3">
        <v>37677</v>
      </c>
      <c r="B3325" s="2">
        <v>31.74</v>
      </c>
    </row>
    <row r="3326" spans="1:2">
      <c r="A3326" s="3">
        <v>37678</v>
      </c>
      <c r="B3326" s="2">
        <v>31.94</v>
      </c>
    </row>
    <row r="3327" spans="1:2">
      <c r="A3327" s="3">
        <v>37679</v>
      </c>
      <c r="B3327" s="2">
        <v>30.53</v>
      </c>
    </row>
    <row r="3328" spans="1:2">
      <c r="A3328" s="3">
        <v>37680</v>
      </c>
      <c r="B3328" s="2">
        <v>29.63</v>
      </c>
    </row>
    <row r="3329" spans="1:2">
      <c r="A3329" s="3">
        <v>37683</v>
      </c>
      <c r="B3329" s="2">
        <v>30.43</v>
      </c>
    </row>
    <row r="3330" spans="1:2">
      <c r="A3330" s="3">
        <v>37684</v>
      </c>
      <c r="B3330" s="2">
        <v>31.83</v>
      </c>
    </row>
    <row r="3331" spans="1:2">
      <c r="A3331" s="3">
        <v>37685</v>
      </c>
      <c r="B3331" s="2">
        <v>30.38</v>
      </c>
    </row>
    <row r="3332" spans="1:2">
      <c r="A3332" s="3">
        <v>37686</v>
      </c>
      <c r="B3332" s="2">
        <v>31.37</v>
      </c>
    </row>
    <row r="3333" spans="1:2">
      <c r="A3333" s="3">
        <v>37687</v>
      </c>
      <c r="B3333" s="2">
        <v>31.08</v>
      </c>
    </row>
    <row r="3334" spans="1:2">
      <c r="A3334" s="3">
        <v>37690</v>
      </c>
      <c r="B3334" s="2">
        <v>33.31</v>
      </c>
    </row>
    <row r="3335" spans="1:2">
      <c r="A3335" s="3">
        <v>37691</v>
      </c>
      <c r="B3335" s="2">
        <v>33.61</v>
      </c>
    </row>
    <row r="3336" spans="1:2">
      <c r="A3336" s="3">
        <v>37692</v>
      </c>
      <c r="B3336" s="2">
        <v>33.51</v>
      </c>
    </row>
    <row r="3337" spans="1:2">
      <c r="A3337" s="3">
        <v>37693</v>
      </c>
      <c r="B3337" s="2">
        <v>31.76</v>
      </c>
    </row>
    <row r="3338" spans="1:2">
      <c r="A3338" s="3">
        <v>37694</v>
      </c>
      <c r="B3338" s="2">
        <v>30.98</v>
      </c>
    </row>
    <row r="3339" spans="1:2">
      <c r="A3339" s="3">
        <v>37697</v>
      </c>
      <c r="B3339" s="2">
        <v>31.75</v>
      </c>
    </row>
    <row r="3340" spans="1:2">
      <c r="A3340" s="3">
        <v>37698</v>
      </c>
      <c r="B3340" s="2">
        <v>30.43</v>
      </c>
    </row>
    <row r="3341" spans="1:2">
      <c r="A3341" s="3">
        <v>37699</v>
      </c>
      <c r="B3341" s="2">
        <v>31.54</v>
      </c>
    </row>
    <row r="3342" spans="1:2">
      <c r="A3342" s="3">
        <v>37700</v>
      </c>
      <c r="B3342" s="2">
        <v>30.44</v>
      </c>
    </row>
    <row r="3343" spans="1:2">
      <c r="A3343" s="3">
        <v>37701</v>
      </c>
      <c r="B3343" s="2">
        <v>28.67</v>
      </c>
    </row>
    <row r="3344" spans="1:2">
      <c r="A3344" s="3">
        <v>37704</v>
      </c>
      <c r="B3344" s="2">
        <v>30.39</v>
      </c>
    </row>
    <row r="3345" spans="1:2">
      <c r="A3345" s="3">
        <v>37705</v>
      </c>
      <c r="B3345" s="2">
        <v>28.75</v>
      </c>
    </row>
    <row r="3346" spans="1:2">
      <c r="A3346" s="3">
        <v>37706</v>
      </c>
      <c r="B3346" s="2">
        <v>28.23</v>
      </c>
    </row>
    <row r="3347" spans="1:2">
      <c r="A3347" s="3">
        <v>37707</v>
      </c>
      <c r="B3347" s="2">
        <v>27.96</v>
      </c>
    </row>
    <row r="3348" spans="1:2">
      <c r="A3348" s="3">
        <v>37708</v>
      </c>
      <c r="B3348" s="2">
        <v>27.75</v>
      </c>
    </row>
    <row r="3349" spans="1:2">
      <c r="A3349" s="3">
        <v>37711</v>
      </c>
      <c r="B3349" s="2">
        <v>29.15</v>
      </c>
    </row>
    <row r="3350" spans="1:2">
      <c r="A3350" s="3">
        <v>37712</v>
      </c>
      <c r="B3350" s="2">
        <v>28.36</v>
      </c>
    </row>
    <row r="3351" spans="1:2">
      <c r="A3351" s="3">
        <v>37713</v>
      </c>
      <c r="B3351" s="2">
        <v>28.02</v>
      </c>
    </row>
    <row r="3352" spans="1:2">
      <c r="A3352" s="3">
        <v>37714</v>
      </c>
      <c r="B3352" s="2">
        <v>28.21</v>
      </c>
    </row>
    <row r="3353" spans="1:2">
      <c r="A3353" s="3">
        <v>37715</v>
      </c>
      <c r="B3353" s="2">
        <v>29.13</v>
      </c>
    </row>
    <row r="3354" spans="1:2">
      <c r="A3354" s="3">
        <v>37718</v>
      </c>
      <c r="B3354" s="2">
        <v>28.45</v>
      </c>
    </row>
    <row r="3355" spans="1:2">
      <c r="A3355" s="3">
        <v>37719</v>
      </c>
      <c r="B3355" s="2">
        <v>27.13</v>
      </c>
    </row>
    <row r="3356" spans="1:2">
      <c r="A3356" s="3">
        <v>37720</v>
      </c>
      <c r="B3356" s="2">
        <v>27.11</v>
      </c>
    </row>
    <row r="3357" spans="1:2">
      <c r="A3357" s="3">
        <v>37721</v>
      </c>
      <c r="B3357" s="2">
        <v>25.6</v>
      </c>
    </row>
    <row r="3358" spans="1:2">
      <c r="A3358" s="3">
        <v>37722</v>
      </c>
      <c r="B3358" s="2">
        <v>24.44</v>
      </c>
    </row>
    <row r="3359" spans="1:2">
      <c r="A3359" s="3">
        <v>37725</v>
      </c>
      <c r="B3359" s="2">
        <v>23.41</v>
      </c>
    </row>
    <row r="3360" spans="1:2">
      <c r="A3360" s="3">
        <v>37726</v>
      </c>
      <c r="B3360" s="2">
        <v>22.56</v>
      </c>
    </row>
    <row r="3361" spans="1:2">
      <c r="A3361" s="3">
        <v>37727</v>
      </c>
      <c r="B3361" s="2">
        <v>22.52</v>
      </c>
    </row>
    <row r="3362" spans="1:2">
      <c r="A3362" s="3">
        <v>37728</v>
      </c>
      <c r="B3362" s="2">
        <v>21.5</v>
      </c>
    </row>
    <row r="3363" spans="1:2">
      <c r="A3363" s="3">
        <v>37732</v>
      </c>
      <c r="B3363" s="2">
        <v>21.95</v>
      </c>
    </row>
    <row r="3364" spans="1:2">
      <c r="A3364" s="3">
        <v>37733</v>
      </c>
      <c r="B3364" s="2">
        <v>20.7</v>
      </c>
    </row>
    <row r="3365" spans="1:2">
      <c r="A3365" s="3">
        <v>37734</v>
      </c>
      <c r="B3365" s="2">
        <v>20.8</v>
      </c>
    </row>
    <row r="3366" spans="1:2">
      <c r="A3366" s="3">
        <v>37735</v>
      </c>
      <c r="B3366" s="2">
        <v>20.329999999999998</v>
      </c>
    </row>
    <row r="3367" spans="1:2">
      <c r="A3367" s="3">
        <v>37736</v>
      </c>
      <c r="B3367" s="2">
        <v>20.8</v>
      </c>
    </row>
    <row r="3368" spans="1:2">
      <c r="A3368" s="3">
        <v>37739</v>
      </c>
      <c r="B3368" s="2">
        <v>20.84</v>
      </c>
    </row>
    <row r="3369" spans="1:2">
      <c r="A3369" s="3">
        <v>37740</v>
      </c>
      <c r="B3369" s="2">
        <v>20.76</v>
      </c>
    </row>
    <row r="3370" spans="1:2">
      <c r="A3370" s="3">
        <v>37741</v>
      </c>
      <c r="B3370" s="2">
        <v>21.21</v>
      </c>
    </row>
    <row r="3371" spans="1:2">
      <c r="A3371" s="3">
        <v>37742</v>
      </c>
      <c r="B3371" s="2">
        <v>21.59</v>
      </c>
    </row>
    <row r="3372" spans="1:2">
      <c r="A3372" s="3">
        <v>37743</v>
      </c>
      <c r="B3372" s="2">
        <v>20.63</v>
      </c>
    </row>
    <row r="3373" spans="1:2">
      <c r="A3373" s="3">
        <v>37746</v>
      </c>
      <c r="B3373" s="2">
        <v>21.13</v>
      </c>
    </row>
    <row r="3374" spans="1:2">
      <c r="A3374" s="3">
        <v>37747</v>
      </c>
      <c r="B3374" s="2">
        <v>20.8</v>
      </c>
    </row>
    <row r="3375" spans="1:2">
      <c r="A3375" s="3">
        <v>37748</v>
      </c>
      <c r="B3375" s="2">
        <v>21</v>
      </c>
    </row>
    <row r="3376" spans="1:2">
      <c r="A3376" s="3">
        <v>37749</v>
      </c>
      <c r="B3376" s="2">
        <v>21.24</v>
      </c>
    </row>
    <row r="3377" spans="1:2">
      <c r="A3377" s="3">
        <v>37750</v>
      </c>
      <c r="B3377" s="2">
        <v>19.690000000000001</v>
      </c>
    </row>
    <row r="3378" spans="1:2">
      <c r="A3378" s="3">
        <v>37753</v>
      </c>
      <c r="B3378" s="2">
        <v>19.52</v>
      </c>
    </row>
    <row r="3379" spans="1:2">
      <c r="A3379" s="3">
        <v>37754</v>
      </c>
      <c r="B3379" s="2">
        <v>19.91</v>
      </c>
    </row>
    <row r="3380" spans="1:2">
      <c r="A3380" s="3">
        <v>37755</v>
      </c>
      <c r="B3380" s="2">
        <v>20</v>
      </c>
    </row>
    <row r="3381" spans="1:2">
      <c r="A3381" s="3">
        <v>37756</v>
      </c>
      <c r="B3381" s="2">
        <v>19.239999999999998</v>
      </c>
    </row>
    <row r="3382" spans="1:2">
      <c r="A3382" s="3">
        <v>37757</v>
      </c>
      <c r="B3382" s="2">
        <v>18.399999999999999</v>
      </c>
    </row>
    <row r="3383" spans="1:2">
      <c r="A3383" s="3">
        <v>37760</v>
      </c>
      <c r="B3383" s="2">
        <v>20.51</v>
      </c>
    </row>
    <row r="3384" spans="1:2">
      <c r="A3384" s="3">
        <v>37761</v>
      </c>
      <c r="B3384" s="2">
        <v>21.29</v>
      </c>
    </row>
    <row r="3385" spans="1:2">
      <c r="A3385" s="3">
        <v>37762</v>
      </c>
      <c r="B3385" s="2">
        <v>21.21</v>
      </c>
    </row>
    <row r="3386" spans="1:2">
      <c r="A3386" s="3">
        <v>37763</v>
      </c>
      <c r="B3386" s="2">
        <v>19.78</v>
      </c>
    </row>
    <row r="3387" spans="1:2">
      <c r="A3387" s="3">
        <v>37764</v>
      </c>
      <c r="B3387" s="2">
        <v>19.170000000000002</v>
      </c>
    </row>
    <row r="3388" spans="1:2">
      <c r="A3388" s="3">
        <v>37768</v>
      </c>
      <c r="B3388" s="2">
        <v>19.989999999999998</v>
      </c>
    </row>
    <row r="3389" spans="1:2">
      <c r="A3389" s="3">
        <v>37769</v>
      </c>
      <c r="B3389" s="2">
        <v>20.03</v>
      </c>
    </row>
    <row r="3390" spans="1:2">
      <c r="A3390" s="3">
        <v>37770</v>
      </c>
      <c r="B3390" s="2">
        <v>20.43</v>
      </c>
    </row>
    <row r="3391" spans="1:2">
      <c r="A3391" s="3">
        <v>37771</v>
      </c>
      <c r="B3391" s="2">
        <v>19.47</v>
      </c>
    </row>
    <row r="3392" spans="1:2">
      <c r="A3392" s="3">
        <v>37774</v>
      </c>
      <c r="B3392" s="2">
        <v>20.85</v>
      </c>
    </row>
    <row r="3393" spans="1:2">
      <c r="A3393" s="3">
        <v>37775</v>
      </c>
      <c r="B3393" s="2">
        <v>20.84</v>
      </c>
    </row>
    <row r="3394" spans="1:2">
      <c r="A3394" s="3">
        <v>37776</v>
      </c>
      <c r="B3394" s="2">
        <v>20.62</v>
      </c>
    </row>
    <row r="3395" spans="1:2">
      <c r="A3395" s="3">
        <v>37777</v>
      </c>
      <c r="B3395" s="2">
        <v>20.83</v>
      </c>
    </row>
    <row r="3396" spans="1:2">
      <c r="A3396" s="3">
        <v>37778</v>
      </c>
      <c r="B3396" s="2">
        <v>21.25</v>
      </c>
    </row>
    <row r="3397" spans="1:2">
      <c r="A3397" s="3">
        <v>37781</v>
      </c>
      <c r="B3397" s="2">
        <v>22.15</v>
      </c>
    </row>
    <row r="3398" spans="1:2">
      <c r="A3398" s="3">
        <v>37782</v>
      </c>
      <c r="B3398" s="2">
        <v>20.64</v>
      </c>
    </row>
    <row r="3399" spans="1:2">
      <c r="A3399" s="3">
        <v>37783</v>
      </c>
      <c r="B3399" s="2">
        <v>20.21</v>
      </c>
    </row>
    <row r="3400" spans="1:2">
      <c r="A3400" s="3">
        <v>37784</v>
      </c>
      <c r="B3400" s="2">
        <v>20.41</v>
      </c>
    </row>
    <row r="3401" spans="1:2">
      <c r="A3401" s="3">
        <v>37785</v>
      </c>
      <c r="B3401" s="2">
        <v>20.66</v>
      </c>
    </row>
    <row r="3402" spans="1:2">
      <c r="A3402" s="3">
        <v>37788</v>
      </c>
      <c r="B3402" s="2">
        <v>20.22</v>
      </c>
    </row>
    <row r="3403" spans="1:2">
      <c r="A3403" s="3">
        <v>37789</v>
      </c>
      <c r="B3403" s="2">
        <v>20.010000000000002</v>
      </c>
    </row>
    <row r="3404" spans="1:2">
      <c r="A3404" s="3">
        <v>37790</v>
      </c>
      <c r="B3404" s="2">
        <v>19.760000000000002</v>
      </c>
    </row>
    <row r="3405" spans="1:2">
      <c r="A3405" s="3">
        <v>37791</v>
      </c>
      <c r="B3405" s="2">
        <v>19.8</v>
      </c>
    </row>
    <row r="3406" spans="1:2">
      <c r="A3406" s="3">
        <v>37792</v>
      </c>
      <c r="B3406" s="2">
        <v>19.14</v>
      </c>
    </row>
    <row r="3407" spans="1:2">
      <c r="A3407" s="3">
        <v>37795</v>
      </c>
      <c r="B3407" s="2">
        <v>20.58</v>
      </c>
    </row>
    <row r="3408" spans="1:2">
      <c r="A3408" s="3">
        <v>37796</v>
      </c>
      <c r="B3408" s="2">
        <v>20.75</v>
      </c>
    </row>
    <row r="3409" spans="1:2">
      <c r="A3409" s="3">
        <v>37797</v>
      </c>
      <c r="B3409" s="2">
        <v>20.81</v>
      </c>
    </row>
    <row r="3410" spans="1:2">
      <c r="A3410" s="3">
        <v>37798</v>
      </c>
      <c r="B3410" s="2">
        <v>19.399999999999999</v>
      </c>
    </row>
    <row r="3411" spans="1:2">
      <c r="A3411" s="3">
        <v>37799</v>
      </c>
      <c r="B3411" s="2">
        <v>19.16</v>
      </c>
    </row>
    <row r="3412" spans="1:2">
      <c r="A3412" s="3">
        <v>37802</v>
      </c>
      <c r="B3412" s="2">
        <v>19.52</v>
      </c>
    </row>
    <row r="3413" spans="1:2">
      <c r="A3413" s="3">
        <v>37803</v>
      </c>
      <c r="B3413" s="2">
        <v>19.46</v>
      </c>
    </row>
    <row r="3414" spans="1:2">
      <c r="A3414" s="3">
        <v>37804</v>
      </c>
      <c r="B3414" s="2">
        <v>19.03</v>
      </c>
    </row>
    <row r="3415" spans="1:2">
      <c r="A3415" s="3">
        <v>37805</v>
      </c>
      <c r="B3415" s="2">
        <v>19.39</v>
      </c>
    </row>
    <row r="3416" spans="1:2">
      <c r="A3416" s="3">
        <v>37809</v>
      </c>
      <c r="B3416" s="2">
        <v>20.059999999999999</v>
      </c>
    </row>
    <row r="3417" spans="1:2">
      <c r="A3417" s="3">
        <v>37810</v>
      </c>
      <c r="B3417" s="2">
        <v>19.48</v>
      </c>
    </row>
    <row r="3418" spans="1:2">
      <c r="A3418" s="3">
        <v>37811</v>
      </c>
      <c r="B3418" s="2">
        <v>18.93</v>
      </c>
    </row>
    <row r="3419" spans="1:2">
      <c r="A3419" s="3">
        <v>37812</v>
      </c>
      <c r="B3419" s="2">
        <v>19.190000000000001</v>
      </c>
    </row>
    <row r="3420" spans="1:2">
      <c r="A3420" s="3">
        <v>37813</v>
      </c>
      <c r="B3420" s="2">
        <v>18.47</v>
      </c>
    </row>
    <row r="3421" spans="1:2">
      <c r="A3421" s="3">
        <v>37816</v>
      </c>
      <c r="B3421" s="2">
        <v>19.59</v>
      </c>
    </row>
    <row r="3422" spans="1:2">
      <c r="A3422" s="3">
        <v>37817</v>
      </c>
      <c r="B3422" s="2">
        <v>19.55</v>
      </c>
    </row>
    <row r="3423" spans="1:2">
      <c r="A3423" s="3">
        <v>37818</v>
      </c>
      <c r="B3423" s="2">
        <v>19.760000000000002</v>
      </c>
    </row>
    <row r="3424" spans="1:2">
      <c r="A3424" s="3">
        <v>37819</v>
      </c>
      <c r="B3424" s="2">
        <v>20.22</v>
      </c>
    </row>
    <row r="3425" spans="1:2">
      <c r="A3425" s="3">
        <v>37820</v>
      </c>
      <c r="B3425" s="2">
        <v>19.11</v>
      </c>
    </row>
    <row r="3426" spans="1:2">
      <c r="A3426" s="3">
        <v>37823</v>
      </c>
      <c r="B3426" s="2">
        <v>19.78</v>
      </c>
    </row>
    <row r="3427" spans="1:2">
      <c r="A3427" s="3">
        <v>37824</v>
      </c>
      <c r="B3427" s="2">
        <v>19.170000000000002</v>
      </c>
    </row>
    <row r="3428" spans="1:2">
      <c r="A3428" s="3">
        <v>37825</v>
      </c>
      <c r="B3428" s="2">
        <v>18.64</v>
      </c>
    </row>
    <row r="3429" spans="1:2">
      <c r="A3429" s="3">
        <v>37826</v>
      </c>
      <c r="B3429" s="2">
        <v>18.600000000000001</v>
      </c>
    </row>
    <row r="3430" spans="1:2">
      <c r="A3430" s="3">
        <v>37827</v>
      </c>
      <c r="B3430" s="2">
        <v>17.75</v>
      </c>
    </row>
    <row r="3431" spans="1:2">
      <c r="A3431" s="3">
        <v>37830</v>
      </c>
      <c r="B3431" s="2">
        <v>18.36</v>
      </c>
    </row>
    <row r="3432" spans="1:2">
      <c r="A3432" s="3">
        <v>37831</v>
      </c>
      <c r="B3432" s="2">
        <v>18.670000000000002</v>
      </c>
    </row>
    <row r="3433" spans="1:2">
      <c r="A3433" s="3">
        <v>37832</v>
      </c>
      <c r="B3433" s="2">
        <v>18.850000000000001</v>
      </c>
    </row>
    <row r="3434" spans="1:2">
      <c r="A3434" s="3">
        <v>37833</v>
      </c>
      <c r="B3434" s="2">
        <v>19.489999999999998</v>
      </c>
    </row>
    <row r="3435" spans="1:2">
      <c r="A3435" s="3">
        <v>37834</v>
      </c>
      <c r="B3435" s="2">
        <v>20.75</v>
      </c>
    </row>
    <row r="3436" spans="1:2">
      <c r="A3436" s="3">
        <v>37837</v>
      </c>
      <c r="B3436" s="2">
        <v>21.27</v>
      </c>
    </row>
    <row r="3437" spans="1:2">
      <c r="A3437" s="3">
        <v>37838</v>
      </c>
      <c r="B3437" s="2">
        <v>22.68</v>
      </c>
    </row>
    <row r="3438" spans="1:2">
      <c r="A3438" s="3">
        <v>37839</v>
      </c>
      <c r="B3438" s="2">
        <v>21.5</v>
      </c>
    </row>
    <row r="3439" spans="1:2">
      <c r="A3439" s="3">
        <v>37840</v>
      </c>
      <c r="B3439" s="2">
        <v>20.260000000000002</v>
      </c>
    </row>
    <row r="3440" spans="1:2">
      <c r="A3440" s="3">
        <v>37841</v>
      </c>
      <c r="B3440" s="2">
        <v>19.59</v>
      </c>
    </row>
    <row r="3441" spans="1:2">
      <c r="A3441" s="3">
        <v>37844</v>
      </c>
      <c r="B3441" s="2">
        <v>19.75</v>
      </c>
    </row>
    <row r="3442" spans="1:2">
      <c r="A3442" s="3">
        <v>37845</v>
      </c>
      <c r="B3442" s="2">
        <v>17.940000000000001</v>
      </c>
    </row>
    <row r="3443" spans="1:2">
      <c r="A3443" s="3">
        <v>37846</v>
      </c>
      <c r="B3443" s="2">
        <v>18.77</v>
      </c>
    </row>
    <row r="3444" spans="1:2">
      <c r="A3444" s="3">
        <v>37847</v>
      </c>
      <c r="B3444" s="2">
        <v>18.47</v>
      </c>
    </row>
    <row r="3445" spans="1:2">
      <c r="A3445" s="3">
        <v>37848</v>
      </c>
      <c r="B3445" s="2">
        <v>18.27</v>
      </c>
    </row>
    <row r="3446" spans="1:2">
      <c r="A3446" s="3">
        <v>37851</v>
      </c>
      <c r="B3446" s="2">
        <v>18.18</v>
      </c>
    </row>
    <row r="3447" spans="1:2">
      <c r="A3447" s="3">
        <v>37852</v>
      </c>
      <c r="B3447" s="2">
        <v>17.86</v>
      </c>
    </row>
    <row r="3448" spans="1:2">
      <c r="A3448" s="3">
        <v>37853</v>
      </c>
      <c r="B3448" s="2">
        <v>17.82</v>
      </c>
    </row>
    <row r="3449" spans="1:2">
      <c r="A3449" s="3">
        <v>37854</v>
      </c>
      <c r="B3449" s="2">
        <v>17.84</v>
      </c>
    </row>
    <row r="3450" spans="1:2">
      <c r="A3450" s="3">
        <v>37855</v>
      </c>
      <c r="B3450" s="2">
        <v>18.55</v>
      </c>
    </row>
    <row r="3451" spans="1:2">
      <c r="A3451" s="3">
        <v>37858</v>
      </c>
      <c r="B3451" s="2">
        <v>19.53</v>
      </c>
    </row>
    <row r="3452" spans="1:2">
      <c r="A3452" s="3">
        <v>37859</v>
      </c>
      <c r="B3452" s="2">
        <v>19.489999999999998</v>
      </c>
    </row>
    <row r="3453" spans="1:2">
      <c r="A3453" s="3">
        <v>37860</v>
      </c>
      <c r="B3453" s="2">
        <v>19.13</v>
      </c>
    </row>
    <row r="3454" spans="1:2">
      <c r="A3454" s="3">
        <v>37861</v>
      </c>
      <c r="B3454" s="2">
        <v>18.48</v>
      </c>
    </row>
    <row r="3455" spans="1:2">
      <c r="A3455" s="3">
        <v>37862</v>
      </c>
      <c r="B3455" s="2">
        <v>18.63</v>
      </c>
    </row>
    <row r="3456" spans="1:2">
      <c r="A3456" s="3">
        <v>37866</v>
      </c>
      <c r="B3456" s="2">
        <v>19.02</v>
      </c>
    </row>
    <row r="3457" spans="1:2">
      <c r="A3457" s="3">
        <v>37867</v>
      </c>
      <c r="B3457" s="2">
        <v>19.440000000000001</v>
      </c>
    </row>
    <row r="3458" spans="1:2">
      <c r="A3458" s="3">
        <v>37868</v>
      </c>
      <c r="B3458" s="2">
        <v>18.71</v>
      </c>
    </row>
    <row r="3459" spans="1:2">
      <c r="A3459" s="3">
        <v>37869</v>
      </c>
      <c r="B3459" s="2">
        <v>18.170000000000002</v>
      </c>
    </row>
    <row r="3460" spans="1:2">
      <c r="A3460" s="3">
        <v>37872</v>
      </c>
      <c r="B3460" s="2">
        <v>18.260000000000002</v>
      </c>
    </row>
    <row r="3461" spans="1:2">
      <c r="A3461" s="3">
        <v>37873</v>
      </c>
      <c r="B3461" s="2">
        <v>18.850000000000001</v>
      </c>
    </row>
    <row r="3462" spans="1:2">
      <c r="A3462" s="3">
        <v>37874</v>
      </c>
      <c r="B3462" s="2">
        <v>20.010000000000002</v>
      </c>
    </row>
    <row r="3463" spans="1:2">
      <c r="A3463" s="3">
        <v>37875</v>
      </c>
      <c r="B3463" s="2">
        <v>19.25</v>
      </c>
    </row>
    <row r="3464" spans="1:2">
      <c r="A3464" s="3">
        <v>37876</v>
      </c>
      <c r="B3464" s="2">
        <v>18.68</v>
      </c>
    </row>
    <row r="3465" spans="1:2">
      <c r="A3465" s="3">
        <v>37879</v>
      </c>
      <c r="B3465" s="2">
        <v>19.28</v>
      </c>
    </row>
    <row r="3466" spans="1:2">
      <c r="A3466" s="3">
        <v>37880</v>
      </c>
      <c r="B3466" s="2">
        <v>18.03</v>
      </c>
    </row>
    <row r="3467" spans="1:2">
      <c r="A3467" s="3">
        <v>37881</v>
      </c>
      <c r="B3467" s="2">
        <v>18.149999999999999</v>
      </c>
    </row>
    <row r="3468" spans="1:2">
      <c r="A3468" s="3">
        <v>37882</v>
      </c>
      <c r="B3468" s="2">
        <v>17.57</v>
      </c>
    </row>
    <row r="3469" spans="1:2">
      <c r="A3469" s="3">
        <v>37883</v>
      </c>
      <c r="B3469" s="2">
        <v>17.54</v>
      </c>
    </row>
    <row r="3470" spans="1:2">
      <c r="A3470" s="3">
        <v>37886</v>
      </c>
      <c r="B3470" s="2">
        <v>19.649999999999999</v>
      </c>
    </row>
    <row r="3471" spans="1:2">
      <c r="A3471" s="3">
        <v>37887</v>
      </c>
      <c r="B3471" s="2">
        <v>19.47</v>
      </c>
    </row>
    <row r="3472" spans="1:2">
      <c r="A3472" s="3">
        <v>37888</v>
      </c>
      <c r="B3472" s="2">
        <v>21.22</v>
      </c>
    </row>
    <row r="3473" spans="1:2">
      <c r="A3473" s="3">
        <v>37889</v>
      </c>
      <c r="B3473" s="2">
        <v>22.26</v>
      </c>
    </row>
    <row r="3474" spans="1:2">
      <c r="A3474" s="3">
        <v>37890</v>
      </c>
      <c r="B3474" s="2">
        <v>22.23</v>
      </c>
    </row>
    <row r="3475" spans="1:2">
      <c r="A3475" s="3">
        <v>37893</v>
      </c>
      <c r="B3475" s="2">
        <v>21.67</v>
      </c>
    </row>
    <row r="3476" spans="1:2">
      <c r="A3476" s="3">
        <v>37894</v>
      </c>
      <c r="B3476" s="2">
        <v>22.72</v>
      </c>
    </row>
    <row r="3477" spans="1:2">
      <c r="A3477" s="3">
        <v>37895</v>
      </c>
      <c r="B3477" s="2">
        <v>21.07</v>
      </c>
    </row>
    <row r="3478" spans="1:2">
      <c r="A3478" s="3">
        <v>37896</v>
      </c>
      <c r="B3478" s="2">
        <v>20.8</v>
      </c>
    </row>
    <row r="3479" spans="1:2">
      <c r="A3479" s="3">
        <v>37897</v>
      </c>
      <c r="B3479" s="2">
        <v>19.5</v>
      </c>
    </row>
    <row r="3480" spans="1:2">
      <c r="A3480" s="3">
        <v>37900</v>
      </c>
      <c r="B3480" s="2">
        <v>19.510000000000002</v>
      </c>
    </row>
    <row r="3481" spans="1:2">
      <c r="A3481" s="3">
        <v>37901</v>
      </c>
      <c r="B3481" s="2">
        <v>19.41</v>
      </c>
    </row>
    <row r="3482" spans="1:2">
      <c r="A3482" s="3">
        <v>37902</v>
      </c>
      <c r="B3482" s="2">
        <v>19.18</v>
      </c>
    </row>
    <row r="3483" spans="1:2">
      <c r="A3483" s="3">
        <v>37903</v>
      </c>
      <c r="B3483" s="2">
        <v>18.82</v>
      </c>
    </row>
    <row r="3484" spans="1:2">
      <c r="A3484" s="3">
        <v>37904</v>
      </c>
      <c r="B3484" s="2">
        <v>18.45</v>
      </c>
    </row>
    <row r="3485" spans="1:2">
      <c r="A3485" s="3">
        <v>37907</v>
      </c>
      <c r="B3485" s="2">
        <v>17.55</v>
      </c>
    </row>
    <row r="3486" spans="1:2">
      <c r="A3486" s="3">
        <v>37908</v>
      </c>
      <c r="B3486" s="2">
        <v>17.37</v>
      </c>
    </row>
    <row r="3487" spans="1:2">
      <c r="A3487" s="3">
        <v>37909</v>
      </c>
      <c r="B3487" s="2">
        <v>17.690000000000001</v>
      </c>
    </row>
    <row r="3488" spans="1:2">
      <c r="A3488" s="3">
        <v>37910</v>
      </c>
      <c r="B3488" s="2">
        <v>17.190000000000001</v>
      </c>
    </row>
    <row r="3489" spans="1:2">
      <c r="A3489" s="3">
        <v>37911</v>
      </c>
      <c r="B3489" s="2">
        <v>17.62</v>
      </c>
    </row>
    <row r="3490" spans="1:2">
      <c r="A3490" s="3">
        <v>37914</v>
      </c>
      <c r="B3490" s="2">
        <v>17.04</v>
      </c>
    </row>
    <row r="3491" spans="1:2">
      <c r="A3491" s="3">
        <v>37915</v>
      </c>
      <c r="B3491" s="2">
        <v>16.55</v>
      </c>
    </row>
    <row r="3492" spans="1:2">
      <c r="A3492" s="3">
        <v>37916</v>
      </c>
      <c r="B3492" s="2">
        <v>17.670000000000002</v>
      </c>
    </row>
    <row r="3493" spans="1:2">
      <c r="A3493" s="3">
        <v>37917</v>
      </c>
      <c r="B3493" s="2">
        <v>17.68</v>
      </c>
    </row>
    <row r="3494" spans="1:2">
      <c r="A3494" s="3">
        <v>37918</v>
      </c>
      <c r="B3494" s="2">
        <v>17.71</v>
      </c>
    </row>
    <row r="3495" spans="1:2">
      <c r="A3495" s="3">
        <v>37921</v>
      </c>
      <c r="B3495" s="2">
        <v>18.05</v>
      </c>
    </row>
    <row r="3496" spans="1:2">
      <c r="A3496" s="3">
        <v>37922</v>
      </c>
      <c r="B3496" s="2">
        <v>16.82</v>
      </c>
    </row>
    <row r="3497" spans="1:2">
      <c r="A3497" s="3">
        <v>37923</v>
      </c>
      <c r="B3497" s="2">
        <v>16.43</v>
      </c>
    </row>
    <row r="3498" spans="1:2">
      <c r="A3498" s="3">
        <v>37924</v>
      </c>
      <c r="B3498" s="2">
        <v>16.329999999999998</v>
      </c>
    </row>
    <row r="3499" spans="1:2">
      <c r="A3499" s="3">
        <v>37925</v>
      </c>
      <c r="B3499" s="2">
        <v>16.100000000000001</v>
      </c>
    </row>
    <row r="3500" spans="1:2">
      <c r="A3500" s="3">
        <v>37928</v>
      </c>
      <c r="B3500" s="2">
        <v>16.55</v>
      </c>
    </row>
    <row r="3501" spans="1:2">
      <c r="A3501" s="3">
        <v>37929</v>
      </c>
      <c r="B3501" s="2">
        <v>16.55</v>
      </c>
    </row>
    <row r="3502" spans="1:2">
      <c r="A3502" s="3">
        <v>37930</v>
      </c>
      <c r="B3502" s="2">
        <v>16.86</v>
      </c>
    </row>
    <row r="3503" spans="1:2">
      <c r="A3503" s="3">
        <v>37931</v>
      </c>
      <c r="B3503" s="2">
        <v>16.739999999999998</v>
      </c>
    </row>
    <row r="3504" spans="1:2">
      <c r="A3504" s="3">
        <v>37932</v>
      </c>
      <c r="B3504" s="2">
        <v>16.93</v>
      </c>
    </row>
    <row r="3505" spans="1:2">
      <c r="A3505" s="3">
        <v>37935</v>
      </c>
      <c r="B3505" s="2">
        <v>17.62</v>
      </c>
    </row>
    <row r="3506" spans="1:2">
      <c r="A3506" s="3">
        <v>37936</v>
      </c>
      <c r="B3506" s="2">
        <v>17.54</v>
      </c>
    </row>
    <row r="3507" spans="1:2">
      <c r="A3507" s="3">
        <v>37937</v>
      </c>
      <c r="B3507" s="2">
        <v>16.75</v>
      </c>
    </row>
    <row r="3508" spans="1:2">
      <c r="A3508" s="3">
        <v>37938</v>
      </c>
      <c r="B3508" s="2">
        <v>16.47</v>
      </c>
    </row>
    <row r="3509" spans="1:2">
      <c r="A3509" s="3">
        <v>37939</v>
      </c>
      <c r="B3509" s="2">
        <v>16.940000000000001</v>
      </c>
    </row>
    <row r="3510" spans="1:2">
      <c r="A3510" s="3">
        <v>37942</v>
      </c>
      <c r="B3510" s="2">
        <v>18.600000000000001</v>
      </c>
    </row>
    <row r="3511" spans="1:2">
      <c r="A3511" s="3">
        <v>37943</v>
      </c>
      <c r="B3511" s="2">
        <v>19.11</v>
      </c>
    </row>
    <row r="3512" spans="1:2">
      <c r="A3512" s="3">
        <v>37944</v>
      </c>
      <c r="B3512" s="2">
        <v>18.8</v>
      </c>
    </row>
    <row r="3513" spans="1:2">
      <c r="A3513" s="3">
        <v>37945</v>
      </c>
      <c r="B3513" s="2">
        <v>19.48</v>
      </c>
    </row>
    <row r="3514" spans="1:2">
      <c r="A3514" s="3">
        <v>37946</v>
      </c>
      <c r="B3514" s="2">
        <v>18.98</v>
      </c>
    </row>
    <row r="3515" spans="1:2">
      <c r="A3515" s="3">
        <v>37949</v>
      </c>
      <c r="B3515" s="2">
        <v>17.440000000000001</v>
      </c>
    </row>
    <row r="3516" spans="1:2">
      <c r="A3516" s="3">
        <v>37950</v>
      </c>
      <c r="B3516" s="2">
        <v>16.71</v>
      </c>
    </row>
    <row r="3517" spans="1:2">
      <c r="A3517" s="3">
        <v>37951</v>
      </c>
      <c r="B3517" s="2">
        <v>16.23</v>
      </c>
    </row>
    <row r="3518" spans="1:2">
      <c r="A3518" s="3">
        <v>37953</v>
      </c>
      <c r="B3518" s="2">
        <v>16.32</v>
      </c>
    </row>
    <row r="3519" spans="1:2">
      <c r="A3519" s="3">
        <v>37956</v>
      </c>
      <c r="B3519" s="2">
        <v>16.77</v>
      </c>
    </row>
    <row r="3520" spans="1:2">
      <c r="A3520" s="3">
        <v>37957</v>
      </c>
      <c r="B3520" s="2">
        <v>16.27</v>
      </c>
    </row>
    <row r="3521" spans="1:2">
      <c r="A3521" s="3">
        <v>37958</v>
      </c>
      <c r="B3521" s="2">
        <v>16.63</v>
      </c>
    </row>
    <row r="3522" spans="1:2">
      <c r="A3522" s="3">
        <v>37959</v>
      </c>
      <c r="B3522" s="2">
        <v>16.3</v>
      </c>
    </row>
    <row r="3523" spans="1:2">
      <c r="A3523" s="3">
        <v>37960</v>
      </c>
      <c r="B3523" s="2">
        <v>17.09</v>
      </c>
    </row>
    <row r="3524" spans="1:2">
      <c r="A3524" s="3">
        <v>37963</v>
      </c>
      <c r="B3524" s="2">
        <v>16.54</v>
      </c>
    </row>
    <row r="3525" spans="1:2">
      <c r="A3525" s="3">
        <v>37964</v>
      </c>
      <c r="B3525" s="2">
        <v>17.63</v>
      </c>
    </row>
    <row r="3526" spans="1:2">
      <c r="A3526" s="3">
        <v>37965</v>
      </c>
      <c r="B3526" s="2">
        <v>17.87</v>
      </c>
    </row>
    <row r="3527" spans="1:2">
      <c r="A3527" s="3">
        <v>37966</v>
      </c>
      <c r="B3527" s="2">
        <v>16.73</v>
      </c>
    </row>
    <row r="3528" spans="1:2">
      <c r="A3528" s="3">
        <v>37967</v>
      </c>
      <c r="B3528" s="2">
        <v>16.41</v>
      </c>
    </row>
    <row r="3529" spans="1:2">
      <c r="A3529" s="3">
        <v>37970</v>
      </c>
      <c r="B3529" s="2">
        <v>17.23</v>
      </c>
    </row>
    <row r="3530" spans="1:2">
      <c r="A3530" s="3">
        <v>37971</v>
      </c>
      <c r="B3530" s="2">
        <v>15.93</v>
      </c>
    </row>
    <row r="3531" spans="1:2">
      <c r="A3531" s="3">
        <v>37972</v>
      </c>
      <c r="B3531" s="2">
        <v>15.58</v>
      </c>
    </row>
    <row r="3532" spans="1:2">
      <c r="A3532" s="3">
        <v>37973</v>
      </c>
      <c r="B3532" s="2">
        <v>16.16</v>
      </c>
    </row>
    <row r="3533" spans="1:2">
      <c r="A3533" s="3">
        <v>37974</v>
      </c>
      <c r="B3533" s="2">
        <v>16.420000000000002</v>
      </c>
    </row>
    <row r="3534" spans="1:2">
      <c r="A3534" s="3">
        <v>37977</v>
      </c>
      <c r="B3534" s="2">
        <v>16.940000000000001</v>
      </c>
    </row>
    <row r="3535" spans="1:2">
      <c r="A3535" s="3">
        <v>37978</v>
      </c>
      <c r="B3535" s="2">
        <v>16.489999999999998</v>
      </c>
    </row>
    <row r="3536" spans="1:2">
      <c r="A3536" s="3">
        <v>37979</v>
      </c>
      <c r="B3536" s="2">
        <v>16.66</v>
      </c>
    </row>
    <row r="3537" spans="1:2">
      <c r="A3537" s="3">
        <v>37981</v>
      </c>
      <c r="B3537" s="2">
        <v>17.45</v>
      </c>
    </row>
    <row r="3538" spans="1:2">
      <c r="A3538" s="3">
        <v>37984</v>
      </c>
      <c r="B3538" s="2">
        <v>17.09</v>
      </c>
    </row>
    <row r="3539" spans="1:2">
      <c r="A3539" s="3">
        <v>37985</v>
      </c>
      <c r="B3539" s="2">
        <v>17.68</v>
      </c>
    </row>
    <row r="3540" spans="1:2">
      <c r="A3540" s="3">
        <v>37986</v>
      </c>
      <c r="B3540" s="2">
        <v>18.309999999999999</v>
      </c>
    </row>
    <row r="3541" spans="1:2">
      <c r="A3541" s="3">
        <v>37988</v>
      </c>
      <c r="B3541" s="2">
        <v>18.22</v>
      </c>
    </row>
    <row r="3542" spans="1:2">
      <c r="A3542" s="3">
        <v>37991</v>
      </c>
      <c r="B3542" s="2">
        <v>17.489999999999998</v>
      </c>
    </row>
    <row r="3543" spans="1:2">
      <c r="A3543" s="3">
        <v>37992</v>
      </c>
      <c r="B3543" s="2">
        <v>16.73</v>
      </c>
    </row>
    <row r="3544" spans="1:2">
      <c r="A3544" s="3">
        <v>37993</v>
      </c>
      <c r="B3544" s="2">
        <v>15.5</v>
      </c>
    </row>
    <row r="3545" spans="1:2">
      <c r="A3545" s="3">
        <v>37994</v>
      </c>
      <c r="B3545" s="2">
        <v>15.61</v>
      </c>
    </row>
    <row r="3546" spans="1:2">
      <c r="A3546" s="3">
        <v>37995</v>
      </c>
      <c r="B3546" s="2">
        <v>16.75</v>
      </c>
    </row>
    <row r="3547" spans="1:2">
      <c r="A3547" s="3">
        <v>37998</v>
      </c>
      <c r="B3547" s="2">
        <v>16.82</v>
      </c>
    </row>
    <row r="3548" spans="1:2">
      <c r="A3548" s="3">
        <v>37999</v>
      </c>
      <c r="B3548" s="2">
        <v>18.04</v>
      </c>
    </row>
    <row r="3549" spans="1:2">
      <c r="A3549" s="3">
        <v>38000</v>
      </c>
      <c r="B3549" s="2">
        <v>16.75</v>
      </c>
    </row>
    <row r="3550" spans="1:2">
      <c r="A3550" s="3">
        <v>38001</v>
      </c>
      <c r="B3550" s="2">
        <v>15.56</v>
      </c>
    </row>
    <row r="3551" spans="1:2">
      <c r="A3551" s="3">
        <v>38002</v>
      </c>
      <c r="B3551" s="2">
        <v>15</v>
      </c>
    </row>
    <row r="3552" spans="1:2">
      <c r="A3552" s="3">
        <v>38006</v>
      </c>
      <c r="B3552" s="2">
        <v>15.21</v>
      </c>
    </row>
    <row r="3553" spans="1:2">
      <c r="A3553" s="3">
        <v>38007</v>
      </c>
      <c r="B3553" s="2">
        <v>14.34</v>
      </c>
    </row>
    <row r="3554" spans="1:2">
      <c r="A3554" s="3">
        <v>38008</v>
      </c>
      <c r="B3554" s="2">
        <v>14.71</v>
      </c>
    </row>
    <row r="3555" spans="1:2">
      <c r="A3555" s="3">
        <v>38009</v>
      </c>
      <c r="B3555" s="2">
        <v>14.84</v>
      </c>
    </row>
    <row r="3556" spans="1:2">
      <c r="A3556" s="3">
        <v>38012</v>
      </c>
      <c r="B3556" s="2">
        <v>14.55</v>
      </c>
    </row>
    <row r="3557" spans="1:2">
      <c r="A3557" s="3">
        <v>38013</v>
      </c>
      <c r="B3557" s="2">
        <v>15.35</v>
      </c>
    </row>
    <row r="3558" spans="1:2">
      <c r="A3558" s="3">
        <v>38014</v>
      </c>
      <c r="B3558" s="2">
        <v>16.78</v>
      </c>
    </row>
    <row r="3559" spans="1:2">
      <c r="A3559" s="3">
        <v>38015</v>
      </c>
      <c r="B3559" s="2">
        <v>17.14</v>
      </c>
    </row>
    <row r="3560" spans="1:2">
      <c r="A3560" s="3">
        <v>38016</v>
      </c>
      <c r="B3560" s="2">
        <v>16.63</v>
      </c>
    </row>
    <row r="3561" spans="1:2">
      <c r="A3561" s="3">
        <v>38019</v>
      </c>
      <c r="B3561" s="2">
        <v>17.11</v>
      </c>
    </row>
    <row r="3562" spans="1:2">
      <c r="A3562" s="3">
        <v>38020</v>
      </c>
      <c r="B3562" s="2">
        <v>17.34</v>
      </c>
    </row>
    <row r="3563" spans="1:2">
      <c r="A3563" s="3">
        <v>38021</v>
      </c>
      <c r="B3563" s="2">
        <v>17.87</v>
      </c>
    </row>
    <row r="3564" spans="1:2">
      <c r="A3564" s="3">
        <v>38022</v>
      </c>
      <c r="B3564" s="2">
        <v>17.71</v>
      </c>
    </row>
    <row r="3565" spans="1:2">
      <c r="A3565" s="3">
        <v>38023</v>
      </c>
      <c r="B3565" s="2">
        <v>16</v>
      </c>
    </row>
    <row r="3566" spans="1:2">
      <c r="A3566" s="3">
        <v>38026</v>
      </c>
      <c r="B3566" s="2">
        <v>16.39</v>
      </c>
    </row>
    <row r="3567" spans="1:2">
      <c r="A3567" s="3">
        <v>38027</v>
      </c>
      <c r="B3567" s="2">
        <v>15.94</v>
      </c>
    </row>
    <row r="3568" spans="1:2">
      <c r="A3568" s="3">
        <v>38028</v>
      </c>
      <c r="B3568" s="2">
        <v>15.39</v>
      </c>
    </row>
    <row r="3569" spans="1:2">
      <c r="A3569" s="3">
        <v>38029</v>
      </c>
      <c r="B3569" s="2">
        <v>15.31</v>
      </c>
    </row>
    <row r="3570" spans="1:2">
      <c r="A3570" s="3">
        <v>38030</v>
      </c>
      <c r="B3570" s="2">
        <v>15.58</v>
      </c>
    </row>
    <row r="3571" spans="1:2">
      <c r="A3571" s="3">
        <v>38034</v>
      </c>
      <c r="B3571" s="2">
        <v>15.4</v>
      </c>
    </row>
    <row r="3572" spans="1:2">
      <c r="A3572" s="3">
        <v>38035</v>
      </c>
      <c r="B3572" s="2">
        <v>15.59</v>
      </c>
    </row>
    <row r="3573" spans="1:2">
      <c r="A3573" s="3">
        <v>38036</v>
      </c>
      <c r="B3573" s="2">
        <v>15.8</v>
      </c>
    </row>
    <row r="3574" spans="1:2">
      <c r="A3574" s="3">
        <v>38037</v>
      </c>
      <c r="B3574" s="2">
        <v>16.04</v>
      </c>
    </row>
    <row r="3575" spans="1:2">
      <c r="A3575" s="3">
        <v>38040</v>
      </c>
      <c r="B3575" s="2">
        <v>16.29</v>
      </c>
    </row>
    <row r="3576" spans="1:2">
      <c r="A3576" s="3">
        <v>38041</v>
      </c>
      <c r="B3576" s="2">
        <v>15.9</v>
      </c>
    </row>
    <row r="3577" spans="1:2">
      <c r="A3577" s="3">
        <v>38042</v>
      </c>
      <c r="B3577" s="2">
        <v>14.93</v>
      </c>
    </row>
    <row r="3578" spans="1:2">
      <c r="A3578" s="3">
        <v>38043</v>
      </c>
      <c r="B3578" s="2">
        <v>14.83</v>
      </c>
    </row>
    <row r="3579" spans="1:2">
      <c r="A3579" s="3">
        <v>38044</v>
      </c>
      <c r="B3579" s="2">
        <v>14.55</v>
      </c>
    </row>
    <row r="3580" spans="1:2">
      <c r="A3580" s="3">
        <v>38047</v>
      </c>
      <c r="B3580" s="2">
        <v>14.44</v>
      </c>
    </row>
    <row r="3581" spans="1:2">
      <c r="A3581" s="3">
        <v>38048</v>
      </c>
      <c r="B3581" s="2">
        <v>14.86</v>
      </c>
    </row>
    <row r="3582" spans="1:2">
      <c r="A3582" s="3">
        <v>38049</v>
      </c>
      <c r="B3582" s="2">
        <v>14.55</v>
      </c>
    </row>
    <row r="3583" spans="1:2">
      <c r="A3583" s="3">
        <v>38050</v>
      </c>
      <c r="B3583" s="2">
        <v>14.4</v>
      </c>
    </row>
    <row r="3584" spans="1:2">
      <c r="A3584" s="3">
        <v>38051</v>
      </c>
      <c r="B3584" s="2">
        <v>14.48</v>
      </c>
    </row>
    <row r="3585" spans="1:2">
      <c r="A3585" s="3">
        <v>38054</v>
      </c>
      <c r="B3585" s="2">
        <v>15.79</v>
      </c>
    </row>
    <row r="3586" spans="1:2">
      <c r="A3586" s="3">
        <v>38055</v>
      </c>
      <c r="B3586" s="2">
        <v>16.600000000000001</v>
      </c>
    </row>
    <row r="3587" spans="1:2">
      <c r="A3587" s="3">
        <v>38056</v>
      </c>
      <c r="B3587" s="2">
        <v>18.670000000000002</v>
      </c>
    </row>
    <row r="3588" spans="1:2">
      <c r="A3588" s="3">
        <v>38057</v>
      </c>
      <c r="B3588" s="2">
        <v>20.67</v>
      </c>
    </row>
    <row r="3589" spans="1:2">
      <c r="A3589" s="3">
        <v>38058</v>
      </c>
      <c r="B3589" s="2">
        <v>18.3</v>
      </c>
    </row>
    <row r="3590" spans="1:2">
      <c r="A3590" s="3">
        <v>38061</v>
      </c>
      <c r="B3590" s="2">
        <v>21.13</v>
      </c>
    </row>
    <row r="3591" spans="1:2">
      <c r="A3591" s="3">
        <v>38062</v>
      </c>
      <c r="B3591" s="2">
        <v>20.34</v>
      </c>
    </row>
    <row r="3592" spans="1:2">
      <c r="A3592" s="3">
        <v>38063</v>
      </c>
      <c r="B3592" s="2">
        <v>18.11</v>
      </c>
    </row>
    <row r="3593" spans="1:2">
      <c r="A3593" s="3">
        <v>38064</v>
      </c>
      <c r="B3593" s="2">
        <v>18.53</v>
      </c>
    </row>
    <row r="3594" spans="1:2">
      <c r="A3594" s="3">
        <v>38065</v>
      </c>
      <c r="B3594" s="2">
        <v>19.149999999999999</v>
      </c>
    </row>
    <row r="3595" spans="1:2">
      <c r="A3595" s="3">
        <v>38068</v>
      </c>
      <c r="B3595" s="2">
        <v>21.58</v>
      </c>
    </row>
    <row r="3596" spans="1:2">
      <c r="A3596" s="3">
        <v>38069</v>
      </c>
      <c r="B3596" s="2">
        <v>20.67</v>
      </c>
    </row>
    <row r="3597" spans="1:2">
      <c r="A3597" s="3">
        <v>38070</v>
      </c>
      <c r="B3597" s="2">
        <v>19.809999999999999</v>
      </c>
    </row>
    <row r="3598" spans="1:2">
      <c r="A3598" s="3">
        <v>38071</v>
      </c>
      <c r="B3598" s="2">
        <v>17.88</v>
      </c>
    </row>
    <row r="3599" spans="1:2">
      <c r="A3599" s="3">
        <v>38072</v>
      </c>
      <c r="B3599" s="2">
        <v>17.329999999999998</v>
      </c>
    </row>
    <row r="3600" spans="1:2">
      <c r="A3600" s="3">
        <v>38075</v>
      </c>
      <c r="B3600" s="2">
        <v>16.5</v>
      </c>
    </row>
    <row r="3601" spans="1:2">
      <c r="A3601" s="3">
        <v>38076</v>
      </c>
      <c r="B3601" s="2">
        <v>16.28</v>
      </c>
    </row>
    <row r="3602" spans="1:2">
      <c r="A3602" s="3">
        <v>38077</v>
      </c>
      <c r="B3602" s="2">
        <v>16.739999999999998</v>
      </c>
    </row>
    <row r="3603" spans="1:2">
      <c r="A3603" s="3">
        <v>38078</v>
      </c>
      <c r="B3603" s="2">
        <v>16.649999999999999</v>
      </c>
    </row>
    <row r="3604" spans="1:2">
      <c r="A3604" s="3">
        <v>38079</v>
      </c>
      <c r="B3604" s="2">
        <v>15.64</v>
      </c>
    </row>
    <row r="3605" spans="1:2">
      <c r="A3605" s="3">
        <v>38082</v>
      </c>
      <c r="B3605" s="2">
        <v>14.97</v>
      </c>
    </row>
    <row r="3606" spans="1:2">
      <c r="A3606" s="3">
        <v>38083</v>
      </c>
      <c r="B3606" s="2">
        <v>15.32</v>
      </c>
    </row>
    <row r="3607" spans="1:2">
      <c r="A3607" s="3">
        <v>38084</v>
      </c>
      <c r="B3607" s="2">
        <v>15.76</v>
      </c>
    </row>
    <row r="3608" spans="1:2">
      <c r="A3608" s="3">
        <v>38085</v>
      </c>
      <c r="B3608" s="2">
        <v>16.260000000000002</v>
      </c>
    </row>
    <row r="3609" spans="1:2">
      <c r="A3609" s="3">
        <v>38089</v>
      </c>
      <c r="B3609" s="2">
        <v>15.28</v>
      </c>
    </row>
    <row r="3610" spans="1:2">
      <c r="A3610" s="3">
        <v>38090</v>
      </c>
      <c r="B3610" s="2">
        <v>17.260000000000002</v>
      </c>
    </row>
    <row r="3611" spans="1:2">
      <c r="A3611" s="3">
        <v>38091</v>
      </c>
      <c r="B3611" s="2">
        <v>15.62</v>
      </c>
    </row>
    <row r="3612" spans="1:2">
      <c r="A3612" s="3">
        <v>38092</v>
      </c>
      <c r="B3612" s="2">
        <v>15.74</v>
      </c>
    </row>
    <row r="3613" spans="1:2">
      <c r="A3613" s="3">
        <v>38093</v>
      </c>
      <c r="B3613" s="2">
        <v>14.94</v>
      </c>
    </row>
    <row r="3614" spans="1:2">
      <c r="A3614" s="3">
        <v>38096</v>
      </c>
      <c r="B3614" s="2">
        <v>15.42</v>
      </c>
    </row>
    <row r="3615" spans="1:2">
      <c r="A3615" s="3">
        <v>38097</v>
      </c>
      <c r="B3615" s="2">
        <v>16.670000000000002</v>
      </c>
    </row>
    <row r="3616" spans="1:2">
      <c r="A3616" s="3">
        <v>38098</v>
      </c>
      <c r="B3616" s="2">
        <v>15.6</v>
      </c>
    </row>
    <row r="3617" spans="1:2">
      <c r="A3617" s="3">
        <v>38099</v>
      </c>
      <c r="B3617" s="2">
        <v>14.61</v>
      </c>
    </row>
    <row r="3618" spans="1:2">
      <c r="A3618" s="3">
        <v>38100</v>
      </c>
      <c r="B3618" s="2">
        <v>14.01</v>
      </c>
    </row>
    <row r="3619" spans="1:2">
      <c r="A3619" s="3">
        <v>38103</v>
      </c>
      <c r="B3619" s="2">
        <v>14.77</v>
      </c>
    </row>
    <row r="3620" spans="1:2">
      <c r="A3620" s="3">
        <v>38104</v>
      </c>
      <c r="B3620" s="2">
        <v>15.07</v>
      </c>
    </row>
    <row r="3621" spans="1:2">
      <c r="A3621" s="3">
        <v>38105</v>
      </c>
      <c r="B3621" s="2">
        <v>16.29</v>
      </c>
    </row>
    <row r="3622" spans="1:2">
      <c r="A3622" s="3">
        <v>38106</v>
      </c>
      <c r="B3622" s="2">
        <v>16.600000000000001</v>
      </c>
    </row>
    <row r="3623" spans="1:2">
      <c r="A3623" s="3">
        <v>38107</v>
      </c>
      <c r="B3623" s="2">
        <v>17.190000000000001</v>
      </c>
    </row>
    <row r="3624" spans="1:2">
      <c r="A3624" s="3">
        <v>38110</v>
      </c>
      <c r="B3624" s="2">
        <v>16.62</v>
      </c>
    </row>
    <row r="3625" spans="1:2">
      <c r="A3625" s="3">
        <v>38111</v>
      </c>
      <c r="B3625" s="2">
        <v>16.55</v>
      </c>
    </row>
    <row r="3626" spans="1:2">
      <c r="A3626" s="3">
        <v>38112</v>
      </c>
      <c r="B3626" s="2">
        <v>15.77</v>
      </c>
    </row>
    <row r="3627" spans="1:2">
      <c r="A3627" s="3">
        <v>38113</v>
      </c>
      <c r="B3627" s="2">
        <v>17.05</v>
      </c>
    </row>
    <row r="3628" spans="1:2">
      <c r="A3628" s="3">
        <v>38114</v>
      </c>
      <c r="B3628" s="2">
        <v>18.13</v>
      </c>
    </row>
    <row r="3629" spans="1:2">
      <c r="A3629" s="3">
        <v>38117</v>
      </c>
      <c r="B3629" s="2">
        <v>19.77</v>
      </c>
    </row>
    <row r="3630" spans="1:2">
      <c r="A3630" s="3">
        <v>38118</v>
      </c>
      <c r="B3630" s="2">
        <v>18.57</v>
      </c>
    </row>
    <row r="3631" spans="1:2">
      <c r="A3631" s="3">
        <v>38119</v>
      </c>
      <c r="B3631" s="2">
        <v>18.14</v>
      </c>
    </row>
    <row r="3632" spans="1:2">
      <c r="A3632" s="3">
        <v>38120</v>
      </c>
      <c r="B3632" s="2">
        <v>18.86</v>
      </c>
    </row>
    <row r="3633" spans="1:2">
      <c r="A3633" s="3">
        <v>38121</v>
      </c>
      <c r="B3633" s="2">
        <v>18.47</v>
      </c>
    </row>
    <row r="3634" spans="1:2">
      <c r="A3634" s="3">
        <v>38124</v>
      </c>
      <c r="B3634" s="2">
        <v>19.96</v>
      </c>
    </row>
    <row r="3635" spans="1:2">
      <c r="A3635" s="3">
        <v>38125</v>
      </c>
      <c r="B3635" s="2">
        <v>19.329999999999998</v>
      </c>
    </row>
    <row r="3636" spans="1:2">
      <c r="A3636" s="3">
        <v>38126</v>
      </c>
      <c r="B3636" s="2">
        <v>18.93</v>
      </c>
    </row>
    <row r="3637" spans="1:2">
      <c r="A3637" s="3">
        <v>38127</v>
      </c>
      <c r="B3637" s="2">
        <v>18.670000000000002</v>
      </c>
    </row>
    <row r="3638" spans="1:2">
      <c r="A3638" s="3">
        <v>38128</v>
      </c>
      <c r="B3638" s="2">
        <v>18.489999999999998</v>
      </c>
    </row>
    <row r="3639" spans="1:2">
      <c r="A3639" s="3">
        <v>38131</v>
      </c>
      <c r="B3639" s="2">
        <v>18.079999999999998</v>
      </c>
    </row>
    <row r="3640" spans="1:2">
      <c r="A3640" s="3">
        <v>38132</v>
      </c>
      <c r="B3640" s="2">
        <v>15.96</v>
      </c>
    </row>
    <row r="3641" spans="1:2">
      <c r="A3641" s="3">
        <v>38133</v>
      </c>
      <c r="B3641" s="2">
        <v>15.97</v>
      </c>
    </row>
    <row r="3642" spans="1:2">
      <c r="A3642" s="3">
        <v>38134</v>
      </c>
      <c r="B3642" s="2">
        <v>15.28</v>
      </c>
    </row>
    <row r="3643" spans="1:2">
      <c r="A3643" s="3">
        <v>38135</v>
      </c>
      <c r="B3643" s="2">
        <v>15.5</v>
      </c>
    </row>
    <row r="3644" spans="1:2">
      <c r="A3644" s="3">
        <v>38139</v>
      </c>
      <c r="B3644" s="2">
        <v>16.3</v>
      </c>
    </row>
    <row r="3645" spans="1:2">
      <c r="A3645" s="3">
        <v>38140</v>
      </c>
      <c r="B3645" s="2">
        <v>16.079999999999998</v>
      </c>
    </row>
    <row r="3646" spans="1:2">
      <c r="A3646" s="3">
        <v>38141</v>
      </c>
      <c r="B3646" s="2">
        <v>17.03</v>
      </c>
    </row>
    <row r="3647" spans="1:2">
      <c r="A3647" s="3">
        <v>38142</v>
      </c>
      <c r="B3647" s="2">
        <v>16.78</v>
      </c>
    </row>
    <row r="3648" spans="1:2">
      <c r="A3648" s="3">
        <v>38145</v>
      </c>
      <c r="B3648" s="2">
        <v>15.39</v>
      </c>
    </row>
    <row r="3649" spans="1:2">
      <c r="A3649" s="3">
        <v>38146</v>
      </c>
      <c r="B3649" s="2">
        <v>15.01</v>
      </c>
    </row>
    <row r="3650" spans="1:2">
      <c r="A3650" s="3">
        <v>38147</v>
      </c>
      <c r="B3650" s="2">
        <v>15.39</v>
      </c>
    </row>
    <row r="3651" spans="1:2">
      <c r="A3651" s="3">
        <v>38148</v>
      </c>
      <c r="B3651" s="2">
        <v>15.04</v>
      </c>
    </row>
    <row r="3652" spans="1:2">
      <c r="A3652" s="3">
        <v>38152</v>
      </c>
      <c r="B3652" s="2">
        <v>16.07</v>
      </c>
    </row>
    <row r="3653" spans="1:2">
      <c r="A3653" s="3">
        <v>38153</v>
      </c>
      <c r="B3653" s="2">
        <v>15.05</v>
      </c>
    </row>
    <row r="3654" spans="1:2">
      <c r="A3654" s="3">
        <v>38154</v>
      </c>
      <c r="B3654" s="2">
        <v>14.79</v>
      </c>
    </row>
    <row r="3655" spans="1:2">
      <c r="A3655" s="3">
        <v>38155</v>
      </c>
      <c r="B3655" s="2">
        <v>15.15</v>
      </c>
    </row>
    <row r="3656" spans="1:2">
      <c r="A3656" s="3">
        <v>38156</v>
      </c>
      <c r="B3656" s="2">
        <v>14.99</v>
      </c>
    </row>
    <row r="3657" spans="1:2">
      <c r="A3657" s="3">
        <v>38159</v>
      </c>
      <c r="B3657" s="2">
        <v>15.26</v>
      </c>
    </row>
    <row r="3658" spans="1:2">
      <c r="A3658" s="3">
        <v>38160</v>
      </c>
      <c r="B3658" s="2">
        <v>14.31</v>
      </c>
    </row>
    <row r="3659" spans="1:2">
      <c r="A3659" s="3">
        <v>38161</v>
      </c>
      <c r="B3659" s="2">
        <v>13.98</v>
      </c>
    </row>
    <row r="3660" spans="1:2">
      <c r="A3660" s="3">
        <v>38162</v>
      </c>
      <c r="B3660" s="2">
        <v>14.81</v>
      </c>
    </row>
    <row r="3661" spans="1:2">
      <c r="A3661" s="3">
        <v>38163</v>
      </c>
      <c r="B3661" s="2">
        <v>15.19</v>
      </c>
    </row>
    <row r="3662" spans="1:2">
      <c r="A3662" s="3">
        <v>38166</v>
      </c>
      <c r="B3662" s="2">
        <v>16.07</v>
      </c>
    </row>
    <row r="3663" spans="1:2">
      <c r="A3663" s="3">
        <v>38167</v>
      </c>
      <c r="B3663" s="2">
        <v>15.47</v>
      </c>
    </row>
    <row r="3664" spans="1:2">
      <c r="A3664" s="3">
        <v>38168</v>
      </c>
      <c r="B3664" s="2">
        <v>14.34</v>
      </c>
    </row>
    <row r="3665" spans="1:2">
      <c r="A3665" s="3">
        <v>38169</v>
      </c>
      <c r="B3665" s="2">
        <v>15.2</v>
      </c>
    </row>
    <row r="3666" spans="1:2">
      <c r="A3666" s="3">
        <v>38170</v>
      </c>
      <c r="B3666" s="2">
        <v>15.08</v>
      </c>
    </row>
    <row r="3667" spans="1:2">
      <c r="A3667" s="3">
        <v>38174</v>
      </c>
      <c r="B3667" s="2">
        <v>16.25</v>
      </c>
    </row>
    <row r="3668" spans="1:2">
      <c r="A3668" s="3">
        <v>38175</v>
      </c>
      <c r="B3668" s="2">
        <v>15.81</v>
      </c>
    </row>
    <row r="3669" spans="1:2">
      <c r="A3669" s="3">
        <v>38176</v>
      </c>
      <c r="B3669" s="2">
        <v>16.2</v>
      </c>
    </row>
    <row r="3670" spans="1:2">
      <c r="A3670" s="3">
        <v>38177</v>
      </c>
      <c r="B3670" s="2">
        <v>15.78</v>
      </c>
    </row>
    <row r="3671" spans="1:2">
      <c r="A3671" s="3">
        <v>38180</v>
      </c>
      <c r="B3671" s="2">
        <v>14.96</v>
      </c>
    </row>
    <row r="3672" spans="1:2">
      <c r="A3672" s="3">
        <v>38181</v>
      </c>
      <c r="B3672" s="2">
        <v>14.46</v>
      </c>
    </row>
    <row r="3673" spans="1:2">
      <c r="A3673" s="3">
        <v>38182</v>
      </c>
      <c r="B3673" s="2">
        <v>13.76</v>
      </c>
    </row>
    <row r="3674" spans="1:2">
      <c r="A3674" s="3">
        <v>38183</v>
      </c>
      <c r="B3674" s="2">
        <v>14.71</v>
      </c>
    </row>
    <row r="3675" spans="1:2">
      <c r="A3675" s="3">
        <v>38184</v>
      </c>
      <c r="B3675" s="2">
        <v>14.34</v>
      </c>
    </row>
    <row r="3676" spans="1:2">
      <c r="A3676" s="3">
        <v>38187</v>
      </c>
      <c r="B3676" s="2">
        <v>15.17</v>
      </c>
    </row>
    <row r="3677" spans="1:2">
      <c r="A3677" s="3">
        <v>38188</v>
      </c>
      <c r="B3677" s="2">
        <v>14.17</v>
      </c>
    </row>
    <row r="3678" spans="1:2">
      <c r="A3678" s="3">
        <v>38189</v>
      </c>
      <c r="B3678" s="2">
        <v>16.41</v>
      </c>
    </row>
    <row r="3679" spans="1:2">
      <c r="A3679" s="3">
        <v>38190</v>
      </c>
      <c r="B3679" s="2">
        <v>15.75</v>
      </c>
    </row>
    <row r="3680" spans="1:2">
      <c r="A3680" s="3">
        <v>38191</v>
      </c>
      <c r="B3680" s="2">
        <v>16.5</v>
      </c>
    </row>
    <row r="3681" spans="1:2">
      <c r="A3681" s="3">
        <v>38194</v>
      </c>
      <c r="B3681" s="2">
        <v>17.3</v>
      </c>
    </row>
    <row r="3682" spans="1:2">
      <c r="A3682" s="3">
        <v>38195</v>
      </c>
      <c r="B3682" s="2">
        <v>16.55</v>
      </c>
    </row>
    <row r="3683" spans="1:2">
      <c r="A3683" s="3">
        <v>38196</v>
      </c>
      <c r="B3683" s="2">
        <v>16.149999999999999</v>
      </c>
    </row>
    <row r="3684" spans="1:2">
      <c r="A3684" s="3">
        <v>38197</v>
      </c>
      <c r="B3684" s="2">
        <v>15.68</v>
      </c>
    </row>
    <row r="3685" spans="1:2">
      <c r="A3685" s="3">
        <v>38198</v>
      </c>
      <c r="B3685" s="2">
        <v>15.32</v>
      </c>
    </row>
    <row r="3686" spans="1:2">
      <c r="A3686" s="3">
        <v>38201</v>
      </c>
      <c r="B3686" s="2">
        <v>15.37</v>
      </c>
    </row>
    <row r="3687" spans="1:2">
      <c r="A3687" s="3">
        <v>38202</v>
      </c>
      <c r="B3687" s="2">
        <v>16.03</v>
      </c>
    </row>
    <row r="3688" spans="1:2">
      <c r="A3688" s="3">
        <v>38203</v>
      </c>
      <c r="B3688" s="2">
        <v>16.21</v>
      </c>
    </row>
    <row r="3689" spans="1:2">
      <c r="A3689" s="3">
        <v>38204</v>
      </c>
      <c r="B3689" s="2">
        <v>18.32</v>
      </c>
    </row>
    <row r="3690" spans="1:2">
      <c r="A3690" s="3">
        <v>38205</v>
      </c>
      <c r="B3690" s="2">
        <v>19.34</v>
      </c>
    </row>
    <row r="3691" spans="1:2">
      <c r="A3691" s="3">
        <v>38208</v>
      </c>
      <c r="B3691" s="2">
        <v>18.89</v>
      </c>
    </row>
    <row r="3692" spans="1:2">
      <c r="A3692" s="3">
        <v>38209</v>
      </c>
      <c r="B3692" s="2">
        <v>17.47</v>
      </c>
    </row>
    <row r="3693" spans="1:2">
      <c r="A3693" s="3">
        <v>38210</v>
      </c>
      <c r="B3693" s="2">
        <v>18.04</v>
      </c>
    </row>
    <row r="3694" spans="1:2">
      <c r="A3694" s="3">
        <v>38211</v>
      </c>
      <c r="B3694" s="2">
        <v>19.079999999999998</v>
      </c>
    </row>
    <row r="3695" spans="1:2">
      <c r="A3695" s="3">
        <v>38212</v>
      </c>
      <c r="B3695" s="2">
        <v>17.98</v>
      </c>
    </row>
    <row r="3696" spans="1:2">
      <c r="A3696" s="3">
        <v>38215</v>
      </c>
      <c r="B3696" s="2">
        <v>17.57</v>
      </c>
    </row>
    <row r="3697" spans="1:2">
      <c r="A3697" s="3">
        <v>38216</v>
      </c>
      <c r="B3697" s="2">
        <v>17.02</v>
      </c>
    </row>
    <row r="3698" spans="1:2">
      <c r="A3698" s="3">
        <v>38217</v>
      </c>
      <c r="B3698" s="2">
        <v>16.23</v>
      </c>
    </row>
    <row r="3699" spans="1:2">
      <c r="A3699" s="3">
        <v>38218</v>
      </c>
      <c r="B3699" s="2">
        <v>16.96</v>
      </c>
    </row>
    <row r="3700" spans="1:2">
      <c r="A3700" s="3">
        <v>38219</v>
      </c>
      <c r="B3700" s="2">
        <v>16</v>
      </c>
    </row>
    <row r="3701" spans="1:2">
      <c r="A3701" s="3">
        <v>38222</v>
      </c>
      <c r="B3701" s="2">
        <v>15.88</v>
      </c>
    </row>
    <row r="3702" spans="1:2">
      <c r="A3702" s="3">
        <v>38223</v>
      </c>
      <c r="B3702" s="2">
        <v>15.33</v>
      </c>
    </row>
    <row r="3703" spans="1:2">
      <c r="A3703" s="3">
        <v>38224</v>
      </c>
      <c r="B3703" s="2">
        <v>14.98</v>
      </c>
    </row>
    <row r="3704" spans="1:2">
      <c r="A3704" s="3">
        <v>38225</v>
      </c>
      <c r="B3704" s="2">
        <v>14.91</v>
      </c>
    </row>
    <row r="3705" spans="1:2">
      <c r="A3705" s="3">
        <v>38226</v>
      </c>
      <c r="B3705" s="2">
        <v>14.71</v>
      </c>
    </row>
    <row r="3706" spans="1:2">
      <c r="A3706" s="3">
        <v>38229</v>
      </c>
      <c r="B3706" s="2">
        <v>15.44</v>
      </c>
    </row>
    <row r="3707" spans="1:2">
      <c r="A3707" s="3">
        <v>38230</v>
      </c>
      <c r="B3707" s="2">
        <v>15.29</v>
      </c>
    </row>
    <row r="3708" spans="1:2">
      <c r="A3708" s="3">
        <v>38231</v>
      </c>
      <c r="B3708" s="2">
        <v>14.91</v>
      </c>
    </row>
    <row r="3709" spans="1:2">
      <c r="A3709" s="3">
        <v>38232</v>
      </c>
      <c r="B3709" s="2">
        <v>14.28</v>
      </c>
    </row>
    <row r="3710" spans="1:2">
      <c r="A3710" s="3">
        <v>38233</v>
      </c>
      <c r="B3710" s="2">
        <v>13.91</v>
      </c>
    </row>
    <row r="3711" spans="1:2">
      <c r="A3711" s="3">
        <v>38237</v>
      </c>
      <c r="B3711" s="2">
        <v>14.07</v>
      </c>
    </row>
    <row r="3712" spans="1:2">
      <c r="A3712" s="3">
        <v>38238</v>
      </c>
      <c r="B3712" s="2">
        <v>14.06</v>
      </c>
    </row>
    <row r="3713" spans="1:2">
      <c r="A3713" s="3">
        <v>38239</v>
      </c>
      <c r="B3713" s="2">
        <v>14.01</v>
      </c>
    </row>
    <row r="3714" spans="1:2">
      <c r="A3714" s="3">
        <v>38240</v>
      </c>
      <c r="B3714" s="2">
        <v>13.76</v>
      </c>
    </row>
    <row r="3715" spans="1:2">
      <c r="A3715" s="3">
        <v>38243</v>
      </c>
      <c r="B3715" s="2">
        <v>13.17</v>
      </c>
    </row>
    <row r="3716" spans="1:2">
      <c r="A3716" s="3">
        <v>38244</v>
      </c>
      <c r="B3716" s="2">
        <v>13.56</v>
      </c>
    </row>
    <row r="3717" spans="1:2">
      <c r="A3717" s="3">
        <v>38245</v>
      </c>
      <c r="B3717" s="2">
        <v>14.64</v>
      </c>
    </row>
    <row r="3718" spans="1:2">
      <c r="A3718" s="3">
        <v>38246</v>
      </c>
      <c r="B3718" s="2">
        <v>14.39</v>
      </c>
    </row>
    <row r="3719" spans="1:2">
      <c r="A3719" s="3">
        <v>38247</v>
      </c>
      <c r="B3719" s="2">
        <v>14.03</v>
      </c>
    </row>
    <row r="3720" spans="1:2">
      <c r="A3720" s="3">
        <v>38250</v>
      </c>
      <c r="B3720" s="2">
        <v>14.43</v>
      </c>
    </row>
    <row r="3721" spans="1:2">
      <c r="A3721" s="3">
        <v>38251</v>
      </c>
      <c r="B3721" s="2">
        <v>13.66</v>
      </c>
    </row>
    <row r="3722" spans="1:2">
      <c r="A3722" s="3">
        <v>38252</v>
      </c>
      <c r="B3722" s="2">
        <v>14.74</v>
      </c>
    </row>
    <row r="3723" spans="1:2">
      <c r="A3723" s="3">
        <v>38253</v>
      </c>
      <c r="B3723" s="2">
        <v>14.8</v>
      </c>
    </row>
    <row r="3724" spans="1:2">
      <c r="A3724" s="3">
        <v>38254</v>
      </c>
      <c r="B3724" s="2">
        <v>14.28</v>
      </c>
    </row>
    <row r="3725" spans="1:2">
      <c r="A3725" s="3">
        <v>38257</v>
      </c>
      <c r="B3725" s="2">
        <v>14.62</v>
      </c>
    </row>
    <row r="3726" spans="1:2">
      <c r="A3726" s="3">
        <v>38258</v>
      </c>
      <c r="B3726" s="2">
        <v>13.83</v>
      </c>
    </row>
    <row r="3727" spans="1:2">
      <c r="A3727" s="3">
        <v>38259</v>
      </c>
      <c r="B3727" s="2">
        <v>13.21</v>
      </c>
    </row>
    <row r="3728" spans="1:2">
      <c r="A3728" s="3">
        <v>38260</v>
      </c>
      <c r="B3728" s="2">
        <v>13.34</v>
      </c>
    </row>
    <row r="3729" spans="1:2">
      <c r="A3729" s="3">
        <v>38261</v>
      </c>
      <c r="B3729" s="2">
        <v>12.75</v>
      </c>
    </row>
    <row r="3730" spans="1:2">
      <c r="A3730" s="3">
        <v>38264</v>
      </c>
      <c r="B3730" s="2">
        <v>13.41</v>
      </c>
    </row>
    <row r="3731" spans="1:2">
      <c r="A3731" s="3">
        <v>38265</v>
      </c>
      <c r="B3731" s="2">
        <v>13.95</v>
      </c>
    </row>
    <row r="3732" spans="1:2">
      <c r="A3732" s="3">
        <v>38266</v>
      </c>
      <c r="B3732" s="2">
        <v>13.28</v>
      </c>
    </row>
    <row r="3733" spans="1:2">
      <c r="A3733" s="3">
        <v>38267</v>
      </c>
      <c r="B3733" s="2">
        <v>14.5</v>
      </c>
    </row>
    <row r="3734" spans="1:2">
      <c r="A3734" s="3">
        <v>38268</v>
      </c>
      <c r="B3734" s="2">
        <v>15.05</v>
      </c>
    </row>
    <row r="3735" spans="1:2">
      <c r="A3735" s="3">
        <v>38271</v>
      </c>
      <c r="B3735" s="2">
        <v>14.71</v>
      </c>
    </row>
    <row r="3736" spans="1:2">
      <c r="A3736" s="3">
        <v>38272</v>
      </c>
      <c r="B3736" s="2">
        <v>15.05</v>
      </c>
    </row>
    <row r="3737" spans="1:2">
      <c r="A3737" s="3">
        <v>38273</v>
      </c>
      <c r="B3737" s="2">
        <v>15.42</v>
      </c>
    </row>
    <row r="3738" spans="1:2">
      <c r="A3738" s="3">
        <v>38274</v>
      </c>
      <c r="B3738" s="2">
        <v>16.43</v>
      </c>
    </row>
    <row r="3739" spans="1:2">
      <c r="A3739" s="3">
        <v>38275</v>
      </c>
      <c r="B3739" s="2">
        <v>15.04</v>
      </c>
    </row>
    <row r="3740" spans="1:2">
      <c r="A3740" s="3">
        <v>38278</v>
      </c>
      <c r="B3740" s="2">
        <v>14.71</v>
      </c>
    </row>
    <row r="3741" spans="1:2">
      <c r="A3741" s="3">
        <v>38279</v>
      </c>
      <c r="B3741" s="2">
        <v>15.13</v>
      </c>
    </row>
    <row r="3742" spans="1:2">
      <c r="A3742" s="3">
        <v>38280</v>
      </c>
      <c r="B3742" s="2">
        <v>14.85</v>
      </c>
    </row>
    <row r="3743" spans="1:2">
      <c r="A3743" s="3">
        <v>38281</v>
      </c>
      <c r="B3743" s="2">
        <v>14.54</v>
      </c>
    </row>
    <row r="3744" spans="1:2">
      <c r="A3744" s="3">
        <v>38282</v>
      </c>
      <c r="B3744" s="2">
        <v>15.28</v>
      </c>
    </row>
    <row r="3745" spans="1:2">
      <c r="A3745" s="3">
        <v>38285</v>
      </c>
      <c r="B3745" s="2">
        <v>16.579999999999998</v>
      </c>
    </row>
    <row r="3746" spans="1:2">
      <c r="A3746" s="3">
        <v>38286</v>
      </c>
      <c r="B3746" s="2">
        <v>16.39</v>
      </c>
    </row>
    <row r="3747" spans="1:2">
      <c r="A3747" s="3">
        <v>38287</v>
      </c>
      <c r="B3747" s="2">
        <v>15.72</v>
      </c>
    </row>
    <row r="3748" spans="1:2">
      <c r="A3748" s="3">
        <v>38288</v>
      </c>
      <c r="B3748" s="2">
        <v>15.39</v>
      </c>
    </row>
    <row r="3749" spans="1:2">
      <c r="A3749" s="3">
        <v>38289</v>
      </c>
      <c r="B3749" s="2">
        <v>16.27</v>
      </c>
    </row>
    <row r="3750" spans="1:2">
      <c r="A3750" s="3">
        <v>38292</v>
      </c>
      <c r="B3750" s="2">
        <v>16.27</v>
      </c>
    </row>
    <row r="3751" spans="1:2">
      <c r="A3751" s="3">
        <v>38293</v>
      </c>
      <c r="B3751" s="2">
        <v>16.18</v>
      </c>
    </row>
    <row r="3752" spans="1:2">
      <c r="A3752" s="3">
        <v>38294</v>
      </c>
      <c r="B3752" s="2">
        <v>14.04</v>
      </c>
    </row>
    <row r="3753" spans="1:2">
      <c r="A3753" s="3">
        <v>38295</v>
      </c>
      <c r="B3753" s="2">
        <v>13.97</v>
      </c>
    </row>
    <row r="3754" spans="1:2">
      <c r="A3754" s="3">
        <v>38296</v>
      </c>
      <c r="B3754" s="2">
        <v>13.84</v>
      </c>
    </row>
    <row r="3755" spans="1:2">
      <c r="A3755" s="3">
        <v>38299</v>
      </c>
      <c r="B3755" s="2">
        <v>13.8</v>
      </c>
    </row>
    <row r="3756" spans="1:2">
      <c r="A3756" s="3">
        <v>38300</v>
      </c>
      <c r="B3756" s="2">
        <v>13.61</v>
      </c>
    </row>
    <row r="3757" spans="1:2">
      <c r="A3757" s="3">
        <v>38301</v>
      </c>
      <c r="B3757" s="2">
        <v>13.08</v>
      </c>
    </row>
    <row r="3758" spans="1:2">
      <c r="A3758" s="3">
        <v>38302</v>
      </c>
      <c r="B3758" s="2">
        <v>13.04</v>
      </c>
    </row>
    <row r="3759" spans="1:2">
      <c r="A3759" s="3">
        <v>38303</v>
      </c>
      <c r="B3759" s="2">
        <v>13.33</v>
      </c>
    </row>
    <row r="3760" spans="1:2">
      <c r="A3760" s="3">
        <v>38306</v>
      </c>
      <c r="B3760" s="2">
        <v>13.38</v>
      </c>
    </row>
    <row r="3761" spans="1:2">
      <c r="A3761" s="3">
        <v>38307</v>
      </c>
      <c r="B3761" s="2">
        <v>13.21</v>
      </c>
    </row>
    <row r="3762" spans="1:2">
      <c r="A3762" s="3">
        <v>38308</v>
      </c>
      <c r="B3762" s="2">
        <v>13.21</v>
      </c>
    </row>
    <row r="3763" spans="1:2">
      <c r="A3763" s="3">
        <v>38309</v>
      </c>
      <c r="B3763" s="2">
        <v>12.98</v>
      </c>
    </row>
    <row r="3764" spans="1:2">
      <c r="A3764" s="3">
        <v>38310</v>
      </c>
      <c r="B3764" s="2">
        <v>13.5</v>
      </c>
    </row>
    <row r="3765" spans="1:2">
      <c r="A3765" s="3">
        <v>38313</v>
      </c>
      <c r="B3765" s="2">
        <v>12.97</v>
      </c>
    </row>
    <row r="3766" spans="1:2">
      <c r="A3766" s="3">
        <v>38314</v>
      </c>
      <c r="B3766" s="2">
        <v>12.67</v>
      </c>
    </row>
    <row r="3767" spans="1:2">
      <c r="A3767" s="3">
        <v>38315</v>
      </c>
      <c r="B3767" s="2">
        <v>12.72</v>
      </c>
    </row>
    <row r="3768" spans="1:2">
      <c r="A3768" s="3">
        <v>38317</v>
      </c>
      <c r="B3768" s="2">
        <v>12.78</v>
      </c>
    </row>
    <row r="3769" spans="1:2">
      <c r="A3769" s="3">
        <v>38320</v>
      </c>
      <c r="B3769" s="2">
        <v>13.3</v>
      </c>
    </row>
    <row r="3770" spans="1:2">
      <c r="A3770" s="3">
        <v>38321</v>
      </c>
      <c r="B3770" s="2">
        <v>13.24</v>
      </c>
    </row>
    <row r="3771" spans="1:2">
      <c r="A3771" s="3">
        <v>38322</v>
      </c>
      <c r="B3771" s="2">
        <v>12.97</v>
      </c>
    </row>
    <row r="3772" spans="1:2">
      <c r="A3772" s="3">
        <v>38323</v>
      </c>
      <c r="B3772" s="2">
        <v>12.98</v>
      </c>
    </row>
    <row r="3773" spans="1:2">
      <c r="A3773" s="3">
        <v>38324</v>
      </c>
      <c r="B3773" s="2">
        <v>12.96</v>
      </c>
    </row>
    <row r="3774" spans="1:2">
      <c r="A3774" s="3">
        <v>38327</v>
      </c>
      <c r="B3774" s="2">
        <v>13.19</v>
      </c>
    </row>
    <row r="3775" spans="1:2">
      <c r="A3775" s="3">
        <v>38328</v>
      </c>
      <c r="B3775" s="2">
        <v>13.67</v>
      </c>
    </row>
    <row r="3776" spans="1:2">
      <c r="A3776" s="3">
        <v>38329</v>
      </c>
      <c r="B3776" s="2">
        <v>13.19</v>
      </c>
    </row>
    <row r="3777" spans="1:4">
      <c r="A3777" s="3">
        <v>38330</v>
      </c>
      <c r="B3777" s="2">
        <v>12.88</v>
      </c>
    </row>
    <row r="3778" spans="1:4">
      <c r="A3778" s="3">
        <v>38331</v>
      </c>
      <c r="B3778" s="2">
        <v>12.76</v>
      </c>
    </row>
    <row r="3779" spans="1:4">
      <c r="A3779" s="3">
        <v>38334</v>
      </c>
      <c r="B3779" s="2">
        <v>12.54</v>
      </c>
    </row>
    <row r="3780" spans="1:4">
      <c r="A3780" s="3">
        <v>38335</v>
      </c>
      <c r="B3780" s="2">
        <v>12.73</v>
      </c>
    </row>
    <row r="3781" spans="1:4">
      <c r="A3781" s="3">
        <v>38336</v>
      </c>
      <c r="B3781" s="2">
        <v>12.35</v>
      </c>
    </row>
    <row r="3782" spans="1:4">
      <c r="A3782" s="3">
        <v>38337</v>
      </c>
      <c r="B3782" s="2">
        <v>12.27</v>
      </c>
    </row>
    <row r="3783" spans="1:4">
      <c r="A3783" s="3">
        <v>38338</v>
      </c>
      <c r="B3783" s="2">
        <v>11.95</v>
      </c>
    </row>
    <row r="3784" spans="1:4">
      <c r="A3784" s="3">
        <v>38341</v>
      </c>
      <c r="B3784" s="2">
        <v>11.83</v>
      </c>
    </row>
    <row r="3785" spans="1:4">
      <c r="A3785" s="3">
        <v>38342</v>
      </c>
      <c r="B3785" s="2">
        <v>11.55</v>
      </c>
    </row>
    <row r="3786" spans="1:4">
      <c r="A3786" s="3">
        <v>38343</v>
      </c>
      <c r="B3786" s="2">
        <v>11.45</v>
      </c>
    </row>
    <row r="3787" spans="1:4">
      <c r="A3787" s="3">
        <v>38344</v>
      </c>
      <c r="B3787" s="2">
        <v>11.23</v>
      </c>
    </row>
    <row r="3788" spans="1:4">
      <c r="A3788" s="3">
        <v>38348</v>
      </c>
      <c r="B3788" s="2">
        <v>12.14</v>
      </c>
    </row>
    <row r="3789" spans="1:4">
      <c r="A3789" s="3">
        <v>38349</v>
      </c>
      <c r="B3789" s="2">
        <v>12</v>
      </c>
    </row>
    <row r="3790" spans="1:4">
      <c r="A3790" s="3">
        <v>38350</v>
      </c>
      <c r="B3790" s="2">
        <v>11.62</v>
      </c>
    </row>
    <row r="3791" spans="1:4">
      <c r="A3791" s="3">
        <v>38351</v>
      </c>
      <c r="B3791" s="2">
        <v>12.56</v>
      </c>
    </row>
    <row r="3792" spans="1:4">
      <c r="A3792" s="3">
        <v>38352</v>
      </c>
      <c r="B3792" s="2">
        <v>13.29</v>
      </c>
      <c r="C3792" s="12" t="s">
        <v>82</v>
      </c>
      <c r="D3792" s="2"/>
    </row>
    <row r="3793" spans="1:2">
      <c r="A3793" s="3">
        <v>38355</v>
      </c>
      <c r="B3793" s="2">
        <v>14.08</v>
      </c>
    </row>
    <row r="3794" spans="1:2">
      <c r="A3794" s="3">
        <v>38356</v>
      </c>
      <c r="B3794" s="2">
        <v>13.98</v>
      </c>
    </row>
    <row r="3795" spans="1:2">
      <c r="A3795" s="3">
        <v>38357</v>
      </c>
      <c r="B3795" s="2">
        <v>14.09</v>
      </c>
    </row>
    <row r="3796" spans="1:2">
      <c r="A3796" s="3">
        <v>38358</v>
      </c>
      <c r="B3796" s="2">
        <v>13.58</v>
      </c>
    </row>
    <row r="3797" spans="1:2">
      <c r="A3797" s="3">
        <v>38359</v>
      </c>
      <c r="B3797" s="2">
        <v>13.49</v>
      </c>
    </row>
    <row r="3798" spans="1:2">
      <c r="A3798" s="3">
        <v>38362</v>
      </c>
      <c r="B3798" s="2">
        <v>13.23</v>
      </c>
    </row>
    <row r="3799" spans="1:2">
      <c r="A3799" s="3">
        <v>38363</v>
      </c>
      <c r="B3799" s="2">
        <v>13.19</v>
      </c>
    </row>
    <row r="3800" spans="1:2">
      <c r="A3800" s="3">
        <v>38364</v>
      </c>
      <c r="B3800" s="2">
        <v>12.56</v>
      </c>
    </row>
    <row r="3801" spans="1:2">
      <c r="A3801" s="3">
        <v>38365</v>
      </c>
      <c r="B3801" s="2">
        <v>12.84</v>
      </c>
    </row>
    <row r="3802" spans="1:2">
      <c r="A3802" s="3">
        <v>38366</v>
      </c>
      <c r="B3802" s="2">
        <v>12.43</v>
      </c>
    </row>
    <row r="3803" spans="1:2">
      <c r="A3803" s="3">
        <v>38370</v>
      </c>
      <c r="B3803" s="2">
        <v>12.47</v>
      </c>
    </row>
    <row r="3804" spans="1:2">
      <c r="A3804" s="3">
        <v>38371</v>
      </c>
      <c r="B3804" s="2">
        <v>13.18</v>
      </c>
    </row>
    <row r="3805" spans="1:2">
      <c r="A3805" s="3">
        <v>38372</v>
      </c>
      <c r="B3805" s="2">
        <v>13.83</v>
      </c>
    </row>
    <row r="3806" spans="1:2">
      <c r="A3806" s="3">
        <v>38373</v>
      </c>
      <c r="B3806" s="2">
        <v>14.36</v>
      </c>
    </row>
    <row r="3807" spans="1:2">
      <c r="A3807" s="3">
        <v>38376</v>
      </c>
      <c r="B3807" s="2">
        <v>14.65</v>
      </c>
    </row>
    <row r="3808" spans="1:2">
      <c r="A3808" s="3">
        <v>38377</v>
      </c>
      <c r="B3808" s="2">
        <v>14.06</v>
      </c>
    </row>
    <row r="3809" spans="1:2">
      <c r="A3809" s="3">
        <v>38378</v>
      </c>
      <c r="B3809" s="2">
        <v>13.44</v>
      </c>
    </row>
    <row r="3810" spans="1:2">
      <c r="A3810" s="3">
        <v>38379</v>
      </c>
      <c r="B3810" s="2">
        <v>13.24</v>
      </c>
    </row>
    <row r="3811" spans="1:2">
      <c r="A3811" s="3">
        <v>38380</v>
      </c>
      <c r="B3811" s="2">
        <v>13.24</v>
      </c>
    </row>
    <row r="3812" spans="1:2">
      <c r="A3812" s="3">
        <v>38383</v>
      </c>
      <c r="B3812" s="2">
        <v>12.82</v>
      </c>
    </row>
    <row r="3813" spans="1:2">
      <c r="A3813" s="3">
        <v>38384</v>
      </c>
      <c r="B3813" s="2">
        <v>12.03</v>
      </c>
    </row>
    <row r="3814" spans="1:2">
      <c r="A3814" s="3">
        <v>38385</v>
      </c>
      <c r="B3814" s="2">
        <v>11.66</v>
      </c>
    </row>
    <row r="3815" spans="1:2">
      <c r="A3815" s="3">
        <v>38386</v>
      </c>
      <c r="B3815" s="2">
        <v>11.79</v>
      </c>
    </row>
    <row r="3816" spans="1:2">
      <c r="A3816" s="3">
        <v>38387</v>
      </c>
      <c r="B3816" s="2">
        <v>11.21</v>
      </c>
    </row>
    <row r="3817" spans="1:2">
      <c r="A3817" s="3">
        <v>38390</v>
      </c>
      <c r="B3817" s="2">
        <v>11.73</v>
      </c>
    </row>
    <row r="3818" spans="1:2">
      <c r="A3818" s="3">
        <v>38391</v>
      </c>
      <c r="B3818" s="2">
        <v>11.6</v>
      </c>
    </row>
    <row r="3819" spans="1:2">
      <c r="A3819" s="3">
        <v>38392</v>
      </c>
      <c r="B3819" s="2">
        <v>12</v>
      </c>
    </row>
    <row r="3820" spans="1:2">
      <c r="A3820" s="3">
        <v>38393</v>
      </c>
      <c r="B3820" s="2">
        <v>11.51</v>
      </c>
    </row>
    <row r="3821" spans="1:2">
      <c r="A3821" s="3">
        <v>38394</v>
      </c>
      <c r="B3821" s="2">
        <v>11.43</v>
      </c>
    </row>
    <row r="3822" spans="1:2">
      <c r="A3822" s="3">
        <v>38397</v>
      </c>
      <c r="B3822" s="2">
        <v>11.52</v>
      </c>
    </row>
    <row r="3823" spans="1:2">
      <c r="A3823" s="3">
        <v>38398</v>
      </c>
      <c r="B3823" s="2">
        <v>11.27</v>
      </c>
    </row>
    <row r="3824" spans="1:2">
      <c r="A3824" s="3">
        <v>38399</v>
      </c>
      <c r="B3824" s="2">
        <v>11.1</v>
      </c>
    </row>
    <row r="3825" spans="1:2">
      <c r="A3825" s="3">
        <v>38400</v>
      </c>
      <c r="B3825" s="2">
        <v>11.77</v>
      </c>
    </row>
    <row r="3826" spans="1:2">
      <c r="A3826" s="3">
        <v>38401</v>
      </c>
      <c r="B3826" s="2">
        <v>11.18</v>
      </c>
    </row>
    <row r="3827" spans="1:2">
      <c r="A3827" s="3">
        <v>38405</v>
      </c>
      <c r="B3827" s="2">
        <v>13.14</v>
      </c>
    </row>
    <row r="3828" spans="1:2">
      <c r="A3828" s="3">
        <v>38406</v>
      </c>
      <c r="B3828" s="2">
        <v>12.39</v>
      </c>
    </row>
    <row r="3829" spans="1:2">
      <c r="A3829" s="3">
        <v>38407</v>
      </c>
      <c r="B3829" s="2">
        <v>11.57</v>
      </c>
    </row>
    <row r="3830" spans="1:2">
      <c r="A3830" s="3">
        <v>38408</v>
      </c>
      <c r="B3830" s="2">
        <v>11.49</v>
      </c>
    </row>
    <row r="3831" spans="1:2">
      <c r="A3831" s="3">
        <v>38411</v>
      </c>
      <c r="B3831" s="2">
        <v>12.08</v>
      </c>
    </row>
    <row r="3832" spans="1:2">
      <c r="A3832" s="3">
        <v>38412</v>
      </c>
      <c r="B3832" s="2">
        <v>12.04</v>
      </c>
    </row>
    <row r="3833" spans="1:2">
      <c r="A3833" s="3">
        <v>38413</v>
      </c>
      <c r="B3833" s="2">
        <v>12.5</v>
      </c>
    </row>
    <row r="3834" spans="1:2">
      <c r="A3834" s="3">
        <v>38414</v>
      </c>
      <c r="B3834" s="2">
        <v>12.93</v>
      </c>
    </row>
    <row r="3835" spans="1:2">
      <c r="A3835" s="3">
        <v>38415</v>
      </c>
      <c r="B3835" s="2">
        <v>11.94</v>
      </c>
    </row>
    <row r="3836" spans="1:2">
      <c r="A3836" s="3">
        <v>38418</v>
      </c>
      <c r="B3836" s="2">
        <v>12.26</v>
      </c>
    </row>
    <row r="3837" spans="1:2">
      <c r="A3837" s="3">
        <v>38419</v>
      </c>
      <c r="B3837" s="2">
        <v>12.4</v>
      </c>
    </row>
    <row r="3838" spans="1:2">
      <c r="A3838" s="3">
        <v>38420</v>
      </c>
      <c r="B3838" s="2">
        <v>12.7</v>
      </c>
    </row>
    <row r="3839" spans="1:2">
      <c r="A3839" s="3">
        <v>38421</v>
      </c>
      <c r="B3839" s="2">
        <v>12.49</v>
      </c>
    </row>
    <row r="3840" spans="1:2">
      <c r="A3840" s="3">
        <v>38422</v>
      </c>
      <c r="B3840" s="2">
        <v>12.8</v>
      </c>
    </row>
    <row r="3841" spans="1:4">
      <c r="A3841" s="3">
        <v>38425</v>
      </c>
      <c r="B3841" s="2">
        <v>12.39</v>
      </c>
    </row>
    <row r="3842" spans="1:4">
      <c r="A3842" s="3">
        <v>38426</v>
      </c>
      <c r="B3842" s="2">
        <v>13.15</v>
      </c>
    </row>
    <row r="3843" spans="1:4">
      <c r="A3843" s="3">
        <v>38427</v>
      </c>
      <c r="B3843" s="2">
        <v>13.49</v>
      </c>
    </row>
    <row r="3844" spans="1:4">
      <c r="A3844" s="3">
        <v>38428</v>
      </c>
      <c r="B3844" s="2">
        <v>13.29</v>
      </c>
    </row>
    <row r="3845" spans="1:4">
      <c r="A3845" s="3">
        <v>38429</v>
      </c>
      <c r="B3845" s="2">
        <v>13.14</v>
      </c>
    </row>
    <row r="3846" spans="1:4">
      <c r="A3846" s="3">
        <v>38432</v>
      </c>
      <c r="B3846" s="2">
        <v>13.61</v>
      </c>
    </row>
    <row r="3847" spans="1:4">
      <c r="A3847" s="3">
        <v>38433</v>
      </c>
      <c r="B3847" s="2">
        <v>14.27</v>
      </c>
    </row>
    <row r="3848" spans="1:4">
      <c r="A3848" s="3">
        <v>38434</v>
      </c>
      <c r="B3848" s="2">
        <v>14.06</v>
      </c>
    </row>
    <row r="3849" spans="1:4">
      <c r="A3849" s="3">
        <v>38435</v>
      </c>
      <c r="B3849" s="2">
        <v>13.42</v>
      </c>
    </row>
    <row r="3850" spans="1:4">
      <c r="A3850" s="3">
        <v>38439</v>
      </c>
      <c r="B3850" s="2">
        <v>13.75</v>
      </c>
    </row>
    <row r="3851" spans="1:4">
      <c r="A3851" s="3">
        <v>38440</v>
      </c>
      <c r="B3851" s="2">
        <v>14.49</v>
      </c>
    </row>
    <row r="3852" spans="1:4">
      <c r="A3852" s="3">
        <v>38441</v>
      </c>
      <c r="B3852" s="2">
        <v>13.64</v>
      </c>
    </row>
    <row r="3853" spans="1:4">
      <c r="A3853" s="3">
        <v>38442</v>
      </c>
      <c r="B3853" s="2">
        <v>14.02</v>
      </c>
      <c r="C3853" s="12" t="s">
        <v>83</v>
      </c>
      <c r="D3853" s="2">
        <f>AVERAGE(B3793:B3853)</f>
        <v>12.787049180327864</v>
      </c>
    </row>
    <row r="3854" spans="1:4">
      <c r="A3854" s="3">
        <v>38443</v>
      </c>
      <c r="B3854" s="2">
        <v>14.09</v>
      </c>
    </row>
    <row r="3855" spans="1:4">
      <c r="A3855" s="3">
        <v>38446</v>
      </c>
      <c r="B3855" s="2">
        <v>14.11</v>
      </c>
    </row>
    <row r="3856" spans="1:4">
      <c r="A3856" s="3">
        <v>38447</v>
      </c>
      <c r="B3856" s="2">
        <v>13.68</v>
      </c>
    </row>
    <row r="3857" spans="1:2">
      <c r="A3857" s="3">
        <v>38448</v>
      </c>
      <c r="B3857" s="2">
        <v>13.15</v>
      </c>
    </row>
    <row r="3858" spans="1:2">
      <c r="A3858" s="3">
        <v>38449</v>
      </c>
      <c r="B3858" s="2">
        <v>12.33</v>
      </c>
    </row>
    <row r="3859" spans="1:2">
      <c r="A3859" s="3">
        <v>38450</v>
      </c>
      <c r="B3859" s="2">
        <v>12.62</v>
      </c>
    </row>
    <row r="3860" spans="1:2">
      <c r="A3860" s="3">
        <v>38453</v>
      </c>
      <c r="B3860" s="2">
        <v>11.98</v>
      </c>
    </row>
    <row r="3861" spans="1:2">
      <c r="A3861" s="3">
        <v>38454</v>
      </c>
      <c r="B3861" s="2">
        <v>11.3</v>
      </c>
    </row>
    <row r="3862" spans="1:2">
      <c r="A3862" s="3">
        <v>38455</v>
      </c>
      <c r="B3862" s="2">
        <v>13.31</v>
      </c>
    </row>
    <row r="3863" spans="1:2">
      <c r="A3863" s="3">
        <v>38456</v>
      </c>
      <c r="B3863" s="2">
        <v>14.53</v>
      </c>
    </row>
    <row r="3864" spans="1:2">
      <c r="A3864" s="3">
        <v>38457</v>
      </c>
      <c r="B3864" s="2">
        <v>17.739999999999998</v>
      </c>
    </row>
    <row r="3865" spans="1:2">
      <c r="A3865" s="3">
        <v>38460</v>
      </c>
      <c r="B3865" s="2">
        <v>16.559999999999999</v>
      </c>
    </row>
    <row r="3866" spans="1:2">
      <c r="A3866" s="3">
        <v>38461</v>
      </c>
      <c r="B3866" s="2">
        <v>14.96</v>
      </c>
    </row>
    <row r="3867" spans="1:2">
      <c r="A3867" s="3">
        <v>38462</v>
      </c>
      <c r="B3867" s="2">
        <v>16.920000000000002</v>
      </c>
    </row>
    <row r="3868" spans="1:2">
      <c r="A3868" s="3">
        <v>38463</v>
      </c>
      <c r="B3868" s="2">
        <v>14.41</v>
      </c>
    </row>
    <row r="3869" spans="1:2">
      <c r="A3869" s="3">
        <v>38464</v>
      </c>
      <c r="B3869" s="2">
        <v>15.38</v>
      </c>
    </row>
    <row r="3870" spans="1:2">
      <c r="A3870" s="3">
        <v>38467</v>
      </c>
      <c r="B3870" s="2">
        <v>14.62</v>
      </c>
    </row>
    <row r="3871" spans="1:2">
      <c r="A3871" s="3">
        <v>38468</v>
      </c>
      <c r="B3871" s="2">
        <v>14.91</v>
      </c>
    </row>
    <row r="3872" spans="1:2">
      <c r="A3872" s="3">
        <v>38469</v>
      </c>
      <c r="B3872" s="2">
        <v>14.87</v>
      </c>
    </row>
    <row r="3873" spans="1:2">
      <c r="A3873" s="3">
        <v>38470</v>
      </c>
      <c r="B3873" s="2">
        <v>16.86</v>
      </c>
    </row>
    <row r="3874" spans="1:2">
      <c r="A3874" s="3">
        <v>38471</v>
      </c>
      <c r="B3874" s="2">
        <v>15.31</v>
      </c>
    </row>
    <row r="3875" spans="1:2">
      <c r="A3875" s="3">
        <v>38474</v>
      </c>
      <c r="B3875" s="2">
        <v>15.12</v>
      </c>
    </row>
    <row r="3876" spans="1:2">
      <c r="A3876" s="3">
        <v>38475</v>
      </c>
      <c r="B3876" s="2">
        <v>14.53</v>
      </c>
    </row>
    <row r="3877" spans="1:2">
      <c r="A3877" s="3">
        <v>38476</v>
      </c>
      <c r="B3877" s="2">
        <v>13.85</v>
      </c>
    </row>
    <row r="3878" spans="1:2">
      <c r="A3878" s="3">
        <v>38477</v>
      </c>
      <c r="B3878" s="2">
        <v>13.98</v>
      </c>
    </row>
    <row r="3879" spans="1:2">
      <c r="A3879" s="3">
        <v>38478</v>
      </c>
      <c r="B3879" s="2">
        <v>14.05</v>
      </c>
    </row>
    <row r="3880" spans="1:2">
      <c r="A3880" s="3">
        <v>38481</v>
      </c>
      <c r="B3880" s="2">
        <v>13.75</v>
      </c>
    </row>
    <row r="3881" spans="1:2">
      <c r="A3881" s="3">
        <v>38482</v>
      </c>
      <c r="B3881" s="2">
        <v>14.91</v>
      </c>
    </row>
    <row r="3882" spans="1:2">
      <c r="A3882" s="3">
        <v>38483</v>
      </c>
      <c r="B3882" s="2">
        <v>14.45</v>
      </c>
    </row>
    <row r="3883" spans="1:2">
      <c r="A3883" s="3">
        <v>38484</v>
      </c>
      <c r="B3883" s="2">
        <v>16.12</v>
      </c>
    </row>
    <row r="3884" spans="1:2">
      <c r="A3884" s="3">
        <v>38485</v>
      </c>
      <c r="B3884" s="2">
        <v>16.32</v>
      </c>
    </row>
    <row r="3885" spans="1:2">
      <c r="A3885" s="3">
        <v>38488</v>
      </c>
      <c r="B3885" s="2">
        <v>15.68</v>
      </c>
    </row>
    <row r="3886" spans="1:2">
      <c r="A3886" s="3">
        <v>38489</v>
      </c>
      <c r="B3886" s="2">
        <v>14.57</v>
      </c>
    </row>
    <row r="3887" spans="1:2">
      <c r="A3887" s="3">
        <v>38490</v>
      </c>
      <c r="B3887" s="2">
        <v>13.63</v>
      </c>
    </row>
    <row r="3888" spans="1:2">
      <c r="A3888" s="3">
        <v>38491</v>
      </c>
      <c r="B3888" s="2">
        <v>13.32</v>
      </c>
    </row>
    <row r="3889" spans="1:2">
      <c r="A3889" s="3">
        <v>38492</v>
      </c>
      <c r="B3889" s="2">
        <v>13.14</v>
      </c>
    </row>
    <row r="3890" spans="1:2">
      <c r="A3890" s="3">
        <v>38495</v>
      </c>
      <c r="B3890" s="2">
        <v>12.95</v>
      </c>
    </row>
    <row r="3891" spans="1:2">
      <c r="A3891" s="3">
        <v>38496</v>
      </c>
      <c r="B3891" s="2">
        <v>12.69</v>
      </c>
    </row>
    <row r="3892" spans="1:2">
      <c r="A3892" s="3">
        <v>38497</v>
      </c>
      <c r="B3892" s="2">
        <v>12.58</v>
      </c>
    </row>
    <row r="3893" spans="1:2">
      <c r="A3893" s="3">
        <v>38498</v>
      </c>
      <c r="B3893" s="2">
        <v>12.24</v>
      </c>
    </row>
    <row r="3894" spans="1:2">
      <c r="A3894" s="3">
        <v>38499</v>
      </c>
      <c r="B3894" s="2">
        <v>12.15</v>
      </c>
    </row>
    <row r="3895" spans="1:2">
      <c r="A3895" s="3">
        <v>38503</v>
      </c>
      <c r="B3895" s="2">
        <v>13.29</v>
      </c>
    </row>
    <row r="3896" spans="1:2">
      <c r="A3896" s="3">
        <v>38504</v>
      </c>
      <c r="B3896" s="2">
        <v>12.36</v>
      </c>
    </row>
    <row r="3897" spans="1:2">
      <c r="A3897" s="3">
        <v>38505</v>
      </c>
      <c r="B3897" s="2">
        <v>11.84</v>
      </c>
    </row>
    <row r="3898" spans="1:2">
      <c r="A3898" s="3">
        <v>38506</v>
      </c>
      <c r="B3898" s="2">
        <v>12.15</v>
      </c>
    </row>
    <row r="3899" spans="1:2">
      <c r="A3899" s="3">
        <v>38509</v>
      </c>
      <c r="B3899" s="2">
        <v>12.28</v>
      </c>
    </row>
    <row r="3900" spans="1:2">
      <c r="A3900" s="3">
        <v>38510</v>
      </c>
      <c r="B3900" s="2">
        <v>12.39</v>
      </c>
    </row>
    <row r="3901" spans="1:2">
      <c r="A3901" s="3">
        <v>38511</v>
      </c>
      <c r="B3901" s="2">
        <v>12.7</v>
      </c>
    </row>
    <row r="3902" spans="1:2">
      <c r="A3902" s="3">
        <v>38512</v>
      </c>
      <c r="B3902" s="2">
        <v>12.08</v>
      </c>
    </row>
    <row r="3903" spans="1:2">
      <c r="A3903" s="3">
        <v>38513</v>
      </c>
      <c r="B3903" s="2">
        <v>11.96</v>
      </c>
    </row>
    <row r="3904" spans="1:2">
      <c r="A3904" s="3">
        <v>38516</v>
      </c>
      <c r="B3904" s="2">
        <v>11.65</v>
      </c>
    </row>
    <row r="3905" spans="1:4">
      <c r="A3905" s="3">
        <v>38517</v>
      </c>
      <c r="B3905" s="2">
        <v>11.79</v>
      </c>
    </row>
    <row r="3906" spans="1:4">
      <c r="A3906" s="3">
        <v>38518</v>
      </c>
      <c r="B3906" s="2">
        <v>11.46</v>
      </c>
    </row>
    <row r="3907" spans="1:4">
      <c r="A3907" s="3">
        <v>38519</v>
      </c>
      <c r="B3907" s="2">
        <v>11.15</v>
      </c>
    </row>
    <row r="3908" spans="1:4">
      <c r="A3908" s="3">
        <v>38520</v>
      </c>
      <c r="B3908" s="2">
        <v>11.48</v>
      </c>
    </row>
    <row r="3909" spans="1:4">
      <c r="A3909" s="3">
        <v>38523</v>
      </c>
      <c r="B3909" s="2">
        <v>11.47</v>
      </c>
    </row>
    <row r="3910" spans="1:4">
      <c r="A3910" s="3">
        <v>38524</v>
      </c>
      <c r="B3910" s="2">
        <v>11.08</v>
      </c>
    </row>
    <row r="3911" spans="1:4">
      <c r="A3911" s="3">
        <v>38525</v>
      </c>
      <c r="B3911" s="2">
        <v>11.05</v>
      </c>
    </row>
    <row r="3912" spans="1:4">
      <c r="A3912" s="3">
        <v>38526</v>
      </c>
      <c r="B3912" s="2">
        <v>12.13</v>
      </c>
    </row>
    <row r="3913" spans="1:4">
      <c r="A3913" s="3">
        <v>38527</v>
      </c>
      <c r="B3913" s="2">
        <v>12.18</v>
      </c>
    </row>
    <row r="3914" spans="1:4">
      <c r="A3914" s="3">
        <v>38530</v>
      </c>
      <c r="B3914" s="2">
        <v>12.52</v>
      </c>
    </row>
    <row r="3915" spans="1:4">
      <c r="A3915" s="3">
        <v>38531</v>
      </c>
      <c r="B3915" s="2">
        <v>11.58</v>
      </c>
    </row>
    <row r="3916" spans="1:4">
      <c r="A3916" s="3">
        <v>38532</v>
      </c>
      <c r="B3916" s="2">
        <v>11.77</v>
      </c>
    </row>
    <row r="3917" spans="1:4">
      <c r="A3917" s="3">
        <v>38533</v>
      </c>
      <c r="B3917" s="2">
        <v>12.04</v>
      </c>
      <c r="C3917" s="12" t="s">
        <v>84</v>
      </c>
      <c r="D3917" s="2">
        <f>AVERAGE(B3854:B3917)</f>
        <v>13.407343750000003</v>
      </c>
    </row>
    <row r="3918" spans="1:4">
      <c r="A3918" s="3">
        <v>38534</v>
      </c>
      <c r="B3918" s="2">
        <v>11.4</v>
      </c>
    </row>
    <row r="3919" spans="1:4">
      <c r="A3919" s="3">
        <v>38538</v>
      </c>
      <c r="B3919" s="2">
        <v>11.68</v>
      </c>
    </row>
    <row r="3920" spans="1:4">
      <c r="A3920" s="3">
        <v>38539</v>
      </c>
      <c r="B3920" s="2">
        <v>12.27</v>
      </c>
    </row>
    <row r="3921" spans="1:2">
      <c r="A3921" s="3">
        <v>38540</v>
      </c>
      <c r="B3921" s="2">
        <v>12.49</v>
      </c>
    </row>
    <row r="3922" spans="1:2">
      <c r="A3922" s="3">
        <v>38541</v>
      </c>
      <c r="B3922" s="2">
        <v>11.45</v>
      </c>
    </row>
    <row r="3923" spans="1:2">
      <c r="A3923" s="3">
        <v>38544</v>
      </c>
      <c r="B3923" s="2">
        <v>11.28</v>
      </c>
    </row>
    <row r="3924" spans="1:2">
      <c r="A3924" s="3">
        <v>38545</v>
      </c>
      <c r="B3924" s="2">
        <v>10.95</v>
      </c>
    </row>
    <row r="3925" spans="1:2">
      <c r="A3925" s="3">
        <v>38546</v>
      </c>
      <c r="B3925" s="2">
        <v>10.84</v>
      </c>
    </row>
    <row r="3926" spans="1:2">
      <c r="A3926" s="3">
        <v>38547</v>
      </c>
      <c r="B3926" s="2">
        <v>10.81</v>
      </c>
    </row>
    <row r="3927" spans="1:2">
      <c r="A3927" s="3">
        <v>38548</v>
      </c>
      <c r="B3927" s="2">
        <v>10.33</v>
      </c>
    </row>
    <row r="3928" spans="1:2">
      <c r="A3928" s="3">
        <v>38551</v>
      </c>
      <c r="B3928" s="2">
        <v>10.77</v>
      </c>
    </row>
    <row r="3929" spans="1:2">
      <c r="A3929" s="3">
        <v>38552</v>
      </c>
      <c r="B3929" s="2">
        <v>10.45</v>
      </c>
    </row>
    <row r="3930" spans="1:2">
      <c r="A3930" s="3">
        <v>38553</v>
      </c>
      <c r="B3930" s="2">
        <v>10.23</v>
      </c>
    </row>
    <row r="3931" spans="1:2">
      <c r="A3931" s="3">
        <v>38554</v>
      </c>
      <c r="B3931" s="2">
        <v>10.97</v>
      </c>
    </row>
    <row r="3932" spans="1:2">
      <c r="A3932" s="3">
        <v>38555</v>
      </c>
      <c r="B3932" s="2">
        <v>10.52</v>
      </c>
    </row>
    <row r="3933" spans="1:2">
      <c r="A3933" s="3">
        <v>38558</v>
      </c>
      <c r="B3933" s="2">
        <v>11.1</v>
      </c>
    </row>
    <row r="3934" spans="1:2">
      <c r="A3934" s="3">
        <v>38559</v>
      </c>
      <c r="B3934" s="2">
        <v>10.99</v>
      </c>
    </row>
    <row r="3935" spans="1:2">
      <c r="A3935" s="3">
        <v>38560</v>
      </c>
      <c r="B3935" s="2">
        <v>10.36</v>
      </c>
    </row>
    <row r="3936" spans="1:2">
      <c r="A3936" s="3">
        <v>38561</v>
      </c>
      <c r="B3936" s="2">
        <v>10.52</v>
      </c>
    </row>
    <row r="3937" spans="1:2">
      <c r="A3937" s="3">
        <v>38562</v>
      </c>
      <c r="B3937" s="2">
        <v>11.57</v>
      </c>
    </row>
    <row r="3938" spans="1:2">
      <c r="A3938" s="3">
        <v>38565</v>
      </c>
      <c r="B3938" s="2">
        <v>12.08</v>
      </c>
    </row>
    <row r="3939" spans="1:2">
      <c r="A3939" s="3">
        <v>38566</v>
      </c>
      <c r="B3939" s="2">
        <v>11.75</v>
      </c>
    </row>
    <row r="3940" spans="1:2">
      <c r="A3940" s="3">
        <v>38567</v>
      </c>
      <c r="B3940" s="2">
        <v>11.83</v>
      </c>
    </row>
    <row r="3941" spans="1:2">
      <c r="A3941" s="3">
        <v>38568</v>
      </c>
      <c r="B3941" s="2">
        <v>12.52</v>
      </c>
    </row>
    <row r="3942" spans="1:2">
      <c r="A3942" s="3">
        <v>38569</v>
      </c>
      <c r="B3942" s="2">
        <v>12.48</v>
      </c>
    </row>
    <row r="3943" spans="1:2">
      <c r="A3943" s="3">
        <v>38572</v>
      </c>
      <c r="B3943" s="2">
        <v>13.21</v>
      </c>
    </row>
    <row r="3944" spans="1:2">
      <c r="A3944" s="3">
        <v>38573</v>
      </c>
      <c r="B3944" s="2">
        <v>12.4</v>
      </c>
    </row>
    <row r="3945" spans="1:2">
      <c r="A3945" s="3">
        <v>38574</v>
      </c>
      <c r="B3945" s="2">
        <v>12.38</v>
      </c>
    </row>
    <row r="3946" spans="1:2">
      <c r="A3946" s="3">
        <v>38575</v>
      </c>
      <c r="B3946" s="2">
        <v>12.42</v>
      </c>
    </row>
    <row r="3947" spans="1:2">
      <c r="A3947" s="3">
        <v>38576</v>
      </c>
      <c r="B3947" s="2">
        <v>12.74</v>
      </c>
    </row>
    <row r="3948" spans="1:2">
      <c r="A3948" s="3">
        <v>38579</v>
      </c>
      <c r="B3948" s="2">
        <v>12.26</v>
      </c>
    </row>
    <row r="3949" spans="1:2">
      <c r="A3949" s="3">
        <v>38580</v>
      </c>
      <c r="B3949" s="2">
        <v>13.52</v>
      </c>
    </row>
    <row r="3950" spans="1:2">
      <c r="A3950" s="3">
        <v>38581</v>
      </c>
      <c r="B3950" s="2">
        <v>13.3</v>
      </c>
    </row>
    <row r="3951" spans="1:2">
      <c r="A3951" s="3">
        <v>38582</v>
      </c>
      <c r="B3951" s="2">
        <v>13.42</v>
      </c>
    </row>
    <row r="3952" spans="1:2">
      <c r="A3952" s="3">
        <v>38583</v>
      </c>
      <c r="B3952" s="2">
        <v>13.42</v>
      </c>
    </row>
    <row r="3953" spans="1:2">
      <c r="A3953" s="3">
        <v>38586</v>
      </c>
      <c r="B3953" s="2">
        <v>13.42</v>
      </c>
    </row>
    <row r="3954" spans="1:2">
      <c r="A3954" s="3">
        <v>38587</v>
      </c>
      <c r="B3954" s="2">
        <v>13.34</v>
      </c>
    </row>
    <row r="3955" spans="1:2">
      <c r="A3955" s="3">
        <v>38588</v>
      </c>
      <c r="B3955" s="2">
        <v>14.17</v>
      </c>
    </row>
    <row r="3956" spans="1:2">
      <c r="A3956" s="3">
        <v>38589</v>
      </c>
      <c r="B3956" s="2">
        <v>13.73</v>
      </c>
    </row>
    <row r="3957" spans="1:2">
      <c r="A3957" s="3">
        <v>38590</v>
      </c>
      <c r="B3957" s="2">
        <v>13.72</v>
      </c>
    </row>
    <row r="3958" spans="1:2">
      <c r="A3958" s="3">
        <v>38593</v>
      </c>
      <c r="B3958" s="2">
        <v>13.52</v>
      </c>
    </row>
    <row r="3959" spans="1:2">
      <c r="A3959" s="3">
        <v>38594</v>
      </c>
      <c r="B3959" s="2">
        <v>13.65</v>
      </c>
    </row>
    <row r="3960" spans="1:2">
      <c r="A3960" s="3">
        <v>38595</v>
      </c>
      <c r="B3960" s="2">
        <v>12.6</v>
      </c>
    </row>
    <row r="3961" spans="1:2">
      <c r="A3961" s="3">
        <v>38596</v>
      </c>
      <c r="B3961" s="2">
        <v>13.15</v>
      </c>
    </row>
    <row r="3962" spans="1:2">
      <c r="A3962" s="3">
        <v>38597</v>
      </c>
      <c r="B3962" s="2">
        <v>13.57</v>
      </c>
    </row>
    <row r="3963" spans="1:2">
      <c r="A3963" s="3">
        <v>38601</v>
      </c>
      <c r="B3963" s="2">
        <v>12.93</v>
      </c>
    </row>
    <row r="3964" spans="1:2">
      <c r="A3964" s="3">
        <v>38602</v>
      </c>
      <c r="B3964" s="2">
        <v>12.52</v>
      </c>
    </row>
    <row r="3965" spans="1:2">
      <c r="A3965" s="3">
        <v>38603</v>
      </c>
      <c r="B3965" s="2">
        <v>12.93</v>
      </c>
    </row>
    <row r="3966" spans="1:2">
      <c r="A3966" s="3">
        <v>38604</v>
      </c>
      <c r="B3966" s="2">
        <v>11.98</v>
      </c>
    </row>
    <row r="3967" spans="1:2">
      <c r="A3967" s="3">
        <v>38607</v>
      </c>
      <c r="B3967" s="2">
        <v>11.65</v>
      </c>
    </row>
    <row r="3968" spans="1:2">
      <c r="A3968" s="3">
        <v>38608</v>
      </c>
      <c r="B3968" s="2">
        <v>12.39</v>
      </c>
    </row>
    <row r="3969" spans="1:4">
      <c r="A3969" s="3">
        <v>38609</v>
      </c>
      <c r="B3969" s="2">
        <v>12.91</v>
      </c>
    </row>
    <row r="3970" spans="1:4">
      <c r="A3970" s="3">
        <v>38610</v>
      </c>
      <c r="B3970" s="2">
        <v>12.49</v>
      </c>
    </row>
    <row r="3971" spans="1:4">
      <c r="A3971" s="3">
        <v>38611</v>
      </c>
      <c r="B3971" s="2">
        <v>11.22</v>
      </c>
    </row>
    <row r="3972" spans="1:4">
      <c r="A3972" s="3">
        <v>38614</v>
      </c>
      <c r="B3972" s="2">
        <v>12.14</v>
      </c>
    </row>
    <row r="3973" spans="1:4">
      <c r="A3973" s="3">
        <v>38615</v>
      </c>
      <c r="B3973" s="2">
        <v>12.64</v>
      </c>
    </row>
    <row r="3974" spans="1:4">
      <c r="A3974" s="3">
        <v>38616</v>
      </c>
      <c r="B3974" s="2">
        <v>13.79</v>
      </c>
    </row>
    <row r="3975" spans="1:4">
      <c r="A3975" s="3">
        <v>38617</v>
      </c>
      <c r="B3975" s="2">
        <v>13.33</v>
      </c>
    </row>
    <row r="3976" spans="1:4">
      <c r="A3976" s="3">
        <v>38618</v>
      </c>
      <c r="B3976" s="2">
        <v>12.96</v>
      </c>
    </row>
    <row r="3977" spans="1:4">
      <c r="A3977" s="3">
        <v>38621</v>
      </c>
      <c r="B3977" s="2">
        <v>13.04</v>
      </c>
    </row>
    <row r="3978" spans="1:4">
      <c r="A3978" s="3">
        <v>38622</v>
      </c>
      <c r="B3978" s="2">
        <v>12.76</v>
      </c>
    </row>
    <row r="3979" spans="1:4">
      <c r="A3979" s="3">
        <v>38623</v>
      </c>
      <c r="B3979" s="2">
        <v>12.63</v>
      </c>
    </row>
    <row r="3980" spans="1:4">
      <c r="A3980" s="3">
        <v>38624</v>
      </c>
      <c r="B3980" s="2">
        <v>12.24</v>
      </c>
    </row>
    <row r="3981" spans="1:4">
      <c r="A3981" s="3">
        <v>38625</v>
      </c>
      <c r="B3981" s="2">
        <v>11.92</v>
      </c>
      <c r="C3981" s="12" t="s">
        <v>85</v>
      </c>
      <c r="D3981" s="2">
        <f>AVERAGE(B3918:B3981)</f>
        <v>12.250781249999998</v>
      </c>
    </row>
    <row r="3982" spans="1:4">
      <c r="A3982" s="3">
        <v>38628</v>
      </c>
      <c r="B3982" s="2">
        <v>12.46</v>
      </c>
    </row>
    <row r="3983" spans="1:4">
      <c r="A3983" s="3">
        <v>38629</v>
      </c>
      <c r="B3983" s="2">
        <v>13.2</v>
      </c>
    </row>
    <row r="3984" spans="1:4">
      <c r="A3984" s="3">
        <v>38630</v>
      </c>
      <c r="B3984" s="2">
        <v>14.55</v>
      </c>
    </row>
    <row r="3985" spans="1:2">
      <c r="A3985" s="3">
        <v>38631</v>
      </c>
      <c r="B3985" s="2">
        <v>14.96</v>
      </c>
    </row>
    <row r="3986" spans="1:2">
      <c r="A3986" s="3">
        <v>38632</v>
      </c>
      <c r="B3986" s="2">
        <v>14.59</v>
      </c>
    </row>
    <row r="3987" spans="1:2">
      <c r="A3987" s="3">
        <v>38635</v>
      </c>
      <c r="B3987" s="2">
        <v>15.55</v>
      </c>
    </row>
    <row r="3988" spans="1:2">
      <c r="A3988" s="3">
        <v>38636</v>
      </c>
      <c r="B3988" s="2">
        <v>15.63</v>
      </c>
    </row>
    <row r="3989" spans="1:2">
      <c r="A3989" s="3">
        <v>38637</v>
      </c>
      <c r="B3989" s="2">
        <v>16.22</v>
      </c>
    </row>
    <row r="3990" spans="1:2">
      <c r="A3990" s="3">
        <v>38638</v>
      </c>
      <c r="B3990" s="2">
        <v>16.47</v>
      </c>
    </row>
    <row r="3991" spans="1:2">
      <c r="A3991" s="3">
        <v>38639</v>
      </c>
      <c r="B3991" s="2">
        <v>14.87</v>
      </c>
    </row>
    <row r="3992" spans="1:2">
      <c r="A3992" s="3">
        <v>38642</v>
      </c>
      <c r="B3992" s="2">
        <v>14.67</v>
      </c>
    </row>
    <row r="3993" spans="1:2">
      <c r="A3993" s="3">
        <v>38643</v>
      </c>
      <c r="B3993" s="2">
        <v>15.33</v>
      </c>
    </row>
    <row r="3994" spans="1:2">
      <c r="A3994" s="3">
        <v>38644</v>
      </c>
      <c r="B3994" s="2">
        <v>13.5</v>
      </c>
    </row>
    <row r="3995" spans="1:2">
      <c r="A3995" s="3">
        <v>38645</v>
      </c>
      <c r="B3995" s="2">
        <v>16.11</v>
      </c>
    </row>
    <row r="3996" spans="1:2">
      <c r="A3996" s="3">
        <v>38646</v>
      </c>
      <c r="B3996" s="2">
        <v>16.13</v>
      </c>
    </row>
    <row r="3997" spans="1:2">
      <c r="A3997" s="3">
        <v>38649</v>
      </c>
      <c r="B3997" s="2">
        <v>14.74</v>
      </c>
    </row>
    <row r="3998" spans="1:2">
      <c r="A3998" s="3">
        <v>38650</v>
      </c>
      <c r="B3998" s="2">
        <v>14.53</v>
      </c>
    </row>
    <row r="3999" spans="1:2">
      <c r="A3999" s="3">
        <v>38651</v>
      </c>
      <c r="B3999" s="2">
        <v>14.59</v>
      </c>
    </row>
    <row r="4000" spans="1:2">
      <c r="A4000" s="3">
        <v>38652</v>
      </c>
      <c r="B4000" s="2">
        <v>16.02</v>
      </c>
    </row>
    <row r="4001" spans="1:2">
      <c r="A4001" s="3">
        <v>38653</v>
      </c>
      <c r="B4001" s="2">
        <v>14.25</v>
      </c>
    </row>
    <row r="4002" spans="1:2">
      <c r="A4002" s="3">
        <v>38656</v>
      </c>
      <c r="B4002" s="2">
        <v>15.32</v>
      </c>
    </row>
    <row r="4003" spans="1:2">
      <c r="A4003" s="3">
        <v>38657</v>
      </c>
      <c r="B4003" s="2">
        <v>14.85</v>
      </c>
    </row>
    <row r="4004" spans="1:2">
      <c r="A4004" s="3">
        <v>38658</v>
      </c>
      <c r="B4004" s="2">
        <v>13.48</v>
      </c>
    </row>
    <row r="4005" spans="1:2">
      <c r="A4005" s="3">
        <v>38659</v>
      </c>
      <c r="B4005" s="2">
        <v>13</v>
      </c>
    </row>
    <row r="4006" spans="1:2">
      <c r="A4006" s="3">
        <v>38660</v>
      </c>
      <c r="B4006" s="2">
        <v>13.17</v>
      </c>
    </row>
    <row r="4007" spans="1:2">
      <c r="A4007" s="3">
        <v>38663</v>
      </c>
      <c r="B4007" s="2">
        <v>13.1</v>
      </c>
    </row>
    <row r="4008" spans="1:2">
      <c r="A4008" s="3">
        <v>38664</v>
      </c>
      <c r="B4008" s="2">
        <v>13.08</v>
      </c>
    </row>
    <row r="4009" spans="1:2">
      <c r="A4009" s="3">
        <v>38665</v>
      </c>
      <c r="B4009" s="2">
        <v>12.8</v>
      </c>
    </row>
    <row r="4010" spans="1:2">
      <c r="A4010" s="3">
        <v>38666</v>
      </c>
      <c r="B4010" s="2">
        <v>11.9</v>
      </c>
    </row>
    <row r="4011" spans="1:2">
      <c r="A4011" s="3">
        <v>38667</v>
      </c>
      <c r="B4011" s="2">
        <v>11.63</v>
      </c>
    </row>
    <row r="4012" spans="1:2">
      <c r="A4012" s="3">
        <v>38670</v>
      </c>
      <c r="B4012" s="2">
        <v>12.18</v>
      </c>
    </row>
    <row r="4013" spans="1:2">
      <c r="A4013" s="3">
        <v>38671</v>
      </c>
      <c r="B4013" s="2">
        <v>12.23</v>
      </c>
    </row>
    <row r="4014" spans="1:2">
      <c r="A4014" s="3">
        <v>38672</v>
      </c>
      <c r="B4014" s="2">
        <v>12.26</v>
      </c>
    </row>
    <row r="4015" spans="1:2">
      <c r="A4015" s="3">
        <v>38673</v>
      </c>
      <c r="B4015" s="2">
        <v>11.25</v>
      </c>
    </row>
    <row r="4016" spans="1:2">
      <c r="A4016" s="3">
        <v>38674</v>
      </c>
      <c r="B4016" s="2">
        <v>11.12</v>
      </c>
    </row>
    <row r="4017" spans="1:2">
      <c r="A4017" s="3">
        <v>38677</v>
      </c>
      <c r="B4017" s="2">
        <v>10.82</v>
      </c>
    </row>
    <row r="4018" spans="1:2">
      <c r="A4018" s="3">
        <v>38678</v>
      </c>
      <c r="B4018" s="2">
        <v>10.6</v>
      </c>
    </row>
    <row r="4019" spans="1:2">
      <c r="A4019" s="3">
        <v>38679</v>
      </c>
      <c r="B4019" s="2">
        <v>10.96</v>
      </c>
    </row>
    <row r="4020" spans="1:2">
      <c r="A4020" s="3">
        <v>38681</v>
      </c>
      <c r="B4020" s="2">
        <v>10.88</v>
      </c>
    </row>
    <row r="4021" spans="1:2">
      <c r="A4021" s="3">
        <v>38684</v>
      </c>
      <c r="B4021" s="2">
        <v>11.84</v>
      </c>
    </row>
    <row r="4022" spans="1:2">
      <c r="A4022" s="3">
        <v>38685</v>
      </c>
      <c r="B4022" s="2">
        <v>11.89</v>
      </c>
    </row>
    <row r="4023" spans="1:2">
      <c r="A4023" s="3">
        <v>38686</v>
      </c>
      <c r="B4023" s="2">
        <v>12.06</v>
      </c>
    </row>
    <row r="4024" spans="1:2">
      <c r="A4024" s="3">
        <v>38687</v>
      </c>
      <c r="B4024" s="2">
        <v>11.24</v>
      </c>
    </row>
    <row r="4025" spans="1:2">
      <c r="A4025" s="3">
        <v>38688</v>
      </c>
      <c r="B4025" s="2">
        <v>11.01</v>
      </c>
    </row>
    <row r="4026" spans="1:2">
      <c r="A4026" s="3">
        <v>38691</v>
      </c>
      <c r="B4026" s="2">
        <v>11.6</v>
      </c>
    </row>
    <row r="4027" spans="1:2">
      <c r="A4027" s="3">
        <v>38692</v>
      </c>
      <c r="B4027" s="2">
        <v>11.52</v>
      </c>
    </row>
    <row r="4028" spans="1:2">
      <c r="A4028" s="3">
        <v>38693</v>
      </c>
      <c r="B4028" s="2">
        <v>12.18</v>
      </c>
    </row>
    <row r="4029" spans="1:2">
      <c r="A4029" s="3">
        <v>38694</v>
      </c>
      <c r="B4029" s="2">
        <v>12.21</v>
      </c>
    </row>
    <row r="4030" spans="1:2">
      <c r="A4030" s="3">
        <v>38695</v>
      </c>
      <c r="B4030" s="2">
        <v>11.69</v>
      </c>
    </row>
    <row r="4031" spans="1:2">
      <c r="A4031" s="3">
        <v>38698</v>
      </c>
      <c r="B4031" s="2">
        <v>11.47</v>
      </c>
    </row>
    <row r="4032" spans="1:2">
      <c r="A4032" s="3">
        <v>38699</v>
      </c>
      <c r="B4032" s="2">
        <v>11.11</v>
      </c>
    </row>
    <row r="4033" spans="1:4">
      <c r="A4033" s="3">
        <v>38700</v>
      </c>
      <c r="B4033" s="2">
        <v>10.48</v>
      </c>
    </row>
    <row r="4034" spans="1:4">
      <c r="A4034" s="3">
        <v>38701</v>
      </c>
      <c r="B4034" s="2">
        <v>10.73</v>
      </c>
    </row>
    <row r="4035" spans="1:4">
      <c r="A4035" s="3">
        <v>38702</v>
      </c>
      <c r="B4035" s="2">
        <v>10.68</v>
      </c>
    </row>
    <row r="4036" spans="1:4">
      <c r="A4036" s="3">
        <v>38705</v>
      </c>
      <c r="B4036" s="2">
        <v>11.38</v>
      </c>
    </row>
    <row r="4037" spans="1:4">
      <c r="A4037" s="3">
        <v>38706</v>
      </c>
      <c r="B4037" s="2">
        <v>11.19</v>
      </c>
    </row>
    <row r="4038" spans="1:4">
      <c r="A4038" s="3">
        <v>38707</v>
      </c>
      <c r="B4038" s="2">
        <v>10.81</v>
      </c>
    </row>
    <row r="4039" spans="1:4">
      <c r="A4039" s="3">
        <v>38708</v>
      </c>
      <c r="B4039" s="2">
        <v>10.29</v>
      </c>
    </row>
    <row r="4040" spans="1:4">
      <c r="A4040" s="3">
        <v>38709</v>
      </c>
      <c r="B4040" s="2">
        <v>10.27</v>
      </c>
    </row>
    <row r="4041" spans="1:4">
      <c r="A4041" s="3">
        <v>38713</v>
      </c>
      <c r="B4041" s="2">
        <v>11.57</v>
      </c>
    </row>
    <row r="4042" spans="1:4">
      <c r="A4042" s="3">
        <v>38714</v>
      </c>
      <c r="B4042" s="2">
        <v>11.35</v>
      </c>
    </row>
    <row r="4043" spans="1:4">
      <c r="A4043" s="3">
        <v>38715</v>
      </c>
      <c r="B4043" s="2">
        <v>11.61</v>
      </c>
    </row>
    <row r="4044" spans="1:4">
      <c r="A4044" s="3">
        <v>38716</v>
      </c>
      <c r="B4044" s="2">
        <v>12.07</v>
      </c>
      <c r="C4044" s="12" t="s">
        <v>86</v>
      </c>
      <c r="D4044" s="2">
        <f>AVERAGE(B3982:B4044)</f>
        <v>12.781746031746035</v>
      </c>
    </row>
    <row r="4045" spans="1:4">
      <c r="A4045" s="3">
        <v>38720</v>
      </c>
      <c r="B4045" s="2">
        <v>11.14</v>
      </c>
    </row>
    <row r="4046" spans="1:4">
      <c r="A4046" s="3">
        <v>38721</v>
      </c>
      <c r="B4046" s="2">
        <v>11.37</v>
      </c>
    </row>
    <row r="4047" spans="1:4">
      <c r="A4047" s="3">
        <v>38722</v>
      </c>
      <c r="B4047" s="2">
        <v>11.31</v>
      </c>
    </row>
    <row r="4048" spans="1:4">
      <c r="A4048" s="3">
        <v>38723</v>
      </c>
      <c r="B4048" s="2">
        <v>11</v>
      </c>
    </row>
    <row r="4049" spans="1:2">
      <c r="A4049" s="3">
        <v>38726</v>
      </c>
      <c r="B4049" s="2">
        <v>11.13</v>
      </c>
    </row>
    <row r="4050" spans="1:2">
      <c r="A4050" s="3">
        <v>38727</v>
      </c>
      <c r="B4050" s="2">
        <v>10.86</v>
      </c>
    </row>
    <row r="4051" spans="1:2">
      <c r="A4051" s="3">
        <v>38728</v>
      </c>
      <c r="B4051" s="2">
        <v>10.94</v>
      </c>
    </row>
    <row r="4052" spans="1:2">
      <c r="A4052" s="3">
        <v>38729</v>
      </c>
      <c r="B4052" s="2">
        <v>11.2</v>
      </c>
    </row>
    <row r="4053" spans="1:2">
      <c r="A4053" s="3">
        <v>38730</v>
      </c>
      <c r="B4053" s="2">
        <v>11.23</v>
      </c>
    </row>
    <row r="4054" spans="1:2">
      <c r="A4054" s="3">
        <v>38734</v>
      </c>
      <c r="B4054" s="2">
        <v>11.91</v>
      </c>
    </row>
    <row r="4055" spans="1:2">
      <c r="A4055" s="3">
        <v>38735</v>
      </c>
      <c r="B4055" s="2">
        <v>12.25</v>
      </c>
    </row>
    <row r="4056" spans="1:2">
      <c r="A4056" s="3">
        <v>38736</v>
      </c>
      <c r="B4056" s="2">
        <v>11.98</v>
      </c>
    </row>
    <row r="4057" spans="1:2">
      <c r="A4057" s="3">
        <v>38737</v>
      </c>
      <c r="B4057" s="2">
        <v>14.56</v>
      </c>
    </row>
    <row r="4058" spans="1:2">
      <c r="A4058" s="3">
        <v>38740</v>
      </c>
      <c r="B4058" s="2">
        <v>13.93</v>
      </c>
    </row>
    <row r="4059" spans="1:2">
      <c r="A4059" s="3">
        <v>38741</v>
      </c>
      <c r="B4059" s="2">
        <v>13.31</v>
      </c>
    </row>
    <row r="4060" spans="1:2">
      <c r="A4060" s="3">
        <v>38742</v>
      </c>
      <c r="B4060" s="2">
        <v>12.87</v>
      </c>
    </row>
    <row r="4061" spans="1:2">
      <c r="A4061" s="3">
        <v>38743</v>
      </c>
      <c r="B4061" s="2">
        <v>12.42</v>
      </c>
    </row>
    <row r="4062" spans="1:2">
      <c r="A4062" s="3">
        <v>38744</v>
      </c>
      <c r="B4062" s="2">
        <v>11.97</v>
      </c>
    </row>
    <row r="4063" spans="1:2">
      <c r="A4063" s="3">
        <v>38747</v>
      </c>
      <c r="B4063" s="2">
        <v>12.39</v>
      </c>
    </row>
    <row r="4064" spans="1:2">
      <c r="A4064" s="3">
        <v>38748</v>
      </c>
      <c r="B4064" s="2">
        <v>12.95</v>
      </c>
    </row>
    <row r="4065" spans="1:2">
      <c r="A4065" s="3">
        <v>38749</v>
      </c>
      <c r="B4065" s="2">
        <v>12.36</v>
      </c>
    </row>
    <row r="4066" spans="1:2">
      <c r="A4066" s="3">
        <v>38750</v>
      </c>
      <c r="B4066" s="2">
        <v>13.23</v>
      </c>
    </row>
    <row r="4067" spans="1:2">
      <c r="A4067" s="3">
        <v>38751</v>
      </c>
      <c r="B4067" s="2">
        <v>12.96</v>
      </c>
    </row>
    <row r="4068" spans="1:2">
      <c r="A4068" s="3">
        <v>38754</v>
      </c>
      <c r="B4068" s="2">
        <v>13.04</v>
      </c>
    </row>
    <row r="4069" spans="1:2">
      <c r="A4069" s="3">
        <v>38755</v>
      </c>
      <c r="B4069" s="2">
        <v>13.59</v>
      </c>
    </row>
    <row r="4070" spans="1:2">
      <c r="A4070" s="3">
        <v>38756</v>
      </c>
      <c r="B4070" s="2">
        <v>12.83</v>
      </c>
    </row>
    <row r="4071" spans="1:2">
      <c r="A4071" s="3">
        <v>38757</v>
      </c>
      <c r="B4071" s="2">
        <v>13.12</v>
      </c>
    </row>
    <row r="4072" spans="1:2">
      <c r="A4072" s="3">
        <v>38758</v>
      </c>
      <c r="B4072" s="2">
        <v>12.87</v>
      </c>
    </row>
    <row r="4073" spans="1:2">
      <c r="A4073" s="3">
        <v>38761</v>
      </c>
      <c r="B4073" s="2">
        <v>13.35</v>
      </c>
    </row>
    <row r="4074" spans="1:2">
      <c r="A4074" s="3">
        <v>38762</v>
      </c>
      <c r="B4074" s="2">
        <v>12.25</v>
      </c>
    </row>
    <row r="4075" spans="1:2">
      <c r="A4075" s="3">
        <v>38763</v>
      </c>
      <c r="B4075" s="2">
        <v>12.31</v>
      </c>
    </row>
    <row r="4076" spans="1:2">
      <c r="A4076" s="3">
        <v>38764</v>
      </c>
      <c r="B4076" s="2">
        <v>11.48</v>
      </c>
    </row>
    <row r="4077" spans="1:2">
      <c r="A4077" s="3">
        <v>38765</v>
      </c>
      <c r="B4077" s="2">
        <v>12.01</v>
      </c>
    </row>
    <row r="4078" spans="1:2">
      <c r="A4078" s="3">
        <v>38769</v>
      </c>
      <c r="B4078" s="2">
        <v>12.41</v>
      </c>
    </row>
    <row r="4079" spans="1:2">
      <c r="A4079" s="3">
        <v>38770</v>
      </c>
      <c r="B4079" s="2">
        <v>11.88</v>
      </c>
    </row>
    <row r="4080" spans="1:2">
      <c r="A4080" s="3">
        <v>38771</v>
      </c>
      <c r="B4080" s="2">
        <v>11.87</v>
      </c>
    </row>
    <row r="4081" spans="1:2">
      <c r="A4081" s="3">
        <v>38772</v>
      </c>
      <c r="B4081" s="2">
        <v>11.46</v>
      </c>
    </row>
    <row r="4082" spans="1:2">
      <c r="A4082" s="3">
        <v>38775</v>
      </c>
      <c r="B4082" s="2">
        <v>11.59</v>
      </c>
    </row>
    <row r="4083" spans="1:2">
      <c r="A4083" s="3">
        <v>38776</v>
      </c>
      <c r="B4083" s="2">
        <v>12.34</v>
      </c>
    </row>
    <row r="4084" spans="1:2">
      <c r="A4084" s="3">
        <v>38777</v>
      </c>
      <c r="B4084" s="2">
        <v>11.54</v>
      </c>
    </row>
    <row r="4085" spans="1:2">
      <c r="A4085" s="3">
        <v>38778</v>
      </c>
      <c r="B4085" s="2">
        <v>11.72</v>
      </c>
    </row>
    <row r="4086" spans="1:2">
      <c r="A4086" s="3">
        <v>38779</v>
      </c>
      <c r="B4086" s="2">
        <v>11.96</v>
      </c>
    </row>
    <row r="4087" spans="1:2">
      <c r="A4087" s="3">
        <v>38782</v>
      </c>
      <c r="B4087" s="2">
        <v>12.74</v>
      </c>
    </row>
    <row r="4088" spans="1:2">
      <c r="A4088" s="3">
        <v>38783</v>
      </c>
      <c r="B4088" s="2">
        <v>12.66</v>
      </c>
    </row>
    <row r="4089" spans="1:2">
      <c r="A4089" s="3">
        <v>38784</v>
      </c>
      <c r="B4089" s="2">
        <v>12.32</v>
      </c>
    </row>
    <row r="4090" spans="1:2">
      <c r="A4090" s="3">
        <v>38785</v>
      </c>
      <c r="B4090" s="2">
        <v>12.68</v>
      </c>
    </row>
    <row r="4091" spans="1:2">
      <c r="A4091" s="3">
        <v>38786</v>
      </c>
      <c r="B4091" s="2">
        <v>11.85</v>
      </c>
    </row>
    <row r="4092" spans="1:2">
      <c r="A4092" s="3">
        <v>38789</v>
      </c>
      <c r="B4092" s="2">
        <v>11.37</v>
      </c>
    </row>
    <row r="4093" spans="1:2">
      <c r="A4093" s="3">
        <v>38790</v>
      </c>
      <c r="B4093" s="2">
        <v>10.74</v>
      </c>
    </row>
    <row r="4094" spans="1:2">
      <c r="A4094" s="3">
        <v>38791</v>
      </c>
      <c r="B4094" s="2">
        <v>11.35</v>
      </c>
    </row>
    <row r="4095" spans="1:2">
      <c r="A4095" s="3">
        <v>38792</v>
      </c>
      <c r="B4095" s="2">
        <v>11.98</v>
      </c>
    </row>
    <row r="4096" spans="1:2">
      <c r="A4096" s="3">
        <v>38793</v>
      </c>
      <c r="B4096" s="2">
        <v>12.12</v>
      </c>
    </row>
    <row r="4097" spans="1:4">
      <c r="A4097" s="3">
        <v>38796</v>
      </c>
      <c r="B4097" s="2">
        <v>11.79</v>
      </c>
    </row>
    <row r="4098" spans="1:4">
      <c r="A4098" s="3">
        <v>38797</v>
      </c>
      <c r="B4098" s="2">
        <v>11.62</v>
      </c>
    </row>
    <row r="4099" spans="1:4">
      <c r="A4099" s="3">
        <v>38798</v>
      </c>
      <c r="B4099" s="2">
        <v>11.21</v>
      </c>
    </row>
    <row r="4100" spans="1:4">
      <c r="A4100" s="3">
        <v>38799</v>
      </c>
      <c r="B4100" s="2">
        <v>11.17</v>
      </c>
    </row>
    <row r="4101" spans="1:4">
      <c r="A4101" s="3">
        <v>38800</v>
      </c>
      <c r="B4101" s="2">
        <v>11.19</v>
      </c>
    </row>
    <row r="4102" spans="1:4">
      <c r="A4102" s="3">
        <v>38803</v>
      </c>
      <c r="B4102" s="2">
        <v>11.46</v>
      </c>
    </row>
    <row r="4103" spans="1:4">
      <c r="A4103" s="3">
        <v>38804</v>
      </c>
      <c r="B4103" s="2">
        <v>11.58</v>
      </c>
    </row>
    <row r="4104" spans="1:4">
      <c r="A4104" s="3">
        <v>38805</v>
      </c>
      <c r="B4104" s="2">
        <v>10.95</v>
      </c>
    </row>
    <row r="4105" spans="1:4">
      <c r="A4105" s="3">
        <v>38806</v>
      </c>
      <c r="B4105" s="2">
        <v>11.57</v>
      </c>
    </row>
    <row r="4106" spans="1:4">
      <c r="A4106" s="3">
        <v>38807</v>
      </c>
      <c r="B4106" s="2">
        <v>11.39</v>
      </c>
      <c r="C4106" s="12" t="s">
        <v>87</v>
      </c>
      <c r="D4106" s="2">
        <f>AVERAGE(B4045:B4106)</f>
        <v>12.042419354838714</v>
      </c>
    </row>
    <row r="4107" spans="1:4">
      <c r="A4107" s="3">
        <v>38810</v>
      </c>
      <c r="B4107" s="2">
        <v>11.57</v>
      </c>
    </row>
    <row r="4108" spans="1:4">
      <c r="A4108" s="3">
        <v>38811</v>
      </c>
      <c r="B4108" s="2">
        <v>11.14</v>
      </c>
    </row>
    <row r="4109" spans="1:4">
      <c r="A4109" s="3">
        <v>38812</v>
      </c>
      <c r="B4109" s="2">
        <v>11.13</v>
      </c>
    </row>
    <row r="4110" spans="1:4">
      <c r="A4110" s="3">
        <v>38813</v>
      </c>
      <c r="B4110" s="2">
        <v>11.45</v>
      </c>
    </row>
    <row r="4111" spans="1:4">
      <c r="A4111" s="3">
        <v>38814</v>
      </c>
      <c r="B4111" s="2">
        <v>12.26</v>
      </c>
    </row>
    <row r="4112" spans="1:4">
      <c r="A4112" s="3">
        <v>38817</v>
      </c>
      <c r="B4112" s="2">
        <v>12.19</v>
      </c>
    </row>
    <row r="4113" spans="1:2">
      <c r="A4113" s="3">
        <v>38818</v>
      </c>
      <c r="B4113" s="2">
        <v>13</v>
      </c>
    </row>
    <row r="4114" spans="1:2">
      <c r="A4114" s="3">
        <v>38819</v>
      </c>
      <c r="B4114" s="2">
        <v>12.76</v>
      </c>
    </row>
    <row r="4115" spans="1:2">
      <c r="A4115" s="3">
        <v>38820</v>
      </c>
      <c r="B4115" s="2">
        <v>12.38</v>
      </c>
    </row>
    <row r="4116" spans="1:2">
      <c r="A4116" s="3">
        <v>38824</v>
      </c>
      <c r="B4116" s="2">
        <v>12.58</v>
      </c>
    </row>
    <row r="4117" spans="1:2">
      <c r="A4117" s="3">
        <v>38825</v>
      </c>
      <c r="B4117" s="2">
        <v>11.4</v>
      </c>
    </row>
    <row r="4118" spans="1:2">
      <c r="A4118" s="3">
        <v>38826</v>
      </c>
      <c r="B4118" s="2">
        <v>11.32</v>
      </c>
    </row>
    <row r="4119" spans="1:2">
      <c r="A4119" s="3">
        <v>38827</v>
      </c>
      <c r="B4119" s="2">
        <v>11.64</v>
      </c>
    </row>
    <row r="4120" spans="1:2">
      <c r="A4120" s="3">
        <v>38828</v>
      </c>
      <c r="B4120" s="2">
        <v>11.59</v>
      </c>
    </row>
    <row r="4121" spans="1:2">
      <c r="A4121" s="3">
        <v>38831</v>
      </c>
      <c r="B4121" s="2">
        <v>11.75</v>
      </c>
    </row>
    <row r="4122" spans="1:2">
      <c r="A4122" s="3">
        <v>38832</v>
      </c>
      <c r="B4122" s="2">
        <v>11.75</v>
      </c>
    </row>
    <row r="4123" spans="1:2">
      <c r="A4123" s="3">
        <v>38833</v>
      </c>
      <c r="B4123" s="2">
        <v>11.76</v>
      </c>
    </row>
    <row r="4124" spans="1:2">
      <c r="A4124" s="3">
        <v>38834</v>
      </c>
      <c r="B4124" s="2">
        <v>11.84</v>
      </c>
    </row>
    <row r="4125" spans="1:2">
      <c r="A4125" s="3">
        <v>38835</v>
      </c>
      <c r="B4125" s="2">
        <v>11.59</v>
      </c>
    </row>
    <row r="4126" spans="1:2">
      <c r="A4126" s="3">
        <v>38838</v>
      </c>
      <c r="B4126" s="2">
        <v>12.54</v>
      </c>
    </row>
    <row r="4127" spans="1:2">
      <c r="A4127" s="3">
        <v>38839</v>
      </c>
      <c r="B4127" s="2">
        <v>11.99</v>
      </c>
    </row>
    <row r="4128" spans="1:2">
      <c r="A4128" s="3">
        <v>38840</v>
      </c>
      <c r="B4128" s="2">
        <v>11.99</v>
      </c>
    </row>
    <row r="4129" spans="1:2">
      <c r="A4129" s="3">
        <v>38841</v>
      </c>
      <c r="B4129" s="2">
        <v>11.86</v>
      </c>
    </row>
    <row r="4130" spans="1:2">
      <c r="A4130" s="3">
        <v>38842</v>
      </c>
      <c r="B4130" s="2">
        <v>11.62</v>
      </c>
    </row>
    <row r="4131" spans="1:2">
      <c r="A4131" s="3">
        <v>38845</v>
      </c>
      <c r="B4131" s="2">
        <v>12</v>
      </c>
    </row>
    <row r="4132" spans="1:2">
      <c r="A4132" s="3">
        <v>38846</v>
      </c>
      <c r="B4132" s="2">
        <v>11.99</v>
      </c>
    </row>
    <row r="4133" spans="1:2">
      <c r="A4133" s="3">
        <v>38847</v>
      </c>
      <c r="B4133" s="2">
        <v>11.78</v>
      </c>
    </row>
    <row r="4134" spans="1:2">
      <c r="A4134" s="3">
        <v>38848</v>
      </c>
      <c r="B4134" s="2">
        <v>12.49</v>
      </c>
    </row>
    <row r="4135" spans="1:2">
      <c r="A4135" s="3">
        <v>38849</v>
      </c>
      <c r="B4135" s="2">
        <v>14.19</v>
      </c>
    </row>
    <row r="4136" spans="1:2">
      <c r="A4136" s="3">
        <v>38852</v>
      </c>
      <c r="B4136" s="2">
        <v>13.57</v>
      </c>
    </row>
    <row r="4137" spans="1:2">
      <c r="A4137" s="3">
        <v>38853</v>
      </c>
      <c r="B4137" s="2">
        <v>13.35</v>
      </c>
    </row>
    <row r="4138" spans="1:2">
      <c r="A4138" s="3">
        <v>38854</v>
      </c>
      <c r="B4138" s="2">
        <v>16.260000000000002</v>
      </c>
    </row>
    <row r="4139" spans="1:2">
      <c r="A4139" s="3">
        <v>38855</v>
      </c>
      <c r="B4139" s="2">
        <v>16.989999999999998</v>
      </c>
    </row>
    <row r="4140" spans="1:2">
      <c r="A4140" s="3">
        <v>38856</v>
      </c>
      <c r="B4140" s="2">
        <v>17.18</v>
      </c>
    </row>
    <row r="4141" spans="1:2">
      <c r="A4141" s="3">
        <v>38859</v>
      </c>
      <c r="B4141" s="2">
        <v>17.72</v>
      </c>
    </row>
    <row r="4142" spans="1:2">
      <c r="A4142" s="3">
        <v>38860</v>
      </c>
      <c r="B4142" s="2">
        <v>18.260000000000002</v>
      </c>
    </row>
    <row r="4143" spans="1:2">
      <c r="A4143" s="3">
        <v>38861</v>
      </c>
      <c r="B4143" s="2">
        <v>17.36</v>
      </c>
    </row>
    <row r="4144" spans="1:2">
      <c r="A4144" s="3">
        <v>38862</v>
      </c>
      <c r="B4144" s="2">
        <v>15.5</v>
      </c>
    </row>
    <row r="4145" spans="1:2">
      <c r="A4145" s="3">
        <v>38863</v>
      </c>
      <c r="B4145" s="2">
        <v>14.26</v>
      </c>
    </row>
    <row r="4146" spans="1:2">
      <c r="A4146" s="3">
        <v>38867</v>
      </c>
      <c r="B4146" s="2">
        <v>18.66</v>
      </c>
    </row>
    <row r="4147" spans="1:2">
      <c r="A4147" s="3">
        <v>38868</v>
      </c>
      <c r="B4147" s="2">
        <v>16.440000000000001</v>
      </c>
    </row>
    <row r="4148" spans="1:2">
      <c r="A4148" s="3">
        <v>38869</v>
      </c>
      <c r="B4148" s="2">
        <v>14.52</v>
      </c>
    </row>
    <row r="4149" spans="1:2">
      <c r="A4149" s="3">
        <v>38870</v>
      </c>
      <c r="B4149" s="2">
        <v>14.32</v>
      </c>
    </row>
    <row r="4150" spans="1:2">
      <c r="A4150" s="3">
        <v>38873</v>
      </c>
      <c r="B4150" s="2">
        <v>16.649999999999999</v>
      </c>
    </row>
    <row r="4151" spans="1:2">
      <c r="A4151" s="3">
        <v>38874</v>
      </c>
      <c r="B4151" s="2">
        <v>17.34</v>
      </c>
    </row>
    <row r="4152" spans="1:2">
      <c r="A4152" s="3">
        <v>38875</v>
      </c>
      <c r="B4152" s="2">
        <v>17.8</v>
      </c>
    </row>
    <row r="4153" spans="1:2">
      <c r="A4153" s="3">
        <v>38876</v>
      </c>
      <c r="B4153" s="2">
        <v>18.350000000000001</v>
      </c>
    </row>
    <row r="4154" spans="1:2">
      <c r="A4154" s="3">
        <v>38877</v>
      </c>
      <c r="B4154" s="2">
        <v>18.12</v>
      </c>
    </row>
    <row r="4155" spans="1:2">
      <c r="A4155" s="3">
        <v>38880</v>
      </c>
      <c r="B4155" s="2">
        <v>20.96</v>
      </c>
    </row>
    <row r="4156" spans="1:2">
      <c r="A4156" s="3">
        <v>38881</v>
      </c>
      <c r="B4156" s="2">
        <v>23.81</v>
      </c>
    </row>
    <row r="4157" spans="1:2">
      <c r="A4157" s="3">
        <v>38882</v>
      </c>
      <c r="B4157" s="2">
        <v>21.46</v>
      </c>
    </row>
    <row r="4158" spans="1:2">
      <c r="A4158" s="3">
        <v>38883</v>
      </c>
      <c r="B4158" s="2">
        <v>15.9</v>
      </c>
    </row>
    <row r="4159" spans="1:2">
      <c r="A4159" s="3">
        <v>38884</v>
      </c>
      <c r="B4159" s="2">
        <v>17.25</v>
      </c>
    </row>
    <row r="4160" spans="1:2">
      <c r="A4160" s="3">
        <v>38887</v>
      </c>
      <c r="B4160" s="2">
        <v>17.829999999999998</v>
      </c>
    </row>
    <row r="4161" spans="1:4">
      <c r="A4161" s="3">
        <v>38888</v>
      </c>
      <c r="B4161" s="2">
        <v>16.690000000000001</v>
      </c>
    </row>
    <row r="4162" spans="1:4">
      <c r="A4162" s="3">
        <v>38889</v>
      </c>
      <c r="B4162" s="2">
        <v>15.52</v>
      </c>
    </row>
    <row r="4163" spans="1:4">
      <c r="A4163" s="3">
        <v>38890</v>
      </c>
      <c r="B4163" s="2">
        <v>15.88</v>
      </c>
    </row>
    <row r="4164" spans="1:4">
      <c r="A4164" s="3">
        <v>38891</v>
      </c>
      <c r="B4164" s="2">
        <v>15.89</v>
      </c>
    </row>
    <row r="4165" spans="1:4">
      <c r="A4165" s="3">
        <v>38894</v>
      </c>
      <c r="B4165" s="2">
        <v>15.62</v>
      </c>
    </row>
    <row r="4166" spans="1:4">
      <c r="A4166" s="3">
        <v>38895</v>
      </c>
      <c r="B4166" s="2">
        <v>16.399999999999999</v>
      </c>
    </row>
    <row r="4167" spans="1:4">
      <c r="A4167" s="3">
        <v>38896</v>
      </c>
      <c r="B4167" s="2">
        <v>15.79</v>
      </c>
    </row>
    <row r="4168" spans="1:4">
      <c r="A4168" s="3">
        <v>38897</v>
      </c>
      <c r="B4168" s="2">
        <v>13.03</v>
      </c>
    </row>
    <row r="4169" spans="1:4">
      <c r="A4169" s="3">
        <v>38898</v>
      </c>
      <c r="B4169" s="2">
        <v>13.08</v>
      </c>
      <c r="C4169" s="12" t="s">
        <v>88</v>
      </c>
      <c r="D4169" s="2">
        <f>AVERAGE(B4107:B4169)</f>
        <v>14.528730158730159</v>
      </c>
    </row>
    <row r="4170" spans="1:4">
      <c r="A4170" s="3">
        <v>38901</v>
      </c>
      <c r="B4170" s="2">
        <v>13.05</v>
      </c>
    </row>
    <row r="4171" spans="1:4">
      <c r="A4171" s="3">
        <v>38903</v>
      </c>
      <c r="B4171" s="2">
        <v>14.15</v>
      </c>
    </row>
    <row r="4172" spans="1:4">
      <c r="A4172" s="3">
        <v>38904</v>
      </c>
      <c r="B4172" s="2">
        <v>13.65</v>
      </c>
    </row>
    <row r="4173" spans="1:4">
      <c r="A4173" s="3">
        <v>38905</v>
      </c>
      <c r="B4173" s="2">
        <v>13.97</v>
      </c>
    </row>
    <row r="4174" spans="1:4">
      <c r="A4174" s="3">
        <v>38908</v>
      </c>
      <c r="B4174" s="2">
        <v>14.02</v>
      </c>
    </row>
    <row r="4175" spans="1:4">
      <c r="A4175" s="3">
        <v>38909</v>
      </c>
      <c r="B4175" s="2">
        <v>13.14</v>
      </c>
    </row>
    <row r="4176" spans="1:4">
      <c r="A4176" s="3">
        <v>38910</v>
      </c>
      <c r="B4176" s="2">
        <v>14.49</v>
      </c>
    </row>
    <row r="4177" spans="1:2">
      <c r="A4177" s="3">
        <v>38911</v>
      </c>
      <c r="B4177" s="2">
        <v>17.79</v>
      </c>
    </row>
    <row r="4178" spans="1:2">
      <c r="A4178" s="3">
        <v>38912</v>
      </c>
      <c r="B4178" s="2">
        <v>18.05</v>
      </c>
    </row>
    <row r="4179" spans="1:2">
      <c r="A4179" s="3">
        <v>38915</v>
      </c>
      <c r="B4179" s="2">
        <v>18.64</v>
      </c>
    </row>
    <row r="4180" spans="1:2">
      <c r="A4180" s="3">
        <v>38916</v>
      </c>
      <c r="B4180" s="2">
        <v>17.739999999999998</v>
      </c>
    </row>
    <row r="4181" spans="1:2">
      <c r="A4181" s="3">
        <v>38917</v>
      </c>
      <c r="B4181" s="2">
        <v>15.55</v>
      </c>
    </row>
    <row r="4182" spans="1:2">
      <c r="A4182" s="3">
        <v>38918</v>
      </c>
      <c r="B4182" s="2">
        <v>16.21</v>
      </c>
    </row>
    <row r="4183" spans="1:2">
      <c r="A4183" s="3">
        <v>38919</v>
      </c>
      <c r="B4183" s="2">
        <v>17.399999999999999</v>
      </c>
    </row>
    <row r="4184" spans="1:2">
      <c r="A4184" s="3">
        <v>38922</v>
      </c>
      <c r="B4184" s="2">
        <v>14.98</v>
      </c>
    </row>
    <row r="4185" spans="1:2">
      <c r="A4185" s="3">
        <v>38923</v>
      </c>
      <c r="B4185" s="2">
        <v>14.85</v>
      </c>
    </row>
    <row r="4186" spans="1:2">
      <c r="A4186" s="3">
        <v>38924</v>
      </c>
      <c r="B4186" s="2">
        <v>14.62</v>
      </c>
    </row>
    <row r="4187" spans="1:2">
      <c r="A4187" s="3">
        <v>38925</v>
      </c>
      <c r="B4187" s="2">
        <v>14.94</v>
      </c>
    </row>
    <row r="4188" spans="1:2">
      <c r="A4188" s="3">
        <v>38926</v>
      </c>
      <c r="B4188" s="2">
        <v>14.33</v>
      </c>
    </row>
    <row r="4189" spans="1:2">
      <c r="A4189" s="3">
        <v>38929</v>
      </c>
      <c r="B4189" s="2">
        <v>14.95</v>
      </c>
    </row>
    <row r="4190" spans="1:2">
      <c r="A4190" s="3">
        <v>38930</v>
      </c>
      <c r="B4190" s="2">
        <v>15.05</v>
      </c>
    </row>
    <row r="4191" spans="1:2">
      <c r="A4191" s="3">
        <v>38931</v>
      </c>
      <c r="B4191" s="2">
        <v>14.34</v>
      </c>
    </row>
    <row r="4192" spans="1:2">
      <c r="A4192" s="3">
        <v>38932</v>
      </c>
      <c r="B4192" s="2">
        <v>14.46</v>
      </c>
    </row>
    <row r="4193" spans="1:2">
      <c r="A4193" s="3">
        <v>38933</v>
      </c>
      <c r="B4193" s="2">
        <v>14.34</v>
      </c>
    </row>
    <row r="4194" spans="1:2">
      <c r="A4194" s="3">
        <v>38936</v>
      </c>
      <c r="B4194" s="2">
        <v>15.23</v>
      </c>
    </row>
    <row r="4195" spans="1:2">
      <c r="A4195" s="3">
        <v>38937</v>
      </c>
      <c r="B4195" s="2">
        <v>15.23</v>
      </c>
    </row>
    <row r="4196" spans="1:2">
      <c r="A4196" s="3">
        <v>38938</v>
      </c>
      <c r="B4196" s="2">
        <v>15.2</v>
      </c>
    </row>
    <row r="4197" spans="1:2">
      <c r="A4197" s="3">
        <v>38939</v>
      </c>
      <c r="B4197" s="2">
        <v>14.46</v>
      </c>
    </row>
    <row r="4198" spans="1:2">
      <c r="A4198" s="3">
        <v>38940</v>
      </c>
      <c r="B4198" s="2">
        <v>14.3</v>
      </c>
    </row>
    <row r="4199" spans="1:2">
      <c r="A4199" s="3">
        <v>38943</v>
      </c>
      <c r="B4199" s="2">
        <v>14.26</v>
      </c>
    </row>
    <row r="4200" spans="1:2">
      <c r="A4200" s="3">
        <v>38944</v>
      </c>
      <c r="B4200" s="2">
        <v>13.42</v>
      </c>
    </row>
    <row r="4201" spans="1:2">
      <c r="A4201" s="3">
        <v>38945</v>
      </c>
      <c r="B4201" s="2">
        <v>12.41</v>
      </c>
    </row>
    <row r="4202" spans="1:2">
      <c r="A4202" s="3">
        <v>38946</v>
      </c>
      <c r="B4202" s="2">
        <v>12.24</v>
      </c>
    </row>
    <row r="4203" spans="1:2">
      <c r="A4203" s="3">
        <v>38947</v>
      </c>
      <c r="B4203" s="2">
        <v>11.64</v>
      </c>
    </row>
    <row r="4204" spans="1:2">
      <c r="A4204" s="3">
        <v>38950</v>
      </c>
      <c r="B4204" s="2">
        <v>12.22</v>
      </c>
    </row>
    <row r="4205" spans="1:2">
      <c r="A4205" s="3">
        <v>38951</v>
      </c>
      <c r="B4205" s="2">
        <v>12.19</v>
      </c>
    </row>
    <row r="4206" spans="1:2">
      <c r="A4206" s="3">
        <v>38952</v>
      </c>
      <c r="B4206" s="2">
        <v>12.4</v>
      </c>
    </row>
    <row r="4207" spans="1:2">
      <c r="A4207" s="3">
        <v>38953</v>
      </c>
      <c r="B4207" s="2">
        <v>12.4</v>
      </c>
    </row>
    <row r="4208" spans="1:2">
      <c r="A4208" s="3">
        <v>38954</v>
      </c>
      <c r="B4208" s="2">
        <v>12.31</v>
      </c>
    </row>
    <row r="4209" spans="1:2">
      <c r="A4209" s="3">
        <v>38957</v>
      </c>
      <c r="B4209" s="2">
        <v>12.18</v>
      </c>
    </row>
    <row r="4210" spans="1:2">
      <c r="A4210" s="3">
        <v>38958</v>
      </c>
      <c r="B4210" s="2">
        <v>12.28</v>
      </c>
    </row>
    <row r="4211" spans="1:2">
      <c r="A4211" s="3">
        <v>38959</v>
      </c>
      <c r="B4211" s="2">
        <v>12.22</v>
      </c>
    </row>
    <row r="4212" spans="1:2">
      <c r="A4212" s="3">
        <v>38960</v>
      </c>
      <c r="B4212" s="2">
        <v>12.31</v>
      </c>
    </row>
    <row r="4213" spans="1:2">
      <c r="A4213" s="3">
        <v>38961</v>
      </c>
      <c r="B4213" s="2">
        <v>11.96</v>
      </c>
    </row>
    <row r="4214" spans="1:2">
      <c r="A4214" s="3">
        <v>38965</v>
      </c>
      <c r="B4214" s="2">
        <v>12.63</v>
      </c>
    </row>
    <row r="4215" spans="1:2">
      <c r="A4215" s="3">
        <v>38966</v>
      </c>
      <c r="B4215" s="2">
        <v>13.74</v>
      </c>
    </row>
    <row r="4216" spans="1:2">
      <c r="A4216" s="3">
        <v>38967</v>
      </c>
      <c r="B4216" s="2">
        <v>13.88</v>
      </c>
    </row>
    <row r="4217" spans="1:2">
      <c r="A4217" s="3">
        <v>38968</v>
      </c>
      <c r="B4217" s="2">
        <v>13.16</v>
      </c>
    </row>
    <row r="4218" spans="1:2">
      <c r="A4218" s="3">
        <v>38971</v>
      </c>
      <c r="B4218" s="2">
        <v>12.99</v>
      </c>
    </row>
    <row r="4219" spans="1:2">
      <c r="A4219" s="3">
        <v>38972</v>
      </c>
      <c r="B4219" s="2">
        <v>11.92</v>
      </c>
    </row>
    <row r="4220" spans="1:2">
      <c r="A4220" s="3">
        <v>38973</v>
      </c>
      <c r="B4220" s="2">
        <v>11.18</v>
      </c>
    </row>
    <row r="4221" spans="1:2">
      <c r="A4221" s="3">
        <v>38974</v>
      </c>
      <c r="B4221" s="2">
        <v>11.55</v>
      </c>
    </row>
    <row r="4222" spans="1:2">
      <c r="A4222" s="3">
        <v>38975</v>
      </c>
      <c r="B4222" s="2">
        <v>11.76</v>
      </c>
    </row>
    <row r="4223" spans="1:2">
      <c r="A4223" s="3">
        <v>38978</v>
      </c>
      <c r="B4223" s="2">
        <v>11.78</v>
      </c>
    </row>
    <row r="4224" spans="1:2">
      <c r="A4224" s="3">
        <v>38979</v>
      </c>
      <c r="B4224" s="2">
        <v>11.98</v>
      </c>
    </row>
    <row r="4225" spans="1:4">
      <c r="A4225" s="3">
        <v>38980</v>
      </c>
      <c r="B4225" s="2">
        <v>11.39</v>
      </c>
    </row>
    <row r="4226" spans="1:4">
      <c r="A4226" s="3">
        <v>38981</v>
      </c>
      <c r="B4226" s="2">
        <v>12.25</v>
      </c>
    </row>
    <row r="4227" spans="1:4">
      <c r="A4227" s="3">
        <v>38982</v>
      </c>
      <c r="B4227" s="2">
        <v>12.59</v>
      </c>
    </row>
    <row r="4228" spans="1:4">
      <c r="A4228" s="3">
        <v>38985</v>
      </c>
      <c r="B4228" s="2">
        <v>12.12</v>
      </c>
    </row>
    <row r="4229" spans="1:4">
      <c r="A4229" s="3">
        <v>38986</v>
      </c>
      <c r="B4229" s="2">
        <v>11.53</v>
      </c>
    </row>
    <row r="4230" spans="1:4">
      <c r="A4230" s="3">
        <v>38987</v>
      </c>
      <c r="B4230" s="2">
        <v>11.58</v>
      </c>
    </row>
    <row r="4231" spans="1:4">
      <c r="A4231" s="3">
        <v>38988</v>
      </c>
      <c r="B4231" s="2">
        <v>11.72</v>
      </c>
    </row>
    <row r="4232" spans="1:4">
      <c r="A4232" s="3">
        <v>38989</v>
      </c>
      <c r="B4232" s="2">
        <v>11.98</v>
      </c>
      <c r="C4232" s="12" t="s">
        <v>89</v>
      </c>
      <c r="D4232" s="2">
        <f>AVERAGE(B4170:B4232)</f>
        <v>13.607936507936504</v>
      </c>
    </row>
    <row r="4233" spans="1:4">
      <c r="A4233" s="3">
        <v>38992</v>
      </c>
      <c r="B4233" s="2">
        <v>12.57</v>
      </c>
    </row>
    <row r="4234" spans="1:4">
      <c r="A4234" s="3">
        <v>38993</v>
      </c>
      <c r="B4234" s="2">
        <v>12.24</v>
      </c>
    </row>
    <row r="4235" spans="1:4">
      <c r="A4235" s="3">
        <v>38994</v>
      </c>
      <c r="B4235" s="2">
        <v>11.86</v>
      </c>
    </row>
    <row r="4236" spans="1:4">
      <c r="A4236" s="3">
        <v>38995</v>
      </c>
      <c r="B4236" s="2">
        <v>11.98</v>
      </c>
    </row>
    <row r="4237" spans="1:4">
      <c r="A4237" s="3">
        <v>38996</v>
      </c>
      <c r="B4237" s="2">
        <v>11.56</v>
      </c>
    </row>
    <row r="4238" spans="1:4">
      <c r="A4238" s="3">
        <v>38999</v>
      </c>
      <c r="B4238" s="2">
        <v>11.68</v>
      </c>
    </row>
    <row r="4239" spans="1:4">
      <c r="A4239" s="3">
        <v>39000</v>
      </c>
      <c r="B4239" s="2">
        <v>11.52</v>
      </c>
    </row>
    <row r="4240" spans="1:4">
      <c r="A4240" s="3">
        <v>39001</v>
      </c>
      <c r="B4240" s="2">
        <v>11.62</v>
      </c>
    </row>
    <row r="4241" spans="1:2">
      <c r="A4241" s="3">
        <v>39002</v>
      </c>
      <c r="B4241" s="2">
        <v>11.09</v>
      </c>
    </row>
    <row r="4242" spans="1:2">
      <c r="A4242" s="3">
        <v>39003</v>
      </c>
      <c r="B4242" s="2">
        <v>10.75</v>
      </c>
    </row>
    <row r="4243" spans="1:2">
      <c r="A4243" s="3">
        <v>39006</v>
      </c>
      <c r="B4243" s="2">
        <v>11.09</v>
      </c>
    </row>
    <row r="4244" spans="1:2">
      <c r="A4244" s="3">
        <v>39007</v>
      </c>
      <c r="B4244" s="2">
        <v>11.73</v>
      </c>
    </row>
    <row r="4245" spans="1:2">
      <c r="A4245" s="3">
        <v>39008</v>
      </c>
      <c r="B4245" s="2">
        <v>11.34</v>
      </c>
    </row>
    <row r="4246" spans="1:2">
      <c r="A4246" s="3">
        <v>39009</v>
      </c>
      <c r="B4246" s="2">
        <v>10.9</v>
      </c>
    </row>
    <row r="4247" spans="1:2">
      <c r="A4247" s="3">
        <v>39010</v>
      </c>
      <c r="B4247" s="2">
        <v>10.63</v>
      </c>
    </row>
    <row r="4248" spans="1:2">
      <c r="A4248" s="3">
        <v>39013</v>
      </c>
      <c r="B4248" s="2">
        <v>11.08</v>
      </c>
    </row>
    <row r="4249" spans="1:2">
      <c r="A4249" s="3">
        <v>39014</v>
      </c>
      <c r="B4249" s="2">
        <v>10.78</v>
      </c>
    </row>
    <row r="4250" spans="1:2">
      <c r="A4250" s="3">
        <v>39015</v>
      </c>
      <c r="B4250" s="2">
        <v>10.66</v>
      </c>
    </row>
    <row r="4251" spans="1:2">
      <c r="A4251" s="3">
        <v>39016</v>
      </c>
      <c r="B4251" s="2">
        <v>10.56</v>
      </c>
    </row>
    <row r="4252" spans="1:2">
      <c r="A4252" s="3">
        <v>39017</v>
      </c>
      <c r="B4252" s="2">
        <v>10.8</v>
      </c>
    </row>
    <row r="4253" spans="1:2">
      <c r="A4253" s="3">
        <v>39020</v>
      </c>
      <c r="B4253" s="2">
        <v>11.2</v>
      </c>
    </row>
    <row r="4254" spans="1:2">
      <c r="A4254" s="3">
        <v>39021</v>
      </c>
      <c r="B4254" s="2">
        <v>11.1</v>
      </c>
    </row>
    <row r="4255" spans="1:2">
      <c r="A4255" s="3">
        <v>39022</v>
      </c>
      <c r="B4255" s="2">
        <v>11.51</v>
      </c>
    </row>
    <row r="4256" spans="1:2">
      <c r="A4256" s="3">
        <v>39023</v>
      </c>
      <c r="B4256" s="2">
        <v>11.42</v>
      </c>
    </row>
    <row r="4257" spans="1:2">
      <c r="A4257" s="3">
        <v>39024</v>
      </c>
      <c r="B4257" s="2">
        <v>11.16</v>
      </c>
    </row>
    <row r="4258" spans="1:2">
      <c r="A4258" s="3">
        <v>39027</v>
      </c>
      <c r="B4258" s="2">
        <v>11.16</v>
      </c>
    </row>
    <row r="4259" spans="1:2">
      <c r="A4259" s="3">
        <v>39028</v>
      </c>
      <c r="B4259" s="2">
        <v>11.09</v>
      </c>
    </row>
    <row r="4260" spans="1:2">
      <c r="A4260" s="3">
        <v>39029</v>
      </c>
      <c r="B4260" s="2">
        <v>10.75</v>
      </c>
    </row>
    <row r="4261" spans="1:2">
      <c r="A4261" s="3">
        <v>39030</v>
      </c>
      <c r="B4261" s="2">
        <v>11.01</v>
      </c>
    </row>
    <row r="4262" spans="1:2">
      <c r="A4262" s="3">
        <v>39031</v>
      </c>
      <c r="B4262" s="2">
        <v>10.79</v>
      </c>
    </row>
    <row r="4263" spans="1:2">
      <c r="A4263" s="3">
        <v>39034</v>
      </c>
      <c r="B4263" s="2">
        <v>10.86</v>
      </c>
    </row>
    <row r="4264" spans="1:2">
      <c r="A4264" s="3">
        <v>39035</v>
      </c>
      <c r="B4264" s="2">
        <v>10.5</v>
      </c>
    </row>
    <row r="4265" spans="1:2">
      <c r="A4265" s="3">
        <v>39036</v>
      </c>
      <c r="B4265" s="2">
        <v>10.31</v>
      </c>
    </row>
    <row r="4266" spans="1:2">
      <c r="A4266" s="3">
        <v>39037</v>
      </c>
      <c r="B4266" s="2">
        <v>10.16</v>
      </c>
    </row>
    <row r="4267" spans="1:2">
      <c r="A4267" s="3">
        <v>39038</v>
      </c>
      <c r="B4267" s="2">
        <v>10.050000000000001</v>
      </c>
    </row>
    <row r="4268" spans="1:2">
      <c r="A4268" s="3">
        <v>39041</v>
      </c>
      <c r="B4268" s="2">
        <v>9.9700000000000006</v>
      </c>
    </row>
    <row r="4269" spans="1:2">
      <c r="A4269" s="3">
        <v>39042</v>
      </c>
      <c r="B4269" s="2">
        <v>9.9</v>
      </c>
    </row>
    <row r="4270" spans="1:2">
      <c r="A4270" s="3">
        <v>39043</v>
      </c>
      <c r="B4270" s="2">
        <v>10.14</v>
      </c>
    </row>
    <row r="4271" spans="1:2">
      <c r="A4271" s="3">
        <v>39045</v>
      </c>
      <c r="B4271" s="2">
        <v>10.73</v>
      </c>
    </row>
    <row r="4272" spans="1:2">
      <c r="A4272" s="3">
        <v>39048</v>
      </c>
      <c r="B4272" s="2">
        <v>12.3</v>
      </c>
    </row>
    <row r="4273" spans="1:2">
      <c r="A4273" s="3">
        <v>39049</v>
      </c>
      <c r="B4273" s="2">
        <v>11.62</v>
      </c>
    </row>
    <row r="4274" spans="1:2">
      <c r="A4274" s="3">
        <v>39050</v>
      </c>
      <c r="B4274" s="2">
        <v>10.83</v>
      </c>
    </row>
    <row r="4275" spans="1:2">
      <c r="A4275" s="3">
        <v>39051</v>
      </c>
      <c r="B4275" s="2">
        <v>10.91</v>
      </c>
    </row>
    <row r="4276" spans="1:2">
      <c r="A4276" s="3">
        <v>39052</v>
      </c>
      <c r="B4276" s="2">
        <v>11.66</v>
      </c>
    </row>
    <row r="4277" spans="1:2">
      <c r="A4277" s="3">
        <v>39055</v>
      </c>
      <c r="B4277" s="2">
        <v>11.23</v>
      </c>
    </row>
    <row r="4278" spans="1:2">
      <c r="A4278" s="3">
        <v>39056</v>
      </c>
      <c r="B4278" s="2">
        <v>11.27</v>
      </c>
    </row>
    <row r="4279" spans="1:2">
      <c r="A4279" s="3">
        <v>39057</v>
      </c>
      <c r="B4279" s="2">
        <v>11.33</v>
      </c>
    </row>
    <row r="4280" spans="1:2">
      <c r="A4280" s="3">
        <v>39058</v>
      </c>
      <c r="B4280" s="2">
        <v>12.67</v>
      </c>
    </row>
    <row r="4281" spans="1:2">
      <c r="A4281" s="3">
        <v>39059</v>
      </c>
      <c r="B4281" s="2">
        <v>12.07</v>
      </c>
    </row>
    <row r="4282" spans="1:2">
      <c r="A4282" s="3">
        <v>39062</v>
      </c>
      <c r="B4282" s="2">
        <v>10.71</v>
      </c>
    </row>
    <row r="4283" spans="1:2">
      <c r="A4283" s="3">
        <v>39063</v>
      </c>
      <c r="B4283" s="2">
        <v>10.65</v>
      </c>
    </row>
    <row r="4284" spans="1:2">
      <c r="A4284" s="3">
        <v>39064</v>
      </c>
      <c r="B4284" s="2">
        <v>10.18</v>
      </c>
    </row>
    <row r="4285" spans="1:2">
      <c r="A4285" s="3">
        <v>39065</v>
      </c>
      <c r="B4285" s="2">
        <v>9.9700000000000006</v>
      </c>
    </row>
    <row r="4286" spans="1:2">
      <c r="A4286" s="3">
        <v>39066</v>
      </c>
      <c r="B4286" s="2">
        <v>10.050000000000001</v>
      </c>
    </row>
    <row r="4287" spans="1:2">
      <c r="A4287" s="3">
        <v>39069</v>
      </c>
      <c r="B4287" s="2">
        <v>10.6</v>
      </c>
    </row>
    <row r="4288" spans="1:2">
      <c r="A4288" s="3">
        <v>39070</v>
      </c>
      <c r="B4288" s="2">
        <v>10.3</v>
      </c>
    </row>
    <row r="4289" spans="1:4">
      <c r="A4289" s="3">
        <v>39071</v>
      </c>
      <c r="B4289" s="2">
        <v>10.26</v>
      </c>
    </row>
    <row r="4290" spans="1:4">
      <c r="A4290" s="3">
        <v>39072</v>
      </c>
      <c r="B4290" s="2">
        <v>10.53</v>
      </c>
    </row>
    <row r="4291" spans="1:4">
      <c r="A4291" s="3">
        <v>39073</v>
      </c>
      <c r="B4291" s="2">
        <v>11.36</v>
      </c>
    </row>
    <row r="4292" spans="1:4">
      <c r="A4292" s="3">
        <v>39077</v>
      </c>
      <c r="B4292" s="2">
        <v>11.26</v>
      </c>
    </row>
    <row r="4293" spans="1:4">
      <c r="A4293" s="3">
        <v>39078</v>
      </c>
      <c r="B4293" s="2">
        <v>10.64</v>
      </c>
    </row>
    <row r="4294" spans="1:4">
      <c r="A4294" s="3">
        <v>39079</v>
      </c>
      <c r="B4294" s="2">
        <v>10.99</v>
      </c>
    </row>
    <row r="4295" spans="1:4">
      <c r="A4295" s="3">
        <v>39080</v>
      </c>
      <c r="B4295" s="2">
        <v>11.56</v>
      </c>
      <c r="C4295" s="12" t="s">
        <v>90</v>
      </c>
      <c r="D4295" s="2">
        <f>AVERAGE(B4233:B4295)</f>
        <v>11.034920634920635</v>
      </c>
    </row>
    <row r="4296" spans="1:4">
      <c r="A4296" s="3">
        <v>39085</v>
      </c>
      <c r="B4296" s="2">
        <v>12.04</v>
      </c>
    </row>
    <row r="4297" spans="1:4">
      <c r="A4297" s="3">
        <v>39086</v>
      </c>
      <c r="B4297" s="2">
        <v>11.51</v>
      </c>
    </row>
    <row r="4298" spans="1:4">
      <c r="A4298" s="3">
        <v>39087</v>
      </c>
      <c r="B4298" s="2">
        <v>12.14</v>
      </c>
    </row>
    <row r="4299" spans="1:4">
      <c r="A4299" s="3">
        <v>39090</v>
      </c>
      <c r="B4299" s="2">
        <v>12</v>
      </c>
    </row>
    <row r="4300" spans="1:4">
      <c r="A4300" s="3">
        <v>39091</v>
      </c>
      <c r="B4300" s="2">
        <v>11.91</v>
      </c>
    </row>
    <row r="4301" spans="1:4">
      <c r="A4301" s="3">
        <v>39092</v>
      </c>
      <c r="B4301" s="2">
        <v>11.47</v>
      </c>
    </row>
    <row r="4302" spans="1:4">
      <c r="A4302" s="3">
        <v>39093</v>
      </c>
      <c r="B4302" s="2">
        <v>10.87</v>
      </c>
    </row>
    <row r="4303" spans="1:4">
      <c r="A4303" s="3">
        <v>39094</v>
      </c>
      <c r="B4303" s="2">
        <v>10.15</v>
      </c>
    </row>
    <row r="4304" spans="1:4">
      <c r="A4304" s="3">
        <v>39098</v>
      </c>
      <c r="B4304" s="2">
        <v>10.74</v>
      </c>
    </row>
    <row r="4305" spans="1:2">
      <c r="A4305" s="3">
        <v>39099</v>
      </c>
      <c r="B4305" s="2">
        <v>10.59</v>
      </c>
    </row>
    <row r="4306" spans="1:2">
      <c r="A4306" s="3">
        <v>39100</v>
      </c>
      <c r="B4306" s="2">
        <v>10.85</v>
      </c>
    </row>
    <row r="4307" spans="1:2">
      <c r="A4307" s="3">
        <v>39101</v>
      </c>
      <c r="B4307" s="2">
        <v>10.4</v>
      </c>
    </row>
    <row r="4308" spans="1:2">
      <c r="A4308" s="3">
        <v>39104</v>
      </c>
      <c r="B4308" s="2">
        <v>10.77</v>
      </c>
    </row>
    <row r="4309" spans="1:2">
      <c r="A4309" s="3">
        <v>39105</v>
      </c>
      <c r="B4309" s="2">
        <v>10.34</v>
      </c>
    </row>
    <row r="4310" spans="1:2">
      <c r="A4310" s="3">
        <v>39106</v>
      </c>
      <c r="B4310" s="2">
        <v>9.89</v>
      </c>
    </row>
    <row r="4311" spans="1:2">
      <c r="A4311" s="3">
        <v>39107</v>
      </c>
      <c r="B4311" s="2">
        <v>11.22</v>
      </c>
    </row>
    <row r="4312" spans="1:2">
      <c r="A4312" s="3">
        <v>39108</v>
      </c>
      <c r="B4312" s="2">
        <v>11.13</v>
      </c>
    </row>
    <row r="4313" spans="1:2">
      <c r="A4313" s="3">
        <v>39111</v>
      </c>
      <c r="B4313" s="2">
        <v>11.45</v>
      </c>
    </row>
    <row r="4314" spans="1:2">
      <c r="A4314" s="3">
        <v>39112</v>
      </c>
      <c r="B4314" s="2">
        <v>10.96</v>
      </c>
    </row>
    <row r="4315" spans="1:2">
      <c r="A4315" s="3">
        <v>39113</v>
      </c>
      <c r="B4315" s="2">
        <v>10.42</v>
      </c>
    </row>
    <row r="4316" spans="1:2">
      <c r="A4316" s="3">
        <v>39114</v>
      </c>
      <c r="B4316" s="2">
        <v>10.31</v>
      </c>
    </row>
    <row r="4317" spans="1:2">
      <c r="A4317" s="3">
        <v>39115</v>
      </c>
      <c r="B4317" s="2">
        <v>10.08</v>
      </c>
    </row>
    <row r="4318" spans="1:2">
      <c r="A4318" s="3">
        <v>39118</v>
      </c>
      <c r="B4318" s="2">
        <v>10.55</v>
      </c>
    </row>
    <row r="4319" spans="1:2">
      <c r="A4319" s="3">
        <v>39119</v>
      </c>
      <c r="B4319" s="2">
        <v>10.65</v>
      </c>
    </row>
    <row r="4320" spans="1:2">
      <c r="A4320" s="3">
        <v>39120</v>
      </c>
      <c r="B4320" s="2">
        <v>10.32</v>
      </c>
    </row>
    <row r="4321" spans="1:2">
      <c r="A4321" s="3">
        <v>39121</v>
      </c>
      <c r="B4321" s="2">
        <v>10.44</v>
      </c>
    </row>
    <row r="4322" spans="1:2">
      <c r="A4322" s="3">
        <v>39122</v>
      </c>
      <c r="B4322" s="2">
        <v>11.1</v>
      </c>
    </row>
    <row r="4323" spans="1:2">
      <c r="A4323" s="3">
        <v>39125</v>
      </c>
      <c r="B4323" s="2">
        <v>11.61</v>
      </c>
    </row>
    <row r="4324" spans="1:2">
      <c r="A4324" s="3">
        <v>39126</v>
      </c>
      <c r="B4324" s="2">
        <v>10.34</v>
      </c>
    </row>
    <row r="4325" spans="1:2">
      <c r="A4325" s="3">
        <v>39127</v>
      </c>
      <c r="B4325" s="2">
        <v>10.23</v>
      </c>
    </row>
    <row r="4326" spans="1:2">
      <c r="A4326" s="3">
        <v>39128</v>
      </c>
      <c r="B4326" s="2">
        <v>10.220000000000001</v>
      </c>
    </row>
    <row r="4327" spans="1:2">
      <c r="A4327" s="3">
        <v>39129</v>
      </c>
      <c r="B4327" s="2">
        <v>10.02</v>
      </c>
    </row>
    <row r="4328" spans="1:2">
      <c r="A4328" s="3">
        <v>39133</v>
      </c>
      <c r="B4328" s="2">
        <v>10.24</v>
      </c>
    </row>
    <row r="4329" spans="1:2">
      <c r="A4329" s="3">
        <v>39134</v>
      </c>
      <c r="B4329" s="2">
        <v>10.199999999999999</v>
      </c>
    </row>
    <row r="4330" spans="1:2">
      <c r="A4330" s="3">
        <v>39135</v>
      </c>
      <c r="B4330" s="2">
        <v>10.18</v>
      </c>
    </row>
    <row r="4331" spans="1:2">
      <c r="A4331" s="3">
        <v>39136</v>
      </c>
      <c r="B4331" s="2">
        <v>10.58</v>
      </c>
    </row>
    <row r="4332" spans="1:2">
      <c r="A4332" s="3">
        <v>39139</v>
      </c>
      <c r="B4332" s="2">
        <v>11.15</v>
      </c>
    </row>
    <row r="4333" spans="1:2">
      <c r="A4333" s="3">
        <v>39140</v>
      </c>
      <c r="B4333" s="2">
        <v>18.309999999999999</v>
      </c>
    </row>
    <row r="4334" spans="1:2">
      <c r="A4334" s="3">
        <v>39141</v>
      </c>
      <c r="B4334" s="2">
        <v>15.42</v>
      </c>
    </row>
    <row r="4335" spans="1:2">
      <c r="A4335" s="3">
        <v>39142</v>
      </c>
      <c r="B4335" s="2">
        <v>15.82</v>
      </c>
    </row>
    <row r="4336" spans="1:2">
      <c r="A4336" s="3">
        <v>39143</v>
      </c>
      <c r="B4336" s="2">
        <v>18.61</v>
      </c>
    </row>
    <row r="4337" spans="1:2">
      <c r="A4337" s="3">
        <v>39146</v>
      </c>
      <c r="B4337" s="2">
        <v>19.63</v>
      </c>
    </row>
    <row r="4338" spans="1:2">
      <c r="A4338" s="3">
        <v>39147</v>
      </c>
      <c r="B4338" s="2">
        <v>15.96</v>
      </c>
    </row>
    <row r="4339" spans="1:2">
      <c r="A4339" s="3">
        <v>39148</v>
      </c>
      <c r="B4339" s="2">
        <v>15.24</v>
      </c>
    </row>
    <row r="4340" spans="1:2">
      <c r="A4340" s="3">
        <v>39149</v>
      </c>
      <c r="B4340" s="2">
        <v>14.29</v>
      </c>
    </row>
    <row r="4341" spans="1:2">
      <c r="A4341" s="3">
        <v>39150</v>
      </c>
      <c r="B4341" s="2">
        <v>14.09</v>
      </c>
    </row>
    <row r="4342" spans="1:2">
      <c r="A4342" s="3">
        <v>39153</v>
      </c>
      <c r="B4342" s="2">
        <v>13.99</v>
      </c>
    </row>
    <row r="4343" spans="1:2">
      <c r="A4343" s="3">
        <v>39154</v>
      </c>
      <c r="B4343" s="2">
        <v>18.13</v>
      </c>
    </row>
    <row r="4344" spans="1:2">
      <c r="A4344" s="3">
        <v>39155</v>
      </c>
      <c r="B4344" s="2">
        <v>17.27</v>
      </c>
    </row>
    <row r="4345" spans="1:2">
      <c r="A4345" s="3">
        <v>39156</v>
      </c>
      <c r="B4345" s="2">
        <v>16.43</v>
      </c>
    </row>
    <row r="4346" spans="1:2">
      <c r="A4346" s="3">
        <v>39157</v>
      </c>
      <c r="B4346" s="2">
        <v>16.79</v>
      </c>
    </row>
    <row r="4347" spans="1:2">
      <c r="A4347" s="3">
        <v>39160</v>
      </c>
      <c r="B4347" s="2">
        <v>14.59</v>
      </c>
    </row>
    <row r="4348" spans="1:2">
      <c r="A4348" s="3">
        <v>39161</v>
      </c>
      <c r="B4348" s="2">
        <v>13.27</v>
      </c>
    </row>
    <row r="4349" spans="1:2">
      <c r="A4349" s="3">
        <v>39162</v>
      </c>
      <c r="B4349" s="2">
        <v>12.19</v>
      </c>
    </row>
    <row r="4350" spans="1:2">
      <c r="A4350" s="3">
        <v>39163</v>
      </c>
      <c r="B4350" s="2">
        <v>12.93</v>
      </c>
    </row>
    <row r="4351" spans="1:2">
      <c r="A4351" s="3">
        <v>39164</v>
      </c>
      <c r="B4351" s="2">
        <v>12.95</v>
      </c>
    </row>
    <row r="4352" spans="1:2">
      <c r="A4352" s="3">
        <v>39167</v>
      </c>
      <c r="B4352" s="2">
        <v>13.16</v>
      </c>
    </row>
    <row r="4353" spans="1:4">
      <c r="A4353" s="3">
        <v>39168</v>
      </c>
      <c r="B4353" s="2">
        <v>13.48</v>
      </c>
    </row>
    <row r="4354" spans="1:4">
      <c r="A4354" s="3">
        <v>39169</v>
      </c>
      <c r="B4354" s="2">
        <v>14.98</v>
      </c>
    </row>
    <row r="4355" spans="1:4">
      <c r="A4355" s="3">
        <v>39170</v>
      </c>
      <c r="B4355" s="2">
        <v>15.14</v>
      </c>
    </row>
    <row r="4356" spans="1:4">
      <c r="A4356" s="3">
        <v>39171</v>
      </c>
      <c r="B4356" s="2">
        <v>14.64</v>
      </c>
      <c r="C4356" s="12" t="s">
        <v>91</v>
      </c>
      <c r="D4356" s="2">
        <f>AVERAGE(B4296:B4356)</f>
        <v>12.563606557377048</v>
      </c>
    </row>
    <row r="4357" spans="1:4">
      <c r="A4357" s="3">
        <v>39174</v>
      </c>
      <c r="B4357" s="2">
        <v>14.53</v>
      </c>
    </row>
    <row r="4358" spans="1:4">
      <c r="A4358" s="3">
        <v>39175</v>
      </c>
      <c r="B4358" s="2">
        <v>13.46</v>
      </c>
    </row>
    <row r="4359" spans="1:4">
      <c r="A4359" s="3">
        <v>39176</v>
      </c>
      <c r="B4359" s="2">
        <v>13.24</v>
      </c>
    </row>
    <row r="4360" spans="1:4">
      <c r="A4360" s="3">
        <v>39177</v>
      </c>
      <c r="B4360" s="2">
        <v>13.23</v>
      </c>
    </row>
    <row r="4361" spans="1:4">
      <c r="A4361" s="3">
        <v>39181</v>
      </c>
      <c r="B4361" s="2">
        <v>13.14</v>
      </c>
    </row>
    <row r="4362" spans="1:4">
      <c r="A4362" s="3">
        <v>39182</v>
      </c>
      <c r="B4362" s="2">
        <v>12.68</v>
      </c>
    </row>
    <row r="4363" spans="1:4">
      <c r="A4363" s="3">
        <v>39183</v>
      </c>
      <c r="B4363" s="2">
        <v>13.49</v>
      </c>
    </row>
    <row r="4364" spans="1:4">
      <c r="A4364" s="3">
        <v>39184</v>
      </c>
      <c r="B4364" s="2">
        <v>12.71</v>
      </c>
    </row>
    <row r="4365" spans="1:4">
      <c r="A4365" s="3">
        <v>39185</v>
      </c>
      <c r="B4365" s="2">
        <v>12.2</v>
      </c>
    </row>
    <row r="4366" spans="1:4">
      <c r="A4366" s="3">
        <v>39188</v>
      </c>
      <c r="B4366" s="2">
        <v>11.98</v>
      </c>
    </row>
    <row r="4367" spans="1:4">
      <c r="A4367" s="3">
        <v>39189</v>
      </c>
      <c r="B4367" s="2">
        <v>12.14</v>
      </c>
    </row>
    <row r="4368" spans="1:4">
      <c r="A4368" s="3">
        <v>39190</v>
      </c>
      <c r="B4368" s="2">
        <v>12.42</v>
      </c>
    </row>
    <row r="4369" spans="1:2">
      <c r="A4369" s="3">
        <v>39191</v>
      </c>
      <c r="B4369" s="2">
        <v>12.54</v>
      </c>
    </row>
    <row r="4370" spans="1:2">
      <c r="A4370" s="3">
        <v>39192</v>
      </c>
      <c r="B4370" s="2">
        <v>12.07</v>
      </c>
    </row>
    <row r="4371" spans="1:2">
      <c r="A4371" s="3">
        <v>39195</v>
      </c>
      <c r="B4371" s="2">
        <v>13.04</v>
      </c>
    </row>
    <row r="4372" spans="1:2">
      <c r="A4372" s="3">
        <v>39196</v>
      </c>
      <c r="B4372" s="2">
        <v>13.12</v>
      </c>
    </row>
    <row r="4373" spans="1:2">
      <c r="A4373" s="3">
        <v>39197</v>
      </c>
      <c r="B4373" s="2">
        <v>13.21</v>
      </c>
    </row>
    <row r="4374" spans="1:2">
      <c r="A4374" s="3">
        <v>39198</v>
      </c>
      <c r="B4374" s="2">
        <v>12.79</v>
      </c>
    </row>
    <row r="4375" spans="1:2">
      <c r="A4375" s="3">
        <v>39199</v>
      </c>
      <c r="B4375" s="2">
        <v>12.45</v>
      </c>
    </row>
    <row r="4376" spans="1:2">
      <c r="A4376" s="3">
        <v>39202</v>
      </c>
      <c r="B4376" s="2">
        <v>14.22</v>
      </c>
    </row>
    <row r="4377" spans="1:2">
      <c r="A4377" s="3">
        <v>39203</v>
      </c>
      <c r="B4377" s="2">
        <v>13.51</v>
      </c>
    </row>
    <row r="4378" spans="1:2">
      <c r="A4378" s="3">
        <v>39204</v>
      </c>
      <c r="B4378" s="2">
        <v>13.08</v>
      </c>
    </row>
    <row r="4379" spans="1:2">
      <c r="A4379" s="3">
        <v>39205</v>
      </c>
      <c r="B4379" s="2">
        <v>13.09</v>
      </c>
    </row>
    <row r="4380" spans="1:2">
      <c r="A4380" s="3">
        <v>39206</v>
      </c>
      <c r="B4380" s="2">
        <v>12.91</v>
      </c>
    </row>
    <row r="4381" spans="1:2">
      <c r="A4381" s="3">
        <v>39209</v>
      </c>
      <c r="B4381" s="2">
        <v>13.15</v>
      </c>
    </row>
    <row r="4382" spans="1:2">
      <c r="A4382" s="3">
        <v>39210</v>
      </c>
      <c r="B4382" s="2">
        <v>13.21</v>
      </c>
    </row>
    <row r="4383" spans="1:2">
      <c r="A4383" s="3">
        <v>39211</v>
      </c>
      <c r="B4383" s="2">
        <v>12.88</v>
      </c>
    </row>
    <row r="4384" spans="1:2">
      <c r="A4384" s="3">
        <v>39212</v>
      </c>
      <c r="B4384" s="2">
        <v>13.6</v>
      </c>
    </row>
    <row r="4385" spans="1:2">
      <c r="A4385" s="3">
        <v>39213</v>
      </c>
      <c r="B4385" s="2">
        <v>12.95</v>
      </c>
    </row>
    <row r="4386" spans="1:2">
      <c r="A4386" s="3">
        <v>39216</v>
      </c>
      <c r="B4386" s="2">
        <v>13.96</v>
      </c>
    </row>
    <row r="4387" spans="1:2">
      <c r="A4387" s="3">
        <v>39217</v>
      </c>
      <c r="B4387" s="2">
        <v>14.01</v>
      </c>
    </row>
    <row r="4388" spans="1:2">
      <c r="A4388" s="3">
        <v>39218</v>
      </c>
      <c r="B4388" s="2">
        <v>13.5</v>
      </c>
    </row>
    <row r="4389" spans="1:2">
      <c r="A4389" s="3">
        <v>39219</v>
      </c>
      <c r="B4389" s="2">
        <v>13.51</v>
      </c>
    </row>
    <row r="4390" spans="1:2">
      <c r="A4390" s="3">
        <v>39220</v>
      </c>
      <c r="B4390" s="2">
        <v>12.76</v>
      </c>
    </row>
    <row r="4391" spans="1:2">
      <c r="A4391" s="3">
        <v>39223</v>
      </c>
      <c r="B4391" s="2">
        <v>13.3</v>
      </c>
    </row>
    <row r="4392" spans="1:2">
      <c r="A4392" s="3">
        <v>39224</v>
      </c>
      <c r="B4392" s="2">
        <v>13.06</v>
      </c>
    </row>
    <row r="4393" spans="1:2">
      <c r="A4393" s="3">
        <v>39225</v>
      </c>
      <c r="B4393" s="2">
        <v>13.24</v>
      </c>
    </row>
    <row r="4394" spans="1:2">
      <c r="A4394" s="3">
        <v>39226</v>
      </c>
      <c r="B4394" s="2">
        <v>14.08</v>
      </c>
    </row>
    <row r="4395" spans="1:2">
      <c r="A4395" s="3">
        <v>39227</v>
      </c>
      <c r="B4395" s="2">
        <v>13.34</v>
      </c>
    </row>
    <row r="4396" spans="1:2">
      <c r="A4396" s="3">
        <v>39231</v>
      </c>
      <c r="B4396" s="2">
        <v>13.53</v>
      </c>
    </row>
    <row r="4397" spans="1:2">
      <c r="A4397" s="3">
        <v>39232</v>
      </c>
      <c r="B4397" s="2">
        <v>12.83</v>
      </c>
    </row>
    <row r="4398" spans="1:2">
      <c r="A4398" s="3">
        <v>39233</v>
      </c>
      <c r="B4398" s="2">
        <v>13.05</v>
      </c>
    </row>
    <row r="4399" spans="1:2">
      <c r="A4399" s="3">
        <v>39234</v>
      </c>
      <c r="B4399" s="2">
        <v>12.78</v>
      </c>
    </row>
    <row r="4400" spans="1:2">
      <c r="A4400" s="3">
        <v>39237</v>
      </c>
      <c r="B4400" s="2">
        <v>13.29</v>
      </c>
    </row>
    <row r="4401" spans="1:2">
      <c r="A4401" s="3">
        <v>39238</v>
      </c>
      <c r="B4401" s="2">
        <v>13.63</v>
      </c>
    </row>
    <row r="4402" spans="1:2">
      <c r="A4402" s="3">
        <v>39239</v>
      </c>
      <c r="B4402" s="2">
        <v>14.87</v>
      </c>
    </row>
    <row r="4403" spans="1:2">
      <c r="A4403" s="3">
        <v>39240</v>
      </c>
      <c r="B4403" s="2">
        <v>17.059999999999999</v>
      </c>
    </row>
    <row r="4404" spans="1:2">
      <c r="A4404" s="3">
        <v>39241</v>
      </c>
      <c r="B4404" s="2">
        <v>14.84</v>
      </c>
    </row>
    <row r="4405" spans="1:2">
      <c r="A4405" s="3">
        <v>39244</v>
      </c>
      <c r="B4405" s="2">
        <v>14.71</v>
      </c>
    </row>
    <row r="4406" spans="1:2">
      <c r="A4406" s="3">
        <v>39245</v>
      </c>
      <c r="B4406" s="2">
        <v>16.670000000000002</v>
      </c>
    </row>
    <row r="4407" spans="1:2">
      <c r="A4407" s="3">
        <v>39246</v>
      </c>
      <c r="B4407" s="2">
        <v>14.73</v>
      </c>
    </row>
    <row r="4408" spans="1:2">
      <c r="A4408" s="3">
        <v>39247</v>
      </c>
      <c r="B4408" s="2">
        <v>13.64</v>
      </c>
    </row>
    <row r="4409" spans="1:2">
      <c r="A4409" s="3">
        <v>39248</v>
      </c>
      <c r="B4409" s="2">
        <v>13.94</v>
      </c>
    </row>
    <row r="4410" spans="1:2">
      <c r="A4410" s="3">
        <v>39251</v>
      </c>
      <c r="B4410" s="2">
        <v>13.42</v>
      </c>
    </row>
    <row r="4411" spans="1:2">
      <c r="A4411" s="3">
        <v>39252</v>
      </c>
      <c r="B4411" s="2">
        <v>12.85</v>
      </c>
    </row>
    <row r="4412" spans="1:2">
      <c r="A4412" s="3">
        <v>39253</v>
      </c>
      <c r="B4412" s="2">
        <v>14.67</v>
      </c>
    </row>
    <row r="4413" spans="1:2">
      <c r="A4413" s="3">
        <v>39254</v>
      </c>
      <c r="B4413" s="2">
        <v>14.21</v>
      </c>
    </row>
    <row r="4414" spans="1:2">
      <c r="A4414" s="3">
        <v>39255</v>
      </c>
      <c r="B4414" s="2">
        <v>15.75</v>
      </c>
    </row>
    <row r="4415" spans="1:2">
      <c r="A4415" s="3">
        <v>39258</v>
      </c>
      <c r="B4415" s="2">
        <v>16.649999999999999</v>
      </c>
    </row>
    <row r="4416" spans="1:2">
      <c r="A4416" s="3">
        <v>39259</v>
      </c>
      <c r="B4416" s="2">
        <v>18.89</v>
      </c>
    </row>
    <row r="4417" spans="1:4">
      <c r="A4417" s="3">
        <v>39260</v>
      </c>
      <c r="B4417" s="2">
        <v>15.53</v>
      </c>
    </row>
    <row r="4418" spans="1:4">
      <c r="A4418" s="3">
        <v>39261</v>
      </c>
      <c r="B4418" s="2">
        <v>15.54</v>
      </c>
    </row>
    <row r="4419" spans="1:4">
      <c r="A4419" s="3">
        <v>39262</v>
      </c>
      <c r="B4419" s="2">
        <v>16.23</v>
      </c>
      <c r="C4419" s="12" t="s">
        <v>92</v>
      </c>
      <c r="D4419" s="2">
        <f>AVERAGE(B4357:B4419)</f>
        <v>13.731904761904756</v>
      </c>
    </row>
    <row r="4420" spans="1:4">
      <c r="A4420" s="3">
        <v>39265</v>
      </c>
      <c r="B4420" s="2">
        <v>15.4</v>
      </c>
    </row>
    <row r="4421" spans="1:4">
      <c r="A4421" s="3">
        <v>39266</v>
      </c>
      <c r="B4421" s="2">
        <v>14.92</v>
      </c>
    </row>
    <row r="4422" spans="1:4">
      <c r="A4422" s="3">
        <v>39268</v>
      </c>
      <c r="B4422" s="2">
        <v>15.48</v>
      </c>
    </row>
    <row r="4423" spans="1:4">
      <c r="A4423" s="3">
        <v>39269</v>
      </c>
      <c r="B4423" s="2">
        <v>14.72</v>
      </c>
    </row>
    <row r="4424" spans="1:4">
      <c r="A4424" s="3">
        <v>39272</v>
      </c>
      <c r="B4424" s="2">
        <v>15.16</v>
      </c>
    </row>
    <row r="4425" spans="1:4">
      <c r="A4425" s="3">
        <v>39273</v>
      </c>
      <c r="B4425" s="2">
        <v>17.57</v>
      </c>
    </row>
    <row r="4426" spans="1:4">
      <c r="A4426" s="3">
        <v>39274</v>
      </c>
      <c r="B4426" s="2">
        <v>16.64</v>
      </c>
    </row>
    <row r="4427" spans="1:4">
      <c r="A4427" s="3">
        <v>39275</v>
      </c>
      <c r="B4427" s="2">
        <v>15.54</v>
      </c>
    </row>
    <row r="4428" spans="1:4">
      <c r="A4428" s="3">
        <v>39276</v>
      </c>
      <c r="B4428" s="2">
        <v>15.15</v>
      </c>
    </row>
    <row r="4429" spans="1:4">
      <c r="A4429" s="3">
        <v>39279</v>
      </c>
      <c r="B4429" s="2">
        <v>15.59</v>
      </c>
    </row>
    <row r="4430" spans="1:4">
      <c r="A4430" s="3">
        <v>39280</v>
      </c>
      <c r="B4430" s="2">
        <v>15.63</v>
      </c>
    </row>
    <row r="4431" spans="1:4">
      <c r="A4431" s="3">
        <v>39281</v>
      </c>
      <c r="B4431" s="2">
        <v>16</v>
      </c>
    </row>
    <row r="4432" spans="1:4">
      <c r="A4432" s="3">
        <v>39282</v>
      </c>
      <c r="B4432" s="2">
        <v>15.23</v>
      </c>
    </row>
    <row r="4433" spans="1:2">
      <c r="A4433" s="3">
        <v>39283</v>
      </c>
      <c r="B4433" s="2">
        <v>16.95</v>
      </c>
    </row>
    <row r="4434" spans="1:2">
      <c r="A4434" s="3">
        <v>39286</v>
      </c>
      <c r="B4434" s="2">
        <v>16.809999999999999</v>
      </c>
    </row>
    <row r="4435" spans="1:2">
      <c r="A4435" s="3">
        <v>39287</v>
      </c>
      <c r="B4435" s="2">
        <v>18.55</v>
      </c>
    </row>
    <row r="4436" spans="1:2">
      <c r="A4436" s="3">
        <v>39288</v>
      </c>
      <c r="B4436" s="2">
        <v>18.100000000000001</v>
      </c>
    </row>
    <row r="4437" spans="1:2">
      <c r="A4437" s="3">
        <v>39289</v>
      </c>
      <c r="B4437" s="2">
        <v>20.74</v>
      </c>
    </row>
    <row r="4438" spans="1:2">
      <c r="A4438" s="3">
        <v>39290</v>
      </c>
      <c r="B4438" s="2">
        <v>24.17</v>
      </c>
    </row>
    <row r="4439" spans="1:2">
      <c r="A4439" s="3">
        <v>39293</v>
      </c>
      <c r="B4439" s="2">
        <v>20.87</v>
      </c>
    </row>
    <row r="4440" spans="1:2">
      <c r="A4440" s="3">
        <v>39294</v>
      </c>
      <c r="B4440" s="2">
        <v>23.52</v>
      </c>
    </row>
    <row r="4441" spans="1:2">
      <c r="A4441" s="3">
        <v>39295</v>
      </c>
      <c r="B4441" s="2">
        <v>23.67</v>
      </c>
    </row>
    <row r="4442" spans="1:2">
      <c r="A4442" s="3">
        <v>39296</v>
      </c>
      <c r="B4442" s="2">
        <v>21.22</v>
      </c>
    </row>
    <row r="4443" spans="1:2">
      <c r="A4443" s="3">
        <v>39297</v>
      </c>
      <c r="B4443" s="2">
        <v>25.16</v>
      </c>
    </row>
    <row r="4444" spans="1:2">
      <c r="A4444" s="3">
        <v>39300</v>
      </c>
      <c r="B4444" s="2">
        <v>22.94</v>
      </c>
    </row>
    <row r="4445" spans="1:2">
      <c r="A4445" s="3">
        <v>39301</v>
      </c>
      <c r="B4445" s="2">
        <v>21.56</v>
      </c>
    </row>
    <row r="4446" spans="1:2">
      <c r="A4446" s="3">
        <v>39302</v>
      </c>
      <c r="B4446" s="2">
        <v>21.45</v>
      </c>
    </row>
    <row r="4447" spans="1:2">
      <c r="A4447" s="3">
        <v>39303</v>
      </c>
      <c r="B4447" s="2">
        <v>26.48</v>
      </c>
    </row>
    <row r="4448" spans="1:2">
      <c r="A4448" s="3">
        <v>39304</v>
      </c>
      <c r="B4448" s="2">
        <v>28.3</v>
      </c>
    </row>
    <row r="4449" spans="1:2">
      <c r="A4449" s="3">
        <v>39307</v>
      </c>
      <c r="B4449" s="2">
        <v>26.57</v>
      </c>
    </row>
    <row r="4450" spans="1:2">
      <c r="A4450" s="3">
        <v>39308</v>
      </c>
      <c r="B4450" s="2">
        <v>27.68</v>
      </c>
    </row>
    <row r="4451" spans="1:2">
      <c r="A4451" s="3">
        <v>39309</v>
      </c>
      <c r="B4451" s="2">
        <v>30.67</v>
      </c>
    </row>
    <row r="4452" spans="1:2">
      <c r="A4452" s="3">
        <v>39310</v>
      </c>
      <c r="B4452" s="2">
        <v>30.83</v>
      </c>
    </row>
    <row r="4453" spans="1:2">
      <c r="A4453" s="3">
        <v>39311</v>
      </c>
      <c r="B4453" s="2">
        <v>29.99</v>
      </c>
    </row>
    <row r="4454" spans="1:2">
      <c r="A4454" s="3">
        <v>39314</v>
      </c>
      <c r="B4454" s="2">
        <v>26.33</v>
      </c>
    </row>
    <row r="4455" spans="1:2">
      <c r="A4455" s="3">
        <v>39315</v>
      </c>
      <c r="B4455" s="2">
        <v>25.25</v>
      </c>
    </row>
    <row r="4456" spans="1:2">
      <c r="A4456" s="3">
        <v>39316</v>
      </c>
      <c r="B4456" s="2">
        <v>22.89</v>
      </c>
    </row>
    <row r="4457" spans="1:2">
      <c r="A4457" s="3">
        <v>39317</v>
      </c>
      <c r="B4457" s="2">
        <v>22.62</v>
      </c>
    </row>
    <row r="4458" spans="1:2">
      <c r="A4458" s="3">
        <v>39318</v>
      </c>
      <c r="B4458" s="2">
        <v>20.72</v>
      </c>
    </row>
    <row r="4459" spans="1:2">
      <c r="A4459" s="3">
        <v>39321</v>
      </c>
      <c r="B4459" s="2">
        <v>22.72</v>
      </c>
    </row>
    <row r="4460" spans="1:2">
      <c r="A4460" s="3">
        <v>39322</v>
      </c>
      <c r="B4460" s="2">
        <v>26.3</v>
      </c>
    </row>
    <row r="4461" spans="1:2">
      <c r="A4461" s="3">
        <v>39323</v>
      </c>
      <c r="B4461" s="2">
        <v>23.81</v>
      </c>
    </row>
    <row r="4462" spans="1:2">
      <c r="A4462" s="3">
        <v>39324</v>
      </c>
      <c r="B4462" s="2">
        <v>25.06</v>
      </c>
    </row>
    <row r="4463" spans="1:2">
      <c r="A4463" s="3">
        <v>39325</v>
      </c>
      <c r="B4463" s="2">
        <v>23.38</v>
      </c>
    </row>
    <row r="4464" spans="1:2">
      <c r="A4464" s="3">
        <v>39329</v>
      </c>
      <c r="B4464" s="2">
        <v>22.78</v>
      </c>
    </row>
    <row r="4465" spans="1:2">
      <c r="A4465" s="3">
        <v>39330</v>
      </c>
      <c r="B4465" s="2">
        <v>24.58</v>
      </c>
    </row>
    <row r="4466" spans="1:2">
      <c r="A4466" s="3">
        <v>39331</v>
      </c>
      <c r="B4466" s="2">
        <v>23.99</v>
      </c>
    </row>
    <row r="4467" spans="1:2">
      <c r="A4467" s="3">
        <v>39332</v>
      </c>
      <c r="B4467" s="2">
        <v>26.23</v>
      </c>
    </row>
    <row r="4468" spans="1:2">
      <c r="A4468" s="3">
        <v>39335</v>
      </c>
      <c r="B4468" s="2">
        <v>27.38</v>
      </c>
    </row>
    <row r="4469" spans="1:2">
      <c r="A4469" s="3">
        <v>39336</v>
      </c>
      <c r="B4469" s="2">
        <v>25.27</v>
      </c>
    </row>
    <row r="4470" spans="1:2">
      <c r="A4470" s="3">
        <v>39337</v>
      </c>
      <c r="B4470" s="2">
        <v>24.96</v>
      </c>
    </row>
    <row r="4471" spans="1:2">
      <c r="A4471" s="3">
        <v>39338</v>
      </c>
      <c r="B4471" s="2">
        <v>24.76</v>
      </c>
    </row>
    <row r="4472" spans="1:2">
      <c r="A4472" s="3">
        <v>39339</v>
      </c>
      <c r="B4472" s="2">
        <v>24.92</v>
      </c>
    </row>
    <row r="4473" spans="1:2">
      <c r="A4473" s="3">
        <v>39342</v>
      </c>
      <c r="B4473" s="2">
        <v>26.48</v>
      </c>
    </row>
    <row r="4474" spans="1:2">
      <c r="A4474" s="3">
        <v>39343</v>
      </c>
      <c r="B4474" s="2">
        <v>20.350000000000001</v>
      </c>
    </row>
    <row r="4475" spans="1:2">
      <c r="A4475" s="3">
        <v>39344</v>
      </c>
      <c r="B4475" s="2">
        <v>20.03</v>
      </c>
    </row>
    <row r="4476" spans="1:2">
      <c r="A4476" s="3">
        <v>39345</v>
      </c>
      <c r="B4476" s="2">
        <v>20.45</v>
      </c>
    </row>
    <row r="4477" spans="1:2">
      <c r="A4477" s="3">
        <v>39346</v>
      </c>
      <c r="B4477" s="2">
        <v>19</v>
      </c>
    </row>
    <row r="4478" spans="1:2">
      <c r="A4478" s="3">
        <v>39349</v>
      </c>
      <c r="B4478" s="2">
        <v>19.37</v>
      </c>
    </row>
    <row r="4479" spans="1:2">
      <c r="A4479" s="3">
        <v>39350</v>
      </c>
      <c r="B4479" s="2">
        <v>18.600000000000001</v>
      </c>
    </row>
    <row r="4480" spans="1:2">
      <c r="A4480" s="3">
        <v>39351</v>
      </c>
      <c r="B4480" s="2">
        <v>17.63</v>
      </c>
    </row>
    <row r="4481" spans="1:4">
      <c r="A4481" s="3">
        <v>39352</v>
      </c>
      <c r="B4481" s="2">
        <v>17</v>
      </c>
    </row>
    <row r="4482" spans="1:4">
      <c r="A4482" s="3">
        <v>39353</v>
      </c>
      <c r="B4482" s="2">
        <v>18</v>
      </c>
      <c r="C4482" s="12" t="s">
        <v>93</v>
      </c>
      <c r="D4482" s="2">
        <f>AVERAGE(B4420:B4482)</f>
        <v>21.589206349206346</v>
      </c>
    </row>
    <row r="4483" spans="1:4">
      <c r="A4483" s="3">
        <v>39356</v>
      </c>
      <c r="B4483" s="2">
        <v>17.84</v>
      </c>
    </row>
    <row r="4484" spans="1:4">
      <c r="A4484" s="3">
        <v>39357</v>
      </c>
      <c r="B4484" s="2">
        <v>18.489999999999998</v>
      </c>
    </row>
    <row r="4485" spans="1:4">
      <c r="A4485" s="3">
        <v>39358</v>
      </c>
      <c r="B4485" s="2">
        <v>18.8</v>
      </c>
    </row>
    <row r="4486" spans="1:4">
      <c r="A4486" s="3">
        <v>39359</v>
      </c>
      <c r="B4486" s="2">
        <v>18.440000000000001</v>
      </c>
    </row>
    <row r="4487" spans="1:4">
      <c r="A4487" s="3">
        <v>39360</v>
      </c>
      <c r="B4487" s="2">
        <v>16.91</v>
      </c>
    </row>
    <row r="4488" spans="1:4">
      <c r="A4488" s="3">
        <v>39363</v>
      </c>
      <c r="B4488" s="2">
        <v>17.46</v>
      </c>
    </row>
    <row r="4489" spans="1:4">
      <c r="A4489" s="3">
        <v>39364</v>
      </c>
      <c r="B4489" s="2">
        <v>16.12</v>
      </c>
    </row>
    <row r="4490" spans="1:4">
      <c r="A4490" s="3">
        <v>39365</v>
      </c>
      <c r="B4490" s="2">
        <v>16.670000000000002</v>
      </c>
    </row>
    <row r="4491" spans="1:4">
      <c r="A4491" s="3">
        <v>39366</v>
      </c>
      <c r="B4491" s="2">
        <v>18.88</v>
      </c>
    </row>
    <row r="4492" spans="1:4">
      <c r="A4492" s="3">
        <v>39367</v>
      </c>
      <c r="B4492" s="2">
        <v>17.73</v>
      </c>
    </row>
    <row r="4493" spans="1:4">
      <c r="A4493" s="3">
        <v>39370</v>
      </c>
      <c r="B4493" s="2">
        <v>19.25</v>
      </c>
    </row>
    <row r="4494" spans="1:4">
      <c r="A4494" s="3">
        <v>39371</v>
      </c>
      <c r="B4494" s="2">
        <v>20.02</v>
      </c>
    </row>
    <row r="4495" spans="1:4">
      <c r="A4495" s="3">
        <v>39372</v>
      </c>
      <c r="B4495" s="2">
        <v>18.54</v>
      </c>
    </row>
    <row r="4496" spans="1:4">
      <c r="A4496" s="3">
        <v>39373</v>
      </c>
      <c r="B4496" s="2">
        <v>18.5</v>
      </c>
    </row>
    <row r="4497" spans="1:2">
      <c r="A4497" s="3">
        <v>39374</v>
      </c>
      <c r="B4497" s="2">
        <v>22.96</v>
      </c>
    </row>
    <row r="4498" spans="1:2">
      <c r="A4498" s="3">
        <v>39377</v>
      </c>
      <c r="B4498" s="2">
        <v>21.64</v>
      </c>
    </row>
    <row r="4499" spans="1:2">
      <c r="A4499" s="3">
        <v>39378</v>
      </c>
      <c r="B4499" s="2">
        <v>20.41</v>
      </c>
    </row>
    <row r="4500" spans="1:2">
      <c r="A4500" s="3">
        <v>39379</v>
      </c>
      <c r="B4500" s="2">
        <v>20.8</v>
      </c>
    </row>
    <row r="4501" spans="1:2">
      <c r="A4501" s="3">
        <v>39380</v>
      </c>
      <c r="B4501" s="2">
        <v>21.17</v>
      </c>
    </row>
    <row r="4502" spans="1:2">
      <c r="A4502" s="3">
        <v>39381</v>
      </c>
      <c r="B4502" s="2">
        <v>19.559999999999999</v>
      </c>
    </row>
    <row r="4503" spans="1:2">
      <c r="A4503" s="3">
        <v>39384</v>
      </c>
      <c r="B4503" s="2">
        <v>19.87</v>
      </c>
    </row>
    <row r="4504" spans="1:2">
      <c r="A4504" s="3">
        <v>39385</v>
      </c>
      <c r="B4504" s="2">
        <v>21.07</v>
      </c>
    </row>
    <row r="4505" spans="1:2">
      <c r="A4505" s="3">
        <v>39386</v>
      </c>
      <c r="B4505" s="2">
        <v>18.53</v>
      </c>
    </row>
    <row r="4506" spans="1:2">
      <c r="A4506" s="3">
        <v>39387</v>
      </c>
      <c r="B4506" s="2">
        <v>23.21</v>
      </c>
    </row>
    <row r="4507" spans="1:2">
      <c r="A4507" s="3">
        <v>39388</v>
      </c>
      <c r="B4507" s="2">
        <v>23.01</v>
      </c>
    </row>
    <row r="4508" spans="1:2">
      <c r="A4508" s="3">
        <v>39391</v>
      </c>
      <c r="B4508" s="2">
        <v>24.31</v>
      </c>
    </row>
    <row r="4509" spans="1:2">
      <c r="A4509" s="3">
        <v>39392</v>
      </c>
      <c r="B4509" s="2">
        <v>21.39</v>
      </c>
    </row>
    <row r="4510" spans="1:2">
      <c r="A4510" s="3">
        <v>39393</v>
      </c>
      <c r="B4510" s="2">
        <v>26.49</v>
      </c>
    </row>
    <row r="4511" spans="1:2">
      <c r="A4511" s="3">
        <v>39394</v>
      </c>
      <c r="B4511" s="2">
        <v>26.16</v>
      </c>
    </row>
    <row r="4512" spans="1:2">
      <c r="A4512" s="3">
        <v>39395</v>
      </c>
      <c r="B4512" s="2">
        <v>28.5</v>
      </c>
    </row>
    <row r="4513" spans="1:2">
      <c r="A4513" s="3">
        <v>39398</v>
      </c>
      <c r="B4513" s="2">
        <v>31.09</v>
      </c>
    </row>
    <row r="4514" spans="1:2">
      <c r="A4514" s="3">
        <v>39399</v>
      </c>
      <c r="B4514" s="2">
        <v>24.1</v>
      </c>
    </row>
    <row r="4515" spans="1:2">
      <c r="A4515" s="3">
        <v>39400</v>
      </c>
      <c r="B4515" s="2">
        <v>25.94</v>
      </c>
    </row>
    <row r="4516" spans="1:2">
      <c r="A4516" s="3">
        <v>39401</v>
      </c>
      <c r="B4516" s="2">
        <v>28.06</v>
      </c>
    </row>
    <row r="4517" spans="1:2">
      <c r="A4517" s="3">
        <v>39402</v>
      </c>
      <c r="B4517" s="2">
        <v>25.49</v>
      </c>
    </row>
    <row r="4518" spans="1:2">
      <c r="A4518" s="3">
        <v>39405</v>
      </c>
      <c r="B4518" s="2">
        <v>26.01</v>
      </c>
    </row>
    <row r="4519" spans="1:2">
      <c r="A4519" s="3">
        <v>39406</v>
      </c>
      <c r="B4519" s="2">
        <v>24.88</v>
      </c>
    </row>
    <row r="4520" spans="1:2">
      <c r="A4520" s="3">
        <v>39407</v>
      </c>
      <c r="B4520" s="2">
        <v>26.84</v>
      </c>
    </row>
    <row r="4521" spans="1:2">
      <c r="A4521" s="3">
        <v>39409</v>
      </c>
      <c r="B4521" s="2">
        <v>25.61</v>
      </c>
    </row>
    <row r="4522" spans="1:2">
      <c r="A4522" s="3">
        <v>39412</v>
      </c>
      <c r="B4522" s="2">
        <v>28.91</v>
      </c>
    </row>
    <row r="4523" spans="1:2">
      <c r="A4523" s="3">
        <v>39413</v>
      </c>
      <c r="B4523" s="2">
        <v>26.28</v>
      </c>
    </row>
    <row r="4524" spans="1:2">
      <c r="A4524" s="3">
        <v>39414</v>
      </c>
      <c r="B4524" s="2">
        <v>24.11</v>
      </c>
    </row>
    <row r="4525" spans="1:2">
      <c r="A4525" s="3">
        <v>39415</v>
      </c>
      <c r="B4525" s="2">
        <v>23.97</v>
      </c>
    </row>
    <row r="4526" spans="1:2">
      <c r="A4526" s="3">
        <v>39416</v>
      </c>
      <c r="B4526" s="2">
        <v>22.87</v>
      </c>
    </row>
    <row r="4527" spans="1:2">
      <c r="A4527" s="3">
        <v>39419</v>
      </c>
      <c r="B4527" s="2">
        <v>23.61</v>
      </c>
    </row>
    <row r="4528" spans="1:2">
      <c r="A4528" s="3">
        <v>39420</v>
      </c>
      <c r="B4528" s="2">
        <v>23.79</v>
      </c>
    </row>
    <row r="4529" spans="1:2">
      <c r="A4529" s="3">
        <v>39421</v>
      </c>
      <c r="B4529" s="2">
        <v>22.53</v>
      </c>
    </row>
    <row r="4530" spans="1:2">
      <c r="A4530" s="3">
        <v>39422</v>
      </c>
      <c r="B4530" s="2">
        <v>20.96</v>
      </c>
    </row>
    <row r="4531" spans="1:2">
      <c r="A4531" s="3">
        <v>39423</v>
      </c>
      <c r="B4531" s="2">
        <v>20.85</v>
      </c>
    </row>
    <row r="4532" spans="1:2">
      <c r="A4532" s="3">
        <v>39426</v>
      </c>
      <c r="B4532" s="2">
        <v>20.74</v>
      </c>
    </row>
    <row r="4533" spans="1:2">
      <c r="A4533" s="3">
        <v>39427</v>
      </c>
      <c r="B4533" s="2">
        <v>23.59</v>
      </c>
    </row>
    <row r="4534" spans="1:2">
      <c r="A4534" s="3">
        <v>39428</v>
      </c>
      <c r="B4534" s="2">
        <v>22.47</v>
      </c>
    </row>
    <row r="4535" spans="1:2">
      <c r="A4535" s="3">
        <v>39429</v>
      </c>
      <c r="B4535" s="2">
        <v>22.56</v>
      </c>
    </row>
    <row r="4536" spans="1:2">
      <c r="A4536" s="3">
        <v>39430</v>
      </c>
      <c r="B4536" s="2">
        <v>23.27</v>
      </c>
    </row>
    <row r="4537" spans="1:2">
      <c r="A4537" s="3">
        <v>39433</v>
      </c>
      <c r="B4537" s="2">
        <v>24.52</v>
      </c>
    </row>
    <row r="4538" spans="1:2">
      <c r="A4538" s="3">
        <v>39434</v>
      </c>
      <c r="B4538" s="2">
        <v>22.64</v>
      </c>
    </row>
    <row r="4539" spans="1:2">
      <c r="A4539" s="3">
        <v>39435</v>
      </c>
      <c r="B4539" s="2">
        <v>21.68</v>
      </c>
    </row>
    <row r="4540" spans="1:2">
      <c r="A4540" s="3">
        <v>39436</v>
      </c>
      <c r="B4540" s="2">
        <v>20.58</v>
      </c>
    </row>
    <row r="4541" spans="1:2">
      <c r="A4541" s="3">
        <v>39437</v>
      </c>
      <c r="B4541" s="2">
        <v>18.47</v>
      </c>
    </row>
    <row r="4542" spans="1:2">
      <c r="A4542" s="3">
        <v>39440</v>
      </c>
      <c r="B4542" s="2">
        <v>18.600000000000001</v>
      </c>
    </row>
    <row r="4543" spans="1:2">
      <c r="A4543" s="3">
        <v>39442</v>
      </c>
      <c r="B4543" s="2">
        <v>18.66</v>
      </c>
    </row>
    <row r="4544" spans="1:2">
      <c r="A4544" s="3">
        <v>39443</v>
      </c>
      <c r="B4544" s="2">
        <v>20.260000000000002</v>
      </c>
    </row>
    <row r="4545" spans="1:4">
      <c r="A4545" s="3">
        <v>39444</v>
      </c>
      <c r="B4545" s="2">
        <v>20.74</v>
      </c>
    </row>
    <row r="4546" spans="1:4">
      <c r="A4546" s="3">
        <v>39447</v>
      </c>
      <c r="B4546" s="2">
        <v>22.5</v>
      </c>
      <c r="C4546" s="12" t="s">
        <v>94</v>
      </c>
      <c r="D4546" s="2">
        <f>AVERAGE(B4483:B4546)</f>
        <v>22.029843750000001</v>
      </c>
    </row>
    <row r="4547" spans="1:4">
      <c r="A4547" s="3">
        <v>39449</v>
      </c>
      <c r="B4547" s="2">
        <v>23.17</v>
      </c>
    </row>
    <row r="4548" spans="1:4">
      <c r="A4548" s="3">
        <v>39450</v>
      </c>
      <c r="B4548" s="2">
        <v>22.49</v>
      </c>
    </row>
    <row r="4549" spans="1:4">
      <c r="A4549" s="3">
        <v>39451</v>
      </c>
      <c r="B4549" s="2">
        <v>23.94</v>
      </c>
    </row>
    <row r="4550" spans="1:4">
      <c r="A4550" s="3">
        <v>39454</v>
      </c>
      <c r="B4550" s="2">
        <v>23.79</v>
      </c>
    </row>
    <row r="4551" spans="1:4">
      <c r="A4551" s="3">
        <v>39455</v>
      </c>
      <c r="B4551" s="2">
        <v>25.43</v>
      </c>
    </row>
    <row r="4552" spans="1:4">
      <c r="A4552" s="3">
        <v>39456</v>
      </c>
      <c r="B4552" s="2">
        <v>24.12</v>
      </c>
    </row>
    <row r="4553" spans="1:4">
      <c r="A4553" s="3">
        <v>39457</v>
      </c>
      <c r="B4553" s="2">
        <v>23.45</v>
      </c>
    </row>
    <row r="4554" spans="1:4">
      <c r="A4554" s="3">
        <v>39458</v>
      </c>
      <c r="B4554" s="2">
        <v>23.68</v>
      </c>
    </row>
    <row r="4555" spans="1:4">
      <c r="A4555" s="3">
        <v>39461</v>
      </c>
      <c r="B4555" s="2">
        <v>22.9</v>
      </c>
    </row>
    <row r="4556" spans="1:4">
      <c r="A4556" s="3">
        <v>39462</v>
      </c>
      <c r="B4556" s="2">
        <v>23.34</v>
      </c>
    </row>
    <row r="4557" spans="1:4">
      <c r="A4557" s="3">
        <v>39463</v>
      </c>
      <c r="B4557" s="2">
        <v>24.38</v>
      </c>
    </row>
    <row r="4558" spans="1:4">
      <c r="A4558" s="3">
        <v>39464</v>
      </c>
      <c r="B4558" s="2">
        <v>28.46</v>
      </c>
    </row>
    <row r="4559" spans="1:4">
      <c r="A4559" s="3">
        <v>39465</v>
      </c>
      <c r="B4559" s="2">
        <v>27.18</v>
      </c>
    </row>
    <row r="4560" spans="1:4">
      <c r="A4560" s="3">
        <v>39469</v>
      </c>
      <c r="B4560" s="2">
        <v>31.01</v>
      </c>
    </row>
    <row r="4561" spans="1:2">
      <c r="A4561" s="3">
        <v>39470</v>
      </c>
      <c r="B4561" s="2">
        <v>29.02</v>
      </c>
    </row>
    <row r="4562" spans="1:2">
      <c r="A4562" s="3">
        <v>39471</v>
      </c>
      <c r="B4562" s="2">
        <v>27.78</v>
      </c>
    </row>
    <row r="4563" spans="1:2">
      <c r="A4563" s="3">
        <v>39472</v>
      </c>
      <c r="B4563" s="2">
        <v>29.08</v>
      </c>
    </row>
    <row r="4564" spans="1:2">
      <c r="A4564" s="3">
        <v>39475</v>
      </c>
      <c r="B4564" s="2">
        <v>27.78</v>
      </c>
    </row>
    <row r="4565" spans="1:2">
      <c r="A4565" s="3">
        <v>39476</v>
      </c>
      <c r="B4565" s="2">
        <v>27.32</v>
      </c>
    </row>
    <row r="4566" spans="1:2">
      <c r="A4566" s="3">
        <v>39477</v>
      </c>
      <c r="B4566" s="2">
        <v>27.62</v>
      </c>
    </row>
    <row r="4567" spans="1:2">
      <c r="A4567" s="3">
        <v>39478</v>
      </c>
      <c r="B4567" s="2">
        <v>26.2</v>
      </c>
    </row>
    <row r="4568" spans="1:2">
      <c r="A4568" s="3">
        <v>39479</v>
      </c>
      <c r="B4568" s="2">
        <v>24.02</v>
      </c>
    </row>
    <row r="4569" spans="1:2">
      <c r="A4569" s="3">
        <v>39482</v>
      </c>
      <c r="B4569" s="2">
        <v>25.99</v>
      </c>
    </row>
    <row r="4570" spans="1:2">
      <c r="A4570" s="3">
        <v>39483</v>
      </c>
      <c r="B4570" s="2">
        <v>28.24</v>
      </c>
    </row>
    <row r="4571" spans="1:2">
      <c r="A4571" s="3">
        <v>39484</v>
      </c>
      <c r="B4571" s="2">
        <v>28.97</v>
      </c>
    </row>
    <row r="4572" spans="1:2">
      <c r="A4572" s="3">
        <v>39485</v>
      </c>
      <c r="B4572" s="2">
        <v>27.66</v>
      </c>
    </row>
    <row r="4573" spans="1:2">
      <c r="A4573" s="3">
        <v>39486</v>
      </c>
      <c r="B4573" s="2">
        <v>28.01</v>
      </c>
    </row>
    <row r="4574" spans="1:2">
      <c r="A4574" s="3">
        <v>39489</v>
      </c>
      <c r="B4574" s="2">
        <v>27.6</v>
      </c>
    </row>
    <row r="4575" spans="1:2">
      <c r="A4575" s="3">
        <v>39490</v>
      </c>
      <c r="B4575" s="2">
        <v>26.33</v>
      </c>
    </row>
    <row r="4576" spans="1:2">
      <c r="A4576" s="3">
        <v>39491</v>
      </c>
      <c r="B4576" s="2">
        <v>24.88</v>
      </c>
    </row>
    <row r="4577" spans="1:2">
      <c r="A4577" s="3">
        <v>39492</v>
      </c>
      <c r="B4577" s="2">
        <v>25.54</v>
      </c>
    </row>
    <row r="4578" spans="1:2">
      <c r="A4578" s="3">
        <v>39493</v>
      </c>
      <c r="B4578" s="2">
        <v>25.02</v>
      </c>
    </row>
    <row r="4579" spans="1:2">
      <c r="A4579" s="3">
        <v>39497</v>
      </c>
      <c r="B4579" s="2">
        <v>25.59</v>
      </c>
    </row>
    <row r="4580" spans="1:2">
      <c r="A4580" s="3">
        <v>39498</v>
      </c>
      <c r="B4580" s="2">
        <v>24.4</v>
      </c>
    </row>
    <row r="4581" spans="1:2">
      <c r="A4581" s="3">
        <v>39499</v>
      </c>
      <c r="B4581" s="2">
        <v>25.12</v>
      </c>
    </row>
    <row r="4582" spans="1:2">
      <c r="A4582" s="3">
        <v>39500</v>
      </c>
      <c r="B4582" s="2">
        <v>24.06</v>
      </c>
    </row>
    <row r="4583" spans="1:2">
      <c r="A4583" s="3">
        <v>39503</v>
      </c>
      <c r="B4583" s="2">
        <v>23.03</v>
      </c>
    </row>
    <row r="4584" spans="1:2">
      <c r="A4584" s="3">
        <v>39504</v>
      </c>
      <c r="B4584" s="2">
        <v>21.9</v>
      </c>
    </row>
    <row r="4585" spans="1:2">
      <c r="A4585" s="3">
        <v>39505</v>
      </c>
      <c r="B4585" s="2">
        <v>22.69</v>
      </c>
    </row>
    <row r="4586" spans="1:2">
      <c r="A4586" s="3">
        <v>39506</v>
      </c>
      <c r="B4586" s="2">
        <v>23.53</v>
      </c>
    </row>
    <row r="4587" spans="1:2">
      <c r="A4587" s="3">
        <v>39507</v>
      </c>
      <c r="B4587" s="2">
        <v>26.54</v>
      </c>
    </row>
    <row r="4588" spans="1:2">
      <c r="A4588" s="3">
        <v>39510</v>
      </c>
      <c r="B4588" s="2">
        <v>26.28</v>
      </c>
    </row>
    <row r="4589" spans="1:2">
      <c r="A4589" s="3">
        <v>39511</v>
      </c>
      <c r="B4589" s="2">
        <v>25.52</v>
      </c>
    </row>
    <row r="4590" spans="1:2">
      <c r="A4590" s="3">
        <v>39512</v>
      </c>
      <c r="B4590" s="2">
        <v>24.6</v>
      </c>
    </row>
    <row r="4591" spans="1:2">
      <c r="A4591" s="3">
        <v>39513</v>
      </c>
      <c r="B4591" s="2">
        <v>27.55</v>
      </c>
    </row>
    <row r="4592" spans="1:2">
      <c r="A4592" s="3">
        <v>39514</v>
      </c>
      <c r="B4592" s="2">
        <v>27.49</v>
      </c>
    </row>
    <row r="4593" spans="1:4">
      <c r="A4593" s="3">
        <v>39517</v>
      </c>
      <c r="B4593" s="2">
        <v>29.38</v>
      </c>
    </row>
    <row r="4594" spans="1:4">
      <c r="A4594" s="3">
        <v>39518</v>
      </c>
      <c r="B4594" s="2">
        <v>26.36</v>
      </c>
    </row>
    <row r="4595" spans="1:4">
      <c r="A4595" s="3">
        <v>39519</v>
      </c>
      <c r="B4595" s="2">
        <v>27.22</v>
      </c>
    </row>
    <row r="4596" spans="1:4">
      <c r="A4596" s="3">
        <v>39520</v>
      </c>
      <c r="B4596" s="2">
        <v>27.29</v>
      </c>
    </row>
    <row r="4597" spans="1:4">
      <c r="A4597" s="3">
        <v>39521</v>
      </c>
      <c r="B4597" s="2">
        <v>31.16</v>
      </c>
    </row>
    <row r="4598" spans="1:4">
      <c r="A4598" s="3">
        <v>39524</v>
      </c>
      <c r="B4598" s="2">
        <v>32.24</v>
      </c>
    </row>
    <row r="4599" spans="1:4">
      <c r="A4599" s="3">
        <v>39525</v>
      </c>
      <c r="B4599" s="2">
        <v>25.79</v>
      </c>
    </row>
    <row r="4600" spans="1:4">
      <c r="A4600" s="3">
        <v>39526</v>
      </c>
      <c r="B4600" s="2">
        <v>29.84</v>
      </c>
    </row>
    <row r="4601" spans="1:4">
      <c r="A4601" s="3">
        <v>39527</v>
      </c>
      <c r="B4601" s="2">
        <v>26.62</v>
      </c>
    </row>
    <row r="4602" spans="1:4">
      <c r="A4602" s="3">
        <v>39531</v>
      </c>
      <c r="B4602" s="2">
        <v>25.73</v>
      </c>
    </row>
    <row r="4603" spans="1:4">
      <c r="A4603" s="3">
        <v>39532</v>
      </c>
      <c r="B4603" s="2">
        <v>25.72</v>
      </c>
    </row>
    <row r="4604" spans="1:4">
      <c r="A4604" s="3">
        <v>39533</v>
      </c>
      <c r="B4604" s="2">
        <v>26.08</v>
      </c>
    </row>
    <row r="4605" spans="1:4">
      <c r="A4605" s="3">
        <v>39534</v>
      </c>
      <c r="B4605" s="2">
        <v>25.88</v>
      </c>
    </row>
    <row r="4606" spans="1:4">
      <c r="A4606" s="3">
        <v>39535</v>
      </c>
      <c r="B4606" s="2">
        <v>25.71</v>
      </c>
    </row>
    <row r="4607" spans="1:4">
      <c r="A4607" s="3">
        <v>39538</v>
      </c>
      <c r="B4607" s="2">
        <v>25.61</v>
      </c>
      <c r="C4607" s="12" t="s">
        <v>95</v>
      </c>
      <c r="D4607" s="2">
        <f>AVERAGE(B4547:B4607)</f>
        <v>26.120163934426223</v>
      </c>
    </row>
    <row r="4608" spans="1:4">
      <c r="A4608" s="3">
        <v>39539</v>
      </c>
      <c r="B4608" s="2">
        <v>22.68</v>
      </c>
    </row>
    <row r="4609" spans="1:2">
      <c r="A4609" s="3">
        <v>39540</v>
      </c>
      <c r="B4609" s="2">
        <v>23.43</v>
      </c>
    </row>
    <row r="4610" spans="1:2">
      <c r="A4610" s="3">
        <v>39541</v>
      </c>
      <c r="B4610" s="2">
        <v>23.21</v>
      </c>
    </row>
    <row r="4611" spans="1:2">
      <c r="A4611" s="3">
        <v>39542</v>
      </c>
      <c r="B4611" s="2">
        <v>22.45</v>
      </c>
    </row>
    <row r="4612" spans="1:2">
      <c r="A4612" s="3">
        <v>39545</v>
      </c>
      <c r="B4612" s="2">
        <v>22.42</v>
      </c>
    </row>
    <row r="4613" spans="1:2">
      <c r="A4613" s="3">
        <v>39546</v>
      </c>
      <c r="B4613" s="2">
        <v>22.36</v>
      </c>
    </row>
    <row r="4614" spans="1:2">
      <c r="A4614" s="3">
        <v>39547</v>
      </c>
      <c r="B4614" s="2">
        <v>22.81</v>
      </c>
    </row>
    <row r="4615" spans="1:2">
      <c r="A4615" s="3">
        <v>39548</v>
      </c>
      <c r="B4615" s="2">
        <v>21.98</v>
      </c>
    </row>
    <row r="4616" spans="1:2">
      <c r="A4616" s="3">
        <v>39549</v>
      </c>
      <c r="B4616" s="2">
        <v>23.46</v>
      </c>
    </row>
    <row r="4617" spans="1:2">
      <c r="A4617" s="3">
        <v>39552</v>
      </c>
      <c r="B4617" s="2">
        <v>23.82</v>
      </c>
    </row>
    <row r="4618" spans="1:2">
      <c r="A4618" s="3">
        <v>39553</v>
      </c>
      <c r="B4618" s="2">
        <v>22.78</v>
      </c>
    </row>
    <row r="4619" spans="1:2">
      <c r="A4619" s="3">
        <v>39554</v>
      </c>
      <c r="B4619" s="2">
        <v>20.53</v>
      </c>
    </row>
    <row r="4620" spans="1:2">
      <c r="A4620" s="3">
        <v>39555</v>
      </c>
      <c r="B4620" s="2">
        <v>20.37</v>
      </c>
    </row>
    <row r="4621" spans="1:2">
      <c r="A4621" s="3">
        <v>39556</v>
      </c>
      <c r="B4621" s="2">
        <v>20.13</v>
      </c>
    </row>
    <row r="4622" spans="1:2">
      <c r="A4622" s="3">
        <v>39559</v>
      </c>
      <c r="B4622" s="2">
        <v>20.5</v>
      </c>
    </row>
    <row r="4623" spans="1:2">
      <c r="A4623" s="3">
        <v>39560</v>
      </c>
      <c r="B4623" s="2">
        <v>20.87</v>
      </c>
    </row>
    <row r="4624" spans="1:2">
      <c r="A4624" s="3">
        <v>39561</v>
      </c>
      <c r="B4624" s="2">
        <v>20.260000000000002</v>
      </c>
    </row>
    <row r="4625" spans="1:2">
      <c r="A4625" s="3">
        <v>39562</v>
      </c>
      <c r="B4625" s="2">
        <v>20.059999999999999</v>
      </c>
    </row>
    <row r="4626" spans="1:2">
      <c r="A4626" s="3">
        <v>39563</v>
      </c>
      <c r="B4626" s="2">
        <v>19.59</v>
      </c>
    </row>
    <row r="4627" spans="1:2">
      <c r="A4627" s="3">
        <v>39566</v>
      </c>
      <c r="B4627" s="2">
        <v>19.64</v>
      </c>
    </row>
    <row r="4628" spans="1:2">
      <c r="A4628" s="3">
        <v>39567</v>
      </c>
      <c r="B4628" s="2">
        <v>20.239999999999998</v>
      </c>
    </row>
    <row r="4629" spans="1:2">
      <c r="A4629" s="3">
        <v>39568</v>
      </c>
      <c r="B4629" s="2">
        <v>20.79</v>
      </c>
    </row>
    <row r="4630" spans="1:2">
      <c r="A4630" s="3">
        <v>39569</v>
      </c>
      <c r="B4630" s="2">
        <v>18.88</v>
      </c>
    </row>
    <row r="4631" spans="1:2">
      <c r="A4631" s="3">
        <v>39570</v>
      </c>
      <c r="B4631" s="2">
        <v>18.18</v>
      </c>
    </row>
    <row r="4632" spans="1:2">
      <c r="A4632" s="3">
        <v>39573</v>
      </c>
      <c r="B4632" s="2">
        <v>18.899999999999999</v>
      </c>
    </row>
    <row r="4633" spans="1:2">
      <c r="A4633" s="3">
        <v>39574</v>
      </c>
      <c r="B4633" s="2">
        <v>18.21</v>
      </c>
    </row>
    <row r="4634" spans="1:2">
      <c r="A4634" s="3">
        <v>39575</v>
      </c>
      <c r="B4634" s="2">
        <v>19.73</v>
      </c>
    </row>
    <row r="4635" spans="1:2">
      <c r="A4635" s="3">
        <v>39576</v>
      </c>
      <c r="B4635" s="2">
        <v>19.399999999999999</v>
      </c>
    </row>
    <row r="4636" spans="1:2">
      <c r="A4636" s="3">
        <v>39577</v>
      </c>
      <c r="B4636" s="2">
        <v>19.41</v>
      </c>
    </row>
    <row r="4637" spans="1:2">
      <c r="A4637" s="3">
        <v>39580</v>
      </c>
      <c r="B4637" s="2">
        <v>17.79</v>
      </c>
    </row>
    <row r="4638" spans="1:2">
      <c r="A4638" s="3">
        <v>39581</v>
      </c>
      <c r="B4638" s="2">
        <v>17.98</v>
      </c>
    </row>
    <row r="4639" spans="1:2">
      <c r="A4639" s="3">
        <v>39582</v>
      </c>
      <c r="B4639" s="2">
        <v>17.66</v>
      </c>
    </row>
    <row r="4640" spans="1:2">
      <c r="A4640" s="3">
        <v>39583</v>
      </c>
      <c r="B4640" s="2">
        <v>16.3</v>
      </c>
    </row>
    <row r="4641" spans="1:2">
      <c r="A4641" s="3">
        <v>39584</v>
      </c>
      <c r="B4641" s="2">
        <v>16.47</v>
      </c>
    </row>
    <row r="4642" spans="1:2">
      <c r="A4642" s="3">
        <v>39587</v>
      </c>
      <c r="B4642" s="2">
        <v>17.010000000000002</v>
      </c>
    </row>
    <row r="4643" spans="1:2">
      <c r="A4643" s="3">
        <v>39588</v>
      </c>
      <c r="B4643" s="2">
        <v>17.579999999999998</v>
      </c>
    </row>
    <row r="4644" spans="1:2">
      <c r="A4644" s="3">
        <v>39589</v>
      </c>
      <c r="B4644" s="2">
        <v>18.59</v>
      </c>
    </row>
    <row r="4645" spans="1:2">
      <c r="A4645" s="3">
        <v>39590</v>
      </c>
      <c r="B4645" s="2">
        <v>18.05</v>
      </c>
    </row>
    <row r="4646" spans="1:2">
      <c r="A4646" s="3">
        <v>39591</v>
      </c>
      <c r="B4646" s="2">
        <v>19.55</v>
      </c>
    </row>
    <row r="4647" spans="1:2">
      <c r="A4647" s="3">
        <v>39595</v>
      </c>
      <c r="B4647" s="2">
        <v>19.64</v>
      </c>
    </row>
    <row r="4648" spans="1:2">
      <c r="A4648" s="3">
        <v>39596</v>
      </c>
      <c r="B4648" s="2">
        <v>19.07</v>
      </c>
    </row>
    <row r="4649" spans="1:2">
      <c r="A4649" s="3">
        <v>39597</v>
      </c>
      <c r="B4649" s="2">
        <v>18.14</v>
      </c>
    </row>
    <row r="4650" spans="1:2">
      <c r="A4650" s="3">
        <v>39598</v>
      </c>
      <c r="B4650" s="2">
        <v>17.829999999999998</v>
      </c>
    </row>
    <row r="4651" spans="1:2">
      <c r="A4651" s="3">
        <v>39601</v>
      </c>
      <c r="B4651" s="2">
        <v>19.829999999999998</v>
      </c>
    </row>
    <row r="4652" spans="1:2">
      <c r="A4652" s="3">
        <v>39602</v>
      </c>
      <c r="B4652" s="2">
        <v>20.239999999999998</v>
      </c>
    </row>
    <row r="4653" spans="1:2">
      <c r="A4653" s="3">
        <v>39603</v>
      </c>
      <c r="B4653" s="2">
        <v>20.8</v>
      </c>
    </row>
    <row r="4654" spans="1:2">
      <c r="A4654" s="3">
        <v>39604</v>
      </c>
      <c r="B4654" s="2">
        <v>18.63</v>
      </c>
    </row>
    <row r="4655" spans="1:2">
      <c r="A4655" s="3">
        <v>39605</v>
      </c>
      <c r="B4655" s="2">
        <v>23.56</v>
      </c>
    </row>
    <row r="4656" spans="1:2">
      <c r="A4656" s="3">
        <v>39608</v>
      </c>
      <c r="B4656" s="2">
        <v>23.12</v>
      </c>
    </row>
    <row r="4657" spans="1:4">
      <c r="A4657" s="3">
        <v>39609</v>
      </c>
      <c r="B4657" s="2">
        <v>23.18</v>
      </c>
    </row>
    <row r="4658" spans="1:4">
      <c r="A4658" s="3">
        <v>39610</v>
      </c>
      <c r="B4658" s="2">
        <v>24.12</v>
      </c>
    </row>
    <row r="4659" spans="1:4">
      <c r="A4659" s="3">
        <v>39611</v>
      </c>
      <c r="B4659" s="2">
        <v>23.33</v>
      </c>
    </row>
    <row r="4660" spans="1:4">
      <c r="A4660" s="3">
        <v>39612</v>
      </c>
      <c r="B4660" s="2">
        <v>21.22</v>
      </c>
    </row>
    <row r="4661" spans="1:4">
      <c r="A4661" s="3">
        <v>39615</v>
      </c>
      <c r="B4661" s="2">
        <v>20.95</v>
      </c>
    </row>
    <row r="4662" spans="1:4">
      <c r="A4662" s="3">
        <v>39616</v>
      </c>
      <c r="B4662" s="2">
        <v>21.13</v>
      </c>
    </row>
    <row r="4663" spans="1:4">
      <c r="A4663" s="3">
        <v>39617</v>
      </c>
      <c r="B4663" s="2">
        <v>22.24</v>
      </c>
    </row>
    <row r="4664" spans="1:4">
      <c r="A4664" s="3">
        <v>39618</v>
      </c>
      <c r="B4664" s="2">
        <v>21.58</v>
      </c>
    </row>
    <row r="4665" spans="1:4">
      <c r="A4665" s="3">
        <v>39619</v>
      </c>
      <c r="B4665" s="2">
        <v>22.87</v>
      </c>
    </row>
    <row r="4666" spans="1:4">
      <c r="A4666" s="3">
        <v>39622</v>
      </c>
      <c r="B4666" s="2">
        <v>22.64</v>
      </c>
    </row>
    <row r="4667" spans="1:4">
      <c r="A4667" s="3">
        <v>39623</v>
      </c>
      <c r="B4667" s="2">
        <v>22.42</v>
      </c>
    </row>
    <row r="4668" spans="1:4">
      <c r="A4668" s="3">
        <v>39624</v>
      </c>
      <c r="B4668" s="2">
        <v>21.14</v>
      </c>
    </row>
    <row r="4669" spans="1:4">
      <c r="A4669" s="3">
        <v>39625</v>
      </c>
      <c r="B4669" s="2">
        <v>23.93</v>
      </c>
    </row>
    <row r="4670" spans="1:4">
      <c r="A4670" s="3">
        <v>39626</v>
      </c>
      <c r="B4670" s="2">
        <v>23.44</v>
      </c>
    </row>
    <row r="4671" spans="1:4">
      <c r="A4671" s="3">
        <v>39629</v>
      </c>
      <c r="B4671" s="2">
        <v>23.95</v>
      </c>
      <c r="C4671" s="12" t="s">
        <v>96</v>
      </c>
      <c r="D4671" s="2">
        <f>AVERAGE(B4652:B4671)</f>
        <v>22.224499999999999</v>
      </c>
    </row>
    <row r="4672" spans="1:4">
      <c r="A4672" s="3">
        <v>39630</v>
      </c>
      <c r="B4672" s="2">
        <v>23.65</v>
      </c>
    </row>
    <row r="4673" spans="1:2">
      <c r="A4673" s="3">
        <v>39631</v>
      </c>
      <c r="B4673" s="2">
        <v>25.92</v>
      </c>
    </row>
    <row r="4674" spans="1:2">
      <c r="A4674" s="3">
        <v>39632</v>
      </c>
      <c r="B4674" s="2">
        <v>24.78</v>
      </c>
    </row>
    <row r="4675" spans="1:2">
      <c r="A4675" s="3">
        <v>39636</v>
      </c>
      <c r="B4675" s="2">
        <v>25.78</v>
      </c>
    </row>
    <row r="4676" spans="1:2">
      <c r="A4676" s="3">
        <v>39637</v>
      </c>
      <c r="B4676" s="2">
        <v>23.15</v>
      </c>
    </row>
    <row r="4677" spans="1:2">
      <c r="A4677" s="3">
        <v>39638</v>
      </c>
      <c r="B4677" s="2">
        <v>25.23</v>
      </c>
    </row>
    <row r="4678" spans="1:2">
      <c r="A4678" s="3">
        <v>39639</v>
      </c>
      <c r="B4678" s="2">
        <v>25.59</v>
      </c>
    </row>
    <row r="4679" spans="1:2">
      <c r="A4679" s="3">
        <v>39640</v>
      </c>
      <c r="B4679" s="2">
        <v>27.49</v>
      </c>
    </row>
    <row r="4680" spans="1:2">
      <c r="A4680" s="3">
        <v>39643</v>
      </c>
      <c r="B4680" s="2">
        <v>28.48</v>
      </c>
    </row>
    <row r="4681" spans="1:2">
      <c r="A4681" s="3">
        <v>39644</v>
      </c>
      <c r="B4681" s="2">
        <v>28.54</v>
      </c>
    </row>
    <row r="4682" spans="1:2">
      <c r="A4682" s="3">
        <v>39645</v>
      </c>
      <c r="B4682" s="2">
        <v>25.1</v>
      </c>
    </row>
    <row r="4683" spans="1:2">
      <c r="A4683" s="3">
        <v>39646</v>
      </c>
      <c r="B4683" s="2">
        <v>25.01</v>
      </c>
    </row>
    <row r="4684" spans="1:2">
      <c r="A4684" s="3">
        <v>39647</v>
      </c>
      <c r="B4684" s="2">
        <v>24.05</v>
      </c>
    </row>
    <row r="4685" spans="1:2">
      <c r="A4685" s="3">
        <v>39650</v>
      </c>
      <c r="B4685" s="2">
        <v>23.05</v>
      </c>
    </row>
    <row r="4686" spans="1:2">
      <c r="A4686" s="3">
        <v>39651</v>
      </c>
      <c r="B4686" s="2">
        <v>21.18</v>
      </c>
    </row>
    <row r="4687" spans="1:2">
      <c r="A4687" s="3">
        <v>39652</v>
      </c>
      <c r="B4687" s="2">
        <v>21.31</v>
      </c>
    </row>
    <row r="4688" spans="1:2">
      <c r="A4688" s="3">
        <v>39653</v>
      </c>
      <c r="B4688" s="2">
        <v>23.44</v>
      </c>
    </row>
    <row r="4689" spans="1:2">
      <c r="A4689" s="3">
        <v>39654</v>
      </c>
      <c r="B4689" s="2">
        <v>22.91</v>
      </c>
    </row>
    <row r="4690" spans="1:2">
      <c r="A4690" s="3">
        <v>39657</v>
      </c>
      <c r="B4690" s="2">
        <v>24.23</v>
      </c>
    </row>
    <row r="4691" spans="1:2">
      <c r="A4691" s="3">
        <v>39658</v>
      </c>
      <c r="B4691" s="2">
        <v>22.03</v>
      </c>
    </row>
    <row r="4692" spans="1:2">
      <c r="A4692" s="3">
        <v>39659</v>
      </c>
      <c r="B4692" s="2">
        <v>21.21</v>
      </c>
    </row>
    <row r="4693" spans="1:2">
      <c r="A4693" s="3">
        <v>39660</v>
      </c>
      <c r="B4693" s="2">
        <v>22.94</v>
      </c>
    </row>
    <row r="4694" spans="1:2">
      <c r="A4694" s="3">
        <v>39661</v>
      </c>
      <c r="B4694" s="2">
        <v>22.57</v>
      </c>
    </row>
    <row r="4695" spans="1:2">
      <c r="A4695" s="3">
        <v>39664</v>
      </c>
      <c r="B4695" s="2">
        <v>23.49</v>
      </c>
    </row>
    <row r="4696" spans="1:2">
      <c r="A4696" s="3">
        <v>39665</v>
      </c>
      <c r="B4696" s="2">
        <v>21.14</v>
      </c>
    </row>
    <row r="4697" spans="1:2">
      <c r="A4697" s="3">
        <v>39666</v>
      </c>
      <c r="B4697" s="2">
        <v>20.23</v>
      </c>
    </row>
    <row r="4698" spans="1:2">
      <c r="A4698" s="3">
        <v>39667</v>
      </c>
      <c r="B4698" s="2">
        <v>21.15</v>
      </c>
    </row>
    <row r="4699" spans="1:2">
      <c r="A4699" s="3">
        <v>39668</v>
      </c>
      <c r="B4699" s="2">
        <v>20.66</v>
      </c>
    </row>
    <row r="4700" spans="1:2">
      <c r="A4700" s="3">
        <v>39671</v>
      </c>
      <c r="B4700" s="2">
        <v>20.12</v>
      </c>
    </row>
    <row r="4701" spans="1:2">
      <c r="A4701" s="3">
        <v>39672</v>
      </c>
      <c r="B4701" s="2">
        <v>21.17</v>
      </c>
    </row>
    <row r="4702" spans="1:2">
      <c r="A4702" s="3">
        <v>39673</v>
      </c>
      <c r="B4702" s="2">
        <v>21.55</v>
      </c>
    </row>
    <row r="4703" spans="1:2">
      <c r="A4703" s="3">
        <v>39674</v>
      </c>
      <c r="B4703" s="2">
        <v>20.34</v>
      </c>
    </row>
    <row r="4704" spans="1:2">
      <c r="A4704" s="3">
        <v>39675</v>
      </c>
      <c r="B4704" s="2">
        <v>19.579999999999998</v>
      </c>
    </row>
    <row r="4705" spans="1:2">
      <c r="A4705" s="3">
        <v>39678</v>
      </c>
      <c r="B4705" s="2">
        <v>20.98</v>
      </c>
    </row>
    <row r="4706" spans="1:2">
      <c r="A4706" s="3">
        <v>39679</v>
      </c>
      <c r="B4706" s="2">
        <v>21.28</v>
      </c>
    </row>
    <row r="4707" spans="1:2">
      <c r="A4707" s="3">
        <v>39680</v>
      </c>
      <c r="B4707" s="2">
        <v>20.420000000000002</v>
      </c>
    </row>
    <row r="4708" spans="1:2">
      <c r="A4708" s="3">
        <v>39681</v>
      </c>
      <c r="B4708" s="2">
        <v>19.82</v>
      </c>
    </row>
    <row r="4709" spans="1:2">
      <c r="A4709" s="3">
        <v>39682</v>
      </c>
      <c r="B4709" s="2">
        <v>18.809999999999999</v>
      </c>
    </row>
    <row r="4710" spans="1:2">
      <c r="A4710" s="3">
        <v>39685</v>
      </c>
      <c r="B4710" s="2">
        <v>20.97</v>
      </c>
    </row>
    <row r="4711" spans="1:2">
      <c r="A4711" s="3">
        <v>39686</v>
      </c>
      <c r="B4711" s="2">
        <v>20.49</v>
      </c>
    </row>
    <row r="4712" spans="1:2">
      <c r="A4712" s="3">
        <v>39687</v>
      </c>
      <c r="B4712" s="2">
        <v>19.760000000000002</v>
      </c>
    </row>
    <row r="4713" spans="1:2">
      <c r="A4713" s="3">
        <v>39688</v>
      </c>
      <c r="B4713" s="2">
        <v>19.43</v>
      </c>
    </row>
    <row r="4714" spans="1:2">
      <c r="A4714" s="3">
        <v>39689</v>
      </c>
      <c r="B4714" s="2">
        <v>20.65</v>
      </c>
    </row>
    <row r="4715" spans="1:2">
      <c r="A4715" s="3">
        <v>39693</v>
      </c>
      <c r="B4715" s="2">
        <v>21.99</v>
      </c>
    </row>
    <row r="4716" spans="1:2">
      <c r="A4716" s="3">
        <v>39694</v>
      </c>
      <c r="B4716" s="2">
        <v>21.43</v>
      </c>
    </row>
    <row r="4717" spans="1:2">
      <c r="A4717" s="3">
        <v>39695</v>
      </c>
      <c r="B4717" s="2">
        <v>24.03</v>
      </c>
    </row>
    <row r="4718" spans="1:2">
      <c r="A4718" s="3">
        <v>39696</v>
      </c>
      <c r="B4718" s="2">
        <v>23.06</v>
      </c>
    </row>
    <row r="4719" spans="1:2">
      <c r="A4719" s="3">
        <v>39699</v>
      </c>
      <c r="B4719" s="2">
        <v>22.64</v>
      </c>
    </row>
    <row r="4720" spans="1:2">
      <c r="A4720" s="3">
        <v>39700</v>
      </c>
      <c r="B4720" s="2">
        <v>25.47</v>
      </c>
    </row>
    <row r="4721" spans="1:4">
      <c r="A4721" s="3">
        <v>39701</v>
      </c>
      <c r="B4721" s="2">
        <v>24.52</v>
      </c>
    </row>
    <row r="4722" spans="1:4">
      <c r="A4722" s="3">
        <v>39702</v>
      </c>
      <c r="B4722" s="2">
        <v>24.39</v>
      </c>
    </row>
    <row r="4723" spans="1:4">
      <c r="A4723" s="3">
        <v>39703</v>
      </c>
      <c r="B4723" s="2">
        <v>25.66</v>
      </c>
    </row>
    <row r="4724" spans="1:4">
      <c r="A4724" s="3">
        <v>39706</v>
      </c>
      <c r="B4724" s="2">
        <v>31.7</v>
      </c>
    </row>
    <row r="4725" spans="1:4">
      <c r="A4725" s="3">
        <v>39707</v>
      </c>
      <c r="B4725" s="2">
        <v>30.3</v>
      </c>
    </row>
    <row r="4726" spans="1:4">
      <c r="A4726" s="3">
        <v>39708</v>
      </c>
      <c r="B4726" s="2">
        <v>36.22</v>
      </c>
    </row>
    <row r="4727" spans="1:4">
      <c r="A4727" s="3">
        <v>39709</v>
      </c>
      <c r="B4727" s="2">
        <v>33.1</v>
      </c>
    </row>
    <row r="4728" spans="1:4">
      <c r="A4728" s="3">
        <v>39710</v>
      </c>
      <c r="B4728" s="2">
        <v>32.07</v>
      </c>
    </row>
    <row r="4729" spans="1:4">
      <c r="A4729" s="3">
        <v>39713</v>
      </c>
      <c r="B4729" s="2">
        <v>33.85</v>
      </c>
    </row>
    <row r="4730" spans="1:4">
      <c r="A4730" s="3">
        <v>39714</v>
      </c>
      <c r="B4730" s="2">
        <v>35.72</v>
      </c>
    </row>
    <row r="4731" spans="1:4">
      <c r="A4731" s="3">
        <v>39715</v>
      </c>
      <c r="B4731" s="2">
        <v>35.19</v>
      </c>
    </row>
    <row r="4732" spans="1:4">
      <c r="A4732" s="3">
        <v>39716</v>
      </c>
      <c r="B4732" s="2">
        <v>32.82</v>
      </c>
    </row>
    <row r="4733" spans="1:4">
      <c r="A4733" s="3">
        <v>39717</v>
      </c>
      <c r="B4733" s="2">
        <v>34.74</v>
      </c>
    </row>
    <row r="4734" spans="1:4">
      <c r="A4734" s="3">
        <v>39720</v>
      </c>
      <c r="B4734" s="2">
        <v>46.72</v>
      </c>
    </row>
    <row r="4735" spans="1:4">
      <c r="A4735" s="3">
        <v>39721</v>
      </c>
      <c r="B4735" s="2">
        <v>39.39</v>
      </c>
      <c r="C4735" s="12" t="s">
        <v>97</v>
      </c>
      <c r="D4735" s="2">
        <f>AVERAGE(B4672:B4735)</f>
        <v>25.073281250000004</v>
      </c>
    </row>
    <row r="4736" spans="1:4">
      <c r="A4736" s="3">
        <v>39722</v>
      </c>
      <c r="B4736" s="2">
        <v>39.81</v>
      </c>
    </row>
    <row r="4737" spans="1:2">
      <c r="A4737" s="3">
        <v>39723</v>
      </c>
      <c r="B4737" s="2">
        <v>45.26</v>
      </c>
    </row>
    <row r="4738" spans="1:2">
      <c r="A4738" s="3">
        <v>39724</v>
      </c>
      <c r="B4738" s="2">
        <v>45.14</v>
      </c>
    </row>
    <row r="4739" spans="1:2">
      <c r="A4739" s="3">
        <v>39727</v>
      </c>
      <c r="B4739" s="2">
        <v>52.05</v>
      </c>
    </row>
    <row r="4740" spans="1:2">
      <c r="A4740" s="3">
        <v>39728</v>
      </c>
      <c r="B4740" s="2">
        <v>53.68</v>
      </c>
    </row>
    <row r="4741" spans="1:2">
      <c r="A4741" s="3">
        <v>39729</v>
      </c>
      <c r="B4741" s="2">
        <v>57.53</v>
      </c>
    </row>
    <row r="4742" spans="1:2">
      <c r="A4742" s="3">
        <v>39730</v>
      </c>
      <c r="B4742" s="2">
        <v>63.92</v>
      </c>
    </row>
    <row r="4743" spans="1:2">
      <c r="A4743" s="3">
        <v>39731</v>
      </c>
      <c r="B4743" s="2">
        <v>69.95</v>
      </c>
    </row>
    <row r="4744" spans="1:2">
      <c r="A4744" s="3">
        <v>39734</v>
      </c>
      <c r="B4744" s="2">
        <v>54.99</v>
      </c>
    </row>
    <row r="4745" spans="1:2">
      <c r="A4745" s="3">
        <v>39735</v>
      </c>
      <c r="B4745" s="2">
        <v>55.13</v>
      </c>
    </row>
    <row r="4746" spans="1:2">
      <c r="A4746" s="3">
        <v>39736</v>
      </c>
      <c r="B4746" s="2">
        <v>69.25</v>
      </c>
    </row>
    <row r="4747" spans="1:2">
      <c r="A4747" s="3">
        <v>39737</v>
      </c>
      <c r="B4747" s="2">
        <v>67.61</v>
      </c>
    </row>
    <row r="4748" spans="1:2">
      <c r="A4748" s="3">
        <v>39738</v>
      </c>
      <c r="B4748" s="2">
        <v>70.33</v>
      </c>
    </row>
    <row r="4749" spans="1:2">
      <c r="A4749" s="3">
        <v>39741</v>
      </c>
      <c r="B4749" s="2">
        <v>52.97</v>
      </c>
    </row>
    <row r="4750" spans="1:2">
      <c r="A4750" s="3">
        <v>39742</v>
      </c>
      <c r="B4750" s="2">
        <v>53.11</v>
      </c>
    </row>
    <row r="4751" spans="1:2">
      <c r="A4751" s="3">
        <v>39743</v>
      </c>
      <c r="B4751" s="2">
        <v>69.650000000000006</v>
      </c>
    </row>
    <row r="4752" spans="1:2">
      <c r="A4752" s="3">
        <v>39744</v>
      </c>
      <c r="B4752" s="2">
        <v>67.8</v>
      </c>
    </row>
    <row r="4753" spans="1:2">
      <c r="A4753" s="3">
        <v>39745</v>
      </c>
      <c r="B4753" s="2">
        <v>79.13</v>
      </c>
    </row>
    <row r="4754" spans="1:2">
      <c r="A4754" s="3">
        <v>39748</v>
      </c>
      <c r="B4754" s="2">
        <v>80.06</v>
      </c>
    </row>
    <row r="4755" spans="1:2">
      <c r="A4755" s="3">
        <v>39749</v>
      </c>
      <c r="B4755" s="2">
        <v>66.959999999999994</v>
      </c>
    </row>
    <row r="4756" spans="1:2">
      <c r="A4756" s="3">
        <v>39750</v>
      </c>
      <c r="B4756" s="2">
        <v>69.959999999999994</v>
      </c>
    </row>
    <row r="4757" spans="1:2">
      <c r="A4757" s="3">
        <v>39751</v>
      </c>
      <c r="B4757" s="2">
        <v>62.9</v>
      </c>
    </row>
    <row r="4758" spans="1:2">
      <c r="A4758" s="3">
        <v>39752</v>
      </c>
      <c r="B4758" s="2">
        <v>59.89</v>
      </c>
    </row>
    <row r="4759" spans="1:2">
      <c r="A4759" s="3">
        <v>39755</v>
      </c>
      <c r="B4759" s="2">
        <v>53.68</v>
      </c>
    </row>
    <row r="4760" spans="1:2">
      <c r="A4760" s="3">
        <v>39756</v>
      </c>
      <c r="B4760" s="2">
        <v>47.73</v>
      </c>
    </row>
    <row r="4761" spans="1:2">
      <c r="A4761" s="3">
        <v>39757</v>
      </c>
      <c r="B4761" s="2">
        <v>54.56</v>
      </c>
    </row>
    <row r="4762" spans="1:2">
      <c r="A4762" s="3">
        <v>39758</v>
      </c>
      <c r="B4762" s="2">
        <v>63.68</v>
      </c>
    </row>
    <row r="4763" spans="1:2">
      <c r="A4763" s="3">
        <v>39759</v>
      </c>
      <c r="B4763" s="2">
        <v>56.1</v>
      </c>
    </row>
    <row r="4764" spans="1:2">
      <c r="A4764" s="3">
        <v>39762</v>
      </c>
      <c r="B4764" s="2">
        <v>59.98</v>
      </c>
    </row>
    <row r="4765" spans="1:2">
      <c r="A4765" s="3">
        <v>39763</v>
      </c>
      <c r="B4765" s="2">
        <v>61.44</v>
      </c>
    </row>
    <row r="4766" spans="1:2">
      <c r="A4766" s="3">
        <v>39764</v>
      </c>
      <c r="B4766" s="2">
        <v>66.459999999999994</v>
      </c>
    </row>
    <row r="4767" spans="1:2">
      <c r="A4767" s="3">
        <v>39765</v>
      </c>
      <c r="B4767" s="2">
        <v>59.83</v>
      </c>
    </row>
    <row r="4768" spans="1:2">
      <c r="A4768" s="3">
        <v>39766</v>
      </c>
      <c r="B4768" s="2">
        <v>66.31</v>
      </c>
    </row>
    <row r="4769" spans="1:2">
      <c r="A4769" s="3">
        <v>39769</v>
      </c>
      <c r="B4769" s="2">
        <v>69.150000000000006</v>
      </c>
    </row>
    <row r="4770" spans="1:2">
      <c r="A4770" s="3">
        <v>39770</v>
      </c>
      <c r="B4770" s="2">
        <v>67.64</v>
      </c>
    </row>
    <row r="4771" spans="1:2">
      <c r="A4771" s="3">
        <v>39771</v>
      </c>
      <c r="B4771" s="2">
        <v>74.260000000000005</v>
      </c>
    </row>
    <row r="4772" spans="1:2">
      <c r="A4772" s="3">
        <v>39772</v>
      </c>
      <c r="B4772" s="2">
        <v>80.86</v>
      </c>
    </row>
    <row r="4773" spans="1:2">
      <c r="A4773" s="3">
        <v>39773</v>
      </c>
      <c r="B4773" s="2">
        <v>72.67</v>
      </c>
    </row>
    <row r="4774" spans="1:2">
      <c r="A4774" s="3">
        <v>39776</v>
      </c>
      <c r="B4774" s="2">
        <v>64.7</v>
      </c>
    </row>
    <row r="4775" spans="1:2">
      <c r="A4775" s="3">
        <v>39777</v>
      </c>
      <c r="B4775" s="2">
        <v>60.9</v>
      </c>
    </row>
    <row r="4776" spans="1:2">
      <c r="A4776" s="3">
        <v>39778</v>
      </c>
      <c r="B4776" s="2">
        <v>54.92</v>
      </c>
    </row>
    <row r="4777" spans="1:2">
      <c r="A4777" s="3">
        <v>39780</v>
      </c>
      <c r="B4777" s="2">
        <v>55.28</v>
      </c>
    </row>
    <row r="4778" spans="1:2">
      <c r="A4778" s="3">
        <v>39783</v>
      </c>
      <c r="B4778" s="2">
        <v>68.510000000000005</v>
      </c>
    </row>
    <row r="4779" spans="1:2">
      <c r="A4779" s="3">
        <v>39784</v>
      </c>
      <c r="B4779" s="2">
        <v>62.98</v>
      </c>
    </row>
    <row r="4780" spans="1:2">
      <c r="A4780" s="3">
        <v>39785</v>
      </c>
      <c r="B4780" s="2">
        <v>60.72</v>
      </c>
    </row>
    <row r="4781" spans="1:2">
      <c r="A4781" s="3">
        <v>39786</v>
      </c>
      <c r="B4781" s="2">
        <v>63.64</v>
      </c>
    </row>
    <row r="4782" spans="1:2">
      <c r="A4782" s="3">
        <v>39787</v>
      </c>
      <c r="B4782" s="2">
        <v>59.93</v>
      </c>
    </row>
    <row r="4783" spans="1:2">
      <c r="A4783" s="3">
        <v>39790</v>
      </c>
      <c r="B4783" s="2">
        <v>58.49</v>
      </c>
    </row>
    <row r="4784" spans="1:2">
      <c r="A4784" s="3">
        <v>39791</v>
      </c>
      <c r="B4784" s="2">
        <v>58.91</v>
      </c>
    </row>
    <row r="4785" spans="1:4">
      <c r="A4785" s="3">
        <v>39792</v>
      </c>
      <c r="B4785" s="2">
        <v>55.73</v>
      </c>
    </row>
    <row r="4786" spans="1:4">
      <c r="A4786" s="3">
        <v>39793</v>
      </c>
      <c r="B4786" s="2">
        <v>55.78</v>
      </c>
    </row>
    <row r="4787" spans="1:4">
      <c r="A4787" s="3">
        <v>39794</v>
      </c>
      <c r="B4787" s="2">
        <v>54.28</v>
      </c>
    </row>
    <row r="4788" spans="1:4">
      <c r="A4788" s="3">
        <v>39797</v>
      </c>
      <c r="B4788" s="2">
        <v>56.76</v>
      </c>
    </row>
    <row r="4789" spans="1:4">
      <c r="A4789" s="3">
        <v>39798</v>
      </c>
      <c r="B4789" s="2">
        <v>52.37</v>
      </c>
    </row>
    <row r="4790" spans="1:4">
      <c r="A4790" s="3">
        <v>39799</v>
      </c>
      <c r="B4790" s="2">
        <v>49.84</v>
      </c>
    </row>
    <row r="4791" spans="1:4">
      <c r="A4791" s="3">
        <v>39800</v>
      </c>
      <c r="B4791" s="2">
        <v>47.34</v>
      </c>
    </row>
    <row r="4792" spans="1:4">
      <c r="A4792" s="3">
        <v>39801</v>
      </c>
      <c r="B4792" s="2">
        <v>44.93</v>
      </c>
    </row>
    <row r="4793" spans="1:4">
      <c r="A4793" s="3">
        <v>39804</v>
      </c>
      <c r="B4793" s="2">
        <v>44.56</v>
      </c>
    </row>
    <row r="4794" spans="1:4">
      <c r="A4794" s="3">
        <v>39805</v>
      </c>
      <c r="B4794" s="2">
        <v>45.02</v>
      </c>
    </row>
    <row r="4795" spans="1:4">
      <c r="A4795" s="3">
        <v>39806</v>
      </c>
      <c r="B4795" s="2">
        <v>44.21</v>
      </c>
    </row>
    <row r="4796" spans="1:4">
      <c r="A4796" s="3">
        <v>39808</v>
      </c>
      <c r="B4796" s="2">
        <v>43.38</v>
      </c>
    </row>
    <row r="4797" spans="1:4">
      <c r="A4797" s="3">
        <v>39811</v>
      </c>
      <c r="B4797" s="2">
        <v>43.9</v>
      </c>
    </row>
    <row r="4798" spans="1:4">
      <c r="A4798" s="3">
        <v>39812</v>
      </c>
      <c r="B4798" s="2">
        <v>41.63</v>
      </c>
    </row>
    <row r="4799" spans="1:4">
      <c r="A4799" s="3">
        <v>39813</v>
      </c>
      <c r="B4799" s="2">
        <v>40</v>
      </c>
      <c r="C4799" s="12" t="s">
        <v>98</v>
      </c>
      <c r="D4799" s="2">
        <f>AVERAGE(B4736:B4799)</f>
        <v>58.595937500000012</v>
      </c>
    </row>
    <row r="4800" spans="1:4">
      <c r="A4800" s="3">
        <v>39815</v>
      </c>
      <c r="B4800" s="2">
        <v>39.19</v>
      </c>
    </row>
    <row r="4801" spans="1:2">
      <c r="A4801" s="3">
        <v>39818</v>
      </c>
      <c r="B4801" s="2">
        <v>39.08</v>
      </c>
    </row>
    <row r="4802" spans="1:2">
      <c r="A4802" s="3">
        <v>39819</v>
      </c>
      <c r="B4802" s="2">
        <v>38.56</v>
      </c>
    </row>
    <row r="4803" spans="1:2">
      <c r="A4803" s="3">
        <v>39820</v>
      </c>
      <c r="B4803" s="2">
        <v>43.39</v>
      </c>
    </row>
    <row r="4804" spans="1:2">
      <c r="A4804" s="3">
        <v>39821</v>
      </c>
      <c r="B4804" s="2">
        <v>42.56</v>
      </c>
    </row>
    <row r="4805" spans="1:2">
      <c r="A4805" s="3">
        <v>39822</v>
      </c>
      <c r="B4805" s="2">
        <v>42.82</v>
      </c>
    </row>
    <row r="4806" spans="1:2">
      <c r="A4806" s="3">
        <v>39825</v>
      </c>
      <c r="B4806" s="2">
        <v>45.84</v>
      </c>
    </row>
    <row r="4807" spans="1:2">
      <c r="A4807" s="3">
        <v>39826</v>
      </c>
      <c r="B4807" s="2">
        <v>43.27</v>
      </c>
    </row>
    <row r="4808" spans="1:2">
      <c r="A4808" s="3">
        <v>39827</v>
      </c>
      <c r="B4808" s="2">
        <v>49.14</v>
      </c>
    </row>
    <row r="4809" spans="1:2">
      <c r="A4809" s="3">
        <v>39828</v>
      </c>
      <c r="B4809" s="2">
        <v>51</v>
      </c>
    </row>
    <row r="4810" spans="1:2">
      <c r="A4810" s="3">
        <v>39829</v>
      </c>
      <c r="B4810" s="2">
        <v>46.11</v>
      </c>
    </row>
    <row r="4811" spans="1:2">
      <c r="A4811" s="3">
        <v>39833</v>
      </c>
      <c r="B4811" s="2">
        <v>56.65</v>
      </c>
    </row>
    <row r="4812" spans="1:2">
      <c r="A4812" s="3">
        <v>39834</v>
      </c>
      <c r="B4812" s="2">
        <v>46.42</v>
      </c>
    </row>
    <row r="4813" spans="1:2">
      <c r="A4813" s="3">
        <v>39835</v>
      </c>
      <c r="B4813" s="2">
        <v>47.29</v>
      </c>
    </row>
    <row r="4814" spans="1:2">
      <c r="A4814" s="3">
        <v>39836</v>
      </c>
      <c r="B4814" s="2">
        <v>47.27</v>
      </c>
    </row>
    <row r="4815" spans="1:2">
      <c r="A4815" s="3">
        <v>39839</v>
      </c>
      <c r="B4815" s="2">
        <v>45.69</v>
      </c>
    </row>
    <row r="4816" spans="1:2">
      <c r="A4816" s="3">
        <v>39840</v>
      </c>
      <c r="B4816" s="2">
        <v>42.25</v>
      </c>
    </row>
    <row r="4817" spans="1:2">
      <c r="A4817" s="3">
        <v>39841</v>
      </c>
      <c r="B4817" s="2">
        <v>39.659999999999997</v>
      </c>
    </row>
    <row r="4818" spans="1:2">
      <c r="A4818" s="3">
        <v>39842</v>
      </c>
      <c r="B4818" s="2">
        <v>42.63</v>
      </c>
    </row>
    <row r="4819" spans="1:2">
      <c r="A4819" s="3">
        <v>39843</v>
      </c>
      <c r="B4819" s="2">
        <v>44.84</v>
      </c>
    </row>
    <row r="4820" spans="1:2">
      <c r="A4820" s="3">
        <v>39846</v>
      </c>
      <c r="B4820" s="2">
        <v>45.52</v>
      </c>
    </row>
    <row r="4821" spans="1:2">
      <c r="A4821" s="3">
        <v>39847</v>
      </c>
      <c r="B4821" s="2">
        <v>43.06</v>
      </c>
    </row>
    <row r="4822" spans="1:2">
      <c r="A4822" s="3">
        <v>39848</v>
      </c>
      <c r="B4822" s="2">
        <v>43.85</v>
      </c>
    </row>
    <row r="4823" spans="1:2">
      <c r="A4823" s="3">
        <v>39849</v>
      </c>
      <c r="B4823" s="2">
        <v>43.73</v>
      </c>
    </row>
    <row r="4824" spans="1:2">
      <c r="A4824" s="3">
        <v>39850</v>
      </c>
      <c r="B4824" s="2">
        <v>43.37</v>
      </c>
    </row>
    <row r="4825" spans="1:2">
      <c r="A4825" s="3">
        <v>39853</v>
      </c>
      <c r="B4825" s="2">
        <v>43.64</v>
      </c>
    </row>
    <row r="4826" spans="1:2">
      <c r="A4826" s="3">
        <v>39854</v>
      </c>
      <c r="B4826" s="2">
        <v>46.67</v>
      </c>
    </row>
    <row r="4827" spans="1:2">
      <c r="A4827" s="3">
        <v>39855</v>
      </c>
      <c r="B4827" s="2">
        <v>44.53</v>
      </c>
    </row>
    <row r="4828" spans="1:2">
      <c r="A4828" s="3">
        <v>39856</v>
      </c>
      <c r="B4828" s="2">
        <v>41.25</v>
      </c>
    </row>
    <row r="4829" spans="1:2">
      <c r="A4829" s="3">
        <v>39857</v>
      </c>
      <c r="B4829" s="2">
        <v>42.93</v>
      </c>
    </row>
    <row r="4830" spans="1:2">
      <c r="A4830" s="3">
        <v>39861</v>
      </c>
      <c r="B4830" s="2">
        <v>48.66</v>
      </c>
    </row>
    <row r="4831" spans="1:2">
      <c r="A4831" s="3">
        <v>39862</v>
      </c>
      <c r="B4831" s="2">
        <v>48.46</v>
      </c>
    </row>
    <row r="4832" spans="1:2">
      <c r="A4832" s="3">
        <v>39863</v>
      </c>
      <c r="B4832" s="2">
        <v>47.08</v>
      </c>
    </row>
    <row r="4833" spans="1:2">
      <c r="A4833" s="3">
        <v>39864</v>
      </c>
      <c r="B4833" s="2">
        <v>49.3</v>
      </c>
    </row>
    <row r="4834" spans="1:2">
      <c r="A4834" s="3">
        <v>39867</v>
      </c>
      <c r="B4834" s="2">
        <v>52.62</v>
      </c>
    </row>
    <row r="4835" spans="1:2">
      <c r="A4835" s="3">
        <v>39868</v>
      </c>
      <c r="B4835" s="2">
        <v>45.49</v>
      </c>
    </row>
    <row r="4836" spans="1:2">
      <c r="A4836" s="3">
        <v>39869</v>
      </c>
      <c r="B4836" s="2">
        <v>44.67</v>
      </c>
    </row>
    <row r="4837" spans="1:2">
      <c r="A4837" s="3">
        <v>39870</v>
      </c>
      <c r="B4837" s="2">
        <v>44.66</v>
      </c>
    </row>
    <row r="4838" spans="1:2">
      <c r="A4838" s="3">
        <v>39871</v>
      </c>
      <c r="B4838" s="2">
        <v>46.35</v>
      </c>
    </row>
    <row r="4839" spans="1:2">
      <c r="A4839" s="3">
        <v>39874</v>
      </c>
      <c r="B4839" s="2">
        <v>52.65</v>
      </c>
    </row>
    <row r="4840" spans="1:2">
      <c r="A4840" s="3">
        <v>39875</v>
      </c>
      <c r="B4840" s="2">
        <v>50.93</v>
      </c>
    </row>
    <row r="4841" spans="1:2">
      <c r="A4841" s="3">
        <v>39876</v>
      </c>
      <c r="B4841" s="2">
        <v>47.56</v>
      </c>
    </row>
    <row r="4842" spans="1:2">
      <c r="A4842" s="3">
        <v>39877</v>
      </c>
      <c r="B4842" s="2">
        <v>50.17</v>
      </c>
    </row>
    <row r="4843" spans="1:2">
      <c r="A4843" s="3">
        <v>39878</v>
      </c>
      <c r="B4843" s="2">
        <v>49.33</v>
      </c>
    </row>
    <row r="4844" spans="1:2">
      <c r="A4844" s="3">
        <v>39881</v>
      </c>
      <c r="B4844" s="2">
        <v>49.68</v>
      </c>
    </row>
    <row r="4845" spans="1:2">
      <c r="A4845" s="3">
        <v>39882</v>
      </c>
      <c r="B4845" s="2">
        <v>44.37</v>
      </c>
    </row>
    <row r="4846" spans="1:2">
      <c r="A4846" s="3">
        <v>39883</v>
      </c>
      <c r="B4846" s="2">
        <v>43.61</v>
      </c>
    </row>
    <row r="4847" spans="1:2">
      <c r="A4847" s="3">
        <v>39884</v>
      </c>
      <c r="B4847" s="2">
        <v>41.18</v>
      </c>
    </row>
    <row r="4848" spans="1:2">
      <c r="A4848" s="3">
        <v>39885</v>
      </c>
      <c r="B4848" s="2">
        <v>42.36</v>
      </c>
    </row>
    <row r="4849" spans="1:4">
      <c r="A4849" s="3">
        <v>39888</v>
      </c>
      <c r="B4849" s="2">
        <v>43.74</v>
      </c>
    </row>
    <row r="4850" spans="1:4">
      <c r="A4850" s="3">
        <v>39889</v>
      </c>
      <c r="B4850" s="2">
        <v>40.799999999999997</v>
      </c>
    </row>
    <row r="4851" spans="1:4">
      <c r="A4851" s="3">
        <v>39890</v>
      </c>
      <c r="B4851" s="2">
        <v>40.06</v>
      </c>
    </row>
    <row r="4852" spans="1:4">
      <c r="A4852" s="3">
        <v>39891</v>
      </c>
      <c r="B4852" s="2">
        <v>43.68</v>
      </c>
    </row>
    <row r="4853" spans="1:4">
      <c r="A4853" s="3">
        <v>39892</v>
      </c>
      <c r="B4853" s="2">
        <v>45.89</v>
      </c>
    </row>
    <row r="4854" spans="1:4">
      <c r="A4854" s="3">
        <v>39895</v>
      </c>
      <c r="B4854" s="2">
        <v>43.23</v>
      </c>
    </row>
    <row r="4855" spans="1:4">
      <c r="A4855" s="3">
        <v>39896</v>
      </c>
      <c r="B4855" s="2">
        <v>42.93</v>
      </c>
    </row>
    <row r="4856" spans="1:4">
      <c r="A4856" s="3">
        <v>39897</v>
      </c>
      <c r="B4856" s="2">
        <v>42.25</v>
      </c>
    </row>
    <row r="4857" spans="1:4">
      <c r="A4857" s="3">
        <v>39898</v>
      </c>
      <c r="B4857" s="2">
        <v>40.36</v>
      </c>
    </row>
    <row r="4858" spans="1:4">
      <c r="A4858" s="3">
        <v>39899</v>
      </c>
      <c r="B4858" s="2">
        <v>41.04</v>
      </c>
    </row>
    <row r="4859" spans="1:4">
      <c r="A4859" s="3">
        <v>39902</v>
      </c>
      <c r="B4859" s="2">
        <v>45.54</v>
      </c>
    </row>
    <row r="4860" spans="1:4">
      <c r="A4860" s="3">
        <v>39903</v>
      </c>
      <c r="B4860" s="2">
        <v>44.14</v>
      </c>
      <c r="C4860" s="12" t="s">
        <v>99</v>
      </c>
      <c r="D4860" s="2">
        <f>AVERAGE(B4800:B4860)</f>
        <v>44.999999999999993</v>
      </c>
    </row>
    <row r="4861" spans="1:4">
      <c r="A4861" s="3">
        <v>39904</v>
      </c>
      <c r="B4861" s="2">
        <v>42.28</v>
      </c>
    </row>
    <row r="4862" spans="1:4">
      <c r="A4862" s="3">
        <v>39905</v>
      </c>
      <c r="B4862" s="2">
        <v>42.04</v>
      </c>
    </row>
    <row r="4863" spans="1:4">
      <c r="A4863" s="3">
        <v>39906</v>
      </c>
      <c r="B4863" s="2">
        <v>39.700000000000003</v>
      </c>
    </row>
    <row r="4864" spans="1:4">
      <c r="A4864" s="3">
        <v>39909</v>
      </c>
      <c r="B4864" s="2">
        <v>40.93</v>
      </c>
    </row>
    <row r="4865" spans="1:2">
      <c r="A4865" s="3">
        <v>39910</v>
      </c>
      <c r="B4865" s="2">
        <v>40.39</v>
      </c>
    </row>
    <row r="4866" spans="1:2">
      <c r="A4866" s="3">
        <v>39911</v>
      </c>
      <c r="B4866" s="2">
        <v>38.85</v>
      </c>
    </row>
    <row r="4867" spans="1:2">
      <c r="A4867" s="3">
        <v>39912</v>
      </c>
      <c r="B4867" s="2">
        <v>36.53</v>
      </c>
    </row>
    <row r="4868" spans="1:2">
      <c r="A4868" s="3">
        <v>39916</v>
      </c>
      <c r="B4868" s="2">
        <v>37.81</v>
      </c>
    </row>
    <row r="4869" spans="1:2">
      <c r="A4869" s="3">
        <v>39917</v>
      </c>
      <c r="B4869" s="2">
        <v>37.67</v>
      </c>
    </row>
    <row r="4870" spans="1:2">
      <c r="A4870" s="3">
        <v>39918</v>
      </c>
      <c r="B4870" s="2">
        <v>36.17</v>
      </c>
    </row>
    <row r="4871" spans="1:2">
      <c r="A4871" s="3">
        <v>39919</v>
      </c>
      <c r="B4871" s="2">
        <v>35.79</v>
      </c>
    </row>
    <row r="4872" spans="1:2">
      <c r="A4872" s="3">
        <v>39920</v>
      </c>
      <c r="B4872" s="2">
        <v>33.94</v>
      </c>
    </row>
    <row r="4873" spans="1:2">
      <c r="A4873" s="3">
        <v>39923</v>
      </c>
      <c r="B4873" s="2">
        <v>39.18</v>
      </c>
    </row>
    <row r="4874" spans="1:2">
      <c r="A4874" s="3">
        <v>39924</v>
      </c>
      <c r="B4874" s="2">
        <v>37.14</v>
      </c>
    </row>
    <row r="4875" spans="1:2">
      <c r="A4875" s="3">
        <v>39925</v>
      </c>
      <c r="B4875" s="2">
        <v>38.1</v>
      </c>
    </row>
    <row r="4876" spans="1:2">
      <c r="A4876" s="3">
        <v>39926</v>
      </c>
      <c r="B4876" s="2">
        <v>37.15</v>
      </c>
    </row>
    <row r="4877" spans="1:2">
      <c r="A4877" s="3">
        <v>39927</v>
      </c>
      <c r="B4877" s="2">
        <v>36.82</v>
      </c>
    </row>
    <row r="4878" spans="1:2">
      <c r="A4878" s="3">
        <v>39930</v>
      </c>
      <c r="B4878" s="2">
        <v>38.32</v>
      </c>
    </row>
    <row r="4879" spans="1:2">
      <c r="A4879" s="3">
        <v>39931</v>
      </c>
      <c r="B4879" s="2">
        <v>37.950000000000003</v>
      </c>
    </row>
    <row r="4880" spans="1:2">
      <c r="A4880" s="3">
        <v>39932</v>
      </c>
      <c r="B4880" s="2">
        <v>36.08</v>
      </c>
    </row>
    <row r="4881" spans="1:2">
      <c r="A4881" s="3">
        <v>39933</v>
      </c>
      <c r="B4881" s="2">
        <v>36.5</v>
      </c>
    </row>
    <row r="4882" spans="1:2">
      <c r="A4882" s="3">
        <v>39934</v>
      </c>
      <c r="B4882" s="2">
        <v>35.299999999999997</v>
      </c>
    </row>
    <row r="4883" spans="1:2">
      <c r="A4883" s="3">
        <v>39937</v>
      </c>
      <c r="B4883" s="2">
        <v>34.53</v>
      </c>
    </row>
    <row r="4884" spans="1:2">
      <c r="A4884" s="3">
        <v>39938</v>
      </c>
      <c r="B4884" s="2">
        <v>33.36</v>
      </c>
    </row>
    <row r="4885" spans="1:2">
      <c r="A4885" s="3">
        <v>39939</v>
      </c>
      <c r="B4885" s="2">
        <v>32.450000000000003</v>
      </c>
    </row>
    <row r="4886" spans="1:2">
      <c r="A4886" s="3">
        <v>39940</v>
      </c>
      <c r="B4886" s="2">
        <v>33.44</v>
      </c>
    </row>
    <row r="4887" spans="1:2">
      <c r="A4887" s="3">
        <v>39941</v>
      </c>
      <c r="B4887" s="2">
        <v>32.049999999999997</v>
      </c>
    </row>
    <row r="4888" spans="1:2">
      <c r="A4888" s="3">
        <v>39944</v>
      </c>
      <c r="B4888" s="2">
        <v>32.869999999999997</v>
      </c>
    </row>
    <row r="4889" spans="1:2">
      <c r="A4889" s="3">
        <v>39945</v>
      </c>
      <c r="B4889" s="2">
        <v>31.8</v>
      </c>
    </row>
    <row r="4890" spans="1:2">
      <c r="A4890" s="3">
        <v>39946</v>
      </c>
      <c r="B4890" s="2">
        <v>33.65</v>
      </c>
    </row>
    <row r="4891" spans="1:2">
      <c r="A4891" s="3">
        <v>39947</v>
      </c>
      <c r="B4891" s="2">
        <v>31.37</v>
      </c>
    </row>
    <row r="4892" spans="1:2">
      <c r="A4892" s="3">
        <v>39948</v>
      </c>
      <c r="B4892" s="2">
        <v>33.119999999999997</v>
      </c>
    </row>
    <row r="4893" spans="1:2">
      <c r="A4893" s="3">
        <v>39951</v>
      </c>
      <c r="B4893" s="2">
        <v>30.24</v>
      </c>
    </row>
    <row r="4894" spans="1:2">
      <c r="A4894" s="3">
        <v>39952</v>
      </c>
      <c r="B4894" s="2">
        <v>28.8</v>
      </c>
    </row>
    <row r="4895" spans="1:2">
      <c r="A4895" s="3">
        <v>39953</v>
      </c>
      <c r="B4895" s="2">
        <v>29.03</v>
      </c>
    </row>
    <row r="4896" spans="1:2">
      <c r="A4896" s="3">
        <v>39954</v>
      </c>
      <c r="B4896" s="2">
        <v>31.35</v>
      </c>
    </row>
    <row r="4897" spans="1:2">
      <c r="A4897" s="3">
        <v>39955</v>
      </c>
      <c r="B4897" s="2">
        <v>32.630000000000003</v>
      </c>
    </row>
    <row r="4898" spans="1:2">
      <c r="A4898" s="3">
        <v>39959</v>
      </c>
      <c r="B4898" s="2">
        <v>30.62</v>
      </c>
    </row>
    <row r="4899" spans="1:2">
      <c r="A4899" s="3">
        <v>39960</v>
      </c>
      <c r="B4899" s="2">
        <v>32.36</v>
      </c>
    </row>
    <row r="4900" spans="1:2">
      <c r="A4900" s="3">
        <v>39961</v>
      </c>
      <c r="B4900" s="2">
        <v>31.67</v>
      </c>
    </row>
    <row r="4901" spans="1:2">
      <c r="A4901" s="3">
        <v>39962</v>
      </c>
      <c r="B4901" s="2">
        <v>28.92</v>
      </c>
    </row>
    <row r="4902" spans="1:2">
      <c r="A4902" s="3">
        <v>39965</v>
      </c>
      <c r="B4902" s="2">
        <v>30.04</v>
      </c>
    </row>
    <row r="4903" spans="1:2">
      <c r="A4903" s="3">
        <v>39966</v>
      </c>
      <c r="B4903" s="2">
        <v>29.63</v>
      </c>
    </row>
    <row r="4904" spans="1:2">
      <c r="A4904" s="3">
        <v>39967</v>
      </c>
      <c r="B4904" s="2">
        <v>31.02</v>
      </c>
    </row>
    <row r="4905" spans="1:2">
      <c r="A4905" s="3">
        <v>39968</v>
      </c>
      <c r="B4905" s="2">
        <v>30.18</v>
      </c>
    </row>
    <row r="4906" spans="1:2">
      <c r="A4906" s="3">
        <v>39969</v>
      </c>
      <c r="B4906" s="2">
        <v>29.62</v>
      </c>
    </row>
    <row r="4907" spans="1:2">
      <c r="A4907" s="3">
        <v>39972</v>
      </c>
      <c r="B4907" s="2">
        <v>29.77</v>
      </c>
    </row>
    <row r="4908" spans="1:2">
      <c r="A4908" s="3">
        <v>39973</v>
      </c>
      <c r="B4908" s="2">
        <v>28.27</v>
      </c>
    </row>
    <row r="4909" spans="1:2">
      <c r="A4909" s="3">
        <v>39974</v>
      </c>
      <c r="B4909" s="2">
        <v>28.46</v>
      </c>
    </row>
    <row r="4910" spans="1:2">
      <c r="A4910" s="3">
        <v>39975</v>
      </c>
      <c r="B4910" s="2">
        <v>28.11</v>
      </c>
    </row>
    <row r="4911" spans="1:2">
      <c r="A4911" s="3">
        <v>39976</v>
      </c>
      <c r="B4911" s="2">
        <v>28.15</v>
      </c>
    </row>
    <row r="4912" spans="1:2">
      <c r="A4912" s="3">
        <v>39979</v>
      </c>
      <c r="B4912" s="2">
        <v>30.81</v>
      </c>
    </row>
    <row r="4913" spans="1:4">
      <c r="A4913" s="3">
        <v>39980</v>
      </c>
      <c r="B4913" s="2">
        <v>32.68</v>
      </c>
    </row>
    <row r="4914" spans="1:4">
      <c r="A4914" s="3">
        <v>39981</v>
      </c>
      <c r="B4914" s="2">
        <v>31.54</v>
      </c>
    </row>
    <row r="4915" spans="1:4">
      <c r="A4915" s="3">
        <v>39982</v>
      </c>
      <c r="B4915" s="2">
        <v>30.03</v>
      </c>
    </row>
    <row r="4916" spans="1:4">
      <c r="A4916" s="3">
        <v>39983</v>
      </c>
      <c r="B4916" s="2">
        <v>27.99</v>
      </c>
    </row>
    <row r="4917" spans="1:4">
      <c r="A4917" s="3">
        <v>39986</v>
      </c>
      <c r="B4917" s="2">
        <v>31.17</v>
      </c>
    </row>
    <row r="4918" spans="1:4">
      <c r="A4918" s="3">
        <v>39987</v>
      </c>
      <c r="B4918" s="2">
        <v>30.58</v>
      </c>
    </row>
    <row r="4919" spans="1:4">
      <c r="A4919" s="3">
        <v>39988</v>
      </c>
      <c r="B4919" s="2">
        <v>29.05</v>
      </c>
    </row>
    <row r="4920" spans="1:4">
      <c r="A4920" s="3">
        <v>39989</v>
      </c>
      <c r="B4920" s="2">
        <v>26.36</v>
      </c>
    </row>
    <row r="4921" spans="1:4">
      <c r="A4921" s="3">
        <v>39990</v>
      </c>
      <c r="B4921" s="2">
        <v>25.93</v>
      </c>
    </row>
    <row r="4922" spans="1:4">
      <c r="A4922" s="3">
        <v>39993</v>
      </c>
      <c r="B4922" s="2">
        <v>25.35</v>
      </c>
    </row>
    <row r="4923" spans="1:4">
      <c r="A4923" s="3">
        <v>39994</v>
      </c>
      <c r="B4923" s="2">
        <v>26.35</v>
      </c>
      <c r="C4923" s="12" t="s">
        <v>100</v>
      </c>
      <c r="D4923" s="2">
        <f>AVERAGE(B4861:B4923)</f>
        <v>33.015714285714282</v>
      </c>
    </row>
    <row r="4924" spans="1:4">
      <c r="A4924" s="3">
        <v>39995</v>
      </c>
      <c r="B4924" s="2">
        <v>26.22</v>
      </c>
    </row>
    <row r="4925" spans="1:4">
      <c r="A4925" s="3">
        <v>39996</v>
      </c>
      <c r="B4925" s="2">
        <v>27.95</v>
      </c>
    </row>
    <row r="4926" spans="1:4">
      <c r="A4926" s="3">
        <v>40000</v>
      </c>
      <c r="B4926" s="2">
        <v>29</v>
      </c>
    </row>
    <row r="4927" spans="1:4">
      <c r="A4927" s="3">
        <v>40001</v>
      </c>
      <c r="B4927" s="2">
        <v>30.85</v>
      </c>
    </row>
    <row r="4928" spans="1:4">
      <c r="A4928" s="3">
        <v>40002</v>
      </c>
      <c r="B4928" s="2">
        <v>31.3</v>
      </c>
    </row>
    <row r="4929" spans="1:2">
      <c r="A4929" s="3">
        <v>40003</v>
      </c>
      <c r="B4929" s="2">
        <v>29.78</v>
      </c>
    </row>
    <row r="4930" spans="1:2">
      <c r="A4930" s="3">
        <v>40004</v>
      </c>
      <c r="B4930" s="2">
        <v>29.02</v>
      </c>
    </row>
    <row r="4931" spans="1:2">
      <c r="A4931" s="3">
        <v>40007</v>
      </c>
      <c r="B4931" s="2">
        <v>26.31</v>
      </c>
    </row>
    <row r="4932" spans="1:2">
      <c r="A4932" s="3">
        <v>40008</v>
      </c>
      <c r="B4932" s="2">
        <v>25.02</v>
      </c>
    </row>
    <row r="4933" spans="1:2">
      <c r="A4933" s="3">
        <v>40009</v>
      </c>
      <c r="B4933" s="2">
        <v>25.89</v>
      </c>
    </row>
    <row r="4934" spans="1:2">
      <c r="A4934" s="3">
        <v>40010</v>
      </c>
      <c r="B4934" s="2">
        <v>25.42</v>
      </c>
    </row>
    <row r="4935" spans="1:2">
      <c r="A4935" s="3">
        <v>40011</v>
      </c>
      <c r="B4935" s="2">
        <v>24.34</v>
      </c>
    </row>
    <row r="4936" spans="1:2">
      <c r="A4936" s="3">
        <v>40014</v>
      </c>
      <c r="B4936" s="2">
        <v>24.4</v>
      </c>
    </row>
    <row r="4937" spans="1:2">
      <c r="A4937" s="3">
        <v>40015</v>
      </c>
      <c r="B4937" s="2">
        <v>23.87</v>
      </c>
    </row>
    <row r="4938" spans="1:2">
      <c r="A4938" s="3">
        <v>40016</v>
      </c>
      <c r="B4938" s="2">
        <v>23.47</v>
      </c>
    </row>
    <row r="4939" spans="1:2">
      <c r="A4939" s="3">
        <v>40017</v>
      </c>
      <c r="B4939" s="2">
        <v>23.43</v>
      </c>
    </row>
    <row r="4940" spans="1:2">
      <c r="A4940" s="3">
        <v>40018</v>
      </c>
      <c r="B4940" s="2">
        <v>23.09</v>
      </c>
    </row>
    <row r="4941" spans="1:2">
      <c r="A4941" s="3">
        <v>40021</v>
      </c>
      <c r="B4941" s="2">
        <v>24.28</v>
      </c>
    </row>
    <row r="4942" spans="1:2">
      <c r="A4942" s="3">
        <v>40022</v>
      </c>
      <c r="B4942" s="2">
        <v>25.01</v>
      </c>
    </row>
    <row r="4943" spans="1:2">
      <c r="A4943" s="3">
        <v>40023</v>
      </c>
      <c r="B4943" s="2">
        <v>25.61</v>
      </c>
    </row>
    <row r="4944" spans="1:2">
      <c r="A4944" s="3">
        <v>40024</v>
      </c>
      <c r="B4944" s="2">
        <v>25.4</v>
      </c>
    </row>
    <row r="4945" spans="1:2">
      <c r="A4945" s="3">
        <v>40025</v>
      </c>
      <c r="B4945" s="2">
        <v>25.92</v>
      </c>
    </row>
    <row r="4946" spans="1:2">
      <c r="A4946" s="3">
        <v>40028</v>
      </c>
      <c r="B4946" s="2">
        <v>25.56</v>
      </c>
    </row>
    <row r="4947" spans="1:2">
      <c r="A4947" s="3">
        <v>40029</v>
      </c>
      <c r="B4947" s="2">
        <v>24.89</v>
      </c>
    </row>
    <row r="4948" spans="1:2">
      <c r="A4948" s="3">
        <v>40030</v>
      </c>
      <c r="B4948" s="2">
        <v>24.9</v>
      </c>
    </row>
    <row r="4949" spans="1:2">
      <c r="A4949" s="3">
        <v>40031</v>
      </c>
      <c r="B4949" s="2">
        <v>25.67</v>
      </c>
    </row>
    <row r="4950" spans="1:2">
      <c r="A4950" s="3">
        <v>40032</v>
      </c>
      <c r="B4950" s="2">
        <v>24.76</v>
      </c>
    </row>
    <row r="4951" spans="1:2">
      <c r="A4951" s="3">
        <v>40035</v>
      </c>
      <c r="B4951" s="2">
        <v>24.99</v>
      </c>
    </row>
    <row r="4952" spans="1:2">
      <c r="A4952" s="3">
        <v>40036</v>
      </c>
      <c r="B4952" s="2">
        <v>25.99</v>
      </c>
    </row>
    <row r="4953" spans="1:2">
      <c r="A4953" s="3">
        <v>40037</v>
      </c>
      <c r="B4953" s="2">
        <v>25.45</v>
      </c>
    </row>
    <row r="4954" spans="1:2">
      <c r="A4954" s="3">
        <v>40038</v>
      </c>
      <c r="B4954" s="2">
        <v>24.71</v>
      </c>
    </row>
    <row r="4955" spans="1:2">
      <c r="A4955" s="3">
        <v>40039</v>
      </c>
      <c r="B4955" s="2">
        <v>24.27</v>
      </c>
    </row>
    <row r="4956" spans="1:2">
      <c r="A4956" s="3">
        <v>40042</v>
      </c>
      <c r="B4956" s="2">
        <v>27.89</v>
      </c>
    </row>
    <row r="4957" spans="1:2">
      <c r="A4957" s="3">
        <v>40043</v>
      </c>
      <c r="B4957" s="2">
        <v>26.18</v>
      </c>
    </row>
    <row r="4958" spans="1:2">
      <c r="A4958" s="3">
        <v>40044</v>
      </c>
      <c r="B4958" s="2">
        <v>26.26</v>
      </c>
    </row>
    <row r="4959" spans="1:2">
      <c r="A4959" s="3">
        <v>40045</v>
      </c>
      <c r="B4959" s="2">
        <v>25.09</v>
      </c>
    </row>
    <row r="4960" spans="1:2">
      <c r="A4960" s="3">
        <v>40046</v>
      </c>
      <c r="B4960" s="2">
        <v>25.01</v>
      </c>
    </row>
    <row r="4961" spans="1:2">
      <c r="A4961" s="3">
        <v>40049</v>
      </c>
      <c r="B4961" s="2">
        <v>25.14</v>
      </c>
    </row>
    <row r="4962" spans="1:2">
      <c r="A4962" s="3">
        <v>40050</v>
      </c>
      <c r="B4962" s="2">
        <v>24.92</v>
      </c>
    </row>
    <row r="4963" spans="1:2">
      <c r="A4963" s="3">
        <v>40051</v>
      </c>
      <c r="B4963" s="2">
        <v>24.95</v>
      </c>
    </row>
    <row r="4964" spans="1:2">
      <c r="A4964" s="3">
        <v>40052</v>
      </c>
      <c r="B4964" s="2">
        <v>24.68</v>
      </c>
    </row>
    <row r="4965" spans="1:2">
      <c r="A4965" s="3">
        <v>40053</v>
      </c>
      <c r="B4965" s="2">
        <v>24.76</v>
      </c>
    </row>
    <row r="4966" spans="1:2">
      <c r="A4966" s="3">
        <v>40056</v>
      </c>
      <c r="B4966" s="2">
        <v>26.01</v>
      </c>
    </row>
    <row r="4967" spans="1:2">
      <c r="A4967" s="3">
        <v>40057</v>
      </c>
      <c r="B4967" s="2">
        <v>29.15</v>
      </c>
    </row>
    <row r="4968" spans="1:2">
      <c r="A4968" s="3">
        <v>40058</v>
      </c>
      <c r="B4968" s="2">
        <v>28.9</v>
      </c>
    </row>
    <row r="4969" spans="1:2">
      <c r="A4969" s="3">
        <v>40059</v>
      </c>
      <c r="B4969" s="2">
        <v>27.1</v>
      </c>
    </row>
    <row r="4970" spans="1:2">
      <c r="A4970" s="3">
        <v>40060</v>
      </c>
      <c r="B4970" s="2">
        <v>25.26</v>
      </c>
    </row>
    <row r="4971" spans="1:2">
      <c r="A4971" s="3">
        <v>40064</v>
      </c>
      <c r="B4971" s="2">
        <v>25.62</v>
      </c>
    </row>
    <row r="4972" spans="1:2">
      <c r="A4972" s="3">
        <v>40065</v>
      </c>
      <c r="B4972" s="2">
        <v>24.32</v>
      </c>
    </row>
    <row r="4973" spans="1:2">
      <c r="A4973" s="3">
        <v>40066</v>
      </c>
      <c r="B4973" s="2">
        <v>23.55</v>
      </c>
    </row>
    <row r="4974" spans="1:2">
      <c r="A4974" s="3">
        <v>40067</v>
      </c>
      <c r="B4974" s="2">
        <v>24.15</v>
      </c>
    </row>
    <row r="4975" spans="1:2">
      <c r="A4975" s="3">
        <v>40070</v>
      </c>
      <c r="B4975" s="2">
        <v>23.86</v>
      </c>
    </row>
    <row r="4976" spans="1:2">
      <c r="A4976" s="3">
        <v>40071</v>
      </c>
      <c r="B4976" s="2">
        <v>23.42</v>
      </c>
    </row>
    <row r="4977" spans="1:4">
      <c r="A4977" s="3">
        <v>40072</v>
      </c>
      <c r="B4977" s="2">
        <v>23.69</v>
      </c>
    </row>
    <row r="4978" spans="1:4">
      <c r="A4978" s="3">
        <v>40073</v>
      </c>
      <c r="B4978" s="2">
        <v>23.65</v>
      </c>
    </row>
    <row r="4979" spans="1:4">
      <c r="A4979" s="3">
        <v>40074</v>
      </c>
      <c r="B4979" s="2">
        <v>23.92</v>
      </c>
    </row>
    <row r="4980" spans="1:4">
      <c r="A4980" s="3">
        <v>40077</v>
      </c>
      <c r="B4980" s="2">
        <v>24.06</v>
      </c>
    </row>
    <row r="4981" spans="1:4">
      <c r="A4981" s="3">
        <v>40078</v>
      </c>
      <c r="B4981" s="2">
        <v>23.08</v>
      </c>
    </row>
    <row r="4982" spans="1:4">
      <c r="A4982" s="3">
        <v>40079</v>
      </c>
      <c r="B4982" s="2">
        <v>23.49</v>
      </c>
    </row>
    <row r="4983" spans="1:4">
      <c r="A4983" s="3">
        <v>40080</v>
      </c>
      <c r="B4983" s="2">
        <v>24.95</v>
      </c>
    </row>
    <row r="4984" spans="1:4">
      <c r="A4984" s="3">
        <v>40081</v>
      </c>
      <c r="B4984" s="2">
        <v>25.61</v>
      </c>
    </row>
    <row r="4985" spans="1:4">
      <c r="A4985" s="3">
        <v>40084</v>
      </c>
      <c r="B4985" s="2">
        <v>24.88</v>
      </c>
    </row>
    <row r="4986" spans="1:4">
      <c r="A4986" s="3">
        <v>40085</v>
      </c>
      <c r="B4986" s="2">
        <v>25.19</v>
      </c>
    </row>
    <row r="4987" spans="1:4">
      <c r="A4987" s="3">
        <v>40086</v>
      </c>
      <c r="B4987" s="2">
        <v>25.61</v>
      </c>
      <c r="C4987" s="12" t="s">
        <v>101</v>
      </c>
      <c r="D4987" s="2">
        <f>AVERAGE(B4924:B4987)</f>
        <v>25.486249999999998</v>
      </c>
    </row>
    <row r="4988" spans="1:4">
      <c r="A4988" s="3">
        <v>40087</v>
      </c>
      <c r="B4988" s="2">
        <v>28.27</v>
      </c>
    </row>
    <row r="4989" spans="1:4">
      <c r="A4989" s="3">
        <v>40088</v>
      </c>
      <c r="B4989" s="2">
        <v>28.68</v>
      </c>
    </row>
    <row r="4990" spans="1:4">
      <c r="A4990" s="3">
        <v>40091</v>
      </c>
      <c r="B4990" s="2">
        <v>26.84</v>
      </c>
    </row>
    <row r="4991" spans="1:4">
      <c r="A4991" s="3">
        <v>40092</v>
      </c>
      <c r="B4991" s="2">
        <v>25.7</v>
      </c>
    </row>
    <row r="4992" spans="1:4">
      <c r="A4992" s="3">
        <v>40093</v>
      </c>
      <c r="B4992" s="2">
        <v>24.68</v>
      </c>
    </row>
    <row r="4993" spans="1:2">
      <c r="A4993" s="3">
        <v>40094</v>
      </c>
      <c r="B4993" s="2">
        <v>24.18</v>
      </c>
    </row>
    <row r="4994" spans="1:2">
      <c r="A4994" s="3">
        <v>40095</v>
      </c>
      <c r="B4994" s="2">
        <v>23.12</v>
      </c>
    </row>
    <row r="4995" spans="1:2">
      <c r="A4995" s="3">
        <v>40098</v>
      </c>
      <c r="B4995" s="2">
        <v>23.01</v>
      </c>
    </row>
    <row r="4996" spans="1:2">
      <c r="A4996" s="3">
        <v>40099</v>
      </c>
      <c r="B4996" s="2">
        <v>22.99</v>
      </c>
    </row>
    <row r="4997" spans="1:2">
      <c r="A4997" s="3">
        <v>40100</v>
      </c>
      <c r="B4997" s="2">
        <v>22.86</v>
      </c>
    </row>
    <row r="4998" spans="1:2">
      <c r="A4998" s="3">
        <v>40101</v>
      </c>
      <c r="B4998" s="2">
        <v>21.72</v>
      </c>
    </row>
    <row r="4999" spans="1:2">
      <c r="A4999" s="3">
        <v>40102</v>
      </c>
      <c r="B4999" s="2">
        <v>21.43</v>
      </c>
    </row>
    <row r="5000" spans="1:2">
      <c r="A5000" s="3">
        <v>40105</v>
      </c>
      <c r="B5000" s="2">
        <v>21.49</v>
      </c>
    </row>
    <row r="5001" spans="1:2">
      <c r="A5001" s="3">
        <v>40106</v>
      </c>
      <c r="B5001" s="2">
        <v>20.9</v>
      </c>
    </row>
    <row r="5002" spans="1:2">
      <c r="A5002" s="3">
        <v>40107</v>
      </c>
      <c r="B5002" s="2">
        <v>22.22</v>
      </c>
    </row>
    <row r="5003" spans="1:2">
      <c r="A5003" s="3">
        <v>40108</v>
      </c>
      <c r="B5003" s="2">
        <v>20.69</v>
      </c>
    </row>
    <row r="5004" spans="1:2">
      <c r="A5004" s="3">
        <v>40109</v>
      </c>
      <c r="B5004" s="2">
        <v>22.27</v>
      </c>
    </row>
    <row r="5005" spans="1:2">
      <c r="A5005" s="3">
        <v>40112</v>
      </c>
      <c r="B5005" s="2">
        <v>24.31</v>
      </c>
    </row>
    <row r="5006" spans="1:2">
      <c r="A5006" s="3">
        <v>40113</v>
      </c>
      <c r="B5006" s="2">
        <v>24.83</v>
      </c>
    </row>
    <row r="5007" spans="1:2">
      <c r="A5007" s="3">
        <v>40114</v>
      </c>
      <c r="B5007" s="2">
        <v>27.91</v>
      </c>
    </row>
    <row r="5008" spans="1:2">
      <c r="A5008" s="3">
        <v>40115</v>
      </c>
      <c r="B5008" s="2">
        <v>24.76</v>
      </c>
    </row>
    <row r="5009" spans="1:2">
      <c r="A5009" s="3">
        <v>40116</v>
      </c>
      <c r="B5009" s="2">
        <v>30.69</v>
      </c>
    </row>
    <row r="5010" spans="1:2">
      <c r="A5010" s="3">
        <v>40119</v>
      </c>
      <c r="B5010" s="2">
        <v>29.78</v>
      </c>
    </row>
    <row r="5011" spans="1:2">
      <c r="A5011" s="3">
        <v>40120</v>
      </c>
      <c r="B5011" s="2">
        <v>28.81</v>
      </c>
    </row>
    <row r="5012" spans="1:2">
      <c r="A5012" s="3">
        <v>40121</v>
      </c>
      <c r="B5012" s="2">
        <v>27.72</v>
      </c>
    </row>
    <row r="5013" spans="1:2">
      <c r="A5013" s="3">
        <v>40122</v>
      </c>
      <c r="B5013" s="2">
        <v>25.43</v>
      </c>
    </row>
    <row r="5014" spans="1:2">
      <c r="A5014" s="3">
        <v>40123</v>
      </c>
      <c r="B5014" s="2">
        <v>24.19</v>
      </c>
    </row>
    <row r="5015" spans="1:2">
      <c r="A5015" s="3">
        <v>40126</v>
      </c>
      <c r="B5015" s="2">
        <v>23.15</v>
      </c>
    </row>
    <row r="5016" spans="1:2">
      <c r="A5016" s="3">
        <v>40127</v>
      </c>
      <c r="B5016" s="2">
        <v>22.84</v>
      </c>
    </row>
    <row r="5017" spans="1:2">
      <c r="A5017" s="3">
        <v>40128</v>
      </c>
      <c r="B5017" s="2">
        <v>23.04</v>
      </c>
    </row>
    <row r="5018" spans="1:2">
      <c r="A5018" s="3">
        <v>40129</v>
      </c>
      <c r="B5018" s="2">
        <v>24.24</v>
      </c>
    </row>
    <row r="5019" spans="1:2">
      <c r="A5019" s="3">
        <v>40130</v>
      </c>
      <c r="B5019" s="2">
        <v>23.36</v>
      </c>
    </row>
    <row r="5020" spans="1:2">
      <c r="A5020" s="3">
        <v>40133</v>
      </c>
      <c r="B5020" s="2">
        <v>22.89</v>
      </c>
    </row>
    <row r="5021" spans="1:2">
      <c r="A5021" s="3">
        <v>40134</v>
      </c>
      <c r="B5021" s="2">
        <v>22.41</v>
      </c>
    </row>
    <row r="5022" spans="1:2">
      <c r="A5022" s="3">
        <v>40135</v>
      </c>
      <c r="B5022" s="2">
        <v>21.63</v>
      </c>
    </row>
    <row r="5023" spans="1:2">
      <c r="A5023" s="3">
        <v>40136</v>
      </c>
      <c r="B5023" s="2">
        <v>22.63</v>
      </c>
    </row>
    <row r="5024" spans="1:2">
      <c r="A5024" s="3">
        <v>40137</v>
      </c>
      <c r="B5024" s="2">
        <v>22.19</v>
      </c>
    </row>
    <row r="5025" spans="1:2">
      <c r="A5025" s="3">
        <v>40140</v>
      </c>
      <c r="B5025" s="2">
        <v>21.16</v>
      </c>
    </row>
    <row r="5026" spans="1:2">
      <c r="A5026" s="3">
        <v>40141</v>
      </c>
      <c r="B5026" s="2">
        <v>20.47</v>
      </c>
    </row>
    <row r="5027" spans="1:2">
      <c r="A5027" s="3">
        <v>40142</v>
      </c>
      <c r="B5027" s="2">
        <v>20.48</v>
      </c>
    </row>
    <row r="5028" spans="1:2">
      <c r="A5028" s="3">
        <v>40144</v>
      </c>
      <c r="B5028" s="2">
        <v>24.74</v>
      </c>
    </row>
    <row r="5029" spans="1:2">
      <c r="A5029" s="3">
        <v>40147</v>
      </c>
      <c r="B5029" s="2">
        <v>24.51</v>
      </c>
    </row>
    <row r="5030" spans="1:2">
      <c r="A5030" s="3">
        <v>40148</v>
      </c>
      <c r="B5030" s="2">
        <v>21.92</v>
      </c>
    </row>
    <row r="5031" spans="1:2">
      <c r="A5031" s="3">
        <v>40149</v>
      </c>
      <c r="B5031" s="2">
        <v>21.12</v>
      </c>
    </row>
    <row r="5032" spans="1:2">
      <c r="A5032" s="3">
        <v>40150</v>
      </c>
      <c r="B5032" s="2">
        <v>22.46</v>
      </c>
    </row>
    <row r="5033" spans="1:2">
      <c r="A5033" s="3">
        <v>40151</v>
      </c>
      <c r="B5033" s="2">
        <v>21.25</v>
      </c>
    </row>
    <row r="5034" spans="1:2">
      <c r="A5034" s="3">
        <v>40154</v>
      </c>
      <c r="B5034" s="2">
        <v>22.1</v>
      </c>
    </row>
    <row r="5035" spans="1:2">
      <c r="A5035" s="3">
        <v>40155</v>
      </c>
      <c r="B5035" s="2">
        <v>23.69</v>
      </c>
    </row>
    <row r="5036" spans="1:2">
      <c r="A5036" s="3">
        <v>40156</v>
      </c>
      <c r="B5036" s="2">
        <v>22.66</v>
      </c>
    </row>
    <row r="5037" spans="1:2">
      <c r="A5037" s="3">
        <v>40157</v>
      </c>
      <c r="B5037" s="2">
        <v>22.32</v>
      </c>
    </row>
    <row r="5038" spans="1:2">
      <c r="A5038" s="3">
        <v>40158</v>
      </c>
      <c r="B5038" s="2">
        <v>21.59</v>
      </c>
    </row>
    <row r="5039" spans="1:2">
      <c r="A5039" s="3">
        <v>40161</v>
      </c>
      <c r="B5039" s="2">
        <v>21.15</v>
      </c>
    </row>
    <row r="5040" spans="1:2">
      <c r="A5040" s="3">
        <v>40162</v>
      </c>
      <c r="B5040" s="2">
        <v>21.49</v>
      </c>
    </row>
    <row r="5041" spans="1:4">
      <c r="A5041" s="3">
        <v>40163</v>
      </c>
      <c r="B5041" s="2">
        <v>20.54</v>
      </c>
    </row>
    <row r="5042" spans="1:4">
      <c r="A5042" s="3">
        <v>40164</v>
      </c>
      <c r="B5042" s="2">
        <v>22.51</v>
      </c>
    </row>
    <row r="5043" spans="1:4">
      <c r="A5043" s="3">
        <v>40165</v>
      </c>
      <c r="B5043" s="2">
        <v>21.68</v>
      </c>
    </row>
    <row r="5044" spans="1:4">
      <c r="A5044" s="3">
        <v>40168</v>
      </c>
      <c r="B5044" s="2">
        <v>20.49</v>
      </c>
    </row>
    <row r="5045" spans="1:4">
      <c r="A5045" s="3">
        <v>40169</v>
      </c>
      <c r="B5045" s="2">
        <v>19.54</v>
      </c>
    </row>
    <row r="5046" spans="1:4">
      <c r="A5046" s="3">
        <v>40170</v>
      </c>
      <c r="B5046" s="2">
        <v>19.71</v>
      </c>
    </row>
    <row r="5047" spans="1:4">
      <c r="A5047" s="3">
        <v>40171</v>
      </c>
      <c r="B5047" s="2">
        <v>19.47</v>
      </c>
    </row>
    <row r="5048" spans="1:4">
      <c r="A5048" s="3">
        <v>40175</v>
      </c>
      <c r="B5048" s="2">
        <v>19.93</v>
      </c>
    </row>
    <row r="5049" spans="1:4">
      <c r="A5049" s="3">
        <v>40176</v>
      </c>
      <c r="B5049" s="2">
        <v>20.010000000000002</v>
      </c>
    </row>
    <row r="5050" spans="1:4">
      <c r="A5050" s="3">
        <v>40177</v>
      </c>
      <c r="B5050" s="2">
        <v>19.96</v>
      </c>
    </row>
    <row r="5051" spans="1:4">
      <c r="A5051" s="3">
        <v>40178</v>
      </c>
      <c r="B5051" s="2">
        <v>21.68</v>
      </c>
      <c r="C5051" s="12" t="s">
        <v>102</v>
      </c>
      <c r="D5051" s="2">
        <f>AVERAGE(B4988:B5051)</f>
        <v>23.070156250000004</v>
      </c>
    </row>
    <row r="5052" spans="1:4">
      <c r="A5052" s="3">
        <v>40182</v>
      </c>
      <c r="B5052" s="2">
        <v>20.04</v>
      </c>
    </row>
    <row r="5053" spans="1:4">
      <c r="A5053" s="3">
        <v>40183</v>
      </c>
      <c r="B5053" s="2">
        <v>19.350000000000001</v>
      </c>
    </row>
    <row r="5054" spans="1:4">
      <c r="A5054" s="3">
        <v>40184</v>
      </c>
      <c r="B5054" s="2">
        <v>19.16</v>
      </c>
    </row>
    <row r="5055" spans="1:4">
      <c r="A5055" s="3">
        <v>40185</v>
      </c>
      <c r="B5055" s="2">
        <v>19.059999999999999</v>
      </c>
    </row>
    <row r="5056" spans="1:4">
      <c r="A5056" s="3">
        <v>40186</v>
      </c>
      <c r="B5056" s="2">
        <v>18.13</v>
      </c>
    </row>
    <row r="5057" spans="1:2">
      <c r="A5057" s="3">
        <v>40189</v>
      </c>
      <c r="B5057" s="2">
        <v>17.55</v>
      </c>
    </row>
    <row r="5058" spans="1:2">
      <c r="A5058" s="3">
        <v>40190</v>
      </c>
      <c r="B5058" s="2">
        <v>18.25</v>
      </c>
    </row>
    <row r="5059" spans="1:2">
      <c r="A5059" s="3">
        <v>40191</v>
      </c>
      <c r="B5059" s="2">
        <v>17.850000000000001</v>
      </c>
    </row>
    <row r="5060" spans="1:2">
      <c r="A5060" s="3">
        <v>40192</v>
      </c>
      <c r="B5060" s="2">
        <v>17.63</v>
      </c>
    </row>
    <row r="5061" spans="1:2">
      <c r="A5061" s="3">
        <v>40193</v>
      </c>
      <c r="B5061" s="2">
        <v>17.91</v>
      </c>
    </row>
    <row r="5062" spans="1:2">
      <c r="A5062" s="3">
        <v>40197</v>
      </c>
      <c r="B5062" s="2">
        <v>17.579999999999998</v>
      </c>
    </row>
    <row r="5063" spans="1:2">
      <c r="A5063" s="3">
        <v>40198</v>
      </c>
      <c r="B5063" s="2">
        <v>18.68</v>
      </c>
    </row>
    <row r="5064" spans="1:2">
      <c r="A5064" s="3">
        <v>40199</v>
      </c>
      <c r="B5064" s="2">
        <v>22.27</v>
      </c>
    </row>
    <row r="5065" spans="1:2">
      <c r="A5065" s="3">
        <v>40200</v>
      </c>
      <c r="B5065" s="2">
        <v>27.31</v>
      </c>
    </row>
    <row r="5066" spans="1:2">
      <c r="A5066" s="3">
        <v>40203</v>
      </c>
      <c r="B5066" s="2">
        <v>25.41</v>
      </c>
    </row>
    <row r="5067" spans="1:2">
      <c r="A5067" s="3">
        <v>40204</v>
      </c>
      <c r="B5067" s="2">
        <v>24.55</v>
      </c>
    </row>
    <row r="5068" spans="1:2">
      <c r="A5068" s="3">
        <v>40205</v>
      </c>
      <c r="B5068" s="2">
        <v>23.14</v>
      </c>
    </row>
    <row r="5069" spans="1:2">
      <c r="A5069" s="3">
        <v>40206</v>
      </c>
      <c r="B5069" s="2">
        <v>23.73</v>
      </c>
    </row>
    <row r="5070" spans="1:2">
      <c r="A5070" s="3">
        <v>40207</v>
      </c>
      <c r="B5070" s="2">
        <v>24.62</v>
      </c>
    </row>
    <row r="5071" spans="1:2">
      <c r="A5071" s="3">
        <v>40210</v>
      </c>
      <c r="B5071" s="2">
        <v>22.59</v>
      </c>
    </row>
    <row r="5072" spans="1:2">
      <c r="A5072" s="3">
        <v>40211</v>
      </c>
      <c r="B5072" s="2">
        <v>21.48</v>
      </c>
    </row>
    <row r="5073" spans="1:2">
      <c r="A5073" s="3">
        <v>40212</v>
      </c>
      <c r="B5073" s="2">
        <v>21.6</v>
      </c>
    </row>
    <row r="5074" spans="1:2">
      <c r="A5074" s="3">
        <v>40213</v>
      </c>
      <c r="B5074" s="2">
        <v>26.08</v>
      </c>
    </row>
    <row r="5075" spans="1:2">
      <c r="A5075" s="3">
        <v>40214</v>
      </c>
      <c r="B5075" s="2">
        <v>26.11</v>
      </c>
    </row>
    <row r="5076" spans="1:2">
      <c r="A5076" s="3">
        <v>40217</v>
      </c>
      <c r="B5076" s="2">
        <v>26.51</v>
      </c>
    </row>
    <row r="5077" spans="1:2">
      <c r="A5077" s="3">
        <v>40218</v>
      </c>
      <c r="B5077" s="2">
        <v>26</v>
      </c>
    </row>
    <row r="5078" spans="1:2">
      <c r="A5078" s="3">
        <v>40219</v>
      </c>
      <c r="B5078" s="2">
        <v>25.4</v>
      </c>
    </row>
    <row r="5079" spans="1:2">
      <c r="A5079" s="3">
        <v>40220</v>
      </c>
      <c r="B5079" s="2">
        <v>23.96</v>
      </c>
    </row>
    <row r="5080" spans="1:2">
      <c r="A5080" s="3">
        <v>40221</v>
      </c>
      <c r="B5080" s="2">
        <v>22.73</v>
      </c>
    </row>
    <row r="5081" spans="1:2">
      <c r="A5081" s="3">
        <v>40225</v>
      </c>
      <c r="B5081" s="2">
        <v>22.25</v>
      </c>
    </row>
    <row r="5082" spans="1:2">
      <c r="A5082" s="3">
        <v>40226</v>
      </c>
      <c r="B5082" s="2">
        <v>21.72</v>
      </c>
    </row>
    <row r="5083" spans="1:2">
      <c r="A5083" s="3">
        <v>40227</v>
      </c>
      <c r="B5083" s="2">
        <v>20.63</v>
      </c>
    </row>
    <row r="5084" spans="1:2">
      <c r="A5084" s="3">
        <v>40228</v>
      </c>
      <c r="B5084" s="2">
        <v>20.02</v>
      </c>
    </row>
    <row r="5085" spans="1:2">
      <c r="A5085" s="3">
        <v>40231</v>
      </c>
      <c r="B5085" s="2">
        <v>19.940000000000001</v>
      </c>
    </row>
    <row r="5086" spans="1:2">
      <c r="A5086" s="3">
        <v>40232</v>
      </c>
      <c r="B5086" s="2">
        <v>21.37</v>
      </c>
    </row>
    <row r="5087" spans="1:2">
      <c r="A5087" s="3">
        <v>40233</v>
      </c>
      <c r="B5087" s="2">
        <v>20.27</v>
      </c>
    </row>
    <row r="5088" spans="1:2">
      <c r="A5088" s="3">
        <v>40234</v>
      </c>
      <c r="B5088" s="2">
        <v>20.100000000000001</v>
      </c>
    </row>
    <row r="5089" spans="1:2">
      <c r="A5089" s="3">
        <v>40235</v>
      </c>
      <c r="B5089" s="2">
        <v>19.5</v>
      </c>
    </row>
    <row r="5090" spans="1:2">
      <c r="A5090" s="3">
        <v>40238</v>
      </c>
      <c r="B5090" s="2">
        <v>19.260000000000002</v>
      </c>
    </row>
    <row r="5091" spans="1:2">
      <c r="A5091" s="3">
        <v>40239</v>
      </c>
      <c r="B5091" s="2">
        <v>19.059999999999999</v>
      </c>
    </row>
    <row r="5092" spans="1:2">
      <c r="A5092" s="3">
        <v>40240</v>
      </c>
      <c r="B5092" s="2">
        <v>18.829999999999998</v>
      </c>
    </row>
    <row r="5093" spans="1:2">
      <c r="A5093" s="3">
        <v>40241</v>
      </c>
      <c r="B5093" s="2">
        <v>18.72</v>
      </c>
    </row>
    <row r="5094" spans="1:2">
      <c r="A5094" s="3">
        <v>40242</v>
      </c>
      <c r="B5094" s="2">
        <v>17.420000000000002</v>
      </c>
    </row>
    <row r="5095" spans="1:2">
      <c r="A5095" s="3">
        <v>40245</v>
      </c>
      <c r="B5095" s="2">
        <v>17.79</v>
      </c>
    </row>
    <row r="5096" spans="1:2">
      <c r="A5096" s="3">
        <v>40246</v>
      </c>
      <c r="B5096" s="2">
        <v>17.920000000000002</v>
      </c>
    </row>
    <row r="5097" spans="1:2">
      <c r="A5097" s="3">
        <v>40247</v>
      </c>
      <c r="B5097" s="2">
        <v>18.57</v>
      </c>
    </row>
    <row r="5098" spans="1:2">
      <c r="A5098" s="3">
        <v>40248</v>
      </c>
      <c r="B5098" s="2">
        <v>18.059999999999999</v>
      </c>
    </row>
    <row r="5099" spans="1:2">
      <c r="A5099" s="3">
        <v>40249</v>
      </c>
      <c r="B5099" s="2">
        <v>17.579999999999998</v>
      </c>
    </row>
    <row r="5100" spans="1:2">
      <c r="A5100" s="3">
        <v>40252</v>
      </c>
      <c r="B5100" s="2">
        <v>18</v>
      </c>
    </row>
    <row r="5101" spans="1:2">
      <c r="A5101" s="3">
        <v>40253</v>
      </c>
      <c r="B5101" s="2">
        <v>17.690000000000001</v>
      </c>
    </row>
    <row r="5102" spans="1:2">
      <c r="A5102" s="3">
        <v>40254</v>
      </c>
      <c r="B5102" s="2">
        <v>16.91</v>
      </c>
    </row>
    <row r="5103" spans="1:2">
      <c r="A5103" s="3">
        <v>40255</v>
      </c>
      <c r="B5103" s="2">
        <v>16.62</v>
      </c>
    </row>
    <row r="5104" spans="1:2">
      <c r="A5104" s="3">
        <v>40256</v>
      </c>
      <c r="B5104" s="2">
        <v>16.97</v>
      </c>
    </row>
    <row r="5105" spans="1:4">
      <c r="A5105" s="3">
        <v>40259</v>
      </c>
      <c r="B5105" s="2">
        <v>16.87</v>
      </c>
    </row>
    <row r="5106" spans="1:4">
      <c r="A5106" s="3">
        <v>40260</v>
      </c>
      <c r="B5106" s="2">
        <v>16.350000000000001</v>
      </c>
    </row>
    <row r="5107" spans="1:4">
      <c r="A5107" s="3">
        <v>40261</v>
      </c>
      <c r="B5107" s="2">
        <v>17.55</v>
      </c>
    </row>
    <row r="5108" spans="1:4">
      <c r="A5108" s="3">
        <v>40262</v>
      </c>
      <c r="B5108" s="2">
        <v>18.399999999999999</v>
      </c>
    </row>
    <row r="5109" spans="1:4">
      <c r="A5109" s="3">
        <v>40263</v>
      </c>
      <c r="B5109" s="2">
        <v>17.77</v>
      </c>
    </row>
    <row r="5110" spans="1:4">
      <c r="A5110" s="3">
        <v>40266</v>
      </c>
      <c r="B5110" s="2">
        <v>17.59</v>
      </c>
    </row>
    <row r="5111" spans="1:4">
      <c r="A5111" s="3">
        <v>40267</v>
      </c>
      <c r="B5111" s="2">
        <v>17.13</v>
      </c>
    </row>
    <row r="5112" spans="1:4">
      <c r="A5112" s="3">
        <v>40268</v>
      </c>
      <c r="B5112" s="2">
        <v>17.59</v>
      </c>
      <c r="C5112" s="12" t="s">
        <v>103</v>
      </c>
      <c r="D5112" s="2">
        <f>AVERAGE(B5052:B5112)</f>
        <v>20.14967213114754</v>
      </c>
    </row>
    <row r="5113" spans="1:4">
      <c r="A5113" s="3">
        <v>40269</v>
      </c>
      <c r="B5113" s="2">
        <v>17.47</v>
      </c>
    </row>
    <row r="5114" spans="1:4">
      <c r="A5114" s="3">
        <v>40273</v>
      </c>
      <c r="B5114" s="2">
        <v>17.02</v>
      </c>
    </row>
    <row r="5115" spans="1:4">
      <c r="A5115" s="3">
        <v>40274</v>
      </c>
      <c r="B5115" s="2">
        <v>16.23</v>
      </c>
    </row>
    <row r="5116" spans="1:4">
      <c r="A5116" s="3">
        <v>40275</v>
      </c>
      <c r="B5116" s="2">
        <v>16.62</v>
      </c>
    </row>
    <row r="5117" spans="1:4">
      <c r="A5117" s="3">
        <v>40276</v>
      </c>
      <c r="B5117" s="2">
        <v>16.48</v>
      </c>
    </row>
    <row r="5118" spans="1:4">
      <c r="A5118" s="3">
        <v>40277</v>
      </c>
      <c r="B5118" s="2">
        <v>16.14</v>
      </c>
    </row>
    <row r="5119" spans="1:4">
      <c r="A5119" s="3">
        <v>40280</v>
      </c>
      <c r="B5119" s="2">
        <v>15.58</v>
      </c>
    </row>
    <row r="5120" spans="1:4">
      <c r="A5120" s="3">
        <v>40281</v>
      </c>
      <c r="B5120" s="2">
        <v>16.2</v>
      </c>
    </row>
    <row r="5121" spans="1:2">
      <c r="A5121" s="3">
        <v>40282</v>
      </c>
      <c r="B5121" s="2">
        <v>15.59</v>
      </c>
    </row>
    <row r="5122" spans="1:2">
      <c r="A5122" s="3">
        <v>40283</v>
      </c>
      <c r="B5122" s="2">
        <v>15.89</v>
      </c>
    </row>
    <row r="5123" spans="1:2">
      <c r="A5123" s="3">
        <v>40284</v>
      </c>
      <c r="B5123" s="2">
        <v>18.36</v>
      </c>
    </row>
    <row r="5124" spans="1:2">
      <c r="A5124" s="3">
        <v>40287</v>
      </c>
      <c r="B5124" s="2">
        <v>17.34</v>
      </c>
    </row>
    <row r="5125" spans="1:2">
      <c r="A5125" s="3">
        <v>40288</v>
      </c>
      <c r="B5125" s="2">
        <v>15.73</v>
      </c>
    </row>
    <row r="5126" spans="1:2">
      <c r="A5126" s="3">
        <v>40289</v>
      </c>
      <c r="B5126" s="2">
        <v>16.32</v>
      </c>
    </row>
    <row r="5127" spans="1:2">
      <c r="A5127" s="3">
        <v>40290</v>
      </c>
      <c r="B5127" s="2">
        <v>16.47</v>
      </c>
    </row>
    <row r="5128" spans="1:2">
      <c r="A5128" s="3">
        <v>40291</v>
      </c>
      <c r="B5128" s="2">
        <v>16.62</v>
      </c>
    </row>
    <row r="5129" spans="1:2">
      <c r="A5129" s="3">
        <v>40294</v>
      </c>
      <c r="B5129" s="2">
        <v>17.47</v>
      </c>
    </row>
    <row r="5130" spans="1:2">
      <c r="A5130" s="3">
        <v>40295</v>
      </c>
      <c r="B5130" s="2">
        <v>22.81</v>
      </c>
    </row>
    <row r="5131" spans="1:2">
      <c r="A5131" s="3">
        <v>40296</v>
      </c>
      <c r="B5131" s="2">
        <v>21.08</v>
      </c>
    </row>
    <row r="5132" spans="1:2">
      <c r="A5132" s="3">
        <v>40297</v>
      </c>
      <c r="B5132" s="2">
        <v>18.440000000000001</v>
      </c>
    </row>
    <row r="5133" spans="1:2">
      <c r="A5133" s="3">
        <v>40298</v>
      </c>
      <c r="B5133" s="2">
        <v>22.05</v>
      </c>
    </row>
    <row r="5134" spans="1:2">
      <c r="A5134" s="3">
        <v>40301</v>
      </c>
      <c r="B5134" s="2">
        <v>20.190000000000001</v>
      </c>
    </row>
    <row r="5135" spans="1:2">
      <c r="A5135" s="3">
        <v>40302</v>
      </c>
      <c r="B5135" s="2">
        <v>23.84</v>
      </c>
    </row>
    <row r="5136" spans="1:2">
      <c r="A5136" s="3">
        <v>40303</v>
      </c>
      <c r="B5136" s="2">
        <v>24.91</v>
      </c>
    </row>
    <row r="5137" spans="1:2">
      <c r="A5137" s="3">
        <v>40304</v>
      </c>
      <c r="B5137" s="2">
        <v>32.799999999999997</v>
      </c>
    </row>
    <row r="5138" spans="1:2">
      <c r="A5138" s="3">
        <v>40305</v>
      </c>
      <c r="B5138" s="2">
        <v>40.950000000000003</v>
      </c>
    </row>
    <row r="5139" spans="1:2">
      <c r="A5139" s="3">
        <v>40308</v>
      </c>
      <c r="B5139" s="2">
        <v>28.84</v>
      </c>
    </row>
    <row r="5140" spans="1:2">
      <c r="A5140" s="3">
        <v>40309</v>
      </c>
      <c r="B5140" s="2">
        <v>28.32</v>
      </c>
    </row>
    <row r="5141" spans="1:2">
      <c r="A5141" s="3">
        <v>40310</v>
      </c>
      <c r="B5141" s="2">
        <v>25.52</v>
      </c>
    </row>
    <row r="5142" spans="1:2">
      <c r="A5142" s="3">
        <v>40311</v>
      </c>
      <c r="B5142" s="2">
        <v>26.68</v>
      </c>
    </row>
    <row r="5143" spans="1:2">
      <c r="A5143" s="3">
        <v>40312</v>
      </c>
      <c r="B5143" s="2">
        <v>31.24</v>
      </c>
    </row>
    <row r="5144" spans="1:2">
      <c r="A5144" s="3">
        <v>40315</v>
      </c>
      <c r="B5144" s="2">
        <v>30.84</v>
      </c>
    </row>
    <row r="5145" spans="1:2">
      <c r="A5145" s="3">
        <v>40316</v>
      </c>
      <c r="B5145" s="2">
        <v>33.549999999999997</v>
      </c>
    </row>
    <row r="5146" spans="1:2">
      <c r="A5146" s="3">
        <v>40317</v>
      </c>
      <c r="B5146" s="2">
        <v>35.32</v>
      </c>
    </row>
    <row r="5147" spans="1:2">
      <c r="A5147" s="3">
        <v>40318</v>
      </c>
      <c r="B5147" s="2">
        <v>45.79</v>
      </c>
    </row>
    <row r="5148" spans="1:2">
      <c r="A5148" s="3">
        <v>40319</v>
      </c>
      <c r="B5148" s="2">
        <v>40.1</v>
      </c>
    </row>
    <row r="5149" spans="1:2">
      <c r="A5149" s="3">
        <v>40322</v>
      </c>
      <c r="B5149" s="2">
        <v>38.32</v>
      </c>
    </row>
    <row r="5150" spans="1:2">
      <c r="A5150" s="3">
        <v>40323</v>
      </c>
      <c r="B5150" s="2">
        <v>34.61</v>
      </c>
    </row>
    <row r="5151" spans="1:2">
      <c r="A5151" s="3">
        <v>40324</v>
      </c>
      <c r="B5151" s="2">
        <v>35.020000000000003</v>
      </c>
    </row>
    <row r="5152" spans="1:2">
      <c r="A5152" s="3">
        <v>40325</v>
      </c>
      <c r="B5152" s="2">
        <v>29.68</v>
      </c>
    </row>
    <row r="5153" spans="1:2">
      <c r="A5153" s="3">
        <v>40326</v>
      </c>
      <c r="B5153" s="2">
        <v>32.07</v>
      </c>
    </row>
    <row r="5154" spans="1:2">
      <c r="A5154" s="3">
        <v>40330</v>
      </c>
      <c r="B5154" s="2">
        <v>35.54</v>
      </c>
    </row>
    <row r="5155" spans="1:2">
      <c r="A5155" s="3">
        <v>40331</v>
      </c>
      <c r="B5155" s="2">
        <v>30.17</v>
      </c>
    </row>
    <row r="5156" spans="1:2">
      <c r="A5156" s="3">
        <v>40332</v>
      </c>
      <c r="B5156" s="2">
        <v>29.46</v>
      </c>
    </row>
    <row r="5157" spans="1:2">
      <c r="A5157" s="3">
        <v>40333</v>
      </c>
      <c r="B5157" s="2">
        <v>35.479999999999997</v>
      </c>
    </row>
    <row r="5158" spans="1:2">
      <c r="A5158" s="3">
        <v>40336</v>
      </c>
      <c r="B5158" s="2">
        <v>36.57</v>
      </c>
    </row>
    <row r="5159" spans="1:2">
      <c r="A5159" s="3">
        <v>40337</v>
      </c>
      <c r="B5159" s="2">
        <v>33.700000000000003</v>
      </c>
    </row>
    <row r="5160" spans="1:2">
      <c r="A5160" s="3">
        <v>40338</v>
      </c>
      <c r="B5160" s="2">
        <v>33.729999999999997</v>
      </c>
    </row>
    <row r="5161" spans="1:2">
      <c r="A5161" s="3">
        <v>40339</v>
      </c>
      <c r="B5161" s="2">
        <v>30.57</v>
      </c>
    </row>
    <row r="5162" spans="1:2">
      <c r="A5162" s="3">
        <v>40340</v>
      </c>
      <c r="B5162" s="2">
        <v>28.79</v>
      </c>
    </row>
    <row r="5163" spans="1:2">
      <c r="A5163" s="3">
        <v>40343</v>
      </c>
      <c r="B5163" s="2">
        <v>28.58</v>
      </c>
    </row>
    <row r="5164" spans="1:2">
      <c r="A5164" s="3">
        <v>40344</v>
      </c>
      <c r="B5164" s="2">
        <v>25.87</v>
      </c>
    </row>
    <row r="5165" spans="1:2">
      <c r="A5165" s="3">
        <v>40345</v>
      </c>
      <c r="B5165" s="2">
        <v>25.92</v>
      </c>
    </row>
    <row r="5166" spans="1:2">
      <c r="A5166" s="3">
        <v>40346</v>
      </c>
      <c r="B5166" s="2">
        <v>25.05</v>
      </c>
    </row>
    <row r="5167" spans="1:2">
      <c r="A5167" s="3">
        <v>40347</v>
      </c>
      <c r="B5167" s="2">
        <v>23.95</v>
      </c>
    </row>
    <row r="5168" spans="1:2">
      <c r="A5168" s="3">
        <v>40350</v>
      </c>
      <c r="B5168" s="2">
        <v>24.88</v>
      </c>
    </row>
    <row r="5169" spans="1:4">
      <c r="A5169" s="3">
        <v>40351</v>
      </c>
      <c r="B5169" s="2">
        <v>27.05</v>
      </c>
    </row>
    <row r="5170" spans="1:4">
      <c r="A5170" s="3">
        <v>40352</v>
      </c>
      <c r="B5170" s="2">
        <v>26.91</v>
      </c>
    </row>
    <row r="5171" spans="1:4">
      <c r="A5171" s="3">
        <v>40353</v>
      </c>
      <c r="B5171" s="2">
        <v>29.74</v>
      </c>
    </row>
    <row r="5172" spans="1:4">
      <c r="A5172" s="3">
        <v>40354</v>
      </c>
      <c r="B5172" s="2">
        <v>28.53</v>
      </c>
    </row>
    <row r="5173" spans="1:4">
      <c r="A5173" s="3">
        <v>40357</v>
      </c>
      <c r="B5173" s="2">
        <v>29</v>
      </c>
    </row>
    <row r="5174" spans="1:4">
      <c r="A5174" s="3">
        <v>40358</v>
      </c>
      <c r="B5174" s="2">
        <v>34.130000000000003</v>
      </c>
    </row>
    <row r="5175" spans="1:4">
      <c r="A5175" s="3">
        <v>40359</v>
      </c>
      <c r="B5175" s="2">
        <v>34.54</v>
      </c>
      <c r="C5175" s="12" t="s">
        <v>104</v>
      </c>
      <c r="D5175" s="2">
        <f>AVERAGE(B5113:B5175)</f>
        <v>26.391428571428573</v>
      </c>
    </row>
    <row r="5176" spans="1:4">
      <c r="A5176" s="3">
        <v>40360</v>
      </c>
      <c r="B5176" s="2">
        <v>32.86</v>
      </c>
    </row>
    <row r="5177" spans="1:4">
      <c r="A5177" s="3">
        <v>40361</v>
      </c>
      <c r="B5177" s="2">
        <v>30.12</v>
      </c>
    </row>
    <row r="5178" spans="1:4">
      <c r="A5178" s="3">
        <v>40365</v>
      </c>
      <c r="B5178" s="2">
        <v>29.65</v>
      </c>
    </row>
    <row r="5179" spans="1:4">
      <c r="A5179" s="3">
        <v>40366</v>
      </c>
      <c r="B5179" s="2">
        <v>26.84</v>
      </c>
    </row>
    <row r="5180" spans="1:4">
      <c r="A5180" s="3">
        <v>40367</v>
      </c>
      <c r="B5180" s="2">
        <v>25.71</v>
      </c>
    </row>
    <row r="5181" spans="1:4">
      <c r="A5181" s="3">
        <v>40368</v>
      </c>
      <c r="B5181" s="2">
        <v>24.98</v>
      </c>
    </row>
    <row r="5182" spans="1:4">
      <c r="A5182" s="3">
        <v>40371</v>
      </c>
      <c r="B5182" s="2">
        <v>24.43</v>
      </c>
    </row>
    <row r="5183" spans="1:4">
      <c r="A5183" s="3">
        <v>40372</v>
      </c>
      <c r="B5183" s="2">
        <v>24.56</v>
      </c>
    </row>
    <row r="5184" spans="1:4">
      <c r="A5184" s="3">
        <v>40373</v>
      </c>
      <c r="B5184" s="2">
        <v>24.89</v>
      </c>
    </row>
    <row r="5185" spans="1:2">
      <c r="A5185" s="3">
        <v>40374</v>
      </c>
      <c r="B5185" s="2">
        <v>25.14</v>
      </c>
    </row>
    <row r="5186" spans="1:2">
      <c r="A5186" s="3">
        <v>40375</v>
      </c>
      <c r="B5186" s="2">
        <v>26.25</v>
      </c>
    </row>
    <row r="5187" spans="1:2">
      <c r="A5187" s="3">
        <v>40378</v>
      </c>
      <c r="B5187" s="2">
        <v>25.97</v>
      </c>
    </row>
    <row r="5188" spans="1:2">
      <c r="A5188" s="3">
        <v>40379</v>
      </c>
      <c r="B5188" s="2">
        <v>23.93</v>
      </c>
    </row>
    <row r="5189" spans="1:2">
      <c r="A5189" s="3">
        <v>40380</v>
      </c>
      <c r="B5189" s="2">
        <v>25.64</v>
      </c>
    </row>
    <row r="5190" spans="1:2">
      <c r="A5190" s="3">
        <v>40381</v>
      </c>
      <c r="B5190" s="2">
        <v>24.63</v>
      </c>
    </row>
    <row r="5191" spans="1:2">
      <c r="A5191" s="3">
        <v>40382</v>
      </c>
      <c r="B5191" s="2">
        <v>23.47</v>
      </c>
    </row>
    <row r="5192" spans="1:2">
      <c r="A5192" s="3">
        <v>40385</v>
      </c>
      <c r="B5192" s="2">
        <v>22.73</v>
      </c>
    </row>
    <row r="5193" spans="1:2">
      <c r="A5193" s="3">
        <v>40386</v>
      </c>
      <c r="B5193" s="2">
        <v>23.19</v>
      </c>
    </row>
    <row r="5194" spans="1:2">
      <c r="A5194" s="3">
        <v>40387</v>
      </c>
      <c r="B5194" s="2">
        <v>24.25</v>
      </c>
    </row>
    <row r="5195" spans="1:2">
      <c r="A5195" s="3">
        <v>40388</v>
      </c>
      <c r="B5195" s="2">
        <v>24.13</v>
      </c>
    </row>
    <row r="5196" spans="1:2">
      <c r="A5196" s="3">
        <v>40389</v>
      </c>
      <c r="B5196" s="2">
        <v>23.5</v>
      </c>
    </row>
    <row r="5197" spans="1:2">
      <c r="A5197" s="3">
        <v>40392</v>
      </c>
      <c r="B5197" s="2">
        <v>22.01</v>
      </c>
    </row>
    <row r="5198" spans="1:2">
      <c r="A5198" s="3">
        <v>40393</v>
      </c>
      <c r="B5198" s="2">
        <v>22.63</v>
      </c>
    </row>
    <row r="5199" spans="1:2">
      <c r="A5199" s="3">
        <v>40394</v>
      </c>
      <c r="B5199" s="2">
        <v>22.21</v>
      </c>
    </row>
    <row r="5200" spans="1:2">
      <c r="A5200" s="3">
        <v>40395</v>
      </c>
      <c r="B5200" s="2">
        <v>22.1</v>
      </c>
    </row>
    <row r="5201" spans="1:2">
      <c r="A5201" s="3">
        <v>40396</v>
      </c>
      <c r="B5201" s="2">
        <v>21.74</v>
      </c>
    </row>
    <row r="5202" spans="1:2">
      <c r="A5202" s="3">
        <v>40399</v>
      </c>
      <c r="B5202" s="2">
        <v>22.14</v>
      </c>
    </row>
    <row r="5203" spans="1:2">
      <c r="A5203" s="3">
        <v>40400</v>
      </c>
      <c r="B5203" s="2">
        <v>22.37</v>
      </c>
    </row>
    <row r="5204" spans="1:2">
      <c r="A5204" s="3">
        <v>40401</v>
      </c>
      <c r="B5204" s="2">
        <v>25.39</v>
      </c>
    </row>
    <row r="5205" spans="1:2">
      <c r="A5205" s="3">
        <v>40402</v>
      </c>
      <c r="B5205" s="2">
        <v>25.73</v>
      </c>
    </row>
    <row r="5206" spans="1:2">
      <c r="A5206" s="3">
        <v>40403</v>
      </c>
      <c r="B5206" s="2">
        <v>26.24</v>
      </c>
    </row>
    <row r="5207" spans="1:2">
      <c r="A5207" s="3">
        <v>40406</v>
      </c>
      <c r="B5207" s="2">
        <v>26.1</v>
      </c>
    </row>
    <row r="5208" spans="1:2">
      <c r="A5208" s="3">
        <v>40407</v>
      </c>
      <c r="B5208" s="2">
        <v>24.33</v>
      </c>
    </row>
    <row r="5209" spans="1:2">
      <c r="A5209" s="3">
        <v>40408</v>
      </c>
      <c r="B5209" s="2">
        <v>24.59</v>
      </c>
    </row>
    <row r="5210" spans="1:2">
      <c r="A5210" s="3">
        <v>40409</v>
      </c>
      <c r="B5210" s="2">
        <v>26.44</v>
      </c>
    </row>
    <row r="5211" spans="1:2">
      <c r="A5211" s="3">
        <v>40410</v>
      </c>
      <c r="B5211" s="2">
        <v>25.49</v>
      </c>
    </row>
    <row r="5212" spans="1:2">
      <c r="A5212" s="3">
        <v>40413</v>
      </c>
      <c r="B5212" s="2">
        <v>25.66</v>
      </c>
    </row>
    <row r="5213" spans="1:2">
      <c r="A5213" s="3">
        <v>40414</v>
      </c>
      <c r="B5213" s="2">
        <v>27.46</v>
      </c>
    </row>
    <row r="5214" spans="1:2">
      <c r="A5214" s="3">
        <v>40415</v>
      </c>
      <c r="B5214" s="2">
        <v>26.7</v>
      </c>
    </row>
    <row r="5215" spans="1:2">
      <c r="A5215" s="3">
        <v>40416</v>
      </c>
      <c r="B5215" s="2">
        <v>27.37</v>
      </c>
    </row>
    <row r="5216" spans="1:2">
      <c r="A5216" s="3">
        <v>40417</v>
      </c>
      <c r="B5216" s="2">
        <v>24.45</v>
      </c>
    </row>
    <row r="5217" spans="1:2">
      <c r="A5217" s="3">
        <v>40420</v>
      </c>
      <c r="B5217" s="2">
        <v>27.21</v>
      </c>
    </row>
    <row r="5218" spans="1:2">
      <c r="A5218" s="3">
        <v>40421</v>
      </c>
      <c r="B5218" s="2">
        <v>26.05</v>
      </c>
    </row>
    <row r="5219" spans="1:2">
      <c r="A5219" s="3">
        <v>40422</v>
      </c>
      <c r="B5219" s="2">
        <v>23.89</v>
      </c>
    </row>
    <row r="5220" spans="1:2">
      <c r="A5220" s="3">
        <v>40423</v>
      </c>
      <c r="B5220" s="2">
        <v>23.19</v>
      </c>
    </row>
    <row r="5221" spans="1:2">
      <c r="A5221" s="3">
        <v>40424</v>
      </c>
      <c r="B5221" s="2">
        <v>21.31</v>
      </c>
    </row>
    <row r="5222" spans="1:2">
      <c r="A5222" s="3">
        <v>40428</v>
      </c>
      <c r="B5222" s="2">
        <v>23.8</v>
      </c>
    </row>
    <row r="5223" spans="1:2">
      <c r="A5223" s="3">
        <v>40429</v>
      </c>
      <c r="B5223" s="2">
        <v>23.25</v>
      </c>
    </row>
    <row r="5224" spans="1:2">
      <c r="A5224" s="3">
        <v>40430</v>
      </c>
      <c r="B5224" s="2">
        <v>22.81</v>
      </c>
    </row>
    <row r="5225" spans="1:2">
      <c r="A5225" s="3">
        <v>40431</v>
      </c>
      <c r="B5225" s="2">
        <v>21.99</v>
      </c>
    </row>
    <row r="5226" spans="1:2">
      <c r="A5226" s="3">
        <v>40434</v>
      </c>
      <c r="B5226" s="2">
        <v>21.21</v>
      </c>
    </row>
    <row r="5227" spans="1:2">
      <c r="A5227" s="3">
        <v>40435</v>
      </c>
      <c r="B5227" s="2">
        <v>21.56</v>
      </c>
    </row>
    <row r="5228" spans="1:2">
      <c r="A5228" s="3">
        <v>40436</v>
      </c>
      <c r="B5228" s="2">
        <v>22.1</v>
      </c>
    </row>
    <row r="5229" spans="1:2">
      <c r="A5229" s="3">
        <v>40437</v>
      </c>
      <c r="B5229" s="2">
        <v>21.72</v>
      </c>
    </row>
    <row r="5230" spans="1:2">
      <c r="A5230" s="3">
        <v>40438</v>
      </c>
      <c r="B5230" s="2">
        <v>22.01</v>
      </c>
    </row>
    <row r="5231" spans="1:2">
      <c r="A5231" s="3">
        <v>40441</v>
      </c>
      <c r="B5231" s="2">
        <v>21.5</v>
      </c>
    </row>
    <row r="5232" spans="1:2">
      <c r="A5232" s="3">
        <v>40442</v>
      </c>
      <c r="B5232" s="2">
        <v>22.35</v>
      </c>
    </row>
    <row r="5233" spans="1:4">
      <c r="A5233" s="3">
        <v>40443</v>
      </c>
      <c r="B5233" s="2">
        <v>22.51</v>
      </c>
    </row>
    <row r="5234" spans="1:4">
      <c r="A5234" s="3">
        <v>40444</v>
      </c>
      <c r="B5234" s="2">
        <v>23.87</v>
      </c>
    </row>
    <row r="5235" spans="1:4">
      <c r="A5235" s="3">
        <v>40445</v>
      </c>
      <c r="B5235" s="2">
        <v>21.71</v>
      </c>
    </row>
    <row r="5236" spans="1:4">
      <c r="A5236" s="3">
        <v>40448</v>
      </c>
      <c r="B5236" s="2">
        <v>22.54</v>
      </c>
    </row>
    <row r="5237" spans="1:4">
      <c r="A5237" s="3">
        <v>40449</v>
      </c>
      <c r="B5237" s="2">
        <v>22.6</v>
      </c>
    </row>
    <row r="5238" spans="1:4">
      <c r="A5238" s="3">
        <v>40450</v>
      </c>
      <c r="B5238" s="2">
        <v>23.25</v>
      </c>
    </row>
    <row r="5239" spans="1:4">
      <c r="A5239" s="3">
        <v>40451</v>
      </c>
      <c r="B5239" s="2">
        <v>23.7</v>
      </c>
      <c r="C5239" s="12" t="s">
        <v>105</v>
      </c>
      <c r="D5239" s="2">
        <f>AVERAGE(B5176:B5239)</f>
        <v>24.283593749999998</v>
      </c>
    </row>
    <row r="5240" spans="1:4">
      <c r="A5240" s="3">
        <v>40452</v>
      </c>
      <c r="B5240" s="2">
        <v>22.5</v>
      </c>
    </row>
    <row r="5241" spans="1:4">
      <c r="A5241" s="3">
        <v>40455</v>
      </c>
      <c r="B5241" s="2">
        <v>23.53</v>
      </c>
    </row>
    <row r="5242" spans="1:4">
      <c r="A5242" s="3">
        <v>40456</v>
      </c>
      <c r="B5242" s="2">
        <v>21.76</v>
      </c>
    </row>
    <row r="5243" spans="1:4">
      <c r="A5243" s="3">
        <v>40457</v>
      </c>
      <c r="B5243" s="2">
        <v>21.49</v>
      </c>
    </row>
    <row r="5244" spans="1:4">
      <c r="A5244" s="3">
        <v>40458</v>
      </c>
      <c r="B5244" s="2">
        <v>21.56</v>
      </c>
    </row>
    <row r="5245" spans="1:4">
      <c r="A5245" s="3">
        <v>40459</v>
      </c>
      <c r="B5245" s="2">
        <v>20.71</v>
      </c>
    </row>
    <row r="5246" spans="1:4">
      <c r="A5246" s="3">
        <v>40462</v>
      </c>
      <c r="B5246" s="2">
        <v>18.96</v>
      </c>
    </row>
    <row r="5247" spans="1:4">
      <c r="A5247" s="3">
        <v>40463</v>
      </c>
      <c r="B5247" s="2">
        <v>18.93</v>
      </c>
    </row>
    <row r="5248" spans="1:4">
      <c r="A5248" s="3">
        <v>40464</v>
      </c>
      <c r="B5248" s="2">
        <v>19.07</v>
      </c>
    </row>
    <row r="5249" spans="1:2">
      <c r="A5249" s="3">
        <v>40465</v>
      </c>
      <c r="B5249" s="2">
        <v>19.88</v>
      </c>
    </row>
    <row r="5250" spans="1:2">
      <c r="A5250" s="3">
        <v>40466</v>
      </c>
      <c r="B5250" s="2">
        <v>19.03</v>
      </c>
    </row>
    <row r="5251" spans="1:2">
      <c r="A5251" s="3">
        <v>40469</v>
      </c>
      <c r="B5251" s="2">
        <v>19.09</v>
      </c>
    </row>
    <row r="5252" spans="1:2">
      <c r="A5252" s="3">
        <v>40470</v>
      </c>
      <c r="B5252" s="2">
        <v>20.63</v>
      </c>
    </row>
    <row r="5253" spans="1:2">
      <c r="A5253" s="3">
        <v>40471</v>
      </c>
      <c r="B5253" s="2">
        <v>19.79</v>
      </c>
    </row>
    <row r="5254" spans="1:2">
      <c r="A5254" s="3">
        <v>40472</v>
      </c>
      <c r="B5254" s="2">
        <v>19.27</v>
      </c>
    </row>
    <row r="5255" spans="1:2">
      <c r="A5255" s="3">
        <v>40473</v>
      </c>
      <c r="B5255" s="2">
        <v>18.78</v>
      </c>
    </row>
    <row r="5256" spans="1:2">
      <c r="A5256" s="3">
        <v>40476</v>
      </c>
      <c r="B5256" s="2">
        <v>19.850000000000001</v>
      </c>
    </row>
    <row r="5257" spans="1:2">
      <c r="A5257" s="3">
        <v>40477</v>
      </c>
      <c r="B5257" s="2">
        <v>20.22</v>
      </c>
    </row>
    <row r="5258" spans="1:2">
      <c r="A5258" s="3">
        <v>40478</v>
      </c>
      <c r="B5258" s="2">
        <v>20.71</v>
      </c>
    </row>
    <row r="5259" spans="1:2">
      <c r="A5259" s="3">
        <v>40479</v>
      </c>
      <c r="B5259" s="2">
        <v>20.88</v>
      </c>
    </row>
    <row r="5260" spans="1:2">
      <c r="A5260" s="3">
        <v>40480</v>
      </c>
      <c r="B5260" s="2">
        <v>21.2</v>
      </c>
    </row>
    <row r="5261" spans="1:2">
      <c r="A5261" s="3">
        <v>40483</v>
      </c>
      <c r="B5261" s="2">
        <v>21.83</v>
      </c>
    </row>
    <row r="5262" spans="1:2">
      <c r="A5262" s="3">
        <v>40484</v>
      </c>
      <c r="B5262" s="2">
        <v>21.57</v>
      </c>
    </row>
    <row r="5263" spans="1:2">
      <c r="A5263" s="3">
        <v>40485</v>
      </c>
      <c r="B5263" s="2">
        <v>19.559999999999999</v>
      </c>
    </row>
    <row r="5264" spans="1:2">
      <c r="A5264" s="3">
        <v>40486</v>
      </c>
      <c r="B5264" s="2">
        <v>18.52</v>
      </c>
    </row>
    <row r="5265" spans="1:2">
      <c r="A5265" s="3">
        <v>40487</v>
      </c>
      <c r="B5265" s="2">
        <v>18.260000000000002</v>
      </c>
    </row>
    <row r="5266" spans="1:2">
      <c r="A5266" s="3">
        <v>40490</v>
      </c>
      <c r="B5266" s="2">
        <v>18.29</v>
      </c>
    </row>
    <row r="5267" spans="1:2">
      <c r="A5267" s="3">
        <v>40491</v>
      </c>
      <c r="B5267" s="2">
        <v>19.079999999999998</v>
      </c>
    </row>
    <row r="5268" spans="1:2">
      <c r="A5268" s="3">
        <v>40492</v>
      </c>
      <c r="B5268" s="2">
        <v>18.47</v>
      </c>
    </row>
    <row r="5269" spans="1:2">
      <c r="A5269" s="3">
        <v>40493</v>
      </c>
      <c r="B5269" s="2">
        <v>18.64</v>
      </c>
    </row>
    <row r="5270" spans="1:2">
      <c r="A5270" s="3">
        <v>40494</v>
      </c>
      <c r="B5270" s="2">
        <v>20.61</v>
      </c>
    </row>
    <row r="5271" spans="1:2">
      <c r="A5271" s="3">
        <v>40497</v>
      </c>
      <c r="B5271" s="2">
        <v>20.2</v>
      </c>
    </row>
    <row r="5272" spans="1:2">
      <c r="A5272" s="3">
        <v>40498</v>
      </c>
      <c r="B5272" s="2">
        <v>22.58</v>
      </c>
    </row>
    <row r="5273" spans="1:2">
      <c r="A5273" s="3">
        <v>40499</v>
      </c>
      <c r="B5273" s="2">
        <v>21.76</v>
      </c>
    </row>
    <row r="5274" spans="1:2">
      <c r="A5274" s="3">
        <v>40500</v>
      </c>
      <c r="B5274" s="2">
        <v>18.75</v>
      </c>
    </row>
    <row r="5275" spans="1:2">
      <c r="A5275" s="3">
        <v>40501</v>
      </c>
      <c r="B5275" s="2">
        <v>18.04</v>
      </c>
    </row>
    <row r="5276" spans="1:2">
      <c r="A5276" s="3">
        <v>40504</v>
      </c>
      <c r="B5276" s="2">
        <v>18.37</v>
      </c>
    </row>
    <row r="5277" spans="1:2">
      <c r="A5277" s="3">
        <v>40505</v>
      </c>
      <c r="B5277" s="2">
        <v>20.63</v>
      </c>
    </row>
    <row r="5278" spans="1:2">
      <c r="A5278" s="3">
        <v>40506</v>
      </c>
      <c r="B5278" s="2">
        <v>19.559999999999999</v>
      </c>
    </row>
    <row r="5279" spans="1:2">
      <c r="A5279" s="3">
        <v>40508</v>
      </c>
      <c r="B5279" s="2">
        <v>22.22</v>
      </c>
    </row>
    <row r="5280" spans="1:2">
      <c r="A5280" s="3">
        <v>40511</v>
      </c>
      <c r="B5280" s="2">
        <v>21.53</v>
      </c>
    </row>
    <row r="5281" spans="1:2">
      <c r="A5281" s="3">
        <v>40512</v>
      </c>
      <c r="B5281" s="2">
        <v>23.54</v>
      </c>
    </row>
    <row r="5282" spans="1:2">
      <c r="A5282" s="3">
        <v>40513</v>
      </c>
      <c r="B5282" s="2">
        <v>21.36</v>
      </c>
    </row>
    <row r="5283" spans="1:2">
      <c r="A5283" s="3">
        <v>40514</v>
      </c>
      <c r="B5283" s="2">
        <v>19.39</v>
      </c>
    </row>
    <row r="5284" spans="1:2">
      <c r="A5284" s="3">
        <v>40515</v>
      </c>
      <c r="B5284" s="2">
        <v>18.010000000000002</v>
      </c>
    </row>
    <row r="5285" spans="1:2">
      <c r="A5285" s="3">
        <v>40518</v>
      </c>
      <c r="B5285" s="2">
        <v>18.02</v>
      </c>
    </row>
    <row r="5286" spans="1:2">
      <c r="A5286" s="3">
        <v>40519</v>
      </c>
      <c r="B5286" s="2">
        <v>17.989999999999998</v>
      </c>
    </row>
    <row r="5287" spans="1:2">
      <c r="A5287" s="3">
        <v>40520</v>
      </c>
      <c r="B5287" s="2">
        <v>17.739999999999998</v>
      </c>
    </row>
    <row r="5288" spans="1:2">
      <c r="A5288" s="3">
        <v>40521</v>
      </c>
      <c r="B5288" s="2">
        <v>17.25</v>
      </c>
    </row>
    <row r="5289" spans="1:2">
      <c r="A5289" s="3">
        <v>40522</v>
      </c>
      <c r="B5289" s="2">
        <v>17.61</v>
      </c>
    </row>
    <row r="5290" spans="1:2">
      <c r="A5290" s="3">
        <v>40525</v>
      </c>
      <c r="B5290" s="2">
        <v>17.55</v>
      </c>
    </row>
    <row r="5291" spans="1:2">
      <c r="A5291" s="3">
        <v>40526</v>
      </c>
      <c r="B5291" s="2">
        <v>17.61</v>
      </c>
    </row>
    <row r="5292" spans="1:2">
      <c r="A5292" s="3">
        <v>40527</v>
      </c>
      <c r="B5292" s="2">
        <v>17.940000000000001</v>
      </c>
    </row>
    <row r="5293" spans="1:2">
      <c r="A5293" s="3">
        <v>40528</v>
      </c>
      <c r="B5293" s="2">
        <v>17.39</v>
      </c>
    </row>
    <row r="5294" spans="1:2">
      <c r="A5294" s="3">
        <v>40529</v>
      </c>
      <c r="B5294" s="2">
        <v>16.11</v>
      </c>
    </row>
    <row r="5295" spans="1:2">
      <c r="A5295" s="3">
        <v>40532</v>
      </c>
      <c r="B5295" s="2">
        <v>16.41</v>
      </c>
    </row>
    <row r="5296" spans="1:2">
      <c r="A5296" s="3">
        <v>40533</v>
      </c>
      <c r="B5296" s="2">
        <v>16.489999999999998</v>
      </c>
    </row>
    <row r="5297" spans="1:4">
      <c r="A5297" s="3">
        <v>40534</v>
      </c>
      <c r="B5297" s="2">
        <v>15.45</v>
      </c>
    </row>
    <row r="5298" spans="1:4">
      <c r="A5298" s="3">
        <v>40535</v>
      </c>
      <c r="B5298" s="2">
        <v>16.47</v>
      </c>
    </row>
    <row r="5299" spans="1:4">
      <c r="A5299" s="3">
        <v>40539</v>
      </c>
      <c r="B5299" s="2">
        <v>17.670000000000002</v>
      </c>
    </row>
    <row r="5300" spans="1:4">
      <c r="A5300" s="3">
        <v>40540</v>
      </c>
      <c r="B5300" s="2">
        <v>17.52</v>
      </c>
    </row>
    <row r="5301" spans="1:4">
      <c r="A5301" s="3">
        <v>40541</v>
      </c>
      <c r="B5301" s="2">
        <v>17.28</v>
      </c>
    </row>
    <row r="5302" spans="1:4">
      <c r="A5302" s="3">
        <v>40542</v>
      </c>
      <c r="B5302" s="2">
        <v>17.52</v>
      </c>
    </row>
    <row r="5303" spans="1:4">
      <c r="A5303" s="3">
        <v>40543</v>
      </c>
      <c r="B5303" s="2">
        <v>17.75</v>
      </c>
      <c r="C5303" s="12" t="s">
        <v>106</v>
      </c>
      <c r="D5303" s="2">
        <f>AVERAGE(B5240:B5303)</f>
        <v>19.318437500000002</v>
      </c>
    </row>
    <row r="5304" spans="1:4">
      <c r="A5304" s="3">
        <v>40546</v>
      </c>
      <c r="B5304" s="2">
        <v>17.61</v>
      </c>
    </row>
    <row r="5305" spans="1:4">
      <c r="A5305" s="3">
        <v>40547</v>
      </c>
      <c r="B5305" s="2">
        <v>17.38</v>
      </c>
    </row>
    <row r="5306" spans="1:4">
      <c r="A5306" s="3">
        <v>40548</v>
      </c>
      <c r="B5306" s="2">
        <v>17.02</v>
      </c>
    </row>
    <row r="5307" spans="1:4">
      <c r="A5307" s="3">
        <v>40549</v>
      </c>
      <c r="B5307" s="2">
        <v>17.399999999999999</v>
      </c>
    </row>
    <row r="5308" spans="1:4">
      <c r="A5308" s="3">
        <v>40550</v>
      </c>
      <c r="B5308" s="2">
        <v>17.14</v>
      </c>
    </row>
    <row r="5309" spans="1:4">
      <c r="A5309" s="3">
        <v>40553</v>
      </c>
      <c r="B5309" s="2">
        <v>17.54</v>
      </c>
    </row>
    <row r="5310" spans="1:4">
      <c r="A5310" s="3">
        <v>40554</v>
      </c>
      <c r="B5310" s="2">
        <v>16.89</v>
      </c>
    </row>
    <row r="5311" spans="1:4">
      <c r="A5311" s="3">
        <v>40555</v>
      </c>
      <c r="B5311" s="2">
        <v>16.239999999999998</v>
      </c>
    </row>
    <row r="5312" spans="1:4">
      <c r="A5312" s="3">
        <v>40556</v>
      </c>
      <c r="B5312" s="2">
        <v>16.39</v>
      </c>
    </row>
    <row r="5313" spans="1:2">
      <c r="A5313" s="3">
        <v>40557</v>
      </c>
      <c r="B5313" s="2">
        <v>15.46</v>
      </c>
    </row>
    <row r="5314" spans="1:2">
      <c r="A5314" s="3">
        <v>40561</v>
      </c>
      <c r="B5314" s="2">
        <v>15.87</v>
      </c>
    </row>
    <row r="5315" spans="1:2">
      <c r="A5315" s="3">
        <v>40562</v>
      </c>
      <c r="B5315" s="2">
        <v>17.309999999999999</v>
      </c>
    </row>
    <row r="5316" spans="1:2">
      <c r="A5316" s="3">
        <v>40563</v>
      </c>
      <c r="B5316" s="2">
        <v>17.989999999999998</v>
      </c>
    </row>
    <row r="5317" spans="1:2">
      <c r="A5317" s="3">
        <v>40564</v>
      </c>
      <c r="B5317" s="2">
        <v>18.47</v>
      </c>
    </row>
    <row r="5318" spans="1:2">
      <c r="A5318" s="3">
        <v>40567</v>
      </c>
      <c r="B5318" s="2">
        <v>17.649999999999999</v>
      </c>
    </row>
    <row r="5319" spans="1:2">
      <c r="A5319" s="3">
        <v>40568</v>
      </c>
      <c r="B5319" s="2">
        <v>17.59</v>
      </c>
    </row>
    <row r="5320" spans="1:2">
      <c r="A5320" s="3">
        <v>40569</v>
      </c>
      <c r="B5320" s="2">
        <v>16.64</v>
      </c>
    </row>
    <row r="5321" spans="1:2">
      <c r="A5321" s="3">
        <v>40570</v>
      </c>
      <c r="B5321" s="2">
        <v>16.149999999999999</v>
      </c>
    </row>
    <row r="5322" spans="1:2">
      <c r="A5322" s="3">
        <v>40571</v>
      </c>
      <c r="B5322" s="2">
        <v>20.04</v>
      </c>
    </row>
    <row r="5323" spans="1:2">
      <c r="A5323" s="3">
        <v>40574</v>
      </c>
      <c r="B5323" s="2">
        <v>19.53</v>
      </c>
    </row>
    <row r="5324" spans="1:2">
      <c r="A5324" s="3">
        <v>40575</v>
      </c>
      <c r="B5324" s="2">
        <v>17.63</v>
      </c>
    </row>
    <row r="5325" spans="1:2">
      <c r="A5325" s="3">
        <v>40576</v>
      </c>
      <c r="B5325" s="2">
        <v>17.3</v>
      </c>
    </row>
    <row r="5326" spans="1:2">
      <c r="A5326" s="3">
        <v>40577</v>
      </c>
      <c r="B5326" s="2">
        <v>16.690000000000001</v>
      </c>
    </row>
    <row r="5327" spans="1:2">
      <c r="A5327" s="3">
        <v>40578</v>
      </c>
      <c r="B5327" s="2">
        <v>15.93</v>
      </c>
    </row>
    <row r="5328" spans="1:2">
      <c r="A5328" s="3">
        <v>40581</v>
      </c>
      <c r="B5328" s="2">
        <v>16.28</v>
      </c>
    </row>
    <row r="5329" spans="1:2">
      <c r="A5329" s="3">
        <v>40582</v>
      </c>
      <c r="B5329" s="2">
        <v>15.81</v>
      </c>
    </row>
    <row r="5330" spans="1:2">
      <c r="A5330" s="3">
        <v>40583</v>
      </c>
      <c r="B5330" s="2">
        <v>15.87</v>
      </c>
    </row>
    <row r="5331" spans="1:2">
      <c r="A5331" s="3">
        <v>40584</v>
      </c>
      <c r="B5331" s="2">
        <v>16.09</v>
      </c>
    </row>
    <row r="5332" spans="1:2">
      <c r="A5332" s="3">
        <v>40585</v>
      </c>
      <c r="B5332" s="2">
        <v>15.69</v>
      </c>
    </row>
    <row r="5333" spans="1:2">
      <c r="A5333" s="3">
        <v>40588</v>
      </c>
      <c r="B5333" s="2">
        <v>15.95</v>
      </c>
    </row>
    <row r="5334" spans="1:2">
      <c r="A5334" s="3">
        <v>40589</v>
      </c>
      <c r="B5334" s="2">
        <v>16.37</v>
      </c>
    </row>
    <row r="5335" spans="1:2">
      <c r="A5335" s="3">
        <v>40590</v>
      </c>
      <c r="B5335" s="2">
        <v>16.72</v>
      </c>
    </row>
    <row r="5336" spans="1:2">
      <c r="A5336" s="3">
        <v>40591</v>
      </c>
      <c r="B5336" s="2">
        <v>16.59</v>
      </c>
    </row>
    <row r="5337" spans="1:2">
      <c r="A5337" s="3">
        <v>40592</v>
      </c>
      <c r="B5337" s="2">
        <v>16.43</v>
      </c>
    </row>
    <row r="5338" spans="1:2">
      <c r="A5338" s="3">
        <v>40596</v>
      </c>
      <c r="B5338" s="2">
        <v>20.8</v>
      </c>
    </row>
    <row r="5339" spans="1:2">
      <c r="A5339" s="3">
        <v>40597</v>
      </c>
      <c r="B5339" s="2">
        <v>22.13</v>
      </c>
    </row>
    <row r="5340" spans="1:2">
      <c r="A5340" s="3">
        <v>40598</v>
      </c>
      <c r="B5340" s="2">
        <v>21.32</v>
      </c>
    </row>
    <row r="5341" spans="1:2">
      <c r="A5341" s="3">
        <v>40599</v>
      </c>
      <c r="B5341" s="2">
        <v>19.22</v>
      </c>
    </row>
    <row r="5342" spans="1:2">
      <c r="A5342" s="3">
        <v>40602</v>
      </c>
      <c r="B5342" s="2">
        <v>18.350000000000001</v>
      </c>
    </row>
    <row r="5343" spans="1:2">
      <c r="A5343" s="3">
        <v>40603</v>
      </c>
      <c r="B5343" s="2">
        <v>21.01</v>
      </c>
    </row>
    <row r="5344" spans="1:2">
      <c r="A5344" s="3">
        <v>40604</v>
      </c>
      <c r="B5344" s="2">
        <v>20.7</v>
      </c>
    </row>
    <row r="5345" spans="1:2">
      <c r="A5345" s="3">
        <v>40605</v>
      </c>
      <c r="B5345" s="2">
        <v>18.600000000000001</v>
      </c>
    </row>
    <row r="5346" spans="1:2">
      <c r="A5346" s="3">
        <v>40606</v>
      </c>
      <c r="B5346" s="2">
        <v>19.059999999999999</v>
      </c>
    </row>
    <row r="5347" spans="1:2">
      <c r="A5347" s="3">
        <v>40609</v>
      </c>
      <c r="B5347" s="2">
        <v>20.66</v>
      </c>
    </row>
    <row r="5348" spans="1:2">
      <c r="A5348" s="3">
        <v>40610</v>
      </c>
      <c r="B5348" s="2">
        <v>19.82</v>
      </c>
    </row>
    <row r="5349" spans="1:2">
      <c r="A5349" s="3">
        <v>40611</v>
      </c>
      <c r="B5349" s="2">
        <v>20.22</v>
      </c>
    </row>
    <row r="5350" spans="1:2">
      <c r="A5350" s="3">
        <v>40612</v>
      </c>
      <c r="B5350" s="2">
        <v>21.88</v>
      </c>
    </row>
    <row r="5351" spans="1:2">
      <c r="A5351" s="3">
        <v>40613</v>
      </c>
      <c r="B5351" s="2">
        <v>20.079999999999998</v>
      </c>
    </row>
    <row r="5352" spans="1:2">
      <c r="A5352" s="3">
        <v>40616</v>
      </c>
      <c r="B5352" s="2">
        <v>21.13</v>
      </c>
    </row>
    <row r="5353" spans="1:2">
      <c r="A5353" s="3">
        <v>40617</v>
      </c>
      <c r="B5353" s="2">
        <v>24.32</v>
      </c>
    </row>
    <row r="5354" spans="1:2">
      <c r="A5354" s="3">
        <v>40618</v>
      </c>
      <c r="B5354" s="2">
        <v>29.4</v>
      </c>
    </row>
    <row r="5355" spans="1:2">
      <c r="A5355" s="3">
        <v>40619</v>
      </c>
      <c r="B5355" s="2">
        <v>26.37</v>
      </c>
    </row>
    <row r="5356" spans="1:2">
      <c r="A5356" s="3">
        <v>40620</v>
      </c>
      <c r="B5356" s="2">
        <v>24.44</v>
      </c>
    </row>
    <row r="5357" spans="1:2">
      <c r="A5357" s="3">
        <v>40623</v>
      </c>
      <c r="B5357" s="2">
        <v>20.61</v>
      </c>
    </row>
    <row r="5358" spans="1:2">
      <c r="A5358" s="3">
        <v>40624</v>
      </c>
      <c r="B5358" s="2">
        <v>20.21</v>
      </c>
    </row>
    <row r="5359" spans="1:2">
      <c r="A5359" s="3">
        <v>40625</v>
      </c>
      <c r="B5359" s="2">
        <v>19.170000000000002</v>
      </c>
    </row>
    <row r="5360" spans="1:2">
      <c r="A5360" s="3">
        <v>40626</v>
      </c>
      <c r="B5360" s="2">
        <v>18</v>
      </c>
    </row>
    <row r="5361" spans="1:4">
      <c r="A5361" s="3">
        <v>40627</v>
      </c>
      <c r="B5361" s="2">
        <v>17.91</v>
      </c>
    </row>
    <row r="5362" spans="1:4">
      <c r="A5362" s="3">
        <v>40630</v>
      </c>
      <c r="B5362" s="2">
        <v>19.440000000000001</v>
      </c>
    </row>
    <row r="5363" spans="1:4">
      <c r="A5363" s="3">
        <v>40631</v>
      </c>
      <c r="B5363" s="2">
        <v>18.16</v>
      </c>
    </row>
    <row r="5364" spans="1:4">
      <c r="A5364" s="3">
        <v>40632</v>
      </c>
      <c r="B5364" s="2">
        <v>17.71</v>
      </c>
    </row>
    <row r="5365" spans="1:4">
      <c r="A5365" s="3">
        <v>40633</v>
      </c>
      <c r="B5365" s="2">
        <v>17.739999999999998</v>
      </c>
      <c r="C5365" s="12" t="s">
        <v>107</v>
      </c>
      <c r="D5365" s="2">
        <f>AVERAGE(B5304:B5365)</f>
        <v>18.614838709677429</v>
      </c>
    </row>
    <row r="5366" spans="1:4">
      <c r="A5366" s="3">
        <v>40634</v>
      </c>
      <c r="B5366" s="2">
        <v>17.399999999999999</v>
      </c>
    </row>
    <row r="5367" spans="1:4">
      <c r="A5367" s="3">
        <v>40637</v>
      </c>
      <c r="B5367" s="2">
        <v>17.5</v>
      </c>
    </row>
    <row r="5368" spans="1:4">
      <c r="A5368" s="3">
        <v>40638</v>
      </c>
      <c r="B5368" s="2">
        <v>17.25</v>
      </c>
    </row>
    <row r="5369" spans="1:4">
      <c r="A5369" s="3">
        <v>40639</v>
      </c>
      <c r="B5369" s="2">
        <v>16.899999999999999</v>
      </c>
    </row>
    <row r="5370" spans="1:4">
      <c r="A5370" s="3">
        <v>40640</v>
      </c>
      <c r="B5370" s="2">
        <v>17.11</v>
      </c>
    </row>
    <row r="5371" spans="1:4">
      <c r="A5371" s="3">
        <v>40641</v>
      </c>
      <c r="B5371" s="2">
        <v>17.87</v>
      </c>
    </row>
    <row r="5372" spans="1:4">
      <c r="A5372" s="3">
        <v>40644</v>
      </c>
      <c r="B5372" s="2">
        <v>16.59</v>
      </c>
    </row>
    <row r="5373" spans="1:4">
      <c r="A5373" s="3">
        <v>40645</v>
      </c>
      <c r="B5373" s="2">
        <v>17.09</v>
      </c>
    </row>
    <row r="5374" spans="1:4">
      <c r="A5374" s="3">
        <v>40646</v>
      </c>
      <c r="B5374" s="2">
        <v>16.920000000000002</v>
      </c>
    </row>
    <row r="5375" spans="1:4">
      <c r="A5375" s="3">
        <v>40647</v>
      </c>
      <c r="B5375" s="2">
        <v>16.27</v>
      </c>
    </row>
    <row r="5376" spans="1:4">
      <c r="A5376" s="3">
        <v>40648</v>
      </c>
      <c r="B5376" s="2">
        <v>15.32</v>
      </c>
    </row>
    <row r="5377" spans="1:2">
      <c r="A5377" s="3">
        <v>40651</v>
      </c>
      <c r="B5377" s="2">
        <v>16.96</v>
      </c>
    </row>
    <row r="5378" spans="1:2">
      <c r="A5378" s="3">
        <v>40652</v>
      </c>
      <c r="B5378" s="2">
        <v>15.83</v>
      </c>
    </row>
    <row r="5379" spans="1:2">
      <c r="A5379" s="3">
        <v>40653</v>
      </c>
      <c r="B5379" s="2">
        <v>15.07</v>
      </c>
    </row>
    <row r="5380" spans="1:2">
      <c r="A5380" s="3">
        <v>40654</v>
      </c>
      <c r="B5380" s="2">
        <v>14.69</v>
      </c>
    </row>
    <row r="5381" spans="1:2">
      <c r="A5381" s="3">
        <v>40658</v>
      </c>
      <c r="B5381" s="2">
        <v>15.77</v>
      </c>
    </row>
    <row r="5382" spans="1:2">
      <c r="A5382" s="3">
        <v>40659</v>
      </c>
      <c r="B5382" s="2">
        <v>15.62</v>
      </c>
    </row>
    <row r="5383" spans="1:2">
      <c r="A5383" s="3">
        <v>40660</v>
      </c>
      <c r="B5383" s="2">
        <v>15.35</v>
      </c>
    </row>
    <row r="5384" spans="1:2">
      <c r="A5384" s="3">
        <v>40661</v>
      </c>
      <c r="B5384" s="2">
        <v>14.62</v>
      </c>
    </row>
    <row r="5385" spans="1:2">
      <c r="A5385" s="3">
        <v>40662</v>
      </c>
      <c r="B5385" s="2">
        <v>14.75</v>
      </c>
    </row>
    <row r="5386" spans="1:2">
      <c r="A5386" s="3">
        <v>40665</v>
      </c>
      <c r="B5386" s="2">
        <v>15.99</v>
      </c>
    </row>
    <row r="5387" spans="1:2">
      <c r="A5387" s="3">
        <v>40666</v>
      </c>
      <c r="B5387" s="2">
        <v>16.7</v>
      </c>
    </row>
    <row r="5388" spans="1:2">
      <c r="A5388" s="3">
        <v>40667</v>
      </c>
      <c r="B5388" s="2">
        <v>17.079999999999998</v>
      </c>
    </row>
    <row r="5389" spans="1:2">
      <c r="A5389" s="3">
        <v>40668</v>
      </c>
      <c r="B5389" s="2">
        <v>18.2</v>
      </c>
    </row>
    <row r="5390" spans="1:2">
      <c r="A5390" s="3">
        <v>40669</v>
      </c>
      <c r="B5390" s="2">
        <v>18.399999999999999</v>
      </c>
    </row>
    <row r="5391" spans="1:2">
      <c r="A5391" s="3">
        <v>40672</v>
      </c>
      <c r="B5391" s="2">
        <v>17.16</v>
      </c>
    </row>
    <row r="5392" spans="1:2">
      <c r="A5392" s="3">
        <v>40673</v>
      </c>
      <c r="B5392" s="2">
        <v>15.91</v>
      </c>
    </row>
    <row r="5393" spans="1:2">
      <c r="A5393" s="3">
        <v>40674</v>
      </c>
      <c r="B5393" s="2">
        <v>16.95</v>
      </c>
    </row>
    <row r="5394" spans="1:2">
      <c r="A5394" s="3">
        <v>40675</v>
      </c>
      <c r="B5394" s="2">
        <v>16.03</v>
      </c>
    </row>
    <row r="5395" spans="1:2">
      <c r="A5395" s="3">
        <v>40676</v>
      </c>
      <c r="B5395" s="2">
        <v>17.07</v>
      </c>
    </row>
    <row r="5396" spans="1:2">
      <c r="A5396" s="3">
        <v>40679</v>
      </c>
      <c r="B5396" s="2">
        <v>18.239999999999998</v>
      </c>
    </row>
    <row r="5397" spans="1:2">
      <c r="A5397" s="3">
        <v>40680</v>
      </c>
      <c r="B5397" s="2">
        <v>17.55</v>
      </c>
    </row>
    <row r="5398" spans="1:2">
      <c r="A5398" s="3">
        <v>40681</v>
      </c>
      <c r="B5398" s="2">
        <v>16.23</v>
      </c>
    </row>
    <row r="5399" spans="1:2">
      <c r="A5399" s="3">
        <v>40682</v>
      </c>
      <c r="B5399" s="2">
        <v>15.52</v>
      </c>
    </row>
    <row r="5400" spans="1:2">
      <c r="A5400" s="3">
        <v>40683</v>
      </c>
      <c r="B5400" s="2">
        <v>17.43</v>
      </c>
    </row>
    <row r="5401" spans="1:2">
      <c r="A5401" s="3">
        <v>40686</v>
      </c>
      <c r="B5401" s="2">
        <v>18.27</v>
      </c>
    </row>
    <row r="5402" spans="1:2">
      <c r="A5402" s="3">
        <v>40687</v>
      </c>
      <c r="B5402" s="2">
        <v>17.82</v>
      </c>
    </row>
    <row r="5403" spans="1:2">
      <c r="A5403" s="3">
        <v>40688</v>
      </c>
      <c r="B5403" s="2">
        <v>17.07</v>
      </c>
    </row>
    <row r="5404" spans="1:2">
      <c r="A5404" s="3">
        <v>40689</v>
      </c>
      <c r="B5404" s="2">
        <v>16.09</v>
      </c>
    </row>
    <row r="5405" spans="1:2">
      <c r="A5405" s="3">
        <v>40690</v>
      </c>
      <c r="B5405" s="2">
        <v>15.98</v>
      </c>
    </row>
    <row r="5406" spans="1:2">
      <c r="A5406" s="3">
        <v>40694</v>
      </c>
      <c r="B5406" s="2">
        <v>15.45</v>
      </c>
    </row>
    <row r="5407" spans="1:2">
      <c r="A5407" s="3">
        <v>40695</v>
      </c>
      <c r="B5407" s="2">
        <v>18.3</v>
      </c>
    </row>
    <row r="5408" spans="1:2">
      <c r="A5408" s="3">
        <v>40696</v>
      </c>
      <c r="B5408" s="2">
        <v>18.09</v>
      </c>
    </row>
    <row r="5409" spans="1:2">
      <c r="A5409" s="3">
        <v>40697</v>
      </c>
      <c r="B5409" s="2">
        <v>17.95</v>
      </c>
    </row>
    <row r="5410" spans="1:2">
      <c r="A5410" s="3">
        <v>40700</v>
      </c>
      <c r="B5410" s="2">
        <v>18.489999999999998</v>
      </c>
    </row>
    <row r="5411" spans="1:2">
      <c r="A5411" s="3">
        <v>40701</v>
      </c>
      <c r="B5411" s="2">
        <v>18.07</v>
      </c>
    </row>
    <row r="5412" spans="1:2">
      <c r="A5412" s="3">
        <v>40702</v>
      </c>
      <c r="B5412" s="2">
        <v>18.79</v>
      </c>
    </row>
    <row r="5413" spans="1:2">
      <c r="A5413" s="3">
        <v>40703</v>
      </c>
      <c r="B5413" s="2">
        <v>17.77</v>
      </c>
    </row>
    <row r="5414" spans="1:2">
      <c r="A5414" s="3">
        <v>40704</v>
      </c>
      <c r="B5414" s="2">
        <v>18.86</v>
      </c>
    </row>
    <row r="5415" spans="1:2">
      <c r="A5415" s="3">
        <v>40707</v>
      </c>
      <c r="B5415" s="2">
        <v>19.61</v>
      </c>
    </row>
    <row r="5416" spans="1:2">
      <c r="A5416" s="3">
        <v>40708</v>
      </c>
      <c r="B5416" s="2">
        <v>18.260000000000002</v>
      </c>
    </row>
    <row r="5417" spans="1:2">
      <c r="A5417" s="3">
        <v>40709</v>
      </c>
      <c r="B5417" s="2">
        <v>21.32</v>
      </c>
    </row>
    <row r="5418" spans="1:2">
      <c r="A5418" s="3">
        <v>40710</v>
      </c>
      <c r="B5418" s="2">
        <v>22.73</v>
      </c>
    </row>
    <row r="5419" spans="1:2">
      <c r="A5419" s="3">
        <v>40711</v>
      </c>
      <c r="B5419" s="2">
        <v>21.85</v>
      </c>
    </row>
    <row r="5420" spans="1:2">
      <c r="A5420" s="3">
        <v>40714</v>
      </c>
      <c r="B5420" s="2">
        <v>19.989999999999998</v>
      </c>
    </row>
    <row r="5421" spans="1:2">
      <c r="A5421" s="3">
        <v>40715</v>
      </c>
      <c r="B5421" s="2">
        <v>18.86</v>
      </c>
    </row>
    <row r="5422" spans="1:2">
      <c r="A5422" s="3">
        <v>40716</v>
      </c>
      <c r="B5422" s="2">
        <v>18.52</v>
      </c>
    </row>
    <row r="5423" spans="1:2">
      <c r="A5423" s="3">
        <v>40717</v>
      </c>
      <c r="B5423" s="2">
        <v>19.29</v>
      </c>
    </row>
    <row r="5424" spans="1:2">
      <c r="A5424" s="3">
        <v>40718</v>
      </c>
      <c r="B5424" s="2">
        <v>21.1</v>
      </c>
    </row>
    <row r="5425" spans="1:4">
      <c r="A5425" s="3">
        <v>40721</v>
      </c>
      <c r="B5425" s="2">
        <v>20.56</v>
      </c>
    </row>
    <row r="5426" spans="1:4">
      <c r="A5426" s="3">
        <v>40722</v>
      </c>
      <c r="B5426" s="2">
        <v>19.170000000000002</v>
      </c>
    </row>
    <row r="5427" spans="1:4">
      <c r="A5427" s="3">
        <v>40723</v>
      </c>
      <c r="B5427" s="2">
        <v>17.27</v>
      </c>
    </row>
    <row r="5428" spans="1:4">
      <c r="A5428" s="3">
        <v>40724</v>
      </c>
      <c r="B5428" s="2">
        <v>16.52</v>
      </c>
      <c r="C5428" s="12" t="s">
        <v>108</v>
      </c>
      <c r="D5428" s="2">
        <f>AVERAGE(B5366:B5428)</f>
        <v>17.482380952380954</v>
      </c>
    </row>
    <row r="5429" spans="1:4">
      <c r="A5429" s="3">
        <v>40725</v>
      </c>
      <c r="B5429" s="2">
        <v>15.87</v>
      </c>
    </row>
    <row r="5430" spans="1:4">
      <c r="A5430" s="3">
        <v>40729</v>
      </c>
      <c r="B5430" s="2">
        <v>16.059999999999999</v>
      </c>
    </row>
    <row r="5431" spans="1:4">
      <c r="A5431" s="3">
        <v>40730</v>
      </c>
      <c r="B5431" s="2">
        <v>16.34</v>
      </c>
    </row>
    <row r="5432" spans="1:4">
      <c r="A5432" s="3">
        <v>40731</v>
      </c>
      <c r="B5432" s="2">
        <v>15.95</v>
      </c>
    </row>
    <row r="5433" spans="1:4">
      <c r="A5433" s="3">
        <v>40732</v>
      </c>
      <c r="B5433" s="2">
        <v>15.95</v>
      </c>
    </row>
    <row r="5434" spans="1:4">
      <c r="A5434" s="3">
        <v>40735</v>
      </c>
      <c r="B5434" s="2">
        <v>18.39</v>
      </c>
    </row>
    <row r="5435" spans="1:4">
      <c r="A5435" s="3">
        <v>40736</v>
      </c>
      <c r="B5435" s="2">
        <v>19.87</v>
      </c>
    </row>
    <row r="5436" spans="1:4">
      <c r="A5436" s="3">
        <v>40737</v>
      </c>
      <c r="B5436" s="2">
        <v>19.91</v>
      </c>
    </row>
    <row r="5437" spans="1:4">
      <c r="A5437" s="3">
        <v>40738</v>
      </c>
      <c r="B5437" s="2">
        <v>20.8</v>
      </c>
    </row>
    <row r="5438" spans="1:4">
      <c r="A5438" s="3">
        <v>40739</v>
      </c>
      <c r="B5438" s="2">
        <v>19.53</v>
      </c>
    </row>
    <row r="5439" spans="1:4">
      <c r="A5439" s="3">
        <v>40742</v>
      </c>
      <c r="B5439" s="2">
        <v>20.95</v>
      </c>
    </row>
    <row r="5440" spans="1:4">
      <c r="A5440" s="3">
        <v>40743</v>
      </c>
      <c r="B5440" s="2">
        <v>19.21</v>
      </c>
    </row>
    <row r="5441" spans="1:2">
      <c r="A5441" s="3">
        <v>40744</v>
      </c>
      <c r="B5441" s="2">
        <v>19.09</v>
      </c>
    </row>
    <row r="5442" spans="1:2">
      <c r="A5442" s="3">
        <v>40745</v>
      </c>
      <c r="B5442" s="2">
        <v>17.559999999999999</v>
      </c>
    </row>
    <row r="5443" spans="1:2">
      <c r="A5443" s="3">
        <v>40746</v>
      </c>
      <c r="B5443" s="2">
        <v>17.52</v>
      </c>
    </row>
    <row r="5444" spans="1:2">
      <c r="A5444" s="3">
        <v>40749</v>
      </c>
      <c r="B5444" s="2">
        <v>19.350000000000001</v>
      </c>
    </row>
    <row r="5445" spans="1:2">
      <c r="A5445" s="3">
        <v>40750</v>
      </c>
      <c r="B5445" s="2">
        <v>20.23</v>
      </c>
    </row>
    <row r="5446" spans="1:2">
      <c r="A5446" s="3">
        <v>40751</v>
      </c>
      <c r="B5446" s="2">
        <v>22.98</v>
      </c>
    </row>
    <row r="5447" spans="1:2">
      <c r="A5447" s="3">
        <v>40752</v>
      </c>
      <c r="B5447" s="2">
        <v>23.74</v>
      </c>
    </row>
    <row r="5448" spans="1:2">
      <c r="A5448" s="3">
        <v>40753</v>
      </c>
      <c r="B5448" s="2">
        <v>25.25</v>
      </c>
    </row>
    <row r="5449" spans="1:2">
      <c r="A5449" s="3">
        <v>40756</v>
      </c>
      <c r="B5449" s="2">
        <v>23.66</v>
      </c>
    </row>
    <row r="5450" spans="1:2">
      <c r="A5450" s="3">
        <v>40757</v>
      </c>
      <c r="B5450" s="2">
        <v>24.79</v>
      </c>
    </row>
    <row r="5451" spans="1:2">
      <c r="A5451" s="3">
        <v>40758</v>
      </c>
      <c r="B5451" s="2">
        <v>23.38</v>
      </c>
    </row>
    <row r="5452" spans="1:2">
      <c r="A5452" s="3">
        <v>40759</v>
      </c>
      <c r="B5452" s="2">
        <v>31.66</v>
      </c>
    </row>
    <row r="5453" spans="1:2">
      <c r="A5453" s="3">
        <v>40760</v>
      </c>
      <c r="B5453" s="2">
        <v>32</v>
      </c>
    </row>
    <row r="5454" spans="1:2">
      <c r="A5454" s="3">
        <v>40763</v>
      </c>
      <c r="B5454" s="2">
        <v>48</v>
      </c>
    </row>
    <row r="5455" spans="1:2">
      <c r="A5455" s="3">
        <v>40764</v>
      </c>
      <c r="B5455" s="2">
        <v>35.06</v>
      </c>
    </row>
    <row r="5456" spans="1:2">
      <c r="A5456" s="3">
        <v>40765</v>
      </c>
      <c r="B5456" s="2">
        <v>42.99</v>
      </c>
    </row>
    <row r="5457" spans="1:2">
      <c r="A5457" s="3">
        <v>40766</v>
      </c>
      <c r="B5457" s="2">
        <v>39</v>
      </c>
    </row>
    <row r="5458" spans="1:2">
      <c r="A5458" s="3">
        <v>40767</v>
      </c>
      <c r="B5458" s="2">
        <v>36.36</v>
      </c>
    </row>
    <row r="5459" spans="1:2">
      <c r="A5459" s="3">
        <v>40770</v>
      </c>
      <c r="B5459" s="2">
        <v>31.87</v>
      </c>
    </row>
    <row r="5460" spans="1:2">
      <c r="A5460" s="3">
        <v>40771</v>
      </c>
      <c r="B5460" s="2">
        <v>32.85</v>
      </c>
    </row>
    <row r="5461" spans="1:2">
      <c r="A5461" s="3">
        <v>40772</v>
      </c>
      <c r="B5461" s="2">
        <v>31.58</v>
      </c>
    </row>
    <row r="5462" spans="1:2">
      <c r="A5462" s="3">
        <v>40773</v>
      </c>
      <c r="B5462" s="2">
        <v>42.67</v>
      </c>
    </row>
    <row r="5463" spans="1:2">
      <c r="A5463" s="3">
        <v>40774</v>
      </c>
      <c r="B5463" s="2">
        <v>43.05</v>
      </c>
    </row>
    <row r="5464" spans="1:2">
      <c r="A5464" s="3">
        <v>40777</v>
      </c>
      <c r="B5464" s="2">
        <v>42.44</v>
      </c>
    </row>
    <row r="5465" spans="1:2">
      <c r="A5465" s="3">
        <v>40778</v>
      </c>
      <c r="B5465" s="2">
        <v>36.270000000000003</v>
      </c>
    </row>
    <row r="5466" spans="1:2">
      <c r="A5466" s="3">
        <v>40779</v>
      </c>
      <c r="B5466" s="2">
        <v>35.9</v>
      </c>
    </row>
    <row r="5467" spans="1:2">
      <c r="A5467" s="3">
        <v>40780</v>
      </c>
      <c r="B5467" s="2">
        <v>39.76</v>
      </c>
    </row>
    <row r="5468" spans="1:2">
      <c r="A5468" s="3">
        <v>40781</v>
      </c>
      <c r="B5468" s="2">
        <v>35.590000000000003</v>
      </c>
    </row>
    <row r="5469" spans="1:2">
      <c r="A5469" s="3">
        <v>40784</v>
      </c>
      <c r="B5469" s="2">
        <v>32.28</v>
      </c>
    </row>
    <row r="5470" spans="1:2">
      <c r="A5470" s="3">
        <v>40785</v>
      </c>
      <c r="B5470" s="2">
        <v>32.89</v>
      </c>
    </row>
    <row r="5471" spans="1:2">
      <c r="A5471" s="3">
        <v>40786</v>
      </c>
      <c r="B5471" s="2">
        <v>31.62</v>
      </c>
    </row>
    <row r="5472" spans="1:2">
      <c r="A5472" s="3">
        <v>40787</v>
      </c>
      <c r="B5472" s="2">
        <v>31.82</v>
      </c>
    </row>
    <row r="5473" spans="1:2">
      <c r="A5473" s="3">
        <v>40788</v>
      </c>
      <c r="B5473" s="2">
        <v>33.92</v>
      </c>
    </row>
    <row r="5474" spans="1:2">
      <c r="A5474" s="3">
        <v>40792</v>
      </c>
      <c r="B5474" s="2">
        <v>37</v>
      </c>
    </row>
    <row r="5475" spans="1:2">
      <c r="A5475" s="3">
        <v>40793</v>
      </c>
      <c r="B5475" s="2">
        <v>33.380000000000003</v>
      </c>
    </row>
    <row r="5476" spans="1:2">
      <c r="A5476" s="3">
        <v>40794</v>
      </c>
      <c r="B5476" s="2">
        <v>34.32</v>
      </c>
    </row>
    <row r="5477" spans="1:2">
      <c r="A5477" s="3">
        <v>40795</v>
      </c>
      <c r="B5477" s="2">
        <v>38.520000000000003</v>
      </c>
    </row>
    <row r="5478" spans="1:2">
      <c r="A5478" s="3">
        <v>40798</v>
      </c>
      <c r="B5478" s="2">
        <v>38.590000000000003</v>
      </c>
    </row>
    <row r="5479" spans="1:2">
      <c r="A5479" s="3">
        <v>40799</v>
      </c>
      <c r="B5479" s="2">
        <v>36.909999999999997</v>
      </c>
    </row>
    <row r="5480" spans="1:2">
      <c r="A5480" s="3">
        <v>40800</v>
      </c>
      <c r="B5480" s="2">
        <v>34.6</v>
      </c>
    </row>
    <row r="5481" spans="1:2">
      <c r="A5481" s="3">
        <v>40801</v>
      </c>
      <c r="B5481" s="2">
        <v>31.97</v>
      </c>
    </row>
    <row r="5482" spans="1:2">
      <c r="A5482" s="3">
        <v>40802</v>
      </c>
      <c r="B5482" s="2">
        <v>30.98</v>
      </c>
    </row>
    <row r="5483" spans="1:2">
      <c r="A5483" s="3">
        <v>40805</v>
      </c>
      <c r="B5483" s="2">
        <v>32.729999999999997</v>
      </c>
    </row>
    <row r="5484" spans="1:2">
      <c r="A5484" s="3">
        <v>40806</v>
      </c>
      <c r="B5484" s="2">
        <v>32.86</v>
      </c>
    </row>
    <row r="5485" spans="1:2">
      <c r="A5485" s="3">
        <v>40807</v>
      </c>
      <c r="B5485" s="2">
        <v>37.32</v>
      </c>
    </row>
    <row r="5486" spans="1:2">
      <c r="A5486" s="3">
        <v>40808</v>
      </c>
      <c r="B5486" s="2">
        <v>41.35</v>
      </c>
    </row>
    <row r="5487" spans="1:2">
      <c r="A5487" s="3">
        <v>40809</v>
      </c>
      <c r="B5487" s="2">
        <v>41.25</v>
      </c>
    </row>
    <row r="5488" spans="1:2">
      <c r="A5488" s="3">
        <v>40812</v>
      </c>
      <c r="B5488" s="2">
        <v>39.020000000000003</v>
      </c>
    </row>
    <row r="5489" spans="1:4">
      <c r="A5489" s="3">
        <v>40813</v>
      </c>
      <c r="B5489" s="2">
        <v>37.71</v>
      </c>
    </row>
    <row r="5490" spans="1:4">
      <c r="A5490" s="3">
        <v>40814</v>
      </c>
      <c r="B5490" s="2">
        <v>41.08</v>
      </c>
    </row>
    <row r="5491" spans="1:4">
      <c r="A5491" s="3">
        <v>40815</v>
      </c>
      <c r="B5491" s="2">
        <v>38.840000000000003</v>
      </c>
    </row>
    <row r="5492" spans="1:4">
      <c r="A5492" s="3">
        <v>40816</v>
      </c>
      <c r="B5492" s="2">
        <v>42.96</v>
      </c>
      <c r="C5492" s="12" t="s">
        <v>109</v>
      </c>
      <c r="D5492" s="2">
        <f>AVERAGE(B5429:B5492)</f>
        <v>30.583593749999995</v>
      </c>
    </row>
    <row r="5493" spans="1:4">
      <c r="A5493" s="3">
        <v>40819</v>
      </c>
      <c r="B5493" s="2">
        <v>45.45</v>
      </c>
    </row>
    <row r="5494" spans="1:4">
      <c r="A5494" s="3">
        <v>40820</v>
      </c>
      <c r="B5494" s="2">
        <v>40.82</v>
      </c>
    </row>
    <row r="5495" spans="1:4">
      <c r="A5495" s="3">
        <v>40821</v>
      </c>
      <c r="B5495" s="2">
        <v>37.81</v>
      </c>
    </row>
    <row r="5496" spans="1:4">
      <c r="A5496" s="3">
        <v>40822</v>
      </c>
      <c r="B5496" s="2">
        <v>36.270000000000003</v>
      </c>
    </row>
    <row r="5497" spans="1:4">
      <c r="A5497" s="3">
        <v>40823</v>
      </c>
      <c r="B5497" s="2">
        <v>36.200000000000003</v>
      </c>
    </row>
    <row r="5498" spans="1:4">
      <c r="A5498" s="3">
        <v>40826</v>
      </c>
      <c r="B5498" s="2">
        <v>33.020000000000003</v>
      </c>
    </row>
    <row r="5499" spans="1:4">
      <c r="A5499" s="3">
        <v>40827</v>
      </c>
      <c r="B5499" s="2">
        <v>32.86</v>
      </c>
    </row>
    <row r="5500" spans="1:4">
      <c r="A5500" s="3">
        <v>40828</v>
      </c>
      <c r="B5500" s="2">
        <v>31.26</v>
      </c>
    </row>
    <row r="5501" spans="1:4">
      <c r="A5501" s="3">
        <v>40829</v>
      </c>
      <c r="B5501" s="2">
        <v>30.7</v>
      </c>
    </row>
    <row r="5502" spans="1:4">
      <c r="A5502" s="3">
        <v>40830</v>
      </c>
      <c r="B5502" s="2">
        <v>28.24</v>
      </c>
    </row>
    <row r="5503" spans="1:4">
      <c r="A5503" s="3">
        <v>40833</v>
      </c>
      <c r="B5503" s="2">
        <v>33.39</v>
      </c>
    </row>
    <row r="5504" spans="1:4">
      <c r="A5504" s="3">
        <v>40834</v>
      </c>
      <c r="B5504" s="2">
        <v>31.56</v>
      </c>
    </row>
    <row r="5505" spans="1:2">
      <c r="A5505" s="3">
        <v>40835</v>
      </c>
      <c r="B5505" s="2">
        <v>34.44</v>
      </c>
    </row>
    <row r="5506" spans="1:2">
      <c r="A5506" s="3">
        <v>40836</v>
      </c>
      <c r="B5506" s="2">
        <v>34.78</v>
      </c>
    </row>
    <row r="5507" spans="1:2">
      <c r="A5507" s="3">
        <v>40837</v>
      </c>
      <c r="B5507" s="2">
        <v>31.32</v>
      </c>
    </row>
    <row r="5508" spans="1:2">
      <c r="A5508" s="3">
        <v>40840</v>
      </c>
      <c r="B5508" s="2">
        <v>29.26</v>
      </c>
    </row>
    <row r="5509" spans="1:2">
      <c r="A5509" s="3">
        <v>40841</v>
      </c>
      <c r="B5509" s="2">
        <v>32.22</v>
      </c>
    </row>
    <row r="5510" spans="1:2">
      <c r="A5510" s="3">
        <v>40842</v>
      </c>
      <c r="B5510" s="2">
        <v>29.86</v>
      </c>
    </row>
    <row r="5511" spans="1:2">
      <c r="A5511" s="3">
        <v>40843</v>
      </c>
      <c r="B5511" s="2">
        <v>25.46</v>
      </c>
    </row>
    <row r="5512" spans="1:2">
      <c r="A5512" s="3">
        <v>40844</v>
      </c>
      <c r="B5512" s="2">
        <v>24.53</v>
      </c>
    </row>
    <row r="5513" spans="1:2">
      <c r="A5513" s="3">
        <v>40847</v>
      </c>
      <c r="B5513" s="2">
        <v>29.96</v>
      </c>
    </row>
    <row r="5514" spans="1:2">
      <c r="A5514" s="3">
        <v>40848</v>
      </c>
      <c r="B5514" s="2">
        <v>34.770000000000003</v>
      </c>
    </row>
    <row r="5515" spans="1:2">
      <c r="A5515" s="3">
        <v>40849</v>
      </c>
      <c r="B5515" s="2">
        <v>32.74</v>
      </c>
    </row>
    <row r="5516" spans="1:2">
      <c r="A5516" s="3">
        <v>40850</v>
      </c>
      <c r="B5516" s="2">
        <v>30.5</v>
      </c>
    </row>
    <row r="5517" spans="1:2">
      <c r="A5517" s="3">
        <v>40851</v>
      </c>
      <c r="B5517" s="2">
        <v>30.16</v>
      </c>
    </row>
    <row r="5518" spans="1:2">
      <c r="A5518" s="3">
        <v>40854</v>
      </c>
      <c r="B5518" s="2">
        <v>29.85</v>
      </c>
    </row>
    <row r="5519" spans="1:2">
      <c r="A5519" s="3">
        <v>40855</v>
      </c>
      <c r="B5519" s="2">
        <v>27.48</v>
      </c>
    </row>
    <row r="5520" spans="1:2">
      <c r="A5520" s="3">
        <v>40856</v>
      </c>
      <c r="B5520" s="2">
        <v>36.159999999999997</v>
      </c>
    </row>
    <row r="5521" spans="1:2">
      <c r="A5521" s="3">
        <v>40857</v>
      </c>
      <c r="B5521" s="2">
        <v>32.81</v>
      </c>
    </row>
    <row r="5522" spans="1:2">
      <c r="A5522" s="3">
        <v>40858</v>
      </c>
      <c r="B5522" s="2">
        <v>30.04</v>
      </c>
    </row>
    <row r="5523" spans="1:2">
      <c r="A5523" s="3">
        <v>40861</v>
      </c>
      <c r="B5523" s="2">
        <v>31.13</v>
      </c>
    </row>
    <row r="5524" spans="1:2">
      <c r="A5524" s="3">
        <v>40862</v>
      </c>
      <c r="B5524" s="2">
        <v>31.22</v>
      </c>
    </row>
    <row r="5525" spans="1:2">
      <c r="A5525" s="3">
        <v>40863</v>
      </c>
      <c r="B5525" s="2">
        <v>33.51</v>
      </c>
    </row>
    <row r="5526" spans="1:2">
      <c r="A5526" s="3">
        <v>40864</v>
      </c>
      <c r="B5526" s="2">
        <v>34.51</v>
      </c>
    </row>
    <row r="5527" spans="1:2">
      <c r="A5527" s="3">
        <v>40865</v>
      </c>
      <c r="B5527" s="2">
        <v>32</v>
      </c>
    </row>
    <row r="5528" spans="1:2">
      <c r="A5528" s="3">
        <v>40868</v>
      </c>
      <c r="B5528" s="2">
        <v>32.909999999999997</v>
      </c>
    </row>
    <row r="5529" spans="1:2">
      <c r="A5529" s="3">
        <v>40869</v>
      </c>
      <c r="B5529" s="2">
        <v>31.97</v>
      </c>
    </row>
    <row r="5530" spans="1:2">
      <c r="A5530" s="3">
        <v>40870</v>
      </c>
      <c r="B5530" s="2">
        <v>33.979999999999997</v>
      </c>
    </row>
    <row r="5531" spans="1:2">
      <c r="A5531" s="3">
        <v>40872</v>
      </c>
      <c r="B5531" s="2">
        <v>34.47</v>
      </c>
    </row>
    <row r="5532" spans="1:2">
      <c r="A5532" s="3">
        <v>40875</v>
      </c>
      <c r="B5532" s="2">
        <v>32.130000000000003</v>
      </c>
    </row>
    <row r="5533" spans="1:2">
      <c r="A5533" s="3">
        <v>40876</v>
      </c>
      <c r="B5533" s="2">
        <v>30.64</v>
      </c>
    </row>
    <row r="5534" spans="1:2">
      <c r="A5534" s="3">
        <v>40877</v>
      </c>
      <c r="B5534" s="2">
        <v>27.8</v>
      </c>
    </row>
    <row r="5535" spans="1:2">
      <c r="A5535" s="3">
        <v>40878</v>
      </c>
      <c r="B5535" s="2">
        <v>27.41</v>
      </c>
    </row>
    <row r="5536" spans="1:2">
      <c r="A5536" s="3">
        <v>40879</v>
      </c>
      <c r="B5536" s="2">
        <v>27.52</v>
      </c>
    </row>
    <row r="5537" spans="1:4">
      <c r="A5537" s="3">
        <v>40882</v>
      </c>
      <c r="B5537" s="2">
        <v>27.84</v>
      </c>
    </row>
    <row r="5538" spans="1:4">
      <c r="A5538" s="3">
        <v>40883</v>
      </c>
      <c r="B5538" s="2">
        <v>28.13</v>
      </c>
    </row>
    <row r="5539" spans="1:4">
      <c r="A5539" s="3">
        <v>40884</v>
      </c>
      <c r="B5539" s="2">
        <v>28.67</v>
      </c>
    </row>
    <row r="5540" spans="1:4">
      <c r="A5540" s="3">
        <v>40885</v>
      </c>
      <c r="B5540" s="2">
        <v>30.59</v>
      </c>
    </row>
    <row r="5541" spans="1:4">
      <c r="A5541" s="3">
        <v>40886</v>
      </c>
      <c r="B5541" s="2">
        <v>26.38</v>
      </c>
    </row>
    <row r="5542" spans="1:4">
      <c r="A5542" s="3">
        <v>40889</v>
      </c>
      <c r="B5542" s="2">
        <v>25.67</v>
      </c>
    </row>
    <row r="5543" spans="1:4">
      <c r="A5543" s="3">
        <v>40890</v>
      </c>
      <c r="B5543" s="2">
        <v>25.41</v>
      </c>
    </row>
    <row r="5544" spans="1:4">
      <c r="A5544" s="3">
        <v>40891</v>
      </c>
      <c r="B5544" s="2">
        <v>26.04</v>
      </c>
    </row>
    <row r="5545" spans="1:4">
      <c r="A5545" s="3">
        <v>40892</v>
      </c>
      <c r="B5545" s="2">
        <v>25.11</v>
      </c>
    </row>
    <row r="5546" spans="1:4">
      <c r="A5546" s="3">
        <v>40893</v>
      </c>
      <c r="B5546" s="2">
        <v>24.29</v>
      </c>
    </row>
    <row r="5547" spans="1:4">
      <c r="A5547" s="3">
        <v>40896</v>
      </c>
      <c r="B5547" s="2">
        <v>24.92</v>
      </c>
    </row>
    <row r="5548" spans="1:4">
      <c r="A5548" s="3">
        <v>40897</v>
      </c>
      <c r="B5548" s="2">
        <v>23.22</v>
      </c>
    </row>
    <row r="5549" spans="1:4">
      <c r="A5549" s="3">
        <v>40898</v>
      </c>
      <c r="B5549" s="2">
        <v>21.43</v>
      </c>
    </row>
    <row r="5550" spans="1:4">
      <c r="A5550" s="3">
        <v>40899</v>
      </c>
      <c r="B5550" s="2">
        <v>21.16</v>
      </c>
    </row>
    <row r="5551" spans="1:4">
      <c r="A5551" s="3">
        <v>40900</v>
      </c>
      <c r="B5551" s="2">
        <v>20.73</v>
      </c>
    </row>
    <row r="5552" spans="1:4">
      <c r="A5552" s="3">
        <v>40904</v>
      </c>
      <c r="B5552" s="2">
        <v>21.91</v>
      </c>
      <c r="C5552" s="13"/>
      <c r="D5552" s="14"/>
    </row>
    <row r="5553" spans="1:4">
      <c r="A5553" s="3">
        <v>40905</v>
      </c>
      <c r="B5553" s="2">
        <v>23.52</v>
      </c>
      <c r="C5553" s="13"/>
      <c r="D5553" s="14"/>
    </row>
    <row r="5554" spans="1:4">
      <c r="A5554" s="3">
        <v>40906</v>
      </c>
      <c r="B5554" s="2">
        <v>22.65</v>
      </c>
      <c r="C5554" s="13"/>
      <c r="D5554" s="14"/>
    </row>
    <row r="5555" spans="1:4">
      <c r="A5555" s="3">
        <v>40907</v>
      </c>
      <c r="B5555" s="2">
        <v>23.4</v>
      </c>
      <c r="C5555" s="12" t="s">
        <v>110</v>
      </c>
      <c r="D5555" s="2">
        <f>AVERAGE(B5493:B5555)</f>
        <v>29.939523809523823</v>
      </c>
    </row>
    <row r="5556" spans="1:4">
      <c r="A5556" s="3">
        <v>40911</v>
      </c>
      <c r="B5556" s="2">
        <v>22.97</v>
      </c>
      <c r="C5556" s="13"/>
      <c r="D5556" s="14"/>
    </row>
    <row r="5557" spans="1:4">
      <c r="A5557" s="3">
        <v>40912</v>
      </c>
      <c r="B5557" s="2">
        <v>22.22</v>
      </c>
      <c r="C5557" s="13"/>
      <c r="D5557" s="14"/>
    </row>
    <row r="5558" spans="1:4">
      <c r="A5558" s="3">
        <v>40913</v>
      </c>
      <c r="B5558" s="2">
        <v>21.48</v>
      </c>
      <c r="C5558" s="13"/>
      <c r="D5558" s="14"/>
    </row>
    <row r="5559" spans="1:4">
      <c r="A5559" s="3">
        <v>40914</v>
      </c>
      <c r="B5559" s="2">
        <v>20.63</v>
      </c>
      <c r="C5559" s="13"/>
      <c r="D5559" s="14"/>
    </row>
    <row r="5560" spans="1:4">
      <c r="A5560" s="3">
        <v>40917</v>
      </c>
      <c r="B5560" s="2">
        <v>21.07</v>
      </c>
      <c r="C5560" s="13"/>
      <c r="D5560" s="14"/>
    </row>
    <row r="5561" spans="1:4">
      <c r="A5561" s="3">
        <v>40918</v>
      </c>
      <c r="B5561" s="2">
        <v>20.69</v>
      </c>
      <c r="C5561" s="13"/>
      <c r="D5561" s="14"/>
    </row>
    <row r="5562" spans="1:4">
      <c r="A5562" s="3">
        <v>40919</v>
      </c>
      <c r="B5562" s="2">
        <v>21.05</v>
      </c>
      <c r="C5562" s="13"/>
      <c r="D5562" s="14"/>
    </row>
    <row r="5563" spans="1:4">
      <c r="A5563" s="3">
        <v>40920</v>
      </c>
      <c r="B5563" s="2">
        <v>20.47</v>
      </c>
      <c r="C5563" s="13"/>
      <c r="D5563" s="14"/>
    </row>
    <row r="5564" spans="1:4">
      <c r="A5564" s="3">
        <v>40921</v>
      </c>
      <c r="B5564" s="2">
        <v>20.91</v>
      </c>
      <c r="C5564" s="13"/>
      <c r="D5564" s="14"/>
    </row>
    <row r="5565" spans="1:4">
      <c r="A5565" s="3">
        <v>40925</v>
      </c>
      <c r="B5565" s="2">
        <v>22.2</v>
      </c>
      <c r="C5565" s="13"/>
      <c r="D5565" s="14"/>
    </row>
    <row r="5566" spans="1:4">
      <c r="A5566" s="3">
        <v>40926</v>
      </c>
      <c r="B5566" s="2">
        <v>20.89</v>
      </c>
      <c r="C5566" s="13"/>
      <c r="D5566" s="14"/>
    </row>
    <row r="5567" spans="1:4">
      <c r="A5567" s="3">
        <v>40927</v>
      </c>
      <c r="B5567" s="2">
        <v>19.87</v>
      </c>
      <c r="C5567" s="13"/>
      <c r="D5567" s="14"/>
    </row>
    <row r="5568" spans="1:4">
      <c r="A5568" s="3">
        <v>40928</v>
      </c>
      <c r="B5568" s="2">
        <v>18.28</v>
      </c>
      <c r="C5568" s="13"/>
      <c r="D5568" s="14"/>
    </row>
    <row r="5569" spans="1:4">
      <c r="A5569" s="3">
        <v>40931</v>
      </c>
      <c r="B5569" s="2">
        <v>18.670000000000002</v>
      </c>
      <c r="C5569" s="13"/>
      <c r="D5569" s="14"/>
    </row>
    <row r="5570" spans="1:4">
      <c r="A5570" s="3">
        <v>40932</v>
      </c>
      <c r="B5570" s="2">
        <v>18.91</v>
      </c>
      <c r="C5570" s="13"/>
      <c r="D5570" s="14"/>
    </row>
    <row r="5571" spans="1:4">
      <c r="A5571" s="3">
        <v>40933</v>
      </c>
      <c r="B5571" s="2">
        <v>18.309999999999999</v>
      </c>
      <c r="C5571" s="13"/>
      <c r="D5571" s="14"/>
    </row>
    <row r="5572" spans="1:4">
      <c r="A5572" s="3">
        <v>40934</v>
      </c>
      <c r="B5572" s="2">
        <v>18.57</v>
      </c>
      <c r="C5572" s="13"/>
      <c r="D5572" s="14"/>
    </row>
    <row r="5573" spans="1:4">
      <c r="A5573" s="3">
        <v>40935</v>
      </c>
      <c r="B5573" s="2">
        <v>18.53</v>
      </c>
      <c r="C5573" s="13"/>
      <c r="D5573" s="14"/>
    </row>
    <row r="5574" spans="1:4">
      <c r="A5574" s="3">
        <v>40938</v>
      </c>
      <c r="B5574" s="2">
        <v>19.399999999999999</v>
      </c>
      <c r="C5574" s="13"/>
      <c r="D5574" s="14"/>
    </row>
    <row r="5575" spans="1:4">
      <c r="A5575" s="3">
        <v>40939</v>
      </c>
      <c r="B5575" s="2">
        <v>19.440000000000001</v>
      </c>
      <c r="C5575" s="13"/>
      <c r="D5575" s="14"/>
    </row>
    <row r="5576" spans="1:4">
      <c r="A5576" s="3">
        <v>40940</v>
      </c>
      <c r="B5576" s="2">
        <v>18.55</v>
      </c>
      <c r="C5576" s="13"/>
      <c r="D5576" s="14"/>
    </row>
    <row r="5577" spans="1:4">
      <c r="A5577" s="3">
        <v>40941</v>
      </c>
      <c r="B5577" s="2">
        <v>17.98</v>
      </c>
      <c r="C5577" s="13"/>
      <c r="D5577" s="14"/>
    </row>
    <row r="5578" spans="1:4">
      <c r="A5578" s="3">
        <v>40942</v>
      </c>
      <c r="B5578" s="2">
        <v>17.100000000000001</v>
      </c>
      <c r="C5578" s="13"/>
      <c r="D5578" s="14"/>
    </row>
    <row r="5579" spans="1:4">
      <c r="A5579" s="3">
        <v>40945</v>
      </c>
      <c r="B5579" s="2">
        <v>17.760000000000002</v>
      </c>
      <c r="C5579" s="13"/>
      <c r="D5579" s="14"/>
    </row>
    <row r="5580" spans="1:4">
      <c r="A5580" s="3">
        <v>40946</v>
      </c>
      <c r="B5580" s="2">
        <v>17.649999999999999</v>
      </c>
      <c r="C5580" s="13"/>
      <c r="D5580" s="14"/>
    </row>
    <row r="5581" spans="1:4">
      <c r="A5581" s="3">
        <v>40947</v>
      </c>
      <c r="B5581" s="2">
        <v>18.16</v>
      </c>
      <c r="C5581" s="13"/>
      <c r="D5581" s="14"/>
    </row>
    <row r="5582" spans="1:4">
      <c r="A5582" s="3">
        <v>40948</v>
      </c>
      <c r="B5582" s="2">
        <v>18.63</v>
      </c>
      <c r="C5582" s="13"/>
      <c r="D5582" s="14"/>
    </row>
    <row r="5583" spans="1:4">
      <c r="A5583" s="3">
        <v>40949</v>
      </c>
      <c r="B5583" s="2">
        <v>20.79</v>
      </c>
      <c r="C5583" s="13"/>
      <c r="D5583" s="14"/>
    </row>
    <row r="5584" spans="1:4">
      <c r="A5584" s="3">
        <v>40952</v>
      </c>
      <c r="B5584" s="2">
        <v>19.04</v>
      </c>
      <c r="C5584" s="13"/>
      <c r="D5584" s="14"/>
    </row>
    <row r="5585" spans="1:4">
      <c r="A5585" s="3">
        <v>40953</v>
      </c>
      <c r="B5585" s="2">
        <v>19.54</v>
      </c>
      <c r="C5585" s="13"/>
      <c r="D5585" s="14"/>
    </row>
    <row r="5586" spans="1:4">
      <c r="A5586" s="3">
        <v>40954</v>
      </c>
      <c r="B5586" s="2">
        <v>21.14</v>
      </c>
      <c r="C5586" s="13"/>
      <c r="D5586" s="14"/>
    </row>
    <row r="5587" spans="1:4">
      <c r="A5587" s="3">
        <v>40955</v>
      </c>
      <c r="B5587" s="2">
        <v>19.22</v>
      </c>
      <c r="C5587" s="13"/>
      <c r="D5587" s="14"/>
    </row>
    <row r="5588" spans="1:4">
      <c r="A5588" s="3">
        <v>40956</v>
      </c>
      <c r="B5588" s="2">
        <v>17.78</v>
      </c>
      <c r="C5588" s="13"/>
      <c r="D5588" s="14"/>
    </row>
    <row r="5589" spans="1:4">
      <c r="A5589" s="3">
        <v>40960</v>
      </c>
      <c r="B5589" s="2">
        <v>18.190000000000001</v>
      </c>
      <c r="C5589" s="13"/>
      <c r="D5589" s="14"/>
    </row>
    <row r="5590" spans="1:4">
      <c r="A5590" s="3">
        <v>40961</v>
      </c>
      <c r="B5590" s="2">
        <v>18.190000000000001</v>
      </c>
      <c r="C5590" s="13"/>
      <c r="D5590" s="14"/>
    </row>
    <row r="5591" spans="1:4">
      <c r="A5591" s="3">
        <v>40962</v>
      </c>
      <c r="B5591" s="2">
        <v>16.8</v>
      </c>
      <c r="C5591" s="13"/>
      <c r="D5591" s="14"/>
    </row>
    <row r="5592" spans="1:4">
      <c r="A5592" s="3">
        <v>40963</v>
      </c>
      <c r="B5592" s="2">
        <v>17.309999999999999</v>
      </c>
      <c r="C5592" s="13"/>
      <c r="D5592" s="14"/>
    </row>
    <row r="5593" spans="1:4">
      <c r="A5593" s="3">
        <v>40966</v>
      </c>
      <c r="B5593" s="2">
        <v>18.190000000000001</v>
      </c>
      <c r="C5593" s="13"/>
      <c r="D5593" s="14"/>
    </row>
    <row r="5594" spans="1:4">
      <c r="A5594" s="3">
        <v>40967</v>
      </c>
      <c r="B5594" s="2">
        <v>17.96</v>
      </c>
      <c r="C5594" s="13"/>
      <c r="D5594" s="14"/>
    </row>
    <row r="5595" spans="1:4">
      <c r="A5595" s="3">
        <v>40968</v>
      </c>
      <c r="B5595" s="2">
        <v>18.43</v>
      </c>
      <c r="C5595" s="13"/>
      <c r="D5595" s="14"/>
    </row>
    <row r="5596" spans="1:4">
      <c r="A5596" s="3">
        <v>40969</v>
      </c>
      <c r="B5596" s="2">
        <v>17.260000000000002</v>
      </c>
      <c r="C5596" s="13"/>
      <c r="D5596" s="14"/>
    </row>
    <row r="5597" spans="1:4">
      <c r="A5597" s="3">
        <v>40970</v>
      </c>
      <c r="B5597" s="2">
        <v>17.29</v>
      </c>
      <c r="C5597" s="13"/>
      <c r="D5597" s="14"/>
    </row>
    <row r="5598" spans="1:4">
      <c r="A5598" s="3">
        <v>40973</v>
      </c>
      <c r="B5598" s="2">
        <v>18.05</v>
      </c>
      <c r="C5598" s="13"/>
      <c r="D5598" s="14"/>
    </row>
    <row r="5599" spans="1:4">
      <c r="A5599" s="3">
        <v>40974</v>
      </c>
      <c r="B5599" s="2">
        <v>20.87</v>
      </c>
      <c r="C5599" s="13"/>
      <c r="D5599" s="14"/>
    </row>
    <row r="5600" spans="1:4">
      <c r="A5600" s="3">
        <v>40975</v>
      </c>
      <c r="B5600" s="2">
        <v>19.07</v>
      </c>
      <c r="C5600" s="13"/>
      <c r="D5600" s="14"/>
    </row>
    <row r="5601" spans="1:4">
      <c r="A5601" s="3">
        <v>40976</v>
      </c>
      <c r="B5601" s="2">
        <v>17.95</v>
      </c>
      <c r="C5601" s="13"/>
      <c r="D5601" s="14"/>
    </row>
    <row r="5602" spans="1:4">
      <c r="A5602" s="3">
        <v>40977</v>
      </c>
      <c r="B5602" s="2">
        <v>17.11</v>
      </c>
      <c r="C5602" s="13"/>
      <c r="D5602" s="14"/>
    </row>
    <row r="5603" spans="1:4">
      <c r="A5603" s="3">
        <v>40980</v>
      </c>
      <c r="B5603" s="2">
        <v>15.64</v>
      </c>
      <c r="C5603" s="13"/>
      <c r="D5603" s="14"/>
    </row>
    <row r="5604" spans="1:4">
      <c r="A5604" s="3">
        <v>40981</v>
      </c>
      <c r="B5604" s="2">
        <v>14.8</v>
      </c>
      <c r="C5604" s="13"/>
      <c r="D5604" s="14"/>
    </row>
    <row r="5605" spans="1:4">
      <c r="A5605" s="3">
        <v>40982</v>
      </c>
      <c r="B5605" s="2">
        <v>15.31</v>
      </c>
      <c r="C5605" s="13"/>
      <c r="D5605" s="14"/>
    </row>
    <row r="5606" spans="1:4">
      <c r="A5606" s="3">
        <v>40983</v>
      </c>
      <c r="B5606" s="2">
        <v>15.42</v>
      </c>
      <c r="C5606" s="13"/>
      <c r="D5606" s="14"/>
    </row>
    <row r="5607" spans="1:4">
      <c r="A5607" s="3">
        <v>40984</v>
      </c>
      <c r="B5607" s="2">
        <v>14.47</v>
      </c>
      <c r="C5607" s="13"/>
      <c r="D5607" s="14"/>
    </row>
    <row r="5608" spans="1:4">
      <c r="A5608" s="3">
        <v>40987</v>
      </c>
      <c r="B5608" s="2">
        <v>15.04</v>
      </c>
      <c r="C5608" s="13"/>
      <c r="D5608" s="14"/>
    </row>
    <row r="5609" spans="1:4">
      <c r="A5609" s="3">
        <v>40988</v>
      </c>
      <c r="B5609" s="2">
        <v>15.58</v>
      </c>
      <c r="C5609" s="13"/>
      <c r="D5609" s="14"/>
    </row>
    <row r="5610" spans="1:4">
      <c r="A5610" s="3">
        <v>40989</v>
      </c>
      <c r="B5610" s="2">
        <v>15.13</v>
      </c>
      <c r="C5610" s="13"/>
      <c r="D5610" s="14"/>
    </row>
    <row r="5611" spans="1:4">
      <c r="A5611" s="3">
        <v>40990</v>
      </c>
      <c r="B5611" s="2">
        <v>15.57</v>
      </c>
      <c r="C5611" s="13"/>
      <c r="D5611" s="14"/>
    </row>
    <row r="5612" spans="1:4">
      <c r="A5612" s="3">
        <v>40991</v>
      </c>
      <c r="B5612" s="2">
        <v>14.82</v>
      </c>
      <c r="C5612" s="13"/>
      <c r="D5612" s="14"/>
    </row>
    <row r="5613" spans="1:4">
      <c r="A5613" s="3">
        <v>40994</v>
      </c>
      <c r="B5613" s="2">
        <v>14.26</v>
      </c>
      <c r="C5613" s="13"/>
      <c r="D5613" s="14"/>
    </row>
    <row r="5614" spans="1:4">
      <c r="A5614" s="3">
        <v>40995</v>
      </c>
      <c r="B5614" s="2">
        <v>15.59</v>
      </c>
      <c r="C5614" s="13"/>
      <c r="D5614" s="14"/>
    </row>
    <row r="5615" spans="1:4">
      <c r="A5615" s="3">
        <v>40996</v>
      </c>
      <c r="B5615" s="2">
        <v>15.47</v>
      </c>
      <c r="C5615" s="13"/>
      <c r="D5615" s="14"/>
    </row>
    <row r="5616" spans="1:4">
      <c r="A5616" s="3">
        <v>40997</v>
      </c>
      <c r="B5616" s="2">
        <v>15.48</v>
      </c>
      <c r="C5616" s="13"/>
      <c r="D5616" s="14"/>
    </row>
    <row r="5617" spans="1:4">
      <c r="A5617" s="3">
        <v>40998</v>
      </c>
      <c r="B5617" s="2">
        <v>15.5</v>
      </c>
      <c r="C5617" s="12" t="s">
        <v>111</v>
      </c>
      <c r="D5617" s="2">
        <f>AVERAGE(B5556:B5617)</f>
        <v>18.204032258064515</v>
      </c>
    </row>
    <row r="5618" spans="1:4">
      <c r="A5618" s="3">
        <v>41001</v>
      </c>
      <c r="B5618" s="2">
        <v>15.64</v>
      </c>
      <c r="C5618" s="13"/>
      <c r="D5618" s="14"/>
    </row>
    <row r="5619" spans="1:4">
      <c r="A5619" s="3">
        <v>41002</v>
      </c>
      <c r="B5619" s="2">
        <v>15.66</v>
      </c>
      <c r="C5619" s="13"/>
      <c r="D5619" s="14"/>
    </row>
    <row r="5620" spans="1:4">
      <c r="A5620" s="3">
        <v>41003</v>
      </c>
      <c r="B5620" s="2">
        <v>16.440000000000001</v>
      </c>
      <c r="C5620" s="13"/>
      <c r="D5620" s="14"/>
    </row>
    <row r="5621" spans="1:4">
      <c r="A5621" s="3">
        <v>41004</v>
      </c>
      <c r="B5621" s="2">
        <v>16.7</v>
      </c>
      <c r="C5621" s="13"/>
      <c r="D5621" s="14"/>
    </row>
    <row r="5622" spans="1:4">
      <c r="A5622" s="3">
        <v>41008</v>
      </c>
      <c r="B5622" s="2">
        <v>18.809999999999999</v>
      </c>
      <c r="C5622" s="13"/>
      <c r="D5622" s="14"/>
    </row>
    <row r="5623" spans="1:4">
      <c r="A5623" s="3">
        <v>41009</v>
      </c>
      <c r="B5623" s="2">
        <v>20.39</v>
      </c>
      <c r="C5623" s="13"/>
      <c r="D5623" s="14"/>
    </row>
    <row r="5624" spans="1:4">
      <c r="A5624" s="3">
        <v>41010</v>
      </c>
      <c r="B5624" s="2">
        <v>20.02</v>
      </c>
      <c r="C5624" s="13"/>
      <c r="D5624" s="14"/>
    </row>
    <row r="5625" spans="1:4">
      <c r="A5625" s="3">
        <v>41011</v>
      </c>
      <c r="B5625" s="2">
        <v>17.2</v>
      </c>
      <c r="C5625" s="13"/>
      <c r="D5625" s="14"/>
    </row>
    <row r="5626" spans="1:4">
      <c r="A5626" s="3">
        <v>41012</v>
      </c>
      <c r="B5626" s="2">
        <v>19.55</v>
      </c>
      <c r="C5626" s="13"/>
      <c r="D5626" s="14"/>
    </row>
    <row r="5627" spans="1:4">
      <c r="A5627" s="3">
        <v>41015</v>
      </c>
      <c r="B5627" s="2">
        <v>19.55</v>
      </c>
      <c r="C5627" s="13"/>
      <c r="D5627" s="14"/>
    </row>
    <row r="5628" spans="1:4">
      <c r="A5628" s="3">
        <v>41016</v>
      </c>
      <c r="B5628" s="2">
        <v>18.46</v>
      </c>
      <c r="C5628" s="13"/>
      <c r="D5628" s="14"/>
    </row>
    <row r="5629" spans="1:4">
      <c r="A5629" s="3">
        <v>41017</v>
      </c>
      <c r="B5629" s="2">
        <v>18.64</v>
      </c>
      <c r="C5629" s="13"/>
      <c r="D5629" s="14"/>
    </row>
    <row r="5630" spans="1:4">
      <c r="A5630" s="3">
        <v>41018</v>
      </c>
      <c r="B5630" s="2">
        <v>18.36</v>
      </c>
      <c r="C5630" s="13"/>
      <c r="D5630" s="14"/>
    </row>
    <row r="5631" spans="1:4">
      <c r="A5631" s="3">
        <v>41019</v>
      </c>
      <c r="B5631" s="2">
        <v>17.440000000000001</v>
      </c>
      <c r="C5631" s="13"/>
      <c r="D5631" s="14"/>
    </row>
    <row r="5632" spans="1:4">
      <c r="A5632" s="3">
        <v>41022</v>
      </c>
      <c r="B5632" s="2">
        <v>18.97</v>
      </c>
      <c r="C5632" s="13"/>
      <c r="D5632" s="14"/>
    </row>
    <row r="5633" spans="1:4">
      <c r="A5633" s="3">
        <v>41023</v>
      </c>
      <c r="B5633" s="2">
        <v>18.100000000000001</v>
      </c>
      <c r="C5633" s="13"/>
      <c r="D5633" s="14"/>
    </row>
    <row r="5634" spans="1:4">
      <c r="A5634" s="3">
        <v>41024</v>
      </c>
      <c r="B5634" s="2">
        <v>16.82</v>
      </c>
      <c r="C5634" s="13"/>
      <c r="D5634" s="14"/>
    </row>
    <row r="5635" spans="1:4">
      <c r="A5635" s="3">
        <v>41025</v>
      </c>
      <c r="B5635" s="2">
        <v>16.239999999999998</v>
      </c>
      <c r="C5635" s="13"/>
      <c r="D5635" s="14"/>
    </row>
    <row r="5636" spans="1:4">
      <c r="A5636" s="3">
        <v>41026</v>
      </c>
      <c r="B5636" s="2">
        <v>16.32</v>
      </c>
      <c r="C5636" s="13"/>
      <c r="D5636" s="14"/>
    </row>
    <row r="5637" spans="1:4">
      <c r="A5637" s="3">
        <v>41029</v>
      </c>
      <c r="B5637" s="2">
        <v>17.149999999999999</v>
      </c>
      <c r="C5637" s="13"/>
      <c r="D5637" s="14"/>
    </row>
    <row r="5638" spans="1:4">
      <c r="A5638" s="3">
        <v>41030</v>
      </c>
      <c r="B5638" s="2">
        <v>16.600000000000001</v>
      </c>
      <c r="C5638" s="13"/>
      <c r="D5638" s="14"/>
    </row>
    <row r="5639" spans="1:4">
      <c r="A5639" s="3">
        <v>41031</v>
      </c>
      <c r="B5639" s="2">
        <v>16.88</v>
      </c>
      <c r="C5639" s="13"/>
      <c r="D5639" s="14"/>
    </row>
    <row r="5640" spans="1:4">
      <c r="A5640" s="3">
        <v>41032</v>
      </c>
      <c r="B5640" s="2">
        <v>17.559999999999999</v>
      </c>
      <c r="C5640" s="13"/>
      <c r="D5640" s="14"/>
    </row>
    <row r="5641" spans="1:4">
      <c r="A5641" s="3">
        <v>41033</v>
      </c>
      <c r="B5641" s="2">
        <v>19.16</v>
      </c>
      <c r="C5641" s="13"/>
      <c r="D5641" s="14"/>
    </row>
    <row r="5642" spans="1:4">
      <c r="A5642" s="3">
        <v>41036</v>
      </c>
      <c r="B5642" s="2">
        <v>18.940000000000001</v>
      </c>
      <c r="C5642" s="13"/>
      <c r="D5642" s="14"/>
    </row>
    <row r="5643" spans="1:4">
      <c r="A5643" s="3">
        <v>41037</v>
      </c>
      <c r="B5643" s="2">
        <v>19.05</v>
      </c>
      <c r="C5643" s="13"/>
      <c r="D5643" s="14"/>
    </row>
    <row r="5644" spans="1:4">
      <c r="A5644" s="3">
        <v>41038</v>
      </c>
      <c r="B5644" s="2">
        <v>20.079999999999998</v>
      </c>
      <c r="C5644" s="13"/>
      <c r="D5644" s="14"/>
    </row>
    <row r="5645" spans="1:4">
      <c r="A5645" s="3">
        <v>41039</v>
      </c>
      <c r="B5645" s="2">
        <v>18.829999999999998</v>
      </c>
      <c r="C5645" s="13"/>
      <c r="D5645" s="14"/>
    </row>
    <row r="5646" spans="1:4">
      <c r="A5646" s="3">
        <v>41040</v>
      </c>
      <c r="B5646" s="2">
        <v>19.89</v>
      </c>
      <c r="C5646" s="13"/>
      <c r="D5646" s="14"/>
    </row>
    <row r="5647" spans="1:4">
      <c r="A5647" s="3">
        <v>41043</v>
      </c>
      <c r="B5647" s="2">
        <v>21.87</v>
      </c>
      <c r="C5647" s="13"/>
      <c r="D5647" s="14"/>
    </row>
    <row r="5648" spans="1:4">
      <c r="A5648" s="3">
        <v>41044</v>
      </c>
      <c r="B5648" s="2">
        <v>21.97</v>
      </c>
      <c r="C5648" s="13"/>
      <c r="D5648" s="14"/>
    </row>
    <row r="5649" spans="1:4">
      <c r="A5649" s="3">
        <v>41045</v>
      </c>
      <c r="B5649" s="2">
        <v>22.27</v>
      </c>
      <c r="C5649" s="13"/>
      <c r="D5649" s="14"/>
    </row>
    <row r="5650" spans="1:4">
      <c r="A5650" s="3">
        <v>41046</v>
      </c>
      <c r="B5650" s="2">
        <v>24.49</v>
      </c>
      <c r="C5650" s="13"/>
      <c r="D5650" s="14"/>
    </row>
    <row r="5651" spans="1:4">
      <c r="A5651" s="3">
        <v>41047</v>
      </c>
      <c r="B5651" s="2">
        <v>25.1</v>
      </c>
      <c r="C5651" s="13"/>
      <c r="D5651" s="14"/>
    </row>
    <row r="5652" spans="1:4">
      <c r="A5652" s="3">
        <v>41050</v>
      </c>
      <c r="B5652" s="2">
        <v>22.01</v>
      </c>
      <c r="C5652" s="13"/>
      <c r="D5652" s="14"/>
    </row>
    <row r="5653" spans="1:4">
      <c r="A5653" s="3">
        <v>41051</v>
      </c>
      <c r="B5653" s="2">
        <v>22.48</v>
      </c>
      <c r="C5653" s="13"/>
      <c r="D5653" s="14"/>
    </row>
    <row r="5654" spans="1:4">
      <c r="A5654" s="3">
        <v>41052</v>
      </c>
      <c r="B5654" s="2">
        <v>22.33</v>
      </c>
      <c r="C5654" s="13"/>
      <c r="D5654" s="14"/>
    </row>
    <row r="5655" spans="1:4">
      <c r="A5655" s="3">
        <v>41053</v>
      </c>
      <c r="B5655" s="2">
        <v>21.54</v>
      </c>
      <c r="C5655" s="13"/>
      <c r="D5655" s="14"/>
    </row>
    <row r="5656" spans="1:4">
      <c r="A5656" s="3">
        <v>41054</v>
      </c>
      <c r="B5656" s="2">
        <v>21.76</v>
      </c>
      <c r="C5656" s="13"/>
      <c r="D5656" s="14"/>
    </row>
    <row r="5657" spans="1:4">
      <c r="A5657" s="3">
        <v>41058</v>
      </c>
      <c r="B5657" s="2">
        <v>21.03</v>
      </c>
      <c r="C5657" s="13"/>
      <c r="D5657" s="14"/>
    </row>
    <row r="5658" spans="1:4">
      <c r="A5658" s="3">
        <v>41059</v>
      </c>
      <c r="B5658" s="2">
        <v>24.14</v>
      </c>
      <c r="C5658" s="13"/>
      <c r="D5658" s="14"/>
    </row>
    <row r="5659" spans="1:4">
      <c r="A5659" s="3">
        <v>41060</v>
      </c>
      <c r="B5659" s="2">
        <v>24.06</v>
      </c>
      <c r="C5659" s="13"/>
      <c r="D5659" s="14"/>
    </row>
    <row r="5660" spans="1:4">
      <c r="A5660" s="3">
        <v>41061</v>
      </c>
      <c r="B5660" s="2">
        <v>26.66</v>
      </c>
      <c r="C5660" s="13"/>
      <c r="D5660" s="14"/>
    </row>
    <row r="5661" spans="1:4">
      <c r="A5661" s="3">
        <v>41064</v>
      </c>
      <c r="B5661" s="2">
        <v>26.12</v>
      </c>
      <c r="C5661" s="13"/>
      <c r="D5661" s="14"/>
    </row>
    <row r="5662" spans="1:4">
      <c r="A5662" s="3">
        <v>41065</v>
      </c>
      <c r="B5662" s="2">
        <v>24.68</v>
      </c>
      <c r="C5662" s="13"/>
      <c r="D5662" s="14"/>
    </row>
    <row r="5663" spans="1:4">
      <c r="A5663" s="3">
        <v>41066</v>
      </c>
      <c r="B5663" s="2">
        <v>22.16</v>
      </c>
      <c r="C5663" s="13"/>
      <c r="D5663" s="14"/>
    </row>
    <row r="5664" spans="1:4">
      <c r="A5664" s="3">
        <v>41067</v>
      </c>
      <c r="B5664" s="2">
        <v>21.72</v>
      </c>
      <c r="C5664" s="13"/>
      <c r="D5664" s="14"/>
    </row>
    <row r="5665" spans="1:4">
      <c r="A5665" s="3">
        <v>41068</v>
      </c>
      <c r="B5665" s="2">
        <v>21.23</v>
      </c>
      <c r="C5665" s="13"/>
      <c r="D5665" s="14"/>
    </row>
    <row r="5666" spans="1:4">
      <c r="A5666" s="3">
        <v>41071</v>
      </c>
      <c r="B5666" s="2">
        <v>23.56</v>
      </c>
      <c r="C5666" s="13"/>
      <c r="D5666" s="14"/>
    </row>
    <row r="5667" spans="1:4">
      <c r="A5667" s="3">
        <v>41072</v>
      </c>
      <c r="B5667" s="2">
        <v>22.09</v>
      </c>
      <c r="C5667" s="13"/>
      <c r="D5667" s="14"/>
    </row>
    <row r="5668" spans="1:4">
      <c r="A5668" s="3">
        <v>41073</v>
      </c>
      <c r="B5668" s="2">
        <v>24.27</v>
      </c>
      <c r="C5668" s="13"/>
      <c r="D5668" s="14"/>
    </row>
    <row r="5669" spans="1:4">
      <c r="A5669" s="3">
        <v>41074</v>
      </c>
      <c r="B5669" s="2">
        <v>21.68</v>
      </c>
      <c r="C5669" s="13"/>
      <c r="D5669" s="14"/>
    </row>
    <row r="5670" spans="1:4">
      <c r="A5670" s="3">
        <v>41075</v>
      </c>
      <c r="B5670" s="2">
        <v>21.11</v>
      </c>
      <c r="C5670" s="13"/>
      <c r="D5670" s="14"/>
    </row>
    <row r="5671" spans="1:4">
      <c r="A5671" s="3">
        <v>41078</v>
      </c>
      <c r="B5671" s="2">
        <v>18.32</v>
      </c>
      <c r="C5671" s="13"/>
      <c r="D5671" s="14"/>
    </row>
    <row r="5672" spans="1:4">
      <c r="A5672" s="3">
        <v>41079</v>
      </c>
      <c r="B5672" s="2">
        <v>18.38</v>
      </c>
      <c r="C5672" s="13"/>
      <c r="D5672" s="14"/>
    </row>
    <row r="5673" spans="1:4">
      <c r="A5673" s="3">
        <v>41080</v>
      </c>
      <c r="B5673" s="2">
        <v>17.239999999999998</v>
      </c>
      <c r="C5673" s="13"/>
      <c r="D5673" s="14"/>
    </row>
    <row r="5674" spans="1:4">
      <c r="A5674" s="3">
        <v>41081</v>
      </c>
      <c r="B5674" s="2">
        <v>20.079999999999998</v>
      </c>
      <c r="C5674" s="13"/>
      <c r="D5674" s="14"/>
    </row>
    <row r="5675" spans="1:4">
      <c r="A5675" s="3">
        <v>41082</v>
      </c>
      <c r="B5675" s="2">
        <v>18.11</v>
      </c>
      <c r="C5675" s="13"/>
      <c r="D5675" s="14"/>
    </row>
    <row r="5676" spans="1:4">
      <c r="A5676" s="3">
        <v>41085</v>
      </c>
      <c r="B5676" s="2">
        <v>20.38</v>
      </c>
      <c r="C5676" s="13"/>
      <c r="D5676" s="14"/>
    </row>
    <row r="5677" spans="1:4">
      <c r="A5677" s="3">
        <v>41086</v>
      </c>
      <c r="B5677" s="2">
        <v>19.72</v>
      </c>
      <c r="C5677" s="13"/>
      <c r="D5677" s="14"/>
    </row>
    <row r="5678" spans="1:4">
      <c r="A5678" s="3">
        <v>41087</v>
      </c>
      <c r="B5678" s="2">
        <v>19.45</v>
      </c>
      <c r="C5678" s="13"/>
      <c r="D5678" s="14"/>
    </row>
    <row r="5679" spans="1:4">
      <c r="A5679" s="3">
        <v>41088</v>
      </c>
      <c r="B5679" s="2">
        <v>19.71</v>
      </c>
      <c r="C5679" s="13"/>
      <c r="D5679" s="14"/>
    </row>
    <row r="5680" spans="1:4">
      <c r="A5680" s="3">
        <v>41089</v>
      </c>
      <c r="B5680" s="2">
        <v>17.079999999999998</v>
      </c>
      <c r="C5680" s="12" t="s">
        <v>112</v>
      </c>
      <c r="D5680" s="2">
        <f>AVERAGE(B5618:B5680)</f>
        <v>20.035714285714285</v>
      </c>
    </row>
    <row r="5681" spans="1:4">
      <c r="A5681" s="3">
        <v>41092</v>
      </c>
      <c r="B5681" s="2">
        <v>16.8</v>
      </c>
      <c r="C5681" s="13"/>
      <c r="D5681" s="14"/>
    </row>
    <row r="5682" spans="1:4">
      <c r="A5682" s="3">
        <v>41093</v>
      </c>
      <c r="B5682" s="2">
        <v>16.66</v>
      </c>
      <c r="C5682" s="13"/>
      <c r="D5682" s="14"/>
    </row>
    <row r="5683" spans="1:4">
      <c r="A5683" s="3">
        <v>41095</v>
      </c>
      <c r="B5683" s="2">
        <v>17.5</v>
      </c>
      <c r="C5683" s="13"/>
      <c r="D5683" s="14"/>
    </row>
    <row r="5684" spans="1:4">
      <c r="A5684" s="3">
        <v>41096</v>
      </c>
      <c r="B5684" s="2">
        <v>17.100000000000001</v>
      </c>
      <c r="C5684" s="13"/>
      <c r="D5684" s="14"/>
    </row>
    <row r="5685" spans="1:4">
      <c r="A5685" s="3">
        <v>41099</v>
      </c>
      <c r="B5685" s="2">
        <v>17.98</v>
      </c>
      <c r="C5685" s="13"/>
      <c r="D5685" s="14"/>
    </row>
    <row r="5686" spans="1:4">
      <c r="A5686" s="3">
        <v>41100</v>
      </c>
      <c r="B5686" s="2">
        <v>18.72</v>
      </c>
      <c r="C5686" s="13"/>
      <c r="D5686" s="14"/>
    </row>
    <row r="5687" spans="1:4">
      <c r="A5687" s="3">
        <v>41101</v>
      </c>
      <c r="B5687" s="2">
        <v>17.95</v>
      </c>
      <c r="C5687" s="13"/>
      <c r="D5687" s="14"/>
    </row>
    <row r="5688" spans="1:4">
      <c r="A5688" s="3">
        <v>41102</v>
      </c>
      <c r="B5688" s="2">
        <v>18.329999999999998</v>
      </c>
      <c r="C5688" s="13"/>
      <c r="D5688" s="14"/>
    </row>
    <row r="5689" spans="1:4">
      <c r="A5689" s="3">
        <v>41103</v>
      </c>
      <c r="B5689" s="2">
        <v>16.739999999999998</v>
      </c>
      <c r="C5689" s="13"/>
      <c r="D5689" s="14"/>
    </row>
    <row r="5690" spans="1:4">
      <c r="A5690" s="3">
        <v>41106</v>
      </c>
      <c r="B5690" s="2">
        <v>17.11</v>
      </c>
      <c r="C5690" s="13"/>
      <c r="D5690" s="14"/>
    </row>
    <row r="5691" spans="1:4">
      <c r="A5691" s="3">
        <v>41107</v>
      </c>
      <c r="B5691" s="2">
        <v>16.48</v>
      </c>
      <c r="C5691" s="13"/>
      <c r="D5691" s="14"/>
    </row>
    <row r="5692" spans="1:4">
      <c r="A5692" s="3">
        <v>41108</v>
      </c>
      <c r="B5692" s="2">
        <v>16.16</v>
      </c>
      <c r="C5692" s="13"/>
      <c r="D5692" s="14"/>
    </row>
    <row r="5693" spans="1:4">
      <c r="A5693" s="3">
        <v>41109</v>
      </c>
      <c r="B5693" s="2">
        <v>15.45</v>
      </c>
      <c r="C5693" s="13"/>
      <c r="D5693" s="14"/>
    </row>
    <row r="5694" spans="1:4">
      <c r="A5694" s="3">
        <v>41110</v>
      </c>
      <c r="B5694" s="2">
        <v>16.27</v>
      </c>
      <c r="C5694" s="13"/>
      <c r="D5694" s="14"/>
    </row>
    <row r="5695" spans="1:4">
      <c r="A5695" s="3">
        <v>41113</v>
      </c>
      <c r="B5695" s="2">
        <v>18.62</v>
      </c>
      <c r="C5695" s="13"/>
      <c r="D5695" s="14"/>
    </row>
    <row r="5696" spans="1:4">
      <c r="A5696" s="3">
        <v>41114</v>
      </c>
      <c r="B5696" s="2">
        <v>20.47</v>
      </c>
      <c r="C5696" s="13"/>
      <c r="D5696" s="14"/>
    </row>
    <row r="5697" spans="1:4">
      <c r="A5697" s="3">
        <v>41115</v>
      </c>
      <c r="B5697" s="2">
        <v>19.34</v>
      </c>
      <c r="C5697" s="13"/>
      <c r="D5697" s="14"/>
    </row>
    <row r="5698" spans="1:4">
      <c r="A5698" s="3">
        <v>41116</v>
      </c>
      <c r="B5698" s="2">
        <v>17.53</v>
      </c>
      <c r="C5698" s="13"/>
      <c r="D5698" s="14"/>
    </row>
    <row r="5699" spans="1:4">
      <c r="A5699" s="3">
        <v>41117</v>
      </c>
      <c r="B5699" s="2">
        <v>16.7</v>
      </c>
      <c r="C5699" s="13"/>
      <c r="D5699" s="14"/>
    </row>
    <row r="5700" spans="1:4">
      <c r="A5700" s="3">
        <v>41120</v>
      </c>
      <c r="B5700" s="2">
        <v>18.03</v>
      </c>
      <c r="C5700" s="13"/>
      <c r="D5700" s="14"/>
    </row>
    <row r="5701" spans="1:4">
      <c r="A5701" s="3">
        <v>41121</v>
      </c>
      <c r="B5701" s="2">
        <v>18.93</v>
      </c>
      <c r="C5701" s="13"/>
      <c r="D5701" s="14"/>
    </row>
    <row r="5702" spans="1:4">
      <c r="A5702" s="3">
        <v>41122</v>
      </c>
      <c r="B5702" s="2">
        <v>18.96</v>
      </c>
      <c r="C5702" s="13"/>
      <c r="D5702" s="14"/>
    </row>
    <row r="5703" spans="1:4">
      <c r="A5703" s="3">
        <v>41123</v>
      </c>
      <c r="B5703" s="2">
        <v>17.57</v>
      </c>
      <c r="C5703" s="13"/>
      <c r="D5703" s="14"/>
    </row>
    <row r="5704" spans="1:4">
      <c r="A5704" s="3">
        <v>41124</v>
      </c>
      <c r="B5704" s="2">
        <v>15.64</v>
      </c>
      <c r="C5704" s="13"/>
      <c r="D5704" s="14"/>
    </row>
    <row r="5705" spans="1:4">
      <c r="A5705" s="3">
        <v>41127</v>
      </c>
      <c r="B5705" s="2">
        <v>15.95</v>
      </c>
      <c r="C5705" s="13"/>
      <c r="D5705" s="14"/>
    </row>
    <row r="5706" spans="1:4">
      <c r="A5706" s="3">
        <v>41128</v>
      </c>
      <c r="B5706" s="2">
        <v>15.99</v>
      </c>
      <c r="C5706" s="13"/>
      <c r="D5706" s="14"/>
    </row>
    <row r="5707" spans="1:4">
      <c r="A5707" s="3">
        <v>41129</v>
      </c>
      <c r="B5707" s="2">
        <v>15.32</v>
      </c>
      <c r="C5707" s="13"/>
      <c r="D5707" s="14"/>
    </row>
    <row r="5708" spans="1:4">
      <c r="A5708" s="3">
        <v>41130</v>
      </c>
      <c r="B5708" s="2">
        <v>15.28</v>
      </c>
      <c r="C5708" s="13"/>
      <c r="D5708" s="14"/>
    </row>
    <row r="5709" spans="1:4">
      <c r="A5709" s="3">
        <v>41131</v>
      </c>
      <c r="B5709" s="2">
        <v>14.74</v>
      </c>
      <c r="C5709" s="13"/>
      <c r="D5709" s="14"/>
    </row>
    <row r="5710" spans="1:4">
      <c r="A5710" s="3">
        <v>41134</v>
      </c>
      <c r="B5710" s="2">
        <v>13.7</v>
      </c>
      <c r="C5710" s="13"/>
      <c r="D5710" s="14"/>
    </row>
    <row r="5711" spans="1:4">
      <c r="A5711" s="3">
        <v>41135</v>
      </c>
      <c r="B5711" s="2">
        <v>14.85</v>
      </c>
      <c r="C5711" s="13"/>
      <c r="D5711" s="14"/>
    </row>
    <row r="5712" spans="1:4">
      <c r="A5712" s="3">
        <v>41136</v>
      </c>
      <c r="B5712" s="2">
        <v>14.63</v>
      </c>
      <c r="C5712" s="13"/>
      <c r="D5712" s="14"/>
    </row>
    <row r="5713" spans="1:4">
      <c r="A5713" s="3">
        <v>41137</v>
      </c>
      <c r="B5713" s="2">
        <v>14.29</v>
      </c>
      <c r="C5713" s="13"/>
      <c r="D5713" s="14"/>
    </row>
    <row r="5714" spans="1:4">
      <c r="A5714" s="3">
        <v>41138</v>
      </c>
      <c r="B5714" s="2">
        <v>13.45</v>
      </c>
      <c r="C5714" s="13"/>
      <c r="D5714" s="14"/>
    </row>
    <row r="5715" spans="1:4">
      <c r="A5715" s="3">
        <v>41141</v>
      </c>
      <c r="B5715" s="2">
        <v>14.02</v>
      </c>
      <c r="C5715" s="13"/>
      <c r="D5715" s="14"/>
    </row>
    <row r="5716" spans="1:4">
      <c r="A5716" s="3">
        <v>41142</v>
      </c>
      <c r="B5716" s="2">
        <v>15.02</v>
      </c>
      <c r="C5716" s="13"/>
      <c r="D5716" s="14"/>
    </row>
    <row r="5717" spans="1:4">
      <c r="A5717" s="3">
        <v>41143</v>
      </c>
      <c r="B5717" s="2">
        <v>15.11</v>
      </c>
      <c r="C5717" s="13"/>
      <c r="D5717" s="14"/>
    </row>
    <row r="5718" spans="1:4">
      <c r="A5718" s="3">
        <v>41144</v>
      </c>
      <c r="B5718" s="2">
        <v>15.96</v>
      </c>
      <c r="C5718" s="13"/>
      <c r="D5718" s="14"/>
    </row>
    <row r="5719" spans="1:4">
      <c r="A5719" s="3">
        <v>41145</v>
      </c>
      <c r="B5719" s="2">
        <v>15.18</v>
      </c>
      <c r="C5719" s="13"/>
      <c r="D5719" s="14"/>
    </row>
    <row r="5720" spans="1:4">
      <c r="A5720" s="3">
        <v>41148</v>
      </c>
      <c r="B5720" s="2">
        <v>16.350000000000001</v>
      </c>
      <c r="C5720" s="13"/>
      <c r="D5720" s="14"/>
    </row>
    <row r="5721" spans="1:4">
      <c r="A5721" s="3">
        <v>41149</v>
      </c>
      <c r="B5721" s="2">
        <v>16.489999999999998</v>
      </c>
      <c r="C5721" s="13"/>
      <c r="D5721" s="14"/>
    </row>
    <row r="5722" spans="1:4">
      <c r="A5722" s="3">
        <v>41150</v>
      </c>
      <c r="B5722" s="2">
        <v>17.059999999999999</v>
      </c>
      <c r="C5722" s="13"/>
      <c r="D5722" s="14"/>
    </row>
    <row r="5723" spans="1:4">
      <c r="A5723" s="3">
        <v>41151</v>
      </c>
      <c r="B5723" s="2">
        <v>17.829999999999998</v>
      </c>
      <c r="C5723" s="13"/>
      <c r="D5723" s="14"/>
    </row>
    <row r="5724" spans="1:4">
      <c r="A5724" s="3">
        <v>41152</v>
      </c>
      <c r="B5724" s="2">
        <v>17.47</v>
      </c>
      <c r="C5724" s="13"/>
      <c r="D5724" s="14"/>
    </row>
    <row r="5725" spans="1:4">
      <c r="A5725" s="3">
        <v>41156</v>
      </c>
      <c r="B5725" s="2">
        <v>17.98</v>
      </c>
      <c r="C5725" s="13"/>
      <c r="D5725" s="14"/>
    </row>
    <row r="5726" spans="1:4">
      <c r="A5726" s="3">
        <v>41157</v>
      </c>
      <c r="B5726" s="2">
        <v>17.739999999999998</v>
      </c>
      <c r="C5726" s="13"/>
      <c r="D5726" s="14"/>
    </row>
    <row r="5727" spans="1:4">
      <c r="A5727" s="3">
        <v>41158</v>
      </c>
      <c r="B5727" s="2">
        <v>15.6</v>
      </c>
      <c r="C5727" s="13"/>
      <c r="D5727" s="14"/>
    </row>
    <row r="5728" spans="1:4">
      <c r="A5728" s="3">
        <v>41159</v>
      </c>
      <c r="B5728" s="2">
        <v>14.38</v>
      </c>
      <c r="C5728" s="13"/>
      <c r="D5728" s="14"/>
    </row>
    <row r="5729" spans="1:4">
      <c r="A5729" s="3">
        <v>41162</v>
      </c>
      <c r="B5729" s="2">
        <v>16.28</v>
      </c>
      <c r="C5729" s="13"/>
      <c r="D5729" s="14"/>
    </row>
    <row r="5730" spans="1:4">
      <c r="A5730" s="3">
        <v>41163</v>
      </c>
      <c r="B5730" s="2">
        <v>16.41</v>
      </c>
      <c r="C5730" s="13"/>
      <c r="D5730" s="14"/>
    </row>
    <row r="5731" spans="1:4">
      <c r="A5731" s="3">
        <v>41164</v>
      </c>
      <c r="B5731" s="2">
        <v>15.8</v>
      </c>
      <c r="C5731" s="13"/>
      <c r="D5731" s="14"/>
    </row>
    <row r="5732" spans="1:4">
      <c r="A5732" s="3">
        <v>41165</v>
      </c>
      <c r="B5732" s="2">
        <v>14.05</v>
      </c>
      <c r="C5732" s="13"/>
      <c r="D5732" s="14"/>
    </row>
    <row r="5733" spans="1:4">
      <c r="A5733" s="3">
        <v>41166</v>
      </c>
      <c r="B5733" s="2">
        <v>14.51</v>
      </c>
      <c r="C5733" s="13"/>
      <c r="D5733" s="14"/>
    </row>
    <row r="5734" spans="1:4">
      <c r="A5734" s="3">
        <v>41169</v>
      </c>
      <c r="B5734" s="2">
        <v>14.59</v>
      </c>
      <c r="C5734" s="13"/>
      <c r="D5734" s="14"/>
    </row>
    <row r="5735" spans="1:4">
      <c r="A5735" s="3">
        <v>41170</v>
      </c>
      <c r="B5735" s="2">
        <v>14.18</v>
      </c>
      <c r="C5735" s="13"/>
      <c r="D5735" s="14"/>
    </row>
    <row r="5736" spans="1:4">
      <c r="A5736" s="3">
        <v>41171</v>
      </c>
      <c r="B5736" s="2">
        <v>13.88</v>
      </c>
      <c r="C5736" s="13"/>
      <c r="D5736" s="14"/>
    </row>
    <row r="5737" spans="1:4">
      <c r="A5737" s="3">
        <v>41172</v>
      </c>
      <c r="B5737" s="2">
        <v>14.07</v>
      </c>
      <c r="C5737" s="13"/>
      <c r="D5737" s="14"/>
    </row>
    <row r="5738" spans="1:4">
      <c r="A5738" s="3">
        <v>41173</v>
      </c>
      <c r="B5738" s="2">
        <v>13.98</v>
      </c>
      <c r="C5738" s="13"/>
      <c r="D5738" s="14"/>
    </row>
    <row r="5739" spans="1:4">
      <c r="A5739" s="3">
        <v>41176</v>
      </c>
      <c r="B5739" s="2">
        <v>14.15</v>
      </c>
      <c r="C5739" s="13"/>
      <c r="D5739" s="14"/>
    </row>
    <row r="5740" spans="1:4">
      <c r="A5740" s="3">
        <v>41177</v>
      </c>
      <c r="B5740" s="2">
        <v>15.43</v>
      </c>
      <c r="C5740" s="13"/>
      <c r="D5740" s="14"/>
    </row>
    <row r="5741" spans="1:4">
      <c r="A5741" s="3">
        <v>41178</v>
      </c>
      <c r="B5741" s="2">
        <v>16.809999999999999</v>
      </c>
      <c r="C5741" s="13"/>
      <c r="D5741" s="14"/>
    </row>
    <row r="5742" spans="1:4">
      <c r="A5742" s="3">
        <v>41179</v>
      </c>
      <c r="B5742" s="2">
        <v>14.84</v>
      </c>
      <c r="C5742" s="13"/>
      <c r="D5742" s="14"/>
    </row>
    <row r="5743" spans="1:4">
      <c r="A5743" s="3">
        <v>41180</v>
      </c>
      <c r="B5743" s="2">
        <v>15.73</v>
      </c>
      <c r="C5743" s="12" t="s">
        <v>113</v>
      </c>
      <c r="D5743" s="2">
        <f>AVERAGE(B5681:B5743)</f>
        <v>16.192698412698412</v>
      </c>
    </row>
    <row r="5744" spans="1:4">
      <c r="A5744" s="3">
        <v>41183</v>
      </c>
      <c r="B5744" s="2">
        <v>16.32</v>
      </c>
      <c r="C5744" s="13"/>
      <c r="D5744" s="14"/>
    </row>
    <row r="5745" spans="1:4">
      <c r="A5745" s="3">
        <v>41184</v>
      </c>
      <c r="B5745" s="2">
        <v>15.71</v>
      </c>
      <c r="C5745" s="13"/>
      <c r="D5745" s="14"/>
    </row>
    <row r="5746" spans="1:4">
      <c r="A5746" s="3">
        <v>41185</v>
      </c>
      <c r="B5746" s="2">
        <v>15.43</v>
      </c>
      <c r="C5746" s="13"/>
      <c r="D5746" s="14"/>
    </row>
    <row r="5747" spans="1:4">
      <c r="A5747" s="3">
        <v>41186</v>
      </c>
      <c r="B5747" s="2">
        <v>14.55</v>
      </c>
      <c r="C5747" s="13"/>
      <c r="D5747" s="14"/>
    </row>
    <row r="5748" spans="1:4">
      <c r="A5748" s="3">
        <v>41187</v>
      </c>
      <c r="B5748" s="2">
        <v>14.33</v>
      </c>
      <c r="C5748" s="13"/>
      <c r="D5748" s="14"/>
    </row>
    <row r="5749" spans="1:4">
      <c r="A5749" s="3">
        <v>41190</v>
      </c>
      <c r="B5749" s="2">
        <v>15.11</v>
      </c>
      <c r="C5749" s="13"/>
      <c r="D5749" s="14"/>
    </row>
    <row r="5750" spans="1:4">
      <c r="A5750" s="3">
        <v>41191</v>
      </c>
      <c r="B5750" s="2">
        <v>16.37</v>
      </c>
      <c r="C5750" s="13"/>
      <c r="D5750" s="14"/>
    </row>
    <row r="5751" spans="1:4">
      <c r="A5751" s="3">
        <v>41192</v>
      </c>
      <c r="B5751" s="2">
        <v>16.29</v>
      </c>
      <c r="C5751" s="13"/>
      <c r="D5751" s="14"/>
    </row>
    <row r="5752" spans="1:4">
      <c r="A5752" s="3">
        <v>41193</v>
      </c>
      <c r="B5752" s="2">
        <v>15.59</v>
      </c>
      <c r="C5752" s="13"/>
      <c r="D5752" s="14"/>
    </row>
    <row r="5753" spans="1:4">
      <c r="A5753" s="3">
        <v>41194</v>
      </c>
      <c r="B5753" s="2">
        <v>16.14</v>
      </c>
      <c r="C5753" s="13"/>
      <c r="D5753" s="14"/>
    </row>
    <row r="5754" spans="1:4">
      <c r="A5754" s="3">
        <v>41197</v>
      </c>
      <c r="B5754" s="2">
        <v>15.27</v>
      </c>
      <c r="C5754" s="13"/>
      <c r="D5754" s="14"/>
    </row>
    <row r="5755" spans="1:4">
      <c r="A5755" s="3">
        <v>41198</v>
      </c>
      <c r="B5755" s="2">
        <v>15.22</v>
      </c>
      <c r="C5755" s="13"/>
      <c r="D5755" s="14"/>
    </row>
    <row r="5756" spans="1:4">
      <c r="A5756" s="3">
        <v>41199</v>
      </c>
      <c r="B5756" s="2">
        <v>15.07</v>
      </c>
      <c r="C5756" s="13"/>
      <c r="D5756" s="14"/>
    </row>
    <row r="5757" spans="1:4">
      <c r="A5757" s="3">
        <v>41200</v>
      </c>
      <c r="B5757" s="2">
        <v>15.03</v>
      </c>
      <c r="C5757" s="13"/>
      <c r="D5757" s="14"/>
    </row>
    <row r="5758" spans="1:4">
      <c r="A5758" s="3">
        <v>41201</v>
      </c>
      <c r="B5758" s="2">
        <v>17.059999999999999</v>
      </c>
      <c r="C5758" s="13"/>
      <c r="D5758" s="14"/>
    </row>
    <row r="5759" spans="1:4">
      <c r="A5759" s="3">
        <v>41204</v>
      </c>
      <c r="B5759" s="2">
        <v>16.62</v>
      </c>
      <c r="C5759" s="13"/>
      <c r="D5759" s="14"/>
    </row>
    <row r="5760" spans="1:4">
      <c r="A5760" s="3">
        <v>41205</v>
      </c>
      <c r="B5760" s="2">
        <v>18.829999999999998</v>
      </c>
      <c r="C5760" s="13"/>
      <c r="D5760" s="14"/>
    </row>
    <row r="5761" spans="1:4">
      <c r="A5761" s="3">
        <v>41206</v>
      </c>
      <c r="B5761" s="2">
        <v>18.329999999999998</v>
      </c>
      <c r="C5761" s="13"/>
      <c r="D5761" s="14"/>
    </row>
    <row r="5762" spans="1:4">
      <c r="A5762" s="3">
        <v>41207</v>
      </c>
      <c r="B5762" s="2">
        <v>18.12</v>
      </c>
      <c r="C5762" s="13"/>
      <c r="D5762" s="14"/>
    </row>
    <row r="5763" spans="1:4">
      <c r="A5763" s="3">
        <v>41208</v>
      </c>
      <c r="B5763" s="2">
        <v>17.809999999999999</v>
      </c>
      <c r="C5763" s="13"/>
      <c r="D5763" s="14"/>
    </row>
    <row r="5764" spans="1:4">
      <c r="A5764" s="3">
        <v>41213</v>
      </c>
      <c r="B5764" s="2">
        <v>18.600000000000001</v>
      </c>
      <c r="C5764" s="13"/>
      <c r="D5764" s="14"/>
    </row>
    <row r="5765" spans="1:4">
      <c r="A5765" s="3">
        <v>41214</v>
      </c>
      <c r="B5765" s="2">
        <v>16.690000000000001</v>
      </c>
      <c r="C5765" s="13"/>
      <c r="D5765" s="14"/>
    </row>
    <row r="5766" spans="1:4">
      <c r="A5766" s="3">
        <v>41215</v>
      </c>
      <c r="B5766" s="2">
        <v>17.59</v>
      </c>
      <c r="C5766" s="13"/>
      <c r="D5766" s="14"/>
    </row>
    <row r="5767" spans="1:4">
      <c r="A5767" s="3">
        <v>41218</v>
      </c>
      <c r="B5767" s="2">
        <v>18.420000000000002</v>
      </c>
      <c r="C5767" s="13"/>
      <c r="D5767" s="14"/>
    </row>
    <row r="5768" spans="1:4">
      <c r="A5768" s="3">
        <v>41219</v>
      </c>
      <c r="B5768" s="2">
        <v>17.579999999999998</v>
      </c>
      <c r="C5768" s="13"/>
      <c r="D5768" s="14"/>
    </row>
    <row r="5769" spans="1:4">
      <c r="A5769" s="3">
        <v>41220</v>
      </c>
      <c r="B5769" s="2">
        <v>19.079999999999998</v>
      </c>
      <c r="C5769" s="13"/>
      <c r="D5769" s="14"/>
    </row>
    <row r="5770" spans="1:4">
      <c r="A5770" s="3">
        <v>41221</v>
      </c>
      <c r="B5770" s="2">
        <v>18.489999999999998</v>
      </c>
      <c r="C5770" s="13"/>
      <c r="D5770" s="14"/>
    </row>
    <row r="5771" spans="1:4">
      <c r="A5771" s="3">
        <v>41222</v>
      </c>
      <c r="B5771" s="2">
        <v>18.61</v>
      </c>
      <c r="C5771" s="13"/>
      <c r="D5771" s="14"/>
    </row>
    <row r="5772" spans="1:4">
      <c r="A5772" s="3">
        <v>41225</v>
      </c>
      <c r="B5772" s="2">
        <v>16.68</v>
      </c>
      <c r="C5772" s="13"/>
      <c r="D5772" s="14"/>
    </row>
    <row r="5773" spans="1:4">
      <c r="A5773" s="3">
        <v>41226</v>
      </c>
      <c r="B5773" s="2">
        <v>16.649999999999999</v>
      </c>
      <c r="C5773" s="13"/>
      <c r="D5773" s="14"/>
    </row>
    <row r="5774" spans="1:4">
      <c r="A5774" s="3">
        <v>41227</v>
      </c>
      <c r="B5774" s="2">
        <v>17.920000000000002</v>
      </c>
      <c r="C5774" s="13"/>
      <c r="D5774" s="14"/>
    </row>
    <row r="5775" spans="1:4">
      <c r="A5775" s="3">
        <v>41228</v>
      </c>
      <c r="B5775" s="2">
        <v>17.989999999999998</v>
      </c>
      <c r="C5775" s="13"/>
      <c r="D5775" s="14"/>
    </row>
    <row r="5776" spans="1:4">
      <c r="A5776" s="3">
        <v>41229</v>
      </c>
      <c r="B5776" s="2">
        <v>16.41</v>
      </c>
      <c r="C5776" s="13"/>
      <c r="D5776" s="14"/>
    </row>
    <row r="5777" spans="1:4">
      <c r="A5777" s="3">
        <v>41232</v>
      </c>
      <c r="B5777" s="2">
        <v>15.24</v>
      </c>
      <c r="C5777" s="13"/>
      <c r="D5777" s="14"/>
    </row>
    <row r="5778" spans="1:4">
      <c r="A5778" s="3">
        <v>41233</v>
      </c>
      <c r="B5778" s="2">
        <v>15.08</v>
      </c>
      <c r="C5778" s="13"/>
      <c r="D5778" s="14"/>
    </row>
    <row r="5779" spans="1:4">
      <c r="A5779" s="3">
        <v>41234</v>
      </c>
      <c r="B5779" s="2">
        <v>15.31</v>
      </c>
      <c r="C5779" s="13"/>
      <c r="D5779" s="14"/>
    </row>
    <row r="5780" spans="1:4">
      <c r="A5780" s="3">
        <v>41236</v>
      </c>
      <c r="B5780" s="2">
        <v>15.14</v>
      </c>
      <c r="C5780" s="13"/>
      <c r="D5780" s="14"/>
    </row>
    <row r="5781" spans="1:4">
      <c r="A5781" s="3">
        <v>41239</v>
      </c>
      <c r="B5781" s="2">
        <v>15.5</v>
      </c>
      <c r="C5781" s="13"/>
      <c r="D5781" s="14"/>
    </row>
    <row r="5782" spans="1:4">
      <c r="A5782" s="3">
        <v>41240</v>
      </c>
      <c r="B5782" s="2">
        <v>15.92</v>
      </c>
      <c r="C5782" s="13"/>
      <c r="D5782" s="14"/>
    </row>
    <row r="5783" spans="1:4">
      <c r="A5783" s="3">
        <v>41241</v>
      </c>
      <c r="B5783" s="2">
        <v>15.51</v>
      </c>
      <c r="C5783" s="13"/>
      <c r="D5783" s="14"/>
    </row>
    <row r="5784" spans="1:4">
      <c r="A5784" s="3">
        <v>41242</v>
      </c>
      <c r="B5784" s="2">
        <v>15.06</v>
      </c>
      <c r="C5784" s="13"/>
      <c r="D5784" s="14"/>
    </row>
    <row r="5785" spans="1:4">
      <c r="A5785" s="3">
        <v>41243</v>
      </c>
      <c r="B5785" s="2">
        <v>15.87</v>
      </c>
      <c r="C5785" s="13"/>
      <c r="D5785" s="14"/>
    </row>
    <row r="5786" spans="1:4">
      <c r="A5786" s="3">
        <v>41246</v>
      </c>
      <c r="B5786" s="2">
        <v>16.64</v>
      </c>
      <c r="C5786" s="13"/>
      <c r="D5786" s="14"/>
    </row>
    <row r="5787" spans="1:4">
      <c r="A5787" s="3">
        <v>41247</v>
      </c>
      <c r="B5787" s="2">
        <v>17.12</v>
      </c>
      <c r="C5787" s="13"/>
      <c r="D5787" s="14"/>
    </row>
    <row r="5788" spans="1:4">
      <c r="A5788" s="3">
        <v>41248</v>
      </c>
      <c r="B5788" s="2">
        <v>16.46</v>
      </c>
      <c r="C5788" s="13"/>
      <c r="D5788" s="14"/>
    </row>
    <row r="5789" spans="1:4">
      <c r="A5789" s="3">
        <v>41249</v>
      </c>
      <c r="B5789" s="2">
        <v>16.579999999999998</v>
      </c>
      <c r="C5789" s="13"/>
      <c r="D5789" s="14"/>
    </row>
    <row r="5790" spans="1:4">
      <c r="A5790" s="3">
        <v>41250</v>
      </c>
      <c r="B5790" s="2">
        <v>15.9</v>
      </c>
      <c r="C5790" s="13"/>
      <c r="D5790" s="14"/>
    </row>
    <row r="5791" spans="1:4">
      <c r="A5791" s="3">
        <v>41253</v>
      </c>
      <c r="B5791" s="2">
        <v>16.05</v>
      </c>
      <c r="C5791" s="13"/>
      <c r="D5791" s="14"/>
    </row>
    <row r="5792" spans="1:4">
      <c r="A5792" s="3">
        <v>41254</v>
      </c>
      <c r="B5792" s="2">
        <v>15.57</v>
      </c>
      <c r="C5792" s="13"/>
      <c r="D5792" s="14"/>
    </row>
    <row r="5793" spans="1:4">
      <c r="A5793" s="3">
        <v>41255</v>
      </c>
      <c r="B5793" s="2">
        <v>15.95</v>
      </c>
      <c r="C5793" s="13"/>
      <c r="D5793" s="14"/>
    </row>
    <row r="5794" spans="1:4">
      <c r="A5794" s="3">
        <v>41256</v>
      </c>
      <c r="B5794" s="2">
        <v>16.559999999999999</v>
      </c>
      <c r="C5794" s="13"/>
      <c r="D5794" s="14"/>
    </row>
    <row r="5795" spans="1:4">
      <c r="A5795" s="3">
        <v>41257</v>
      </c>
      <c r="B5795" s="2">
        <v>17</v>
      </c>
      <c r="C5795" s="13"/>
      <c r="D5795" s="14"/>
    </row>
    <row r="5796" spans="1:4">
      <c r="A5796" s="3">
        <v>41260</v>
      </c>
      <c r="B5796" s="2">
        <v>16.34</v>
      </c>
      <c r="C5796" s="13"/>
      <c r="D5796" s="14"/>
    </row>
    <row r="5797" spans="1:4">
      <c r="A5797" s="3">
        <v>41261</v>
      </c>
      <c r="B5797" s="2">
        <v>15.57</v>
      </c>
      <c r="C5797" s="13"/>
      <c r="D5797" s="14"/>
    </row>
    <row r="5798" spans="1:4">
      <c r="A5798" s="3">
        <v>41262</v>
      </c>
      <c r="B5798" s="2">
        <v>17.36</v>
      </c>
      <c r="C5798" s="13"/>
      <c r="D5798" s="14"/>
    </row>
    <row r="5799" spans="1:4">
      <c r="A5799" s="3">
        <v>41263</v>
      </c>
      <c r="B5799" s="2">
        <v>17.670000000000002</v>
      </c>
      <c r="C5799" s="13"/>
      <c r="D5799" s="14"/>
    </row>
    <row r="5800" spans="1:4">
      <c r="A5800" s="3">
        <v>41264</v>
      </c>
      <c r="B5800" s="2">
        <v>17.84</v>
      </c>
      <c r="C5800" s="13"/>
      <c r="D5800" s="14"/>
    </row>
    <row r="5801" spans="1:4">
      <c r="A5801" s="3">
        <v>41267</v>
      </c>
      <c r="B5801" s="2">
        <v>17.84</v>
      </c>
      <c r="C5801" s="13"/>
      <c r="D5801" s="14"/>
    </row>
    <row r="5802" spans="1:4">
      <c r="A5802" s="3">
        <v>41269</v>
      </c>
      <c r="B5802" s="2">
        <v>19.48</v>
      </c>
      <c r="C5802" s="13"/>
      <c r="D5802" s="14"/>
    </row>
    <row r="5803" spans="1:4">
      <c r="A5803" s="3">
        <v>41270</v>
      </c>
      <c r="B5803" s="2">
        <v>19.47</v>
      </c>
      <c r="C5803" s="13"/>
      <c r="D5803" s="14"/>
    </row>
    <row r="5804" spans="1:4">
      <c r="A5804" s="3">
        <v>41271</v>
      </c>
      <c r="B5804" s="2">
        <v>22.72</v>
      </c>
      <c r="C5804" s="13"/>
      <c r="D5804" s="14"/>
    </row>
    <row r="5805" spans="1:4">
      <c r="A5805" s="3">
        <v>41274</v>
      </c>
      <c r="B5805" s="2">
        <v>18.02</v>
      </c>
      <c r="C5805" s="12" t="s">
        <v>114</v>
      </c>
      <c r="D5805" s="2">
        <f>AVERAGE(B5744:B5805)</f>
        <v>16.752903225806453</v>
      </c>
    </row>
    <row r="5806" spans="1:4">
      <c r="A5806" s="3">
        <v>41276</v>
      </c>
      <c r="B5806" s="2">
        <v>14.68</v>
      </c>
      <c r="C5806" s="13"/>
      <c r="D5806" s="14"/>
    </row>
    <row r="5807" spans="1:4">
      <c r="A5807" s="3">
        <v>41277</v>
      </c>
      <c r="B5807" s="2">
        <v>14.56</v>
      </c>
      <c r="C5807" s="13"/>
      <c r="D5807" s="14"/>
    </row>
    <row r="5808" spans="1:4">
      <c r="A5808" s="3">
        <v>41278</v>
      </c>
      <c r="B5808" s="2">
        <v>13.83</v>
      </c>
      <c r="C5808" s="13"/>
      <c r="D5808" s="14"/>
    </row>
    <row r="5809" spans="1:4">
      <c r="A5809" s="3">
        <v>41281</v>
      </c>
      <c r="B5809" s="2">
        <v>13.79</v>
      </c>
      <c r="C5809" s="13"/>
      <c r="D5809" s="14"/>
    </row>
    <row r="5810" spans="1:4">
      <c r="A5810" s="3">
        <v>41282</v>
      </c>
      <c r="B5810" s="2">
        <v>13.62</v>
      </c>
      <c r="C5810" s="13"/>
      <c r="D5810" s="14"/>
    </row>
    <row r="5811" spans="1:4">
      <c r="A5811" s="3">
        <v>41283</v>
      </c>
      <c r="B5811" s="2">
        <v>13.81</v>
      </c>
      <c r="C5811" s="13"/>
      <c r="D5811" s="14"/>
    </row>
    <row r="5812" spans="1:4">
      <c r="A5812" s="3">
        <v>41284</v>
      </c>
      <c r="B5812" s="2">
        <v>13.49</v>
      </c>
      <c r="C5812" s="13"/>
      <c r="D5812" s="14"/>
    </row>
    <row r="5813" spans="1:4">
      <c r="A5813" s="3">
        <v>41285</v>
      </c>
      <c r="B5813" s="2">
        <v>13.36</v>
      </c>
      <c r="C5813" s="13"/>
      <c r="D5813" s="14"/>
    </row>
    <row r="5814" spans="1:4">
      <c r="A5814" s="3">
        <v>41288</v>
      </c>
      <c r="B5814" s="2">
        <v>13.52</v>
      </c>
      <c r="C5814" s="13"/>
      <c r="D5814" s="14"/>
    </row>
    <row r="5815" spans="1:4">
      <c r="A5815" s="3">
        <v>41289</v>
      </c>
      <c r="B5815" s="2">
        <v>13.55</v>
      </c>
      <c r="C5815" s="13"/>
      <c r="D5815" s="14"/>
    </row>
    <row r="5816" spans="1:4">
      <c r="A5816" s="3">
        <v>41290</v>
      </c>
      <c r="B5816" s="2">
        <v>13.42</v>
      </c>
      <c r="C5816" s="13"/>
      <c r="D5816" s="14"/>
    </row>
    <row r="5817" spans="1:4">
      <c r="A5817" s="3">
        <v>41291</v>
      </c>
      <c r="B5817" s="2">
        <v>13.57</v>
      </c>
      <c r="C5817" s="13"/>
      <c r="D5817" s="14"/>
    </row>
    <row r="5818" spans="1:4">
      <c r="A5818" s="3">
        <v>41292</v>
      </c>
      <c r="B5818" s="2">
        <v>12.46</v>
      </c>
      <c r="C5818" s="13"/>
      <c r="D5818" s="14"/>
    </row>
    <row r="5819" spans="1:4">
      <c r="A5819" s="3">
        <v>41296</v>
      </c>
      <c r="B5819" s="2">
        <v>12.43</v>
      </c>
      <c r="C5819" s="13"/>
      <c r="D5819" s="14"/>
    </row>
    <row r="5820" spans="1:4">
      <c r="A5820" s="3">
        <v>41297</v>
      </c>
      <c r="B5820" s="2">
        <v>12.46</v>
      </c>
      <c r="C5820" s="13"/>
      <c r="D5820" s="14"/>
    </row>
    <row r="5821" spans="1:4">
      <c r="A5821" s="3">
        <v>41298</v>
      </c>
      <c r="B5821" s="2">
        <v>12.69</v>
      </c>
      <c r="C5821" s="13"/>
      <c r="D5821" s="14"/>
    </row>
    <row r="5822" spans="1:4">
      <c r="A5822" s="3">
        <v>41299</v>
      </c>
      <c r="B5822" s="2">
        <v>12.89</v>
      </c>
      <c r="C5822" s="13"/>
      <c r="D5822" s="14"/>
    </row>
    <row r="5823" spans="1:4">
      <c r="A5823" s="3">
        <v>41302</v>
      </c>
      <c r="B5823" s="2">
        <v>13.57</v>
      </c>
      <c r="C5823" s="13"/>
      <c r="D5823" s="14"/>
    </row>
    <row r="5824" spans="1:4">
      <c r="A5824" s="3">
        <v>41303</v>
      </c>
      <c r="B5824" s="2">
        <v>13.31</v>
      </c>
      <c r="C5824" s="13"/>
      <c r="D5824" s="14"/>
    </row>
    <row r="5825" spans="1:4">
      <c r="A5825" s="3">
        <v>41304</v>
      </c>
      <c r="B5825" s="2">
        <v>14.32</v>
      </c>
      <c r="C5825" s="13"/>
      <c r="D5825" s="14"/>
    </row>
    <row r="5826" spans="1:4">
      <c r="A5826" s="3">
        <v>41305</v>
      </c>
      <c r="B5826" s="2">
        <v>14.28</v>
      </c>
      <c r="C5826" s="13"/>
      <c r="D5826" s="14"/>
    </row>
    <row r="5827" spans="1:4">
      <c r="A5827" s="3">
        <v>41306</v>
      </c>
      <c r="B5827" s="2">
        <v>12.9</v>
      </c>
      <c r="C5827" s="13"/>
      <c r="D5827" s="14"/>
    </row>
    <row r="5828" spans="1:4">
      <c r="A5828" s="3">
        <v>41309</v>
      </c>
      <c r="B5828" s="2">
        <v>14.67</v>
      </c>
      <c r="C5828" s="13"/>
      <c r="D5828" s="14"/>
    </row>
    <row r="5829" spans="1:4">
      <c r="A5829" s="3">
        <v>41310</v>
      </c>
      <c r="B5829" s="2">
        <v>13.72</v>
      </c>
      <c r="C5829" s="13"/>
      <c r="D5829" s="14"/>
    </row>
    <row r="5830" spans="1:4">
      <c r="A5830" s="3">
        <v>41311</v>
      </c>
      <c r="B5830" s="2">
        <v>13.41</v>
      </c>
      <c r="C5830" s="13"/>
      <c r="D5830" s="14"/>
    </row>
    <row r="5831" spans="1:4">
      <c r="A5831" s="3">
        <v>41312</v>
      </c>
      <c r="B5831" s="2">
        <v>13.5</v>
      </c>
      <c r="C5831" s="13"/>
      <c r="D5831" s="14"/>
    </row>
    <row r="5832" spans="1:4">
      <c r="A5832" s="3">
        <v>41313</v>
      </c>
      <c r="B5832" s="2">
        <v>13.02</v>
      </c>
      <c r="C5832" s="13"/>
      <c r="D5832" s="14"/>
    </row>
    <row r="5833" spans="1:4">
      <c r="A5833" s="3">
        <v>41316</v>
      </c>
      <c r="B5833" s="2">
        <v>12.94</v>
      </c>
      <c r="C5833" s="13"/>
      <c r="D5833" s="14"/>
    </row>
    <row r="5834" spans="1:4">
      <c r="A5834" s="3">
        <v>41317</v>
      </c>
      <c r="B5834" s="2">
        <v>12.64</v>
      </c>
      <c r="C5834" s="13"/>
      <c r="D5834" s="14"/>
    </row>
    <row r="5835" spans="1:4">
      <c r="A5835" s="3">
        <v>41318</v>
      </c>
      <c r="B5835" s="2">
        <v>12.98</v>
      </c>
      <c r="C5835" s="13"/>
      <c r="D5835" s="14"/>
    </row>
    <row r="5836" spans="1:4">
      <c r="A5836" s="3">
        <v>41319</v>
      </c>
      <c r="B5836" s="2">
        <v>12.66</v>
      </c>
      <c r="C5836" s="13"/>
      <c r="D5836" s="14"/>
    </row>
    <row r="5837" spans="1:4">
      <c r="A5837" s="3">
        <v>41320</v>
      </c>
      <c r="B5837" s="2">
        <v>12.46</v>
      </c>
      <c r="C5837" s="13"/>
      <c r="D5837" s="14"/>
    </row>
    <row r="5838" spans="1:4">
      <c r="A5838" s="3">
        <v>41324</v>
      </c>
      <c r="B5838" s="2">
        <v>12.31</v>
      </c>
      <c r="C5838" s="13"/>
      <c r="D5838" s="14"/>
    </row>
    <row r="5839" spans="1:4">
      <c r="A5839" s="3">
        <v>41325</v>
      </c>
      <c r="B5839" s="2">
        <v>14.68</v>
      </c>
      <c r="C5839" s="13"/>
      <c r="D5839" s="14"/>
    </row>
    <row r="5840" spans="1:4">
      <c r="A5840" s="3">
        <v>41326</v>
      </c>
      <c r="B5840" s="2">
        <v>15.22</v>
      </c>
      <c r="C5840" s="13"/>
      <c r="D5840" s="14"/>
    </row>
    <row r="5841" spans="1:4">
      <c r="A5841" s="3">
        <v>41327</v>
      </c>
      <c r="B5841" s="2">
        <v>14.17</v>
      </c>
      <c r="C5841" s="13"/>
      <c r="D5841" s="14"/>
    </row>
    <row r="5842" spans="1:4">
      <c r="A5842" s="3">
        <v>41330</v>
      </c>
      <c r="B5842" s="2">
        <v>18.989999999999998</v>
      </c>
      <c r="C5842" s="13"/>
      <c r="D5842" s="14"/>
    </row>
    <row r="5843" spans="1:4">
      <c r="A5843" s="3">
        <v>41331</v>
      </c>
      <c r="B5843" s="2">
        <v>16.87</v>
      </c>
      <c r="C5843" s="13"/>
      <c r="D5843" s="14"/>
    </row>
    <row r="5844" spans="1:4">
      <c r="A5844" s="3">
        <v>41332</v>
      </c>
      <c r="B5844" s="2">
        <v>14.73</v>
      </c>
      <c r="C5844" s="13"/>
      <c r="D5844" s="14"/>
    </row>
    <row r="5845" spans="1:4">
      <c r="A5845" s="3">
        <v>41333</v>
      </c>
      <c r="B5845" s="2">
        <v>15.51</v>
      </c>
      <c r="C5845" s="13"/>
      <c r="D5845" s="14"/>
    </row>
    <row r="5846" spans="1:4">
      <c r="A5846" s="3">
        <v>41334</v>
      </c>
      <c r="B5846" s="2">
        <v>15.36</v>
      </c>
      <c r="C5846" s="13"/>
      <c r="D5846" s="14"/>
    </row>
    <row r="5847" spans="1:4">
      <c r="A5847" s="3">
        <v>41337</v>
      </c>
      <c r="B5847" s="2">
        <v>14.01</v>
      </c>
      <c r="C5847" s="13"/>
      <c r="D5847" s="14"/>
    </row>
    <row r="5848" spans="1:4">
      <c r="A5848" s="3">
        <v>41338</v>
      </c>
      <c r="B5848" s="2">
        <v>13.48</v>
      </c>
      <c r="C5848" s="13"/>
      <c r="D5848" s="14"/>
    </row>
    <row r="5849" spans="1:4">
      <c r="A5849" s="3">
        <v>41339</v>
      </c>
      <c r="B5849" s="2">
        <v>13.53</v>
      </c>
      <c r="C5849" s="13"/>
      <c r="D5849" s="14"/>
    </row>
    <row r="5850" spans="1:4">
      <c r="A5850" s="3">
        <v>41340</v>
      </c>
      <c r="B5850" s="2">
        <v>13.06</v>
      </c>
      <c r="C5850" s="13"/>
      <c r="D5850" s="14"/>
    </row>
    <row r="5851" spans="1:4">
      <c r="A5851" s="3">
        <v>41341</v>
      </c>
      <c r="B5851" s="2">
        <v>12.59</v>
      </c>
      <c r="C5851" s="13"/>
      <c r="D5851" s="14"/>
    </row>
    <row r="5852" spans="1:4">
      <c r="A5852" s="3">
        <v>41344</v>
      </c>
      <c r="B5852" s="2">
        <v>11.56</v>
      </c>
      <c r="C5852" s="13"/>
      <c r="D5852" s="14"/>
    </row>
    <row r="5853" spans="1:4">
      <c r="A5853" s="3">
        <v>41345</v>
      </c>
      <c r="B5853" s="2">
        <v>12.27</v>
      </c>
      <c r="C5853" s="13"/>
      <c r="D5853" s="14"/>
    </row>
    <row r="5854" spans="1:4">
      <c r="A5854" s="3">
        <v>41346</v>
      </c>
      <c r="B5854" s="2">
        <v>11.83</v>
      </c>
      <c r="C5854" s="13"/>
      <c r="D5854" s="14"/>
    </row>
    <row r="5855" spans="1:4">
      <c r="A5855" s="3">
        <v>41347</v>
      </c>
      <c r="B5855" s="2">
        <v>11.3</v>
      </c>
      <c r="C5855" s="13"/>
      <c r="D5855" s="14"/>
    </row>
    <row r="5856" spans="1:4">
      <c r="A5856" s="3">
        <v>41348</v>
      </c>
      <c r="B5856" s="2">
        <v>11.3</v>
      </c>
      <c r="C5856" s="13"/>
      <c r="D5856" s="14"/>
    </row>
    <row r="5857" spans="1:4">
      <c r="A5857" s="3">
        <v>41351</v>
      </c>
      <c r="B5857" s="2">
        <v>13.36</v>
      </c>
      <c r="C5857" s="13"/>
      <c r="D5857" s="14"/>
    </row>
    <row r="5858" spans="1:4">
      <c r="A5858" s="3">
        <v>41352</v>
      </c>
      <c r="B5858" s="2">
        <v>14.39</v>
      </c>
      <c r="C5858" s="13"/>
      <c r="D5858" s="14"/>
    </row>
    <row r="5859" spans="1:4">
      <c r="A5859" s="3">
        <v>41353</v>
      </c>
      <c r="B5859" s="2">
        <v>12.67</v>
      </c>
      <c r="C5859" s="13"/>
      <c r="D5859" s="14"/>
    </row>
    <row r="5860" spans="1:4">
      <c r="A5860" s="3">
        <v>41354</v>
      </c>
      <c r="B5860" s="2">
        <v>13.99</v>
      </c>
      <c r="C5860" s="13"/>
      <c r="D5860" s="14"/>
    </row>
    <row r="5861" spans="1:4">
      <c r="A5861" s="3">
        <v>41355</v>
      </c>
      <c r="B5861" s="2">
        <v>13.57</v>
      </c>
      <c r="C5861" s="13"/>
      <c r="D5861" s="14"/>
    </row>
    <row r="5862" spans="1:4">
      <c r="A5862" s="3">
        <v>41358</v>
      </c>
      <c r="B5862" s="2">
        <v>13.74</v>
      </c>
      <c r="C5862" s="13"/>
      <c r="D5862" s="14"/>
    </row>
    <row r="5863" spans="1:4">
      <c r="A5863" s="3">
        <v>41359</v>
      </c>
      <c r="B5863" s="2">
        <v>12.77</v>
      </c>
      <c r="C5863" s="13"/>
      <c r="D5863" s="14"/>
    </row>
    <row r="5864" spans="1:4">
      <c r="A5864" s="3">
        <v>41360</v>
      </c>
      <c r="B5864" s="2">
        <v>13.15</v>
      </c>
      <c r="C5864" s="13"/>
      <c r="D5864" s="14"/>
    </row>
    <row r="5865" spans="1:4">
      <c r="A5865" s="3">
        <v>41361</v>
      </c>
      <c r="B5865" s="2">
        <v>12.7</v>
      </c>
      <c r="C5865" s="12" t="s">
        <v>115</v>
      </c>
      <c r="D5865" s="2">
        <f>AVERAGE(B5806:B5865)</f>
        <v>13.526999999999997</v>
      </c>
    </row>
    <row r="5866" spans="1:4">
      <c r="A5866" s="3">
        <v>41365</v>
      </c>
      <c r="B5866" s="2">
        <v>13.58</v>
      </c>
      <c r="C5866" s="13"/>
      <c r="D5866" s="14"/>
    </row>
    <row r="5867" spans="1:4">
      <c r="A5867" s="3">
        <v>41366</v>
      </c>
      <c r="B5867" s="2">
        <v>12.78</v>
      </c>
      <c r="C5867" s="13"/>
      <c r="D5867" s="14"/>
    </row>
    <row r="5868" spans="1:4">
      <c r="A5868" s="3">
        <v>41367</v>
      </c>
      <c r="B5868" s="2">
        <v>14.21</v>
      </c>
      <c r="C5868" s="13"/>
      <c r="D5868" s="14"/>
    </row>
    <row r="5869" spans="1:4">
      <c r="A5869" s="3">
        <v>41368</v>
      </c>
      <c r="B5869" s="2">
        <v>13.89</v>
      </c>
      <c r="C5869" s="13"/>
      <c r="D5869" s="14"/>
    </row>
    <row r="5870" spans="1:4">
      <c r="A5870" s="3">
        <v>41369</v>
      </c>
      <c r="B5870" s="2">
        <v>13.92</v>
      </c>
      <c r="C5870" s="13"/>
      <c r="D5870" s="14"/>
    </row>
    <row r="5871" spans="1:4">
      <c r="A5871" s="3">
        <v>41372</v>
      </c>
      <c r="B5871" s="2">
        <v>13.19</v>
      </c>
      <c r="C5871" s="13"/>
      <c r="D5871" s="14"/>
    </row>
    <row r="5872" spans="1:4">
      <c r="A5872" s="3">
        <v>41373</v>
      </c>
      <c r="B5872" s="2">
        <v>12.84</v>
      </c>
      <c r="C5872" s="13"/>
      <c r="D5872" s="14"/>
    </row>
    <row r="5873" spans="1:4">
      <c r="A5873" s="3">
        <v>41374</v>
      </c>
      <c r="B5873" s="2">
        <v>12.36</v>
      </c>
      <c r="C5873" s="13"/>
      <c r="D5873" s="14"/>
    </row>
    <row r="5874" spans="1:4">
      <c r="A5874" s="3">
        <v>41375</v>
      </c>
      <c r="B5874" s="2">
        <v>12.24</v>
      </c>
      <c r="C5874" s="13"/>
      <c r="D5874" s="14"/>
    </row>
    <row r="5875" spans="1:4">
      <c r="A5875" s="3">
        <v>41376</v>
      </c>
      <c r="B5875" s="2">
        <v>12.06</v>
      </c>
      <c r="C5875" s="13"/>
      <c r="D5875" s="14"/>
    </row>
    <row r="5876" spans="1:4">
      <c r="A5876" s="3">
        <v>41379</v>
      </c>
      <c r="B5876" s="2">
        <v>17.27</v>
      </c>
      <c r="C5876" s="13"/>
      <c r="D5876" s="14"/>
    </row>
    <row r="5877" spans="1:4">
      <c r="A5877" s="3">
        <v>41380</v>
      </c>
      <c r="B5877" s="2">
        <v>13.96</v>
      </c>
      <c r="C5877" s="13"/>
      <c r="D5877" s="14"/>
    </row>
    <row r="5878" spans="1:4">
      <c r="A5878" s="3">
        <v>41381</v>
      </c>
      <c r="B5878" s="2">
        <v>16.510000000000002</v>
      </c>
      <c r="C5878" s="13"/>
      <c r="D5878" s="14"/>
    </row>
    <row r="5879" spans="1:4">
      <c r="A5879" s="3">
        <v>41382</v>
      </c>
      <c r="B5879" s="2">
        <v>17.559999999999999</v>
      </c>
      <c r="C5879" s="13"/>
      <c r="D5879" s="14"/>
    </row>
    <row r="5880" spans="1:4">
      <c r="A5880" s="3">
        <v>41383</v>
      </c>
      <c r="B5880" s="2">
        <v>14.97</v>
      </c>
      <c r="C5880" s="13"/>
      <c r="D5880" s="14"/>
    </row>
    <row r="5881" spans="1:4">
      <c r="A5881" s="3">
        <v>41386</v>
      </c>
      <c r="B5881" s="2">
        <v>14.39</v>
      </c>
      <c r="C5881" s="13"/>
      <c r="D5881" s="14"/>
    </row>
    <row r="5882" spans="1:4">
      <c r="A5882" s="3">
        <v>41387</v>
      </c>
      <c r="B5882" s="2">
        <v>13.48</v>
      </c>
      <c r="C5882" s="13"/>
      <c r="D5882" s="14"/>
    </row>
    <row r="5883" spans="1:4">
      <c r="A5883" s="3">
        <v>41388</v>
      </c>
      <c r="B5883" s="2">
        <v>13.61</v>
      </c>
      <c r="C5883" s="13"/>
      <c r="D5883" s="14"/>
    </row>
    <row r="5884" spans="1:4">
      <c r="A5884" s="3">
        <v>41389</v>
      </c>
      <c r="B5884" s="2">
        <v>13.62</v>
      </c>
      <c r="C5884" s="13"/>
      <c r="D5884" s="14"/>
    </row>
    <row r="5885" spans="1:4">
      <c r="A5885" s="3">
        <v>41390</v>
      </c>
      <c r="B5885" s="2">
        <v>13.61</v>
      </c>
      <c r="C5885" s="13"/>
      <c r="D5885" s="14"/>
    </row>
    <row r="5886" spans="1:4">
      <c r="A5886" s="3">
        <v>41393</v>
      </c>
      <c r="B5886" s="2">
        <v>13.71</v>
      </c>
      <c r="C5886" s="13"/>
      <c r="D5886" s="14"/>
    </row>
    <row r="5887" spans="1:4">
      <c r="A5887" s="3">
        <v>41394</v>
      </c>
      <c r="B5887" s="2">
        <v>13.52</v>
      </c>
      <c r="C5887" s="13"/>
      <c r="D5887" s="14"/>
    </row>
    <row r="5888" spans="1:4">
      <c r="A5888" s="3">
        <v>41395</v>
      </c>
      <c r="B5888" s="2">
        <v>14.49</v>
      </c>
      <c r="C5888" s="13"/>
      <c r="D5888" s="14"/>
    </row>
    <row r="5889" spans="1:4">
      <c r="A5889" s="3">
        <v>41396</v>
      </c>
      <c r="B5889" s="2">
        <v>13.59</v>
      </c>
      <c r="C5889" s="13"/>
      <c r="D5889" s="14"/>
    </row>
    <row r="5890" spans="1:4">
      <c r="A5890" s="3">
        <v>41397</v>
      </c>
      <c r="B5890" s="2">
        <v>12.85</v>
      </c>
      <c r="C5890" s="13"/>
      <c r="D5890" s="14"/>
    </row>
    <row r="5891" spans="1:4">
      <c r="A5891" s="3">
        <v>41400</v>
      </c>
      <c r="B5891" s="2">
        <v>12.66</v>
      </c>
      <c r="C5891" s="13"/>
      <c r="D5891" s="14"/>
    </row>
    <row r="5892" spans="1:4">
      <c r="A5892" s="3">
        <v>41401</v>
      </c>
      <c r="B5892" s="2">
        <v>12.83</v>
      </c>
      <c r="C5892" s="13"/>
      <c r="D5892" s="14"/>
    </row>
    <row r="5893" spans="1:4">
      <c r="A5893" s="3">
        <v>41402</v>
      </c>
      <c r="B5893" s="2">
        <v>12.66</v>
      </c>
      <c r="C5893" s="13"/>
      <c r="D5893" s="14"/>
    </row>
    <row r="5894" spans="1:4">
      <c r="A5894" s="3">
        <v>41403</v>
      </c>
      <c r="B5894" s="2">
        <v>13.13</v>
      </c>
      <c r="C5894" s="13"/>
      <c r="D5894" s="14"/>
    </row>
    <row r="5895" spans="1:4">
      <c r="A5895" s="3">
        <v>41404</v>
      </c>
      <c r="B5895" s="2">
        <v>12.59</v>
      </c>
      <c r="C5895" s="13"/>
      <c r="D5895" s="14"/>
    </row>
    <row r="5896" spans="1:4">
      <c r="A5896" s="3">
        <v>41407</v>
      </c>
      <c r="B5896" s="2">
        <v>12.55</v>
      </c>
      <c r="C5896" s="13"/>
      <c r="D5896" s="14"/>
    </row>
    <row r="5897" spans="1:4">
      <c r="A5897" s="3">
        <v>41408</v>
      </c>
      <c r="B5897" s="2">
        <v>12.77</v>
      </c>
      <c r="C5897" s="13"/>
      <c r="D5897" s="14"/>
    </row>
    <row r="5898" spans="1:4">
      <c r="A5898" s="3">
        <v>41409</v>
      </c>
      <c r="B5898" s="2">
        <v>12.81</v>
      </c>
      <c r="C5898" s="13"/>
      <c r="D5898" s="14"/>
    </row>
    <row r="5899" spans="1:4">
      <c r="A5899" s="3">
        <v>41410</v>
      </c>
      <c r="B5899" s="2">
        <v>13.07</v>
      </c>
      <c r="C5899" s="13"/>
      <c r="D5899" s="14"/>
    </row>
    <row r="5900" spans="1:4">
      <c r="A5900" s="3">
        <v>41411</v>
      </c>
      <c r="B5900" s="2">
        <v>12.45</v>
      </c>
      <c r="C5900" s="13"/>
      <c r="D5900" s="14"/>
    </row>
    <row r="5901" spans="1:4">
      <c r="A5901" s="3">
        <v>41414</v>
      </c>
      <c r="B5901" s="2">
        <v>13.02</v>
      </c>
      <c r="C5901" s="13"/>
      <c r="D5901" s="14"/>
    </row>
    <row r="5902" spans="1:4">
      <c r="A5902" s="3">
        <v>41415</v>
      </c>
      <c r="B5902" s="2">
        <v>13.37</v>
      </c>
      <c r="C5902" s="13"/>
      <c r="D5902" s="14"/>
    </row>
    <row r="5903" spans="1:4">
      <c r="A5903" s="3">
        <v>41416</v>
      </c>
      <c r="B5903" s="2">
        <v>13.82</v>
      </c>
      <c r="C5903" s="13"/>
      <c r="D5903" s="14"/>
    </row>
    <row r="5904" spans="1:4">
      <c r="A5904" s="3">
        <v>41417</v>
      </c>
      <c r="B5904" s="2">
        <v>14.07</v>
      </c>
      <c r="C5904" s="13"/>
      <c r="D5904" s="14"/>
    </row>
    <row r="5905" spans="1:4">
      <c r="A5905" s="3">
        <v>41418</v>
      </c>
      <c r="B5905" s="2">
        <v>13.99</v>
      </c>
      <c r="C5905" s="13"/>
      <c r="D5905" s="14"/>
    </row>
    <row r="5906" spans="1:4">
      <c r="A5906" s="3">
        <v>41422</v>
      </c>
      <c r="B5906" s="2">
        <v>14.48</v>
      </c>
      <c r="C5906" s="13"/>
      <c r="D5906" s="14"/>
    </row>
    <row r="5907" spans="1:4">
      <c r="A5907" s="3">
        <v>41423</v>
      </c>
      <c r="B5907" s="2">
        <v>14.83</v>
      </c>
      <c r="C5907" s="13"/>
      <c r="D5907" s="14"/>
    </row>
    <row r="5908" spans="1:4">
      <c r="A5908" s="3">
        <v>41424</v>
      </c>
      <c r="B5908" s="2">
        <v>14.53</v>
      </c>
      <c r="C5908" s="13"/>
      <c r="D5908" s="14"/>
    </row>
    <row r="5909" spans="1:4">
      <c r="A5909" s="3">
        <v>41425</v>
      </c>
      <c r="B5909" s="2">
        <v>16.3</v>
      </c>
      <c r="C5909" s="13"/>
      <c r="D5909" s="14"/>
    </row>
    <row r="5910" spans="1:4">
      <c r="A5910" s="3">
        <v>41428</v>
      </c>
      <c r="B5910" s="2">
        <v>16.28</v>
      </c>
      <c r="C5910" s="13"/>
      <c r="D5910" s="14"/>
    </row>
    <row r="5911" spans="1:4">
      <c r="A5911" s="3">
        <v>41429</v>
      </c>
      <c r="B5911" s="2">
        <v>16.27</v>
      </c>
      <c r="C5911" s="13"/>
      <c r="D5911" s="14"/>
    </row>
    <row r="5912" spans="1:4">
      <c r="A5912" s="3">
        <v>41430</v>
      </c>
      <c r="B5912" s="2">
        <v>17.5</v>
      </c>
      <c r="C5912" s="13"/>
      <c r="D5912" s="14"/>
    </row>
    <row r="5913" spans="1:4">
      <c r="A5913" s="3">
        <v>41431</v>
      </c>
      <c r="B5913" s="2">
        <v>16.63</v>
      </c>
      <c r="C5913" s="13"/>
      <c r="D5913" s="14"/>
    </row>
    <row r="5914" spans="1:4">
      <c r="A5914" s="3">
        <v>41432</v>
      </c>
      <c r="B5914" s="2">
        <v>15.14</v>
      </c>
      <c r="C5914" s="13"/>
      <c r="D5914" s="14"/>
    </row>
    <row r="5915" spans="1:4">
      <c r="A5915" s="3">
        <v>41435</v>
      </c>
      <c r="B5915" s="2">
        <v>15.44</v>
      </c>
      <c r="C5915" s="13"/>
      <c r="D5915" s="14"/>
    </row>
    <row r="5916" spans="1:4">
      <c r="A5916" s="3">
        <v>41436</v>
      </c>
      <c r="B5916" s="2">
        <v>17.07</v>
      </c>
      <c r="C5916" s="13"/>
      <c r="D5916" s="14"/>
    </row>
    <row r="5917" spans="1:4">
      <c r="A5917" s="3">
        <v>41437</v>
      </c>
      <c r="B5917" s="2">
        <v>18.59</v>
      </c>
      <c r="C5917" s="13"/>
      <c r="D5917" s="14"/>
    </row>
    <row r="5918" spans="1:4">
      <c r="A5918" s="3">
        <v>41438</v>
      </c>
      <c r="B5918" s="2">
        <v>16.41</v>
      </c>
      <c r="C5918" s="13"/>
      <c r="D5918" s="14"/>
    </row>
    <row r="5919" spans="1:4">
      <c r="A5919" s="3">
        <v>41439</v>
      </c>
      <c r="B5919" s="2">
        <v>17.149999999999999</v>
      </c>
      <c r="C5919" s="13"/>
      <c r="D5919" s="14"/>
    </row>
    <row r="5920" spans="1:4">
      <c r="A5920" s="3">
        <v>41442</v>
      </c>
      <c r="B5920" s="2">
        <v>16.8</v>
      </c>
      <c r="C5920" s="13"/>
      <c r="D5920" s="14"/>
    </row>
    <row r="5921" spans="1:4">
      <c r="A5921" s="3">
        <v>41443</v>
      </c>
      <c r="B5921" s="2">
        <v>16.61</v>
      </c>
      <c r="C5921" s="13"/>
      <c r="D5921" s="14"/>
    </row>
    <row r="5922" spans="1:4">
      <c r="A5922" s="3">
        <v>41444</v>
      </c>
      <c r="B5922" s="2">
        <v>16.64</v>
      </c>
      <c r="C5922" s="13"/>
      <c r="D5922" s="14"/>
    </row>
    <row r="5923" spans="1:4">
      <c r="A5923" s="3">
        <v>41445</v>
      </c>
      <c r="B5923" s="2">
        <v>20.49</v>
      </c>
      <c r="C5923" s="13"/>
      <c r="D5923" s="14"/>
    </row>
    <row r="5924" spans="1:4">
      <c r="A5924" s="3">
        <v>41446</v>
      </c>
      <c r="B5924" s="2">
        <v>18.899999999999999</v>
      </c>
      <c r="C5924" s="13"/>
      <c r="D5924" s="14"/>
    </row>
    <row r="5925" spans="1:4">
      <c r="A5925" s="3">
        <v>41449</v>
      </c>
      <c r="B5925" s="2">
        <v>20.11</v>
      </c>
      <c r="C5925" s="13"/>
      <c r="D5925" s="14"/>
    </row>
    <row r="5926" spans="1:4">
      <c r="A5926" s="3">
        <v>41450</v>
      </c>
      <c r="B5926" s="2">
        <v>18.47</v>
      </c>
      <c r="C5926" s="13"/>
      <c r="D5926" s="14"/>
    </row>
    <row r="5927" spans="1:4">
      <c r="A5927" s="3">
        <v>41451</v>
      </c>
      <c r="B5927" s="2">
        <v>17.21</v>
      </c>
      <c r="C5927" s="13"/>
      <c r="D5927" s="14"/>
    </row>
    <row r="5928" spans="1:4">
      <c r="A5928" s="3">
        <v>41452</v>
      </c>
      <c r="B5928" s="2">
        <v>16.86</v>
      </c>
      <c r="C5928" s="13"/>
      <c r="D5928" s="14"/>
    </row>
    <row r="5929" spans="1:4">
      <c r="A5929" s="3">
        <v>41453</v>
      </c>
      <c r="B5929" s="2">
        <v>16.86</v>
      </c>
      <c r="C5929" s="12" t="s">
        <v>116</v>
      </c>
      <c r="D5929" s="2">
        <f>AVERAGE(B5866:B5929)</f>
        <v>14.837031250000001</v>
      </c>
    </row>
    <row r="5930" spans="1:4">
      <c r="A5930" s="3">
        <v>41456</v>
      </c>
      <c r="B5930" s="2">
        <v>16.37</v>
      </c>
      <c r="C5930" s="13"/>
      <c r="D5930" s="14"/>
    </row>
    <row r="5931" spans="1:4">
      <c r="A5931" s="3">
        <v>41457</v>
      </c>
      <c r="B5931" s="2">
        <v>16.440000000000001</v>
      </c>
      <c r="C5931" s="13"/>
      <c r="D5931" s="14"/>
    </row>
    <row r="5932" spans="1:4">
      <c r="A5932" s="3">
        <v>41458</v>
      </c>
      <c r="B5932" s="2">
        <v>16.2</v>
      </c>
      <c r="C5932" s="13"/>
      <c r="D5932" s="14"/>
    </row>
    <row r="5933" spans="1:4">
      <c r="A5933" s="3">
        <v>41460</v>
      </c>
      <c r="B5933" s="2">
        <v>14.89</v>
      </c>
      <c r="C5933" s="13"/>
      <c r="D5933" s="14"/>
    </row>
    <row r="5934" spans="1:4">
      <c r="A5934" s="3">
        <v>41463</v>
      </c>
      <c r="B5934" s="2">
        <v>14.78</v>
      </c>
      <c r="C5934" s="13"/>
      <c r="D5934" s="14"/>
    </row>
    <row r="5935" spans="1:4">
      <c r="A5935" s="3">
        <v>41464</v>
      </c>
      <c r="B5935" s="2">
        <v>14.35</v>
      </c>
      <c r="C5935" s="13"/>
      <c r="D5935" s="14"/>
    </row>
    <row r="5936" spans="1:4">
      <c r="A5936" s="3">
        <v>41465</v>
      </c>
      <c r="B5936" s="2">
        <v>14.21</v>
      </c>
      <c r="C5936" s="13"/>
      <c r="D5936" s="14"/>
    </row>
    <row r="5937" spans="1:4">
      <c r="A5937" s="3">
        <v>41466</v>
      </c>
      <c r="B5937" s="2">
        <v>14.01</v>
      </c>
      <c r="C5937" s="13"/>
      <c r="D5937" s="14"/>
    </row>
    <row r="5938" spans="1:4">
      <c r="A5938" s="3">
        <v>41467</v>
      </c>
      <c r="B5938" s="2">
        <v>13.84</v>
      </c>
      <c r="C5938" s="13"/>
      <c r="D5938" s="14"/>
    </row>
    <row r="5939" spans="1:4">
      <c r="A5939" s="3">
        <v>41470</v>
      </c>
      <c r="B5939" s="2">
        <v>13.79</v>
      </c>
      <c r="C5939" s="13"/>
      <c r="D5939" s="14"/>
    </row>
    <row r="5940" spans="1:4">
      <c r="A5940" s="3">
        <v>41471</v>
      </c>
      <c r="B5940" s="2">
        <v>14.42</v>
      </c>
      <c r="C5940" s="13"/>
      <c r="D5940" s="14"/>
    </row>
    <row r="5941" spans="1:4">
      <c r="A5941" s="3">
        <v>41472</v>
      </c>
      <c r="B5941" s="2">
        <v>13.78</v>
      </c>
      <c r="C5941" s="13"/>
      <c r="D5941" s="14"/>
    </row>
    <row r="5942" spans="1:4">
      <c r="A5942" s="3">
        <v>41473</v>
      </c>
      <c r="B5942" s="2">
        <v>13.77</v>
      </c>
      <c r="C5942" s="13"/>
      <c r="D5942" s="14"/>
    </row>
    <row r="5943" spans="1:4">
      <c r="A5943" s="3">
        <v>41474</v>
      </c>
      <c r="B5943" s="2">
        <v>12.54</v>
      </c>
      <c r="C5943" s="13"/>
      <c r="D5943" s="14"/>
    </row>
    <row r="5944" spans="1:4">
      <c r="A5944" s="3">
        <v>41477</v>
      </c>
      <c r="B5944" s="2">
        <v>12.29</v>
      </c>
      <c r="C5944" s="13"/>
      <c r="D5944" s="14"/>
    </row>
    <row r="5945" spans="1:4">
      <c r="A5945" s="3">
        <v>41478</v>
      </c>
      <c r="B5945" s="2">
        <v>12.66</v>
      </c>
      <c r="C5945" s="13"/>
      <c r="D5945" s="14"/>
    </row>
    <row r="5946" spans="1:4">
      <c r="A5946" s="3">
        <v>41479</v>
      </c>
      <c r="B5946" s="2">
        <v>13.18</v>
      </c>
      <c r="C5946" s="13"/>
      <c r="D5946" s="14"/>
    </row>
    <row r="5947" spans="1:4">
      <c r="A5947" s="3">
        <v>41480</v>
      </c>
      <c r="B5947" s="2">
        <v>12.97</v>
      </c>
      <c r="C5947" s="13"/>
      <c r="D5947" s="14"/>
    </row>
    <row r="5948" spans="1:4">
      <c r="A5948" s="3">
        <v>41481</v>
      </c>
      <c r="B5948" s="2">
        <v>12.72</v>
      </c>
      <c r="C5948" s="13"/>
      <c r="D5948" s="14"/>
    </row>
    <row r="5949" spans="1:4">
      <c r="A5949" s="3">
        <v>41484</v>
      </c>
      <c r="B5949" s="2">
        <v>13.39</v>
      </c>
      <c r="C5949" s="13"/>
      <c r="D5949" s="14"/>
    </row>
    <row r="5950" spans="1:4">
      <c r="A5950" s="3">
        <v>41485</v>
      </c>
      <c r="B5950" s="2">
        <v>13.39</v>
      </c>
      <c r="C5950" s="13"/>
      <c r="D5950" s="14"/>
    </row>
    <row r="5951" spans="1:4">
      <c r="A5951" s="3">
        <v>41486</v>
      </c>
      <c r="B5951" s="2">
        <v>13.45</v>
      </c>
      <c r="C5951" s="13"/>
      <c r="D5951" s="14"/>
    </row>
    <row r="5952" spans="1:4">
      <c r="A5952" s="3">
        <v>41487</v>
      </c>
      <c r="B5952" s="2">
        <v>12.94</v>
      </c>
      <c r="C5952" s="13"/>
      <c r="D5952" s="14"/>
    </row>
    <row r="5953" spans="1:4">
      <c r="A5953" s="3">
        <v>41488</v>
      </c>
      <c r="B5953" s="2">
        <v>11.98</v>
      </c>
      <c r="C5953" s="13"/>
      <c r="D5953" s="14"/>
    </row>
    <row r="5954" spans="1:4">
      <c r="A5954" s="3">
        <v>41491</v>
      </c>
      <c r="B5954" s="2">
        <v>11.84</v>
      </c>
      <c r="C5954" s="13"/>
      <c r="D5954" s="14"/>
    </row>
    <row r="5955" spans="1:4">
      <c r="A5955" s="3">
        <v>41492</v>
      </c>
      <c r="B5955" s="2">
        <v>12.72</v>
      </c>
      <c r="C5955" s="13"/>
      <c r="D5955" s="14"/>
    </row>
    <row r="5956" spans="1:4">
      <c r="A5956" s="3">
        <v>41493</v>
      </c>
      <c r="B5956" s="2">
        <v>12.98</v>
      </c>
      <c r="C5956" s="13"/>
      <c r="D5956" s="14"/>
    </row>
    <row r="5957" spans="1:4">
      <c r="A5957" s="3">
        <v>41494</v>
      </c>
      <c r="B5957" s="2">
        <v>12.73</v>
      </c>
      <c r="C5957" s="13"/>
      <c r="D5957" s="14"/>
    </row>
    <row r="5958" spans="1:4">
      <c r="A5958" s="3">
        <v>41495</v>
      </c>
      <c r="B5958" s="2">
        <v>13.41</v>
      </c>
      <c r="C5958" s="13"/>
      <c r="D5958" s="14"/>
    </row>
    <row r="5959" spans="1:4">
      <c r="A5959" s="3">
        <v>41498</v>
      </c>
      <c r="B5959" s="2">
        <v>12.81</v>
      </c>
      <c r="C5959" s="13"/>
      <c r="D5959" s="14"/>
    </row>
    <row r="5960" spans="1:4">
      <c r="A5960" s="3">
        <v>41499</v>
      </c>
      <c r="B5960" s="2">
        <v>12.31</v>
      </c>
      <c r="C5960" s="13"/>
      <c r="D5960" s="14"/>
    </row>
    <row r="5961" spans="1:4">
      <c r="A5961" s="3">
        <v>41500</v>
      </c>
      <c r="B5961" s="2">
        <v>13.04</v>
      </c>
      <c r="C5961" s="13"/>
      <c r="D5961" s="14"/>
    </row>
    <row r="5962" spans="1:4">
      <c r="A5962" s="3">
        <v>41501</v>
      </c>
      <c r="B5962" s="2">
        <v>14.73</v>
      </c>
      <c r="C5962" s="13"/>
      <c r="D5962" s="14"/>
    </row>
    <row r="5963" spans="1:4">
      <c r="A5963" s="3">
        <v>41502</v>
      </c>
      <c r="B5963" s="2">
        <v>14.37</v>
      </c>
      <c r="C5963" s="13"/>
      <c r="D5963" s="14"/>
    </row>
    <row r="5964" spans="1:4">
      <c r="A5964" s="3">
        <v>41505</v>
      </c>
      <c r="B5964" s="2">
        <v>15.1</v>
      </c>
      <c r="C5964" s="13"/>
      <c r="D5964" s="14"/>
    </row>
    <row r="5965" spans="1:4">
      <c r="A5965" s="3">
        <v>41506</v>
      </c>
      <c r="B5965" s="2">
        <v>14.91</v>
      </c>
      <c r="C5965" s="13"/>
      <c r="D5965" s="14"/>
    </row>
    <row r="5966" spans="1:4">
      <c r="A5966" s="3">
        <v>41507</v>
      </c>
      <c r="B5966" s="2">
        <v>15.94</v>
      </c>
      <c r="C5966" s="13"/>
      <c r="D5966" s="14"/>
    </row>
    <row r="5967" spans="1:4">
      <c r="A5967" s="3">
        <v>41508</v>
      </c>
      <c r="B5967" s="2">
        <v>14.76</v>
      </c>
      <c r="C5967" s="13"/>
      <c r="D5967" s="14"/>
    </row>
    <row r="5968" spans="1:4">
      <c r="A5968" s="3">
        <v>41509</v>
      </c>
      <c r="B5968" s="2">
        <v>13.98</v>
      </c>
      <c r="C5968" s="13"/>
      <c r="D5968" s="14"/>
    </row>
    <row r="5969" spans="1:4">
      <c r="A5969" s="3">
        <v>41512</v>
      </c>
      <c r="B5969" s="2">
        <v>14.99</v>
      </c>
      <c r="C5969" s="13"/>
      <c r="D5969" s="14"/>
    </row>
    <row r="5970" spans="1:4">
      <c r="A5970" s="3">
        <v>41513</v>
      </c>
      <c r="B5970" s="2">
        <v>16.77</v>
      </c>
      <c r="C5970" s="13"/>
      <c r="D5970" s="14"/>
    </row>
    <row r="5971" spans="1:4">
      <c r="A5971" s="3">
        <v>41514</v>
      </c>
      <c r="B5971" s="2">
        <v>16.489999999999998</v>
      </c>
      <c r="C5971" s="13"/>
      <c r="D5971" s="14"/>
    </row>
    <row r="5972" spans="1:4">
      <c r="A5972" s="3">
        <v>41515</v>
      </c>
      <c r="B5972" s="2">
        <v>16.809999999999999</v>
      </c>
      <c r="C5972" s="13"/>
      <c r="D5972" s="14"/>
    </row>
    <row r="5973" spans="1:4">
      <c r="A5973" s="3">
        <v>41516</v>
      </c>
      <c r="B5973" s="2">
        <v>17.010000000000002</v>
      </c>
      <c r="C5973" s="13"/>
      <c r="D5973" s="14"/>
    </row>
    <row r="5974" spans="1:4">
      <c r="A5974" s="3">
        <v>41520</v>
      </c>
      <c r="B5974" s="2">
        <v>16.61</v>
      </c>
      <c r="C5974" s="13"/>
      <c r="D5974" s="14"/>
    </row>
    <row r="5975" spans="1:4">
      <c r="A5975" s="3">
        <v>41521</v>
      </c>
      <c r="B5975" s="2">
        <v>15.88</v>
      </c>
      <c r="C5975" s="13"/>
      <c r="D5975" s="14"/>
    </row>
    <row r="5976" spans="1:4">
      <c r="A5976" s="3">
        <v>41522</v>
      </c>
      <c r="B5976" s="2">
        <v>15.77</v>
      </c>
      <c r="C5976" s="13"/>
      <c r="D5976" s="14"/>
    </row>
    <row r="5977" spans="1:4">
      <c r="A5977" s="3">
        <v>41523</v>
      </c>
      <c r="B5977" s="2">
        <v>15.85</v>
      </c>
      <c r="C5977" s="13"/>
      <c r="D5977" s="14"/>
    </row>
    <row r="5978" spans="1:4">
      <c r="A5978" s="3">
        <v>41526</v>
      </c>
      <c r="B5978" s="2">
        <v>15.63</v>
      </c>
      <c r="C5978" s="13"/>
      <c r="D5978" s="14"/>
    </row>
    <row r="5979" spans="1:4">
      <c r="A5979" s="3">
        <v>41527</v>
      </c>
      <c r="B5979" s="2">
        <v>14.53</v>
      </c>
      <c r="C5979" s="13"/>
      <c r="D5979" s="14"/>
    </row>
    <row r="5980" spans="1:4">
      <c r="A5980" s="3">
        <v>41528</v>
      </c>
      <c r="B5980" s="2">
        <v>13.82</v>
      </c>
      <c r="C5980" s="13"/>
      <c r="D5980" s="14"/>
    </row>
    <row r="5981" spans="1:4">
      <c r="A5981" s="3">
        <v>41529</v>
      </c>
      <c r="B5981" s="2">
        <v>14.29</v>
      </c>
      <c r="C5981" s="13"/>
      <c r="D5981" s="14"/>
    </row>
    <row r="5982" spans="1:4">
      <c r="A5982" s="3">
        <v>41530</v>
      </c>
      <c r="B5982" s="2">
        <v>14.16</v>
      </c>
      <c r="C5982" s="13"/>
      <c r="D5982" s="14"/>
    </row>
    <row r="5983" spans="1:4">
      <c r="A5983" s="3">
        <v>41533</v>
      </c>
      <c r="B5983" s="2">
        <v>14.38</v>
      </c>
      <c r="C5983" s="13"/>
      <c r="D5983" s="14"/>
    </row>
    <row r="5984" spans="1:4">
      <c r="A5984" s="3">
        <v>41534</v>
      </c>
      <c r="B5984" s="2">
        <v>14.53</v>
      </c>
      <c r="C5984" s="13"/>
      <c r="D5984" s="14"/>
    </row>
    <row r="5985" spans="1:4">
      <c r="A5985" s="3">
        <v>41535</v>
      </c>
      <c r="B5985" s="2">
        <v>13.59</v>
      </c>
      <c r="C5985" s="13"/>
      <c r="D5985" s="14"/>
    </row>
    <row r="5986" spans="1:4">
      <c r="A5986" s="3">
        <v>41536</v>
      </c>
      <c r="B5986" s="2">
        <v>13.16</v>
      </c>
      <c r="C5986" s="13"/>
      <c r="D5986" s="14"/>
    </row>
    <row r="5987" spans="1:4">
      <c r="A5987" s="3">
        <v>41537</v>
      </c>
      <c r="B5987" s="2">
        <v>13.12</v>
      </c>
      <c r="C5987" s="13"/>
      <c r="D5987" s="14"/>
    </row>
    <row r="5988" spans="1:4">
      <c r="A5988" s="3">
        <v>41540</v>
      </c>
      <c r="B5988" s="2">
        <v>14.31</v>
      </c>
      <c r="C5988" s="13"/>
      <c r="D5988" s="14"/>
    </row>
    <row r="5989" spans="1:4">
      <c r="A5989" s="3">
        <v>41541</v>
      </c>
      <c r="B5989" s="2">
        <v>14.08</v>
      </c>
      <c r="C5989" s="13"/>
      <c r="D5989" s="14"/>
    </row>
    <row r="5990" spans="1:4">
      <c r="A5990" s="3">
        <v>41542</v>
      </c>
      <c r="B5990" s="2">
        <v>14.01</v>
      </c>
      <c r="C5990" s="13"/>
      <c r="D5990" s="14"/>
    </row>
    <row r="5991" spans="1:4">
      <c r="A5991" s="3">
        <v>41543</v>
      </c>
      <c r="B5991" s="2">
        <v>14.06</v>
      </c>
      <c r="C5991" s="13"/>
      <c r="D5991" s="14"/>
    </row>
    <row r="5992" spans="1:4">
      <c r="A5992" s="3">
        <v>41544</v>
      </c>
      <c r="B5992" s="2">
        <v>15.46</v>
      </c>
      <c r="C5992" s="13"/>
      <c r="D5992" s="14"/>
    </row>
    <row r="5993" spans="1:4">
      <c r="A5993" s="3">
        <v>41547</v>
      </c>
      <c r="B5993" s="2">
        <v>16.600000000000001</v>
      </c>
      <c r="C5993" s="12" t="s">
        <v>117</v>
      </c>
      <c r="D5993" s="2">
        <f>AVERAGE(B5930:B5993)</f>
        <v>14.2796875</v>
      </c>
    </row>
    <row r="5994" spans="1:4">
      <c r="A5994" s="3">
        <v>41548</v>
      </c>
      <c r="B5994" s="2">
        <v>15.54</v>
      </c>
      <c r="C5994" s="13"/>
      <c r="D5994" s="14"/>
    </row>
    <row r="5995" spans="1:4">
      <c r="A5995" s="3">
        <v>41549</v>
      </c>
      <c r="B5995" s="2">
        <v>16.600000000000001</v>
      </c>
      <c r="C5995" s="13"/>
      <c r="D5995" s="14"/>
    </row>
    <row r="5996" spans="1:4">
      <c r="A5996" s="3">
        <v>41550</v>
      </c>
      <c r="B5996" s="2">
        <v>17.670000000000002</v>
      </c>
      <c r="C5996" s="13"/>
      <c r="D5996" s="14"/>
    </row>
    <row r="5997" spans="1:4">
      <c r="A5997" s="3">
        <v>41551</v>
      </c>
      <c r="B5997" s="2">
        <v>16.739999999999998</v>
      </c>
      <c r="C5997" s="13"/>
      <c r="D5997" s="14"/>
    </row>
    <row r="5998" spans="1:4">
      <c r="A5998" s="3">
        <v>41554</v>
      </c>
      <c r="B5998" s="2">
        <v>19.41</v>
      </c>
      <c r="C5998" s="13"/>
      <c r="D5998" s="14"/>
    </row>
    <row r="5999" spans="1:4">
      <c r="A5999" s="3">
        <v>41555</v>
      </c>
      <c r="B5999" s="2">
        <v>20.34</v>
      </c>
      <c r="C5999" s="13"/>
      <c r="D5999" s="14"/>
    </row>
    <row r="6000" spans="1:4">
      <c r="A6000" s="3">
        <v>41556</v>
      </c>
      <c r="B6000" s="2">
        <v>19.600000000000001</v>
      </c>
      <c r="C6000" s="13"/>
      <c r="D6000" s="14"/>
    </row>
    <row r="6001" spans="1:4">
      <c r="A6001" s="3">
        <v>41557</v>
      </c>
      <c r="B6001" s="2">
        <v>16.48</v>
      </c>
      <c r="C6001" s="13"/>
      <c r="D6001" s="14"/>
    </row>
    <row r="6002" spans="1:4">
      <c r="A6002" s="3">
        <v>41558</v>
      </c>
      <c r="B6002" s="2">
        <v>15.72</v>
      </c>
      <c r="C6002" s="13"/>
      <c r="D6002" s="14"/>
    </row>
    <row r="6003" spans="1:4">
      <c r="A6003" s="3">
        <v>41561</v>
      </c>
      <c r="B6003" s="2">
        <v>16.07</v>
      </c>
      <c r="C6003" s="13"/>
      <c r="D6003" s="14"/>
    </row>
    <row r="6004" spans="1:4">
      <c r="A6004" s="3">
        <v>41562</v>
      </c>
      <c r="B6004" s="2">
        <v>18.66</v>
      </c>
      <c r="C6004" s="13"/>
      <c r="D6004" s="14"/>
    </row>
    <row r="6005" spans="1:4">
      <c r="A6005" s="3">
        <v>41563</v>
      </c>
      <c r="B6005" s="2">
        <v>14.71</v>
      </c>
      <c r="C6005" s="13"/>
      <c r="D6005" s="14"/>
    </row>
    <row r="6006" spans="1:4">
      <c r="A6006" s="3">
        <v>41564</v>
      </c>
      <c r="B6006" s="2">
        <v>13.48</v>
      </c>
      <c r="C6006" s="13"/>
      <c r="D6006" s="14"/>
    </row>
    <row r="6007" spans="1:4">
      <c r="A6007" s="3">
        <v>41565</v>
      </c>
      <c r="B6007" s="2">
        <v>13.04</v>
      </c>
      <c r="C6007" s="13"/>
      <c r="D6007" s="14"/>
    </row>
    <row r="6008" spans="1:4">
      <c r="A6008" s="3">
        <v>41568</v>
      </c>
      <c r="B6008" s="2">
        <v>13.16</v>
      </c>
      <c r="C6008" s="13"/>
      <c r="D6008" s="14"/>
    </row>
    <row r="6009" spans="1:4">
      <c r="A6009" s="3">
        <v>41569</v>
      </c>
      <c r="B6009" s="2">
        <v>13.33</v>
      </c>
      <c r="C6009" s="13"/>
      <c r="D6009" s="14"/>
    </row>
    <row r="6010" spans="1:4">
      <c r="A6010" s="3">
        <v>41570</v>
      </c>
      <c r="B6010" s="2">
        <v>13.42</v>
      </c>
      <c r="C6010" s="13"/>
      <c r="D6010" s="14"/>
    </row>
    <row r="6011" spans="1:4">
      <c r="A6011" s="3">
        <v>41571</v>
      </c>
      <c r="B6011" s="2">
        <v>13.2</v>
      </c>
      <c r="C6011" s="13"/>
      <c r="D6011" s="14"/>
    </row>
    <row r="6012" spans="1:4">
      <c r="A6012" s="3">
        <v>41572</v>
      </c>
      <c r="B6012" s="2">
        <v>13.09</v>
      </c>
      <c r="C6012" s="13"/>
      <c r="D6012" s="14"/>
    </row>
    <row r="6013" spans="1:4">
      <c r="A6013" s="3">
        <v>41575</v>
      </c>
      <c r="B6013" s="2">
        <v>13.31</v>
      </c>
      <c r="C6013" s="13"/>
      <c r="D6013" s="14"/>
    </row>
    <row r="6014" spans="1:4">
      <c r="A6014" s="3">
        <v>41576</v>
      </c>
      <c r="B6014" s="2">
        <v>13.41</v>
      </c>
      <c r="C6014" s="13"/>
      <c r="D6014" s="14"/>
    </row>
    <row r="6015" spans="1:4">
      <c r="A6015" s="3">
        <v>41577</v>
      </c>
      <c r="B6015" s="2">
        <v>13.65</v>
      </c>
      <c r="C6015" s="13"/>
      <c r="D6015" s="14"/>
    </row>
    <row r="6016" spans="1:4">
      <c r="A6016" s="3">
        <v>41578</v>
      </c>
      <c r="B6016" s="2">
        <v>13.75</v>
      </c>
      <c r="C6016" s="13"/>
      <c r="D6016" s="14"/>
    </row>
    <row r="6017" spans="1:4">
      <c r="A6017" s="3">
        <v>41579</v>
      </c>
      <c r="B6017" s="2">
        <v>13.28</v>
      </c>
      <c r="C6017" s="13"/>
      <c r="D6017" s="14"/>
    </row>
    <row r="6018" spans="1:4">
      <c r="A6018" s="3">
        <v>41582</v>
      </c>
      <c r="B6018" s="2">
        <v>12.93</v>
      </c>
      <c r="C6018" s="13"/>
      <c r="D6018" s="14"/>
    </row>
    <row r="6019" spans="1:4">
      <c r="A6019" s="3">
        <v>41583</v>
      </c>
      <c r="B6019" s="2">
        <v>13.27</v>
      </c>
      <c r="C6019" s="13"/>
      <c r="D6019" s="14"/>
    </row>
    <row r="6020" spans="1:4">
      <c r="A6020" s="3">
        <v>41584</v>
      </c>
      <c r="B6020" s="2">
        <v>12.67</v>
      </c>
      <c r="C6020" s="13"/>
      <c r="D6020" s="14"/>
    </row>
    <row r="6021" spans="1:4">
      <c r="A6021" s="3">
        <v>41585</v>
      </c>
      <c r="B6021" s="2">
        <v>13.91</v>
      </c>
      <c r="C6021" s="13"/>
      <c r="D6021" s="14"/>
    </row>
    <row r="6022" spans="1:4">
      <c r="A6022" s="3">
        <v>41586</v>
      </c>
      <c r="B6022" s="2">
        <v>12.9</v>
      </c>
      <c r="C6022" s="13"/>
      <c r="D6022" s="14"/>
    </row>
    <row r="6023" spans="1:4">
      <c r="A6023" s="3">
        <v>41589</v>
      </c>
      <c r="B6023" s="2">
        <v>12.53</v>
      </c>
      <c r="C6023" s="13"/>
      <c r="D6023" s="14"/>
    </row>
    <row r="6024" spans="1:4">
      <c r="A6024" s="3">
        <v>41590</v>
      </c>
      <c r="B6024" s="2">
        <v>12.82</v>
      </c>
      <c r="C6024" s="13"/>
      <c r="D6024" s="14"/>
    </row>
    <row r="6025" spans="1:4">
      <c r="A6025" s="3">
        <v>41591</v>
      </c>
      <c r="B6025" s="2">
        <v>12.52</v>
      </c>
      <c r="C6025" s="13"/>
      <c r="D6025" s="14"/>
    </row>
    <row r="6026" spans="1:4">
      <c r="A6026" s="3">
        <v>41592</v>
      </c>
      <c r="B6026" s="2">
        <v>12.37</v>
      </c>
      <c r="C6026" s="13"/>
      <c r="D6026" s="14"/>
    </row>
    <row r="6027" spans="1:4">
      <c r="A6027" s="3">
        <v>41593</v>
      </c>
      <c r="B6027" s="2">
        <v>12.19</v>
      </c>
      <c r="C6027" s="13"/>
      <c r="D6027" s="14"/>
    </row>
    <row r="6028" spans="1:4">
      <c r="A6028" s="3">
        <v>41596</v>
      </c>
      <c r="B6028" s="2">
        <v>13.1</v>
      </c>
      <c r="C6028" s="13"/>
      <c r="D6028" s="14"/>
    </row>
    <row r="6029" spans="1:4">
      <c r="A6029" s="3">
        <v>41597</v>
      </c>
      <c r="B6029" s="2">
        <v>13.39</v>
      </c>
      <c r="C6029" s="13"/>
      <c r="D6029" s="14"/>
    </row>
    <row r="6030" spans="1:4">
      <c r="A6030" s="3">
        <v>41598</v>
      </c>
      <c r="B6030" s="2">
        <v>13.4</v>
      </c>
      <c r="C6030" s="13"/>
      <c r="D6030" s="14"/>
    </row>
    <row r="6031" spans="1:4">
      <c r="A6031" s="3">
        <v>41599</v>
      </c>
      <c r="B6031" s="2">
        <v>12.66</v>
      </c>
      <c r="C6031" s="13"/>
      <c r="D6031" s="14"/>
    </row>
    <row r="6032" spans="1:4">
      <c r="A6032" s="3">
        <v>41600</v>
      </c>
      <c r="B6032" s="2">
        <v>12.26</v>
      </c>
      <c r="C6032" s="13"/>
      <c r="D6032" s="14"/>
    </row>
    <row r="6033" spans="1:4">
      <c r="A6033" s="3">
        <v>41603</v>
      </c>
      <c r="B6033" s="2">
        <v>12.79</v>
      </c>
      <c r="C6033" s="13"/>
      <c r="D6033" s="14"/>
    </row>
    <row r="6034" spans="1:4">
      <c r="A6034" s="3">
        <v>41604</v>
      </c>
      <c r="B6034" s="2">
        <v>12.81</v>
      </c>
      <c r="C6034" s="13"/>
      <c r="D6034" s="14"/>
    </row>
    <row r="6035" spans="1:4">
      <c r="A6035" s="3">
        <v>41605</v>
      </c>
      <c r="B6035" s="2">
        <v>12.98</v>
      </c>
      <c r="C6035" s="13"/>
      <c r="D6035" s="14"/>
    </row>
    <row r="6036" spans="1:4">
      <c r="A6036" s="3">
        <v>41607</v>
      </c>
      <c r="B6036" s="2">
        <v>13.7</v>
      </c>
      <c r="C6036" s="13"/>
      <c r="D6036" s="14"/>
    </row>
    <row r="6037" spans="1:4">
      <c r="A6037" s="3">
        <v>41610</v>
      </c>
      <c r="B6037" s="2">
        <v>14.23</v>
      </c>
      <c r="C6037" s="13"/>
      <c r="D6037" s="14"/>
    </row>
    <row r="6038" spans="1:4">
      <c r="A6038" s="3">
        <v>41611</v>
      </c>
      <c r="B6038" s="2">
        <v>14.55</v>
      </c>
      <c r="C6038" s="13"/>
      <c r="D6038" s="14"/>
    </row>
    <row r="6039" spans="1:4">
      <c r="A6039" s="3">
        <v>41612</v>
      </c>
      <c r="B6039" s="2">
        <v>14.7</v>
      </c>
      <c r="C6039" s="13"/>
      <c r="D6039" s="14"/>
    </row>
    <row r="6040" spans="1:4">
      <c r="A6040" s="3">
        <v>41613</v>
      </c>
      <c r="B6040" s="2">
        <v>15.08</v>
      </c>
      <c r="C6040" s="13"/>
      <c r="D6040" s="14"/>
    </row>
    <row r="6041" spans="1:4">
      <c r="A6041" s="3">
        <v>41614</v>
      </c>
      <c r="B6041" s="2">
        <v>13.79</v>
      </c>
      <c r="C6041" s="13"/>
      <c r="D6041" s="14"/>
    </row>
    <row r="6042" spans="1:4">
      <c r="A6042" s="3">
        <v>41617</v>
      </c>
      <c r="B6042" s="2">
        <v>13.49</v>
      </c>
      <c r="C6042" s="13"/>
      <c r="D6042" s="14"/>
    </row>
    <row r="6043" spans="1:4">
      <c r="A6043" s="3">
        <v>41618</v>
      </c>
      <c r="B6043" s="2">
        <v>13.91</v>
      </c>
      <c r="C6043" s="13"/>
      <c r="D6043" s="14"/>
    </row>
    <row r="6044" spans="1:4">
      <c r="A6044" s="3">
        <v>41619</v>
      </c>
      <c r="B6044" s="2">
        <v>15.42</v>
      </c>
      <c r="C6044" s="13"/>
      <c r="D6044" s="14"/>
    </row>
    <row r="6045" spans="1:4">
      <c r="A6045" s="3">
        <v>41620</v>
      </c>
      <c r="B6045" s="2">
        <v>15.54</v>
      </c>
      <c r="C6045" s="13"/>
      <c r="D6045" s="14"/>
    </row>
    <row r="6046" spans="1:4">
      <c r="A6046" s="3">
        <v>41621</v>
      </c>
      <c r="B6046" s="2">
        <v>15.76</v>
      </c>
      <c r="C6046" s="13"/>
      <c r="D6046" s="14"/>
    </row>
    <row r="6047" spans="1:4">
      <c r="A6047" s="3">
        <v>41624</v>
      </c>
      <c r="B6047" s="2">
        <v>16.03</v>
      </c>
      <c r="C6047" s="13"/>
      <c r="D6047" s="14"/>
    </row>
    <row r="6048" spans="1:4">
      <c r="A6048" s="3">
        <v>41625</v>
      </c>
      <c r="B6048" s="2">
        <v>16.21</v>
      </c>
      <c r="C6048" s="13"/>
      <c r="D6048" s="14"/>
    </row>
    <row r="6049" spans="1:4">
      <c r="A6049" s="3">
        <v>41626</v>
      </c>
      <c r="B6049" s="2">
        <v>13.8</v>
      </c>
      <c r="C6049" s="13"/>
      <c r="D6049" s="14"/>
    </row>
    <row r="6050" spans="1:4">
      <c r="A6050" s="3">
        <v>41627</v>
      </c>
      <c r="B6050" s="2">
        <v>14.15</v>
      </c>
      <c r="C6050" s="13"/>
      <c r="D6050" s="14"/>
    </row>
    <row r="6051" spans="1:4">
      <c r="A6051" s="3">
        <v>41628</v>
      </c>
      <c r="B6051" s="2">
        <v>13.79</v>
      </c>
      <c r="C6051" s="13"/>
      <c r="D6051" s="14"/>
    </row>
    <row r="6052" spans="1:4">
      <c r="A6052" s="3">
        <v>41631</v>
      </c>
      <c r="B6052" s="2">
        <v>13.04</v>
      </c>
      <c r="C6052" s="13"/>
      <c r="D6052" s="14"/>
    </row>
    <row r="6053" spans="1:4">
      <c r="A6053" s="3">
        <v>41632</v>
      </c>
      <c r="B6053" s="2">
        <v>12.48</v>
      </c>
      <c r="C6053" s="13"/>
      <c r="D6053" s="14"/>
    </row>
    <row r="6054" spans="1:4">
      <c r="A6054" s="3">
        <v>41634</v>
      </c>
      <c r="B6054" s="2">
        <v>12.33</v>
      </c>
      <c r="C6054" s="13"/>
      <c r="D6054" s="14"/>
    </row>
    <row r="6055" spans="1:4">
      <c r="A6055" s="3">
        <v>41635</v>
      </c>
      <c r="B6055" s="2">
        <v>12.46</v>
      </c>
      <c r="C6055" s="13"/>
      <c r="D6055" s="14"/>
    </row>
    <row r="6056" spans="1:4">
      <c r="A6056" s="3">
        <v>41638</v>
      </c>
      <c r="B6056" s="2">
        <v>13.56</v>
      </c>
      <c r="C6056" s="13"/>
      <c r="D6056" s="14"/>
    </row>
    <row r="6057" spans="1:4">
      <c r="A6057" s="3">
        <v>41639</v>
      </c>
      <c r="B6057" s="2">
        <v>13.72</v>
      </c>
      <c r="C6057" s="12" t="s">
        <v>118</v>
      </c>
      <c r="D6057" s="2">
        <f>AVERAGE(B5994:B6057)</f>
        <v>14.232812499999994</v>
      </c>
    </row>
    <row r="6058" spans="1:4">
      <c r="A6058" s="3">
        <v>41641</v>
      </c>
      <c r="B6058" s="2">
        <v>14.23</v>
      </c>
      <c r="C6058" s="13"/>
      <c r="D6058" s="14"/>
    </row>
    <row r="6059" spans="1:4">
      <c r="A6059" s="3">
        <v>41642</v>
      </c>
      <c r="B6059" s="2">
        <v>13.76</v>
      </c>
      <c r="C6059" s="13"/>
      <c r="D6059" s="14"/>
    </row>
    <row r="6060" spans="1:4">
      <c r="A6060" s="3">
        <v>41645</v>
      </c>
      <c r="B6060" s="2">
        <v>13.55</v>
      </c>
      <c r="C6060" s="13"/>
      <c r="D6060" s="14"/>
    </row>
    <row r="6061" spans="1:4">
      <c r="A6061" s="3">
        <v>41646</v>
      </c>
      <c r="B6061" s="2">
        <v>12.92</v>
      </c>
      <c r="C6061" s="13"/>
      <c r="D6061" s="14"/>
    </row>
    <row r="6062" spans="1:4">
      <c r="A6062" s="3">
        <v>41647</v>
      </c>
      <c r="B6062" s="2">
        <v>12.87</v>
      </c>
      <c r="C6062" s="13"/>
      <c r="D6062" s="14"/>
    </row>
    <row r="6063" spans="1:4">
      <c r="A6063" s="3">
        <v>41648</v>
      </c>
      <c r="B6063" s="2">
        <v>12.89</v>
      </c>
      <c r="C6063" s="13"/>
      <c r="D6063" s="14"/>
    </row>
    <row r="6064" spans="1:4">
      <c r="A6064" s="3">
        <v>41649</v>
      </c>
      <c r="B6064" s="2">
        <v>12.14</v>
      </c>
      <c r="C6064" s="13"/>
      <c r="D6064" s="14"/>
    </row>
    <row r="6065" spans="1:4">
      <c r="A6065" s="3">
        <v>41652</v>
      </c>
      <c r="B6065" s="2">
        <v>13.28</v>
      </c>
      <c r="C6065" s="13"/>
      <c r="D6065" s="14"/>
    </row>
    <row r="6066" spans="1:4">
      <c r="A6066" s="3">
        <v>41653</v>
      </c>
      <c r="B6066" s="2">
        <v>12.28</v>
      </c>
      <c r="C6066" s="13"/>
      <c r="D6066" s="14"/>
    </row>
    <row r="6067" spans="1:4">
      <c r="A6067" s="3">
        <v>41654</v>
      </c>
      <c r="B6067" s="2">
        <v>12.28</v>
      </c>
      <c r="C6067" s="13"/>
      <c r="D6067" s="14"/>
    </row>
    <row r="6068" spans="1:4">
      <c r="A6068" s="3">
        <v>41655</v>
      </c>
      <c r="B6068" s="2">
        <v>12.53</v>
      </c>
      <c r="C6068" s="13"/>
      <c r="D6068" s="14"/>
    </row>
    <row r="6069" spans="1:4">
      <c r="A6069" s="3">
        <v>41656</v>
      </c>
      <c r="B6069" s="2">
        <v>12.44</v>
      </c>
      <c r="C6069" s="13"/>
      <c r="D6069" s="14"/>
    </row>
    <row r="6070" spans="1:4">
      <c r="A6070" s="3">
        <v>41660</v>
      </c>
      <c r="B6070" s="2">
        <v>12.87</v>
      </c>
      <c r="C6070" s="13"/>
      <c r="D6070" s="14"/>
    </row>
    <row r="6071" spans="1:4">
      <c r="A6071" s="3">
        <v>41661</v>
      </c>
      <c r="B6071" s="2">
        <v>12.84</v>
      </c>
      <c r="C6071" s="13"/>
      <c r="D6071" s="14"/>
    </row>
    <row r="6072" spans="1:4">
      <c r="A6072" s="3">
        <v>41662</v>
      </c>
      <c r="B6072" s="2">
        <v>13.77</v>
      </c>
      <c r="C6072" s="13"/>
      <c r="D6072" s="14"/>
    </row>
    <row r="6073" spans="1:4">
      <c r="A6073" s="3">
        <v>41663</v>
      </c>
      <c r="B6073" s="2">
        <v>18.14</v>
      </c>
      <c r="C6073" s="13"/>
      <c r="D6073" s="14"/>
    </row>
    <row r="6074" spans="1:4">
      <c r="A6074" s="3">
        <v>41666</v>
      </c>
      <c r="B6074" s="2">
        <v>17.420000000000002</v>
      </c>
      <c r="C6074" s="13"/>
      <c r="D6074" s="14"/>
    </row>
    <row r="6075" spans="1:4">
      <c r="A6075" s="3">
        <v>41667</v>
      </c>
      <c r="B6075" s="2">
        <v>15.8</v>
      </c>
      <c r="C6075" s="13"/>
      <c r="D6075" s="14"/>
    </row>
    <row r="6076" spans="1:4">
      <c r="A6076" s="3">
        <v>41668</v>
      </c>
      <c r="B6076" s="2">
        <v>17.350000000000001</v>
      </c>
      <c r="C6076" s="13"/>
      <c r="D6076" s="14"/>
    </row>
    <row r="6077" spans="1:4">
      <c r="A6077" s="3">
        <v>41669</v>
      </c>
      <c r="B6077" s="2">
        <v>17.29</v>
      </c>
      <c r="C6077" s="13"/>
      <c r="D6077" s="14"/>
    </row>
    <row r="6078" spans="1:4">
      <c r="A6078" s="3">
        <v>41670</v>
      </c>
      <c r="B6078" s="2">
        <v>18.41</v>
      </c>
      <c r="C6078" s="13"/>
      <c r="D6078" s="14"/>
    </row>
    <row r="6079" spans="1:4">
      <c r="A6079" s="3">
        <v>41673</v>
      </c>
      <c r="B6079" s="2">
        <v>21.44</v>
      </c>
      <c r="C6079" s="13"/>
      <c r="D6079" s="14"/>
    </row>
    <row r="6080" spans="1:4">
      <c r="A6080" s="3">
        <v>41674</v>
      </c>
      <c r="B6080" s="2">
        <v>19.11</v>
      </c>
      <c r="C6080" s="13"/>
      <c r="D6080" s="14"/>
    </row>
    <row r="6081" spans="1:4">
      <c r="A6081" s="3">
        <v>41675</v>
      </c>
      <c r="B6081" s="2">
        <v>19.95</v>
      </c>
      <c r="C6081" s="13"/>
      <c r="D6081" s="14"/>
    </row>
    <row r="6082" spans="1:4">
      <c r="A6082" s="3">
        <v>41676</v>
      </c>
      <c r="B6082" s="2">
        <v>17.23</v>
      </c>
      <c r="C6082" s="13"/>
      <c r="D6082" s="14"/>
    </row>
    <row r="6083" spans="1:4">
      <c r="A6083" s="3">
        <v>41677</v>
      </c>
      <c r="B6083" s="2">
        <v>15.29</v>
      </c>
      <c r="C6083" s="13"/>
      <c r="D6083" s="14"/>
    </row>
    <row r="6084" spans="1:4">
      <c r="A6084" s="3">
        <v>41680</v>
      </c>
      <c r="B6084" s="2">
        <v>15.26</v>
      </c>
      <c r="C6084" s="13"/>
      <c r="D6084" s="14"/>
    </row>
    <row r="6085" spans="1:4">
      <c r="A6085" s="3">
        <v>41681</v>
      </c>
      <c r="B6085" s="2">
        <v>14.51</v>
      </c>
      <c r="C6085" s="13"/>
      <c r="D6085" s="14"/>
    </row>
    <row r="6086" spans="1:4">
      <c r="A6086" s="3">
        <v>41682</v>
      </c>
      <c r="B6086" s="2">
        <v>14.3</v>
      </c>
      <c r="C6086" s="13"/>
      <c r="D6086" s="14"/>
    </row>
    <row r="6087" spans="1:4">
      <c r="A6087" s="3">
        <v>41683</v>
      </c>
      <c r="B6087" s="2">
        <v>14.14</v>
      </c>
      <c r="C6087" s="13"/>
      <c r="D6087" s="14"/>
    </row>
    <row r="6088" spans="1:4">
      <c r="A6088" s="3">
        <v>41684</v>
      </c>
      <c r="B6088" s="2">
        <v>13.57</v>
      </c>
      <c r="C6088" s="13"/>
      <c r="D6088" s="14"/>
    </row>
    <row r="6089" spans="1:4">
      <c r="A6089" s="3">
        <v>41688</v>
      </c>
      <c r="B6089" s="2">
        <v>13.87</v>
      </c>
      <c r="C6089" s="13"/>
      <c r="D6089" s="14"/>
    </row>
    <row r="6090" spans="1:4">
      <c r="A6090" s="3">
        <v>41689</v>
      </c>
      <c r="B6090" s="2">
        <v>15.5</v>
      </c>
      <c r="C6090" s="13"/>
      <c r="D6090" s="14"/>
    </row>
    <row r="6091" spans="1:4">
      <c r="A6091" s="3">
        <v>41690</v>
      </c>
      <c r="B6091" s="2">
        <v>14.79</v>
      </c>
      <c r="C6091" s="13"/>
      <c r="D6091" s="14"/>
    </row>
    <row r="6092" spans="1:4">
      <c r="A6092" s="3">
        <v>41691</v>
      </c>
      <c r="B6092" s="2">
        <v>14.68</v>
      </c>
      <c r="C6092" s="13"/>
      <c r="D6092" s="14"/>
    </row>
    <row r="6093" spans="1:4">
      <c r="A6093" s="3">
        <v>41694</v>
      </c>
      <c r="B6093" s="2">
        <v>14.23</v>
      </c>
      <c r="C6093" s="13"/>
      <c r="D6093" s="14"/>
    </row>
    <row r="6094" spans="1:4">
      <c r="A6094" s="3">
        <v>41695</v>
      </c>
      <c r="B6094" s="2">
        <v>13.67</v>
      </c>
      <c r="C6094" s="13"/>
      <c r="D6094" s="14"/>
    </row>
    <row r="6095" spans="1:4">
      <c r="A6095" s="3">
        <v>41696</v>
      </c>
      <c r="B6095" s="2">
        <v>14.35</v>
      </c>
      <c r="C6095" s="13"/>
      <c r="D6095" s="14"/>
    </row>
    <row r="6096" spans="1:4">
      <c r="A6096" s="3">
        <v>41697</v>
      </c>
      <c r="B6096" s="2">
        <v>14.04</v>
      </c>
      <c r="C6096" s="13"/>
      <c r="D6096" s="14"/>
    </row>
    <row r="6097" spans="1:4">
      <c r="A6097" s="3">
        <v>41698</v>
      </c>
      <c r="B6097" s="2">
        <v>14</v>
      </c>
      <c r="C6097" s="13"/>
      <c r="D6097" s="14"/>
    </row>
    <row r="6098" spans="1:4">
      <c r="A6098" s="3">
        <v>41701</v>
      </c>
      <c r="B6098" s="2">
        <v>16</v>
      </c>
      <c r="C6098" s="13"/>
      <c r="D6098" s="14"/>
    </row>
    <row r="6099" spans="1:4">
      <c r="A6099" s="3">
        <v>41702</v>
      </c>
      <c r="B6099" s="2">
        <v>14.1</v>
      </c>
      <c r="C6099" s="13"/>
      <c r="D6099" s="14"/>
    </row>
    <row r="6100" spans="1:4">
      <c r="A6100" s="3">
        <v>41703</v>
      </c>
      <c r="B6100" s="2">
        <v>13.89</v>
      </c>
      <c r="C6100" s="13"/>
      <c r="D6100" s="14"/>
    </row>
    <row r="6101" spans="1:4">
      <c r="A6101" s="3">
        <v>41704</v>
      </c>
      <c r="B6101" s="2">
        <v>14.21</v>
      </c>
      <c r="C6101" s="13"/>
      <c r="D6101" s="14"/>
    </row>
    <row r="6102" spans="1:4">
      <c r="A6102" s="3">
        <v>41705</v>
      </c>
      <c r="B6102" s="2">
        <v>14.11</v>
      </c>
      <c r="C6102" s="13"/>
      <c r="D6102" s="14"/>
    </row>
    <row r="6103" spans="1:4">
      <c r="A6103" s="3">
        <v>41708</v>
      </c>
      <c r="B6103" s="2">
        <v>14.2</v>
      </c>
      <c r="C6103" s="13"/>
      <c r="D6103" s="14"/>
    </row>
    <row r="6104" spans="1:4">
      <c r="A6104" s="3">
        <v>41709</v>
      </c>
      <c r="B6104" s="2">
        <v>14.8</v>
      </c>
      <c r="C6104" s="13"/>
      <c r="D6104" s="14"/>
    </row>
    <row r="6105" spans="1:4">
      <c r="A6105" s="3">
        <v>41710</v>
      </c>
      <c r="B6105" s="2">
        <v>14.47</v>
      </c>
      <c r="C6105" s="13"/>
      <c r="D6105" s="14"/>
    </row>
    <row r="6106" spans="1:4">
      <c r="A6106" s="3">
        <v>41711</v>
      </c>
      <c r="B6106" s="2">
        <v>16.22</v>
      </c>
      <c r="C6106" s="13"/>
      <c r="D6106" s="14"/>
    </row>
    <row r="6107" spans="1:4">
      <c r="A6107" s="3">
        <v>41712</v>
      </c>
      <c r="B6107" s="2">
        <v>17.82</v>
      </c>
      <c r="C6107" s="13"/>
      <c r="D6107" s="14"/>
    </row>
    <row r="6108" spans="1:4">
      <c r="A6108" s="3">
        <v>41715</v>
      </c>
      <c r="B6108" s="2">
        <v>15.64</v>
      </c>
      <c r="C6108" s="13"/>
      <c r="D6108" s="14"/>
    </row>
    <row r="6109" spans="1:4">
      <c r="A6109" s="3">
        <v>41716</v>
      </c>
      <c r="B6109" s="2">
        <v>14.52</v>
      </c>
      <c r="C6109" s="13"/>
      <c r="D6109" s="14"/>
    </row>
    <row r="6110" spans="1:4">
      <c r="A6110" s="3">
        <v>41717</v>
      </c>
      <c r="B6110" s="2">
        <v>15.12</v>
      </c>
      <c r="C6110" s="13"/>
      <c r="D6110" s="14"/>
    </row>
    <row r="6111" spans="1:4">
      <c r="A6111" s="3">
        <v>41718</v>
      </c>
      <c r="B6111" s="2">
        <v>14.52</v>
      </c>
      <c r="C6111" s="13"/>
      <c r="D6111" s="14"/>
    </row>
    <row r="6112" spans="1:4">
      <c r="A6112" s="3">
        <v>41719</v>
      </c>
      <c r="B6112" s="2">
        <v>15</v>
      </c>
      <c r="C6112" s="13"/>
      <c r="D6112" s="14"/>
    </row>
    <row r="6113" spans="1:4">
      <c r="A6113" s="3">
        <v>41722</v>
      </c>
      <c r="B6113" s="2">
        <v>15.09</v>
      </c>
      <c r="C6113" s="13"/>
      <c r="D6113" s="14"/>
    </row>
    <row r="6114" spans="1:4">
      <c r="A6114" s="3">
        <v>41723</v>
      </c>
      <c r="B6114" s="2">
        <v>14.02</v>
      </c>
      <c r="C6114" s="13"/>
      <c r="D6114" s="14"/>
    </row>
    <row r="6115" spans="1:4">
      <c r="A6115" s="3">
        <v>41724</v>
      </c>
      <c r="B6115" s="2">
        <v>14.93</v>
      </c>
      <c r="C6115" s="13"/>
      <c r="D6115" s="14"/>
    </row>
    <row r="6116" spans="1:4">
      <c r="A6116" s="3">
        <v>41725</v>
      </c>
      <c r="B6116" s="2">
        <v>14.62</v>
      </c>
      <c r="C6116" s="13"/>
      <c r="D6116" s="14"/>
    </row>
    <row r="6117" spans="1:4">
      <c r="A6117" s="3">
        <v>41726</v>
      </c>
      <c r="B6117" s="2">
        <v>14.41</v>
      </c>
      <c r="C6117" s="13"/>
      <c r="D6117" s="14"/>
    </row>
    <row r="6118" spans="1:4">
      <c r="A6118" s="3">
        <v>41729</v>
      </c>
      <c r="B6118" s="2">
        <v>13.88</v>
      </c>
      <c r="C6118" s="12" t="s">
        <v>119</v>
      </c>
      <c r="D6118" s="2">
        <f>AVERAGE(B6058:B6118)</f>
        <v>14.828852459016396</v>
      </c>
    </row>
    <row r="6119" spans="1:4">
      <c r="A6119" s="3">
        <v>41730</v>
      </c>
      <c r="B6119" s="2">
        <v>13.1</v>
      </c>
      <c r="C6119" s="13"/>
      <c r="D6119" s="14"/>
    </row>
    <row r="6120" spans="1:4">
      <c r="A6120" s="3">
        <v>41731</v>
      </c>
      <c r="B6120" s="2">
        <v>13.09</v>
      </c>
      <c r="C6120" s="13"/>
      <c r="D6120" s="14"/>
    </row>
    <row r="6121" spans="1:4">
      <c r="A6121" s="3">
        <v>41732</v>
      </c>
      <c r="B6121" s="2">
        <v>13.37</v>
      </c>
      <c r="C6121" s="13"/>
      <c r="D6121" s="14"/>
    </row>
    <row r="6122" spans="1:4">
      <c r="A6122" s="3">
        <v>41733</v>
      </c>
      <c r="B6122" s="2">
        <v>13.96</v>
      </c>
      <c r="C6122" s="13"/>
      <c r="D6122" s="14"/>
    </row>
    <row r="6123" spans="1:4">
      <c r="A6123" s="3">
        <v>41736</v>
      </c>
      <c r="B6123" s="2">
        <v>15.57</v>
      </c>
      <c r="C6123" s="13"/>
      <c r="D6123" s="14"/>
    </row>
    <row r="6124" spans="1:4">
      <c r="A6124" s="3">
        <v>41737</v>
      </c>
      <c r="B6124" s="2">
        <v>14.89</v>
      </c>
      <c r="C6124" s="13"/>
      <c r="D6124" s="14"/>
    </row>
    <row r="6125" spans="1:4">
      <c r="A6125" s="3">
        <v>41738</v>
      </c>
      <c r="B6125" s="2">
        <v>13.82</v>
      </c>
      <c r="C6125" s="13"/>
      <c r="D6125" s="14"/>
    </row>
    <row r="6126" spans="1:4">
      <c r="A6126" s="3">
        <v>41739</v>
      </c>
      <c r="B6126" s="2">
        <v>15.89</v>
      </c>
      <c r="C6126" s="13"/>
      <c r="D6126" s="14"/>
    </row>
    <row r="6127" spans="1:4">
      <c r="A6127" s="3">
        <v>41740</v>
      </c>
      <c r="B6127" s="2">
        <v>17.03</v>
      </c>
      <c r="C6127" s="13"/>
      <c r="D6127" s="14"/>
    </row>
    <row r="6128" spans="1:4">
      <c r="A6128" s="3">
        <v>41743</v>
      </c>
      <c r="B6128" s="2">
        <v>16.11</v>
      </c>
      <c r="C6128" s="13"/>
      <c r="D6128" s="14"/>
    </row>
    <row r="6129" spans="1:4">
      <c r="A6129" s="3">
        <v>41744</v>
      </c>
      <c r="B6129" s="2">
        <v>15.61</v>
      </c>
      <c r="C6129" s="13"/>
      <c r="D6129" s="14"/>
    </row>
    <row r="6130" spans="1:4">
      <c r="A6130" s="3">
        <v>41745</v>
      </c>
      <c r="B6130" s="2">
        <v>14.18</v>
      </c>
      <c r="C6130" s="13"/>
      <c r="D6130" s="14"/>
    </row>
    <row r="6131" spans="1:4">
      <c r="A6131" s="3">
        <v>41746</v>
      </c>
      <c r="B6131" s="2">
        <v>13.36</v>
      </c>
      <c r="C6131" s="13"/>
      <c r="D6131" s="14"/>
    </row>
    <row r="6132" spans="1:4">
      <c r="A6132" s="3">
        <v>41750</v>
      </c>
      <c r="B6132" s="2">
        <v>13.25</v>
      </c>
      <c r="C6132" s="13"/>
      <c r="D6132" s="14"/>
    </row>
    <row r="6133" spans="1:4">
      <c r="A6133" s="3">
        <v>41751</v>
      </c>
      <c r="B6133" s="2">
        <v>13.19</v>
      </c>
      <c r="C6133" s="13"/>
      <c r="D6133" s="14"/>
    </row>
    <row r="6134" spans="1:4">
      <c r="A6134" s="3">
        <v>41752</v>
      </c>
      <c r="B6134" s="2">
        <v>13.27</v>
      </c>
      <c r="C6134" s="13"/>
      <c r="D6134" s="14"/>
    </row>
    <row r="6135" spans="1:4">
      <c r="A6135" s="3">
        <v>41753</v>
      </c>
      <c r="B6135" s="2">
        <v>13.32</v>
      </c>
      <c r="C6135" s="13"/>
      <c r="D6135" s="14"/>
    </row>
    <row r="6136" spans="1:4">
      <c r="A6136" s="3">
        <v>41754</v>
      </c>
      <c r="B6136" s="2">
        <v>14.06</v>
      </c>
      <c r="C6136" s="13"/>
      <c r="D6136" s="14"/>
    </row>
    <row r="6137" spans="1:4">
      <c r="A6137" s="3">
        <v>41757</v>
      </c>
      <c r="B6137" s="2">
        <v>13.97</v>
      </c>
      <c r="C6137" s="13"/>
      <c r="D6137" s="14"/>
    </row>
    <row r="6138" spans="1:4">
      <c r="A6138" s="3">
        <v>41758</v>
      </c>
      <c r="B6138" s="2">
        <v>13.71</v>
      </c>
      <c r="C6138" s="13"/>
      <c r="D6138" s="14"/>
    </row>
    <row r="6139" spans="1:4">
      <c r="A6139" s="3">
        <v>41759</v>
      </c>
      <c r="B6139" s="2">
        <v>13.41</v>
      </c>
      <c r="C6139" s="13"/>
      <c r="D6139" s="14"/>
    </row>
    <row r="6140" spans="1:4">
      <c r="A6140" s="3">
        <v>41760</v>
      </c>
      <c r="B6140" s="2">
        <v>13.25</v>
      </c>
      <c r="C6140" s="13"/>
      <c r="D6140" s="14"/>
    </row>
    <row r="6141" spans="1:4">
      <c r="A6141" s="3">
        <v>41761</v>
      </c>
      <c r="B6141" s="2">
        <v>12.91</v>
      </c>
      <c r="C6141" s="13"/>
      <c r="D6141" s="14"/>
    </row>
    <row r="6142" spans="1:4">
      <c r="A6142" s="3">
        <v>41764</v>
      </c>
      <c r="B6142" s="2">
        <v>13.29</v>
      </c>
      <c r="C6142" s="13"/>
      <c r="D6142" s="14"/>
    </row>
    <row r="6143" spans="1:4">
      <c r="A6143" s="3">
        <v>41765</v>
      </c>
      <c r="B6143" s="2">
        <v>13.8</v>
      </c>
      <c r="C6143" s="13"/>
      <c r="D6143" s="14"/>
    </row>
    <row r="6144" spans="1:4">
      <c r="A6144" s="3">
        <v>41766</v>
      </c>
      <c r="B6144" s="2">
        <v>13.4</v>
      </c>
      <c r="C6144" s="13"/>
      <c r="D6144" s="14"/>
    </row>
    <row r="6145" spans="1:4">
      <c r="A6145" s="3">
        <v>41767</v>
      </c>
      <c r="B6145" s="2">
        <v>13.43</v>
      </c>
      <c r="C6145" s="13"/>
      <c r="D6145" s="14"/>
    </row>
    <row r="6146" spans="1:4">
      <c r="A6146" s="3">
        <v>41768</v>
      </c>
      <c r="B6146" s="2">
        <v>12.92</v>
      </c>
      <c r="C6146" s="13"/>
      <c r="D6146" s="14"/>
    </row>
    <row r="6147" spans="1:4">
      <c r="A6147" s="3">
        <v>41771</v>
      </c>
      <c r="B6147" s="2">
        <v>12.23</v>
      </c>
      <c r="C6147" s="13"/>
      <c r="D6147" s="14"/>
    </row>
    <row r="6148" spans="1:4">
      <c r="A6148" s="3">
        <v>41772</v>
      </c>
      <c r="B6148" s="2">
        <v>12.13</v>
      </c>
      <c r="C6148" s="13"/>
      <c r="D6148" s="14"/>
    </row>
    <row r="6149" spans="1:4">
      <c r="A6149" s="3">
        <v>41773</v>
      </c>
      <c r="B6149" s="2">
        <v>12.17</v>
      </c>
      <c r="C6149" s="13"/>
      <c r="D6149" s="14"/>
    </row>
    <row r="6150" spans="1:4">
      <c r="A6150" s="3">
        <v>41774</v>
      </c>
      <c r="B6150" s="2">
        <v>13.17</v>
      </c>
      <c r="C6150" s="13"/>
      <c r="D6150" s="14"/>
    </row>
    <row r="6151" spans="1:4">
      <c r="A6151" s="3">
        <v>41775</v>
      </c>
      <c r="B6151" s="2">
        <v>12.44</v>
      </c>
      <c r="C6151" s="13"/>
      <c r="D6151" s="14"/>
    </row>
    <row r="6152" spans="1:4">
      <c r="A6152" s="3">
        <v>41778</v>
      </c>
      <c r="B6152" s="2">
        <v>12.42</v>
      </c>
      <c r="C6152" s="13"/>
      <c r="D6152" s="14"/>
    </row>
    <row r="6153" spans="1:4">
      <c r="A6153" s="3">
        <v>41779</v>
      </c>
      <c r="B6153" s="2">
        <v>12.96</v>
      </c>
      <c r="C6153" s="13"/>
      <c r="D6153" s="14"/>
    </row>
    <row r="6154" spans="1:4">
      <c r="A6154" s="3">
        <v>41780</v>
      </c>
      <c r="B6154" s="2">
        <v>11.91</v>
      </c>
      <c r="C6154" s="13"/>
      <c r="D6154" s="14"/>
    </row>
    <row r="6155" spans="1:4">
      <c r="A6155" s="3">
        <v>41781</v>
      </c>
      <c r="B6155" s="2">
        <v>12.03</v>
      </c>
      <c r="C6155" s="13"/>
      <c r="D6155" s="14"/>
    </row>
    <row r="6156" spans="1:4">
      <c r="A6156" s="3">
        <v>41782</v>
      </c>
      <c r="B6156" s="2">
        <v>11.36</v>
      </c>
      <c r="C6156" s="13"/>
      <c r="D6156" s="14"/>
    </row>
    <row r="6157" spans="1:4">
      <c r="A6157" s="3">
        <v>41786</v>
      </c>
      <c r="B6157" s="2">
        <v>11.51</v>
      </c>
      <c r="C6157" s="13"/>
      <c r="D6157" s="14"/>
    </row>
    <row r="6158" spans="1:4">
      <c r="A6158" s="3">
        <v>41787</v>
      </c>
      <c r="B6158" s="2">
        <v>11.68</v>
      </c>
      <c r="C6158" s="13"/>
      <c r="D6158" s="14"/>
    </row>
    <row r="6159" spans="1:4">
      <c r="A6159" s="3">
        <v>41788</v>
      </c>
      <c r="B6159" s="2">
        <v>11.57</v>
      </c>
      <c r="C6159" s="13"/>
      <c r="D6159" s="14"/>
    </row>
    <row r="6160" spans="1:4">
      <c r="A6160" s="3">
        <v>41789</v>
      </c>
      <c r="B6160" s="2">
        <v>11.4</v>
      </c>
      <c r="C6160" s="13"/>
      <c r="D6160" s="14"/>
    </row>
    <row r="6161" spans="1:4">
      <c r="A6161" s="3">
        <v>41792</v>
      </c>
      <c r="B6161" s="2">
        <v>11.58</v>
      </c>
      <c r="C6161" s="13"/>
      <c r="D6161" s="14"/>
    </row>
    <row r="6162" spans="1:4">
      <c r="A6162" s="3">
        <v>41793</v>
      </c>
      <c r="B6162" s="2">
        <v>11.87</v>
      </c>
      <c r="C6162" s="13"/>
      <c r="D6162" s="14"/>
    </row>
    <row r="6163" spans="1:4">
      <c r="A6163" s="3">
        <v>41794</v>
      </c>
      <c r="B6163" s="2">
        <v>12.08</v>
      </c>
      <c r="C6163" s="13"/>
      <c r="D6163" s="14"/>
    </row>
    <row r="6164" spans="1:4">
      <c r="A6164" s="3">
        <v>41795</v>
      </c>
      <c r="B6164" s="2">
        <v>11.68</v>
      </c>
      <c r="C6164" s="13"/>
      <c r="D6164" s="14"/>
    </row>
    <row r="6165" spans="1:4">
      <c r="A6165" s="3">
        <v>41796</v>
      </c>
      <c r="B6165" s="2">
        <v>10.73</v>
      </c>
      <c r="C6165" s="13"/>
      <c r="D6165" s="14"/>
    </row>
    <row r="6166" spans="1:4">
      <c r="A6166" s="3">
        <v>41799</v>
      </c>
      <c r="B6166" s="2">
        <v>11.15</v>
      </c>
      <c r="C6166" s="13"/>
      <c r="D6166" s="14"/>
    </row>
    <row r="6167" spans="1:4">
      <c r="A6167" s="3">
        <v>41800</v>
      </c>
      <c r="B6167" s="2">
        <v>10.99</v>
      </c>
      <c r="C6167" s="13"/>
      <c r="D6167" s="14"/>
    </row>
    <row r="6168" spans="1:4">
      <c r="A6168" s="3">
        <v>41801</v>
      </c>
      <c r="B6168" s="2">
        <v>11.6</v>
      </c>
      <c r="C6168" s="13"/>
      <c r="D6168" s="14"/>
    </row>
    <row r="6169" spans="1:4">
      <c r="A6169" s="3">
        <v>41802</v>
      </c>
      <c r="B6169" s="2">
        <v>12.56</v>
      </c>
      <c r="C6169" s="13"/>
      <c r="D6169" s="14"/>
    </row>
    <row r="6170" spans="1:4">
      <c r="A6170" s="3">
        <v>41803</v>
      </c>
      <c r="B6170" s="2">
        <v>12.18</v>
      </c>
      <c r="C6170" s="13"/>
      <c r="D6170" s="14"/>
    </row>
    <row r="6171" spans="1:4">
      <c r="A6171" s="3">
        <v>41806</v>
      </c>
      <c r="B6171" s="2">
        <v>12.65</v>
      </c>
      <c r="C6171" s="13"/>
      <c r="D6171" s="14"/>
    </row>
    <row r="6172" spans="1:4">
      <c r="A6172" s="3">
        <v>41807</v>
      </c>
      <c r="B6172" s="2">
        <v>12.06</v>
      </c>
      <c r="C6172" s="13"/>
      <c r="D6172" s="14"/>
    </row>
    <row r="6173" spans="1:4">
      <c r="A6173" s="3">
        <v>41808</v>
      </c>
      <c r="B6173" s="2">
        <v>10.61</v>
      </c>
      <c r="C6173" s="13"/>
      <c r="D6173" s="14"/>
    </row>
    <row r="6174" spans="1:4">
      <c r="A6174" s="3">
        <v>41809</v>
      </c>
      <c r="B6174" s="2">
        <v>10.62</v>
      </c>
      <c r="C6174" s="13"/>
      <c r="D6174" s="14"/>
    </row>
    <row r="6175" spans="1:4">
      <c r="A6175" s="3">
        <v>41810</v>
      </c>
      <c r="B6175" s="2">
        <v>10.85</v>
      </c>
      <c r="C6175" s="13"/>
      <c r="D6175" s="14"/>
    </row>
    <row r="6176" spans="1:4">
      <c r="A6176" s="3">
        <v>41813</v>
      </c>
      <c r="B6176" s="2">
        <v>10.98</v>
      </c>
      <c r="C6176" s="13"/>
      <c r="D6176" s="14"/>
    </row>
    <row r="6177" spans="1:4">
      <c r="A6177" s="3">
        <v>41814</v>
      </c>
      <c r="B6177" s="2">
        <v>12.13</v>
      </c>
      <c r="C6177" s="13"/>
      <c r="D6177" s="14"/>
    </row>
    <row r="6178" spans="1:4">
      <c r="A6178" s="3">
        <v>41815</v>
      </c>
      <c r="B6178" s="2">
        <v>11.59</v>
      </c>
      <c r="C6178" s="13"/>
      <c r="D6178" s="14"/>
    </row>
    <row r="6179" spans="1:4">
      <c r="A6179" s="3">
        <v>41816</v>
      </c>
      <c r="B6179" s="2">
        <v>11.63</v>
      </c>
      <c r="C6179" s="13"/>
      <c r="D6179" s="14"/>
    </row>
    <row r="6180" spans="1:4">
      <c r="A6180" s="3">
        <v>41817</v>
      </c>
      <c r="B6180" s="2">
        <v>11.26</v>
      </c>
      <c r="C6180" s="13"/>
      <c r="D6180" s="14"/>
    </row>
    <row r="6181" spans="1:4">
      <c r="A6181" s="3">
        <v>41820</v>
      </c>
      <c r="B6181" s="2">
        <v>11.57</v>
      </c>
      <c r="C6181" s="12" t="s">
        <v>120</v>
      </c>
      <c r="D6181" s="2">
        <f>AVERAGE(B6119:B6181)</f>
        <v>12.73825396825397</v>
      </c>
    </row>
    <row r="6182" spans="1:4">
      <c r="A6182" s="3">
        <v>41821</v>
      </c>
      <c r="B6182" s="2">
        <v>11.15</v>
      </c>
      <c r="C6182" s="13"/>
      <c r="D6182" s="14"/>
    </row>
    <row r="6183" spans="1:4">
      <c r="A6183" s="3">
        <v>41822</v>
      </c>
      <c r="B6183" s="2">
        <v>10.82</v>
      </c>
      <c r="C6183" s="13"/>
      <c r="D6183" s="14"/>
    </row>
    <row r="6184" spans="1:4">
      <c r="A6184" s="3">
        <v>41823</v>
      </c>
      <c r="B6184" s="2">
        <v>10.32</v>
      </c>
      <c r="C6184" s="13"/>
      <c r="D6184" s="14"/>
    </row>
    <row r="6185" spans="1:4">
      <c r="A6185" s="3">
        <v>41827</v>
      </c>
      <c r="B6185" s="2">
        <v>11.33</v>
      </c>
      <c r="C6185" s="13"/>
      <c r="D6185" s="14"/>
    </row>
    <row r="6186" spans="1:4">
      <c r="A6186" s="3">
        <v>41828</v>
      </c>
      <c r="B6186" s="2">
        <v>11.98</v>
      </c>
      <c r="C6186" s="13"/>
      <c r="D6186" s="14"/>
    </row>
    <row r="6187" spans="1:4">
      <c r="A6187" s="3">
        <v>41829</v>
      </c>
      <c r="B6187" s="2">
        <v>11.65</v>
      </c>
      <c r="C6187" s="13"/>
      <c r="D6187" s="14"/>
    </row>
    <row r="6188" spans="1:4">
      <c r="A6188" s="3">
        <v>41830</v>
      </c>
      <c r="B6188" s="2">
        <v>12.59</v>
      </c>
      <c r="C6188" s="13"/>
      <c r="D6188" s="14"/>
    </row>
    <row r="6189" spans="1:4">
      <c r="A6189" s="3">
        <v>41831</v>
      </c>
      <c r="B6189" s="2">
        <v>12.08</v>
      </c>
      <c r="C6189" s="13"/>
      <c r="D6189" s="14"/>
    </row>
    <row r="6190" spans="1:4">
      <c r="A6190" s="3">
        <v>41834</v>
      </c>
      <c r="B6190" s="2">
        <v>11.82</v>
      </c>
      <c r="C6190" s="13"/>
      <c r="D6190" s="14"/>
    </row>
    <row r="6191" spans="1:4">
      <c r="A6191" s="3">
        <v>41835</v>
      </c>
      <c r="B6191" s="2">
        <v>11.96</v>
      </c>
      <c r="C6191" s="13"/>
      <c r="D6191" s="14"/>
    </row>
    <row r="6192" spans="1:4">
      <c r="A6192" s="3">
        <v>41836</v>
      </c>
      <c r="B6192" s="2">
        <v>11</v>
      </c>
      <c r="C6192" s="13"/>
      <c r="D6192" s="14"/>
    </row>
    <row r="6193" spans="1:4">
      <c r="A6193" s="3">
        <v>41837</v>
      </c>
      <c r="B6193" s="2">
        <v>14.54</v>
      </c>
      <c r="C6193" s="13"/>
      <c r="D6193" s="14"/>
    </row>
    <row r="6194" spans="1:4">
      <c r="A6194" s="3">
        <v>41838</v>
      </c>
      <c r="B6194" s="2">
        <v>12.06</v>
      </c>
      <c r="C6194" s="13"/>
      <c r="D6194" s="14"/>
    </row>
    <row r="6195" spans="1:4">
      <c r="A6195" s="3">
        <v>41841</v>
      </c>
      <c r="B6195" s="2">
        <v>12.81</v>
      </c>
      <c r="C6195" s="13"/>
      <c r="D6195" s="14"/>
    </row>
    <row r="6196" spans="1:4">
      <c r="A6196" s="3">
        <v>41842</v>
      </c>
      <c r="B6196" s="2">
        <v>12.24</v>
      </c>
      <c r="C6196" s="13"/>
      <c r="D6196" s="14"/>
    </row>
    <row r="6197" spans="1:4">
      <c r="A6197" s="3">
        <v>41843</v>
      </c>
      <c r="B6197" s="2">
        <v>11.52</v>
      </c>
      <c r="C6197" s="13"/>
      <c r="D6197" s="14"/>
    </row>
    <row r="6198" spans="1:4">
      <c r="A6198" s="3">
        <v>41844</v>
      </c>
      <c r="B6198" s="2">
        <v>11.84</v>
      </c>
      <c r="C6198" s="13"/>
      <c r="D6198" s="14"/>
    </row>
    <row r="6199" spans="1:4">
      <c r="A6199" s="3">
        <v>41845</v>
      </c>
      <c r="B6199" s="2">
        <v>12.69</v>
      </c>
      <c r="C6199" s="13"/>
      <c r="D6199" s="14"/>
    </row>
    <row r="6200" spans="1:4">
      <c r="A6200" s="3">
        <v>41848</v>
      </c>
      <c r="B6200" s="2">
        <v>12.56</v>
      </c>
      <c r="C6200" s="13"/>
      <c r="D6200" s="14"/>
    </row>
    <row r="6201" spans="1:4">
      <c r="A6201" s="3">
        <v>41849</v>
      </c>
      <c r="B6201" s="2">
        <v>13.28</v>
      </c>
      <c r="C6201" s="13"/>
      <c r="D6201" s="14"/>
    </row>
    <row r="6202" spans="1:4">
      <c r="A6202" s="3">
        <v>41850</v>
      </c>
      <c r="B6202" s="2">
        <v>13.33</v>
      </c>
      <c r="C6202" s="13"/>
      <c r="D6202" s="14"/>
    </row>
    <row r="6203" spans="1:4">
      <c r="A6203" s="3">
        <v>41851</v>
      </c>
      <c r="B6203" s="2">
        <v>16.95</v>
      </c>
      <c r="C6203" s="13"/>
      <c r="D6203" s="14"/>
    </row>
    <row r="6204" spans="1:4">
      <c r="A6204" s="3">
        <v>41852</v>
      </c>
      <c r="B6204" s="2">
        <v>17.03</v>
      </c>
      <c r="C6204" s="13"/>
      <c r="D6204" s="14"/>
    </row>
    <row r="6205" spans="1:4">
      <c r="A6205" s="3">
        <v>41855</v>
      </c>
      <c r="B6205" s="2">
        <v>15.12</v>
      </c>
      <c r="C6205" s="13"/>
      <c r="D6205" s="14"/>
    </row>
    <row r="6206" spans="1:4">
      <c r="A6206" s="3">
        <v>41856</v>
      </c>
      <c r="B6206" s="2">
        <v>16.87</v>
      </c>
      <c r="C6206" s="13"/>
      <c r="D6206" s="14"/>
    </row>
    <row r="6207" spans="1:4">
      <c r="A6207" s="3">
        <v>41857</v>
      </c>
      <c r="B6207" s="2">
        <v>16.37</v>
      </c>
      <c r="C6207" s="13"/>
      <c r="D6207" s="14"/>
    </row>
    <row r="6208" spans="1:4">
      <c r="A6208" s="3">
        <v>41858</v>
      </c>
      <c r="B6208" s="2">
        <v>16.66</v>
      </c>
      <c r="C6208" s="13"/>
      <c r="D6208" s="14"/>
    </row>
    <row r="6209" spans="1:4">
      <c r="A6209" s="3">
        <v>41859</v>
      </c>
      <c r="B6209" s="2">
        <v>15.77</v>
      </c>
      <c r="C6209" s="13"/>
      <c r="D6209" s="14"/>
    </row>
    <row r="6210" spans="1:4">
      <c r="A6210" s="3">
        <v>41862</v>
      </c>
      <c r="B6210" s="2">
        <v>14.23</v>
      </c>
      <c r="C6210" s="13"/>
      <c r="D6210" s="14"/>
    </row>
    <row r="6211" spans="1:4">
      <c r="A6211" s="3">
        <v>41863</v>
      </c>
      <c r="B6211" s="2">
        <v>14.13</v>
      </c>
      <c r="C6211" s="13"/>
      <c r="D6211" s="14"/>
    </row>
    <row r="6212" spans="1:4">
      <c r="A6212" s="3">
        <v>41864</v>
      </c>
      <c r="B6212" s="2">
        <v>12.9</v>
      </c>
      <c r="C6212" s="13"/>
      <c r="D6212" s="14"/>
    </row>
    <row r="6213" spans="1:4">
      <c r="A6213" s="3">
        <v>41865</v>
      </c>
      <c r="B6213" s="2">
        <v>12.42</v>
      </c>
      <c r="C6213" s="13"/>
      <c r="D6213" s="14"/>
    </row>
    <row r="6214" spans="1:4">
      <c r="A6214" s="3">
        <v>41866</v>
      </c>
      <c r="B6214" s="2">
        <v>13.15</v>
      </c>
      <c r="C6214" s="13"/>
      <c r="D6214" s="14"/>
    </row>
    <row r="6215" spans="1:4">
      <c r="A6215" s="3">
        <v>41869</v>
      </c>
      <c r="B6215" s="2">
        <v>12.32</v>
      </c>
      <c r="C6215" s="13"/>
      <c r="D6215" s="14"/>
    </row>
    <row r="6216" spans="1:4">
      <c r="A6216" s="3">
        <v>41870</v>
      </c>
      <c r="B6216" s="2">
        <v>12.21</v>
      </c>
      <c r="C6216" s="13"/>
      <c r="D6216" s="14"/>
    </row>
    <row r="6217" spans="1:4">
      <c r="A6217" s="3">
        <v>41871</v>
      </c>
      <c r="B6217" s="2">
        <v>11.78</v>
      </c>
      <c r="C6217" s="13"/>
      <c r="D6217" s="14"/>
    </row>
    <row r="6218" spans="1:4">
      <c r="A6218" s="3">
        <v>41872</v>
      </c>
      <c r="B6218" s="2">
        <v>11.76</v>
      </c>
      <c r="C6218" s="13"/>
      <c r="D6218" s="14"/>
    </row>
    <row r="6219" spans="1:4">
      <c r="A6219" s="3">
        <v>41873</v>
      </c>
      <c r="B6219" s="2">
        <v>11.47</v>
      </c>
      <c r="C6219" s="13"/>
      <c r="D6219" s="14"/>
    </row>
    <row r="6220" spans="1:4">
      <c r="A6220" s="3">
        <v>41876</v>
      </c>
      <c r="B6220" s="2">
        <v>11.7</v>
      </c>
      <c r="C6220" s="13"/>
      <c r="D6220" s="14"/>
    </row>
    <row r="6221" spans="1:4">
      <c r="A6221" s="3">
        <v>41877</v>
      </c>
      <c r="B6221" s="2">
        <v>11.63</v>
      </c>
      <c r="C6221" s="13"/>
      <c r="D6221" s="14"/>
    </row>
    <row r="6222" spans="1:4">
      <c r="A6222" s="3">
        <v>41878</v>
      </c>
      <c r="B6222" s="2">
        <v>11.78</v>
      </c>
      <c r="C6222" s="13"/>
      <c r="D6222" s="14"/>
    </row>
    <row r="6223" spans="1:4">
      <c r="A6223" s="3">
        <v>41879</v>
      </c>
      <c r="B6223" s="2">
        <v>12.05</v>
      </c>
      <c r="C6223" s="13"/>
      <c r="D6223" s="14"/>
    </row>
    <row r="6224" spans="1:4">
      <c r="A6224" s="3">
        <v>41880</v>
      </c>
      <c r="B6224" s="2">
        <v>11.98</v>
      </c>
      <c r="C6224" s="13"/>
      <c r="D6224" s="14"/>
    </row>
    <row r="6225" spans="1:4">
      <c r="A6225" s="3">
        <v>41884</v>
      </c>
      <c r="B6225" s="2">
        <v>12.25</v>
      </c>
      <c r="C6225" s="13"/>
      <c r="D6225" s="14"/>
    </row>
    <row r="6226" spans="1:4">
      <c r="A6226" s="3">
        <v>41885</v>
      </c>
      <c r="B6226" s="2">
        <v>12.36</v>
      </c>
      <c r="C6226" s="13"/>
      <c r="D6226" s="14"/>
    </row>
    <row r="6227" spans="1:4">
      <c r="A6227" s="3">
        <v>41886</v>
      </c>
      <c r="B6227" s="2">
        <v>12.64</v>
      </c>
      <c r="C6227" s="13"/>
      <c r="D6227" s="14"/>
    </row>
    <row r="6228" spans="1:4">
      <c r="A6228" s="3">
        <v>41887</v>
      </c>
      <c r="B6228" s="2">
        <v>12.09</v>
      </c>
      <c r="C6228" s="13"/>
      <c r="D6228" s="14"/>
    </row>
    <row r="6229" spans="1:4">
      <c r="A6229" s="3">
        <v>41890</v>
      </c>
      <c r="B6229" s="2">
        <v>12.66</v>
      </c>
      <c r="C6229" s="13"/>
      <c r="D6229" s="14"/>
    </row>
    <row r="6230" spans="1:4">
      <c r="A6230" s="3">
        <v>41891</v>
      </c>
      <c r="B6230" s="2">
        <v>13.5</v>
      </c>
      <c r="C6230" s="13"/>
      <c r="D6230" s="14"/>
    </row>
    <row r="6231" spans="1:4">
      <c r="A6231" s="3">
        <v>41892</v>
      </c>
      <c r="B6231" s="2">
        <v>12.88</v>
      </c>
      <c r="C6231" s="13"/>
      <c r="D6231" s="14"/>
    </row>
    <row r="6232" spans="1:4">
      <c r="A6232" s="3">
        <v>41893</v>
      </c>
      <c r="B6232" s="2">
        <v>12.8</v>
      </c>
      <c r="C6232" s="13"/>
      <c r="D6232" s="14"/>
    </row>
    <row r="6233" spans="1:4">
      <c r="A6233" s="3">
        <v>41894</v>
      </c>
      <c r="B6233" s="2">
        <v>13.31</v>
      </c>
      <c r="C6233" s="13"/>
      <c r="D6233" s="14"/>
    </row>
    <row r="6234" spans="1:4">
      <c r="A6234" s="3">
        <v>41897</v>
      </c>
      <c r="B6234" s="2">
        <v>14.12</v>
      </c>
      <c r="C6234" s="13"/>
      <c r="D6234" s="14"/>
    </row>
    <row r="6235" spans="1:4">
      <c r="A6235" s="3">
        <v>41898</v>
      </c>
      <c r="B6235" s="2">
        <v>12.73</v>
      </c>
      <c r="C6235" s="13"/>
      <c r="D6235" s="14"/>
    </row>
    <row r="6236" spans="1:4">
      <c r="A6236" s="3">
        <v>41899</v>
      </c>
      <c r="B6236" s="2">
        <v>12.65</v>
      </c>
      <c r="C6236" s="13"/>
      <c r="D6236" s="14"/>
    </row>
    <row r="6237" spans="1:4">
      <c r="A6237" s="3">
        <v>41900</v>
      </c>
      <c r="B6237" s="2">
        <v>12.03</v>
      </c>
      <c r="C6237" s="13"/>
      <c r="D6237" s="14"/>
    </row>
    <row r="6238" spans="1:4">
      <c r="A6238" s="3">
        <v>41901</v>
      </c>
      <c r="B6238" s="2">
        <v>12.11</v>
      </c>
      <c r="C6238" s="13"/>
      <c r="D6238" s="14"/>
    </row>
    <row r="6239" spans="1:4">
      <c r="A6239" s="3">
        <v>41904</v>
      </c>
      <c r="B6239" s="2">
        <v>13.69</v>
      </c>
      <c r="C6239" s="13"/>
      <c r="D6239" s="14"/>
    </row>
    <row r="6240" spans="1:4">
      <c r="A6240" s="3">
        <v>41905</v>
      </c>
      <c r="B6240" s="2">
        <v>14.93</v>
      </c>
      <c r="C6240" s="13"/>
      <c r="D6240" s="14"/>
    </row>
    <row r="6241" spans="1:4">
      <c r="A6241" s="3">
        <v>41906</v>
      </c>
      <c r="B6241" s="2">
        <v>13.27</v>
      </c>
      <c r="C6241" s="13"/>
      <c r="D6241" s="14"/>
    </row>
    <row r="6242" spans="1:4">
      <c r="A6242" s="3">
        <v>41907</v>
      </c>
      <c r="B6242" s="2">
        <v>15.64</v>
      </c>
      <c r="C6242" s="13"/>
      <c r="D6242" s="14"/>
    </row>
    <row r="6243" spans="1:4">
      <c r="A6243" s="3">
        <v>41908</v>
      </c>
      <c r="B6243" s="2">
        <v>14.85</v>
      </c>
      <c r="C6243" s="13"/>
      <c r="D6243" s="14"/>
    </row>
    <row r="6244" spans="1:4">
      <c r="A6244" s="3">
        <v>41911</v>
      </c>
      <c r="B6244" s="2">
        <v>15.98</v>
      </c>
      <c r="C6244" s="13"/>
      <c r="D6244" s="14"/>
    </row>
    <row r="6245" spans="1:4">
      <c r="A6245" s="3">
        <v>41912</v>
      </c>
      <c r="B6245" s="2">
        <v>16.309999999999999</v>
      </c>
      <c r="C6245" s="12" t="s">
        <v>121</v>
      </c>
      <c r="D6245" s="2">
        <f>AVERAGE(B6182:B6245)</f>
        <v>13.072656249999998</v>
      </c>
    </row>
    <row r="6246" spans="1:4">
      <c r="A6246" s="3">
        <v>41913</v>
      </c>
      <c r="B6246" s="2">
        <v>16.71</v>
      </c>
      <c r="C6246" s="13"/>
      <c r="D6246" s="14"/>
    </row>
    <row r="6247" spans="1:4">
      <c r="A6247" s="3">
        <v>41914</v>
      </c>
      <c r="B6247" s="2">
        <v>16.16</v>
      </c>
      <c r="C6247" s="13"/>
      <c r="D6247" s="14"/>
    </row>
    <row r="6248" spans="1:4">
      <c r="A6248" s="3">
        <v>41915</v>
      </c>
      <c r="B6248" s="2">
        <v>14.55</v>
      </c>
      <c r="C6248" s="13"/>
      <c r="D6248" s="14"/>
    </row>
    <row r="6249" spans="1:4">
      <c r="A6249" s="3">
        <v>41918</v>
      </c>
      <c r="B6249" s="2">
        <v>15.46</v>
      </c>
      <c r="C6249" s="13"/>
      <c r="D6249" s="14"/>
    </row>
    <row r="6250" spans="1:4">
      <c r="A6250" s="3">
        <v>41919</v>
      </c>
      <c r="B6250" s="2">
        <v>17.2</v>
      </c>
      <c r="C6250" s="13"/>
      <c r="D6250" s="14"/>
    </row>
    <row r="6251" spans="1:4">
      <c r="A6251" s="3">
        <v>41920</v>
      </c>
      <c r="B6251" s="2">
        <v>15.11</v>
      </c>
      <c r="C6251" s="13"/>
      <c r="D6251" s="14"/>
    </row>
    <row r="6252" spans="1:4">
      <c r="A6252" s="3">
        <v>41921</v>
      </c>
      <c r="B6252" s="2">
        <v>18.760000000000002</v>
      </c>
      <c r="C6252" s="13"/>
      <c r="D6252" s="14"/>
    </row>
    <row r="6253" spans="1:4">
      <c r="A6253" s="3">
        <v>41922</v>
      </c>
      <c r="B6253" s="2">
        <v>21.24</v>
      </c>
      <c r="C6253" s="13"/>
      <c r="D6253" s="14"/>
    </row>
    <row r="6254" spans="1:4">
      <c r="A6254" s="3">
        <v>41925</v>
      </c>
      <c r="B6254" s="2">
        <v>24.64</v>
      </c>
      <c r="C6254" s="13"/>
      <c r="D6254" s="14"/>
    </row>
    <row r="6255" spans="1:4">
      <c r="A6255" s="3">
        <v>41926</v>
      </c>
      <c r="B6255" s="2">
        <v>22.79</v>
      </c>
      <c r="C6255" s="13"/>
      <c r="D6255" s="14"/>
    </row>
    <row r="6256" spans="1:4">
      <c r="A6256" s="3">
        <v>41927</v>
      </c>
      <c r="B6256" s="2">
        <v>26.25</v>
      </c>
      <c r="C6256" s="13"/>
      <c r="D6256" s="14"/>
    </row>
    <row r="6257" spans="1:4">
      <c r="A6257" s="3">
        <v>41928</v>
      </c>
      <c r="B6257" s="2">
        <v>25.2</v>
      </c>
      <c r="C6257" s="13"/>
      <c r="D6257" s="14"/>
    </row>
    <row r="6258" spans="1:4">
      <c r="A6258" s="3">
        <v>41929</v>
      </c>
      <c r="B6258" s="2">
        <v>21.99</v>
      </c>
      <c r="C6258" s="13"/>
      <c r="D6258" s="14"/>
    </row>
    <row r="6259" spans="1:4">
      <c r="A6259" s="3">
        <v>41932</v>
      </c>
      <c r="B6259" s="2">
        <v>18.57</v>
      </c>
      <c r="C6259" s="13"/>
      <c r="D6259" s="14"/>
    </row>
    <row r="6260" spans="1:4">
      <c r="A6260" s="3">
        <v>41933</v>
      </c>
      <c r="B6260" s="2">
        <v>16.079999999999998</v>
      </c>
      <c r="C6260" s="13"/>
      <c r="D6260" s="14"/>
    </row>
    <row r="6261" spans="1:4">
      <c r="A6261" s="3">
        <v>41934</v>
      </c>
      <c r="B6261" s="2">
        <v>17.87</v>
      </c>
      <c r="C6261" s="13"/>
      <c r="D6261" s="14"/>
    </row>
    <row r="6262" spans="1:4">
      <c r="A6262" s="3">
        <v>41935</v>
      </c>
      <c r="B6262" s="2">
        <v>16.53</v>
      </c>
      <c r="C6262" s="13"/>
      <c r="D6262" s="14"/>
    </row>
    <row r="6263" spans="1:4">
      <c r="A6263" s="3">
        <v>41936</v>
      </c>
      <c r="B6263" s="2">
        <v>16.11</v>
      </c>
      <c r="C6263" s="13"/>
      <c r="D6263" s="14"/>
    </row>
    <row r="6264" spans="1:4">
      <c r="A6264" s="3">
        <v>41939</v>
      </c>
      <c r="B6264" s="2">
        <v>16.04</v>
      </c>
      <c r="C6264" s="13"/>
      <c r="D6264" s="14"/>
    </row>
    <row r="6265" spans="1:4">
      <c r="A6265" s="3">
        <v>41940</v>
      </c>
      <c r="B6265" s="2">
        <v>14.39</v>
      </c>
      <c r="C6265" s="13"/>
      <c r="D6265" s="14"/>
    </row>
    <row r="6266" spans="1:4">
      <c r="A6266" s="3">
        <v>41941</v>
      </c>
      <c r="B6266" s="2">
        <v>15.15</v>
      </c>
      <c r="C6266" s="13"/>
      <c r="D6266" s="14"/>
    </row>
    <row r="6267" spans="1:4">
      <c r="A6267" s="3">
        <v>41942</v>
      </c>
      <c r="B6267" s="2">
        <v>14.52</v>
      </c>
      <c r="C6267" s="13"/>
      <c r="D6267" s="14"/>
    </row>
    <row r="6268" spans="1:4">
      <c r="A6268" s="3">
        <v>41943</v>
      </c>
      <c r="B6268" s="2">
        <v>14.03</v>
      </c>
      <c r="C6268" s="13"/>
      <c r="D6268" s="14"/>
    </row>
    <row r="6269" spans="1:4">
      <c r="A6269" s="3">
        <v>41946</v>
      </c>
      <c r="B6269" s="2">
        <v>14.73</v>
      </c>
      <c r="C6269" s="13"/>
      <c r="D6269" s="14"/>
    </row>
    <row r="6270" spans="1:4">
      <c r="A6270" s="3">
        <v>41947</v>
      </c>
      <c r="B6270" s="2">
        <v>14.89</v>
      </c>
      <c r="C6270" s="13"/>
      <c r="D6270" s="14"/>
    </row>
    <row r="6271" spans="1:4">
      <c r="A6271" s="3">
        <v>41948</v>
      </c>
      <c r="B6271" s="2">
        <v>14.17</v>
      </c>
      <c r="C6271" s="13"/>
      <c r="D6271" s="14"/>
    </row>
    <row r="6272" spans="1:4">
      <c r="A6272" s="3">
        <v>41949</v>
      </c>
      <c r="B6272" s="2">
        <v>13.67</v>
      </c>
      <c r="C6272" s="13"/>
      <c r="D6272" s="14"/>
    </row>
    <row r="6273" spans="1:4">
      <c r="A6273" s="3">
        <v>41950</v>
      </c>
      <c r="B6273" s="2">
        <v>13.12</v>
      </c>
      <c r="C6273" s="13"/>
      <c r="D6273" s="14"/>
    </row>
    <row r="6274" spans="1:4">
      <c r="A6274" s="3">
        <v>41953</v>
      </c>
      <c r="B6274" s="2">
        <v>12.67</v>
      </c>
      <c r="C6274" s="13"/>
      <c r="D6274" s="14"/>
    </row>
    <row r="6275" spans="1:4">
      <c r="A6275" s="3">
        <v>41954</v>
      </c>
      <c r="B6275" s="2">
        <v>12.92</v>
      </c>
      <c r="C6275" s="13"/>
      <c r="D6275" s="14"/>
    </row>
    <row r="6276" spans="1:4">
      <c r="A6276" s="3">
        <v>41955</v>
      </c>
      <c r="B6276" s="2">
        <v>13.02</v>
      </c>
      <c r="C6276" s="13"/>
      <c r="D6276" s="14"/>
    </row>
    <row r="6277" spans="1:4">
      <c r="A6277" s="3">
        <v>41956</v>
      </c>
      <c r="B6277" s="2">
        <v>13.79</v>
      </c>
      <c r="C6277" s="13"/>
      <c r="D6277" s="14"/>
    </row>
    <row r="6278" spans="1:4">
      <c r="A6278" s="3">
        <v>41957</v>
      </c>
      <c r="B6278" s="2">
        <v>13.31</v>
      </c>
      <c r="C6278" s="13"/>
      <c r="D6278" s="14"/>
    </row>
    <row r="6279" spans="1:4">
      <c r="A6279" s="3">
        <v>41960</v>
      </c>
      <c r="B6279" s="2">
        <v>13.99</v>
      </c>
      <c r="C6279" s="13"/>
      <c r="D6279" s="14"/>
    </row>
    <row r="6280" spans="1:4">
      <c r="A6280" s="3">
        <v>41961</v>
      </c>
      <c r="B6280" s="2">
        <v>13.86</v>
      </c>
      <c r="C6280" s="13"/>
      <c r="D6280" s="14"/>
    </row>
    <row r="6281" spans="1:4">
      <c r="A6281" s="3">
        <v>41962</v>
      </c>
      <c r="B6281" s="2">
        <v>13.96</v>
      </c>
      <c r="C6281" s="13"/>
      <c r="D6281" s="14"/>
    </row>
    <row r="6282" spans="1:4">
      <c r="A6282" s="3">
        <v>41963</v>
      </c>
      <c r="B6282" s="2">
        <v>13.58</v>
      </c>
      <c r="C6282" s="13"/>
      <c r="D6282" s="14"/>
    </row>
    <row r="6283" spans="1:4">
      <c r="A6283" s="3">
        <v>41964</v>
      </c>
      <c r="B6283" s="2">
        <v>12.9</v>
      </c>
      <c r="C6283" s="13"/>
      <c r="D6283" s="14"/>
    </row>
    <row r="6284" spans="1:4">
      <c r="A6284" s="3">
        <v>41967</v>
      </c>
      <c r="B6284" s="2">
        <v>12.62</v>
      </c>
      <c r="C6284" s="13"/>
      <c r="D6284" s="14"/>
    </row>
    <row r="6285" spans="1:4">
      <c r="A6285" s="3">
        <v>41968</v>
      </c>
      <c r="B6285" s="2">
        <v>12.25</v>
      </c>
      <c r="C6285" s="13"/>
      <c r="D6285" s="14"/>
    </row>
    <row r="6286" spans="1:4">
      <c r="A6286" s="3">
        <v>41969</v>
      </c>
      <c r="B6286" s="2">
        <v>12.07</v>
      </c>
      <c r="C6286" s="13"/>
      <c r="D6286" s="14"/>
    </row>
    <row r="6287" spans="1:4">
      <c r="A6287" s="3">
        <v>41971</v>
      </c>
      <c r="B6287" s="2">
        <v>13.33</v>
      </c>
      <c r="C6287" s="13"/>
      <c r="D6287" s="14"/>
    </row>
    <row r="6288" spans="1:4">
      <c r="A6288" s="3">
        <v>41974</v>
      </c>
      <c r="B6288" s="2">
        <v>14.29</v>
      </c>
      <c r="C6288" s="13"/>
      <c r="D6288" s="14"/>
    </row>
    <row r="6289" spans="1:4">
      <c r="A6289" s="3">
        <v>41975</v>
      </c>
      <c r="B6289" s="2">
        <v>12.85</v>
      </c>
      <c r="C6289" s="13"/>
      <c r="D6289" s="14"/>
    </row>
    <row r="6290" spans="1:4">
      <c r="A6290" s="3">
        <v>41976</v>
      </c>
      <c r="B6290" s="2">
        <v>12.47</v>
      </c>
      <c r="C6290" s="13"/>
      <c r="D6290" s="14"/>
    </row>
    <row r="6291" spans="1:4">
      <c r="A6291" s="3">
        <v>41977</v>
      </c>
      <c r="B6291" s="2">
        <v>12.38</v>
      </c>
      <c r="C6291" s="13"/>
      <c r="D6291" s="14"/>
    </row>
    <row r="6292" spans="1:4">
      <c r="A6292" s="3">
        <v>41978</v>
      </c>
      <c r="B6292" s="2">
        <v>11.82</v>
      </c>
      <c r="C6292" s="13"/>
      <c r="D6292" s="14"/>
    </row>
    <row r="6293" spans="1:4">
      <c r="A6293" s="3">
        <v>41981</v>
      </c>
      <c r="B6293" s="2">
        <v>14.21</v>
      </c>
      <c r="C6293" s="13"/>
      <c r="D6293" s="14"/>
    </row>
    <row r="6294" spans="1:4">
      <c r="A6294" s="3">
        <v>41982</v>
      </c>
      <c r="B6294" s="2">
        <v>14.89</v>
      </c>
      <c r="C6294" s="13"/>
      <c r="D6294" s="14"/>
    </row>
    <row r="6295" spans="1:4">
      <c r="A6295" s="3">
        <v>41983</v>
      </c>
      <c r="B6295" s="2">
        <v>18.53</v>
      </c>
      <c r="C6295" s="13"/>
      <c r="D6295" s="14"/>
    </row>
    <row r="6296" spans="1:4">
      <c r="A6296" s="3">
        <v>41984</v>
      </c>
      <c r="B6296" s="2">
        <v>20.079999999999998</v>
      </c>
      <c r="C6296" s="13"/>
      <c r="D6296" s="14"/>
    </row>
    <row r="6297" spans="1:4">
      <c r="A6297" s="3">
        <v>41985</v>
      </c>
      <c r="B6297" s="2">
        <v>21.08</v>
      </c>
      <c r="C6297" s="13"/>
      <c r="D6297" s="14"/>
    </row>
    <row r="6298" spans="1:4">
      <c r="A6298" s="3">
        <v>41988</v>
      </c>
      <c r="B6298" s="2">
        <v>20.420000000000002</v>
      </c>
      <c r="C6298" s="13"/>
      <c r="D6298" s="14"/>
    </row>
    <row r="6299" spans="1:4">
      <c r="A6299" s="3">
        <v>41989</v>
      </c>
      <c r="B6299" s="2">
        <v>23.57</v>
      </c>
      <c r="C6299" s="13"/>
      <c r="D6299" s="14"/>
    </row>
    <row r="6300" spans="1:4">
      <c r="A6300" s="3">
        <v>41990</v>
      </c>
      <c r="B6300" s="2">
        <v>19.440000000000001</v>
      </c>
      <c r="C6300" s="13"/>
      <c r="D6300" s="14"/>
    </row>
    <row r="6301" spans="1:4">
      <c r="A6301" s="3">
        <v>41991</v>
      </c>
      <c r="B6301" s="2">
        <v>16.809999999999999</v>
      </c>
      <c r="C6301" s="13"/>
      <c r="D6301" s="14"/>
    </row>
    <row r="6302" spans="1:4">
      <c r="A6302" s="3">
        <v>41992</v>
      </c>
      <c r="B6302" s="2">
        <v>16.489999999999998</v>
      </c>
      <c r="C6302" s="13"/>
      <c r="D6302" s="14"/>
    </row>
    <row r="6303" spans="1:4">
      <c r="A6303" s="3">
        <v>41995</v>
      </c>
      <c r="B6303" s="2">
        <v>15.25</v>
      </c>
      <c r="C6303" s="13"/>
      <c r="D6303" s="14"/>
    </row>
    <row r="6304" spans="1:4">
      <c r="A6304" s="3">
        <v>41996</v>
      </c>
      <c r="B6304" s="2">
        <v>14.8</v>
      </c>
      <c r="C6304" s="13"/>
      <c r="D6304" s="14"/>
    </row>
    <row r="6305" spans="1:4">
      <c r="A6305" s="3">
        <v>41997</v>
      </c>
      <c r="B6305" s="2">
        <v>14.37</v>
      </c>
      <c r="C6305" s="13"/>
      <c r="D6305" s="14"/>
    </row>
    <row r="6306" spans="1:4">
      <c r="A6306" s="3">
        <v>41999</v>
      </c>
      <c r="B6306" s="2">
        <v>14.5</v>
      </c>
      <c r="C6306" s="13"/>
      <c r="D6306" s="14"/>
    </row>
    <row r="6307" spans="1:4">
      <c r="A6307" s="3">
        <v>42002</v>
      </c>
      <c r="B6307" s="2">
        <v>15.06</v>
      </c>
      <c r="C6307" s="13"/>
      <c r="D6307" s="14"/>
    </row>
    <row r="6308" spans="1:4">
      <c r="A6308" s="3">
        <v>42003</v>
      </c>
      <c r="B6308" s="2">
        <v>15.92</v>
      </c>
      <c r="C6308" s="13"/>
      <c r="D6308" s="14"/>
    </row>
    <row r="6309" spans="1:4">
      <c r="A6309" s="3">
        <v>42004</v>
      </c>
      <c r="B6309" s="2">
        <v>19.2</v>
      </c>
      <c r="C6309" s="12" t="s">
        <v>122</v>
      </c>
      <c r="D6309" s="2">
        <f>AVERAGE(B6246:B6309)</f>
        <v>16.072343750000002</v>
      </c>
    </row>
    <row r="6310" spans="1:4">
      <c r="A6310" s="3">
        <v>42006</v>
      </c>
      <c r="B6310" s="2">
        <v>17.79</v>
      </c>
      <c r="C6310" s="13"/>
      <c r="D6310" s="14"/>
    </row>
    <row r="6311" spans="1:4">
      <c r="A6311" s="3">
        <v>42009</v>
      </c>
      <c r="B6311" s="2">
        <v>19.920000000000002</v>
      </c>
      <c r="C6311" s="13"/>
      <c r="D6311" s="14"/>
    </row>
    <row r="6312" spans="1:4">
      <c r="A6312" s="3">
        <v>42010</v>
      </c>
      <c r="B6312" s="2">
        <v>21.12</v>
      </c>
      <c r="C6312" s="13"/>
      <c r="D6312" s="14"/>
    </row>
    <row r="6313" spans="1:4">
      <c r="A6313" s="3">
        <v>42011</v>
      </c>
      <c r="B6313" s="2">
        <v>19.309999999999999</v>
      </c>
      <c r="C6313" s="13"/>
      <c r="D6313" s="14"/>
    </row>
    <row r="6314" spans="1:4">
      <c r="A6314" s="3">
        <v>42012</v>
      </c>
      <c r="B6314" s="2">
        <v>17.010000000000002</v>
      </c>
      <c r="C6314" s="13"/>
      <c r="D6314" s="14"/>
    </row>
    <row r="6315" spans="1:4">
      <c r="A6315" s="3">
        <v>42013</v>
      </c>
      <c r="B6315" s="2">
        <v>17.55</v>
      </c>
      <c r="C6315" s="13"/>
      <c r="D6315" s="14"/>
    </row>
    <row r="6316" spans="1:4">
      <c r="A6316" s="3">
        <v>42016</v>
      </c>
      <c r="B6316" s="2">
        <v>19.600000000000001</v>
      </c>
      <c r="C6316" s="13"/>
      <c r="D6316" s="14"/>
    </row>
    <row r="6317" spans="1:4">
      <c r="A6317" s="3">
        <v>42017</v>
      </c>
      <c r="B6317" s="2">
        <v>20.56</v>
      </c>
      <c r="C6317" s="13"/>
      <c r="D6317" s="14"/>
    </row>
    <row r="6318" spans="1:4">
      <c r="A6318" s="3">
        <v>42018</v>
      </c>
      <c r="B6318" s="2">
        <v>21.48</v>
      </c>
      <c r="C6318" s="13"/>
      <c r="D6318" s="14"/>
    </row>
    <row r="6319" spans="1:4">
      <c r="A6319" s="3">
        <v>42019</v>
      </c>
      <c r="B6319" s="2">
        <v>22.39</v>
      </c>
      <c r="C6319" s="13"/>
      <c r="D6319" s="14"/>
    </row>
    <row r="6320" spans="1:4">
      <c r="A6320" s="3">
        <v>42020</v>
      </c>
      <c r="B6320" s="2">
        <v>20.95</v>
      </c>
      <c r="C6320" s="13"/>
      <c r="D6320" s="14"/>
    </row>
    <row r="6321" spans="1:4">
      <c r="A6321" s="3">
        <v>42024</v>
      </c>
      <c r="B6321" s="2">
        <v>19.89</v>
      </c>
      <c r="C6321" s="13"/>
      <c r="D6321" s="14"/>
    </row>
    <row r="6322" spans="1:4">
      <c r="A6322" s="3">
        <v>42025</v>
      </c>
      <c r="B6322" s="2">
        <v>18.850000000000001</v>
      </c>
      <c r="C6322" s="13"/>
      <c r="D6322" s="14"/>
    </row>
    <row r="6323" spans="1:4">
      <c r="A6323" s="3">
        <v>42026</v>
      </c>
      <c r="B6323" s="2">
        <v>16.399999999999999</v>
      </c>
      <c r="C6323" s="13"/>
      <c r="D6323" s="14"/>
    </row>
    <row r="6324" spans="1:4">
      <c r="A6324" s="3">
        <v>42027</v>
      </c>
      <c r="B6324" s="2">
        <v>16.66</v>
      </c>
      <c r="C6324" s="13"/>
      <c r="D6324" s="14"/>
    </row>
    <row r="6325" spans="1:4">
      <c r="A6325" s="3">
        <v>42030</v>
      </c>
      <c r="B6325" s="2">
        <v>15.52</v>
      </c>
      <c r="C6325" s="13"/>
      <c r="D6325" s="14"/>
    </row>
    <row r="6326" spans="1:4">
      <c r="A6326" s="3">
        <v>42031</v>
      </c>
      <c r="B6326" s="2">
        <v>17.22</v>
      </c>
      <c r="C6326" s="13"/>
      <c r="D6326" s="14"/>
    </row>
    <row r="6327" spans="1:4">
      <c r="A6327" s="3">
        <v>42032</v>
      </c>
      <c r="B6327" s="2">
        <v>20.440000000000001</v>
      </c>
      <c r="C6327" s="13"/>
      <c r="D6327" s="14"/>
    </row>
    <row r="6328" spans="1:4">
      <c r="A6328" s="3">
        <v>42033</v>
      </c>
      <c r="B6328" s="2">
        <v>18.760000000000002</v>
      </c>
      <c r="C6328" s="13"/>
      <c r="D6328" s="14"/>
    </row>
    <row r="6329" spans="1:4">
      <c r="A6329" s="3">
        <v>42034</v>
      </c>
      <c r="B6329" s="2">
        <v>20.97</v>
      </c>
      <c r="C6329" s="13"/>
      <c r="D6329" s="14"/>
    </row>
    <row r="6330" spans="1:4">
      <c r="A6330" s="3">
        <v>42037</v>
      </c>
      <c r="B6330" s="2">
        <v>19.43</v>
      </c>
      <c r="C6330" s="13"/>
      <c r="D6330" s="14"/>
    </row>
    <row r="6331" spans="1:4">
      <c r="A6331" s="3">
        <v>42038</v>
      </c>
      <c r="B6331" s="2">
        <v>17.329999999999998</v>
      </c>
      <c r="C6331" s="13"/>
      <c r="D6331" s="14"/>
    </row>
    <row r="6332" spans="1:4">
      <c r="A6332" s="3">
        <v>42039</v>
      </c>
      <c r="B6332" s="2">
        <v>18.329999999999998</v>
      </c>
      <c r="C6332" s="13"/>
      <c r="D6332" s="14"/>
    </row>
    <row r="6333" spans="1:4">
      <c r="A6333" s="3">
        <v>42040</v>
      </c>
      <c r="B6333" s="2">
        <v>16.850000000000001</v>
      </c>
      <c r="C6333" s="13"/>
      <c r="D6333" s="14"/>
    </row>
    <row r="6334" spans="1:4">
      <c r="A6334" s="3">
        <v>42041</v>
      </c>
      <c r="B6334" s="2">
        <v>17.29</v>
      </c>
      <c r="C6334" s="13"/>
      <c r="D6334" s="14"/>
    </row>
    <row r="6335" spans="1:4">
      <c r="A6335" s="3">
        <v>42044</v>
      </c>
      <c r="B6335" s="2">
        <v>18.55</v>
      </c>
      <c r="C6335" s="13"/>
      <c r="D6335" s="14"/>
    </row>
    <row r="6336" spans="1:4">
      <c r="A6336" s="3">
        <v>42045</v>
      </c>
      <c r="B6336" s="2">
        <v>17.23</v>
      </c>
      <c r="C6336" s="13"/>
      <c r="D6336" s="14"/>
    </row>
    <row r="6337" spans="1:4">
      <c r="A6337" s="3">
        <v>42046</v>
      </c>
      <c r="B6337" s="2">
        <v>16.96</v>
      </c>
      <c r="C6337" s="13"/>
      <c r="D6337" s="14"/>
    </row>
    <row r="6338" spans="1:4">
      <c r="A6338" s="3">
        <v>42047</v>
      </c>
      <c r="B6338" s="2">
        <v>15.34</v>
      </c>
      <c r="C6338" s="13"/>
      <c r="D6338" s="14"/>
    </row>
    <row r="6339" spans="1:4">
      <c r="A6339" s="3">
        <v>42048</v>
      </c>
      <c r="B6339" s="2">
        <v>14.69</v>
      </c>
      <c r="C6339" s="13"/>
      <c r="D6339" s="14"/>
    </row>
    <row r="6340" spans="1:4">
      <c r="A6340" s="3">
        <v>42052</v>
      </c>
      <c r="B6340" s="2">
        <v>15.8</v>
      </c>
      <c r="C6340" s="13"/>
      <c r="D6340" s="14"/>
    </row>
    <row r="6341" spans="1:4">
      <c r="A6341" s="3">
        <v>42053</v>
      </c>
      <c r="B6341" s="2">
        <v>15.45</v>
      </c>
      <c r="C6341" s="13"/>
      <c r="D6341" s="14"/>
    </row>
    <row r="6342" spans="1:4">
      <c r="A6342" s="3">
        <v>42054</v>
      </c>
      <c r="B6342" s="2">
        <v>15.29</v>
      </c>
      <c r="C6342" s="13"/>
      <c r="D6342" s="14"/>
    </row>
    <row r="6343" spans="1:4">
      <c r="A6343" s="3">
        <v>42055</v>
      </c>
      <c r="B6343" s="2">
        <v>14.3</v>
      </c>
      <c r="C6343" s="13"/>
      <c r="D6343" s="14"/>
    </row>
    <row r="6344" spans="1:4">
      <c r="A6344" s="3">
        <v>42058</v>
      </c>
      <c r="B6344" s="2">
        <v>14.56</v>
      </c>
      <c r="C6344" s="13"/>
      <c r="D6344" s="14"/>
    </row>
    <row r="6345" spans="1:4">
      <c r="A6345" s="3">
        <v>42059</v>
      </c>
      <c r="B6345" s="2">
        <v>13.69</v>
      </c>
      <c r="C6345" s="13"/>
      <c r="D6345" s="14"/>
    </row>
    <row r="6346" spans="1:4">
      <c r="A6346" s="3">
        <v>42060</v>
      </c>
      <c r="B6346" s="2">
        <v>13.84</v>
      </c>
      <c r="C6346" s="13"/>
      <c r="D6346" s="14"/>
    </row>
    <row r="6347" spans="1:4">
      <c r="A6347" s="3">
        <v>42061</v>
      </c>
      <c r="B6347" s="2">
        <v>13.91</v>
      </c>
      <c r="C6347" s="13"/>
      <c r="D6347" s="14"/>
    </row>
    <row r="6348" spans="1:4">
      <c r="A6348" s="3">
        <v>42062</v>
      </c>
      <c r="B6348" s="2">
        <v>13.34</v>
      </c>
      <c r="C6348" s="13"/>
      <c r="D6348" s="14"/>
    </row>
    <row r="6349" spans="1:4">
      <c r="A6349" s="3">
        <v>42065</v>
      </c>
      <c r="B6349" s="2">
        <v>13.04</v>
      </c>
      <c r="C6349" s="13"/>
      <c r="D6349" s="14"/>
    </row>
    <row r="6350" spans="1:4">
      <c r="A6350" s="3">
        <v>42066</v>
      </c>
      <c r="B6350" s="2">
        <v>13.86</v>
      </c>
      <c r="C6350" s="13"/>
      <c r="D6350" s="14"/>
    </row>
    <row r="6351" spans="1:4">
      <c r="A6351" s="3">
        <v>42067</v>
      </c>
      <c r="B6351" s="2">
        <v>14.23</v>
      </c>
      <c r="C6351" s="13"/>
      <c r="D6351" s="14"/>
    </row>
    <row r="6352" spans="1:4">
      <c r="A6352" s="3">
        <v>42068</v>
      </c>
      <c r="B6352" s="2">
        <v>14.04</v>
      </c>
      <c r="C6352" s="13"/>
      <c r="D6352" s="14"/>
    </row>
    <row r="6353" spans="1:4">
      <c r="A6353" s="3">
        <v>42069</v>
      </c>
      <c r="B6353" s="2">
        <v>15.2</v>
      </c>
      <c r="C6353" s="13"/>
      <c r="D6353" s="14"/>
    </row>
    <row r="6354" spans="1:4">
      <c r="A6354" s="3">
        <v>42072</v>
      </c>
      <c r="B6354" s="2">
        <v>15.06</v>
      </c>
      <c r="C6354" s="13"/>
      <c r="D6354" s="14"/>
    </row>
    <row r="6355" spans="1:4">
      <c r="A6355" s="3">
        <v>42073</v>
      </c>
      <c r="B6355" s="2">
        <v>16.690000000000001</v>
      </c>
      <c r="C6355" s="13"/>
      <c r="D6355" s="14"/>
    </row>
    <row r="6356" spans="1:4">
      <c r="A6356" s="3">
        <v>42074</v>
      </c>
      <c r="B6356" s="2">
        <v>16.87</v>
      </c>
      <c r="C6356" s="13"/>
      <c r="D6356" s="14"/>
    </row>
    <row r="6357" spans="1:4">
      <c r="A6357" s="3">
        <v>42075</v>
      </c>
      <c r="B6357" s="2">
        <v>15.42</v>
      </c>
      <c r="C6357" s="13"/>
      <c r="D6357" s="14"/>
    </row>
    <row r="6358" spans="1:4">
      <c r="A6358" s="3">
        <v>42076</v>
      </c>
      <c r="B6358" s="2">
        <v>16</v>
      </c>
      <c r="C6358" s="13"/>
      <c r="D6358" s="14"/>
    </row>
    <row r="6359" spans="1:4">
      <c r="A6359" s="3">
        <v>42079</v>
      </c>
      <c r="B6359" s="2">
        <v>15.61</v>
      </c>
      <c r="C6359" s="13"/>
      <c r="D6359" s="14"/>
    </row>
    <row r="6360" spans="1:4">
      <c r="A6360" s="3">
        <v>42080</v>
      </c>
      <c r="B6360" s="2">
        <v>15.66</v>
      </c>
      <c r="C6360" s="13"/>
      <c r="D6360" s="14"/>
    </row>
    <row r="6361" spans="1:4">
      <c r="A6361" s="3">
        <v>42081</v>
      </c>
      <c r="B6361" s="2">
        <v>13.97</v>
      </c>
      <c r="C6361" s="13"/>
      <c r="D6361" s="14"/>
    </row>
    <row r="6362" spans="1:4">
      <c r="A6362" s="3">
        <v>42082</v>
      </c>
      <c r="B6362" s="2">
        <v>14.07</v>
      </c>
      <c r="C6362" s="13"/>
      <c r="D6362" s="14"/>
    </row>
    <row r="6363" spans="1:4">
      <c r="A6363" s="3">
        <v>42083</v>
      </c>
      <c r="B6363" s="2">
        <v>13.02</v>
      </c>
      <c r="C6363" s="13"/>
      <c r="D6363" s="14"/>
    </row>
    <row r="6364" spans="1:4">
      <c r="A6364" s="3">
        <v>42086</v>
      </c>
      <c r="B6364" s="2">
        <v>13.41</v>
      </c>
      <c r="C6364" s="13"/>
      <c r="D6364" s="14"/>
    </row>
    <row r="6365" spans="1:4">
      <c r="A6365" s="3">
        <v>42087</v>
      </c>
      <c r="B6365" s="2">
        <v>13.62</v>
      </c>
      <c r="C6365" s="13"/>
      <c r="D6365" s="14"/>
    </row>
    <row r="6366" spans="1:4">
      <c r="A6366" s="3">
        <v>42088</v>
      </c>
      <c r="B6366" s="2">
        <v>15.44</v>
      </c>
      <c r="C6366" s="13"/>
      <c r="D6366" s="14"/>
    </row>
    <row r="6367" spans="1:4">
      <c r="A6367" s="3">
        <v>42089</v>
      </c>
      <c r="B6367" s="2">
        <v>15.8</v>
      </c>
      <c r="C6367" s="13"/>
      <c r="D6367" s="14"/>
    </row>
    <row r="6368" spans="1:4">
      <c r="A6368" s="3">
        <v>42090</v>
      </c>
      <c r="B6368" s="2">
        <v>15.07</v>
      </c>
      <c r="C6368" s="13"/>
      <c r="D6368" s="14"/>
    </row>
    <row r="6369" spans="1:4">
      <c r="A6369" s="3">
        <v>42093</v>
      </c>
      <c r="B6369" s="2">
        <v>14.51</v>
      </c>
      <c r="C6369" s="13"/>
      <c r="D6369" s="14"/>
    </row>
    <row r="6370" spans="1:4">
      <c r="A6370" s="3">
        <v>42094</v>
      </c>
      <c r="B6370" s="2">
        <v>15.29</v>
      </c>
      <c r="C6370" s="12" t="s">
        <v>123</v>
      </c>
      <c r="D6370" s="2">
        <f>AVERAGE(B6310:B6370)</f>
        <v>16.564754098360655</v>
      </c>
    </row>
    <row r="6371" spans="1:4">
      <c r="A6371" s="3">
        <v>42095</v>
      </c>
      <c r="B6371" s="2">
        <v>15.11</v>
      </c>
      <c r="C6371" s="13"/>
      <c r="D6371" s="14"/>
    </row>
    <row r="6372" spans="1:4">
      <c r="A6372" s="3">
        <v>42096</v>
      </c>
      <c r="B6372" s="2">
        <v>14.67</v>
      </c>
      <c r="C6372" s="13"/>
      <c r="D6372" s="14"/>
    </row>
    <row r="6373" spans="1:4">
      <c r="A6373" s="3">
        <v>42100</v>
      </c>
      <c r="B6373" s="2">
        <v>14.74</v>
      </c>
      <c r="C6373" s="13"/>
      <c r="D6373" s="14"/>
    </row>
    <row r="6374" spans="1:4">
      <c r="A6374" s="3">
        <v>42101</v>
      </c>
      <c r="B6374" s="2">
        <v>14.78</v>
      </c>
      <c r="C6374" s="13"/>
      <c r="D6374" s="14"/>
    </row>
    <row r="6375" spans="1:4">
      <c r="A6375" s="3">
        <v>42102</v>
      </c>
      <c r="B6375" s="2">
        <v>13.98</v>
      </c>
      <c r="C6375" s="13"/>
      <c r="D6375" s="14"/>
    </row>
    <row r="6376" spans="1:4">
      <c r="A6376" s="3">
        <v>42103</v>
      </c>
      <c r="B6376" s="2">
        <v>13.09</v>
      </c>
      <c r="C6376" s="13"/>
      <c r="D6376" s="14"/>
    </row>
    <row r="6377" spans="1:4">
      <c r="A6377" s="3">
        <v>42104</v>
      </c>
      <c r="B6377" s="2">
        <v>12.58</v>
      </c>
      <c r="C6377" s="13"/>
      <c r="D6377" s="14"/>
    </row>
    <row r="6378" spans="1:4">
      <c r="A6378" s="3">
        <v>42107</v>
      </c>
      <c r="B6378" s="2">
        <v>13.94</v>
      </c>
      <c r="C6378" s="13"/>
      <c r="D6378" s="14"/>
    </row>
    <row r="6379" spans="1:4">
      <c r="A6379" s="3">
        <v>42108</v>
      </c>
      <c r="B6379" s="2">
        <v>13.67</v>
      </c>
      <c r="C6379" s="13"/>
      <c r="D6379" s="14"/>
    </row>
    <row r="6380" spans="1:4">
      <c r="A6380" s="3">
        <v>42109</v>
      </c>
      <c r="B6380" s="2">
        <v>12.84</v>
      </c>
      <c r="C6380" s="13"/>
      <c r="D6380" s="14"/>
    </row>
    <row r="6381" spans="1:4">
      <c r="A6381" s="3">
        <v>42110</v>
      </c>
      <c r="B6381" s="2">
        <v>12.6</v>
      </c>
      <c r="C6381" s="13"/>
      <c r="D6381" s="14"/>
    </row>
    <row r="6382" spans="1:4">
      <c r="A6382" s="3">
        <v>42111</v>
      </c>
      <c r="B6382" s="2">
        <v>13.89</v>
      </c>
      <c r="C6382" s="13"/>
      <c r="D6382" s="14"/>
    </row>
    <row r="6383" spans="1:4">
      <c r="A6383" s="3">
        <v>42114</v>
      </c>
      <c r="B6383" s="2">
        <v>13.3</v>
      </c>
      <c r="C6383" s="13"/>
      <c r="D6383" s="14"/>
    </row>
    <row r="6384" spans="1:4">
      <c r="A6384" s="3">
        <v>42115</v>
      </c>
      <c r="B6384" s="2">
        <v>13.25</v>
      </c>
      <c r="C6384" s="13"/>
      <c r="D6384" s="14"/>
    </row>
    <row r="6385" spans="1:4">
      <c r="A6385" s="3">
        <v>42116</v>
      </c>
      <c r="B6385" s="2">
        <v>12.71</v>
      </c>
      <c r="C6385" s="13"/>
      <c r="D6385" s="14"/>
    </row>
    <row r="6386" spans="1:4">
      <c r="A6386" s="3">
        <v>42117</v>
      </c>
      <c r="B6386" s="2">
        <v>12.48</v>
      </c>
      <c r="C6386" s="13"/>
      <c r="D6386" s="14"/>
    </row>
    <row r="6387" spans="1:4">
      <c r="A6387" s="3">
        <v>42118</v>
      </c>
      <c r="B6387" s="2">
        <v>12.29</v>
      </c>
      <c r="C6387" s="13"/>
      <c r="D6387" s="14"/>
    </row>
    <row r="6388" spans="1:4">
      <c r="A6388" s="3">
        <v>42121</v>
      </c>
      <c r="B6388" s="2">
        <v>13.12</v>
      </c>
      <c r="C6388" s="13"/>
      <c r="D6388" s="14"/>
    </row>
    <row r="6389" spans="1:4">
      <c r="A6389" s="3">
        <v>42122</v>
      </c>
      <c r="B6389" s="2">
        <v>12.41</v>
      </c>
      <c r="C6389" s="13"/>
      <c r="D6389" s="14"/>
    </row>
    <row r="6390" spans="1:4">
      <c r="A6390" s="3">
        <v>42123</v>
      </c>
      <c r="B6390" s="2">
        <v>13.39</v>
      </c>
      <c r="C6390" s="13"/>
      <c r="D6390" s="14"/>
    </row>
    <row r="6391" spans="1:4">
      <c r="A6391" s="3">
        <v>42124</v>
      </c>
      <c r="B6391" s="2">
        <v>14.55</v>
      </c>
      <c r="C6391" s="13"/>
      <c r="D6391" s="14"/>
    </row>
    <row r="6392" spans="1:4">
      <c r="A6392" s="3">
        <v>42125</v>
      </c>
      <c r="B6392" s="2">
        <v>12.7</v>
      </c>
      <c r="C6392" s="13"/>
      <c r="D6392" s="14"/>
    </row>
    <row r="6393" spans="1:4">
      <c r="A6393" s="3">
        <v>42128</v>
      </c>
      <c r="B6393" s="2">
        <v>12.85</v>
      </c>
      <c r="C6393" s="13"/>
      <c r="D6393" s="14"/>
    </row>
    <row r="6394" spans="1:4">
      <c r="A6394" s="3">
        <v>42129</v>
      </c>
      <c r="B6394" s="2">
        <v>14.31</v>
      </c>
      <c r="C6394" s="13"/>
      <c r="D6394" s="14"/>
    </row>
    <row r="6395" spans="1:4">
      <c r="A6395" s="3">
        <v>42130</v>
      </c>
      <c r="B6395" s="2">
        <v>15.15</v>
      </c>
      <c r="C6395" s="13"/>
      <c r="D6395" s="14"/>
    </row>
    <row r="6396" spans="1:4">
      <c r="A6396" s="3">
        <v>42131</v>
      </c>
      <c r="B6396" s="2">
        <v>15.13</v>
      </c>
      <c r="C6396" s="13"/>
      <c r="D6396" s="14"/>
    </row>
    <row r="6397" spans="1:4">
      <c r="A6397" s="3">
        <v>42132</v>
      </c>
      <c r="B6397" s="2">
        <v>12.86</v>
      </c>
      <c r="C6397" s="13"/>
      <c r="D6397" s="14"/>
    </row>
    <row r="6398" spans="1:4">
      <c r="A6398" s="3">
        <v>42135</v>
      </c>
      <c r="B6398" s="2">
        <v>13.85</v>
      </c>
      <c r="C6398" s="13"/>
      <c r="D6398" s="14"/>
    </row>
    <row r="6399" spans="1:4">
      <c r="A6399" s="3">
        <v>42136</v>
      </c>
      <c r="B6399" s="2">
        <v>13.86</v>
      </c>
      <c r="C6399" s="13"/>
      <c r="D6399" s="14"/>
    </row>
    <row r="6400" spans="1:4">
      <c r="A6400" s="3">
        <v>42137</v>
      </c>
      <c r="B6400" s="2">
        <v>13.76</v>
      </c>
      <c r="C6400" s="13"/>
      <c r="D6400" s="14"/>
    </row>
    <row r="6401" spans="1:4">
      <c r="A6401" s="3">
        <v>42138</v>
      </c>
      <c r="B6401" s="2">
        <v>12.74</v>
      </c>
      <c r="C6401" s="13"/>
      <c r="D6401" s="14"/>
    </row>
    <row r="6402" spans="1:4">
      <c r="A6402" s="3">
        <v>42139</v>
      </c>
      <c r="B6402" s="2">
        <v>12.38</v>
      </c>
      <c r="C6402" s="13"/>
      <c r="D6402" s="14"/>
    </row>
    <row r="6403" spans="1:4">
      <c r="A6403" s="3">
        <v>42142</v>
      </c>
      <c r="B6403" s="2">
        <v>12.73</v>
      </c>
      <c r="C6403" s="13"/>
      <c r="D6403" s="14"/>
    </row>
    <row r="6404" spans="1:4">
      <c r="A6404" s="3">
        <v>42143</v>
      </c>
      <c r="B6404" s="2">
        <v>12.85</v>
      </c>
      <c r="C6404" s="13"/>
      <c r="D6404" s="14"/>
    </row>
    <row r="6405" spans="1:4">
      <c r="A6405" s="3">
        <v>42144</v>
      </c>
      <c r="B6405" s="2">
        <v>12.88</v>
      </c>
      <c r="C6405" s="13"/>
      <c r="D6405" s="14"/>
    </row>
    <row r="6406" spans="1:4">
      <c r="A6406" s="3">
        <v>42145</v>
      </c>
      <c r="B6406" s="2">
        <v>12.11</v>
      </c>
      <c r="C6406" s="13"/>
      <c r="D6406" s="14"/>
    </row>
    <row r="6407" spans="1:4">
      <c r="A6407" s="3">
        <v>42146</v>
      </c>
      <c r="B6407" s="2">
        <v>12.13</v>
      </c>
      <c r="C6407" s="13"/>
      <c r="D6407" s="14"/>
    </row>
    <row r="6408" spans="1:4">
      <c r="A6408" s="3">
        <v>42150</v>
      </c>
      <c r="B6408" s="2">
        <v>14.06</v>
      </c>
      <c r="C6408" s="13"/>
      <c r="D6408" s="14"/>
    </row>
    <row r="6409" spans="1:4">
      <c r="A6409" s="3">
        <v>42151</v>
      </c>
      <c r="B6409" s="2">
        <v>13.27</v>
      </c>
      <c r="C6409" s="13"/>
      <c r="D6409" s="14"/>
    </row>
    <row r="6410" spans="1:4">
      <c r="A6410" s="3">
        <v>42152</v>
      </c>
      <c r="B6410" s="2">
        <v>13.31</v>
      </c>
      <c r="C6410" s="13"/>
      <c r="D6410" s="14"/>
    </row>
    <row r="6411" spans="1:4">
      <c r="A6411" s="3">
        <v>42153</v>
      </c>
      <c r="B6411" s="2">
        <v>13.84</v>
      </c>
      <c r="C6411" s="13"/>
      <c r="D6411" s="14"/>
    </row>
    <row r="6412" spans="1:4">
      <c r="A6412" s="3">
        <v>42156</v>
      </c>
      <c r="B6412" s="2">
        <v>13.97</v>
      </c>
      <c r="C6412" s="13"/>
      <c r="D6412" s="14"/>
    </row>
    <row r="6413" spans="1:4">
      <c r="A6413" s="3">
        <v>42157</v>
      </c>
      <c r="B6413" s="2">
        <v>14.24</v>
      </c>
      <c r="C6413" s="13"/>
      <c r="D6413" s="14"/>
    </row>
    <row r="6414" spans="1:4">
      <c r="A6414" s="3">
        <v>42158</v>
      </c>
      <c r="B6414" s="2">
        <v>13.66</v>
      </c>
      <c r="C6414" s="13"/>
      <c r="D6414" s="14"/>
    </row>
    <row r="6415" spans="1:4">
      <c r="A6415" s="3">
        <v>42159</v>
      </c>
      <c r="B6415" s="2">
        <v>14.71</v>
      </c>
      <c r="C6415" s="13"/>
      <c r="D6415" s="14"/>
    </row>
    <row r="6416" spans="1:4">
      <c r="A6416" s="3">
        <v>42160</v>
      </c>
      <c r="B6416" s="2">
        <v>14.21</v>
      </c>
      <c r="C6416" s="13"/>
      <c r="D6416" s="14"/>
    </row>
    <row r="6417" spans="1:4">
      <c r="A6417" s="3">
        <v>42163</v>
      </c>
      <c r="B6417" s="2">
        <v>15.29</v>
      </c>
      <c r="C6417" s="13"/>
      <c r="D6417" s="14"/>
    </row>
    <row r="6418" spans="1:4">
      <c r="A6418" s="3">
        <v>42164</v>
      </c>
      <c r="B6418" s="2">
        <v>14.47</v>
      </c>
      <c r="C6418" s="13"/>
      <c r="D6418" s="14"/>
    </row>
    <row r="6419" spans="1:4">
      <c r="A6419" s="3">
        <v>42165</v>
      </c>
      <c r="B6419" s="2">
        <v>13.22</v>
      </c>
      <c r="C6419" s="13"/>
      <c r="D6419" s="14"/>
    </row>
    <row r="6420" spans="1:4">
      <c r="A6420" s="3">
        <v>42166</v>
      </c>
      <c r="B6420" s="2">
        <v>12.85</v>
      </c>
      <c r="C6420" s="13"/>
      <c r="D6420" s="14"/>
    </row>
    <row r="6421" spans="1:4">
      <c r="A6421" s="3">
        <v>42167</v>
      </c>
      <c r="B6421" s="2">
        <v>13.78</v>
      </c>
      <c r="C6421" s="13"/>
      <c r="D6421" s="14"/>
    </row>
    <row r="6422" spans="1:4">
      <c r="A6422" s="3">
        <v>42170</v>
      </c>
      <c r="B6422" s="2">
        <v>15.39</v>
      </c>
      <c r="C6422" s="13"/>
      <c r="D6422" s="14"/>
    </row>
    <row r="6423" spans="1:4">
      <c r="A6423" s="3">
        <v>42171</v>
      </c>
      <c r="B6423" s="2">
        <v>14.81</v>
      </c>
      <c r="C6423" s="13"/>
      <c r="D6423" s="14"/>
    </row>
    <row r="6424" spans="1:4">
      <c r="A6424" s="3">
        <v>42172</v>
      </c>
      <c r="B6424" s="2">
        <v>14.5</v>
      </c>
      <c r="C6424" s="13"/>
      <c r="D6424" s="14"/>
    </row>
    <row r="6425" spans="1:4">
      <c r="A6425" s="3">
        <v>42173</v>
      </c>
      <c r="B6425" s="2">
        <v>13.19</v>
      </c>
      <c r="C6425" s="13"/>
      <c r="D6425" s="14"/>
    </row>
    <row r="6426" spans="1:4">
      <c r="A6426" s="3">
        <v>42174</v>
      </c>
      <c r="B6426" s="2">
        <v>13.96</v>
      </c>
      <c r="C6426" s="13"/>
      <c r="D6426" s="14"/>
    </row>
    <row r="6427" spans="1:4">
      <c r="A6427" s="3">
        <v>42177</v>
      </c>
      <c r="B6427" s="2">
        <v>12.74</v>
      </c>
      <c r="C6427" s="13"/>
      <c r="D6427" s="14"/>
    </row>
    <row r="6428" spans="1:4">
      <c r="A6428" s="3">
        <v>42178</v>
      </c>
      <c r="B6428" s="2">
        <v>12.11</v>
      </c>
      <c r="C6428" s="13"/>
      <c r="D6428" s="14"/>
    </row>
    <row r="6429" spans="1:4">
      <c r="A6429" s="3">
        <v>42179</v>
      </c>
      <c r="B6429" s="2">
        <v>13.26</v>
      </c>
      <c r="C6429" s="13"/>
      <c r="D6429" s="14"/>
    </row>
    <row r="6430" spans="1:4">
      <c r="A6430" s="3">
        <v>42180</v>
      </c>
      <c r="B6430" s="2">
        <v>14.01</v>
      </c>
      <c r="C6430" s="13"/>
      <c r="D6430" s="14"/>
    </row>
    <row r="6431" spans="1:4">
      <c r="A6431" s="3">
        <v>42181</v>
      </c>
      <c r="B6431" s="2">
        <v>14.02</v>
      </c>
      <c r="C6431" s="13"/>
      <c r="D6431" s="14"/>
    </row>
    <row r="6432" spans="1:4">
      <c r="A6432" s="3">
        <v>42184</v>
      </c>
      <c r="B6432" s="2">
        <v>18.850000000000001</v>
      </c>
      <c r="C6432" s="13"/>
      <c r="D6432" s="14"/>
    </row>
    <row r="6433" spans="1:4">
      <c r="A6433" s="3">
        <v>42185</v>
      </c>
      <c r="B6433" s="2">
        <v>18.23</v>
      </c>
      <c r="C6433" s="12" t="s">
        <v>124</v>
      </c>
      <c r="D6433" s="2">
        <f>AVERAGE(B6371:B6433)</f>
        <v>13.740158730158734</v>
      </c>
    </row>
    <row r="6434" spans="1:4">
      <c r="A6434" s="3">
        <v>42186</v>
      </c>
      <c r="B6434" s="2">
        <v>16.09</v>
      </c>
      <c r="C6434" s="13"/>
      <c r="D6434" s="14"/>
    </row>
    <row r="6435" spans="1:4">
      <c r="A6435" s="3">
        <v>42187</v>
      </c>
      <c r="B6435" s="2">
        <v>16.79</v>
      </c>
      <c r="C6435" s="13"/>
      <c r="D6435" s="14"/>
    </row>
    <row r="6436" spans="1:4">
      <c r="A6436" s="3">
        <v>42191</v>
      </c>
      <c r="B6436" s="2">
        <v>17.010000000000002</v>
      </c>
      <c r="C6436" s="13"/>
      <c r="D6436" s="14"/>
    </row>
    <row r="6437" spans="1:4">
      <c r="A6437" s="3">
        <v>42192</v>
      </c>
      <c r="B6437" s="2">
        <v>16.09</v>
      </c>
      <c r="C6437" s="13"/>
      <c r="D6437" s="14"/>
    </row>
    <row r="6438" spans="1:4">
      <c r="A6438" s="3">
        <v>42193</v>
      </c>
      <c r="B6438" s="2">
        <v>19.66</v>
      </c>
      <c r="C6438" s="13"/>
      <c r="D6438" s="14"/>
    </row>
    <row r="6439" spans="1:4">
      <c r="A6439" s="3">
        <v>42194</v>
      </c>
      <c r="B6439" s="2">
        <v>19.97</v>
      </c>
      <c r="C6439" s="13"/>
      <c r="D6439" s="14"/>
    </row>
    <row r="6440" spans="1:4">
      <c r="A6440" s="3">
        <v>42195</v>
      </c>
      <c r="B6440" s="2">
        <v>16.829999999999998</v>
      </c>
      <c r="C6440" s="13"/>
      <c r="D6440" s="14"/>
    </row>
    <row r="6441" spans="1:4">
      <c r="A6441" s="3">
        <v>42198</v>
      </c>
      <c r="B6441" s="2">
        <v>13.9</v>
      </c>
      <c r="C6441" s="13"/>
      <c r="D6441" s="14"/>
    </row>
    <row r="6442" spans="1:4">
      <c r="A6442" s="3">
        <v>42199</v>
      </c>
      <c r="B6442" s="2">
        <v>13.37</v>
      </c>
      <c r="C6442" s="13"/>
      <c r="D6442" s="14"/>
    </row>
    <row r="6443" spans="1:4">
      <c r="A6443" s="3">
        <v>42200</v>
      </c>
      <c r="B6443" s="2">
        <v>13.23</v>
      </c>
      <c r="C6443" s="13"/>
      <c r="D6443" s="14"/>
    </row>
    <row r="6444" spans="1:4">
      <c r="A6444" s="3">
        <v>42201</v>
      </c>
      <c r="B6444" s="2">
        <v>12.11</v>
      </c>
      <c r="C6444" s="13"/>
      <c r="D6444" s="14"/>
    </row>
    <row r="6445" spans="1:4">
      <c r="A6445" s="3">
        <v>42202</v>
      </c>
      <c r="B6445" s="2">
        <v>11.95</v>
      </c>
      <c r="C6445" s="13"/>
      <c r="D6445" s="14"/>
    </row>
    <row r="6446" spans="1:4">
      <c r="A6446" s="3">
        <v>42205</v>
      </c>
      <c r="B6446" s="2">
        <v>12.25</v>
      </c>
      <c r="C6446" s="13"/>
      <c r="D6446" s="14"/>
    </row>
    <row r="6447" spans="1:4">
      <c r="A6447" s="3">
        <v>42206</v>
      </c>
      <c r="B6447" s="2">
        <v>12.22</v>
      </c>
      <c r="C6447" s="13"/>
      <c r="D6447" s="14"/>
    </row>
    <row r="6448" spans="1:4">
      <c r="A6448" s="3">
        <v>42207</v>
      </c>
      <c r="B6448" s="2">
        <v>12.12</v>
      </c>
      <c r="C6448" s="13"/>
      <c r="D6448" s="14"/>
    </row>
    <row r="6449" spans="1:4">
      <c r="A6449" s="3">
        <v>42208</v>
      </c>
      <c r="B6449" s="2">
        <v>12.64</v>
      </c>
      <c r="C6449" s="13"/>
      <c r="D6449" s="14"/>
    </row>
    <row r="6450" spans="1:4">
      <c r="A6450" s="3">
        <v>42209</v>
      </c>
      <c r="B6450" s="2">
        <v>13.74</v>
      </c>
      <c r="C6450" s="13"/>
      <c r="D6450" s="14"/>
    </row>
    <row r="6451" spans="1:4">
      <c r="A6451" s="3">
        <v>42212</v>
      </c>
      <c r="B6451" s="2">
        <v>15.6</v>
      </c>
      <c r="C6451" s="13"/>
      <c r="D6451" s="14"/>
    </row>
    <row r="6452" spans="1:4">
      <c r="A6452" s="3">
        <v>42213</v>
      </c>
      <c r="B6452" s="2">
        <v>13.44</v>
      </c>
      <c r="C6452" s="13"/>
      <c r="D6452" s="14"/>
    </row>
    <row r="6453" spans="1:4">
      <c r="A6453" s="3">
        <v>42214</v>
      </c>
      <c r="B6453" s="2">
        <v>12.5</v>
      </c>
      <c r="C6453" s="13"/>
      <c r="D6453" s="14"/>
    </row>
    <row r="6454" spans="1:4">
      <c r="A6454" s="3">
        <v>42215</v>
      </c>
      <c r="B6454" s="2">
        <v>12.13</v>
      </c>
      <c r="C6454" s="13"/>
      <c r="D6454" s="14"/>
    </row>
    <row r="6455" spans="1:4">
      <c r="A6455" s="3">
        <v>42216</v>
      </c>
      <c r="B6455" s="2">
        <v>12.12</v>
      </c>
      <c r="C6455" s="13"/>
      <c r="D6455" s="14"/>
    </row>
    <row r="6456" spans="1:4">
      <c r="A6456" s="3">
        <v>42219</v>
      </c>
      <c r="B6456" s="2">
        <v>12.56</v>
      </c>
      <c r="C6456" s="13"/>
      <c r="D6456" s="14"/>
    </row>
    <row r="6457" spans="1:4">
      <c r="A6457" s="3">
        <v>42220</v>
      </c>
      <c r="B6457" s="2">
        <v>13</v>
      </c>
      <c r="C6457" s="13"/>
      <c r="D6457" s="14"/>
    </row>
    <row r="6458" spans="1:4">
      <c r="A6458" s="3">
        <v>42221</v>
      </c>
      <c r="B6458" s="2">
        <v>12.51</v>
      </c>
      <c r="C6458" s="13"/>
      <c r="D6458" s="14"/>
    </row>
    <row r="6459" spans="1:4">
      <c r="A6459" s="3">
        <v>42222</v>
      </c>
      <c r="B6459" s="2">
        <v>13.77</v>
      </c>
      <c r="C6459" s="13"/>
      <c r="D6459" s="14"/>
    </row>
    <row r="6460" spans="1:4">
      <c r="A6460" s="3">
        <v>42223</v>
      </c>
      <c r="B6460" s="2">
        <v>13.39</v>
      </c>
      <c r="C6460" s="13"/>
      <c r="D6460" s="14"/>
    </row>
    <row r="6461" spans="1:4">
      <c r="A6461" s="3">
        <v>42226</v>
      </c>
      <c r="B6461" s="2">
        <v>12.23</v>
      </c>
      <c r="C6461" s="13"/>
      <c r="D6461" s="14"/>
    </row>
    <row r="6462" spans="1:4">
      <c r="A6462" s="3">
        <v>42227</v>
      </c>
      <c r="B6462" s="2">
        <v>13.71</v>
      </c>
      <c r="C6462" s="13"/>
      <c r="D6462" s="14"/>
    </row>
    <row r="6463" spans="1:4">
      <c r="A6463" s="3">
        <v>42228</v>
      </c>
      <c r="B6463" s="2">
        <v>13.61</v>
      </c>
      <c r="C6463" s="13"/>
      <c r="D6463" s="14"/>
    </row>
    <row r="6464" spans="1:4">
      <c r="A6464" s="3">
        <v>42229</v>
      </c>
      <c r="B6464" s="2">
        <v>13.49</v>
      </c>
      <c r="C6464" s="13"/>
      <c r="D6464" s="14"/>
    </row>
    <row r="6465" spans="1:4">
      <c r="A6465" s="3">
        <v>42230</v>
      </c>
      <c r="B6465" s="2">
        <v>12.83</v>
      </c>
      <c r="C6465" s="13"/>
      <c r="D6465" s="14"/>
    </row>
    <row r="6466" spans="1:4">
      <c r="A6466" s="3">
        <v>42233</v>
      </c>
      <c r="B6466" s="2">
        <v>13.02</v>
      </c>
      <c r="C6466" s="13"/>
      <c r="D6466" s="14"/>
    </row>
    <row r="6467" spans="1:4">
      <c r="A6467" s="3">
        <v>42234</v>
      </c>
      <c r="B6467" s="2">
        <v>13.79</v>
      </c>
      <c r="C6467" s="13"/>
      <c r="D6467" s="14"/>
    </row>
    <row r="6468" spans="1:4">
      <c r="A6468" s="3">
        <v>42235</v>
      </c>
      <c r="B6468" s="2">
        <v>15.25</v>
      </c>
      <c r="C6468" s="13"/>
      <c r="D6468" s="14"/>
    </row>
    <row r="6469" spans="1:4">
      <c r="A6469" s="3">
        <v>42236</v>
      </c>
      <c r="B6469" s="2">
        <v>19.14</v>
      </c>
      <c r="C6469" s="13"/>
      <c r="D6469" s="14"/>
    </row>
    <row r="6470" spans="1:4">
      <c r="A6470" s="3">
        <v>42237</v>
      </c>
      <c r="B6470" s="2">
        <v>28.03</v>
      </c>
      <c r="C6470" s="13"/>
      <c r="D6470" s="14"/>
    </row>
    <row r="6471" spans="1:4">
      <c r="A6471" s="3">
        <v>42240</v>
      </c>
      <c r="B6471" s="2">
        <v>40.74</v>
      </c>
      <c r="C6471" s="13"/>
      <c r="D6471" s="14"/>
    </row>
    <row r="6472" spans="1:4">
      <c r="A6472" s="3">
        <v>42241</v>
      </c>
      <c r="B6472" s="2">
        <v>36.020000000000003</v>
      </c>
      <c r="C6472" s="13"/>
      <c r="D6472" s="14"/>
    </row>
    <row r="6473" spans="1:4">
      <c r="A6473" s="3">
        <v>42242</v>
      </c>
      <c r="B6473" s="2">
        <v>30.32</v>
      </c>
      <c r="C6473" s="13"/>
      <c r="D6473" s="14"/>
    </row>
    <row r="6474" spans="1:4">
      <c r="A6474" s="3">
        <v>42243</v>
      </c>
      <c r="B6474" s="2">
        <v>26.1</v>
      </c>
      <c r="C6474" s="13"/>
      <c r="D6474" s="14"/>
    </row>
    <row r="6475" spans="1:4">
      <c r="A6475" s="3">
        <v>42244</v>
      </c>
      <c r="B6475" s="2">
        <v>26.05</v>
      </c>
      <c r="C6475" s="13"/>
      <c r="D6475" s="14"/>
    </row>
    <row r="6476" spans="1:4">
      <c r="A6476" s="3">
        <v>42247</v>
      </c>
      <c r="B6476" s="2">
        <v>28.43</v>
      </c>
      <c r="C6476" s="13"/>
      <c r="D6476" s="14"/>
    </row>
    <row r="6477" spans="1:4">
      <c r="A6477" s="3">
        <v>42248</v>
      </c>
      <c r="B6477" s="2">
        <v>31.4</v>
      </c>
      <c r="C6477" s="13"/>
      <c r="D6477" s="14"/>
    </row>
    <row r="6478" spans="1:4">
      <c r="A6478" s="3">
        <v>42249</v>
      </c>
      <c r="B6478" s="2">
        <v>26.09</v>
      </c>
      <c r="C6478" s="13"/>
      <c r="D6478" s="14"/>
    </row>
    <row r="6479" spans="1:4">
      <c r="A6479" s="3">
        <v>42250</v>
      </c>
      <c r="B6479" s="2">
        <v>25.61</v>
      </c>
      <c r="C6479" s="13"/>
      <c r="D6479" s="14"/>
    </row>
    <row r="6480" spans="1:4">
      <c r="A6480" s="3">
        <v>42251</v>
      </c>
      <c r="B6480" s="2">
        <v>27.8</v>
      </c>
      <c r="C6480" s="13"/>
      <c r="D6480" s="14"/>
    </row>
    <row r="6481" spans="1:4">
      <c r="A6481" s="3">
        <v>42255</v>
      </c>
      <c r="B6481" s="2">
        <v>24.9</v>
      </c>
      <c r="C6481" s="13"/>
      <c r="D6481" s="14"/>
    </row>
    <row r="6482" spans="1:4">
      <c r="A6482" s="3">
        <v>42256</v>
      </c>
      <c r="B6482" s="2">
        <v>26.23</v>
      </c>
      <c r="C6482" s="13"/>
      <c r="D6482" s="14"/>
    </row>
    <row r="6483" spans="1:4">
      <c r="A6483" s="3">
        <v>42257</v>
      </c>
      <c r="B6483" s="2">
        <v>24.37</v>
      </c>
      <c r="C6483" s="13"/>
      <c r="D6483" s="14"/>
    </row>
    <row r="6484" spans="1:4">
      <c r="A6484" s="3">
        <v>42258</v>
      </c>
      <c r="B6484" s="2">
        <v>23.2</v>
      </c>
      <c r="C6484" s="13"/>
      <c r="D6484" s="14"/>
    </row>
    <row r="6485" spans="1:4">
      <c r="A6485" s="3">
        <v>42261</v>
      </c>
      <c r="B6485" s="2">
        <v>24.25</v>
      </c>
      <c r="C6485" s="13"/>
      <c r="D6485" s="14"/>
    </row>
    <row r="6486" spans="1:4">
      <c r="A6486" s="3">
        <v>42262</v>
      </c>
      <c r="B6486" s="2">
        <v>22.54</v>
      </c>
      <c r="C6486" s="13"/>
      <c r="D6486" s="14"/>
    </row>
    <row r="6487" spans="1:4">
      <c r="A6487" s="3">
        <v>42263</v>
      </c>
      <c r="B6487" s="2">
        <v>21.35</v>
      </c>
      <c r="C6487" s="13"/>
      <c r="D6487" s="14"/>
    </row>
    <row r="6488" spans="1:4">
      <c r="A6488" s="3">
        <v>42264</v>
      </c>
      <c r="B6488" s="2">
        <v>21.14</v>
      </c>
      <c r="C6488" s="13"/>
      <c r="D6488" s="14"/>
    </row>
    <row r="6489" spans="1:4">
      <c r="A6489" s="3">
        <v>42265</v>
      </c>
      <c r="B6489" s="2">
        <v>22.28</v>
      </c>
      <c r="C6489" s="13"/>
      <c r="D6489" s="14"/>
    </row>
    <row r="6490" spans="1:4">
      <c r="A6490" s="3">
        <v>42268</v>
      </c>
      <c r="B6490" s="2">
        <v>20.14</v>
      </c>
      <c r="C6490" s="13"/>
      <c r="D6490" s="14"/>
    </row>
    <row r="6491" spans="1:4">
      <c r="A6491" s="3">
        <v>42269</v>
      </c>
      <c r="B6491" s="2">
        <v>22.44</v>
      </c>
      <c r="C6491" s="13"/>
      <c r="D6491" s="14"/>
    </row>
    <row r="6492" spans="1:4">
      <c r="A6492" s="3">
        <v>42270</v>
      </c>
      <c r="B6492" s="2">
        <v>22.13</v>
      </c>
      <c r="C6492" s="13"/>
      <c r="D6492" s="14"/>
    </row>
    <row r="6493" spans="1:4">
      <c r="A6493" s="3">
        <v>42271</v>
      </c>
      <c r="B6493" s="2">
        <v>23.47</v>
      </c>
      <c r="C6493" s="13"/>
      <c r="D6493" s="14"/>
    </row>
    <row r="6494" spans="1:4">
      <c r="A6494" s="3">
        <v>42272</v>
      </c>
      <c r="B6494" s="2">
        <v>23.62</v>
      </c>
      <c r="C6494" s="13"/>
      <c r="D6494" s="14"/>
    </row>
    <row r="6495" spans="1:4">
      <c r="A6495" s="3">
        <v>42275</v>
      </c>
      <c r="B6495" s="2">
        <v>27.63</v>
      </c>
      <c r="C6495" s="13"/>
      <c r="D6495" s="14"/>
    </row>
    <row r="6496" spans="1:4">
      <c r="A6496" s="3">
        <v>42276</v>
      </c>
      <c r="B6496" s="2">
        <v>26.83</v>
      </c>
      <c r="C6496" s="13"/>
      <c r="D6496" s="14"/>
    </row>
    <row r="6497" spans="1:4">
      <c r="A6497" s="3">
        <v>42277</v>
      </c>
      <c r="B6497" s="2">
        <v>24.5</v>
      </c>
      <c r="C6497" s="12" t="s">
        <v>125</v>
      </c>
      <c r="D6497" s="2">
        <f>AVERAGE(B6434:B6497)</f>
        <v>19.307343750000005</v>
      </c>
    </row>
    <row r="6498" spans="1:4">
      <c r="A6498" s="3">
        <v>42278</v>
      </c>
      <c r="B6498" s="2">
        <v>22.55</v>
      </c>
      <c r="C6498" s="13"/>
      <c r="D6498" s="14"/>
    </row>
    <row r="6499" spans="1:4">
      <c r="A6499" s="3">
        <v>42279</v>
      </c>
      <c r="B6499" s="2">
        <v>20.94</v>
      </c>
      <c r="C6499" s="13"/>
      <c r="D6499" s="14"/>
    </row>
    <row r="6500" spans="1:4">
      <c r="A6500" s="3">
        <v>42282</v>
      </c>
      <c r="B6500" s="2">
        <v>19.54</v>
      </c>
      <c r="C6500" s="13"/>
      <c r="D6500" s="14"/>
    </row>
    <row r="6501" spans="1:4">
      <c r="A6501" s="3">
        <v>42283</v>
      </c>
      <c r="B6501" s="2">
        <v>19.399999999999999</v>
      </c>
      <c r="C6501" s="13"/>
      <c r="D6501" s="14"/>
    </row>
    <row r="6502" spans="1:4">
      <c r="A6502" s="3">
        <v>42284</v>
      </c>
      <c r="B6502" s="2">
        <v>18.399999999999999</v>
      </c>
      <c r="C6502" s="13"/>
      <c r="D6502" s="14"/>
    </row>
    <row r="6503" spans="1:4">
      <c r="A6503" s="3">
        <v>42285</v>
      </c>
      <c r="B6503" s="2">
        <v>17.420000000000002</v>
      </c>
      <c r="C6503" s="13"/>
      <c r="D6503" s="14"/>
    </row>
    <row r="6504" spans="1:4">
      <c r="A6504" s="3">
        <v>42286</v>
      </c>
      <c r="B6504" s="2">
        <v>17.079999999999998</v>
      </c>
      <c r="C6504" s="13"/>
      <c r="D6504" s="14"/>
    </row>
    <row r="6505" spans="1:4">
      <c r="A6505" s="3">
        <v>42289</v>
      </c>
      <c r="B6505" s="2">
        <v>16.170000000000002</v>
      </c>
      <c r="C6505" s="13"/>
      <c r="D6505" s="14"/>
    </row>
    <row r="6506" spans="1:4">
      <c r="A6506" s="3">
        <v>42290</v>
      </c>
      <c r="B6506" s="2">
        <v>17.670000000000002</v>
      </c>
      <c r="C6506" s="13"/>
      <c r="D6506" s="14"/>
    </row>
    <row r="6507" spans="1:4">
      <c r="A6507" s="3">
        <v>42291</v>
      </c>
      <c r="B6507" s="2">
        <v>18.03</v>
      </c>
      <c r="C6507" s="13"/>
      <c r="D6507" s="14"/>
    </row>
    <row r="6508" spans="1:4">
      <c r="A6508" s="3">
        <v>42292</v>
      </c>
      <c r="B6508" s="2">
        <v>16.05</v>
      </c>
      <c r="C6508" s="13"/>
      <c r="D6508" s="14"/>
    </row>
    <row r="6509" spans="1:4">
      <c r="A6509" s="3">
        <v>42293</v>
      </c>
      <c r="B6509" s="2">
        <v>15.05</v>
      </c>
      <c r="C6509" s="13"/>
      <c r="D6509" s="14"/>
    </row>
    <row r="6510" spans="1:4">
      <c r="A6510" s="3">
        <v>42296</v>
      </c>
      <c r="B6510" s="2">
        <v>14.98</v>
      </c>
      <c r="C6510" s="13"/>
      <c r="D6510" s="14"/>
    </row>
    <row r="6511" spans="1:4">
      <c r="A6511" s="3">
        <v>42297</v>
      </c>
      <c r="B6511" s="2">
        <v>15.75</v>
      </c>
      <c r="C6511" s="13"/>
      <c r="D6511" s="14"/>
    </row>
    <row r="6512" spans="1:4">
      <c r="A6512" s="3">
        <v>42298</v>
      </c>
      <c r="B6512" s="2">
        <v>16.7</v>
      </c>
      <c r="C6512" s="13"/>
      <c r="D6512" s="14"/>
    </row>
    <row r="6513" spans="1:4">
      <c r="A6513" s="3">
        <v>42299</v>
      </c>
      <c r="B6513" s="2">
        <v>14.45</v>
      </c>
      <c r="C6513" s="13"/>
      <c r="D6513" s="14"/>
    </row>
    <row r="6514" spans="1:4">
      <c r="A6514" s="3">
        <v>42300</v>
      </c>
      <c r="B6514" s="2">
        <v>14.46</v>
      </c>
      <c r="C6514" s="13"/>
      <c r="D6514" s="14"/>
    </row>
    <row r="6515" spans="1:4">
      <c r="A6515" s="3">
        <v>42303</v>
      </c>
      <c r="B6515" s="2">
        <v>15.29</v>
      </c>
      <c r="C6515" s="13"/>
      <c r="D6515" s="14"/>
    </row>
    <row r="6516" spans="1:4">
      <c r="A6516" s="3">
        <v>42304</v>
      </c>
      <c r="B6516" s="2">
        <v>15.43</v>
      </c>
      <c r="C6516" s="13"/>
      <c r="D6516" s="14"/>
    </row>
    <row r="6517" spans="1:4">
      <c r="A6517" s="3">
        <v>42305</v>
      </c>
      <c r="B6517" s="2">
        <v>14.33</v>
      </c>
      <c r="C6517" s="13"/>
      <c r="D6517" s="14"/>
    </row>
    <row r="6518" spans="1:4">
      <c r="A6518" s="3">
        <v>42306</v>
      </c>
      <c r="B6518" s="2">
        <v>14.61</v>
      </c>
      <c r="C6518" s="13"/>
      <c r="D6518" s="14"/>
    </row>
    <row r="6519" spans="1:4">
      <c r="A6519" s="3">
        <v>42307</v>
      </c>
      <c r="B6519" s="2">
        <v>15.07</v>
      </c>
      <c r="C6519" s="13"/>
      <c r="D6519" s="14"/>
    </row>
    <row r="6520" spans="1:4">
      <c r="A6520" s="3">
        <v>42310</v>
      </c>
      <c r="B6520" s="2">
        <v>14.15</v>
      </c>
      <c r="C6520" s="13"/>
      <c r="D6520" s="14"/>
    </row>
    <row r="6521" spans="1:4">
      <c r="A6521" s="3">
        <v>42311</v>
      </c>
      <c r="B6521" s="2">
        <v>14.54</v>
      </c>
      <c r="C6521" s="13"/>
      <c r="D6521" s="14"/>
    </row>
    <row r="6522" spans="1:4">
      <c r="A6522" s="3">
        <v>42312</v>
      </c>
      <c r="B6522" s="2">
        <v>15.51</v>
      </c>
      <c r="C6522" s="13"/>
      <c r="D6522" s="14"/>
    </row>
    <row r="6523" spans="1:4">
      <c r="A6523" s="3">
        <v>42313</v>
      </c>
      <c r="B6523" s="2">
        <v>15.05</v>
      </c>
      <c r="C6523" s="13"/>
      <c r="D6523" s="14"/>
    </row>
    <row r="6524" spans="1:4">
      <c r="A6524" s="3">
        <v>42314</v>
      </c>
      <c r="B6524" s="2">
        <v>14.33</v>
      </c>
      <c r="C6524" s="13"/>
      <c r="D6524" s="14"/>
    </row>
    <row r="6525" spans="1:4">
      <c r="A6525" s="3">
        <v>42317</v>
      </c>
      <c r="B6525" s="2">
        <v>16.52</v>
      </c>
      <c r="C6525" s="13"/>
      <c r="D6525" s="14"/>
    </row>
    <row r="6526" spans="1:4">
      <c r="A6526" s="3">
        <v>42318</v>
      </c>
      <c r="B6526" s="2">
        <v>15.29</v>
      </c>
      <c r="C6526" s="13"/>
      <c r="D6526" s="14"/>
    </row>
    <row r="6527" spans="1:4">
      <c r="A6527" s="3">
        <v>42319</v>
      </c>
      <c r="B6527" s="2">
        <v>16.059999999999999</v>
      </c>
      <c r="C6527" s="13"/>
      <c r="D6527" s="14"/>
    </row>
    <row r="6528" spans="1:4">
      <c r="A6528" s="3">
        <v>42320</v>
      </c>
      <c r="B6528" s="2">
        <v>18.37</v>
      </c>
      <c r="C6528" s="13"/>
      <c r="D6528" s="14"/>
    </row>
    <row r="6529" spans="1:4">
      <c r="A6529" s="3">
        <v>42321</v>
      </c>
      <c r="B6529" s="2">
        <v>20.079999999999998</v>
      </c>
      <c r="C6529" s="13"/>
      <c r="D6529" s="14"/>
    </row>
    <row r="6530" spans="1:4">
      <c r="A6530" s="3">
        <v>42324</v>
      </c>
      <c r="B6530" s="2">
        <v>18.16</v>
      </c>
      <c r="C6530" s="13"/>
      <c r="D6530" s="14"/>
    </row>
    <row r="6531" spans="1:4">
      <c r="A6531" s="3">
        <v>42325</v>
      </c>
      <c r="B6531" s="2">
        <v>18.84</v>
      </c>
      <c r="C6531" s="13"/>
      <c r="D6531" s="14"/>
    </row>
    <row r="6532" spans="1:4">
      <c r="A6532" s="3">
        <v>42326</v>
      </c>
      <c r="B6532" s="2">
        <v>16.850000000000001</v>
      </c>
      <c r="C6532" s="13"/>
      <c r="D6532" s="14"/>
    </row>
    <row r="6533" spans="1:4">
      <c r="A6533" s="3">
        <v>42327</v>
      </c>
      <c r="B6533" s="2">
        <v>16.989999999999998</v>
      </c>
      <c r="C6533" s="13"/>
      <c r="D6533" s="14"/>
    </row>
    <row r="6534" spans="1:4">
      <c r="A6534" s="3">
        <v>42328</v>
      </c>
      <c r="B6534" s="2">
        <v>15.47</v>
      </c>
      <c r="C6534" s="13"/>
      <c r="D6534" s="14"/>
    </row>
    <row r="6535" spans="1:4">
      <c r="A6535" s="3">
        <v>42331</v>
      </c>
      <c r="B6535" s="2">
        <v>15.62</v>
      </c>
      <c r="C6535" s="13"/>
      <c r="D6535" s="14"/>
    </row>
    <row r="6536" spans="1:4">
      <c r="A6536" s="3">
        <v>42332</v>
      </c>
      <c r="B6536" s="2">
        <v>15.93</v>
      </c>
      <c r="C6536" s="13"/>
      <c r="D6536" s="14"/>
    </row>
    <row r="6537" spans="1:4">
      <c r="A6537" s="3">
        <v>42333</v>
      </c>
      <c r="B6537" s="2">
        <v>15.19</v>
      </c>
      <c r="C6537" s="13"/>
      <c r="D6537" s="14"/>
    </row>
    <row r="6538" spans="1:4">
      <c r="A6538" s="3">
        <v>42335</v>
      </c>
      <c r="B6538" s="2">
        <v>15.12</v>
      </c>
      <c r="C6538" s="13"/>
      <c r="D6538" s="14"/>
    </row>
    <row r="6539" spans="1:4">
      <c r="A6539" s="3">
        <v>42338</v>
      </c>
      <c r="B6539" s="2">
        <v>16.13</v>
      </c>
      <c r="C6539" s="13"/>
      <c r="D6539" s="14"/>
    </row>
    <row r="6540" spans="1:4">
      <c r="A6540" s="3">
        <v>42339</v>
      </c>
      <c r="B6540" s="2">
        <v>14.67</v>
      </c>
      <c r="C6540" s="13"/>
      <c r="D6540" s="14"/>
    </row>
    <row r="6541" spans="1:4">
      <c r="A6541" s="3">
        <v>42340</v>
      </c>
      <c r="B6541" s="2">
        <v>15.91</v>
      </c>
      <c r="C6541" s="13"/>
      <c r="D6541" s="14"/>
    </row>
    <row r="6542" spans="1:4">
      <c r="A6542" s="3">
        <v>42341</v>
      </c>
      <c r="B6542" s="2">
        <v>18.11</v>
      </c>
      <c r="C6542" s="13"/>
      <c r="D6542" s="14"/>
    </row>
    <row r="6543" spans="1:4">
      <c r="A6543" s="3">
        <v>42342</v>
      </c>
      <c r="B6543" s="2">
        <v>14.81</v>
      </c>
      <c r="C6543" s="13"/>
      <c r="D6543" s="14"/>
    </row>
    <row r="6544" spans="1:4">
      <c r="A6544" s="3">
        <v>42345</v>
      </c>
      <c r="B6544" s="2">
        <v>15.84</v>
      </c>
      <c r="C6544" s="13"/>
      <c r="D6544" s="14"/>
    </row>
    <row r="6545" spans="1:4">
      <c r="A6545" s="3">
        <v>42346</v>
      </c>
      <c r="B6545" s="2">
        <v>17.600000000000001</v>
      </c>
      <c r="C6545" s="13"/>
      <c r="D6545" s="14"/>
    </row>
    <row r="6546" spans="1:4">
      <c r="A6546" s="3">
        <v>42347</v>
      </c>
      <c r="B6546" s="2">
        <v>19.61</v>
      </c>
      <c r="C6546" s="13"/>
      <c r="D6546" s="14"/>
    </row>
    <row r="6547" spans="1:4">
      <c r="A6547" s="3">
        <v>42348</v>
      </c>
      <c r="B6547" s="2">
        <v>19.34</v>
      </c>
      <c r="C6547" s="13"/>
      <c r="D6547" s="14"/>
    </row>
    <row r="6548" spans="1:4">
      <c r="A6548" s="3">
        <v>42349</v>
      </c>
      <c r="B6548" s="2">
        <v>24.39</v>
      </c>
      <c r="C6548" s="13"/>
      <c r="D6548" s="14"/>
    </row>
    <row r="6549" spans="1:4">
      <c r="A6549" s="3">
        <v>42352</v>
      </c>
      <c r="B6549" s="2">
        <v>22.73</v>
      </c>
      <c r="C6549" s="13"/>
      <c r="D6549" s="14"/>
    </row>
    <row r="6550" spans="1:4">
      <c r="A6550" s="3">
        <v>42353</v>
      </c>
      <c r="B6550" s="2">
        <v>20.95</v>
      </c>
      <c r="C6550" s="13"/>
      <c r="D6550" s="14"/>
    </row>
    <row r="6551" spans="1:4">
      <c r="A6551" s="3">
        <v>42354</v>
      </c>
      <c r="B6551" s="2">
        <v>17.86</v>
      </c>
      <c r="C6551" s="13"/>
      <c r="D6551" s="14"/>
    </row>
    <row r="6552" spans="1:4">
      <c r="A6552" s="3">
        <v>42355</v>
      </c>
      <c r="B6552" s="2">
        <v>18.940000000000001</v>
      </c>
      <c r="C6552" s="13"/>
      <c r="D6552" s="14"/>
    </row>
    <row r="6553" spans="1:4">
      <c r="A6553" s="3">
        <v>42356</v>
      </c>
      <c r="B6553" s="2">
        <v>20.7</v>
      </c>
      <c r="C6553" s="13"/>
      <c r="D6553" s="14"/>
    </row>
    <row r="6554" spans="1:4">
      <c r="A6554" s="3">
        <v>42359</v>
      </c>
      <c r="B6554" s="2">
        <v>18.7</v>
      </c>
      <c r="C6554" s="13"/>
      <c r="D6554" s="14"/>
    </row>
    <row r="6555" spans="1:4">
      <c r="A6555" s="3">
        <v>42360</v>
      </c>
      <c r="B6555" s="2">
        <v>16.600000000000001</v>
      </c>
      <c r="C6555" s="13"/>
      <c r="D6555" s="14"/>
    </row>
    <row r="6556" spans="1:4">
      <c r="A6556" s="3">
        <v>42361</v>
      </c>
      <c r="B6556" s="2">
        <v>15.57</v>
      </c>
      <c r="C6556" s="13"/>
      <c r="D6556" s="14"/>
    </row>
    <row r="6557" spans="1:4">
      <c r="A6557" s="3">
        <v>42362</v>
      </c>
      <c r="B6557" s="2">
        <v>15.74</v>
      </c>
      <c r="C6557" s="13"/>
      <c r="D6557" s="14"/>
    </row>
    <row r="6558" spans="1:4">
      <c r="A6558" s="3">
        <v>42366</v>
      </c>
      <c r="B6558" s="2">
        <v>16.91</v>
      </c>
      <c r="C6558" s="13"/>
      <c r="D6558" s="14"/>
    </row>
    <row r="6559" spans="1:4">
      <c r="A6559" s="3">
        <v>42367</v>
      </c>
      <c r="B6559" s="2">
        <v>16.079999999999998</v>
      </c>
      <c r="C6559" s="13"/>
      <c r="D6559" s="14"/>
    </row>
    <row r="6560" spans="1:4">
      <c r="A6560" s="3">
        <v>42368</v>
      </c>
      <c r="B6560" s="2">
        <v>17.29</v>
      </c>
      <c r="C6560" s="13"/>
      <c r="D6560" s="14"/>
    </row>
    <row r="6561" spans="1:4">
      <c r="A6561" s="3">
        <v>42369</v>
      </c>
      <c r="B6561" s="2">
        <v>18.21</v>
      </c>
      <c r="C6561" s="12" t="s">
        <v>126</v>
      </c>
      <c r="D6561" s="2">
        <f>AVERAGE(B6498:B6561)</f>
        <v>17.033281250000005</v>
      </c>
    </row>
    <row r="6562" spans="1:4">
      <c r="A6562" s="3">
        <v>42373</v>
      </c>
      <c r="B6562" s="2">
        <v>20.7</v>
      </c>
      <c r="C6562" s="13"/>
      <c r="D6562" s="14"/>
    </row>
    <row r="6563" spans="1:4">
      <c r="A6563" s="3">
        <v>42374</v>
      </c>
      <c r="B6563" s="2">
        <v>19.34</v>
      </c>
      <c r="C6563" s="13"/>
      <c r="D6563" s="14"/>
    </row>
    <row r="6564" spans="1:4">
      <c r="A6564" s="3">
        <v>42375</v>
      </c>
      <c r="B6564" s="2">
        <v>20.59</v>
      </c>
      <c r="C6564" s="13"/>
      <c r="D6564" s="14"/>
    </row>
    <row r="6565" spans="1:4">
      <c r="A6565" s="3">
        <v>42376</v>
      </c>
      <c r="B6565" s="2">
        <v>24.99</v>
      </c>
      <c r="C6565" s="13"/>
      <c r="D6565" s="14"/>
    </row>
    <row r="6566" spans="1:4">
      <c r="A6566" s="3">
        <v>42377</v>
      </c>
      <c r="B6566" s="2">
        <v>27.01</v>
      </c>
      <c r="C6566" s="13"/>
      <c r="D6566" s="14"/>
    </row>
    <row r="6567" spans="1:4">
      <c r="A6567" s="3">
        <v>42380</v>
      </c>
      <c r="B6567" s="2">
        <v>24.3</v>
      </c>
      <c r="C6567" s="13"/>
      <c r="D6567" s="14"/>
    </row>
    <row r="6568" spans="1:4">
      <c r="A6568" s="3">
        <v>42381</v>
      </c>
      <c r="B6568" s="2">
        <v>22.47</v>
      </c>
      <c r="C6568" s="13"/>
      <c r="D6568" s="14"/>
    </row>
    <row r="6569" spans="1:4">
      <c r="A6569" s="3">
        <v>42382</v>
      </c>
      <c r="B6569" s="2">
        <v>25.22</v>
      </c>
      <c r="C6569" s="13"/>
      <c r="D6569" s="14"/>
    </row>
    <row r="6570" spans="1:4">
      <c r="A6570" s="3">
        <v>42383</v>
      </c>
      <c r="B6570" s="2">
        <v>23.95</v>
      </c>
      <c r="C6570" s="13"/>
      <c r="D6570" s="14"/>
    </row>
    <row r="6571" spans="1:4">
      <c r="A6571" s="3">
        <v>42384</v>
      </c>
      <c r="B6571" s="2">
        <v>27.02</v>
      </c>
      <c r="C6571" s="13"/>
      <c r="D6571" s="14"/>
    </row>
    <row r="6572" spans="1:4">
      <c r="A6572" s="3">
        <v>42388</v>
      </c>
      <c r="B6572" s="2">
        <v>26.05</v>
      </c>
      <c r="C6572" s="13"/>
      <c r="D6572" s="14"/>
    </row>
    <row r="6573" spans="1:4">
      <c r="A6573" s="3">
        <v>42389</v>
      </c>
      <c r="B6573" s="2">
        <v>27.59</v>
      </c>
      <c r="C6573" s="13"/>
      <c r="D6573" s="14"/>
    </row>
    <row r="6574" spans="1:4">
      <c r="A6574" s="3">
        <v>42390</v>
      </c>
      <c r="B6574" s="2">
        <v>26.69</v>
      </c>
      <c r="C6574" s="13"/>
      <c r="D6574" s="14"/>
    </row>
    <row r="6575" spans="1:4">
      <c r="A6575" s="3">
        <v>42391</v>
      </c>
      <c r="B6575" s="2">
        <v>22.34</v>
      </c>
      <c r="C6575" s="13"/>
      <c r="D6575" s="14"/>
    </row>
    <row r="6576" spans="1:4">
      <c r="A6576" s="3">
        <v>42394</v>
      </c>
      <c r="B6576" s="2">
        <v>24.15</v>
      </c>
      <c r="C6576" s="13"/>
      <c r="D6576" s="14"/>
    </row>
    <row r="6577" spans="1:4">
      <c r="A6577" s="3">
        <v>42395</v>
      </c>
      <c r="B6577" s="2">
        <v>22.5</v>
      </c>
      <c r="C6577" s="13"/>
      <c r="D6577" s="14"/>
    </row>
    <row r="6578" spans="1:4">
      <c r="A6578" s="3">
        <v>42396</v>
      </c>
      <c r="B6578" s="2">
        <v>23.11</v>
      </c>
      <c r="C6578" s="13"/>
      <c r="D6578" s="14"/>
    </row>
    <row r="6579" spans="1:4">
      <c r="A6579" s="3">
        <v>42397</v>
      </c>
      <c r="B6579" s="2">
        <v>22.42</v>
      </c>
      <c r="C6579" s="13"/>
      <c r="D6579" s="14"/>
    </row>
    <row r="6580" spans="1:4">
      <c r="A6580" s="3">
        <v>42398</v>
      </c>
      <c r="B6580" s="2">
        <v>20.2</v>
      </c>
      <c r="C6580" s="13"/>
      <c r="D6580" s="14"/>
    </row>
    <row r="6581" spans="1:4">
      <c r="A6581" s="3">
        <v>42401</v>
      </c>
      <c r="B6581" s="2">
        <v>19.98</v>
      </c>
      <c r="C6581" s="13"/>
      <c r="D6581" s="14"/>
    </row>
    <row r="6582" spans="1:4">
      <c r="A6582" s="3">
        <v>42402</v>
      </c>
      <c r="B6582" s="2">
        <v>21.98</v>
      </c>
      <c r="C6582" s="13"/>
      <c r="D6582" s="14"/>
    </row>
    <row r="6583" spans="1:4">
      <c r="A6583" s="3">
        <v>42403</v>
      </c>
      <c r="B6583" s="2">
        <v>21.65</v>
      </c>
      <c r="C6583" s="13"/>
      <c r="D6583" s="14"/>
    </row>
    <row r="6584" spans="1:4">
      <c r="A6584" s="3">
        <v>42404</v>
      </c>
      <c r="B6584" s="2">
        <v>21.84</v>
      </c>
      <c r="C6584" s="13"/>
      <c r="D6584" s="14"/>
    </row>
    <row r="6585" spans="1:4">
      <c r="A6585" s="3">
        <v>42405</v>
      </c>
      <c r="B6585" s="2">
        <v>23.38</v>
      </c>
      <c r="C6585" s="13"/>
      <c r="D6585" s="14"/>
    </row>
    <row r="6586" spans="1:4">
      <c r="A6586" s="3">
        <v>42408</v>
      </c>
      <c r="B6586" s="2">
        <v>26</v>
      </c>
      <c r="C6586" s="13"/>
      <c r="D6586" s="14"/>
    </row>
    <row r="6587" spans="1:4">
      <c r="A6587" s="3">
        <v>42409</v>
      </c>
      <c r="B6587" s="2">
        <v>26.54</v>
      </c>
      <c r="C6587" s="13"/>
      <c r="D6587" s="14"/>
    </row>
    <row r="6588" spans="1:4">
      <c r="A6588" s="3">
        <v>42410</v>
      </c>
      <c r="B6588" s="2">
        <v>26.29</v>
      </c>
      <c r="C6588" s="13"/>
      <c r="D6588" s="14"/>
    </row>
    <row r="6589" spans="1:4">
      <c r="A6589" s="3">
        <v>42411</v>
      </c>
      <c r="B6589" s="2">
        <v>28.14</v>
      </c>
      <c r="C6589" s="13"/>
      <c r="D6589" s="14"/>
    </row>
    <row r="6590" spans="1:4">
      <c r="A6590" s="3">
        <v>42412</v>
      </c>
      <c r="B6590" s="2">
        <v>25.4</v>
      </c>
      <c r="C6590" s="13"/>
      <c r="D6590" s="14"/>
    </row>
    <row r="6591" spans="1:4">
      <c r="A6591" s="3">
        <v>42416</v>
      </c>
      <c r="B6591" s="2">
        <v>24.11</v>
      </c>
      <c r="C6591" s="13"/>
      <c r="D6591" s="14"/>
    </row>
    <row r="6592" spans="1:4">
      <c r="A6592" s="3">
        <v>42417</v>
      </c>
      <c r="B6592" s="2">
        <v>22.31</v>
      </c>
      <c r="C6592" s="13"/>
      <c r="D6592" s="14"/>
    </row>
    <row r="6593" spans="1:4">
      <c r="A6593" s="3">
        <v>42418</v>
      </c>
      <c r="B6593" s="2">
        <v>21.64</v>
      </c>
      <c r="C6593" s="13"/>
      <c r="D6593" s="14"/>
    </row>
    <row r="6594" spans="1:4">
      <c r="A6594" s="3">
        <v>42419</v>
      </c>
      <c r="B6594" s="2">
        <v>20.53</v>
      </c>
      <c r="C6594" s="13"/>
      <c r="D6594" s="14"/>
    </row>
    <row r="6595" spans="1:4">
      <c r="A6595" s="3">
        <v>42422</v>
      </c>
      <c r="B6595" s="2">
        <v>19.38</v>
      </c>
      <c r="C6595" s="13"/>
      <c r="D6595" s="14"/>
    </row>
    <row r="6596" spans="1:4">
      <c r="A6596" s="3">
        <v>42423</v>
      </c>
      <c r="B6596" s="2">
        <v>20.98</v>
      </c>
      <c r="C6596" s="13"/>
      <c r="D6596" s="14"/>
    </row>
    <row r="6597" spans="1:4">
      <c r="A6597" s="3">
        <v>42424</v>
      </c>
      <c r="B6597" s="2">
        <v>20.72</v>
      </c>
      <c r="C6597" s="13"/>
      <c r="D6597" s="14"/>
    </row>
    <row r="6598" spans="1:4">
      <c r="A6598" s="3">
        <v>42425</v>
      </c>
      <c r="B6598" s="2">
        <v>19.11</v>
      </c>
      <c r="C6598" s="13"/>
      <c r="D6598" s="14"/>
    </row>
    <row r="6599" spans="1:4">
      <c r="A6599" s="3">
        <v>42426</v>
      </c>
      <c r="B6599" s="2">
        <v>19.809999999999999</v>
      </c>
      <c r="C6599" s="13"/>
      <c r="D6599" s="14"/>
    </row>
    <row r="6600" spans="1:4">
      <c r="A6600" s="3">
        <v>42429</v>
      </c>
      <c r="B6600" s="2">
        <v>20.55</v>
      </c>
      <c r="C6600" s="13"/>
      <c r="D6600" s="14"/>
    </row>
    <row r="6601" spans="1:4">
      <c r="A6601" s="3">
        <v>42430</v>
      </c>
      <c r="B6601" s="2">
        <v>17.7</v>
      </c>
      <c r="C6601" s="13"/>
      <c r="D6601" s="14"/>
    </row>
    <row r="6602" spans="1:4">
      <c r="A6602" s="3">
        <v>42431</v>
      </c>
      <c r="B6602" s="2">
        <v>17.09</v>
      </c>
      <c r="C6602" s="13"/>
      <c r="D6602" s="14"/>
    </row>
    <row r="6603" spans="1:4">
      <c r="A6603" s="3">
        <v>42432</v>
      </c>
      <c r="B6603" s="2">
        <v>16.7</v>
      </c>
      <c r="C6603" s="13"/>
      <c r="D6603" s="14"/>
    </row>
    <row r="6604" spans="1:4">
      <c r="A6604" s="3">
        <v>42433</v>
      </c>
      <c r="B6604" s="2">
        <v>16.86</v>
      </c>
      <c r="C6604" s="13"/>
      <c r="D6604" s="14"/>
    </row>
    <row r="6605" spans="1:4">
      <c r="A6605" s="3">
        <v>42436</v>
      </c>
      <c r="B6605" s="2">
        <v>17.350000000000001</v>
      </c>
      <c r="C6605" s="13"/>
      <c r="D6605" s="14"/>
    </row>
    <row r="6606" spans="1:4">
      <c r="A6606" s="3">
        <v>42437</v>
      </c>
      <c r="B6606" s="2">
        <v>18.670000000000002</v>
      </c>
      <c r="C6606" s="13"/>
      <c r="D6606" s="14"/>
    </row>
    <row r="6607" spans="1:4">
      <c r="A6607" s="3">
        <v>42438</v>
      </c>
      <c r="B6607" s="2">
        <v>18.34</v>
      </c>
      <c r="C6607" s="13"/>
      <c r="D6607" s="14"/>
    </row>
    <row r="6608" spans="1:4">
      <c r="A6608" s="3">
        <v>42439</v>
      </c>
      <c r="B6608" s="2">
        <v>18.05</v>
      </c>
      <c r="C6608" s="13"/>
      <c r="D6608" s="14"/>
    </row>
    <row r="6609" spans="1:4">
      <c r="A6609" s="3">
        <v>42440</v>
      </c>
      <c r="B6609" s="2">
        <v>16.5</v>
      </c>
      <c r="C6609" s="13"/>
      <c r="D6609" s="14"/>
    </row>
    <row r="6610" spans="1:4">
      <c r="A6610" s="3">
        <v>42443</v>
      </c>
      <c r="B6610" s="2">
        <v>16.920000000000002</v>
      </c>
      <c r="C6610" s="13"/>
      <c r="D6610" s="14"/>
    </row>
    <row r="6611" spans="1:4">
      <c r="A6611" s="3">
        <v>42444</v>
      </c>
      <c r="B6611" s="2">
        <v>16.84</v>
      </c>
      <c r="C6611" s="13"/>
      <c r="D6611" s="14"/>
    </row>
    <row r="6612" spans="1:4">
      <c r="A6612" s="3">
        <v>42445</v>
      </c>
      <c r="B6612" s="2">
        <v>14.99</v>
      </c>
      <c r="C6612" s="13"/>
      <c r="D6612" s="14"/>
    </row>
    <row r="6613" spans="1:4">
      <c r="A6613" s="3">
        <v>42446</v>
      </c>
      <c r="B6613" s="2">
        <v>14.44</v>
      </c>
      <c r="C6613" s="13"/>
      <c r="D6613" s="14"/>
    </row>
    <row r="6614" spans="1:4">
      <c r="A6614" s="3">
        <v>42447</v>
      </c>
      <c r="B6614" s="2">
        <v>14.02</v>
      </c>
      <c r="C6614" s="13"/>
      <c r="D6614" s="14"/>
    </row>
    <row r="6615" spans="1:4">
      <c r="A6615" s="3">
        <v>42450</v>
      </c>
      <c r="B6615" s="2">
        <v>13.79</v>
      </c>
      <c r="C6615" s="13"/>
      <c r="D6615" s="14"/>
    </row>
    <row r="6616" spans="1:4">
      <c r="A6616" s="3">
        <v>42451</v>
      </c>
      <c r="B6616" s="2">
        <v>14.17</v>
      </c>
      <c r="C6616" s="13"/>
      <c r="D6616" s="14"/>
    </row>
    <row r="6617" spans="1:4">
      <c r="A6617" s="3">
        <v>42452</v>
      </c>
      <c r="B6617" s="2">
        <v>14.94</v>
      </c>
      <c r="C6617" s="13"/>
      <c r="D6617" s="14"/>
    </row>
    <row r="6618" spans="1:4">
      <c r="A6618" s="3">
        <v>42453</v>
      </c>
      <c r="B6618" s="2">
        <v>14.74</v>
      </c>
      <c r="C6618" s="13"/>
      <c r="D6618" s="14"/>
    </row>
    <row r="6619" spans="1:4">
      <c r="A6619" s="3">
        <v>42457</v>
      </c>
      <c r="B6619" s="2">
        <v>15.24</v>
      </c>
      <c r="C6619" s="13"/>
      <c r="D6619" s="14"/>
    </row>
    <row r="6620" spans="1:4">
      <c r="A6620" s="3">
        <v>42458</v>
      </c>
      <c r="B6620" s="2">
        <v>13.82</v>
      </c>
      <c r="C6620" s="13"/>
      <c r="D6620" s="14"/>
    </row>
    <row r="6621" spans="1:4">
      <c r="A6621" s="3">
        <v>42459</v>
      </c>
      <c r="B6621" s="2">
        <v>13.56</v>
      </c>
      <c r="C6621" s="13"/>
      <c r="D6621" s="14"/>
    </row>
    <row r="6622" spans="1:4">
      <c r="A6622" s="3">
        <v>42460</v>
      </c>
      <c r="B6622" s="2">
        <v>13.95</v>
      </c>
      <c r="C6622" s="12" t="s">
        <v>127</v>
      </c>
      <c r="D6622" s="2">
        <f>AVERAGE(B6562:B6622)</f>
        <v>20.486229508196722</v>
      </c>
    </row>
    <row r="6623" spans="1:4">
      <c r="A6623" s="3">
        <v>42461</v>
      </c>
      <c r="B6623" s="2">
        <v>13.1</v>
      </c>
      <c r="C6623" s="13"/>
      <c r="D6623" s="14"/>
    </row>
    <row r="6624" spans="1:4">
      <c r="A6624" s="3">
        <v>42464</v>
      </c>
      <c r="B6624" s="2">
        <v>14.12</v>
      </c>
      <c r="C6624" s="13"/>
      <c r="D6624" s="14"/>
    </row>
    <row r="6625" spans="1:4">
      <c r="A6625" s="3">
        <v>42465</v>
      </c>
      <c r="B6625" s="2">
        <v>15.42</v>
      </c>
      <c r="C6625" s="13"/>
      <c r="D6625" s="14"/>
    </row>
    <row r="6626" spans="1:4">
      <c r="A6626" s="3">
        <v>42466</v>
      </c>
      <c r="B6626" s="2">
        <v>14.09</v>
      </c>
      <c r="C6626" s="13"/>
      <c r="D6626" s="14"/>
    </row>
    <row r="6627" spans="1:4">
      <c r="A6627" s="3">
        <v>42467</v>
      </c>
      <c r="B6627" s="2">
        <v>16.16</v>
      </c>
      <c r="C6627" s="13"/>
      <c r="D6627" s="14"/>
    </row>
    <row r="6628" spans="1:4">
      <c r="A6628" s="3">
        <v>42468</v>
      </c>
      <c r="B6628" s="2">
        <v>15.36</v>
      </c>
      <c r="C6628" s="13"/>
      <c r="D6628" s="14"/>
    </row>
    <row r="6629" spans="1:4">
      <c r="A6629" s="3">
        <v>42471</v>
      </c>
      <c r="B6629" s="2">
        <v>16.260000000000002</v>
      </c>
      <c r="C6629" s="13"/>
      <c r="D6629" s="14"/>
    </row>
    <row r="6630" spans="1:4">
      <c r="A6630" s="3">
        <v>42472</v>
      </c>
      <c r="B6630" s="2">
        <v>14.85</v>
      </c>
      <c r="C6630" s="13"/>
      <c r="D6630" s="14"/>
    </row>
    <row r="6631" spans="1:4">
      <c r="A6631" s="3">
        <v>42473</v>
      </c>
      <c r="B6631" s="2">
        <v>13.84</v>
      </c>
      <c r="C6631" s="13"/>
      <c r="D6631" s="14"/>
    </row>
    <row r="6632" spans="1:4">
      <c r="A6632" s="3">
        <v>42474</v>
      </c>
      <c r="B6632" s="2">
        <v>13.72</v>
      </c>
      <c r="C6632" s="13"/>
      <c r="D6632" s="14"/>
    </row>
    <row r="6633" spans="1:4">
      <c r="A6633" s="3">
        <v>42475</v>
      </c>
      <c r="B6633" s="2">
        <v>13.62</v>
      </c>
      <c r="C6633" s="13"/>
      <c r="D6633" s="14"/>
    </row>
    <row r="6634" spans="1:4">
      <c r="A6634" s="3">
        <v>42478</v>
      </c>
      <c r="B6634" s="2">
        <v>13.35</v>
      </c>
      <c r="C6634" s="13"/>
      <c r="D6634" s="14"/>
    </row>
    <row r="6635" spans="1:4">
      <c r="A6635" s="3">
        <v>42479</v>
      </c>
      <c r="B6635" s="2">
        <v>13.24</v>
      </c>
      <c r="C6635" s="13"/>
      <c r="D6635" s="14"/>
    </row>
    <row r="6636" spans="1:4">
      <c r="A6636" s="3">
        <v>42480</v>
      </c>
      <c r="B6636" s="2">
        <v>13.28</v>
      </c>
      <c r="C6636" s="13"/>
      <c r="D6636" s="14"/>
    </row>
    <row r="6637" spans="1:4">
      <c r="A6637" s="3">
        <v>42481</v>
      </c>
      <c r="B6637" s="2">
        <v>13.95</v>
      </c>
      <c r="C6637" s="13"/>
      <c r="D6637" s="14"/>
    </row>
    <row r="6638" spans="1:4">
      <c r="A6638" s="3">
        <v>42482</v>
      </c>
      <c r="B6638" s="2">
        <v>13.22</v>
      </c>
      <c r="C6638" s="13"/>
      <c r="D6638" s="14"/>
    </row>
    <row r="6639" spans="1:4">
      <c r="A6639" s="3">
        <v>42485</v>
      </c>
      <c r="B6639" s="2">
        <v>14.08</v>
      </c>
      <c r="C6639" s="13"/>
      <c r="D6639" s="14"/>
    </row>
    <row r="6640" spans="1:4">
      <c r="A6640" s="3">
        <v>42486</v>
      </c>
      <c r="B6640" s="2">
        <v>13.96</v>
      </c>
      <c r="C6640" s="13"/>
      <c r="D6640" s="14"/>
    </row>
    <row r="6641" spans="1:4">
      <c r="A6641" s="3">
        <v>42487</v>
      </c>
      <c r="B6641" s="2">
        <v>13.77</v>
      </c>
      <c r="C6641" s="13"/>
      <c r="D6641" s="14"/>
    </row>
    <row r="6642" spans="1:4">
      <c r="A6642" s="3">
        <v>42488</v>
      </c>
      <c r="B6642" s="2">
        <v>15.22</v>
      </c>
      <c r="C6642" s="13"/>
      <c r="D6642" s="14"/>
    </row>
    <row r="6643" spans="1:4">
      <c r="A6643" s="3">
        <v>42489</v>
      </c>
      <c r="B6643" s="2">
        <v>15.7</v>
      </c>
      <c r="C6643" s="13"/>
      <c r="D6643" s="14"/>
    </row>
    <row r="6644" spans="1:4">
      <c r="A6644" s="3">
        <v>42492</v>
      </c>
      <c r="B6644" s="2">
        <v>14.68</v>
      </c>
      <c r="C6644" s="13"/>
      <c r="D6644" s="14"/>
    </row>
    <row r="6645" spans="1:4">
      <c r="A6645" s="3">
        <v>42493</v>
      </c>
      <c r="B6645" s="2">
        <v>15.6</v>
      </c>
      <c r="C6645" s="13"/>
      <c r="D6645" s="14"/>
    </row>
    <row r="6646" spans="1:4">
      <c r="A6646" s="3">
        <v>42494</v>
      </c>
      <c r="B6646" s="2">
        <v>16.05</v>
      </c>
      <c r="C6646" s="13"/>
      <c r="D6646" s="14"/>
    </row>
    <row r="6647" spans="1:4">
      <c r="A6647" s="3">
        <v>42495</v>
      </c>
      <c r="B6647" s="2">
        <v>15.91</v>
      </c>
      <c r="C6647" s="13"/>
      <c r="D6647" s="14"/>
    </row>
    <row r="6648" spans="1:4">
      <c r="A6648" s="3">
        <v>42496</v>
      </c>
      <c r="B6648" s="2">
        <v>14.72</v>
      </c>
      <c r="C6648" s="13"/>
      <c r="D6648" s="14"/>
    </row>
    <row r="6649" spans="1:4">
      <c r="A6649" s="3">
        <v>42499</v>
      </c>
      <c r="B6649" s="2">
        <v>14.57</v>
      </c>
      <c r="C6649" s="13"/>
      <c r="D6649" s="14"/>
    </row>
    <row r="6650" spans="1:4">
      <c r="A6650" s="3">
        <v>42500</v>
      </c>
      <c r="B6650" s="2">
        <v>13.63</v>
      </c>
      <c r="C6650" s="13"/>
      <c r="D6650" s="14"/>
    </row>
    <row r="6651" spans="1:4">
      <c r="A6651" s="3">
        <v>42501</v>
      </c>
      <c r="B6651" s="2">
        <v>14.69</v>
      </c>
      <c r="C6651" s="13"/>
      <c r="D6651" s="14"/>
    </row>
    <row r="6652" spans="1:4">
      <c r="A6652" s="3">
        <v>42502</v>
      </c>
      <c r="B6652" s="2">
        <v>14.41</v>
      </c>
      <c r="C6652" s="13"/>
      <c r="D6652" s="14"/>
    </row>
    <row r="6653" spans="1:4">
      <c r="A6653" s="3">
        <v>42503</v>
      </c>
      <c r="B6653" s="2">
        <v>15.04</v>
      </c>
      <c r="C6653" s="13"/>
      <c r="D6653" s="14"/>
    </row>
    <row r="6654" spans="1:4">
      <c r="A6654" s="3">
        <v>42506</v>
      </c>
      <c r="B6654" s="2">
        <v>14.68</v>
      </c>
      <c r="C6654" s="13"/>
      <c r="D6654" s="14"/>
    </row>
    <row r="6655" spans="1:4">
      <c r="A6655" s="3">
        <v>42507</v>
      </c>
      <c r="B6655" s="2">
        <v>15.57</v>
      </c>
      <c r="C6655" s="13"/>
      <c r="D6655" s="14"/>
    </row>
    <row r="6656" spans="1:4">
      <c r="A6656" s="3">
        <v>42508</v>
      </c>
      <c r="B6656" s="2">
        <v>15.95</v>
      </c>
      <c r="C6656" s="13"/>
      <c r="D6656" s="14"/>
    </row>
    <row r="6657" spans="1:4">
      <c r="A6657" s="3">
        <v>42509</v>
      </c>
      <c r="B6657" s="2">
        <v>16.329999999999998</v>
      </c>
      <c r="C6657" s="13"/>
      <c r="D6657" s="14"/>
    </row>
    <row r="6658" spans="1:4">
      <c r="A6658" s="3">
        <v>42510</v>
      </c>
      <c r="B6658" s="2">
        <v>15.2</v>
      </c>
      <c r="C6658" s="13"/>
      <c r="D6658" s="14"/>
    </row>
    <row r="6659" spans="1:4">
      <c r="A6659" s="3">
        <v>42513</v>
      </c>
      <c r="B6659" s="2">
        <v>15.82</v>
      </c>
      <c r="C6659" s="13"/>
      <c r="D6659" s="14"/>
    </row>
    <row r="6660" spans="1:4">
      <c r="A6660" s="3">
        <v>42514</v>
      </c>
      <c r="B6660" s="2">
        <v>14.42</v>
      </c>
      <c r="C6660" s="13"/>
      <c r="D6660" s="14"/>
    </row>
    <row r="6661" spans="1:4">
      <c r="A6661" s="3">
        <v>42515</v>
      </c>
      <c r="B6661" s="2">
        <v>13.9</v>
      </c>
      <c r="C6661" s="13"/>
      <c r="D6661" s="14"/>
    </row>
    <row r="6662" spans="1:4">
      <c r="A6662" s="3">
        <v>42516</v>
      </c>
      <c r="B6662" s="2">
        <v>13.43</v>
      </c>
      <c r="C6662" s="13"/>
      <c r="D6662" s="14"/>
    </row>
    <row r="6663" spans="1:4">
      <c r="A6663" s="3">
        <v>42517</v>
      </c>
      <c r="B6663" s="2">
        <v>13.12</v>
      </c>
      <c r="C6663" s="13"/>
      <c r="D6663" s="14"/>
    </row>
    <row r="6664" spans="1:4">
      <c r="A6664" s="3">
        <v>42521</v>
      </c>
      <c r="B6664" s="2">
        <v>14.19</v>
      </c>
      <c r="C6664" s="13"/>
      <c r="D6664" s="14"/>
    </row>
    <row r="6665" spans="1:4">
      <c r="A6665" s="3">
        <v>42522</v>
      </c>
      <c r="B6665" s="2">
        <v>14.2</v>
      </c>
      <c r="C6665" s="13"/>
      <c r="D6665" s="14"/>
    </row>
    <row r="6666" spans="1:4">
      <c r="A6666" s="3">
        <v>42523</v>
      </c>
      <c r="B6666" s="2">
        <v>13.63</v>
      </c>
      <c r="C6666" s="13"/>
      <c r="D6666" s="14"/>
    </row>
    <row r="6667" spans="1:4">
      <c r="A6667" s="3">
        <v>42524</v>
      </c>
      <c r="B6667" s="2">
        <v>13.47</v>
      </c>
      <c r="C6667" s="13"/>
      <c r="D6667" s="14"/>
    </row>
    <row r="6668" spans="1:4">
      <c r="A6668" s="3">
        <v>42527</v>
      </c>
      <c r="B6668" s="2">
        <v>13.65</v>
      </c>
      <c r="C6668" s="13"/>
      <c r="D6668" s="14"/>
    </row>
    <row r="6669" spans="1:4">
      <c r="A6669" s="3">
        <v>42528</v>
      </c>
      <c r="B6669" s="2">
        <v>14.05</v>
      </c>
      <c r="C6669" s="13"/>
      <c r="D6669" s="14"/>
    </row>
    <row r="6670" spans="1:4">
      <c r="A6670" s="3">
        <v>42529</v>
      </c>
      <c r="B6670" s="2">
        <v>14.08</v>
      </c>
      <c r="C6670" s="13"/>
      <c r="D6670" s="14"/>
    </row>
    <row r="6671" spans="1:4">
      <c r="A6671" s="3">
        <v>42530</v>
      </c>
      <c r="B6671" s="2">
        <v>14.64</v>
      </c>
      <c r="C6671" s="13"/>
      <c r="D6671" s="14"/>
    </row>
    <row r="6672" spans="1:4">
      <c r="A6672" s="3">
        <v>42531</v>
      </c>
      <c r="B6672" s="2">
        <v>17.03</v>
      </c>
      <c r="C6672" s="13"/>
      <c r="D6672" s="14"/>
    </row>
    <row r="6673" spans="1:4">
      <c r="A6673" s="3">
        <v>42534</v>
      </c>
      <c r="B6673" s="2">
        <v>20.97</v>
      </c>
      <c r="C6673" s="13"/>
      <c r="D6673" s="14"/>
    </row>
    <row r="6674" spans="1:4">
      <c r="A6674" s="3">
        <v>42535</v>
      </c>
      <c r="B6674" s="2">
        <v>20.5</v>
      </c>
      <c r="C6674" s="13"/>
      <c r="D6674" s="14"/>
    </row>
    <row r="6675" spans="1:4">
      <c r="A6675" s="3">
        <v>42536</v>
      </c>
      <c r="B6675" s="2">
        <v>20.14</v>
      </c>
      <c r="C6675" s="13"/>
      <c r="D6675" s="14"/>
    </row>
    <row r="6676" spans="1:4">
      <c r="A6676" s="3">
        <v>42537</v>
      </c>
      <c r="B6676" s="2">
        <v>19.37</v>
      </c>
      <c r="C6676" s="13"/>
      <c r="D6676" s="14"/>
    </row>
    <row r="6677" spans="1:4">
      <c r="A6677" s="3">
        <v>42538</v>
      </c>
      <c r="B6677" s="2">
        <v>19.41</v>
      </c>
      <c r="C6677" s="13"/>
      <c r="D6677" s="14"/>
    </row>
    <row r="6678" spans="1:4">
      <c r="A6678" s="3">
        <v>42541</v>
      </c>
      <c r="B6678" s="2">
        <v>18.37</v>
      </c>
      <c r="C6678" s="13"/>
      <c r="D6678" s="14"/>
    </row>
    <row r="6679" spans="1:4">
      <c r="A6679" s="3">
        <v>42542</v>
      </c>
      <c r="B6679" s="2">
        <v>18.48</v>
      </c>
      <c r="C6679" s="13"/>
      <c r="D6679" s="14"/>
    </row>
    <row r="6680" spans="1:4">
      <c r="A6680" s="3">
        <v>42543</v>
      </c>
      <c r="B6680" s="2">
        <v>21.17</v>
      </c>
      <c r="C6680" s="13"/>
      <c r="D6680" s="14"/>
    </row>
    <row r="6681" spans="1:4">
      <c r="A6681" s="3">
        <v>42544</v>
      </c>
      <c r="B6681" s="2">
        <v>17.25</v>
      </c>
      <c r="C6681" s="13"/>
      <c r="D6681" s="14"/>
    </row>
    <row r="6682" spans="1:4">
      <c r="A6682" s="3">
        <v>42545</v>
      </c>
      <c r="B6682" s="2">
        <v>25.76</v>
      </c>
      <c r="C6682" s="13"/>
      <c r="D6682" s="14"/>
    </row>
    <row r="6683" spans="1:4">
      <c r="A6683" s="3">
        <v>42548</v>
      </c>
      <c r="B6683" s="2">
        <v>23.85</v>
      </c>
      <c r="C6683" s="13"/>
      <c r="D6683" s="14"/>
    </row>
    <row r="6684" spans="1:4">
      <c r="A6684" s="3">
        <v>42549</v>
      </c>
      <c r="B6684" s="2">
        <v>18.75</v>
      </c>
      <c r="C6684" s="13"/>
      <c r="D6684" s="14"/>
    </row>
    <row r="6685" spans="1:4">
      <c r="A6685" s="3">
        <v>42550</v>
      </c>
      <c r="B6685" s="2">
        <v>16.64</v>
      </c>
      <c r="C6685" s="13"/>
      <c r="D6685" s="14"/>
    </row>
    <row r="6686" spans="1:4">
      <c r="A6686" s="3">
        <v>42551</v>
      </c>
      <c r="B6686" s="2">
        <v>15.63</v>
      </c>
      <c r="C6686" s="12" t="s">
        <v>128</v>
      </c>
      <c r="D6686" s="2">
        <f>AVERAGE(B6623:B6686)</f>
        <v>15.675937500000002</v>
      </c>
    </row>
    <row r="6687" spans="1:4">
      <c r="A6687" s="3">
        <v>42552</v>
      </c>
      <c r="B6687" s="2">
        <v>14.77</v>
      </c>
      <c r="C6687" s="13"/>
      <c r="D6687" s="14"/>
    </row>
    <row r="6688" spans="1:4">
      <c r="A6688" s="3">
        <v>42556</v>
      </c>
      <c r="B6688" s="2">
        <v>15.58</v>
      </c>
      <c r="C6688" s="13"/>
      <c r="D6688" s="14"/>
    </row>
    <row r="6689" spans="1:4">
      <c r="A6689" s="3">
        <v>42557</v>
      </c>
      <c r="B6689" s="2">
        <v>14.96</v>
      </c>
      <c r="C6689" s="13"/>
      <c r="D6689" s="14"/>
    </row>
    <row r="6690" spans="1:4">
      <c r="A6690" s="3">
        <v>42558</v>
      </c>
      <c r="B6690" s="2">
        <v>14.76</v>
      </c>
      <c r="C6690" s="13"/>
      <c r="D6690" s="14"/>
    </row>
    <row r="6691" spans="1:4">
      <c r="A6691" s="3">
        <v>42559</v>
      </c>
      <c r="B6691" s="2">
        <v>13.2</v>
      </c>
      <c r="C6691" s="13"/>
      <c r="D6691" s="14"/>
    </row>
    <row r="6692" spans="1:4">
      <c r="A6692" s="3">
        <v>42562</v>
      </c>
      <c r="B6692" s="2">
        <v>13.54</v>
      </c>
      <c r="C6692" s="13"/>
      <c r="D6692" s="14"/>
    </row>
    <row r="6693" spans="1:4">
      <c r="A6693" s="3">
        <v>42563</v>
      </c>
      <c r="B6693" s="2">
        <v>13.55</v>
      </c>
      <c r="C6693" s="13"/>
      <c r="D6693" s="14"/>
    </row>
    <row r="6694" spans="1:4">
      <c r="A6694" s="3">
        <v>42564</v>
      </c>
      <c r="B6694" s="2">
        <v>13.04</v>
      </c>
      <c r="C6694" s="13"/>
      <c r="D6694" s="14"/>
    </row>
    <row r="6695" spans="1:4">
      <c r="A6695" s="3">
        <v>42565</v>
      </c>
      <c r="B6695" s="2">
        <v>12.82</v>
      </c>
      <c r="C6695" s="13"/>
      <c r="D6695" s="14"/>
    </row>
    <row r="6696" spans="1:4">
      <c r="A6696" s="3">
        <v>42566</v>
      </c>
      <c r="B6696" s="2">
        <v>12.67</v>
      </c>
      <c r="C6696" s="13"/>
      <c r="D6696" s="14"/>
    </row>
    <row r="6697" spans="1:4">
      <c r="A6697" s="3">
        <v>42569</v>
      </c>
      <c r="B6697" s="2">
        <v>12.44</v>
      </c>
      <c r="C6697" s="13"/>
      <c r="D6697" s="14"/>
    </row>
    <row r="6698" spans="1:4">
      <c r="A6698" s="3">
        <v>42570</v>
      </c>
      <c r="B6698" s="2">
        <v>11.97</v>
      </c>
      <c r="C6698" s="13"/>
      <c r="D6698" s="14"/>
    </row>
    <row r="6699" spans="1:4">
      <c r="A6699" s="3">
        <v>42571</v>
      </c>
      <c r="B6699" s="2">
        <v>11.77</v>
      </c>
      <c r="C6699" s="13"/>
      <c r="D6699" s="14"/>
    </row>
    <row r="6700" spans="1:4">
      <c r="A6700" s="3">
        <v>42572</v>
      </c>
      <c r="B6700" s="2">
        <v>12.74</v>
      </c>
      <c r="C6700" s="13"/>
      <c r="D6700" s="14"/>
    </row>
    <row r="6701" spans="1:4">
      <c r="A6701" s="3">
        <v>42573</v>
      </c>
      <c r="B6701" s="2">
        <v>12.02</v>
      </c>
      <c r="C6701" s="13"/>
      <c r="D6701" s="14"/>
    </row>
    <row r="6702" spans="1:4">
      <c r="A6702" s="3">
        <v>42576</v>
      </c>
      <c r="B6702" s="2">
        <v>12.87</v>
      </c>
      <c r="C6702" s="13"/>
      <c r="D6702" s="14"/>
    </row>
    <row r="6703" spans="1:4">
      <c r="A6703" s="3">
        <v>42577</v>
      </c>
      <c r="B6703" s="2">
        <v>13.05</v>
      </c>
      <c r="C6703" s="13"/>
      <c r="D6703" s="14"/>
    </row>
    <row r="6704" spans="1:4">
      <c r="A6704" s="3">
        <v>42578</v>
      </c>
      <c r="B6704" s="2">
        <v>12.83</v>
      </c>
      <c r="C6704" s="13"/>
      <c r="D6704" s="14"/>
    </row>
    <row r="6705" spans="1:4">
      <c r="A6705" s="3">
        <v>42579</v>
      </c>
      <c r="B6705" s="2">
        <v>12.72</v>
      </c>
      <c r="C6705" s="13"/>
      <c r="D6705" s="14"/>
    </row>
    <row r="6706" spans="1:4">
      <c r="A6706" s="3">
        <v>42580</v>
      </c>
      <c r="B6706" s="2">
        <v>11.87</v>
      </c>
      <c r="C6706" s="13"/>
      <c r="D6706" s="14"/>
    </row>
    <row r="6707" spans="1:4">
      <c r="A6707" s="3">
        <v>42583</v>
      </c>
      <c r="B6707" s="2">
        <v>12.44</v>
      </c>
      <c r="C6707" s="13"/>
      <c r="D6707" s="14"/>
    </row>
    <row r="6708" spans="1:4">
      <c r="A6708" s="3">
        <v>42584</v>
      </c>
      <c r="B6708" s="2">
        <v>13.37</v>
      </c>
      <c r="C6708" s="13"/>
      <c r="D6708" s="14"/>
    </row>
    <row r="6709" spans="1:4">
      <c r="A6709" s="3">
        <v>42585</v>
      </c>
      <c r="B6709" s="2">
        <v>12.86</v>
      </c>
      <c r="C6709" s="13"/>
      <c r="D6709" s="14"/>
    </row>
    <row r="6710" spans="1:4">
      <c r="A6710" s="3">
        <v>42586</v>
      </c>
      <c r="B6710" s="2">
        <v>12.42</v>
      </c>
      <c r="C6710" s="13"/>
      <c r="D6710" s="14"/>
    </row>
    <row r="6711" spans="1:4">
      <c r="A6711" s="3">
        <v>42587</v>
      </c>
      <c r="B6711" s="2">
        <v>11.39</v>
      </c>
      <c r="C6711" s="13"/>
      <c r="D6711" s="14"/>
    </row>
    <row r="6712" spans="1:4">
      <c r="A6712" s="3">
        <v>42590</v>
      </c>
      <c r="B6712" s="2">
        <v>11.5</v>
      </c>
      <c r="C6712" s="13"/>
      <c r="D6712" s="14"/>
    </row>
    <row r="6713" spans="1:4">
      <c r="A6713" s="3">
        <v>42591</v>
      </c>
      <c r="B6713" s="2">
        <v>11.66</v>
      </c>
      <c r="C6713" s="13"/>
      <c r="D6713" s="14"/>
    </row>
    <row r="6714" spans="1:4">
      <c r="A6714" s="3">
        <v>42592</v>
      </c>
      <c r="B6714" s="2">
        <v>12.05</v>
      </c>
      <c r="C6714" s="13"/>
      <c r="D6714" s="14"/>
    </row>
    <row r="6715" spans="1:4">
      <c r="A6715" s="3">
        <v>42593</v>
      </c>
      <c r="B6715" s="2">
        <v>11.68</v>
      </c>
      <c r="C6715" s="13"/>
      <c r="D6715" s="14"/>
    </row>
    <row r="6716" spans="1:4">
      <c r="A6716" s="3">
        <v>42594</v>
      </c>
      <c r="B6716" s="2">
        <v>11.55</v>
      </c>
      <c r="C6716" s="13"/>
      <c r="D6716" s="14"/>
    </row>
    <row r="6717" spans="1:4">
      <c r="A6717" s="3">
        <v>42597</v>
      </c>
      <c r="B6717" s="2">
        <v>11.81</v>
      </c>
      <c r="C6717" s="13"/>
      <c r="D6717" s="14"/>
    </row>
    <row r="6718" spans="1:4">
      <c r="A6718" s="3">
        <v>42598</v>
      </c>
      <c r="B6718" s="2">
        <v>12.64</v>
      </c>
      <c r="C6718" s="13"/>
      <c r="D6718" s="14"/>
    </row>
    <row r="6719" spans="1:4">
      <c r="A6719" s="3">
        <v>42599</v>
      </c>
      <c r="B6719" s="2">
        <v>12.19</v>
      </c>
      <c r="C6719" s="13"/>
      <c r="D6719" s="14"/>
    </row>
    <row r="6720" spans="1:4">
      <c r="A6720" s="3">
        <v>42600</v>
      </c>
      <c r="B6720" s="2">
        <v>11.43</v>
      </c>
      <c r="C6720" s="13"/>
      <c r="D6720" s="14"/>
    </row>
    <row r="6721" spans="1:4">
      <c r="A6721" s="3">
        <v>42601</v>
      </c>
      <c r="B6721" s="2">
        <v>11.34</v>
      </c>
      <c r="C6721" s="13"/>
      <c r="D6721" s="14"/>
    </row>
    <row r="6722" spans="1:4">
      <c r="A6722" s="3">
        <v>42604</v>
      </c>
      <c r="B6722" s="2">
        <v>12.27</v>
      </c>
      <c r="C6722" s="13"/>
      <c r="D6722" s="14"/>
    </row>
    <row r="6723" spans="1:4">
      <c r="A6723" s="3">
        <v>42605</v>
      </c>
      <c r="B6723" s="2">
        <v>12.38</v>
      </c>
      <c r="C6723" s="13"/>
      <c r="D6723" s="14"/>
    </row>
    <row r="6724" spans="1:4">
      <c r="A6724" s="3">
        <v>42606</v>
      </c>
      <c r="B6724" s="2">
        <v>13.45</v>
      </c>
      <c r="C6724" s="13"/>
      <c r="D6724" s="14"/>
    </row>
    <row r="6725" spans="1:4">
      <c r="A6725" s="3">
        <v>42607</v>
      </c>
      <c r="B6725" s="2">
        <v>13.63</v>
      </c>
      <c r="C6725" s="13"/>
      <c r="D6725" s="14"/>
    </row>
    <row r="6726" spans="1:4">
      <c r="A6726" s="13">
        <v>42608</v>
      </c>
      <c r="B6726" s="14">
        <v>13.65</v>
      </c>
    </row>
    <row r="6727" spans="1:4">
      <c r="A6727" s="13">
        <v>42611</v>
      </c>
      <c r="B6727" s="14">
        <v>12.94</v>
      </c>
    </row>
    <row r="6728" spans="1:4">
      <c r="A6728" s="13">
        <v>42612</v>
      </c>
      <c r="B6728" s="14">
        <v>13.12</v>
      </c>
    </row>
    <row r="6729" spans="1:4">
      <c r="A6729" s="13">
        <v>42613</v>
      </c>
      <c r="B6729" s="14">
        <v>13.42</v>
      </c>
    </row>
    <row r="6730" spans="1:4">
      <c r="A6730" s="13">
        <v>42614</v>
      </c>
      <c r="B6730" s="14">
        <v>13.48</v>
      </c>
    </row>
    <row r="6731" spans="1:4">
      <c r="A6731" s="13">
        <v>42615</v>
      </c>
      <c r="B6731" s="14">
        <v>11.98</v>
      </c>
    </row>
    <row r="6732" spans="1:4">
      <c r="A6732" s="13">
        <v>42619</v>
      </c>
      <c r="B6732" s="14">
        <v>12.02</v>
      </c>
    </row>
    <row r="6733" spans="1:4">
      <c r="A6733" s="13">
        <v>42620</v>
      </c>
      <c r="B6733" s="14">
        <v>11.94</v>
      </c>
    </row>
    <row r="6734" spans="1:4">
      <c r="A6734" s="13">
        <v>42621</v>
      </c>
      <c r="B6734" s="14">
        <v>12.51</v>
      </c>
    </row>
    <row r="6735" spans="1:4">
      <c r="A6735" s="13">
        <v>42622</v>
      </c>
      <c r="B6735" s="14">
        <v>17.5</v>
      </c>
    </row>
    <row r="6736" spans="1:4">
      <c r="A6736" s="13">
        <v>42625</v>
      </c>
      <c r="B6736" s="14">
        <v>15.16</v>
      </c>
    </row>
    <row r="6737" spans="1:4">
      <c r="A6737" s="13">
        <v>42626</v>
      </c>
      <c r="B6737" s="14">
        <v>17.850000000000001</v>
      </c>
    </row>
    <row r="6738" spans="1:4">
      <c r="A6738" s="13">
        <v>42627</v>
      </c>
      <c r="B6738" s="14">
        <v>18.14</v>
      </c>
    </row>
    <row r="6739" spans="1:4">
      <c r="A6739" s="13">
        <v>42628</v>
      </c>
      <c r="B6739" s="14">
        <v>16.3</v>
      </c>
    </row>
    <row r="6740" spans="1:4">
      <c r="A6740" s="13">
        <v>42629</v>
      </c>
      <c r="B6740" s="14">
        <v>15.37</v>
      </c>
    </row>
    <row r="6741" spans="1:4">
      <c r="A6741" s="13">
        <v>42632</v>
      </c>
      <c r="B6741" s="14">
        <v>15.53</v>
      </c>
    </row>
    <row r="6742" spans="1:4">
      <c r="A6742" s="13">
        <v>42633</v>
      </c>
      <c r="B6742" s="14">
        <v>15.92</v>
      </c>
    </row>
    <row r="6743" spans="1:4">
      <c r="A6743" s="13">
        <v>42634</v>
      </c>
      <c r="B6743" s="14">
        <v>13.3</v>
      </c>
    </row>
    <row r="6744" spans="1:4">
      <c r="A6744" s="13">
        <v>42635</v>
      </c>
      <c r="B6744" s="14">
        <v>12.02</v>
      </c>
    </row>
    <row r="6745" spans="1:4">
      <c r="A6745" s="13">
        <v>42636</v>
      </c>
      <c r="B6745" s="14">
        <v>12.29</v>
      </c>
    </row>
    <row r="6746" spans="1:4">
      <c r="A6746" s="13">
        <v>42639</v>
      </c>
      <c r="B6746" s="14">
        <v>14.5</v>
      </c>
    </row>
    <row r="6747" spans="1:4">
      <c r="A6747" s="13">
        <v>42640</v>
      </c>
      <c r="B6747" s="14">
        <v>13.1</v>
      </c>
    </row>
    <row r="6748" spans="1:4">
      <c r="A6748" s="13">
        <v>42641</v>
      </c>
      <c r="B6748" s="14">
        <v>12.39</v>
      </c>
    </row>
    <row r="6749" spans="1:4">
      <c r="A6749" s="13">
        <v>42642</v>
      </c>
      <c r="B6749" s="14">
        <v>14.02</v>
      </c>
    </row>
    <row r="6750" spans="1:4">
      <c r="A6750" s="13">
        <v>42643</v>
      </c>
      <c r="B6750" s="14">
        <v>13.29</v>
      </c>
      <c r="C6750" s="12" t="s">
        <v>129</v>
      </c>
      <c r="D6750" s="2">
        <f>AVERAGE(B6687:B6750)</f>
        <v>13.233906249999997</v>
      </c>
    </row>
    <row r="6751" spans="1:4">
      <c r="A6751" s="13">
        <v>42646</v>
      </c>
      <c r="B6751" s="14">
        <v>13.57</v>
      </c>
    </row>
    <row r="6752" spans="1:4">
      <c r="A6752" s="13">
        <v>42647</v>
      </c>
      <c r="B6752" s="14">
        <v>13.63</v>
      </c>
    </row>
    <row r="6753" spans="1:2">
      <c r="A6753" s="13">
        <v>42648</v>
      </c>
      <c r="B6753" s="14">
        <v>12.99</v>
      </c>
    </row>
    <row r="6754" spans="1:2">
      <c r="A6754" s="13">
        <v>42649</v>
      </c>
      <c r="B6754" s="14">
        <v>12.84</v>
      </c>
    </row>
    <row r="6755" spans="1:2">
      <c r="A6755" s="13">
        <v>42650</v>
      </c>
      <c r="B6755" s="14">
        <v>13.48</v>
      </c>
    </row>
    <row r="6756" spans="1:2">
      <c r="A6756" s="13">
        <v>42653</v>
      </c>
      <c r="B6756" s="14">
        <v>13.38</v>
      </c>
    </row>
    <row r="6757" spans="1:2">
      <c r="A6757" s="13">
        <v>42654</v>
      </c>
      <c r="B6757" s="14">
        <v>15.36</v>
      </c>
    </row>
    <row r="6758" spans="1:2">
      <c r="A6758" s="13">
        <v>42655</v>
      </c>
      <c r="B6758" s="14">
        <v>15.91</v>
      </c>
    </row>
    <row r="6759" spans="1:2">
      <c r="A6759" s="13">
        <v>42656</v>
      </c>
      <c r="B6759" s="14">
        <v>16.690000000000001</v>
      </c>
    </row>
    <row r="6760" spans="1:2">
      <c r="A6760" s="13">
        <v>42657</v>
      </c>
      <c r="B6760" s="14">
        <v>16.12</v>
      </c>
    </row>
    <row r="6761" spans="1:2">
      <c r="A6761" s="13">
        <v>42660</v>
      </c>
      <c r="B6761" s="14">
        <v>16.21</v>
      </c>
    </row>
    <row r="6762" spans="1:2">
      <c r="A6762" s="13">
        <v>42661</v>
      </c>
      <c r="B6762" s="14">
        <v>15.28</v>
      </c>
    </row>
    <row r="6763" spans="1:2">
      <c r="A6763" s="13">
        <v>42662</v>
      </c>
      <c r="B6763" s="14">
        <v>14.41</v>
      </c>
    </row>
    <row r="6764" spans="1:2">
      <c r="A6764" s="13">
        <v>42663</v>
      </c>
      <c r="B6764" s="14">
        <v>13.75</v>
      </c>
    </row>
    <row r="6765" spans="1:2">
      <c r="A6765" s="13">
        <v>42664</v>
      </c>
      <c r="B6765" s="14">
        <v>13.34</v>
      </c>
    </row>
    <row r="6766" spans="1:2">
      <c r="A6766" s="13">
        <v>42667</v>
      </c>
      <c r="B6766" s="14">
        <v>13.02</v>
      </c>
    </row>
    <row r="6767" spans="1:2">
      <c r="A6767" s="13">
        <v>42668</v>
      </c>
      <c r="B6767" s="14">
        <v>13.46</v>
      </c>
    </row>
    <row r="6768" spans="1:2">
      <c r="A6768" s="13">
        <v>42669</v>
      </c>
      <c r="B6768" s="14">
        <v>14.24</v>
      </c>
    </row>
    <row r="6769" spans="1:2">
      <c r="A6769" s="13">
        <v>42670</v>
      </c>
      <c r="B6769" s="14">
        <v>15.36</v>
      </c>
    </row>
    <row r="6770" spans="1:2">
      <c r="A6770" s="13">
        <v>42671</v>
      </c>
      <c r="B6770" s="14">
        <v>16.190000000000001</v>
      </c>
    </row>
    <row r="6771" spans="1:2">
      <c r="A6771" s="13">
        <v>42674</v>
      </c>
      <c r="B6771" s="14">
        <v>17.059999999999999</v>
      </c>
    </row>
    <row r="6772" spans="1:2">
      <c r="A6772" s="13">
        <v>42675</v>
      </c>
      <c r="B6772" s="14">
        <v>18.559999999999999</v>
      </c>
    </row>
    <row r="6773" spans="1:2">
      <c r="A6773" s="13">
        <v>42676</v>
      </c>
      <c r="B6773" s="14">
        <v>19.32</v>
      </c>
    </row>
    <row r="6774" spans="1:2">
      <c r="A6774" s="13">
        <v>42677</v>
      </c>
      <c r="B6774" s="14">
        <v>22.08</v>
      </c>
    </row>
    <row r="6775" spans="1:2">
      <c r="A6775" s="13">
        <v>42678</v>
      </c>
      <c r="B6775" s="14">
        <v>22.51</v>
      </c>
    </row>
    <row r="6776" spans="1:2">
      <c r="A6776" s="13">
        <v>42681</v>
      </c>
      <c r="B6776" s="14">
        <v>18.71</v>
      </c>
    </row>
    <row r="6777" spans="1:2">
      <c r="A6777" s="13">
        <v>42682</v>
      </c>
      <c r="B6777" s="14">
        <v>18.739999999999998</v>
      </c>
    </row>
    <row r="6778" spans="1:2">
      <c r="A6778" s="13">
        <v>42683</v>
      </c>
      <c r="B6778" s="14">
        <v>14.38</v>
      </c>
    </row>
    <row r="6779" spans="1:2">
      <c r="A6779" s="13">
        <v>42684</v>
      </c>
      <c r="B6779" s="14">
        <v>14.74</v>
      </c>
    </row>
    <row r="6780" spans="1:2">
      <c r="A6780" s="13">
        <v>42685</v>
      </c>
      <c r="B6780" s="14">
        <v>14.17</v>
      </c>
    </row>
    <row r="6781" spans="1:2">
      <c r="A6781" s="13">
        <v>42688</v>
      </c>
      <c r="B6781" s="14">
        <v>14.48</v>
      </c>
    </row>
    <row r="6782" spans="1:2">
      <c r="A6782" s="13">
        <v>42689</v>
      </c>
      <c r="B6782" s="14">
        <v>13.37</v>
      </c>
    </row>
    <row r="6783" spans="1:2">
      <c r="A6783" s="13">
        <v>42690</v>
      </c>
      <c r="B6783" s="14">
        <v>13.72</v>
      </c>
    </row>
    <row r="6784" spans="1:2">
      <c r="A6784" s="13">
        <v>42691</v>
      </c>
      <c r="B6784" s="14">
        <v>13.35</v>
      </c>
    </row>
    <row r="6785" spans="1:2">
      <c r="A6785" s="13">
        <v>42692</v>
      </c>
      <c r="B6785" s="14">
        <v>12.85</v>
      </c>
    </row>
    <row r="6786" spans="1:2">
      <c r="A6786" s="13">
        <v>42695</v>
      </c>
      <c r="B6786" s="14">
        <v>12.42</v>
      </c>
    </row>
    <row r="6787" spans="1:2">
      <c r="A6787" s="13">
        <v>42696</v>
      </c>
      <c r="B6787" s="14">
        <v>12.41</v>
      </c>
    </row>
    <row r="6788" spans="1:2">
      <c r="A6788" s="13">
        <v>42697</v>
      </c>
      <c r="B6788" s="14">
        <v>12.43</v>
      </c>
    </row>
    <row r="6789" spans="1:2">
      <c r="A6789" s="13">
        <v>42699</v>
      </c>
      <c r="B6789" s="14">
        <v>12.34</v>
      </c>
    </row>
    <row r="6790" spans="1:2">
      <c r="A6790" s="13">
        <v>42702</v>
      </c>
      <c r="B6790" s="14">
        <v>13.15</v>
      </c>
    </row>
    <row r="6791" spans="1:2">
      <c r="A6791" s="13">
        <v>42703</v>
      </c>
      <c r="B6791" s="14">
        <v>12.9</v>
      </c>
    </row>
    <row r="6792" spans="1:2">
      <c r="A6792" s="13">
        <v>42704</v>
      </c>
      <c r="B6792" s="14">
        <v>13.33</v>
      </c>
    </row>
    <row r="6793" spans="1:2">
      <c r="A6793" s="13">
        <v>42705</v>
      </c>
      <c r="B6793" s="14">
        <v>14.07</v>
      </c>
    </row>
    <row r="6794" spans="1:2">
      <c r="A6794" s="13">
        <v>42706</v>
      </c>
      <c r="B6794" s="14">
        <v>14.12</v>
      </c>
    </row>
    <row r="6795" spans="1:2">
      <c r="A6795" s="13">
        <v>42709</v>
      </c>
      <c r="B6795" s="14">
        <v>12.14</v>
      </c>
    </row>
    <row r="6796" spans="1:2">
      <c r="A6796" s="13">
        <v>42710</v>
      </c>
      <c r="B6796" s="14">
        <v>11.79</v>
      </c>
    </row>
    <row r="6797" spans="1:2">
      <c r="A6797" s="13">
        <v>42711</v>
      </c>
      <c r="B6797" s="14">
        <v>12.22</v>
      </c>
    </row>
    <row r="6798" spans="1:2">
      <c r="A6798" s="13">
        <v>42712</v>
      </c>
      <c r="B6798" s="14">
        <v>12.64</v>
      </c>
    </row>
    <row r="6799" spans="1:2">
      <c r="A6799" s="13">
        <v>42713</v>
      </c>
      <c r="B6799" s="14">
        <v>11.75</v>
      </c>
    </row>
    <row r="6800" spans="1:2">
      <c r="A6800" s="13">
        <v>42716</v>
      </c>
      <c r="B6800" s="14">
        <v>12.64</v>
      </c>
    </row>
    <row r="6801" spans="1:4">
      <c r="A6801" s="13">
        <v>42717</v>
      </c>
      <c r="B6801" s="14">
        <v>12.72</v>
      </c>
    </row>
    <row r="6802" spans="1:4">
      <c r="A6802" s="13">
        <v>42718</v>
      </c>
      <c r="B6802" s="14">
        <v>13.19</v>
      </c>
    </row>
    <row r="6803" spans="1:4">
      <c r="A6803" s="13">
        <v>42719</v>
      </c>
      <c r="B6803" s="14">
        <v>12.79</v>
      </c>
    </row>
    <row r="6804" spans="1:4">
      <c r="A6804" s="13">
        <v>42720</v>
      </c>
      <c r="B6804" s="14">
        <v>12.2</v>
      </c>
      <c r="C6804" s="4"/>
    </row>
    <row r="6805" spans="1:4">
      <c r="A6805" s="13">
        <v>42723</v>
      </c>
      <c r="B6805" s="14">
        <v>11.71</v>
      </c>
      <c r="C6805" s="4"/>
    </row>
    <row r="6806" spans="1:4">
      <c r="A6806" s="13">
        <v>42724</v>
      </c>
      <c r="B6806" s="14">
        <v>11.45</v>
      </c>
      <c r="C6806" s="4"/>
    </row>
    <row r="6807" spans="1:4">
      <c r="A6807" s="13">
        <v>42725</v>
      </c>
      <c r="B6807" s="14">
        <v>11.27</v>
      </c>
      <c r="C6807" s="4"/>
    </row>
    <row r="6808" spans="1:4">
      <c r="A6808" s="13">
        <v>42726</v>
      </c>
      <c r="B6808" s="14">
        <v>11.43</v>
      </c>
      <c r="C6808" s="4"/>
    </row>
    <row r="6809" spans="1:4">
      <c r="A6809" s="13">
        <v>42727</v>
      </c>
      <c r="B6809" s="14">
        <v>11.44</v>
      </c>
    </row>
    <row r="6810" spans="1:4">
      <c r="A6810" s="13">
        <v>42731</v>
      </c>
      <c r="B6810">
        <v>11.99</v>
      </c>
    </row>
    <row r="6811" spans="1:4">
      <c r="A6811" s="13">
        <v>42732</v>
      </c>
      <c r="B6811">
        <v>12.95</v>
      </c>
    </row>
    <row r="6812" spans="1:4">
      <c r="A6812" s="13">
        <v>42733</v>
      </c>
      <c r="B6812">
        <v>13.37</v>
      </c>
    </row>
    <row r="6813" spans="1:4">
      <c r="A6813" s="3">
        <v>42734</v>
      </c>
      <c r="B6813" s="2">
        <v>14.04</v>
      </c>
      <c r="C6813" s="12" t="s">
        <v>130</v>
      </c>
      <c r="D6813" s="2">
        <f>AVERAGE(B6751:B6813)</f>
        <v>14.097936507936511</v>
      </c>
    </row>
    <row r="6814" spans="1:4">
      <c r="A6814" s="3">
        <v>42738</v>
      </c>
      <c r="B6814" s="2">
        <v>12.85</v>
      </c>
    </row>
    <row r="6815" spans="1:4">
      <c r="A6815" s="3">
        <v>42739</v>
      </c>
      <c r="B6815" s="2">
        <v>11.85</v>
      </c>
    </row>
    <row r="6816" spans="1:4">
      <c r="A6816" s="3">
        <v>42740</v>
      </c>
      <c r="B6816" s="2">
        <v>11.67</v>
      </c>
    </row>
    <row r="6817" spans="1:2">
      <c r="A6817" s="3">
        <v>42741</v>
      </c>
      <c r="B6817" s="2">
        <v>11.32</v>
      </c>
    </row>
    <row r="6818" spans="1:2">
      <c r="A6818" s="3">
        <v>42744</v>
      </c>
      <c r="B6818" s="2">
        <v>11.56</v>
      </c>
    </row>
    <row r="6819" spans="1:2">
      <c r="A6819" s="3">
        <v>42745</v>
      </c>
      <c r="B6819" s="2">
        <v>11.49</v>
      </c>
    </row>
    <row r="6820" spans="1:2">
      <c r="A6820" s="3">
        <v>42746</v>
      </c>
      <c r="B6820" s="2">
        <v>11.26</v>
      </c>
    </row>
    <row r="6821" spans="1:2">
      <c r="A6821" s="3">
        <v>42747</v>
      </c>
      <c r="B6821" s="2">
        <v>11.54</v>
      </c>
    </row>
    <row r="6822" spans="1:2">
      <c r="A6822" s="3">
        <v>42748</v>
      </c>
      <c r="B6822" s="2">
        <v>11.23</v>
      </c>
    </row>
    <row r="6823" spans="1:2">
      <c r="A6823" s="3">
        <v>42752</v>
      </c>
      <c r="B6823" s="2">
        <v>11.87</v>
      </c>
    </row>
    <row r="6824" spans="1:2">
      <c r="A6824" s="3">
        <v>42753</v>
      </c>
      <c r="B6824" s="2">
        <v>12.48</v>
      </c>
    </row>
    <row r="6825" spans="1:2">
      <c r="A6825" s="3">
        <v>42754</v>
      </c>
      <c r="B6825" s="2">
        <v>12.78</v>
      </c>
    </row>
    <row r="6826" spans="1:2">
      <c r="A6826" s="3">
        <v>42755</v>
      </c>
      <c r="B6826" s="2">
        <v>11.54</v>
      </c>
    </row>
    <row r="6827" spans="1:2">
      <c r="A6827" s="3">
        <v>42758</v>
      </c>
      <c r="B6827" s="2">
        <v>11.77</v>
      </c>
    </row>
    <row r="6828" spans="1:2">
      <c r="A6828" s="3">
        <v>42759</v>
      </c>
      <c r="B6828" s="2">
        <v>11.07</v>
      </c>
    </row>
    <row r="6829" spans="1:2">
      <c r="A6829" s="3">
        <v>42760</v>
      </c>
      <c r="B6829" s="2">
        <v>10.81</v>
      </c>
    </row>
    <row r="6830" spans="1:2">
      <c r="A6830" s="3">
        <v>42761</v>
      </c>
      <c r="B6830" s="2">
        <v>10.63</v>
      </c>
    </row>
    <row r="6831" spans="1:2">
      <c r="A6831" s="3">
        <v>42762</v>
      </c>
      <c r="B6831" s="2">
        <v>10.58</v>
      </c>
    </row>
    <row r="6832" spans="1:2">
      <c r="A6832" s="3">
        <v>42765</v>
      </c>
      <c r="B6832" s="2">
        <v>11.88</v>
      </c>
    </row>
    <row r="6833" spans="1:2">
      <c r="A6833" s="3">
        <v>42766</v>
      </c>
      <c r="B6833" s="2">
        <v>11.99</v>
      </c>
    </row>
    <row r="6834" spans="1:2">
      <c r="A6834" s="3">
        <v>42767</v>
      </c>
      <c r="B6834" s="2">
        <v>11.81</v>
      </c>
    </row>
    <row r="6835" spans="1:2">
      <c r="A6835" s="3">
        <v>42768</v>
      </c>
      <c r="B6835" s="2">
        <v>11.93</v>
      </c>
    </row>
    <row r="6836" spans="1:2">
      <c r="A6836" s="3">
        <v>42769</v>
      </c>
      <c r="B6836" s="2">
        <v>10.97</v>
      </c>
    </row>
    <row r="6837" spans="1:2">
      <c r="A6837" s="3">
        <v>42772</v>
      </c>
      <c r="B6837" s="2">
        <v>11.37</v>
      </c>
    </row>
    <row r="6838" spans="1:2">
      <c r="A6838" s="3">
        <v>42773</v>
      </c>
      <c r="B6838" s="2">
        <v>11.29</v>
      </c>
    </row>
    <row r="6839" spans="1:2">
      <c r="A6839" s="3">
        <v>42774</v>
      </c>
      <c r="B6839" s="2">
        <v>11.45</v>
      </c>
    </row>
    <row r="6840" spans="1:2">
      <c r="A6840" s="3">
        <v>42775</v>
      </c>
      <c r="B6840" s="2">
        <v>10.88</v>
      </c>
    </row>
    <row r="6841" spans="1:2">
      <c r="A6841" s="3">
        <v>42776</v>
      </c>
      <c r="B6841" s="2">
        <v>10.85</v>
      </c>
    </row>
    <row r="6842" spans="1:2">
      <c r="A6842" s="3">
        <v>42779</v>
      </c>
      <c r="B6842" s="2">
        <v>11.07</v>
      </c>
    </row>
    <row r="6843" spans="1:2">
      <c r="A6843" s="3">
        <v>42780</v>
      </c>
      <c r="B6843" s="2">
        <v>10.74</v>
      </c>
    </row>
    <row r="6844" spans="1:2">
      <c r="A6844" s="3">
        <v>42781</v>
      </c>
      <c r="B6844" s="2">
        <v>11.97</v>
      </c>
    </row>
    <row r="6845" spans="1:2">
      <c r="A6845" s="3">
        <v>42782</v>
      </c>
      <c r="B6845" s="2">
        <v>11.76</v>
      </c>
    </row>
    <row r="6846" spans="1:2">
      <c r="A6846" s="3">
        <v>42783</v>
      </c>
      <c r="B6846" s="2">
        <v>11.49</v>
      </c>
    </row>
    <row r="6847" spans="1:2">
      <c r="A6847" s="3">
        <v>42787</v>
      </c>
      <c r="B6847" s="2">
        <v>11.57</v>
      </c>
    </row>
    <row r="6848" spans="1:2">
      <c r="A6848" s="3">
        <v>42788</v>
      </c>
      <c r="B6848" s="2">
        <v>11.74</v>
      </c>
    </row>
    <row r="6849" spans="1:2">
      <c r="A6849" s="3">
        <v>42789</v>
      </c>
      <c r="B6849" s="2">
        <v>11.71</v>
      </c>
    </row>
    <row r="6850" spans="1:2">
      <c r="A6850" s="3">
        <v>42790</v>
      </c>
      <c r="B6850" s="2">
        <v>11.47</v>
      </c>
    </row>
    <row r="6851" spans="1:2">
      <c r="A6851" s="3">
        <v>42793</v>
      </c>
      <c r="B6851" s="2">
        <v>12.09</v>
      </c>
    </row>
    <row r="6852" spans="1:2">
      <c r="A6852" s="3">
        <v>42794</v>
      </c>
      <c r="B6852" s="2">
        <v>12.92</v>
      </c>
    </row>
    <row r="6853" spans="1:2">
      <c r="A6853" s="3">
        <v>42795</v>
      </c>
      <c r="B6853" s="2">
        <v>12.54</v>
      </c>
    </row>
    <row r="6854" spans="1:2">
      <c r="A6854" s="3">
        <v>42796</v>
      </c>
      <c r="B6854" s="2">
        <v>11.81</v>
      </c>
    </row>
    <row r="6855" spans="1:2">
      <c r="A6855" s="3">
        <v>42797</v>
      </c>
      <c r="B6855" s="2">
        <v>10.96</v>
      </c>
    </row>
    <row r="6856" spans="1:2">
      <c r="A6856" s="3">
        <v>42800</v>
      </c>
      <c r="B6856" s="2">
        <v>11.24</v>
      </c>
    </row>
    <row r="6857" spans="1:2">
      <c r="A6857" s="3">
        <v>42801</v>
      </c>
      <c r="B6857" s="2">
        <v>11.45</v>
      </c>
    </row>
    <row r="6858" spans="1:2">
      <c r="A6858" s="3">
        <v>42802</v>
      </c>
      <c r="B6858" s="2">
        <v>11.86</v>
      </c>
    </row>
    <row r="6859" spans="1:2">
      <c r="A6859" s="3">
        <v>42803</v>
      </c>
      <c r="B6859" s="2">
        <v>12.3</v>
      </c>
    </row>
    <row r="6860" spans="1:2">
      <c r="A6860" s="3">
        <v>42804</v>
      </c>
      <c r="B6860" s="2">
        <v>11.66</v>
      </c>
    </row>
    <row r="6861" spans="1:2">
      <c r="A6861" s="3">
        <v>42807</v>
      </c>
      <c r="B6861" s="2">
        <v>11.35</v>
      </c>
    </row>
    <row r="6862" spans="1:2">
      <c r="A6862" s="3">
        <v>42808</v>
      </c>
      <c r="B6862" s="2">
        <v>12.3</v>
      </c>
    </row>
    <row r="6863" spans="1:2">
      <c r="A6863" s="3">
        <v>42809</v>
      </c>
      <c r="B6863" s="2">
        <v>11.63</v>
      </c>
    </row>
    <row r="6864" spans="1:2">
      <c r="A6864" s="3">
        <v>42810</v>
      </c>
      <c r="B6864" s="2">
        <v>11.21</v>
      </c>
    </row>
    <row r="6865" spans="1:4">
      <c r="A6865" s="3">
        <v>42811</v>
      </c>
      <c r="B6865" s="2">
        <v>11.28</v>
      </c>
    </row>
    <row r="6866" spans="1:4">
      <c r="A6866" s="3">
        <v>42814</v>
      </c>
      <c r="B6866" s="2">
        <v>11.34</v>
      </c>
    </row>
    <row r="6867" spans="1:4">
      <c r="A6867" s="3">
        <v>42815</v>
      </c>
      <c r="B6867" s="2">
        <v>12.47</v>
      </c>
    </row>
    <row r="6868" spans="1:4">
      <c r="A6868" s="3">
        <v>42816</v>
      </c>
      <c r="B6868" s="2">
        <v>12.81</v>
      </c>
    </row>
    <row r="6869" spans="1:4">
      <c r="A6869" s="3">
        <v>42817</v>
      </c>
      <c r="B6869" s="2">
        <v>13.12</v>
      </c>
    </row>
    <row r="6870" spans="1:4">
      <c r="A6870" s="3">
        <v>42818</v>
      </c>
      <c r="B6870" s="2">
        <v>12.96</v>
      </c>
    </row>
    <row r="6871" spans="1:4">
      <c r="A6871" s="3">
        <v>42821</v>
      </c>
      <c r="B6871" s="2">
        <v>12.5</v>
      </c>
    </row>
    <row r="6872" spans="1:4">
      <c r="A6872" s="3">
        <v>42822</v>
      </c>
      <c r="B6872" s="2">
        <v>11.53</v>
      </c>
    </row>
    <row r="6873" spans="1:4">
      <c r="A6873" s="3">
        <v>42823</v>
      </c>
      <c r="B6873" s="2">
        <v>11.42</v>
      </c>
    </row>
    <row r="6874" spans="1:4">
      <c r="A6874" s="3">
        <v>42824</v>
      </c>
      <c r="B6874" s="2">
        <v>11.54</v>
      </c>
    </row>
    <row r="6875" spans="1:4">
      <c r="A6875" s="3">
        <v>42825</v>
      </c>
      <c r="B6875" s="2">
        <v>12.37</v>
      </c>
      <c r="C6875" s="12" t="s">
        <v>131</v>
      </c>
      <c r="D6875" s="2">
        <f>AVERAGE(B6814:B6875)</f>
        <v>11.691935483870967</v>
      </c>
    </row>
    <row r="6876" spans="1:4">
      <c r="A6876" s="3">
        <v>42828</v>
      </c>
      <c r="B6876" s="2">
        <v>12.38</v>
      </c>
    </row>
    <row r="6877" spans="1:4">
      <c r="A6877" s="3">
        <v>42829</v>
      </c>
      <c r="B6877" s="2">
        <v>11.79</v>
      </c>
    </row>
    <row r="6878" spans="1:4">
      <c r="A6878" s="3">
        <v>42830</v>
      </c>
      <c r="B6878" s="2">
        <v>12.89</v>
      </c>
    </row>
    <row r="6879" spans="1:4">
      <c r="A6879" s="3">
        <v>42831</v>
      </c>
      <c r="B6879" s="2">
        <v>12.39</v>
      </c>
    </row>
    <row r="6880" spans="1:4">
      <c r="A6880" s="3">
        <v>42832</v>
      </c>
      <c r="B6880" s="2">
        <v>12.87</v>
      </c>
    </row>
    <row r="6881" spans="1:2">
      <c r="A6881" s="3">
        <v>42835</v>
      </c>
      <c r="B6881" s="2">
        <v>14.05</v>
      </c>
    </row>
    <row r="6882" spans="1:2">
      <c r="A6882" s="3">
        <v>42836</v>
      </c>
      <c r="B6882" s="2">
        <v>15.07</v>
      </c>
    </row>
    <row r="6883" spans="1:2">
      <c r="A6883" s="3">
        <v>42837</v>
      </c>
      <c r="B6883" s="2">
        <v>15.77</v>
      </c>
    </row>
    <row r="6884" spans="1:2">
      <c r="A6884" s="3">
        <v>42838</v>
      </c>
      <c r="B6884" s="2">
        <v>15.96</v>
      </c>
    </row>
    <row r="6885" spans="1:2">
      <c r="A6885" s="3">
        <v>42842</v>
      </c>
      <c r="B6885" s="2">
        <v>14.66</v>
      </c>
    </row>
    <row r="6886" spans="1:2">
      <c r="A6886" s="3">
        <v>42843</v>
      </c>
      <c r="B6886" s="2">
        <v>14.42</v>
      </c>
    </row>
    <row r="6887" spans="1:2">
      <c r="A6887" s="3">
        <v>42844</v>
      </c>
      <c r="B6887" s="2">
        <v>14.93</v>
      </c>
    </row>
    <row r="6888" spans="1:2">
      <c r="A6888" s="3">
        <v>42845</v>
      </c>
      <c r="B6888" s="2">
        <v>14.15</v>
      </c>
    </row>
    <row r="6889" spans="1:2">
      <c r="A6889" s="3">
        <v>42846</v>
      </c>
      <c r="B6889" s="2">
        <v>14.63</v>
      </c>
    </row>
    <row r="6890" spans="1:2">
      <c r="A6890" s="3">
        <v>42849</v>
      </c>
      <c r="B6890" s="2">
        <v>10.84</v>
      </c>
    </row>
    <row r="6891" spans="1:2">
      <c r="A6891" s="3">
        <v>42850</v>
      </c>
      <c r="B6891" s="2">
        <v>10.76</v>
      </c>
    </row>
    <row r="6892" spans="1:2">
      <c r="A6892" s="3">
        <v>42851</v>
      </c>
      <c r="B6892" s="2">
        <v>10.85</v>
      </c>
    </row>
    <row r="6893" spans="1:2">
      <c r="A6893" s="3">
        <v>42852</v>
      </c>
      <c r="B6893" s="2">
        <v>10.36</v>
      </c>
    </row>
    <row r="6894" spans="1:2">
      <c r="A6894" s="3">
        <v>42853</v>
      </c>
      <c r="B6894" s="2">
        <v>10.82</v>
      </c>
    </row>
    <row r="6895" spans="1:2">
      <c r="A6895" s="3">
        <v>42856</v>
      </c>
      <c r="B6895" s="2">
        <v>10.11</v>
      </c>
    </row>
    <row r="6896" spans="1:2">
      <c r="A6896" s="3">
        <v>42857</v>
      </c>
      <c r="B6896" s="2">
        <v>10.59</v>
      </c>
    </row>
    <row r="6897" spans="1:2">
      <c r="A6897" s="3">
        <v>42858</v>
      </c>
      <c r="B6897" s="2">
        <v>10.68</v>
      </c>
    </row>
    <row r="6898" spans="1:2">
      <c r="A6898" s="3">
        <v>42859</v>
      </c>
      <c r="B6898" s="2">
        <v>10.46</v>
      </c>
    </row>
    <row r="6899" spans="1:2">
      <c r="A6899" s="3">
        <v>42860</v>
      </c>
      <c r="B6899" s="2">
        <v>10.57</v>
      </c>
    </row>
    <row r="6900" spans="1:2">
      <c r="A6900" s="3">
        <v>42863</v>
      </c>
      <c r="B6900" s="2">
        <v>9.77</v>
      </c>
    </row>
    <row r="6901" spans="1:2">
      <c r="A6901" s="3">
        <v>42864</v>
      </c>
      <c r="B6901" s="2">
        <v>9.9600000000000009</v>
      </c>
    </row>
    <row r="6902" spans="1:2">
      <c r="A6902" s="3">
        <v>42865</v>
      </c>
      <c r="B6902" s="2">
        <v>10.210000000000001</v>
      </c>
    </row>
    <row r="6903" spans="1:2">
      <c r="A6903" s="3">
        <v>42866</v>
      </c>
      <c r="B6903" s="2">
        <v>10.6</v>
      </c>
    </row>
    <row r="6904" spans="1:2">
      <c r="A6904" s="3">
        <v>42867</v>
      </c>
      <c r="B6904" s="2">
        <v>10.4</v>
      </c>
    </row>
    <row r="6905" spans="1:2">
      <c r="A6905" s="3">
        <v>42870</v>
      </c>
      <c r="B6905" s="2">
        <v>10.42</v>
      </c>
    </row>
    <row r="6906" spans="1:2">
      <c r="A6906" s="3">
        <v>42871</v>
      </c>
      <c r="B6906" s="2">
        <v>10.65</v>
      </c>
    </row>
    <row r="6907" spans="1:2">
      <c r="A6907" s="3">
        <v>42872</v>
      </c>
      <c r="B6907" s="2">
        <v>15.59</v>
      </c>
    </row>
    <row r="6908" spans="1:2">
      <c r="A6908" s="3">
        <v>42873</v>
      </c>
      <c r="B6908" s="2">
        <v>14.66</v>
      </c>
    </row>
    <row r="6909" spans="1:2">
      <c r="A6909" s="3">
        <v>42874</v>
      </c>
      <c r="B6909" s="2">
        <v>12.04</v>
      </c>
    </row>
    <row r="6910" spans="1:2">
      <c r="A6910" s="3">
        <v>42877</v>
      </c>
      <c r="B6910" s="2">
        <v>10.93</v>
      </c>
    </row>
    <row r="6911" spans="1:2">
      <c r="A6911" s="3">
        <v>42878</v>
      </c>
      <c r="B6911" s="2">
        <v>10.72</v>
      </c>
    </row>
    <row r="6912" spans="1:2">
      <c r="A6912" s="3">
        <v>42879</v>
      </c>
      <c r="B6912" s="2">
        <v>10.02</v>
      </c>
    </row>
    <row r="6913" spans="1:2">
      <c r="A6913" s="3">
        <v>42880</v>
      </c>
      <c r="B6913" s="2">
        <v>9.99</v>
      </c>
    </row>
    <row r="6914" spans="1:2">
      <c r="A6914" s="3">
        <v>42881</v>
      </c>
      <c r="B6914" s="2">
        <v>9.81</v>
      </c>
    </row>
    <row r="6915" spans="1:2">
      <c r="A6915" s="3">
        <v>42885</v>
      </c>
      <c r="B6915" s="2">
        <v>10.38</v>
      </c>
    </row>
    <row r="6916" spans="1:2">
      <c r="A6916" s="3">
        <v>42886</v>
      </c>
      <c r="B6916" s="2">
        <v>10.41</v>
      </c>
    </row>
    <row r="6917" spans="1:2">
      <c r="A6917" s="3">
        <v>42887</v>
      </c>
      <c r="B6917" s="2">
        <v>9.89</v>
      </c>
    </row>
    <row r="6918" spans="1:2">
      <c r="A6918" s="3">
        <v>42888</v>
      </c>
      <c r="B6918" s="2">
        <v>9.75</v>
      </c>
    </row>
    <row r="6919" spans="1:2">
      <c r="A6919" s="3">
        <v>42891</v>
      </c>
      <c r="B6919" s="2">
        <v>10.07</v>
      </c>
    </row>
    <row r="6920" spans="1:2">
      <c r="A6920" s="3">
        <v>42892</v>
      </c>
      <c r="B6920" s="2">
        <v>10.45</v>
      </c>
    </row>
    <row r="6921" spans="1:2">
      <c r="A6921" s="3">
        <v>42893</v>
      </c>
      <c r="B6921" s="2">
        <v>10.39</v>
      </c>
    </row>
    <row r="6922" spans="1:2">
      <c r="A6922" s="3">
        <v>42894</v>
      </c>
      <c r="B6922" s="2">
        <v>10.16</v>
      </c>
    </row>
    <row r="6923" spans="1:2">
      <c r="A6923" s="3">
        <v>42895</v>
      </c>
      <c r="B6923" s="2">
        <v>10.7</v>
      </c>
    </row>
    <row r="6924" spans="1:2">
      <c r="A6924" s="3">
        <v>42898</v>
      </c>
      <c r="B6924" s="2">
        <v>11.46</v>
      </c>
    </row>
    <row r="6925" spans="1:2">
      <c r="A6925" s="3">
        <v>42899</v>
      </c>
      <c r="B6925" s="2">
        <v>10.42</v>
      </c>
    </row>
    <row r="6926" spans="1:2">
      <c r="A6926" s="3">
        <v>42900</v>
      </c>
      <c r="B6926" s="2">
        <v>10.64</v>
      </c>
    </row>
    <row r="6927" spans="1:2">
      <c r="A6927" s="3">
        <v>42901</v>
      </c>
      <c r="B6927" s="2">
        <v>10.9</v>
      </c>
    </row>
    <row r="6928" spans="1:2">
      <c r="A6928" s="3">
        <v>42902</v>
      </c>
      <c r="B6928" s="2">
        <v>10.38</v>
      </c>
    </row>
    <row r="6929" spans="1:4">
      <c r="A6929" s="3">
        <v>42905</v>
      </c>
      <c r="B6929" s="2">
        <v>10.37</v>
      </c>
    </row>
    <row r="6930" spans="1:4">
      <c r="A6930" s="3">
        <v>42906</v>
      </c>
      <c r="B6930" s="2">
        <v>10.86</v>
      </c>
    </row>
    <row r="6931" spans="1:4">
      <c r="A6931" s="3">
        <v>42907</v>
      </c>
      <c r="B6931" s="2">
        <v>10.75</v>
      </c>
    </row>
    <row r="6932" spans="1:4">
      <c r="A6932" s="3">
        <v>42908</v>
      </c>
      <c r="B6932" s="2">
        <v>10.48</v>
      </c>
    </row>
    <row r="6933" spans="1:4">
      <c r="A6933" s="3">
        <v>42909</v>
      </c>
      <c r="B6933" s="2">
        <v>10.02</v>
      </c>
    </row>
    <row r="6934" spans="1:4">
      <c r="A6934" s="3">
        <v>42912</v>
      </c>
      <c r="B6934" s="2">
        <v>9.9</v>
      </c>
    </row>
    <row r="6935" spans="1:4">
      <c r="A6935" s="3">
        <v>42913</v>
      </c>
      <c r="B6935" s="2">
        <v>11.06</v>
      </c>
    </row>
    <row r="6936" spans="1:4">
      <c r="A6936" s="3">
        <v>42914</v>
      </c>
      <c r="B6936" s="2">
        <v>10.029999999999999</v>
      </c>
    </row>
    <row r="6937" spans="1:4">
      <c r="A6937" s="3">
        <v>42915</v>
      </c>
      <c r="B6937" s="2">
        <v>11.44</v>
      </c>
    </row>
    <row r="6938" spans="1:4">
      <c r="A6938" s="3">
        <v>42916</v>
      </c>
      <c r="B6938" s="2">
        <v>11.18</v>
      </c>
      <c r="C6938" s="12" t="s">
        <v>132</v>
      </c>
      <c r="D6938" s="2">
        <f>AVERAGE(B6876:B6938)</f>
        <v>11.426349206349204</v>
      </c>
    </row>
    <row r="6939" spans="1:4">
      <c r="A6939" s="3">
        <v>42919</v>
      </c>
      <c r="B6939" s="2">
        <v>11.22</v>
      </c>
    </row>
    <row r="6940" spans="1:4">
      <c r="A6940" s="3">
        <v>42921</v>
      </c>
      <c r="B6940" s="2">
        <v>11.07</v>
      </c>
    </row>
    <row r="6941" spans="1:4">
      <c r="A6941" s="3">
        <v>42922</v>
      </c>
      <c r="B6941" s="2">
        <v>12.54</v>
      </c>
    </row>
    <row r="6942" spans="1:4">
      <c r="A6942" s="3">
        <v>42923</v>
      </c>
      <c r="B6942" s="2">
        <v>11.19</v>
      </c>
    </row>
    <row r="6943" spans="1:4">
      <c r="A6943" s="3">
        <v>42926</v>
      </c>
      <c r="B6943" s="2">
        <v>11.11</v>
      </c>
    </row>
    <row r="6944" spans="1:4">
      <c r="A6944" s="3">
        <v>42927</v>
      </c>
      <c r="B6944" s="2">
        <v>10.89</v>
      </c>
    </row>
    <row r="6945" spans="1:2">
      <c r="A6945" s="3">
        <v>42928</v>
      </c>
      <c r="B6945" s="2">
        <v>10.3</v>
      </c>
    </row>
    <row r="6946" spans="1:2">
      <c r="A6946" s="3">
        <v>42929</v>
      </c>
      <c r="B6946" s="2">
        <v>9.9</v>
      </c>
    </row>
    <row r="6947" spans="1:2">
      <c r="A6947" s="3">
        <v>42930</v>
      </c>
      <c r="B6947" s="2">
        <v>9.51</v>
      </c>
    </row>
    <row r="6948" spans="1:2">
      <c r="A6948" s="3">
        <v>42933</v>
      </c>
      <c r="B6948" s="2">
        <v>9.82</v>
      </c>
    </row>
    <row r="6949" spans="1:2">
      <c r="A6949" s="3">
        <v>42934</v>
      </c>
      <c r="B6949" s="2">
        <v>9.89</v>
      </c>
    </row>
    <row r="6950" spans="1:2">
      <c r="A6950" s="3">
        <v>42935</v>
      </c>
      <c r="B6950" s="2">
        <v>9.7899999999999991</v>
      </c>
    </row>
    <row r="6951" spans="1:2">
      <c r="A6951" s="3">
        <v>42936</v>
      </c>
      <c r="B6951" s="2">
        <v>9.58</v>
      </c>
    </row>
    <row r="6952" spans="1:2">
      <c r="A6952" s="3">
        <v>42937</v>
      </c>
      <c r="B6952" s="2">
        <v>9.36</v>
      </c>
    </row>
    <row r="6953" spans="1:2">
      <c r="A6953" s="3">
        <v>42940</v>
      </c>
      <c r="B6953" s="2">
        <v>9.43</v>
      </c>
    </row>
    <row r="6954" spans="1:2">
      <c r="A6954" s="3">
        <v>42941</v>
      </c>
      <c r="B6954" s="2">
        <v>9.43</v>
      </c>
    </row>
    <row r="6955" spans="1:2">
      <c r="A6955" s="3">
        <v>42942</v>
      </c>
      <c r="B6955" s="2">
        <v>9.6</v>
      </c>
    </row>
    <row r="6956" spans="1:2">
      <c r="A6956" s="3">
        <v>42943</v>
      </c>
      <c r="B6956" s="2">
        <v>10.11</v>
      </c>
    </row>
    <row r="6957" spans="1:2">
      <c r="A6957" s="3">
        <v>42944</v>
      </c>
      <c r="B6957" s="2">
        <v>10.29</v>
      </c>
    </row>
    <row r="6958" spans="1:2">
      <c r="A6958" s="3">
        <v>42947</v>
      </c>
      <c r="B6958" s="2">
        <v>10.26</v>
      </c>
    </row>
    <row r="6959" spans="1:2">
      <c r="A6959" s="3">
        <v>42948</v>
      </c>
      <c r="B6959" s="2">
        <v>10.09</v>
      </c>
    </row>
    <row r="6960" spans="1:2">
      <c r="A6960" s="3">
        <v>42949</v>
      </c>
      <c r="B6960" s="2">
        <v>10.28</v>
      </c>
    </row>
    <row r="6961" spans="1:2">
      <c r="A6961" s="3">
        <v>42950</v>
      </c>
      <c r="B6961" s="2">
        <v>10.44</v>
      </c>
    </row>
    <row r="6962" spans="1:2">
      <c r="A6962" s="3">
        <v>42951</v>
      </c>
      <c r="B6962" s="2">
        <v>10.029999999999999</v>
      </c>
    </row>
    <row r="6963" spans="1:2">
      <c r="A6963" s="3">
        <v>42954</v>
      </c>
      <c r="B6963" s="2">
        <v>9.93</v>
      </c>
    </row>
    <row r="6964" spans="1:2">
      <c r="A6964" s="3">
        <v>42955</v>
      </c>
      <c r="B6964" s="2">
        <v>10.96</v>
      </c>
    </row>
    <row r="6965" spans="1:2">
      <c r="A6965" s="3">
        <v>42956</v>
      </c>
      <c r="B6965" s="2">
        <v>11.11</v>
      </c>
    </row>
    <row r="6966" spans="1:2">
      <c r="A6966" s="3">
        <v>42957</v>
      </c>
      <c r="B6966" s="2">
        <v>16.04</v>
      </c>
    </row>
    <row r="6967" spans="1:2">
      <c r="A6967" s="3">
        <v>42958</v>
      </c>
      <c r="B6967" s="2">
        <v>15.51</v>
      </c>
    </row>
    <row r="6968" spans="1:2">
      <c r="A6968" s="3">
        <v>42961</v>
      </c>
      <c r="B6968" s="2">
        <v>12.33</v>
      </c>
    </row>
    <row r="6969" spans="1:2">
      <c r="A6969" s="3">
        <v>42962</v>
      </c>
      <c r="B6969" s="2">
        <v>12.04</v>
      </c>
    </row>
    <row r="6970" spans="1:2">
      <c r="A6970" s="3">
        <v>42963</v>
      </c>
      <c r="B6970" s="2">
        <v>11.74</v>
      </c>
    </row>
    <row r="6971" spans="1:2">
      <c r="A6971" s="3">
        <v>42964</v>
      </c>
      <c r="B6971" s="2">
        <v>15.55</v>
      </c>
    </row>
    <row r="6972" spans="1:2">
      <c r="A6972" s="3">
        <v>42965</v>
      </c>
      <c r="B6972" s="2">
        <v>14.26</v>
      </c>
    </row>
    <row r="6973" spans="1:2">
      <c r="A6973" s="3">
        <v>42968</v>
      </c>
      <c r="B6973" s="2">
        <v>13.19</v>
      </c>
    </row>
    <row r="6974" spans="1:2">
      <c r="A6974" s="3">
        <v>42969</v>
      </c>
      <c r="B6974" s="2">
        <v>11.35</v>
      </c>
    </row>
    <row r="6975" spans="1:2">
      <c r="A6975" s="3">
        <v>42970</v>
      </c>
      <c r="B6975" s="2">
        <v>12.25</v>
      </c>
    </row>
    <row r="6976" spans="1:2">
      <c r="A6976" s="3">
        <v>42971</v>
      </c>
      <c r="B6976" s="2">
        <v>12.23</v>
      </c>
    </row>
    <row r="6977" spans="1:2">
      <c r="A6977" s="3">
        <v>42972</v>
      </c>
      <c r="B6977" s="2">
        <v>11.28</v>
      </c>
    </row>
    <row r="6978" spans="1:2">
      <c r="A6978" s="3">
        <v>42975</v>
      </c>
      <c r="B6978" s="2">
        <v>11.32</v>
      </c>
    </row>
    <row r="6979" spans="1:2">
      <c r="A6979" s="3">
        <v>42976</v>
      </c>
      <c r="B6979" s="2">
        <v>11.7</v>
      </c>
    </row>
    <row r="6980" spans="1:2">
      <c r="A6980" s="3">
        <v>42977</v>
      </c>
      <c r="B6980" s="2">
        <v>11.22</v>
      </c>
    </row>
    <row r="6981" spans="1:2">
      <c r="A6981" s="3">
        <v>42978</v>
      </c>
      <c r="B6981" s="2">
        <v>10.59</v>
      </c>
    </row>
    <row r="6982" spans="1:2">
      <c r="A6982" s="3">
        <v>42979</v>
      </c>
      <c r="B6982" s="2">
        <v>10.130000000000001</v>
      </c>
    </row>
    <row r="6983" spans="1:2">
      <c r="A6983" s="3">
        <v>42983</v>
      </c>
      <c r="B6983" s="2">
        <v>12.23</v>
      </c>
    </row>
    <row r="6984" spans="1:2">
      <c r="A6984" s="3">
        <v>42984</v>
      </c>
      <c r="B6984" s="2">
        <v>11.63</v>
      </c>
    </row>
    <row r="6985" spans="1:2">
      <c r="A6985" s="3">
        <v>42985</v>
      </c>
      <c r="B6985" s="2">
        <v>11.55</v>
      </c>
    </row>
    <row r="6986" spans="1:2">
      <c r="A6986" s="3">
        <v>42986</v>
      </c>
      <c r="B6986" s="2">
        <v>12.12</v>
      </c>
    </row>
    <row r="6987" spans="1:2">
      <c r="A6987" s="3">
        <v>42989</v>
      </c>
      <c r="B6987" s="2">
        <v>10.73</v>
      </c>
    </row>
    <row r="6988" spans="1:2">
      <c r="A6988" s="3">
        <v>42990</v>
      </c>
      <c r="B6988" s="2">
        <v>10.58</v>
      </c>
    </row>
    <row r="6989" spans="1:2">
      <c r="A6989" s="3">
        <v>42991</v>
      </c>
      <c r="B6989" s="2">
        <v>10.5</v>
      </c>
    </row>
    <row r="6990" spans="1:2">
      <c r="A6990" s="3">
        <v>42992</v>
      </c>
      <c r="B6990" s="2">
        <v>10.44</v>
      </c>
    </row>
    <row r="6991" spans="1:2">
      <c r="A6991" s="3">
        <v>42993</v>
      </c>
      <c r="B6991" s="2">
        <v>10.17</v>
      </c>
    </row>
    <row r="6992" spans="1:2">
      <c r="A6992" s="3">
        <v>42996</v>
      </c>
      <c r="B6992" s="2">
        <v>10.15</v>
      </c>
    </row>
    <row r="6993" spans="1:4">
      <c r="A6993" s="3">
        <v>42997</v>
      </c>
      <c r="B6993" s="2">
        <v>10.18</v>
      </c>
    </row>
    <row r="6994" spans="1:4">
      <c r="A6994" s="3">
        <v>42998</v>
      </c>
      <c r="B6994" s="2">
        <v>9.7799999999999994</v>
      </c>
    </row>
    <row r="6995" spans="1:4">
      <c r="A6995" s="3">
        <v>42999</v>
      </c>
      <c r="B6995" s="2">
        <v>9.67</v>
      </c>
    </row>
    <row r="6996" spans="1:4">
      <c r="A6996" s="3">
        <v>43000</v>
      </c>
      <c r="B6996" s="2">
        <v>9.59</v>
      </c>
    </row>
    <row r="6997" spans="1:4">
      <c r="A6997" s="3">
        <v>43003</v>
      </c>
      <c r="B6997" s="2">
        <v>10.210000000000001</v>
      </c>
    </row>
    <row r="6998" spans="1:4">
      <c r="A6998" s="3">
        <v>43004</v>
      </c>
      <c r="B6998" s="2">
        <v>10.17</v>
      </c>
    </row>
    <row r="6999" spans="1:4">
      <c r="A6999" s="3">
        <v>43005</v>
      </c>
      <c r="B6999" s="2">
        <v>9.8699999999999992</v>
      </c>
    </row>
    <row r="7000" spans="1:4">
      <c r="A7000" s="3">
        <v>43006</v>
      </c>
      <c r="B7000" s="2">
        <v>9.5500000000000007</v>
      </c>
    </row>
    <row r="7001" spans="1:4">
      <c r="A7001" s="3">
        <v>43007</v>
      </c>
      <c r="B7001" s="2">
        <v>9.51</v>
      </c>
      <c r="C7001" s="12" t="s">
        <v>133</v>
      </c>
      <c r="D7001" s="2">
        <f>AVERAGE(B6939:B7001)</f>
        <v>10.944285714285712</v>
      </c>
    </row>
    <row r="7002" spans="1:4">
      <c r="A7002" s="3">
        <v>43010</v>
      </c>
      <c r="B7002" s="2">
        <v>9.4499999999999993</v>
      </c>
    </row>
    <row r="7003" spans="1:4">
      <c r="A7003" s="3">
        <v>43011</v>
      </c>
      <c r="B7003" s="2">
        <v>9.51</v>
      </c>
    </row>
    <row r="7004" spans="1:4">
      <c r="A7004" s="3">
        <v>43012</v>
      </c>
      <c r="B7004" s="2">
        <v>9.6300000000000008</v>
      </c>
    </row>
    <row r="7005" spans="1:4">
      <c r="A7005" s="3">
        <v>43013</v>
      </c>
      <c r="B7005" s="2">
        <v>9.19</v>
      </c>
    </row>
    <row r="7006" spans="1:4">
      <c r="A7006" s="3">
        <v>43014</v>
      </c>
      <c r="B7006" s="2">
        <v>9.65</v>
      </c>
    </row>
    <row r="7007" spans="1:4">
      <c r="A7007" s="3">
        <v>43017</v>
      </c>
      <c r="B7007" s="2">
        <v>10.33</v>
      </c>
    </row>
    <row r="7008" spans="1:4">
      <c r="A7008" s="3">
        <v>43018</v>
      </c>
      <c r="B7008" s="2">
        <v>10.08</v>
      </c>
    </row>
    <row r="7009" spans="1:2">
      <c r="A7009" s="3">
        <v>43019</v>
      </c>
      <c r="B7009" s="2">
        <v>9.85</v>
      </c>
    </row>
    <row r="7010" spans="1:2">
      <c r="A7010" s="3">
        <v>43020</v>
      </c>
      <c r="B7010" s="2">
        <v>9.91</v>
      </c>
    </row>
    <row r="7011" spans="1:2">
      <c r="A7011" s="3">
        <v>43021</v>
      </c>
      <c r="B7011" s="2">
        <v>9.61</v>
      </c>
    </row>
    <row r="7012" spans="1:2">
      <c r="A7012" s="3">
        <v>43024</v>
      </c>
      <c r="B7012" s="2">
        <v>9.91</v>
      </c>
    </row>
    <row r="7013" spans="1:2">
      <c r="A7013" s="3">
        <v>43025</v>
      </c>
      <c r="B7013" s="2">
        <v>10.31</v>
      </c>
    </row>
    <row r="7014" spans="1:2">
      <c r="A7014" s="3">
        <v>43026</v>
      </c>
      <c r="B7014" s="2">
        <v>10.07</v>
      </c>
    </row>
    <row r="7015" spans="1:2">
      <c r="A7015" s="3">
        <v>43027</v>
      </c>
      <c r="B7015" s="2">
        <v>10.050000000000001</v>
      </c>
    </row>
    <row r="7016" spans="1:2">
      <c r="A7016" s="3">
        <v>43028</v>
      </c>
      <c r="B7016" s="2">
        <v>9.9700000000000006</v>
      </c>
    </row>
    <row r="7017" spans="1:2">
      <c r="A7017" s="3">
        <v>43031</v>
      </c>
      <c r="B7017" s="2">
        <v>11.07</v>
      </c>
    </row>
    <row r="7018" spans="1:2">
      <c r="A7018" s="3">
        <v>43032</v>
      </c>
      <c r="B7018" s="2">
        <v>11.16</v>
      </c>
    </row>
    <row r="7019" spans="1:2">
      <c r="A7019" s="3">
        <v>43033</v>
      </c>
      <c r="B7019" s="2">
        <v>11.23</v>
      </c>
    </row>
    <row r="7020" spans="1:2">
      <c r="A7020" s="3">
        <v>43034</v>
      </c>
      <c r="B7020" s="2">
        <v>11.3</v>
      </c>
    </row>
    <row r="7021" spans="1:2">
      <c r="A7021" s="3">
        <v>43035</v>
      </c>
      <c r="B7021" s="2">
        <v>9.8000000000000007</v>
      </c>
    </row>
    <row r="7022" spans="1:2">
      <c r="A7022" s="3">
        <v>43038</v>
      </c>
      <c r="B7022" s="2">
        <v>10.5</v>
      </c>
    </row>
    <row r="7023" spans="1:2">
      <c r="A7023" s="3">
        <v>43039</v>
      </c>
      <c r="B7023" s="2">
        <v>10.18</v>
      </c>
    </row>
    <row r="7024" spans="1:2">
      <c r="A7024" s="3">
        <v>43040</v>
      </c>
      <c r="B7024" s="2">
        <v>10.199999999999999</v>
      </c>
    </row>
    <row r="7025" spans="1:2">
      <c r="A7025" s="3">
        <v>43041</v>
      </c>
      <c r="B7025" s="2">
        <v>9.93</v>
      </c>
    </row>
    <row r="7026" spans="1:2">
      <c r="A7026" s="3">
        <v>43042</v>
      </c>
      <c r="B7026" s="2">
        <v>9.14</v>
      </c>
    </row>
    <row r="7027" spans="1:2">
      <c r="A7027" s="3">
        <v>43045</v>
      </c>
      <c r="B7027" s="2">
        <v>9.4</v>
      </c>
    </row>
    <row r="7028" spans="1:2">
      <c r="A7028" s="3">
        <v>43046</v>
      </c>
      <c r="B7028" s="2">
        <v>9.89</v>
      </c>
    </row>
    <row r="7029" spans="1:2">
      <c r="A7029" s="3">
        <v>43047</v>
      </c>
      <c r="B7029" s="2">
        <v>9.7799999999999994</v>
      </c>
    </row>
    <row r="7030" spans="1:2">
      <c r="A7030" s="3">
        <v>43048</v>
      </c>
      <c r="B7030" s="2">
        <v>10.5</v>
      </c>
    </row>
    <row r="7031" spans="1:2">
      <c r="A7031" s="3">
        <v>43049</v>
      </c>
      <c r="B7031" s="2">
        <v>11.29</v>
      </c>
    </row>
    <row r="7032" spans="1:2">
      <c r="A7032" s="3">
        <v>43052</v>
      </c>
      <c r="B7032" s="2">
        <v>11.5</v>
      </c>
    </row>
    <row r="7033" spans="1:2">
      <c r="A7033" s="3">
        <v>43053</v>
      </c>
      <c r="B7033" s="2">
        <v>11.59</v>
      </c>
    </row>
    <row r="7034" spans="1:2">
      <c r="A7034" s="3">
        <v>43054</v>
      </c>
      <c r="B7034" s="2">
        <v>13.13</v>
      </c>
    </row>
    <row r="7035" spans="1:2">
      <c r="A7035" s="3">
        <v>43055</v>
      </c>
      <c r="B7035" s="2">
        <v>11.76</v>
      </c>
    </row>
    <row r="7036" spans="1:2">
      <c r="A7036" s="3">
        <v>43056</v>
      </c>
      <c r="B7036" s="2">
        <v>11.43</v>
      </c>
    </row>
    <row r="7037" spans="1:2">
      <c r="A7037" s="3">
        <v>43059</v>
      </c>
      <c r="B7037" s="2">
        <v>10.65</v>
      </c>
    </row>
    <row r="7038" spans="1:2">
      <c r="A7038" s="3">
        <v>43060</v>
      </c>
      <c r="B7038" s="2">
        <v>9.73</v>
      </c>
    </row>
    <row r="7039" spans="1:2">
      <c r="A7039" s="3">
        <v>43061</v>
      </c>
      <c r="B7039" s="2">
        <v>9.8800000000000008</v>
      </c>
    </row>
    <row r="7040" spans="1:2">
      <c r="A7040" s="3">
        <v>43063</v>
      </c>
      <c r="B7040" s="2">
        <v>9.67</v>
      </c>
    </row>
    <row r="7041" spans="1:2">
      <c r="A7041" s="3">
        <v>43066</v>
      </c>
      <c r="B7041" s="2">
        <v>9.8699999999999992</v>
      </c>
    </row>
    <row r="7042" spans="1:2">
      <c r="A7042" s="3">
        <v>43067</v>
      </c>
      <c r="B7042" s="2">
        <v>10.029999999999999</v>
      </c>
    </row>
    <row r="7043" spans="1:2">
      <c r="A7043" s="3">
        <v>43068</v>
      </c>
      <c r="B7043" s="2">
        <v>10.7</v>
      </c>
    </row>
    <row r="7044" spans="1:2">
      <c r="A7044" s="3">
        <v>43069</v>
      </c>
      <c r="B7044" s="2">
        <v>11.28</v>
      </c>
    </row>
    <row r="7045" spans="1:2">
      <c r="A7045" s="3">
        <v>43070</v>
      </c>
      <c r="B7045" s="2">
        <v>11.43</v>
      </c>
    </row>
    <row r="7046" spans="1:2">
      <c r="A7046" s="3">
        <v>43073</v>
      </c>
      <c r="B7046" s="2">
        <v>11.68</v>
      </c>
    </row>
    <row r="7047" spans="1:2">
      <c r="A7047" s="3">
        <v>43074</v>
      </c>
      <c r="B7047" s="2">
        <v>11.33</v>
      </c>
    </row>
    <row r="7048" spans="1:2">
      <c r="A7048" s="3">
        <v>43075</v>
      </c>
      <c r="B7048" s="2">
        <v>11.02</v>
      </c>
    </row>
    <row r="7049" spans="1:2">
      <c r="A7049" s="3">
        <v>43076</v>
      </c>
      <c r="B7049" s="2">
        <v>10.16</v>
      </c>
    </row>
    <row r="7050" spans="1:2">
      <c r="A7050" s="3">
        <v>43077</v>
      </c>
      <c r="B7050" s="2">
        <v>9.58</v>
      </c>
    </row>
    <row r="7051" spans="1:2">
      <c r="A7051" s="3">
        <v>43080</v>
      </c>
      <c r="B7051" s="2">
        <v>9.34</v>
      </c>
    </row>
    <row r="7052" spans="1:2">
      <c r="A7052" s="3">
        <v>43081</v>
      </c>
      <c r="B7052" s="2">
        <v>9.92</v>
      </c>
    </row>
    <row r="7053" spans="1:2">
      <c r="A7053" s="3">
        <v>43082</v>
      </c>
      <c r="B7053" s="2">
        <v>10.18</v>
      </c>
    </row>
    <row r="7054" spans="1:2">
      <c r="A7054" s="3">
        <v>43083</v>
      </c>
      <c r="B7054" s="2">
        <v>10.49</v>
      </c>
    </row>
    <row r="7055" spans="1:2">
      <c r="A7055" s="3">
        <v>43084</v>
      </c>
      <c r="B7055" s="2">
        <v>9.42</v>
      </c>
    </row>
    <row r="7056" spans="1:2">
      <c r="A7056" s="3">
        <v>43087</v>
      </c>
      <c r="B7056" s="2">
        <v>9.5299999999999994</v>
      </c>
    </row>
    <row r="7057" spans="1:4">
      <c r="A7057" s="3">
        <v>43088</v>
      </c>
      <c r="B7057" s="2">
        <v>10.029999999999999</v>
      </c>
    </row>
    <row r="7058" spans="1:4">
      <c r="A7058" s="3">
        <v>43089</v>
      </c>
      <c r="B7058" s="2">
        <v>9.7200000000000006</v>
      </c>
    </row>
    <row r="7059" spans="1:4">
      <c r="A7059" s="3">
        <v>43090</v>
      </c>
      <c r="B7059" s="2">
        <v>9.6199999999999992</v>
      </c>
    </row>
    <row r="7060" spans="1:4">
      <c r="A7060" s="3">
        <v>43091</v>
      </c>
      <c r="B7060" s="2">
        <v>9.9</v>
      </c>
    </row>
    <row r="7061" spans="1:4">
      <c r="A7061" s="3">
        <v>43095</v>
      </c>
      <c r="B7061" s="2">
        <v>10.25</v>
      </c>
    </row>
    <row r="7062" spans="1:4">
      <c r="A7062" s="3">
        <v>43096</v>
      </c>
      <c r="B7062" s="2">
        <v>10.47</v>
      </c>
    </row>
    <row r="7063" spans="1:4">
      <c r="A7063" s="3">
        <v>43097</v>
      </c>
      <c r="B7063" s="2">
        <v>10.18</v>
      </c>
    </row>
    <row r="7064" spans="1:4">
      <c r="A7064" s="3">
        <v>43098</v>
      </c>
      <c r="B7064" s="2">
        <v>11.04</v>
      </c>
      <c r="C7064" s="12" t="s">
        <v>134</v>
      </c>
      <c r="D7064" s="2">
        <f>AVERAGE(B7002:B7064)</f>
        <v>10.307936507936502</v>
      </c>
    </row>
    <row r="7065" spans="1:4">
      <c r="A7065" s="3">
        <v>43102</v>
      </c>
      <c r="B7065" s="2">
        <v>9.77</v>
      </c>
    </row>
    <row r="7066" spans="1:4">
      <c r="A7066" s="3">
        <v>43103</v>
      </c>
      <c r="B7066" s="2">
        <v>9.15</v>
      </c>
    </row>
    <row r="7067" spans="1:4">
      <c r="A7067" s="3">
        <v>43104</v>
      </c>
      <c r="B7067" s="2">
        <v>9.2200000000000006</v>
      </c>
    </row>
    <row r="7068" spans="1:4">
      <c r="A7068" s="3">
        <v>43105</v>
      </c>
      <c r="B7068" s="2">
        <v>9.2200000000000006</v>
      </c>
    </row>
    <row r="7069" spans="1:4">
      <c r="A7069" s="3">
        <v>43108</v>
      </c>
      <c r="B7069" s="2">
        <v>9.52</v>
      </c>
    </row>
    <row r="7070" spans="1:4">
      <c r="A7070" s="3">
        <v>43109</v>
      </c>
      <c r="B7070" s="2">
        <v>10.08</v>
      </c>
    </row>
    <row r="7071" spans="1:4">
      <c r="A7071" s="3">
        <v>43110</v>
      </c>
      <c r="B7071" s="2">
        <v>9.82</v>
      </c>
    </row>
    <row r="7072" spans="1:4">
      <c r="A7072" s="3">
        <v>43111</v>
      </c>
      <c r="B7072" s="2">
        <v>9.8800000000000008</v>
      </c>
    </row>
    <row r="7073" spans="1:2">
      <c r="A7073" s="3">
        <v>43112</v>
      </c>
      <c r="B7073" s="2">
        <v>10.16</v>
      </c>
    </row>
    <row r="7074" spans="1:2">
      <c r="A7074" s="3">
        <v>43116</v>
      </c>
      <c r="B7074" s="2">
        <v>11.66</v>
      </c>
    </row>
    <row r="7075" spans="1:2">
      <c r="A7075" s="3">
        <v>43117</v>
      </c>
      <c r="B7075" s="2">
        <v>11.91</v>
      </c>
    </row>
    <row r="7076" spans="1:2">
      <c r="A7076" s="3">
        <v>43118</v>
      </c>
      <c r="B7076" s="2">
        <v>12.22</v>
      </c>
    </row>
    <row r="7077" spans="1:2">
      <c r="A7077" s="3">
        <v>43119</v>
      </c>
      <c r="B7077" s="2">
        <v>11.27</v>
      </c>
    </row>
    <row r="7078" spans="1:2">
      <c r="A7078" s="3">
        <v>43122</v>
      </c>
      <c r="B7078" s="2">
        <v>11.03</v>
      </c>
    </row>
    <row r="7079" spans="1:2">
      <c r="A7079" s="3">
        <v>43123</v>
      </c>
      <c r="B7079" s="2">
        <v>11.1</v>
      </c>
    </row>
    <row r="7080" spans="1:2">
      <c r="A7080" s="3">
        <v>43124</v>
      </c>
      <c r="B7080" s="2">
        <v>11.47</v>
      </c>
    </row>
    <row r="7081" spans="1:2">
      <c r="A7081" s="3">
        <v>43125</v>
      </c>
      <c r="B7081" s="2">
        <v>11.58</v>
      </c>
    </row>
    <row r="7082" spans="1:2">
      <c r="A7082" s="3">
        <v>43126</v>
      </c>
      <c r="B7082" s="2">
        <v>11.08</v>
      </c>
    </row>
    <row r="7083" spans="1:2">
      <c r="A7083" s="3">
        <v>43129</v>
      </c>
      <c r="B7083" s="2">
        <v>13.84</v>
      </c>
    </row>
    <row r="7084" spans="1:2">
      <c r="A7084" s="3">
        <v>43130</v>
      </c>
      <c r="B7084" s="2">
        <v>14.79</v>
      </c>
    </row>
    <row r="7085" spans="1:2">
      <c r="A7085" s="3">
        <v>43131</v>
      </c>
      <c r="B7085" s="2">
        <v>13.54</v>
      </c>
    </row>
    <row r="7086" spans="1:2">
      <c r="A7086" s="3">
        <v>43132</v>
      </c>
      <c r="B7086" s="2">
        <v>13.47</v>
      </c>
    </row>
    <row r="7087" spans="1:2">
      <c r="A7087" s="3">
        <v>43133</v>
      </c>
      <c r="B7087" s="2">
        <v>17.309999999999999</v>
      </c>
    </row>
    <row r="7088" spans="1:2">
      <c r="A7088" s="3">
        <v>43136</v>
      </c>
      <c r="B7088" s="2">
        <v>37.32</v>
      </c>
    </row>
    <row r="7089" spans="1:2">
      <c r="A7089" s="3">
        <v>43137</v>
      </c>
      <c r="B7089" s="2">
        <v>29.98</v>
      </c>
    </row>
    <row r="7090" spans="1:2">
      <c r="A7090" s="3">
        <v>43138</v>
      </c>
      <c r="B7090" s="2">
        <v>27.73</v>
      </c>
    </row>
    <row r="7091" spans="1:2">
      <c r="A7091" s="3">
        <v>43139</v>
      </c>
      <c r="B7091" s="2">
        <v>33.46</v>
      </c>
    </row>
    <row r="7092" spans="1:2">
      <c r="A7092" s="3">
        <v>43140</v>
      </c>
      <c r="B7092" s="2">
        <v>29.06</v>
      </c>
    </row>
    <row r="7093" spans="1:2">
      <c r="A7093" s="3">
        <v>43143</v>
      </c>
      <c r="B7093" s="2">
        <v>25.61</v>
      </c>
    </row>
    <row r="7094" spans="1:2">
      <c r="A7094" s="3">
        <v>43144</v>
      </c>
      <c r="B7094" s="2">
        <v>24.97</v>
      </c>
    </row>
    <row r="7095" spans="1:2">
      <c r="A7095" s="3">
        <v>43145</v>
      </c>
      <c r="B7095" s="2">
        <v>19.260000000000002</v>
      </c>
    </row>
    <row r="7096" spans="1:2">
      <c r="A7096" s="3">
        <v>43146</v>
      </c>
      <c r="B7096" s="2">
        <v>19.13</v>
      </c>
    </row>
    <row r="7097" spans="1:2">
      <c r="A7097" s="3">
        <v>43147</v>
      </c>
      <c r="B7097" s="2">
        <v>19.46</v>
      </c>
    </row>
    <row r="7098" spans="1:2">
      <c r="A7098" s="3">
        <v>43151</v>
      </c>
      <c r="B7098" s="2">
        <v>20.6</v>
      </c>
    </row>
    <row r="7099" spans="1:2">
      <c r="A7099" s="3">
        <v>43152</v>
      </c>
      <c r="B7099" s="2">
        <v>20.02</v>
      </c>
    </row>
    <row r="7100" spans="1:2">
      <c r="A7100" s="3">
        <v>43153</v>
      </c>
      <c r="B7100" s="2">
        <v>18.72</v>
      </c>
    </row>
    <row r="7101" spans="1:2">
      <c r="A7101" s="3">
        <v>43154</v>
      </c>
      <c r="B7101" s="2">
        <v>16.489999999999998</v>
      </c>
    </row>
    <row r="7102" spans="1:2">
      <c r="A7102" s="3">
        <v>43157</v>
      </c>
      <c r="B7102" s="2">
        <v>15.8</v>
      </c>
    </row>
    <row r="7103" spans="1:2">
      <c r="A7103" s="3">
        <v>43158</v>
      </c>
      <c r="B7103" s="2">
        <v>18.59</v>
      </c>
    </row>
    <row r="7104" spans="1:2">
      <c r="A7104" s="3">
        <v>43159</v>
      </c>
      <c r="B7104" s="2">
        <v>19.850000000000001</v>
      </c>
    </row>
    <row r="7105" spans="1:2">
      <c r="A7105" s="3">
        <v>43160</v>
      </c>
      <c r="B7105" s="2">
        <v>22.47</v>
      </c>
    </row>
    <row r="7106" spans="1:2">
      <c r="A7106" s="3">
        <v>43161</v>
      </c>
      <c r="B7106" s="2">
        <v>19.59</v>
      </c>
    </row>
    <row r="7107" spans="1:2">
      <c r="A7107" s="3">
        <v>43164</v>
      </c>
      <c r="B7107" s="2">
        <v>18.73</v>
      </c>
    </row>
    <row r="7108" spans="1:2">
      <c r="A7108" s="3">
        <v>43165</v>
      </c>
      <c r="B7108" s="2">
        <v>18.36</v>
      </c>
    </row>
    <row r="7109" spans="1:2">
      <c r="A7109" s="3">
        <v>43166</v>
      </c>
      <c r="B7109" s="2">
        <v>17.760000000000002</v>
      </c>
    </row>
    <row r="7110" spans="1:2">
      <c r="A7110" s="3">
        <v>43167</v>
      </c>
      <c r="B7110" s="2">
        <v>16.54</v>
      </c>
    </row>
    <row r="7111" spans="1:2">
      <c r="A7111" s="3">
        <v>43168</v>
      </c>
      <c r="B7111" s="2">
        <v>14.64</v>
      </c>
    </row>
    <row r="7112" spans="1:2">
      <c r="A7112" s="3">
        <v>43171</v>
      </c>
      <c r="B7112" s="2">
        <v>15.78</v>
      </c>
    </row>
    <row r="7113" spans="1:2">
      <c r="A7113" s="3">
        <v>43172</v>
      </c>
      <c r="B7113" s="2">
        <v>16.350000000000001</v>
      </c>
    </row>
    <row r="7114" spans="1:2">
      <c r="A7114" s="3">
        <v>43173</v>
      </c>
      <c r="B7114" s="2">
        <v>17.23</v>
      </c>
    </row>
    <row r="7115" spans="1:2">
      <c r="A7115" s="3">
        <v>43174</v>
      </c>
      <c r="B7115" s="2">
        <v>16.59</v>
      </c>
    </row>
    <row r="7116" spans="1:2">
      <c r="A7116" s="3">
        <v>43175</v>
      </c>
      <c r="B7116" s="2">
        <v>15.8</v>
      </c>
    </row>
    <row r="7117" spans="1:2">
      <c r="A7117" s="3">
        <v>43178</v>
      </c>
      <c r="B7117" s="2">
        <v>19.02</v>
      </c>
    </row>
    <row r="7118" spans="1:2">
      <c r="A7118" s="3">
        <v>43179</v>
      </c>
      <c r="B7118" s="2">
        <v>18.2</v>
      </c>
    </row>
    <row r="7119" spans="1:2">
      <c r="A7119" s="3">
        <v>43180</v>
      </c>
      <c r="B7119" s="2">
        <v>17.86</v>
      </c>
    </row>
    <row r="7120" spans="1:2">
      <c r="A7120" s="3">
        <v>43181</v>
      </c>
      <c r="B7120" s="2">
        <v>23.34</v>
      </c>
    </row>
    <row r="7121" spans="1:4">
      <c r="A7121" s="3">
        <v>43182</v>
      </c>
      <c r="B7121" s="2">
        <v>24.87</v>
      </c>
    </row>
    <row r="7122" spans="1:4">
      <c r="A7122" s="3">
        <v>43185</v>
      </c>
      <c r="B7122" s="2">
        <v>21.03</v>
      </c>
    </row>
    <row r="7123" spans="1:4">
      <c r="A7123" s="3">
        <v>43186</v>
      </c>
      <c r="B7123" s="2">
        <v>22.5</v>
      </c>
    </row>
    <row r="7124" spans="1:4">
      <c r="A7124" s="3">
        <v>43187</v>
      </c>
      <c r="B7124" s="2">
        <v>22.87</v>
      </c>
    </row>
    <row r="7125" spans="1:4">
      <c r="A7125" s="3">
        <v>43188</v>
      </c>
      <c r="B7125" s="2">
        <v>19.97</v>
      </c>
      <c r="C7125" s="12" t="s">
        <v>135</v>
      </c>
      <c r="D7125" s="2">
        <f>AVERAGE(B7065:B7125)</f>
        <v>17.354754098360658</v>
      </c>
    </row>
    <row r="7126" spans="1:4">
      <c r="A7126" s="3">
        <v>43192</v>
      </c>
      <c r="B7126" s="2">
        <v>23.62</v>
      </c>
    </row>
    <row r="7127" spans="1:4">
      <c r="A7127" s="3">
        <v>43193</v>
      </c>
      <c r="B7127" s="2">
        <v>21.1</v>
      </c>
    </row>
    <row r="7128" spans="1:4">
      <c r="A7128" s="3">
        <v>43194</v>
      </c>
      <c r="B7128" s="2">
        <v>20.059999999999999</v>
      </c>
    </row>
    <row r="7129" spans="1:4">
      <c r="A7129" s="3">
        <v>43195</v>
      </c>
      <c r="B7129" s="2">
        <v>18.940000000000001</v>
      </c>
    </row>
    <row r="7130" spans="1:4">
      <c r="A7130" s="3">
        <v>43196</v>
      </c>
      <c r="B7130" s="2">
        <v>21.49</v>
      </c>
    </row>
    <row r="7131" spans="1:4">
      <c r="A7131" s="3">
        <v>43199</v>
      </c>
      <c r="B7131" s="2">
        <v>21.77</v>
      </c>
    </row>
    <row r="7132" spans="1:4">
      <c r="A7132" s="3">
        <v>43200</v>
      </c>
      <c r="B7132" s="2">
        <v>20.47</v>
      </c>
    </row>
    <row r="7133" spans="1:4">
      <c r="A7133" s="3">
        <v>43201</v>
      </c>
      <c r="B7133" s="2">
        <v>20.239999999999998</v>
      </c>
    </row>
    <row r="7134" spans="1:4">
      <c r="A7134" s="3">
        <v>43202</v>
      </c>
      <c r="B7134" s="2">
        <v>18.489999999999998</v>
      </c>
    </row>
    <row r="7135" spans="1:4">
      <c r="A7135" s="3">
        <v>43203</v>
      </c>
      <c r="B7135" s="2">
        <v>17.41</v>
      </c>
    </row>
    <row r="7136" spans="1:4">
      <c r="A7136" s="3">
        <v>43206</v>
      </c>
      <c r="B7136" s="2">
        <v>16.559999999999999</v>
      </c>
    </row>
    <row r="7137" spans="1:2">
      <c r="A7137" s="3">
        <v>43207</v>
      </c>
      <c r="B7137" s="2">
        <v>15.25</v>
      </c>
    </row>
    <row r="7138" spans="1:2">
      <c r="A7138" s="3">
        <v>43208</v>
      </c>
      <c r="B7138" s="2">
        <v>15.6</v>
      </c>
    </row>
    <row r="7139" spans="1:2">
      <c r="A7139" s="3">
        <v>43209</v>
      </c>
      <c r="B7139" s="2">
        <v>15.96</v>
      </c>
    </row>
    <row r="7140" spans="1:2">
      <c r="A7140" s="3">
        <v>43210</v>
      </c>
      <c r="B7140" s="2">
        <v>16.88</v>
      </c>
    </row>
    <row r="7141" spans="1:2">
      <c r="A7141" s="3">
        <v>43213</v>
      </c>
      <c r="B7141" s="2">
        <v>16.34</v>
      </c>
    </row>
    <row r="7142" spans="1:2">
      <c r="A7142" s="3">
        <v>43214</v>
      </c>
      <c r="B7142" s="2">
        <v>18.02</v>
      </c>
    </row>
    <row r="7143" spans="1:2">
      <c r="A7143" s="3">
        <v>43215</v>
      </c>
      <c r="B7143" s="2">
        <v>17.84</v>
      </c>
    </row>
    <row r="7144" spans="1:2">
      <c r="A7144" s="3">
        <v>43216</v>
      </c>
      <c r="B7144" s="2">
        <v>16.239999999999998</v>
      </c>
    </row>
    <row r="7145" spans="1:2">
      <c r="A7145" s="3">
        <v>43217</v>
      </c>
      <c r="B7145" s="2">
        <v>15.41</v>
      </c>
    </row>
    <row r="7146" spans="1:2">
      <c r="A7146" s="3">
        <v>43220</v>
      </c>
      <c r="B7146" s="2">
        <v>15.93</v>
      </c>
    </row>
    <row r="7147" spans="1:2">
      <c r="A7147" s="3">
        <v>43221</v>
      </c>
      <c r="B7147" s="2">
        <v>15.49</v>
      </c>
    </row>
    <row r="7148" spans="1:2">
      <c r="A7148" s="3">
        <v>43222</v>
      </c>
      <c r="B7148" s="2">
        <v>15.97</v>
      </c>
    </row>
    <row r="7149" spans="1:2">
      <c r="A7149" s="3">
        <v>43223</v>
      </c>
      <c r="B7149" s="2">
        <v>15.9</v>
      </c>
    </row>
    <row r="7150" spans="1:2">
      <c r="A7150" s="3">
        <v>43224</v>
      </c>
      <c r="B7150" s="2">
        <v>14.77</v>
      </c>
    </row>
    <row r="7151" spans="1:2">
      <c r="A7151" s="3">
        <v>43227</v>
      </c>
      <c r="B7151" s="2">
        <v>14.75</v>
      </c>
    </row>
    <row r="7152" spans="1:2">
      <c r="A7152" s="3">
        <v>43228</v>
      </c>
      <c r="B7152" s="2">
        <v>14.71</v>
      </c>
    </row>
    <row r="7153" spans="1:2">
      <c r="A7153" s="3">
        <v>43229</v>
      </c>
      <c r="B7153" s="2">
        <v>13.42</v>
      </c>
    </row>
    <row r="7154" spans="1:2">
      <c r="A7154" s="3">
        <v>43230</v>
      </c>
      <c r="B7154" s="2">
        <v>13.23</v>
      </c>
    </row>
    <row r="7155" spans="1:2">
      <c r="A7155" s="3">
        <v>43231</v>
      </c>
      <c r="B7155" s="2">
        <v>12.65</v>
      </c>
    </row>
    <row r="7156" spans="1:2">
      <c r="A7156" s="3">
        <v>43234</v>
      </c>
      <c r="B7156" s="2">
        <v>12.93</v>
      </c>
    </row>
    <row r="7157" spans="1:2">
      <c r="A7157" s="3">
        <v>43235</v>
      </c>
      <c r="B7157" s="2">
        <v>14.63</v>
      </c>
    </row>
    <row r="7158" spans="1:2">
      <c r="A7158" s="3">
        <v>43236</v>
      </c>
      <c r="B7158" s="2">
        <v>13.42</v>
      </c>
    </row>
    <row r="7159" spans="1:2">
      <c r="A7159" s="3">
        <v>43237</v>
      </c>
      <c r="B7159" s="2">
        <v>13.43</v>
      </c>
    </row>
    <row r="7160" spans="1:2">
      <c r="A7160" s="3">
        <v>43238</v>
      </c>
      <c r="B7160" s="2">
        <v>13.42</v>
      </c>
    </row>
    <row r="7161" spans="1:2">
      <c r="A7161" s="3">
        <v>43241</v>
      </c>
      <c r="B7161" s="2">
        <v>13.08</v>
      </c>
    </row>
    <row r="7162" spans="1:2">
      <c r="A7162" s="3">
        <v>43242</v>
      </c>
      <c r="B7162" s="2">
        <v>13.22</v>
      </c>
    </row>
    <row r="7163" spans="1:2">
      <c r="A7163" s="3">
        <v>43243</v>
      </c>
      <c r="B7163" s="2">
        <v>12.58</v>
      </c>
    </row>
    <row r="7164" spans="1:2">
      <c r="A7164" s="3">
        <v>43244</v>
      </c>
      <c r="B7164" s="2">
        <v>12.53</v>
      </c>
    </row>
    <row r="7165" spans="1:2">
      <c r="A7165" s="3">
        <v>43245</v>
      </c>
      <c r="B7165" s="2">
        <v>13.22</v>
      </c>
    </row>
    <row r="7166" spans="1:2">
      <c r="A7166" s="3">
        <v>43249</v>
      </c>
      <c r="B7166" s="2">
        <v>17.02</v>
      </c>
    </row>
    <row r="7167" spans="1:2">
      <c r="A7167" s="3">
        <v>43250</v>
      </c>
      <c r="B7167" s="2">
        <v>14.94</v>
      </c>
    </row>
    <row r="7168" spans="1:2">
      <c r="A7168" s="3">
        <v>43251</v>
      </c>
      <c r="B7168" s="2">
        <v>15.43</v>
      </c>
    </row>
    <row r="7169" spans="1:2">
      <c r="A7169" s="3">
        <v>43252</v>
      </c>
      <c r="B7169" s="2">
        <v>13.46</v>
      </c>
    </row>
    <row r="7170" spans="1:2">
      <c r="A7170" s="3">
        <v>43255</v>
      </c>
      <c r="B7170" s="2">
        <v>12.74</v>
      </c>
    </row>
    <row r="7171" spans="1:2">
      <c r="A7171" s="3">
        <v>43256</v>
      </c>
      <c r="B7171" s="2">
        <v>12.4</v>
      </c>
    </row>
    <row r="7172" spans="1:2">
      <c r="A7172" s="3">
        <v>43257</v>
      </c>
      <c r="B7172" s="2">
        <v>11.64</v>
      </c>
    </row>
    <row r="7173" spans="1:2">
      <c r="A7173" s="3">
        <v>43258</v>
      </c>
      <c r="B7173" s="2">
        <v>12.13</v>
      </c>
    </row>
    <row r="7174" spans="1:2">
      <c r="A7174" s="3">
        <v>43259</v>
      </c>
      <c r="B7174" s="2">
        <v>12.18</v>
      </c>
    </row>
    <row r="7175" spans="1:2">
      <c r="A7175" s="3">
        <v>43262</v>
      </c>
      <c r="B7175" s="2">
        <v>12.35</v>
      </c>
    </row>
    <row r="7176" spans="1:2">
      <c r="A7176" s="3">
        <v>43263</v>
      </c>
      <c r="B7176" s="2">
        <v>12.34</v>
      </c>
    </row>
    <row r="7177" spans="1:2">
      <c r="A7177" s="3">
        <v>43264</v>
      </c>
      <c r="B7177" s="2">
        <v>12.94</v>
      </c>
    </row>
    <row r="7178" spans="1:2">
      <c r="A7178" s="3">
        <v>43265</v>
      </c>
      <c r="B7178" s="2">
        <v>12.12</v>
      </c>
    </row>
    <row r="7179" spans="1:2">
      <c r="A7179" s="3">
        <v>43266</v>
      </c>
      <c r="B7179" s="2">
        <v>11.98</v>
      </c>
    </row>
    <row r="7180" spans="1:2">
      <c r="A7180" s="3">
        <v>43269</v>
      </c>
      <c r="B7180" s="2">
        <v>12.31</v>
      </c>
    </row>
    <row r="7181" spans="1:2">
      <c r="A7181" s="3">
        <v>43270</v>
      </c>
      <c r="B7181" s="2">
        <v>13.35</v>
      </c>
    </row>
    <row r="7182" spans="1:2">
      <c r="A7182" s="3">
        <v>43271</v>
      </c>
      <c r="B7182" s="2">
        <v>12.79</v>
      </c>
    </row>
    <row r="7183" spans="1:2">
      <c r="A7183" s="3">
        <v>43272</v>
      </c>
      <c r="B7183" s="2">
        <v>14.64</v>
      </c>
    </row>
    <row r="7184" spans="1:2">
      <c r="A7184" s="3">
        <v>43273</v>
      </c>
      <c r="B7184" s="2">
        <v>13.77</v>
      </c>
    </row>
    <row r="7185" spans="1:4">
      <c r="A7185" s="3">
        <v>43276</v>
      </c>
      <c r="B7185" s="2">
        <v>17.329999999999998</v>
      </c>
    </row>
    <row r="7186" spans="1:4">
      <c r="A7186" s="3">
        <v>43277</v>
      </c>
      <c r="B7186" s="2">
        <v>15.92</v>
      </c>
    </row>
    <row r="7187" spans="1:4">
      <c r="A7187" s="3">
        <v>43278</v>
      </c>
      <c r="B7187" s="2">
        <v>17.91</v>
      </c>
    </row>
    <row r="7188" spans="1:4">
      <c r="A7188" s="3">
        <v>43279</v>
      </c>
      <c r="B7188" s="2">
        <v>16.850000000000001</v>
      </c>
    </row>
    <row r="7189" spans="1:4">
      <c r="A7189" s="3">
        <v>43280</v>
      </c>
      <c r="B7189" s="2">
        <v>16.09</v>
      </c>
      <c r="C7189" s="12" t="s">
        <v>136</v>
      </c>
      <c r="D7189" s="2">
        <f>AVERAGE(B7126:B7189)</f>
        <v>15.337499999999999</v>
      </c>
    </row>
    <row r="7190" spans="1:4">
      <c r="A7190" s="3">
        <v>43283</v>
      </c>
      <c r="B7190" s="2">
        <v>15.6</v>
      </c>
    </row>
    <row r="7191" spans="1:4">
      <c r="A7191" s="3">
        <v>43284</v>
      </c>
      <c r="B7191" s="2">
        <v>16.14</v>
      </c>
    </row>
    <row r="7192" spans="1:4">
      <c r="A7192" s="3">
        <v>43286</v>
      </c>
      <c r="B7192" s="2">
        <v>14.97</v>
      </c>
    </row>
    <row r="7193" spans="1:4">
      <c r="A7193" s="3">
        <v>43287</v>
      </c>
      <c r="B7193" s="2">
        <v>13.37</v>
      </c>
    </row>
    <row r="7194" spans="1:4">
      <c r="A7194" s="3">
        <v>43290</v>
      </c>
      <c r="B7194" s="2">
        <v>12.69</v>
      </c>
    </row>
    <row r="7195" spans="1:4">
      <c r="A7195" s="3">
        <v>43291</v>
      </c>
      <c r="B7195" s="2">
        <v>12.64</v>
      </c>
    </row>
    <row r="7196" spans="1:4">
      <c r="A7196" s="3">
        <v>43292</v>
      </c>
      <c r="B7196" s="2">
        <v>13.63</v>
      </c>
    </row>
    <row r="7197" spans="1:4">
      <c r="A7197" s="3">
        <v>43293</v>
      </c>
      <c r="B7197" s="2">
        <v>12.58</v>
      </c>
    </row>
    <row r="7198" spans="1:4">
      <c r="A7198" s="3">
        <v>43294</v>
      </c>
      <c r="B7198" s="2">
        <v>12.18</v>
      </c>
    </row>
    <row r="7199" spans="1:4">
      <c r="A7199" s="3">
        <v>43297</v>
      </c>
      <c r="B7199" s="2">
        <v>12.83</v>
      </c>
    </row>
    <row r="7200" spans="1:4">
      <c r="A7200" s="3">
        <v>43298</v>
      </c>
      <c r="B7200" s="2">
        <v>12.06</v>
      </c>
    </row>
    <row r="7201" spans="1:2">
      <c r="A7201" s="3">
        <v>43299</v>
      </c>
      <c r="B7201" s="2">
        <v>12.1</v>
      </c>
    </row>
    <row r="7202" spans="1:2">
      <c r="A7202" s="3">
        <v>43300</v>
      </c>
      <c r="B7202" s="2">
        <v>12.87</v>
      </c>
    </row>
    <row r="7203" spans="1:2">
      <c r="A7203" s="3">
        <v>43301</v>
      </c>
      <c r="B7203" s="2">
        <v>12.86</v>
      </c>
    </row>
    <row r="7204" spans="1:2">
      <c r="A7204" s="3">
        <v>43304</v>
      </c>
      <c r="B7204" s="2">
        <v>12.62</v>
      </c>
    </row>
    <row r="7205" spans="1:2">
      <c r="A7205" s="3">
        <v>43305</v>
      </c>
      <c r="B7205" s="2">
        <v>12.41</v>
      </c>
    </row>
    <row r="7206" spans="1:2">
      <c r="A7206" s="3">
        <v>43306</v>
      </c>
      <c r="B7206" s="2">
        <v>12.29</v>
      </c>
    </row>
    <row r="7207" spans="1:2">
      <c r="A7207" s="3">
        <v>43307</v>
      </c>
      <c r="B7207" s="2">
        <v>12.14</v>
      </c>
    </row>
    <row r="7208" spans="1:2">
      <c r="A7208" s="3">
        <v>43308</v>
      </c>
      <c r="B7208" s="2">
        <v>13.03</v>
      </c>
    </row>
    <row r="7209" spans="1:2">
      <c r="A7209" s="3">
        <v>43311</v>
      </c>
      <c r="B7209" s="2">
        <v>14.26</v>
      </c>
    </row>
    <row r="7210" spans="1:2">
      <c r="A7210" s="3">
        <v>43312</v>
      </c>
      <c r="B7210" s="2">
        <v>12.83</v>
      </c>
    </row>
    <row r="7211" spans="1:2">
      <c r="A7211" s="3">
        <v>43313</v>
      </c>
      <c r="B7211" s="2">
        <v>13.15</v>
      </c>
    </row>
    <row r="7212" spans="1:2">
      <c r="A7212" s="3">
        <v>43314</v>
      </c>
      <c r="B7212" s="2">
        <v>12.19</v>
      </c>
    </row>
    <row r="7213" spans="1:2">
      <c r="A7213" s="3">
        <v>43315</v>
      </c>
      <c r="B7213" s="2">
        <v>11.64</v>
      </c>
    </row>
    <row r="7214" spans="1:2">
      <c r="A7214" s="3">
        <v>43318</v>
      </c>
      <c r="B7214" s="2">
        <v>11.27</v>
      </c>
    </row>
    <row r="7215" spans="1:2">
      <c r="A7215" s="3">
        <v>43319</v>
      </c>
      <c r="B7215" s="2">
        <v>10.93</v>
      </c>
    </row>
    <row r="7216" spans="1:2">
      <c r="A7216" s="3">
        <v>43320</v>
      </c>
      <c r="B7216" s="2">
        <v>10.85</v>
      </c>
    </row>
    <row r="7217" spans="1:2">
      <c r="A7217" s="3">
        <v>43321</v>
      </c>
      <c r="B7217" s="2">
        <v>11.27</v>
      </c>
    </row>
    <row r="7218" spans="1:2">
      <c r="A7218" s="3">
        <v>43322</v>
      </c>
      <c r="B7218" s="2">
        <v>13.16</v>
      </c>
    </row>
    <row r="7219" spans="1:2">
      <c r="A7219" s="3">
        <v>43325</v>
      </c>
      <c r="B7219" s="2">
        <v>14.78</v>
      </c>
    </row>
    <row r="7220" spans="1:2">
      <c r="A7220" s="3">
        <v>43326</v>
      </c>
      <c r="B7220" s="2">
        <v>13.31</v>
      </c>
    </row>
    <row r="7221" spans="1:2">
      <c r="A7221" s="3">
        <v>43327</v>
      </c>
      <c r="B7221" s="2">
        <v>14.64</v>
      </c>
    </row>
    <row r="7222" spans="1:2">
      <c r="A7222" s="3">
        <v>43328</v>
      </c>
      <c r="B7222" s="2">
        <v>13.45</v>
      </c>
    </row>
    <row r="7223" spans="1:2">
      <c r="A7223" s="3">
        <v>43329</v>
      </c>
      <c r="B7223" s="2">
        <v>12.64</v>
      </c>
    </row>
    <row r="7224" spans="1:2">
      <c r="A7224" s="3">
        <v>43332</v>
      </c>
      <c r="B7224" s="2">
        <v>12.49</v>
      </c>
    </row>
    <row r="7225" spans="1:2">
      <c r="A7225" s="3">
        <v>43333</v>
      </c>
      <c r="B7225" s="2">
        <v>12.86</v>
      </c>
    </row>
    <row r="7226" spans="1:2">
      <c r="A7226" s="3">
        <v>43334</v>
      </c>
      <c r="B7226" s="2">
        <v>12.25</v>
      </c>
    </row>
    <row r="7227" spans="1:2">
      <c r="A7227" s="3">
        <v>43335</v>
      </c>
      <c r="B7227" s="2">
        <v>12.41</v>
      </c>
    </row>
    <row r="7228" spans="1:2">
      <c r="A7228" s="3">
        <v>43336</v>
      </c>
      <c r="B7228" s="2">
        <v>11.99</v>
      </c>
    </row>
    <row r="7229" spans="1:2">
      <c r="A7229" s="3">
        <v>43339</v>
      </c>
      <c r="B7229" s="2">
        <v>12.16</v>
      </c>
    </row>
    <row r="7230" spans="1:2">
      <c r="A7230" s="3">
        <v>43340</v>
      </c>
      <c r="B7230" s="2">
        <v>12.5</v>
      </c>
    </row>
    <row r="7231" spans="1:2">
      <c r="A7231" s="3">
        <v>43341</v>
      </c>
      <c r="B7231" s="2">
        <v>12.25</v>
      </c>
    </row>
    <row r="7232" spans="1:2">
      <c r="A7232" s="3">
        <v>43342</v>
      </c>
      <c r="B7232" s="2">
        <v>13.53</v>
      </c>
    </row>
    <row r="7233" spans="1:2">
      <c r="A7233" s="3">
        <v>43343</v>
      </c>
      <c r="B7233" s="2">
        <v>12.86</v>
      </c>
    </row>
    <row r="7234" spans="1:2">
      <c r="A7234" s="3">
        <v>43347</v>
      </c>
      <c r="B7234" s="2">
        <v>13.16</v>
      </c>
    </row>
    <row r="7235" spans="1:2">
      <c r="A7235" s="3">
        <v>43348</v>
      </c>
      <c r="B7235" s="2">
        <v>13.91</v>
      </c>
    </row>
    <row r="7236" spans="1:2">
      <c r="A7236" s="3">
        <v>43349</v>
      </c>
      <c r="B7236" s="2">
        <v>14.65</v>
      </c>
    </row>
    <row r="7237" spans="1:2">
      <c r="A7237" s="3">
        <v>43350</v>
      </c>
      <c r="B7237" s="2">
        <v>14.88</v>
      </c>
    </row>
    <row r="7238" spans="1:2">
      <c r="A7238" s="3">
        <v>43353</v>
      </c>
      <c r="B7238" s="2">
        <v>14.16</v>
      </c>
    </row>
    <row r="7239" spans="1:2">
      <c r="A7239" s="3">
        <v>43354</v>
      </c>
      <c r="B7239" s="2">
        <v>13.22</v>
      </c>
    </row>
    <row r="7240" spans="1:2">
      <c r="A7240" s="3">
        <v>43355</v>
      </c>
      <c r="B7240" s="2">
        <v>13.14</v>
      </c>
    </row>
    <row r="7241" spans="1:2">
      <c r="A7241" s="3">
        <v>43356</v>
      </c>
      <c r="B7241" s="2">
        <v>12.37</v>
      </c>
    </row>
    <row r="7242" spans="1:2">
      <c r="A7242" s="3">
        <v>43357</v>
      </c>
      <c r="B7242" s="2">
        <v>12.07</v>
      </c>
    </row>
    <row r="7243" spans="1:2">
      <c r="A7243" s="3">
        <v>43360</v>
      </c>
      <c r="B7243" s="2">
        <v>13.68</v>
      </c>
    </row>
    <row r="7244" spans="1:2">
      <c r="A7244" s="3">
        <v>43361</v>
      </c>
      <c r="B7244" s="2">
        <v>12.79</v>
      </c>
    </row>
    <row r="7245" spans="1:2">
      <c r="A7245" s="3">
        <v>43362</v>
      </c>
      <c r="B7245" s="2">
        <v>11.75</v>
      </c>
    </row>
    <row r="7246" spans="1:2">
      <c r="A7246" s="3">
        <v>43363</v>
      </c>
      <c r="B7246" s="2">
        <v>11.8</v>
      </c>
    </row>
    <row r="7247" spans="1:2">
      <c r="A7247" s="3">
        <v>43364</v>
      </c>
      <c r="B7247" s="2">
        <v>11.68</v>
      </c>
    </row>
    <row r="7248" spans="1:2">
      <c r="A7248" s="3">
        <v>43367</v>
      </c>
      <c r="B7248" s="2">
        <v>12.2</v>
      </c>
    </row>
    <row r="7249" spans="1:4">
      <c r="A7249" s="3">
        <v>43368</v>
      </c>
      <c r="B7249" s="2">
        <v>12.42</v>
      </c>
    </row>
    <row r="7250" spans="1:4">
      <c r="A7250" s="3">
        <v>43369</v>
      </c>
      <c r="B7250" s="2">
        <v>12.89</v>
      </c>
    </row>
    <row r="7251" spans="1:4">
      <c r="A7251" s="3">
        <v>43370</v>
      </c>
      <c r="B7251" s="2">
        <v>12.41</v>
      </c>
    </row>
    <row r="7252" spans="1:4">
      <c r="A7252" s="3">
        <v>43371</v>
      </c>
      <c r="B7252" s="2">
        <v>12.12</v>
      </c>
      <c r="C7252" s="12" t="s">
        <v>137</v>
      </c>
      <c r="D7252" s="2">
        <f>AVERAGE(B7190:B7252)</f>
        <v>12.856825396825391</v>
      </c>
    </row>
    <row r="7253" spans="1:4">
      <c r="A7253" s="3">
        <v>43374</v>
      </c>
      <c r="B7253" s="2">
        <v>12</v>
      </c>
    </row>
    <row r="7254" spans="1:4">
      <c r="A7254" s="3">
        <v>43375</v>
      </c>
      <c r="B7254" s="2">
        <v>12.05</v>
      </c>
    </row>
    <row r="7255" spans="1:4">
      <c r="A7255" s="3">
        <v>43376</v>
      </c>
      <c r="B7255" s="2">
        <v>11.61</v>
      </c>
    </row>
    <row r="7256" spans="1:4">
      <c r="A7256" s="3">
        <v>43377</v>
      </c>
      <c r="B7256" s="2">
        <v>14.22</v>
      </c>
    </row>
    <row r="7257" spans="1:4">
      <c r="A7257" s="3">
        <v>43378</v>
      </c>
      <c r="B7257" s="2">
        <v>14.82</v>
      </c>
    </row>
    <row r="7258" spans="1:4">
      <c r="A7258" s="3">
        <v>43381</v>
      </c>
      <c r="B7258" s="2">
        <v>15.69</v>
      </c>
    </row>
    <row r="7259" spans="1:4">
      <c r="A7259" s="3">
        <v>43382</v>
      </c>
      <c r="B7259" s="2">
        <v>15.95</v>
      </c>
    </row>
    <row r="7260" spans="1:4">
      <c r="A7260" s="3">
        <v>43383</v>
      </c>
      <c r="B7260" s="2">
        <v>22.96</v>
      </c>
    </row>
    <row r="7261" spans="1:4">
      <c r="A7261" s="3">
        <v>43384</v>
      </c>
      <c r="B7261" s="2">
        <v>24.98</v>
      </c>
    </row>
    <row r="7262" spans="1:4">
      <c r="A7262" s="3">
        <v>43385</v>
      </c>
      <c r="B7262" s="2">
        <v>21.31</v>
      </c>
    </row>
    <row r="7263" spans="1:4">
      <c r="A7263" s="3">
        <v>43388</v>
      </c>
      <c r="B7263" s="2">
        <v>21.3</v>
      </c>
    </row>
    <row r="7264" spans="1:4">
      <c r="A7264" s="3">
        <v>43389</v>
      </c>
      <c r="B7264" s="2">
        <v>17.62</v>
      </c>
    </row>
    <row r="7265" spans="1:4">
      <c r="A7265" s="3">
        <v>43390</v>
      </c>
      <c r="B7265" s="2">
        <v>17.399999999999999</v>
      </c>
    </row>
    <row r="7266" spans="1:4">
      <c r="A7266" s="3">
        <v>43391</v>
      </c>
      <c r="B7266" s="2">
        <v>20.059999999999999</v>
      </c>
    </row>
    <row r="7267" spans="1:4">
      <c r="A7267" s="3">
        <v>43392</v>
      </c>
      <c r="B7267" s="2">
        <v>19.89</v>
      </c>
    </row>
    <row r="7268" spans="1:4">
      <c r="A7268" s="3">
        <v>43395</v>
      </c>
      <c r="B7268" s="2">
        <v>19.64</v>
      </c>
    </row>
    <row r="7269" spans="1:4">
      <c r="A7269" s="3">
        <v>43396</v>
      </c>
      <c r="B7269" s="2">
        <v>20.71</v>
      </c>
    </row>
    <row r="7270" spans="1:4">
      <c r="A7270" s="3">
        <v>43397</v>
      </c>
      <c r="B7270" s="2">
        <v>25.23</v>
      </c>
    </row>
    <row r="7271" spans="1:4">
      <c r="A7271" s="3">
        <v>43398</v>
      </c>
      <c r="B7271" s="2">
        <v>24.22</v>
      </c>
    </row>
    <row r="7272" spans="1:4">
      <c r="A7272" s="3">
        <v>43399</v>
      </c>
      <c r="B7272" s="2">
        <v>24.16</v>
      </c>
    </row>
    <row r="7273" spans="1:4">
      <c r="A7273" s="3">
        <v>43402</v>
      </c>
      <c r="B7273" s="2">
        <v>24.7</v>
      </c>
      <c r="D7273" s="2"/>
    </row>
    <row r="7274" spans="1:4">
      <c r="A7274" s="3">
        <v>43403</v>
      </c>
      <c r="B7274" s="2">
        <v>23.35</v>
      </c>
    </row>
    <row r="7275" spans="1:4">
      <c r="A7275" s="3">
        <v>43404</v>
      </c>
      <c r="B7275" s="2">
        <v>21.23</v>
      </c>
    </row>
    <row r="7276" spans="1:4">
      <c r="A7276" s="3">
        <v>43405</v>
      </c>
      <c r="B7276" s="2">
        <v>19.34</v>
      </c>
    </row>
    <row r="7277" spans="1:4">
      <c r="A7277" s="3">
        <v>43406</v>
      </c>
      <c r="B7277" s="2">
        <v>19.510000000000002</v>
      </c>
    </row>
    <row r="7278" spans="1:4">
      <c r="A7278" s="3">
        <v>43409</v>
      </c>
      <c r="B7278" s="2">
        <v>19.96</v>
      </c>
    </row>
    <row r="7279" spans="1:4">
      <c r="A7279" s="3">
        <v>43410</v>
      </c>
      <c r="B7279" s="2">
        <v>19.91</v>
      </c>
    </row>
    <row r="7280" spans="1:4">
      <c r="A7280" s="3">
        <v>43411</v>
      </c>
      <c r="B7280" s="2">
        <v>16.36</v>
      </c>
    </row>
    <row r="7281" spans="1:2">
      <c r="A7281" s="3">
        <v>43412</v>
      </c>
      <c r="B7281" s="2">
        <v>16.72</v>
      </c>
    </row>
    <row r="7282" spans="1:2">
      <c r="A7282" s="3">
        <v>43413</v>
      </c>
      <c r="B7282" s="2">
        <v>17.36</v>
      </c>
    </row>
    <row r="7283" spans="1:2">
      <c r="A7283" s="3">
        <v>43416</v>
      </c>
      <c r="B7283" s="2">
        <v>20.45</v>
      </c>
    </row>
    <row r="7284" spans="1:2">
      <c r="A7284" s="3">
        <v>43417</v>
      </c>
      <c r="B7284" s="2">
        <v>20.02</v>
      </c>
    </row>
    <row r="7285" spans="1:2">
      <c r="A7285" s="3">
        <v>43418</v>
      </c>
      <c r="B7285" s="2">
        <v>21.25</v>
      </c>
    </row>
    <row r="7286" spans="1:2">
      <c r="A7286" s="3">
        <v>43419</v>
      </c>
      <c r="B7286" s="2">
        <v>19.98</v>
      </c>
    </row>
    <row r="7287" spans="1:2">
      <c r="A7287" s="3">
        <v>43420</v>
      </c>
      <c r="B7287" s="2">
        <v>18.14</v>
      </c>
    </row>
    <row r="7288" spans="1:2">
      <c r="A7288" s="3">
        <v>43423</v>
      </c>
      <c r="B7288" s="2">
        <v>20.100000000000001</v>
      </c>
    </row>
    <row r="7289" spans="1:2">
      <c r="A7289" s="3">
        <v>43424</v>
      </c>
      <c r="B7289" s="2">
        <v>22.48</v>
      </c>
    </row>
    <row r="7290" spans="1:2">
      <c r="A7290" s="3">
        <v>43425</v>
      </c>
      <c r="B7290" s="2">
        <v>20.8</v>
      </c>
    </row>
    <row r="7291" spans="1:2">
      <c r="A7291" s="3">
        <v>43427</v>
      </c>
      <c r="B7291" s="2">
        <v>21.52</v>
      </c>
    </row>
    <row r="7292" spans="1:2">
      <c r="A7292" s="3">
        <v>43430</v>
      </c>
      <c r="B7292" s="2">
        <v>18.899999999999999</v>
      </c>
    </row>
    <row r="7293" spans="1:2">
      <c r="A7293" s="3">
        <v>43431</v>
      </c>
      <c r="B7293" s="2">
        <v>19.02</v>
      </c>
    </row>
    <row r="7294" spans="1:2">
      <c r="A7294" s="3">
        <v>43432</v>
      </c>
      <c r="B7294" s="2">
        <v>18.489999999999998</v>
      </c>
    </row>
    <row r="7295" spans="1:2">
      <c r="A7295" s="3">
        <v>43433</v>
      </c>
      <c r="B7295" s="2">
        <v>18.79</v>
      </c>
    </row>
    <row r="7296" spans="1:2">
      <c r="A7296" s="3">
        <v>43434</v>
      </c>
      <c r="B7296" s="2">
        <v>18.07</v>
      </c>
    </row>
    <row r="7297" spans="1:4">
      <c r="A7297" s="3">
        <v>43437</v>
      </c>
      <c r="B7297" s="2">
        <v>16.440000000000001</v>
      </c>
    </row>
    <row r="7298" spans="1:4">
      <c r="A7298" s="3">
        <v>43438</v>
      </c>
      <c r="B7298" s="2">
        <v>20.74</v>
      </c>
    </row>
    <row r="7299" spans="1:4">
      <c r="A7299" s="3">
        <v>43440</v>
      </c>
      <c r="B7299" s="2">
        <v>21.19</v>
      </c>
    </row>
    <row r="7300" spans="1:4">
      <c r="A7300" s="3">
        <v>43441</v>
      </c>
      <c r="B7300" s="2">
        <v>23.23</v>
      </c>
    </row>
    <row r="7301" spans="1:4">
      <c r="A7301" s="3">
        <v>43444</v>
      </c>
      <c r="B7301" s="2">
        <v>22.64</v>
      </c>
    </row>
    <row r="7302" spans="1:4">
      <c r="A7302" s="3">
        <v>43445</v>
      </c>
      <c r="B7302" s="2">
        <v>21.76</v>
      </c>
    </row>
    <row r="7303" spans="1:4">
      <c r="A7303" s="3">
        <v>43446</v>
      </c>
      <c r="B7303" s="2">
        <v>21.46</v>
      </c>
    </row>
    <row r="7304" spans="1:4">
      <c r="A7304" s="3">
        <v>43447</v>
      </c>
      <c r="B7304" s="2">
        <v>20.65</v>
      </c>
    </row>
    <row r="7305" spans="1:4">
      <c r="A7305" s="3">
        <v>43448</v>
      </c>
      <c r="B7305" s="2">
        <v>21.63</v>
      </c>
    </row>
    <row r="7306" spans="1:4">
      <c r="A7306" s="3">
        <v>43451</v>
      </c>
      <c r="B7306" s="2">
        <v>24.52</v>
      </c>
    </row>
    <row r="7307" spans="1:4">
      <c r="A7307" s="3">
        <v>43452</v>
      </c>
      <c r="B7307" s="2">
        <v>25.58</v>
      </c>
    </row>
    <row r="7308" spans="1:4">
      <c r="A7308" s="3">
        <v>43453</v>
      </c>
      <c r="B7308" s="2">
        <v>25.58</v>
      </c>
      <c r="C7308" s="12" t="s">
        <v>138</v>
      </c>
      <c r="D7308" s="2"/>
    </row>
    <row r="7309" spans="1:4">
      <c r="A7309" s="3">
        <v>43454</v>
      </c>
      <c r="B7309" s="2">
        <v>28.38</v>
      </c>
    </row>
    <row r="7310" spans="1:4">
      <c r="A7310" s="3">
        <v>43455</v>
      </c>
      <c r="B7310" s="2">
        <v>30.11</v>
      </c>
    </row>
    <row r="7311" spans="1:4">
      <c r="A7311" s="3">
        <v>43458</v>
      </c>
      <c r="B7311" s="2">
        <v>36.07</v>
      </c>
    </row>
    <row r="7312" spans="1:4">
      <c r="A7312" s="3">
        <v>43460</v>
      </c>
      <c r="B7312" s="2">
        <v>30.41</v>
      </c>
    </row>
    <row r="7313" spans="1:4">
      <c r="A7313" s="3">
        <v>43461</v>
      </c>
      <c r="B7313" s="2">
        <v>29.96</v>
      </c>
    </row>
    <row r="7314" spans="1:4">
      <c r="A7314" s="3">
        <v>43462</v>
      </c>
      <c r="B7314" s="2">
        <v>28.34</v>
      </c>
    </row>
    <row r="7315" spans="1:4">
      <c r="A7315" s="3">
        <v>43465</v>
      </c>
      <c r="B7315" s="2">
        <v>25.42</v>
      </c>
      <c r="C7315" s="12" t="s">
        <v>308</v>
      </c>
      <c r="D7315" s="2">
        <f>AVERAGE(B7253:B7315)</f>
        <v>21.053650793650796</v>
      </c>
    </row>
    <row r="7316" spans="1:4">
      <c r="A7316" s="3">
        <v>43467</v>
      </c>
      <c r="B7316" s="2">
        <v>23.22</v>
      </c>
    </row>
    <row r="7317" spans="1:4">
      <c r="A7317" s="3">
        <v>43468</v>
      </c>
      <c r="B7317" s="2">
        <v>25.45</v>
      </c>
    </row>
    <row r="7318" spans="1:4">
      <c r="A7318" s="3">
        <v>43469</v>
      </c>
      <c r="B7318" s="2">
        <v>21.38</v>
      </c>
    </row>
    <row r="7319" spans="1:4">
      <c r="A7319" s="3">
        <v>43472</v>
      </c>
      <c r="B7319" s="2">
        <v>21.4</v>
      </c>
    </row>
    <row r="7320" spans="1:4">
      <c r="A7320" s="3">
        <v>43473</v>
      </c>
      <c r="B7320" s="2">
        <v>20.47</v>
      </c>
    </row>
    <row r="7321" spans="1:4">
      <c r="A7321" s="3">
        <v>43474</v>
      </c>
      <c r="B7321" s="2">
        <v>19.98</v>
      </c>
    </row>
    <row r="7322" spans="1:4">
      <c r="A7322" s="3">
        <v>43475</v>
      </c>
      <c r="B7322" s="2">
        <v>19.5</v>
      </c>
    </row>
    <row r="7323" spans="1:4">
      <c r="A7323" s="3">
        <v>43476</v>
      </c>
      <c r="B7323" s="2">
        <v>18.190000000000001</v>
      </c>
    </row>
    <row r="7324" spans="1:4">
      <c r="A7324" s="3">
        <v>43479</v>
      </c>
      <c r="B7324" s="2">
        <v>19.07</v>
      </c>
    </row>
    <row r="7325" spans="1:4">
      <c r="A7325" s="3">
        <v>43480</v>
      </c>
      <c r="B7325" s="2">
        <v>18.600000000000001</v>
      </c>
    </row>
    <row r="7326" spans="1:4">
      <c r="A7326" s="3">
        <v>43481</v>
      </c>
      <c r="B7326" s="2">
        <v>19.04</v>
      </c>
    </row>
    <row r="7327" spans="1:4">
      <c r="A7327" s="3">
        <v>43482</v>
      </c>
      <c r="B7327" s="2">
        <v>18.059999999999999</v>
      </c>
    </row>
    <row r="7328" spans="1:4">
      <c r="A7328" s="3">
        <v>43483</v>
      </c>
      <c r="B7328" s="2">
        <v>17.8</v>
      </c>
    </row>
    <row r="7329" spans="1:4">
      <c r="A7329" s="3">
        <v>43487</v>
      </c>
      <c r="B7329" s="2">
        <v>20.8</v>
      </c>
    </row>
    <row r="7330" spans="1:4">
      <c r="A7330" s="3">
        <v>43488</v>
      </c>
      <c r="B7330" s="2">
        <v>19.52</v>
      </c>
    </row>
    <row r="7331" spans="1:4">
      <c r="A7331" s="3">
        <v>43489</v>
      </c>
      <c r="B7331" s="2">
        <v>18.89</v>
      </c>
    </row>
    <row r="7332" spans="1:4">
      <c r="A7332" s="3">
        <v>43490</v>
      </c>
      <c r="B7332" s="2">
        <v>17.420000000000002</v>
      </c>
    </row>
    <row r="7333" spans="1:4">
      <c r="A7333" s="3">
        <v>43493</v>
      </c>
      <c r="B7333" s="2">
        <v>18.87</v>
      </c>
    </row>
    <row r="7334" spans="1:4">
      <c r="A7334" s="3">
        <v>43494</v>
      </c>
      <c r="B7334" s="2">
        <v>19.13</v>
      </c>
    </row>
    <row r="7335" spans="1:4">
      <c r="A7335" s="3">
        <v>43495</v>
      </c>
      <c r="B7335" s="2">
        <v>17.66</v>
      </c>
    </row>
    <row r="7336" spans="1:4">
      <c r="A7336" s="3">
        <v>43496</v>
      </c>
      <c r="B7336" s="2">
        <v>16.57</v>
      </c>
    </row>
    <row r="7337" spans="1:4">
      <c r="A7337" s="3">
        <v>43497</v>
      </c>
      <c r="B7337" s="2">
        <v>16.14</v>
      </c>
    </row>
    <row r="7338" spans="1:4">
      <c r="A7338" s="3">
        <v>43500</v>
      </c>
      <c r="B7338" s="2">
        <v>15.73</v>
      </c>
    </row>
    <row r="7339" spans="1:4">
      <c r="A7339" s="3">
        <v>43501</v>
      </c>
      <c r="B7339" s="2">
        <v>15.57</v>
      </c>
    </row>
    <row r="7340" spans="1:4">
      <c r="A7340" s="3">
        <v>43502</v>
      </c>
      <c r="B7340" s="2">
        <v>15.38</v>
      </c>
    </row>
    <row r="7341" spans="1:4">
      <c r="A7341" s="3">
        <v>43503</v>
      </c>
      <c r="B7341" s="2">
        <v>16.37</v>
      </c>
    </row>
    <row r="7342" spans="1:4">
      <c r="A7342" s="3">
        <v>43504</v>
      </c>
      <c r="B7342" s="2">
        <v>15.72</v>
      </c>
      <c r="C7342" s="110" t="s">
        <v>305</v>
      </c>
      <c r="D7342" s="114">
        <f>AVERAGE(B7316:B7342)</f>
        <v>18.738148148148149</v>
      </c>
    </row>
    <row r="7343" spans="1:4">
      <c r="A7343" s="3">
        <v>43507</v>
      </c>
      <c r="B7343" s="2">
        <v>15.97</v>
      </c>
    </row>
    <row r="7344" spans="1:4">
      <c r="A7344" s="3">
        <v>43508</v>
      </c>
      <c r="B7344" s="2">
        <v>15.43</v>
      </c>
    </row>
    <row r="7345" spans="1:2">
      <c r="A7345" s="3">
        <v>43509</v>
      </c>
      <c r="B7345" s="2">
        <v>15.65</v>
      </c>
    </row>
    <row r="7346" spans="1:2">
      <c r="A7346" s="3">
        <v>43510</v>
      </c>
      <c r="B7346" s="2">
        <v>16.22</v>
      </c>
    </row>
    <row r="7347" spans="1:2">
      <c r="A7347" s="3">
        <v>43511</v>
      </c>
      <c r="B7347" s="2">
        <v>14.91</v>
      </c>
    </row>
    <row r="7348" spans="1:2">
      <c r="A7348" s="3">
        <v>43515</v>
      </c>
      <c r="B7348" s="2">
        <v>14.88</v>
      </c>
    </row>
    <row r="7349" spans="1:2">
      <c r="A7349" s="3">
        <v>43516</v>
      </c>
      <c r="B7349" s="2">
        <v>14.02</v>
      </c>
    </row>
    <row r="7350" spans="1:2">
      <c r="A7350" s="3">
        <v>43517</v>
      </c>
      <c r="B7350" s="2">
        <v>14.46</v>
      </c>
    </row>
    <row r="7351" spans="1:2">
      <c r="A7351" s="3">
        <v>43518</v>
      </c>
      <c r="B7351" s="2">
        <v>13.51</v>
      </c>
    </row>
    <row r="7352" spans="1:2">
      <c r="A7352" s="3">
        <v>43521</v>
      </c>
      <c r="B7352" s="2">
        <v>14.85</v>
      </c>
    </row>
    <row r="7353" spans="1:2">
      <c r="A7353" s="3">
        <v>43522</v>
      </c>
      <c r="B7353" s="2">
        <v>15.17</v>
      </c>
    </row>
    <row r="7354" spans="1:2">
      <c r="A7354" s="3">
        <v>43523</v>
      </c>
      <c r="B7354" s="2">
        <v>14.7</v>
      </c>
    </row>
    <row r="7355" spans="1:2">
      <c r="A7355" s="3">
        <v>43524</v>
      </c>
      <c r="B7355" s="2">
        <v>14.78</v>
      </c>
    </row>
    <row r="7356" spans="1:2">
      <c r="A7356" s="3">
        <v>43525</v>
      </c>
      <c r="B7356" s="2">
        <v>13.57</v>
      </c>
    </row>
    <row r="7357" spans="1:2">
      <c r="A7357" s="3">
        <v>43528</v>
      </c>
      <c r="B7357" s="2">
        <v>14.63</v>
      </c>
    </row>
    <row r="7358" spans="1:2">
      <c r="A7358" s="3">
        <v>43529</v>
      </c>
      <c r="B7358" s="2">
        <v>14.74</v>
      </c>
    </row>
    <row r="7359" spans="1:2">
      <c r="A7359" s="3">
        <v>43530</v>
      </c>
      <c r="B7359" s="2">
        <v>15.74</v>
      </c>
    </row>
    <row r="7360" spans="1:2">
      <c r="A7360" s="3">
        <v>43531</v>
      </c>
      <c r="B7360" s="2">
        <v>16.59</v>
      </c>
    </row>
    <row r="7361" spans="1:4">
      <c r="A7361" s="3">
        <v>43532</v>
      </c>
      <c r="B7361" s="2">
        <v>16.05</v>
      </c>
    </row>
    <row r="7362" spans="1:4">
      <c r="A7362" s="3">
        <v>43535</v>
      </c>
      <c r="B7362" s="2">
        <v>14.33</v>
      </c>
    </row>
    <row r="7363" spans="1:4">
      <c r="A7363" s="3">
        <v>43536</v>
      </c>
      <c r="B7363" s="2">
        <v>13.77</v>
      </c>
    </row>
    <row r="7364" spans="1:4">
      <c r="A7364" s="3">
        <v>43537</v>
      </c>
      <c r="B7364" s="2">
        <v>13.41</v>
      </c>
    </row>
    <row r="7365" spans="1:4">
      <c r="A7365" s="3">
        <v>43538</v>
      </c>
      <c r="B7365" s="2">
        <v>13.5</v>
      </c>
    </row>
    <row r="7366" spans="1:4">
      <c r="A7366" s="3">
        <v>43539</v>
      </c>
      <c r="B7366" s="2">
        <v>12.88</v>
      </c>
    </row>
    <row r="7367" spans="1:4">
      <c r="A7367" s="3">
        <v>43542</v>
      </c>
      <c r="B7367" s="2">
        <v>13.1</v>
      </c>
    </row>
    <row r="7368" spans="1:4">
      <c r="A7368" s="3">
        <v>43543</v>
      </c>
      <c r="B7368" s="2">
        <v>13.56</v>
      </c>
    </row>
    <row r="7369" spans="1:4">
      <c r="A7369" s="3">
        <v>43544</v>
      </c>
      <c r="B7369" s="2">
        <v>13.91</v>
      </c>
      <c r="D7369" s="2"/>
    </row>
    <row r="7370" spans="1:4">
      <c r="A7370" s="116">
        <v>43545</v>
      </c>
      <c r="B7370" s="117">
        <v>13.63</v>
      </c>
    </row>
    <row r="7371" spans="1:4">
      <c r="A7371" s="116">
        <v>43546</v>
      </c>
      <c r="B7371" s="117">
        <v>16.48</v>
      </c>
    </row>
    <row r="7372" spans="1:4">
      <c r="A7372" s="116">
        <v>43549</v>
      </c>
      <c r="B7372" s="117">
        <v>16.329999999999998</v>
      </c>
    </row>
    <row r="7373" spans="1:4">
      <c r="A7373" s="116">
        <v>43550</v>
      </c>
      <c r="B7373" s="117">
        <v>14.68</v>
      </c>
    </row>
    <row r="7374" spans="1:4">
      <c r="A7374" s="116">
        <v>43551</v>
      </c>
      <c r="B7374" s="117">
        <v>15.15</v>
      </c>
    </row>
    <row r="7375" spans="1:4">
      <c r="A7375" s="116">
        <v>43552</v>
      </c>
      <c r="B7375" s="117">
        <v>14.43</v>
      </c>
    </row>
    <row r="7376" spans="1:4">
      <c r="A7376" s="116">
        <v>43553</v>
      </c>
      <c r="B7376" s="117">
        <v>13.71</v>
      </c>
      <c r="C7376" s="12" t="s">
        <v>309</v>
      </c>
      <c r="D7376" s="2">
        <f>AVERAGE(B7316:B7376)</f>
        <v>16.47</v>
      </c>
    </row>
    <row r="7377" spans="1:3">
      <c r="A7377" s="116">
        <v>43556</v>
      </c>
      <c r="B7377" s="117">
        <v>13.4</v>
      </c>
      <c r="C7377" s="12"/>
    </row>
    <row r="7378" spans="1:3">
      <c r="A7378" s="3">
        <v>43557</v>
      </c>
      <c r="B7378" s="2">
        <v>13.36</v>
      </c>
    </row>
    <row r="7379" spans="1:3">
      <c r="A7379" s="3">
        <v>43558</v>
      </c>
      <c r="B7379" s="2">
        <v>13.74</v>
      </c>
    </row>
    <row r="7380" spans="1:3">
      <c r="A7380" s="3">
        <v>43559</v>
      </c>
      <c r="B7380" s="2">
        <v>13.58</v>
      </c>
    </row>
    <row r="7381" spans="1:3">
      <c r="A7381" s="3">
        <v>43560</v>
      </c>
      <c r="B7381" s="2">
        <v>12.82</v>
      </c>
    </row>
    <row r="7382" spans="1:3">
      <c r="A7382" s="3">
        <v>43563</v>
      </c>
      <c r="B7382" s="2">
        <v>13.18</v>
      </c>
    </row>
    <row r="7383" spans="1:3">
      <c r="A7383" s="3">
        <v>43564</v>
      </c>
      <c r="B7383" s="2">
        <v>14.28</v>
      </c>
    </row>
    <row r="7384" spans="1:3">
      <c r="A7384" s="3">
        <v>43565</v>
      </c>
      <c r="B7384" s="2">
        <v>13.3</v>
      </c>
    </row>
    <row r="7385" spans="1:3">
      <c r="A7385" s="3">
        <v>43566</v>
      </c>
      <c r="B7385" s="2">
        <v>13.02</v>
      </c>
    </row>
    <row r="7386" spans="1:3">
      <c r="A7386" s="3">
        <v>43567</v>
      </c>
      <c r="B7386" s="2">
        <v>12.01</v>
      </c>
    </row>
    <row r="7387" spans="1:3">
      <c r="A7387" s="3">
        <v>43570</v>
      </c>
      <c r="B7387" s="2">
        <v>12.32</v>
      </c>
    </row>
    <row r="7388" spans="1:3">
      <c r="A7388" s="3">
        <v>43571</v>
      </c>
      <c r="B7388" s="2">
        <v>12.18</v>
      </c>
    </row>
    <row r="7389" spans="1:3">
      <c r="A7389" s="3">
        <v>43572</v>
      </c>
      <c r="B7389" s="2">
        <v>12.6</v>
      </c>
    </row>
    <row r="7390" spans="1:3">
      <c r="A7390" s="3">
        <v>43573</v>
      </c>
      <c r="B7390" s="2">
        <v>12.09</v>
      </c>
    </row>
    <row r="7391" spans="1:3">
      <c r="A7391" s="3">
        <v>43577</v>
      </c>
      <c r="B7391" s="2">
        <v>12.42</v>
      </c>
    </row>
    <row r="7392" spans="1:3">
      <c r="A7392" s="3">
        <v>43578</v>
      </c>
      <c r="B7392" s="2">
        <v>12.28</v>
      </c>
    </row>
    <row r="7393" spans="1:2">
      <c r="A7393" s="3">
        <v>43579</v>
      </c>
      <c r="B7393" s="2">
        <v>13.14</v>
      </c>
    </row>
    <row r="7394" spans="1:2">
      <c r="A7394" s="3">
        <v>43580</v>
      </c>
      <c r="B7394" s="2">
        <v>13.25</v>
      </c>
    </row>
    <row r="7395" spans="1:2">
      <c r="A7395" s="3">
        <v>43581</v>
      </c>
      <c r="B7395" s="2">
        <v>12.73</v>
      </c>
    </row>
    <row r="7396" spans="1:2">
      <c r="A7396" s="3">
        <v>43584</v>
      </c>
      <c r="B7396" s="2">
        <v>13.11</v>
      </c>
    </row>
    <row r="7397" spans="1:2">
      <c r="A7397" s="3">
        <v>43585</v>
      </c>
      <c r="B7397" s="2">
        <v>13.12</v>
      </c>
    </row>
    <row r="7398" spans="1:2">
      <c r="A7398" s="3">
        <v>43586</v>
      </c>
      <c r="B7398" s="2">
        <v>14.8</v>
      </c>
    </row>
    <row r="7399" spans="1:2">
      <c r="A7399" s="3">
        <v>43587</v>
      </c>
      <c r="B7399" s="2">
        <v>14.42</v>
      </c>
    </row>
    <row r="7400" spans="1:2">
      <c r="A7400" s="3">
        <v>43588</v>
      </c>
      <c r="B7400" s="2">
        <v>12.87</v>
      </c>
    </row>
    <row r="7401" spans="1:2">
      <c r="A7401" s="3">
        <v>43591</v>
      </c>
      <c r="B7401" s="2">
        <v>15.44</v>
      </c>
    </row>
    <row r="7402" spans="1:2">
      <c r="A7402" s="3">
        <v>43592</v>
      </c>
      <c r="B7402" s="2">
        <v>19.32</v>
      </c>
    </row>
    <row r="7403" spans="1:2">
      <c r="A7403" s="3">
        <v>43593</v>
      </c>
      <c r="B7403" s="2">
        <v>19.399999999999999</v>
      </c>
    </row>
    <row r="7404" spans="1:2">
      <c r="A7404" s="3">
        <v>43594</v>
      </c>
      <c r="B7404" s="2">
        <v>19.100000000000001</v>
      </c>
    </row>
    <row r="7405" spans="1:2">
      <c r="A7405" s="3">
        <v>43595</v>
      </c>
      <c r="B7405" s="2">
        <v>16.04</v>
      </c>
    </row>
    <row r="7406" spans="1:2">
      <c r="A7406" s="3">
        <v>43598</v>
      </c>
      <c r="B7406" s="2">
        <v>20.55</v>
      </c>
    </row>
    <row r="7407" spans="1:2">
      <c r="A7407" s="3">
        <v>43599</v>
      </c>
      <c r="B7407" s="2">
        <v>18.059999999999999</v>
      </c>
    </row>
    <row r="7408" spans="1:2">
      <c r="A7408" s="3">
        <v>43600</v>
      </c>
      <c r="B7408" s="2">
        <v>16.440000000000001</v>
      </c>
    </row>
    <row r="7409" spans="1:4">
      <c r="A7409" s="3">
        <v>43601</v>
      </c>
      <c r="B7409" s="2">
        <v>15.29</v>
      </c>
    </row>
    <row r="7410" spans="1:4">
      <c r="A7410" s="3">
        <v>43602</v>
      </c>
      <c r="B7410" s="2">
        <v>15.96</v>
      </c>
    </row>
    <row r="7411" spans="1:4">
      <c r="A7411" s="3">
        <v>43605</v>
      </c>
      <c r="B7411" s="2">
        <v>16.309999999999999</v>
      </c>
    </row>
    <row r="7412" spans="1:4">
      <c r="A7412" s="3">
        <v>43606</v>
      </c>
      <c r="B7412" s="2">
        <v>14.95</v>
      </c>
    </row>
    <row r="7413" spans="1:4">
      <c r="A7413" s="3">
        <v>43607</v>
      </c>
      <c r="B7413" s="2">
        <v>14.75</v>
      </c>
    </row>
    <row r="7414" spans="1:4">
      <c r="A7414" s="3">
        <v>43608</v>
      </c>
      <c r="B7414" s="2">
        <v>16.920000000000002</v>
      </c>
      <c r="C7414" s="129" t="s">
        <v>310</v>
      </c>
      <c r="D7414" s="133">
        <f>AVERAGE(B7376:B7414)</f>
        <v>14.519487179487182</v>
      </c>
    </row>
    <row r="7415" spans="1:4">
      <c r="A7415" s="3">
        <v>43609</v>
      </c>
      <c r="B7415" s="2">
        <v>15.85</v>
      </c>
    </row>
    <row r="7416" spans="1:4">
      <c r="A7416" s="3">
        <v>43613</v>
      </c>
      <c r="B7416" s="2">
        <v>17.5</v>
      </c>
    </row>
    <row r="7417" spans="1:4">
      <c r="A7417" s="3">
        <v>43614</v>
      </c>
      <c r="B7417" s="2">
        <v>17.899999999999999</v>
      </c>
    </row>
    <row r="7418" spans="1:4">
      <c r="A7418" s="3">
        <v>43615</v>
      </c>
      <c r="B7418" s="2">
        <v>17.3</v>
      </c>
    </row>
    <row r="7419" spans="1:4">
      <c r="A7419" s="3">
        <v>43616</v>
      </c>
      <c r="B7419" s="2">
        <v>18.71</v>
      </c>
    </row>
    <row r="7420" spans="1:4">
      <c r="A7420" s="3">
        <v>43619</v>
      </c>
      <c r="B7420" s="2">
        <v>18.86</v>
      </c>
    </row>
    <row r="7421" spans="1:4">
      <c r="A7421" s="3">
        <v>43620</v>
      </c>
      <c r="B7421" s="2">
        <v>16.97</v>
      </c>
    </row>
    <row r="7422" spans="1:4">
      <c r="A7422" s="3">
        <v>43621</v>
      </c>
      <c r="B7422" s="2">
        <v>16.09</v>
      </c>
    </row>
    <row r="7423" spans="1:4">
      <c r="A7423" s="3">
        <v>43622</v>
      </c>
      <c r="B7423" s="2">
        <v>15.93</v>
      </c>
    </row>
    <row r="7424" spans="1:4">
      <c r="A7424" s="3">
        <v>43623</v>
      </c>
      <c r="B7424" s="2">
        <v>16.3</v>
      </c>
    </row>
    <row r="7425" spans="1:4">
      <c r="A7425" s="3">
        <v>43626</v>
      </c>
      <c r="B7425" s="2">
        <v>15.94</v>
      </c>
    </row>
    <row r="7426" spans="1:4">
      <c r="A7426" s="3">
        <v>43627</v>
      </c>
      <c r="B7426" s="2">
        <v>15.99</v>
      </c>
    </row>
    <row r="7427" spans="1:4">
      <c r="A7427" s="3">
        <v>43628</v>
      </c>
      <c r="B7427" s="2">
        <v>15.91</v>
      </c>
    </row>
    <row r="7428" spans="1:4">
      <c r="A7428" s="3">
        <v>43629</v>
      </c>
      <c r="B7428" s="2">
        <v>15.82</v>
      </c>
    </row>
    <row r="7429" spans="1:4">
      <c r="A7429" s="3">
        <v>43630</v>
      </c>
      <c r="B7429" s="2">
        <v>15.28</v>
      </c>
    </row>
    <row r="7430" spans="1:4">
      <c r="A7430" s="3">
        <v>43633</v>
      </c>
      <c r="B7430" s="2">
        <v>15.35</v>
      </c>
    </row>
    <row r="7431" spans="1:4">
      <c r="A7431" s="3">
        <v>43634</v>
      </c>
      <c r="B7431" s="2">
        <v>15.15</v>
      </c>
    </row>
    <row r="7432" spans="1:4">
      <c r="A7432" s="3">
        <v>43635</v>
      </c>
      <c r="B7432" s="2">
        <v>14.33</v>
      </c>
    </row>
    <row r="7433" spans="1:4">
      <c r="A7433" s="3">
        <v>43636</v>
      </c>
      <c r="B7433" s="2">
        <v>14.75</v>
      </c>
    </row>
    <row r="7434" spans="1:4">
      <c r="A7434" s="3">
        <v>43637</v>
      </c>
      <c r="B7434" s="2">
        <v>15.4</v>
      </c>
    </row>
    <row r="7435" spans="1:4">
      <c r="A7435" s="3">
        <v>43640</v>
      </c>
      <c r="B7435" s="2">
        <v>15.26</v>
      </c>
    </row>
    <row r="7436" spans="1:4">
      <c r="A7436" s="3">
        <v>43641</v>
      </c>
      <c r="B7436" s="2">
        <v>16.28</v>
      </c>
    </row>
    <row r="7437" spans="1:4">
      <c r="A7437" s="3">
        <v>43642</v>
      </c>
      <c r="B7437" s="2">
        <v>16.21</v>
      </c>
    </row>
    <row r="7438" spans="1:4">
      <c r="A7438" s="3">
        <v>43643</v>
      </c>
      <c r="B7438" s="2">
        <v>15.82</v>
      </c>
    </row>
    <row r="7439" spans="1:4">
      <c r="A7439" s="3">
        <v>43644</v>
      </c>
      <c r="B7439" s="2">
        <v>15.08</v>
      </c>
      <c r="C7439" s="12" t="s">
        <v>311</v>
      </c>
      <c r="D7439" s="2">
        <f>AVERAGE(B7376:B7439)</f>
        <v>15.160000000000004</v>
      </c>
    </row>
    <row r="7440" spans="1:4">
      <c r="A7440" s="3">
        <v>43647</v>
      </c>
      <c r="B7440" s="2">
        <v>14.06</v>
      </c>
    </row>
    <row r="7441" spans="1:2">
      <c r="A7441" s="3">
        <v>43648</v>
      </c>
      <c r="B7441" s="2">
        <v>12.93</v>
      </c>
    </row>
    <row r="7442" spans="1:2">
      <c r="A7442" s="3">
        <v>43649</v>
      </c>
      <c r="B7442" s="2">
        <v>12.57</v>
      </c>
    </row>
    <row r="7443" spans="1:2">
      <c r="A7443" s="3">
        <v>43651</v>
      </c>
      <c r="B7443" s="2">
        <v>13.28</v>
      </c>
    </row>
    <row r="7444" spans="1:2">
      <c r="A7444" s="3">
        <v>43654</v>
      </c>
      <c r="B7444" s="2">
        <v>13.96</v>
      </c>
    </row>
    <row r="7445" spans="1:2">
      <c r="A7445" s="3">
        <v>43655</v>
      </c>
      <c r="B7445" s="2">
        <v>14.09</v>
      </c>
    </row>
    <row r="7446" spans="1:2">
      <c r="A7446" s="3">
        <v>43656</v>
      </c>
      <c r="B7446" s="2">
        <v>13.03</v>
      </c>
    </row>
    <row r="7447" spans="1:2">
      <c r="A7447" s="3">
        <v>43657</v>
      </c>
      <c r="B7447" s="2">
        <v>12.93</v>
      </c>
    </row>
    <row r="7448" spans="1:2">
      <c r="A7448" s="3">
        <v>43658</v>
      </c>
      <c r="B7448" s="2">
        <v>12.39</v>
      </c>
    </row>
    <row r="7449" spans="1:2">
      <c r="A7449" s="3">
        <v>43661</v>
      </c>
      <c r="B7449" s="2">
        <v>12.68</v>
      </c>
    </row>
    <row r="7450" spans="1:2">
      <c r="A7450" s="3">
        <v>43662</v>
      </c>
      <c r="B7450" s="2">
        <v>12.86</v>
      </c>
    </row>
    <row r="7451" spans="1:2">
      <c r="A7451" s="3">
        <v>43663</v>
      </c>
      <c r="B7451" s="2">
        <v>13.97</v>
      </c>
    </row>
    <row r="7452" spans="1:2">
      <c r="A7452" s="3">
        <v>43664</v>
      </c>
      <c r="B7452" s="2">
        <v>13.53</v>
      </c>
    </row>
    <row r="7453" spans="1:2">
      <c r="A7453" s="3">
        <v>43665</v>
      </c>
      <c r="B7453" s="2">
        <v>14.45</v>
      </c>
    </row>
    <row r="7454" spans="1:2">
      <c r="A7454" s="3">
        <v>43668</v>
      </c>
      <c r="B7454" s="2">
        <v>13.53</v>
      </c>
    </row>
    <row r="7455" spans="1:2">
      <c r="A7455" s="3">
        <v>43669</v>
      </c>
      <c r="B7455" s="2">
        <v>12.61</v>
      </c>
    </row>
    <row r="7456" spans="1:2">
      <c r="A7456" s="3">
        <v>43670</v>
      </c>
      <c r="B7456" s="2">
        <v>12.07</v>
      </c>
    </row>
    <row r="7457" spans="1:4">
      <c r="A7457" s="3">
        <v>43671</v>
      </c>
      <c r="B7457" s="2">
        <v>12.74</v>
      </c>
    </row>
    <row r="7458" spans="1:4">
      <c r="A7458" s="3">
        <v>43672</v>
      </c>
      <c r="B7458" s="2">
        <v>12.16</v>
      </c>
    </row>
    <row r="7459" spans="1:4">
      <c r="A7459" s="3">
        <v>43675</v>
      </c>
      <c r="B7459" s="2">
        <v>12.83</v>
      </c>
    </row>
    <row r="7460" spans="1:4">
      <c r="A7460" s="3">
        <v>43676</v>
      </c>
      <c r="B7460" s="2">
        <v>13.94</v>
      </c>
    </row>
    <row r="7461" spans="1:4">
      <c r="A7461" s="3">
        <v>43677</v>
      </c>
      <c r="B7461" s="2">
        <v>16.12</v>
      </c>
      <c r="C7461" s="12"/>
      <c r="D7461" s="2">
        <f>AVERAGE(B7439:B7461)</f>
        <v>13.38304347826087</v>
      </c>
    </row>
    <row r="7462" spans="1:4">
      <c r="A7462" s="164">
        <v>43678</v>
      </c>
      <c r="B7462" s="165">
        <v>17.87</v>
      </c>
    </row>
    <row r="7463" spans="1:4">
      <c r="A7463" s="164">
        <v>43679</v>
      </c>
      <c r="B7463" s="165">
        <v>17.61</v>
      </c>
    </row>
    <row r="7464" spans="1:4">
      <c r="A7464" s="164">
        <v>43682</v>
      </c>
      <c r="B7464" s="165">
        <v>24.59</v>
      </c>
    </row>
    <row r="7465" spans="1:4">
      <c r="A7465" s="164">
        <v>43683</v>
      </c>
      <c r="B7465" s="165">
        <v>20.170000000000002</v>
      </c>
    </row>
    <row r="7466" spans="1:4">
      <c r="A7466" s="164">
        <v>43684</v>
      </c>
      <c r="B7466" s="165">
        <v>19.489999999999998</v>
      </c>
    </row>
    <row r="7467" spans="1:4">
      <c r="A7467" s="164">
        <v>43685</v>
      </c>
      <c r="B7467" s="165">
        <v>16.91</v>
      </c>
    </row>
    <row r="7468" spans="1:4">
      <c r="A7468" s="164">
        <v>43686</v>
      </c>
      <c r="B7468" s="165">
        <v>17.97</v>
      </c>
    </row>
    <row r="7469" spans="1:4">
      <c r="A7469" s="164">
        <v>43689</v>
      </c>
      <c r="B7469" s="165">
        <v>21.09</v>
      </c>
    </row>
    <row r="7470" spans="1:4">
      <c r="A7470" s="164">
        <v>43690</v>
      </c>
      <c r="B7470" s="165">
        <v>17.52</v>
      </c>
    </row>
    <row r="7471" spans="1:4">
      <c r="A7471" s="164">
        <v>43691</v>
      </c>
      <c r="B7471" s="165">
        <v>22.1</v>
      </c>
    </row>
    <row r="7472" spans="1:4">
      <c r="A7472" s="164">
        <v>43692</v>
      </c>
      <c r="B7472" s="165">
        <v>21.18</v>
      </c>
    </row>
    <row r="7473" spans="1:2">
      <c r="A7473" s="164">
        <v>43693</v>
      </c>
      <c r="B7473" s="165">
        <v>18.47</v>
      </c>
    </row>
    <row r="7474" spans="1:2">
      <c r="A7474" s="164">
        <v>43696</v>
      </c>
      <c r="B7474" s="165">
        <v>16.88</v>
      </c>
    </row>
    <row r="7475" spans="1:2">
      <c r="A7475" s="164">
        <v>43697</v>
      </c>
      <c r="B7475" s="165">
        <v>17.5</v>
      </c>
    </row>
    <row r="7476" spans="1:2">
      <c r="A7476" s="164">
        <v>43698</v>
      </c>
      <c r="B7476" s="165">
        <v>15.8</v>
      </c>
    </row>
    <row r="7477" spans="1:2">
      <c r="A7477" s="164">
        <v>43699</v>
      </c>
      <c r="B7477" s="165">
        <v>16.68</v>
      </c>
    </row>
    <row r="7478" spans="1:2">
      <c r="A7478" s="164">
        <v>43700</v>
      </c>
      <c r="B7478" s="165">
        <v>19.87</v>
      </c>
    </row>
    <row r="7479" spans="1:2">
      <c r="A7479" s="164">
        <v>43703</v>
      </c>
      <c r="B7479" s="165">
        <v>19.32</v>
      </c>
    </row>
    <row r="7480" spans="1:2">
      <c r="A7480" s="164">
        <v>43704</v>
      </c>
      <c r="B7480" s="165">
        <v>20.309999999999999</v>
      </c>
    </row>
    <row r="7481" spans="1:2">
      <c r="A7481" s="164">
        <v>43705</v>
      </c>
      <c r="B7481" s="165">
        <v>19.350000000000001</v>
      </c>
    </row>
    <row r="7482" spans="1:2">
      <c r="A7482" s="164">
        <v>43706</v>
      </c>
      <c r="B7482" s="165">
        <v>17.88</v>
      </c>
    </row>
    <row r="7483" spans="1:2">
      <c r="A7483" s="164">
        <v>43707</v>
      </c>
      <c r="B7483" s="165">
        <v>18.98</v>
      </c>
    </row>
    <row r="7484" spans="1:2">
      <c r="A7484" s="164">
        <v>43711</v>
      </c>
      <c r="B7484" s="165">
        <v>19.66</v>
      </c>
    </row>
    <row r="7485" spans="1:2">
      <c r="A7485" s="164">
        <v>43712</v>
      </c>
      <c r="B7485" s="165">
        <v>17.329999999999998</v>
      </c>
    </row>
    <row r="7486" spans="1:2">
      <c r="A7486" s="164">
        <v>43713</v>
      </c>
      <c r="B7486" s="165">
        <v>16.27</v>
      </c>
    </row>
    <row r="7487" spans="1:2">
      <c r="A7487" s="164">
        <v>43714</v>
      </c>
      <c r="B7487" s="165">
        <v>15</v>
      </c>
    </row>
    <row r="7488" spans="1:2">
      <c r="A7488" s="164">
        <v>43717</v>
      </c>
      <c r="B7488" s="165">
        <v>15.27</v>
      </c>
    </row>
    <row r="7489" spans="1:4">
      <c r="A7489" s="164">
        <v>43718</v>
      </c>
      <c r="B7489" s="165">
        <v>15.2</v>
      </c>
    </row>
    <row r="7490" spans="1:4">
      <c r="A7490" s="164">
        <v>43719</v>
      </c>
      <c r="B7490" s="165">
        <v>14.61</v>
      </c>
    </row>
    <row r="7491" spans="1:4">
      <c r="A7491" s="164">
        <v>43720</v>
      </c>
      <c r="B7491" s="165">
        <v>14.22</v>
      </c>
    </row>
    <row r="7492" spans="1:4">
      <c r="A7492" s="164">
        <v>43721</v>
      </c>
      <c r="B7492" s="165">
        <v>13.74</v>
      </c>
    </row>
    <row r="7493" spans="1:4">
      <c r="A7493" s="164">
        <v>43724</v>
      </c>
      <c r="B7493" s="165">
        <v>14.67</v>
      </c>
    </row>
    <row r="7494" spans="1:4">
      <c r="A7494" s="164">
        <v>43725</v>
      </c>
      <c r="B7494" s="165">
        <v>14.44</v>
      </c>
    </row>
    <row r="7495" spans="1:4">
      <c r="A7495" s="164">
        <v>43726</v>
      </c>
      <c r="B7495" s="165">
        <v>13.95</v>
      </c>
    </row>
    <row r="7496" spans="1:4">
      <c r="A7496" s="164">
        <v>43727</v>
      </c>
      <c r="B7496" s="165">
        <v>14.05</v>
      </c>
    </row>
    <row r="7497" spans="1:4">
      <c r="A7497" s="164">
        <v>43728</v>
      </c>
      <c r="B7497" s="165">
        <v>15.32</v>
      </c>
    </row>
    <row r="7498" spans="1:4">
      <c r="A7498" s="164">
        <v>43731</v>
      </c>
      <c r="B7498" s="165">
        <v>14.91</v>
      </c>
    </row>
    <row r="7499" spans="1:4">
      <c r="A7499" s="164">
        <v>43732</v>
      </c>
      <c r="B7499" s="165">
        <v>17.05</v>
      </c>
    </row>
    <row r="7500" spans="1:4">
      <c r="A7500" s="164">
        <v>43733</v>
      </c>
      <c r="B7500" s="165">
        <v>15.96</v>
      </c>
    </row>
    <row r="7501" spans="1:4">
      <c r="A7501" s="164">
        <v>43734</v>
      </c>
      <c r="B7501" s="165">
        <v>16.07</v>
      </c>
    </row>
    <row r="7502" spans="1:4">
      <c r="A7502" s="164">
        <v>43735</v>
      </c>
      <c r="B7502" s="165">
        <v>17.22</v>
      </c>
    </row>
    <row r="7503" spans="1:4">
      <c r="A7503" s="164">
        <v>43738</v>
      </c>
      <c r="B7503" s="165">
        <v>16.239999999999998</v>
      </c>
      <c r="C7503" s="12" t="s">
        <v>318</v>
      </c>
      <c r="D7503" s="2">
        <f>AVERAGE(B7439:B7503)</f>
        <v>15.946615384615388</v>
      </c>
    </row>
    <row r="7504" spans="1:4">
      <c r="A7504" s="164">
        <v>43739</v>
      </c>
      <c r="B7504" s="165">
        <v>18.559999999999999</v>
      </c>
    </row>
    <row r="7505" spans="1:2">
      <c r="A7505" s="164">
        <v>43740</v>
      </c>
      <c r="B7505" s="165">
        <v>20.56</v>
      </c>
    </row>
    <row r="7506" spans="1:2">
      <c r="A7506" s="164">
        <v>43741</v>
      </c>
      <c r="B7506" s="165">
        <v>19.12</v>
      </c>
    </row>
    <row r="7507" spans="1:2">
      <c r="A7507" s="164">
        <v>43742</v>
      </c>
      <c r="B7507" s="165">
        <v>17.04</v>
      </c>
    </row>
    <row r="7508" spans="1:2">
      <c r="A7508" s="164">
        <v>43745</v>
      </c>
      <c r="B7508" s="165">
        <v>17.86</v>
      </c>
    </row>
    <row r="7509" spans="1:2">
      <c r="A7509" s="164">
        <v>43746</v>
      </c>
      <c r="B7509" s="165">
        <v>20.28</v>
      </c>
    </row>
    <row r="7510" spans="1:2">
      <c r="A7510" s="164">
        <v>43747</v>
      </c>
      <c r="B7510" s="165">
        <v>18.64</v>
      </c>
    </row>
    <row r="7511" spans="1:2">
      <c r="A7511" s="164">
        <v>43748</v>
      </c>
      <c r="B7511" s="165">
        <v>17.57</v>
      </c>
    </row>
    <row r="7512" spans="1:2">
      <c r="A7512" s="164">
        <v>43749</v>
      </c>
      <c r="B7512" s="165">
        <v>15.58</v>
      </c>
    </row>
    <row r="7513" spans="1:2">
      <c r="A7513" s="164">
        <v>43752</v>
      </c>
      <c r="B7513" s="165">
        <v>14.57</v>
      </c>
    </row>
    <row r="7514" spans="1:2">
      <c r="A7514" s="164">
        <v>43753</v>
      </c>
      <c r="B7514" s="165">
        <v>13.54</v>
      </c>
    </row>
    <row r="7515" spans="1:2">
      <c r="A7515" s="164">
        <v>43754</v>
      </c>
      <c r="B7515" s="165">
        <v>13.68</v>
      </c>
    </row>
    <row r="7516" spans="1:2">
      <c r="A7516" s="164">
        <v>43755</v>
      </c>
      <c r="B7516" s="165">
        <v>13.79</v>
      </c>
    </row>
    <row r="7517" spans="1:2">
      <c r="A7517" s="164">
        <v>43756</v>
      </c>
      <c r="B7517" s="165">
        <v>14.25</v>
      </c>
    </row>
    <row r="7518" spans="1:2">
      <c r="A7518" s="164">
        <v>43759</v>
      </c>
      <c r="B7518" s="165">
        <v>14</v>
      </c>
    </row>
    <row r="7519" spans="1:2">
      <c r="A7519" s="164">
        <v>43760</v>
      </c>
      <c r="B7519" s="165">
        <v>14.46</v>
      </c>
    </row>
    <row r="7520" spans="1:2">
      <c r="A7520" s="164">
        <v>43761</v>
      </c>
      <c r="B7520" s="165">
        <v>14.01</v>
      </c>
    </row>
    <row r="7521" spans="1:3">
      <c r="A7521" s="164">
        <v>43762</v>
      </c>
      <c r="B7521" s="165">
        <v>13.71</v>
      </c>
    </row>
    <row r="7522" spans="1:3">
      <c r="A7522" s="164">
        <v>43763</v>
      </c>
      <c r="B7522" s="165">
        <v>12.65</v>
      </c>
    </row>
    <row r="7523" spans="1:3">
      <c r="A7523" s="164">
        <v>43766</v>
      </c>
      <c r="B7523" s="165">
        <v>13.11</v>
      </c>
    </row>
    <row r="7524" spans="1:3">
      <c r="A7524" s="164">
        <v>43767</v>
      </c>
      <c r="B7524" s="165">
        <v>13.2</v>
      </c>
    </row>
    <row r="7525" spans="1:3">
      <c r="A7525" s="164">
        <v>43768</v>
      </c>
      <c r="B7525" s="165">
        <v>12.33</v>
      </c>
    </row>
    <row r="7526" spans="1:3">
      <c r="A7526" s="164">
        <v>43769</v>
      </c>
      <c r="B7526" s="165">
        <v>13.22</v>
      </c>
    </row>
    <row r="7527" spans="1:3">
      <c r="A7527" s="164">
        <v>43770</v>
      </c>
      <c r="B7527" s="165">
        <v>12.3</v>
      </c>
      <c r="C7527" s="12"/>
    </row>
    <row r="7528" spans="1:3">
      <c r="A7528" s="164">
        <v>43773</v>
      </c>
      <c r="B7528" s="165">
        <v>12.83</v>
      </c>
    </row>
    <row r="7529" spans="1:3">
      <c r="A7529" s="164">
        <v>43774</v>
      </c>
      <c r="B7529" s="165">
        <v>13.1</v>
      </c>
    </row>
    <row r="7530" spans="1:3">
      <c r="A7530" s="164">
        <v>43775</v>
      </c>
      <c r="B7530" s="165">
        <v>12.62</v>
      </c>
    </row>
    <row r="7531" spans="1:3">
      <c r="A7531" s="164">
        <v>43776</v>
      </c>
      <c r="B7531" s="165">
        <v>12.73</v>
      </c>
    </row>
    <row r="7532" spans="1:3">
      <c r="A7532" s="164">
        <v>43777</v>
      </c>
      <c r="B7532" s="165">
        <v>12.07</v>
      </c>
    </row>
    <row r="7533" spans="1:3">
      <c r="A7533" s="164">
        <v>43780</v>
      </c>
      <c r="B7533" s="165">
        <v>12.69</v>
      </c>
    </row>
    <row r="7534" spans="1:3">
      <c r="A7534" s="164">
        <v>43781</v>
      </c>
      <c r="B7534" s="165">
        <v>12.68</v>
      </c>
    </row>
    <row r="7535" spans="1:3">
      <c r="A7535" s="164">
        <v>43782</v>
      </c>
      <c r="B7535" s="165">
        <v>13</v>
      </c>
    </row>
    <row r="7536" spans="1:3">
      <c r="A7536" s="164">
        <v>43783</v>
      </c>
      <c r="B7536" s="165">
        <v>13.05</v>
      </c>
    </row>
    <row r="7537" spans="1:2">
      <c r="A7537" s="164">
        <v>43784</v>
      </c>
      <c r="B7537" s="165">
        <v>12.05</v>
      </c>
    </row>
    <row r="7538" spans="1:2">
      <c r="A7538" s="164">
        <v>43787</v>
      </c>
      <c r="B7538" s="165">
        <v>12.46</v>
      </c>
    </row>
    <row r="7539" spans="1:2">
      <c r="A7539" s="164">
        <v>43788</v>
      </c>
      <c r="B7539" s="165">
        <v>12.86</v>
      </c>
    </row>
    <row r="7540" spans="1:2">
      <c r="A7540" s="164">
        <v>43789</v>
      </c>
      <c r="B7540" s="165">
        <v>12.78</v>
      </c>
    </row>
    <row r="7541" spans="1:2">
      <c r="A7541" s="164">
        <v>43790</v>
      </c>
      <c r="B7541" s="165">
        <v>13.13</v>
      </c>
    </row>
    <row r="7542" spans="1:2">
      <c r="A7542" s="164">
        <v>43791</v>
      </c>
      <c r="B7542" s="165">
        <v>12.34</v>
      </c>
    </row>
    <row r="7543" spans="1:2">
      <c r="A7543" s="164">
        <v>43794</v>
      </c>
      <c r="B7543" s="165">
        <v>11.87</v>
      </c>
    </row>
    <row r="7544" spans="1:2">
      <c r="A7544" s="164">
        <v>43795</v>
      </c>
      <c r="B7544" s="165">
        <v>11.54</v>
      </c>
    </row>
    <row r="7545" spans="1:2">
      <c r="A7545" s="164">
        <v>43796</v>
      </c>
      <c r="B7545" s="165">
        <v>11.75</v>
      </c>
    </row>
    <row r="7546" spans="1:2">
      <c r="A7546" s="164">
        <v>43798</v>
      </c>
      <c r="B7546" s="165">
        <v>12.62</v>
      </c>
    </row>
    <row r="7547" spans="1:2">
      <c r="A7547" s="164">
        <v>43801</v>
      </c>
      <c r="B7547" s="165">
        <v>14.91</v>
      </c>
    </row>
    <row r="7548" spans="1:2">
      <c r="A7548" s="164">
        <v>43802</v>
      </c>
      <c r="B7548" s="165">
        <v>15.96</v>
      </c>
    </row>
    <row r="7549" spans="1:2">
      <c r="A7549" s="164">
        <v>43803</v>
      </c>
      <c r="B7549" s="165">
        <v>14.8</v>
      </c>
    </row>
    <row r="7550" spans="1:2">
      <c r="A7550" s="164">
        <v>43804</v>
      </c>
      <c r="B7550" s="165">
        <v>14.52</v>
      </c>
    </row>
    <row r="7551" spans="1:2">
      <c r="A7551" s="164">
        <v>43805</v>
      </c>
      <c r="B7551" s="165">
        <v>13.62</v>
      </c>
    </row>
    <row r="7552" spans="1:2">
      <c r="A7552" s="164">
        <v>43808</v>
      </c>
      <c r="B7552" s="165">
        <v>15.86</v>
      </c>
    </row>
    <row r="7553" spans="1:4">
      <c r="A7553" s="164">
        <v>43809</v>
      </c>
      <c r="B7553" s="165">
        <v>15.68</v>
      </c>
    </row>
    <row r="7554" spans="1:4">
      <c r="A7554" s="164">
        <v>43810</v>
      </c>
      <c r="B7554" s="165">
        <v>14.99</v>
      </c>
    </row>
    <row r="7555" spans="1:4">
      <c r="A7555" s="164">
        <v>43811</v>
      </c>
      <c r="B7555" s="165">
        <v>13.94</v>
      </c>
    </row>
    <row r="7556" spans="1:4">
      <c r="A7556" s="164">
        <v>43812</v>
      </c>
      <c r="B7556" s="165">
        <v>12.63</v>
      </c>
    </row>
    <row r="7557" spans="1:4">
      <c r="A7557" s="164">
        <v>43815</v>
      </c>
      <c r="B7557" s="165">
        <v>12.14</v>
      </c>
    </row>
    <row r="7558" spans="1:4">
      <c r="A7558" s="164">
        <v>43816</v>
      </c>
      <c r="B7558" s="165">
        <v>12.29</v>
      </c>
    </row>
    <row r="7559" spans="1:4">
      <c r="A7559" s="164">
        <v>43817</v>
      </c>
      <c r="B7559" s="165">
        <v>12.58</v>
      </c>
    </row>
    <row r="7560" spans="1:4">
      <c r="A7560" s="164">
        <v>43818</v>
      </c>
      <c r="B7560" s="165">
        <v>12.5</v>
      </c>
    </row>
    <row r="7561" spans="1:4">
      <c r="A7561" s="164">
        <v>43819</v>
      </c>
      <c r="B7561" s="165">
        <v>12.51</v>
      </c>
    </row>
    <row r="7562" spans="1:4">
      <c r="A7562" s="164">
        <v>43822</v>
      </c>
      <c r="B7562" s="165">
        <v>12.61</v>
      </c>
    </row>
    <row r="7563" spans="1:4">
      <c r="A7563" s="164">
        <v>43823</v>
      </c>
      <c r="B7563" s="165">
        <v>12.67</v>
      </c>
    </row>
    <row r="7564" spans="1:4">
      <c r="A7564" s="164">
        <v>43825</v>
      </c>
      <c r="B7564" s="165">
        <v>12.65</v>
      </c>
    </row>
    <row r="7565" spans="1:4">
      <c r="A7565" s="164">
        <v>43826</v>
      </c>
      <c r="B7565" s="165">
        <v>13.43</v>
      </c>
    </row>
    <row r="7566" spans="1:4">
      <c r="A7566" s="164">
        <v>43829</v>
      </c>
      <c r="B7566" s="165">
        <v>14.82</v>
      </c>
    </row>
    <row r="7567" spans="1:4">
      <c r="A7567" s="164">
        <v>43830</v>
      </c>
      <c r="B7567" s="165">
        <v>13.78</v>
      </c>
      <c r="C7567" s="12" t="s">
        <v>327</v>
      </c>
      <c r="D7567" s="2">
        <f>AVERAGE(B7503:B7567)</f>
        <v>14.020461538461536</v>
      </c>
    </row>
    <row r="7568" spans="1:4">
      <c r="A7568" s="164">
        <v>43832</v>
      </c>
      <c r="B7568" s="165">
        <v>12.47</v>
      </c>
    </row>
    <row r="7569" spans="1:2">
      <c r="A7569" s="164">
        <v>43833</v>
      </c>
      <c r="B7569" s="165">
        <v>14.02</v>
      </c>
    </row>
    <row r="7570" spans="1:2">
      <c r="A7570" s="164">
        <v>43836</v>
      </c>
      <c r="B7570" s="165">
        <v>13.85</v>
      </c>
    </row>
    <row r="7571" spans="1:2">
      <c r="A7571" s="164">
        <v>43837</v>
      </c>
      <c r="B7571" s="165">
        <v>13.79</v>
      </c>
    </row>
    <row r="7572" spans="1:2">
      <c r="A7572" s="164">
        <v>43838</v>
      </c>
      <c r="B7572" s="165">
        <v>13.45</v>
      </c>
    </row>
    <row r="7573" spans="1:2">
      <c r="A7573" s="164">
        <v>43839</v>
      </c>
      <c r="B7573" s="165">
        <v>12.54</v>
      </c>
    </row>
    <row r="7574" spans="1:2">
      <c r="A7574" s="164">
        <v>43840</v>
      </c>
      <c r="B7574" s="165">
        <v>12.56</v>
      </c>
    </row>
    <row r="7575" spans="1:2">
      <c r="A7575" s="164">
        <v>43843</v>
      </c>
      <c r="B7575" s="165">
        <v>12.32</v>
      </c>
    </row>
    <row r="7576" spans="1:2">
      <c r="A7576" s="164">
        <v>43844</v>
      </c>
      <c r="B7576" s="165">
        <v>12.39</v>
      </c>
    </row>
    <row r="7577" spans="1:2">
      <c r="A7577" s="164">
        <v>43845</v>
      </c>
      <c r="B7577" s="165">
        <v>12.42</v>
      </c>
    </row>
    <row r="7578" spans="1:2">
      <c r="A7578" s="164">
        <v>43846</v>
      </c>
      <c r="B7578" s="165">
        <v>12.32</v>
      </c>
    </row>
    <row r="7579" spans="1:2">
      <c r="A7579" s="164">
        <v>43847</v>
      </c>
      <c r="B7579" s="165">
        <v>12.1</v>
      </c>
    </row>
    <row r="7580" spans="1:2">
      <c r="A7580" s="164">
        <v>43851</v>
      </c>
      <c r="B7580" s="165">
        <v>12.85</v>
      </c>
    </row>
    <row r="7581" spans="1:2">
      <c r="A7581" s="164">
        <v>43852</v>
      </c>
      <c r="B7581" s="165">
        <v>12.91</v>
      </c>
    </row>
    <row r="7582" spans="1:2">
      <c r="A7582" s="164">
        <v>43853</v>
      </c>
      <c r="B7582" s="165">
        <v>12.98</v>
      </c>
    </row>
    <row r="7583" spans="1:2">
      <c r="A7583" s="164">
        <v>43854</v>
      </c>
      <c r="B7583" s="165">
        <v>14.56</v>
      </c>
    </row>
    <row r="7584" spans="1:2">
      <c r="A7584" s="164">
        <v>43857</v>
      </c>
      <c r="B7584" s="165">
        <v>18.23</v>
      </c>
    </row>
    <row r="7585" spans="1:2">
      <c r="A7585" s="164">
        <v>43858</v>
      </c>
      <c r="B7585" s="165">
        <v>16.28</v>
      </c>
    </row>
    <row r="7586" spans="1:2">
      <c r="A7586" s="164">
        <v>43859</v>
      </c>
      <c r="B7586" s="165">
        <v>16.39</v>
      </c>
    </row>
    <row r="7587" spans="1:2">
      <c r="A7587" s="164">
        <v>43860</v>
      </c>
      <c r="B7587" s="165">
        <v>15.49</v>
      </c>
    </row>
    <row r="7588" spans="1:2">
      <c r="A7588" s="164">
        <v>43861</v>
      </c>
      <c r="B7588" s="165">
        <v>18.84</v>
      </c>
    </row>
    <row r="7589" spans="1:2">
      <c r="A7589" s="164">
        <v>43864</v>
      </c>
      <c r="B7589" s="165">
        <v>17.97</v>
      </c>
    </row>
    <row r="7590" spans="1:2">
      <c r="A7590" s="164">
        <v>43865</v>
      </c>
      <c r="B7590" s="165">
        <v>16.05</v>
      </c>
    </row>
    <row r="7591" spans="1:2">
      <c r="A7591" s="164">
        <v>43866</v>
      </c>
      <c r="B7591" s="165">
        <v>15.15</v>
      </c>
    </row>
    <row r="7592" spans="1:2">
      <c r="A7592" s="164">
        <v>43867</v>
      </c>
      <c r="B7592" s="165">
        <v>14.96</v>
      </c>
    </row>
    <row r="7593" spans="1:2">
      <c r="A7593" s="164">
        <v>43868</v>
      </c>
      <c r="B7593" s="165">
        <v>15.47</v>
      </c>
    </row>
    <row r="7594" spans="1:2">
      <c r="A7594" s="164">
        <v>43871</v>
      </c>
      <c r="B7594" s="165">
        <v>15.04</v>
      </c>
    </row>
    <row r="7595" spans="1:2">
      <c r="A7595" s="164">
        <v>43872</v>
      </c>
      <c r="B7595" s="165">
        <v>15.18</v>
      </c>
    </row>
    <row r="7596" spans="1:2">
      <c r="A7596" s="164">
        <v>43873</v>
      </c>
      <c r="B7596" s="165">
        <v>13.74</v>
      </c>
    </row>
    <row r="7597" spans="1:2">
      <c r="A7597" s="164">
        <v>43874</v>
      </c>
      <c r="B7597" s="165">
        <v>14.15</v>
      </c>
    </row>
    <row r="7598" spans="1:2">
      <c r="A7598" s="164">
        <v>43875</v>
      </c>
      <c r="B7598" s="165">
        <v>13.68</v>
      </c>
    </row>
    <row r="7599" spans="1:2">
      <c r="A7599" s="164">
        <v>43879</v>
      </c>
      <c r="B7599" s="165">
        <v>14.83</v>
      </c>
    </row>
    <row r="7600" spans="1:2">
      <c r="A7600" s="164">
        <v>43880</v>
      </c>
      <c r="B7600" s="165">
        <v>14.38</v>
      </c>
    </row>
    <row r="7601" spans="1:2">
      <c r="A7601" s="164">
        <v>43881</v>
      </c>
      <c r="B7601" s="165">
        <v>15.56</v>
      </c>
    </row>
    <row r="7602" spans="1:2">
      <c r="A7602" s="164">
        <v>43882</v>
      </c>
      <c r="B7602" s="165">
        <v>17.079999999999998</v>
      </c>
    </row>
    <row r="7603" spans="1:2">
      <c r="A7603" s="164">
        <v>43885</v>
      </c>
      <c r="B7603" s="165">
        <v>25.03</v>
      </c>
    </row>
    <row r="7604" spans="1:2">
      <c r="A7604" s="164">
        <v>43886</v>
      </c>
      <c r="B7604" s="165">
        <v>27.85</v>
      </c>
    </row>
    <row r="7605" spans="1:2">
      <c r="A7605" s="164">
        <v>43887</v>
      </c>
      <c r="B7605" s="165">
        <v>27.56</v>
      </c>
    </row>
    <row r="7606" spans="1:2">
      <c r="A7606" s="164">
        <v>43888</v>
      </c>
      <c r="B7606" s="165">
        <v>39.159999999999997</v>
      </c>
    </row>
    <row r="7607" spans="1:2">
      <c r="A7607" s="164">
        <v>43889</v>
      </c>
      <c r="B7607" s="165">
        <v>40.11</v>
      </c>
    </row>
    <row r="7608" spans="1:2">
      <c r="A7608" s="164">
        <v>43892</v>
      </c>
      <c r="B7608" s="165">
        <v>33.42</v>
      </c>
    </row>
    <row r="7609" spans="1:2">
      <c r="A7609" s="164">
        <v>43893</v>
      </c>
      <c r="B7609" s="165">
        <v>36.82</v>
      </c>
    </row>
    <row r="7610" spans="1:2">
      <c r="A7610" s="164">
        <v>43894</v>
      </c>
      <c r="B7610" s="165">
        <v>31.99</v>
      </c>
    </row>
    <row r="7611" spans="1:2">
      <c r="A7611" s="164">
        <v>43895</v>
      </c>
      <c r="B7611" s="165">
        <v>39.619999999999997</v>
      </c>
    </row>
    <row r="7612" spans="1:2">
      <c r="A7612" s="164">
        <v>43896</v>
      </c>
      <c r="B7612" s="165">
        <v>41.94</v>
      </c>
    </row>
    <row r="7613" spans="1:2">
      <c r="A7613" s="164">
        <v>43899</v>
      </c>
      <c r="B7613" s="165">
        <v>54.46</v>
      </c>
    </row>
    <row r="7614" spans="1:2">
      <c r="A7614" s="164">
        <v>43900</v>
      </c>
      <c r="B7614" s="165">
        <v>47.3</v>
      </c>
    </row>
    <row r="7615" spans="1:2">
      <c r="A7615" s="164">
        <v>43901</v>
      </c>
      <c r="B7615" s="165">
        <v>53.9</v>
      </c>
    </row>
    <row r="7616" spans="1:2">
      <c r="A7616" s="164">
        <v>43902</v>
      </c>
      <c r="B7616" s="165">
        <v>75.47</v>
      </c>
    </row>
    <row r="7617" spans="1:4">
      <c r="A7617" s="164">
        <v>43903</v>
      </c>
      <c r="B7617" s="165">
        <v>57.83</v>
      </c>
    </row>
    <row r="7618" spans="1:4">
      <c r="A7618" s="164">
        <v>43906</v>
      </c>
      <c r="B7618" s="165">
        <v>82.69</v>
      </c>
    </row>
    <row r="7619" spans="1:4">
      <c r="A7619" s="164">
        <v>43907</v>
      </c>
      <c r="B7619" s="165">
        <v>75.91</v>
      </c>
    </row>
    <row r="7620" spans="1:4">
      <c r="A7620" s="164">
        <v>43908</v>
      </c>
      <c r="B7620" s="165">
        <v>76.45</v>
      </c>
    </row>
    <row r="7621" spans="1:4">
      <c r="A7621" s="164">
        <v>43909</v>
      </c>
      <c r="B7621" s="165">
        <v>72</v>
      </c>
    </row>
    <row r="7622" spans="1:4">
      <c r="A7622" s="164">
        <v>43910</v>
      </c>
      <c r="B7622" s="165">
        <v>66.040000000000006</v>
      </c>
    </row>
    <row r="7623" spans="1:4">
      <c r="A7623" s="164">
        <v>43913</v>
      </c>
      <c r="B7623" s="165">
        <v>61.59</v>
      </c>
    </row>
    <row r="7624" spans="1:4">
      <c r="A7624" s="164">
        <v>43914</v>
      </c>
      <c r="B7624" s="165">
        <v>61.67</v>
      </c>
    </row>
    <row r="7625" spans="1:4">
      <c r="A7625" s="164">
        <v>43915</v>
      </c>
      <c r="B7625" s="165">
        <v>63.95</v>
      </c>
    </row>
    <row r="7626" spans="1:4">
      <c r="A7626" s="164">
        <v>43916</v>
      </c>
      <c r="B7626" s="165">
        <v>61</v>
      </c>
    </row>
    <row r="7627" spans="1:4">
      <c r="A7627" s="164">
        <v>43917</v>
      </c>
      <c r="B7627" s="165">
        <v>65.540000000000006</v>
      </c>
    </row>
    <row r="7628" spans="1:4">
      <c r="A7628" s="164">
        <v>43920</v>
      </c>
      <c r="B7628" s="165">
        <v>57.08</v>
      </c>
    </row>
    <row r="7629" spans="1:4">
      <c r="A7629" s="164">
        <v>43921</v>
      </c>
      <c r="B7629" s="165">
        <v>53.54</v>
      </c>
      <c r="C7629" s="12" t="s">
        <v>328</v>
      </c>
      <c r="D7629" s="2">
        <f>AVERAGE(B7567:B7629)</f>
        <v>30.947619047619046</v>
      </c>
    </row>
    <row r="7630" spans="1:4">
      <c r="A7630" s="164">
        <v>43922</v>
      </c>
      <c r="B7630" s="165">
        <v>57.06</v>
      </c>
    </row>
    <row r="7631" spans="1:4">
      <c r="A7631" s="164">
        <v>43923</v>
      </c>
      <c r="B7631" s="165">
        <v>50.91</v>
      </c>
    </row>
    <row r="7632" spans="1:4">
      <c r="A7632" s="164">
        <v>43924</v>
      </c>
      <c r="B7632" s="165">
        <v>46.8</v>
      </c>
    </row>
    <row r="7633" spans="1:2">
      <c r="A7633" s="164">
        <v>43927</v>
      </c>
      <c r="B7633" s="165">
        <v>45.24</v>
      </c>
    </row>
    <row r="7634" spans="1:2">
      <c r="A7634" s="164">
        <v>43928</v>
      </c>
      <c r="B7634" s="165">
        <v>46.7</v>
      </c>
    </row>
    <row r="7635" spans="1:2">
      <c r="A7635" s="164">
        <v>43929</v>
      </c>
      <c r="B7635" s="165">
        <v>43.35</v>
      </c>
    </row>
    <row r="7636" spans="1:2">
      <c r="A7636" s="164">
        <v>43930</v>
      </c>
      <c r="B7636" s="165">
        <v>41.67</v>
      </c>
    </row>
    <row r="7637" spans="1:2">
      <c r="A7637" s="164">
        <v>43934</v>
      </c>
      <c r="B7637" s="165">
        <v>41.17</v>
      </c>
    </row>
    <row r="7638" spans="1:2">
      <c r="A7638" s="164">
        <v>43935</v>
      </c>
      <c r="B7638" s="165">
        <v>37.76</v>
      </c>
    </row>
    <row r="7639" spans="1:2">
      <c r="A7639" s="164">
        <v>43936</v>
      </c>
      <c r="B7639" s="165">
        <v>40.840000000000003</v>
      </c>
    </row>
    <row r="7640" spans="1:2">
      <c r="A7640" s="164">
        <v>43937</v>
      </c>
      <c r="B7640" s="165">
        <v>40.11</v>
      </c>
    </row>
    <row r="7641" spans="1:2">
      <c r="A7641" s="164">
        <v>43938</v>
      </c>
      <c r="B7641" s="165">
        <v>38.15</v>
      </c>
    </row>
    <row r="7642" spans="1:2">
      <c r="A7642" s="164">
        <v>43941</v>
      </c>
      <c r="B7642" s="165">
        <v>43.83</v>
      </c>
    </row>
    <row r="7643" spans="1:2">
      <c r="A7643" s="164">
        <v>43942</v>
      </c>
      <c r="B7643" s="165">
        <v>45.41</v>
      </c>
    </row>
    <row r="7644" spans="1:2">
      <c r="A7644" s="164">
        <v>43943</v>
      </c>
      <c r="B7644" s="165">
        <v>41.98</v>
      </c>
    </row>
    <row r="7645" spans="1:2">
      <c r="A7645" s="164">
        <v>43944</v>
      </c>
      <c r="B7645" s="165">
        <v>41.38</v>
      </c>
    </row>
    <row r="7646" spans="1:2">
      <c r="A7646" s="164">
        <v>43945</v>
      </c>
      <c r="B7646" s="165">
        <v>35.93</v>
      </c>
    </row>
    <row r="7647" spans="1:2">
      <c r="A7647" s="164">
        <v>43948</v>
      </c>
      <c r="B7647" s="165">
        <v>33.29</v>
      </c>
    </row>
    <row r="7648" spans="1:2">
      <c r="A7648" s="164">
        <v>43949</v>
      </c>
      <c r="B7648" s="165">
        <v>33.57</v>
      </c>
    </row>
    <row r="7649" spans="1:2">
      <c r="A7649" s="164">
        <v>43950</v>
      </c>
      <c r="B7649" s="165">
        <v>31.23</v>
      </c>
    </row>
    <row r="7650" spans="1:2">
      <c r="A7650" s="164">
        <v>43951</v>
      </c>
      <c r="B7650" s="165">
        <v>34.15</v>
      </c>
    </row>
    <row r="7651" spans="1:2">
      <c r="A7651" s="164">
        <v>43952</v>
      </c>
      <c r="B7651" s="165">
        <v>37.19</v>
      </c>
    </row>
    <row r="7652" spans="1:2">
      <c r="A7652" s="164">
        <v>43955</v>
      </c>
      <c r="B7652" s="165">
        <v>35.97</v>
      </c>
    </row>
    <row r="7653" spans="1:2">
      <c r="A7653" s="164">
        <v>43956</v>
      </c>
      <c r="B7653" s="165">
        <v>33.61</v>
      </c>
    </row>
    <row r="7654" spans="1:2">
      <c r="A7654" s="164">
        <v>43957</v>
      </c>
      <c r="B7654" s="165">
        <v>34.119999999999997</v>
      </c>
    </row>
    <row r="7655" spans="1:2">
      <c r="A7655" s="164">
        <v>43958</v>
      </c>
      <c r="B7655" s="165">
        <v>31.44</v>
      </c>
    </row>
    <row r="7656" spans="1:2">
      <c r="A7656" s="164">
        <v>43959</v>
      </c>
      <c r="B7656" s="165">
        <v>27.98</v>
      </c>
    </row>
    <row r="7657" spans="1:2">
      <c r="A7657" s="164">
        <v>43962</v>
      </c>
      <c r="B7657" s="165">
        <v>27.57</v>
      </c>
    </row>
    <row r="7658" spans="1:2">
      <c r="A7658" s="164">
        <v>43963</v>
      </c>
      <c r="B7658" s="165">
        <v>33.04</v>
      </c>
    </row>
    <row r="7659" spans="1:2">
      <c r="A7659" s="164">
        <v>43964</v>
      </c>
      <c r="B7659" s="165">
        <v>35.28</v>
      </c>
    </row>
    <row r="7660" spans="1:2">
      <c r="A7660" s="164">
        <v>43965</v>
      </c>
      <c r="B7660" s="165">
        <v>32.61</v>
      </c>
    </row>
    <row r="7661" spans="1:2">
      <c r="A7661" s="164">
        <v>43966</v>
      </c>
      <c r="B7661" s="165">
        <v>31.89</v>
      </c>
    </row>
    <row r="7662" spans="1:2">
      <c r="A7662" s="164">
        <v>43969</v>
      </c>
      <c r="B7662" s="165">
        <v>29.3</v>
      </c>
    </row>
    <row r="7663" spans="1:2">
      <c r="A7663" s="164">
        <v>43970</v>
      </c>
      <c r="B7663" s="165">
        <v>30.53</v>
      </c>
    </row>
    <row r="7664" spans="1:2">
      <c r="A7664" s="164">
        <v>43971</v>
      </c>
      <c r="B7664" s="165">
        <v>27.99</v>
      </c>
    </row>
    <row r="7665" spans="1:2">
      <c r="A7665" s="164">
        <v>43972</v>
      </c>
      <c r="B7665" s="165">
        <v>29.53</v>
      </c>
    </row>
    <row r="7666" spans="1:2">
      <c r="A7666" s="164">
        <v>43973</v>
      </c>
      <c r="B7666" s="165">
        <v>28.16</v>
      </c>
    </row>
    <row r="7667" spans="1:2">
      <c r="A7667" s="164">
        <v>43977</v>
      </c>
      <c r="B7667" s="165">
        <v>28.01</v>
      </c>
    </row>
    <row r="7668" spans="1:2">
      <c r="A7668" s="164">
        <v>43978</v>
      </c>
      <c r="B7668" s="165">
        <v>27.62</v>
      </c>
    </row>
    <row r="7669" spans="1:2">
      <c r="A7669" s="164">
        <v>43979</v>
      </c>
      <c r="B7669" s="165">
        <v>28.59</v>
      </c>
    </row>
    <row r="7670" spans="1:2">
      <c r="A7670" s="164">
        <v>43980</v>
      </c>
      <c r="B7670" s="165">
        <v>27.51</v>
      </c>
    </row>
    <row r="7671" spans="1:2">
      <c r="A7671" s="164">
        <v>43983</v>
      </c>
      <c r="B7671" s="165">
        <v>28.23</v>
      </c>
    </row>
    <row r="7672" spans="1:2">
      <c r="A7672" s="164">
        <v>43984</v>
      </c>
      <c r="B7672" s="165">
        <v>26.84</v>
      </c>
    </row>
    <row r="7673" spans="1:2">
      <c r="A7673" s="164">
        <v>43985</v>
      </c>
      <c r="B7673" s="165">
        <v>25.66</v>
      </c>
    </row>
    <row r="7674" spans="1:2">
      <c r="A7674" s="164">
        <v>43986</v>
      </c>
      <c r="B7674" s="165">
        <v>25.81</v>
      </c>
    </row>
    <row r="7675" spans="1:2">
      <c r="A7675" s="164">
        <v>43987</v>
      </c>
      <c r="B7675" s="165">
        <v>24.52</v>
      </c>
    </row>
    <row r="7676" spans="1:2">
      <c r="A7676" s="164">
        <v>43990</v>
      </c>
      <c r="B7676" s="165">
        <v>25.81</v>
      </c>
    </row>
    <row r="7677" spans="1:2">
      <c r="A7677" s="164">
        <v>43991</v>
      </c>
      <c r="B7677" s="165">
        <v>27.57</v>
      </c>
    </row>
    <row r="7678" spans="1:2">
      <c r="A7678" s="164">
        <v>43992</v>
      </c>
      <c r="B7678" s="165">
        <v>27.57</v>
      </c>
    </row>
    <row r="7679" spans="1:2">
      <c r="A7679" s="164">
        <v>43993</v>
      </c>
      <c r="B7679" s="165">
        <v>40.79</v>
      </c>
    </row>
    <row r="7680" spans="1:2">
      <c r="A7680" s="164">
        <v>43994</v>
      </c>
      <c r="B7680" s="165">
        <v>36.090000000000003</v>
      </c>
    </row>
    <row r="7681" spans="1:4">
      <c r="A7681" s="164">
        <v>43997</v>
      </c>
      <c r="B7681" s="165">
        <v>34.4</v>
      </c>
    </row>
    <row r="7682" spans="1:4">
      <c r="A7682" s="164">
        <v>43998</v>
      </c>
      <c r="B7682" s="165">
        <v>33.67</v>
      </c>
    </row>
    <row r="7683" spans="1:4">
      <c r="A7683" s="164">
        <v>43999</v>
      </c>
      <c r="B7683" s="165">
        <v>33.47</v>
      </c>
    </row>
    <row r="7684" spans="1:4">
      <c r="A7684" s="164">
        <v>44000</v>
      </c>
      <c r="B7684" s="165">
        <v>32.94</v>
      </c>
    </row>
    <row r="7685" spans="1:4">
      <c r="A7685" s="164">
        <v>44001</v>
      </c>
      <c r="B7685" s="165">
        <v>35.119999999999997</v>
      </c>
    </row>
    <row r="7686" spans="1:4">
      <c r="A7686" s="164">
        <v>44004</v>
      </c>
      <c r="B7686" s="165">
        <v>31.77</v>
      </c>
    </row>
    <row r="7687" spans="1:4">
      <c r="A7687" s="164">
        <v>44005</v>
      </c>
      <c r="B7687" s="165">
        <v>31.37</v>
      </c>
    </row>
    <row r="7688" spans="1:4">
      <c r="A7688" s="164">
        <v>44006</v>
      </c>
      <c r="B7688" s="165">
        <v>33.840000000000003</v>
      </c>
    </row>
    <row r="7689" spans="1:4">
      <c r="A7689" s="164">
        <v>44007</v>
      </c>
      <c r="B7689" s="165">
        <v>32.22</v>
      </c>
    </row>
    <row r="7690" spans="1:4">
      <c r="A7690" s="164">
        <v>44008</v>
      </c>
      <c r="B7690" s="165">
        <v>34.729999999999997</v>
      </c>
    </row>
    <row r="7691" spans="1:4">
      <c r="A7691" s="164">
        <v>44011</v>
      </c>
      <c r="B7691" s="165">
        <v>31.78</v>
      </c>
    </row>
    <row r="7692" spans="1:4">
      <c r="A7692" s="164">
        <v>44012</v>
      </c>
      <c r="B7692" s="165">
        <v>30.43</v>
      </c>
      <c r="C7692" s="12" t="s">
        <v>329</v>
      </c>
      <c r="D7692" s="2">
        <f>AVERAGE(B7629:B7692)</f>
        <v>34.791249999999991</v>
      </c>
    </row>
    <row r="7693" spans="1:4">
      <c r="A7693" s="164">
        <v>44013</v>
      </c>
      <c r="B7693" s="165">
        <v>28.62</v>
      </c>
    </row>
    <row r="7694" spans="1:4">
      <c r="A7694" s="164">
        <v>44014</v>
      </c>
      <c r="B7694" s="165">
        <v>27.68</v>
      </c>
    </row>
    <row r="7695" spans="1:4">
      <c r="A7695" s="164">
        <v>44018</v>
      </c>
      <c r="B7695" s="165">
        <v>27.94</v>
      </c>
    </row>
    <row r="7696" spans="1:4">
      <c r="A7696" s="164">
        <v>44019</v>
      </c>
      <c r="B7696" s="165">
        <v>29.43</v>
      </c>
    </row>
    <row r="7697" spans="1:2">
      <c r="A7697" s="164">
        <v>44020</v>
      </c>
      <c r="B7697" s="165">
        <v>28.08</v>
      </c>
    </row>
    <row r="7698" spans="1:2">
      <c r="A7698" s="164">
        <v>44021</v>
      </c>
      <c r="B7698" s="165">
        <v>29.26</v>
      </c>
    </row>
    <row r="7699" spans="1:2">
      <c r="A7699" s="164">
        <v>44022</v>
      </c>
      <c r="B7699" s="165">
        <v>27.29</v>
      </c>
    </row>
    <row r="7700" spans="1:2">
      <c r="A7700" s="164">
        <v>44025</v>
      </c>
      <c r="B7700" s="165">
        <v>32.19</v>
      </c>
    </row>
    <row r="7701" spans="1:2">
      <c r="A7701" s="164">
        <v>44026</v>
      </c>
      <c r="B7701" s="165">
        <v>29.52</v>
      </c>
    </row>
    <row r="7702" spans="1:2">
      <c r="A7702" s="164">
        <v>44027</v>
      </c>
      <c r="B7702" s="165">
        <v>27.76</v>
      </c>
    </row>
    <row r="7703" spans="1:2">
      <c r="A7703" s="164">
        <v>44028</v>
      </c>
      <c r="B7703" s="165">
        <v>28</v>
      </c>
    </row>
    <row r="7704" spans="1:2">
      <c r="A7704" s="164">
        <v>44029</v>
      </c>
      <c r="B7704" s="165">
        <v>25.68</v>
      </c>
    </row>
    <row r="7705" spans="1:2">
      <c r="A7705" s="164">
        <v>44032</v>
      </c>
      <c r="B7705" s="165">
        <v>24.46</v>
      </c>
    </row>
    <row r="7706" spans="1:2">
      <c r="A7706" s="164">
        <v>44033</v>
      </c>
      <c r="B7706" s="165">
        <v>24.84</v>
      </c>
    </row>
    <row r="7707" spans="1:2">
      <c r="A7707" s="164">
        <v>44034</v>
      </c>
      <c r="B7707" s="165">
        <v>24.32</v>
      </c>
    </row>
    <row r="7708" spans="1:2">
      <c r="A7708" s="164">
        <v>44035</v>
      </c>
      <c r="B7708" s="165">
        <v>26.08</v>
      </c>
    </row>
    <row r="7709" spans="1:2">
      <c r="A7709" s="164">
        <v>44036</v>
      </c>
      <c r="B7709" s="165">
        <v>25.84</v>
      </c>
    </row>
    <row r="7710" spans="1:2">
      <c r="A7710" s="164">
        <v>44039</v>
      </c>
      <c r="B7710" s="165">
        <v>24.74</v>
      </c>
    </row>
    <row r="7711" spans="1:2">
      <c r="A7711" s="164">
        <v>44040</v>
      </c>
      <c r="B7711" s="165">
        <v>25.44</v>
      </c>
    </row>
    <row r="7712" spans="1:2">
      <c r="A7712" s="164">
        <v>44041</v>
      </c>
      <c r="B7712" s="165">
        <v>24.1</v>
      </c>
    </row>
    <row r="7713" spans="1:4">
      <c r="A7713" s="164">
        <v>44042</v>
      </c>
      <c r="B7713" s="165">
        <v>24.76</v>
      </c>
    </row>
    <row r="7714" spans="1:4">
      <c r="A7714" s="164">
        <v>44043</v>
      </c>
      <c r="B7714" s="165">
        <v>24.46</v>
      </c>
    </row>
    <row r="7715" spans="1:4">
      <c r="A7715" s="164">
        <v>44046</v>
      </c>
      <c r="B7715" s="165">
        <v>24.28</v>
      </c>
    </row>
    <row r="7716" spans="1:4">
      <c r="A7716" s="164">
        <v>44047</v>
      </c>
      <c r="B7716" s="165">
        <v>23.76</v>
      </c>
    </row>
    <row r="7717" spans="1:4">
      <c r="A7717" s="164">
        <v>44048</v>
      </c>
      <c r="B7717" s="165">
        <v>22.99</v>
      </c>
    </row>
    <row r="7718" spans="1:4">
      <c r="A7718" s="164">
        <v>44049</v>
      </c>
      <c r="B7718" s="165">
        <v>22.65</v>
      </c>
    </row>
    <row r="7719" spans="1:4">
      <c r="A7719" s="164">
        <v>44050</v>
      </c>
      <c r="B7719" s="165">
        <v>22.21</v>
      </c>
    </row>
    <row r="7720" spans="1:4">
      <c r="A7720" s="164">
        <v>44053</v>
      </c>
      <c r="B7720" s="165">
        <v>22.13</v>
      </c>
    </row>
    <row r="7721" spans="1:4">
      <c r="A7721" s="164">
        <v>44054</v>
      </c>
      <c r="B7721" s="165">
        <v>24.03</v>
      </c>
    </row>
    <row r="7722" spans="1:4">
      <c r="A7722" s="164">
        <v>44055</v>
      </c>
      <c r="B7722" s="165">
        <v>22.28</v>
      </c>
    </row>
    <row r="7723" spans="1:4">
      <c r="A7723" s="164">
        <v>44056</v>
      </c>
      <c r="B7723" s="165">
        <v>22.13</v>
      </c>
    </row>
    <row r="7724" spans="1:4">
      <c r="A7724" s="164">
        <v>44057</v>
      </c>
      <c r="B7724" s="165">
        <v>22.05</v>
      </c>
    </row>
    <row r="7725" spans="1:4">
      <c r="A7725" s="164">
        <v>44060</v>
      </c>
      <c r="B7725" s="165">
        <v>21.35</v>
      </c>
      <c r="C7725" s="12" t="s">
        <v>333</v>
      </c>
      <c r="D7725" s="2"/>
    </row>
    <row r="7726" spans="1:4">
      <c r="A7726" s="3">
        <v>44061</v>
      </c>
      <c r="B7726" s="2">
        <v>21.51</v>
      </c>
    </row>
    <row r="7727" spans="1:4">
      <c r="A7727" s="3">
        <v>44062</v>
      </c>
      <c r="B7727" s="2">
        <v>22.54</v>
      </c>
    </row>
    <row r="7728" spans="1:4">
      <c r="A7728" s="3">
        <v>44063</v>
      </c>
      <c r="B7728" s="2">
        <v>22.72</v>
      </c>
    </row>
    <row r="7729" spans="1:2">
      <c r="A7729" s="3">
        <v>44064</v>
      </c>
      <c r="B7729" s="2">
        <v>22.54</v>
      </c>
    </row>
    <row r="7730" spans="1:2">
      <c r="A7730" s="3">
        <v>44067</v>
      </c>
      <c r="B7730" s="2">
        <v>22.37</v>
      </c>
    </row>
    <row r="7731" spans="1:2">
      <c r="A7731" s="3">
        <v>44068</v>
      </c>
      <c r="B7731" s="2">
        <v>22.03</v>
      </c>
    </row>
    <row r="7732" spans="1:2">
      <c r="A7732" s="3">
        <v>44069</v>
      </c>
      <c r="B7732" s="2">
        <v>23.27</v>
      </c>
    </row>
    <row r="7733" spans="1:2">
      <c r="A7733" s="3">
        <v>44070</v>
      </c>
      <c r="B7733" s="2">
        <v>24.47</v>
      </c>
    </row>
    <row r="7734" spans="1:2">
      <c r="A7734" s="3">
        <v>44071</v>
      </c>
      <c r="B7734" s="2">
        <v>22.96</v>
      </c>
    </row>
    <row r="7735" spans="1:2">
      <c r="A7735" s="3">
        <v>44074</v>
      </c>
      <c r="B7735" s="2">
        <v>26.41</v>
      </c>
    </row>
    <row r="7736" spans="1:2">
      <c r="A7736" s="3">
        <v>44075</v>
      </c>
      <c r="B7736" s="2">
        <v>26.12</v>
      </c>
    </row>
    <row r="7737" spans="1:2">
      <c r="A7737" s="3">
        <v>44076</v>
      </c>
      <c r="B7737" s="2">
        <v>26.57</v>
      </c>
    </row>
    <row r="7738" spans="1:2">
      <c r="A7738" s="3">
        <v>44077</v>
      </c>
      <c r="B7738" s="2">
        <v>33.6</v>
      </c>
    </row>
    <row r="7739" spans="1:2">
      <c r="A7739" s="3">
        <v>44078</v>
      </c>
      <c r="B7739" s="2">
        <v>30.75</v>
      </c>
    </row>
    <row r="7740" spans="1:2">
      <c r="A7740" s="3">
        <v>44082</v>
      </c>
      <c r="B7740" s="2">
        <v>31.46</v>
      </c>
    </row>
    <row r="7741" spans="1:2">
      <c r="A7741" s="3">
        <v>44083</v>
      </c>
      <c r="B7741" s="2">
        <v>28.81</v>
      </c>
    </row>
    <row r="7742" spans="1:2">
      <c r="A7742" s="3">
        <v>44084</v>
      </c>
      <c r="B7742" s="2">
        <v>29.71</v>
      </c>
    </row>
    <row r="7743" spans="1:2">
      <c r="A7743" s="3">
        <v>44085</v>
      </c>
      <c r="B7743" s="2">
        <v>26.87</v>
      </c>
    </row>
    <row r="7744" spans="1:2">
      <c r="A7744" s="3">
        <v>44088</v>
      </c>
      <c r="B7744" s="2">
        <v>25.85</v>
      </c>
    </row>
    <row r="7745" spans="1:4">
      <c r="A7745" s="3">
        <v>44089</v>
      </c>
      <c r="B7745" s="2">
        <v>25.59</v>
      </c>
    </row>
    <row r="7746" spans="1:4">
      <c r="A7746" s="3">
        <v>44090</v>
      </c>
      <c r="B7746" s="2">
        <v>26.04</v>
      </c>
    </row>
    <row r="7747" spans="1:4">
      <c r="A7747" s="3">
        <v>44091</v>
      </c>
      <c r="B7747" s="2">
        <v>26.46</v>
      </c>
    </row>
    <row r="7748" spans="1:4">
      <c r="A7748" s="3">
        <v>44092</v>
      </c>
      <c r="B7748" s="2">
        <v>25.83</v>
      </c>
    </row>
    <row r="7749" spans="1:4">
      <c r="A7749" s="3">
        <v>44095</v>
      </c>
      <c r="B7749" s="2">
        <v>27.78</v>
      </c>
    </row>
    <row r="7750" spans="1:4">
      <c r="A7750" s="3">
        <v>44096</v>
      </c>
      <c r="B7750" s="2">
        <v>26.86</v>
      </c>
    </row>
    <row r="7751" spans="1:4">
      <c r="A7751" s="3">
        <v>44097</v>
      </c>
      <c r="B7751" s="2">
        <v>28.58</v>
      </c>
    </row>
    <row r="7752" spans="1:4">
      <c r="A7752" s="3">
        <v>44098</v>
      </c>
      <c r="B7752" s="2">
        <v>28.51</v>
      </c>
    </row>
    <row r="7753" spans="1:4">
      <c r="A7753" s="3">
        <v>44099</v>
      </c>
      <c r="B7753" s="2">
        <v>26.38</v>
      </c>
    </row>
    <row r="7754" spans="1:4">
      <c r="A7754" s="3">
        <v>44102</v>
      </c>
      <c r="B7754" s="2">
        <v>26.19</v>
      </c>
    </row>
    <row r="7755" spans="1:4">
      <c r="A7755" s="3">
        <v>44103</v>
      </c>
      <c r="B7755" s="2">
        <v>26.27</v>
      </c>
    </row>
    <row r="7756" spans="1:4">
      <c r="A7756" s="3">
        <v>44104</v>
      </c>
      <c r="B7756" s="2">
        <v>26.37</v>
      </c>
      <c r="C7756" s="12" t="s">
        <v>333</v>
      </c>
      <c r="D7756" s="2">
        <f>AVERAGE(B7692:B7756)</f>
        <v>25.879999999999988</v>
      </c>
    </row>
    <row r="7757" spans="1:4">
      <c r="A7757" s="3">
        <v>44105</v>
      </c>
      <c r="B7757" s="2">
        <v>26.7</v>
      </c>
    </row>
    <row r="7758" spans="1:4">
      <c r="A7758" s="3">
        <v>44106</v>
      </c>
      <c r="B7758" s="2">
        <v>27.63</v>
      </c>
    </row>
    <row r="7759" spans="1:4">
      <c r="A7759" s="3">
        <v>44109</v>
      </c>
      <c r="B7759" s="2">
        <v>27.96</v>
      </c>
    </row>
    <row r="7760" spans="1:4">
      <c r="A7760" s="3">
        <v>44110</v>
      </c>
      <c r="B7760" s="2">
        <v>29.48</v>
      </c>
    </row>
    <row r="7761" spans="1:2">
      <c r="A7761" s="3">
        <v>44111</v>
      </c>
      <c r="B7761" s="2">
        <v>28.06</v>
      </c>
    </row>
    <row r="7762" spans="1:2">
      <c r="A7762" s="3">
        <v>44112</v>
      </c>
      <c r="B7762" s="2">
        <v>26.36</v>
      </c>
    </row>
    <row r="7763" spans="1:2">
      <c r="A7763" s="3">
        <v>44113</v>
      </c>
      <c r="B7763" s="2">
        <v>25</v>
      </c>
    </row>
    <row r="7764" spans="1:2">
      <c r="A7764" s="3">
        <v>44116</v>
      </c>
      <c r="B7764" s="2">
        <v>25.07</v>
      </c>
    </row>
    <row r="7765" spans="1:2">
      <c r="A7765" s="3">
        <v>44117</v>
      </c>
      <c r="B7765" s="2">
        <v>26.07</v>
      </c>
    </row>
    <row r="7766" spans="1:2">
      <c r="A7766" s="3">
        <v>44118</v>
      </c>
      <c r="B7766" s="2">
        <v>26.4</v>
      </c>
    </row>
    <row r="7767" spans="1:2">
      <c r="A7767" s="3">
        <v>44119</v>
      </c>
      <c r="B7767" s="2">
        <v>26.97</v>
      </c>
    </row>
    <row r="7768" spans="1:2">
      <c r="A7768" s="3">
        <v>44120</v>
      </c>
      <c r="B7768" s="2">
        <v>27.41</v>
      </c>
    </row>
    <row r="7769" spans="1:2">
      <c r="A7769" s="3">
        <v>44123</v>
      </c>
      <c r="B7769" s="2">
        <v>29.18</v>
      </c>
    </row>
    <row r="7770" spans="1:2">
      <c r="A7770" s="3">
        <v>44124</v>
      </c>
      <c r="B7770" s="2">
        <v>29.35</v>
      </c>
    </row>
    <row r="7771" spans="1:2">
      <c r="A7771" s="3">
        <v>44125</v>
      </c>
      <c r="B7771" s="2">
        <v>28.65</v>
      </c>
    </row>
    <row r="7772" spans="1:2">
      <c r="A7772" s="3">
        <v>44126</v>
      </c>
      <c r="B7772" s="2">
        <v>28.11</v>
      </c>
    </row>
    <row r="7773" spans="1:2">
      <c r="A7773" s="3">
        <v>44127</v>
      </c>
      <c r="B7773" s="2">
        <v>27.55</v>
      </c>
    </row>
    <row r="7774" spans="1:2">
      <c r="A7774" s="3">
        <v>44130</v>
      </c>
      <c r="B7774" s="2">
        <v>32.46</v>
      </c>
    </row>
    <row r="7775" spans="1:2">
      <c r="A7775" s="3">
        <v>44131</v>
      </c>
      <c r="B7775" s="2">
        <v>33.35</v>
      </c>
    </row>
    <row r="7776" spans="1:2">
      <c r="A7776" s="3">
        <v>44132</v>
      </c>
      <c r="B7776" s="2">
        <v>40.28</v>
      </c>
    </row>
    <row r="7777" spans="1:2">
      <c r="A7777" s="3">
        <v>44133</v>
      </c>
      <c r="B7777" s="2">
        <v>37.590000000000003</v>
      </c>
    </row>
    <row r="7778" spans="1:2">
      <c r="A7778" s="3">
        <v>44134</v>
      </c>
      <c r="B7778" s="2">
        <v>38.020000000000003</v>
      </c>
    </row>
    <row r="7779" spans="1:2">
      <c r="A7779" s="3">
        <v>44137</v>
      </c>
      <c r="B7779" s="2">
        <v>37.130000000000003</v>
      </c>
    </row>
    <row r="7780" spans="1:2">
      <c r="A7780" s="3">
        <v>44138</v>
      </c>
      <c r="B7780" s="2">
        <v>35.549999999999997</v>
      </c>
    </row>
    <row r="7781" spans="1:2">
      <c r="A7781" s="3">
        <v>44139</v>
      </c>
      <c r="B7781" s="2">
        <v>29.57</v>
      </c>
    </row>
    <row r="7782" spans="1:2">
      <c r="A7782" s="3">
        <v>44140</v>
      </c>
      <c r="B7782" s="2">
        <v>27.58</v>
      </c>
    </row>
    <row r="7783" spans="1:2">
      <c r="A7783" s="3">
        <v>44141</v>
      </c>
      <c r="B7783" s="2">
        <v>24.86</v>
      </c>
    </row>
    <row r="7784" spans="1:2">
      <c r="A7784" s="3">
        <v>44144</v>
      </c>
      <c r="B7784" s="2">
        <v>25.75</v>
      </c>
    </row>
    <row r="7785" spans="1:2">
      <c r="A7785" s="3">
        <v>44145</v>
      </c>
      <c r="B7785" s="2">
        <v>24.8</v>
      </c>
    </row>
    <row r="7786" spans="1:2">
      <c r="A7786" s="3">
        <v>44146</v>
      </c>
      <c r="B7786" s="2">
        <v>23.45</v>
      </c>
    </row>
    <row r="7787" spans="1:2">
      <c r="A7787" s="3">
        <v>44147</v>
      </c>
      <c r="B7787" s="2">
        <v>25.35</v>
      </c>
    </row>
    <row r="7788" spans="1:2">
      <c r="A7788" s="3">
        <v>44148</v>
      </c>
      <c r="B7788" s="2">
        <v>23.1</v>
      </c>
    </row>
    <row r="7789" spans="1:2">
      <c r="A7789" s="3">
        <v>44151</v>
      </c>
      <c r="B7789" s="2">
        <v>22.45</v>
      </c>
    </row>
    <row r="7790" spans="1:2">
      <c r="A7790" s="3">
        <v>44152</v>
      </c>
      <c r="B7790" s="2">
        <v>22.71</v>
      </c>
    </row>
    <row r="7791" spans="1:2">
      <c r="A7791" s="3">
        <v>44153</v>
      </c>
      <c r="B7791" s="2">
        <v>23.84</v>
      </c>
    </row>
    <row r="7792" spans="1:2">
      <c r="A7792" s="3">
        <v>44154</v>
      </c>
      <c r="B7792" s="2">
        <v>23.11</v>
      </c>
    </row>
    <row r="7793" spans="1:2">
      <c r="A7793" s="3">
        <v>44155</v>
      </c>
      <c r="B7793" s="2">
        <v>23.7</v>
      </c>
    </row>
    <row r="7794" spans="1:2">
      <c r="A7794" s="3">
        <v>44158</v>
      </c>
      <c r="B7794" s="2">
        <v>22.66</v>
      </c>
    </row>
    <row r="7795" spans="1:2">
      <c r="A7795" s="3">
        <v>44159</v>
      </c>
      <c r="B7795" s="2">
        <v>21.64</v>
      </c>
    </row>
    <row r="7796" spans="1:2">
      <c r="A7796" s="3">
        <v>44160</v>
      </c>
      <c r="B7796" s="2">
        <v>21.25</v>
      </c>
    </row>
    <row r="7797" spans="1:2">
      <c r="A7797" s="3">
        <v>44162</v>
      </c>
      <c r="B7797" s="2">
        <v>20.84</v>
      </c>
    </row>
    <row r="7798" spans="1:2">
      <c r="A7798" s="3">
        <v>44165</v>
      </c>
      <c r="B7798" s="2">
        <v>20.57</v>
      </c>
    </row>
    <row r="7799" spans="1:2">
      <c r="A7799" s="3">
        <v>44166</v>
      </c>
      <c r="B7799" s="2">
        <v>20.77</v>
      </c>
    </row>
    <row r="7800" spans="1:2">
      <c r="A7800" s="3">
        <v>44167</v>
      </c>
      <c r="B7800" s="2">
        <v>21.17</v>
      </c>
    </row>
    <row r="7801" spans="1:2">
      <c r="A7801" s="3">
        <v>44168</v>
      </c>
      <c r="B7801" s="2">
        <v>21.28</v>
      </c>
    </row>
    <row r="7802" spans="1:2">
      <c r="A7802" s="3">
        <v>44169</v>
      </c>
      <c r="B7802" s="2">
        <v>20.79</v>
      </c>
    </row>
    <row r="7803" spans="1:2">
      <c r="A7803" s="3">
        <v>44172</v>
      </c>
      <c r="B7803" s="2">
        <v>21.3</v>
      </c>
    </row>
    <row r="7804" spans="1:2">
      <c r="A7804" s="3">
        <v>44173</v>
      </c>
      <c r="B7804" s="2">
        <v>20.68</v>
      </c>
    </row>
    <row r="7805" spans="1:2">
      <c r="A7805" s="3">
        <v>44174</v>
      </c>
      <c r="B7805" s="2">
        <v>22.27</v>
      </c>
    </row>
    <row r="7806" spans="1:2">
      <c r="A7806" s="3">
        <v>44175</v>
      </c>
      <c r="B7806" s="2">
        <v>22.52</v>
      </c>
    </row>
    <row r="7807" spans="1:2">
      <c r="A7807" s="3">
        <v>44176</v>
      </c>
      <c r="B7807" s="2">
        <v>23.31</v>
      </c>
    </row>
    <row r="7808" spans="1:2">
      <c r="A7808" s="3">
        <v>44179</v>
      </c>
      <c r="B7808" s="2">
        <v>24.72</v>
      </c>
    </row>
    <row r="7809" spans="1:4">
      <c r="A7809" s="3">
        <v>44180</v>
      </c>
      <c r="B7809" s="2">
        <v>22.89</v>
      </c>
    </row>
    <row r="7810" spans="1:4">
      <c r="A7810" s="3">
        <v>44181</v>
      </c>
      <c r="B7810" s="2">
        <v>22.5</v>
      </c>
    </row>
    <row r="7811" spans="1:4">
      <c r="A7811" s="3">
        <v>44182</v>
      </c>
      <c r="B7811" s="2">
        <v>21.93</v>
      </c>
    </row>
    <row r="7812" spans="1:4">
      <c r="A7812" s="3">
        <v>44183</v>
      </c>
      <c r="B7812" s="2">
        <v>21.57</v>
      </c>
    </row>
    <row r="7813" spans="1:4">
      <c r="A7813" s="3">
        <v>44186</v>
      </c>
      <c r="B7813" s="2">
        <v>25.16</v>
      </c>
    </row>
    <row r="7814" spans="1:4">
      <c r="A7814" s="3">
        <v>44187</v>
      </c>
      <c r="B7814" s="2">
        <v>24.23</v>
      </c>
    </row>
    <row r="7815" spans="1:4">
      <c r="A7815" s="3">
        <v>44188</v>
      </c>
      <c r="B7815" s="2">
        <v>23.31</v>
      </c>
    </row>
    <row r="7816" spans="1:4">
      <c r="A7816" s="3">
        <v>44189</v>
      </c>
      <c r="B7816" s="2">
        <v>21.53</v>
      </c>
    </row>
    <row r="7817" spans="1:4">
      <c r="A7817" s="3">
        <v>44193</v>
      </c>
      <c r="B7817" s="2">
        <v>21.7</v>
      </c>
    </row>
    <row r="7818" spans="1:4">
      <c r="A7818" s="3">
        <v>44194</v>
      </c>
      <c r="B7818" s="2">
        <v>23.08</v>
      </c>
    </row>
    <row r="7819" spans="1:4">
      <c r="A7819" s="3">
        <v>44195</v>
      </c>
      <c r="B7819" s="2">
        <v>22.77</v>
      </c>
    </row>
    <row r="7820" spans="1:4">
      <c r="A7820" s="3">
        <v>44196</v>
      </c>
      <c r="B7820" s="2">
        <v>22.75</v>
      </c>
      <c r="C7820" s="12" t="s">
        <v>352</v>
      </c>
      <c r="D7820" s="2">
        <f>AVERAGE(B7756:B7820)</f>
        <v>25.633230769230774</v>
      </c>
    </row>
    <row r="7821" spans="1:4">
      <c r="A7821" s="3">
        <v>44200</v>
      </c>
      <c r="B7821" s="2">
        <v>26.97</v>
      </c>
    </row>
    <row r="7822" spans="1:4">
      <c r="A7822" s="3">
        <v>44201</v>
      </c>
      <c r="B7822" s="2">
        <v>25.34</v>
      </c>
    </row>
    <row r="7823" spans="1:4">
      <c r="A7823" s="3">
        <v>44202</v>
      </c>
      <c r="B7823" s="2">
        <v>25.07</v>
      </c>
    </row>
    <row r="7824" spans="1:4">
      <c r="A7824" s="3">
        <v>44203</v>
      </c>
      <c r="B7824" s="2">
        <v>22.37</v>
      </c>
    </row>
    <row r="7825" spans="1:2">
      <c r="A7825" s="3">
        <v>44204</v>
      </c>
      <c r="B7825" s="2">
        <v>21.56</v>
      </c>
    </row>
    <row r="7826" spans="1:2">
      <c r="A7826" s="3">
        <v>44207</v>
      </c>
      <c r="B7826" s="2">
        <v>24.08</v>
      </c>
    </row>
    <row r="7827" spans="1:2">
      <c r="A7827" s="3">
        <v>44208</v>
      </c>
      <c r="B7827" s="2">
        <v>23.33</v>
      </c>
    </row>
    <row r="7828" spans="1:2">
      <c r="A7828" s="3">
        <v>44209</v>
      </c>
      <c r="B7828" s="2">
        <v>22.21</v>
      </c>
    </row>
    <row r="7829" spans="1:2">
      <c r="A7829" s="3">
        <v>44210</v>
      </c>
      <c r="B7829" s="2">
        <v>23.25</v>
      </c>
    </row>
    <row r="7830" spans="1:2">
      <c r="A7830" s="3">
        <v>44211</v>
      </c>
      <c r="B7830" s="2">
        <v>24.34</v>
      </c>
    </row>
    <row r="7831" spans="1:2">
      <c r="A7831" s="3">
        <v>44215</v>
      </c>
      <c r="B7831" s="2">
        <v>23.24</v>
      </c>
    </row>
    <row r="7832" spans="1:2">
      <c r="A7832" s="3">
        <v>44216</v>
      </c>
      <c r="B7832" s="2">
        <v>21.58</v>
      </c>
    </row>
    <row r="7833" spans="1:2">
      <c r="A7833" s="3">
        <v>44217</v>
      </c>
      <c r="B7833" s="2">
        <v>21.32</v>
      </c>
    </row>
    <row r="7834" spans="1:2">
      <c r="A7834" s="3">
        <v>44218</v>
      </c>
      <c r="B7834" s="2">
        <v>21.91</v>
      </c>
    </row>
    <row r="7835" spans="1:2">
      <c r="A7835" s="3">
        <v>44221</v>
      </c>
      <c r="B7835" s="2">
        <v>23.19</v>
      </c>
    </row>
    <row r="7836" spans="1:2">
      <c r="A7836" s="3">
        <v>44222</v>
      </c>
      <c r="B7836" s="2">
        <v>23.02</v>
      </c>
    </row>
    <row r="7837" spans="1:2">
      <c r="A7837" s="3">
        <v>44223</v>
      </c>
      <c r="B7837" s="2">
        <v>37.21</v>
      </c>
    </row>
    <row r="7838" spans="1:2">
      <c r="A7838" s="3">
        <v>44224</v>
      </c>
      <c r="B7838" s="2">
        <v>30.21</v>
      </c>
    </row>
    <row r="7839" spans="1:2">
      <c r="A7839" s="3">
        <v>44225</v>
      </c>
      <c r="B7839" s="2">
        <v>33.090000000000003</v>
      </c>
    </row>
    <row r="7840" spans="1:2">
      <c r="A7840" s="3">
        <v>44228</v>
      </c>
      <c r="B7840" s="2">
        <v>30.24</v>
      </c>
    </row>
    <row r="7841" spans="1:2">
      <c r="A7841" s="3">
        <v>44229</v>
      </c>
      <c r="B7841" s="2">
        <v>25.56</v>
      </c>
    </row>
    <row r="7842" spans="1:2">
      <c r="A7842" s="3">
        <v>44230</v>
      </c>
      <c r="B7842" s="2">
        <v>22.91</v>
      </c>
    </row>
    <row r="7843" spans="1:2">
      <c r="A7843" s="3">
        <v>44231</v>
      </c>
      <c r="B7843" s="2">
        <v>21.77</v>
      </c>
    </row>
    <row r="7844" spans="1:2">
      <c r="A7844" s="3">
        <v>44232</v>
      </c>
      <c r="B7844" s="2">
        <v>20.87</v>
      </c>
    </row>
    <row r="7845" spans="1:2">
      <c r="A7845" s="3">
        <v>44235</v>
      </c>
      <c r="B7845" s="2">
        <v>21.24</v>
      </c>
    </row>
    <row r="7846" spans="1:2">
      <c r="A7846" s="3">
        <v>44236</v>
      </c>
      <c r="B7846" s="2">
        <v>21.63</v>
      </c>
    </row>
    <row r="7847" spans="1:2">
      <c r="A7847" s="3">
        <v>44237</v>
      </c>
      <c r="B7847" s="2">
        <v>21.99</v>
      </c>
    </row>
    <row r="7848" spans="1:2">
      <c r="A7848" s="3">
        <v>44238</v>
      </c>
      <c r="B7848" s="2">
        <v>21.25</v>
      </c>
    </row>
    <row r="7849" spans="1:2">
      <c r="A7849" s="3">
        <v>44239</v>
      </c>
      <c r="B7849" s="2">
        <v>19.97</v>
      </c>
    </row>
    <row r="7850" spans="1:2">
      <c r="A7850" s="3">
        <v>44243</v>
      </c>
      <c r="B7850" s="2">
        <v>21.46</v>
      </c>
    </row>
    <row r="7851" spans="1:2">
      <c r="A7851" s="3">
        <v>44244</v>
      </c>
      <c r="B7851" s="2">
        <v>21.5</v>
      </c>
    </row>
    <row r="7852" spans="1:2">
      <c r="A7852" s="3">
        <v>44245</v>
      </c>
      <c r="B7852" s="2">
        <v>22.49</v>
      </c>
    </row>
    <row r="7853" spans="1:2">
      <c r="A7853" s="3">
        <v>44246</v>
      </c>
      <c r="B7853" s="2">
        <v>22.05</v>
      </c>
    </row>
    <row r="7854" spans="1:2">
      <c r="A7854" s="3">
        <v>44249</v>
      </c>
      <c r="B7854" s="2">
        <v>23.45</v>
      </c>
    </row>
    <row r="7855" spans="1:2">
      <c r="A7855" s="3">
        <v>44250</v>
      </c>
      <c r="B7855" s="2">
        <v>23.11</v>
      </c>
    </row>
    <row r="7856" spans="1:2">
      <c r="A7856" s="3">
        <v>44251</v>
      </c>
      <c r="B7856" s="2">
        <v>21.34</v>
      </c>
    </row>
    <row r="7857" spans="1:2">
      <c r="A7857" s="3">
        <v>44252</v>
      </c>
      <c r="B7857" s="2">
        <v>28.89</v>
      </c>
    </row>
    <row r="7858" spans="1:2">
      <c r="A7858" s="3">
        <v>44253</v>
      </c>
      <c r="B7858" s="2">
        <v>27.95</v>
      </c>
    </row>
    <row r="7859" spans="1:2">
      <c r="A7859" s="3">
        <v>44256</v>
      </c>
      <c r="B7859" s="2">
        <v>23.35</v>
      </c>
    </row>
    <row r="7860" spans="1:2">
      <c r="A7860" s="3">
        <v>44257</v>
      </c>
      <c r="B7860" s="2">
        <v>24.1</v>
      </c>
    </row>
    <row r="7861" spans="1:2">
      <c r="A7861" s="3">
        <v>44258</v>
      </c>
      <c r="B7861" s="2">
        <v>26.67</v>
      </c>
    </row>
    <row r="7862" spans="1:2">
      <c r="A7862" s="3">
        <v>44259</v>
      </c>
      <c r="B7862" s="2">
        <v>28.57</v>
      </c>
    </row>
    <row r="7863" spans="1:2">
      <c r="A7863" s="3">
        <v>44260</v>
      </c>
      <c r="B7863" s="2">
        <v>24.66</v>
      </c>
    </row>
    <row r="7864" spans="1:2">
      <c r="A7864" s="3">
        <v>44263</v>
      </c>
      <c r="B7864" s="2">
        <v>25.47</v>
      </c>
    </row>
    <row r="7865" spans="1:2">
      <c r="A7865" s="3">
        <v>44264</v>
      </c>
      <c r="B7865" s="2">
        <v>24.03</v>
      </c>
    </row>
    <row r="7866" spans="1:2">
      <c r="A7866" s="3">
        <v>44265</v>
      </c>
      <c r="B7866" s="2">
        <v>22.56</v>
      </c>
    </row>
    <row r="7867" spans="1:2">
      <c r="A7867" s="3">
        <v>44266</v>
      </c>
      <c r="B7867" s="2">
        <v>21.91</v>
      </c>
    </row>
    <row r="7868" spans="1:2">
      <c r="A7868" s="3">
        <v>44267</v>
      </c>
      <c r="B7868" s="2">
        <v>20.69</v>
      </c>
    </row>
    <row r="7869" spans="1:2">
      <c r="A7869" s="3">
        <v>44270</v>
      </c>
      <c r="B7869" s="2">
        <v>20.03</v>
      </c>
    </row>
    <row r="7870" spans="1:2">
      <c r="A7870" s="3">
        <v>44271</v>
      </c>
      <c r="B7870" s="2">
        <v>19.79</v>
      </c>
    </row>
    <row r="7871" spans="1:2">
      <c r="A7871" s="3">
        <v>44272</v>
      </c>
      <c r="B7871" s="2">
        <v>19.23</v>
      </c>
    </row>
    <row r="7872" spans="1:2">
      <c r="A7872" s="3">
        <v>44273</v>
      </c>
      <c r="B7872" s="2">
        <v>21.58</v>
      </c>
    </row>
    <row r="7873" spans="1:4">
      <c r="A7873" s="3">
        <v>44274</v>
      </c>
      <c r="B7873" s="2">
        <v>20.95</v>
      </c>
    </row>
    <row r="7874" spans="1:4">
      <c r="A7874" s="3">
        <v>44277</v>
      </c>
      <c r="B7874" s="2">
        <v>18.88</v>
      </c>
    </row>
    <row r="7875" spans="1:4">
      <c r="A7875" s="3">
        <v>44278</v>
      </c>
      <c r="B7875" s="2">
        <v>20.3</v>
      </c>
    </row>
    <row r="7876" spans="1:4">
      <c r="A7876" s="3">
        <v>44279</v>
      </c>
      <c r="B7876" s="2">
        <v>21.2</v>
      </c>
    </row>
    <row r="7877" spans="1:4">
      <c r="A7877" s="3">
        <v>44280</v>
      </c>
      <c r="B7877" s="2">
        <v>19.809999999999999</v>
      </c>
    </row>
    <row r="7878" spans="1:4">
      <c r="A7878" s="3">
        <v>44281</v>
      </c>
      <c r="B7878" s="2">
        <v>18.86</v>
      </c>
    </row>
    <row r="7879" spans="1:4">
      <c r="A7879" s="3">
        <v>44284</v>
      </c>
      <c r="B7879" s="2">
        <v>20.74</v>
      </c>
    </row>
    <row r="7880" spans="1:4">
      <c r="A7880" s="3">
        <v>44285</v>
      </c>
      <c r="B7880" s="2">
        <v>19.61</v>
      </c>
    </row>
    <row r="7881" spans="1:4">
      <c r="A7881" s="3">
        <v>44286</v>
      </c>
      <c r="B7881" s="2">
        <v>19.399999999999999</v>
      </c>
      <c r="C7881" s="12" t="s">
        <v>353</v>
      </c>
      <c r="D7881" s="2">
        <f>AVERAGE(B7820:B7881)</f>
        <v>23.195161290322584</v>
      </c>
    </row>
    <row r="7882" spans="1:4">
      <c r="A7882" s="3">
        <v>44287</v>
      </c>
      <c r="B7882" s="2">
        <v>17.329999999999998</v>
      </c>
    </row>
    <row r="7883" spans="1:4">
      <c r="A7883" s="3">
        <v>44291</v>
      </c>
      <c r="B7883" s="2">
        <v>17.91</v>
      </c>
    </row>
    <row r="7884" spans="1:4">
      <c r="A7884" s="3">
        <v>44292</v>
      </c>
      <c r="B7884" s="2">
        <v>18.12</v>
      </c>
    </row>
    <row r="7885" spans="1:4">
      <c r="A7885" s="3">
        <v>44293</v>
      </c>
      <c r="B7885" s="2">
        <v>17.16</v>
      </c>
    </row>
    <row r="7886" spans="1:4">
      <c r="A7886" s="3">
        <v>44294</v>
      </c>
      <c r="B7886" s="2">
        <v>16.95</v>
      </c>
    </row>
    <row r="7887" spans="1:4">
      <c r="A7887" s="3">
        <v>44295</v>
      </c>
      <c r="B7887" s="2">
        <v>16.690000000000001</v>
      </c>
    </row>
    <row r="7888" spans="1:4">
      <c r="A7888" s="3">
        <v>44298</v>
      </c>
      <c r="B7888" s="2">
        <v>16.91</v>
      </c>
    </row>
    <row r="7889" spans="1:2">
      <c r="A7889" s="3">
        <v>44299</v>
      </c>
      <c r="B7889" s="2">
        <v>16.649999999999999</v>
      </c>
    </row>
    <row r="7890" spans="1:2">
      <c r="A7890" s="3">
        <v>44300</v>
      </c>
      <c r="B7890" s="2">
        <v>16.989999999999998</v>
      </c>
    </row>
    <row r="7891" spans="1:2">
      <c r="A7891" s="3">
        <v>44301</v>
      </c>
      <c r="B7891" s="2">
        <v>16.57</v>
      </c>
    </row>
    <row r="7892" spans="1:2">
      <c r="A7892" s="3">
        <v>44302</v>
      </c>
      <c r="B7892" s="2">
        <v>16.25</v>
      </c>
    </row>
    <row r="7893" spans="1:2">
      <c r="A7893" s="3">
        <v>44305</v>
      </c>
      <c r="B7893" s="2">
        <v>17.29</v>
      </c>
    </row>
    <row r="7894" spans="1:2">
      <c r="A7894" s="3">
        <v>44306</v>
      </c>
      <c r="B7894" s="2">
        <v>18.68</v>
      </c>
    </row>
    <row r="7895" spans="1:2">
      <c r="A7895" s="3">
        <v>44307</v>
      </c>
      <c r="B7895" s="2">
        <v>17.5</v>
      </c>
    </row>
    <row r="7896" spans="1:2">
      <c r="A7896" s="3">
        <v>44308</v>
      </c>
      <c r="B7896" s="2">
        <v>18.71</v>
      </c>
    </row>
    <row r="7897" spans="1:2">
      <c r="A7897" s="3">
        <v>44309</v>
      </c>
      <c r="B7897" s="2">
        <v>17.329999999999998</v>
      </c>
    </row>
    <row r="7898" spans="1:2">
      <c r="A7898" s="3">
        <v>44312</v>
      </c>
      <c r="B7898" s="2">
        <v>17.64</v>
      </c>
    </row>
    <row r="7899" spans="1:2">
      <c r="A7899" s="3">
        <v>44313</v>
      </c>
      <c r="B7899" s="2">
        <v>17.559999999999999</v>
      </c>
    </row>
    <row r="7900" spans="1:2">
      <c r="A7900" s="3">
        <v>44314</v>
      </c>
      <c r="B7900" s="2">
        <v>17.28</v>
      </c>
    </row>
    <row r="7901" spans="1:2">
      <c r="A7901" s="3">
        <v>44315</v>
      </c>
      <c r="B7901" s="2">
        <v>17.61</v>
      </c>
    </row>
    <row r="7902" spans="1:2">
      <c r="A7902" s="3">
        <v>44316</v>
      </c>
      <c r="B7902" s="2">
        <v>18.61</v>
      </c>
    </row>
    <row r="7903" spans="1:2">
      <c r="A7903" s="3">
        <v>44319</v>
      </c>
      <c r="B7903" s="2">
        <v>18.309999999999999</v>
      </c>
    </row>
    <row r="7904" spans="1:2">
      <c r="A7904" s="3">
        <v>44320</v>
      </c>
      <c r="B7904" s="2">
        <v>19.48</v>
      </c>
    </row>
    <row r="7905" spans="1:2">
      <c r="A7905" s="3">
        <v>44321</v>
      </c>
      <c r="B7905" s="2">
        <v>19.149999999999999</v>
      </c>
    </row>
    <row r="7906" spans="1:2">
      <c r="A7906" s="3">
        <v>44322</v>
      </c>
      <c r="B7906" s="2">
        <v>18.39</v>
      </c>
    </row>
    <row r="7907" spans="1:2">
      <c r="A7907" s="3">
        <v>44323</v>
      </c>
      <c r="B7907" s="2">
        <v>16.690000000000001</v>
      </c>
    </row>
    <row r="7908" spans="1:2">
      <c r="A7908" s="3">
        <v>44326</v>
      </c>
      <c r="B7908" s="2">
        <v>19.66</v>
      </c>
    </row>
    <row r="7909" spans="1:2">
      <c r="A7909" s="3">
        <v>44327</v>
      </c>
      <c r="B7909" s="2">
        <v>21.84</v>
      </c>
    </row>
    <row r="7910" spans="1:2">
      <c r="A7910" s="3">
        <v>44328</v>
      </c>
      <c r="B7910" s="2">
        <v>27.59</v>
      </c>
    </row>
    <row r="7911" spans="1:2">
      <c r="A7911" s="3">
        <v>44329</v>
      </c>
      <c r="B7911" s="2">
        <v>23.13</v>
      </c>
    </row>
    <row r="7912" spans="1:2">
      <c r="A7912" s="3">
        <v>44330</v>
      </c>
      <c r="B7912" s="2">
        <v>18.809999999999999</v>
      </c>
    </row>
    <row r="7913" spans="1:2">
      <c r="A7913" s="3">
        <v>44333</v>
      </c>
      <c r="B7913" s="2">
        <v>19.72</v>
      </c>
    </row>
    <row r="7914" spans="1:2">
      <c r="A7914" s="3">
        <v>44334</v>
      </c>
      <c r="B7914" s="2">
        <v>21.34</v>
      </c>
    </row>
    <row r="7915" spans="1:2">
      <c r="A7915" s="3">
        <v>44335</v>
      </c>
      <c r="B7915" s="2">
        <v>22.18</v>
      </c>
    </row>
    <row r="7916" spans="1:2">
      <c r="A7916" s="3">
        <v>44336</v>
      </c>
      <c r="B7916" s="2">
        <v>20.67</v>
      </c>
    </row>
    <row r="7917" spans="1:2">
      <c r="A7917" s="3">
        <v>44337</v>
      </c>
      <c r="B7917" s="2">
        <v>20.149999999999999</v>
      </c>
    </row>
    <row r="7918" spans="1:2">
      <c r="A7918" s="3">
        <v>44340</v>
      </c>
      <c r="B7918" s="2">
        <v>18.399999999999999</v>
      </c>
    </row>
    <row r="7919" spans="1:2">
      <c r="A7919" s="3">
        <v>44341</v>
      </c>
      <c r="B7919" s="2">
        <v>18.84</v>
      </c>
    </row>
    <row r="7920" spans="1:2">
      <c r="A7920" s="3">
        <v>44342</v>
      </c>
      <c r="B7920" s="2">
        <v>17.36</v>
      </c>
    </row>
    <row r="7921" spans="1:2">
      <c r="A7921" s="3">
        <v>44343</v>
      </c>
      <c r="B7921" s="2">
        <v>16.739999999999998</v>
      </c>
    </row>
    <row r="7922" spans="1:2">
      <c r="A7922" s="3">
        <v>44344</v>
      </c>
      <c r="B7922" s="2">
        <v>16.760000000000002</v>
      </c>
    </row>
    <row r="7923" spans="1:2">
      <c r="A7923" s="3">
        <v>44348</v>
      </c>
      <c r="B7923" s="2">
        <v>17.899999999999999</v>
      </c>
    </row>
    <row r="7924" spans="1:2">
      <c r="A7924" s="3">
        <v>44349</v>
      </c>
      <c r="B7924" s="2">
        <v>17.48</v>
      </c>
    </row>
    <row r="7925" spans="1:2">
      <c r="A7925" s="3">
        <v>44350</v>
      </c>
      <c r="B7925" s="2">
        <v>18.04</v>
      </c>
    </row>
    <row r="7926" spans="1:2">
      <c r="A7926" s="3">
        <v>44351</v>
      </c>
      <c r="B7926" s="2">
        <v>16.420000000000002</v>
      </c>
    </row>
    <row r="7927" spans="1:2">
      <c r="A7927" s="3">
        <v>44354</v>
      </c>
      <c r="B7927" s="2">
        <v>16.420000000000002</v>
      </c>
    </row>
    <row r="7928" spans="1:2">
      <c r="A7928" s="3">
        <v>44355</v>
      </c>
      <c r="B7928" s="2">
        <v>17.07</v>
      </c>
    </row>
    <row r="7929" spans="1:2">
      <c r="A7929" s="3">
        <v>44356</v>
      </c>
      <c r="B7929" s="2">
        <v>17.89</v>
      </c>
    </row>
    <row r="7930" spans="1:2">
      <c r="A7930" s="3">
        <v>44357</v>
      </c>
      <c r="B7930" s="2">
        <v>16.100000000000001</v>
      </c>
    </row>
    <row r="7931" spans="1:2">
      <c r="A7931" s="3">
        <v>44358</v>
      </c>
      <c r="B7931" s="2">
        <v>15.65</v>
      </c>
    </row>
    <row r="7932" spans="1:2">
      <c r="A7932" s="3">
        <v>44361</v>
      </c>
      <c r="B7932" s="2">
        <v>16.39</v>
      </c>
    </row>
    <row r="7933" spans="1:2">
      <c r="A7933" s="3">
        <v>44362</v>
      </c>
      <c r="B7933" s="2">
        <v>17.02</v>
      </c>
    </row>
    <row r="7934" spans="1:2">
      <c r="A7934" s="3">
        <v>44363</v>
      </c>
      <c r="B7934" s="2">
        <v>18.149999999999999</v>
      </c>
    </row>
    <row r="7935" spans="1:2">
      <c r="A7935" s="3">
        <v>44364</v>
      </c>
      <c r="B7935" s="2">
        <v>17.75</v>
      </c>
    </row>
    <row r="7936" spans="1:2">
      <c r="A7936" s="3">
        <v>44365</v>
      </c>
      <c r="B7936" s="2">
        <v>20.7</v>
      </c>
    </row>
    <row r="7937" spans="1:4">
      <c r="A7937" s="3">
        <v>44368</v>
      </c>
      <c r="B7937" s="2">
        <v>17.89</v>
      </c>
    </row>
    <row r="7938" spans="1:4">
      <c r="A7938" s="3">
        <v>44369</v>
      </c>
      <c r="B7938" s="2">
        <v>16.66</v>
      </c>
    </row>
    <row r="7939" spans="1:4">
      <c r="A7939" s="3">
        <v>44370</v>
      </c>
      <c r="B7939" s="2">
        <v>16.32</v>
      </c>
    </row>
    <row r="7940" spans="1:4">
      <c r="A7940" s="3">
        <v>44371</v>
      </c>
      <c r="B7940" s="2">
        <v>15.97</v>
      </c>
    </row>
    <row r="7941" spans="1:4">
      <c r="A7941" s="3">
        <v>44372</v>
      </c>
      <c r="B7941" s="2">
        <v>15.62</v>
      </c>
    </row>
    <row r="7942" spans="1:4">
      <c r="A7942" s="3">
        <v>44375</v>
      </c>
      <c r="B7942" s="2">
        <v>15.76</v>
      </c>
    </row>
    <row r="7943" spans="1:4">
      <c r="A7943" s="3">
        <v>44376</v>
      </c>
      <c r="B7943" s="2">
        <v>16.02</v>
      </c>
    </row>
    <row r="7944" spans="1:4">
      <c r="A7944" s="3">
        <v>44377</v>
      </c>
      <c r="B7944" s="2">
        <v>15.83</v>
      </c>
      <c r="C7944" s="12" t="s">
        <v>354</v>
      </c>
      <c r="D7944" s="2">
        <f>AVERAGE(B7881:B7944)</f>
        <v>18.021874999999994</v>
      </c>
    </row>
    <row r="7945" spans="1:4">
      <c r="A7945" s="3">
        <v>44378</v>
      </c>
      <c r="B7945" s="2">
        <v>15.48</v>
      </c>
    </row>
    <row r="7946" spans="1:4">
      <c r="A7946" s="3">
        <v>44379</v>
      </c>
      <c r="B7946" s="2">
        <v>15.07</v>
      </c>
    </row>
    <row r="7947" spans="1:4">
      <c r="A7947" s="3">
        <v>44383</v>
      </c>
      <c r="B7947" s="2">
        <v>16.440000000000001</v>
      </c>
    </row>
    <row r="7948" spans="1:4">
      <c r="A7948" s="3">
        <v>44384</v>
      </c>
      <c r="B7948" s="2">
        <v>16.2</v>
      </c>
    </row>
    <row r="7949" spans="1:4">
      <c r="A7949" s="3">
        <v>44385</v>
      </c>
      <c r="B7949" s="2">
        <v>19</v>
      </c>
    </row>
    <row r="7950" spans="1:4">
      <c r="A7950" s="3">
        <v>44386</v>
      </c>
      <c r="B7950" s="2">
        <v>16.18</v>
      </c>
    </row>
    <row r="7951" spans="1:4">
      <c r="A7951" s="3">
        <v>44389</v>
      </c>
      <c r="B7951" s="2">
        <v>16.170000000000002</v>
      </c>
    </row>
    <row r="7952" spans="1:4">
      <c r="A7952" s="3">
        <v>44390</v>
      </c>
      <c r="B7952" s="2">
        <v>17.12</v>
      </c>
    </row>
    <row r="7953" spans="1:2">
      <c r="A7953" s="3">
        <v>44391</v>
      </c>
      <c r="B7953" s="2">
        <v>16.329999999999998</v>
      </c>
    </row>
    <row r="7954" spans="1:2">
      <c r="A7954" s="3">
        <v>44392</v>
      </c>
      <c r="B7954" s="2">
        <v>17.010000000000002</v>
      </c>
    </row>
    <row r="7955" spans="1:2">
      <c r="A7955" s="3">
        <v>44393</v>
      </c>
      <c r="B7955" s="2">
        <v>18.45</v>
      </c>
    </row>
    <row r="7956" spans="1:2">
      <c r="A7956" s="3">
        <v>44396</v>
      </c>
      <c r="B7956" s="2">
        <v>22.5</v>
      </c>
    </row>
    <row r="7957" spans="1:2">
      <c r="A7957" s="3">
        <v>44397</v>
      </c>
      <c r="B7957" s="2">
        <v>19.73</v>
      </c>
    </row>
    <row r="7958" spans="1:2">
      <c r="A7958" s="3">
        <v>44398</v>
      </c>
      <c r="B7958" s="2">
        <v>17.91</v>
      </c>
    </row>
    <row r="7959" spans="1:2">
      <c r="A7959" s="3">
        <v>44399</v>
      </c>
      <c r="B7959" s="2">
        <v>17.690000000000001</v>
      </c>
    </row>
    <row r="7960" spans="1:2">
      <c r="A7960" s="3">
        <v>44400</v>
      </c>
      <c r="B7960" s="2">
        <v>17.2</v>
      </c>
    </row>
    <row r="7961" spans="1:2">
      <c r="A7961" s="3">
        <v>44403</v>
      </c>
      <c r="B7961" s="2">
        <v>17.579999999999998</v>
      </c>
    </row>
    <row r="7962" spans="1:2">
      <c r="A7962" s="3">
        <v>44404</v>
      </c>
      <c r="B7962" s="2">
        <v>19.36</v>
      </c>
    </row>
    <row r="7963" spans="1:2">
      <c r="A7963" s="3">
        <v>44405</v>
      </c>
      <c r="B7963" s="2">
        <v>18.309999999999999</v>
      </c>
    </row>
    <row r="7964" spans="1:2">
      <c r="A7964" s="3">
        <v>44406</v>
      </c>
      <c r="B7964" s="2">
        <v>17.7</v>
      </c>
    </row>
    <row r="7965" spans="1:2">
      <c r="A7965" s="3">
        <v>44407</v>
      </c>
      <c r="B7965" s="2">
        <v>18.239999999999998</v>
      </c>
    </row>
    <row r="7966" spans="1:2">
      <c r="A7966" s="3">
        <v>44410</v>
      </c>
      <c r="B7966" s="2">
        <v>19.46</v>
      </c>
    </row>
    <row r="7967" spans="1:2">
      <c r="A7967" s="3">
        <v>44411</v>
      </c>
      <c r="B7967" s="2">
        <v>18.04</v>
      </c>
    </row>
    <row r="7968" spans="1:2">
      <c r="A7968" s="3">
        <v>44412</v>
      </c>
      <c r="B7968" s="2">
        <v>17.97</v>
      </c>
    </row>
    <row r="7969" spans="1:2">
      <c r="A7969" s="3">
        <v>44413</v>
      </c>
      <c r="B7969" s="2">
        <v>17.28</v>
      </c>
    </row>
    <row r="7970" spans="1:2">
      <c r="A7970" s="3">
        <v>44414</v>
      </c>
      <c r="B7970" s="2">
        <v>16.149999999999999</v>
      </c>
    </row>
    <row r="7971" spans="1:2">
      <c r="A7971" s="3">
        <v>44417</v>
      </c>
      <c r="B7971" s="2">
        <v>16.72</v>
      </c>
    </row>
    <row r="7972" spans="1:2">
      <c r="A7972" s="3">
        <v>44418</v>
      </c>
      <c r="B7972" s="2">
        <v>16.79</v>
      </c>
    </row>
    <row r="7973" spans="1:2">
      <c r="A7973" s="3">
        <v>44419</v>
      </c>
      <c r="B7973" s="2">
        <v>16.059999999999999</v>
      </c>
    </row>
    <row r="7974" spans="1:2">
      <c r="A7974" s="3">
        <v>44420</v>
      </c>
      <c r="B7974" s="2">
        <v>15.59</v>
      </c>
    </row>
    <row r="7975" spans="1:2">
      <c r="A7975" s="3">
        <v>44421</v>
      </c>
      <c r="B7975" s="2">
        <v>15.45</v>
      </c>
    </row>
    <row r="7976" spans="1:2">
      <c r="A7976" s="3">
        <v>44424</v>
      </c>
      <c r="B7976" s="2">
        <v>16.12</v>
      </c>
    </row>
    <row r="7977" spans="1:2">
      <c r="A7977" s="3">
        <v>44425</v>
      </c>
      <c r="B7977" s="2">
        <v>17.91</v>
      </c>
    </row>
    <row r="7978" spans="1:2">
      <c r="A7978" s="3">
        <v>44426</v>
      </c>
      <c r="B7978" s="2">
        <v>21.57</v>
      </c>
    </row>
    <row r="7979" spans="1:2">
      <c r="A7979" s="3">
        <v>44427</v>
      </c>
      <c r="B7979" s="2">
        <v>21.67</v>
      </c>
    </row>
    <row r="7980" spans="1:2">
      <c r="A7980" s="3">
        <v>44428</v>
      </c>
      <c r="B7980" s="2">
        <v>18.559999999999999</v>
      </c>
    </row>
    <row r="7981" spans="1:2">
      <c r="A7981" s="3">
        <v>44431</v>
      </c>
      <c r="B7981" s="2">
        <v>17.149999999999999</v>
      </c>
    </row>
    <row r="7982" spans="1:2">
      <c r="A7982" s="3">
        <v>44432</v>
      </c>
      <c r="B7982" s="2">
        <v>17.22</v>
      </c>
    </row>
    <row r="7983" spans="1:2">
      <c r="A7983" s="3">
        <v>44433</v>
      </c>
      <c r="B7983" s="2">
        <v>16.79</v>
      </c>
    </row>
    <row r="7984" spans="1:2">
      <c r="A7984" s="3">
        <v>44434</v>
      </c>
      <c r="B7984" s="2">
        <v>18.84</v>
      </c>
    </row>
    <row r="7985" spans="1:4">
      <c r="A7985" s="3">
        <v>44435</v>
      </c>
      <c r="B7985" s="2">
        <v>16.39</v>
      </c>
    </row>
    <row r="7986" spans="1:4">
      <c r="A7986" s="3">
        <v>44438</v>
      </c>
      <c r="B7986" s="2">
        <v>16.190000000000001</v>
      </c>
    </row>
    <row r="7987" spans="1:4">
      <c r="A7987" s="3">
        <v>44439</v>
      </c>
      <c r="B7987" s="2">
        <v>16.48</v>
      </c>
    </row>
    <row r="7988" spans="1:4">
      <c r="A7988" s="3">
        <v>44440</v>
      </c>
      <c r="B7988" s="2">
        <v>16.11</v>
      </c>
    </row>
    <row r="7989" spans="1:4">
      <c r="A7989" s="3">
        <v>44441</v>
      </c>
      <c r="B7989" s="2">
        <v>16.41</v>
      </c>
    </row>
    <row r="7990" spans="1:4">
      <c r="A7990" s="3">
        <v>44442</v>
      </c>
      <c r="B7990" s="2">
        <v>16.41</v>
      </c>
    </row>
    <row r="7991" spans="1:4">
      <c r="A7991" s="3">
        <v>44446</v>
      </c>
      <c r="B7991" s="2">
        <v>18.14</v>
      </c>
    </row>
    <row r="7992" spans="1:4">
      <c r="A7992" s="3">
        <v>44447</v>
      </c>
      <c r="B7992" s="2">
        <v>17.96</v>
      </c>
    </row>
    <row r="7993" spans="1:4">
      <c r="A7993" s="3">
        <v>44448</v>
      </c>
      <c r="B7993" s="2">
        <v>18.8</v>
      </c>
    </row>
    <row r="7994" spans="1:4">
      <c r="A7994" s="3">
        <v>44449</v>
      </c>
      <c r="B7994" s="2">
        <v>20.95</v>
      </c>
    </row>
    <row r="7995" spans="1:4">
      <c r="A7995" s="3">
        <v>44452</v>
      </c>
      <c r="B7995" s="2">
        <v>19.37</v>
      </c>
    </row>
    <row r="7996" spans="1:4">
      <c r="A7996" s="3">
        <v>44453</v>
      </c>
      <c r="B7996" s="2">
        <v>19.46</v>
      </c>
    </row>
    <row r="7997" spans="1:4">
      <c r="A7997" s="3">
        <v>44454</v>
      </c>
      <c r="B7997" s="2">
        <v>18.18</v>
      </c>
    </row>
    <row r="7998" spans="1:4">
      <c r="A7998" s="3">
        <v>44455</v>
      </c>
      <c r="B7998" s="2">
        <v>18.690000000000001</v>
      </c>
      <c r="C7998" s="12" t="s">
        <v>355</v>
      </c>
      <c r="D7998" s="2">
        <f>AVERAGE(B7944:B7998)</f>
        <v>17.643272727272727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3980"/>
  <sheetViews>
    <sheetView workbookViewId="0">
      <pane xSplit="1" ySplit="3" topLeftCell="B3908" activePane="bottomRight" state="frozen"/>
      <selection activeCell="H73" sqref="H73"/>
      <selection pane="topRight" activeCell="H73" sqref="H73"/>
      <selection pane="bottomLeft" activeCell="H73" sqref="H73"/>
      <selection pane="bottomRight" activeCell="A3743" sqref="A3743:B3980"/>
    </sheetView>
  </sheetViews>
  <sheetFormatPr defaultRowHeight="12.75"/>
  <cols>
    <col min="1" max="1" width="12.5703125" style="6" customWidth="1"/>
    <col min="2" max="2" width="15.5703125" style="6" customWidth="1"/>
    <col min="3" max="3" width="21.5703125" style="6" hidden="1" customWidth="1"/>
    <col min="4" max="4" width="18.5703125" style="6" hidden="1" customWidth="1"/>
    <col min="5" max="5" width="14.42578125" style="6" customWidth="1"/>
    <col min="6" max="6" width="19.85546875" style="29" customWidth="1"/>
    <col min="7" max="7" width="19.5703125" style="6" customWidth="1"/>
    <col min="8" max="8" width="20.5703125" style="6" customWidth="1"/>
    <col min="9" max="9" width="18.5703125" style="6" customWidth="1"/>
    <col min="10" max="258" width="8.85546875" style="6"/>
    <col min="259" max="259" width="20.85546875" style="6" customWidth="1"/>
    <col min="260" max="260" width="23.140625" style="6" customWidth="1"/>
    <col min="261" max="261" width="21.5703125" style="6" customWidth="1"/>
    <col min="262" max="262" width="18.5703125" style="6" customWidth="1"/>
    <col min="263" max="263" width="19.5703125" style="6" customWidth="1"/>
    <col min="264" max="264" width="20.5703125" style="6" customWidth="1"/>
    <col min="265" max="265" width="18.5703125" style="6" customWidth="1"/>
    <col min="266" max="514" width="8.85546875" style="6"/>
    <col min="515" max="515" width="20.85546875" style="6" customWidth="1"/>
    <col min="516" max="516" width="23.140625" style="6" customWidth="1"/>
    <col min="517" max="517" width="21.5703125" style="6" customWidth="1"/>
    <col min="518" max="518" width="18.5703125" style="6" customWidth="1"/>
    <col min="519" max="519" width="19.5703125" style="6" customWidth="1"/>
    <col min="520" max="520" width="20.5703125" style="6" customWidth="1"/>
    <col min="521" max="521" width="18.5703125" style="6" customWidth="1"/>
    <col min="522" max="770" width="8.85546875" style="6"/>
    <col min="771" max="771" width="20.85546875" style="6" customWidth="1"/>
    <col min="772" max="772" width="23.140625" style="6" customWidth="1"/>
    <col min="773" max="773" width="21.5703125" style="6" customWidth="1"/>
    <col min="774" max="774" width="18.5703125" style="6" customWidth="1"/>
    <col min="775" max="775" width="19.5703125" style="6" customWidth="1"/>
    <col min="776" max="776" width="20.5703125" style="6" customWidth="1"/>
    <col min="777" max="777" width="18.5703125" style="6" customWidth="1"/>
    <col min="778" max="1026" width="8.85546875" style="6"/>
    <col min="1027" max="1027" width="20.85546875" style="6" customWidth="1"/>
    <col min="1028" max="1028" width="23.140625" style="6" customWidth="1"/>
    <col min="1029" max="1029" width="21.5703125" style="6" customWidth="1"/>
    <col min="1030" max="1030" width="18.5703125" style="6" customWidth="1"/>
    <col min="1031" max="1031" width="19.5703125" style="6" customWidth="1"/>
    <col min="1032" max="1032" width="20.5703125" style="6" customWidth="1"/>
    <col min="1033" max="1033" width="18.5703125" style="6" customWidth="1"/>
    <col min="1034" max="1282" width="8.85546875" style="6"/>
    <col min="1283" max="1283" width="20.85546875" style="6" customWidth="1"/>
    <col min="1284" max="1284" width="23.140625" style="6" customWidth="1"/>
    <col min="1285" max="1285" width="21.5703125" style="6" customWidth="1"/>
    <col min="1286" max="1286" width="18.5703125" style="6" customWidth="1"/>
    <col min="1287" max="1287" width="19.5703125" style="6" customWidth="1"/>
    <col min="1288" max="1288" width="20.5703125" style="6" customWidth="1"/>
    <col min="1289" max="1289" width="18.5703125" style="6" customWidth="1"/>
    <col min="1290" max="1538" width="8.85546875" style="6"/>
    <col min="1539" max="1539" width="20.85546875" style="6" customWidth="1"/>
    <col min="1540" max="1540" width="23.140625" style="6" customWidth="1"/>
    <col min="1541" max="1541" width="21.5703125" style="6" customWidth="1"/>
    <col min="1542" max="1542" width="18.5703125" style="6" customWidth="1"/>
    <col min="1543" max="1543" width="19.5703125" style="6" customWidth="1"/>
    <col min="1544" max="1544" width="20.5703125" style="6" customWidth="1"/>
    <col min="1545" max="1545" width="18.5703125" style="6" customWidth="1"/>
    <col min="1546" max="1794" width="8.85546875" style="6"/>
    <col min="1795" max="1795" width="20.85546875" style="6" customWidth="1"/>
    <col min="1796" max="1796" width="23.140625" style="6" customWidth="1"/>
    <col min="1797" max="1797" width="21.5703125" style="6" customWidth="1"/>
    <col min="1798" max="1798" width="18.5703125" style="6" customWidth="1"/>
    <col min="1799" max="1799" width="19.5703125" style="6" customWidth="1"/>
    <col min="1800" max="1800" width="20.5703125" style="6" customWidth="1"/>
    <col min="1801" max="1801" width="18.5703125" style="6" customWidth="1"/>
    <col min="1802" max="2050" width="8.85546875" style="6"/>
    <col min="2051" max="2051" width="20.85546875" style="6" customWidth="1"/>
    <col min="2052" max="2052" width="23.140625" style="6" customWidth="1"/>
    <col min="2053" max="2053" width="21.5703125" style="6" customWidth="1"/>
    <col min="2054" max="2054" width="18.5703125" style="6" customWidth="1"/>
    <col min="2055" max="2055" width="19.5703125" style="6" customWidth="1"/>
    <col min="2056" max="2056" width="20.5703125" style="6" customWidth="1"/>
    <col min="2057" max="2057" width="18.5703125" style="6" customWidth="1"/>
    <col min="2058" max="2306" width="8.85546875" style="6"/>
    <col min="2307" max="2307" width="20.85546875" style="6" customWidth="1"/>
    <col min="2308" max="2308" width="23.140625" style="6" customWidth="1"/>
    <col min="2309" max="2309" width="21.5703125" style="6" customWidth="1"/>
    <col min="2310" max="2310" width="18.5703125" style="6" customWidth="1"/>
    <col min="2311" max="2311" width="19.5703125" style="6" customWidth="1"/>
    <col min="2312" max="2312" width="20.5703125" style="6" customWidth="1"/>
    <col min="2313" max="2313" width="18.5703125" style="6" customWidth="1"/>
    <col min="2314" max="2562" width="8.85546875" style="6"/>
    <col min="2563" max="2563" width="20.85546875" style="6" customWidth="1"/>
    <col min="2564" max="2564" width="23.140625" style="6" customWidth="1"/>
    <col min="2565" max="2565" width="21.5703125" style="6" customWidth="1"/>
    <col min="2566" max="2566" width="18.5703125" style="6" customWidth="1"/>
    <col min="2567" max="2567" width="19.5703125" style="6" customWidth="1"/>
    <col min="2568" max="2568" width="20.5703125" style="6" customWidth="1"/>
    <col min="2569" max="2569" width="18.5703125" style="6" customWidth="1"/>
    <col min="2570" max="2818" width="8.85546875" style="6"/>
    <col min="2819" max="2819" width="20.85546875" style="6" customWidth="1"/>
    <col min="2820" max="2820" width="23.140625" style="6" customWidth="1"/>
    <col min="2821" max="2821" width="21.5703125" style="6" customWidth="1"/>
    <col min="2822" max="2822" width="18.5703125" style="6" customWidth="1"/>
    <col min="2823" max="2823" width="19.5703125" style="6" customWidth="1"/>
    <col min="2824" max="2824" width="20.5703125" style="6" customWidth="1"/>
    <col min="2825" max="2825" width="18.5703125" style="6" customWidth="1"/>
    <col min="2826" max="3074" width="8.85546875" style="6"/>
    <col min="3075" max="3075" width="20.85546875" style="6" customWidth="1"/>
    <col min="3076" max="3076" width="23.140625" style="6" customWidth="1"/>
    <col min="3077" max="3077" width="21.5703125" style="6" customWidth="1"/>
    <col min="3078" max="3078" width="18.5703125" style="6" customWidth="1"/>
    <col min="3079" max="3079" width="19.5703125" style="6" customWidth="1"/>
    <col min="3080" max="3080" width="20.5703125" style="6" customWidth="1"/>
    <col min="3081" max="3081" width="18.5703125" style="6" customWidth="1"/>
    <col min="3082" max="3330" width="8.85546875" style="6"/>
    <col min="3331" max="3331" width="20.85546875" style="6" customWidth="1"/>
    <col min="3332" max="3332" width="23.140625" style="6" customWidth="1"/>
    <col min="3333" max="3333" width="21.5703125" style="6" customWidth="1"/>
    <col min="3334" max="3334" width="18.5703125" style="6" customWidth="1"/>
    <col min="3335" max="3335" width="19.5703125" style="6" customWidth="1"/>
    <col min="3336" max="3336" width="20.5703125" style="6" customWidth="1"/>
    <col min="3337" max="3337" width="18.5703125" style="6" customWidth="1"/>
    <col min="3338" max="3586" width="8.85546875" style="6"/>
    <col min="3587" max="3587" width="20.85546875" style="6" customWidth="1"/>
    <col min="3588" max="3588" width="23.140625" style="6" customWidth="1"/>
    <col min="3589" max="3589" width="21.5703125" style="6" customWidth="1"/>
    <col min="3590" max="3590" width="18.5703125" style="6" customWidth="1"/>
    <col min="3591" max="3591" width="19.5703125" style="6" customWidth="1"/>
    <col min="3592" max="3592" width="20.5703125" style="6" customWidth="1"/>
    <col min="3593" max="3593" width="18.5703125" style="6" customWidth="1"/>
    <col min="3594" max="3842" width="8.85546875" style="6"/>
    <col min="3843" max="3843" width="20.85546875" style="6" customWidth="1"/>
    <col min="3844" max="3844" width="23.140625" style="6" customWidth="1"/>
    <col min="3845" max="3845" width="21.5703125" style="6" customWidth="1"/>
    <col min="3846" max="3846" width="18.5703125" style="6" customWidth="1"/>
    <col min="3847" max="3847" width="19.5703125" style="6" customWidth="1"/>
    <col min="3848" max="3848" width="20.5703125" style="6" customWidth="1"/>
    <col min="3849" max="3849" width="18.5703125" style="6" customWidth="1"/>
    <col min="3850" max="4098" width="8.85546875" style="6"/>
    <col min="4099" max="4099" width="20.85546875" style="6" customWidth="1"/>
    <col min="4100" max="4100" width="23.140625" style="6" customWidth="1"/>
    <col min="4101" max="4101" width="21.5703125" style="6" customWidth="1"/>
    <col min="4102" max="4102" width="18.5703125" style="6" customWidth="1"/>
    <col min="4103" max="4103" width="19.5703125" style="6" customWidth="1"/>
    <col min="4104" max="4104" width="20.5703125" style="6" customWidth="1"/>
    <col min="4105" max="4105" width="18.5703125" style="6" customWidth="1"/>
    <col min="4106" max="4354" width="8.85546875" style="6"/>
    <col min="4355" max="4355" width="20.85546875" style="6" customWidth="1"/>
    <col min="4356" max="4356" width="23.140625" style="6" customWidth="1"/>
    <col min="4357" max="4357" width="21.5703125" style="6" customWidth="1"/>
    <col min="4358" max="4358" width="18.5703125" style="6" customWidth="1"/>
    <col min="4359" max="4359" width="19.5703125" style="6" customWidth="1"/>
    <col min="4360" max="4360" width="20.5703125" style="6" customWidth="1"/>
    <col min="4361" max="4361" width="18.5703125" style="6" customWidth="1"/>
    <col min="4362" max="4610" width="8.85546875" style="6"/>
    <col min="4611" max="4611" width="20.85546875" style="6" customWidth="1"/>
    <col min="4612" max="4612" width="23.140625" style="6" customWidth="1"/>
    <col min="4613" max="4613" width="21.5703125" style="6" customWidth="1"/>
    <col min="4614" max="4614" width="18.5703125" style="6" customWidth="1"/>
    <col min="4615" max="4615" width="19.5703125" style="6" customWidth="1"/>
    <col min="4616" max="4616" width="20.5703125" style="6" customWidth="1"/>
    <col min="4617" max="4617" width="18.5703125" style="6" customWidth="1"/>
    <col min="4618" max="4866" width="8.85546875" style="6"/>
    <col min="4867" max="4867" width="20.85546875" style="6" customWidth="1"/>
    <col min="4868" max="4868" width="23.140625" style="6" customWidth="1"/>
    <col min="4869" max="4869" width="21.5703125" style="6" customWidth="1"/>
    <col min="4870" max="4870" width="18.5703125" style="6" customWidth="1"/>
    <col min="4871" max="4871" width="19.5703125" style="6" customWidth="1"/>
    <col min="4872" max="4872" width="20.5703125" style="6" customWidth="1"/>
    <col min="4873" max="4873" width="18.5703125" style="6" customWidth="1"/>
    <col min="4874" max="5122" width="8.85546875" style="6"/>
    <col min="5123" max="5123" width="20.85546875" style="6" customWidth="1"/>
    <col min="5124" max="5124" width="23.140625" style="6" customWidth="1"/>
    <col min="5125" max="5125" width="21.5703125" style="6" customWidth="1"/>
    <col min="5126" max="5126" width="18.5703125" style="6" customWidth="1"/>
    <col min="5127" max="5127" width="19.5703125" style="6" customWidth="1"/>
    <col min="5128" max="5128" width="20.5703125" style="6" customWidth="1"/>
    <col min="5129" max="5129" width="18.5703125" style="6" customWidth="1"/>
    <col min="5130" max="5378" width="8.85546875" style="6"/>
    <col min="5379" max="5379" width="20.85546875" style="6" customWidth="1"/>
    <col min="5380" max="5380" width="23.140625" style="6" customWidth="1"/>
    <col min="5381" max="5381" width="21.5703125" style="6" customWidth="1"/>
    <col min="5382" max="5382" width="18.5703125" style="6" customWidth="1"/>
    <col min="5383" max="5383" width="19.5703125" style="6" customWidth="1"/>
    <col min="5384" max="5384" width="20.5703125" style="6" customWidth="1"/>
    <col min="5385" max="5385" width="18.5703125" style="6" customWidth="1"/>
    <col min="5386" max="5634" width="8.85546875" style="6"/>
    <col min="5635" max="5635" width="20.85546875" style="6" customWidth="1"/>
    <col min="5636" max="5636" width="23.140625" style="6" customWidth="1"/>
    <col min="5637" max="5637" width="21.5703125" style="6" customWidth="1"/>
    <col min="5638" max="5638" width="18.5703125" style="6" customWidth="1"/>
    <col min="5639" max="5639" width="19.5703125" style="6" customWidth="1"/>
    <col min="5640" max="5640" width="20.5703125" style="6" customWidth="1"/>
    <col min="5641" max="5641" width="18.5703125" style="6" customWidth="1"/>
    <col min="5642" max="5890" width="8.85546875" style="6"/>
    <col min="5891" max="5891" width="20.85546875" style="6" customWidth="1"/>
    <col min="5892" max="5892" width="23.140625" style="6" customWidth="1"/>
    <col min="5893" max="5893" width="21.5703125" style="6" customWidth="1"/>
    <col min="5894" max="5894" width="18.5703125" style="6" customWidth="1"/>
    <col min="5895" max="5895" width="19.5703125" style="6" customWidth="1"/>
    <col min="5896" max="5896" width="20.5703125" style="6" customWidth="1"/>
    <col min="5897" max="5897" width="18.5703125" style="6" customWidth="1"/>
    <col min="5898" max="6146" width="8.85546875" style="6"/>
    <col min="6147" max="6147" width="20.85546875" style="6" customWidth="1"/>
    <col min="6148" max="6148" width="23.140625" style="6" customWidth="1"/>
    <col min="6149" max="6149" width="21.5703125" style="6" customWidth="1"/>
    <col min="6150" max="6150" width="18.5703125" style="6" customWidth="1"/>
    <col min="6151" max="6151" width="19.5703125" style="6" customWidth="1"/>
    <col min="6152" max="6152" width="20.5703125" style="6" customWidth="1"/>
    <col min="6153" max="6153" width="18.5703125" style="6" customWidth="1"/>
    <col min="6154" max="6402" width="8.85546875" style="6"/>
    <col min="6403" max="6403" width="20.85546875" style="6" customWidth="1"/>
    <col min="6404" max="6404" width="23.140625" style="6" customWidth="1"/>
    <col min="6405" max="6405" width="21.5703125" style="6" customWidth="1"/>
    <col min="6406" max="6406" width="18.5703125" style="6" customWidth="1"/>
    <col min="6407" max="6407" width="19.5703125" style="6" customWidth="1"/>
    <col min="6408" max="6408" width="20.5703125" style="6" customWidth="1"/>
    <col min="6409" max="6409" width="18.5703125" style="6" customWidth="1"/>
    <col min="6410" max="6658" width="8.85546875" style="6"/>
    <col min="6659" max="6659" width="20.85546875" style="6" customWidth="1"/>
    <col min="6660" max="6660" width="23.140625" style="6" customWidth="1"/>
    <col min="6661" max="6661" width="21.5703125" style="6" customWidth="1"/>
    <col min="6662" max="6662" width="18.5703125" style="6" customWidth="1"/>
    <col min="6663" max="6663" width="19.5703125" style="6" customWidth="1"/>
    <col min="6664" max="6664" width="20.5703125" style="6" customWidth="1"/>
    <col min="6665" max="6665" width="18.5703125" style="6" customWidth="1"/>
    <col min="6666" max="6914" width="8.85546875" style="6"/>
    <col min="6915" max="6915" width="20.85546875" style="6" customWidth="1"/>
    <col min="6916" max="6916" width="23.140625" style="6" customWidth="1"/>
    <col min="6917" max="6917" width="21.5703125" style="6" customWidth="1"/>
    <col min="6918" max="6918" width="18.5703125" style="6" customWidth="1"/>
    <col min="6919" max="6919" width="19.5703125" style="6" customWidth="1"/>
    <col min="6920" max="6920" width="20.5703125" style="6" customWidth="1"/>
    <col min="6921" max="6921" width="18.5703125" style="6" customWidth="1"/>
    <col min="6922" max="7170" width="8.85546875" style="6"/>
    <col min="7171" max="7171" width="20.85546875" style="6" customWidth="1"/>
    <col min="7172" max="7172" width="23.140625" style="6" customWidth="1"/>
    <col min="7173" max="7173" width="21.5703125" style="6" customWidth="1"/>
    <col min="7174" max="7174" width="18.5703125" style="6" customWidth="1"/>
    <col min="7175" max="7175" width="19.5703125" style="6" customWidth="1"/>
    <col min="7176" max="7176" width="20.5703125" style="6" customWidth="1"/>
    <col min="7177" max="7177" width="18.5703125" style="6" customWidth="1"/>
    <col min="7178" max="7426" width="8.85546875" style="6"/>
    <col min="7427" max="7427" width="20.85546875" style="6" customWidth="1"/>
    <col min="7428" max="7428" width="23.140625" style="6" customWidth="1"/>
    <col min="7429" max="7429" width="21.5703125" style="6" customWidth="1"/>
    <col min="7430" max="7430" width="18.5703125" style="6" customWidth="1"/>
    <col min="7431" max="7431" width="19.5703125" style="6" customWidth="1"/>
    <col min="7432" max="7432" width="20.5703125" style="6" customWidth="1"/>
    <col min="7433" max="7433" width="18.5703125" style="6" customWidth="1"/>
    <col min="7434" max="7682" width="8.85546875" style="6"/>
    <col min="7683" max="7683" width="20.85546875" style="6" customWidth="1"/>
    <col min="7684" max="7684" width="23.140625" style="6" customWidth="1"/>
    <col min="7685" max="7685" width="21.5703125" style="6" customWidth="1"/>
    <col min="7686" max="7686" width="18.5703125" style="6" customWidth="1"/>
    <col min="7687" max="7687" width="19.5703125" style="6" customWidth="1"/>
    <col min="7688" max="7688" width="20.5703125" style="6" customWidth="1"/>
    <col min="7689" max="7689" width="18.5703125" style="6" customWidth="1"/>
    <col min="7690" max="7938" width="8.85546875" style="6"/>
    <col min="7939" max="7939" width="20.85546875" style="6" customWidth="1"/>
    <col min="7940" max="7940" width="23.140625" style="6" customWidth="1"/>
    <col min="7941" max="7941" width="21.5703125" style="6" customWidth="1"/>
    <col min="7942" max="7942" width="18.5703125" style="6" customWidth="1"/>
    <col min="7943" max="7943" width="19.5703125" style="6" customWidth="1"/>
    <col min="7944" max="7944" width="20.5703125" style="6" customWidth="1"/>
    <col min="7945" max="7945" width="18.5703125" style="6" customWidth="1"/>
    <col min="7946" max="8194" width="8.85546875" style="6"/>
    <col min="8195" max="8195" width="20.85546875" style="6" customWidth="1"/>
    <col min="8196" max="8196" width="23.140625" style="6" customWidth="1"/>
    <col min="8197" max="8197" width="21.5703125" style="6" customWidth="1"/>
    <col min="8198" max="8198" width="18.5703125" style="6" customWidth="1"/>
    <col min="8199" max="8199" width="19.5703125" style="6" customWidth="1"/>
    <col min="8200" max="8200" width="20.5703125" style="6" customWidth="1"/>
    <col min="8201" max="8201" width="18.5703125" style="6" customWidth="1"/>
    <col min="8202" max="8450" width="8.85546875" style="6"/>
    <col min="8451" max="8451" width="20.85546875" style="6" customWidth="1"/>
    <col min="8452" max="8452" width="23.140625" style="6" customWidth="1"/>
    <col min="8453" max="8453" width="21.5703125" style="6" customWidth="1"/>
    <col min="8454" max="8454" width="18.5703125" style="6" customWidth="1"/>
    <col min="8455" max="8455" width="19.5703125" style="6" customWidth="1"/>
    <col min="8456" max="8456" width="20.5703125" style="6" customWidth="1"/>
    <col min="8457" max="8457" width="18.5703125" style="6" customWidth="1"/>
    <col min="8458" max="8706" width="8.85546875" style="6"/>
    <col min="8707" max="8707" width="20.85546875" style="6" customWidth="1"/>
    <col min="8708" max="8708" width="23.140625" style="6" customWidth="1"/>
    <col min="8709" max="8709" width="21.5703125" style="6" customWidth="1"/>
    <col min="8710" max="8710" width="18.5703125" style="6" customWidth="1"/>
    <col min="8711" max="8711" width="19.5703125" style="6" customWidth="1"/>
    <col min="8712" max="8712" width="20.5703125" style="6" customWidth="1"/>
    <col min="8713" max="8713" width="18.5703125" style="6" customWidth="1"/>
    <col min="8714" max="8962" width="8.85546875" style="6"/>
    <col min="8963" max="8963" width="20.85546875" style="6" customWidth="1"/>
    <col min="8964" max="8964" width="23.140625" style="6" customWidth="1"/>
    <col min="8965" max="8965" width="21.5703125" style="6" customWidth="1"/>
    <col min="8966" max="8966" width="18.5703125" style="6" customWidth="1"/>
    <col min="8967" max="8967" width="19.5703125" style="6" customWidth="1"/>
    <col min="8968" max="8968" width="20.5703125" style="6" customWidth="1"/>
    <col min="8969" max="8969" width="18.5703125" style="6" customWidth="1"/>
    <col min="8970" max="9218" width="8.85546875" style="6"/>
    <col min="9219" max="9219" width="20.85546875" style="6" customWidth="1"/>
    <col min="9220" max="9220" width="23.140625" style="6" customWidth="1"/>
    <col min="9221" max="9221" width="21.5703125" style="6" customWidth="1"/>
    <col min="9222" max="9222" width="18.5703125" style="6" customWidth="1"/>
    <col min="9223" max="9223" width="19.5703125" style="6" customWidth="1"/>
    <col min="9224" max="9224" width="20.5703125" style="6" customWidth="1"/>
    <col min="9225" max="9225" width="18.5703125" style="6" customWidth="1"/>
    <col min="9226" max="9474" width="8.85546875" style="6"/>
    <col min="9475" max="9475" width="20.85546875" style="6" customWidth="1"/>
    <col min="9476" max="9476" width="23.140625" style="6" customWidth="1"/>
    <col min="9477" max="9477" width="21.5703125" style="6" customWidth="1"/>
    <col min="9478" max="9478" width="18.5703125" style="6" customWidth="1"/>
    <col min="9479" max="9479" width="19.5703125" style="6" customWidth="1"/>
    <col min="9480" max="9480" width="20.5703125" style="6" customWidth="1"/>
    <col min="9481" max="9481" width="18.5703125" style="6" customWidth="1"/>
    <col min="9482" max="9730" width="8.85546875" style="6"/>
    <col min="9731" max="9731" width="20.85546875" style="6" customWidth="1"/>
    <col min="9732" max="9732" width="23.140625" style="6" customWidth="1"/>
    <col min="9733" max="9733" width="21.5703125" style="6" customWidth="1"/>
    <col min="9734" max="9734" width="18.5703125" style="6" customWidth="1"/>
    <col min="9735" max="9735" width="19.5703125" style="6" customWidth="1"/>
    <col min="9736" max="9736" width="20.5703125" style="6" customWidth="1"/>
    <col min="9737" max="9737" width="18.5703125" style="6" customWidth="1"/>
    <col min="9738" max="9986" width="8.85546875" style="6"/>
    <col min="9987" max="9987" width="20.85546875" style="6" customWidth="1"/>
    <col min="9988" max="9988" width="23.140625" style="6" customWidth="1"/>
    <col min="9989" max="9989" width="21.5703125" style="6" customWidth="1"/>
    <col min="9990" max="9990" width="18.5703125" style="6" customWidth="1"/>
    <col min="9991" max="9991" width="19.5703125" style="6" customWidth="1"/>
    <col min="9992" max="9992" width="20.5703125" style="6" customWidth="1"/>
    <col min="9993" max="9993" width="18.5703125" style="6" customWidth="1"/>
    <col min="9994" max="10242" width="8.85546875" style="6"/>
    <col min="10243" max="10243" width="20.85546875" style="6" customWidth="1"/>
    <col min="10244" max="10244" width="23.140625" style="6" customWidth="1"/>
    <col min="10245" max="10245" width="21.5703125" style="6" customWidth="1"/>
    <col min="10246" max="10246" width="18.5703125" style="6" customWidth="1"/>
    <col min="10247" max="10247" width="19.5703125" style="6" customWidth="1"/>
    <col min="10248" max="10248" width="20.5703125" style="6" customWidth="1"/>
    <col min="10249" max="10249" width="18.5703125" style="6" customWidth="1"/>
    <col min="10250" max="10498" width="8.85546875" style="6"/>
    <col min="10499" max="10499" width="20.85546875" style="6" customWidth="1"/>
    <col min="10500" max="10500" width="23.140625" style="6" customWidth="1"/>
    <col min="10501" max="10501" width="21.5703125" style="6" customWidth="1"/>
    <col min="10502" max="10502" width="18.5703125" style="6" customWidth="1"/>
    <col min="10503" max="10503" width="19.5703125" style="6" customWidth="1"/>
    <col min="10504" max="10504" width="20.5703125" style="6" customWidth="1"/>
    <col min="10505" max="10505" width="18.5703125" style="6" customWidth="1"/>
    <col min="10506" max="10754" width="8.85546875" style="6"/>
    <col min="10755" max="10755" width="20.85546875" style="6" customWidth="1"/>
    <col min="10756" max="10756" width="23.140625" style="6" customWidth="1"/>
    <col min="10757" max="10757" width="21.5703125" style="6" customWidth="1"/>
    <col min="10758" max="10758" width="18.5703125" style="6" customWidth="1"/>
    <col min="10759" max="10759" width="19.5703125" style="6" customWidth="1"/>
    <col min="10760" max="10760" width="20.5703125" style="6" customWidth="1"/>
    <col min="10761" max="10761" width="18.5703125" style="6" customWidth="1"/>
    <col min="10762" max="11010" width="8.85546875" style="6"/>
    <col min="11011" max="11011" width="20.85546875" style="6" customWidth="1"/>
    <col min="11012" max="11012" width="23.140625" style="6" customWidth="1"/>
    <col min="11013" max="11013" width="21.5703125" style="6" customWidth="1"/>
    <col min="11014" max="11014" width="18.5703125" style="6" customWidth="1"/>
    <col min="11015" max="11015" width="19.5703125" style="6" customWidth="1"/>
    <col min="11016" max="11016" width="20.5703125" style="6" customWidth="1"/>
    <col min="11017" max="11017" width="18.5703125" style="6" customWidth="1"/>
    <col min="11018" max="11266" width="8.85546875" style="6"/>
    <col min="11267" max="11267" width="20.85546875" style="6" customWidth="1"/>
    <col min="11268" max="11268" width="23.140625" style="6" customWidth="1"/>
    <col min="11269" max="11269" width="21.5703125" style="6" customWidth="1"/>
    <col min="11270" max="11270" width="18.5703125" style="6" customWidth="1"/>
    <col min="11271" max="11271" width="19.5703125" style="6" customWidth="1"/>
    <col min="11272" max="11272" width="20.5703125" style="6" customWidth="1"/>
    <col min="11273" max="11273" width="18.5703125" style="6" customWidth="1"/>
    <col min="11274" max="11522" width="8.85546875" style="6"/>
    <col min="11523" max="11523" width="20.85546875" style="6" customWidth="1"/>
    <col min="11524" max="11524" width="23.140625" style="6" customWidth="1"/>
    <col min="11525" max="11525" width="21.5703125" style="6" customWidth="1"/>
    <col min="11526" max="11526" width="18.5703125" style="6" customWidth="1"/>
    <col min="11527" max="11527" width="19.5703125" style="6" customWidth="1"/>
    <col min="11528" max="11528" width="20.5703125" style="6" customWidth="1"/>
    <col min="11529" max="11529" width="18.5703125" style="6" customWidth="1"/>
    <col min="11530" max="11778" width="8.85546875" style="6"/>
    <col min="11779" max="11779" width="20.85546875" style="6" customWidth="1"/>
    <col min="11780" max="11780" width="23.140625" style="6" customWidth="1"/>
    <col min="11781" max="11781" width="21.5703125" style="6" customWidth="1"/>
    <col min="11782" max="11782" width="18.5703125" style="6" customWidth="1"/>
    <col min="11783" max="11783" width="19.5703125" style="6" customWidth="1"/>
    <col min="11784" max="11784" width="20.5703125" style="6" customWidth="1"/>
    <col min="11785" max="11785" width="18.5703125" style="6" customWidth="1"/>
    <col min="11786" max="12034" width="8.85546875" style="6"/>
    <col min="12035" max="12035" width="20.85546875" style="6" customWidth="1"/>
    <col min="12036" max="12036" width="23.140625" style="6" customWidth="1"/>
    <col min="12037" max="12037" width="21.5703125" style="6" customWidth="1"/>
    <col min="12038" max="12038" width="18.5703125" style="6" customWidth="1"/>
    <col min="12039" max="12039" width="19.5703125" style="6" customWidth="1"/>
    <col min="12040" max="12040" width="20.5703125" style="6" customWidth="1"/>
    <col min="12041" max="12041" width="18.5703125" style="6" customWidth="1"/>
    <col min="12042" max="12290" width="8.85546875" style="6"/>
    <col min="12291" max="12291" width="20.85546875" style="6" customWidth="1"/>
    <col min="12292" max="12292" width="23.140625" style="6" customWidth="1"/>
    <col min="12293" max="12293" width="21.5703125" style="6" customWidth="1"/>
    <col min="12294" max="12294" width="18.5703125" style="6" customWidth="1"/>
    <col min="12295" max="12295" width="19.5703125" style="6" customWidth="1"/>
    <col min="12296" max="12296" width="20.5703125" style="6" customWidth="1"/>
    <col min="12297" max="12297" width="18.5703125" style="6" customWidth="1"/>
    <col min="12298" max="12546" width="8.85546875" style="6"/>
    <col min="12547" max="12547" width="20.85546875" style="6" customWidth="1"/>
    <col min="12548" max="12548" width="23.140625" style="6" customWidth="1"/>
    <col min="12549" max="12549" width="21.5703125" style="6" customWidth="1"/>
    <col min="12550" max="12550" width="18.5703125" style="6" customWidth="1"/>
    <col min="12551" max="12551" width="19.5703125" style="6" customWidth="1"/>
    <col min="12552" max="12552" width="20.5703125" style="6" customWidth="1"/>
    <col min="12553" max="12553" width="18.5703125" style="6" customWidth="1"/>
    <col min="12554" max="12802" width="8.85546875" style="6"/>
    <col min="12803" max="12803" width="20.85546875" style="6" customWidth="1"/>
    <col min="12804" max="12804" width="23.140625" style="6" customWidth="1"/>
    <col min="12805" max="12805" width="21.5703125" style="6" customWidth="1"/>
    <col min="12806" max="12806" width="18.5703125" style="6" customWidth="1"/>
    <col min="12807" max="12807" width="19.5703125" style="6" customWidth="1"/>
    <col min="12808" max="12808" width="20.5703125" style="6" customWidth="1"/>
    <col min="12809" max="12809" width="18.5703125" style="6" customWidth="1"/>
    <col min="12810" max="13058" width="8.85546875" style="6"/>
    <col min="13059" max="13059" width="20.85546875" style="6" customWidth="1"/>
    <col min="13060" max="13060" width="23.140625" style="6" customWidth="1"/>
    <col min="13061" max="13061" width="21.5703125" style="6" customWidth="1"/>
    <col min="13062" max="13062" width="18.5703125" style="6" customWidth="1"/>
    <col min="13063" max="13063" width="19.5703125" style="6" customWidth="1"/>
    <col min="13064" max="13064" width="20.5703125" style="6" customWidth="1"/>
    <col min="13065" max="13065" width="18.5703125" style="6" customWidth="1"/>
    <col min="13066" max="13314" width="8.85546875" style="6"/>
    <col min="13315" max="13315" width="20.85546875" style="6" customWidth="1"/>
    <col min="13316" max="13316" width="23.140625" style="6" customWidth="1"/>
    <col min="13317" max="13317" width="21.5703125" style="6" customWidth="1"/>
    <col min="13318" max="13318" width="18.5703125" style="6" customWidth="1"/>
    <col min="13319" max="13319" width="19.5703125" style="6" customWidth="1"/>
    <col min="13320" max="13320" width="20.5703125" style="6" customWidth="1"/>
    <col min="13321" max="13321" width="18.5703125" style="6" customWidth="1"/>
    <col min="13322" max="13570" width="8.85546875" style="6"/>
    <col min="13571" max="13571" width="20.85546875" style="6" customWidth="1"/>
    <col min="13572" max="13572" width="23.140625" style="6" customWidth="1"/>
    <col min="13573" max="13573" width="21.5703125" style="6" customWidth="1"/>
    <col min="13574" max="13574" width="18.5703125" style="6" customWidth="1"/>
    <col min="13575" max="13575" width="19.5703125" style="6" customWidth="1"/>
    <col min="13576" max="13576" width="20.5703125" style="6" customWidth="1"/>
    <col min="13577" max="13577" width="18.5703125" style="6" customWidth="1"/>
    <col min="13578" max="13826" width="8.85546875" style="6"/>
    <col min="13827" max="13827" width="20.85546875" style="6" customWidth="1"/>
    <col min="13828" max="13828" width="23.140625" style="6" customWidth="1"/>
    <col min="13829" max="13829" width="21.5703125" style="6" customWidth="1"/>
    <col min="13830" max="13830" width="18.5703125" style="6" customWidth="1"/>
    <col min="13831" max="13831" width="19.5703125" style="6" customWidth="1"/>
    <col min="13832" max="13832" width="20.5703125" style="6" customWidth="1"/>
    <col min="13833" max="13833" width="18.5703125" style="6" customWidth="1"/>
    <col min="13834" max="14082" width="8.85546875" style="6"/>
    <col min="14083" max="14083" width="20.85546875" style="6" customWidth="1"/>
    <col min="14084" max="14084" width="23.140625" style="6" customWidth="1"/>
    <col min="14085" max="14085" width="21.5703125" style="6" customWidth="1"/>
    <col min="14086" max="14086" width="18.5703125" style="6" customWidth="1"/>
    <col min="14087" max="14087" width="19.5703125" style="6" customWidth="1"/>
    <col min="14088" max="14088" width="20.5703125" style="6" customWidth="1"/>
    <col min="14089" max="14089" width="18.5703125" style="6" customWidth="1"/>
    <col min="14090" max="14338" width="8.85546875" style="6"/>
    <col min="14339" max="14339" width="20.85546875" style="6" customWidth="1"/>
    <col min="14340" max="14340" width="23.140625" style="6" customWidth="1"/>
    <col min="14341" max="14341" width="21.5703125" style="6" customWidth="1"/>
    <col min="14342" max="14342" width="18.5703125" style="6" customWidth="1"/>
    <col min="14343" max="14343" width="19.5703125" style="6" customWidth="1"/>
    <col min="14344" max="14344" width="20.5703125" style="6" customWidth="1"/>
    <col min="14345" max="14345" width="18.5703125" style="6" customWidth="1"/>
    <col min="14346" max="14594" width="8.85546875" style="6"/>
    <col min="14595" max="14595" width="20.85546875" style="6" customWidth="1"/>
    <col min="14596" max="14596" width="23.140625" style="6" customWidth="1"/>
    <col min="14597" max="14597" width="21.5703125" style="6" customWidth="1"/>
    <col min="14598" max="14598" width="18.5703125" style="6" customWidth="1"/>
    <col min="14599" max="14599" width="19.5703125" style="6" customWidth="1"/>
    <col min="14600" max="14600" width="20.5703125" style="6" customWidth="1"/>
    <col min="14601" max="14601" width="18.5703125" style="6" customWidth="1"/>
    <col min="14602" max="14850" width="8.85546875" style="6"/>
    <col min="14851" max="14851" width="20.85546875" style="6" customWidth="1"/>
    <col min="14852" max="14852" width="23.140625" style="6" customWidth="1"/>
    <col min="14853" max="14853" width="21.5703125" style="6" customWidth="1"/>
    <col min="14854" max="14854" width="18.5703125" style="6" customWidth="1"/>
    <col min="14855" max="14855" width="19.5703125" style="6" customWidth="1"/>
    <col min="14856" max="14856" width="20.5703125" style="6" customWidth="1"/>
    <col min="14857" max="14857" width="18.5703125" style="6" customWidth="1"/>
    <col min="14858" max="15106" width="8.85546875" style="6"/>
    <col min="15107" max="15107" width="20.85546875" style="6" customWidth="1"/>
    <col min="15108" max="15108" width="23.140625" style="6" customWidth="1"/>
    <col min="15109" max="15109" width="21.5703125" style="6" customWidth="1"/>
    <col min="15110" max="15110" width="18.5703125" style="6" customWidth="1"/>
    <col min="15111" max="15111" width="19.5703125" style="6" customWidth="1"/>
    <col min="15112" max="15112" width="20.5703125" style="6" customWidth="1"/>
    <col min="15113" max="15113" width="18.5703125" style="6" customWidth="1"/>
    <col min="15114" max="15362" width="8.85546875" style="6"/>
    <col min="15363" max="15363" width="20.85546875" style="6" customWidth="1"/>
    <col min="15364" max="15364" width="23.140625" style="6" customWidth="1"/>
    <col min="15365" max="15365" width="21.5703125" style="6" customWidth="1"/>
    <col min="15366" max="15366" width="18.5703125" style="6" customWidth="1"/>
    <col min="15367" max="15367" width="19.5703125" style="6" customWidth="1"/>
    <col min="15368" max="15368" width="20.5703125" style="6" customWidth="1"/>
    <col min="15369" max="15369" width="18.5703125" style="6" customWidth="1"/>
    <col min="15370" max="15618" width="8.85546875" style="6"/>
    <col min="15619" max="15619" width="20.85546875" style="6" customWidth="1"/>
    <col min="15620" max="15620" width="23.140625" style="6" customWidth="1"/>
    <col min="15621" max="15621" width="21.5703125" style="6" customWidth="1"/>
    <col min="15622" max="15622" width="18.5703125" style="6" customWidth="1"/>
    <col min="15623" max="15623" width="19.5703125" style="6" customWidth="1"/>
    <col min="15624" max="15624" width="20.5703125" style="6" customWidth="1"/>
    <col min="15625" max="15625" width="18.5703125" style="6" customWidth="1"/>
    <col min="15626" max="15874" width="8.85546875" style="6"/>
    <col min="15875" max="15875" width="20.85546875" style="6" customWidth="1"/>
    <col min="15876" max="15876" width="23.140625" style="6" customWidth="1"/>
    <col min="15877" max="15877" width="21.5703125" style="6" customWidth="1"/>
    <col min="15878" max="15878" width="18.5703125" style="6" customWidth="1"/>
    <col min="15879" max="15879" width="19.5703125" style="6" customWidth="1"/>
    <col min="15880" max="15880" width="20.5703125" style="6" customWidth="1"/>
    <col min="15881" max="15881" width="18.5703125" style="6" customWidth="1"/>
    <col min="15882" max="16130" width="8.85546875" style="6"/>
    <col min="16131" max="16131" width="20.85546875" style="6" customWidth="1"/>
    <col min="16132" max="16132" width="23.140625" style="6" customWidth="1"/>
    <col min="16133" max="16133" width="21.5703125" style="6" customWidth="1"/>
    <col min="16134" max="16134" width="18.5703125" style="6" customWidth="1"/>
    <col min="16135" max="16135" width="19.5703125" style="6" customWidth="1"/>
    <col min="16136" max="16136" width="20.5703125" style="6" customWidth="1"/>
    <col min="16137" max="16137" width="18.5703125" style="6" customWidth="1"/>
    <col min="16138" max="16384" width="8.85546875" style="6"/>
  </cols>
  <sheetData>
    <row r="1" spans="1:7" ht="15.75" customHeight="1">
      <c r="A1" s="24" t="s">
        <v>27</v>
      </c>
    </row>
    <row r="2" spans="1:7">
      <c r="A2" s="7"/>
      <c r="B2" s="15"/>
    </row>
    <row r="3" spans="1:7">
      <c r="A3" s="7" t="s">
        <v>23</v>
      </c>
      <c r="B3" s="6" t="s">
        <v>24</v>
      </c>
      <c r="C3" s="6" t="s">
        <v>25</v>
      </c>
      <c r="D3" s="6" t="s">
        <v>26</v>
      </c>
      <c r="E3" s="6" t="s">
        <v>81</v>
      </c>
      <c r="F3" s="6" t="s">
        <v>155</v>
      </c>
      <c r="G3" s="6" t="s">
        <v>153</v>
      </c>
    </row>
    <row r="4" spans="1:7">
      <c r="A4" s="9">
        <v>38686</v>
      </c>
      <c r="B4" s="8">
        <v>1887.28</v>
      </c>
      <c r="C4" s="8">
        <v>1826.37</v>
      </c>
      <c r="D4" s="8">
        <v>1249.48</v>
      </c>
      <c r="E4" s="8"/>
      <c r="F4" s="8"/>
    </row>
    <row r="5" spans="1:7">
      <c r="A5" s="9">
        <v>38687</v>
      </c>
      <c r="B5" s="8">
        <v>1910.23</v>
      </c>
      <c r="C5" s="8">
        <v>1848.57</v>
      </c>
      <c r="D5" s="8">
        <v>1264.67</v>
      </c>
      <c r="E5" s="8"/>
      <c r="F5" s="8"/>
    </row>
    <row r="6" spans="1:7">
      <c r="A6" s="9">
        <v>38688</v>
      </c>
      <c r="B6" s="8">
        <v>1910.86</v>
      </c>
      <c r="C6" s="8">
        <v>1849.18</v>
      </c>
      <c r="D6" s="8">
        <v>1265.08</v>
      </c>
      <c r="E6" s="8"/>
      <c r="F6" s="8"/>
    </row>
    <row r="7" spans="1:7">
      <c r="A7" s="9">
        <v>38691</v>
      </c>
      <c r="B7" s="8">
        <v>1906.42</v>
      </c>
      <c r="C7" s="8">
        <v>1844.86</v>
      </c>
      <c r="D7" s="8">
        <v>1262.0899999999999</v>
      </c>
      <c r="E7" s="8"/>
      <c r="F7" s="8"/>
    </row>
    <row r="8" spans="1:7">
      <c r="A8" s="9">
        <v>38692</v>
      </c>
      <c r="B8" s="8">
        <v>1908.89</v>
      </c>
      <c r="C8" s="8">
        <v>1847.24</v>
      </c>
      <c r="D8" s="8">
        <v>1263.7</v>
      </c>
      <c r="E8" s="8"/>
      <c r="F8" s="8"/>
    </row>
    <row r="9" spans="1:7">
      <c r="A9" s="9">
        <v>38693</v>
      </c>
      <c r="B9" s="8">
        <v>1899.69</v>
      </c>
      <c r="C9" s="8">
        <v>1838.23</v>
      </c>
      <c r="D9" s="8">
        <v>1257.3699999999999</v>
      </c>
      <c r="E9" s="8"/>
      <c r="F9" s="8"/>
    </row>
    <row r="10" spans="1:7">
      <c r="A10" s="9">
        <v>38694</v>
      </c>
      <c r="B10" s="8">
        <v>1897.57</v>
      </c>
      <c r="C10" s="8">
        <v>1836.13</v>
      </c>
      <c r="D10" s="8">
        <v>1255.8399999999999</v>
      </c>
      <c r="E10" s="8"/>
      <c r="F10" s="8"/>
    </row>
    <row r="11" spans="1:7">
      <c r="A11" s="9">
        <v>38695</v>
      </c>
      <c r="B11" s="8">
        <v>1902.92</v>
      </c>
      <c r="C11" s="8">
        <v>1841.3</v>
      </c>
      <c r="D11" s="8">
        <v>1259.3699999999999</v>
      </c>
      <c r="E11" s="8"/>
      <c r="F11" s="8"/>
    </row>
    <row r="12" spans="1:7">
      <c r="A12" s="9">
        <v>38698</v>
      </c>
      <c r="B12" s="8">
        <v>1904.59</v>
      </c>
      <c r="C12" s="8">
        <v>1842.9</v>
      </c>
      <c r="D12" s="8">
        <v>1260.43</v>
      </c>
      <c r="E12" s="8"/>
      <c r="F12" s="8"/>
    </row>
    <row r="13" spans="1:7">
      <c r="A13" s="9">
        <v>38699</v>
      </c>
      <c r="B13" s="8">
        <v>1915.3</v>
      </c>
      <c r="C13" s="8">
        <v>1853.22</v>
      </c>
      <c r="D13" s="8">
        <v>1267.43</v>
      </c>
      <c r="E13" s="8"/>
      <c r="F13" s="8"/>
    </row>
    <row r="14" spans="1:7">
      <c r="A14" s="9">
        <v>38700</v>
      </c>
      <c r="B14" s="8">
        <v>1923.43</v>
      </c>
      <c r="C14" s="8">
        <v>1861.06</v>
      </c>
      <c r="D14" s="8">
        <v>1272.74</v>
      </c>
      <c r="E14" s="8"/>
      <c r="F14" s="8"/>
    </row>
    <row r="15" spans="1:7">
      <c r="A15" s="9">
        <v>38701</v>
      </c>
      <c r="B15" s="8">
        <v>1920.85</v>
      </c>
      <c r="C15" s="8">
        <v>1858.52</v>
      </c>
      <c r="D15" s="8">
        <v>1270.94</v>
      </c>
      <c r="E15" s="8"/>
      <c r="F15" s="8"/>
    </row>
    <row r="16" spans="1:7">
      <c r="A16" s="9">
        <v>38702</v>
      </c>
      <c r="B16" s="8">
        <v>1915.4</v>
      </c>
      <c r="C16" s="8">
        <v>1853.24</v>
      </c>
      <c r="D16" s="8">
        <v>1267.32</v>
      </c>
      <c r="E16" s="8"/>
      <c r="F16" s="8"/>
    </row>
    <row r="17" spans="1:6">
      <c r="A17" s="9">
        <v>38705</v>
      </c>
      <c r="B17" s="8">
        <v>1904.21</v>
      </c>
      <c r="C17" s="8">
        <v>1842.42</v>
      </c>
      <c r="D17" s="8">
        <v>1259.92</v>
      </c>
      <c r="E17" s="8"/>
      <c r="F17" s="8"/>
    </row>
    <row r="18" spans="1:6">
      <c r="A18" s="9">
        <v>38706</v>
      </c>
      <c r="B18" s="8">
        <v>1903.81</v>
      </c>
      <c r="C18" s="8">
        <v>1842.01</v>
      </c>
      <c r="D18" s="8">
        <v>1259.6199999999999</v>
      </c>
      <c r="E18" s="8"/>
      <c r="F18" s="8"/>
    </row>
    <row r="19" spans="1:6">
      <c r="A19" s="9">
        <v>38707</v>
      </c>
      <c r="B19" s="8">
        <v>1908.65</v>
      </c>
      <c r="C19" s="8">
        <v>1846.68</v>
      </c>
      <c r="D19" s="8">
        <v>1262.79</v>
      </c>
      <c r="E19" s="8"/>
      <c r="F19" s="8"/>
    </row>
    <row r="20" spans="1:6">
      <c r="A20" s="9">
        <v>38708</v>
      </c>
      <c r="B20" s="8">
        <v>1917.16</v>
      </c>
      <c r="C20" s="8">
        <v>1854.78</v>
      </c>
      <c r="D20" s="8">
        <v>1268.1199999999999</v>
      </c>
      <c r="E20" s="8"/>
      <c r="F20" s="8"/>
    </row>
    <row r="21" spans="1:6">
      <c r="A21" s="9">
        <v>38709</v>
      </c>
      <c r="B21" s="8">
        <v>1918.25</v>
      </c>
      <c r="C21" s="8">
        <v>1855.76</v>
      </c>
      <c r="D21" s="8">
        <v>1268.6600000000001</v>
      </c>
      <c r="E21" s="8"/>
      <c r="F21" s="8"/>
    </row>
    <row r="22" spans="1:6">
      <c r="A22" s="9">
        <v>38713</v>
      </c>
      <c r="B22" s="8">
        <v>1899.93</v>
      </c>
      <c r="C22" s="8">
        <v>1838.03</v>
      </c>
      <c r="D22" s="8">
        <v>1256.54</v>
      </c>
      <c r="E22" s="8"/>
      <c r="F22" s="8"/>
    </row>
    <row r="23" spans="1:6">
      <c r="A23" s="9">
        <v>38714</v>
      </c>
      <c r="B23" s="8">
        <v>1902.74</v>
      </c>
      <c r="C23" s="8">
        <v>1840.65</v>
      </c>
      <c r="D23" s="8">
        <v>1258.17</v>
      </c>
      <c r="E23" s="8"/>
      <c r="F23" s="8"/>
    </row>
    <row r="24" spans="1:6">
      <c r="A24" s="9">
        <v>38715</v>
      </c>
      <c r="B24" s="8">
        <v>1897.2</v>
      </c>
      <c r="C24" s="8">
        <v>1835.25</v>
      </c>
      <c r="D24" s="8">
        <v>1254.42</v>
      </c>
      <c r="E24" s="8"/>
      <c r="F24" s="8"/>
    </row>
    <row r="25" spans="1:6">
      <c r="A25" s="9">
        <v>38716</v>
      </c>
      <c r="B25" s="8">
        <v>1887.94</v>
      </c>
      <c r="C25" s="8">
        <v>1826.29</v>
      </c>
      <c r="D25" s="8">
        <v>1248.29</v>
      </c>
      <c r="E25" s="8" t="s">
        <v>154</v>
      </c>
      <c r="F25" s="28"/>
    </row>
    <row r="26" spans="1:6">
      <c r="A26" s="9">
        <v>38720</v>
      </c>
      <c r="B26" s="8">
        <v>1918.96</v>
      </c>
      <c r="C26" s="8">
        <v>1856.3</v>
      </c>
      <c r="D26" s="8">
        <v>1268.8</v>
      </c>
      <c r="E26" s="8"/>
      <c r="F26" s="8"/>
    </row>
    <row r="27" spans="1:6">
      <c r="A27" s="9">
        <v>38721</v>
      </c>
      <c r="B27" s="8">
        <v>1926.39</v>
      </c>
      <c r="C27" s="8">
        <v>1863.37</v>
      </c>
      <c r="D27" s="8">
        <v>1273.46</v>
      </c>
      <c r="E27" s="8"/>
      <c r="F27" s="8"/>
    </row>
    <row r="28" spans="1:6">
      <c r="A28" s="9">
        <v>38722</v>
      </c>
      <c r="B28" s="8">
        <v>1926.44</v>
      </c>
      <c r="C28" s="8">
        <v>1863.42</v>
      </c>
      <c r="D28" s="8">
        <v>1273.48</v>
      </c>
      <c r="E28" s="8"/>
      <c r="F28" s="8"/>
    </row>
    <row r="29" spans="1:6">
      <c r="A29" s="9">
        <v>38723</v>
      </c>
      <c r="B29" s="8">
        <v>1945.01</v>
      </c>
      <c r="C29" s="8">
        <v>1881.25</v>
      </c>
      <c r="D29" s="8">
        <v>1285.45</v>
      </c>
      <c r="E29" s="8"/>
      <c r="F29" s="8"/>
    </row>
    <row r="30" spans="1:6">
      <c r="A30" s="9">
        <v>38726</v>
      </c>
      <c r="B30" s="8">
        <v>1952.13</v>
      </c>
      <c r="C30" s="8">
        <v>1888.13</v>
      </c>
      <c r="D30" s="8">
        <v>1290.1500000000001</v>
      </c>
      <c r="E30" s="8"/>
      <c r="F30" s="8"/>
    </row>
    <row r="31" spans="1:6">
      <c r="A31" s="9">
        <v>38727</v>
      </c>
      <c r="B31" s="8">
        <v>1951.53</v>
      </c>
      <c r="C31" s="8">
        <v>1887.52</v>
      </c>
      <c r="D31" s="8">
        <v>1289.69</v>
      </c>
      <c r="E31" s="8"/>
      <c r="F31" s="8"/>
    </row>
    <row r="32" spans="1:6">
      <c r="A32" s="9">
        <v>38728</v>
      </c>
      <c r="B32" s="8">
        <v>1958.56</v>
      </c>
      <c r="C32" s="8">
        <v>1894.25</v>
      </c>
      <c r="D32" s="8">
        <v>1294.18</v>
      </c>
      <c r="E32" s="8"/>
      <c r="F32" s="8"/>
    </row>
    <row r="33" spans="1:6">
      <c r="A33" s="9">
        <v>38729</v>
      </c>
      <c r="B33" s="8">
        <v>1946.28</v>
      </c>
      <c r="C33" s="8">
        <v>1882.37</v>
      </c>
      <c r="D33" s="8">
        <v>1286.06</v>
      </c>
      <c r="E33" s="8"/>
      <c r="F33" s="8"/>
    </row>
    <row r="34" spans="1:6">
      <c r="A34" s="9">
        <v>38730</v>
      </c>
      <c r="B34" s="8">
        <v>1948.64</v>
      </c>
      <c r="C34" s="8">
        <v>1884.65</v>
      </c>
      <c r="D34" s="8">
        <v>1287.6099999999999</v>
      </c>
      <c r="E34" s="8"/>
      <c r="F34" s="8"/>
    </row>
    <row r="35" spans="1:6">
      <c r="A35" s="9">
        <v>38734</v>
      </c>
      <c r="B35" s="8">
        <v>1941.57</v>
      </c>
      <c r="C35" s="8">
        <v>1877.81</v>
      </c>
      <c r="D35" s="8">
        <v>1282.93</v>
      </c>
      <c r="E35" s="8"/>
      <c r="F35" s="8"/>
    </row>
    <row r="36" spans="1:6">
      <c r="A36" s="9">
        <v>38735</v>
      </c>
      <c r="B36" s="8">
        <v>1934.21</v>
      </c>
      <c r="C36" s="8">
        <v>1870.63</v>
      </c>
      <c r="D36" s="8">
        <v>1277.93</v>
      </c>
      <c r="E36" s="8"/>
      <c r="F36" s="8"/>
    </row>
    <row r="37" spans="1:6">
      <c r="A37" s="9">
        <v>38736</v>
      </c>
      <c r="B37" s="8">
        <v>1944.98</v>
      </c>
      <c r="C37" s="8">
        <v>1881.05</v>
      </c>
      <c r="D37" s="8">
        <v>1285.04</v>
      </c>
      <c r="E37" s="8"/>
      <c r="F37" s="8"/>
    </row>
    <row r="38" spans="1:6">
      <c r="A38" s="9">
        <v>38737</v>
      </c>
      <c r="B38" s="8">
        <v>1909.35</v>
      </c>
      <c r="C38" s="8">
        <v>1846.58</v>
      </c>
      <c r="D38" s="8">
        <v>1261.49</v>
      </c>
      <c r="E38" s="8"/>
      <c r="F38" s="8"/>
    </row>
    <row r="39" spans="1:6">
      <c r="A39" s="9">
        <v>38740</v>
      </c>
      <c r="B39" s="8">
        <v>1912.91</v>
      </c>
      <c r="C39" s="8">
        <v>1850.02</v>
      </c>
      <c r="D39" s="8">
        <v>1263.82</v>
      </c>
      <c r="E39" s="8"/>
      <c r="F39" s="8"/>
    </row>
    <row r="40" spans="1:6">
      <c r="A40" s="9">
        <v>38741</v>
      </c>
      <c r="B40" s="8">
        <v>1917.54</v>
      </c>
      <c r="C40" s="8">
        <v>1854.49</v>
      </c>
      <c r="D40" s="8">
        <v>1266.8599999999999</v>
      </c>
      <c r="E40" s="8"/>
      <c r="F40" s="8"/>
    </row>
    <row r="41" spans="1:6">
      <c r="A41" s="9">
        <v>38742</v>
      </c>
      <c r="B41" s="8">
        <v>1914.28</v>
      </c>
      <c r="C41" s="8">
        <v>1851.32</v>
      </c>
      <c r="D41" s="8">
        <v>1264.68</v>
      </c>
      <c r="E41" s="8"/>
      <c r="F41" s="8"/>
    </row>
    <row r="42" spans="1:6">
      <c r="A42" s="9">
        <v>38743</v>
      </c>
      <c r="B42" s="8">
        <v>1928.17</v>
      </c>
      <c r="C42" s="8">
        <v>1864.74</v>
      </c>
      <c r="D42" s="8">
        <v>1273.83</v>
      </c>
      <c r="E42" s="8"/>
      <c r="F42" s="8"/>
    </row>
    <row r="43" spans="1:6">
      <c r="A43" s="9">
        <v>38744</v>
      </c>
      <c r="B43" s="8">
        <v>1943.34</v>
      </c>
      <c r="C43" s="8">
        <v>1879.36</v>
      </c>
      <c r="D43" s="8">
        <v>1283.72</v>
      </c>
      <c r="E43" s="8"/>
      <c r="F43" s="8"/>
    </row>
    <row r="44" spans="1:6">
      <c r="A44" s="9">
        <v>38747</v>
      </c>
      <c r="B44" s="8">
        <v>1945.66</v>
      </c>
      <c r="C44" s="8">
        <v>1881.58</v>
      </c>
      <c r="D44" s="8">
        <v>1285.2</v>
      </c>
      <c r="E44" s="8"/>
      <c r="F44" s="8"/>
    </row>
    <row r="45" spans="1:6">
      <c r="A45" s="9">
        <v>38748</v>
      </c>
      <c r="B45" s="8">
        <v>1937.93</v>
      </c>
      <c r="C45" s="8">
        <v>1874.1</v>
      </c>
      <c r="D45" s="8">
        <v>1280.08</v>
      </c>
      <c r="E45" s="8"/>
      <c r="F45" s="8"/>
    </row>
    <row r="46" spans="1:6">
      <c r="A46" s="9">
        <v>38749</v>
      </c>
      <c r="B46" s="8">
        <v>1941.75</v>
      </c>
      <c r="C46" s="8">
        <v>1877.73</v>
      </c>
      <c r="D46" s="8">
        <v>1282.46</v>
      </c>
      <c r="E46" s="8"/>
      <c r="F46" s="8"/>
    </row>
    <row r="47" spans="1:6">
      <c r="A47" s="9">
        <v>38750</v>
      </c>
      <c r="B47" s="8">
        <v>1924.67</v>
      </c>
      <c r="C47" s="8">
        <v>1861.06</v>
      </c>
      <c r="D47" s="8">
        <v>1270.8399999999999</v>
      </c>
      <c r="E47" s="8"/>
      <c r="F47" s="8"/>
    </row>
    <row r="48" spans="1:6">
      <c r="A48" s="9">
        <v>38751</v>
      </c>
      <c r="B48" s="8">
        <v>1914.5</v>
      </c>
      <c r="C48" s="8">
        <v>1851.19</v>
      </c>
      <c r="D48" s="8">
        <v>1264.03</v>
      </c>
      <c r="E48" s="8"/>
      <c r="F48" s="8"/>
    </row>
    <row r="49" spans="1:6">
      <c r="A49" s="9">
        <v>38754</v>
      </c>
      <c r="B49" s="8">
        <v>1916.04</v>
      </c>
      <c r="C49" s="8">
        <v>1852.66</v>
      </c>
      <c r="D49" s="8">
        <v>1265.02</v>
      </c>
      <c r="E49" s="8"/>
      <c r="F49" s="8"/>
    </row>
    <row r="50" spans="1:6">
      <c r="A50" s="9">
        <v>38755</v>
      </c>
      <c r="B50" s="8">
        <v>1900.58</v>
      </c>
      <c r="C50" s="8">
        <v>1837.7</v>
      </c>
      <c r="D50" s="8">
        <v>1254.78</v>
      </c>
      <c r="E50" s="8"/>
      <c r="F50" s="8"/>
    </row>
    <row r="51" spans="1:6">
      <c r="A51" s="9">
        <v>38756</v>
      </c>
      <c r="B51" s="8">
        <v>1917.84</v>
      </c>
      <c r="C51" s="8">
        <v>1854.16</v>
      </c>
      <c r="D51" s="8">
        <v>1265.6500000000001</v>
      </c>
      <c r="E51" s="8"/>
      <c r="F51" s="8"/>
    </row>
    <row r="52" spans="1:6">
      <c r="A52" s="9">
        <v>38757</v>
      </c>
      <c r="B52" s="8">
        <v>1915.1</v>
      </c>
      <c r="C52" s="8">
        <v>1851.48</v>
      </c>
      <c r="D52" s="8">
        <v>1263.78</v>
      </c>
      <c r="E52" s="8"/>
      <c r="F52" s="8"/>
    </row>
    <row r="53" spans="1:6">
      <c r="A53" s="9">
        <v>38758</v>
      </c>
      <c r="B53" s="8">
        <v>1920</v>
      </c>
      <c r="C53" s="8">
        <v>1856.21</v>
      </c>
      <c r="D53" s="8">
        <v>1266.99</v>
      </c>
      <c r="E53" s="8"/>
      <c r="F53" s="8"/>
    </row>
    <row r="54" spans="1:6">
      <c r="A54" s="9">
        <v>38761</v>
      </c>
      <c r="B54" s="8">
        <v>1914.02</v>
      </c>
      <c r="C54" s="8">
        <v>1850.34</v>
      </c>
      <c r="D54" s="8">
        <v>1262.8599999999999</v>
      </c>
      <c r="E54" s="8"/>
      <c r="F54" s="8"/>
    </row>
    <row r="55" spans="1:6">
      <c r="A55" s="9">
        <v>38762</v>
      </c>
      <c r="B55" s="8">
        <v>1933.46</v>
      </c>
      <c r="C55" s="8">
        <v>1869.07</v>
      </c>
      <c r="D55" s="8">
        <v>1275.53</v>
      </c>
      <c r="E55" s="8"/>
      <c r="F55" s="8"/>
    </row>
    <row r="56" spans="1:6">
      <c r="A56" s="9">
        <v>38763</v>
      </c>
      <c r="B56" s="8">
        <v>1940.68</v>
      </c>
      <c r="C56" s="8">
        <v>1875.93</v>
      </c>
      <c r="D56" s="8">
        <v>1280</v>
      </c>
      <c r="E56" s="8"/>
      <c r="F56" s="8"/>
    </row>
    <row r="57" spans="1:6">
      <c r="A57" s="9">
        <v>38764</v>
      </c>
      <c r="B57" s="8">
        <v>1955.06</v>
      </c>
      <c r="C57" s="8">
        <v>1889.78</v>
      </c>
      <c r="D57" s="8">
        <v>1289.3800000000001</v>
      </c>
      <c r="E57" s="8"/>
      <c r="F57" s="8"/>
    </row>
    <row r="58" spans="1:6">
      <c r="A58" s="9">
        <v>38765</v>
      </c>
      <c r="B58" s="8">
        <v>1951.83</v>
      </c>
      <c r="C58" s="8">
        <v>1886.65</v>
      </c>
      <c r="D58" s="8">
        <v>1287.24</v>
      </c>
      <c r="E58" s="8"/>
      <c r="F58" s="8"/>
    </row>
    <row r="59" spans="1:6">
      <c r="A59" s="9">
        <v>38769</v>
      </c>
      <c r="B59" s="8">
        <v>1945.45</v>
      </c>
      <c r="C59" s="8">
        <v>1880.48</v>
      </c>
      <c r="D59" s="8">
        <v>1283.03</v>
      </c>
      <c r="E59" s="8"/>
      <c r="F59" s="8"/>
    </row>
    <row r="60" spans="1:6">
      <c r="A60" s="9">
        <v>38770</v>
      </c>
      <c r="B60" s="8">
        <v>1960.26</v>
      </c>
      <c r="C60" s="8">
        <v>1894.74</v>
      </c>
      <c r="D60" s="8">
        <v>1292.67</v>
      </c>
      <c r="E60" s="8"/>
      <c r="F60" s="8"/>
    </row>
    <row r="61" spans="1:6">
      <c r="A61" s="9">
        <v>38771</v>
      </c>
      <c r="B61" s="8">
        <v>1953.37</v>
      </c>
      <c r="C61" s="8">
        <v>1887.93</v>
      </c>
      <c r="D61" s="8">
        <v>1287.79</v>
      </c>
      <c r="E61" s="8"/>
      <c r="F61" s="8"/>
    </row>
    <row r="62" spans="1:6">
      <c r="A62" s="9">
        <v>38772</v>
      </c>
      <c r="B62" s="8">
        <v>1956.14</v>
      </c>
      <c r="C62" s="8">
        <v>1890.53</v>
      </c>
      <c r="D62" s="8">
        <v>1289.43</v>
      </c>
      <c r="E62" s="8"/>
      <c r="F62" s="8"/>
    </row>
    <row r="63" spans="1:6">
      <c r="A63" s="9">
        <v>38775</v>
      </c>
      <c r="B63" s="8">
        <v>1963.58</v>
      </c>
      <c r="C63" s="8">
        <v>1897.63</v>
      </c>
      <c r="D63" s="8">
        <v>1294.1199999999999</v>
      </c>
      <c r="E63" s="8"/>
      <c r="F63" s="8"/>
    </row>
    <row r="64" spans="1:6">
      <c r="A64" s="9">
        <v>38776</v>
      </c>
      <c r="B64" s="8">
        <v>1943.19</v>
      </c>
      <c r="C64" s="8">
        <v>1877.91</v>
      </c>
      <c r="D64" s="8">
        <v>1280.6600000000001</v>
      </c>
      <c r="E64" s="8"/>
      <c r="F64" s="8"/>
    </row>
    <row r="65" spans="1:6">
      <c r="A65" s="9">
        <v>38777</v>
      </c>
      <c r="B65" s="8">
        <v>1959.76</v>
      </c>
      <c r="C65" s="8">
        <v>1893.78</v>
      </c>
      <c r="D65" s="8">
        <v>1291.24</v>
      </c>
      <c r="E65" s="8"/>
      <c r="F65" s="8"/>
    </row>
    <row r="66" spans="1:6">
      <c r="A66" s="9">
        <v>38778</v>
      </c>
      <c r="B66" s="8">
        <v>1956.6</v>
      </c>
      <c r="C66" s="8">
        <v>1890.71</v>
      </c>
      <c r="D66" s="8">
        <v>1289.1400000000001</v>
      </c>
      <c r="E66" s="8"/>
      <c r="F66" s="8"/>
    </row>
    <row r="67" spans="1:6">
      <c r="A67" s="9">
        <v>38779</v>
      </c>
      <c r="B67" s="8">
        <v>1953.74</v>
      </c>
      <c r="C67" s="8">
        <v>1887.94</v>
      </c>
      <c r="D67" s="8">
        <v>1287.23</v>
      </c>
      <c r="E67" s="8"/>
      <c r="F67" s="8"/>
    </row>
    <row r="68" spans="1:6">
      <c r="A68" s="9">
        <v>38782</v>
      </c>
      <c r="B68" s="8">
        <v>1940.2</v>
      </c>
      <c r="C68" s="8">
        <v>1874.83</v>
      </c>
      <c r="D68" s="8">
        <v>1278.26</v>
      </c>
      <c r="E68" s="8"/>
      <c r="F68" s="8"/>
    </row>
    <row r="69" spans="1:6">
      <c r="A69" s="9">
        <v>38783</v>
      </c>
      <c r="B69" s="8">
        <v>1936.68</v>
      </c>
      <c r="C69" s="8">
        <v>1871.41</v>
      </c>
      <c r="D69" s="8">
        <v>1275.8800000000001</v>
      </c>
      <c r="E69" s="8"/>
      <c r="F69" s="8"/>
    </row>
    <row r="70" spans="1:6">
      <c r="A70" s="9">
        <v>38784</v>
      </c>
      <c r="B70" s="8">
        <v>1941.17</v>
      </c>
      <c r="C70" s="8">
        <v>1875.58</v>
      </c>
      <c r="D70" s="8">
        <v>1278.47</v>
      </c>
      <c r="E70" s="8"/>
      <c r="F70" s="8"/>
    </row>
    <row r="71" spans="1:6">
      <c r="A71" s="9">
        <v>38785</v>
      </c>
      <c r="B71" s="8">
        <v>1931.73</v>
      </c>
      <c r="C71" s="8">
        <v>1866.45</v>
      </c>
      <c r="D71" s="8">
        <v>1272.23</v>
      </c>
      <c r="E71" s="8"/>
      <c r="F71" s="8"/>
    </row>
    <row r="72" spans="1:6">
      <c r="A72" s="9">
        <v>38786</v>
      </c>
      <c r="B72" s="8">
        <v>1945.92</v>
      </c>
      <c r="C72" s="8">
        <v>1880.16</v>
      </c>
      <c r="D72" s="8">
        <v>1281.58</v>
      </c>
      <c r="E72" s="8"/>
      <c r="F72" s="8"/>
    </row>
    <row r="73" spans="1:6">
      <c r="A73" s="9">
        <v>38789</v>
      </c>
      <c r="B73" s="8">
        <v>1950.39</v>
      </c>
      <c r="C73" s="8">
        <v>1884.31</v>
      </c>
      <c r="D73" s="8">
        <v>1284.1300000000001</v>
      </c>
      <c r="E73" s="8"/>
      <c r="F73" s="8"/>
    </row>
    <row r="74" spans="1:6">
      <c r="A74" s="9">
        <v>38790</v>
      </c>
      <c r="B74" s="8">
        <v>1970.65</v>
      </c>
      <c r="C74" s="8">
        <v>1903.89</v>
      </c>
      <c r="D74" s="8">
        <v>1297.48</v>
      </c>
      <c r="E74" s="8"/>
      <c r="F74" s="8"/>
    </row>
    <row r="75" spans="1:6">
      <c r="A75" s="9">
        <v>38791</v>
      </c>
      <c r="B75" s="8">
        <v>1979.21</v>
      </c>
      <c r="C75" s="8">
        <v>1912.11</v>
      </c>
      <c r="D75" s="8">
        <v>1303.02</v>
      </c>
      <c r="E75" s="8"/>
      <c r="F75" s="8"/>
    </row>
    <row r="76" spans="1:6">
      <c r="A76" s="9">
        <v>38792</v>
      </c>
      <c r="B76" s="8">
        <v>1982.76</v>
      </c>
      <c r="C76" s="8">
        <v>1915.54</v>
      </c>
      <c r="D76" s="8">
        <v>1305.33</v>
      </c>
      <c r="E76" s="8"/>
      <c r="F76" s="8"/>
    </row>
    <row r="77" spans="1:6">
      <c r="A77" s="9">
        <v>38793</v>
      </c>
      <c r="B77" s="8">
        <v>1985.69</v>
      </c>
      <c r="C77" s="8">
        <v>1918.36</v>
      </c>
      <c r="D77" s="8">
        <v>1307.25</v>
      </c>
      <c r="E77" s="8"/>
      <c r="F77" s="8"/>
    </row>
    <row r="78" spans="1:6">
      <c r="A78" s="9">
        <v>38796</v>
      </c>
      <c r="B78" s="8">
        <v>1982.4</v>
      </c>
      <c r="C78" s="8">
        <v>1915.18</v>
      </c>
      <c r="D78" s="8">
        <v>1305.08</v>
      </c>
      <c r="E78" s="8"/>
      <c r="F78" s="8"/>
    </row>
    <row r="79" spans="1:6">
      <c r="A79" s="9">
        <v>38797</v>
      </c>
      <c r="B79" s="8">
        <v>1970.5</v>
      </c>
      <c r="C79" s="8">
        <v>1903.67</v>
      </c>
      <c r="D79" s="8">
        <v>1297.23</v>
      </c>
      <c r="E79" s="8"/>
      <c r="F79" s="8"/>
    </row>
    <row r="80" spans="1:6">
      <c r="A80" s="9">
        <v>38798</v>
      </c>
      <c r="B80" s="8">
        <v>1982.4</v>
      </c>
      <c r="C80" s="8">
        <v>1915.16</v>
      </c>
      <c r="D80" s="8">
        <v>1305.04</v>
      </c>
      <c r="E80" s="8"/>
      <c r="F80" s="8"/>
    </row>
    <row r="81" spans="1:6">
      <c r="A81" s="9">
        <v>38799</v>
      </c>
      <c r="B81" s="8">
        <v>1977.29</v>
      </c>
      <c r="C81" s="8">
        <v>1910.22</v>
      </c>
      <c r="D81" s="8">
        <v>1301.67</v>
      </c>
      <c r="E81" s="8"/>
      <c r="F81" s="8"/>
    </row>
    <row r="82" spans="1:6">
      <c r="A82" s="9">
        <v>38800</v>
      </c>
      <c r="B82" s="8">
        <v>1979.24</v>
      </c>
      <c r="C82" s="8">
        <v>1912.1</v>
      </c>
      <c r="D82" s="8">
        <v>1302.95</v>
      </c>
      <c r="E82" s="8"/>
      <c r="F82" s="8"/>
    </row>
    <row r="83" spans="1:6">
      <c r="A83" s="9">
        <v>38803</v>
      </c>
      <c r="B83" s="8">
        <v>1977.19</v>
      </c>
      <c r="C83" s="8">
        <v>1910.12</v>
      </c>
      <c r="D83" s="8">
        <v>1301.6099999999999</v>
      </c>
      <c r="E83" s="8"/>
      <c r="F83" s="8"/>
    </row>
    <row r="84" spans="1:6">
      <c r="A84" s="9">
        <v>38804</v>
      </c>
      <c r="B84" s="8">
        <v>1964.47</v>
      </c>
      <c r="C84" s="8">
        <v>1897.83</v>
      </c>
      <c r="D84" s="8">
        <v>1293.23</v>
      </c>
      <c r="E84" s="8"/>
      <c r="F84" s="8"/>
    </row>
    <row r="85" spans="1:6">
      <c r="A85" s="9">
        <v>38805</v>
      </c>
      <c r="B85" s="8">
        <v>1979.51</v>
      </c>
      <c r="C85" s="8">
        <v>1912.26</v>
      </c>
      <c r="D85" s="8">
        <v>1302.8900000000001</v>
      </c>
      <c r="E85" s="8"/>
      <c r="F85" s="8"/>
    </row>
    <row r="86" spans="1:6">
      <c r="A86" s="9">
        <v>38806</v>
      </c>
      <c r="B86" s="8">
        <v>1975.6</v>
      </c>
      <c r="C86" s="8">
        <v>1908.45</v>
      </c>
      <c r="D86" s="8">
        <v>1300.25</v>
      </c>
      <c r="E86" s="8"/>
      <c r="F86" s="8"/>
    </row>
    <row r="87" spans="1:6">
      <c r="A87" s="9">
        <v>38807</v>
      </c>
      <c r="B87" s="8">
        <v>1967.38</v>
      </c>
      <c r="C87" s="8">
        <v>1900.5</v>
      </c>
      <c r="D87" s="8">
        <v>1294.83</v>
      </c>
      <c r="E87" s="8" t="s">
        <v>87</v>
      </c>
      <c r="F87" s="28">
        <f>+B87/B25-1</f>
        <v>4.2077608398572108E-2</v>
      </c>
    </row>
    <row r="88" spans="1:6">
      <c r="A88" s="9">
        <v>38810</v>
      </c>
      <c r="B88" s="8">
        <v>1971.92</v>
      </c>
      <c r="C88" s="8">
        <v>1904.89</v>
      </c>
      <c r="D88" s="8">
        <v>1297.81</v>
      </c>
      <c r="E88" s="8"/>
      <c r="F88" s="8"/>
    </row>
    <row r="89" spans="1:6">
      <c r="A89" s="9">
        <v>38811</v>
      </c>
      <c r="B89" s="8">
        <v>1984.47</v>
      </c>
      <c r="C89" s="8">
        <v>1916.95</v>
      </c>
      <c r="D89" s="8">
        <v>1305.93</v>
      </c>
      <c r="E89" s="8"/>
      <c r="F89" s="8"/>
    </row>
    <row r="90" spans="1:6">
      <c r="A90" s="9">
        <v>38812</v>
      </c>
      <c r="B90" s="8">
        <v>1993.21</v>
      </c>
      <c r="C90" s="8">
        <v>1925.34</v>
      </c>
      <c r="D90" s="8">
        <v>1311.56</v>
      </c>
      <c r="E90" s="8"/>
      <c r="F90" s="8"/>
    </row>
    <row r="91" spans="1:6">
      <c r="A91" s="9">
        <v>38813</v>
      </c>
      <c r="B91" s="8">
        <v>1989.87</v>
      </c>
      <c r="C91" s="8">
        <v>1921.97</v>
      </c>
      <c r="D91" s="8">
        <v>1309.04</v>
      </c>
      <c r="E91" s="8"/>
      <c r="F91" s="8"/>
    </row>
    <row r="92" spans="1:6">
      <c r="A92" s="9">
        <v>38814</v>
      </c>
      <c r="B92" s="8">
        <v>1969.3</v>
      </c>
      <c r="C92" s="8">
        <v>1902.1</v>
      </c>
      <c r="D92" s="8">
        <v>1295.5</v>
      </c>
      <c r="E92" s="8"/>
      <c r="F92" s="8"/>
    </row>
    <row r="93" spans="1:6">
      <c r="A93" s="9">
        <v>38817</v>
      </c>
      <c r="B93" s="8">
        <v>1971.03</v>
      </c>
      <c r="C93" s="8">
        <v>1903.75</v>
      </c>
      <c r="D93" s="8">
        <v>1296.5999999999999</v>
      </c>
      <c r="E93" s="8"/>
      <c r="F93" s="8"/>
    </row>
    <row r="94" spans="1:6">
      <c r="A94" s="9">
        <v>38818</v>
      </c>
      <c r="B94" s="8">
        <v>1956.11</v>
      </c>
      <c r="C94" s="8">
        <v>1889.25</v>
      </c>
      <c r="D94" s="8">
        <v>1286.57</v>
      </c>
      <c r="E94" s="8"/>
      <c r="F94" s="8"/>
    </row>
    <row r="95" spans="1:6">
      <c r="A95" s="9">
        <v>38819</v>
      </c>
      <c r="B95" s="8">
        <v>1958.49</v>
      </c>
      <c r="C95" s="8">
        <v>1891.54</v>
      </c>
      <c r="D95" s="8">
        <v>1288.1199999999999</v>
      </c>
      <c r="E95" s="8"/>
      <c r="F95" s="8"/>
    </row>
    <row r="96" spans="1:6">
      <c r="A96" s="9">
        <v>38820</v>
      </c>
      <c r="B96" s="8">
        <v>1960.01</v>
      </c>
      <c r="C96" s="8">
        <v>1893.01</v>
      </c>
      <c r="D96" s="8">
        <v>1289.1199999999999</v>
      </c>
      <c r="E96" s="8"/>
      <c r="F96" s="8"/>
    </row>
    <row r="97" spans="1:6">
      <c r="A97" s="9">
        <v>38824</v>
      </c>
      <c r="B97" s="8">
        <v>1954.25</v>
      </c>
      <c r="C97" s="8">
        <v>1887.44</v>
      </c>
      <c r="D97" s="8">
        <v>1285.33</v>
      </c>
      <c r="E97" s="8"/>
      <c r="F97" s="8"/>
    </row>
    <row r="98" spans="1:6">
      <c r="A98" s="9">
        <v>38825</v>
      </c>
      <c r="B98" s="8">
        <v>1988.18</v>
      </c>
      <c r="C98" s="8">
        <v>1920.22</v>
      </c>
      <c r="D98" s="8">
        <v>1307.6500000000001</v>
      </c>
      <c r="E98" s="8"/>
      <c r="F98" s="8"/>
    </row>
    <row r="99" spans="1:6">
      <c r="A99" s="9">
        <v>38826</v>
      </c>
      <c r="B99" s="8">
        <v>1991.84</v>
      </c>
      <c r="C99" s="8">
        <v>1923.7</v>
      </c>
      <c r="D99" s="8">
        <v>1309.93</v>
      </c>
      <c r="E99" s="8"/>
      <c r="F99" s="8"/>
    </row>
    <row r="100" spans="1:6">
      <c r="A100" s="9">
        <v>38827</v>
      </c>
      <c r="B100" s="8">
        <v>1994.23</v>
      </c>
      <c r="C100" s="8">
        <v>1925.98</v>
      </c>
      <c r="D100" s="8">
        <v>1311.46</v>
      </c>
      <c r="E100" s="8"/>
      <c r="F100" s="8"/>
    </row>
    <row r="101" spans="1:6">
      <c r="A101" s="9">
        <v>38828</v>
      </c>
      <c r="B101" s="8">
        <v>1993.99</v>
      </c>
      <c r="C101" s="8">
        <v>1925.75</v>
      </c>
      <c r="D101" s="8">
        <v>1311.28</v>
      </c>
      <c r="E101" s="8"/>
      <c r="F101" s="8"/>
    </row>
    <row r="102" spans="1:6">
      <c r="A102" s="9">
        <v>38831</v>
      </c>
      <c r="B102" s="8">
        <v>1989.2</v>
      </c>
      <c r="C102" s="8">
        <v>1921.11</v>
      </c>
      <c r="D102" s="8">
        <v>1308.1099999999999</v>
      </c>
      <c r="E102" s="8"/>
      <c r="F102" s="8"/>
    </row>
    <row r="103" spans="1:6">
      <c r="A103" s="9">
        <v>38832</v>
      </c>
      <c r="B103" s="8">
        <v>1979.51</v>
      </c>
      <c r="C103" s="8">
        <v>1911.75</v>
      </c>
      <c r="D103" s="8">
        <v>1301.74</v>
      </c>
      <c r="E103" s="8"/>
      <c r="F103" s="8"/>
    </row>
    <row r="104" spans="1:6">
      <c r="A104" s="9">
        <v>38833</v>
      </c>
      <c r="B104" s="8">
        <v>1985.28</v>
      </c>
      <c r="C104" s="8">
        <v>1917.27</v>
      </c>
      <c r="D104" s="8">
        <v>1305.4100000000001</v>
      </c>
      <c r="E104" s="8"/>
      <c r="F104" s="8"/>
    </row>
    <row r="105" spans="1:6">
      <c r="A105" s="9">
        <v>38834</v>
      </c>
      <c r="B105" s="8">
        <v>1992.39</v>
      </c>
      <c r="C105" s="8">
        <v>1923.98</v>
      </c>
      <c r="D105" s="8">
        <v>1309.72</v>
      </c>
      <c r="E105" s="8"/>
      <c r="F105" s="8"/>
    </row>
    <row r="106" spans="1:6">
      <c r="A106" s="9">
        <v>38835</v>
      </c>
      <c r="B106" s="8">
        <v>1993.79</v>
      </c>
      <c r="C106" s="8">
        <v>1925.32</v>
      </c>
      <c r="D106" s="8">
        <v>1310.6099999999999</v>
      </c>
      <c r="E106" s="8"/>
      <c r="F106" s="8"/>
    </row>
    <row r="107" spans="1:6">
      <c r="A107" s="9">
        <v>38838</v>
      </c>
      <c r="B107" s="8">
        <v>1985.55</v>
      </c>
      <c r="C107" s="8">
        <v>1917.36</v>
      </c>
      <c r="D107" s="8">
        <v>1305.19</v>
      </c>
      <c r="E107" s="8"/>
      <c r="F107" s="8"/>
    </row>
    <row r="108" spans="1:6">
      <c r="A108" s="9">
        <v>38839</v>
      </c>
      <c r="B108" s="8">
        <v>1997.75</v>
      </c>
      <c r="C108" s="8">
        <v>1929.14</v>
      </c>
      <c r="D108" s="8">
        <v>1313.21</v>
      </c>
      <c r="E108" s="8"/>
      <c r="F108" s="8"/>
    </row>
    <row r="109" spans="1:6">
      <c r="A109" s="9">
        <v>38840</v>
      </c>
      <c r="B109" s="8">
        <v>1989.97</v>
      </c>
      <c r="C109" s="8">
        <v>1921.52</v>
      </c>
      <c r="D109" s="8">
        <v>1307.8499999999999</v>
      </c>
      <c r="E109" s="8"/>
      <c r="F109" s="8"/>
    </row>
    <row r="110" spans="1:6">
      <c r="A110" s="9">
        <v>38841</v>
      </c>
      <c r="B110" s="8">
        <v>1996.74</v>
      </c>
      <c r="C110" s="8">
        <v>1928.03</v>
      </c>
      <c r="D110" s="8">
        <v>1312.25</v>
      </c>
      <c r="E110" s="8"/>
      <c r="F110" s="8"/>
    </row>
    <row r="111" spans="1:6">
      <c r="A111" s="9">
        <v>38842</v>
      </c>
      <c r="B111" s="8">
        <v>2017.34</v>
      </c>
      <c r="C111" s="8">
        <v>1947.91</v>
      </c>
      <c r="D111" s="8">
        <v>1325.76</v>
      </c>
      <c r="E111" s="8"/>
      <c r="F111" s="8"/>
    </row>
    <row r="112" spans="1:6">
      <c r="A112" s="9">
        <v>38845</v>
      </c>
      <c r="B112" s="8">
        <v>2015.84</v>
      </c>
      <c r="C112" s="8">
        <v>1946.41</v>
      </c>
      <c r="D112" s="8">
        <v>1324.66</v>
      </c>
      <c r="E112" s="8"/>
      <c r="F112" s="8"/>
    </row>
    <row r="113" spans="1:6">
      <c r="A113" s="9">
        <v>38846</v>
      </c>
      <c r="B113" s="8">
        <v>2016.59</v>
      </c>
      <c r="C113" s="8">
        <v>1947.13</v>
      </c>
      <c r="D113" s="8">
        <v>1325.14</v>
      </c>
      <c r="E113" s="8"/>
      <c r="F113" s="8"/>
    </row>
    <row r="114" spans="1:6">
      <c r="A114" s="9">
        <v>38847</v>
      </c>
      <c r="B114" s="8">
        <v>2013.99</v>
      </c>
      <c r="C114" s="8">
        <v>1944.36</v>
      </c>
      <c r="D114" s="8">
        <v>1322.85</v>
      </c>
      <c r="E114" s="8"/>
      <c r="F114" s="8"/>
    </row>
    <row r="115" spans="1:6">
      <c r="A115" s="9">
        <v>38848</v>
      </c>
      <c r="B115" s="8">
        <v>1988.56</v>
      </c>
      <c r="C115" s="8">
        <v>1919.71</v>
      </c>
      <c r="D115" s="8">
        <v>1305.92</v>
      </c>
      <c r="E115" s="8"/>
      <c r="F115" s="8"/>
    </row>
    <row r="116" spans="1:6">
      <c r="A116" s="9">
        <v>38849</v>
      </c>
      <c r="B116" s="8">
        <v>1966.27</v>
      </c>
      <c r="C116" s="8">
        <v>1898.17</v>
      </c>
      <c r="D116" s="8">
        <v>1291.24</v>
      </c>
      <c r="E116" s="8"/>
      <c r="F116" s="8"/>
    </row>
    <row r="117" spans="1:6">
      <c r="A117" s="9">
        <v>38852</v>
      </c>
      <c r="B117" s="8">
        <v>1971.45</v>
      </c>
      <c r="C117" s="8">
        <v>1903.12</v>
      </c>
      <c r="D117" s="8">
        <v>1294.5</v>
      </c>
      <c r="E117" s="8"/>
      <c r="F117" s="8"/>
    </row>
    <row r="118" spans="1:6">
      <c r="A118" s="9">
        <v>38853</v>
      </c>
      <c r="B118" s="8">
        <v>1967.79</v>
      </c>
      <c r="C118" s="8">
        <v>1899.57</v>
      </c>
      <c r="D118" s="8">
        <v>1292.08</v>
      </c>
      <c r="E118" s="8"/>
      <c r="F118" s="8"/>
    </row>
    <row r="119" spans="1:6">
      <c r="A119" s="9">
        <v>38854</v>
      </c>
      <c r="B119" s="8">
        <v>1935.18</v>
      </c>
      <c r="C119" s="8">
        <v>1867.94</v>
      </c>
      <c r="D119" s="8">
        <v>1270.32</v>
      </c>
      <c r="E119" s="8"/>
      <c r="F119" s="8"/>
    </row>
    <row r="120" spans="1:6">
      <c r="A120" s="9">
        <v>38855</v>
      </c>
      <c r="B120" s="8">
        <v>1922.32</v>
      </c>
      <c r="C120" s="8">
        <v>1855.5</v>
      </c>
      <c r="D120" s="8">
        <v>1261.81</v>
      </c>
      <c r="E120" s="8"/>
      <c r="F120" s="8"/>
    </row>
    <row r="121" spans="1:6">
      <c r="A121" s="9">
        <v>38856</v>
      </c>
      <c r="B121" s="8">
        <v>1930.27</v>
      </c>
      <c r="C121" s="8">
        <v>1863.17</v>
      </c>
      <c r="D121" s="8">
        <v>1267.03</v>
      </c>
      <c r="E121" s="8"/>
      <c r="F121" s="8"/>
    </row>
    <row r="122" spans="1:6">
      <c r="A122" s="9">
        <v>38859</v>
      </c>
      <c r="B122" s="8">
        <v>1922.72</v>
      </c>
      <c r="C122" s="8">
        <v>1855.88</v>
      </c>
      <c r="D122" s="8">
        <v>1262.07</v>
      </c>
      <c r="E122" s="8"/>
      <c r="F122" s="8"/>
    </row>
    <row r="123" spans="1:6">
      <c r="A123" s="9">
        <v>38860</v>
      </c>
      <c r="B123" s="8">
        <v>1914.38</v>
      </c>
      <c r="C123" s="8">
        <v>1847.83</v>
      </c>
      <c r="D123" s="8">
        <v>1256.58</v>
      </c>
      <c r="E123" s="8"/>
      <c r="F123" s="8"/>
    </row>
    <row r="124" spans="1:6">
      <c r="A124" s="9">
        <v>38861</v>
      </c>
      <c r="B124" s="8">
        <v>1917.48</v>
      </c>
      <c r="C124" s="8">
        <v>1850.79</v>
      </c>
      <c r="D124" s="8">
        <v>1258.57</v>
      </c>
      <c r="E124" s="8"/>
      <c r="F124" s="8"/>
    </row>
    <row r="125" spans="1:6">
      <c r="A125" s="9">
        <v>38862</v>
      </c>
      <c r="B125" s="8">
        <v>1939.52</v>
      </c>
      <c r="C125" s="8">
        <v>1872</v>
      </c>
      <c r="D125" s="8">
        <v>1272.8800000000001</v>
      </c>
      <c r="E125" s="8"/>
      <c r="F125" s="8"/>
    </row>
    <row r="126" spans="1:6">
      <c r="A126" s="9">
        <v>38863</v>
      </c>
      <c r="B126" s="8">
        <v>1950.87</v>
      </c>
      <c r="C126" s="8">
        <v>1882.88</v>
      </c>
      <c r="D126" s="8">
        <v>1280.1600000000001</v>
      </c>
      <c r="E126" s="8"/>
      <c r="F126" s="8"/>
    </row>
    <row r="127" spans="1:6">
      <c r="A127" s="9">
        <v>38867</v>
      </c>
      <c r="B127" s="8">
        <v>1920.09</v>
      </c>
      <c r="C127" s="8">
        <v>1853.12</v>
      </c>
      <c r="D127" s="8">
        <v>1259.8399999999999</v>
      </c>
      <c r="E127" s="8"/>
      <c r="F127" s="8"/>
    </row>
    <row r="128" spans="1:6">
      <c r="A128" s="9">
        <v>38868</v>
      </c>
      <c r="B128" s="8">
        <v>1936.41</v>
      </c>
      <c r="C128" s="8">
        <v>1868.67</v>
      </c>
      <c r="D128" s="8">
        <v>1270.0899999999999</v>
      </c>
      <c r="E128" s="8"/>
      <c r="F128" s="8"/>
    </row>
    <row r="129" spans="1:6">
      <c r="A129" s="9">
        <v>38869</v>
      </c>
      <c r="B129" s="8">
        <v>1960.28</v>
      </c>
      <c r="C129" s="8">
        <v>1891.69</v>
      </c>
      <c r="D129" s="8">
        <v>1285.71</v>
      </c>
      <c r="E129" s="8"/>
      <c r="F129" s="8"/>
    </row>
    <row r="130" spans="1:6">
      <c r="A130" s="9">
        <v>38870</v>
      </c>
      <c r="B130" s="8">
        <v>1964.11</v>
      </c>
      <c r="C130" s="8">
        <v>1895.38</v>
      </c>
      <c r="D130" s="8">
        <v>1288.22</v>
      </c>
      <c r="E130" s="8"/>
      <c r="F130" s="8"/>
    </row>
    <row r="131" spans="1:6">
      <c r="A131" s="9">
        <v>38873</v>
      </c>
      <c r="B131" s="8">
        <v>1929.23</v>
      </c>
      <c r="C131" s="8">
        <v>1861.7</v>
      </c>
      <c r="D131" s="8">
        <v>1265.29</v>
      </c>
      <c r="E131" s="8"/>
      <c r="F131" s="8"/>
    </row>
    <row r="132" spans="1:6">
      <c r="A132" s="9">
        <v>38874</v>
      </c>
      <c r="B132" s="8">
        <v>1927.13</v>
      </c>
      <c r="C132" s="8">
        <v>1859.65</v>
      </c>
      <c r="D132" s="8">
        <v>1263.8499999999999</v>
      </c>
      <c r="E132" s="8"/>
      <c r="F132" s="8"/>
    </row>
    <row r="133" spans="1:6">
      <c r="A133" s="9">
        <v>38875</v>
      </c>
      <c r="B133" s="8">
        <v>1915.77</v>
      </c>
      <c r="C133" s="8">
        <v>1848.58</v>
      </c>
      <c r="D133" s="8">
        <v>1256.1500000000001</v>
      </c>
      <c r="E133" s="8"/>
      <c r="F133" s="8"/>
    </row>
    <row r="134" spans="1:6">
      <c r="A134" s="9">
        <v>38876</v>
      </c>
      <c r="B134" s="8">
        <v>1918.59</v>
      </c>
      <c r="C134" s="8">
        <v>1851.26</v>
      </c>
      <c r="D134" s="8">
        <v>1257.93</v>
      </c>
      <c r="E134" s="8"/>
      <c r="F134" s="8"/>
    </row>
    <row r="135" spans="1:6">
      <c r="A135" s="9">
        <v>38877</v>
      </c>
      <c r="B135" s="8">
        <v>1910.01</v>
      </c>
      <c r="C135" s="8">
        <v>1842.98</v>
      </c>
      <c r="D135" s="8">
        <v>1252.3</v>
      </c>
      <c r="E135" s="8"/>
      <c r="F135" s="8"/>
    </row>
    <row r="136" spans="1:6">
      <c r="A136" s="9">
        <v>38880</v>
      </c>
      <c r="B136" s="8">
        <v>1885.81</v>
      </c>
      <c r="C136" s="8">
        <v>1819.62</v>
      </c>
      <c r="D136" s="8">
        <v>1236.4000000000001</v>
      </c>
      <c r="E136" s="8"/>
      <c r="F136" s="8"/>
    </row>
    <row r="137" spans="1:6">
      <c r="A137" s="9">
        <v>38881</v>
      </c>
      <c r="B137" s="8">
        <v>1866.92</v>
      </c>
      <c r="C137" s="8">
        <v>1801.25</v>
      </c>
      <c r="D137" s="8">
        <v>1223.69</v>
      </c>
      <c r="E137" s="8"/>
      <c r="F137" s="8"/>
    </row>
    <row r="138" spans="1:6">
      <c r="A138" s="9">
        <v>38882</v>
      </c>
      <c r="B138" s="8">
        <v>1876.67</v>
      </c>
      <c r="C138" s="8">
        <v>1810.64</v>
      </c>
      <c r="D138" s="8">
        <v>1230.04</v>
      </c>
      <c r="E138" s="8"/>
      <c r="F138" s="8"/>
    </row>
    <row r="139" spans="1:6">
      <c r="A139" s="9">
        <v>38883</v>
      </c>
      <c r="B139" s="8">
        <v>1916.56</v>
      </c>
      <c r="C139" s="8">
        <v>1849.12</v>
      </c>
      <c r="D139" s="8">
        <v>1256.1600000000001</v>
      </c>
      <c r="E139" s="8"/>
      <c r="F139" s="8"/>
    </row>
    <row r="140" spans="1:6">
      <c r="A140" s="9">
        <v>38884</v>
      </c>
      <c r="B140" s="8">
        <v>1909.52</v>
      </c>
      <c r="C140" s="8">
        <v>1842.32</v>
      </c>
      <c r="D140" s="8">
        <v>1251.54</v>
      </c>
      <c r="E140" s="8"/>
      <c r="F140" s="8"/>
    </row>
    <row r="141" spans="1:6">
      <c r="A141" s="9">
        <v>38887</v>
      </c>
      <c r="B141" s="8">
        <v>1892.12</v>
      </c>
      <c r="C141" s="8">
        <v>1825.53</v>
      </c>
      <c r="D141" s="8">
        <v>1240.1400000000001</v>
      </c>
      <c r="E141" s="8"/>
      <c r="F141" s="8"/>
    </row>
    <row r="142" spans="1:6">
      <c r="A142" s="9">
        <v>38888</v>
      </c>
      <c r="B142" s="8">
        <v>1892.13</v>
      </c>
      <c r="C142" s="8">
        <v>1825.53</v>
      </c>
      <c r="D142" s="8">
        <v>1240.1199999999999</v>
      </c>
      <c r="E142" s="8"/>
      <c r="F142" s="8"/>
    </row>
    <row r="143" spans="1:6">
      <c r="A143" s="9">
        <v>38889</v>
      </c>
      <c r="B143" s="8">
        <v>1910.62</v>
      </c>
      <c r="C143" s="8">
        <v>1843.35</v>
      </c>
      <c r="D143" s="8">
        <v>1252.2</v>
      </c>
      <c r="E143" s="8"/>
      <c r="F143" s="8"/>
    </row>
    <row r="144" spans="1:6">
      <c r="A144" s="9">
        <v>38890</v>
      </c>
      <c r="B144" s="8">
        <v>1900.98</v>
      </c>
      <c r="C144" s="8">
        <v>1833.93</v>
      </c>
      <c r="D144" s="8">
        <v>1245.5999999999999</v>
      </c>
      <c r="E144" s="8"/>
      <c r="F144" s="8"/>
    </row>
    <row r="145" spans="1:6">
      <c r="A145" s="9">
        <v>38891</v>
      </c>
      <c r="B145" s="8">
        <v>1899.32</v>
      </c>
      <c r="C145" s="8">
        <v>1832.32</v>
      </c>
      <c r="D145" s="8">
        <v>1244.5</v>
      </c>
      <c r="E145" s="8"/>
      <c r="F145" s="8"/>
    </row>
    <row r="146" spans="1:6">
      <c r="A146" s="9">
        <v>38894</v>
      </c>
      <c r="B146" s="8">
        <v>1908.56</v>
      </c>
      <c r="C146" s="8">
        <v>1841.24</v>
      </c>
      <c r="D146" s="8">
        <v>1250.56</v>
      </c>
      <c r="E146" s="8"/>
      <c r="F146" s="8"/>
    </row>
    <row r="147" spans="1:6">
      <c r="A147" s="9">
        <v>38895</v>
      </c>
      <c r="B147" s="8">
        <v>1891.24</v>
      </c>
      <c r="C147" s="8">
        <v>1824.52</v>
      </c>
      <c r="D147" s="8">
        <v>1239.2</v>
      </c>
      <c r="E147" s="8"/>
      <c r="F147" s="8"/>
    </row>
    <row r="148" spans="1:6">
      <c r="A148" s="9">
        <v>38896</v>
      </c>
      <c r="B148" s="8">
        <v>1901.98</v>
      </c>
      <c r="C148" s="8">
        <v>1834.78</v>
      </c>
      <c r="D148" s="8">
        <v>1246</v>
      </c>
      <c r="E148" s="8"/>
      <c r="F148" s="8"/>
    </row>
    <row r="149" spans="1:6">
      <c r="A149" s="9">
        <v>38897</v>
      </c>
      <c r="B149" s="8">
        <v>1943.08</v>
      </c>
      <c r="C149" s="8">
        <v>1874.4</v>
      </c>
      <c r="D149" s="8">
        <v>1272.8699999999999</v>
      </c>
      <c r="E149" s="8"/>
      <c r="F149" s="8"/>
    </row>
    <row r="150" spans="1:6">
      <c r="A150" s="9">
        <v>38898</v>
      </c>
      <c r="B150" s="8">
        <v>1939.03</v>
      </c>
      <c r="C150" s="8">
        <v>1870.49</v>
      </c>
      <c r="D150" s="8">
        <v>1270.2</v>
      </c>
      <c r="E150" s="8" t="s">
        <v>88</v>
      </c>
      <c r="F150" s="28">
        <f>+B150/B87-1</f>
        <v>-1.4410027549329629E-2</v>
      </c>
    </row>
    <row r="151" spans="1:6">
      <c r="A151" s="9">
        <v>38901</v>
      </c>
      <c r="B151" s="8">
        <v>1954.49</v>
      </c>
      <c r="C151" s="8">
        <v>1885.34</v>
      </c>
      <c r="D151" s="8">
        <v>1280.19</v>
      </c>
      <c r="E151" s="8"/>
      <c r="F151" s="8"/>
    </row>
    <row r="152" spans="1:6">
      <c r="A152" s="9">
        <v>38903</v>
      </c>
      <c r="B152" s="8">
        <v>1940.55</v>
      </c>
      <c r="C152" s="8">
        <v>1871.83</v>
      </c>
      <c r="D152" s="8">
        <v>1270.9100000000001</v>
      </c>
      <c r="E152" s="8"/>
      <c r="F152" s="8"/>
    </row>
    <row r="153" spans="1:6">
      <c r="A153" s="9">
        <v>38904</v>
      </c>
      <c r="B153" s="8">
        <v>1945.9</v>
      </c>
      <c r="C153" s="8">
        <v>1876.84</v>
      </c>
      <c r="D153" s="8">
        <v>1274.08</v>
      </c>
      <c r="E153" s="8"/>
      <c r="F153" s="8"/>
    </row>
    <row r="154" spans="1:6">
      <c r="A154" s="9">
        <v>38905</v>
      </c>
      <c r="B154" s="8">
        <v>1932.75</v>
      </c>
      <c r="C154" s="8">
        <v>1864.16</v>
      </c>
      <c r="D154" s="8">
        <v>1265.48</v>
      </c>
      <c r="E154" s="8"/>
      <c r="F154" s="8"/>
    </row>
    <row r="155" spans="1:6">
      <c r="A155" s="9">
        <v>38908</v>
      </c>
      <c r="B155" s="8">
        <v>1935.61</v>
      </c>
      <c r="C155" s="8">
        <v>1866.92</v>
      </c>
      <c r="D155" s="8">
        <v>1267.3399999999999</v>
      </c>
      <c r="E155" s="8"/>
      <c r="F155" s="8"/>
    </row>
    <row r="156" spans="1:6">
      <c r="A156" s="9">
        <v>38909</v>
      </c>
      <c r="B156" s="8">
        <v>1943.66</v>
      </c>
      <c r="C156" s="8">
        <v>1874.64</v>
      </c>
      <c r="D156" s="8">
        <v>1272.52</v>
      </c>
      <c r="E156" s="8"/>
      <c r="F156" s="8"/>
    </row>
    <row r="157" spans="1:6">
      <c r="A157" s="9">
        <v>38910</v>
      </c>
      <c r="B157" s="8">
        <v>1922.62</v>
      </c>
      <c r="C157" s="8">
        <v>1854.28</v>
      </c>
      <c r="D157" s="8">
        <v>1258.5999999999999</v>
      </c>
      <c r="E157" s="8"/>
      <c r="F157" s="8"/>
    </row>
    <row r="158" spans="1:6">
      <c r="A158" s="9">
        <v>38911</v>
      </c>
      <c r="B158" s="8">
        <v>1897.73</v>
      </c>
      <c r="C158" s="8">
        <v>1830.27</v>
      </c>
      <c r="D158" s="8">
        <v>1242.29</v>
      </c>
      <c r="E158" s="8"/>
      <c r="F158" s="8"/>
    </row>
    <row r="159" spans="1:6">
      <c r="A159" s="9">
        <v>38912</v>
      </c>
      <c r="B159" s="8">
        <v>1888.43</v>
      </c>
      <c r="C159" s="8">
        <v>1821.3</v>
      </c>
      <c r="D159" s="8">
        <v>1236.2</v>
      </c>
      <c r="E159" s="8"/>
      <c r="F159" s="8"/>
    </row>
    <row r="160" spans="1:6">
      <c r="A160" s="9">
        <v>38915</v>
      </c>
      <c r="B160" s="8">
        <v>1885.82</v>
      </c>
      <c r="C160" s="8">
        <v>1818.78</v>
      </c>
      <c r="D160" s="8">
        <v>1234.49</v>
      </c>
      <c r="E160" s="8"/>
      <c r="F160" s="8"/>
    </row>
    <row r="161" spans="1:6">
      <c r="A161" s="9">
        <v>38916</v>
      </c>
      <c r="B161" s="8">
        <v>1889.48</v>
      </c>
      <c r="C161" s="8">
        <v>1822.3</v>
      </c>
      <c r="D161" s="8">
        <v>1236.8599999999999</v>
      </c>
      <c r="E161" s="8"/>
      <c r="F161" s="8"/>
    </row>
    <row r="162" spans="1:6">
      <c r="A162" s="9">
        <v>38917</v>
      </c>
      <c r="B162" s="8">
        <v>1924.74</v>
      </c>
      <c r="C162" s="8">
        <v>1856.25</v>
      </c>
      <c r="D162" s="8">
        <v>1259.81</v>
      </c>
      <c r="E162" s="8"/>
      <c r="F162" s="8"/>
    </row>
    <row r="163" spans="1:6">
      <c r="A163" s="9">
        <v>38918</v>
      </c>
      <c r="B163" s="8">
        <v>1908.42</v>
      </c>
      <c r="C163" s="8">
        <v>1840.51</v>
      </c>
      <c r="D163" s="8">
        <v>1249.1300000000001</v>
      </c>
      <c r="E163" s="8"/>
      <c r="F163" s="8"/>
    </row>
    <row r="164" spans="1:6">
      <c r="A164" s="9">
        <v>38919</v>
      </c>
      <c r="B164" s="8">
        <v>1894.94</v>
      </c>
      <c r="C164" s="8">
        <v>1827.5</v>
      </c>
      <c r="D164" s="8">
        <v>1240.29</v>
      </c>
      <c r="E164" s="8"/>
      <c r="F164" s="8"/>
    </row>
    <row r="165" spans="1:6">
      <c r="A165" s="9">
        <v>38922</v>
      </c>
      <c r="B165" s="8">
        <v>1926.5</v>
      </c>
      <c r="C165" s="8">
        <v>1857.92</v>
      </c>
      <c r="D165" s="8">
        <v>1260.9100000000001</v>
      </c>
      <c r="E165" s="8"/>
      <c r="F165" s="8"/>
    </row>
    <row r="166" spans="1:6">
      <c r="A166" s="9">
        <v>38923</v>
      </c>
      <c r="B166" s="8">
        <v>1938.68</v>
      </c>
      <c r="C166" s="8">
        <v>1869.66</v>
      </c>
      <c r="D166" s="8">
        <v>1268.8800000000001</v>
      </c>
      <c r="E166" s="8"/>
      <c r="F166" s="8"/>
    </row>
    <row r="167" spans="1:6">
      <c r="A167" s="9">
        <v>38924</v>
      </c>
      <c r="B167" s="8">
        <v>1937.96</v>
      </c>
      <c r="C167" s="8">
        <v>1868.97</v>
      </c>
      <c r="D167" s="8">
        <v>1268.4000000000001</v>
      </c>
      <c r="E167" s="8"/>
      <c r="F167" s="8"/>
    </row>
    <row r="168" spans="1:6">
      <c r="A168" s="9">
        <v>38925</v>
      </c>
      <c r="B168" s="8">
        <v>1930.32</v>
      </c>
      <c r="C168" s="8">
        <v>1861.51</v>
      </c>
      <c r="D168" s="8">
        <v>1263.2</v>
      </c>
      <c r="E168" s="8"/>
      <c r="F168" s="8"/>
    </row>
    <row r="169" spans="1:6">
      <c r="A169" s="9">
        <v>38926</v>
      </c>
      <c r="B169" s="8">
        <v>1953.86</v>
      </c>
      <c r="C169" s="8">
        <v>1884.19</v>
      </c>
      <c r="D169" s="8">
        <v>1278.55</v>
      </c>
      <c r="E169" s="8"/>
      <c r="F169" s="8"/>
    </row>
    <row r="170" spans="1:6">
      <c r="A170" s="9">
        <v>38929</v>
      </c>
      <c r="B170" s="8">
        <v>1950.99</v>
      </c>
      <c r="C170" s="8">
        <v>1881.42</v>
      </c>
      <c r="D170" s="8">
        <v>1276.6600000000001</v>
      </c>
      <c r="E170" s="8"/>
      <c r="F170" s="8"/>
    </row>
    <row r="171" spans="1:6">
      <c r="A171" s="9">
        <v>38930</v>
      </c>
      <c r="B171" s="8">
        <v>1942.22</v>
      </c>
      <c r="C171" s="8">
        <v>1872.96</v>
      </c>
      <c r="D171" s="8">
        <v>1270.92</v>
      </c>
      <c r="E171" s="8"/>
      <c r="F171" s="8"/>
    </row>
    <row r="172" spans="1:6">
      <c r="A172" s="9">
        <v>38931</v>
      </c>
      <c r="B172" s="8">
        <v>1954.18</v>
      </c>
      <c r="C172" s="8">
        <v>1884.41</v>
      </c>
      <c r="D172" s="8">
        <v>1278.55</v>
      </c>
      <c r="E172" s="8"/>
      <c r="F172" s="8"/>
    </row>
    <row r="173" spans="1:6">
      <c r="A173" s="9">
        <v>38932</v>
      </c>
      <c r="B173" s="8">
        <v>1957.41</v>
      </c>
      <c r="C173" s="8">
        <v>1887.35</v>
      </c>
      <c r="D173" s="8">
        <v>1280.27</v>
      </c>
      <c r="E173" s="8"/>
      <c r="F173" s="8"/>
    </row>
    <row r="174" spans="1:6">
      <c r="A174" s="9">
        <v>38933</v>
      </c>
      <c r="B174" s="8">
        <v>1956.05</v>
      </c>
      <c r="C174" s="8">
        <v>1886.03</v>
      </c>
      <c r="D174" s="8">
        <v>1279.3599999999999</v>
      </c>
      <c r="E174" s="8"/>
      <c r="F174" s="8"/>
    </row>
    <row r="175" spans="1:6">
      <c r="A175" s="9">
        <v>38936</v>
      </c>
      <c r="B175" s="8">
        <v>1950.63</v>
      </c>
      <c r="C175" s="8">
        <v>1880.78</v>
      </c>
      <c r="D175" s="8">
        <v>1275.77</v>
      </c>
      <c r="E175" s="8"/>
      <c r="F175" s="8"/>
    </row>
    <row r="176" spans="1:6">
      <c r="A176" s="9">
        <v>38937</v>
      </c>
      <c r="B176" s="8">
        <v>1944.22</v>
      </c>
      <c r="C176" s="8">
        <v>1874.56</v>
      </c>
      <c r="D176" s="8">
        <v>1271.48</v>
      </c>
      <c r="E176" s="8"/>
      <c r="F176" s="8"/>
    </row>
    <row r="177" spans="1:6">
      <c r="A177" s="9">
        <v>38938</v>
      </c>
      <c r="B177" s="8">
        <v>1936.3</v>
      </c>
      <c r="C177" s="8">
        <v>1866.76</v>
      </c>
      <c r="D177" s="8">
        <v>1265.95</v>
      </c>
      <c r="E177" s="8"/>
      <c r="F177" s="8"/>
    </row>
    <row r="178" spans="1:6">
      <c r="A178" s="9">
        <v>38939</v>
      </c>
      <c r="B178" s="8">
        <v>1945.61</v>
      </c>
      <c r="C178" s="8">
        <v>1875.64</v>
      </c>
      <c r="D178" s="8">
        <v>1271.81</v>
      </c>
      <c r="E178" s="8"/>
      <c r="F178" s="8"/>
    </row>
    <row r="179" spans="1:6">
      <c r="A179" s="9">
        <v>38940</v>
      </c>
      <c r="B179" s="8">
        <v>1938.13</v>
      </c>
      <c r="C179" s="8">
        <v>1868.35</v>
      </c>
      <c r="D179" s="8">
        <v>1266.74</v>
      </c>
      <c r="E179" s="8"/>
      <c r="F179" s="8"/>
    </row>
    <row r="180" spans="1:6">
      <c r="A180" s="9">
        <v>38943</v>
      </c>
      <c r="B180" s="8">
        <v>1940.5</v>
      </c>
      <c r="C180" s="8">
        <v>1870.6</v>
      </c>
      <c r="D180" s="8">
        <v>1268.21</v>
      </c>
      <c r="E180" s="8"/>
      <c r="F180" s="8"/>
    </row>
    <row r="181" spans="1:6">
      <c r="A181" s="9">
        <v>38944</v>
      </c>
      <c r="B181" s="8">
        <v>1967.26</v>
      </c>
      <c r="C181" s="8">
        <v>1896.34</v>
      </c>
      <c r="D181" s="8">
        <v>1285.58</v>
      </c>
      <c r="E181" s="8"/>
      <c r="F181" s="8"/>
    </row>
    <row r="182" spans="1:6">
      <c r="A182" s="9">
        <v>38945</v>
      </c>
      <c r="B182" s="8">
        <v>1982.81</v>
      </c>
      <c r="C182" s="8">
        <v>1911.19</v>
      </c>
      <c r="D182" s="8">
        <v>1295.43</v>
      </c>
      <c r="E182" s="8"/>
      <c r="F182" s="8"/>
    </row>
    <row r="183" spans="1:6">
      <c r="A183" s="9">
        <v>38946</v>
      </c>
      <c r="B183" s="8">
        <v>1986.04</v>
      </c>
      <c r="C183" s="8">
        <v>1914.28</v>
      </c>
      <c r="D183" s="8">
        <v>1297.48</v>
      </c>
      <c r="E183" s="8"/>
      <c r="F183" s="8"/>
    </row>
    <row r="184" spans="1:6">
      <c r="A184" s="9">
        <v>38947</v>
      </c>
      <c r="B184" s="8">
        <v>1993.43</v>
      </c>
      <c r="C184" s="8">
        <v>1921.4</v>
      </c>
      <c r="D184" s="8">
        <v>1302.3</v>
      </c>
      <c r="E184" s="8"/>
      <c r="F184" s="8"/>
    </row>
    <row r="185" spans="1:6">
      <c r="A185" s="9">
        <v>38950</v>
      </c>
      <c r="B185" s="8">
        <v>1986.11</v>
      </c>
      <c r="C185" s="8">
        <v>1914.35</v>
      </c>
      <c r="D185" s="8">
        <v>1297.52</v>
      </c>
      <c r="E185" s="8"/>
      <c r="F185" s="8"/>
    </row>
    <row r="186" spans="1:6">
      <c r="A186" s="9">
        <v>38951</v>
      </c>
      <c r="B186" s="8">
        <v>1988.1</v>
      </c>
      <c r="C186" s="8">
        <v>1916.27</v>
      </c>
      <c r="D186" s="8">
        <v>1298.82</v>
      </c>
      <c r="E186" s="8"/>
      <c r="F186" s="8"/>
    </row>
    <row r="187" spans="1:6">
      <c r="A187" s="9">
        <v>38952</v>
      </c>
      <c r="B187" s="8">
        <v>1979.35</v>
      </c>
      <c r="C187" s="8">
        <v>1907.78</v>
      </c>
      <c r="D187" s="8">
        <v>1292.99</v>
      </c>
      <c r="E187" s="8"/>
      <c r="F187" s="8"/>
    </row>
    <row r="188" spans="1:6">
      <c r="A188" s="9">
        <v>38953</v>
      </c>
      <c r="B188" s="8">
        <v>1984.09</v>
      </c>
      <c r="C188" s="8">
        <v>1912.34</v>
      </c>
      <c r="D188" s="8">
        <v>1296.06</v>
      </c>
      <c r="E188" s="8"/>
      <c r="F188" s="8"/>
    </row>
    <row r="189" spans="1:6">
      <c r="A189" s="9">
        <v>38954</v>
      </c>
      <c r="B189" s="8">
        <v>1982.81</v>
      </c>
      <c r="C189" s="8">
        <v>1911.04</v>
      </c>
      <c r="D189" s="8">
        <v>1295.0899999999999</v>
      </c>
      <c r="E189" s="8"/>
      <c r="F189" s="8"/>
    </row>
    <row r="190" spans="1:6">
      <c r="A190" s="9">
        <v>38957</v>
      </c>
      <c r="B190" s="8">
        <v>1993.06</v>
      </c>
      <c r="C190" s="8">
        <v>1920.92</v>
      </c>
      <c r="D190" s="8">
        <v>1301.78</v>
      </c>
      <c r="E190" s="8"/>
      <c r="F190" s="8"/>
    </row>
    <row r="191" spans="1:6">
      <c r="A191" s="9">
        <v>38958</v>
      </c>
      <c r="B191" s="8">
        <v>1997.2</v>
      </c>
      <c r="C191" s="8">
        <v>1924.82</v>
      </c>
      <c r="D191" s="8">
        <v>1304.28</v>
      </c>
      <c r="E191" s="8"/>
      <c r="F191" s="8"/>
    </row>
    <row r="192" spans="1:6">
      <c r="A192" s="9">
        <v>38959</v>
      </c>
      <c r="B192" s="8">
        <v>1998.08</v>
      </c>
      <c r="C192" s="8">
        <v>1925.41</v>
      </c>
      <c r="D192" s="8">
        <v>1304.27</v>
      </c>
      <c r="E192" s="8"/>
      <c r="F192" s="8"/>
    </row>
    <row r="193" spans="1:6">
      <c r="A193" s="9">
        <v>38960</v>
      </c>
      <c r="B193" s="8">
        <v>1997.42</v>
      </c>
      <c r="C193" s="8">
        <v>1924.76</v>
      </c>
      <c r="D193" s="8">
        <v>1303.82</v>
      </c>
      <c r="E193" s="8"/>
      <c r="F193" s="8"/>
    </row>
    <row r="194" spans="1:6">
      <c r="A194" s="9">
        <v>38961</v>
      </c>
      <c r="B194" s="8">
        <v>2008.47</v>
      </c>
      <c r="C194" s="8">
        <v>1935.4</v>
      </c>
      <c r="D194" s="8">
        <v>1311.01</v>
      </c>
      <c r="E194" s="8"/>
      <c r="F194" s="8"/>
    </row>
    <row r="195" spans="1:6">
      <c r="A195" s="9">
        <v>38965</v>
      </c>
      <c r="B195" s="8">
        <v>2012</v>
      </c>
      <c r="C195" s="8">
        <v>1938.77</v>
      </c>
      <c r="D195" s="8">
        <v>1313.25</v>
      </c>
      <c r="E195" s="8"/>
      <c r="F195" s="8"/>
    </row>
    <row r="196" spans="1:6">
      <c r="A196" s="9">
        <v>38966</v>
      </c>
      <c r="B196" s="8">
        <v>1992.42</v>
      </c>
      <c r="C196" s="8">
        <v>1919.81</v>
      </c>
      <c r="D196" s="8">
        <v>1300.26</v>
      </c>
      <c r="E196" s="8"/>
      <c r="F196" s="8"/>
    </row>
    <row r="197" spans="1:6">
      <c r="A197" s="9">
        <v>38967</v>
      </c>
      <c r="B197" s="8">
        <v>1982.93</v>
      </c>
      <c r="C197" s="8">
        <v>1910.65</v>
      </c>
      <c r="D197" s="8">
        <v>1294.02</v>
      </c>
      <c r="E197" s="8"/>
      <c r="F197" s="8"/>
    </row>
    <row r="198" spans="1:6">
      <c r="A198" s="9">
        <v>38968</v>
      </c>
      <c r="B198" s="8">
        <v>1990.44</v>
      </c>
      <c r="C198" s="8">
        <v>1917.89</v>
      </c>
      <c r="D198" s="8">
        <v>1298.92</v>
      </c>
      <c r="E198" s="8"/>
      <c r="F198" s="8"/>
    </row>
    <row r="199" spans="1:6">
      <c r="A199" s="9">
        <v>38971</v>
      </c>
      <c r="B199" s="8">
        <v>1991.49</v>
      </c>
      <c r="C199" s="8">
        <v>1918.87</v>
      </c>
      <c r="D199" s="8">
        <v>1299.54</v>
      </c>
      <c r="E199" s="8"/>
      <c r="F199" s="8"/>
    </row>
    <row r="200" spans="1:6">
      <c r="A200" s="9">
        <v>38972</v>
      </c>
      <c r="B200" s="8">
        <v>2012.32</v>
      </c>
      <c r="C200" s="8">
        <v>1938.93</v>
      </c>
      <c r="D200" s="8">
        <v>1313.11</v>
      </c>
      <c r="E200" s="8"/>
      <c r="F200" s="8"/>
    </row>
    <row r="201" spans="1:6">
      <c r="A201" s="9">
        <v>38973</v>
      </c>
      <c r="B201" s="8">
        <v>2020.49</v>
      </c>
      <c r="C201" s="8">
        <v>1946.64</v>
      </c>
      <c r="D201" s="8">
        <v>1318.07</v>
      </c>
      <c r="E201" s="8"/>
      <c r="F201" s="8"/>
    </row>
    <row r="202" spans="1:6">
      <c r="A202" s="9">
        <v>38974</v>
      </c>
      <c r="B202" s="8">
        <v>2017.86</v>
      </c>
      <c r="C202" s="8">
        <v>1944.07</v>
      </c>
      <c r="D202" s="8">
        <v>1316.28</v>
      </c>
      <c r="E202" s="8"/>
      <c r="F202" s="8"/>
    </row>
    <row r="203" spans="1:6">
      <c r="A203" s="9">
        <v>38975</v>
      </c>
      <c r="B203" s="8">
        <v>2023.35</v>
      </c>
      <c r="C203" s="8">
        <v>1949.36</v>
      </c>
      <c r="D203" s="8">
        <v>1319.87</v>
      </c>
      <c r="E203" s="8"/>
      <c r="F203" s="8"/>
    </row>
    <row r="204" spans="1:6">
      <c r="A204" s="9">
        <v>38978</v>
      </c>
      <c r="B204" s="8">
        <v>2025.39</v>
      </c>
      <c r="C204" s="8">
        <v>1951.32</v>
      </c>
      <c r="D204" s="8">
        <v>1321.18</v>
      </c>
      <c r="E204" s="8"/>
      <c r="F204" s="8"/>
    </row>
    <row r="205" spans="1:6">
      <c r="A205" s="9">
        <v>38979</v>
      </c>
      <c r="B205" s="8">
        <v>2021</v>
      </c>
      <c r="C205" s="8">
        <v>1947.09</v>
      </c>
      <c r="D205" s="8">
        <v>1318.31</v>
      </c>
      <c r="E205" s="8"/>
      <c r="F205" s="8"/>
    </row>
    <row r="206" spans="1:6">
      <c r="A206" s="9">
        <v>38980</v>
      </c>
      <c r="B206" s="8">
        <v>2031.59</v>
      </c>
      <c r="C206" s="8">
        <v>1957.27</v>
      </c>
      <c r="D206" s="8">
        <v>1325.18</v>
      </c>
      <c r="E206" s="8"/>
      <c r="F206" s="8"/>
    </row>
    <row r="207" spans="1:6">
      <c r="A207" s="9">
        <v>38981</v>
      </c>
      <c r="B207" s="8">
        <v>2021.08</v>
      </c>
      <c r="C207" s="8">
        <v>1947.02</v>
      </c>
      <c r="D207" s="8">
        <v>1318.03</v>
      </c>
      <c r="E207" s="8"/>
      <c r="F207" s="8"/>
    </row>
    <row r="208" spans="1:6">
      <c r="A208" s="9">
        <v>38982</v>
      </c>
      <c r="B208" s="8">
        <v>2016.09</v>
      </c>
      <c r="C208" s="8">
        <v>1942.21</v>
      </c>
      <c r="D208" s="8">
        <v>1314.78</v>
      </c>
      <c r="E208" s="8"/>
      <c r="F208" s="8"/>
    </row>
    <row r="209" spans="1:6">
      <c r="A209" s="9">
        <v>38985</v>
      </c>
      <c r="B209" s="8">
        <v>2033.87</v>
      </c>
      <c r="C209" s="8">
        <v>1959.34</v>
      </c>
      <c r="D209" s="8">
        <v>1326.37</v>
      </c>
      <c r="E209" s="8"/>
      <c r="F209" s="8"/>
    </row>
    <row r="210" spans="1:6">
      <c r="A210" s="9">
        <v>38986</v>
      </c>
      <c r="B210" s="8">
        <v>2049.1999999999998</v>
      </c>
      <c r="C210" s="8">
        <v>1974.1</v>
      </c>
      <c r="D210" s="8">
        <v>1336.34</v>
      </c>
      <c r="E210" s="8"/>
      <c r="F210" s="8"/>
    </row>
    <row r="211" spans="1:6">
      <c r="A211" s="9">
        <v>38987</v>
      </c>
      <c r="B211" s="8">
        <v>2049.9699999999998</v>
      </c>
      <c r="C211" s="8">
        <v>1974.72</v>
      </c>
      <c r="D211" s="8">
        <v>1336.59</v>
      </c>
      <c r="E211" s="8"/>
      <c r="F211" s="8"/>
    </row>
    <row r="212" spans="1:6">
      <c r="A212" s="9">
        <v>38988</v>
      </c>
      <c r="B212" s="8">
        <v>2053.9299999999998</v>
      </c>
      <c r="C212" s="8">
        <v>1978.53</v>
      </c>
      <c r="D212" s="8">
        <v>1339.15</v>
      </c>
      <c r="E212" s="8"/>
      <c r="F212" s="8"/>
    </row>
    <row r="213" spans="1:6">
      <c r="A213" s="9">
        <v>38989</v>
      </c>
      <c r="B213" s="8">
        <v>2048.89</v>
      </c>
      <c r="C213" s="8">
        <v>1973.67</v>
      </c>
      <c r="D213" s="8">
        <v>1335.85</v>
      </c>
      <c r="E213" s="8" t="s">
        <v>89</v>
      </c>
      <c r="F213" s="28">
        <f>+B213/B150-1</f>
        <v>5.6657194576669623E-2</v>
      </c>
    </row>
    <row r="214" spans="1:6">
      <c r="A214" s="9">
        <v>38992</v>
      </c>
      <c r="B214" s="8">
        <v>2041.99</v>
      </c>
      <c r="C214" s="8">
        <v>1967.01</v>
      </c>
      <c r="D214" s="8">
        <v>1331.32</v>
      </c>
      <c r="E214" s="8"/>
      <c r="F214" s="8"/>
    </row>
    <row r="215" spans="1:6">
      <c r="A215" s="9">
        <v>38993</v>
      </c>
      <c r="B215" s="8">
        <v>2046.28</v>
      </c>
      <c r="C215" s="8">
        <v>1971.14</v>
      </c>
      <c r="D215" s="8">
        <v>1334.11</v>
      </c>
      <c r="E215" s="8"/>
      <c r="F215" s="8"/>
    </row>
    <row r="216" spans="1:6">
      <c r="A216" s="9">
        <v>38994</v>
      </c>
      <c r="B216" s="8">
        <v>2071.4499999999998</v>
      </c>
      <c r="C216" s="8">
        <v>1995.25</v>
      </c>
      <c r="D216" s="8">
        <v>1350.22</v>
      </c>
      <c r="E216" s="8"/>
      <c r="F216" s="8"/>
    </row>
    <row r="217" spans="1:6">
      <c r="A217" s="9">
        <v>38995</v>
      </c>
      <c r="B217" s="8">
        <v>2076.63</v>
      </c>
      <c r="C217" s="8">
        <v>2000.07</v>
      </c>
      <c r="D217" s="8">
        <v>1353.22</v>
      </c>
      <c r="E217" s="8"/>
      <c r="F217" s="8"/>
    </row>
    <row r="218" spans="1:6">
      <c r="A218" s="9">
        <v>38996</v>
      </c>
      <c r="B218" s="8">
        <v>2071.0500000000002</v>
      </c>
      <c r="C218" s="8">
        <v>1994.7</v>
      </c>
      <c r="D218" s="8">
        <v>1349.58</v>
      </c>
      <c r="E218" s="8"/>
      <c r="F218" s="8"/>
    </row>
    <row r="219" spans="1:6">
      <c r="A219" s="9">
        <v>38999</v>
      </c>
      <c r="B219" s="8">
        <v>2072.71</v>
      </c>
      <c r="C219" s="8">
        <v>1996.3</v>
      </c>
      <c r="D219" s="8">
        <v>1350.66</v>
      </c>
      <c r="E219" s="8"/>
      <c r="F219" s="8"/>
    </row>
    <row r="220" spans="1:6">
      <c r="A220" s="9">
        <v>39000</v>
      </c>
      <c r="B220" s="8">
        <v>2077.0100000000002</v>
      </c>
      <c r="C220" s="8">
        <v>2000.42</v>
      </c>
      <c r="D220" s="8">
        <v>1353.42</v>
      </c>
      <c r="E220" s="8"/>
      <c r="F220" s="8"/>
    </row>
    <row r="221" spans="1:6">
      <c r="A221" s="9">
        <v>39001</v>
      </c>
      <c r="B221" s="8">
        <v>2071.9</v>
      </c>
      <c r="C221" s="8">
        <v>1995.44</v>
      </c>
      <c r="D221" s="8">
        <v>1349.95</v>
      </c>
      <c r="E221" s="8"/>
      <c r="F221" s="8"/>
    </row>
    <row r="222" spans="1:6">
      <c r="A222" s="9">
        <v>39002</v>
      </c>
      <c r="B222" s="8">
        <v>2091.69</v>
      </c>
      <c r="C222" s="8">
        <v>2014.48</v>
      </c>
      <c r="D222" s="8">
        <v>1362.83</v>
      </c>
      <c r="E222" s="8"/>
      <c r="F222" s="8"/>
    </row>
    <row r="223" spans="1:6">
      <c r="A223" s="9">
        <v>39003</v>
      </c>
      <c r="B223" s="8">
        <v>2095.9699999999998</v>
      </c>
      <c r="C223" s="8">
        <v>2018.61</v>
      </c>
      <c r="D223" s="8">
        <v>1365.62</v>
      </c>
      <c r="E223" s="8"/>
      <c r="F223" s="8"/>
    </row>
    <row r="224" spans="1:6">
      <c r="A224" s="9">
        <v>39006</v>
      </c>
      <c r="B224" s="8">
        <v>2101.2600000000002</v>
      </c>
      <c r="C224" s="8">
        <v>2023.7</v>
      </c>
      <c r="D224" s="8">
        <v>1369.05</v>
      </c>
      <c r="E224" s="8"/>
      <c r="F224" s="8"/>
    </row>
    <row r="225" spans="1:6">
      <c r="A225" s="9">
        <v>39007</v>
      </c>
      <c r="B225" s="8">
        <v>2093.58</v>
      </c>
      <c r="C225" s="8">
        <v>2016.3</v>
      </c>
      <c r="D225" s="8">
        <v>1364.05</v>
      </c>
      <c r="E225" s="8"/>
      <c r="F225" s="8"/>
    </row>
    <row r="226" spans="1:6">
      <c r="A226" s="9">
        <v>39008</v>
      </c>
      <c r="B226" s="8">
        <v>2096.71</v>
      </c>
      <c r="C226" s="8">
        <v>2019.26</v>
      </c>
      <c r="D226" s="8">
        <v>1365.96</v>
      </c>
      <c r="E226" s="8"/>
      <c r="F226" s="8"/>
    </row>
    <row r="227" spans="1:6">
      <c r="A227" s="9">
        <v>39009</v>
      </c>
      <c r="B227" s="8">
        <v>2098.3200000000002</v>
      </c>
      <c r="C227" s="8">
        <v>2020.79</v>
      </c>
      <c r="D227" s="8">
        <v>1366.96</v>
      </c>
      <c r="E227" s="8"/>
      <c r="F227" s="8"/>
    </row>
    <row r="228" spans="1:6">
      <c r="A228" s="9">
        <v>39010</v>
      </c>
      <c r="B228" s="8">
        <v>2100.86</v>
      </c>
      <c r="C228" s="8">
        <v>2023.23</v>
      </c>
      <c r="D228" s="8">
        <v>1368.6</v>
      </c>
      <c r="E228" s="8"/>
      <c r="F228" s="8"/>
    </row>
    <row r="229" spans="1:6">
      <c r="A229" s="9">
        <v>39013</v>
      </c>
      <c r="B229" s="8">
        <v>2113.8200000000002</v>
      </c>
      <c r="C229" s="8">
        <v>2035.7</v>
      </c>
      <c r="D229" s="8">
        <v>1377.02</v>
      </c>
      <c r="E229" s="8"/>
      <c r="F229" s="8"/>
    </row>
    <row r="230" spans="1:6">
      <c r="A230" s="9">
        <v>39014</v>
      </c>
      <c r="B230" s="8">
        <v>2114.36</v>
      </c>
      <c r="C230" s="8">
        <v>2036.22</v>
      </c>
      <c r="D230" s="8">
        <v>1377.38</v>
      </c>
      <c r="E230" s="8"/>
      <c r="F230" s="8"/>
    </row>
    <row r="231" spans="1:6">
      <c r="A231" s="9">
        <v>39015</v>
      </c>
      <c r="B231" s="8">
        <v>2121.83</v>
      </c>
      <c r="C231" s="8">
        <v>2043.41</v>
      </c>
      <c r="D231" s="8">
        <v>1382.22</v>
      </c>
      <c r="E231" s="8"/>
      <c r="F231" s="8"/>
    </row>
    <row r="232" spans="1:6">
      <c r="A232" s="9">
        <v>39016</v>
      </c>
      <c r="B232" s="8">
        <v>2132.39</v>
      </c>
      <c r="C232" s="8">
        <v>2053.5700000000002</v>
      </c>
      <c r="D232" s="8">
        <v>1389.08</v>
      </c>
      <c r="E232" s="8"/>
      <c r="F232" s="8"/>
    </row>
    <row r="233" spans="1:6">
      <c r="A233" s="9">
        <v>39017</v>
      </c>
      <c r="B233" s="8">
        <v>2114.65</v>
      </c>
      <c r="C233" s="8">
        <v>2036.4</v>
      </c>
      <c r="D233" s="8">
        <v>1377.34</v>
      </c>
      <c r="E233" s="8"/>
      <c r="F233" s="8"/>
    </row>
    <row r="234" spans="1:6">
      <c r="A234" s="9">
        <v>39020</v>
      </c>
      <c r="B234" s="8">
        <v>2115.63</v>
      </c>
      <c r="C234" s="8">
        <v>2037.33</v>
      </c>
      <c r="D234" s="8">
        <v>1377.93</v>
      </c>
      <c r="E234" s="8"/>
      <c r="F234" s="8"/>
    </row>
    <row r="235" spans="1:6">
      <c r="A235" s="9">
        <v>39021</v>
      </c>
      <c r="B235" s="8">
        <v>2115.65</v>
      </c>
      <c r="C235" s="8">
        <v>2037.35</v>
      </c>
      <c r="D235" s="8">
        <v>1377.94</v>
      </c>
      <c r="E235" s="8"/>
      <c r="F235" s="8"/>
    </row>
    <row r="236" spans="1:6">
      <c r="A236" s="9">
        <v>39022</v>
      </c>
      <c r="B236" s="8">
        <v>2100.36</v>
      </c>
      <c r="C236" s="8">
        <v>2022.54</v>
      </c>
      <c r="D236" s="8">
        <v>1367.81</v>
      </c>
      <c r="E236" s="8"/>
      <c r="F236" s="8"/>
    </row>
    <row r="237" spans="1:6">
      <c r="A237" s="9">
        <v>39023</v>
      </c>
      <c r="B237" s="8">
        <v>2100.21</v>
      </c>
      <c r="C237" s="8">
        <v>2022.23</v>
      </c>
      <c r="D237" s="8">
        <v>1367.34</v>
      </c>
      <c r="E237" s="8"/>
      <c r="F237" s="8"/>
    </row>
    <row r="238" spans="1:6">
      <c r="A238" s="9">
        <v>39024</v>
      </c>
      <c r="B238" s="8">
        <v>2095.6799999999998</v>
      </c>
      <c r="C238" s="8">
        <v>2017.83</v>
      </c>
      <c r="D238" s="8">
        <v>1364.3</v>
      </c>
      <c r="E238" s="8"/>
      <c r="F238" s="8"/>
    </row>
    <row r="239" spans="1:6">
      <c r="A239" s="9">
        <v>39027</v>
      </c>
      <c r="B239" s="8">
        <v>2119.5300000000002</v>
      </c>
      <c r="C239" s="8">
        <v>2040.77</v>
      </c>
      <c r="D239" s="8">
        <v>1379.78</v>
      </c>
      <c r="E239" s="8"/>
      <c r="F239" s="8"/>
    </row>
    <row r="240" spans="1:6">
      <c r="A240" s="9">
        <v>39028</v>
      </c>
      <c r="B240" s="8">
        <v>2124.2800000000002</v>
      </c>
      <c r="C240" s="8">
        <v>2045.33</v>
      </c>
      <c r="D240" s="8">
        <v>1382.84</v>
      </c>
      <c r="E240" s="8"/>
      <c r="F240" s="8"/>
    </row>
    <row r="241" spans="1:6">
      <c r="A241" s="9">
        <v>39029</v>
      </c>
      <c r="B241" s="8">
        <v>2129.2199999999998</v>
      </c>
      <c r="C241" s="8">
        <v>2049.94</v>
      </c>
      <c r="D241" s="8">
        <v>1385.72</v>
      </c>
      <c r="E241" s="8"/>
      <c r="F241" s="8"/>
    </row>
    <row r="242" spans="1:6">
      <c r="A242" s="9">
        <v>39030</v>
      </c>
      <c r="B242" s="8">
        <v>2118.3200000000002</v>
      </c>
      <c r="C242" s="8">
        <v>2039.31</v>
      </c>
      <c r="D242" s="8">
        <v>1378.33</v>
      </c>
      <c r="E242" s="8"/>
      <c r="F242" s="8"/>
    </row>
    <row r="243" spans="1:6">
      <c r="A243" s="9">
        <v>39031</v>
      </c>
      <c r="B243" s="8">
        <v>2122.2600000000002</v>
      </c>
      <c r="C243" s="8">
        <v>2043.11</v>
      </c>
      <c r="D243" s="8">
        <v>1380.9</v>
      </c>
      <c r="E243" s="8"/>
      <c r="F243" s="8"/>
    </row>
    <row r="244" spans="1:6">
      <c r="A244" s="9">
        <v>39034</v>
      </c>
      <c r="B244" s="8">
        <v>2128.17</v>
      </c>
      <c r="C244" s="8">
        <v>2048.65</v>
      </c>
      <c r="D244" s="8">
        <v>1384.42</v>
      </c>
      <c r="E244" s="8"/>
      <c r="F244" s="8"/>
    </row>
    <row r="245" spans="1:6">
      <c r="A245" s="9">
        <v>39035</v>
      </c>
      <c r="B245" s="8">
        <v>2141.9499999999998</v>
      </c>
      <c r="C245" s="8">
        <v>2061.84</v>
      </c>
      <c r="D245" s="8">
        <v>1393.22</v>
      </c>
      <c r="E245" s="8"/>
      <c r="F245" s="8"/>
    </row>
    <row r="246" spans="1:6">
      <c r="A246" s="9">
        <v>39036</v>
      </c>
      <c r="B246" s="8">
        <v>2147.6</v>
      </c>
      <c r="C246" s="8">
        <v>2067.14</v>
      </c>
      <c r="D246" s="8">
        <v>1396.57</v>
      </c>
      <c r="E246" s="8"/>
      <c r="F246" s="8"/>
    </row>
    <row r="247" spans="1:6">
      <c r="A247" s="9">
        <v>39037</v>
      </c>
      <c r="B247" s="8">
        <v>2152.5700000000002</v>
      </c>
      <c r="C247" s="8">
        <v>2071.91</v>
      </c>
      <c r="D247" s="8">
        <v>1399.76</v>
      </c>
      <c r="E247" s="8"/>
      <c r="F247" s="8"/>
    </row>
    <row r="248" spans="1:6">
      <c r="A248" s="9">
        <v>39038</v>
      </c>
      <c r="B248" s="8">
        <v>2154.8000000000002</v>
      </c>
      <c r="C248" s="8">
        <v>2074.0500000000002</v>
      </c>
      <c r="D248" s="8">
        <v>1401.2</v>
      </c>
      <c r="E248" s="8"/>
      <c r="F248" s="8"/>
    </row>
    <row r="249" spans="1:6">
      <c r="A249" s="9">
        <v>39041</v>
      </c>
      <c r="B249" s="8">
        <v>2153.7600000000002</v>
      </c>
      <c r="C249" s="8">
        <v>2073.04</v>
      </c>
      <c r="D249" s="8">
        <v>1400.5</v>
      </c>
      <c r="E249" s="8"/>
      <c r="F249" s="8"/>
    </row>
    <row r="250" spans="1:6">
      <c r="A250" s="9">
        <v>39042</v>
      </c>
      <c r="B250" s="8">
        <v>2157.42</v>
      </c>
      <c r="C250" s="8">
        <v>2076.5300000000002</v>
      </c>
      <c r="D250" s="8">
        <v>1402.81</v>
      </c>
      <c r="E250" s="8"/>
      <c r="F250" s="8"/>
    </row>
    <row r="251" spans="1:6">
      <c r="A251" s="9">
        <v>39043</v>
      </c>
      <c r="B251" s="8">
        <v>2162.65</v>
      </c>
      <c r="C251" s="8">
        <v>2081.5100000000002</v>
      </c>
      <c r="D251" s="8">
        <v>1406.09</v>
      </c>
      <c r="E251" s="8"/>
      <c r="F251" s="8"/>
    </row>
    <row r="252" spans="1:6">
      <c r="A252" s="9">
        <v>39045</v>
      </c>
      <c r="B252" s="8">
        <v>2154.96</v>
      </c>
      <c r="C252" s="8">
        <v>2074.0500000000002</v>
      </c>
      <c r="D252" s="8">
        <v>1400.95</v>
      </c>
      <c r="E252" s="8"/>
      <c r="F252" s="8"/>
    </row>
    <row r="253" spans="1:6">
      <c r="A253" s="9">
        <v>39048</v>
      </c>
      <c r="B253" s="8">
        <v>2125.67</v>
      </c>
      <c r="C253" s="8">
        <v>2045.85</v>
      </c>
      <c r="D253" s="8">
        <v>1381.9</v>
      </c>
      <c r="E253" s="8"/>
      <c r="F253" s="8"/>
    </row>
    <row r="254" spans="1:6">
      <c r="A254" s="9">
        <v>39049</v>
      </c>
      <c r="B254" s="8">
        <v>2133.52</v>
      </c>
      <c r="C254" s="8">
        <v>2053.2800000000002</v>
      </c>
      <c r="D254" s="8">
        <v>1386.72</v>
      </c>
      <c r="E254" s="8"/>
      <c r="F254" s="8"/>
    </row>
    <row r="255" spans="1:6">
      <c r="A255" s="9">
        <v>39050</v>
      </c>
      <c r="B255" s="8">
        <v>2154.09</v>
      </c>
      <c r="C255" s="8">
        <v>2072.81</v>
      </c>
      <c r="D255" s="8">
        <v>1399.48</v>
      </c>
      <c r="E255" s="8"/>
      <c r="F255" s="8"/>
    </row>
    <row r="256" spans="1:6">
      <c r="A256" s="9">
        <v>39051</v>
      </c>
      <c r="B256" s="8">
        <v>2155.89</v>
      </c>
      <c r="C256" s="8">
        <v>2074.5300000000002</v>
      </c>
      <c r="D256" s="8">
        <v>1400.63</v>
      </c>
      <c r="E256" s="8"/>
      <c r="F256" s="8"/>
    </row>
    <row r="257" spans="1:6">
      <c r="A257" s="9">
        <v>39052</v>
      </c>
      <c r="B257" s="8">
        <v>2149.85</v>
      </c>
      <c r="C257" s="8">
        <v>2068.7199999999998</v>
      </c>
      <c r="D257" s="8">
        <v>1396.71</v>
      </c>
      <c r="E257" s="8"/>
      <c r="F257" s="8"/>
    </row>
    <row r="258" spans="1:6">
      <c r="A258" s="9">
        <v>39055</v>
      </c>
      <c r="B258" s="8">
        <v>2169</v>
      </c>
      <c r="C258" s="8">
        <v>2087.14</v>
      </c>
      <c r="D258" s="8">
        <v>1409.12</v>
      </c>
      <c r="E258" s="8"/>
      <c r="F258" s="8"/>
    </row>
    <row r="259" spans="1:6">
      <c r="A259" s="9">
        <v>39056</v>
      </c>
      <c r="B259" s="8">
        <v>2177.75</v>
      </c>
      <c r="C259" s="8">
        <v>2095.5300000000002</v>
      </c>
      <c r="D259" s="8">
        <v>1414.76</v>
      </c>
      <c r="E259" s="8"/>
      <c r="F259" s="8"/>
    </row>
    <row r="260" spans="1:6">
      <c r="A260" s="9">
        <v>39057</v>
      </c>
      <c r="B260" s="8">
        <v>2175.4499999999998</v>
      </c>
      <c r="C260" s="8">
        <v>2093.16</v>
      </c>
      <c r="D260" s="8">
        <v>1412.9</v>
      </c>
      <c r="E260" s="8"/>
      <c r="F260" s="8"/>
    </row>
    <row r="261" spans="1:6">
      <c r="A261" s="9">
        <v>39058</v>
      </c>
      <c r="B261" s="8">
        <v>2166.87</v>
      </c>
      <c r="C261" s="8">
        <v>2084.88</v>
      </c>
      <c r="D261" s="8">
        <v>1407.29</v>
      </c>
      <c r="E261" s="8"/>
      <c r="F261" s="8"/>
    </row>
    <row r="262" spans="1:6">
      <c r="A262" s="9">
        <v>39059</v>
      </c>
      <c r="B262" s="8">
        <v>2170.84</v>
      </c>
      <c r="C262" s="8">
        <v>2088.69</v>
      </c>
      <c r="D262" s="8">
        <v>1409.84</v>
      </c>
      <c r="E262" s="8"/>
      <c r="F262" s="8"/>
    </row>
    <row r="263" spans="1:6">
      <c r="A263" s="9">
        <v>39062</v>
      </c>
      <c r="B263" s="8">
        <v>2175.8000000000002</v>
      </c>
      <c r="C263" s="8">
        <v>2093.46</v>
      </c>
      <c r="D263" s="8">
        <v>1413.04</v>
      </c>
      <c r="E263" s="8"/>
      <c r="F263" s="8"/>
    </row>
    <row r="264" spans="1:6">
      <c r="A264" s="9">
        <v>39063</v>
      </c>
      <c r="B264" s="8">
        <v>2173.58</v>
      </c>
      <c r="C264" s="8">
        <v>2091.3000000000002</v>
      </c>
      <c r="D264" s="8">
        <v>1411.56</v>
      </c>
      <c r="E264" s="8"/>
      <c r="F264" s="8"/>
    </row>
    <row r="265" spans="1:6">
      <c r="A265" s="9">
        <v>39064</v>
      </c>
      <c r="B265" s="8">
        <v>2176.52</v>
      </c>
      <c r="C265" s="8">
        <v>2094.02</v>
      </c>
      <c r="D265" s="8">
        <v>1413.21</v>
      </c>
      <c r="E265" s="8"/>
      <c r="F265" s="8"/>
    </row>
    <row r="266" spans="1:6">
      <c r="A266" s="9">
        <v>39065</v>
      </c>
      <c r="B266" s="8">
        <v>2195.59</v>
      </c>
      <c r="C266" s="8">
        <v>2112.3200000000002</v>
      </c>
      <c r="D266" s="8">
        <v>1425.49</v>
      </c>
      <c r="E266" s="8"/>
      <c r="F266" s="8"/>
    </row>
    <row r="267" spans="1:6">
      <c r="A267" s="9">
        <v>39066</v>
      </c>
      <c r="B267" s="8">
        <v>2198.0700000000002</v>
      </c>
      <c r="C267" s="8">
        <v>2114.6999999999998</v>
      </c>
      <c r="D267" s="8">
        <v>1427.09</v>
      </c>
      <c r="E267" s="8"/>
      <c r="F267" s="8"/>
    </row>
    <row r="268" spans="1:6">
      <c r="A268" s="9">
        <v>39069</v>
      </c>
      <c r="B268" s="8">
        <v>2190.9699999999998</v>
      </c>
      <c r="C268" s="8">
        <v>2107.87</v>
      </c>
      <c r="D268" s="8">
        <v>1422.48</v>
      </c>
      <c r="E268" s="8"/>
      <c r="F268" s="8"/>
    </row>
    <row r="269" spans="1:6">
      <c r="A269" s="9">
        <v>39070</v>
      </c>
      <c r="B269" s="8">
        <v>2195.8000000000002</v>
      </c>
      <c r="C269" s="8">
        <v>2112.4899999999998</v>
      </c>
      <c r="D269" s="8">
        <v>1425.55</v>
      </c>
      <c r="E269" s="8"/>
      <c r="F269" s="8"/>
    </row>
    <row r="270" spans="1:6">
      <c r="A270" s="9">
        <v>39071</v>
      </c>
      <c r="B270" s="8">
        <v>2192.7600000000002</v>
      </c>
      <c r="C270" s="8">
        <v>2109.54</v>
      </c>
      <c r="D270" s="8">
        <v>1423.53</v>
      </c>
      <c r="E270" s="8"/>
      <c r="F270" s="8"/>
    </row>
    <row r="271" spans="1:6">
      <c r="A271" s="9">
        <v>39072</v>
      </c>
      <c r="B271" s="8">
        <v>2185.21</v>
      </c>
      <c r="C271" s="8">
        <v>2102.13</v>
      </c>
      <c r="D271" s="8">
        <v>1418.3</v>
      </c>
      <c r="E271" s="8"/>
      <c r="F271" s="8"/>
    </row>
    <row r="272" spans="1:6">
      <c r="A272" s="9">
        <v>39073</v>
      </c>
      <c r="B272" s="8">
        <v>2173.9</v>
      </c>
      <c r="C272" s="8">
        <v>2091.16</v>
      </c>
      <c r="D272" s="8">
        <v>1410.76</v>
      </c>
      <c r="E272" s="8"/>
      <c r="F272" s="8"/>
    </row>
    <row r="273" spans="1:6">
      <c r="A273" s="9">
        <v>39077</v>
      </c>
      <c r="B273" s="8">
        <v>2183.38</v>
      </c>
      <c r="C273" s="8">
        <v>2100.2800000000002</v>
      </c>
      <c r="D273" s="8">
        <v>1416.9</v>
      </c>
      <c r="E273" s="8"/>
      <c r="F273" s="8"/>
    </row>
    <row r="274" spans="1:6">
      <c r="A274" s="9">
        <v>39078</v>
      </c>
      <c r="B274" s="8">
        <v>2199.15</v>
      </c>
      <c r="C274" s="8">
        <v>2115.3200000000002</v>
      </c>
      <c r="D274" s="8">
        <v>1426.84</v>
      </c>
      <c r="E274" s="8"/>
      <c r="F274" s="8"/>
    </row>
    <row r="275" spans="1:6">
      <c r="A275" s="9">
        <v>39079</v>
      </c>
      <c r="B275" s="8">
        <v>2196</v>
      </c>
      <c r="C275" s="8">
        <v>2112.25</v>
      </c>
      <c r="D275" s="8">
        <v>1424.73</v>
      </c>
      <c r="E275" s="8"/>
      <c r="F275" s="8"/>
    </row>
    <row r="276" spans="1:6">
      <c r="A276" s="9">
        <v>39080</v>
      </c>
      <c r="B276" s="8">
        <v>2186.13</v>
      </c>
      <c r="C276" s="8">
        <v>2102.75</v>
      </c>
      <c r="D276" s="8">
        <v>1418.3</v>
      </c>
      <c r="E276" s="8" t="s">
        <v>90</v>
      </c>
      <c r="F276" s="28">
        <f>+B276/B213-1</f>
        <v>6.6982610096198547E-2</v>
      </c>
    </row>
    <row r="277" spans="1:6">
      <c r="A277" s="9">
        <v>39085</v>
      </c>
      <c r="B277" s="8">
        <v>2183.92</v>
      </c>
      <c r="C277" s="8">
        <v>2100.5100000000002</v>
      </c>
      <c r="D277" s="8">
        <v>1416.6</v>
      </c>
      <c r="E277" s="8"/>
      <c r="F277" s="8"/>
    </row>
    <row r="278" spans="1:6">
      <c r="A278" s="9">
        <v>39086</v>
      </c>
      <c r="B278" s="8">
        <v>2186.6</v>
      </c>
      <c r="C278" s="8">
        <v>2103.09</v>
      </c>
      <c r="D278" s="8">
        <v>1418.34</v>
      </c>
      <c r="E278" s="8"/>
      <c r="F278" s="8"/>
    </row>
    <row r="279" spans="1:6">
      <c r="A279" s="9">
        <v>39087</v>
      </c>
      <c r="B279" s="8">
        <v>2173.29</v>
      </c>
      <c r="C279" s="8">
        <v>2090.2800000000002</v>
      </c>
      <c r="D279" s="8">
        <v>1409.71</v>
      </c>
      <c r="E279" s="8"/>
      <c r="F279" s="8"/>
    </row>
    <row r="280" spans="1:6">
      <c r="A280" s="9">
        <v>39090</v>
      </c>
      <c r="B280" s="8">
        <v>2178.8000000000002</v>
      </c>
      <c r="C280" s="8">
        <v>2095.39</v>
      </c>
      <c r="D280" s="8">
        <v>1412.84</v>
      </c>
      <c r="E280" s="8"/>
      <c r="F280" s="8"/>
    </row>
    <row r="281" spans="1:6">
      <c r="A281" s="9">
        <v>39091</v>
      </c>
      <c r="B281" s="8">
        <v>2177.6799999999998</v>
      </c>
      <c r="C281" s="8">
        <v>2094.31</v>
      </c>
      <c r="D281" s="8">
        <v>1412.11</v>
      </c>
      <c r="E281" s="8"/>
      <c r="F281" s="8"/>
    </row>
    <row r="282" spans="1:6">
      <c r="A282" s="9">
        <v>39092</v>
      </c>
      <c r="B282" s="8">
        <v>2182.16</v>
      </c>
      <c r="C282" s="8">
        <v>2098.54</v>
      </c>
      <c r="D282" s="8">
        <v>1414.85</v>
      </c>
      <c r="E282" s="8"/>
      <c r="F282" s="8"/>
    </row>
    <row r="283" spans="1:6">
      <c r="A283" s="9">
        <v>39093</v>
      </c>
      <c r="B283" s="8">
        <v>2196.02</v>
      </c>
      <c r="C283" s="8">
        <v>2111.87</v>
      </c>
      <c r="D283" s="8">
        <v>1423.82</v>
      </c>
      <c r="E283" s="8"/>
      <c r="F283" s="8"/>
    </row>
    <row r="284" spans="1:6">
      <c r="A284" s="9">
        <v>39094</v>
      </c>
      <c r="B284" s="8">
        <v>2206.6799999999998</v>
      </c>
      <c r="C284" s="8">
        <v>2122.11</v>
      </c>
      <c r="D284" s="8">
        <v>1430.73</v>
      </c>
      <c r="E284" s="8"/>
      <c r="F284" s="8"/>
    </row>
    <row r="285" spans="1:6">
      <c r="A285" s="9">
        <v>39098</v>
      </c>
      <c r="B285" s="8">
        <v>2208.48</v>
      </c>
      <c r="C285" s="8">
        <v>2123.85</v>
      </c>
      <c r="D285" s="8">
        <v>1431.9</v>
      </c>
      <c r="E285" s="8"/>
      <c r="F285" s="8"/>
    </row>
    <row r="286" spans="1:6">
      <c r="A286" s="9">
        <v>39099</v>
      </c>
      <c r="B286" s="8">
        <v>2206.6999999999998</v>
      </c>
      <c r="C286" s="8">
        <v>2122.08</v>
      </c>
      <c r="D286" s="8">
        <v>1430.62</v>
      </c>
      <c r="E286" s="8"/>
      <c r="F286" s="8"/>
    </row>
    <row r="287" spans="1:6">
      <c r="A287" s="9">
        <v>39100</v>
      </c>
      <c r="B287" s="8">
        <v>2200.1999999999998</v>
      </c>
      <c r="C287" s="8">
        <v>2115.81</v>
      </c>
      <c r="D287" s="8">
        <v>1426.37</v>
      </c>
      <c r="E287" s="8"/>
      <c r="F287" s="8"/>
    </row>
    <row r="288" spans="1:6">
      <c r="A288" s="9">
        <v>39101</v>
      </c>
      <c r="B288" s="8">
        <v>2206.6</v>
      </c>
      <c r="C288" s="8">
        <v>2121.96</v>
      </c>
      <c r="D288" s="8">
        <v>1430.5</v>
      </c>
      <c r="E288" s="8"/>
      <c r="F288" s="8"/>
    </row>
    <row r="289" spans="1:6">
      <c r="A289" s="9">
        <v>39104</v>
      </c>
      <c r="B289" s="8">
        <v>2195</v>
      </c>
      <c r="C289" s="8">
        <v>2110.8000000000002</v>
      </c>
      <c r="D289" s="8">
        <v>1422.95</v>
      </c>
      <c r="E289" s="8"/>
      <c r="F289" s="8"/>
    </row>
    <row r="290" spans="1:6">
      <c r="A290" s="9">
        <v>39105</v>
      </c>
      <c r="B290" s="8">
        <v>2202.77</v>
      </c>
      <c r="C290" s="8">
        <v>2118.2600000000002</v>
      </c>
      <c r="D290" s="8">
        <v>1427.99</v>
      </c>
      <c r="E290" s="8"/>
      <c r="F290" s="8"/>
    </row>
    <row r="291" spans="1:6">
      <c r="A291" s="9">
        <v>39106</v>
      </c>
      <c r="B291" s="8">
        <v>2221.56</v>
      </c>
      <c r="C291" s="8">
        <v>2136.31</v>
      </c>
      <c r="D291" s="8">
        <v>1440.13</v>
      </c>
      <c r="E291" s="8"/>
      <c r="F291" s="8"/>
    </row>
    <row r="292" spans="1:6">
      <c r="A292" s="9">
        <v>39107</v>
      </c>
      <c r="B292" s="8">
        <v>2196.54</v>
      </c>
      <c r="C292" s="8">
        <v>2112.25</v>
      </c>
      <c r="D292" s="8">
        <v>1423.9</v>
      </c>
      <c r="E292" s="8"/>
      <c r="F292" s="8"/>
    </row>
    <row r="293" spans="1:6">
      <c r="A293" s="9">
        <v>39108</v>
      </c>
      <c r="B293" s="8">
        <v>2193.89</v>
      </c>
      <c r="C293" s="8">
        <v>2109.6999999999998</v>
      </c>
      <c r="D293" s="8">
        <v>1422.18</v>
      </c>
      <c r="E293" s="8"/>
      <c r="F293" s="8"/>
    </row>
    <row r="294" spans="1:6">
      <c r="A294" s="9">
        <v>39111</v>
      </c>
      <c r="B294" s="8">
        <v>2191.71</v>
      </c>
      <c r="C294" s="8">
        <v>2107.54</v>
      </c>
      <c r="D294" s="8">
        <v>1420.62</v>
      </c>
      <c r="E294" s="8"/>
      <c r="F294" s="8"/>
    </row>
    <row r="295" spans="1:6">
      <c r="A295" s="9">
        <v>39112</v>
      </c>
      <c r="B295" s="8">
        <v>2204.4</v>
      </c>
      <c r="C295" s="8">
        <v>2119.73</v>
      </c>
      <c r="D295" s="8">
        <v>1428.82</v>
      </c>
      <c r="E295" s="8"/>
      <c r="F295" s="8"/>
    </row>
    <row r="296" spans="1:6">
      <c r="A296" s="9">
        <v>39113</v>
      </c>
      <c r="B296" s="8">
        <v>2219.19</v>
      </c>
      <c r="C296" s="8">
        <v>2133.88</v>
      </c>
      <c r="D296" s="8">
        <v>1438.24</v>
      </c>
      <c r="E296" s="8"/>
      <c r="F296" s="8"/>
    </row>
    <row r="297" spans="1:6">
      <c r="A297" s="9">
        <v>39114</v>
      </c>
      <c r="B297" s="8">
        <v>2231.61</v>
      </c>
      <c r="C297" s="8">
        <v>2145.66</v>
      </c>
      <c r="D297" s="8">
        <v>1445.94</v>
      </c>
      <c r="E297" s="8"/>
      <c r="F297" s="8"/>
    </row>
    <row r="298" spans="1:6">
      <c r="A298" s="9">
        <v>39115</v>
      </c>
      <c r="B298" s="8">
        <v>2235.39</v>
      </c>
      <c r="C298" s="8">
        <v>2149.3000000000002</v>
      </c>
      <c r="D298" s="8">
        <v>1448.39</v>
      </c>
      <c r="E298" s="8"/>
      <c r="F298" s="8"/>
    </row>
    <row r="299" spans="1:6">
      <c r="A299" s="9">
        <v>39118</v>
      </c>
      <c r="B299" s="8">
        <v>2233.44</v>
      </c>
      <c r="C299" s="8">
        <v>2147.37</v>
      </c>
      <c r="D299" s="8">
        <v>1446.99</v>
      </c>
      <c r="E299" s="8"/>
      <c r="F299" s="8"/>
    </row>
    <row r="300" spans="1:6">
      <c r="A300" s="9">
        <v>39119</v>
      </c>
      <c r="B300" s="8">
        <v>2235.02</v>
      </c>
      <c r="C300" s="8">
        <v>2148.87</v>
      </c>
      <c r="D300" s="8">
        <v>1448</v>
      </c>
      <c r="E300" s="8"/>
      <c r="F300" s="8"/>
    </row>
    <row r="301" spans="1:6">
      <c r="A301" s="9">
        <v>39120</v>
      </c>
      <c r="B301" s="8">
        <v>2239.0500000000002</v>
      </c>
      <c r="C301" s="8">
        <v>2152.4899999999998</v>
      </c>
      <c r="D301" s="8">
        <v>1450.02</v>
      </c>
      <c r="E301" s="8"/>
      <c r="F301" s="8"/>
    </row>
    <row r="302" spans="1:6">
      <c r="A302" s="9">
        <v>39121</v>
      </c>
      <c r="B302" s="8">
        <v>2236.46</v>
      </c>
      <c r="C302" s="8">
        <v>2149.98</v>
      </c>
      <c r="D302" s="8">
        <v>1448.31</v>
      </c>
      <c r="E302" s="8"/>
      <c r="F302" s="8"/>
    </row>
    <row r="303" spans="1:6">
      <c r="A303" s="9">
        <v>39122</v>
      </c>
      <c r="B303" s="8">
        <v>2220.7199999999998</v>
      </c>
      <c r="C303" s="8">
        <v>2134.83</v>
      </c>
      <c r="D303" s="8">
        <v>1438.06</v>
      </c>
      <c r="E303" s="8"/>
      <c r="F303" s="8"/>
    </row>
    <row r="304" spans="1:6">
      <c r="A304" s="9">
        <v>39125</v>
      </c>
      <c r="B304" s="8">
        <v>2213.58</v>
      </c>
      <c r="C304" s="8">
        <v>2127.94</v>
      </c>
      <c r="D304" s="8">
        <v>1433.37</v>
      </c>
      <c r="E304" s="8"/>
      <c r="F304" s="8"/>
    </row>
    <row r="305" spans="1:6">
      <c r="A305" s="9">
        <v>39126</v>
      </c>
      <c r="B305" s="8">
        <v>2230.8000000000002</v>
      </c>
      <c r="C305" s="8">
        <v>2144.37</v>
      </c>
      <c r="D305" s="8">
        <v>1444.26</v>
      </c>
      <c r="E305" s="8"/>
      <c r="F305" s="8"/>
    </row>
    <row r="306" spans="1:6">
      <c r="A306" s="9">
        <v>39127</v>
      </c>
      <c r="B306" s="8">
        <v>2248.4</v>
      </c>
      <c r="C306" s="8">
        <v>2161.14</v>
      </c>
      <c r="D306" s="8">
        <v>1455.3</v>
      </c>
      <c r="E306" s="8"/>
      <c r="F306" s="8"/>
    </row>
    <row r="307" spans="1:6">
      <c r="A307" s="9">
        <v>39128</v>
      </c>
      <c r="B307" s="8">
        <v>2250.9699999999998</v>
      </c>
      <c r="C307" s="8">
        <v>2163.5300000000002</v>
      </c>
      <c r="D307" s="8">
        <v>1456.81</v>
      </c>
      <c r="E307" s="8"/>
      <c r="F307" s="8"/>
    </row>
    <row r="308" spans="1:6">
      <c r="A308" s="9">
        <v>39129</v>
      </c>
      <c r="B308" s="8">
        <v>2249.06</v>
      </c>
      <c r="C308" s="8">
        <v>2161.69</v>
      </c>
      <c r="D308" s="8">
        <v>1455.54</v>
      </c>
      <c r="E308" s="8"/>
      <c r="F308" s="8"/>
    </row>
    <row r="309" spans="1:6">
      <c r="A309" s="9">
        <v>39133</v>
      </c>
      <c r="B309" s="8">
        <v>2255.48</v>
      </c>
      <c r="C309" s="8">
        <v>2167.85</v>
      </c>
      <c r="D309" s="8">
        <v>1459.68</v>
      </c>
      <c r="E309" s="8"/>
      <c r="F309" s="8"/>
    </row>
    <row r="310" spans="1:6">
      <c r="A310" s="9">
        <v>39134</v>
      </c>
      <c r="B310" s="8">
        <v>2252.4299999999998</v>
      </c>
      <c r="C310" s="8">
        <v>2164.88</v>
      </c>
      <c r="D310" s="8">
        <v>1457.63</v>
      </c>
      <c r="E310" s="8"/>
      <c r="F310" s="8"/>
    </row>
    <row r="311" spans="1:6">
      <c r="A311" s="9">
        <v>39135</v>
      </c>
      <c r="B311" s="8">
        <v>2251.0300000000002</v>
      </c>
      <c r="C311" s="8">
        <v>2163.38</v>
      </c>
      <c r="D311" s="8">
        <v>1456.38</v>
      </c>
      <c r="E311" s="8"/>
      <c r="F311" s="8"/>
    </row>
    <row r="312" spans="1:6">
      <c r="A312" s="9">
        <v>39136</v>
      </c>
      <c r="B312" s="8">
        <v>2243.2600000000002</v>
      </c>
      <c r="C312" s="8">
        <v>2155.85</v>
      </c>
      <c r="D312" s="8">
        <v>1451.19</v>
      </c>
      <c r="E312" s="8"/>
      <c r="F312" s="8"/>
    </row>
    <row r="313" spans="1:6">
      <c r="A313" s="9">
        <v>39139</v>
      </c>
      <c r="B313" s="8">
        <v>2240.73</v>
      </c>
      <c r="C313" s="8">
        <v>2153.33</v>
      </c>
      <c r="D313" s="8">
        <v>1449.37</v>
      </c>
      <c r="E313" s="8"/>
      <c r="F313" s="8"/>
    </row>
    <row r="314" spans="1:6">
      <c r="A314" s="9">
        <v>39140</v>
      </c>
      <c r="B314" s="8">
        <v>2163.11</v>
      </c>
      <c r="C314" s="8">
        <v>2078.69</v>
      </c>
      <c r="D314" s="8">
        <v>1399.04</v>
      </c>
      <c r="E314" s="8"/>
      <c r="F314" s="8"/>
    </row>
    <row r="315" spans="1:6">
      <c r="A315" s="9">
        <v>39141</v>
      </c>
      <c r="B315" s="8">
        <v>2175.7800000000002</v>
      </c>
      <c r="C315" s="8">
        <v>2090.6799999999998</v>
      </c>
      <c r="D315" s="8">
        <v>1406.82</v>
      </c>
      <c r="E315" s="8"/>
      <c r="F315" s="8"/>
    </row>
    <row r="316" spans="1:6">
      <c r="A316" s="9">
        <v>39142</v>
      </c>
      <c r="B316" s="8">
        <v>2170.17</v>
      </c>
      <c r="C316" s="8">
        <v>2085.27</v>
      </c>
      <c r="D316" s="8">
        <v>1403.17</v>
      </c>
      <c r="E316" s="8"/>
      <c r="F316" s="8"/>
    </row>
    <row r="317" spans="1:6">
      <c r="A317" s="9">
        <v>39143</v>
      </c>
      <c r="B317" s="8">
        <v>2145.4299999999998</v>
      </c>
      <c r="C317" s="8">
        <v>2061.5</v>
      </c>
      <c r="D317" s="8">
        <v>1387.17</v>
      </c>
      <c r="E317" s="8"/>
      <c r="F317" s="8"/>
    </row>
    <row r="318" spans="1:6">
      <c r="A318" s="9">
        <v>39146</v>
      </c>
      <c r="B318" s="8">
        <v>2125.34</v>
      </c>
      <c r="C318" s="8">
        <v>2042.17</v>
      </c>
      <c r="D318" s="8">
        <v>1374.12</v>
      </c>
      <c r="E318" s="8"/>
      <c r="F318" s="8"/>
    </row>
    <row r="319" spans="1:6">
      <c r="A319" s="9">
        <v>39147</v>
      </c>
      <c r="B319" s="8">
        <v>2158.36</v>
      </c>
      <c r="C319" s="8">
        <v>2073.87</v>
      </c>
      <c r="D319" s="8">
        <v>1395.41</v>
      </c>
      <c r="E319" s="8"/>
      <c r="F319" s="8"/>
    </row>
    <row r="320" spans="1:6">
      <c r="A320" s="9">
        <v>39148</v>
      </c>
      <c r="B320" s="8">
        <v>2153.65</v>
      </c>
      <c r="C320" s="8">
        <v>2069.16</v>
      </c>
      <c r="D320" s="8">
        <v>1391.97</v>
      </c>
      <c r="E320" s="8"/>
      <c r="F320" s="8"/>
    </row>
    <row r="321" spans="1:6">
      <c r="A321" s="9">
        <v>39149</v>
      </c>
      <c r="B321" s="8">
        <v>2169.14</v>
      </c>
      <c r="C321" s="8">
        <v>2084.0100000000002</v>
      </c>
      <c r="D321" s="8">
        <v>1401.89</v>
      </c>
      <c r="E321" s="8"/>
      <c r="F321" s="8"/>
    </row>
    <row r="322" spans="1:6">
      <c r="A322" s="9">
        <v>39150</v>
      </c>
      <c r="B322" s="8">
        <v>2170.62</v>
      </c>
      <c r="C322" s="8">
        <v>2085.4299999999998</v>
      </c>
      <c r="D322" s="8">
        <v>1402.85</v>
      </c>
      <c r="E322" s="8"/>
      <c r="F322" s="8"/>
    </row>
    <row r="323" spans="1:6">
      <c r="A323" s="9">
        <v>39153</v>
      </c>
      <c r="B323" s="8">
        <v>2176.5</v>
      </c>
      <c r="C323" s="8">
        <v>2091.06</v>
      </c>
      <c r="D323" s="8">
        <v>1406.6</v>
      </c>
      <c r="E323" s="8"/>
      <c r="F323" s="8"/>
    </row>
    <row r="324" spans="1:6">
      <c r="A324" s="9">
        <v>39154</v>
      </c>
      <c r="B324" s="8">
        <v>2132.7600000000002</v>
      </c>
      <c r="C324" s="8">
        <v>2048.87</v>
      </c>
      <c r="D324" s="8">
        <v>1377.95</v>
      </c>
      <c r="E324" s="8"/>
      <c r="F324" s="8"/>
    </row>
    <row r="325" spans="1:6">
      <c r="A325" s="9">
        <v>39155</v>
      </c>
      <c r="B325" s="8">
        <v>2147.1799999999998</v>
      </c>
      <c r="C325" s="8">
        <v>2062.6799999999998</v>
      </c>
      <c r="D325" s="8">
        <v>1387.17</v>
      </c>
      <c r="E325" s="8"/>
      <c r="F325" s="8"/>
    </row>
    <row r="326" spans="1:6">
      <c r="A326" s="9">
        <v>39156</v>
      </c>
      <c r="B326" s="8">
        <v>2155.1799999999998</v>
      </c>
      <c r="C326" s="8">
        <v>2070.34</v>
      </c>
      <c r="D326" s="8">
        <v>1392.28</v>
      </c>
      <c r="E326" s="8"/>
      <c r="F326" s="8"/>
    </row>
    <row r="327" spans="1:6">
      <c r="A327" s="9">
        <v>39157</v>
      </c>
      <c r="B327" s="8">
        <v>2146.9299999999998</v>
      </c>
      <c r="C327" s="8">
        <v>2062.41</v>
      </c>
      <c r="D327" s="8">
        <v>1386.95</v>
      </c>
      <c r="E327" s="8"/>
      <c r="F327" s="8"/>
    </row>
    <row r="328" spans="1:6">
      <c r="A328" s="9">
        <v>39160</v>
      </c>
      <c r="B328" s="8">
        <v>2170.33</v>
      </c>
      <c r="C328" s="8">
        <v>2084.88</v>
      </c>
      <c r="D328" s="8">
        <v>1402.06</v>
      </c>
      <c r="E328" s="8"/>
      <c r="F328" s="8"/>
    </row>
    <row r="329" spans="1:6">
      <c r="A329" s="9">
        <v>39161</v>
      </c>
      <c r="B329" s="8">
        <v>2184.1</v>
      </c>
      <c r="C329" s="8">
        <v>2098.1</v>
      </c>
      <c r="D329" s="8">
        <v>1410.94</v>
      </c>
      <c r="E329" s="8"/>
      <c r="F329" s="8"/>
    </row>
    <row r="330" spans="1:6">
      <c r="A330" s="9">
        <v>39162</v>
      </c>
      <c r="B330" s="8">
        <v>2221.46</v>
      </c>
      <c r="C330" s="8">
        <v>2133.98</v>
      </c>
      <c r="D330" s="8">
        <v>1435.04</v>
      </c>
      <c r="E330" s="8"/>
      <c r="F330" s="8"/>
    </row>
    <row r="331" spans="1:6">
      <c r="A331" s="9">
        <v>39163</v>
      </c>
      <c r="B331" s="8">
        <v>2220.6799999999998</v>
      </c>
      <c r="C331" s="8">
        <v>2133.23</v>
      </c>
      <c r="D331" s="8">
        <v>1434.54</v>
      </c>
      <c r="E331" s="8"/>
      <c r="F331" s="8"/>
    </row>
    <row r="332" spans="1:6">
      <c r="A332" s="9">
        <v>39164</v>
      </c>
      <c r="B332" s="8">
        <v>2223.12</v>
      </c>
      <c r="C332" s="8">
        <v>2135.5700000000002</v>
      </c>
      <c r="D332" s="8">
        <v>1436.11</v>
      </c>
      <c r="E332" s="8"/>
      <c r="F332" s="8"/>
    </row>
    <row r="333" spans="1:6">
      <c r="A333" s="9">
        <v>39167</v>
      </c>
      <c r="B333" s="8">
        <v>2225.2600000000002</v>
      </c>
      <c r="C333" s="8">
        <v>2137.63</v>
      </c>
      <c r="D333" s="8">
        <v>1437.5</v>
      </c>
      <c r="E333" s="8"/>
      <c r="F333" s="8"/>
    </row>
    <row r="334" spans="1:6">
      <c r="A334" s="9">
        <v>39168</v>
      </c>
      <c r="B334" s="8">
        <v>2211.52</v>
      </c>
      <c r="C334" s="8">
        <v>2124.42</v>
      </c>
      <c r="D334" s="8">
        <v>1428.61</v>
      </c>
      <c r="E334" s="8"/>
      <c r="F334" s="8"/>
    </row>
    <row r="335" spans="1:6">
      <c r="A335" s="9">
        <v>39169</v>
      </c>
      <c r="B335" s="8">
        <v>2194.38</v>
      </c>
      <c r="C335" s="8">
        <v>2107.83</v>
      </c>
      <c r="D335" s="8">
        <v>1417.23</v>
      </c>
      <c r="E335" s="8"/>
      <c r="F335" s="8"/>
    </row>
    <row r="336" spans="1:6">
      <c r="A336" s="9">
        <v>39170</v>
      </c>
      <c r="B336" s="8">
        <v>2202.6799999999998</v>
      </c>
      <c r="C336" s="8">
        <v>2115.77</v>
      </c>
      <c r="D336" s="8">
        <v>1422.53</v>
      </c>
      <c r="E336" s="8"/>
      <c r="F336" s="8"/>
    </row>
    <row r="337" spans="1:6">
      <c r="A337" s="9">
        <v>39171</v>
      </c>
      <c r="B337" s="8">
        <v>2200.12</v>
      </c>
      <c r="C337" s="8">
        <v>2113.31</v>
      </c>
      <c r="D337" s="8">
        <v>1420.86</v>
      </c>
      <c r="E337" s="8" t="s">
        <v>91</v>
      </c>
      <c r="F337" s="28">
        <f>+B337/B276-1</f>
        <v>6.3994364470547627E-3</v>
      </c>
    </row>
    <row r="338" spans="1:6">
      <c r="A338" s="9">
        <v>39174</v>
      </c>
      <c r="B338" s="8">
        <v>2205.85</v>
      </c>
      <c r="C338" s="8">
        <v>2118.81</v>
      </c>
      <c r="D338" s="8">
        <v>1424.55</v>
      </c>
      <c r="E338" s="8"/>
      <c r="F338" s="8"/>
    </row>
    <row r="339" spans="1:6">
      <c r="A339" s="9">
        <v>39175</v>
      </c>
      <c r="B339" s="8">
        <v>2226.7600000000002</v>
      </c>
      <c r="C339" s="8">
        <v>2138.7600000000002</v>
      </c>
      <c r="D339" s="8">
        <v>1437.77</v>
      </c>
      <c r="E339" s="8"/>
      <c r="F339" s="8"/>
    </row>
    <row r="340" spans="1:6">
      <c r="A340" s="9">
        <v>39176</v>
      </c>
      <c r="B340" s="8">
        <v>2229.25</v>
      </c>
      <c r="C340" s="8">
        <v>2141.15</v>
      </c>
      <c r="D340" s="8">
        <v>1439.37</v>
      </c>
      <c r="E340" s="8"/>
      <c r="F340" s="8"/>
    </row>
    <row r="341" spans="1:6">
      <c r="A341" s="9">
        <v>39177</v>
      </c>
      <c r="B341" s="8">
        <v>2236.71</v>
      </c>
      <c r="C341" s="8">
        <v>2148.12</v>
      </c>
      <c r="D341" s="8">
        <v>1443.76</v>
      </c>
      <c r="E341" s="8"/>
      <c r="F341" s="8"/>
    </row>
    <row r="342" spans="1:6">
      <c r="A342" s="9">
        <v>39181</v>
      </c>
      <c r="B342" s="8">
        <v>2238.0300000000002</v>
      </c>
      <c r="C342" s="8">
        <v>2149.39</v>
      </c>
      <c r="D342" s="8">
        <v>1444.61</v>
      </c>
      <c r="E342" s="8"/>
      <c r="F342" s="8"/>
    </row>
    <row r="343" spans="1:6">
      <c r="A343" s="9">
        <v>39182</v>
      </c>
      <c r="B343" s="8">
        <v>2243.9299999999998</v>
      </c>
      <c r="C343" s="8">
        <v>2155.0500000000002</v>
      </c>
      <c r="D343" s="8">
        <v>1448.39</v>
      </c>
      <c r="E343" s="8"/>
      <c r="F343" s="8"/>
    </row>
    <row r="344" spans="1:6">
      <c r="A344" s="9">
        <v>39183</v>
      </c>
      <c r="B344" s="8">
        <v>2229.44</v>
      </c>
      <c r="C344" s="8">
        <v>2141.06</v>
      </c>
      <c r="D344" s="8">
        <v>1438.87</v>
      </c>
      <c r="E344" s="8"/>
      <c r="F344" s="8"/>
    </row>
    <row r="345" spans="1:6">
      <c r="A345" s="9">
        <v>39184</v>
      </c>
      <c r="B345" s="8">
        <v>2243.3000000000002</v>
      </c>
      <c r="C345" s="8">
        <v>2154.36</v>
      </c>
      <c r="D345" s="8">
        <v>1447.8</v>
      </c>
      <c r="E345" s="8"/>
      <c r="F345" s="8"/>
    </row>
    <row r="346" spans="1:6">
      <c r="A346" s="9">
        <v>39185</v>
      </c>
      <c r="B346" s="8">
        <v>2251.12</v>
      </c>
      <c r="C346" s="8">
        <v>2161.87</v>
      </c>
      <c r="D346" s="8">
        <v>1452.85</v>
      </c>
      <c r="E346" s="8"/>
      <c r="F346" s="8"/>
    </row>
    <row r="347" spans="1:6">
      <c r="A347" s="9">
        <v>39188</v>
      </c>
      <c r="B347" s="8">
        <v>2275.35</v>
      </c>
      <c r="C347" s="8">
        <v>2185.13</v>
      </c>
      <c r="D347" s="8">
        <v>1468.47</v>
      </c>
      <c r="E347" s="8"/>
      <c r="F347" s="8"/>
    </row>
    <row r="348" spans="1:6">
      <c r="A348" s="9">
        <v>39189</v>
      </c>
      <c r="B348" s="8">
        <v>2280.0100000000002</v>
      </c>
      <c r="C348" s="8">
        <v>2189.61</v>
      </c>
      <c r="D348" s="8">
        <v>1471.48</v>
      </c>
      <c r="E348" s="8"/>
      <c r="F348" s="8"/>
    </row>
    <row r="349" spans="1:6">
      <c r="A349" s="9">
        <v>39190</v>
      </c>
      <c r="B349" s="8">
        <v>2281.61</v>
      </c>
      <c r="C349" s="8">
        <v>2191.14</v>
      </c>
      <c r="D349" s="8">
        <v>1472.5</v>
      </c>
      <c r="E349" s="8"/>
      <c r="F349" s="8"/>
    </row>
    <row r="350" spans="1:6">
      <c r="A350" s="9">
        <v>39191</v>
      </c>
      <c r="B350" s="8">
        <v>2278.91</v>
      </c>
      <c r="C350" s="8">
        <v>2188.54</v>
      </c>
      <c r="D350" s="8">
        <v>1470.73</v>
      </c>
      <c r="E350" s="8"/>
      <c r="F350" s="8"/>
    </row>
    <row r="351" spans="1:6">
      <c r="A351" s="9">
        <v>39192</v>
      </c>
      <c r="B351" s="8">
        <v>2300.08</v>
      </c>
      <c r="C351" s="8">
        <v>2208.85</v>
      </c>
      <c r="D351" s="8">
        <v>1484.35</v>
      </c>
      <c r="E351" s="8"/>
      <c r="F351" s="8"/>
    </row>
    <row r="352" spans="1:6">
      <c r="A352" s="9">
        <v>39195</v>
      </c>
      <c r="B352" s="8">
        <v>2294.8200000000002</v>
      </c>
      <c r="C352" s="8">
        <v>2203.79</v>
      </c>
      <c r="D352" s="8">
        <v>1480.93</v>
      </c>
      <c r="E352" s="8"/>
      <c r="F352" s="8"/>
    </row>
    <row r="353" spans="1:6">
      <c r="A353" s="9">
        <v>39196</v>
      </c>
      <c r="B353" s="8">
        <v>2294.02</v>
      </c>
      <c r="C353" s="8">
        <v>2203.0100000000002</v>
      </c>
      <c r="D353" s="8">
        <v>1480.41</v>
      </c>
      <c r="E353" s="8"/>
      <c r="F353" s="8"/>
    </row>
    <row r="354" spans="1:6">
      <c r="A354" s="9">
        <v>39197</v>
      </c>
      <c r="B354" s="8">
        <v>2317.5</v>
      </c>
      <c r="C354" s="8">
        <v>2225.4899999999998</v>
      </c>
      <c r="D354" s="8">
        <v>1495.42</v>
      </c>
      <c r="E354" s="8"/>
      <c r="F354" s="8"/>
    </row>
    <row r="355" spans="1:6">
      <c r="A355" s="9">
        <v>39198</v>
      </c>
      <c r="B355" s="8">
        <v>2315.91</v>
      </c>
      <c r="C355" s="8">
        <v>2223.9</v>
      </c>
      <c r="D355" s="8">
        <v>1494.25</v>
      </c>
      <c r="E355" s="8"/>
      <c r="F355" s="8"/>
    </row>
    <row r="356" spans="1:6">
      <c r="A356" s="9">
        <v>39199</v>
      </c>
      <c r="B356" s="8">
        <v>2315.6999999999998</v>
      </c>
      <c r="C356" s="8">
        <v>2223.6799999999998</v>
      </c>
      <c r="D356" s="8">
        <v>1494.07</v>
      </c>
      <c r="E356" s="8"/>
      <c r="F356" s="8"/>
    </row>
    <row r="357" spans="1:6">
      <c r="A357" s="9">
        <v>39202</v>
      </c>
      <c r="B357" s="8">
        <v>2297.5700000000002</v>
      </c>
      <c r="C357" s="8">
        <v>2206.2800000000002</v>
      </c>
      <c r="D357" s="8">
        <v>1482.37</v>
      </c>
      <c r="E357" s="8"/>
      <c r="F357" s="8"/>
    </row>
    <row r="358" spans="1:6">
      <c r="A358" s="9">
        <v>39203</v>
      </c>
      <c r="B358" s="8">
        <v>2303.6799999999998</v>
      </c>
      <c r="C358" s="8">
        <v>2212.13</v>
      </c>
      <c r="D358" s="8">
        <v>1486.3</v>
      </c>
      <c r="E358" s="8"/>
      <c r="F358" s="8"/>
    </row>
    <row r="359" spans="1:6">
      <c r="A359" s="9">
        <v>39204</v>
      </c>
      <c r="B359" s="8">
        <v>2318.84</v>
      </c>
      <c r="C359" s="8">
        <v>2226.62</v>
      </c>
      <c r="D359" s="8">
        <v>1495.92</v>
      </c>
      <c r="E359" s="8"/>
      <c r="F359" s="8"/>
    </row>
    <row r="360" spans="1:6">
      <c r="A360" s="9">
        <v>39205</v>
      </c>
      <c r="B360" s="8">
        <v>2329.54</v>
      </c>
      <c r="C360" s="8">
        <v>2236.71</v>
      </c>
      <c r="D360" s="8">
        <v>1502.39</v>
      </c>
      <c r="E360" s="8"/>
      <c r="F360" s="8"/>
    </row>
    <row r="361" spans="1:6">
      <c r="A361" s="9">
        <v>39206</v>
      </c>
      <c r="B361" s="8">
        <v>2334.61</v>
      </c>
      <c r="C361" s="8">
        <v>2241.5500000000002</v>
      </c>
      <c r="D361" s="8">
        <v>1505.62</v>
      </c>
      <c r="E361" s="8"/>
      <c r="F361" s="8"/>
    </row>
    <row r="362" spans="1:6">
      <c r="A362" s="9">
        <v>39209</v>
      </c>
      <c r="B362" s="8">
        <v>2340.6799999999998</v>
      </c>
      <c r="C362" s="8">
        <v>2247.36</v>
      </c>
      <c r="D362" s="8">
        <v>1509.48</v>
      </c>
      <c r="E362" s="8"/>
      <c r="F362" s="8"/>
    </row>
    <row r="363" spans="1:6">
      <c r="A363" s="9">
        <v>39210</v>
      </c>
      <c r="B363" s="8">
        <v>2338.14</v>
      </c>
      <c r="C363" s="8">
        <v>2244.86</v>
      </c>
      <c r="D363" s="8">
        <v>1507.72</v>
      </c>
      <c r="E363" s="8"/>
      <c r="F363" s="8"/>
    </row>
    <row r="364" spans="1:6">
      <c r="A364" s="9">
        <v>39211</v>
      </c>
      <c r="B364" s="8">
        <v>2346.3000000000002</v>
      </c>
      <c r="C364" s="8">
        <v>2252.52</v>
      </c>
      <c r="D364" s="8">
        <v>1512.58</v>
      </c>
      <c r="E364" s="8"/>
      <c r="F364" s="8"/>
    </row>
    <row r="365" spans="1:6">
      <c r="A365" s="9">
        <v>39212</v>
      </c>
      <c r="B365" s="8">
        <v>2313.94</v>
      </c>
      <c r="C365" s="8">
        <v>2221.34</v>
      </c>
      <c r="D365" s="8">
        <v>1491.47</v>
      </c>
      <c r="E365" s="8"/>
      <c r="F365" s="8"/>
    </row>
    <row r="366" spans="1:6">
      <c r="A366" s="9">
        <v>39213</v>
      </c>
      <c r="B366" s="8">
        <v>2336.48</v>
      </c>
      <c r="C366" s="8">
        <v>2242.91</v>
      </c>
      <c r="D366" s="8">
        <v>1505.85</v>
      </c>
      <c r="E366" s="8"/>
      <c r="F366" s="8"/>
    </row>
    <row r="367" spans="1:6">
      <c r="A367" s="9">
        <v>39216</v>
      </c>
      <c r="B367" s="8">
        <v>2332.4299999999998</v>
      </c>
      <c r="C367" s="8">
        <v>2238.98</v>
      </c>
      <c r="D367" s="8">
        <v>1503.15</v>
      </c>
      <c r="E367" s="8"/>
      <c r="F367" s="8"/>
    </row>
    <row r="368" spans="1:6">
      <c r="A368" s="9">
        <v>39217</v>
      </c>
      <c r="B368" s="8">
        <v>2329.61</v>
      </c>
      <c r="C368" s="8">
        <v>2236.21</v>
      </c>
      <c r="D368" s="8">
        <v>1501.19</v>
      </c>
      <c r="E368" s="8"/>
      <c r="F368" s="8"/>
    </row>
    <row r="369" spans="1:6">
      <c r="A369" s="9">
        <v>39218</v>
      </c>
      <c r="B369" s="8">
        <v>2350.4</v>
      </c>
      <c r="C369" s="8">
        <v>2255.9699999999998</v>
      </c>
      <c r="D369" s="8">
        <v>1514.14</v>
      </c>
      <c r="E369" s="8"/>
      <c r="F369" s="8"/>
    </row>
    <row r="370" spans="1:6">
      <c r="A370" s="9">
        <v>39219</v>
      </c>
      <c r="B370" s="8">
        <v>2348.44</v>
      </c>
      <c r="C370" s="8">
        <v>2254.0300000000002</v>
      </c>
      <c r="D370" s="8">
        <v>1512.75</v>
      </c>
      <c r="E370" s="8"/>
      <c r="F370" s="8"/>
    </row>
    <row r="371" spans="1:6">
      <c r="A371" s="9">
        <v>39220</v>
      </c>
      <c r="B371" s="8">
        <v>2363.9699999999998</v>
      </c>
      <c r="C371" s="8">
        <v>2268.94</v>
      </c>
      <c r="D371" s="8">
        <v>1522.75</v>
      </c>
      <c r="E371" s="8"/>
      <c r="F371" s="8"/>
    </row>
    <row r="372" spans="1:6">
      <c r="A372" s="9">
        <v>39223</v>
      </c>
      <c r="B372" s="8">
        <v>2367.63</v>
      </c>
      <c r="C372" s="8">
        <v>2272.44</v>
      </c>
      <c r="D372" s="8">
        <v>1525.1</v>
      </c>
      <c r="E372" s="8"/>
      <c r="F372" s="8"/>
    </row>
    <row r="373" spans="1:6">
      <c r="A373" s="9">
        <v>39224</v>
      </c>
      <c r="B373" s="8">
        <v>2366.1</v>
      </c>
      <c r="C373" s="8">
        <v>2270.98</v>
      </c>
      <c r="D373" s="8">
        <v>1524.12</v>
      </c>
      <c r="E373" s="8"/>
      <c r="F373" s="8"/>
    </row>
    <row r="374" spans="1:6">
      <c r="A374" s="9">
        <v>39225</v>
      </c>
      <c r="B374" s="8">
        <v>2363.29</v>
      </c>
      <c r="C374" s="8">
        <v>2268.2600000000002</v>
      </c>
      <c r="D374" s="8">
        <v>1522.28</v>
      </c>
      <c r="E374" s="8"/>
      <c r="F374" s="8"/>
    </row>
    <row r="375" spans="1:6">
      <c r="A375" s="9">
        <v>39226</v>
      </c>
      <c r="B375" s="8">
        <v>2340.64</v>
      </c>
      <c r="C375" s="8">
        <v>2246.4499999999998</v>
      </c>
      <c r="D375" s="8">
        <v>1507.51</v>
      </c>
      <c r="E375" s="8"/>
      <c r="F375" s="8"/>
    </row>
    <row r="376" spans="1:6">
      <c r="A376" s="9">
        <v>39227</v>
      </c>
      <c r="B376" s="8">
        <v>2353.42</v>
      </c>
      <c r="C376" s="8">
        <v>2258.71</v>
      </c>
      <c r="D376" s="8">
        <v>1515.73</v>
      </c>
      <c r="E376" s="8"/>
      <c r="F376" s="8"/>
    </row>
    <row r="377" spans="1:6">
      <c r="A377" s="9">
        <v>39231</v>
      </c>
      <c r="B377" s="8">
        <v>2357.39</v>
      </c>
      <c r="C377" s="8">
        <v>2262.44</v>
      </c>
      <c r="D377" s="8">
        <v>1518.11</v>
      </c>
      <c r="E377" s="8"/>
      <c r="F377" s="8"/>
    </row>
    <row r="378" spans="1:6">
      <c r="A378" s="9">
        <v>39232</v>
      </c>
      <c r="B378" s="8">
        <v>2377.09</v>
      </c>
      <c r="C378" s="8">
        <v>2281.09</v>
      </c>
      <c r="D378" s="8">
        <v>1530.23</v>
      </c>
      <c r="E378" s="8"/>
      <c r="F378" s="8"/>
    </row>
    <row r="379" spans="1:6">
      <c r="A379" s="9">
        <v>39233</v>
      </c>
      <c r="B379" s="8">
        <v>2377.75</v>
      </c>
      <c r="C379" s="8">
        <v>2281.71</v>
      </c>
      <c r="D379" s="8">
        <v>1530.62</v>
      </c>
      <c r="E379" s="8"/>
      <c r="F379" s="8"/>
    </row>
    <row r="380" spans="1:6">
      <c r="A380" s="9">
        <v>39234</v>
      </c>
      <c r="B380" s="8">
        <v>2386.63</v>
      </c>
      <c r="C380" s="8">
        <v>2290.23</v>
      </c>
      <c r="D380" s="8">
        <v>1536.34</v>
      </c>
      <c r="E380" s="8"/>
      <c r="F380" s="8"/>
    </row>
    <row r="381" spans="1:6">
      <c r="A381" s="9">
        <v>39237</v>
      </c>
      <c r="B381" s="8">
        <v>2391.13</v>
      </c>
      <c r="C381" s="8">
        <v>2294.5300000000002</v>
      </c>
      <c r="D381" s="8">
        <v>1539.18</v>
      </c>
      <c r="E381" s="8"/>
      <c r="F381" s="8"/>
    </row>
    <row r="382" spans="1:6">
      <c r="A382" s="9">
        <v>39238</v>
      </c>
      <c r="B382" s="8">
        <v>2378.44</v>
      </c>
      <c r="C382" s="8">
        <v>2282.3200000000002</v>
      </c>
      <c r="D382" s="8">
        <v>1530.95</v>
      </c>
      <c r="E382" s="8"/>
      <c r="F382" s="8"/>
    </row>
    <row r="383" spans="1:6">
      <c r="A383" s="9">
        <v>39239</v>
      </c>
      <c r="B383" s="8">
        <v>2357.9499999999998</v>
      </c>
      <c r="C383" s="8">
        <v>2262.4899999999998</v>
      </c>
      <c r="D383" s="8">
        <v>1517.38</v>
      </c>
      <c r="E383" s="8"/>
      <c r="F383" s="8"/>
    </row>
    <row r="384" spans="1:6">
      <c r="A384" s="9">
        <v>39240</v>
      </c>
      <c r="B384" s="8">
        <v>2316.63</v>
      </c>
      <c r="C384" s="8">
        <v>2222.81</v>
      </c>
      <c r="D384" s="8">
        <v>1490.72</v>
      </c>
      <c r="E384" s="8"/>
      <c r="F384" s="8"/>
    </row>
    <row r="385" spans="1:6">
      <c r="A385" s="9">
        <v>39241</v>
      </c>
      <c r="B385" s="8">
        <v>2342.98</v>
      </c>
      <c r="C385" s="8">
        <v>2248.09</v>
      </c>
      <c r="D385" s="8">
        <v>1507.67</v>
      </c>
      <c r="E385" s="8"/>
      <c r="F385" s="8"/>
    </row>
    <row r="386" spans="1:6">
      <c r="A386" s="9">
        <v>39244</v>
      </c>
      <c r="B386" s="8">
        <v>2345.27</v>
      </c>
      <c r="C386" s="8">
        <v>2250.2800000000002</v>
      </c>
      <c r="D386" s="8">
        <v>1509.12</v>
      </c>
      <c r="E386" s="8"/>
      <c r="F386" s="8"/>
    </row>
    <row r="387" spans="1:6">
      <c r="A387" s="9">
        <v>39245</v>
      </c>
      <c r="B387" s="8">
        <v>2320.2199999999998</v>
      </c>
      <c r="C387" s="8">
        <v>2226.2399999999998</v>
      </c>
      <c r="D387" s="8">
        <v>1493</v>
      </c>
      <c r="E387" s="8"/>
      <c r="F387" s="8"/>
    </row>
    <row r="388" spans="1:6">
      <c r="A388" s="9">
        <v>39246</v>
      </c>
      <c r="B388" s="8">
        <v>2356.02</v>
      </c>
      <c r="C388" s="8">
        <v>2260.4299999999998</v>
      </c>
      <c r="D388" s="8">
        <v>1515.67</v>
      </c>
      <c r="E388" s="8"/>
      <c r="F388" s="8"/>
    </row>
    <row r="389" spans="1:6">
      <c r="A389" s="9">
        <v>39247</v>
      </c>
      <c r="B389" s="8">
        <v>2367.52</v>
      </c>
      <c r="C389" s="8">
        <v>2271.42</v>
      </c>
      <c r="D389" s="8">
        <v>1522.97</v>
      </c>
      <c r="E389" s="8"/>
      <c r="F389" s="8"/>
    </row>
    <row r="390" spans="1:6">
      <c r="A390" s="9">
        <v>39248</v>
      </c>
      <c r="B390" s="8">
        <v>2382.9699999999998</v>
      </c>
      <c r="C390" s="8">
        <v>2286.2399999999998</v>
      </c>
      <c r="D390" s="8">
        <v>1532.91</v>
      </c>
      <c r="E390" s="8"/>
      <c r="F390" s="8"/>
    </row>
    <row r="391" spans="1:6">
      <c r="A391" s="9">
        <v>39251</v>
      </c>
      <c r="B391" s="8">
        <v>2380.09</v>
      </c>
      <c r="C391" s="8">
        <v>2283.4699999999998</v>
      </c>
      <c r="D391" s="8">
        <v>1531.05</v>
      </c>
      <c r="E391" s="8"/>
      <c r="F391" s="8"/>
    </row>
    <row r="392" spans="1:6">
      <c r="A392" s="9">
        <v>39252</v>
      </c>
      <c r="B392" s="8">
        <v>2384.25</v>
      </c>
      <c r="C392" s="8">
        <v>2287.46</v>
      </c>
      <c r="D392" s="8">
        <v>1533.7</v>
      </c>
      <c r="E392" s="8"/>
      <c r="F392" s="8"/>
    </row>
    <row r="393" spans="1:6">
      <c r="A393" s="9">
        <v>39253</v>
      </c>
      <c r="B393" s="8">
        <v>2351.87</v>
      </c>
      <c r="C393" s="8">
        <v>2256.37</v>
      </c>
      <c r="D393" s="8">
        <v>1512.84</v>
      </c>
      <c r="E393" s="8"/>
      <c r="F393" s="8"/>
    </row>
    <row r="394" spans="1:6">
      <c r="A394" s="9">
        <v>39254</v>
      </c>
      <c r="B394" s="8">
        <v>2366.92</v>
      </c>
      <c r="C394" s="8">
        <v>2270.67</v>
      </c>
      <c r="D394" s="8">
        <v>1522.19</v>
      </c>
      <c r="E394" s="8"/>
      <c r="F394" s="8"/>
    </row>
    <row r="395" spans="1:6">
      <c r="A395" s="9">
        <v>39255</v>
      </c>
      <c r="B395" s="8">
        <v>2336.41</v>
      </c>
      <c r="C395" s="8">
        <v>2241.39</v>
      </c>
      <c r="D395" s="8">
        <v>1502.56</v>
      </c>
      <c r="E395" s="8"/>
      <c r="F395" s="8"/>
    </row>
    <row r="396" spans="1:6">
      <c r="A396" s="9">
        <v>39258</v>
      </c>
      <c r="B396" s="8">
        <v>2328.91</v>
      </c>
      <c r="C396" s="8">
        <v>2234.1999999999998</v>
      </c>
      <c r="D396" s="8">
        <v>1497.74</v>
      </c>
      <c r="E396" s="8"/>
      <c r="F396" s="8"/>
    </row>
    <row r="397" spans="1:6">
      <c r="A397" s="9">
        <v>39259</v>
      </c>
      <c r="B397" s="8">
        <v>2321.46</v>
      </c>
      <c r="C397" s="8">
        <v>2227.0300000000002</v>
      </c>
      <c r="D397" s="8">
        <v>1492.89</v>
      </c>
      <c r="E397" s="8"/>
      <c r="F397" s="8"/>
    </row>
    <row r="398" spans="1:6">
      <c r="A398" s="9">
        <v>39260</v>
      </c>
      <c r="B398" s="8">
        <v>2342.84</v>
      </c>
      <c r="C398" s="8">
        <v>2247.41</v>
      </c>
      <c r="D398" s="8">
        <v>1506.34</v>
      </c>
      <c r="E398" s="8"/>
      <c r="F398" s="8"/>
    </row>
    <row r="399" spans="1:6">
      <c r="A399" s="9">
        <v>39261</v>
      </c>
      <c r="B399" s="8">
        <v>2341.9</v>
      </c>
      <c r="C399" s="8">
        <v>2246.4899999999998</v>
      </c>
      <c r="D399" s="8">
        <v>1505.71</v>
      </c>
      <c r="E399" s="8"/>
      <c r="F399" s="8"/>
    </row>
    <row r="400" spans="1:6">
      <c r="A400" s="9">
        <v>39262</v>
      </c>
      <c r="B400" s="8">
        <v>2338.25</v>
      </c>
      <c r="C400" s="8">
        <v>2242.98</v>
      </c>
      <c r="D400" s="8">
        <v>1503.35</v>
      </c>
      <c r="E400" s="8" t="s">
        <v>92</v>
      </c>
      <c r="F400" s="28">
        <f>+B400/B337-1</f>
        <v>6.2782939112412173E-2</v>
      </c>
    </row>
    <row r="401" spans="1:6">
      <c r="A401" s="9">
        <v>39265</v>
      </c>
      <c r="B401" s="8">
        <v>2363.2800000000002</v>
      </c>
      <c r="C401" s="8">
        <v>2266.9899999999998</v>
      </c>
      <c r="D401" s="8">
        <v>1519.43</v>
      </c>
      <c r="E401" s="8"/>
      <c r="F401" s="8"/>
    </row>
    <row r="402" spans="1:6">
      <c r="A402" s="9">
        <v>39266</v>
      </c>
      <c r="B402" s="8">
        <v>2372.2199999999998</v>
      </c>
      <c r="C402" s="8">
        <v>2275.4299999999998</v>
      </c>
      <c r="D402" s="8">
        <v>1524.87</v>
      </c>
      <c r="E402" s="8"/>
      <c r="F402" s="8"/>
    </row>
    <row r="403" spans="1:6">
      <c r="A403" s="9">
        <v>39268</v>
      </c>
      <c r="B403" s="8">
        <v>2373.0700000000002</v>
      </c>
      <c r="C403" s="8">
        <v>2276.23</v>
      </c>
      <c r="D403" s="8">
        <v>1525.4</v>
      </c>
      <c r="E403" s="8"/>
      <c r="F403" s="8"/>
    </row>
    <row r="404" spans="1:6">
      <c r="A404" s="9">
        <v>39269</v>
      </c>
      <c r="B404" s="8">
        <v>2381.59</v>
      </c>
      <c r="C404" s="8">
        <v>2284.21</v>
      </c>
      <c r="D404" s="8">
        <v>1530.44</v>
      </c>
      <c r="E404" s="8"/>
      <c r="F404" s="8"/>
    </row>
    <row r="405" spans="1:6">
      <c r="A405" s="9">
        <v>39272</v>
      </c>
      <c r="B405" s="8">
        <v>2383.8000000000002</v>
      </c>
      <c r="C405" s="8">
        <v>2286.33</v>
      </c>
      <c r="D405" s="8">
        <v>1531.85</v>
      </c>
      <c r="E405" s="8"/>
      <c r="F405" s="8"/>
    </row>
    <row r="406" spans="1:6">
      <c r="A406" s="9">
        <v>39273</v>
      </c>
      <c r="B406" s="8">
        <v>2349.98</v>
      </c>
      <c r="C406" s="8">
        <v>2253.89</v>
      </c>
      <c r="D406" s="8">
        <v>1510.12</v>
      </c>
      <c r="E406" s="8"/>
      <c r="F406" s="8"/>
    </row>
    <row r="407" spans="1:6">
      <c r="A407" s="9">
        <v>39274</v>
      </c>
      <c r="B407" s="8">
        <v>2363.7199999999998</v>
      </c>
      <c r="C407" s="8">
        <v>2266.98</v>
      </c>
      <c r="D407" s="8">
        <v>1518.76</v>
      </c>
      <c r="E407" s="8"/>
      <c r="F407" s="8"/>
    </row>
    <row r="408" spans="1:6">
      <c r="A408" s="9">
        <v>39275</v>
      </c>
      <c r="B408" s="8">
        <v>2408.79</v>
      </c>
      <c r="C408" s="8">
        <v>2310.1999999999998</v>
      </c>
      <c r="D408" s="8">
        <v>1547.7</v>
      </c>
      <c r="E408" s="8"/>
      <c r="F408" s="8"/>
    </row>
    <row r="409" spans="1:6">
      <c r="A409" s="9">
        <v>39276</v>
      </c>
      <c r="B409" s="8">
        <v>2416.2800000000002</v>
      </c>
      <c r="C409" s="8">
        <v>2317.38</v>
      </c>
      <c r="D409" s="8">
        <v>1552.5</v>
      </c>
      <c r="E409" s="8"/>
      <c r="F409" s="8"/>
    </row>
    <row r="410" spans="1:6">
      <c r="A410" s="9">
        <v>39279</v>
      </c>
      <c r="B410" s="8">
        <v>2411.65</v>
      </c>
      <c r="C410" s="8">
        <v>2312.94</v>
      </c>
      <c r="D410" s="8">
        <v>1549.52</v>
      </c>
      <c r="E410" s="8"/>
      <c r="F410" s="8"/>
    </row>
    <row r="411" spans="1:6">
      <c r="A411" s="9">
        <v>39280</v>
      </c>
      <c r="B411" s="8">
        <v>2411.41</v>
      </c>
      <c r="C411" s="8">
        <v>2312.71</v>
      </c>
      <c r="D411" s="8">
        <v>1549.37</v>
      </c>
      <c r="E411" s="8"/>
      <c r="F411" s="8"/>
    </row>
    <row r="412" spans="1:6">
      <c r="A412" s="9">
        <v>39281</v>
      </c>
      <c r="B412" s="8">
        <v>2406.69</v>
      </c>
      <c r="C412" s="8">
        <v>2308.11</v>
      </c>
      <c r="D412" s="8">
        <v>1546.17</v>
      </c>
      <c r="E412" s="8"/>
      <c r="F412" s="8"/>
    </row>
    <row r="413" spans="1:6">
      <c r="A413" s="9">
        <v>39282</v>
      </c>
      <c r="B413" s="8">
        <v>2417.5</v>
      </c>
      <c r="C413" s="8">
        <v>2318.4499999999998</v>
      </c>
      <c r="D413" s="8">
        <v>1553.08</v>
      </c>
      <c r="E413" s="8"/>
      <c r="F413" s="8"/>
    </row>
    <row r="414" spans="1:6">
      <c r="A414" s="9">
        <v>39283</v>
      </c>
      <c r="B414" s="8">
        <v>2387.96</v>
      </c>
      <c r="C414" s="8">
        <v>2290.12</v>
      </c>
      <c r="D414" s="8">
        <v>1534.1</v>
      </c>
      <c r="E414" s="8"/>
      <c r="F414" s="8"/>
    </row>
    <row r="415" spans="1:6">
      <c r="A415" s="9">
        <v>39286</v>
      </c>
      <c r="B415" s="8">
        <v>2399.64</v>
      </c>
      <c r="C415" s="8">
        <v>2301.31</v>
      </c>
      <c r="D415" s="8">
        <v>1541.57</v>
      </c>
      <c r="E415" s="8"/>
      <c r="F415" s="8"/>
    </row>
    <row r="416" spans="1:6">
      <c r="A416" s="9">
        <v>39287</v>
      </c>
      <c r="B416" s="8">
        <v>2352.12</v>
      </c>
      <c r="C416" s="8">
        <v>2255.73</v>
      </c>
      <c r="D416" s="8">
        <v>1511.04</v>
      </c>
      <c r="E416" s="8"/>
      <c r="F416" s="8"/>
    </row>
    <row r="417" spans="1:6">
      <c r="A417" s="9">
        <v>39288</v>
      </c>
      <c r="B417" s="8">
        <v>2363.12</v>
      </c>
      <c r="C417" s="8">
        <v>2266.2800000000002</v>
      </c>
      <c r="D417" s="8">
        <v>1518.09</v>
      </c>
      <c r="E417" s="8"/>
      <c r="F417" s="8"/>
    </row>
    <row r="418" spans="1:6">
      <c r="A418" s="9">
        <v>39289</v>
      </c>
      <c r="B418" s="8">
        <v>2307.98</v>
      </c>
      <c r="C418" s="8">
        <v>2213.4</v>
      </c>
      <c r="D418" s="8">
        <v>1482.66</v>
      </c>
      <c r="E418" s="8"/>
      <c r="F418" s="8"/>
    </row>
    <row r="419" spans="1:6">
      <c r="A419" s="9">
        <v>39290</v>
      </c>
      <c r="B419" s="8">
        <v>2271.41</v>
      </c>
      <c r="C419" s="8">
        <v>2178.23</v>
      </c>
      <c r="D419" s="8">
        <v>1458.95</v>
      </c>
      <c r="E419" s="8"/>
      <c r="F419" s="8"/>
    </row>
    <row r="420" spans="1:6">
      <c r="A420" s="9">
        <v>39293</v>
      </c>
      <c r="B420" s="8">
        <v>2294.75</v>
      </c>
      <c r="C420" s="8">
        <v>2200.59</v>
      </c>
      <c r="D420" s="8">
        <v>1473.91</v>
      </c>
      <c r="E420" s="8"/>
      <c r="F420" s="8"/>
    </row>
    <row r="421" spans="1:6">
      <c r="A421" s="9">
        <v>39294</v>
      </c>
      <c r="B421" s="8">
        <v>2265.75</v>
      </c>
      <c r="C421" s="8">
        <v>2172.7800000000002</v>
      </c>
      <c r="D421" s="8">
        <v>1455.27</v>
      </c>
      <c r="E421" s="8"/>
      <c r="F421" s="8"/>
    </row>
    <row r="422" spans="1:6">
      <c r="A422" s="9">
        <v>39295</v>
      </c>
      <c r="B422" s="8">
        <v>2282.3000000000002</v>
      </c>
      <c r="C422" s="8">
        <v>2188.61</v>
      </c>
      <c r="D422" s="8">
        <v>1465.81</v>
      </c>
      <c r="E422" s="8"/>
      <c r="F422" s="8"/>
    </row>
    <row r="423" spans="1:6">
      <c r="A423" s="9">
        <v>39296</v>
      </c>
      <c r="B423" s="8">
        <v>2292.79</v>
      </c>
      <c r="C423" s="8">
        <v>2198.5100000000002</v>
      </c>
      <c r="D423" s="8">
        <v>1472.2</v>
      </c>
      <c r="E423" s="8"/>
      <c r="F423" s="8"/>
    </row>
    <row r="424" spans="1:6">
      <c r="A424" s="9">
        <v>39297</v>
      </c>
      <c r="B424" s="8">
        <v>2231.98</v>
      </c>
      <c r="C424" s="8">
        <v>2140.16</v>
      </c>
      <c r="D424" s="8">
        <v>1433.06</v>
      </c>
      <c r="E424" s="8"/>
      <c r="F424" s="8"/>
    </row>
    <row r="425" spans="1:6">
      <c r="A425" s="9">
        <v>39300</v>
      </c>
      <c r="B425" s="8">
        <v>2285.9299999999998</v>
      </c>
      <c r="C425" s="8">
        <v>2191.88</v>
      </c>
      <c r="D425" s="8">
        <v>1467.67</v>
      </c>
      <c r="E425" s="8"/>
      <c r="F425" s="8"/>
    </row>
    <row r="426" spans="1:6">
      <c r="A426" s="9">
        <v>39301</v>
      </c>
      <c r="B426" s="8">
        <v>2300.1</v>
      </c>
      <c r="C426" s="8">
        <v>2205.44</v>
      </c>
      <c r="D426" s="8">
        <v>1476.71</v>
      </c>
      <c r="E426" s="8"/>
      <c r="F426" s="8"/>
    </row>
    <row r="427" spans="1:6">
      <c r="A427" s="9">
        <v>39302</v>
      </c>
      <c r="B427" s="8">
        <v>2333.2399999999998</v>
      </c>
      <c r="C427" s="8">
        <v>2236.9899999999998</v>
      </c>
      <c r="D427" s="8">
        <v>1497.49</v>
      </c>
      <c r="E427" s="8"/>
      <c r="F427" s="8"/>
    </row>
    <row r="428" spans="1:6">
      <c r="A428" s="9">
        <v>39303</v>
      </c>
      <c r="B428" s="8">
        <v>2264.5</v>
      </c>
      <c r="C428" s="8">
        <v>2170.9699999999998</v>
      </c>
      <c r="D428" s="8">
        <v>1453.09</v>
      </c>
      <c r="E428" s="8"/>
      <c r="F428" s="8"/>
    </row>
    <row r="429" spans="1:6">
      <c r="A429" s="9">
        <v>39304</v>
      </c>
      <c r="B429" s="8">
        <v>2265.36</v>
      </c>
      <c r="C429" s="8">
        <v>2171.79</v>
      </c>
      <c r="D429" s="8">
        <v>1453.64</v>
      </c>
      <c r="E429" s="8"/>
      <c r="F429" s="8"/>
    </row>
    <row r="430" spans="1:6">
      <c r="A430" s="9">
        <v>39307</v>
      </c>
      <c r="B430" s="8">
        <v>2264.58</v>
      </c>
      <c r="C430" s="8">
        <v>2170.94</v>
      </c>
      <c r="D430" s="8">
        <v>1452.92</v>
      </c>
      <c r="E430" s="8"/>
      <c r="F430" s="8"/>
    </row>
    <row r="431" spans="1:6">
      <c r="A431" s="9">
        <v>39308</v>
      </c>
      <c r="B431" s="8">
        <v>2223.71</v>
      </c>
      <c r="C431" s="8">
        <v>2131.69</v>
      </c>
      <c r="D431" s="8">
        <v>1426.54</v>
      </c>
      <c r="E431" s="8"/>
      <c r="F431" s="8"/>
    </row>
    <row r="432" spans="1:6">
      <c r="A432" s="9">
        <v>39309</v>
      </c>
      <c r="B432" s="8">
        <v>2193.4</v>
      </c>
      <c r="C432" s="8">
        <v>2102.4499999999998</v>
      </c>
      <c r="D432" s="8">
        <v>1406.7</v>
      </c>
      <c r="E432" s="8"/>
      <c r="F432" s="8"/>
    </row>
    <row r="433" spans="1:6">
      <c r="A433" s="9">
        <v>39310</v>
      </c>
      <c r="B433" s="8">
        <v>2200.61</v>
      </c>
      <c r="C433" s="8">
        <v>2109.34</v>
      </c>
      <c r="D433" s="8">
        <v>1411.27</v>
      </c>
      <c r="E433" s="8"/>
      <c r="F433" s="8"/>
    </row>
    <row r="434" spans="1:6">
      <c r="A434" s="9">
        <v>39311</v>
      </c>
      <c r="B434" s="8">
        <v>2254.6799999999998</v>
      </c>
      <c r="C434" s="8">
        <v>2161.17</v>
      </c>
      <c r="D434" s="8">
        <v>1445.94</v>
      </c>
      <c r="E434" s="8"/>
      <c r="F434" s="8"/>
    </row>
    <row r="435" spans="1:6">
      <c r="A435" s="9">
        <v>39314</v>
      </c>
      <c r="B435" s="8">
        <v>2254.0700000000002</v>
      </c>
      <c r="C435" s="8">
        <v>2160.59</v>
      </c>
      <c r="D435" s="8">
        <v>1445.55</v>
      </c>
      <c r="E435" s="8"/>
      <c r="F435" s="8"/>
    </row>
    <row r="436" spans="1:6">
      <c r="A436" s="9">
        <v>39315</v>
      </c>
      <c r="B436" s="8">
        <v>2256.52</v>
      </c>
      <c r="C436" s="8">
        <v>2162.9299999999998</v>
      </c>
      <c r="D436" s="8">
        <v>1447.12</v>
      </c>
      <c r="E436" s="8"/>
      <c r="F436" s="8"/>
    </row>
    <row r="437" spans="1:6">
      <c r="A437" s="9">
        <v>39316</v>
      </c>
      <c r="B437" s="8">
        <v>2283.08</v>
      </c>
      <c r="C437" s="8">
        <v>2188.36</v>
      </c>
      <c r="D437" s="8">
        <v>1464.07</v>
      </c>
      <c r="E437" s="8"/>
      <c r="F437" s="8"/>
    </row>
    <row r="438" spans="1:6">
      <c r="A438" s="9">
        <v>39317</v>
      </c>
      <c r="B438" s="8">
        <v>2280.6799999999998</v>
      </c>
      <c r="C438" s="8">
        <v>2186.04</v>
      </c>
      <c r="D438" s="8">
        <v>1462.5</v>
      </c>
      <c r="E438" s="8"/>
      <c r="F438" s="8"/>
    </row>
    <row r="439" spans="1:6">
      <c r="A439" s="9">
        <v>39318</v>
      </c>
      <c r="B439" s="8">
        <v>2307.2199999999998</v>
      </c>
      <c r="C439" s="8">
        <v>2211.41</v>
      </c>
      <c r="D439" s="8">
        <v>1479.37</v>
      </c>
      <c r="E439" s="8"/>
      <c r="F439" s="8"/>
    </row>
    <row r="440" spans="1:6">
      <c r="A440" s="9">
        <v>39321</v>
      </c>
      <c r="B440" s="8">
        <v>2287.62</v>
      </c>
      <c r="C440" s="8">
        <v>2192.62</v>
      </c>
      <c r="D440" s="8">
        <v>1466.79</v>
      </c>
      <c r="E440" s="8"/>
      <c r="F440" s="8"/>
    </row>
    <row r="441" spans="1:6">
      <c r="A441" s="9">
        <v>39322</v>
      </c>
      <c r="B441" s="8">
        <v>2234.02</v>
      </c>
      <c r="C441" s="8">
        <v>2141.2199999999998</v>
      </c>
      <c r="D441" s="8">
        <v>1432.36</v>
      </c>
      <c r="E441" s="8"/>
      <c r="F441" s="8"/>
    </row>
    <row r="442" spans="1:6">
      <c r="A442" s="9">
        <v>39323</v>
      </c>
      <c r="B442" s="8">
        <v>2283.58</v>
      </c>
      <c r="C442" s="8">
        <v>2188.5500000000002</v>
      </c>
      <c r="D442" s="8">
        <v>1463.76</v>
      </c>
      <c r="E442" s="8"/>
      <c r="F442" s="8"/>
    </row>
    <row r="443" spans="1:6">
      <c r="A443" s="9">
        <v>39324</v>
      </c>
      <c r="B443" s="8">
        <v>2274.16</v>
      </c>
      <c r="C443" s="8">
        <v>2179.4899999999998</v>
      </c>
      <c r="D443" s="8">
        <v>1457.64</v>
      </c>
      <c r="E443" s="8"/>
      <c r="F443" s="8"/>
    </row>
    <row r="444" spans="1:6">
      <c r="A444" s="9">
        <v>39325</v>
      </c>
      <c r="B444" s="8">
        <v>2299.71</v>
      </c>
      <c r="C444" s="8">
        <v>2203.96</v>
      </c>
      <c r="D444" s="8">
        <v>1473.99</v>
      </c>
      <c r="E444" s="8"/>
      <c r="F444" s="8"/>
    </row>
    <row r="445" spans="1:6">
      <c r="A445" s="9">
        <v>39329</v>
      </c>
      <c r="B445" s="8">
        <v>2323.83</v>
      </c>
      <c r="C445" s="8">
        <v>2227.06</v>
      </c>
      <c r="D445" s="8">
        <v>1489.42</v>
      </c>
      <c r="E445" s="8"/>
      <c r="F445" s="8"/>
    </row>
    <row r="446" spans="1:6">
      <c r="A446" s="9">
        <v>39330</v>
      </c>
      <c r="B446" s="8">
        <v>2298.16</v>
      </c>
      <c r="C446" s="8">
        <v>2202.16</v>
      </c>
      <c r="D446" s="8">
        <v>1472.29</v>
      </c>
      <c r="E446" s="8"/>
      <c r="F446" s="8"/>
    </row>
    <row r="447" spans="1:6">
      <c r="A447" s="9">
        <v>39331</v>
      </c>
      <c r="B447" s="8">
        <v>2308.35</v>
      </c>
      <c r="C447" s="8">
        <v>2211.8000000000002</v>
      </c>
      <c r="D447" s="8">
        <v>1478.55</v>
      </c>
      <c r="E447" s="8"/>
      <c r="F447" s="8"/>
    </row>
    <row r="448" spans="1:6">
      <c r="A448" s="9">
        <v>39332</v>
      </c>
      <c r="B448" s="8">
        <v>2269.3200000000002</v>
      </c>
      <c r="C448" s="8">
        <v>2174.41</v>
      </c>
      <c r="D448" s="8">
        <v>1453.55</v>
      </c>
      <c r="E448" s="8"/>
      <c r="F448" s="8"/>
    </row>
    <row r="449" spans="1:6">
      <c r="A449" s="9">
        <v>39335</v>
      </c>
      <c r="B449" s="8">
        <v>2266.5100000000002</v>
      </c>
      <c r="C449" s="8">
        <v>2171.69</v>
      </c>
      <c r="D449" s="8">
        <v>1451.7</v>
      </c>
      <c r="E449" s="8"/>
      <c r="F449" s="8"/>
    </row>
    <row r="450" spans="1:6">
      <c r="A450" s="9">
        <v>39336</v>
      </c>
      <c r="B450" s="8">
        <v>2297.41</v>
      </c>
      <c r="C450" s="8">
        <v>2201.3000000000002</v>
      </c>
      <c r="D450" s="8">
        <v>1471.49</v>
      </c>
      <c r="E450" s="8"/>
      <c r="F450" s="8"/>
    </row>
    <row r="451" spans="1:6">
      <c r="A451" s="9">
        <v>39337</v>
      </c>
      <c r="B451" s="8">
        <v>2298.14</v>
      </c>
      <c r="C451" s="8">
        <v>2201.81</v>
      </c>
      <c r="D451" s="8">
        <v>1471.56</v>
      </c>
      <c r="E451" s="8"/>
      <c r="F451" s="8"/>
    </row>
    <row r="452" spans="1:6">
      <c r="A452" s="9">
        <v>39338</v>
      </c>
      <c r="B452" s="8">
        <v>2317.63</v>
      </c>
      <c r="C452" s="8">
        <v>2220.4499999999998</v>
      </c>
      <c r="D452" s="8">
        <v>1483.95</v>
      </c>
      <c r="E452" s="8"/>
      <c r="F452" s="8"/>
    </row>
    <row r="453" spans="1:6">
      <c r="A453" s="9">
        <v>39339</v>
      </c>
      <c r="B453" s="8">
        <v>2318.11</v>
      </c>
      <c r="C453" s="8">
        <v>2220.91</v>
      </c>
      <c r="D453" s="8">
        <v>1484.25</v>
      </c>
      <c r="E453" s="8"/>
      <c r="F453" s="8"/>
    </row>
    <row r="454" spans="1:6">
      <c r="A454" s="9">
        <v>39342</v>
      </c>
      <c r="B454" s="8">
        <v>2306.25</v>
      </c>
      <c r="C454" s="8">
        <v>2209.54</v>
      </c>
      <c r="D454" s="8">
        <v>1476.65</v>
      </c>
      <c r="E454" s="8"/>
      <c r="F454" s="8"/>
    </row>
    <row r="455" spans="1:6">
      <c r="A455" s="9">
        <v>39343</v>
      </c>
      <c r="B455" s="8">
        <v>2373.63</v>
      </c>
      <c r="C455" s="8">
        <v>2274.09</v>
      </c>
      <c r="D455" s="8">
        <v>1519.78</v>
      </c>
      <c r="E455" s="8"/>
      <c r="F455" s="8"/>
    </row>
    <row r="456" spans="1:6">
      <c r="A456" s="9">
        <v>39344</v>
      </c>
      <c r="B456" s="8">
        <v>2388.15</v>
      </c>
      <c r="C456" s="8">
        <v>2287.98</v>
      </c>
      <c r="D456" s="8">
        <v>1529.03</v>
      </c>
      <c r="E456" s="8"/>
      <c r="F456" s="8"/>
    </row>
    <row r="457" spans="1:6">
      <c r="A457" s="9">
        <v>39345</v>
      </c>
      <c r="B457" s="8">
        <v>2372.61</v>
      </c>
      <c r="C457" s="8">
        <v>2272.94</v>
      </c>
      <c r="D457" s="8">
        <v>1518.75</v>
      </c>
      <c r="E457" s="8"/>
      <c r="F457" s="8"/>
    </row>
    <row r="458" spans="1:6">
      <c r="A458" s="9">
        <v>39346</v>
      </c>
      <c r="B458" s="8">
        <v>2383.5500000000002</v>
      </c>
      <c r="C458" s="8">
        <v>2283.4299999999998</v>
      </c>
      <c r="D458" s="8">
        <v>1525.75</v>
      </c>
      <c r="E458" s="8"/>
      <c r="F458" s="8"/>
    </row>
    <row r="459" spans="1:6">
      <c r="A459" s="9">
        <v>39349</v>
      </c>
      <c r="B459" s="8">
        <v>2371.0300000000002</v>
      </c>
      <c r="C459" s="8">
        <v>2271.4299999999998</v>
      </c>
      <c r="D459" s="8">
        <v>1517.73</v>
      </c>
      <c r="E459" s="8"/>
      <c r="F459" s="8"/>
    </row>
    <row r="460" spans="1:6">
      <c r="A460" s="9">
        <v>39350</v>
      </c>
      <c r="B460" s="8">
        <v>2370.2600000000002</v>
      </c>
      <c r="C460" s="8">
        <v>2270.6799999999998</v>
      </c>
      <c r="D460" s="8">
        <v>1517.21</v>
      </c>
      <c r="E460" s="8"/>
      <c r="F460" s="8"/>
    </row>
    <row r="461" spans="1:6">
      <c r="A461" s="9">
        <v>39351</v>
      </c>
      <c r="B461" s="8">
        <v>2383.5300000000002</v>
      </c>
      <c r="C461" s="8">
        <v>2283.2600000000002</v>
      </c>
      <c r="D461" s="8">
        <v>1525.42</v>
      </c>
      <c r="E461" s="8"/>
      <c r="F461" s="8"/>
    </row>
    <row r="462" spans="1:6">
      <c r="A462" s="9">
        <v>39352</v>
      </c>
      <c r="B462" s="8">
        <v>2392.92</v>
      </c>
      <c r="C462" s="8">
        <v>2292.23</v>
      </c>
      <c r="D462" s="8">
        <v>1531.38</v>
      </c>
      <c r="E462" s="8"/>
      <c r="F462" s="8"/>
    </row>
    <row r="463" spans="1:6">
      <c r="A463" s="9">
        <v>39353</v>
      </c>
      <c r="B463" s="8">
        <v>2385.7199999999998</v>
      </c>
      <c r="C463" s="8">
        <v>2285.33</v>
      </c>
      <c r="D463" s="8">
        <v>1526.75</v>
      </c>
      <c r="E463" s="8" t="s">
        <v>93</v>
      </c>
      <c r="F463" s="28">
        <f>+B463/B400-1</f>
        <v>2.0301507537688446E-2</v>
      </c>
    </row>
    <row r="464" spans="1:6">
      <c r="A464" s="9">
        <v>39356</v>
      </c>
      <c r="B464" s="8">
        <v>2417.44</v>
      </c>
      <c r="C464" s="8">
        <v>2315.71</v>
      </c>
      <c r="D464" s="8">
        <v>1547.04</v>
      </c>
      <c r="E464" s="8"/>
      <c r="F464" s="8"/>
    </row>
    <row r="465" spans="1:6">
      <c r="A465" s="9">
        <v>39357</v>
      </c>
      <c r="B465" s="8">
        <v>2416.83</v>
      </c>
      <c r="C465" s="8">
        <v>2315.11</v>
      </c>
      <c r="D465" s="8">
        <v>1546.63</v>
      </c>
      <c r="E465" s="8"/>
      <c r="F465" s="8"/>
    </row>
    <row r="466" spans="1:6">
      <c r="A466" s="9">
        <v>39358</v>
      </c>
      <c r="B466" s="8">
        <v>2406.3000000000002</v>
      </c>
      <c r="C466" s="8">
        <v>2304.9</v>
      </c>
      <c r="D466" s="8">
        <v>1539.59</v>
      </c>
      <c r="E466" s="8"/>
      <c r="F466" s="8"/>
    </row>
    <row r="467" spans="1:6">
      <c r="A467" s="9">
        <v>39359</v>
      </c>
      <c r="B467" s="8">
        <v>2411.41</v>
      </c>
      <c r="C467" s="8">
        <v>2309.7800000000002</v>
      </c>
      <c r="D467" s="8">
        <v>1542.84</v>
      </c>
      <c r="E467" s="8"/>
      <c r="F467" s="8"/>
    </row>
    <row r="468" spans="1:6">
      <c r="A468" s="9">
        <v>39360</v>
      </c>
      <c r="B468" s="8">
        <v>2435.16</v>
      </c>
      <c r="C468" s="8">
        <v>2332.33</v>
      </c>
      <c r="D468" s="8">
        <v>1557.59</v>
      </c>
      <c r="E468" s="8"/>
      <c r="F468" s="8"/>
    </row>
    <row r="469" spans="1:6">
      <c r="A469" s="9">
        <v>39363</v>
      </c>
      <c r="B469" s="8">
        <v>2427.33</v>
      </c>
      <c r="C469" s="8">
        <v>2324.83</v>
      </c>
      <c r="D469" s="8">
        <v>1552.58</v>
      </c>
      <c r="E469" s="8"/>
      <c r="F469" s="8"/>
    </row>
    <row r="470" spans="1:6">
      <c r="A470" s="9">
        <v>39364</v>
      </c>
      <c r="B470" s="8">
        <v>2447.0300000000002</v>
      </c>
      <c r="C470" s="8">
        <v>2343.6799999999998</v>
      </c>
      <c r="D470" s="8">
        <v>1565.15</v>
      </c>
      <c r="E470" s="8"/>
      <c r="F470" s="8"/>
    </row>
    <row r="471" spans="1:6">
      <c r="A471" s="9">
        <v>39365</v>
      </c>
      <c r="B471" s="8">
        <v>2443.02</v>
      </c>
      <c r="C471" s="8">
        <v>2339.79</v>
      </c>
      <c r="D471" s="8">
        <v>1562.47</v>
      </c>
      <c r="E471" s="8"/>
      <c r="F471" s="8"/>
    </row>
    <row r="472" spans="1:6">
      <c r="A472" s="9">
        <v>39366</v>
      </c>
      <c r="B472" s="8">
        <v>2430.5500000000002</v>
      </c>
      <c r="C472" s="8">
        <v>2327.8000000000002</v>
      </c>
      <c r="D472" s="8">
        <v>1554.41</v>
      </c>
      <c r="E472" s="8"/>
      <c r="F472" s="8"/>
    </row>
    <row r="473" spans="1:6">
      <c r="A473" s="9">
        <v>39367</v>
      </c>
      <c r="B473" s="8">
        <v>2442.12</v>
      </c>
      <c r="C473" s="8">
        <v>2338.89</v>
      </c>
      <c r="D473" s="8">
        <v>1561.8</v>
      </c>
      <c r="E473" s="8"/>
      <c r="F473" s="8"/>
    </row>
    <row r="474" spans="1:6">
      <c r="A474" s="9">
        <v>39370</v>
      </c>
      <c r="B474" s="8">
        <v>2421.67</v>
      </c>
      <c r="C474" s="8">
        <v>2319.3000000000002</v>
      </c>
      <c r="D474" s="8">
        <v>1548.71</v>
      </c>
      <c r="E474" s="8"/>
      <c r="F474" s="8"/>
    </row>
    <row r="475" spans="1:6">
      <c r="A475" s="9">
        <v>39371</v>
      </c>
      <c r="B475" s="8">
        <v>2405.7600000000002</v>
      </c>
      <c r="C475" s="8">
        <v>2304.06</v>
      </c>
      <c r="D475" s="8">
        <v>1538.53</v>
      </c>
      <c r="E475" s="8"/>
      <c r="F475" s="8"/>
    </row>
    <row r="476" spans="1:6">
      <c r="A476" s="9">
        <v>39372</v>
      </c>
      <c r="B476" s="8">
        <v>2410.2199999999998</v>
      </c>
      <c r="C476" s="8">
        <v>2308.2600000000002</v>
      </c>
      <c r="D476" s="8">
        <v>1541.24</v>
      </c>
      <c r="E476" s="8"/>
      <c r="F476" s="8"/>
    </row>
    <row r="477" spans="1:6">
      <c r="A477" s="9">
        <v>39373</v>
      </c>
      <c r="B477" s="8">
        <v>2408.46</v>
      </c>
      <c r="C477" s="8">
        <v>2306.56</v>
      </c>
      <c r="D477" s="8">
        <v>1540.08</v>
      </c>
      <c r="E477" s="8"/>
      <c r="F477" s="8"/>
    </row>
    <row r="478" spans="1:6">
      <c r="A478" s="9">
        <v>39374</v>
      </c>
      <c r="B478" s="8">
        <v>2346.7800000000002</v>
      </c>
      <c r="C478" s="8">
        <v>2247.48</v>
      </c>
      <c r="D478" s="8">
        <v>1500.63</v>
      </c>
      <c r="E478" s="8"/>
      <c r="F478" s="8"/>
    </row>
    <row r="479" spans="1:6">
      <c r="A479" s="9">
        <v>39377</v>
      </c>
      <c r="B479" s="8">
        <v>2355.7399999999998</v>
      </c>
      <c r="C479" s="8">
        <v>2256.0500000000002</v>
      </c>
      <c r="D479" s="8">
        <v>1506.33</v>
      </c>
      <c r="E479" s="8"/>
      <c r="F479" s="8"/>
    </row>
    <row r="480" spans="1:6">
      <c r="A480" s="9">
        <v>39378</v>
      </c>
      <c r="B480" s="8">
        <v>2376.4699999999998</v>
      </c>
      <c r="C480" s="8">
        <v>2275.91</v>
      </c>
      <c r="D480" s="8">
        <v>1519.59</v>
      </c>
      <c r="E480" s="8"/>
      <c r="F480" s="8"/>
    </row>
    <row r="481" spans="1:6">
      <c r="A481" s="9">
        <v>39379</v>
      </c>
      <c r="B481" s="8">
        <v>2370.71</v>
      </c>
      <c r="C481" s="8">
        <v>2270.38</v>
      </c>
      <c r="D481" s="8">
        <v>1515.88</v>
      </c>
      <c r="E481" s="8"/>
      <c r="F481" s="8"/>
    </row>
    <row r="482" spans="1:6">
      <c r="A482" s="9">
        <v>39380</v>
      </c>
      <c r="B482" s="8">
        <v>2368.4299999999998</v>
      </c>
      <c r="C482" s="8">
        <v>2268.19</v>
      </c>
      <c r="D482" s="8">
        <v>1514.4</v>
      </c>
      <c r="E482" s="8"/>
      <c r="F482" s="8"/>
    </row>
    <row r="483" spans="1:6">
      <c r="A483" s="9">
        <v>39381</v>
      </c>
      <c r="B483" s="8">
        <v>2401.0700000000002</v>
      </c>
      <c r="C483" s="8">
        <v>2299.4499999999998</v>
      </c>
      <c r="D483" s="8">
        <v>1535.28</v>
      </c>
      <c r="E483" s="8"/>
      <c r="F483" s="8"/>
    </row>
    <row r="484" spans="1:6">
      <c r="A484" s="9">
        <v>39384</v>
      </c>
      <c r="B484" s="8">
        <v>2410.33</v>
      </c>
      <c r="C484" s="8">
        <v>2308.2199999999998</v>
      </c>
      <c r="D484" s="8">
        <v>1540.98</v>
      </c>
      <c r="E484" s="8"/>
      <c r="F484" s="8"/>
    </row>
    <row r="485" spans="1:6">
      <c r="A485" s="9">
        <v>39385</v>
      </c>
      <c r="B485" s="8">
        <v>2394.81</v>
      </c>
      <c r="C485" s="8">
        <v>2293.34</v>
      </c>
      <c r="D485" s="8">
        <v>1531.02</v>
      </c>
      <c r="E485" s="8"/>
      <c r="F485" s="8"/>
    </row>
    <row r="486" spans="1:6">
      <c r="A486" s="9">
        <v>39386</v>
      </c>
      <c r="B486" s="8">
        <v>2423.67</v>
      </c>
      <c r="C486" s="8">
        <v>2320.9299999999998</v>
      </c>
      <c r="D486" s="8">
        <v>1549.38</v>
      </c>
      <c r="E486" s="8"/>
      <c r="F486" s="8"/>
    </row>
    <row r="487" spans="1:6">
      <c r="A487" s="9">
        <v>39387</v>
      </c>
      <c r="B487" s="8">
        <v>2360.21</v>
      </c>
      <c r="C487" s="8">
        <v>2260</v>
      </c>
      <c r="D487" s="8">
        <v>1508.44</v>
      </c>
      <c r="E487" s="8"/>
      <c r="F487" s="8"/>
    </row>
    <row r="488" spans="1:6">
      <c r="A488" s="9">
        <v>39388</v>
      </c>
      <c r="B488" s="8">
        <v>2362.21</v>
      </c>
      <c r="C488" s="8">
        <v>2261.88</v>
      </c>
      <c r="D488" s="8">
        <v>1509.65</v>
      </c>
      <c r="E488" s="8"/>
      <c r="F488" s="8"/>
    </row>
    <row r="489" spans="1:6">
      <c r="A489" s="9">
        <v>39391</v>
      </c>
      <c r="B489" s="8">
        <v>2350.69</v>
      </c>
      <c r="C489" s="8">
        <v>2250.8000000000002</v>
      </c>
      <c r="D489" s="8">
        <v>1502.17</v>
      </c>
      <c r="E489" s="8"/>
      <c r="F489" s="8"/>
    </row>
    <row r="490" spans="1:6">
      <c r="A490" s="9">
        <v>39392</v>
      </c>
      <c r="B490" s="8">
        <v>2379.0500000000002</v>
      </c>
      <c r="C490" s="8">
        <v>2277.94</v>
      </c>
      <c r="D490" s="8">
        <v>1520.27</v>
      </c>
      <c r="E490" s="8"/>
      <c r="F490" s="8"/>
    </row>
    <row r="491" spans="1:6">
      <c r="A491" s="9">
        <v>39393</v>
      </c>
      <c r="B491" s="8">
        <v>2310.41</v>
      </c>
      <c r="C491" s="8">
        <v>2211.87</v>
      </c>
      <c r="D491" s="8">
        <v>1475.62</v>
      </c>
      <c r="E491" s="8"/>
      <c r="F491" s="8"/>
    </row>
    <row r="492" spans="1:6">
      <c r="A492" s="9">
        <v>39394</v>
      </c>
      <c r="B492" s="8">
        <v>2309.1799999999998</v>
      </c>
      <c r="C492" s="8">
        <v>2210.66</v>
      </c>
      <c r="D492" s="8">
        <v>1474.77</v>
      </c>
      <c r="E492" s="8"/>
      <c r="F492" s="8"/>
    </row>
    <row r="493" spans="1:6">
      <c r="A493" s="9">
        <v>39395</v>
      </c>
      <c r="B493" s="8">
        <v>2276.2600000000002</v>
      </c>
      <c r="C493" s="8">
        <v>2179.12</v>
      </c>
      <c r="D493" s="8">
        <v>1453.7</v>
      </c>
      <c r="E493" s="8"/>
      <c r="F493" s="8"/>
    </row>
    <row r="494" spans="1:6">
      <c r="A494" s="9">
        <v>39398</v>
      </c>
      <c r="B494" s="8">
        <v>2253.5300000000002</v>
      </c>
      <c r="C494" s="8">
        <v>2157.36</v>
      </c>
      <c r="D494" s="8">
        <v>1439.18</v>
      </c>
      <c r="E494" s="8"/>
      <c r="F494" s="8"/>
    </row>
    <row r="495" spans="1:6">
      <c r="A495" s="9">
        <v>39399</v>
      </c>
      <c r="B495" s="8">
        <v>2319.86</v>
      </c>
      <c r="C495" s="8">
        <v>2220.64</v>
      </c>
      <c r="D495" s="8">
        <v>1481.05</v>
      </c>
      <c r="E495" s="8"/>
      <c r="F495" s="8"/>
    </row>
    <row r="496" spans="1:6">
      <c r="A496" s="9">
        <v>39400</v>
      </c>
      <c r="B496" s="8">
        <v>2304.06</v>
      </c>
      <c r="C496" s="8">
        <v>2205.34</v>
      </c>
      <c r="D496" s="8">
        <v>1470.58</v>
      </c>
      <c r="E496" s="8"/>
      <c r="F496" s="8"/>
    </row>
    <row r="497" spans="1:6">
      <c r="A497" s="9">
        <v>39401</v>
      </c>
      <c r="B497" s="8">
        <v>2273.73</v>
      </c>
      <c r="C497" s="8">
        <v>2176.2800000000002</v>
      </c>
      <c r="D497" s="8">
        <v>1451.15</v>
      </c>
      <c r="E497" s="8"/>
      <c r="F497" s="8"/>
    </row>
    <row r="498" spans="1:6">
      <c r="A498" s="9">
        <v>39402</v>
      </c>
      <c r="B498" s="8">
        <v>2285.67</v>
      </c>
      <c r="C498" s="8">
        <v>2187.6999999999998</v>
      </c>
      <c r="D498" s="8">
        <v>1458.74</v>
      </c>
      <c r="E498" s="8"/>
      <c r="F498" s="8"/>
    </row>
    <row r="499" spans="1:6">
      <c r="A499" s="9">
        <v>39405</v>
      </c>
      <c r="B499" s="8">
        <v>2245.81</v>
      </c>
      <c r="C499" s="8">
        <v>2149.5300000000002</v>
      </c>
      <c r="D499" s="8">
        <v>1433.27</v>
      </c>
      <c r="E499" s="8"/>
      <c r="F499" s="8"/>
    </row>
    <row r="500" spans="1:6">
      <c r="A500" s="9">
        <v>39406</v>
      </c>
      <c r="B500" s="8">
        <v>2256.02</v>
      </c>
      <c r="C500" s="8">
        <v>2159.2600000000002</v>
      </c>
      <c r="D500" s="8">
        <v>1439.7</v>
      </c>
      <c r="E500" s="8"/>
      <c r="F500" s="8"/>
    </row>
    <row r="501" spans="1:6">
      <c r="A501" s="9">
        <v>39407</v>
      </c>
      <c r="B501" s="8">
        <v>2220.21</v>
      </c>
      <c r="C501" s="8">
        <v>2124.9499999999998</v>
      </c>
      <c r="D501" s="8">
        <v>1416.77</v>
      </c>
      <c r="E501" s="8"/>
      <c r="F501" s="8"/>
    </row>
    <row r="502" spans="1:6">
      <c r="A502" s="9">
        <v>39409</v>
      </c>
      <c r="B502" s="8">
        <v>2257.9499999999998</v>
      </c>
      <c r="C502" s="8">
        <v>2161.0100000000002</v>
      </c>
      <c r="D502" s="8">
        <v>1440.7</v>
      </c>
      <c r="E502" s="8"/>
      <c r="F502" s="8"/>
    </row>
    <row r="503" spans="1:6">
      <c r="A503" s="9">
        <v>39412</v>
      </c>
      <c r="B503" s="8">
        <v>2205.4899999999998</v>
      </c>
      <c r="C503" s="8">
        <v>2110.79</v>
      </c>
      <c r="D503" s="8">
        <v>1407.22</v>
      </c>
      <c r="E503" s="8"/>
      <c r="F503" s="8"/>
    </row>
    <row r="504" spans="1:6">
      <c r="A504" s="9">
        <v>39413</v>
      </c>
      <c r="B504" s="8">
        <v>2238.52</v>
      </c>
      <c r="C504" s="8">
        <v>2142.38</v>
      </c>
      <c r="D504" s="8">
        <v>1428.23</v>
      </c>
      <c r="E504" s="8"/>
      <c r="F504" s="8"/>
    </row>
    <row r="505" spans="1:6">
      <c r="A505" s="9">
        <v>39414</v>
      </c>
      <c r="B505" s="8">
        <v>2303.17</v>
      </c>
      <c r="C505" s="8">
        <v>2204.0500000000002</v>
      </c>
      <c r="D505" s="8">
        <v>1469.02</v>
      </c>
      <c r="E505" s="8"/>
      <c r="F505" s="8"/>
    </row>
    <row r="506" spans="1:6">
      <c r="A506" s="9">
        <v>39415</v>
      </c>
      <c r="B506" s="8">
        <v>2304.4299999999998</v>
      </c>
      <c r="C506" s="8">
        <v>2205.1999999999998</v>
      </c>
      <c r="D506" s="8">
        <v>1469.72</v>
      </c>
      <c r="E506" s="8"/>
      <c r="F506" s="8"/>
    </row>
    <row r="507" spans="1:6">
      <c r="A507" s="9">
        <v>39416</v>
      </c>
      <c r="B507" s="8">
        <v>2322.34</v>
      </c>
      <c r="C507" s="8">
        <v>2222.35</v>
      </c>
      <c r="D507" s="8">
        <v>1481.14</v>
      </c>
      <c r="E507" s="8"/>
      <c r="F507" s="8"/>
    </row>
    <row r="508" spans="1:6">
      <c r="A508" s="9">
        <v>39419</v>
      </c>
      <c r="B508" s="8">
        <v>2308.7399999999998</v>
      </c>
      <c r="C508" s="8">
        <v>2209.31</v>
      </c>
      <c r="D508" s="8">
        <v>1472.42</v>
      </c>
      <c r="E508" s="8"/>
      <c r="F508" s="8"/>
    </row>
    <row r="509" spans="1:6">
      <c r="A509" s="9">
        <v>39420</v>
      </c>
      <c r="B509" s="8">
        <v>2293.65</v>
      </c>
      <c r="C509" s="8">
        <v>2194.87</v>
      </c>
      <c r="D509" s="8">
        <v>1462.79</v>
      </c>
      <c r="E509" s="8"/>
      <c r="F509" s="8"/>
    </row>
    <row r="510" spans="1:6">
      <c r="A510" s="9">
        <v>39421</v>
      </c>
      <c r="B510" s="8">
        <v>2329.71</v>
      </c>
      <c r="C510" s="8">
        <v>2229.02</v>
      </c>
      <c r="D510" s="8">
        <v>1485.01</v>
      </c>
      <c r="E510" s="8"/>
      <c r="F510" s="8"/>
    </row>
    <row r="511" spans="1:6">
      <c r="A511" s="9">
        <v>39422</v>
      </c>
      <c r="B511" s="8">
        <v>2364.9699999999998</v>
      </c>
      <c r="C511" s="8">
        <v>2262.6999999999998</v>
      </c>
      <c r="D511" s="8">
        <v>1507.34</v>
      </c>
      <c r="E511" s="8"/>
      <c r="F511" s="8"/>
    </row>
    <row r="512" spans="1:6">
      <c r="A512" s="9">
        <v>39423</v>
      </c>
      <c r="B512" s="8">
        <v>2360.79</v>
      </c>
      <c r="C512" s="8">
        <v>2258.6799999999998</v>
      </c>
      <c r="D512" s="8">
        <v>1504.66</v>
      </c>
      <c r="E512" s="8"/>
      <c r="F512" s="8"/>
    </row>
    <row r="513" spans="1:6">
      <c r="A513" s="9">
        <v>39426</v>
      </c>
      <c r="B513" s="8">
        <v>2378.6</v>
      </c>
      <c r="C513" s="8">
        <v>2275.6999999999998</v>
      </c>
      <c r="D513" s="8">
        <v>1515.96</v>
      </c>
      <c r="E513" s="8"/>
      <c r="F513" s="8"/>
    </row>
    <row r="514" spans="1:6">
      <c r="A514" s="9">
        <v>39427</v>
      </c>
      <c r="B514" s="8">
        <v>2318.5100000000002</v>
      </c>
      <c r="C514" s="8">
        <v>2218.21</v>
      </c>
      <c r="D514" s="8">
        <v>1477.65</v>
      </c>
      <c r="E514" s="8"/>
      <c r="F514" s="8"/>
    </row>
    <row r="515" spans="1:6">
      <c r="A515" s="9">
        <v>39428</v>
      </c>
      <c r="B515" s="8">
        <v>2332.85</v>
      </c>
      <c r="C515" s="8">
        <v>2231.84</v>
      </c>
      <c r="D515" s="8">
        <v>1486.59</v>
      </c>
      <c r="E515" s="8"/>
      <c r="F515" s="8"/>
    </row>
    <row r="516" spans="1:6">
      <c r="A516" s="9">
        <v>39429</v>
      </c>
      <c r="B516" s="8">
        <v>2335.79</v>
      </c>
      <c r="C516" s="8">
        <v>2234.63</v>
      </c>
      <c r="D516" s="8">
        <v>1488.41</v>
      </c>
      <c r="E516" s="8"/>
      <c r="F516" s="8"/>
    </row>
    <row r="517" spans="1:6">
      <c r="A517" s="9">
        <v>39430</v>
      </c>
      <c r="B517" s="8">
        <v>2303.79</v>
      </c>
      <c r="C517" s="8">
        <v>2203.98</v>
      </c>
      <c r="D517" s="8">
        <v>1467.95</v>
      </c>
      <c r="E517" s="8"/>
      <c r="F517" s="8"/>
    </row>
    <row r="518" spans="1:6">
      <c r="A518" s="9">
        <v>39433</v>
      </c>
      <c r="B518" s="8">
        <v>2269.2399999999998</v>
      </c>
      <c r="C518" s="8">
        <v>2170.91</v>
      </c>
      <c r="D518" s="8">
        <v>1445.9</v>
      </c>
      <c r="E518" s="8"/>
      <c r="F518" s="8"/>
    </row>
    <row r="519" spans="1:6">
      <c r="A519" s="9">
        <v>39434</v>
      </c>
      <c r="B519" s="8">
        <v>2283.5</v>
      </c>
      <c r="C519" s="8">
        <v>2184.5500000000002</v>
      </c>
      <c r="D519" s="8">
        <v>1454.98</v>
      </c>
      <c r="E519" s="8"/>
      <c r="F519" s="8"/>
    </row>
    <row r="520" spans="1:6">
      <c r="A520" s="9">
        <v>39435</v>
      </c>
      <c r="B520" s="8">
        <v>2280.4699999999998</v>
      </c>
      <c r="C520" s="8">
        <v>2181.63</v>
      </c>
      <c r="D520" s="8">
        <v>1453</v>
      </c>
      <c r="E520" s="8"/>
      <c r="F520" s="8"/>
    </row>
    <row r="521" spans="1:6">
      <c r="A521" s="9">
        <v>39436</v>
      </c>
      <c r="B521" s="8">
        <v>2292.23</v>
      </c>
      <c r="C521" s="8">
        <v>2192.71</v>
      </c>
      <c r="D521" s="8">
        <v>1460.12</v>
      </c>
      <c r="E521" s="8"/>
      <c r="F521" s="8"/>
    </row>
    <row r="522" spans="1:6">
      <c r="A522" s="9">
        <v>39437</v>
      </c>
      <c r="B522" s="8">
        <v>2330.81</v>
      </c>
      <c r="C522" s="8">
        <v>2229.5100000000002</v>
      </c>
      <c r="D522" s="8">
        <v>1484.46</v>
      </c>
      <c r="E522" s="8"/>
      <c r="F522" s="8"/>
    </row>
    <row r="523" spans="1:6">
      <c r="A523" s="9">
        <v>39440</v>
      </c>
      <c r="B523" s="8">
        <v>2349.66</v>
      </c>
      <c r="C523" s="8">
        <v>2247.54</v>
      </c>
      <c r="D523" s="8">
        <v>1496.45</v>
      </c>
      <c r="E523" s="8"/>
      <c r="F523" s="8"/>
    </row>
    <row r="524" spans="1:6">
      <c r="A524" s="9">
        <v>39442</v>
      </c>
      <c r="B524" s="8">
        <v>2351.6</v>
      </c>
      <c r="C524" s="8">
        <v>2249.38</v>
      </c>
      <c r="D524" s="8">
        <v>1497.66</v>
      </c>
      <c r="E524" s="8"/>
      <c r="F524" s="8"/>
    </row>
    <row r="525" spans="1:6">
      <c r="A525" s="9">
        <v>39443</v>
      </c>
      <c r="B525" s="8">
        <v>2318.7199999999998</v>
      </c>
      <c r="C525" s="8">
        <v>2217.77</v>
      </c>
      <c r="D525" s="8">
        <v>1476.37</v>
      </c>
      <c r="E525" s="8"/>
      <c r="F525" s="8"/>
    </row>
    <row r="526" spans="1:6">
      <c r="A526" s="9">
        <v>39444</v>
      </c>
      <c r="B526" s="8">
        <v>2322.11</v>
      </c>
      <c r="C526" s="8">
        <v>2220.9899999999998</v>
      </c>
      <c r="D526" s="8">
        <v>1478.49</v>
      </c>
      <c r="E526" s="8"/>
      <c r="F526" s="8"/>
    </row>
    <row r="527" spans="1:6">
      <c r="A527" s="9">
        <v>39447</v>
      </c>
      <c r="B527" s="8">
        <v>2306.23</v>
      </c>
      <c r="C527" s="8">
        <v>2205.8000000000002</v>
      </c>
      <c r="D527" s="8">
        <v>1468.36</v>
      </c>
      <c r="E527" s="8" t="s">
        <v>94</v>
      </c>
      <c r="F527" s="28">
        <f>+B527/B463-1</f>
        <v>-3.3319081870462508E-2</v>
      </c>
    </row>
    <row r="528" spans="1:6">
      <c r="A528" s="9">
        <v>39449</v>
      </c>
      <c r="B528" s="8">
        <v>2273.41</v>
      </c>
      <c r="C528" s="8">
        <v>2174.27</v>
      </c>
      <c r="D528" s="8">
        <v>1447.16</v>
      </c>
      <c r="E528" s="8"/>
      <c r="F528" s="8"/>
    </row>
    <row r="529" spans="1:6">
      <c r="A529" s="9">
        <v>39450</v>
      </c>
      <c r="B529" s="8">
        <v>2273.41</v>
      </c>
      <c r="C529" s="8">
        <v>2174.2800000000002</v>
      </c>
      <c r="D529" s="8">
        <v>1447.16</v>
      </c>
      <c r="E529" s="8"/>
      <c r="F529" s="8"/>
    </row>
    <row r="530" spans="1:6">
      <c r="A530" s="9">
        <v>39451</v>
      </c>
      <c r="B530" s="8">
        <v>2217.59</v>
      </c>
      <c r="C530" s="8">
        <v>2120.89</v>
      </c>
      <c r="D530" s="8">
        <v>1411.63</v>
      </c>
      <c r="E530" s="8"/>
      <c r="F530" s="8"/>
    </row>
    <row r="531" spans="1:6">
      <c r="A531" s="9">
        <v>39454</v>
      </c>
      <c r="B531" s="8">
        <v>2224.7600000000002</v>
      </c>
      <c r="C531" s="8">
        <v>2127.7399999999998</v>
      </c>
      <c r="D531" s="8">
        <v>1416.18</v>
      </c>
      <c r="E531" s="8"/>
      <c r="F531" s="8"/>
    </row>
    <row r="532" spans="1:6">
      <c r="A532" s="9">
        <v>39455</v>
      </c>
      <c r="B532" s="8">
        <v>2184.67</v>
      </c>
      <c r="C532" s="8">
        <v>2089.1799999999998</v>
      </c>
      <c r="D532" s="8">
        <v>1390.19</v>
      </c>
      <c r="E532" s="8"/>
      <c r="F532" s="8"/>
    </row>
    <row r="533" spans="1:6">
      <c r="A533" s="9">
        <v>39456</v>
      </c>
      <c r="B533" s="8">
        <v>2214.6</v>
      </c>
      <c r="C533" s="8">
        <v>2117.7600000000002</v>
      </c>
      <c r="D533" s="8">
        <v>1409.13</v>
      </c>
      <c r="E533" s="8"/>
      <c r="F533" s="8"/>
    </row>
    <row r="534" spans="1:6">
      <c r="A534" s="9">
        <v>39457</v>
      </c>
      <c r="B534" s="8">
        <v>2232.2399999999998</v>
      </c>
      <c r="C534" s="8">
        <v>2134.62</v>
      </c>
      <c r="D534" s="8">
        <v>1420.33</v>
      </c>
      <c r="E534" s="8"/>
      <c r="F534" s="8"/>
    </row>
    <row r="535" spans="1:6">
      <c r="A535" s="9">
        <v>39458</v>
      </c>
      <c r="B535" s="8">
        <v>2202.0300000000002</v>
      </c>
      <c r="C535" s="8">
        <v>2105.6799999999998</v>
      </c>
      <c r="D535" s="8">
        <v>1401.02</v>
      </c>
      <c r="E535" s="8"/>
      <c r="F535" s="8"/>
    </row>
    <row r="536" spans="1:6">
      <c r="A536" s="9">
        <v>39461</v>
      </c>
      <c r="B536" s="8">
        <v>2225.98</v>
      </c>
      <c r="C536" s="8">
        <v>2128.58</v>
      </c>
      <c r="D536" s="8">
        <v>1416.25</v>
      </c>
      <c r="E536" s="8"/>
      <c r="F536" s="8"/>
    </row>
    <row r="537" spans="1:6">
      <c r="A537" s="9">
        <v>39462</v>
      </c>
      <c r="B537" s="8">
        <v>2170.5100000000002</v>
      </c>
      <c r="C537" s="8">
        <v>2075.54</v>
      </c>
      <c r="D537" s="8">
        <v>1380.95</v>
      </c>
      <c r="E537" s="8"/>
      <c r="F537" s="8"/>
    </row>
    <row r="538" spans="1:6">
      <c r="A538" s="9">
        <v>39463</v>
      </c>
      <c r="B538" s="8">
        <v>2158.58</v>
      </c>
      <c r="C538" s="8">
        <v>2064.06</v>
      </c>
      <c r="D538" s="8">
        <v>1373.2</v>
      </c>
      <c r="E538" s="8"/>
      <c r="F538" s="8"/>
    </row>
    <row r="539" spans="1:6">
      <c r="A539" s="9">
        <v>39464</v>
      </c>
      <c r="B539" s="8">
        <v>2095.86</v>
      </c>
      <c r="C539" s="8">
        <v>2004.06</v>
      </c>
      <c r="D539" s="8">
        <v>1333.25</v>
      </c>
      <c r="E539" s="8"/>
      <c r="F539" s="8"/>
    </row>
    <row r="540" spans="1:6">
      <c r="A540" s="9">
        <v>39465</v>
      </c>
      <c r="B540" s="8">
        <v>2083.2399999999998</v>
      </c>
      <c r="C540" s="8">
        <v>1991.98</v>
      </c>
      <c r="D540" s="8">
        <v>1325.19</v>
      </c>
      <c r="E540" s="8"/>
      <c r="F540" s="8"/>
    </row>
    <row r="541" spans="1:6">
      <c r="A541" s="9">
        <v>39469</v>
      </c>
      <c r="B541" s="8">
        <v>2060.15</v>
      </c>
      <c r="C541" s="8">
        <v>1969.9</v>
      </c>
      <c r="D541" s="8">
        <v>1310.5</v>
      </c>
      <c r="E541" s="8"/>
      <c r="F541" s="8"/>
    </row>
    <row r="542" spans="1:6">
      <c r="A542" s="9">
        <v>39470</v>
      </c>
      <c r="B542" s="8">
        <v>2104.37</v>
      </c>
      <c r="C542" s="8">
        <v>2012.17</v>
      </c>
      <c r="D542" s="8">
        <v>1338.6</v>
      </c>
      <c r="E542" s="8"/>
      <c r="F542" s="8"/>
    </row>
    <row r="543" spans="1:6">
      <c r="A543" s="9">
        <v>39471</v>
      </c>
      <c r="B543" s="8">
        <v>2125.6</v>
      </c>
      <c r="C543" s="8">
        <v>2032.46</v>
      </c>
      <c r="D543" s="8">
        <v>1352.07</v>
      </c>
      <c r="E543" s="8"/>
      <c r="F543" s="8"/>
    </row>
    <row r="544" spans="1:6">
      <c r="A544" s="9">
        <v>39472</v>
      </c>
      <c r="B544" s="8">
        <v>2091.88</v>
      </c>
      <c r="C544" s="8">
        <v>2000.21</v>
      </c>
      <c r="D544" s="8">
        <v>1330.61</v>
      </c>
      <c r="E544" s="8"/>
      <c r="F544" s="8"/>
    </row>
    <row r="545" spans="1:6">
      <c r="A545" s="9">
        <v>39475</v>
      </c>
      <c r="B545" s="8">
        <v>2128.64</v>
      </c>
      <c r="C545" s="8">
        <v>2035.35</v>
      </c>
      <c r="D545" s="8">
        <v>1353.97</v>
      </c>
      <c r="E545" s="8"/>
      <c r="F545" s="8"/>
    </row>
    <row r="546" spans="1:6">
      <c r="A546" s="9">
        <v>39476</v>
      </c>
      <c r="B546" s="8">
        <v>2141.85</v>
      </c>
      <c r="C546" s="8">
        <v>2047.94</v>
      </c>
      <c r="D546" s="8">
        <v>1362.3</v>
      </c>
      <c r="E546" s="8"/>
      <c r="F546" s="8"/>
    </row>
    <row r="547" spans="1:6">
      <c r="A547" s="9">
        <v>39477</v>
      </c>
      <c r="B547" s="8">
        <v>2131.7800000000002</v>
      </c>
      <c r="C547" s="8">
        <v>2038.28</v>
      </c>
      <c r="D547" s="8">
        <v>1355.81</v>
      </c>
      <c r="E547" s="8"/>
      <c r="F547" s="8"/>
    </row>
    <row r="548" spans="1:6">
      <c r="A548" s="9">
        <v>39478</v>
      </c>
      <c r="B548" s="8">
        <v>2167.9</v>
      </c>
      <c r="C548" s="8">
        <v>2072.71</v>
      </c>
      <c r="D548" s="8">
        <v>1378.55</v>
      </c>
      <c r="E548" s="8"/>
      <c r="F548" s="8"/>
    </row>
    <row r="549" spans="1:6">
      <c r="A549" s="9">
        <v>39479</v>
      </c>
      <c r="B549" s="8">
        <v>2194.4299999999998</v>
      </c>
      <c r="C549" s="8">
        <v>2098.0700000000002</v>
      </c>
      <c r="D549" s="8">
        <v>1395.42</v>
      </c>
      <c r="E549" s="8"/>
      <c r="F549" s="8"/>
    </row>
    <row r="550" spans="1:6">
      <c r="A550" s="9">
        <v>39482</v>
      </c>
      <c r="B550" s="8">
        <v>2171.5100000000002</v>
      </c>
      <c r="C550" s="8">
        <v>2076.15</v>
      </c>
      <c r="D550" s="8">
        <v>1380.82</v>
      </c>
      <c r="E550" s="8"/>
      <c r="F550" s="8"/>
    </row>
    <row r="551" spans="1:6">
      <c r="A551" s="9">
        <v>39483</v>
      </c>
      <c r="B551" s="8">
        <v>2102.23</v>
      </c>
      <c r="C551" s="8">
        <v>2009.86</v>
      </c>
      <c r="D551" s="8">
        <v>1336.64</v>
      </c>
      <c r="E551" s="8"/>
      <c r="F551" s="8"/>
    </row>
    <row r="552" spans="1:6">
      <c r="A552" s="9">
        <v>39484</v>
      </c>
      <c r="B552" s="8">
        <v>2087.0500000000002</v>
      </c>
      <c r="C552" s="8">
        <v>1995.1</v>
      </c>
      <c r="D552" s="8">
        <v>1326.45</v>
      </c>
      <c r="E552" s="8"/>
      <c r="F552" s="8"/>
    </row>
    <row r="553" spans="1:6">
      <c r="A553" s="9">
        <v>39485</v>
      </c>
      <c r="B553" s="8">
        <v>2104.02</v>
      </c>
      <c r="C553" s="8">
        <v>2011.17</v>
      </c>
      <c r="D553" s="8">
        <v>1336.91</v>
      </c>
      <c r="E553" s="8"/>
      <c r="F553" s="8"/>
    </row>
    <row r="554" spans="1:6">
      <c r="A554" s="9">
        <v>39486</v>
      </c>
      <c r="B554" s="8">
        <v>2095.21</v>
      </c>
      <c r="C554" s="8">
        <v>2002.75</v>
      </c>
      <c r="D554" s="8">
        <v>1331.29</v>
      </c>
      <c r="E554" s="8"/>
      <c r="F554" s="8"/>
    </row>
    <row r="555" spans="1:6">
      <c r="A555" s="9">
        <v>39489</v>
      </c>
      <c r="B555" s="8">
        <v>2107.65</v>
      </c>
      <c r="C555" s="8">
        <v>2014.61</v>
      </c>
      <c r="D555" s="8">
        <v>1339.13</v>
      </c>
      <c r="E555" s="8"/>
      <c r="F555" s="8"/>
    </row>
    <row r="556" spans="1:6">
      <c r="A556" s="9">
        <v>39490</v>
      </c>
      <c r="B556" s="8">
        <v>2123.06</v>
      </c>
      <c r="C556" s="8">
        <v>2029.31</v>
      </c>
      <c r="D556" s="8">
        <v>1348.86</v>
      </c>
      <c r="E556" s="8"/>
      <c r="F556" s="8"/>
    </row>
    <row r="557" spans="1:6">
      <c r="A557" s="9">
        <v>39491</v>
      </c>
      <c r="B557" s="8">
        <v>2152.7600000000002</v>
      </c>
      <c r="C557" s="8">
        <v>2057.4699999999998</v>
      </c>
      <c r="D557" s="8">
        <v>1367.21</v>
      </c>
      <c r="E557" s="8"/>
      <c r="F557" s="8"/>
    </row>
    <row r="558" spans="1:6">
      <c r="A558" s="9">
        <v>39492</v>
      </c>
      <c r="B558" s="8">
        <v>2123.94</v>
      </c>
      <c r="C558" s="8">
        <v>2029.9</v>
      </c>
      <c r="D558" s="8">
        <v>1348.86</v>
      </c>
      <c r="E558" s="8"/>
      <c r="F558" s="8"/>
    </row>
    <row r="559" spans="1:6">
      <c r="A559" s="9">
        <v>39493</v>
      </c>
      <c r="B559" s="8">
        <v>2125.85</v>
      </c>
      <c r="C559" s="8">
        <v>2031.69</v>
      </c>
      <c r="D559" s="8">
        <v>1349.99</v>
      </c>
      <c r="E559" s="8"/>
      <c r="F559" s="8"/>
    </row>
    <row r="560" spans="1:6">
      <c r="A560" s="9">
        <v>39497</v>
      </c>
      <c r="B560" s="8">
        <v>2124.12</v>
      </c>
      <c r="C560" s="8">
        <v>2029.98</v>
      </c>
      <c r="D560" s="8">
        <v>1348.78</v>
      </c>
      <c r="E560" s="8"/>
      <c r="F560" s="8"/>
    </row>
    <row r="561" spans="1:6">
      <c r="A561" s="9">
        <v>39498</v>
      </c>
      <c r="B561" s="8">
        <v>2141.9499999999998</v>
      </c>
      <c r="C561" s="8">
        <v>2046.99</v>
      </c>
      <c r="D561" s="8">
        <v>1360.03</v>
      </c>
      <c r="E561" s="8"/>
      <c r="F561" s="8"/>
    </row>
    <row r="562" spans="1:6">
      <c r="A562" s="9">
        <v>39499</v>
      </c>
      <c r="B562" s="8">
        <v>2115.13</v>
      </c>
      <c r="C562" s="8">
        <v>2021.14</v>
      </c>
      <c r="D562" s="8">
        <v>1342.53</v>
      </c>
      <c r="E562" s="8"/>
      <c r="F562" s="8"/>
    </row>
    <row r="563" spans="1:6">
      <c r="A563" s="9">
        <v>39500</v>
      </c>
      <c r="B563" s="8">
        <v>2132.02</v>
      </c>
      <c r="C563" s="8">
        <v>2037.22</v>
      </c>
      <c r="D563" s="8">
        <v>1353.11</v>
      </c>
      <c r="E563" s="8"/>
      <c r="F563" s="8"/>
    </row>
    <row r="564" spans="1:6">
      <c r="A564" s="9">
        <v>39503</v>
      </c>
      <c r="B564" s="8">
        <v>2161.5100000000002</v>
      </c>
      <c r="C564" s="8">
        <v>2065.39</v>
      </c>
      <c r="D564" s="8">
        <v>1371.8</v>
      </c>
      <c r="E564" s="8"/>
      <c r="F564" s="8"/>
    </row>
    <row r="565" spans="1:6">
      <c r="A565" s="9">
        <v>39504</v>
      </c>
      <c r="B565" s="8">
        <v>2176.48</v>
      </c>
      <c r="C565" s="8">
        <v>2079.6799999999998</v>
      </c>
      <c r="D565" s="8">
        <v>1381.29</v>
      </c>
      <c r="E565" s="8"/>
      <c r="F565" s="8"/>
    </row>
    <row r="566" spans="1:6">
      <c r="A566" s="9">
        <v>39505</v>
      </c>
      <c r="B566" s="8">
        <v>2175</v>
      </c>
      <c r="C566" s="8">
        <v>2078.13</v>
      </c>
      <c r="D566" s="8">
        <v>1380.02</v>
      </c>
      <c r="E566" s="8"/>
      <c r="F566" s="8"/>
    </row>
    <row r="567" spans="1:6">
      <c r="A567" s="9">
        <v>39506</v>
      </c>
      <c r="B567" s="8">
        <v>2155.81</v>
      </c>
      <c r="C567" s="8">
        <v>2059.71</v>
      </c>
      <c r="D567" s="8">
        <v>1367.68</v>
      </c>
      <c r="E567" s="8"/>
      <c r="F567" s="8"/>
    </row>
    <row r="568" spans="1:6">
      <c r="A568" s="9">
        <v>39507</v>
      </c>
      <c r="B568" s="8">
        <v>2097.48</v>
      </c>
      <c r="C568" s="8">
        <v>2003.96</v>
      </c>
      <c r="D568" s="8">
        <v>1330.63</v>
      </c>
      <c r="E568" s="8"/>
      <c r="F568" s="8"/>
    </row>
    <row r="569" spans="1:6">
      <c r="A569" s="9">
        <v>39510</v>
      </c>
      <c r="B569" s="8">
        <v>2098.64</v>
      </c>
      <c r="C569" s="8">
        <v>2005.06</v>
      </c>
      <c r="D569" s="8">
        <v>1331.34</v>
      </c>
      <c r="E569" s="8"/>
      <c r="F569" s="8"/>
    </row>
    <row r="570" spans="1:6">
      <c r="A570" s="9">
        <v>39511</v>
      </c>
      <c r="B570" s="8">
        <v>2091.42</v>
      </c>
      <c r="C570" s="8">
        <v>1998.16</v>
      </c>
      <c r="D570" s="8">
        <v>1326.75</v>
      </c>
      <c r="E570" s="8"/>
      <c r="F570" s="8"/>
    </row>
    <row r="571" spans="1:6">
      <c r="A571" s="9">
        <v>39512</v>
      </c>
      <c r="B571" s="8">
        <v>2103.42</v>
      </c>
      <c r="C571" s="8">
        <v>2009.33</v>
      </c>
      <c r="D571" s="8">
        <v>1333.7</v>
      </c>
      <c r="E571" s="8"/>
      <c r="F571" s="8"/>
    </row>
    <row r="572" spans="1:6">
      <c r="A572" s="9">
        <v>39513</v>
      </c>
      <c r="B572" s="8">
        <v>2057.44</v>
      </c>
      <c r="C572" s="8">
        <v>1965.31</v>
      </c>
      <c r="D572" s="8">
        <v>1304.3399999999999</v>
      </c>
      <c r="E572" s="8"/>
      <c r="F572" s="8"/>
    </row>
    <row r="573" spans="1:6">
      <c r="A573" s="9">
        <v>39514</v>
      </c>
      <c r="B573" s="8">
        <v>2040.17</v>
      </c>
      <c r="C573" s="8">
        <v>1948.81</v>
      </c>
      <c r="D573" s="8">
        <v>1293.3699999999999</v>
      </c>
      <c r="E573" s="8"/>
      <c r="F573" s="8"/>
    </row>
    <row r="574" spans="1:6">
      <c r="A574" s="9">
        <v>39517</v>
      </c>
      <c r="B574" s="8">
        <v>2008.71</v>
      </c>
      <c r="C574" s="8">
        <v>1918.73</v>
      </c>
      <c r="D574" s="8">
        <v>1273.3699999999999</v>
      </c>
      <c r="E574" s="8"/>
      <c r="F574" s="8"/>
    </row>
    <row r="575" spans="1:6">
      <c r="A575" s="9">
        <v>39518</v>
      </c>
      <c r="B575" s="8">
        <v>2083.36</v>
      </c>
      <c r="C575" s="8">
        <v>1990.01</v>
      </c>
      <c r="D575" s="8">
        <v>1320.65</v>
      </c>
      <c r="E575" s="8"/>
      <c r="F575" s="8"/>
    </row>
    <row r="576" spans="1:6">
      <c r="A576" s="9">
        <v>39519</v>
      </c>
      <c r="B576" s="8">
        <v>2065.21</v>
      </c>
      <c r="C576" s="8">
        <v>1972.51</v>
      </c>
      <c r="D576" s="8">
        <v>1308.77</v>
      </c>
      <c r="E576" s="8"/>
      <c r="F576" s="8"/>
    </row>
    <row r="577" spans="1:6">
      <c r="A577" s="9">
        <v>39520</v>
      </c>
      <c r="B577" s="8">
        <v>2075.88</v>
      </c>
      <c r="C577" s="8">
        <v>1982.68</v>
      </c>
      <c r="D577" s="8">
        <v>1315.48</v>
      </c>
      <c r="E577" s="8"/>
      <c r="F577" s="8"/>
    </row>
    <row r="578" spans="1:6">
      <c r="A578" s="9">
        <v>39521</v>
      </c>
      <c r="B578" s="8">
        <v>2032.79</v>
      </c>
      <c r="C578" s="8">
        <v>1941.5</v>
      </c>
      <c r="D578" s="8">
        <v>1288.1400000000001</v>
      </c>
      <c r="E578" s="8"/>
      <c r="F578" s="8"/>
    </row>
    <row r="579" spans="1:6">
      <c r="A579" s="9">
        <v>39524</v>
      </c>
      <c r="B579" s="8">
        <v>2014.88</v>
      </c>
      <c r="C579" s="8">
        <v>1924.31</v>
      </c>
      <c r="D579" s="8">
        <v>1276.5999999999999</v>
      </c>
      <c r="E579" s="8"/>
      <c r="F579" s="8"/>
    </row>
    <row r="580" spans="1:6">
      <c r="A580" s="9">
        <v>39525</v>
      </c>
      <c r="B580" s="8">
        <v>2100.38</v>
      </c>
      <c r="C580" s="8">
        <v>2005.95</v>
      </c>
      <c r="D580" s="8">
        <v>1330.74</v>
      </c>
      <c r="E580" s="8"/>
      <c r="F580" s="8"/>
    </row>
    <row r="581" spans="1:6">
      <c r="A581" s="9">
        <v>39526</v>
      </c>
      <c r="B581" s="8">
        <v>2049.4</v>
      </c>
      <c r="C581" s="8">
        <v>1957.25</v>
      </c>
      <c r="D581" s="8">
        <v>1298.42</v>
      </c>
      <c r="E581" s="8"/>
      <c r="F581" s="8"/>
    </row>
    <row r="582" spans="1:6">
      <c r="A582" s="9">
        <v>39527</v>
      </c>
      <c r="B582" s="8">
        <v>2098.46</v>
      </c>
      <c r="C582" s="8">
        <v>2004.11</v>
      </c>
      <c r="D582" s="8">
        <v>1329.51</v>
      </c>
      <c r="E582" s="8"/>
      <c r="F582" s="8"/>
    </row>
    <row r="583" spans="1:6">
      <c r="A583" s="9">
        <v>39531</v>
      </c>
      <c r="B583" s="8">
        <v>2130.62</v>
      </c>
      <c r="C583" s="8">
        <v>2034.83</v>
      </c>
      <c r="D583" s="8">
        <v>1349.88</v>
      </c>
      <c r="E583" s="8"/>
      <c r="F583" s="8"/>
    </row>
    <row r="584" spans="1:6">
      <c r="A584" s="9">
        <v>39532</v>
      </c>
      <c r="B584" s="8">
        <v>2135.54</v>
      </c>
      <c r="C584" s="8">
        <v>2039.52</v>
      </c>
      <c r="D584" s="8">
        <v>1352.99</v>
      </c>
      <c r="E584" s="8"/>
      <c r="F584" s="8"/>
    </row>
    <row r="585" spans="1:6">
      <c r="A585" s="9">
        <v>39533</v>
      </c>
      <c r="B585" s="8">
        <v>2116.9299999999998</v>
      </c>
      <c r="C585" s="8">
        <v>2021.71</v>
      </c>
      <c r="D585" s="8">
        <v>1341.13</v>
      </c>
      <c r="E585" s="8"/>
      <c r="F585" s="8"/>
    </row>
    <row r="586" spans="1:6">
      <c r="A586" s="9">
        <v>39534</v>
      </c>
      <c r="B586" s="8">
        <v>2093.11</v>
      </c>
      <c r="C586" s="8">
        <v>1998.84</v>
      </c>
      <c r="D586" s="8">
        <v>1325.76</v>
      </c>
      <c r="E586" s="8"/>
      <c r="F586" s="8"/>
    </row>
    <row r="587" spans="1:6">
      <c r="A587" s="9">
        <v>39535</v>
      </c>
      <c r="B587" s="8">
        <v>2076.56</v>
      </c>
      <c r="C587" s="8">
        <v>1983.01</v>
      </c>
      <c r="D587" s="8">
        <v>1315.22</v>
      </c>
      <c r="E587" s="8"/>
      <c r="F587" s="8"/>
    </row>
    <row r="588" spans="1:6">
      <c r="A588" s="9">
        <v>39538</v>
      </c>
      <c r="B588" s="8">
        <v>2088.42</v>
      </c>
      <c r="C588" s="8">
        <v>1994.32</v>
      </c>
      <c r="D588" s="8">
        <v>1322.7</v>
      </c>
      <c r="E588" s="8" t="s">
        <v>95</v>
      </c>
      <c r="F588" s="28">
        <f>+B588/B527-1</f>
        <v>-9.4444179461718902E-2</v>
      </c>
    </row>
    <row r="589" spans="1:6">
      <c r="A589" s="9">
        <v>39539</v>
      </c>
      <c r="B589" s="8">
        <v>2163.38</v>
      </c>
      <c r="C589" s="8">
        <v>2065.91</v>
      </c>
      <c r="D589" s="8">
        <v>1370.18</v>
      </c>
      <c r="E589" s="8"/>
      <c r="F589" s="8"/>
    </row>
    <row r="590" spans="1:6">
      <c r="A590" s="9">
        <v>39540</v>
      </c>
      <c r="B590" s="8">
        <v>2159.63</v>
      </c>
      <c r="C590" s="8">
        <v>2062.1999999999998</v>
      </c>
      <c r="D590" s="8">
        <v>1367.53</v>
      </c>
      <c r="E590" s="8"/>
      <c r="F590" s="8"/>
    </row>
    <row r="591" spans="1:6">
      <c r="A591" s="9">
        <v>39541</v>
      </c>
      <c r="B591" s="8">
        <v>2162.46</v>
      </c>
      <c r="C591" s="8">
        <v>2064.89</v>
      </c>
      <c r="D591" s="8">
        <v>1369.31</v>
      </c>
      <c r="E591" s="8"/>
      <c r="F591" s="8"/>
    </row>
    <row r="592" spans="1:6">
      <c r="A592" s="9">
        <v>39542</v>
      </c>
      <c r="B592" s="8">
        <v>2164.21</v>
      </c>
      <c r="C592" s="8">
        <v>2066.56</v>
      </c>
      <c r="D592" s="8">
        <v>1370.4</v>
      </c>
      <c r="E592" s="8"/>
      <c r="F592" s="8"/>
    </row>
    <row r="593" spans="1:6">
      <c r="A593" s="9">
        <v>39545</v>
      </c>
      <c r="B593" s="8">
        <v>2167.61</v>
      </c>
      <c r="C593" s="8">
        <v>2069.8000000000002</v>
      </c>
      <c r="D593" s="8">
        <v>1372.54</v>
      </c>
      <c r="E593" s="8"/>
      <c r="F593" s="8"/>
    </row>
    <row r="594" spans="1:6">
      <c r="A594" s="9">
        <v>39546</v>
      </c>
      <c r="B594" s="8">
        <v>2157.2800000000002</v>
      </c>
      <c r="C594" s="8">
        <v>2059.73</v>
      </c>
      <c r="D594" s="8">
        <v>1365.54</v>
      </c>
      <c r="E594" s="8"/>
      <c r="F594" s="8"/>
    </row>
    <row r="595" spans="1:6">
      <c r="A595" s="9">
        <v>39547</v>
      </c>
      <c r="B595" s="8">
        <v>2139.9899999999998</v>
      </c>
      <c r="C595" s="8">
        <v>2043.18</v>
      </c>
      <c r="D595" s="8">
        <v>1354.49</v>
      </c>
      <c r="E595" s="8"/>
      <c r="F595" s="8"/>
    </row>
    <row r="596" spans="1:6">
      <c r="A596" s="9">
        <v>39548</v>
      </c>
      <c r="B596" s="8">
        <v>2149.67</v>
      </c>
      <c r="C596" s="8">
        <v>2052.38</v>
      </c>
      <c r="D596" s="8">
        <v>1360.55</v>
      </c>
      <c r="E596" s="8"/>
      <c r="F596" s="8"/>
    </row>
    <row r="597" spans="1:6">
      <c r="A597" s="9">
        <v>39549</v>
      </c>
      <c r="B597" s="8">
        <v>2106.0100000000002</v>
      </c>
      <c r="C597" s="8">
        <v>2010.66</v>
      </c>
      <c r="D597" s="8">
        <v>1332.83</v>
      </c>
      <c r="E597" s="8"/>
      <c r="F597" s="8"/>
    </row>
    <row r="598" spans="1:6">
      <c r="A598" s="9">
        <v>39552</v>
      </c>
      <c r="B598" s="8">
        <v>2098.92</v>
      </c>
      <c r="C598" s="8">
        <v>2003.88</v>
      </c>
      <c r="D598" s="8">
        <v>1328.32</v>
      </c>
      <c r="E598" s="8"/>
      <c r="F598" s="8"/>
    </row>
    <row r="599" spans="1:6">
      <c r="A599" s="9">
        <v>39553</v>
      </c>
      <c r="B599" s="8">
        <v>2108.59</v>
      </c>
      <c r="C599" s="8">
        <v>2013.11</v>
      </c>
      <c r="D599" s="8">
        <v>1334.43</v>
      </c>
      <c r="E599" s="8"/>
      <c r="F599" s="8"/>
    </row>
    <row r="600" spans="1:6">
      <c r="A600" s="9">
        <v>39554</v>
      </c>
      <c r="B600" s="8">
        <v>2156.67</v>
      </c>
      <c r="C600" s="8">
        <v>2058.9499999999998</v>
      </c>
      <c r="D600" s="8">
        <v>1364.71</v>
      </c>
      <c r="E600" s="8"/>
      <c r="F600" s="8"/>
    </row>
    <row r="601" spans="1:6">
      <c r="A601" s="9">
        <v>39555</v>
      </c>
      <c r="B601" s="8">
        <v>2158.08</v>
      </c>
      <c r="C601" s="8">
        <v>2060.27</v>
      </c>
      <c r="D601" s="8">
        <v>1365.56</v>
      </c>
      <c r="E601" s="8"/>
      <c r="F601" s="8"/>
    </row>
    <row r="602" spans="1:6">
      <c r="A602" s="9">
        <v>39556</v>
      </c>
      <c r="B602" s="8">
        <v>2197.2399999999998</v>
      </c>
      <c r="C602" s="8">
        <v>2097.65</v>
      </c>
      <c r="D602" s="8">
        <v>1390.33</v>
      </c>
      <c r="E602" s="8"/>
      <c r="F602" s="8"/>
    </row>
    <row r="603" spans="1:6">
      <c r="A603" s="9">
        <v>39559</v>
      </c>
      <c r="B603" s="8">
        <v>2193.87</v>
      </c>
      <c r="C603" s="8">
        <v>2094.42</v>
      </c>
      <c r="D603" s="8">
        <v>1388.17</v>
      </c>
      <c r="E603" s="8"/>
      <c r="F603" s="8"/>
    </row>
    <row r="604" spans="1:6">
      <c r="A604" s="9">
        <v>39560</v>
      </c>
      <c r="B604" s="8">
        <v>2174.59</v>
      </c>
      <c r="C604" s="8">
        <v>2076.0100000000002</v>
      </c>
      <c r="D604" s="8">
        <v>1375.94</v>
      </c>
      <c r="E604" s="8"/>
      <c r="F604" s="8"/>
    </row>
    <row r="605" spans="1:6">
      <c r="A605" s="9">
        <v>39561</v>
      </c>
      <c r="B605" s="8">
        <v>2180.91</v>
      </c>
      <c r="C605" s="8">
        <v>2082.04</v>
      </c>
      <c r="D605" s="8">
        <v>1379.93</v>
      </c>
      <c r="E605" s="8"/>
      <c r="F605" s="8"/>
    </row>
    <row r="606" spans="1:6">
      <c r="A606" s="9">
        <v>39562</v>
      </c>
      <c r="B606" s="8">
        <v>2194.96</v>
      </c>
      <c r="C606" s="8">
        <v>2095.4499999999998</v>
      </c>
      <c r="D606" s="8">
        <v>1388.82</v>
      </c>
      <c r="E606" s="8"/>
      <c r="F606" s="8"/>
    </row>
    <row r="607" spans="1:6">
      <c r="A607" s="9">
        <v>39563</v>
      </c>
      <c r="B607" s="8">
        <v>2209.25</v>
      </c>
      <c r="C607" s="8">
        <v>2109.08</v>
      </c>
      <c r="D607" s="8">
        <v>1397.84</v>
      </c>
      <c r="E607" s="8"/>
      <c r="F607" s="8"/>
    </row>
    <row r="608" spans="1:6">
      <c r="A608" s="9">
        <v>39566</v>
      </c>
      <c r="B608" s="8">
        <v>2207.02</v>
      </c>
      <c r="C608" s="8">
        <v>2106.92</v>
      </c>
      <c r="D608" s="8">
        <v>1396.37</v>
      </c>
      <c r="E608" s="8"/>
      <c r="F608" s="8"/>
    </row>
    <row r="609" spans="1:6">
      <c r="A609" s="9">
        <v>39567</v>
      </c>
      <c r="B609" s="8">
        <v>2198.5</v>
      </c>
      <c r="C609" s="8">
        <v>2098.77</v>
      </c>
      <c r="D609" s="8">
        <v>1390.94</v>
      </c>
      <c r="E609" s="8"/>
      <c r="F609" s="8"/>
    </row>
    <row r="610" spans="1:6">
      <c r="A610" s="9">
        <v>39568</v>
      </c>
      <c r="B610" s="8">
        <v>2190.13</v>
      </c>
      <c r="C610" s="8">
        <v>2090.7600000000002</v>
      </c>
      <c r="D610" s="8">
        <v>1385.59</v>
      </c>
      <c r="E610" s="8"/>
      <c r="F610" s="8"/>
    </row>
    <row r="611" spans="1:6">
      <c r="A611" s="9">
        <v>39569</v>
      </c>
      <c r="B611" s="8">
        <v>2228.09</v>
      </c>
      <c r="C611" s="8">
        <v>2126.88</v>
      </c>
      <c r="D611" s="8">
        <v>1409.34</v>
      </c>
      <c r="E611" s="8"/>
      <c r="F611" s="8"/>
    </row>
    <row r="612" spans="1:6">
      <c r="A612" s="9">
        <v>39570</v>
      </c>
      <c r="B612" s="8">
        <v>2235.3000000000002</v>
      </c>
      <c r="C612" s="8">
        <v>2133.7600000000002</v>
      </c>
      <c r="D612" s="8">
        <v>1413.9</v>
      </c>
      <c r="E612" s="8"/>
      <c r="F612" s="8"/>
    </row>
    <row r="613" spans="1:6">
      <c r="A613" s="9">
        <v>39573</v>
      </c>
      <c r="B613" s="8">
        <v>2225.37</v>
      </c>
      <c r="C613" s="8">
        <v>2124.2199999999998</v>
      </c>
      <c r="D613" s="8">
        <v>1407.49</v>
      </c>
      <c r="E613" s="8"/>
      <c r="F613" s="8"/>
    </row>
    <row r="614" spans="1:6">
      <c r="A614" s="9">
        <v>39574</v>
      </c>
      <c r="B614" s="8">
        <v>2242.4699999999998</v>
      </c>
      <c r="C614" s="8">
        <v>2140.52</v>
      </c>
      <c r="D614" s="8">
        <v>1418.26</v>
      </c>
      <c r="E614" s="8"/>
      <c r="F614" s="8"/>
    </row>
    <row r="615" spans="1:6">
      <c r="A615" s="9">
        <v>39575</v>
      </c>
      <c r="B615" s="8">
        <v>2202.77</v>
      </c>
      <c r="C615" s="8">
        <v>2102.36</v>
      </c>
      <c r="D615" s="8">
        <v>1392.57</v>
      </c>
      <c r="E615" s="8"/>
      <c r="F615" s="8"/>
    </row>
    <row r="616" spans="1:6">
      <c r="A616" s="9">
        <v>39576</v>
      </c>
      <c r="B616" s="8">
        <v>2210.9499999999998</v>
      </c>
      <c r="C616" s="8">
        <v>2110.15</v>
      </c>
      <c r="D616" s="8">
        <v>1397.68</v>
      </c>
      <c r="E616" s="8"/>
      <c r="F616" s="8"/>
    </row>
    <row r="617" spans="1:6">
      <c r="A617" s="9">
        <v>39577</v>
      </c>
      <c r="B617" s="8">
        <v>2196.54</v>
      </c>
      <c r="C617" s="8">
        <v>2096.2600000000002</v>
      </c>
      <c r="D617" s="8">
        <v>1388.28</v>
      </c>
      <c r="E617" s="8"/>
      <c r="F617" s="8"/>
    </row>
    <row r="618" spans="1:6">
      <c r="A618" s="9">
        <v>39580</v>
      </c>
      <c r="B618" s="8">
        <v>2220.81</v>
      </c>
      <c r="C618" s="8">
        <v>2119.4</v>
      </c>
      <c r="D618" s="8">
        <v>1403.58</v>
      </c>
      <c r="E618" s="8"/>
      <c r="F618" s="8"/>
    </row>
    <row r="619" spans="1:6">
      <c r="A619" s="9">
        <v>39581</v>
      </c>
      <c r="B619" s="8">
        <v>2220.46</v>
      </c>
      <c r="C619" s="8">
        <v>2118.9299999999998</v>
      </c>
      <c r="D619" s="8">
        <v>1403.04</v>
      </c>
      <c r="E619" s="8"/>
      <c r="F619" s="8"/>
    </row>
    <row r="620" spans="1:6">
      <c r="A620" s="9">
        <v>39582</v>
      </c>
      <c r="B620" s="8">
        <v>2229.7399999999998</v>
      </c>
      <c r="C620" s="8">
        <v>2127.67</v>
      </c>
      <c r="D620" s="8">
        <v>1408.66</v>
      </c>
      <c r="E620" s="8"/>
      <c r="F620" s="8"/>
    </row>
    <row r="621" spans="1:6">
      <c r="A621" s="9">
        <v>39583</v>
      </c>
      <c r="B621" s="8">
        <v>2253.7600000000002</v>
      </c>
      <c r="C621" s="8">
        <v>2150.4699999999998</v>
      </c>
      <c r="D621" s="8">
        <v>1423.57</v>
      </c>
      <c r="E621" s="8"/>
      <c r="F621" s="8"/>
    </row>
    <row r="622" spans="1:6">
      <c r="A622" s="9">
        <v>39584</v>
      </c>
      <c r="B622" s="8">
        <v>2256.63</v>
      </c>
      <c r="C622" s="8">
        <v>2153.1999999999998</v>
      </c>
      <c r="D622" s="8">
        <v>1425.35</v>
      </c>
      <c r="E622" s="8"/>
      <c r="F622" s="8"/>
    </row>
    <row r="623" spans="1:6">
      <c r="A623" s="9">
        <v>39587</v>
      </c>
      <c r="B623" s="8">
        <v>2258.7399999999998</v>
      </c>
      <c r="C623" s="8">
        <v>2155.1799999999998</v>
      </c>
      <c r="D623" s="8">
        <v>1426.63</v>
      </c>
      <c r="E623" s="8"/>
      <c r="F623" s="8"/>
    </row>
    <row r="624" spans="1:6">
      <c r="A624" s="9">
        <v>39588</v>
      </c>
      <c r="B624" s="8">
        <v>2237.79</v>
      </c>
      <c r="C624" s="8">
        <v>2135.19</v>
      </c>
      <c r="D624" s="8">
        <v>1413.4</v>
      </c>
      <c r="E624" s="8"/>
      <c r="F624" s="8"/>
    </row>
    <row r="625" spans="1:6">
      <c r="A625" s="9">
        <v>39589</v>
      </c>
      <c r="B625" s="8">
        <v>2202.02</v>
      </c>
      <c r="C625" s="8">
        <v>2101.02</v>
      </c>
      <c r="D625" s="8">
        <v>1390.71</v>
      </c>
      <c r="E625" s="8"/>
      <c r="F625" s="8"/>
    </row>
    <row r="626" spans="1:6">
      <c r="A626" s="9">
        <v>39590</v>
      </c>
      <c r="B626" s="8">
        <v>2208.1999999999998</v>
      </c>
      <c r="C626" s="8">
        <v>2106.8000000000002</v>
      </c>
      <c r="D626" s="8">
        <v>1394.35</v>
      </c>
      <c r="E626" s="8"/>
      <c r="F626" s="8"/>
    </row>
    <row r="627" spans="1:6">
      <c r="A627" s="9">
        <v>39591</v>
      </c>
      <c r="B627" s="8">
        <v>2179.0500000000002</v>
      </c>
      <c r="C627" s="8">
        <v>2078.98</v>
      </c>
      <c r="D627" s="8">
        <v>1375.93</v>
      </c>
      <c r="E627" s="8"/>
      <c r="F627" s="8"/>
    </row>
    <row r="628" spans="1:6">
      <c r="A628" s="9">
        <v>39595</v>
      </c>
      <c r="B628" s="8">
        <v>2193.98</v>
      </c>
      <c r="C628" s="8">
        <v>2093.2199999999998</v>
      </c>
      <c r="D628" s="8">
        <v>1385.35</v>
      </c>
      <c r="E628" s="8"/>
      <c r="F628" s="8"/>
    </row>
    <row r="629" spans="1:6">
      <c r="A629" s="9">
        <v>39596</v>
      </c>
      <c r="B629" s="8">
        <v>2203.1</v>
      </c>
      <c r="C629" s="8">
        <v>2101.8000000000002</v>
      </c>
      <c r="D629" s="8">
        <v>1390.84</v>
      </c>
      <c r="E629" s="8"/>
      <c r="F629" s="8"/>
    </row>
    <row r="630" spans="1:6">
      <c r="A630" s="9">
        <v>39597</v>
      </c>
      <c r="B630" s="8">
        <v>2215.12</v>
      </c>
      <c r="C630" s="8">
        <v>2113.19</v>
      </c>
      <c r="D630" s="8">
        <v>1398.26</v>
      </c>
      <c r="E630" s="8"/>
      <c r="F630" s="8"/>
    </row>
    <row r="631" spans="1:6">
      <c r="A631" s="9">
        <v>39598</v>
      </c>
      <c r="B631" s="8">
        <v>2218.5</v>
      </c>
      <c r="C631" s="8">
        <v>2116.41</v>
      </c>
      <c r="D631" s="8">
        <v>1400.38</v>
      </c>
      <c r="E631" s="8"/>
      <c r="F631" s="8"/>
    </row>
    <row r="632" spans="1:6">
      <c r="A632" s="9">
        <v>39601</v>
      </c>
      <c r="B632" s="8">
        <v>2195.27</v>
      </c>
      <c r="C632" s="8">
        <v>2094.23</v>
      </c>
      <c r="D632" s="8">
        <v>1385.67</v>
      </c>
      <c r="E632" s="8"/>
      <c r="F632" s="8"/>
    </row>
    <row r="633" spans="1:6">
      <c r="A633" s="9">
        <v>39602</v>
      </c>
      <c r="B633" s="8">
        <v>2182.65</v>
      </c>
      <c r="C633" s="8">
        <v>2082.16</v>
      </c>
      <c r="D633" s="8">
        <v>1377.65</v>
      </c>
      <c r="E633" s="8"/>
      <c r="F633" s="8"/>
    </row>
    <row r="634" spans="1:6">
      <c r="A634" s="9">
        <v>39603</v>
      </c>
      <c r="B634" s="8">
        <v>2183.0100000000002</v>
      </c>
      <c r="C634" s="8">
        <v>2082.1999999999998</v>
      </c>
      <c r="D634" s="8">
        <v>1377.2</v>
      </c>
      <c r="E634" s="8"/>
      <c r="F634" s="8"/>
    </row>
    <row r="635" spans="1:6">
      <c r="A635" s="9">
        <v>39604</v>
      </c>
      <c r="B635" s="8">
        <v>2225.7399999999998</v>
      </c>
      <c r="C635" s="8">
        <v>2122.91</v>
      </c>
      <c r="D635" s="8">
        <v>1404.05</v>
      </c>
      <c r="E635" s="8"/>
      <c r="F635" s="8"/>
    </row>
    <row r="636" spans="1:6">
      <c r="A636" s="9">
        <v>39605</v>
      </c>
      <c r="B636" s="8">
        <v>2157.2399999999998</v>
      </c>
      <c r="C636" s="8">
        <v>2057.5</v>
      </c>
      <c r="D636" s="8">
        <v>1360.68</v>
      </c>
      <c r="E636" s="8"/>
      <c r="F636" s="8"/>
    </row>
    <row r="637" spans="1:6">
      <c r="A637" s="9">
        <v>39608</v>
      </c>
      <c r="B637" s="8">
        <v>2159.0300000000002</v>
      </c>
      <c r="C637" s="8">
        <v>2059.19</v>
      </c>
      <c r="D637" s="8">
        <v>1361.76</v>
      </c>
      <c r="E637" s="8"/>
      <c r="F637" s="8"/>
    </row>
    <row r="638" spans="1:6">
      <c r="A638" s="9">
        <v>39609</v>
      </c>
      <c r="B638" s="8">
        <v>2153.77</v>
      </c>
      <c r="C638" s="8">
        <v>2054.17</v>
      </c>
      <c r="D638" s="8">
        <v>1358.44</v>
      </c>
      <c r="E638" s="8"/>
      <c r="F638" s="8"/>
    </row>
    <row r="639" spans="1:6">
      <c r="A639" s="9">
        <v>39610</v>
      </c>
      <c r="B639" s="8">
        <v>2117.84</v>
      </c>
      <c r="C639" s="8">
        <v>2019.77</v>
      </c>
      <c r="D639" s="8">
        <v>1335.49</v>
      </c>
      <c r="E639" s="8"/>
      <c r="F639" s="8"/>
    </row>
    <row r="640" spans="1:6">
      <c r="A640" s="9">
        <v>39611</v>
      </c>
      <c r="B640" s="8">
        <v>2124.94</v>
      </c>
      <c r="C640" s="8">
        <v>2026.5</v>
      </c>
      <c r="D640" s="8">
        <v>1339.87</v>
      </c>
      <c r="E640" s="8"/>
      <c r="F640" s="8"/>
    </row>
    <row r="641" spans="1:6">
      <c r="A641" s="9">
        <v>39612</v>
      </c>
      <c r="B641" s="8">
        <v>2156.96</v>
      </c>
      <c r="C641" s="8">
        <v>2057.02</v>
      </c>
      <c r="D641" s="8">
        <v>1360.03</v>
      </c>
      <c r="E641" s="8"/>
      <c r="F641" s="8"/>
    </row>
    <row r="642" spans="1:6">
      <c r="A642" s="9">
        <v>39615</v>
      </c>
      <c r="B642" s="8">
        <v>2157.14</v>
      </c>
      <c r="C642" s="8">
        <v>2057.19</v>
      </c>
      <c r="D642" s="8">
        <v>1360.14</v>
      </c>
      <c r="E642" s="8"/>
      <c r="F642" s="8"/>
    </row>
    <row r="643" spans="1:6">
      <c r="A643" s="9">
        <v>39616</v>
      </c>
      <c r="B643" s="8">
        <v>2142.5500000000002</v>
      </c>
      <c r="C643" s="8">
        <v>2043.27</v>
      </c>
      <c r="D643" s="8">
        <v>1350.93</v>
      </c>
      <c r="E643" s="8"/>
      <c r="F643" s="8"/>
    </row>
    <row r="644" spans="1:6">
      <c r="A644" s="9">
        <v>39617</v>
      </c>
      <c r="B644" s="8">
        <v>2121.7800000000002</v>
      </c>
      <c r="C644" s="8">
        <v>2023.45</v>
      </c>
      <c r="D644" s="8">
        <v>1337.81</v>
      </c>
      <c r="E644" s="8"/>
      <c r="F644" s="8"/>
    </row>
    <row r="645" spans="1:6">
      <c r="A645" s="9">
        <v>39618</v>
      </c>
      <c r="B645" s="8">
        <v>2130.3000000000002</v>
      </c>
      <c r="C645" s="8">
        <v>2031.42</v>
      </c>
      <c r="D645" s="8">
        <v>1342.83</v>
      </c>
      <c r="E645" s="8"/>
      <c r="F645" s="8"/>
    </row>
    <row r="646" spans="1:6">
      <c r="A646" s="9">
        <v>39619</v>
      </c>
      <c r="B646" s="8">
        <v>2090.81</v>
      </c>
      <c r="C646" s="8">
        <v>1993.76</v>
      </c>
      <c r="D646" s="8">
        <v>1317.93</v>
      </c>
      <c r="E646" s="8"/>
      <c r="F646" s="8"/>
    </row>
    <row r="647" spans="1:6">
      <c r="A647" s="9">
        <v>39622</v>
      </c>
      <c r="B647" s="8">
        <v>2090.94</v>
      </c>
      <c r="C647" s="8">
        <v>1993.87</v>
      </c>
      <c r="D647" s="8">
        <v>1318</v>
      </c>
      <c r="E647" s="8"/>
      <c r="F647" s="8"/>
    </row>
    <row r="648" spans="1:6">
      <c r="A648" s="9">
        <v>39623</v>
      </c>
      <c r="B648" s="8">
        <v>2085.08</v>
      </c>
      <c r="C648" s="8">
        <v>1988.28</v>
      </c>
      <c r="D648" s="8">
        <v>1314.29</v>
      </c>
      <c r="E648" s="8"/>
      <c r="F648" s="8"/>
    </row>
    <row r="649" spans="1:6">
      <c r="A649" s="9">
        <v>39624</v>
      </c>
      <c r="B649" s="8">
        <v>2097.36</v>
      </c>
      <c r="C649" s="8">
        <v>1999.97</v>
      </c>
      <c r="D649" s="8">
        <v>1321.97</v>
      </c>
      <c r="E649" s="8"/>
      <c r="F649" s="8"/>
    </row>
    <row r="650" spans="1:6">
      <c r="A650" s="9">
        <v>39625</v>
      </c>
      <c r="B650" s="8">
        <v>2036.4</v>
      </c>
      <c r="C650" s="8">
        <v>1941.65</v>
      </c>
      <c r="D650" s="8">
        <v>1283.1500000000001</v>
      </c>
      <c r="E650" s="8"/>
      <c r="F650" s="8"/>
    </row>
    <row r="651" spans="1:6">
      <c r="A651" s="9">
        <v>39626</v>
      </c>
      <c r="B651" s="8">
        <v>2028.89</v>
      </c>
      <c r="C651" s="8">
        <v>1934.47</v>
      </c>
      <c r="D651" s="8">
        <v>1278.3800000000001</v>
      </c>
      <c r="E651" s="8"/>
      <c r="F651" s="8"/>
    </row>
    <row r="652" spans="1:6">
      <c r="A652" s="9">
        <v>39629</v>
      </c>
      <c r="B652" s="8">
        <v>2031.47</v>
      </c>
      <c r="C652" s="8">
        <v>1936.93</v>
      </c>
      <c r="D652" s="8">
        <v>1280</v>
      </c>
      <c r="E652" s="8" t="s">
        <v>96</v>
      </c>
      <c r="F652" s="28">
        <f>+B652/B588-1</f>
        <v>-2.726941898660229E-2</v>
      </c>
    </row>
    <row r="653" spans="1:6">
      <c r="A653" s="9">
        <v>39630</v>
      </c>
      <c r="B653" s="8">
        <v>2039.66</v>
      </c>
      <c r="C653" s="8">
        <v>1944.63</v>
      </c>
      <c r="D653" s="8">
        <v>1284.9100000000001</v>
      </c>
      <c r="E653" s="8"/>
      <c r="F653" s="8"/>
    </row>
    <row r="654" spans="1:6">
      <c r="A654" s="9">
        <v>39631</v>
      </c>
      <c r="B654" s="8">
        <v>2002.64</v>
      </c>
      <c r="C654" s="8">
        <v>1909.3</v>
      </c>
      <c r="D654" s="8">
        <v>1261.52</v>
      </c>
      <c r="E654" s="8"/>
      <c r="F654" s="8"/>
    </row>
    <row r="655" spans="1:6">
      <c r="A655" s="9">
        <v>39632</v>
      </c>
      <c r="B655" s="8">
        <v>2004.87</v>
      </c>
      <c r="C655" s="8">
        <v>1911.41</v>
      </c>
      <c r="D655" s="8">
        <v>1262.9000000000001</v>
      </c>
      <c r="E655" s="8"/>
      <c r="F655" s="8"/>
    </row>
    <row r="656" spans="1:6">
      <c r="A656" s="9">
        <v>39636</v>
      </c>
      <c r="B656" s="8">
        <v>1988.09</v>
      </c>
      <c r="C656" s="8">
        <v>1895.41</v>
      </c>
      <c r="D656" s="8">
        <v>1252.31</v>
      </c>
      <c r="E656" s="8"/>
      <c r="F656" s="8"/>
    </row>
    <row r="657" spans="1:6">
      <c r="A657" s="9">
        <v>39637</v>
      </c>
      <c r="B657" s="8">
        <v>2022.83</v>
      </c>
      <c r="C657" s="8">
        <v>1928.31</v>
      </c>
      <c r="D657" s="8">
        <v>1273.7</v>
      </c>
      <c r="E657" s="8"/>
      <c r="F657" s="8"/>
    </row>
    <row r="658" spans="1:6">
      <c r="A658" s="9">
        <v>39638</v>
      </c>
      <c r="B658" s="8">
        <v>1976.97</v>
      </c>
      <c r="C658" s="8">
        <v>1884.53</v>
      </c>
      <c r="D658" s="8">
        <v>1244.69</v>
      </c>
      <c r="E658" s="8"/>
      <c r="F658" s="8"/>
    </row>
    <row r="659" spans="1:6">
      <c r="A659" s="9">
        <v>39639</v>
      </c>
      <c r="B659" s="8">
        <v>1990.78</v>
      </c>
      <c r="C659" s="8">
        <v>1897.7</v>
      </c>
      <c r="D659" s="8">
        <v>1253.3900000000001</v>
      </c>
      <c r="E659" s="8"/>
      <c r="F659" s="8"/>
    </row>
    <row r="660" spans="1:6">
      <c r="A660" s="9">
        <v>39640</v>
      </c>
      <c r="B660" s="8">
        <v>1968.86</v>
      </c>
      <c r="C660" s="8">
        <v>1876.76</v>
      </c>
      <c r="D660" s="8">
        <v>1239.49</v>
      </c>
      <c r="E660" s="8"/>
      <c r="F660" s="8"/>
    </row>
    <row r="661" spans="1:6">
      <c r="A661" s="9">
        <v>39643</v>
      </c>
      <c r="B661" s="8">
        <v>1951.08</v>
      </c>
      <c r="C661" s="8">
        <v>1859.81</v>
      </c>
      <c r="D661" s="8">
        <v>1228.3</v>
      </c>
      <c r="E661" s="8"/>
      <c r="F661" s="8"/>
    </row>
    <row r="662" spans="1:6">
      <c r="A662" s="9">
        <v>39644</v>
      </c>
      <c r="B662" s="8">
        <v>1929.85</v>
      </c>
      <c r="C662" s="8">
        <v>1839.56</v>
      </c>
      <c r="D662" s="8">
        <v>1214.9100000000001</v>
      </c>
      <c r="E662" s="8"/>
      <c r="F662" s="8"/>
    </row>
    <row r="663" spans="1:6">
      <c r="A663" s="9">
        <v>39645</v>
      </c>
      <c r="B663" s="8">
        <v>1978.47</v>
      </c>
      <c r="C663" s="8">
        <v>1885.84</v>
      </c>
      <c r="D663" s="8">
        <v>1245.3599999999999</v>
      </c>
      <c r="E663" s="8"/>
      <c r="F663" s="8"/>
    </row>
    <row r="664" spans="1:6">
      <c r="A664" s="9">
        <v>39646</v>
      </c>
      <c r="B664" s="8">
        <v>2002.3</v>
      </c>
      <c r="C664" s="8">
        <v>1908.53</v>
      </c>
      <c r="D664" s="8">
        <v>1260.32</v>
      </c>
      <c r="E664" s="8"/>
      <c r="F664" s="8"/>
    </row>
    <row r="665" spans="1:6">
      <c r="A665" s="9">
        <v>39647</v>
      </c>
      <c r="B665" s="8">
        <v>2002.88</v>
      </c>
      <c r="C665" s="8">
        <v>1909.08</v>
      </c>
      <c r="D665" s="8">
        <v>1260.68</v>
      </c>
      <c r="E665" s="8"/>
      <c r="F665" s="8"/>
    </row>
    <row r="666" spans="1:6">
      <c r="A666" s="9">
        <v>39650</v>
      </c>
      <c r="B666" s="8">
        <v>2001.86</v>
      </c>
      <c r="C666" s="8">
        <v>1908.09</v>
      </c>
      <c r="D666" s="8">
        <v>1260</v>
      </c>
      <c r="E666" s="8"/>
      <c r="F666" s="8"/>
    </row>
    <row r="667" spans="1:6">
      <c r="A667" s="9">
        <v>39651</v>
      </c>
      <c r="B667" s="8">
        <v>2028.91</v>
      </c>
      <c r="C667" s="8">
        <v>1933.86</v>
      </c>
      <c r="D667" s="8">
        <v>1277</v>
      </c>
      <c r="E667" s="8"/>
      <c r="F667" s="8"/>
    </row>
    <row r="668" spans="1:6">
      <c r="A668" s="9">
        <v>39652</v>
      </c>
      <c r="B668" s="8">
        <v>2037.15</v>
      </c>
      <c r="C668" s="8">
        <v>1941.72</v>
      </c>
      <c r="D668" s="8">
        <v>1282.19</v>
      </c>
      <c r="E668" s="8"/>
      <c r="F668" s="8"/>
    </row>
    <row r="669" spans="1:6">
      <c r="A669" s="9">
        <v>39653</v>
      </c>
      <c r="B669" s="8">
        <v>1990.09</v>
      </c>
      <c r="C669" s="8">
        <v>1896.85</v>
      </c>
      <c r="D669" s="8">
        <v>1252.54</v>
      </c>
      <c r="E669" s="8"/>
      <c r="F669" s="8"/>
    </row>
    <row r="670" spans="1:6">
      <c r="A670" s="9">
        <v>39654</v>
      </c>
      <c r="B670" s="8">
        <v>1998.41</v>
      </c>
      <c r="C670" s="8">
        <v>1904.77</v>
      </c>
      <c r="D670" s="8">
        <v>1257.76</v>
      </c>
      <c r="E670" s="8"/>
      <c r="F670" s="8"/>
    </row>
    <row r="671" spans="1:6">
      <c r="A671" s="9">
        <v>39657</v>
      </c>
      <c r="B671" s="8">
        <v>1961.23</v>
      </c>
      <c r="C671" s="8">
        <v>1869.34</v>
      </c>
      <c r="D671" s="8">
        <v>1234.3699999999999</v>
      </c>
      <c r="E671" s="8"/>
      <c r="F671" s="8"/>
    </row>
    <row r="672" spans="1:6">
      <c r="A672" s="9">
        <v>39658</v>
      </c>
      <c r="B672" s="8">
        <v>2007.21</v>
      </c>
      <c r="C672" s="8">
        <v>1913.12</v>
      </c>
      <c r="D672" s="8">
        <v>1263.2</v>
      </c>
      <c r="E672" s="8"/>
      <c r="F672" s="8"/>
    </row>
    <row r="673" spans="1:6">
      <c r="A673" s="9">
        <v>39659</v>
      </c>
      <c r="B673" s="8">
        <v>2040.81</v>
      </c>
      <c r="C673" s="8">
        <v>1945.1</v>
      </c>
      <c r="D673" s="8">
        <v>1284.26</v>
      </c>
      <c r="E673" s="8"/>
      <c r="F673" s="8"/>
    </row>
    <row r="674" spans="1:6">
      <c r="A674" s="9">
        <v>39660</v>
      </c>
      <c r="B674" s="8">
        <v>2014.39</v>
      </c>
      <c r="C674" s="8">
        <v>1919.81</v>
      </c>
      <c r="D674" s="8">
        <v>1267.3800000000001</v>
      </c>
      <c r="E674" s="8"/>
      <c r="F674" s="8"/>
    </row>
    <row r="675" spans="1:6">
      <c r="A675" s="9">
        <v>39661</v>
      </c>
      <c r="B675" s="8">
        <v>2003.16</v>
      </c>
      <c r="C675" s="8">
        <v>1909.1</v>
      </c>
      <c r="D675" s="8">
        <v>1260.31</v>
      </c>
      <c r="E675" s="8"/>
      <c r="F675" s="8"/>
    </row>
    <row r="676" spans="1:6">
      <c r="A676" s="9">
        <v>39664</v>
      </c>
      <c r="B676" s="8">
        <v>1985.23</v>
      </c>
      <c r="C676" s="8">
        <v>1892.01</v>
      </c>
      <c r="D676" s="8">
        <v>1249.01</v>
      </c>
      <c r="E676" s="8"/>
      <c r="F676" s="8"/>
    </row>
    <row r="677" spans="1:6">
      <c r="A677" s="9">
        <v>39665</v>
      </c>
      <c r="B677" s="8">
        <v>2042.44</v>
      </c>
      <c r="C677" s="8">
        <v>1946.47</v>
      </c>
      <c r="D677" s="8">
        <v>1284.8800000000001</v>
      </c>
      <c r="E677" s="8"/>
      <c r="F677" s="8"/>
    </row>
    <row r="678" spans="1:6">
      <c r="A678" s="9">
        <v>39666</v>
      </c>
      <c r="B678" s="8">
        <v>2050.23</v>
      </c>
      <c r="C678" s="8">
        <v>1953.62</v>
      </c>
      <c r="D678" s="8">
        <v>1289.19</v>
      </c>
      <c r="E678" s="8"/>
      <c r="F678" s="8"/>
    </row>
    <row r="679" spans="1:6">
      <c r="A679" s="9">
        <v>39667</v>
      </c>
      <c r="B679" s="8">
        <v>2013.66</v>
      </c>
      <c r="C679" s="8">
        <v>1918.72</v>
      </c>
      <c r="D679" s="8">
        <v>1266.07</v>
      </c>
      <c r="E679" s="8"/>
      <c r="F679" s="8"/>
    </row>
    <row r="680" spans="1:6">
      <c r="A680" s="9">
        <v>39668</v>
      </c>
      <c r="B680" s="8">
        <v>2061.77</v>
      </c>
      <c r="C680" s="8">
        <v>1964.57</v>
      </c>
      <c r="D680" s="8">
        <v>1296.32</v>
      </c>
      <c r="E680" s="8"/>
      <c r="F680" s="8"/>
    </row>
    <row r="681" spans="1:6">
      <c r="A681" s="9">
        <v>39671</v>
      </c>
      <c r="B681" s="8">
        <v>2076.59</v>
      </c>
      <c r="C681" s="8">
        <v>1978.54</v>
      </c>
      <c r="D681" s="8">
        <v>1305.32</v>
      </c>
      <c r="E681" s="8"/>
      <c r="F681" s="8"/>
    </row>
    <row r="682" spans="1:6">
      <c r="A682" s="9">
        <v>39672</v>
      </c>
      <c r="B682" s="8">
        <v>2051.66</v>
      </c>
      <c r="C682" s="8">
        <v>1954.76</v>
      </c>
      <c r="D682" s="8">
        <v>1289.5899999999999</v>
      </c>
      <c r="E682" s="8"/>
      <c r="F682" s="8"/>
    </row>
    <row r="683" spans="1:6">
      <c r="A683" s="9">
        <v>39673</v>
      </c>
      <c r="B683" s="8">
        <v>2046.35</v>
      </c>
      <c r="C683" s="8">
        <v>1949.51</v>
      </c>
      <c r="D683" s="8">
        <v>1285.83</v>
      </c>
      <c r="E683" s="8"/>
      <c r="F683" s="8"/>
    </row>
    <row r="684" spans="1:6">
      <c r="A684" s="9">
        <v>39674</v>
      </c>
      <c r="B684" s="8">
        <v>2057.7199999999998</v>
      </c>
      <c r="C684" s="8">
        <v>1960.32</v>
      </c>
      <c r="D684" s="8">
        <v>1292.93</v>
      </c>
      <c r="E684" s="8"/>
      <c r="F684" s="8"/>
    </row>
    <row r="685" spans="1:6">
      <c r="A685" s="9">
        <v>39675</v>
      </c>
      <c r="B685" s="8">
        <v>2066.36</v>
      </c>
      <c r="C685" s="8">
        <v>1968.48</v>
      </c>
      <c r="D685" s="8">
        <v>1298.2</v>
      </c>
      <c r="E685" s="8"/>
      <c r="F685" s="8"/>
    </row>
    <row r="686" spans="1:6">
      <c r="A686" s="9">
        <v>39678</v>
      </c>
      <c r="B686" s="8">
        <v>2035.3</v>
      </c>
      <c r="C686" s="8">
        <v>1938.85</v>
      </c>
      <c r="D686" s="8">
        <v>1278.5999999999999</v>
      </c>
      <c r="E686" s="8"/>
      <c r="F686" s="8"/>
    </row>
    <row r="687" spans="1:6">
      <c r="A687" s="9">
        <v>39679</v>
      </c>
      <c r="B687" s="8">
        <v>2016.52</v>
      </c>
      <c r="C687" s="8">
        <v>1920.91</v>
      </c>
      <c r="D687" s="8">
        <v>1266.69</v>
      </c>
      <c r="E687" s="8"/>
      <c r="F687" s="8"/>
    </row>
    <row r="688" spans="1:6">
      <c r="A688" s="9">
        <v>39680</v>
      </c>
      <c r="B688" s="8">
        <v>2029.15</v>
      </c>
      <c r="C688" s="8">
        <v>1932.91</v>
      </c>
      <c r="D688" s="8">
        <v>1274.54</v>
      </c>
      <c r="E688" s="8"/>
      <c r="F688" s="8"/>
    </row>
    <row r="689" spans="1:6">
      <c r="A689" s="9">
        <v>39681</v>
      </c>
      <c r="B689" s="8">
        <v>2034.35</v>
      </c>
      <c r="C689" s="8">
        <v>1937.82</v>
      </c>
      <c r="D689" s="8">
        <v>1277.72</v>
      </c>
      <c r="E689" s="8"/>
      <c r="F689" s="8"/>
    </row>
    <row r="690" spans="1:6">
      <c r="A690" s="9">
        <v>39682</v>
      </c>
      <c r="B690" s="8">
        <v>2057.64</v>
      </c>
      <c r="C690" s="8">
        <v>1959.93</v>
      </c>
      <c r="D690" s="8">
        <v>1292.2</v>
      </c>
      <c r="E690" s="8"/>
      <c r="F690" s="8"/>
    </row>
    <row r="691" spans="1:6">
      <c r="A691" s="9">
        <v>39685</v>
      </c>
      <c r="B691" s="8">
        <v>2017.27</v>
      </c>
      <c r="C691" s="8">
        <v>1921.48</v>
      </c>
      <c r="D691" s="8">
        <v>1266.8399999999999</v>
      </c>
      <c r="E691" s="8"/>
      <c r="F691" s="8"/>
    </row>
    <row r="692" spans="1:6">
      <c r="A692" s="9">
        <v>39686</v>
      </c>
      <c r="B692" s="8">
        <v>2024.72</v>
      </c>
      <c r="C692" s="8">
        <v>1928.58</v>
      </c>
      <c r="D692" s="8">
        <v>1271.51</v>
      </c>
      <c r="E692" s="8"/>
      <c r="F692" s="8"/>
    </row>
    <row r="693" spans="1:6">
      <c r="A693" s="9">
        <v>39687</v>
      </c>
      <c r="B693" s="8">
        <v>2041.24</v>
      </c>
      <c r="C693" s="8">
        <v>1944.21</v>
      </c>
      <c r="D693" s="8">
        <v>1281.6600000000001</v>
      </c>
      <c r="E693" s="8"/>
      <c r="F693" s="8"/>
    </row>
    <row r="694" spans="1:6">
      <c r="A694" s="9">
        <v>39688</v>
      </c>
      <c r="B694" s="8">
        <v>2071.86</v>
      </c>
      <c r="C694" s="8">
        <v>1973.28</v>
      </c>
      <c r="D694" s="8">
        <v>1300.68</v>
      </c>
      <c r="E694" s="8"/>
      <c r="F694" s="8"/>
    </row>
    <row r="695" spans="1:6">
      <c r="A695" s="9">
        <v>39689</v>
      </c>
      <c r="B695" s="8">
        <v>2043.53</v>
      </c>
      <c r="C695" s="8">
        <v>1946.27</v>
      </c>
      <c r="D695" s="8">
        <v>1282.83</v>
      </c>
      <c r="E695" s="8"/>
      <c r="F695" s="8"/>
    </row>
    <row r="696" spans="1:6">
      <c r="A696" s="9">
        <v>39693</v>
      </c>
      <c r="B696" s="8">
        <v>2035.24</v>
      </c>
      <c r="C696" s="8">
        <v>1938.35</v>
      </c>
      <c r="D696" s="8">
        <v>1277.58</v>
      </c>
      <c r="E696" s="8"/>
      <c r="F696" s="8"/>
    </row>
    <row r="697" spans="1:6">
      <c r="A697" s="9">
        <v>39694</v>
      </c>
      <c r="B697" s="8">
        <v>2032.13</v>
      </c>
      <c r="C697" s="8">
        <v>1935.09</v>
      </c>
      <c r="D697" s="8">
        <v>1274.98</v>
      </c>
      <c r="E697" s="8"/>
      <c r="F697" s="8"/>
    </row>
    <row r="698" spans="1:6">
      <c r="A698" s="9">
        <v>39695</v>
      </c>
      <c r="B698" s="8">
        <v>1971.37</v>
      </c>
      <c r="C698" s="8">
        <v>1877.22</v>
      </c>
      <c r="D698" s="8">
        <v>1236.83</v>
      </c>
      <c r="E698" s="8"/>
      <c r="F698" s="8"/>
    </row>
    <row r="699" spans="1:6">
      <c r="A699" s="9">
        <v>39696</v>
      </c>
      <c r="B699" s="8">
        <v>1980.18</v>
      </c>
      <c r="C699" s="8">
        <v>1885.59</v>
      </c>
      <c r="D699" s="8">
        <v>1242.31</v>
      </c>
      <c r="E699" s="8"/>
      <c r="F699" s="8"/>
    </row>
    <row r="700" spans="1:6">
      <c r="A700" s="9">
        <v>39699</v>
      </c>
      <c r="B700" s="8">
        <v>2021.13</v>
      </c>
      <c r="C700" s="8">
        <v>1924.49</v>
      </c>
      <c r="D700" s="8">
        <v>1267.79</v>
      </c>
      <c r="E700" s="8"/>
      <c r="F700" s="8"/>
    </row>
    <row r="701" spans="1:6">
      <c r="A701" s="9">
        <v>39700</v>
      </c>
      <c r="B701" s="8">
        <v>1952.14</v>
      </c>
      <c r="C701" s="8">
        <v>1858.79</v>
      </c>
      <c r="D701" s="8">
        <v>1224.51</v>
      </c>
      <c r="E701" s="8"/>
      <c r="F701" s="8"/>
    </row>
    <row r="702" spans="1:6">
      <c r="A702" s="9">
        <v>39701</v>
      </c>
      <c r="B702" s="8">
        <v>1964.25</v>
      </c>
      <c r="C702" s="8">
        <v>1870.29</v>
      </c>
      <c r="D702" s="8">
        <v>1232.04</v>
      </c>
      <c r="E702" s="8"/>
      <c r="F702" s="8"/>
    </row>
    <row r="703" spans="1:6">
      <c r="A703" s="9">
        <v>39702</v>
      </c>
      <c r="B703" s="8">
        <v>1992</v>
      </c>
      <c r="C703" s="8">
        <v>1896.54</v>
      </c>
      <c r="D703" s="8">
        <v>1249.05</v>
      </c>
      <c r="E703" s="8"/>
      <c r="F703" s="8"/>
    </row>
    <row r="704" spans="1:6">
      <c r="A704" s="9">
        <v>39703</v>
      </c>
      <c r="B704" s="8">
        <v>1996.25</v>
      </c>
      <c r="C704" s="8">
        <v>1900.58</v>
      </c>
      <c r="D704" s="8">
        <v>1251.7</v>
      </c>
      <c r="E704" s="8"/>
      <c r="F704" s="8"/>
    </row>
    <row r="705" spans="1:6">
      <c r="A705" s="9">
        <v>39706</v>
      </c>
      <c r="B705" s="8">
        <v>1902.17</v>
      </c>
      <c r="C705" s="8">
        <v>1811</v>
      </c>
      <c r="D705" s="8">
        <v>1192.7</v>
      </c>
      <c r="E705" s="8"/>
      <c r="F705" s="8"/>
    </row>
    <row r="706" spans="1:6">
      <c r="A706" s="9">
        <v>39707</v>
      </c>
      <c r="B706" s="8">
        <v>1935.49</v>
      </c>
      <c r="C706" s="8">
        <v>1842.72</v>
      </c>
      <c r="D706" s="8">
        <v>1213.5899999999999</v>
      </c>
      <c r="E706" s="8"/>
      <c r="F706" s="8"/>
    </row>
    <row r="707" spans="1:6">
      <c r="A707" s="9">
        <v>39708</v>
      </c>
      <c r="B707" s="8">
        <v>1844.31</v>
      </c>
      <c r="C707" s="8">
        <v>1755.89</v>
      </c>
      <c r="D707" s="8">
        <v>1156.3900000000001</v>
      </c>
      <c r="E707" s="8"/>
      <c r="F707" s="8"/>
    </row>
    <row r="708" spans="1:6">
      <c r="A708" s="9">
        <v>39709</v>
      </c>
      <c r="B708" s="8">
        <v>1924.85</v>
      </c>
      <c r="C708" s="8">
        <v>1832.41</v>
      </c>
      <c r="D708" s="8">
        <v>1206.51</v>
      </c>
      <c r="E708" s="8"/>
      <c r="F708" s="8"/>
    </row>
    <row r="709" spans="1:6">
      <c r="A709" s="9">
        <v>39710</v>
      </c>
      <c r="B709" s="8">
        <v>2002.32</v>
      </c>
      <c r="C709" s="8">
        <v>1906.16</v>
      </c>
      <c r="D709" s="8">
        <v>1255.08</v>
      </c>
      <c r="E709" s="8"/>
      <c r="F709" s="8"/>
    </row>
    <row r="710" spans="1:6">
      <c r="A710" s="9">
        <v>39713</v>
      </c>
      <c r="B710" s="8">
        <v>1925.85</v>
      </c>
      <c r="C710" s="8">
        <v>1833.34</v>
      </c>
      <c r="D710" s="8">
        <v>1207.0899999999999</v>
      </c>
      <c r="E710" s="8"/>
      <c r="F710" s="8"/>
    </row>
    <row r="711" spans="1:6">
      <c r="A711" s="9">
        <v>39714</v>
      </c>
      <c r="B711" s="8">
        <v>1895.78</v>
      </c>
      <c r="C711" s="8">
        <v>1804.7</v>
      </c>
      <c r="D711" s="8">
        <v>1188.22</v>
      </c>
      <c r="E711" s="8"/>
      <c r="F711" s="8"/>
    </row>
    <row r="712" spans="1:6">
      <c r="A712" s="9">
        <v>39715</v>
      </c>
      <c r="B712" s="8">
        <v>1892.05</v>
      </c>
      <c r="C712" s="8">
        <v>1801.14</v>
      </c>
      <c r="D712" s="8">
        <v>1185.8699999999999</v>
      </c>
      <c r="E712" s="8"/>
      <c r="F712" s="8"/>
    </row>
    <row r="713" spans="1:6">
      <c r="A713" s="9">
        <v>39716</v>
      </c>
      <c r="B713" s="8">
        <v>1929.24</v>
      </c>
      <c r="C713" s="8">
        <v>1836.55</v>
      </c>
      <c r="D713" s="8">
        <v>1209.18</v>
      </c>
      <c r="E713" s="8"/>
      <c r="F713" s="8"/>
    </row>
    <row r="714" spans="1:6">
      <c r="A714" s="9">
        <v>39717</v>
      </c>
      <c r="B714" s="8">
        <v>1935.79</v>
      </c>
      <c r="C714" s="8">
        <v>1842.66</v>
      </c>
      <c r="D714" s="8">
        <v>1213.01</v>
      </c>
      <c r="E714" s="8"/>
      <c r="F714" s="8"/>
    </row>
    <row r="715" spans="1:6">
      <c r="A715" s="9">
        <v>39720</v>
      </c>
      <c r="B715" s="8">
        <v>1765.72</v>
      </c>
      <c r="C715" s="8">
        <v>1680.75</v>
      </c>
      <c r="D715" s="8">
        <v>1106.3900000000001</v>
      </c>
      <c r="E715" s="8"/>
      <c r="F715" s="8"/>
    </row>
    <row r="716" spans="1:6">
      <c r="A716" s="9">
        <v>39721</v>
      </c>
      <c r="B716" s="8">
        <v>1861.44</v>
      </c>
      <c r="C716" s="8">
        <v>1771.86</v>
      </c>
      <c r="D716" s="8">
        <v>1166.3599999999999</v>
      </c>
      <c r="E716" s="8" t="s">
        <v>97</v>
      </c>
      <c r="F716" s="28">
        <f>+B716/B652-1</f>
        <v>-8.3698011784569815E-2</v>
      </c>
    </row>
    <row r="717" spans="1:6">
      <c r="A717" s="9">
        <v>39722</v>
      </c>
      <c r="B717" s="8">
        <v>1853.26</v>
      </c>
      <c r="C717" s="8">
        <v>1764</v>
      </c>
      <c r="D717" s="8">
        <v>1161.06</v>
      </c>
      <c r="E717" s="8"/>
      <c r="F717" s="8"/>
    </row>
    <row r="718" spans="1:6">
      <c r="A718" s="9">
        <v>39723</v>
      </c>
      <c r="B718" s="8">
        <v>1778.9</v>
      </c>
      <c r="C718" s="8">
        <v>1693.12</v>
      </c>
      <c r="D718" s="8">
        <v>1114.28</v>
      </c>
      <c r="E718" s="8"/>
      <c r="F718" s="8"/>
    </row>
    <row r="719" spans="1:6">
      <c r="A719" s="9">
        <v>39724</v>
      </c>
      <c r="B719" s="8">
        <v>1754.91</v>
      </c>
      <c r="C719" s="8">
        <v>1670.28</v>
      </c>
      <c r="D719" s="8">
        <v>1099.23</v>
      </c>
      <c r="E719" s="8"/>
      <c r="F719" s="8"/>
    </row>
    <row r="720" spans="1:6">
      <c r="A720" s="9">
        <v>39727</v>
      </c>
      <c r="B720" s="8">
        <v>1687.34</v>
      </c>
      <c r="C720" s="8">
        <v>1605.96</v>
      </c>
      <c r="D720" s="8">
        <v>1056.8900000000001</v>
      </c>
      <c r="E720" s="8"/>
      <c r="F720" s="8"/>
    </row>
    <row r="721" spans="1:6">
      <c r="A721" s="9">
        <v>39728</v>
      </c>
      <c r="B721" s="8">
        <v>1590.51</v>
      </c>
      <c r="C721" s="8">
        <v>1513.8</v>
      </c>
      <c r="D721" s="8">
        <v>996.23</v>
      </c>
      <c r="E721" s="8"/>
      <c r="F721" s="8"/>
    </row>
    <row r="722" spans="1:6">
      <c r="A722" s="9">
        <v>39729</v>
      </c>
      <c r="B722" s="8">
        <v>1573.34</v>
      </c>
      <c r="C722" s="8">
        <v>1497.21</v>
      </c>
      <c r="D722" s="8">
        <v>984.94</v>
      </c>
      <c r="E722" s="8"/>
      <c r="F722" s="8"/>
    </row>
    <row r="723" spans="1:6">
      <c r="A723" s="9">
        <v>39730</v>
      </c>
      <c r="B723" s="8">
        <v>1453.52</v>
      </c>
      <c r="C723" s="8">
        <v>1383.18</v>
      </c>
      <c r="D723" s="8">
        <v>909.92</v>
      </c>
      <c r="E723" s="8"/>
      <c r="F723" s="8"/>
    </row>
    <row r="724" spans="1:6">
      <c r="A724" s="9">
        <v>39731</v>
      </c>
      <c r="B724" s="8">
        <v>1436.56</v>
      </c>
      <c r="C724" s="8">
        <v>1367.01</v>
      </c>
      <c r="D724" s="8">
        <v>899.22</v>
      </c>
      <c r="E724" s="8"/>
      <c r="F724" s="8"/>
    </row>
    <row r="725" spans="1:6">
      <c r="A725" s="9">
        <v>39734</v>
      </c>
      <c r="B725" s="8">
        <v>1602.93</v>
      </c>
      <c r="C725" s="8">
        <v>1525.32</v>
      </c>
      <c r="D725" s="8">
        <v>1003.35</v>
      </c>
      <c r="E725" s="8"/>
      <c r="F725" s="8"/>
    </row>
    <row r="726" spans="1:6">
      <c r="A726" s="9">
        <v>39735</v>
      </c>
      <c r="B726" s="8">
        <v>1594.41</v>
      </c>
      <c r="C726" s="8">
        <v>1517.21</v>
      </c>
      <c r="D726" s="8">
        <v>998.01</v>
      </c>
      <c r="E726" s="8"/>
      <c r="F726" s="8"/>
    </row>
    <row r="727" spans="1:6">
      <c r="A727" s="9">
        <v>39736</v>
      </c>
      <c r="B727" s="8">
        <v>1450.5</v>
      </c>
      <c r="C727" s="8">
        <v>1380.23</v>
      </c>
      <c r="D727" s="8">
        <v>907.84</v>
      </c>
      <c r="E727" s="8"/>
      <c r="F727" s="8"/>
    </row>
    <row r="728" spans="1:6">
      <c r="A728" s="9">
        <v>39737</v>
      </c>
      <c r="B728" s="8">
        <v>1512.21</v>
      </c>
      <c r="C728" s="8">
        <v>1438.93</v>
      </c>
      <c r="D728" s="8">
        <v>946.43</v>
      </c>
      <c r="E728" s="8"/>
      <c r="F728" s="8"/>
    </row>
    <row r="729" spans="1:6">
      <c r="A729" s="9">
        <v>39738</v>
      </c>
      <c r="B729" s="8">
        <v>1502.84</v>
      </c>
      <c r="C729" s="8">
        <v>1430.01</v>
      </c>
      <c r="D729" s="8">
        <v>940.55</v>
      </c>
      <c r="E729" s="8"/>
      <c r="F729" s="8"/>
    </row>
    <row r="730" spans="1:6">
      <c r="A730" s="9">
        <v>39741</v>
      </c>
      <c r="B730" s="8">
        <v>1574.5</v>
      </c>
      <c r="C730" s="8">
        <v>1498.19</v>
      </c>
      <c r="D730" s="8">
        <v>985.4</v>
      </c>
      <c r="E730" s="8"/>
      <c r="F730" s="8"/>
    </row>
    <row r="731" spans="1:6">
      <c r="A731" s="9">
        <v>39742</v>
      </c>
      <c r="B731" s="8">
        <v>1526.02</v>
      </c>
      <c r="C731" s="8">
        <v>1452.06</v>
      </c>
      <c r="D731" s="8">
        <v>955.05</v>
      </c>
      <c r="E731" s="8"/>
      <c r="F731" s="8"/>
    </row>
    <row r="732" spans="1:6">
      <c r="A732" s="9">
        <v>39743</v>
      </c>
      <c r="B732" s="8">
        <v>1433.22</v>
      </c>
      <c r="C732" s="8">
        <v>1363.67</v>
      </c>
      <c r="D732" s="8">
        <v>896.78</v>
      </c>
      <c r="E732" s="8"/>
      <c r="F732" s="8"/>
    </row>
    <row r="733" spans="1:6">
      <c r="A733" s="9">
        <v>39744</v>
      </c>
      <c r="B733" s="8">
        <v>1451.37</v>
      </c>
      <c r="C733" s="8">
        <v>1380.93</v>
      </c>
      <c r="D733" s="8">
        <v>908.11</v>
      </c>
      <c r="E733" s="8"/>
      <c r="F733" s="8"/>
    </row>
    <row r="734" spans="1:6">
      <c r="A734" s="9">
        <v>39745</v>
      </c>
      <c r="B734" s="8">
        <v>1401.29</v>
      </c>
      <c r="C734" s="8">
        <v>1333.28</v>
      </c>
      <c r="D734" s="8">
        <v>876.77</v>
      </c>
      <c r="E734" s="8"/>
      <c r="F734" s="8"/>
    </row>
    <row r="735" spans="1:6">
      <c r="A735" s="9">
        <v>39748</v>
      </c>
      <c r="B735" s="8">
        <v>1356.78</v>
      </c>
      <c r="C735" s="8">
        <v>1290.93</v>
      </c>
      <c r="D735" s="8">
        <v>848.92</v>
      </c>
      <c r="E735" s="8"/>
      <c r="F735" s="8"/>
    </row>
    <row r="736" spans="1:6">
      <c r="A736" s="9">
        <v>39749</v>
      </c>
      <c r="B736" s="8">
        <v>1503.16</v>
      </c>
      <c r="C736" s="8">
        <v>1430.2</v>
      </c>
      <c r="D736" s="8">
        <v>940.51</v>
      </c>
      <c r="E736" s="8"/>
      <c r="F736" s="8"/>
    </row>
    <row r="737" spans="1:6">
      <c r="A737" s="9">
        <v>39750</v>
      </c>
      <c r="B737" s="8">
        <v>1486.73</v>
      </c>
      <c r="C737" s="8">
        <v>1414.5</v>
      </c>
      <c r="D737" s="8">
        <v>930.09</v>
      </c>
      <c r="E737" s="8"/>
      <c r="F737" s="8"/>
    </row>
    <row r="738" spans="1:6">
      <c r="A738" s="9">
        <v>39751</v>
      </c>
      <c r="B738" s="8">
        <v>1525.37</v>
      </c>
      <c r="C738" s="8">
        <v>1451.18</v>
      </c>
      <c r="D738" s="8">
        <v>954.09</v>
      </c>
      <c r="E738" s="8"/>
      <c r="F738" s="8"/>
    </row>
    <row r="739" spans="1:6">
      <c r="A739" s="9">
        <v>39752</v>
      </c>
      <c r="B739" s="8">
        <v>1548.81</v>
      </c>
      <c r="C739" s="8">
        <v>1473.49</v>
      </c>
      <c r="D739" s="8">
        <v>968.75</v>
      </c>
      <c r="E739" s="8"/>
      <c r="F739" s="8"/>
    </row>
    <row r="740" spans="1:6">
      <c r="A740" s="9">
        <v>39755</v>
      </c>
      <c r="B740" s="8">
        <v>1544.91</v>
      </c>
      <c r="C740" s="8">
        <v>1469.78</v>
      </c>
      <c r="D740" s="8">
        <v>966.3</v>
      </c>
      <c r="E740" s="8"/>
      <c r="F740" s="8"/>
    </row>
    <row r="741" spans="1:6">
      <c r="A741" s="9">
        <v>39756</v>
      </c>
      <c r="B741" s="8">
        <v>1608</v>
      </c>
      <c r="C741" s="8">
        <v>1529.79</v>
      </c>
      <c r="D741" s="8">
        <v>1005.75</v>
      </c>
      <c r="E741" s="8"/>
      <c r="F741" s="8"/>
    </row>
    <row r="742" spans="1:6">
      <c r="A742" s="9">
        <v>39757</v>
      </c>
      <c r="B742" s="8">
        <v>1524.21</v>
      </c>
      <c r="C742" s="8">
        <v>1449.82</v>
      </c>
      <c r="D742" s="8">
        <v>952.77</v>
      </c>
      <c r="E742" s="8"/>
      <c r="F742" s="8"/>
    </row>
    <row r="743" spans="1:6">
      <c r="A743" s="9">
        <v>39758</v>
      </c>
      <c r="B743" s="8">
        <v>1448.01</v>
      </c>
      <c r="C743" s="8">
        <v>1377.22</v>
      </c>
      <c r="D743" s="8">
        <v>904.88</v>
      </c>
      <c r="E743" s="8"/>
      <c r="F743" s="8"/>
    </row>
    <row r="744" spans="1:6">
      <c r="A744" s="9">
        <v>39759</v>
      </c>
      <c r="B744" s="8">
        <v>1490.31</v>
      </c>
      <c r="C744" s="8">
        <v>1417.3</v>
      </c>
      <c r="D744" s="8">
        <v>930.99</v>
      </c>
      <c r="E744" s="8"/>
      <c r="F744" s="8"/>
    </row>
    <row r="745" spans="1:6">
      <c r="A745" s="9">
        <v>39762</v>
      </c>
      <c r="B745" s="8">
        <v>1471.64</v>
      </c>
      <c r="C745" s="8">
        <v>1399.49</v>
      </c>
      <c r="D745" s="8">
        <v>919.21</v>
      </c>
      <c r="E745" s="8"/>
      <c r="F745" s="8"/>
    </row>
    <row r="746" spans="1:6">
      <c r="A746" s="9">
        <v>39763</v>
      </c>
      <c r="B746" s="8">
        <v>1439.22</v>
      </c>
      <c r="C746" s="8">
        <v>1368.66</v>
      </c>
      <c r="D746" s="8">
        <v>898.95</v>
      </c>
      <c r="E746" s="8"/>
      <c r="F746" s="8"/>
    </row>
    <row r="747" spans="1:6">
      <c r="A747" s="9">
        <v>39764</v>
      </c>
      <c r="B747" s="8">
        <v>1365.15</v>
      </c>
      <c r="C747" s="8">
        <v>1298.04</v>
      </c>
      <c r="D747" s="8">
        <v>852.3</v>
      </c>
      <c r="E747" s="8"/>
      <c r="F747" s="8"/>
    </row>
    <row r="748" spans="1:6">
      <c r="A748" s="9">
        <v>39765</v>
      </c>
      <c r="B748" s="8">
        <v>1459.82</v>
      </c>
      <c r="C748" s="8">
        <v>1388.01</v>
      </c>
      <c r="D748" s="8">
        <v>911.29</v>
      </c>
      <c r="E748" s="8"/>
      <c r="F748" s="8"/>
    </row>
    <row r="749" spans="1:6">
      <c r="A749" s="9">
        <v>39766</v>
      </c>
      <c r="B749" s="8">
        <v>1399.2</v>
      </c>
      <c r="C749" s="8">
        <v>1330.29</v>
      </c>
      <c r="D749" s="8">
        <v>873.29</v>
      </c>
      <c r="E749" s="8"/>
      <c r="F749" s="8"/>
    </row>
    <row r="750" spans="1:6">
      <c r="A750" s="9">
        <v>39769</v>
      </c>
      <c r="B750" s="8">
        <v>1363.14</v>
      </c>
      <c r="C750" s="8">
        <v>1295.99</v>
      </c>
      <c r="D750" s="8">
        <v>850.75</v>
      </c>
      <c r="E750" s="8"/>
      <c r="F750" s="8"/>
    </row>
    <row r="751" spans="1:6">
      <c r="A751" s="9">
        <v>39770</v>
      </c>
      <c r="B751" s="8">
        <v>1376.81</v>
      </c>
      <c r="C751" s="8">
        <v>1308.92</v>
      </c>
      <c r="D751" s="8">
        <v>859.12</v>
      </c>
      <c r="E751" s="8"/>
      <c r="F751" s="8"/>
    </row>
    <row r="752" spans="1:6">
      <c r="A752" s="9">
        <v>39771</v>
      </c>
      <c r="B752" s="8">
        <v>1292.76</v>
      </c>
      <c r="C752" s="8">
        <v>1228.97</v>
      </c>
      <c r="D752" s="8">
        <v>806.58</v>
      </c>
      <c r="E752" s="8"/>
      <c r="F752" s="8"/>
    </row>
    <row r="753" spans="1:6">
      <c r="A753" s="9">
        <v>39772</v>
      </c>
      <c r="B753" s="8">
        <v>1206.04</v>
      </c>
      <c r="C753" s="8">
        <v>1146.51</v>
      </c>
      <c r="D753" s="8">
        <v>752.44</v>
      </c>
      <c r="E753" s="8"/>
      <c r="F753" s="8"/>
    </row>
    <row r="754" spans="1:6">
      <c r="A754" s="9">
        <v>39773</v>
      </c>
      <c r="B754" s="8">
        <v>1282.5899999999999</v>
      </c>
      <c r="C754" s="8">
        <v>1219.21</v>
      </c>
      <c r="D754" s="8">
        <v>800.03</v>
      </c>
      <c r="E754" s="8"/>
      <c r="F754" s="8"/>
    </row>
    <row r="755" spans="1:6">
      <c r="A755" s="9">
        <v>39776</v>
      </c>
      <c r="B755" s="8">
        <v>1365.63</v>
      </c>
      <c r="C755" s="8">
        <v>1298.1400000000001</v>
      </c>
      <c r="D755" s="8">
        <v>851.81</v>
      </c>
      <c r="E755" s="8"/>
      <c r="F755" s="8"/>
    </row>
    <row r="756" spans="1:6">
      <c r="A756" s="9">
        <v>39777</v>
      </c>
      <c r="B756" s="8">
        <v>1374.79</v>
      </c>
      <c r="C756" s="8">
        <v>1306.78</v>
      </c>
      <c r="D756" s="8">
        <v>857.39</v>
      </c>
      <c r="E756" s="8"/>
      <c r="F756" s="8"/>
    </row>
    <row r="757" spans="1:6">
      <c r="A757" s="9">
        <v>39778</v>
      </c>
      <c r="B757" s="8">
        <v>1423.9</v>
      </c>
      <c r="C757" s="8">
        <v>1353.31</v>
      </c>
      <c r="D757" s="8">
        <v>887.68</v>
      </c>
      <c r="E757" s="8"/>
      <c r="F757" s="8"/>
    </row>
    <row r="758" spans="1:6">
      <c r="A758" s="9">
        <v>39780</v>
      </c>
      <c r="B758" s="8">
        <v>1437.68</v>
      </c>
      <c r="C758" s="8">
        <v>1366.39</v>
      </c>
      <c r="D758" s="8">
        <v>896.24</v>
      </c>
      <c r="E758" s="8"/>
      <c r="F758" s="8"/>
    </row>
    <row r="759" spans="1:6">
      <c r="A759" s="9">
        <v>39783</v>
      </c>
      <c r="B759" s="8">
        <v>1309.3900000000001</v>
      </c>
      <c r="C759" s="8">
        <v>1244.44</v>
      </c>
      <c r="D759" s="8">
        <v>816.21</v>
      </c>
      <c r="E759" s="8"/>
      <c r="F759" s="8"/>
    </row>
    <row r="760" spans="1:6">
      <c r="A760" s="9">
        <v>39784</v>
      </c>
      <c r="B760" s="8">
        <v>1361.79</v>
      </c>
      <c r="C760" s="8">
        <v>1294.21</v>
      </c>
      <c r="D760" s="8">
        <v>848.81</v>
      </c>
      <c r="E760" s="8"/>
      <c r="F760" s="8"/>
    </row>
    <row r="761" spans="1:6">
      <c r="A761" s="9">
        <v>39785</v>
      </c>
      <c r="B761" s="8">
        <v>1397.72</v>
      </c>
      <c r="C761" s="8">
        <v>1328.14</v>
      </c>
      <c r="D761" s="8">
        <v>870.74</v>
      </c>
      <c r="E761" s="8"/>
      <c r="F761" s="8"/>
    </row>
    <row r="762" spans="1:6">
      <c r="A762" s="9">
        <v>39786</v>
      </c>
      <c r="B762" s="8">
        <v>1356.81</v>
      </c>
      <c r="C762" s="8">
        <v>1289.26</v>
      </c>
      <c r="D762" s="8">
        <v>845.22</v>
      </c>
      <c r="E762" s="8"/>
      <c r="F762" s="8"/>
    </row>
    <row r="763" spans="1:6">
      <c r="A763" s="9">
        <v>39787</v>
      </c>
      <c r="B763" s="8">
        <v>1406.36</v>
      </c>
      <c r="C763" s="8">
        <v>1336.33</v>
      </c>
      <c r="D763" s="8">
        <v>876.07</v>
      </c>
      <c r="E763" s="8"/>
      <c r="F763" s="8"/>
    </row>
    <row r="764" spans="1:6">
      <c r="A764" s="9">
        <v>39790</v>
      </c>
      <c r="B764" s="8">
        <v>1460.6</v>
      </c>
      <c r="C764" s="8">
        <v>1387.8</v>
      </c>
      <c r="D764" s="8">
        <v>909.7</v>
      </c>
      <c r="E764" s="8"/>
      <c r="F764" s="8"/>
    </row>
    <row r="765" spans="1:6">
      <c r="A765" s="9">
        <v>39791</v>
      </c>
      <c r="B765" s="8">
        <v>1426.88</v>
      </c>
      <c r="C765" s="8">
        <v>1355.74</v>
      </c>
      <c r="D765" s="8">
        <v>888.67</v>
      </c>
      <c r="E765" s="8"/>
      <c r="F765" s="8"/>
    </row>
    <row r="766" spans="1:6">
      <c r="A766" s="9">
        <v>39792</v>
      </c>
      <c r="B766" s="8">
        <v>1444</v>
      </c>
      <c r="C766" s="8">
        <v>1371.97</v>
      </c>
      <c r="D766" s="8">
        <v>899.24</v>
      </c>
      <c r="E766" s="8"/>
      <c r="F766" s="8"/>
    </row>
    <row r="767" spans="1:6">
      <c r="A767" s="9">
        <v>39793</v>
      </c>
      <c r="B767" s="8">
        <v>1403.2</v>
      </c>
      <c r="C767" s="8">
        <v>1333.09</v>
      </c>
      <c r="D767" s="8">
        <v>873.59</v>
      </c>
      <c r="E767" s="8"/>
      <c r="F767" s="8"/>
    </row>
    <row r="768" spans="1:6">
      <c r="A768" s="9">
        <v>39794</v>
      </c>
      <c r="B768" s="8">
        <v>1413.07</v>
      </c>
      <c r="C768" s="8">
        <v>1342.47</v>
      </c>
      <c r="D768" s="8">
        <v>879.73</v>
      </c>
      <c r="E768" s="8"/>
      <c r="F768" s="8"/>
    </row>
    <row r="769" spans="1:6">
      <c r="A769" s="9">
        <v>39797</v>
      </c>
      <c r="B769" s="8">
        <v>1395.21</v>
      </c>
      <c r="C769" s="8">
        <v>1325.48</v>
      </c>
      <c r="D769" s="8">
        <v>868.57</v>
      </c>
      <c r="E769" s="8"/>
      <c r="F769" s="8"/>
    </row>
    <row r="770" spans="1:6">
      <c r="A770" s="9">
        <v>39798</v>
      </c>
      <c r="B770" s="8">
        <v>1466.87</v>
      </c>
      <c r="C770" s="8">
        <v>1393.56</v>
      </c>
      <c r="D770" s="8">
        <v>913.18</v>
      </c>
      <c r="E770" s="8"/>
      <c r="F770" s="8"/>
    </row>
    <row r="771" spans="1:6">
      <c r="A771" s="9">
        <v>39799</v>
      </c>
      <c r="B771" s="8">
        <v>1452.88</v>
      </c>
      <c r="C771" s="8">
        <v>1380.24</v>
      </c>
      <c r="D771" s="8">
        <v>904.42</v>
      </c>
      <c r="E771" s="8"/>
      <c r="F771" s="8"/>
    </row>
    <row r="772" spans="1:6">
      <c r="A772" s="9">
        <v>39800</v>
      </c>
      <c r="B772" s="8">
        <v>1422.19</v>
      </c>
      <c r="C772" s="8">
        <v>1351.07</v>
      </c>
      <c r="D772" s="8">
        <v>885.28</v>
      </c>
      <c r="E772" s="8"/>
      <c r="F772" s="8"/>
    </row>
    <row r="773" spans="1:6">
      <c r="A773" s="9">
        <v>39801</v>
      </c>
      <c r="B773" s="8">
        <v>1426.39</v>
      </c>
      <c r="C773" s="8">
        <v>1355.06</v>
      </c>
      <c r="D773" s="8">
        <v>887.88</v>
      </c>
      <c r="E773" s="8"/>
      <c r="F773" s="8"/>
    </row>
    <row r="774" spans="1:6">
      <c r="A774" s="9">
        <v>39804</v>
      </c>
      <c r="B774" s="8">
        <v>1400.42</v>
      </c>
      <c r="C774" s="8">
        <v>1330.35</v>
      </c>
      <c r="D774" s="8">
        <v>871.63</v>
      </c>
      <c r="E774" s="8"/>
      <c r="F774" s="8"/>
    </row>
    <row r="775" spans="1:6">
      <c r="A775" s="9">
        <v>39805</v>
      </c>
      <c r="B775" s="8">
        <v>1387.08</v>
      </c>
      <c r="C775" s="8">
        <v>1317.6</v>
      </c>
      <c r="D775" s="8">
        <v>863.16</v>
      </c>
      <c r="E775" s="8"/>
      <c r="F775" s="8"/>
    </row>
    <row r="776" spans="1:6">
      <c r="A776" s="9">
        <v>39806</v>
      </c>
      <c r="B776" s="8">
        <v>1395.76</v>
      </c>
      <c r="C776" s="8">
        <v>1325.65</v>
      </c>
      <c r="D776" s="8">
        <v>868.15</v>
      </c>
      <c r="E776" s="8"/>
      <c r="F776" s="8"/>
    </row>
    <row r="777" spans="1:6">
      <c r="A777" s="9">
        <v>39808</v>
      </c>
      <c r="B777" s="8">
        <v>1403.22</v>
      </c>
      <c r="C777" s="8">
        <v>1332.75</v>
      </c>
      <c r="D777" s="8">
        <v>872.8</v>
      </c>
      <c r="E777" s="8"/>
      <c r="F777" s="8"/>
    </row>
    <row r="778" spans="1:6">
      <c r="A778" s="9">
        <v>39811</v>
      </c>
      <c r="B778" s="8">
        <v>1398.25</v>
      </c>
      <c r="C778" s="8">
        <v>1327.89</v>
      </c>
      <c r="D778" s="8">
        <v>869.42</v>
      </c>
      <c r="E778" s="8"/>
      <c r="F778" s="8"/>
    </row>
    <row r="779" spans="1:6">
      <c r="A779" s="9">
        <v>39812</v>
      </c>
      <c r="B779" s="8">
        <v>1432.65</v>
      </c>
      <c r="C779" s="8">
        <v>1360.48</v>
      </c>
      <c r="D779" s="8">
        <v>890.64</v>
      </c>
      <c r="E779" s="8"/>
      <c r="F779" s="8"/>
    </row>
    <row r="780" spans="1:6">
      <c r="A780" s="9">
        <v>39813</v>
      </c>
      <c r="B780" s="8">
        <v>1452.98</v>
      </c>
      <c r="C780" s="8">
        <v>1379.78</v>
      </c>
      <c r="D780" s="8">
        <v>903.25</v>
      </c>
      <c r="E780" s="8" t="s">
        <v>98</v>
      </c>
      <c r="F780" s="28">
        <f>+B780/B716-1</f>
        <v>-0.21943226749183431</v>
      </c>
    </row>
    <row r="781" spans="1:6">
      <c r="A781" s="9">
        <v>39815</v>
      </c>
      <c r="B781" s="8">
        <v>1499.17</v>
      </c>
      <c r="C781" s="8">
        <v>1423.56</v>
      </c>
      <c r="D781" s="8">
        <v>931.8</v>
      </c>
      <c r="E781" s="8"/>
      <c r="F781" s="8"/>
    </row>
    <row r="782" spans="1:6">
      <c r="A782" s="9">
        <v>39818</v>
      </c>
      <c r="B782" s="8">
        <v>1492.21</v>
      </c>
      <c r="C782" s="8">
        <v>1416.94</v>
      </c>
      <c r="D782" s="8">
        <v>927.45</v>
      </c>
      <c r="E782" s="8"/>
      <c r="F782" s="8"/>
    </row>
    <row r="783" spans="1:6">
      <c r="A783" s="9">
        <v>39819</v>
      </c>
      <c r="B783" s="8">
        <v>1503.87</v>
      </c>
      <c r="C783" s="8">
        <v>1428.01</v>
      </c>
      <c r="D783" s="8">
        <v>934.7</v>
      </c>
      <c r="E783" s="8"/>
      <c r="F783" s="8"/>
    </row>
    <row r="784" spans="1:6">
      <c r="A784" s="9">
        <v>39820</v>
      </c>
      <c r="B784" s="8">
        <v>1459.58</v>
      </c>
      <c r="C784" s="8">
        <v>1385.72</v>
      </c>
      <c r="D784" s="8">
        <v>906.65</v>
      </c>
      <c r="E784" s="8"/>
      <c r="F784" s="8"/>
    </row>
    <row r="785" spans="1:6">
      <c r="A785" s="9">
        <v>39821</v>
      </c>
      <c r="B785" s="8">
        <v>1464.6</v>
      </c>
      <c r="C785" s="8">
        <v>1390.47</v>
      </c>
      <c r="D785" s="8">
        <v>909.73</v>
      </c>
      <c r="E785" s="8"/>
      <c r="F785" s="8"/>
    </row>
    <row r="786" spans="1:6">
      <c r="A786" s="9">
        <v>39822</v>
      </c>
      <c r="B786" s="8">
        <v>1433.41</v>
      </c>
      <c r="C786" s="8">
        <v>1360.86</v>
      </c>
      <c r="D786" s="8">
        <v>890.35</v>
      </c>
      <c r="E786" s="8"/>
      <c r="F786" s="8"/>
    </row>
    <row r="787" spans="1:6">
      <c r="A787" s="9">
        <v>39825</v>
      </c>
      <c r="B787" s="8">
        <v>1401.07</v>
      </c>
      <c r="C787" s="8">
        <v>1330.15</v>
      </c>
      <c r="D787" s="8">
        <v>870.26</v>
      </c>
      <c r="E787" s="8"/>
      <c r="F787" s="8"/>
    </row>
    <row r="788" spans="1:6">
      <c r="A788" s="9">
        <v>39826</v>
      </c>
      <c r="B788" s="8">
        <v>1403.63</v>
      </c>
      <c r="C788" s="8">
        <v>1332.55</v>
      </c>
      <c r="D788" s="8">
        <v>871.79</v>
      </c>
      <c r="E788" s="8"/>
      <c r="F788" s="8"/>
    </row>
    <row r="789" spans="1:6">
      <c r="A789" s="9">
        <v>39827</v>
      </c>
      <c r="B789" s="8">
        <v>1356.79</v>
      </c>
      <c r="C789" s="8">
        <v>1288.05</v>
      </c>
      <c r="D789" s="8">
        <v>842.62</v>
      </c>
      <c r="E789" s="8"/>
      <c r="F789" s="8"/>
    </row>
    <row r="790" spans="1:6">
      <c r="A790" s="9">
        <v>39828</v>
      </c>
      <c r="B790" s="8">
        <v>1358.64</v>
      </c>
      <c r="C790" s="8">
        <v>1289.79</v>
      </c>
      <c r="D790" s="8">
        <v>843.74</v>
      </c>
      <c r="E790" s="8"/>
      <c r="F790" s="8"/>
    </row>
    <row r="791" spans="1:6">
      <c r="A791" s="9">
        <v>39829</v>
      </c>
      <c r="B791" s="8">
        <v>1368.92</v>
      </c>
      <c r="C791" s="8">
        <v>1299.55</v>
      </c>
      <c r="D791" s="8">
        <v>850.12</v>
      </c>
      <c r="E791" s="8"/>
      <c r="F791" s="8"/>
    </row>
    <row r="792" spans="1:6">
      <c r="A792" s="9">
        <v>39833</v>
      </c>
      <c r="B792" s="8">
        <v>1296.6300000000001</v>
      </c>
      <c r="C792" s="8">
        <v>1230.92</v>
      </c>
      <c r="D792" s="8">
        <v>805.22</v>
      </c>
      <c r="E792" s="8"/>
      <c r="F792" s="8"/>
    </row>
    <row r="793" spans="1:6">
      <c r="A793" s="9">
        <v>39834</v>
      </c>
      <c r="B793" s="8">
        <v>1353.33</v>
      </c>
      <c r="C793" s="8">
        <v>1284.6600000000001</v>
      </c>
      <c r="D793" s="8">
        <v>840.24</v>
      </c>
      <c r="E793" s="8"/>
      <c r="F793" s="8"/>
    </row>
    <row r="794" spans="1:6">
      <c r="A794" s="9">
        <v>39835</v>
      </c>
      <c r="B794" s="8">
        <v>1332.84</v>
      </c>
      <c r="C794" s="8">
        <v>1265.2</v>
      </c>
      <c r="D794" s="8">
        <v>827.5</v>
      </c>
      <c r="E794" s="8"/>
      <c r="F794" s="8"/>
    </row>
    <row r="795" spans="1:6">
      <c r="A795" s="9">
        <v>39836</v>
      </c>
      <c r="B795" s="8">
        <v>1340.02</v>
      </c>
      <c r="C795" s="8">
        <v>1272.01</v>
      </c>
      <c r="D795" s="8">
        <v>831.95</v>
      </c>
      <c r="E795" s="8"/>
      <c r="F795" s="8"/>
    </row>
    <row r="796" spans="1:6">
      <c r="A796" s="9">
        <v>39839</v>
      </c>
      <c r="B796" s="8">
        <v>1347.47</v>
      </c>
      <c r="C796" s="8">
        <v>1279.08</v>
      </c>
      <c r="D796" s="8">
        <v>836.57</v>
      </c>
      <c r="E796" s="8"/>
      <c r="F796" s="8"/>
    </row>
    <row r="797" spans="1:6">
      <c r="A797" s="9">
        <v>39840</v>
      </c>
      <c r="B797" s="8">
        <v>1362.18</v>
      </c>
      <c r="C797" s="8">
        <v>1293.05</v>
      </c>
      <c r="D797" s="8">
        <v>845.71</v>
      </c>
      <c r="E797" s="8"/>
      <c r="F797" s="8"/>
    </row>
    <row r="798" spans="1:6">
      <c r="A798" s="9">
        <v>39841</v>
      </c>
      <c r="B798" s="8">
        <v>1408.07</v>
      </c>
      <c r="C798" s="8">
        <v>1336.56</v>
      </c>
      <c r="D798" s="8">
        <v>874.09</v>
      </c>
      <c r="E798" s="8"/>
      <c r="F798" s="8"/>
    </row>
    <row r="799" spans="1:6">
      <c r="A799" s="9">
        <v>39842</v>
      </c>
      <c r="B799" s="8">
        <v>1361.54</v>
      </c>
      <c r="C799" s="8">
        <v>1292.3599999999999</v>
      </c>
      <c r="D799" s="8">
        <v>845.14</v>
      </c>
      <c r="E799" s="8"/>
      <c r="F799" s="8"/>
    </row>
    <row r="800" spans="1:6">
      <c r="A800" s="9">
        <v>39843</v>
      </c>
      <c r="B800" s="8">
        <v>1330.51</v>
      </c>
      <c r="C800" s="8">
        <v>1262.9100000000001</v>
      </c>
      <c r="D800" s="8">
        <v>825.88</v>
      </c>
      <c r="E800" s="8"/>
      <c r="F800" s="8"/>
    </row>
    <row r="801" spans="1:6">
      <c r="A801" s="9">
        <v>39846</v>
      </c>
      <c r="B801" s="8">
        <v>1329.81</v>
      </c>
      <c r="C801" s="8">
        <v>1262.24</v>
      </c>
      <c r="D801" s="8">
        <v>825.44</v>
      </c>
      <c r="E801" s="8"/>
      <c r="F801" s="8"/>
    </row>
    <row r="802" spans="1:6">
      <c r="A802" s="9">
        <v>39847</v>
      </c>
      <c r="B802" s="8">
        <v>1350.88</v>
      </c>
      <c r="C802" s="8">
        <v>1282.24</v>
      </c>
      <c r="D802" s="8">
        <v>838.51</v>
      </c>
      <c r="E802" s="8"/>
      <c r="F802" s="8"/>
    </row>
    <row r="803" spans="1:6">
      <c r="A803" s="9">
        <v>39848</v>
      </c>
      <c r="B803" s="8">
        <v>1341.77</v>
      </c>
      <c r="C803" s="8">
        <v>1273.3</v>
      </c>
      <c r="D803" s="8">
        <v>832.23</v>
      </c>
      <c r="E803" s="8"/>
      <c r="F803" s="8"/>
    </row>
    <row r="804" spans="1:6">
      <c r="A804" s="9">
        <v>39849</v>
      </c>
      <c r="B804" s="8">
        <v>1363.82</v>
      </c>
      <c r="C804" s="8">
        <v>1294.2</v>
      </c>
      <c r="D804" s="8">
        <v>845.85</v>
      </c>
      <c r="E804" s="8"/>
      <c r="F804" s="8"/>
    </row>
    <row r="805" spans="1:6">
      <c r="A805" s="9">
        <v>39850</v>
      </c>
      <c r="B805" s="8">
        <v>1401.06</v>
      </c>
      <c r="C805" s="8">
        <v>1329.39</v>
      </c>
      <c r="D805" s="8">
        <v>868.6</v>
      </c>
      <c r="E805" s="8"/>
      <c r="F805" s="8"/>
    </row>
    <row r="806" spans="1:6">
      <c r="A806" s="9">
        <v>39853</v>
      </c>
      <c r="B806" s="8">
        <v>1403.19</v>
      </c>
      <c r="C806" s="8">
        <v>1331.39</v>
      </c>
      <c r="D806" s="8">
        <v>869.89</v>
      </c>
      <c r="E806" s="8"/>
      <c r="F806" s="8"/>
    </row>
    <row r="807" spans="1:6">
      <c r="A807" s="9">
        <v>39854</v>
      </c>
      <c r="B807" s="8">
        <v>1334.3</v>
      </c>
      <c r="C807" s="8">
        <v>1266.02</v>
      </c>
      <c r="D807" s="8">
        <v>827.16</v>
      </c>
      <c r="E807" s="8"/>
      <c r="F807" s="8"/>
    </row>
    <row r="808" spans="1:6">
      <c r="A808" s="9">
        <v>39855</v>
      </c>
      <c r="B808" s="8">
        <v>1345.5</v>
      </c>
      <c r="C808" s="8">
        <v>1276.47</v>
      </c>
      <c r="D808" s="8">
        <v>833.74</v>
      </c>
      <c r="E808" s="8"/>
      <c r="F808" s="8"/>
    </row>
    <row r="809" spans="1:6">
      <c r="A809" s="9">
        <v>39856</v>
      </c>
      <c r="B809" s="8">
        <v>1348.15</v>
      </c>
      <c r="C809" s="8">
        <v>1278.9000000000001</v>
      </c>
      <c r="D809" s="8">
        <v>835.19</v>
      </c>
      <c r="E809" s="8"/>
      <c r="F809" s="8"/>
    </row>
    <row r="810" spans="1:6">
      <c r="A810" s="9">
        <v>39857</v>
      </c>
      <c r="B810" s="8">
        <v>1334.83</v>
      </c>
      <c r="C810" s="8">
        <v>1266.22</v>
      </c>
      <c r="D810" s="8">
        <v>826.84</v>
      </c>
      <c r="E810" s="8"/>
      <c r="F810" s="8"/>
    </row>
    <row r="811" spans="1:6">
      <c r="A811" s="9">
        <v>39861</v>
      </c>
      <c r="B811" s="8">
        <v>1274.26</v>
      </c>
      <c r="C811" s="8">
        <v>1208.69</v>
      </c>
      <c r="D811" s="8">
        <v>789.17</v>
      </c>
      <c r="E811" s="8"/>
      <c r="F811" s="8"/>
    </row>
    <row r="812" spans="1:6">
      <c r="A812" s="9">
        <v>39862</v>
      </c>
      <c r="B812" s="8">
        <v>1273.29</v>
      </c>
      <c r="C812" s="8">
        <v>1207.71</v>
      </c>
      <c r="D812" s="8">
        <v>788.42</v>
      </c>
      <c r="E812" s="8"/>
      <c r="F812" s="8"/>
    </row>
    <row r="813" spans="1:6">
      <c r="A813" s="9">
        <v>39863</v>
      </c>
      <c r="B813" s="8">
        <v>1258.82</v>
      </c>
      <c r="C813" s="8">
        <v>1193.74</v>
      </c>
      <c r="D813" s="8">
        <v>778.94</v>
      </c>
      <c r="E813" s="8"/>
      <c r="F813" s="8"/>
    </row>
    <row r="814" spans="1:6">
      <c r="A814" s="9">
        <v>39864</v>
      </c>
      <c r="B814" s="8">
        <v>1244.72</v>
      </c>
      <c r="C814" s="8">
        <v>1180.29</v>
      </c>
      <c r="D814" s="8">
        <v>770.05</v>
      </c>
      <c r="E814" s="8"/>
      <c r="F814" s="8"/>
    </row>
    <row r="815" spans="1:6">
      <c r="A815" s="9">
        <v>39867</v>
      </c>
      <c r="B815" s="8">
        <v>1201.56</v>
      </c>
      <c r="C815" s="8">
        <v>1139.3599999999999</v>
      </c>
      <c r="D815" s="8">
        <v>743.33</v>
      </c>
      <c r="E815" s="8"/>
      <c r="F815" s="8"/>
    </row>
    <row r="816" spans="1:6">
      <c r="A816" s="9">
        <v>39868</v>
      </c>
      <c r="B816" s="8">
        <v>1249.76</v>
      </c>
      <c r="C816" s="8">
        <v>1185.06</v>
      </c>
      <c r="D816" s="8">
        <v>773.14</v>
      </c>
      <c r="E816" s="8"/>
      <c r="F816" s="8"/>
    </row>
    <row r="817" spans="1:6">
      <c r="A817" s="9">
        <v>39869</v>
      </c>
      <c r="B817" s="8">
        <v>1236.74</v>
      </c>
      <c r="C817" s="8">
        <v>1172.6300000000001</v>
      </c>
      <c r="D817" s="8">
        <v>764.9</v>
      </c>
      <c r="E817" s="8"/>
      <c r="F817" s="8"/>
    </row>
    <row r="818" spans="1:6">
      <c r="A818" s="9">
        <v>39870</v>
      </c>
      <c r="B818" s="8">
        <v>1217.49</v>
      </c>
      <c r="C818" s="8">
        <v>1154.3</v>
      </c>
      <c r="D818" s="8">
        <v>752.83</v>
      </c>
      <c r="E818" s="8"/>
      <c r="F818" s="8"/>
    </row>
    <row r="819" spans="1:6">
      <c r="A819" s="9">
        <v>39871</v>
      </c>
      <c r="B819" s="8">
        <v>1188.8399999999999</v>
      </c>
      <c r="C819" s="8">
        <v>1127.1300000000001</v>
      </c>
      <c r="D819" s="8">
        <v>735.09</v>
      </c>
      <c r="E819" s="8"/>
      <c r="F819" s="8"/>
    </row>
    <row r="820" spans="1:6">
      <c r="A820" s="9">
        <v>39874</v>
      </c>
      <c r="B820" s="8">
        <v>1133.43</v>
      </c>
      <c r="C820" s="8">
        <v>1074.5899999999999</v>
      </c>
      <c r="D820" s="8">
        <v>700.82</v>
      </c>
      <c r="E820" s="8"/>
      <c r="F820" s="8"/>
    </row>
    <row r="821" spans="1:6">
      <c r="A821" s="9">
        <v>39875</v>
      </c>
      <c r="B821" s="8">
        <v>1126.18</v>
      </c>
      <c r="C821" s="8">
        <v>1067.71</v>
      </c>
      <c r="D821" s="8">
        <v>696.33</v>
      </c>
      <c r="E821" s="8"/>
      <c r="F821" s="8"/>
    </row>
    <row r="822" spans="1:6">
      <c r="A822" s="9">
        <v>39876</v>
      </c>
      <c r="B822" s="8">
        <v>1153.3499999999999</v>
      </c>
      <c r="C822" s="8">
        <v>1093.3499999999999</v>
      </c>
      <c r="D822" s="8">
        <v>712.87</v>
      </c>
      <c r="E822" s="8"/>
      <c r="F822" s="8"/>
    </row>
    <row r="823" spans="1:6">
      <c r="A823" s="9">
        <v>39877</v>
      </c>
      <c r="B823" s="8">
        <v>1104.3800000000001</v>
      </c>
      <c r="C823" s="8">
        <v>1046.9100000000001</v>
      </c>
      <c r="D823" s="8">
        <v>682.55</v>
      </c>
      <c r="E823" s="8"/>
      <c r="F823" s="8"/>
    </row>
    <row r="824" spans="1:6">
      <c r="A824" s="9">
        <v>39878</v>
      </c>
      <c r="B824" s="8">
        <v>1106</v>
      </c>
      <c r="C824" s="8">
        <v>1048.3599999999999</v>
      </c>
      <c r="D824" s="8">
        <v>683.38</v>
      </c>
      <c r="E824" s="8"/>
      <c r="F824" s="8"/>
    </row>
    <row r="825" spans="1:6">
      <c r="A825" s="9">
        <v>39881</v>
      </c>
      <c r="B825" s="8">
        <v>1095.04</v>
      </c>
      <c r="C825" s="8">
        <v>1037.94</v>
      </c>
      <c r="D825" s="8">
        <v>676.53</v>
      </c>
      <c r="E825" s="8"/>
      <c r="F825" s="8"/>
    </row>
    <row r="826" spans="1:6">
      <c r="A826" s="9">
        <v>39882</v>
      </c>
      <c r="B826" s="8">
        <v>1164.83</v>
      </c>
      <c r="C826" s="8">
        <v>1104.07</v>
      </c>
      <c r="D826" s="8">
        <v>719.6</v>
      </c>
      <c r="E826" s="8"/>
      <c r="F826" s="8"/>
    </row>
    <row r="827" spans="1:6">
      <c r="A827" s="9">
        <v>39883</v>
      </c>
      <c r="B827" s="8">
        <v>1168.07</v>
      </c>
      <c r="C827" s="8">
        <v>1107.03</v>
      </c>
      <c r="D827" s="8">
        <v>721.36</v>
      </c>
      <c r="E827" s="8"/>
      <c r="F827" s="8"/>
    </row>
    <row r="828" spans="1:6">
      <c r="A828" s="9">
        <v>39884</v>
      </c>
      <c r="B828" s="8">
        <v>1215.8699999999999</v>
      </c>
      <c r="C828" s="8">
        <v>1152.27</v>
      </c>
      <c r="D828" s="8">
        <v>750.74</v>
      </c>
      <c r="E828" s="8"/>
      <c r="F828" s="8"/>
    </row>
    <row r="829" spans="1:6">
      <c r="A829" s="9">
        <v>39885</v>
      </c>
      <c r="B829" s="8">
        <v>1225.32</v>
      </c>
      <c r="C829" s="8">
        <v>1161.21</v>
      </c>
      <c r="D829" s="8">
        <v>756.55</v>
      </c>
      <c r="E829" s="8"/>
      <c r="F829" s="8"/>
    </row>
    <row r="830" spans="1:6">
      <c r="A830" s="9">
        <v>39888</v>
      </c>
      <c r="B830" s="8">
        <v>1221.03</v>
      </c>
      <c r="C830" s="8">
        <v>1157.1400000000001</v>
      </c>
      <c r="D830" s="8">
        <v>753.89</v>
      </c>
      <c r="E830" s="8"/>
      <c r="F830" s="8"/>
    </row>
    <row r="831" spans="1:6">
      <c r="A831" s="9">
        <v>39889</v>
      </c>
      <c r="B831" s="8">
        <v>1260.29</v>
      </c>
      <c r="C831" s="8">
        <v>1194.3399999999999</v>
      </c>
      <c r="D831" s="8">
        <v>778.12</v>
      </c>
      <c r="E831" s="8"/>
      <c r="F831" s="8"/>
    </row>
    <row r="832" spans="1:6">
      <c r="A832" s="9">
        <v>39890</v>
      </c>
      <c r="B832" s="8">
        <v>1286.6199999999999</v>
      </c>
      <c r="C832" s="8">
        <v>1219.28</v>
      </c>
      <c r="D832" s="8">
        <v>794.35</v>
      </c>
      <c r="E832" s="8"/>
      <c r="F832" s="8"/>
    </row>
    <row r="833" spans="1:6">
      <c r="A833" s="9">
        <v>39891</v>
      </c>
      <c r="B833" s="8">
        <v>1269.93</v>
      </c>
      <c r="C833" s="8">
        <v>1203.46</v>
      </c>
      <c r="D833" s="8">
        <v>784.04</v>
      </c>
      <c r="E833" s="8"/>
      <c r="F833" s="8"/>
    </row>
    <row r="834" spans="1:6">
      <c r="A834" s="9">
        <v>39892</v>
      </c>
      <c r="B834" s="8">
        <v>1244.8499999999999</v>
      </c>
      <c r="C834" s="8">
        <v>1179.69</v>
      </c>
      <c r="D834" s="8">
        <v>768.54</v>
      </c>
      <c r="E834" s="8"/>
      <c r="F834" s="8"/>
    </row>
    <row r="835" spans="1:6">
      <c r="A835" s="9">
        <v>39895</v>
      </c>
      <c r="B835" s="8">
        <v>1333.21</v>
      </c>
      <c r="C835" s="8">
        <v>1263.3399999999999</v>
      </c>
      <c r="D835" s="8">
        <v>822.92</v>
      </c>
      <c r="E835" s="8"/>
      <c r="F835" s="8"/>
    </row>
    <row r="836" spans="1:6">
      <c r="A836" s="9">
        <v>39896</v>
      </c>
      <c r="B836" s="8">
        <v>1306.03</v>
      </c>
      <c r="C836" s="8">
        <v>1237.58</v>
      </c>
      <c r="D836" s="8">
        <v>806.12</v>
      </c>
      <c r="E836" s="8"/>
      <c r="F836" s="8"/>
    </row>
    <row r="837" spans="1:6">
      <c r="A837" s="9">
        <v>39897</v>
      </c>
      <c r="B837" s="8">
        <v>1318.61</v>
      </c>
      <c r="C837" s="8">
        <v>1249.49</v>
      </c>
      <c r="D837" s="8">
        <v>813.88</v>
      </c>
      <c r="E837" s="8"/>
      <c r="F837" s="8"/>
    </row>
    <row r="838" spans="1:6">
      <c r="A838" s="9">
        <v>39898</v>
      </c>
      <c r="B838" s="8">
        <v>1349.37</v>
      </c>
      <c r="C838" s="8">
        <v>1278.6400000000001</v>
      </c>
      <c r="D838" s="8">
        <v>832.86</v>
      </c>
      <c r="E838" s="8"/>
      <c r="F838" s="8"/>
    </row>
    <row r="839" spans="1:6">
      <c r="A839" s="9">
        <v>39899</v>
      </c>
      <c r="B839" s="8">
        <v>1322.19</v>
      </c>
      <c r="C839" s="8">
        <v>1252.81</v>
      </c>
      <c r="D839" s="8">
        <v>815.94</v>
      </c>
      <c r="E839" s="8"/>
      <c r="F839" s="8"/>
    </row>
    <row r="840" spans="1:6">
      <c r="A840" s="9">
        <v>39902</v>
      </c>
      <c r="B840" s="8">
        <v>1276.22</v>
      </c>
      <c r="C840" s="8">
        <v>1209.25</v>
      </c>
      <c r="D840" s="8">
        <v>787.53</v>
      </c>
      <c r="E840" s="8"/>
      <c r="F840" s="8"/>
    </row>
    <row r="841" spans="1:6">
      <c r="A841" s="9">
        <v>39903</v>
      </c>
      <c r="B841" s="8">
        <v>1292.98</v>
      </c>
      <c r="C841" s="8">
        <v>1225.1199999999999</v>
      </c>
      <c r="D841" s="8">
        <v>797.87</v>
      </c>
      <c r="E841" s="8" t="s">
        <v>99</v>
      </c>
      <c r="F841" s="28">
        <f>+B841/B780-1</f>
        <v>-0.11011851505182457</v>
      </c>
    </row>
    <row r="842" spans="1:6">
      <c r="A842" s="9">
        <v>39904</v>
      </c>
      <c r="B842" s="8">
        <v>1314.63</v>
      </c>
      <c r="C842" s="8">
        <v>1245.56</v>
      </c>
      <c r="D842" s="8">
        <v>811.08</v>
      </c>
      <c r="E842" s="8"/>
      <c r="F842" s="8"/>
    </row>
    <row r="843" spans="1:6">
      <c r="A843" s="9">
        <v>39905</v>
      </c>
      <c r="B843" s="8">
        <v>1352.47</v>
      </c>
      <c r="C843" s="8">
        <v>1281.4000000000001</v>
      </c>
      <c r="D843" s="8">
        <v>834.38</v>
      </c>
      <c r="E843" s="8"/>
      <c r="F843" s="8"/>
    </row>
    <row r="844" spans="1:6">
      <c r="A844" s="9">
        <v>39906</v>
      </c>
      <c r="B844" s="8">
        <v>1365.66</v>
      </c>
      <c r="C844" s="8">
        <v>1293.8900000000001</v>
      </c>
      <c r="D844" s="8">
        <v>842.5</v>
      </c>
      <c r="E844" s="8"/>
      <c r="F844" s="8"/>
    </row>
    <row r="845" spans="1:6">
      <c r="A845" s="9">
        <v>39909</v>
      </c>
      <c r="B845" s="8">
        <v>1354.36</v>
      </c>
      <c r="C845" s="8">
        <v>1283.1600000000001</v>
      </c>
      <c r="D845" s="8">
        <v>835.48</v>
      </c>
      <c r="E845" s="8"/>
      <c r="F845" s="8"/>
    </row>
    <row r="846" spans="1:6">
      <c r="A846" s="9">
        <v>39910</v>
      </c>
      <c r="B846" s="8">
        <v>1322.91</v>
      </c>
      <c r="C846" s="8">
        <v>1253.1199999999999</v>
      </c>
      <c r="D846" s="8">
        <v>815.55</v>
      </c>
      <c r="E846" s="8"/>
      <c r="F846" s="8"/>
    </row>
    <row r="847" spans="1:6">
      <c r="A847" s="9">
        <v>39911</v>
      </c>
      <c r="B847" s="8">
        <v>1338.53</v>
      </c>
      <c r="C847" s="8">
        <v>1267.9000000000001</v>
      </c>
      <c r="D847" s="8">
        <v>825.16</v>
      </c>
      <c r="E847" s="8"/>
      <c r="F847" s="8"/>
    </row>
    <row r="848" spans="1:6">
      <c r="A848" s="9">
        <v>39912</v>
      </c>
      <c r="B848" s="8">
        <v>1389.49</v>
      </c>
      <c r="C848" s="8">
        <v>1316.16</v>
      </c>
      <c r="D848" s="8">
        <v>856.56</v>
      </c>
      <c r="E848" s="8"/>
      <c r="F848" s="8"/>
    </row>
    <row r="849" spans="1:6">
      <c r="A849" s="9">
        <v>39916</v>
      </c>
      <c r="B849" s="8">
        <v>1393.13</v>
      </c>
      <c r="C849" s="8">
        <v>1319.58</v>
      </c>
      <c r="D849" s="8">
        <v>858.73</v>
      </c>
      <c r="E849" s="8"/>
      <c r="F849" s="8"/>
    </row>
    <row r="850" spans="1:6">
      <c r="A850" s="9">
        <v>39917</v>
      </c>
      <c r="B850" s="8">
        <v>1365.2</v>
      </c>
      <c r="C850" s="8">
        <v>1293.1199999999999</v>
      </c>
      <c r="D850" s="8">
        <v>841.5</v>
      </c>
      <c r="E850" s="8"/>
      <c r="F850" s="8"/>
    </row>
    <row r="851" spans="1:6">
      <c r="A851" s="9">
        <v>39918</v>
      </c>
      <c r="B851" s="8">
        <v>1382.36</v>
      </c>
      <c r="C851" s="8">
        <v>1309.3599999999999</v>
      </c>
      <c r="D851" s="8">
        <v>852.06</v>
      </c>
      <c r="E851" s="8"/>
      <c r="F851" s="8"/>
    </row>
    <row r="852" spans="1:6">
      <c r="A852" s="9">
        <v>39919</v>
      </c>
      <c r="B852" s="8">
        <v>1403.89</v>
      </c>
      <c r="C852" s="8">
        <v>1329.74</v>
      </c>
      <c r="D852" s="8">
        <v>865.3</v>
      </c>
      <c r="E852" s="8"/>
      <c r="F852" s="8"/>
    </row>
    <row r="853" spans="1:6">
      <c r="A853" s="9">
        <v>39920</v>
      </c>
      <c r="B853" s="8">
        <v>1410.85</v>
      </c>
      <c r="C853" s="8">
        <v>1336.34</v>
      </c>
      <c r="D853" s="8">
        <v>869.6</v>
      </c>
      <c r="E853" s="8"/>
      <c r="F853" s="8"/>
    </row>
    <row r="854" spans="1:6">
      <c r="A854" s="9">
        <v>39923</v>
      </c>
      <c r="B854" s="8">
        <v>1350.52</v>
      </c>
      <c r="C854" s="8">
        <v>1279.19</v>
      </c>
      <c r="D854" s="8">
        <v>832.39</v>
      </c>
      <c r="E854" s="8"/>
      <c r="F854" s="8"/>
    </row>
    <row r="855" spans="1:6">
      <c r="A855" s="9">
        <v>39924</v>
      </c>
      <c r="B855" s="8">
        <v>1379.22</v>
      </c>
      <c r="C855" s="8">
        <v>1306.3699999999999</v>
      </c>
      <c r="D855" s="8">
        <v>850.08</v>
      </c>
      <c r="E855" s="8"/>
      <c r="F855" s="8"/>
    </row>
    <row r="856" spans="1:6">
      <c r="A856" s="9">
        <v>39925</v>
      </c>
      <c r="B856" s="8">
        <v>1368.92</v>
      </c>
      <c r="C856" s="8">
        <v>1296.53</v>
      </c>
      <c r="D856" s="8">
        <v>843.55</v>
      </c>
      <c r="E856" s="8"/>
      <c r="F856" s="8"/>
    </row>
    <row r="857" spans="1:6">
      <c r="A857" s="9">
        <v>39926</v>
      </c>
      <c r="B857" s="8">
        <v>1382.52</v>
      </c>
      <c r="C857" s="8">
        <v>1309.4100000000001</v>
      </c>
      <c r="D857" s="8">
        <v>851.92</v>
      </c>
      <c r="E857" s="8"/>
      <c r="F857" s="8"/>
    </row>
    <row r="858" spans="1:6">
      <c r="A858" s="9">
        <v>39927</v>
      </c>
      <c r="B858" s="8">
        <v>1405.74</v>
      </c>
      <c r="C858" s="8">
        <v>1331.4</v>
      </c>
      <c r="D858" s="8">
        <v>866.23</v>
      </c>
      <c r="E858" s="8"/>
      <c r="F858" s="8"/>
    </row>
    <row r="859" spans="1:6">
      <c r="A859" s="9">
        <v>39930</v>
      </c>
      <c r="B859" s="8">
        <v>1391.58</v>
      </c>
      <c r="C859" s="8">
        <v>1317.99</v>
      </c>
      <c r="D859" s="8">
        <v>857.51</v>
      </c>
      <c r="E859" s="8"/>
      <c r="F859" s="8"/>
    </row>
    <row r="860" spans="1:6">
      <c r="A860" s="9">
        <v>39931</v>
      </c>
      <c r="B860" s="8">
        <v>1387.82</v>
      </c>
      <c r="C860" s="8">
        <v>1314.42</v>
      </c>
      <c r="D860" s="8">
        <v>855.16</v>
      </c>
      <c r="E860" s="8"/>
      <c r="F860" s="8"/>
    </row>
    <row r="861" spans="1:6">
      <c r="A861" s="9">
        <v>39932</v>
      </c>
      <c r="B861" s="8">
        <v>1417.99</v>
      </c>
      <c r="C861" s="8">
        <v>1342.94</v>
      </c>
      <c r="D861" s="8">
        <v>873.64</v>
      </c>
      <c r="E861" s="8"/>
      <c r="F861" s="8"/>
    </row>
    <row r="862" spans="1:6">
      <c r="A862" s="9">
        <v>39933</v>
      </c>
      <c r="B862" s="8">
        <v>1416.73</v>
      </c>
      <c r="C862" s="8">
        <v>1341.72</v>
      </c>
      <c r="D862" s="8">
        <v>872.81</v>
      </c>
      <c r="E862" s="8"/>
      <c r="F862" s="8"/>
    </row>
    <row r="863" spans="1:6">
      <c r="A863" s="9">
        <v>39934</v>
      </c>
      <c r="B863" s="8">
        <v>1424.41</v>
      </c>
      <c r="C863" s="8">
        <v>1348.98</v>
      </c>
      <c r="D863" s="8">
        <v>877.52</v>
      </c>
      <c r="E863" s="8"/>
      <c r="F863" s="8"/>
    </row>
    <row r="864" spans="1:6">
      <c r="A864" s="9">
        <v>39937</v>
      </c>
      <c r="B864" s="8">
        <v>1472.64</v>
      </c>
      <c r="C864" s="8">
        <v>1394.66</v>
      </c>
      <c r="D864" s="8">
        <v>907.24</v>
      </c>
      <c r="E864" s="8"/>
      <c r="F864" s="8"/>
    </row>
    <row r="865" spans="1:6">
      <c r="A865" s="9">
        <v>39938</v>
      </c>
      <c r="B865" s="8">
        <v>1467.25</v>
      </c>
      <c r="C865" s="8">
        <v>1389.5</v>
      </c>
      <c r="D865" s="8">
        <v>903.8</v>
      </c>
      <c r="E865" s="8"/>
      <c r="F865" s="8"/>
    </row>
    <row r="866" spans="1:6">
      <c r="A866" s="9">
        <v>39939</v>
      </c>
      <c r="B866" s="8">
        <v>1493.31</v>
      </c>
      <c r="C866" s="8">
        <v>1414.03</v>
      </c>
      <c r="D866" s="8">
        <v>919.53</v>
      </c>
      <c r="E866" s="8"/>
      <c r="F866" s="8"/>
    </row>
    <row r="867" spans="1:6">
      <c r="A867" s="9">
        <v>39940</v>
      </c>
      <c r="B867" s="8">
        <v>1473.66</v>
      </c>
      <c r="C867" s="8">
        <v>1395.41</v>
      </c>
      <c r="D867" s="8">
        <v>907.39</v>
      </c>
      <c r="E867" s="8"/>
      <c r="F867" s="8"/>
    </row>
    <row r="868" spans="1:6">
      <c r="A868" s="9">
        <v>39941</v>
      </c>
      <c r="B868" s="8">
        <v>1509.14</v>
      </c>
      <c r="C868" s="8">
        <v>1429</v>
      </c>
      <c r="D868" s="8">
        <v>929.23</v>
      </c>
      <c r="E868" s="8"/>
      <c r="F868" s="8"/>
    </row>
    <row r="869" spans="1:6">
      <c r="A869" s="9">
        <v>39944</v>
      </c>
      <c r="B869" s="8">
        <v>1477.2</v>
      </c>
      <c r="C869" s="8">
        <v>1398.61</v>
      </c>
      <c r="D869" s="8">
        <v>909.24</v>
      </c>
      <c r="E869" s="8"/>
      <c r="F869" s="8"/>
    </row>
    <row r="870" spans="1:6">
      <c r="A870" s="9">
        <v>39945</v>
      </c>
      <c r="B870" s="8">
        <v>1475.83</v>
      </c>
      <c r="C870" s="8">
        <v>1397.28</v>
      </c>
      <c r="D870" s="8">
        <v>908.35</v>
      </c>
      <c r="E870" s="8"/>
      <c r="F870" s="8"/>
    </row>
    <row r="871" spans="1:6">
      <c r="A871" s="9">
        <v>39946</v>
      </c>
      <c r="B871" s="8">
        <v>1436.74</v>
      </c>
      <c r="C871" s="8">
        <v>1360.11</v>
      </c>
      <c r="D871" s="8">
        <v>883.92</v>
      </c>
      <c r="E871" s="8"/>
      <c r="F871" s="8"/>
    </row>
    <row r="872" spans="1:6">
      <c r="A872" s="9">
        <v>39947</v>
      </c>
      <c r="B872" s="8">
        <v>1451.79</v>
      </c>
      <c r="C872" s="8">
        <v>1374.3</v>
      </c>
      <c r="D872" s="8">
        <v>893.07</v>
      </c>
      <c r="E872" s="8"/>
      <c r="F872" s="8"/>
    </row>
    <row r="873" spans="1:6">
      <c r="A873" s="9">
        <v>39948</v>
      </c>
      <c r="B873" s="8">
        <v>1435.48</v>
      </c>
      <c r="C873" s="8">
        <v>1358.79</v>
      </c>
      <c r="D873" s="8">
        <v>882.88</v>
      </c>
      <c r="E873" s="8"/>
      <c r="F873" s="8"/>
    </row>
    <row r="874" spans="1:6">
      <c r="A874" s="9">
        <v>39951</v>
      </c>
      <c r="B874" s="8">
        <v>1479.24</v>
      </c>
      <c r="C874" s="8">
        <v>1400.18</v>
      </c>
      <c r="D874" s="8">
        <v>909.71</v>
      </c>
      <c r="E874" s="8"/>
      <c r="F874" s="8"/>
    </row>
    <row r="875" spans="1:6">
      <c r="A875" s="9">
        <v>39952</v>
      </c>
      <c r="B875" s="8">
        <v>1476.94</v>
      </c>
      <c r="C875" s="8">
        <v>1397.92</v>
      </c>
      <c r="D875" s="8">
        <v>908.13</v>
      </c>
      <c r="E875" s="8"/>
      <c r="F875" s="8"/>
    </row>
    <row r="876" spans="1:6">
      <c r="A876" s="9">
        <v>39953</v>
      </c>
      <c r="B876" s="8">
        <v>1469.47</v>
      </c>
      <c r="C876" s="8">
        <v>1390.82</v>
      </c>
      <c r="D876" s="8">
        <v>903.47</v>
      </c>
      <c r="E876" s="8"/>
      <c r="F876" s="8"/>
    </row>
    <row r="877" spans="1:6">
      <c r="A877" s="9">
        <v>39954</v>
      </c>
      <c r="B877" s="8">
        <v>1445.28</v>
      </c>
      <c r="C877" s="8">
        <v>1367.8</v>
      </c>
      <c r="D877" s="8">
        <v>888.33</v>
      </c>
      <c r="E877" s="8"/>
      <c r="F877" s="8"/>
    </row>
    <row r="878" spans="1:6">
      <c r="A878" s="9">
        <v>39955</v>
      </c>
      <c r="B878" s="8">
        <v>1443.14</v>
      </c>
      <c r="C878" s="8">
        <v>1365.77</v>
      </c>
      <c r="D878" s="8">
        <v>887</v>
      </c>
      <c r="E878" s="8"/>
      <c r="F878" s="8"/>
    </row>
    <row r="879" spans="1:6">
      <c r="A879" s="9">
        <v>39959</v>
      </c>
      <c r="B879" s="8">
        <v>1481.1</v>
      </c>
      <c r="C879" s="8">
        <v>1401.7</v>
      </c>
      <c r="D879" s="8">
        <v>910.33</v>
      </c>
      <c r="E879" s="8"/>
      <c r="F879" s="8"/>
    </row>
    <row r="880" spans="1:6">
      <c r="A880" s="9">
        <v>39960</v>
      </c>
      <c r="B880" s="8">
        <v>1453.28</v>
      </c>
      <c r="C880" s="8">
        <v>1375.29</v>
      </c>
      <c r="D880" s="8">
        <v>893.06</v>
      </c>
      <c r="E880" s="8"/>
      <c r="F880" s="8"/>
    </row>
    <row r="881" spans="1:6">
      <c r="A881" s="9">
        <v>39961</v>
      </c>
      <c r="B881" s="8">
        <v>1475.94</v>
      </c>
      <c r="C881" s="8">
        <v>1396.66</v>
      </c>
      <c r="D881" s="8">
        <v>906.83</v>
      </c>
      <c r="E881" s="8"/>
      <c r="F881" s="8"/>
    </row>
    <row r="882" spans="1:6">
      <c r="A882" s="9">
        <v>39962</v>
      </c>
      <c r="B882" s="8">
        <v>1495.97</v>
      </c>
      <c r="C882" s="8">
        <v>1415.61</v>
      </c>
      <c r="D882" s="8">
        <v>919.14</v>
      </c>
      <c r="E882" s="8"/>
      <c r="F882" s="8"/>
    </row>
    <row r="883" spans="1:6">
      <c r="A883" s="9">
        <v>39965</v>
      </c>
      <c r="B883" s="8">
        <v>1534.65</v>
      </c>
      <c r="C883" s="8">
        <v>1452.2</v>
      </c>
      <c r="D883" s="8">
        <v>942.87</v>
      </c>
      <c r="E883" s="8"/>
      <c r="F883" s="8"/>
    </row>
    <row r="884" spans="1:6">
      <c r="A884" s="9">
        <v>39966</v>
      </c>
      <c r="B884" s="8">
        <v>1537.69</v>
      </c>
      <c r="C884" s="8">
        <v>1455.08</v>
      </c>
      <c r="D884" s="8">
        <v>944.74</v>
      </c>
      <c r="E884" s="8"/>
      <c r="F884" s="8"/>
    </row>
    <row r="885" spans="1:6">
      <c r="A885" s="9">
        <v>39967</v>
      </c>
      <c r="B885" s="8">
        <v>1516.88</v>
      </c>
      <c r="C885" s="8">
        <v>1435.3</v>
      </c>
      <c r="D885" s="8">
        <v>931.76</v>
      </c>
      <c r="E885" s="8"/>
      <c r="F885" s="8"/>
    </row>
    <row r="886" spans="1:6">
      <c r="A886" s="9">
        <v>39968</v>
      </c>
      <c r="B886" s="8">
        <v>1534.59</v>
      </c>
      <c r="C886" s="8">
        <v>1451.97</v>
      </c>
      <c r="D886" s="8">
        <v>942.46</v>
      </c>
      <c r="E886" s="8"/>
      <c r="F886" s="8"/>
    </row>
    <row r="887" spans="1:6">
      <c r="A887" s="9">
        <v>39969</v>
      </c>
      <c r="B887" s="8">
        <v>1530.82</v>
      </c>
      <c r="C887" s="8">
        <v>1448.38</v>
      </c>
      <c r="D887" s="8">
        <v>940.09</v>
      </c>
      <c r="E887" s="8"/>
      <c r="F887" s="8"/>
    </row>
    <row r="888" spans="1:6">
      <c r="A888" s="9">
        <v>39972</v>
      </c>
      <c r="B888" s="8">
        <v>1529.59</v>
      </c>
      <c r="C888" s="8">
        <v>1447.12</v>
      </c>
      <c r="D888" s="8">
        <v>939.14</v>
      </c>
      <c r="E888" s="8"/>
      <c r="F888" s="8"/>
    </row>
    <row r="889" spans="1:6">
      <c r="A889" s="9">
        <v>39973</v>
      </c>
      <c r="B889" s="8">
        <v>1535.03</v>
      </c>
      <c r="C889" s="8">
        <v>1452.25</v>
      </c>
      <c r="D889" s="8">
        <v>942.43</v>
      </c>
      <c r="E889" s="8"/>
      <c r="F889" s="8"/>
    </row>
    <row r="890" spans="1:6">
      <c r="A890" s="9">
        <v>39974</v>
      </c>
      <c r="B890" s="8">
        <v>1529.76</v>
      </c>
      <c r="C890" s="8">
        <v>1447.24</v>
      </c>
      <c r="D890" s="8">
        <v>939.15</v>
      </c>
      <c r="E890" s="8"/>
      <c r="F890" s="8"/>
    </row>
    <row r="891" spans="1:6">
      <c r="A891" s="9">
        <v>39975</v>
      </c>
      <c r="B891" s="8">
        <v>1539.5</v>
      </c>
      <c r="C891" s="8">
        <v>1456.35</v>
      </c>
      <c r="D891" s="8">
        <v>944.89</v>
      </c>
      <c r="E891" s="8"/>
      <c r="F891" s="8"/>
    </row>
    <row r="892" spans="1:6">
      <c r="A892" s="9">
        <v>39976</v>
      </c>
      <c r="B892" s="8">
        <v>1541.7</v>
      </c>
      <c r="C892" s="8">
        <v>1458.41</v>
      </c>
      <c r="D892" s="8">
        <v>946.21</v>
      </c>
      <c r="E892" s="8"/>
      <c r="F892" s="8"/>
    </row>
    <row r="893" spans="1:6">
      <c r="A893" s="9">
        <v>39979</v>
      </c>
      <c r="B893" s="8">
        <v>1505.06</v>
      </c>
      <c r="C893" s="8">
        <v>1423.75</v>
      </c>
      <c r="D893" s="8">
        <v>923.72</v>
      </c>
      <c r="E893" s="8"/>
      <c r="F893" s="8"/>
    </row>
    <row r="894" spans="1:6">
      <c r="A894" s="9">
        <v>39980</v>
      </c>
      <c r="B894" s="8">
        <v>1485.92</v>
      </c>
      <c r="C894" s="8">
        <v>1405.64</v>
      </c>
      <c r="D894" s="8">
        <v>911.97</v>
      </c>
      <c r="E894" s="8"/>
      <c r="F894" s="8"/>
    </row>
    <row r="895" spans="1:6">
      <c r="A895" s="9">
        <v>39981</v>
      </c>
      <c r="B895" s="8">
        <v>1483.9</v>
      </c>
      <c r="C895" s="8">
        <v>1403.72</v>
      </c>
      <c r="D895" s="8">
        <v>910.71</v>
      </c>
      <c r="E895" s="8"/>
      <c r="F895" s="8"/>
    </row>
    <row r="896" spans="1:6">
      <c r="A896" s="9">
        <v>39982</v>
      </c>
      <c r="B896" s="8">
        <v>1496.59</v>
      </c>
      <c r="C896" s="8">
        <v>1415.67</v>
      </c>
      <c r="D896" s="8">
        <v>918.37</v>
      </c>
      <c r="E896" s="8"/>
      <c r="F896" s="8"/>
    </row>
    <row r="897" spans="1:6">
      <c r="A897" s="9">
        <v>39983</v>
      </c>
      <c r="B897" s="8">
        <v>1501.25</v>
      </c>
      <c r="C897" s="8">
        <v>1420.07</v>
      </c>
      <c r="D897" s="8">
        <v>921.23</v>
      </c>
      <c r="E897" s="8"/>
      <c r="F897" s="8"/>
    </row>
    <row r="898" spans="1:6">
      <c r="A898" s="9">
        <v>39986</v>
      </c>
      <c r="B898" s="8">
        <v>1455.54</v>
      </c>
      <c r="C898" s="8">
        <v>1376.78</v>
      </c>
      <c r="D898" s="8">
        <v>893.04</v>
      </c>
      <c r="E898" s="8"/>
      <c r="F898" s="8"/>
    </row>
    <row r="899" spans="1:6">
      <c r="A899" s="9">
        <v>39987</v>
      </c>
      <c r="B899" s="8">
        <v>1458.92</v>
      </c>
      <c r="C899" s="8">
        <v>1379.96</v>
      </c>
      <c r="D899" s="8">
        <v>895.1</v>
      </c>
      <c r="E899" s="8"/>
      <c r="F899" s="8"/>
    </row>
    <row r="900" spans="1:6">
      <c r="A900" s="9">
        <v>39988</v>
      </c>
      <c r="B900" s="8">
        <v>1468.48</v>
      </c>
      <c r="C900" s="8">
        <v>1389</v>
      </c>
      <c r="D900" s="8">
        <v>900.94</v>
      </c>
      <c r="E900" s="8"/>
      <c r="F900" s="8"/>
    </row>
    <row r="901" spans="1:6">
      <c r="A901" s="9">
        <v>39989</v>
      </c>
      <c r="B901" s="8">
        <v>1499.98</v>
      </c>
      <c r="C901" s="8">
        <v>1418.79</v>
      </c>
      <c r="D901" s="8">
        <v>920.26</v>
      </c>
      <c r="E901" s="8"/>
      <c r="F901" s="8"/>
    </row>
    <row r="902" spans="1:6">
      <c r="A902" s="9">
        <v>39990</v>
      </c>
      <c r="B902" s="8">
        <v>1498.08</v>
      </c>
      <c r="C902" s="8">
        <v>1416.9</v>
      </c>
      <c r="D902" s="8">
        <v>918.9</v>
      </c>
      <c r="E902" s="8"/>
      <c r="F902" s="8"/>
    </row>
    <row r="903" spans="1:6">
      <c r="A903" s="9">
        <v>39993</v>
      </c>
      <c r="B903" s="8">
        <v>1511.7</v>
      </c>
      <c r="C903" s="8">
        <v>1429.77</v>
      </c>
      <c r="D903" s="8">
        <v>927.23</v>
      </c>
      <c r="E903" s="8"/>
      <c r="F903" s="8"/>
    </row>
    <row r="904" spans="1:6">
      <c r="A904" s="9">
        <v>39994</v>
      </c>
      <c r="B904" s="8">
        <v>1498.94</v>
      </c>
      <c r="C904" s="8">
        <v>1417.67</v>
      </c>
      <c r="D904" s="8">
        <v>919.32</v>
      </c>
      <c r="E904" s="8" t="s">
        <v>100</v>
      </c>
      <c r="F904" s="28">
        <f>+B904/B841-1</f>
        <v>0.15929094030843483</v>
      </c>
    </row>
    <row r="905" spans="1:6">
      <c r="A905" s="9">
        <v>39995</v>
      </c>
      <c r="B905" s="8">
        <v>1505.64</v>
      </c>
      <c r="C905" s="8">
        <v>1423.96</v>
      </c>
      <c r="D905" s="8">
        <v>923.33</v>
      </c>
      <c r="E905" s="8"/>
      <c r="F905" s="8"/>
    </row>
    <row r="906" spans="1:6">
      <c r="A906" s="9">
        <v>39996</v>
      </c>
      <c r="B906" s="8">
        <v>1461.8</v>
      </c>
      <c r="C906" s="8">
        <v>1382.48</v>
      </c>
      <c r="D906" s="8">
        <v>896.42</v>
      </c>
      <c r="E906" s="8"/>
      <c r="F906" s="8"/>
    </row>
    <row r="907" spans="1:6">
      <c r="A907" s="9">
        <v>40000</v>
      </c>
      <c r="B907" s="8">
        <v>1465.58</v>
      </c>
      <c r="C907" s="8">
        <v>1386.05</v>
      </c>
      <c r="D907" s="8">
        <v>898.72</v>
      </c>
      <c r="E907" s="8"/>
      <c r="F907" s="8"/>
    </row>
    <row r="908" spans="1:6">
      <c r="A908" s="9">
        <v>40001</v>
      </c>
      <c r="B908" s="8">
        <v>1436.74</v>
      </c>
      <c r="C908" s="8">
        <v>1358.78</v>
      </c>
      <c r="D908" s="8">
        <v>881.03</v>
      </c>
      <c r="E908" s="8"/>
      <c r="F908" s="8"/>
    </row>
    <row r="909" spans="1:6">
      <c r="A909" s="9">
        <v>40002</v>
      </c>
      <c r="B909" s="8">
        <v>1435.2</v>
      </c>
      <c r="C909" s="8">
        <v>1357.07</v>
      </c>
      <c r="D909" s="8">
        <v>879.56</v>
      </c>
      <c r="E909" s="8"/>
      <c r="F909" s="8"/>
    </row>
    <row r="910" spans="1:6">
      <c r="A910" s="9">
        <v>40003</v>
      </c>
      <c r="B910" s="8">
        <v>1440.3</v>
      </c>
      <c r="C910" s="8">
        <v>1361.9</v>
      </c>
      <c r="D910" s="8">
        <v>882.68</v>
      </c>
      <c r="E910" s="8"/>
      <c r="F910" s="8"/>
    </row>
    <row r="911" spans="1:6">
      <c r="A911" s="9">
        <v>40004</v>
      </c>
      <c r="B911" s="8">
        <v>1434.5</v>
      </c>
      <c r="C911" s="8">
        <v>1356.41</v>
      </c>
      <c r="D911" s="8">
        <v>879.13</v>
      </c>
      <c r="E911" s="8"/>
      <c r="F911" s="8"/>
    </row>
    <row r="912" spans="1:6">
      <c r="A912" s="9">
        <v>40007</v>
      </c>
      <c r="B912" s="8">
        <v>1470.43</v>
      </c>
      <c r="C912" s="8">
        <v>1390.34</v>
      </c>
      <c r="D912" s="8">
        <v>901.05</v>
      </c>
      <c r="E912" s="8"/>
      <c r="F912" s="8"/>
    </row>
    <row r="913" spans="1:6">
      <c r="A913" s="9">
        <v>40008</v>
      </c>
      <c r="B913" s="8">
        <v>1478.24</v>
      </c>
      <c r="C913" s="8">
        <v>1397.72</v>
      </c>
      <c r="D913" s="8">
        <v>905.84</v>
      </c>
      <c r="E913" s="8"/>
      <c r="F913" s="8"/>
    </row>
    <row r="914" spans="1:6">
      <c r="A914" s="9">
        <v>40009</v>
      </c>
      <c r="B914" s="8">
        <v>1522.09</v>
      </c>
      <c r="C914" s="8">
        <v>1439.17</v>
      </c>
      <c r="D914" s="8">
        <v>932.68</v>
      </c>
      <c r="E914" s="8"/>
      <c r="F914" s="8"/>
    </row>
    <row r="915" spans="1:6">
      <c r="A915" s="9">
        <v>40010</v>
      </c>
      <c r="B915" s="8">
        <v>1535.3</v>
      </c>
      <c r="C915" s="8">
        <v>1451.65</v>
      </c>
      <c r="D915" s="8">
        <v>940.74</v>
      </c>
      <c r="E915" s="8"/>
      <c r="F915" s="8"/>
    </row>
    <row r="916" spans="1:6">
      <c r="A916" s="9">
        <v>40011</v>
      </c>
      <c r="B916" s="8">
        <v>1534.7</v>
      </c>
      <c r="C916" s="8">
        <v>1451.08</v>
      </c>
      <c r="D916" s="8">
        <v>940.38</v>
      </c>
      <c r="E916" s="8"/>
      <c r="F916" s="8"/>
    </row>
    <row r="917" spans="1:6">
      <c r="A917" s="9">
        <v>40014</v>
      </c>
      <c r="B917" s="8">
        <v>1552.26</v>
      </c>
      <c r="C917" s="8">
        <v>1467.68</v>
      </c>
      <c r="D917" s="8">
        <v>951.13</v>
      </c>
      <c r="E917" s="8"/>
      <c r="F917" s="8"/>
    </row>
    <row r="918" spans="1:6">
      <c r="A918" s="9">
        <v>40015</v>
      </c>
      <c r="B918" s="8">
        <v>1557.91</v>
      </c>
      <c r="C918" s="8">
        <v>1473.02</v>
      </c>
      <c r="D918" s="8">
        <v>954.58</v>
      </c>
      <c r="E918" s="8"/>
      <c r="F918" s="8"/>
    </row>
    <row r="919" spans="1:6">
      <c r="A919" s="9">
        <v>40016</v>
      </c>
      <c r="B919" s="8">
        <v>1557.37</v>
      </c>
      <c r="C919" s="8">
        <v>1472.42</v>
      </c>
      <c r="D919" s="8">
        <v>954.07</v>
      </c>
      <c r="E919" s="8"/>
      <c r="F919" s="8"/>
    </row>
    <row r="920" spans="1:6">
      <c r="A920" s="9">
        <v>40017</v>
      </c>
      <c r="B920" s="8">
        <v>1593.65</v>
      </c>
      <c r="C920" s="8">
        <v>1506.72</v>
      </c>
      <c r="D920" s="8">
        <v>976.29</v>
      </c>
      <c r="E920" s="8"/>
      <c r="F920" s="8"/>
    </row>
    <row r="921" spans="1:6">
      <c r="A921" s="9">
        <v>40018</v>
      </c>
      <c r="B921" s="8">
        <v>1598.5</v>
      </c>
      <c r="C921" s="8">
        <v>1511.31</v>
      </c>
      <c r="D921" s="8">
        <v>979.26</v>
      </c>
      <c r="E921" s="8"/>
      <c r="F921" s="8"/>
    </row>
    <row r="922" spans="1:6">
      <c r="A922" s="9">
        <v>40021</v>
      </c>
      <c r="B922" s="8">
        <v>1603.26</v>
      </c>
      <c r="C922" s="8">
        <v>1515.81</v>
      </c>
      <c r="D922" s="8">
        <v>982.18</v>
      </c>
      <c r="E922" s="8"/>
      <c r="F922" s="8"/>
    </row>
    <row r="923" spans="1:6">
      <c r="A923" s="9">
        <v>40022</v>
      </c>
      <c r="B923" s="8">
        <v>1599.09</v>
      </c>
      <c r="C923" s="8">
        <v>1511.87</v>
      </c>
      <c r="D923" s="8">
        <v>979.62</v>
      </c>
      <c r="E923" s="8"/>
      <c r="F923" s="8"/>
    </row>
    <row r="924" spans="1:6">
      <c r="A924" s="9">
        <v>40023</v>
      </c>
      <c r="B924" s="8">
        <v>1592</v>
      </c>
      <c r="C924" s="8">
        <v>1505.1</v>
      </c>
      <c r="D924" s="8">
        <v>975.15</v>
      </c>
      <c r="E924" s="8"/>
      <c r="F924" s="8"/>
    </row>
    <row r="925" spans="1:6">
      <c r="A925" s="9">
        <v>40024</v>
      </c>
      <c r="B925" s="8">
        <v>1611.14</v>
      </c>
      <c r="C925" s="8">
        <v>1523.14</v>
      </c>
      <c r="D925" s="8">
        <v>986.75</v>
      </c>
      <c r="E925" s="8"/>
      <c r="F925" s="8"/>
    </row>
    <row r="926" spans="1:6">
      <c r="A926" s="9">
        <v>40025</v>
      </c>
      <c r="B926" s="8">
        <v>1612.31</v>
      </c>
      <c r="C926" s="8">
        <v>1524.25</v>
      </c>
      <c r="D926" s="8">
        <v>987.48</v>
      </c>
      <c r="E926" s="8"/>
      <c r="F926" s="8"/>
    </row>
    <row r="927" spans="1:6">
      <c r="A927" s="9">
        <v>40028</v>
      </c>
      <c r="B927" s="8">
        <v>1637.06</v>
      </c>
      <c r="C927" s="8">
        <v>1547.64</v>
      </c>
      <c r="D927" s="8">
        <v>1002.63</v>
      </c>
      <c r="E927" s="8"/>
      <c r="F927" s="8"/>
    </row>
    <row r="928" spans="1:6">
      <c r="A928" s="9">
        <v>40029</v>
      </c>
      <c r="B928" s="8">
        <v>1642.03</v>
      </c>
      <c r="C928" s="8">
        <v>1552.34</v>
      </c>
      <c r="D928" s="8">
        <v>1005.65</v>
      </c>
      <c r="E928" s="8"/>
      <c r="F928" s="8"/>
    </row>
    <row r="929" spans="1:6">
      <c r="A929" s="9">
        <v>40030</v>
      </c>
      <c r="B929" s="8">
        <v>1637.81</v>
      </c>
      <c r="C929" s="8">
        <v>1548.19</v>
      </c>
      <c r="D929" s="8">
        <v>1002.72</v>
      </c>
      <c r="E929" s="8"/>
      <c r="F929" s="8"/>
    </row>
    <row r="930" spans="1:6">
      <c r="A930" s="9">
        <v>40031</v>
      </c>
      <c r="B930" s="8">
        <v>1628.82</v>
      </c>
      <c r="C930" s="8">
        <v>1539.62</v>
      </c>
      <c r="D930" s="8">
        <v>997.08</v>
      </c>
      <c r="E930" s="8"/>
      <c r="F930" s="8"/>
    </row>
    <row r="931" spans="1:6">
      <c r="A931" s="9">
        <v>40032</v>
      </c>
      <c r="B931" s="8">
        <v>1650.73</v>
      </c>
      <c r="C931" s="8">
        <v>1560.33</v>
      </c>
      <c r="D931" s="8">
        <v>1010.48</v>
      </c>
      <c r="E931" s="8"/>
      <c r="F931" s="8"/>
    </row>
    <row r="932" spans="1:6">
      <c r="A932" s="9">
        <v>40035</v>
      </c>
      <c r="B932" s="8">
        <v>1645.26</v>
      </c>
      <c r="C932" s="8">
        <v>1555.14</v>
      </c>
      <c r="D932" s="8">
        <v>1007.1</v>
      </c>
      <c r="E932" s="8"/>
      <c r="F932" s="8"/>
    </row>
    <row r="933" spans="1:6">
      <c r="A933" s="9">
        <v>40036</v>
      </c>
      <c r="B933" s="8">
        <v>1624.91</v>
      </c>
      <c r="C933" s="8">
        <v>1535.77</v>
      </c>
      <c r="D933" s="8">
        <v>994.35</v>
      </c>
      <c r="E933" s="8"/>
      <c r="F933" s="8"/>
    </row>
    <row r="934" spans="1:6">
      <c r="A934" s="9">
        <v>40037</v>
      </c>
      <c r="B934" s="8">
        <v>1644.23</v>
      </c>
      <c r="C934" s="8">
        <v>1553.86</v>
      </c>
      <c r="D934" s="8">
        <v>1005.81</v>
      </c>
      <c r="E934" s="8"/>
      <c r="F934" s="8"/>
    </row>
    <row r="935" spans="1:6">
      <c r="A935" s="9">
        <v>40038</v>
      </c>
      <c r="B935" s="8">
        <v>1655.66</v>
      </c>
      <c r="C935" s="8">
        <v>1564.63</v>
      </c>
      <c r="D935" s="8">
        <v>1012.73</v>
      </c>
      <c r="E935" s="8"/>
      <c r="F935" s="8"/>
    </row>
    <row r="936" spans="1:6">
      <c r="A936" s="9">
        <v>40039</v>
      </c>
      <c r="B936" s="8">
        <v>1641.54</v>
      </c>
      <c r="C936" s="8">
        <v>1551.29</v>
      </c>
      <c r="D936" s="8">
        <v>1004.09</v>
      </c>
      <c r="E936" s="8"/>
      <c r="F936" s="8"/>
    </row>
    <row r="937" spans="1:6">
      <c r="A937" s="9">
        <v>40042</v>
      </c>
      <c r="B937" s="8">
        <v>1602.06</v>
      </c>
      <c r="C937" s="8">
        <v>1513.88</v>
      </c>
      <c r="D937" s="8">
        <v>979.73</v>
      </c>
      <c r="E937" s="8"/>
      <c r="F937" s="8"/>
    </row>
    <row r="938" spans="1:6">
      <c r="A938" s="9">
        <v>40043</v>
      </c>
      <c r="B938" s="8">
        <v>1618.6</v>
      </c>
      <c r="C938" s="8">
        <v>1529.43</v>
      </c>
      <c r="D938" s="8">
        <v>989.67</v>
      </c>
      <c r="E938" s="8"/>
      <c r="F938" s="8"/>
    </row>
    <row r="939" spans="1:6">
      <c r="A939" s="9">
        <v>40044</v>
      </c>
      <c r="B939" s="8">
        <v>1629.92</v>
      </c>
      <c r="C939" s="8">
        <v>1540.07</v>
      </c>
      <c r="D939" s="8">
        <v>996.46</v>
      </c>
      <c r="E939" s="8"/>
      <c r="F939" s="8"/>
    </row>
    <row r="940" spans="1:6">
      <c r="A940" s="9">
        <v>40045</v>
      </c>
      <c r="B940" s="8">
        <v>1647.85</v>
      </c>
      <c r="C940" s="8">
        <v>1556.99</v>
      </c>
      <c r="D940" s="8">
        <v>1007.37</v>
      </c>
      <c r="E940" s="8"/>
      <c r="F940" s="8"/>
    </row>
    <row r="941" spans="1:6">
      <c r="A941" s="9">
        <v>40046</v>
      </c>
      <c r="B941" s="8">
        <v>1678.84</v>
      </c>
      <c r="C941" s="8">
        <v>1586.18</v>
      </c>
      <c r="D941" s="8">
        <v>1026.1300000000001</v>
      </c>
      <c r="E941" s="8"/>
      <c r="F941" s="8"/>
    </row>
    <row r="942" spans="1:6">
      <c r="A942" s="9">
        <v>40049</v>
      </c>
      <c r="B942" s="8">
        <v>1677.94</v>
      </c>
      <c r="C942" s="8">
        <v>1585.33</v>
      </c>
      <c r="D942" s="8">
        <v>1025.57</v>
      </c>
      <c r="E942" s="8"/>
      <c r="F942" s="8"/>
    </row>
    <row r="943" spans="1:6">
      <c r="A943" s="9">
        <v>40050</v>
      </c>
      <c r="B943" s="8">
        <v>1681.92</v>
      </c>
      <c r="C943" s="8">
        <v>1589.08</v>
      </c>
      <c r="D943" s="8">
        <v>1028</v>
      </c>
      <c r="E943" s="8"/>
      <c r="F943" s="8"/>
    </row>
    <row r="944" spans="1:6">
      <c r="A944" s="9">
        <v>40051</v>
      </c>
      <c r="B944" s="8">
        <v>1682.29</v>
      </c>
      <c r="C944" s="8">
        <v>1589.39</v>
      </c>
      <c r="D944" s="8">
        <v>1028.1199999999999</v>
      </c>
      <c r="E944" s="8"/>
      <c r="F944" s="8"/>
    </row>
    <row r="945" spans="1:6">
      <c r="A945" s="9">
        <v>40052</v>
      </c>
      <c r="B945" s="8">
        <v>1687.16</v>
      </c>
      <c r="C945" s="8">
        <v>1593.93</v>
      </c>
      <c r="D945" s="8">
        <v>1030.98</v>
      </c>
      <c r="E945" s="8"/>
      <c r="F945" s="8"/>
    </row>
    <row r="946" spans="1:6">
      <c r="A946" s="9">
        <v>40053</v>
      </c>
      <c r="B946" s="8">
        <v>1684.05</v>
      </c>
      <c r="C946" s="8">
        <v>1590.92</v>
      </c>
      <c r="D946" s="8">
        <v>1028.93</v>
      </c>
      <c r="E946" s="8"/>
      <c r="F946" s="8"/>
    </row>
    <row r="947" spans="1:6">
      <c r="A947" s="9">
        <v>40056</v>
      </c>
      <c r="B947" s="8">
        <v>1670.52</v>
      </c>
      <c r="C947" s="8">
        <v>1578.13</v>
      </c>
      <c r="D947" s="8">
        <v>1020.62</v>
      </c>
      <c r="E947" s="8"/>
      <c r="F947" s="8"/>
    </row>
    <row r="948" spans="1:6">
      <c r="A948" s="9">
        <v>40057</v>
      </c>
      <c r="B948" s="8">
        <v>1633.63</v>
      </c>
      <c r="C948" s="8">
        <v>1543.25</v>
      </c>
      <c r="D948" s="8">
        <v>998.04</v>
      </c>
      <c r="E948" s="8"/>
      <c r="F948" s="8"/>
    </row>
    <row r="949" spans="1:6">
      <c r="A949" s="9">
        <v>40058</v>
      </c>
      <c r="B949" s="8">
        <v>1628.66</v>
      </c>
      <c r="C949" s="8">
        <v>1538.44</v>
      </c>
      <c r="D949" s="8">
        <v>994.75</v>
      </c>
      <c r="E949" s="8"/>
      <c r="F949" s="8"/>
    </row>
    <row r="950" spans="1:6">
      <c r="A950" s="9">
        <v>40059</v>
      </c>
      <c r="B950" s="8">
        <v>1642.68</v>
      </c>
      <c r="C950" s="8">
        <v>1551.65</v>
      </c>
      <c r="D950" s="8">
        <v>1003.24</v>
      </c>
      <c r="E950" s="8"/>
      <c r="F950" s="8"/>
    </row>
    <row r="951" spans="1:6">
      <c r="A951" s="9">
        <v>40060</v>
      </c>
      <c r="B951" s="8">
        <v>1664.34</v>
      </c>
      <c r="C951" s="8">
        <v>1572.08</v>
      </c>
      <c r="D951" s="8">
        <v>1016.4</v>
      </c>
      <c r="E951" s="8"/>
      <c r="F951" s="8"/>
    </row>
    <row r="952" spans="1:6">
      <c r="A952" s="9">
        <v>40064</v>
      </c>
      <c r="B952" s="8">
        <v>1679.32</v>
      </c>
      <c r="C952" s="8">
        <v>1586.15</v>
      </c>
      <c r="D952" s="8">
        <v>1025.3900000000001</v>
      </c>
      <c r="E952" s="8"/>
      <c r="F952" s="8"/>
    </row>
    <row r="953" spans="1:6">
      <c r="A953" s="9">
        <v>40065</v>
      </c>
      <c r="B953" s="8">
        <v>1692.48</v>
      </c>
      <c r="C953" s="8">
        <v>1598.56</v>
      </c>
      <c r="D953" s="8">
        <v>1033.3699999999999</v>
      </c>
      <c r="E953" s="8"/>
      <c r="F953" s="8"/>
    </row>
    <row r="954" spans="1:6">
      <c r="A954" s="9">
        <v>40066</v>
      </c>
      <c r="B954" s="8">
        <v>1710.14</v>
      </c>
      <c r="C954" s="8">
        <v>1615.23</v>
      </c>
      <c r="D954" s="8">
        <v>1044.1400000000001</v>
      </c>
      <c r="E954" s="8"/>
      <c r="F954" s="8"/>
    </row>
    <row r="955" spans="1:6">
      <c r="A955" s="9">
        <v>40067</v>
      </c>
      <c r="B955" s="8">
        <v>1708.19</v>
      </c>
      <c r="C955" s="8">
        <v>1613.29</v>
      </c>
      <c r="D955" s="8">
        <v>1042.73</v>
      </c>
      <c r="E955" s="8"/>
      <c r="F955" s="8"/>
    </row>
    <row r="956" spans="1:6">
      <c r="A956" s="9">
        <v>40070</v>
      </c>
      <c r="B956" s="8">
        <v>1719.04</v>
      </c>
      <c r="C956" s="8">
        <v>1623.53</v>
      </c>
      <c r="D956" s="8">
        <v>1049.3399999999999</v>
      </c>
      <c r="E956" s="8"/>
      <c r="F956" s="8"/>
    </row>
    <row r="957" spans="1:6">
      <c r="A957" s="9">
        <v>40071</v>
      </c>
      <c r="B957" s="8">
        <v>1724.45</v>
      </c>
      <c r="C957" s="8">
        <v>1628.63</v>
      </c>
      <c r="D957" s="8">
        <v>1052.6300000000001</v>
      </c>
      <c r="E957" s="8"/>
      <c r="F957" s="8"/>
    </row>
    <row r="958" spans="1:6">
      <c r="A958" s="9">
        <v>40072</v>
      </c>
      <c r="B958" s="8">
        <v>1750.91</v>
      </c>
      <c r="C958" s="8">
        <v>1653.61</v>
      </c>
      <c r="D958" s="8">
        <v>1068.76</v>
      </c>
      <c r="E958" s="8"/>
      <c r="F958" s="8"/>
    </row>
    <row r="959" spans="1:6">
      <c r="A959" s="9">
        <v>40073</v>
      </c>
      <c r="B959" s="8">
        <v>1745.8</v>
      </c>
      <c r="C959" s="8">
        <v>1648.71</v>
      </c>
      <c r="D959" s="8">
        <v>1065.49</v>
      </c>
      <c r="E959" s="8"/>
      <c r="F959" s="8"/>
    </row>
    <row r="960" spans="1:6">
      <c r="A960" s="9">
        <v>40074</v>
      </c>
      <c r="B960" s="8">
        <v>1750.43</v>
      </c>
      <c r="C960" s="8">
        <v>1653.08</v>
      </c>
      <c r="D960" s="8">
        <v>1068.3</v>
      </c>
      <c r="E960" s="8"/>
      <c r="F960" s="8"/>
    </row>
    <row r="961" spans="1:6">
      <c r="A961" s="9">
        <v>40077</v>
      </c>
      <c r="B961" s="8">
        <v>1744.47</v>
      </c>
      <c r="C961" s="8">
        <v>1647.45</v>
      </c>
      <c r="D961" s="8">
        <v>1064.6600000000001</v>
      </c>
      <c r="E961" s="8"/>
      <c r="F961" s="8"/>
    </row>
    <row r="962" spans="1:6">
      <c r="A962" s="9">
        <v>40078</v>
      </c>
      <c r="B962" s="8">
        <v>1755.99</v>
      </c>
      <c r="C962" s="8">
        <v>1658.32</v>
      </c>
      <c r="D962" s="8">
        <v>1071.6600000000001</v>
      </c>
      <c r="E962" s="8"/>
      <c r="F962" s="8"/>
    </row>
    <row r="963" spans="1:6">
      <c r="A963" s="9">
        <v>40079</v>
      </c>
      <c r="B963" s="8">
        <v>1738.32</v>
      </c>
      <c r="C963" s="8">
        <v>1641.62</v>
      </c>
      <c r="D963" s="8">
        <v>1060.8699999999999</v>
      </c>
      <c r="E963" s="8"/>
      <c r="F963" s="8"/>
    </row>
    <row r="964" spans="1:6">
      <c r="A964" s="9">
        <v>40080</v>
      </c>
      <c r="B964" s="8">
        <v>1722.02</v>
      </c>
      <c r="C964" s="8">
        <v>1626.17</v>
      </c>
      <c r="D964" s="8">
        <v>1050.78</v>
      </c>
      <c r="E964" s="8"/>
      <c r="F964" s="8"/>
    </row>
    <row r="965" spans="1:6">
      <c r="A965" s="9">
        <v>40081</v>
      </c>
      <c r="B965" s="8">
        <v>1711.53</v>
      </c>
      <c r="C965" s="8">
        <v>1616.26</v>
      </c>
      <c r="D965" s="8">
        <v>1044.3800000000001</v>
      </c>
      <c r="E965" s="8"/>
      <c r="F965" s="8"/>
    </row>
    <row r="966" spans="1:6">
      <c r="A966" s="9">
        <v>40084</v>
      </c>
      <c r="B966" s="8">
        <v>1742.32</v>
      </c>
      <c r="C966" s="8">
        <v>1645.25</v>
      </c>
      <c r="D966" s="8">
        <v>1062.98</v>
      </c>
      <c r="E966" s="8"/>
      <c r="F966" s="8"/>
    </row>
    <row r="967" spans="1:6">
      <c r="A967" s="9">
        <v>40085</v>
      </c>
      <c r="B967" s="8">
        <v>1738.48</v>
      </c>
      <c r="C967" s="8">
        <v>1641.61</v>
      </c>
      <c r="D967" s="8">
        <v>1060.6099999999999</v>
      </c>
      <c r="E967" s="8"/>
      <c r="F967" s="8"/>
    </row>
    <row r="968" spans="1:6">
      <c r="A968" s="9">
        <v>40086</v>
      </c>
      <c r="B968" s="8">
        <v>1732.86</v>
      </c>
      <c r="C968" s="8">
        <v>1636.26</v>
      </c>
      <c r="D968" s="8">
        <v>1057.08</v>
      </c>
      <c r="E968" s="8" t="s">
        <v>101</v>
      </c>
      <c r="F968" s="28">
        <f>+B968/B904-1</f>
        <v>0.15605694690914906</v>
      </c>
    </row>
    <row r="969" spans="1:6">
      <c r="A969" s="9">
        <v>40087</v>
      </c>
      <c r="B969" s="8">
        <v>1688.24</v>
      </c>
      <c r="C969" s="8">
        <v>1594.12</v>
      </c>
      <c r="D969" s="8">
        <v>1029.8499999999999</v>
      </c>
      <c r="E969" s="8"/>
      <c r="F969" s="8"/>
    </row>
    <row r="970" spans="1:6">
      <c r="A970" s="9">
        <v>40088</v>
      </c>
      <c r="B970" s="8">
        <v>1680.7</v>
      </c>
      <c r="C970" s="8">
        <v>1586.98</v>
      </c>
      <c r="D970" s="8">
        <v>1025.21</v>
      </c>
      <c r="E970" s="8"/>
      <c r="F970" s="8"/>
    </row>
    <row r="971" spans="1:6">
      <c r="A971" s="9">
        <v>40091</v>
      </c>
      <c r="B971" s="8">
        <v>1705.73</v>
      </c>
      <c r="C971" s="8">
        <v>1610.61</v>
      </c>
      <c r="D971" s="8">
        <v>1040.46</v>
      </c>
      <c r="E971" s="8"/>
      <c r="F971" s="8"/>
    </row>
    <row r="972" spans="1:6">
      <c r="A972" s="9">
        <v>40092</v>
      </c>
      <c r="B972" s="8">
        <v>1729.14</v>
      </c>
      <c r="C972" s="8">
        <v>1632.7</v>
      </c>
      <c r="D972" s="8">
        <v>1054.72</v>
      </c>
      <c r="E972" s="8"/>
      <c r="F972" s="8"/>
    </row>
    <row r="973" spans="1:6">
      <c r="A973" s="9">
        <v>40093</v>
      </c>
      <c r="B973" s="8">
        <v>1734.74</v>
      </c>
      <c r="C973" s="8">
        <v>1637.74</v>
      </c>
      <c r="D973" s="8">
        <v>1057.58</v>
      </c>
      <c r="E973" s="8"/>
      <c r="F973" s="8"/>
    </row>
    <row r="974" spans="1:6">
      <c r="A974" s="9">
        <v>40094</v>
      </c>
      <c r="B974" s="8">
        <v>1747.7</v>
      </c>
      <c r="C974" s="8">
        <v>1649.97</v>
      </c>
      <c r="D974" s="8">
        <v>1065.48</v>
      </c>
      <c r="E974" s="8"/>
      <c r="F974" s="8"/>
    </row>
    <row r="975" spans="1:6">
      <c r="A975" s="9">
        <v>40095</v>
      </c>
      <c r="B975" s="8">
        <v>1757.6</v>
      </c>
      <c r="C975" s="8">
        <v>1659.3</v>
      </c>
      <c r="D975" s="8">
        <v>1071.49</v>
      </c>
      <c r="E975" s="8"/>
      <c r="F975" s="8"/>
    </row>
    <row r="976" spans="1:6">
      <c r="A976" s="9">
        <v>40098</v>
      </c>
      <c r="B976" s="8">
        <v>1765.31</v>
      </c>
      <c r="C976" s="8">
        <v>1666.58</v>
      </c>
      <c r="D976" s="8">
        <v>1076.19</v>
      </c>
      <c r="E976" s="8"/>
      <c r="F976" s="8"/>
    </row>
    <row r="977" spans="1:6">
      <c r="A977" s="9">
        <v>40099</v>
      </c>
      <c r="B977" s="8">
        <v>1760.51</v>
      </c>
      <c r="C977" s="8">
        <v>1662.02</v>
      </c>
      <c r="D977" s="8">
        <v>1073.19</v>
      </c>
      <c r="E977" s="8"/>
      <c r="F977" s="8"/>
    </row>
    <row r="978" spans="1:6">
      <c r="A978" s="9">
        <v>40100</v>
      </c>
      <c r="B978" s="8">
        <v>1791.47</v>
      </c>
      <c r="C978" s="8">
        <v>1691.22</v>
      </c>
      <c r="D978" s="8">
        <v>1092.02</v>
      </c>
      <c r="E978" s="8"/>
      <c r="F978" s="8"/>
    </row>
    <row r="979" spans="1:6">
      <c r="A979" s="9">
        <v>40101</v>
      </c>
      <c r="B979" s="8">
        <v>1798.91</v>
      </c>
      <c r="C979" s="8">
        <v>1698.25</v>
      </c>
      <c r="D979" s="8">
        <v>1096.56</v>
      </c>
      <c r="E979" s="8"/>
      <c r="F979" s="8"/>
    </row>
    <row r="980" spans="1:6">
      <c r="A980" s="9">
        <v>40102</v>
      </c>
      <c r="B980" s="8">
        <v>1784.35</v>
      </c>
      <c r="C980" s="8">
        <v>1684.5</v>
      </c>
      <c r="D980" s="8">
        <v>1087.68</v>
      </c>
      <c r="E980" s="8"/>
      <c r="F980" s="8"/>
    </row>
    <row r="981" spans="1:6">
      <c r="A981" s="9">
        <v>40105</v>
      </c>
      <c r="B981" s="8">
        <v>1801.12</v>
      </c>
      <c r="C981" s="8">
        <v>1700.34</v>
      </c>
      <c r="D981" s="8">
        <v>1097.9100000000001</v>
      </c>
      <c r="E981" s="8"/>
      <c r="F981" s="8"/>
    </row>
    <row r="982" spans="1:6">
      <c r="A982" s="9">
        <v>40106</v>
      </c>
      <c r="B982" s="8">
        <v>1789.93</v>
      </c>
      <c r="C982" s="8">
        <v>1689.76</v>
      </c>
      <c r="D982" s="8">
        <v>1091.06</v>
      </c>
      <c r="E982" s="8"/>
      <c r="F982" s="8"/>
    </row>
    <row r="983" spans="1:6">
      <c r="A983" s="9">
        <v>40107</v>
      </c>
      <c r="B983" s="8">
        <v>1774.33</v>
      </c>
      <c r="C983" s="8">
        <v>1674.96</v>
      </c>
      <c r="D983" s="8">
        <v>1081.4000000000001</v>
      </c>
      <c r="E983" s="8"/>
      <c r="F983" s="8"/>
    </row>
    <row r="984" spans="1:6">
      <c r="A984" s="9">
        <v>40108</v>
      </c>
      <c r="B984" s="8">
        <v>1793.34</v>
      </c>
      <c r="C984" s="8">
        <v>1692.87</v>
      </c>
      <c r="D984" s="8">
        <v>1092.9100000000001</v>
      </c>
      <c r="E984" s="8"/>
      <c r="F984" s="8"/>
    </row>
    <row r="985" spans="1:6">
      <c r="A985" s="9">
        <v>40109</v>
      </c>
      <c r="B985" s="8">
        <v>1771.5</v>
      </c>
      <c r="C985" s="8">
        <v>1672.26</v>
      </c>
      <c r="D985" s="8">
        <v>1079.5999999999999</v>
      </c>
      <c r="E985" s="8"/>
      <c r="F985" s="8"/>
    </row>
    <row r="986" spans="1:6">
      <c r="A986" s="9">
        <v>40112</v>
      </c>
      <c r="B986" s="8">
        <v>1750.75</v>
      </c>
      <c r="C986" s="8">
        <v>1652.67</v>
      </c>
      <c r="D986" s="8">
        <v>1066.95</v>
      </c>
      <c r="E986" s="8"/>
      <c r="F986" s="8"/>
    </row>
    <row r="987" spans="1:6">
      <c r="A987" s="9">
        <v>40113</v>
      </c>
      <c r="B987" s="8">
        <v>1744.95</v>
      </c>
      <c r="C987" s="8">
        <v>1647.19</v>
      </c>
      <c r="D987" s="8">
        <v>1063.4100000000001</v>
      </c>
      <c r="E987" s="8"/>
      <c r="F987" s="8"/>
    </row>
    <row r="988" spans="1:6">
      <c r="A988" s="9">
        <v>40114</v>
      </c>
      <c r="B988" s="8">
        <v>1711.09</v>
      </c>
      <c r="C988" s="8">
        <v>1615.16</v>
      </c>
      <c r="D988" s="8">
        <v>1042.6300000000001</v>
      </c>
      <c r="E988" s="8"/>
      <c r="F988" s="8"/>
    </row>
    <row r="989" spans="1:6">
      <c r="A989" s="9">
        <v>40115</v>
      </c>
      <c r="B989" s="8">
        <v>1749.76</v>
      </c>
      <c r="C989" s="8">
        <v>1651.62</v>
      </c>
      <c r="D989" s="8">
        <v>1066.1099999999999</v>
      </c>
      <c r="E989" s="8"/>
      <c r="F989" s="8"/>
    </row>
    <row r="990" spans="1:6">
      <c r="A990" s="9">
        <v>40116</v>
      </c>
      <c r="B990" s="8">
        <v>1700.67</v>
      </c>
      <c r="C990" s="8">
        <v>1605.28</v>
      </c>
      <c r="D990" s="8">
        <v>1036.19</v>
      </c>
      <c r="E990" s="8"/>
      <c r="F990" s="8"/>
    </row>
    <row r="991" spans="1:6">
      <c r="A991" s="9">
        <v>40119</v>
      </c>
      <c r="B991" s="8">
        <v>1711.65</v>
      </c>
      <c r="C991" s="8">
        <v>1615.64</v>
      </c>
      <c r="D991" s="8">
        <v>1042.8800000000001</v>
      </c>
      <c r="E991" s="8"/>
      <c r="F991" s="8"/>
    </row>
    <row r="992" spans="1:6">
      <c r="A992" s="9">
        <v>40120</v>
      </c>
      <c r="B992" s="8">
        <v>1715.81</v>
      </c>
      <c r="C992" s="8">
        <v>1619.57</v>
      </c>
      <c r="D992" s="8">
        <v>1045.4100000000001</v>
      </c>
      <c r="E992" s="8"/>
      <c r="F992" s="8"/>
    </row>
    <row r="993" spans="1:6">
      <c r="A993" s="9">
        <v>40121</v>
      </c>
      <c r="B993" s="8">
        <v>1718.21</v>
      </c>
      <c r="C993" s="8">
        <v>1621.66</v>
      </c>
      <c r="D993" s="8">
        <v>1046.5</v>
      </c>
      <c r="E993" s="8"/>
      <c r="F993" s="8"/>
    </row>
    <row r="994" spans="1:6">
      <c r="A994" s="9">
        <v>40122</v>
      </c>
      <c r="B994" s="8">
        <v>1751.45</v>
      </c>
      <c r="C994" s="8">
        <v>1652.98</v>
      </c>
      <c r="D994" s="8">
        <v>1066.6300000000001</v>
      </c>
      <c r="E994" s="8"/>
      <c r="F994" s="8"/>
    </row>
    <row r="995" spans="1:6">
      <c r="A995" s="9">
        <v>40123</v>
      </c>
      <c r="B995" s="8">
        <v>1756.07</v>
      </c>
      <c r="C995" s="8">
        <v>1657.27</v>
      </c>
      <c r="D995" s="8">
        <v>1069.3</v>
      </c>
      <c r="E995" s="8"/>
      <c r="F995" s="8"/>
    </row>
    <row r="996" spans="1:6">
      <c r="A996" s="9">
        <v>40126</v>
      </c>
      <c r="B996" s="8">
        <v>1795.56</v>
      </c>
      <c r="C996" s="8">
        <v>1694.42</v>
      </c>
      <c r="D996" s="8">
        <v>1093.08</v>
      </c>
      <c r="E996" s="8"/>
      <c r="F996" s="8"/>
    </row>
    <row r="997" spans="1:6">
      <c r="A997" s="9">
        <v>40127</v>
      </c>
      <c r="B997" s="8">
        <v>1795.9</v>
      </c>
      <c r="C997" s="8">
        <v>1694.61</v>
      </c>
      <c r="D997" s="8">
        <v>1093.01</v>
      </c>
      <c r="E997" s="8"/>
      <c r="F997" s="8"/>
    </row>
    <row r="998" spans="1:6">
      <c r="A998" s="9">
        <v>40128</v>
      </c>
      <c r="B998" s="8">
        <v>1804.93</v>
      </c>
      <c r="C998" s="8">
        <v>1703.13</v>
      </c>
      <c r="D998" s="8">
        <v>1098.51</v>
      </c>
      <c r="E998" s="8"/>
      <c r="F998" s="8"/>
    </row>
    <row r="999" spans="1:6">
      <c r="A999" s="9">
        <v>40129</v>
      </c>
      <c r="B999" s="8">
        <v>1786.66</v>
      </c>
      <c r="C999" s="8">
        <v>1685.82</v>
      </c>
      <c r="D999" s="8">
        <v>1087.24</v>
      </c>
      <c r="E999" s="8"/>
      <c r="F999" s="8"/>
    </row>
    <row r="1000" spans="1:6">
      <c r="A1000" s="9">
        <v>40130</v>
      </c>
      <c r="B1000" s="8">
        <v>1796.93</v>
      </c>
      <c r="C1000" s="8">
        <v>1695.51</v>
      </c>
      <c r="D1000" s="8">
        <v>1093.48</v>
      </c>
      <c r="E1000" s="8"/>
      <c r="F1000" s="8"/>
    </row>
    <row r="1001" spans="1:6">
      <c r="A1001" s="9">
        <v>40133</v>
      </c>
      <c r="B1001" s="8">
        <v>1823.29</v>
      </c>
      <c r="C1001" s="8">
        <v>1720.28</v>
      </c>
      <c r="D1001" s="8">
        <v>1109.3</v>
      </c>
      <c r="E1001" s="8"/>
      <c r="F1001" s="8"/>
    </row>
    <row r="1002" spans="1:6">
      <c r="A1002" s="9">
        <v>40134</v>
      </c>
      <c r="B1002" s="8">
        <v>1825.18</v>
      </c>
      <c r="C1002" s="8">
        <v>1722</v>
      </c>
      <c r="D1002" s="8">
        <v>1110.32</v>
      </c>
      <c r="E1002" s="8"/>
      <c r="F1002" s="8"/>
    </row>
    <row r="1003" spans="1:6">
      <c r="A1003" s="9">
        <v>40135</v>
      </c>
      <c r="B1003" s="8">
        <v>1824.61</v>
      </c>
      <c r="C1003" s="8">
        <v>1721.38</v>
      </c>
      <c r="D1003" s="8">
        <v>1109.8</v>
      </c>
      <c r="E1003" s="8"/>
      <c r="F1003" s="8"/>
    </row>
    <row r="1004" spans="1:6">
      <c r="A1004" s="9">
        <v>40136</v>
      </c>
      <c r="B1004" s="8">
        <v>1800.12</v>
      </c>
      <c r="C1004" s="8">
        <v>1698.27</v>
      </c>
      <c r="D1004" s="8">
        <v>1094.9000000000001</v>
      </c>
      <c r="E1004" s="8"/>
      <c r="F1004" s="8"/>
    </row>
    <row r="1005" spans="1:6">
      <c r="A1005" s="9">
        <v>40137</v>
      </c>
      <c r="B1005" s="8">
        <v>1794.65</v>
      </c>
      <c r="C1005" s="8">
        <v>1693.02</v>
      </c>
      <c r="D1005" s="8">
        <v>1091.3800000000001</v>
      </c>
      <c r="E1005" s="8"/>
      <c r="F1005" s="8"/>
    </row>
    <row r="1006" spans="1:6">
      <c r="A1006" s="9">
        <v>40140</v>
      </c>
      <c r="B1006" s="8">
        <v>1819.17</v>
      </c>
      <c r="C1006" s="8">
        <v>1716.14</v>
      </c>
      <c r="D1006" s="8">
        <v>1106.24</v>
      </c>
      <c r="E1006" s="8"/>
      <c r="F1006" s="8"/>
    </row>
    <row r="1007" spans="1:6">
      <c r="A1007" s="9">
        <v>40141</v>
      </c>
      <c r="B1007" s="8">
        <v>1818.31</v>
      </c>
      <c r="C1007" s="8">
        <v>1715.3</v>
      </c>
      <c r="D1007" s="8">
        <v>1105.6500000000001</v>
      </c>
      <c r="E1007" s="8"/>
      <c r="F1007" s="8"/>
    </row>
    <row r="1008" spans="1:6">
      <c r="A1008" s="9">
        <v>40142</v>
      </c>
      <c r="B1008" s="8">
        <v>1826.74</v>
      </c>
      <c r="C1008" s="8">
        <v>1723.18</v>
      </c>
      <c r="D1008" s="8">
        <v>1110.6300000000001</v>
      </c>
      <c r="E1008" s="8"/>
      <c r="F1008" s="8"/>
    </row>
    <row r="1009" spans="1:6">
      <c r="A1009" s="9">
        <v>40144</v>
      </c>
      <c r="B1009" s="8">
        <v>1795.7</v>
      </c>
      <c r="C1009" s="8">
        <v>1693.77</v>
      </c>
      <c r="D1009" s="8">
        <v>1091.49</v>
      </c>
      <c r="E1009" s="8"/>
      <c r="F1009" s="8"/>
    </row>
    <row r="1010" spans="1:6">
      <c r="A1010" s="9">
        <v>40147</v>
      </c>
      <c r="B1010" s="8">
        <v>1802.68</v>
      </c>
      <c r="C1010" s="8">
        <v>1700.31</v>
      </c>
      <c r="D1010" s="8">
        <v>1095.6300000000001</v>
      </c>
      <c r="E1010" s="8"/>
      <c r="F1010" s="8"/>
    </row>
    <row r="1011" spans="1:6">
      <c r="A1011" s="9">
        <v>40148</v>
      </c>
      <c r="B1011" s="8">
        <v>1824.54</v>
      </c>
      <c r="C1011" s="8">
        <v>1720.9</v>
      </c>
      <c r="D1011" s="8">
        <v>1108.8599999999999</v>
      </c>
      <c r="E1011" s="8"/>
      <c r="F1011" s="8"/>
    </row>
    <row r="1012" spans="1:6">
      <c r="A1012" s="9">
        <v>40149</v>
      </c>
      <c r="B1012" s="8">
        <v>1825.4</v>
      </c>
      <c r="C1012" s="8">
        <v>1721.64</v>
      </c>
      <c r="D1012" s="8">
        <v>1109.24</v>
      </c>
      <c r="E1012" s="8"/>
      <c r="F1012" s="8"/>
    </row>
    <row r="1013" spans="1:6">
      <c r="A1013" s="9">
        <v>40150</v>
      </c>
      <c r="B1013" s="8">
        <v>1810.13</v>
      </c>
      <c r="C1013" s="8">
        <v>1707.22</v>
      </c>
      <c r="D1013" s="8">
        <v>1099.92</v>
      </c>
      <c r="E1013" s="8"/>
      <c r="F1013" s="8"/>
    </row>
    <row r="1014" spans="1:6">
      <c r="A1014" s="9">
        <v>40151</v>
      </c>
      <c r="B1014" s="8">
        <v>1820.11</v>
      </c>
      <c r="C1014" s="8">
        <v>1716.63</v>
      </c>
      <c r="D1014" s="8">
        <v>1105.98</v>
      </c>
      <c r="E1014" s="8"/>
      <c r="F1014" s="8"/>
    </row>
    <row r="1015" spans="1:6">
      <c r="A1015" s="9">
        <v>40154</v>
      </c>
      <c r="B1015" s="8">
        <v>1815.7</v>
      </c>
      <c r="C1015" s="8">
        <v>1712.45</v>
      </c>
      <c r="D1015" s="8">
        <v>1103.25</v>
      </c>
      <c r="E1015" s="8"/>
      <c r="F1015" s="8"/>
    </row>
    <row r="1016" spans="1:6">
      <c r="A1016" s="9">
        <v>40155</v>
      </c>
      <c r="B1016" s="8">
        <v>1797.31</v>
      </c>
      <c r="C1016" s="8">
        <v>1695.04</v>
      </c>
      <c r="D1016" s="8">
        <v>1091.94</v>
      </c>
      <c r="E1016" s="8"/>
      <c r="F1016" s="8"/>
    </row>
    <row r="1017" spans="1:6">
      <c r="A1017" s="9">
        <v>40156</v>
      </c>
      <c r="B1017" s="8">
        <v>1804.1</v>
      </c>
      <c r="C1017" s="8">
        <v>1701.39</v>
      </c>
      <c r="D1017" s="8">
        <v>1095.95</v>
      </c>
      <c r="E1017" s="8"/>
      <c r="F1017" s="8"/>
    </row>
    <row r="1018" spans="1:6">
      <c r="A1018" s="9">
        <v>40157</v>
      </c>
      <c r="B1018" s="8">
        <v>1814.81</v>
      </c>
      <c r="C1018" s="8">
        <v>1711.45</v>
      </c>
      <c r="D1018" s="8">
        <v>1102.3499999999999</v>
      </c>
      <c r="E1018" s="8"/>
      <c r="F1018" s="8"/>
    </row>
    <row r="1019" spans="1:6">
      <c r="A1019" s="9">
        <v>40158</v>
      </c>
      <c r="B1019" s="8">
        <v>1821.8</v>
      </c>
      <c r="C1019" s="8">
        <v>1717.95</v>
      </c>
      <c r="D1019" s="8">
        <v>1106.4100000000001</v>
      </c>
      <c r="E1019" s="8"/>
      <c r="F1019" s="8"/>
    </row>
    <row r="1020" spans="1:6">
      <c r="A1020" s="9">
        <v>40161</v>
      </c>
      <c r="B1020" s="8">
        <v>1834.55</v>
      </c>
      <c r="C1020" s="8">
        <v>1729.96</v>
      </c>
      <c r="D1020" s="8">
        <v>1114.1099999999999</v>
      </c>
      <c r="E1020" s="8"/>
      <c r="F1020" s="8"/>
    </row>
    <row r="1021" spans="1:6">
      <c r="A1021" s="9">
        <v>40162</v>
      </c>
      <c r="B1021" s="8">
        <v>1824.37</v>
      </c>
      <c r="C1021" s="8">
        <v>1720.35</v>
      </c>
      <c r="D1021" s="8">
        <v>1107.93</v>
      </c>
      <c r="E1021" s="8"/>
      <c r="F1021" s="8"/>
    </row>
    <row r="1022" spans="1:6">
      <c r="A1022" s="9">
        <v>40163</v>
      </c>
      <c r="B1022" s="8">
        <v>1826.45</v>
      </c>
      <c r="C1022" s="8">
        <v>1722.31</v>
      </c>
      <c r="D1022" s="8">
        <v>1109.18</v>
      </c>
      <c r="E1022" s="8"/>
      <c r="F1022" s="8"/>
    </row>
    <row r="1023" spans="1:6">
      <c r="A1023" s="9">
        <v>40164</v>
      </c>
      <c r="B1023" s="8">
        <v>1804.96</v>
      </c>
      <c r="C1023" s="8">
        <v>1702.02</v>
      </c>
      <c r="D1023" s="8">
        <v>1096.08</v>
      </c>
      <c r="E1023" s="8"/>
      <c r="F1023" s="8"/>
    </row>
    <row r="1024" spans="1:6">
      <c r="A1024" s="9">
        <v>40165</v>
      </c>
      <c r="B1024" s="8">
        <v>1815.5</v>
      </c>
      <c r="C1024" s="8">
        <v>1711.95</v>
      </c>
      <c r="D1024" s="8">
        <v>1102.47</v>
      </c>
      <c r="E1024" s="8"/>
      <c r="F1024" s="8"/>
    </row>
    <row r="1025" spans="1:6">
      <c r="A1025" s="9">
        <v>40168</v>
      </c>
      <c r="B1025" s="8">
        <v>1834.59</v>
      </c>
      <c r="C1025" s="8">
        <v>1729.95</v>
      </c>
      <c r="D1025" s="8">
        <v>1114.05</v>
      </c>
      <c r="E1025" s="8"/>
      <c r="F1025" s="8"/>
    </row>
    <row r="1026" spans="1:6">
      <c r="A1026" s="9">
        <v>40169</v>
      </c>
      <c r="B1026" s="8">
        <v>1841.17</v>
      </c>
      <c r="C1026" s="8">
        <v>1736.15</v>
      </c>
      <c r="D1026" s="8">
        <v>1118.02</v>
      </c>
      <c r="E1026" s="8"/>
      <c r="F1026" s="8"/>
    </row>
    <row r="1027" spans="1:6">
      <c r="A1027" s="9">
        <v>40170</v>
      </c>
      <c r="B1027" s="8">
        <v>1845.8</v>
      </c>
      <c r="C1027" s="8">
        <v>1740.4</v>
      </c>
      <c r="D1027" s="8">
        <v>1120.5899999999999</v>
      </c>
      <c r="E1027" s="8"/>
      <c r="F1027" s="8"/>
    </row>
    <row r="1028" spans="1:6">
      <c r="A1028" s="9">
        <v>40171</v>
      </c>
      <c r="B1028" s="8">
        <v>1855.5</v>
      </c>
      <c r="C1028" s="8">
        <v>1749.54</v>
      </c>
      <c r="D1028" s="8">
        <v>1126.48</v>
      </c>
      <c r="E1028" s="8"/>
      <c r="F1028" s="8"/>
    </row>
    <row r="1029" spans="1:6">
      <c r="A1029" s="9">
        <v>40175</v>
      </c>
      <c r="B1029" s="8">
        <v>1857.89</v>
      </c>
      <c r="C1029" s="8">
        <v>1751.72</v>
      </c>
      <c r="D1029" s="8">
        <v>1127.78</v>
      </c>
      <c r="E1029" s="8"/>
      <c r="F1029" s="8"/>
    </row>
    <row r="1030" spans="1:6">
      <c r="A1030" s="9">
        <v>40176</v>
      </c>
      <c r="B1030" s="8">
        <v>1855.61</v>
      </c>
      <c r="C1030" s="8">
        <v>1749.49</v>
      </c>
      <c r="D1030" s="8">
        <v>1126.2</v>
      </c>
      <c r="E1030" s="8"/>
      <c r="F1030" s="8"/>
    </row>
    <row r="1031" spans="1:6">
      <c r="A1031" s="9">
        <v>40177</v>
      </c>
      <c r="B1031" s="8">
        <v>1856.14</v>
      </c>
      <c r="C1031" s="8">
        <v>1749.94</v>
      </c>
      <c r="D1031" s="8">
        <v>1126.42</v>
      </c>
      <c r="E1031" s="8"/>
      <c r="F1031" s="8"/>
    </row>
    <row r="1032" spans="1:6">
      <c r="A1032" s="9">
        <v>40178</v>
      </c>
      <c r="B1032" s="8">
        <v>1837.5</v>
      </c>
      <c r="C1032" s="8">
        <v>1732.36</v>
      </c>
      <c r="D1032" s="8">
        <v>1115.0999999999999</v>
      </c>
      <c r="E1032" s="8" t="s">
        <v>102</v>
      </c>
      <c r="F1032" s="28">
        <f>+B1032/B968-1</f>
        <v>6.0385720716041646E-2</v>
      </c>
    </row>
    <row r="1033" spans="1:6">
      <c r="A1033" s="9">
        <v>40182</v>
      </c>
      <c r="B1033" s="8">
        <v>1867.06</v>
      </c>
      <c r="C1033" s="8">
        <v>1760.21</v>
      </c>
      <c r="D1033" s="8">
        <v>1132.99</v>
      </c>
      <c r="E1033" s="8"/>
      <c r="F1033" s="8"/>
    </row>
    <row r="1034" spans="1:6">
      <c r="A1034" s="9">
        <v>40183</v>
      </c>
      <c r="B1034" s="8">
        <v>1872.9</v>
      </c>
      <c r="C1034" s="8">
        <v>1765.7</v>
      </c>
      <c r="D1034" s="8">
        <v>1136.52</v>
      </c>
      <c r="E1034" s="8"/>
      <c r="F1034" s="8"/>
    </row>
    <row r="1035" spans="1:6">
      <c r="A1035" s="9">
        <v>40184</v>
      </c>
      <c r="B1035" s="8">
        <v>1874.73</v>
      </c>
      <c r="C1035" s="8">
        <v>1767.2</v>
      </c>
      <c r="D1035" s="8">
        <v>1137.1400000000001</v>
      </c>
      <c r="E1035" s="8"/>
      <c r="F1035" s="8"/>
    </row>
    <row r="1036" spans="1:6">
      <c r="A1036" s="9">
        <v>40185</v>
      </c>
      <c r="B1036" s="8">
        <v>1882.34</v>
      </c>
      <c r="C1036" s="8">
        <v>1774.35</v>
      </c>
      <c r="D1036" s="8">
        <v>1141.69</v>
      </c>
      <c r="E1036" s="8"/>
      <c r="F1036" s="8"/>
    </row>
    <row r="1037" spans="1:6">
      <c r="A1037" s="9">
        <v>40186</v>
      </c>
      <c r="B1037" s="8">
        <v>1887.77</v>
      </c>
      <c r="C1037" s="8">
        <v>1779.46</v>
      </c>
      <c r="D1037" s="8">
        <v>1144.98</v>
      </c>
      <c r="E1037" s="8"/>
      <c r="F1037" s="8"/>
    </row>
    <row r="1038" spans="1:6">
      <c r="A1038" s="9">
        <v>40189</v>
      </c>
      <c r="B1038" s="8">
        <v>1891.06</v>
      </c>
      <c r="C1038" s="8">
        <v>1782.56</v>
      </c>
      <c r="D1038" s="8">
        <v>1146.98</v>
      </c>
      <c r="E1038" s="8"/>
      <c r="F1038" s="8"/>
    </row>
    <row r="1039" spans="1:6">
      <c r="A1039" s="9">
        <v>40190</v>
      </c>
      <c r="B1039" s="8">
        <v>1873.32</v>
      </c>
      <c r="C1039" s="8">
        <v>1765.84</v>
      </c>
      <c r="D1039" s="8">
        <v>1136.22</v>
      </c>
      <c r="E1039" s="8"/>
      <c r="F1039" s="8"/>
    </row>
    <row r="1040" spans="1:6">
      <c r="A1040" s="9">
        <v>40191</v>
      </c>
      <c r="B1040" s="8">
        <v>1889.1</v>
      </c>
      <c r="C1040" s="8">
        <v>1780.66</v>
      </c>
      <c r="D1040" s="8">
        <v>1145.68</v>
      </c>
      <c r="E1040" s="8"/>
      <c r="F1040" s="8"/>
    </row>
    <row r="1041" spans="1:6">
      <c r="A1041" s="9">
        <v>40192</v>
      </c>
      <c r="B1041" s="8">
        <v>1893.72</v>
      </c>
      <c r="C1041" s="8">
        <v>1785.01</v>
      </c>
      <c r="D1041" s="8">
        <v>1148.46</v>
      </c>
      <c r="E1041" s="8"/>
      <c r="F1041" s="8"/>
    </row>
    <row r="1042" spans="1:6">
      <c r="A1042" s="9">
        <v>40193</v>
      </c>
      <c r="B1042" s="8">
        <v>1873.3</v>
      </c>
      <c r="C1042" s="8">
        <v>1765.74</v>
      </c>
      <c r="D1042" s="8">
        <v>1136.03</v>
      </c>
      <c r="E1042" s="8"/>
      <c r="F1042" s="8"/>
    </row>
    <row r="1043" spans="1:6">
      <c r="A1043" s="9">
        <v>40197</v>
      </c>
      <c r="B1043" s="8">
        <v>1896.72</v>
      </c>
      <c r="C1043" s="8">
        <v>1787.81</v>
      </c>
      <c r="D1043" s="8">
        <v>1150.23</v>
      </c>
      <c r="E1043" s="8"/>
      <c r="F1043" s="8"/>
    </row>
    <row r="1044" spans="1:6">
      <c r="A1044" s="9">
        <v>40198</v>
      </c>
      <c r="B1044" s="8">
        <v>1876.9</v>
      </c>
      <c r="C1044" s="8">
        <v>1769.05</v>
      </c>
      <c r="D1044" s="8">
        <v>1138.04</v>
      </c>
      <c r="E1044" s="8"/>
      <c r="F1044" s="8"/>
    </row>
    <row r="1045" spans="1:6">
      <c r="A1045" s="9">
        <v>40199</v>
      </c>
      <c r="B1045" s="8">
        <v>1841.39</v>
      </c>
      <c r="C1045" s="8">
        <v>1735.57</v>
      </c>
      <c r="D1045" s="8">
        <v>1116.48</v>
      </c>
      <c r="E1045" s="8"/>
      <c r="F1045" s="8"/>
    </row>
    <row r="1046" spans="1:6">
      <c r="A1046" s="9">
        <v>40200</v>
      </c>
      <c r="B1046" s="8">
        <v>1800.61</v>
      </c>
      <c r="C1046" s="8">
        <v>1697.14</v>
      </c>
      <c r="D1046" s="8">
        <v>1091.76</v>
      </c>
      <c r="E1046" s="8"/>
      <c r="F1046" s="8"/>
    </row>
    <row r="1047" spans="1:6">
      <c r="A1047" s="9">
        <v>40203</v>
      </c>
      <c r="B1047" s="8">
        <v>1808.93</v>
      </c>
      <c r="C1047" s="8">
        <v>1704.97</v>
      </c>
      <c r="D1047" s="8">
        <v>1096.78</v>
      </c>
      <c r="E1047" s="8"/>
      <c r="F1047" s="8"/>
    </row>
    <row r="1048" spans="1:6">
      <c r="A1048" s="9">
        <v>40204</v>
      </c>
      <c r="B1048" s="8">
        <v>1801.34</v>
      </c>
      <c r="C1048" s="8">
        <v>1697.81</v>
      </c>
      <c r="D1048" s="8">
        <v>1092.17</v>
      </c>
      <c r="E1048" s="8"/>
      <c r="F1048" s="8"/>
    </row>
    <row r="1049" spans="1:6">
      <c r="A1049" s="9">
        <v>40205</v>
      </c>
      <c r="B1049" s="8">
        <v>1810.21</v>
      </c>
      <c r="C1049" s="8">
        <v>1706.15</v>
      </c>
      <c r="D1049" s="8">
        <v>1097.5</v>
      </c>
      <c r="E1049" s="8"/>
      <c r="F1049" s="8"/>
    </row>
    <row r="1050" spans="1:6">
      <c r="A1050" s="9">
        <v>40206</v>
      </c>
      <c r="B1050" s="8">
        <v>1788.97</v>
      </c>
      <c r="C1050" s="8">
        <v>1686.09</v>
      </c>
      <c r="D1050" s="8">
        <v>1084.53</v>
      </c>
      <c r="E1050" s="8"/>
      <c r="F1050" s="8"/>
    </row>
    <row r="1051" spans="1:6">
      <c r="A1051" s="9">
        <v>40207</v>
      </c>
      <c r="B1051" s="8">
        <v>1771.4</v>
      </c>
      <c r="C1051" s="8">
        <v>1669.52</v>
      </c>
      <c r="D1051" s="8">
        <v>1073.8699999999999</v>
      </c>
      <c r="E1051" s="8"/>
      <c r="F1051" s="8"/>
    </row>
    <row r="1052" spans="1:6">
      <c r="A1052" s="9">
        <v>40210</v>
      </c>
      <c r="B1052" s="8">
        <v>1796.67</v>
      </c>
      <c r="C1052" s="8">
        <v>1693.34</v>
      </c>
      <c r="D1052" s="8">
        <v>1089.19</v>
      </c>
      <c r="E1052" s="8"/>
      <c r="F1052" s="8"/>
    </row>
    <row r="1053" spans="1:6">
      <c r="A1053" s="9">
        <v>40211</v>
      </c>
      <c r="B1053" s="8">
        <v>1819.99</v>
      </c>
      <c r="C1053" s="8">
        <v>1715.32</v>
      </c>
      <c r="D1053" s="8">
        <v>1103.32</v>
      </c>
      <c r="E1053" s="8"/>
      <c r="F1053" s="8"/>
    </row>
    <row r="1054" spans="1:6">
      <c r="A1054" s="9">
        <v>40212</v>
      </c>
      <c r="B1054" s="8">
        <v>1810.64</v>
      </c>
      <c r="C1054" s="8">
        <v>1706.33</v>
      </c>
      <c r="D1054" s="8">
        <v>1097.28</v>
      </c>
      <c r="E1054" s="8"/>
      <c r="F1054" s="8"/>
    </row>
    <row r="1055" spans="1:6">
      <c r="A1055" s="9">
        <v>40213</v>
      </c>
      <c r="B1055" s="8">
        <v>1754.3</v>
      </c>
      <c r="C1055" s="8">
        <v>1653.22</v>
      </c>
      <c r="D1055" s="8">
        <v>1063.1099999999999</v>
      </c>
      <c r="E1055" s="8"/>
      <c r="F1055" s="8"/>
    </row>
    <row r="1056" spans="1:6">
      <c r="A1056" s="9">
        <v>40214</v>
      </c>
      <c r="B1056" s="8">
        <v>1759.38</v>
      </c>
      <c r="C1056" s="8">
        <v>1658.01</v>
      </c>
      <c r="D1056" s="8">
        <v>1066.19</v>
      </c>
      <c r="E1056" s="8"/>
      <c r="F1056" s="8"/>
    </row>
    <row r="1057" spans="1:6">
      <c r="A1057" s="9">
        <v>40217</v>
      </c>
      <c r="B1057" s="8">
        <v>1744.37</v>
      </c>
      <c r="C1057" s="8">
        <v>1643.7</v>
      </c>
      <c r="D1057" s="8">
        <v>1056.74</v>
      </c>
      <c r="E1057" s="8"/>
      <c r="F1057" s="8"/>
    </row>
    <row r="1058" spans="1:6">
      <c r="A1058" s="9">
        <v>40218</v>
      </c>
      <c r="B1058" s="8">
        <v>1767.18</v>
      </c>
      <c r="C1058" s="8">
        <v>1665.18</v>
      </c>
      <c r="D1058" s="8">
        <v>1070.52</v>
      </c>
      <c r="E1058" s="8"/>
      <c r="F1058" s="8"/>
    </row>
    <row r="1059" spans="1:6">
      <c r="A1059" s="9">
        <v>40219</v>
      </c>
      <c r="B1059" s="8">
        <v>1763.69</v>
      </c>
      <c r="C1059" s="8">
        <v>1661.76</v>
      </c>
      <c r="D1059" s="8">
        <v>1068.1300000000001</v>
      </c>
      <c r="E1059" s="8"/>
      <c r="F1059" s="8"/>
    </row>
    <row r="1060" spans="1:6">
      <c r="A1060" s="9">
        <v>40220</v>
      </c>
      <c r="B1060" s="8">
        <v>1781.01</v>
      </c>
      <c r="C1060" s="8">
        <v>1678</v>
      </c>
      <c r="D1060" s="8">
        <v>1078.47</v>
      </c>
      <c r="E1060" s="8"/>
      <c r="F1060" s="8"/>
    </row>
    <row r="1061" spans="1:6">
      <c r="A1061" s="9">
        <v>40221</v>
      </c>
      <c r="B1061" s="8">
        <v>1776.5</v>
      </c>
      <c r="C1061" s="8">
        <v>1673.65</v>
      </c>
      <c r="D1061" s="8">
        <v>1075.51</v>
      </c>
      <c r="E1061" s="8"/>
      <c r="F1061" s="8"/>
    </row>
    <row r="1062" spans="1:6">
      <c r="A1062" s="9">
        <v>40225</v>
      </c>
      <c r="B1062" s="8">
        <v>1808.72</v>
      </c>
      <c r="C1062" s="8">
        <v>1703.94</v>
      </c>
      <c r="D1062" s="8">
        <v>1094.8699999999999</v>
      </c>
      <c r="E1062" s="8"/>
      <c r="F1062" s="8"/>
    </row>
    <row r="1063" spans="1:6">
      <c r="A1063" s="9">
        <v>40226</v>
      </c>
      <c r="B1063" s="8">
        <v>1816.7</v>
      </c>
      <c r="C1063" s="8">
        <v>1711.37</v>
      </c>
      <c r="D1063" s="8">
        <v>1099.51</v>
      </c>
      <c r="E1063" s="8"/>
      <c r="F1063" s="8"/>
    </row>
    <row r="1064" spans="1:6">
      <c r="A1064" s="9">
        <v>40227</v>
      </c>
      <c r="B1064" s="8">
        <v>1828.81</v>
      </c>
      <c r="C1064" s="8">
        <v>1722.73</v>
      </c>
      <c r="D1064" s="8">
        <v>1106.75</v>
      </c>
      <c r="E1064" s="8"/>
      <c r="F1064" s="8"/>
    </row>
    <row r="1065" spans="1:6">
      <c r="A1065" s="9">
        <v>40228</v>
      </c>
      <c r="B1065" s="8">
        <v>1833.09</v>
      </c>
      <c r="C1065" s="8">
        <v>1726.69</v>
      </c>
      <c r="D1065" s="8">
        <v>1109.17</v>
      </c>
      <c r="E1065" s="8"/>
      <c r="F1065" s="8"/>
    </row>
    <row r="1066" spans="1:6">
      <c r="A1066" s="9">
        <v>40231</v>
      </c>
      <c r="B1066" s="8">
        <v>1831.21</v>
      </c>
      <c r="C1066" s="8">
        <v>1724.9</v>
      </c>
      <c r="D1066" s="8">
        <v>1108.01</v>
      </c>
      <c r="E1066" s="8"/>
      <c r="F1066" s="8"/>
    </row>
    <row r="1067" spans="1:6">
      <c r="A1067" s="9">
        <v>40232</v>
      </c>
      <c r="B1067" s="8">
        <v>1809.05</v>
      </c>
      <c r="C1067" s="8">
        <v>1704.03</v>
      </c>
      <c r="D1067" s="8">
        <v>1094.5999999999999</v>
      </c>
      <c r="E1067" s="8"/>
      <c r="F1067" s="8"/>
    </row>
    <row r="1068" spans="1:6">
      <c r="A1068" s="9">
        <v>40233</v>
      </c>
      <c r="B1068" s="8">
        <v>1826.99</v>
      </c>
      <c r="C1068" s="8">
        <v>1720.83</v>
      </c>
      <c r="D1068" s="8">
        <v>1105.24</v>
      </c>
      <c r="E1068" s="8"/>
      <c r="F1068" s="8"/>
    </row>
    <row r="1069" spans="1:6">
      <c r="A1069" s="9">
        <v>40234</v>
      </c>
      <c r="B1069" s="8">
        <v>1823.64</v>
      </c>
      <c r="C1069" s="8">
        <v>1717.54</v>
      </c>
      <c r="D1069" s="8">
        <v>1102.94</v>
      </c>
      <c r="E1069" s="8"/>
      <c r="F1069" s="8"/>
    </row>
    <row r="1070" spans="1:6">
      <c r="A1070" s="9">
        <v>40235</v>
      </c>
      <c r="B1070" s="8">
        <v>1826.27</v>
      </c>
      <c r="C1070" s="8">
        <v>1720</v>
      </c>
      <c r="D1070" s="8">
        <v>1104.49</v>
      </c>
      <c r="E1070" s="8"/>
      <c r="F1070" s="8"/>
    </row>
    <row r="1071" spans="1:6">
      <c r="A1071" s="9">
        <v>40238</v>
      </c>
      <c r="B1071" s="8">
        <v>1844.87</v>
      </c>
      <c r="C1071" s="8">
        <v>1737.51</v>
      </c>
      <c r="D1071" s="8">
        <v>1115.71</v>
      </c>
      <c r="E1071" s="8"/>
      <c r="F1071" s="8"/>
    </row>
    <row r="1072" spans="1:6">
      <c r="A1072" s="9">
        <v>40239</v>
      </c>
      <c r="B1072" s="8">
        <v>1849.17</v>
      </c>
      <c r="C1072" s="8">
        <v>1741.55</v>
      </c>
      <c r="D1072" s="8">
        <v>1118.31</v>
      </c>
      <c r="E1072" s="8"/>
      <c r="F1072" s="8"/>
    </row>
    <row r="1073" spans="1:6">
      <c r="A1073" s="9">
        <v>40240</v>
      </c>
      <c r="B1073" s="8">
        <v>1850.24</v>
      </c>
      <c r="C1073" s="8">
        <v>1742.49</v>
      </c>
      <c r="D1073" s="8">
        <v>1118.79</v>
      </c>
      <c r="E1073" s="8"/>
      <c r="F1073" s="8"/>
    </row>
    <row r="1074" spans="1:6">
      <c r="A1074" s="9">
        <v>40241</v>
      </c>
      <c r="B1074" s="8">
        <v>1857.2</v>
      </c>
      <c r="C1074" s="8">
        <v>1749.03</v>
      </c>
      <c r="D1074" s="8">
        <v>1122.97</v>
      </c>
      <c r="E1074" s="8"/>
      <c r="F1074" s="8"/>
    </row>
    <row r="1075" spans="1:6">
      <c r="A1075" s="9">
        <v>40242</v>
      </c>
      <c r="B1075" s="8">
        <v>1883.28</v>
      </c>
      <c r="C1075" s="8">
        <v>1773.57</v>
      </c>
      <c r="D1075" s="8">
        <v>1138.7</v>
      </c>
      <c r="E1075" s="8"/>
      <c r="F1075" s="8"/>
    </row>
    <row r="1076" spans="1:6">
      <c r="A1076" s="9">
        <v>40245</v>
      </c>
      <c r="B1076" s="8">
        <v>1883.29</v>
      </c>
      <c r="C1076" s="8">
        <v>1773.48</v>
      </c>
      <c r="D1076" s="8">
        <v>1138.5</v>
      </c>
      <c r="E1076" s="8"/>
      <c r="F1076" s="8"/>
    </row>
    <row r="1077" spans="1:6">
      <c r="A1077" s="9">
        <v>40246</v>
      </c>
      <c r="B1077" s="8">
        <v>1886.6</v>
      </c>
      <c r="C1077" s="8">
        <v>1776.58</v>
      </c>
      <c r="D1077" s="8">
        <v>1140.45</v>
      </c>
      <c r="E1077" s="8"/>
      <c r="F1077" s="8"/>
    </row>
    <row r="1078" spans="1:6">
      <c r="A1078" s="9">
        <v>40247</v>
      </c>
      <c r="B1078" s="8">
        <v>1895.38</v>
      </c>
      <c r="C1078" s="8">
        <v>1784.78</v>
      </c>
      <c r="D1078" s="8">
        <v>1145.6099999999999</v>
      </c>
      <c r="E1078" s="8"/>
      <c r="F1078" s="8"/>
    </row>
    <row r="1079" spans="1:6">
      <c r="A1079" s="9">
        <v>40248</v>
      </c>
      <c r="B1079" s="8">
        <v>1903.68</v>
      </c>
      <c r="C1079" s="8">
        <v>1792.41</v>
      </c>
      <c r="D1079" s="8">
        <v>1150.24</v>
      </c>
      <c r="E1079" s="8"/>
      <c r="F1079" s="8"/>
    </row>
    <row r="1080" spans="1:6">
      <c r="A1080" s="9">
        <v>40249</v>
      </c>
      <c r="B1080" s="8">
        <v>1903.29</v>
      </c>
      <c r="C1080" s="8">
        <v>1792.03</v>
      </c>
      <c r="D1080" s="8">
        <v>1149.99</v>
      </c>
      <c r="E1080" s="8"/>
      <c r="F1080" s="8"/>
    </row>
    <row r="1081" spans="1:6">
      <c r="A1081" s="9">
        <v>40252</v>
      </c>
      <c r="B1081" s="8">
        <v>1904.19</v>
      </c>
      <c r="C1081" s="8">
        <v>1792.87</v>
      </c>
      <c r="D1081" s="8">
        <v>1150.51</v>
      </c>
      <c r="E1081" s="8"/>
      <c r="F1081" s="8"/>
    </row>
    <row r="1082" spans="1:6">
      <c r="A1082" s="9">
        <v>40253</v>
      </c>
      <c r="B1082" s="8">
        <v>1919.02</v>
      </c>
      <c r="C1082" s="8">
        <v>1806.83</v>
      </c>
      <c r="D1082" s="8">
        <v>1159.46</v>
      </c>
      <c r="E1082" s="8"/>
      <c r="F1082" s="8"/>
    </row>
    <row r="1083" spans="1:6">
      <c r="A1083" s="9">
        <v>40254</v>
      </c>
      <c r="B1083" s="8">
        <v>1930.22</v>
      </c>
      <c r="C1083" s="8">
        <v>1817.37</v>
      </c>
      <c r="D1083" s="8">
        <v>1166.21</v>
      </c>
      <c r="E1083" s="8"/>
      <c r="F1083" s="8"/>
    </row>
    <row r="1084" spans="1:6">
      <c r="A1084" s="9">
        <v>40255</v>
      </c>
      <c r="B1084" s="8">
        <v>1929.63</v>
      </c>
      <c r="C1084" s="8">
        <v>1816.8</v>
      </c>
      <c r="D1084" s="8">
        <v>1165.83</v>
      </c>
      <c r="E1084" s="8"/>
      <c r="F1084" s="8"/>
    </row>
    <row r="1085" spans="1:6">
      <c r="A1085" s="9">
        <v>40256</v>
      </c>
      <c r="B1085" s="8">
        <v>1919.8</v>
      </c>
      <c r="C1085" s="8">
        <v>1807.55</v>
      </c>
      <c r="D1085" s="8">
        <v>1159.9000000000001</v>
      </c>
      <c r="E1085" s="8"/>
      <c r="F1085" s="8"/>
    </row>
    <row r="1086" spans="1:6">
      <c r="A1086" s="9">
        <v>40259</v>
      </c>
      <c r="B1086" s="8">
        <v>1929.64</v>
      </c>
      <c r="C1086" s="8">
        <v>1816.79</v>
      </c>
      <c r="D1086" s="8">
        <v>1165.81</v>
      </c>
      <c r="E1086" s="8"/>
      <c r="F1086" s="8"/>
    </row>
    <row r="1087" spans="1:6">
      <c r="A1087" s="9">
        <v>40260</v>
      </c>
      <c r="B1087" s="8">
        <v>1943.7</v>
      </c>
      <c r="C1087" s="8">
        <v>1829.97</v>
      </c>
      <c r="D1087" s="8">
        <v>1174.17</v>
      </c>
      <c r="E1087" s="8"/>
      <c r="F1087" s="8"/>
    </row>
    <row r="1088" spans="1:6">
      <c r="A1088" s="9">
        <v>40261</v>
      </c>
      <c r="B1088" s="8">
        <v>1933.04</v>
      </c>
      <c r="C1088" s="8">
        <v>1819.93</v>
      </c>
      <c r="D1088" s="8">
        <v>1167.72</v>
      </c>
      <c r="E1088" s="8"/>
      <c r="F1088" s="8"/>
    </row>
    <row r="1089" spans="1:6">
      <c r="A1089" s="9">
        <v>40262</v>
      </c>
      <c r="B1089" s="8">
        <v>1929.75</v>
      </c>
      <c r="C1089" s="8">
        <v>1816.83</v>
      </c>
      <c r="D1089" s="8">
        <v>1165.73</v>
      </c>
      <c r="E1089" s="8"/>
      <c r="F1089" s="8"/>
    </row>
    <row r="1090" spans="1:6">
      <c r="A1090" s="9">
        <v>40263</v>
      </c>
      <c r="B1090" s="8">
        <v>1931.18</v>
      </c>
      <c r="C1090" s="8">
        <v>1818.18</v>
      </c>
      <c r="D1090" s="8">
        <v>1166.5899999999999</v>
      </c>
      <c r="E1090" s="8"/>
      <c r="F1090" s="8"/>
    </row>
    <row r="1091" spans="1:6">
      <c r="A1091" s="9">
        <v>40266</v>
      </c>
      <c r="B1091" s="8">
        <v>1942.51</v>
      </c>
      <c r="C1091" s="8">
        <v>1828.74</v>
      </c>
      <c r="D1091" s="8">
        <v>1173.22</v>
      </c>
      <c r="E1091" s="8"/>
      <c r="F1091" s="8"/>
    </row>
    <row r="1092" spans="1:6">
      <c r="A1092" s="9">
        <v>40267</v>
      </c>
      <c r="B1092" s="8">
        <v>1942.81</v>
      </c>
      <c r="C1092" s="8">
        <v>1828.97</v>
      </c>
      <c r="D1092" s="8">
        <v>1173.27</v>
      </c>
      <c r="E1092" s="8"/>
      <c r="F1092" s="8"/>
    </row>
    <row r="1093" spans="1:6">
      <c r="A1093" s="9">
        <v>40268</v>
      </c>
      <c r="B1093" s="8">
        <v>1936.48</v>
      </c>
      <c r="C1093" s="8">
        <v>1823</v>
      </c>
      <c r="D1093" s="8">
        <v>1169.43</v>
      </c>
      <c r="E1093" s="8" t="s">
        <v>103</v>
      </c>
      <c r="F1093" s="28">
        <f>+B1093/B1032-1</f>
        <v>5.3866666666666729E-2</v>
      </c>
    </row>
    <row r="1094" spans="1:6">
      <c r="A1094" s="9">
        <v>40269</v>
      </c>
      <c r="B1094" s="8">
        <v>1950.91</v>
      </c>
      <c r="C1094" s="8">
        <v>1836.56</v>
      </c>
      <c r="D1094" s="8">
        <v>1178.0999999999999</v>
      </c>
      <c r="E1094" s="8"/>
      <c r="F1094" s="8"/>
    </row>
    <row r="1095" spans="1:6">
      <c r="A1095" s="9">
        <v>40273</v>
      </c>
      <c r="B1095" s="8">
        <v>1966.44</v>
      </c>
      <c r="C1095" s="8">
        <v>1851.16</v>
      </c>
      <c r="D1095" s="8">
        <v>1187.44</v>
      </c>
      <c r="E1095" s="8"/>
      <c r="F1095" s="8"/>
    </row>
    <row r="1096" spans="1:6">
      <c r="A1096" s="9">
        <v>40274</v>
      </c>
      <c r="B1096" s="8">
        <v>1969.76</v>
      </c>
      <c r="C1096" s="8">
        <v>1854.28</v>
      </c>
      <c r="D1096" s="8">
        <v>1189.44</v>
      </c>
      <c r="E1096" s="8"/>
      <c r="F1096" s="8"/>
    </row>
    <row r="1097" spans="1:6">
      <c r="A1097" s="9">
        <v>40275</v>
      </c>
      <c r="B1097" s="8">
        <v>1959.04</v>
      </c>
      <c r="C1097" s="8">
        <v>1843.95</v>
      </c>
      <c r="D1097" s="8">
        <v>1182.45</v>
      </c>
      <c r="E1097" s="8"/>
      <c r="F1097" s="8"/>
    </row>
    <row r="1098" spans="1:6">
      <c r="A1098" s="9">
        <v>40276</v>
      </c>
      <c r="B1098" s="8">
        <v>1965.72</v>
      </c>
      <c r="C1098" s="8">
        <v>1850.22</v>
      </c>
      <c r="D1098" s="8">
        <v>1186.44</v>
      </c>
      <c r="E1098" s="8"/>
      <c r="F1098" s="8"/>
    </row>
    <row r="1099" spans="1:6">
      <c r="A1099" s="9">
        <v>40277</v>
      </c>
      <c r="B1099" s="8">
        <v>1978.86</v>
      </c>
      <c r="C1099" s="8">
        <v>1862.59</v>
      </c>
      <c r="D1099" s="8">
        <v>1194.3699999999999</v>
      </c>
      <c r="E1099" s="8"/>
      <c r="F1099" s="8"/>
    </row>
    <row r="1100" spans="1:6">
      <c r="A1100" s="9">
        <v>40280</v>
      </c>
      <c r="B1100" s="8">
        <v>1982.4</v>
      </c>
      <c r="C1100" s="8">
        <v>1865.91</v>
      </c>
      <c r="D1100" s="8">
        <v>1196.48</v>
      </c>
      <c r="E1100" s="8"/>
      <c r="F1100" s="8"/>
    </row>
    <row r="1101" spans="1:6">
      <c r="A1101" s="9">
        <v>40281</v>
      </c>
      <c r="B1101" s="8">
        <v>1983.91</v>
      </c>
      <c r="C1101" s="8">
        <v>1867.29</v>
      </c>
      <c r="D1101" s="8">
        <v>1197.3</v>
      </c>
      <c r="E1101" s="8"/>
      <c r="F1101" s="8"/>
    </row>
    <row r="1102" spans="1:6">
      <c r="A1102" s="9">
        <v>40282</v>
      </c>
      <c r="B1102" s="8">
        <v>2006.06</v>
      </c>
      <c r="C1102" s="8">
        <v>1888.13</v>
      </c>
      <c r="D1102" s="8">
        <v>1210.6500000000001</v>
      </c>
      <c r="E1102" s="8"/>
      <c r="F1102" s="8"/>
    </row>
    <row r="1103" spans="1:6">
      <c r="A1103" s="9">
        <v>40283</v>
      </c>
      <c r="B1103" s="8">
        <v>2007.74</v>
      </c>
      <c r="C1103" s="8">
        <v>1889.71</v>
      </c>
      <c r="D1103" s="8">
        <v>1211.67</v>
      </c>
      <c r="E1103" s="8"/>
      <c r="F1103" s="8"/>
    </row>
    <row r="1104" spans="1:6">
      <c r="A1104" s="9">
        <v>40284</v>
      </c>
      <c r="B1104" s="8">
        <v>1975.36</v>
      </c>
      <c r="C1104" s="8">
        <v>1859.24</v>
      </c>
      <c r="D1104" s="8">
        <v>1192.1300000000001</v>
      </c>
      <c r="E1104" s="8"/>
      <c r="F1104" s="8"/>
    </row>
    <row r="1105" spans="1:6">
      <c r="A1105" s="9">
        <v>40287</v>
      </c>
      <c r="B1105" s="8">
        <v>1984.32</v>
      </c>
      <c r="C1105" s="8">
        <v>1867.66</v>
      </c>
      <c r="D1105" s="8">
        <v>1197.52</v>
      </c>
      <c r="E1105" s="8"/>
      <c r="F1105" s="8"/>
    </row>
    <row r="1106" spans="1:6">
      <c r="A1106" s="9">
        <v>40288</v>
      </c>
      <c r="B1106" s="8">
        <v>2000.33</v>
      </c>
      <c r="C1106" s="8">
        <v>1882.72</v>
      </c>
      <c r="D1106" s="8">
        <v>1207.17</v>
      </c>
      <c r="E1106" s="8"/>
      <c r="F1106" s="8"/>
    </row>
    <row r="1107" spans="1:6">
      <c r="A1107" s="9">
        <v>40289</v>
      </c>
      <c r="B1107" s="8">
        <v>1998.31</v>
      </c>
      <c r="C1107" s="8">
        <v>1880.82</v>
      </c>
      <c r="D1107" s="8">
        <v>1205.94</v>
      </c>
      <c r="E1107" s="8"/>
      <c r="F1107" s="8"/>
    </row>
    <row r="1108" spans="1:6">
      <c r="A1108" s="9">
        <v>40290</v>
      </c>
      <c r="B1108" s="8">
        <v>2002.93</v>
      </c>
      <c r="C1108" s="8">
        <v>1885.14</v>
      </c>
      <c r="D1108" s="8">
        <v>1208.67</v>
      </c>
      <c r="E1108" s="8"/>
      <c r="F1108" s="8"/>
    </row>
    <row r="1109" spans="1:6">
      <c r="A1109" s="9">
        <v>40291</v>
      </c>
      <c r="B1109" s="8">
        <v>2017.19</v>
      </c>
      <c r="C1109" s="8">
        <v>1898.56</v>
      </c>
      <c r="D1109" s="8">
        <v>1217.28</v>
      </c>
      <c r="E1109" s="8"/>
      <c r="F1109" s="8"/>
    </row>
    <row r="1110" spans="1:6">
      <c r="A1110" s="9">
        <v>40294</v>
      </c>
      <c r="B1110" s="8">
        <v>2008.55</v>
      </c>
      <c r="C1110" s="8">
        <v>1890.43</v>
      </c>
      <c r="D1110" s="8">
        <v>1212.05</v>
      </c>
      <c r="E1110" s="8"/>
      <c r="F1110" s="8"/>
    </row>
    <row r="1111" spans="1:6">
      <c r="A1111" s="9">
        <v>40295</v>
      </c>
      <c r="B1111" s="8">
        <v>1961.6</v>
      </c>
      <c r="C1111" s="8">
        <v>1846.23</v>
      </c>
      <c r="D1111" s="8">
        <v>1183.71</v>
      </c>
      <c r="E1111" s="8"/>
      <c r="F1111" s="8"/>
    </row>
    <row r="1112" spans="1:6">
      <c r="A1112" s="9">
        <v>40296</v>
      </c>
      <c r="B1112" s="8">
        <v>1974.63</v>
      </c>
      <c r="C1112" s="8">
        <v>1858.39</v>
      </c>
      <c r="D1112" s="8">
        <v>1191.3599999999999</v>
      </c>
      <c r="E1112" s="8"/>
      <c r="F1112" s="8"/>
    </row>
    <row r="1113" spans="1:6">
      <c r="A1113" s="9">
        <v>40297</v>
      </c>
      <c r="B1113" s="8">
        <v>2000.34</v>
      </c>
      <c r="C1113" s="8">
        <v>1882.55</v>
      </c>
      <c r="D1113" s="8">
        <v>1206.78</v>
      </c>
      <c r="E1113" s="8"/>
      <c r="F1113" s="8"/>
    </row>
    <row r="1114" spans="1:6">
      <c r="A1114" s="9">
        <v>40298</v>
      </c>
      <c r="B1114" s="8">
        <v>1967.05</v>
      </c>
      <c r="C1114" s="8">
        <v>1851.21</v>
      </c>
      <c r="D1114" s="8">
        <v>1186.69</v>
      </c>
      <c r="E1114" s="8"/>
      <c r="F1114" s="8"/>
    </row>
    <row r="1115" spans="1:6">
      <c r="A1115" s="9">
        <v>40301</v>
      </c>
      <c r="B1115" s="8">
        <v>1992.87</v>
      </c>
      <c r="C1115" s="8">
        <v>1875.51</v>
      </c>
      <c r="D1115" s="8">
        <v>1202.26</v>
      </c>
      <c r="E1115" s="8"/>
      <c r="F1115" s="8"/>
    </row>
    <row r="1116" spans="1:6">
      <c r="A1116" s="9">
        <v>40302</v>
      </c>
      <c r="B1116" s="8">
        <v>1945.37</v>
      </c>
      <c r="C1116" s="8">
        <v>1830.81</v>
      </c>
      <c r="D1116" s="8">
        <v>1173.5999999999999</v>
      </c>
      <c r="E1116" s="8"/>
      <c r="F1116" s="8"/>
    </row>
    <row r="1117" spans="1:6">
      <c r="A1117" s="9">
        <v>40303</v>
      </c>
      <c r="B1117" s="8">
        <v>1933.25</v>
      </c>
      <c r="C1117" s="8">
        <v>1819.22</v>
      </c>
      <c r="D1117" s="8">
        <v>1165.9000000000001</v>
      </c>
      <c r="E1117" s="8"/>
      <c r="F1117" s="8"/>
    </row>
    <row r="1118" spans="1:6">
      <c r="A1118" s="9">
        <v>40304</v>
      </c>
      <c r="B1118" s="8">
        <v>1870.95</v>
      </c>
      <c r="C1118" s="8">
        <v>1760.51</v>
      </c>
      <c r="D1118" s="8">
        <v>1128.1500000000001</v>
      </c>
      <c r="E1118" s="8"/>
      <c r="F1118" s="8"/>
    </row>
    <row r="1119" spans="1:6">
      <c r="A1119" s="9">
        <v>40305</v>
      </c>
      <c r="B1119" s="8">
        <v>1842.32</v>
      </c>
      <c r="C1119" s="8">
        <v>1733.57</v>
      </c>
      <c r="D1119" s="8">
        <v>1110.8800000000001</v>
      </c>
      <c r="E1119" s="8"/>
      <c r="F1119" s="8"/>
    </row>
    <row r="1120" spans="1:6">
      <c r="A1120" s="9">
        <v>40308</v>
      </c>
      <c r="B1120" s="8">
        <v>1923.39</v>
      </c>
      <c r="C1120" s="8">
        <v>1809.83</v>
      </c>
      <c r="D1120" s="8">
        <v>1159.73</v>
      </c>
      <c r="E1120" s="8"/>
      <c r="F1120" s="8"/>
    </row>
    <row r="1121" spans="1:6">
      <c r="A1121" s="9">
        <v>40309</v>
      </c>
      <c r="B1121" s="8">
        <v>1917.25</v>
      </c>
      <c r="C1121" s="8">
        <v>1803.94</v>
      </c>
      <c r="D1121" s="8">
        <v>1155.79</v>
      </c>
      <c r="E1121" s="8"/>
      <c r="F1121" s="8"/>
    </row>
    <row r="1122" spans="1:6">
      <c r="A1122" s="9">
        <v>40310</v>
      </c>
      <c r="B1122" s="8">
        <v>1944.25</v>
      </c>
      <c r="C1122" s="8">
        <v>1829.17</v>
      </c>
      <c r="D1122" s="8">
        <v>1171.67</v>
      </c>
      <c r="E1122" s="8"/>
      <c r="F1122" s="8"/>
    </row>
    <row r="1123" spans="1:6">
      <c r="A1123" s="9">
        <v>40311</v>
      </c>
      <c r="B1123" s="8">
        <v>1920.76</v>
      </c>
      <c r="C1123" s="8">
        <v>1807.03</v>
      </c>
      <c r="D1123" s="8">
        <v>1157.44</v>
      </c>
      <c r="E1123" s="8"/>
      <c r="F1123" s="8"/>
    </row>
    <row r="1124" spans="1:6">
      <c r="A1124" s="9">
        <v>40312</v>
      </c>
      <c r="B1124" s="8">
        <v>1884.67</v>
      </c>
      <c r="C1124" s="8">
        <v>1773.07</v>
      </c>
      <c r="D1124" s="8">
        <v>1135.68</v>
      </c>
      <c r="E1124" s="8"/>
      <c r="F1124" s="8"/>
    </row>
    <row r="1125" spans="1:6">
      <c r="A1125" s="9">
        <v>40315</v>
      </c>
      <c r="B1125" s="8">
        <v>1887.11</v>
      </c>
      <c r="C1125" s="8">
        <v>1775.27</v>
      </c>
      <c r="D1125" s="8">
        <v>1136.94</v>
      </c>
      <c r="E1125" s="8"/>
      <c r="F1125" s="8"/>
    </row>
    <row r="1126" spans="1:6">
      <c r="A1126" s="9">
        <v>40316</v>
      </c>
      <c r="B1126" s="8">
        <v>1860.65</v>
      </c>
      <c r="C1126" s="8">
        <v>1750.28</v>
      </c>
      <c r="D1126" s="8">
        <v>1120.8</v>
      </c>
      <c r="E1126" s="8"/>
      <c r="F1126" s="8"/>
    </row>
    <row r="1127" spans="1:6">
      <c r="A1127" s="9">
        <v>40317</v>
      </c>
      <c r="B1127" s="8">
        <v>1851.28</v>
      </c>
      <c r="C1127" s="8">
        <v>1741.42</v>
      </c>
      <c r="D1127" s="8">
        <v>1115.05</v>
      </c>
      <c r="E1127" s="8"/>
      <c r="F1127" s="8"/>
    </row>
    <row r="1128" spans="1:6">
      <c r="A1128" s="9">
        <v>40318</v>
      </c>
      <c r="B1128" s="8">
        <v>1779.3</v>
      </c>
      <c r="C1128" s="8">
        <v>1673.66</v>
      </c>
      <c r="D1128" s="8">
        <v>1071.5899999999999</v>
      </c>
      <c r="E1128" s="8"/>
      <c r="F1128" s="8"/>
    </row>
    <row r="1129" spans="1:6">
      <c r="A1129" s="9">
        <v>40319</v>
      </c>
      <c r="B1129" s="8">
        <v>1806.05</v>
      </c>
      <c r="C1129" s="8">
        <v>1698.82</v>
      </c>
      <c r="D1129" s="8">
        <v>1087.69</v>
      </c>
      <c r="E1129" s="8"/>
      <c r="F1129" s="8"/>
    </row>
    <row r="1130" spans="1:6">
      <c r="A1130" s="9">
        <v>40322</v>
      </c>
      <c r="B1130" s="8">
        <v>1782.77</v>
      </c>
      <c r="C1130" s="8">
        <v>1676.91</v>
      </c>
      <c r="D1130" s="8">
        <v>1073.6500000000001</v>
      </c>
      <c r="E1130" s="8"/>
      <c r="F1130" s="8"/>
    </row>
    <row r="1131" spans="1:6">
      <c r="A1131" s="9">
        <v>40323</v>
      </c>
      <c r="B1131" s="8">
        <v>1783.4</v>
      </c>
      <c r="C1131" s="8">
        <v>1677.5</v>
      </c>
      <c r="D1131" s="8">
        <v>1074.03</v>
      </c>
      <c r="E1131" s="8"/>
      <c r="F1131" s="8"/>
    </row>
    <row r="1132" spans="1:6">
      <c r="A1132" s="9">
        <v>40324</v>
      </c>
      <c r="B1132" s="8">
        <v>1773.65</v>
      </c>
      <c r="C1132" s="8">
        <v>1668.23</v>
      </c>
      <c r="D1132" s="8">
        <v>1067.95</v>
      </c>
      <c r="E1132" s="8"/>
      <c r="F1132" s="8"/>
    </row>
    <row r="1133" spans="1:6">
      <c r="A1133" s="9">
        <v>40325</v>
      </c>
      <c r="B1133" s="8">
        <v>1832.61</v>
      </c>
      <c r="C1133" s="8">
        <v>1723.51</v>
      </c>
      <c r="D1133" s="8">
        <v>1103.06</v>
      </c>
      <c r="E1133" s="8"/>
      <c r="F1133" s="8"/>
    </row>
    <row r="1134" spans="1:6">
      <c r="A1134" s="9">
        <v>40326</v>
      </c>
      <c r="B1134" s="8">
        <v>1809.98</v>
      </c>
      <c r="C1134" s="8">
        <v>1702.21</v>
      </c>
      <c r="D1134" s="8">
        <v>1089.4100000000001</v>
      </c>
      <c r="E1134" s="8"/>
      <c r="F1134" s="8"/>
    </row>
    <row r="1135" spans="1:6">
      <c r="A1135" s="9">
        <v>40330</v>
      </c>
      <c r="B1135" s="8">
        <v>1778.99</v>
      </c>
      <c r="C1135" s="8">
        <v>1673.05</v>
      </c>
      <c r="D1135" s="8">
        <v>1070.71</v>
      </c>
      <c r="E1135" s="8"/>
      <c r="F1135" s="8"/>
    </row>
    <row r="1136" spans="1:6">
      <c r="A1136" s="9">
        <v>40331</v>
      </c>
      <c r="B1136" s="8">
        <v>1825.25</v>
      </c>
      <c r="C1136" s="8">
        <v>1716.47</v>
      </c>
      <c r="D1136" s="8">
        <v>1098.3800000000001</v>
      </c>
      <c r="E1136" s="8"/>
      <c r="F1136" s="8"/>
    </row>
    <row r="1137" spans="1:6">
      <c r="A1137" s="9">
        <v>40332</v>
      </c>
      <c r="B1137" s="8">
        <v>1832.72</v>
      </c>
      <c r="C1137" s="8">
        <v>1723.48</v>
      </c>
      <c r="D1137" s="8">
        <v>1102.83</v>
      </c>
      <c r="E1137" s="8"/>
      <c r="F1137" s="8"/>
    </row>
    <row r="1138" spans="1:6">
      <c r="A1138" s="9">
        <v>40333</v>
      </c>
      <c r="B1138" s="8">
        <v>1769.72</v>
      </c>
      <c r="C1138" s="8">
        <v>1664.21</v>
      </c>
      <c r="D1138" s="8">
        <v>1064.8800000000001</v>
      </c>
      <c r="E1138" s="8"/>
      <c r="F1138" s="8"/>
    </row>
    <row r="1139" spans="1:6">
      <c r="A1139" s="9">
        <v>40336</v>
      </c>
      <c r="B1139" s="8">
        <v>1745.87</v>
      </c>
      <c r="C1139" s="8">
        <v>1641.76</v>
      </c>
      <c r="D1139" s="8">
        <v>1050.47</v>
      </c>
      <c r="E1139" s="8"/>
      <c r="F1139" s="8"/>
    </row>
    <row r="1140" spans="1:6">
      <c r="A1140" s="9">
        <v>40337</v>
      </c>
      <c r="B1140" s="8">
        <v>1765.29</v>
      </c>
      <c r="C1140" s="8">
        <v>1659.95</v>
      </c>
      <c r="D1140" s="8">
        <v>1062</v>
      </c>
      <c r="E1140" s="8"/>
      <c r="F1140" s="8"/>
    </row>
    <row r="1141" spans="1:6">
      <c r="A1141" s="9">
        <v>40338</v>
      </c>
      <c r="B1141" s="8">
        <v>1754.91</v>
      </c>
      <c r="C1141" s="8">
        <v>1650.15</v>
      </c>
      <c r="D1141" s="8">
        <v>1055.69</v>
      </c>
      <c r="E1141" s="8"/>
      <c r="F1141" s="8"/>
    </row>
    <row r="1142" spans="1:6">
      <c r="A1142" s="9">
        <v>40339</v>
      </c>
      <c r="B1142" s="8">
        <v>1806.69</v>
      </c>
      <c r="C1142" s="8">
        <v>1698.84</v>
      </c>
      <c r="D1142" s="8">
        <v>1086.8399999999999</v>
      </c>
      <c r="E1142" s="8"/>
      <c r="F1142" s="8"/>
    </row>
    <row r="1143" spans="1:6">
      <c r="A1143" s="9">
        <v>40340</v>
      </c>
      <c r="B1143" s="8">
        <v>1815.26</v>
      </c>
      <c r="C1143" s="8">
        <v>1706.72</v>
      </c>
      <c r="D1143" s="8">
        <v>1091.5999999999999</v>
      </c>
      <c r="E1143" s="8"/>
      <c r="F1143" s="8"/>
    </row>
    <row r="1144" spans="1:6">
      <c r="A1144" s="9">
        <v>40343</v>
      </c>
      <c r="B1144" s="8">
        <v>1812.02</v>
      </c>
      <c r="C1144" s="8">
        <v>1703.66</v>
      </c>
      <c r="D1144" s="8">
        <v>1089.6300000000001</v>
      </c>
      <c r="E1144" s="8"/>
      <c r="F1144" s="8"/>
    </row>
    <row r="1145" spans="1:6">
      <c r="A1145" s="9">
        <v>40344</v>
      </c>
      <c r="B1145" s="8">
        <v>1854.61</v>
      </c>
      <c r="C1145" s="8">
        <v>1743.7</v>
      </c>
      <c r="D1145" s="8">
        <v>1115.23</v>
      </c>
      <c r="E1145" s="8"/>
      <c r="F1145" s="8"/>
    </row>
    <row r="1146" spans="1:6">
      <c r="A1146" s="9">
        <v>40345</v>
      </c>
      <c r="B1146" s="8">
        <v>1853.62</v>
      </c>
      <c r="C1146" s="8">
        <v>1742.76</v>
      </c>
      <c r="D1146" s="8">
        <v>1114.6099999999999</v>
      </c>
      <c r="E1146" s="8"/>
      <c r="F1146" s="8"/>
    </row>
    <row r="1147" spans="1:6">
      <c r="A1147" s="9">
        <v>40346</v>
      </c>
      <c r="B1147" s="8">
        <v>1856.25</v>
      </c>
      <c r="C1147" s="8">
        <v>1745.15</v>
      </c>
      <c r="D1147" s="8">
        <v>1116.04</v>
      </c>
      <c r="E1147" s="8"/>
      <c r="F1147" s="8"/>
    </row>
    <row r="1148" spans="1:6">
      <c r="A1148" s="9">
        <v>40347</v>
      </c>
      <c r="B1148" s="8">
        <v>1858.7</v>
      </c>
      <c r="C1148" s="8">
        <v>1747.46</v>
      </c>
      <c r="D1148" s="8">
        <v>1117.51</v>
      </c>
      <c r="E1148" s="8"/>
      <c r="F1148" s="8"/>
    </row>
    <row r="1149" spans="1:6">
      <c r="A1149" s="9">
        <v>40350</v>
      </c>
      <c r="B1149" s="8">
        <v>1851.55</v>
      </c>
      <c r="C1149" s="8">
        <v>1740.73</v>
      </c>
      <c r="D1149" s="8">
        <v>1113.2</v>
      </c>
      <c r="E1149" s="8"/>
      <c r="F1149" s="8"/>
    </row>
    <row r="1150" spans="1:6">
      <c r="A1150" s="9">
        <v>40351</v>
      </c>
      <c r="B1150" s="8">
        <v>1822.05</v>
      </c>
      <c r="C1150" s="8">
        <v>1712.92</v>
      </c>
      <c r="D1150" s="8">
        <v>1095.31</v>
      </c>
      <c r="E1150" s="8"/>
      <c r="F1150" s="8"/>
    </row>
    <row r="1151" spans="1:6">
      <c r="A1151" s="9">
        <v>40352</v>
      </c>
      <c r="B1151" s="8">
        <v>1816.65</v>
      </c>
      <c r="C1151" s="8">
        <v>1707.83</v>
      </c>
      <c r="D1151" s="8">
        <v>1092.04</v>
      </c>
      <c r="E1151" s="8"/>
      <c r="F1151" s="8"/>
    </row>
    <row r="1152" spans="1:6">
      <c r="A1152" s="9">
        <v>40353</v>
      </c>
      <c r="B1152" s="8">
        <v>1786.13</v>
      </c>
      <c r="C1152" s="8">
        <v>1679.14</v>
      </c>
      <c r="D1152" s="8">
        <v>1073.69</v>
      </c>
      <c r="E1152" s="8"/>
      <c r="F1152" s="8"/>
    </row>
    <row r="1153" spans="1:6">
      <c r="A1153" s="9">
        <v>40354</v>
      </c>
      <c r="B1153" s="8">
        <v>1791.24</v>
      </c>
      <c r="C1153" s="8">
        <v>1683.95</v>
      </c>
      <c r="D1153" s="8">
        <v>1076.76</v>
      </c>
      <c r="E1153" s="8"/>
      <c r="F1153" s="8"/>
    </row>
    <row r="1154" spans="1:6">
      <c r="A1154" s="9">
        <v>40357</v>
      </c>
      <c r="B1154" s="8">
        <v>1787.94</v>
      </c>
      <c r="C1154" s="8">
        <v>1680.75</v>
      </c>
      <c r="D1154" s="8">
        <v>1074.57</v>
      </c>
      <c r="E1154" s="8"/>
      <c r="F1154" s="8"/>
    </row>
    <row r="1155" spans="1:6">
      <c r="A1155" s="9">
        <v>40358</v>
      </c>
      <c r="B1155" s="8">
        <v>1732.55</v>
      </c>
      <c r="C1155" s="8">
        <v>1628.66</v>
      </c>
      <c r="D1155" s="8">
        <v>1041.24</v>
      </c>
      <c r="E1155" s="8"/>
      <c r="F1155" s="8"/>
    </row>
    <row r="1156" spans="1:6">
      <c r="A1156" s="9">
        <v>40359</v>
      </c>
      <c r="B1156" s="8">
        <v>1715.23</v>
      </c>
      <c r="C1156" s="8">
        <v>1612.32</v>
      </c>
      <c r="D1156" s="8">
        <v>1030.71</v>
      </c>
      <c r="E1156" s="8" t="s">
        <v>104</v>
      </c>
      <c r="F1156" s="28">
        <f>+B1156/B1093-1</f>
        <v>-0.11425369743038916</v>
      </c>
    </row>
    <row r="1157" spans="1:6">
      <c r="A1157" s="9">
        <v>40360</v>
      </c>
      <c r="B1157" s="8">
        <v>1709.77</v>
      </c>
      <c r="C1157" s="8">
        <v>1607.16</v>
      </c>
      <c r="D1157" s="8">
        <v>1027.3699999999999</v>
      </c>
      <c r="E1157" s="8"/>
      <c r="F1157" s="8"/>
    </row>
    <row r="1158" spans="1:6">
      <c r="A1158" s="9">
        <v>40361</v>
      </c>
      <c r="B1158" s="8">
        <v>1701.86</v>
      </c>
      <c r="C1158" s="8">
        <v>1599.71</v>
      </c>
      <c r="D1158" s="8">
        <v>1022.58</v>
      </c>
      <c r="E1158" s="8"/>
      <c r="F1158" s="8"/>
    </row>
    <row r="1159" spans="1:6">
      <c r="A1159" s="9">
        <v>40365</v>
      </c>
      <c r="B1159" s="8">
        <v>1710.97</v>
      </c>
      <c r="C1159" s="8">
        <v>1608.28</v>
      </c>
      <c r="D1159" s="8">
        <v>1028.06</v>
      </c>
      <c r="E1159" s="8"/>
      <c r="F1159" s="8"/>
    </row>
    <row r="1160" spans="1:6">
      <c r="A1160" s="9">
        <v>40366</v>
      </c>
      <c r="B1160" s="8">
        <v>1765.42</v>
      </c>
      <c r="C1160" s="8">
        <v>1659.22</v>
      </c>
      <c r="D1160" s="8">
        <v>1060.27</v>
      </c>
      <c r="E1160" s="8"/>
      <c r="F1160" s="8"/>
    </row>
    <row r="1161" spans="1:6">
      <c r="A1161" s="9">
        <v>40367</v>
      </c>
      <c r="B1161" s="8">
        <v>1782.1</v>
      </c>
      <c r="C1161" s="8">
        <v>1674.87</v>
      </c>
      <c r="D1161" s="8">
        <v>1070.25</v>
      </c>
      <c r="E1161" s="8"/>
      <c r="F1161" s="8"/>
    </row>
    <row r="1162" spans="1:6">
      <c r="A1162" s="9">
        <v>40368</v>
      </c>
      <c r="B1162" s="8">
        <v>1794.94</v>
      </c>
      <c r="C1162" s="8">
        <v>1686.94</v>
      </c>
      <c r="D1162" s="8">
        <v>1077.96</v>
      </c>
      <c r="E1162" s="8"/>
      <c r="F1162" s="8"/>
    </row>
    <row r="1163" spans="1:6">
      <c r="A1163" s="9">
        <v>40371</v>
      </c>
      <c r="B1163" s="8">
        <v>1796.3</v>
      </c>
      <c r="C1163" s="8">
        <v>1688.21</v>
      </c>
      <c r="D1163" s="8">
        <v>1078.75</v>
      </c>
      <c r="E1163" s="8"/>
      <c r="F1163" s="8"/>
    </row>
    <row r="1164" spans="1:6">
      <c r="A1164" s="9">
        <v>40372</v>
      </c>
      <c r="B1164" s="8">
        <v>1824.07</v>
      </c>
      <c r="C1164" s="8">
        <v>1714.27</v>
      </c>
      <c r="D1164" s="8">
        <v>1095.3399999999999</v>
      </c>
      <c r="E1164" s="8"/>
      <c r="F1164" s="8"/>
    </row>
    <row r="1165" spans="1:6">
      <c r="A1165" s="9">
        <v>40373</v>
      </c>
      <c r="B1165" s="8">
        <v>1823.82</v>
      </c>
      <c r="C1165" s="8">
        <v>1714.03</v>
      </c>
      <c r="D1165" s="8">
        <v>1095.17</v>
      </c>
      <c r="E1165" s="8"/>
      <c r="F1165" s="8"/>
    </row>
    <row r="1166" spans="1:6">
      <c r="A1166" s="9">
        <v>40374</v>
      </c>
      <c r="B1166" s="8">
        <v>1826</v>
      </c>
      <c r="C1166" s="8">
        <v>1716.07</v>
      </c>
      <c r="D1166" s="8">
        <v>1096.48</v>
      </c>
      <c r="E1166" s="8"/>
      <c r="F1166" s="8"/>
    </row>
    <row r="1167" spans="1:6">
      <c r="A1167" s="9">
        <v>40375</v>
      </c>
      <c r="B1167" s="8">
        <v>1773.43</v>
      </c>
      <c r="C1167" s="8">
        <v>1666.65</v>
      </c>
      <c r="D1167" s="8">
        <v>1064.8800000000001</v>
      </c>
      <c r="E1167" s="8"/>
      <c r="F1167" s="8"/>
    </row>
    <row r="1168" spans="1:6">
      <c r="A1168" s="9">
        <v>40378</v>
      </c>
      <c r="B1168" s="8">
        <v>1784.06</v>
      </c>
      <c r="C1168" s="8">
        <v>1676.64</v>
      </c>
      <c r="D1168" s="8">
        <v>1071.25</v>
      </c>
      <c r="E1168" s="8"/>
      <c r="F1168" s="8"/>
    </row>
    <row r="1169" spans="1:6">
      <c r="A1169" s="9">
        <v>40379</v>
      </c>
      <c r="B1169" s="8">
        <v>1804.48</v>
      </c>
      <c r="C1169" s="8">
        <v>1695.81</v>
      </c>
      <c r="D1169" s="8">
        <v>1083.48</v>
      </c>
      <c r="E1169" s="8"/>
      <c r="F1169" s="8"/>
    </row>
    <row r="1170" spans="1:6">
      <c r="A1170" s="9">
        <v>40380</v>
      </c>
      <c r="B1170" s="8">
        <v>1781.6</v>
      </c>
      <c r="C1170" s="8">
        <v>1674.24</v>
      </c>
      <c r="D1170" s="8">
        <v>1069.5899999999999</v>
      </c>
      <c r="E1170" s="8"/>
      <c r="F1170" s="8"/>
    </row>
    <row r="1171" spans="1:6">
      <c r="A1171" s="9">
        <v>40381</v>
      </c>
      <c r="B1171" s="8">
        <v>1821.76</v>
      </c>
      <c r="C1171" s="8">
        <v>1711.96</v>
      </c>
      <c r="D1171" s="8">
        <v>1093.67</v>
      </c>
      <c r="E1171" s="8"/>
      <c r="F1171" s="8"/>
    </row>
    <row r="1172" spans="1:6">
      <c r="A1172" s="9">
        <v>40382</v>
      </c>
      <c r="B1172" s="8">
        <v>1836.75</v>
      </c>
      <c r="C1172" s="8">
        <v>1726.05</v>
      </c>
      <c r="D1172" s="8">
        <v>1102.6600000000001</v>
      </c>
      <c r="E1172" s="8"/>
      <c r="F1172" s="8"/>
    </row>
    <row r="1173" spans="1:6">
      <c r="A1173" s="9">
        <v>40385</v>
      </c>
      <c r="B1173" s="8">
        <v>1857.34</v>
      </c>
      <c r="C1173" s="8">
        <v>1745.39</v>
      </c>
      <c r="D1173" s="8">
        <v>1115.01</v>
      </c>
      <c r="E1173" s="8"/>
      <c r="F1173" s="8"/>
    </row>
    <row r="1174" spans="1:6">
      <c r="A1174" s="9">
        <v>40386</v>
      </c>
      <c r="B1174" s="8">
        <v>1855.39</v>
      </c>
      <c r="C1174" s="8">
        <v>1743.56</v>
      </c>
      <c r="D1174" s="8">
        <v>1113.8399999999999</v>
      </c>
      <c r="E1174" s="8"/>
      <c r="F1174" s="8"/>
    </row>
    <row r="1175" spans="1:6">
      <c r="A1175" s="9">
        <v>40387</v>
      </c>
      <c r="B1175" s="8">
        <v>1842.66</v>
      </c>
      <c r="C1175" s="8">
        <v>1731.56</v>
      </c>
      <c r="D1175" s="8">
        <v>1106.1300000000001</v>
      </c>
      <c r="E1175" s="8"/>
      <c r="F1175" s="8"/>
    </row>
    <row r="1176" spans="1:6">
      <c r="A1176" s="9">
        <v>40388</v>
      </c>
      <c r="B1176" s="8">
        <v>1835.29</v>
      </c>
      <c r="C1176" s="8">
        <v>1724.56</v>
      </c>
      <c r="D1176" s="8">
        <v>1101.53</v>
      </c>
      <c r="E1176" s="8"/>
      <c r="F1176" s="8"/>
    </row>
    <row r="1177" spans="1:6">
      <c r="A1177" s="9">
        <v>40389</v>
      </c>
      <c r="B1177" s="8">
        <v>1835.4</v>
      </c>
      <c r="C1177" s="8">
        <v>1724.66</v>
      </c>
      <c r="D1177" s="8">
        <v>1101.5999999999999</v>
      </c>
      <c r="E1177" s="8"/>
      <c r="F1177" s="8"/>
    </row>
    <row r="1178" spans="1:6">
      <c r="A1178" s="9">
        <v>40392</v>
      </c>
      <c r="B1178" s="8">
        <v>1875.85</v>
      </c>
      <c r="C1178" s="8">
        <v>1762.66</v>
      </c>
      <c r="D1178" s="8">
        <v>1125.8599999999999</v>
      </c>
      <c r="E1178" s="8"/>
      <c r="F1178" s="8"/>
    </row>
    <row r="1179" spans="1:6">
      <c r="A1179" s="9">
        <v>40393</v>
      </c>
      <c r="B1179" s="8">
        <v>1866.87</v>
      </c>
      <c r="C1179" s="8">
        <v>1754.22</v>
      </c>
      <c r="D1179" s="8">
        <v>1120.46</v>
      </c>
      <c r="E1179" s="8"/>
      <c r="F1179" s="8"/>
    </row>
    <row r="1180" spans="1:6">
      <c r="A1180" s="9">
        <v>40394</v>
      </c>
      <c r="B1180" s="8">
        <v>1878.81</v>
      </c>
      <c r="C1180" s="8">
        <v>1765.26</v>
      </c>
      <c r="D1180" s="8">
        <v>1127.24</v>
      </c>
      <c r="E1180" s="8"/>
      <c r="F1180" s="8"/>
    </row>
    <row r="1181" spans="1:6">
      <c r="A1181" s="9">
        <v>40395</v>
      </c>
      <c r="B1181" s="8">
        <v>1876.51</v>
      </c>
      <c r="C1181" s="8">
        <v>1763.08</v>
      </c>
      <c r="D1181" s="8">
        <v>1125.81</v>
      </c>
      <c r="E1181" s="8"/>
      <c r="F1181" s="8"/>
    </row>
    <row r="1182" spans="1:6">
      <c r="A1182" s="9">
        <v>40396</v>
      </c>
      <c r="B1182" s="8">
        <v>1869.77</v>
      </c>
      <c r="C1182" s="8">
        <v>1756.68</v>
      </c>
      <c r="D1182" s="8">
        <v>1121.6400000000001</v>
      </c>
      <c r="E1182" s="8"/>
      <c r="F1182" s="8"/>
    </row>
    <row r="1183" spans="1:6">
      <c r="A1183" s="9">
        <v>40399</v>
      </c>
      <c r="B1183" s="8">
        <v>1880.06</v>
      </c>
      <c r="C1183" s="8">
        <v>1766.34</v>
      </c>
      <c r="D1183" s="8">
        <v>1127.79</v>
      </c>
      <c r="E1183" s="8"/>
      <c r="F1183" s="8"/>
    </row>
    <row r="1184" spans="1:6">
      <c r="A1184" s="9">
        <v>40400</v>
      </c>
      <c r="B1184" s="8">
        <v>1868.88</v>
      </c>
      <c r="C1184" s="8">
        <v>1755.82</v>
      </c>
      <c r="D1184" s="8">
        <v>1121.06</v>
      </c>
      <c r="E1184" s="8"/>
      <c r="F1184" s="8"/>
    </row>
    <row r="1185" spans="1:6">
      <c r="A1185" s="9">
        <v>40401</v>
      </c>
      <c r="B1185" s="8">
        <v>1817.13</v>
      </c>
      <c r="C1185" s="8">
        <v>1706.95</v>
      </c>
      <c r="D1185" s="8">
        <v>1089.47</v>
      </c>
      <c r="E1185" s="8"/>
      <c r="F1185" s="8"/>
    </row>
    <row r="1186" spans="1:6">
      <c r="A1186" s="9">
        <v>40402</v>
      </c>
      <c r="B1186" s="8">
        <v>1807.61</v>
      </c>
      <c r="C1186" s="8">
        <v>1697.93</v>
      </c>
      <c r="D1186" s="8">
        <v>1083.6099999999999</v>
      </c>
      <c r="E1186" s="8"/>
      <c r="F1186" s="8"/>
    </row>
    <row r="1187" spans="1:6">
      <c r="A1187" s="9">
        <v>40403</v>
      </c>
      <c r="B1187" s="8">
        <v>1800.39</v>
      </c>
      <c r="C1187" s="8">
        <v>1691.13</v>
      </c>
      <c r="D1187" s="8">
        <v>1079.25</v>
      </c>
      <c r="E1187" s="8"/>
      <c r="F1187" s="8"/>
    </row>
    <row r="1188" spans="1:6">
      <c r="A1188" s="9">
        <v>40406</v>
      </c>
      <c r="B1188" s="8">
        <v>1800.7</v>
      </c>
      <c r="C1188" s="8">
        <v>1691.4</v>
      </c>
      <c r="D1188" s="8">
        <v>1079.3800000000001</v>
      </c>
      <c r="E1188" s="8"/>
      <c r="F1188" s="8"/>
    </row>
    <row r="1189" spans="1:6">
      <c r="A1189" s="9">
        <v>40407</v>
      </c>
      <c r="B1189" s="8">
        <v>1823.18</v>
      </c>
      <c r="C1189" s="8">
        <v>1712.37</v>
      </c>
      <c r="D1189" s="8">
        <v>1092.54</v>
      </c>
      <c r="E1189" s="8"/>
      <c r="F1189" s="8"/>
    </row>
    <row r="1190" spans="1:6">
      <c r="A1190" s="9">
        <v>40408</v>
      </c>
      <c r="B1190" s="8">
        <v>1826.14</v>
      </c>
      <c r="C1190" s="8">
        <v>1715.08</v>
      </c>
      <c r="D1190" s="8">
        <v>1094.1600000000001</v>
      </c>
      <c r="E1190" s="8"/>
      <c r="F1190" s="8"/>
    </row>
    <row r="1191" spans="1:6">
      <c r="A1191" s="9">
        <v>40409</v>
      </c>
      <c r="B1191" s="8">
        <v>1795.24</v>
      </c>
      <c r="C1191" s="8">
        <v>1686.05</v>
      </c>
      <c r="D1191" s="8">
        <v>1075.6300000000001</v>
      </c>
      <c r="E1191" s="8"/>
      <c r="F1191" s="8"/>
    </row>
    <row r="1192" spans="1:6">
      <c r="A1192" s="9">
        <v>40410</v>
      </c>
      <c r="B1192" s="8">
        <v>1788.67</v>
      </c>
      <c r="C1192" s="8">
        <v>1679.88</v>
      </c>
      <c r="D1192" s="8">
        <v>1071.69</v>
      </c>
      <c r="E1192" s="8"/>
      <c r="F1192" s="8"/>
    </row>
    <row r="1193" spans="1:6">
      <c r="A1193" s="9">
        <v>40413</v>
      </c>
      <c r="B1193" s="8">
        <v>1781.47</v>
      </c>
      <c r="C1193" s="8">
        <v>1673.1</v>
      </c>
      <c r="D1193" s="8">
        <v>1067.3599999999999</v>
      </c>
      <c r="E1193" s="8"/>
      <c r="F1193" s="8"/>
    </row>
    <row r="1194" spans="1:6">
      <c r="A1194" s="9">
        <v>40414</v>
      </c>
      <c r="B1194" s="8">
        <v>1755.65</v>
      </c>
      <c r="C1194" s="8">
        <v>1648.85</v>
      </c>
      <c r="D1194" s="8">
        <v>1051.8699999999999</v>
      </c>
      <c r="E1194" s="8"/>
      <c r="F1194" s="8"/>
    </row>
    <row r="1195" spans="1:6">
      <c r="A1195" s="9">
        <v>40415</v>
      </c>
      <c r="B1195" s="8">
        <v>1761.62</v>
      </c>
      <c r="C1195" s="8">
        <v>1654.4</v>
      </c>
      <c r="D1195" s="8">
        <v>1055.33</v>
      </c>
      <c r="E1195" s="8"/>
      <c r="F1195" s="8"/>
    </row>
    <row r="1196" spans="1:6">
      <c r="A1196" s="9">
        <v>40416</v>
      </c>
      <c r="B1196" s="8">
        <v>1748.14</v>
      </c>
      <c r="C1196" s="8">
        <v>1641.72</v>
      </c>
      <c r="D1196" s="8">
        <v>1047.22</v>
      </c>
      <c r="E1196" s="8"/>
      <c r="F1196" s="8"/>
    </row>
    <row r="1197" spans="1:6">
      <c r="A1197" s="9">
        <v>40417</v>
      </c>
      <c r="B1197" s="8">
        <v>1777.6</v>
      </c>
      <c r="C1197" s="8">
        <v>1669.26</v>
      </c>
      <c r="D1197" s="8">
        <v>1064.5899999999999</v>
      </c>
      <c r="E1197" s="8"/>
      <c r="F1197" s="8"/>
    </row>
    <row r="1198" spans="1:6">
      <c r="A1198" s="9">
        <v>40420</v>
      </c>
      <c r="B1198" s="8">
        <v>1751.79</v>
      </c>
      <c r="C1198" s="8">
        <v>1644.92</v>
      </c>
      <c r="D1198" s="8">
        <v>1048.92</v>
      </c>
      <c r="E1198" s="8"/>
      <c r="F1198" s="8"/>
    </row>
    <row r="1199" spans="1:6">
      <c r="A1199" s="9">
        <v>40421</v>
      </c>
      <c r="B1199" s="8">
        <v>1752.55</v>
      </c>
      <c r="C1199" s="8">
        <v>1645.61</v>
      </c>
      <c r="D1199" s="8">
        <v>1049.33</v>
      </c>
      <c r="E1199" s="8"/>
      <c r="F1199" s="8"/>
    </row>
    <row r="1200" spans="1:6">
      <c r="A1200" s="9">
        <v>40422</v>
      </c>
      <c r="B1200" s="8">
        <v>1804.46</v>
      </c>
      <c r="C1200" s="8">
        <v>1694.3</v>
      </c>
      <c r="D1200" s="8">
        <v>1080.29</v>
      </c>
      <c r="E1200" s="8"/>
      <c r="F1200" s="8"/>
    </row>
    <row r="1201" spans="1:6">
      <c r="A1201" s="9">
        <v>40423</v>
      </c>
      <c r="B1201" s="8">
        <v>1820.98</v>
      </c>
      <c r="C1201" s="8">
        <v>1709.77</v>
      </c>
      <c r="D1201" s="8">
        <v>1090.0999999999999</v>
      </c>
      <c r="E1201" s="8"/>
      <c r="F1201" s="8"/>
    </row>
    <row r="1202" spans="1:6">
      <c r="A1202" s="9">
        <v>40424</v>
      </c>
      <c r="B1202" s="8">
        <v>1845.1</v>
      </c>
      <c r="C1202" s="8">
        <v>1732.41</v>
      </c>
      <c r="D1202" s="8">
        <v>1104.51</v>
      </c>
      <c r="E1202" s="8"/>
      <c r="F1202" s="8"/>
    </row>
    <row r="1203" spans="1:6">
      <c r="A1203" s="9">
        <v>40428</v>
      </c>
      <c r="B1203" s="8">
        <v>1824.05</v>
      </c>
      <c r="C1203" s="8">
        <v>1712.61</v>
      </c>
      <c r="D1203" s="8">
        <v>1091.8399999999999</v>
      </c>
      <c r="E1203" s="8"/>
      <c r="F1203" s="8"/>
    </row>
    <row r="1204" spans="1:6">
      <c r="A1204" s="9">
        <v>40429</v>
      </c>
      <c r="B1204" s="8">
        <v>1836.21</v>
      </c>
      <c r="C1204" s="8">
        <v>1723.91</v>
      </c>
      <c r="D1204" s="8">
        <v>1098.8699999999999</v>
      </c>
      <c r="E1204" s="8"/>
      <c r="F1204" s="8"/>
    </row>
    <row r="1205" spans="1:6">
      <c r="A1205" s="9">
        <v>40430</v>
      </c>
      <c r="B1205" s="8">
        <v>1845.09</v>
      </c>
      <c r="C1205" s="8">
        <v>1732.25</v>
      </c>
      <c r="D1205" s="8">
        <v>1104.18</v>
      </c>
      <c r="E1205" s="8"/>
      <c r="F1205" s="8"/>
    </row>
    <row r="1206" spans="1:6">
      <c r="A1206" s="9">
        <v>40431</v>
      </c>
      <c r="B1206" s="8">
        <v>1854.1</v>
      </c>
      <c r="C1206" s="8">
        <v>1740.7</v>
      </c>
      <c r="D1206" s="8">
        <v>1109.55</v>
      </c>
      <c r="E1206" s="8"/>
      <c r="F1206" s="8"/>
    </row>
    <row r="1207" spans="1:6">
      <c r="A1207" s="9">
        <v>40434</v>
      </c>
      <c r="B1207" s="8">
        <v>1875.41</v>
      </c>
      <c r="C1207" s="8">
        <v>1760.51</v>
      </c>
      <c r="D1207" s="8">
        <v>1121.9000000000001</v>
      </c>
      <c r="E1207" s="8"/>
      <c r="F1207" s="8"/>
    </row>
    <row r="1208" spans="1:6">
      <c r="A1208" s="9">
        <v>40435</v>
      </c>
      <c r="B1208" s="8">
        <v>1874.07</v>
      </c>
      <c r="C1208" s="8">
        <v>1759.25</v>
      </c>
      <c r="D1208" s="8">
        <v>1121.0999999999999</v>
      </c>
      <c r="E1208" s="8"/>
      <c r="F1208" s="8"/>
    </row>
    <row r="1209" spans="1:6">
      <c r="A1209" s="9">
        <v>40436</v>
      </c>
      <c r="B1209" s="8">
        <v>1880.74</v>
      </c>
      <c r="C1209" s="8">
        <v>1765.5</v>
      </c>
      <c r="D1209" s="8">
        <v>1125.07</v>
      </c>
      <c r="E1209" s="8"/>
      <c r="F1209" s="8"/>
    </row>
    <row r="1210" spans="1:6">
      <c r="A1210" s="9">
        <v>40437</v>
      </c>
      <c r="B1210" s="8">
        <v>1880.37</v>
      </c>
      <c r="C1210" s="8">
        <v>1765.07</v>
      </c>
      <c r="D1210" s="8">
        <v>1124.6600000000001</v>
      </c>
      <c r="E1210" s="8"/>
      <c r="F1210" s="8"/>
    </row>
    <row r="1211" spans="1:6">
      <c r="A1211" s="9">
        <v>40438</v>
      </c>
      <c r="B1211" s="8">
        <v>1881.93</v>
      </c>
      <c r="C1211" s="8">
        <v>1766.53</v>
      </c>
      <c r="D1211" s="8">
        <v>1125.5899999999999</v>
      </c>
      <c r="E1211" s="8"/>
      <c r="F1211" s="8"/>
    </row>
    <row r="1212" spans="1:6">
      <c r="A1212" s="9">
        <v>40441</v>
      </c>
      <c r="B1212" s="8">
        <v>1910.6</v>
      </c>
      <c r="C1212" s="8">
        <v>1793.43</v>
      </c>
      <c r="D1212" s="8">
        <v>1142.71</v>
      </c>
      <c r="E1212" s="8"/>
      <c r="F1212" s="8"/>
    </row>
    <row r="1213" spans="1:6">
      <c r="A1213" s="9">
        <v>40442</v>
      </c>
      <c r="B1213" s="8">
        <v>1905.74</v>
      </c>
      <c r="C1213" s="8">
        <v>1788.86</v>
      </c>
      <c r="D1213" s="8">
        <v>1139.78</v>
      </c>
      <c r="E1213" s="8"/>
      <c r="F1213" s="8"/>
    </row>
    <row r="1214" spans="1:6">
      <c r="A1214" s="9">
        <v>40443</v>
      </c>
      <c r="B1214" s="8">
        <v>1896.77</v>
      </c>
      <c r="C1214" s="8">
        <v>1780.37</v>
      </c>
      <c r="D1214" s="8">
        <v>1134.28</v>
      </c>
      <c r="E1214" s="8"/>
      <c r="F1214" s="8"/>
    </row>
    <row r="1215" spans="1:6">
      <c r="A1215" s="9">
        <v>40444</v>
      </c>
      <c r="B1215" s="8">
        <v>1880.97</v>
      </c>
      <c r="C1215" s="8">
        <v>1765.54</v>
      </c>
      <c r="D1215" s="8">
        <v>1124.83</v>
      </c>
      <c r="E1215" s="8"/>
      <c r="F1215" s="8"/>
    </row>
    <row r="1216" spans="1:6">
      <c r="A1216" s="9">
        <v>40445</v>
      </c>
      <c r="B1216" s="8">
        <v>1920.84</v>
      </c>
      <c r="C1216" s="8">
        <v>1802.97</v>
      </c>
      <c r="D1216" s="8">
        <v>1148.67</v>
      </c>
      <c r="E1216" s="8"/>
      <c r="F1216" s="8"/>
    </row>
    <row r="1217" spans="1:6">
      <c r="A1217" s="9">
        <v>40448</v>
      </c>
      <c r="B1217" s="8">
        <v>1909.98</v>
      </c>
      <c r="C1217" s="8">
        <v>1792.77</v>
      </c>
      <c r="D1217" s="8">
        <v>1142.1600000000001</v>
      </c>
      <c r="E1217" s="8"/>
      <c r="F1217" s="8"/>
    </row>
    <row r="1218" spans="1:6">
      <c r="A1218" s="9">
        <v>40449</v>
      </c>
      <c r="B1218" s="8">
        <v>1919.59</v>
      </c>
      <c r="C1218" s="8">
        <v>1801.68</v>
      </c>
      <c r="D1218" s="8">
        <v>1147.7</v>
      </c>
      <c r="E1218" s="8"/>
      <c r="F1218" s="8"/>
    </row>
    <row r="1219" spans="1:6">
      <c r="A1219" s="9">
        <v>40450</v>
      </c>
      <c r="B1219" s="8">
        <v>1914.84</v>
      </c>
      <c r="C1219" s="8">
        <v>1797.16</v>
      </c>
      <c r="D1219" s="8">
        <v>1144.73</v>
      </c>
      <c r="E1219" s="8"/>
      <c r="F1219" s="8"/>
    </row>
    <row r="1220" spans="1:6">
      <c r="A1220" s="9">
        <v>40451</v>
      </c>
      <c r="B1220" s="8">
        <v>1908.95</v>
      </c>
      <c r="C1220" s="8">
        <v>1791.64</v>
      </c>
      <c r="D1220" s="8">
        <v>1141.2</v>
      </c>
      <c r="E1220" s="8" t="s">
        <v>105</v>
      </c>
      <c r="F1220" s="28">
        <f>+B1220/B1156-1</f>
        <v>0.11294112159885272</v>
      </c>
    </row>
    <row r="1221" spans="1:6">
      <c r="A1221" s="9">
        <v>40452</v>
      </c>
      <c r="B1221" s="8">
        <v>1917.42</v>
      </c>
      <c r="C1221" s="8">
        <v>1799.57</v>
      </c>
      <c r="D1221" s="8">
        <v>1146.24</v>
      </c>
      <c r="E1221" s="8"/>
      <c r="F1221" s="8"/>
    </row>
    <row r="1222" spans="1:6">
      <c r="A1222" s="9">
        <v>40455</v>
      </c>
      <c r="B1222" s="8">
        <v>1902.15</v>
      </c>
      <c r="C1222" s="8">
        <v>1785.21</v>
      </c>
      <c r="D1222" s="8">
        <v>1137.03</v>
      </c>
      <c r="E1222" s="8"/>
      <c r="F1222" s="8"/>
    </row>
    <row r="1223" spans="1:6">
      <c r="A1223" s="9">
        <v>40456</v>
      </c>
      <c r="B1223" s="8">
        <v>1941.82</v>
      </c>
      <c r="C1223" s="8">
        <v>1822.44</v>
      </c>
      <c r="D1223" s="8">
        <v>1160.75</v>
      </c>
      <c r="E1223" s="8"/>
      <c r="F1223" s="8"/>
    </row>
    <row r="1224" spans="1:6">
      <c r="A1224" s="9">
        <v>40457</v>
      </c>
      <c r="B1224" s="8">
        <v>1941.5</v>
      </c>
      <c r="C1224" s="8">
        <v>1821.86</v>
      </c>
      <c r="D1224" s="8">
        <v>1159.97</v>
      </c>
      <c r="E1224" s="8"/>
      <c r="F1224" s="8"/>
    </row>
    <row r="1225" spans="1:6">
      <c r="A1225" s="9">
        <v>40458</v>
      </c>
      <c r="B1225" s="8">
        <v>1938.31</v>
      </c>
      <c r="C1225" s="8">
        <v>1818.86</v>
      </c>
      <c r="D1225" s="8">
        <v>1158.06</v>
      </c>
      <c r="E1225" s="8"/>
      <c r="F1225" s="8"/>
    </row>
    <row r="1226" spans="1:6">
      <c r="A1226" s="9">
        <v>40459</v>
      </c>
      <c r="B1226" s="8">
        <v>1950.18</v>
      </c>
      <c r="C1226" s="8">
        <v>1830</v>
      </c>
      <c r="D1226" s="8">
        <v>1165.1500000000001</v>
      </c>
      <c r="E1226" s="8"/>
      <c r="F1226" s="8"/>
    </row>
    <row r="1227" spans="1:6">
      <c r="A1227" s="9">
        <v>40462</v>
      </c>
      <c r="B1227" s="8">
        <v>1950.47</v>
      </c>
      <c r="C1227" s="8">
        <v>1830.27</v>
      </c>
      <c r="D1227" s="8">
        <v>1165.32</v>
      </c>
      <c r="E1227" s="8"/>
      <c r="F1227" s="8"/>
    </row>
    <row r="1228" spans="1:6">
      <c r="A1228" s="9">
        <v>40463</v>
      </c>
      <c r="B1228" s="8">
        <v>1957.92</v>
      </c>
      <c r="C1228" s="8">
        <v>1837.27</v>
      </c>
      <c r="D1228" s="8">
        <v>1169.77</v>
      </c>
      <c r="E1228" s="8"/>
      <c r="F1228" s="8"/>
    </row>
    <row r="1229" spans="1:6">
      <c r="A1229" s="9">
        <v>40464</v>
      </c>
      <c r="B1229" s="8">
        <v>1972.08</v>
      </c>
      <c r="C1229" s="8">
        <v>1850.49</v>
      </c>
      <c r="D1229" s="8">
        <v>1178.0999999999999</v>
      </c>
      <c r="E1229" s="8"/>
      <c r="F1229" s="8"/>
    </row>
    <row r="1230" spans="1:6">
      <c r="A1230" s="9">
        <v>40465</v>
      </c>
      <c r="B1230" s="8">
        <v>1964.9</v>
      </c>
      <c r="C1230" s="8">
        <v>1843.75</v>
      </c>
      <c r="D1230" s="8">
        <v>1173.81</v>
      </c>
      <c r="E1230" s="8"/>
      <c r="F1230" s="8"/>
    </row>
    <row r="1231" spans="1:6">
      <c r="A1231" s="9">
        <v>40466</v>
      </c>
      <c r="B1231" s="8">
        <v>1968.87</v>
      </c>
      <c r="C1231" s="8">
        <v>1847.48</v>
      </c>
      <c r="D1231" s="8">
        <v>1176.19</v>
      </c>
      <c r="E1231" s="8"/>
      <c r="F1231" s="8"/>
    </row>
    <row r="1232" spans="1:6">
      <c r="A1232" s="9">
        <v>40469</v>
      </c>
      <c r="B1232" s="8">
        <v>1983.17</v>
      </c>
      <c r="C1232" s="8">
        <v>1860.89</v>
      </c>
      <c r="D1232" s="8">
        <v>1184.71</v>
      </c>
      <c r="E1232" s="8"/>
      <c r="F1232" s="8"/>
    </row>
    <row r="1233" spans="1:6">
      <c r="A1233" s="9">
        <v>40470</v>
      </c>
      <c r="B1233" s="8">
        <v>1951.67</v>
      </c>
      <c r="C1233" s="8">
        <v>1831.33</v>
      </c>
      <c r="D1233" s="8">
        <v>1165.9000000000001</v>
      </c>
      <c r="E1233" s="8"/>
      <c r="F1233" s="8"/>
    </row>
    <row r="1234" spans="1:6">
      <c r="A1234" s="9">
        <v>40471</v>
      </c>
      <c r="B1234" s="8">
        <v>1972.51</v>
      </c>
      <c r="C1234" s="8">
        <v>1850.81</v>
      </c>
      <c r="D1234" s="8">
        <v>1178.17</v>
      </c>
      <c r="E1234" s="8"/>
      <c r="F1234" s="8"/>
    </row>
    <row r="1235" spans="1:6">
      <c r="A1235" s="9">
        <v>40472</v>
      </c>
      <c r="B1235" s="8">
        <v>1976.12</v>
      </c>
      <c r="C1235" s="8">
        <v>1854.17</v>
      </c>
      <c r="D1235" s="8">
        <v>1180.26</v>
      </c>
      <c r="E1235" s="8"/>
      <c r="F1235" s="8"/>
    </row>
    <row r="1236" spans="1:6">
      <c r="A1236" s="9">
        <v>40473</v>
      </c>
      <c r="B1236" s="8">
        <v>1980.83</v>
      </c>
      <c r="C1236" s="8">
        <v>1858.58</v>
      </c>
      <c r="D1236" s="8">
        <v>1183.08</v>
      </c>
      <c r="E1236" s="8"/>
      <c r="F1236" s="8"/>
    </row>
    <row r="1237" spans="1:6">
      <c r="A1237" s="9">
        <v>40476</v>
      </c>
      <c r="B1237" s="8">
        <v>1985.11</v>
      </c>
      <c r="C1237" s="8">
        <v>1862.59</v>
      </c>
      <c r="D1237" s="8">
        <v>1185.6199999999999</v>
      </c>
      <c r="E1237" s="8"/>
      <c r="F1237" s="8"/>
    </row>
    <row r="1238" spans="1:6">
      <c r="A1238" s="9">
        <v>40477</v>
      </c>
      <c r="B1238" s="8">
        <v>1985.13</v>
      </c>
      <c r="C1238" s="8">
        <v>1862.61</v>
      </c>
      <c r="D1238" s="8">
        <v>1185.6400000000001</v>
      </c>
      <c r="E1238" s="8"/>
      <c r="F1238" s="8"/>
    </row>
    <row r="1239" spans="1:6">
      <c r="A1239" s="9">
        <v>40478</v>
      </c>
      <c r="B1239" s="8">
        <v>1980.05</v>
      </c>
      <c r="C1239" s="8">
        <v>1857.78</v>
      </c>
      <c r="D1239" s="8">
        <v>1182.45</v>
      </c>
      <c r="E1239" s="8"/>
      <c r="F1239" s="8"/>
    </row>
    <row r="1240" spans="1:6">
      <c r="A1240" s="9">
        <v>40479</v>
      </c>
      <c r="B1240" s="8">
        <v>1982.45</v>
      </c>
      <c r="C1240" s="8">
        <v>1859.98</v>
      </c>
      <c r="D1240" s="8">
        <v>1183.78</v>
      </c>
      <c r="E1240" s="8"/>
      <c r="F1240" s="8"/>
    </row>
    <row r="1241" spans="1:6">
      <c r="A1241" s="9">
        <v>40480</v>
      </c>
      <c r="B1241" s="8">
        <v>1981.59</v>
      </c>
      <c r="C1241" s="8">
        <v>1859.16</v>
      </c>
      <c r="D1241" s="8">
        <v>1183.26</v>
      </c>
      <c r="E1241" s="8"/>
      <c r="F1241" s="8"/>
    </row>
    <row r="1242" spans="1:6">
      <c r="A1242" s="9">
        <v>40483</v>
      </c>
      <c r="B1242" s="8">
        <v>1983.47</v>
      </c>
      <c r="C1242" s="8">
        <v>1860.94</v>
      </c>
      <c r="D1242" s="8">
        <v>1184.3800000000001</v>
      </c>
      <c r="E1242" s="8"/>
      <c r="F1242" s="8"/>
    </row>
    <row r="1243" spans="1:6">
      <c r="A1243" s="9">
        <v>40484</v>
      </c>
      <c r="B1243" s="8">
        <v>1998.86</v>
      </c>
      <c r="C1243" s="8">
        <v>1875.37</v>
      </c>
      <c r="D1243" s="8">
        <v>1193.57</v>
      </c>
      <c r="E1243" s="8"/>
      <c r="F1243" s="8"/>
    </row>
    <row r="1244" spans="1:6">
      <c r="A1244" s="9">
        <v>40485</v>
      </c>
      <c r="B1244" s="8">
        <v>2006.58</v>
      </c>
      <c r="C1244" s="8">
        <v>1882.51</v>
      </c>
      <c r="D1244" s="8">
        <v>1197.96</v>
      </c>
      <c r="E1244" s="8"/>
      <c r="F1244" s="8"/>
    </row>
    <row r="1245" spans="1:6">
      <c r="A1245" s="9">
        <v>40486</v>
      </c>
      <c r="B1245" s="8">
        <v>2045.62</v>
      </c>
      <c r="C1245" s="8">
        <v>1919.03</v>
      </c>
      <c r="D1245" s="8">
        <v>1221.06</v>
      </c>
      <c r="E1245" s="8"/>
      <c r="F1245" s="8"/>
    </row>
    <row r="1246" spans="1:6">
      <c r="A1246" s="9">
        <v>40487</v>
      </c>
      <c r="B1246" s="8">
        <v>2053.77</v>
      </c>
      <c r="C1246" s="8">
        <v>1926.65</v>
      </c>
      <c r="D1246" s="8">
        <v>1225.8499999999999</v>
      </c>
      <c r="E1246" s="8"/>
      <c r="F1246" s="8"/>
    </row>
    <row r="1247" spans="1:6">
      <c r="A1247" s="9">
        <v>40490</v>
      </c>
      <c r="B1247" s="8">
        <v>2049.69</v>
      </c>
      <c r="C1247" s="8">
        <v>1922.74</v>
      </c>
      <c r="D1247" s="8">
        <v>1223.25</v>
      </c>
      <c r="E1247" s="8"/>
      <c r="F1247" s="8"/>
    </row>
    <row r="1248" spans="1:6">
      <c r="A1248" s="9">
        <v>40491</v>
      </c>
      <c r="B1248" s="8">
        <v>2033.85</v>
      </c>
      <c r="C1248" s="8">
        <v>1907.69</v>
      </c>
      <c r="D1248" s="8">
        <v>1213.4000000000001</v>
      </c>
      <c r="E1248" s="8"/>
      <c r="F1248" s="8"/>
    </row>
    <row r="1249" spans="1:6">
      <c r="A1249" s="9">
        <v>40492</v>
      </c>
      <c r="B1249" s="8">
        <v>2043.16</v>
      </c>
      <c r="C1249" s="8">
        <v>1916.31</v>
      </c>
      <c r="D1249" s="8">
        <v>1218.71</v>
      </c>
      <c r="E1249" s="8"/>
      <c r="F1249" s="8"/>
    </row>
    <row r="1250" spans="1:6">
      <c r="A1250" s="9">
        <v>40493</v>
      </c>
      <c r="B1250" s="8">
        <v>2034.48</v>
      </c>
      <c r="C1250" s="8">
        <v>1908.18</v>
      </c>
      <c r="D1250" s="8">
        <v>1213.54</v>
      </c>
      <c r="E1250" s="8"/>
      <c r="F1250" s="8"/>
    </row>
    <row r="1251" spans="1:6">
      <c r="A1251" s="9">
        <v>40494</v>
      </c>
      <c r="B1251" s="8">
        <v>2010.57</v>
      </c>
      <c r="C1251" s="8">
        <v>1885.72</v>
      </c>
      <c r="D1251" s="8">
        <v>1199.21</v>
      </c>
      <c r="E1251" s="8"/>
      <c r="F1251" s="8"/>
    </row>
    <row r="1252" spans="1:6">
      <c r="A1252" s="9">
        <v>40497</v>
      </c>
      <c r="B1252" s="8">
        <v>2008.25</v>
      </c>
      <c r="C1252" s="8">
        <v>1883.51</v>
      </c>
      <c r="D1252" s="8">
        <v>1197.75</v>
      </c>
      <c r="E1252" s="8"/>
      <c r="F1252" s="8"/>
    </row>
    <row r="1253" spans="1:6">
      <c r="A1253" s="9">
        <v>40498</v>
      </c>
      <c r="B1253" s="8">
        <v>1976.26</v>
      </c>
      <c r="C1253" s="8">
        <v>1853.35</v>
      </c>
      <c r="D1253" s="8">
        <v>1178.3399999999999</v>
      </c>
      <c r="E1253" s="8"/>
      <c r="F1253" s="8"/>
    </row>
    <row r="1254" spans="1:6">
      <c r="A1254" s="9">
        <v>40499</v>
      </c>
      <c r="B1254" s="8">
        <v>1977</v>
      </c>
      <c r="C1254" s="8">
        <v>1853.95</v>
      </c>
      <c r="D1254" s="8">
        <v>1178.5899999999999</v>
      </c>
      <c r="E1254" s="8"/>
      <c r="F1254" s="8"/>
    </row>
    <row r="1255" spans="1:6">
      <c r="A1255" s="9">
        <v>40500</v>
      </c>
      <c r="B1255" s="8">
        <v>2007.38</v>
      </c>
      <c r="C1255" s="8">
        <v>1882.43</v>
      </c>
      <c r="D1255" s="8">
        <v>1196.69</v>
      </c>
      <c r="E1255" s="8"/>
      <c r="F1255" s="8"/>
    </row>
    <row r="1256" spans="1:6">
      <c r="A1256" s="9">
        <v>40501</v>
      </c>
      <c r="B1256" s="8">
        <v>2012.59</v>
      </c>
      <c r="C1256" s="8">
        <v>1887.29</v>
      </c>
      <c r="D1256" s="8">
        <v>1199.73</v>
      </c>
      <c r="E1256" s="8"/>
      <c r="F1256" s="8"/>
    </row>
    <row r="1257" spans="1:6">
      <c r="A1257" s="9">
        <v>40504</v>
      </c>
      <c r="B1257" s="8">
        <v>2009.52</v>
      </c>
      <c r="C1257" s="8">
        <v>1884.38</v>
      </c>
      <c r="D1257" s="8">
        <v>1197.8399999999999</v>
      </c>
      <c r="E1257" s="8"/>
      <c r="F1257" s="8"/>
    </row>
    <row r="1258" spans="1:6">
      <c r="A1258" s="9">
        <v>40505</v>
      </c>
      <c r="B1258" s="8">
        <v>1980.89</v>
      </c>
      <c r="C1258" s="8">
        <v>1857.52</v>
      </c>
      <c r="D1258" s="8">
        <v>1180.73</v>
      </c>
      <c r="E1258" s="8"/>
      <c r="F1258" s="8"/>
    </row>
    <row r="1259" spans="1:6">
      <c r="A1259" s="9">
        <v>40506</v>
      </c>
      <c r="B1259" s="8">
        <v>2010.56</v>
      </c>
      <c r="C1259" s="8">
        <v>1885.31</v>
      </c>
      <c r="D1259" s="8">
        <v>1198.3499999999999</v>
      </c>
      <c r="E1259" s="8"/>
      <c r="F1259" s="8"/>
    </row>
    <row r="1260" spans="1:6">
      <c r="A1260" s="9">
        <v>40508</v>
      </c>
      <c r="B1260" s="8">
        <v>1996.03</v>
      </c>
      <c r="C1260" s="8">
        <v>1871.55</v>
      </c>
      <c r="D1260" s="8">
        <v>1189.4000000000001</v>
      </c>
      <c r="E1260" s="8"/>
      <c r="F1260" s="8"/>
    </row>
    <row r="1261" spans="1:6">
      <c r="A1261" s="9">
        <v>40511</v>
      </c>
      <c r="B1261" s="8">
        <v>1993.83</v>
      </c>
      <c r="C1261" s="8">
        <v>1869.33</v>
      </c>
      <c r="D1261" s="8">
        <v>1187.76</v>
      </c>
      <c r="E1261" s="8"/>
      <c r="F1261" s="8"/>
    </row>
    <row r="1262" spans="1:6">
      <c r="A1262" s="9">
        <v>40512</v>
      </c>
      <c r="B1262" s="8">
        <v>1981.84</v>
      </c>
      <c r="C1262" s="8">
        <v>1858.06</v>
      </c>
      <c r="D1262" s="8">
        <v>1180.55</v>
      </c>
      <c r="E1262" s="8"/>
      <c r="F1262" s="8"/>
    </row>
    <row r="1263" spans="1:6">
      <c r="A1263" s="9">
        <v>40513</v>
      </c>
      <c r="B1263" s="8">
        <v>2024.97</v>
      </c>
      <c r="C1263" s="8">
        <v>1898.41</v>
      </c>
      <c r="D1263" s="8">
        <v>1206.07</v>
      </c>
      <c r="E1263" s="8"/>
      <c r="F1263" s="8"/>
    </row>
    <row r="1264" spans="1:6">
      <c r="A1264" s="9">
        <v>40514</v>
      </c>
      <c r="B1264" s="8">
        <v>2050.96</v>
      </c>
      <c r="C1264" s="8">
        <v>1922.77</v>
      </c>
      <c r="D1264" s="8">
        <v>1221.53</v>
      </c>
      <c r="E1264" s="8"/>
      <c r="F1264" s="8"/>
    </row>
    <row r="1265" spans="1:6">
      <c r="A1265" s="9">
        <v>40515</v>
      </c>
      <c r="B1265" s="8">
        <v>2056.4</v>
      </c>
      <c r="C1265" s="8">
        <v>1927.83</v>
      </c>
      <c r="D1265" s="8">
        <v>1224.71</v>
      </c>
      <c r="E1265" s="8"/>
      <c r="F1265" s="8"/>
    </row>
    <row r="1266" spans="1:6">
      <c r="A1266" s="9">
        <v>40518</v>
      </c>
      <c r="B1266" s="8">
        <v>2053.8000000000002</v>
      </c>
      <c r="C1266" s="8">
        <v>1925.38</v>
      </c>
      <c r="D1266" s="8">
        <v>1223.1199999999999</v>
      </c>
      <c r="E1266" s="8"/>
      <c r="F1266" s="8"/>
    </row>
    <row r="1267" spans="1:6">
      <c r="A1267" s="9">
        <v>40519</v>
      </c>
      <c r="B1267" s="8">
        <v>2054.89</v>
      </c>
      <c r="C1267" s="8">
        <v>1926.39</v>
      </c>
      <c r="D1267" s="8">
        <v>1223.75</v>
      </c>
      <c r="E1267" s="8"/>
      <c r="F1267" s="8"/>
    </row>
    <row r="1268" spans="1:6">
      <c r="A1268" s="9">
        <v>40520</v>
      </c>
      <c r="B1268" s="8">
        <v>2063.0300000000002</v>
      </c>
      <c r="C1268" s="8">
        <v>1933.87</v>
      </c>
      <c r="D1268" s="8">
        <v>1228.28</v>
      </c>
      <c r="E1268" s="8"/>
      <c r="F1268" s="8"/>
    </row>
    <row r="1269" spans="1:6">
      <c r="A1269" s="9">
        <v>40521</v>
      </c>
      <c r="B1269" s="8">
        <v>2071.12</v>
      </c>
      <c r="C1269" s="8">
        <v>1941.41</v>
      </c>
      <c r="D1269" s="8">
        <v>1233</v>
      </c>
      <c r="E1269" s="8"/>
      <c r="F1269" s="8"/>
    </row>
    <row r="1270" spans="1:6">
      <c r="A1270" s="9">
        <v>40522</v>
      </c>
      <c r="B1270" s="8">
        <v>2083.5700000000002</v>
      </c>
      <c r="C1270" s="8">
        <v>1953.07</v>
      </c>
      <c r="D1270" s="8">
        <v>1240.4000000000001</v>
      </c>
      <c r="E1270" s="8"/>
      <c r="F1270" s="8"/>
    </row>
    <row r="1271" spans="1:6">
      <c r="A1271" s="9">
        <v>40525</v>
      </c>
      <c r="B1271" s="8">
        <v>2084</v>
      </c>
      <c r="C1271" s="8">
        <v>1953.39</v>
      </c>
      <c r="D1271" s="8">
        <v>1240.46</v>
      </c>
      <c r="E1271" s="8"/>
      <c r="F1271" s="8"/>
    </row>
    <row r="1272" spans="1:6">
      <c r="A1272" s="9">
        <v>40526</v>
      </c>
      <c r="B1272" s="8">
        <v>2085.9299999999998</v>
      </c>
      <c r="C1272" s="8">
        <v>1955.19</v>
      </c>
      <c r="D1272" s="8">
        <v>1241.5899999999999</v>
      </c>
      <c r="E1272" s="8"/>
      <c r="F1272" s="8"/>
    </row>
    <row r="1273" spans="1:6">
      <c r="A1273" s="9">
        <v>40527</v>
      </c>
      <c r="B1273" s="8">
        <v>2075.29</v>
      </c>
      <c r="C1273" s="8">
        <v>1945.2</v>
      </c>
      <c r="D1273" s="8">
        <v>1235.23</v>
      </c>
      <c r="E1273" s="8"/>
      <c r="F1273" s="8"/>
    </row>
    <row r="1274" spans="1:6">
      <c r="A1274" s="9">
        <v>40528</v>
      </c>
      <c r="B1274" s="8">
        <v>2088.19</v>
      </c>
      <c r="C1274" s="8">
        <v>1957.27</v>
      </c>
      <c r="D1274" s="8">
        <v>1242.8699999999999</v>
      </c>
      <c r="E1274" s="8"/>
      <c r="F1274" s="8"/>
    </row>
    <row r="1275" spans="1:6">
      <c r="A1275" s="9">
        <v>40529</v>
      </c>
      <c r="B1275" s="8">
        <v>2089.9499999999998</v>
      </c>
      <c r="C1275" s="8">
        <v>1958.92</v>
      </c>
      <c r="D1275" s="8">
        <v>1243.9100000000001</v>
      </c>
      <c r="E1275" s="8"/>
      <c r="F1275" s="8"/>
    </row>
    <row r="1276" spans="1:6">
      <c r="A1276" s="9">
        <v>40532</v>
      </c>
      <c r="B1276" s="8">
        <v>2095.3200000000002</v>
      </c>
      <c r="C1276" s="8">
        <v>1963.94</v>
      </c>
      <c r="D1276" s="8">
        <v>1247.08</v>
      </c>
      <c r="E1276" s="8"/>
      <c r="F1276" s="8"/>
    </row>
    <row r="1277" spans="1:6">
      <c r="A1277" s="9">
        <v>40533</v>
      </c>
      <c r="B1277" s="8">
        <v>2108.2600000000002</v>
      </c>
      <c r="C1277" s="8">
        <v>1975.99</v>
      </c>
      <c r="D1277" s="8">
        <v>1254.5999999999999</v>
      </c>
      <c r="E1277" s="8"/>
      <c r="F1277" s="8"/>
    </row>
    <row r="1278" spans="1:6">
      <c r="A1278" s="9">
        <v>40534</v>
      </c>
      <c r="B1278" s="8">
        <v>2115.69</v>
      </c>
      <c r="C1278" s="8">
        <v>1982.86</v>
      </c>
      <c r="D1278" s="8">
        <v>1258.8399999999999</v>
      </c>
      <c r="E1278" s="8"/>
      <c r="F1278" s="8"/>
    </row>
    <row r="1279" spans="1:6">
      <c r="A1279" s="9">
        <v>40535</v>
      </c>
      <c r="B1279" s="8">
        <v>2112.37</v>
      </c>
      <c r="C1279" s="8">
        <v>1979.71</v>
      </c>
      <c r="D1279" s="8">
        <v>1256.77</v>
      </c>
      <c r="E1279" s="8"/>
      <c r="F1279" s="8"/>
    </row>
    <row r="1280" spans="1:6">
      <c r="A1280" s="9">
        <v>40539</v>
      </c>
      <c r="B1280" s="8">
        <v>2113.67</v>
      </c>
      <c r="C1280" s="8">
        <v>1980.92</v>
      </c>
      <c r="D1280" s="8">
        <v>1257.54</v>
      </c>
      <c r="E1280" s="8"/>
      <c r="F1280" s="8"/>
    </row>
    <row r="1281" spans="1:6">
      <c r="A1281" s="9">
        <v>40540</v>
      </c>
      <c r="B1281" s="8">
        <v>2115.3200000000002</v>
      </c>
      <c r="C1281" s="8">
        <v>1982.47</v>
      </c>
      <c r="D1281" s="8">
        <v>1258.51</v>
      </c>
      <c r="E1281" s="8"/>
      <c r="F1281" s="8"/>
    </row>
    <row r="1282" spans="1:6">
      <c r="A1282" s="9">
        <v>40541</v>
      </c>
      <c r="B1282" s="8">
        <v>2117.83</v>
      </c>
      <c r="C1282" s="8">
        <v>1984.72</v>
      </c>
      <c r="D1282" s="8">
        <v>1259.78</v>
      </c>
      <c r="E1282" s="8"/>
      <c r="F1282" s="8"/>
    </row>
    <row r="1283" spans="1:6">
      <c r="A1283" s="9">
        <v>40542</v>
      </c>
      <c r="B1283" s="8">
        <v>2114.6999999999998</v>
      </c>
      <c r="C1283" s="8">
        <v>1981.76</v>
      </c>
      <c r="D1283" s="8">
        <v>1257.8800000000001</v>
      </c>
      <c r="E1283" s="8"/>
      <c r="F1283" s="8"/>
    </row>
    <row r="1284" spans="1:6">
      <c r="A1284" s="9">
        <v>40543</v>
      </c>
      <c r="B1284" s="8">
        <v>2114.29</v>
      </c>
      <c r="C1284" s="8">
        <v>1981.37</v>
      </c>
      <c r="D1284" s="8">
        <v>1257.6400000000001</v>
      </c>
      <c r="E1284" s="8" t="s">
        <v>106</v>
      </c>
      <c r="F1284" s="28">
        <f>+B1284/B1220-1</f>
        <v>0.10756698708714207</v>
      </c>
    </row>
    <row r="1285" spans="1:6">
      <c r="A1285" s="9">
        <v>40546</v>
      </c>
      <c r="B1285" s="8">
        <v>2138.3000000000002</v>
      </c>
      <c r="C1285" s="8">
        <v>2003.85</v>
      </c>
      <c r="D1285" s="8">
        <v>1271.8699999999999</v>
      </c>
      <c r="E1285" s="8"/>
      <c r="F1285" s="8"/>
    </row>
    <row r="1286" spans="1:6">
      <c r="A1286" s="9">
        <v>40547</v>
      </c>
      <c r="B1286" s="8">
        <v>2135.5300000000002</v>
      </c>
      <c r="C1286" s="8">
        <v>2001.24</v>
      </c>
      <c r="D1286" s="8">
        <v>1270.2</v>
      </c>
      <c r="E1286" s="8"/>
      <c r="F1286" s="8"/>
    </row>
    <row r="1287" spans="1:6">
      <c r="A1287" s="9">
        <v>40548</v>
      </c>
      <c r="B1287" s="8">
        <v>2146.5</v>
      </c>
      <c r="C1287" s="8">
        <v>2011.45</v>
      </c>
      <c r="D1287" s="8">
        <v>1276.56</v>
      </c>
      <c r="E1287" s="8"/>
      <c r="F1287" s="8"/>
    </row>
    <row r="1288" spans="1:6">
      <c r="A1288" s="9">
        <v>40549</v>
      </c>
      <c r="B1288" s="8">
        <v>2142.7600000000002</v>
      </c>
      <c r="C1288" s="8">
        <v>2007.71</v>
      </c>
      <c r="D1288" s="8">
        <v>1273.8499999999999</v>
      </c>
      <c r="E1288" s="8"/>
      <c r="F1288" s="8"/>
    </row>
    <row r="1289" spans="1:6">
      <c r="A1289" s="9">
        <v>40550</v>
      </c>
      <c r="B1289" s="8">
        <v>2138.81</v>
      </c>
      <c r="C1289" s="8">
        <v>2004.01</v>
      </c>
      <c r="D1289" s="8">
        <v>1271.5</v>
      </c>
      <c r="E1289" s="8"/>
      <c r="F1289" s="8"/>
    </row>
    <row r="1290" spans="1:6">
      <c r="A1290" s="9">
        <v>40553</v>
      </c>
      <c r="B1290" s="8">
        <v>2135.86</v>
      </c>
      <c r="C1290" s="8">
        <v>2001.25</v>
      </c>
      <c r="D1290" s="8">
        <v>1269.75</v>
      </c>
      <c r="E1290" s="8"/>
      <c r="F1290" s="8"/>
    </row>
    <row r="1291" spans="1:6">
      <c r="A1291" s="9">
        <v>40554</v>
      </c>
      <c r="B1291" s="8">
        <v>2143.8200000000002</v>
      </c>
      <c r="C1291" s="8">
        <v>2008.71</v>
      </c>
      <c r="D1291" s="8">
        <v>1274.48</v>
      </c>
      <c r="E1291" s="8"/>
      <c r="F1291" s="8"/>
    </row>
    <row r="1292" spans="1:6">
      <c r="A1292" s="9">
        <v>40555</v>
      </c>
      <c r="B1292" s="8">
        <v>2163.36</v>
      </c>
      <c r="C1292" s="8">
        <v>2026.95</v>
      </c>
      <c r="D1292" s="8">
        <v>1285.96</v>
      </c>
      <c r="E1292" s="8"/>
      <c r="F1292" s="8"/>
    </row>
    <row r="1293" spans="1:6">
      <c r="A1293" s="9">
        <v>40556</v>
      </c>
      <c r="B1293" s="8">
        <v>2159.66</v>
      </c>
      <c r="C1293" s="8">
        <v>2023.48</v>
      </c>
      <c r="D1293" s="8">
        <v>1283.76</v>
      </c>
      <c r="E1293" s="8"/>
      <c r="F1293" s="8"/>
    </row>
    <row r="1294" spans="1:6">
      <c r="A1294" s="9">
        <v>40557</v>
      </c>
      <c r="B1294" s="8">
        <v>2175.6799999999998</v>
      </c>
      <c r="C1294" s="8">
        <v>2038.48</v>
      </c>
      <c r="D1294" s="8">
        <v>1293.24</v>
      </c>
      <c r="E1294" s="8"/>
      <c r="F1294" s="8"/>
    </row>
    <row r="1295" spans="1:6">
      <c r="A1295" s="9">
        <v>40561</v>
      </c>
      <c r="B1295" s="8">
        <v>2178.7199999999998</v>
      </c>
      <c r="C1295" s="8">
        <v>2041.31</v>
      </c>
      <c r="D1295" s="8">
        <v>1295.02</v>
      </c>
      <c r="E1295" s="8"/>
      <c r="F1295" s="8"/>
    </row>
    <row r="1296" spans="1:6">
      <c r="A1296" s="9">
        <v>40562</v>
      </c>
      <c r="B1296" s="8">
        <v>2156.9699999999998</v>
      </c>
      <c r="C1296" s="8">
        <v>2020.85</v>
      </c>
      <c r="D1296" s="8">
        <v>1281.92</v>
      </c>
      <c r="E1296" s="8"/>
      <c r="F1296" s="8"/>
    </row>
    <row r="1297" spans="1:6">
      <c r="A1297" s="9">
        <v>40563</v>
      </c>
      <c r="B1297" s="8">
        <v>2154.1799999999998</v>
      </c>
      <c r="C1297" s="8">
        <v>2018.24</v>
      </c>
      <c r="D1297" s="8">
        <v>1280.26</v>
      </c>
      <c r="E1297" s="8"/>
      <c r="F1297" s="8"/>
    </row>
    <row r="1298" spans="1:6">
      <c r="A1298" s="9">
        <v>40564</v>
      </c>
      <c r="B1298" s="8">
        <v>2159.4299999999998</v>
      </c>
      <c r="C1298" s="8">
        <v>2023.14</v>
      </c>
      <c r="D1298" s="8">
        <v>1283.3499999999999</v>
      </c>
      <c r="E1298" s="8"/>
      <c r="F1298" s="8"/>
    </row>
    <row r="1299" spans="1:6">
      <c r="A1299" s="9">
        <v>40567</v>
      </c>
      <c r="B1299" s="8">
        <v>2172.0300000000002</v>
      </c>
      <c r="C1299" s="8">
        <v>2034.94</v>
      </c>
      <c r="D1299" s="8">
        <v>1290.8399999999999</v>
      </c>
      <c r="E1299" s="8"/>
      <c r="F1299" s="8"/>
    </row>
    <row r="1300" spans="1:6">
      <c r="A1300" s="9">
        <v>40568</v>
      </c>
      <c r="B1300" s="8">
        <v>2172.67</v>
      </c>
      <c r="C1300" s="8">
        <v>2035.53</v>
      </c>
      <c r="D1300" s="8">
        <v>1291.18</v>
      </c>
      <c r="E1300" s="8"/>
      <c r="F1300" s="8"/>
    </row>
    <row r="1301" spans="1:6">
      <c r="A1301" s="9">
        <v>40569</v>
      </c>
      <c r="B1301" s="8">
        <v>2181.92</v>
      </c>
      <c r="C1301" s="8">
        <v>2044.17</v>
      </c>
      <c r="D1301" s="8">
        <v>1296.6300000000001</v>
      </c>
      <c r="E1301" s="8"/>
      <c r="F1301" s="8"/>
    </row>
    <row r="1302" spans="1:6">
      <c r="A1302" s="9">
        <v>40570</v>
      </c>
      <c r="B1302" s="8">
        <v>2186.9299999999998</v>
      </c>
      <c r="C1302" s="8">
        <v>2048.83</v>
      </c>
      <c r="D1302" s="8">
        <v>1299.54</v>
      </c>
      <c r="E1302" s="8"/>
      <c r="F1302" s="8"/>
    </row>
    <row r="1303" spans="1:6">
      <c r="A1303" s="9">
        <v>40571</v>
      </c>
      <c r="B1303" s="8">
        <v>2147.9499999999998</v>
      </c>
      <c r="C1303" s="8">
        <v>2012.3</v>
      </c>
      <c r="D1303" s="8">
        <v>1276.3399999999999</v>
      </c>
      <c r="E1303" s="8"/>
      <c r="F1303" s="8"/>
    </row>
    <row r="1304" spans="1:6">
      <c r="A1304" s="9">
        <v>40574</v>
      </c>
      <c r="B1304" s="8">
        <v>2164.4</v>
      </c>
      <c r="C1304" s="8">
        <v>2027.71</v>
      </c>
      <c r="D1304" s="8">
        <v>1286.1199999999999</v>
      </c>
      <c r="E1304" s="8"/>
      <c r="F1304" s="8"/>
    </row>
    <row r="1305" spans="1:6">
      <c r="A1305" s="9">
        <v>40575</v>
      </c>
      <c r="B1305" s="8">
        <v>2200.54</v>
      </c>
      <c r="C1305" s="8">
        <v>2061.5700000000002</v>
      </c>
      <c r="D1305" s="8">
        <v>1307.5899999999999</v>
      </c>
      <c r="E1305" s="8"/>
      <c r="F1305" s="8"/>
    </row>
    <row r="1306" spans="1:6">
      <c r="A1306" s="9">
        <v>40576</v>
      </c>
      <c r="B1306" s="8">
        <v>2194.94</v>
      </c>
      <c r="C1306" s="8">
        <v>2056.21</v>
      </c>
      <c r="D1306" s="8">
        <v>1304.03</v>
      </c>
      <c r="E1306" s="8"/>
      <c r="F1306" s="8"/>
    </row>
    <row r="1307" spans="1:6">
      <c r="A1307" s="9">
        <v>40577</v>
      </c>
      <c r="B1307" s="8">
        <v>2200.42</v>
      </c>
      <c r="C1307" s="8">
        <v>2061.2600000000002</v>
      </c>
      <c r="D1307" s="8">
        <v>1307.0999999999999</v>
      </c>
      <c r="E1307" s="8"/>
      <c r="F1307" s="8"/>
    </row>
    <row r="1308" spans="1:6">
      <c r="A1308" s="9">
        <v>40578</v>
      </c>
      <c r="B1308" s="8">
        <v>2206.8000000000002</v>
      </c>
      <c r="C1308" s="8">
        <v>2067.2199999999998</v>
      </c>
      <c r="D1308" s="8">
        <v>1310.87</v>
      </c>
      <c r="E1308" s="8"/>
      <c r="F1308" s="8"/>
    </row>
    <row r="1309" spans="1:6">
      <c r="A1309" s="9">
        <v>40581</v>
      </c>
      <c r="B1309" s="8">
        <v>2220.6</v>
      </c>
      <c r="C1309" s="8">
        <v>2080.14</v>
      </c>
      <c r="D1309" s="8">
        <v>1319.05</v>
      </c>
      <c r="E1309" s="8"/>
      <c r="F1309" s="8"/>
    </row>
    <row r="1310" spans="1:6">
      <c r="A1310" s="9">
        <v>40582</v>
      </c>
      <c r="B1310" s="8">
        <v>2230.59</v>
      </c>
      <c r="C1310" s="8">
        <v>2089.3000000000002</v>
      </c>
      <c r="D1310" s="8">
        <v>1324.57</v>
      </c>
      <c r="E1310" s="8"/>
      <c r="F1310" s="8"/>
    </row>
    <row r="1311" spans="1:6">
      <c r="A1311" s="9">
        <v>40583</v>
      </c>
      <c r="B1311" s="8">
        <v>2224.64</v>
      </c>
      <c r="C1311" s="8">
        <v>2083.66</v>
      </c>
      <c r="D1311" s="8">
        <v>1320.88</v>
      </c>
      <c r="E1311" s="8"/>
      <c r="F1311" s="8"/>
    </row>
    <row r="1312" spans="1:6">
      <c r="A1312" s="9">
        <v>40584</v>
      </c>
      <c r="B1312" s="8">
        <v>2226.5100000000002</v>
      </c>
      <c r="C1312" s="8">
        <v>2085.35</v>
      </c>
      <c r="D1312" s="8">
        <v>1321.87</v>
      </c>
      <c r="E1312" s="8"/>
      <c r="F1312" s="8"/>
    </row>
    <row r="1313" spans="1:6">
      <c r="A1313" s="9">
        <v>40585</v>
      </c>
      <c r="B1313" s="8">
        <v>2239.08</v>
      </c>
      <c r="C1313" s="8">
        <v>2097.04</v>
      </c>
      <c r="D1313" s="8">
        <v>1329.15</v>
      </c>
      <c r="E1313" s="8"/>
      <c r="F1313" s="8"/>
    </row>
    <row r="1314" spans="1:6">
      <c r="A1314" s="9">
        <v>40588</v>
      </c>
      <c r="B1314" s="8">
        <v>2244.89</v>
      </c>
      <c r="C1314" s="8">
        <v>2102.35</v>
      </c>
      <c r="D1314" s="8">
        <v>1332.32</v>
      </c>
      <c r="E1314" s="8"/>
      <c r="F1314" s="8"/>
    </row>
    <row r="1315" spans="1:6">
      <c r="A1315" s="9">
        <v>40589</v>
      </c>
      <c r="B1315" s="8">
        <v>2237.9</v>
      </c>
      <c r="C1315" s="8">
        <v>2095.7199999999998</v>
      </c>
      <c r="D1315" s="8">
        <v>1328.01</v>
      </c>
      <c r="E1315" s="8"/>
      <c r="F1315" s="8"/>
    </row>
    <row r="1316" spans="1:6">
      <c r="A1316" s="9">
        <v>40590</v>
      </c>
      <c r="B1316" s="8">
        <v>2252.3000000000002</v>
      </c>
      <c r="C1316" s="8">
        <v>2109.1</v>
      </c>
      <c r="D1316" s="8">
        <v>1336.32</v>
      </c>
      <c r="E1316" s="8"/>
      <c r="F1316" s="8"/>
    </row>
    <row r="1317" spans="1:6">
      <c r="A1317" s="9">
        <v>40591</v>
      </c>
      <c r="B1317" s="8">
        <v>2259.42</v>
      </c>
      <c r="C1317" s="8">
        <v>2115.71</v>
      </c>
      <c r="D1317" s="8">
        <v>1340.43</v>
      </c>
      <c r="E1317" s="8"/>
      <c r="F1317" s="8"/>
    </row>
    <row r="1318" spans="1:6">
      <c r="A1318" s="9">
        <v>40592</v>
      </c>
      <c r="B1318" s="8">
        <v>2263.79</v>
      </c>
      <c r="C1318" s="8">
        <v>2119.8000000000002</v>
      </c>
      <c r="D1318" s="8">
        <v>1343.01</v>
      </c>
      <c r="E1318" s="8"/>
      <c r="F1318" s="8"/>
    </row>
    <row r="1319" spans="1:6">
      <c r="A1319" s="9">
        <v>40596</v>
      </c>
      <c r="B1319" s="8">
        <v>2217.35</v>
      </c>
      <c r="C1319" s="8">
        <v>2076.3000000000002</v>
      </c>
      <c r="D1319" s="8">
        <v>1315.44</v>
      </c>
      <c r="E1319" s="8"/>
      <c r="F1319" s="8"/>
    </row>
    <row r="1320" spans="1:6">
      <c r="A1320" s="9">
        <v>40597</v>
      </c>
      <c r="B1320" s="8">
        <v>2203.89</v>
      </c>
      <c r="C1320" s="8">
        <v>2063.67</v>
      </c>
      <c r="D1320" s="8">
        <v>1307.4000000000001</v>
      </c>
      <c r="E1320" s="8"/>
      <c r="F1320" s="8"/>
    </row>
    <row r="1321" spans="1:6">
      <c r="A1321" s="9">
        <v>40598</v>
      </c>
      <c r="B1321" s="8">
        <v>2202.23</v>
      </c>
      <c r="C1321" s="8">
        <v>2061.9699999999998</v>
      </c>
      <c r="D1321" s="8">
        <v>1306.0999999999999</v>
      </c>
      <c r="E1321" s="8"/>
      <c r="F1321" s="8"/>
    </row>
    <row r="1322" spans="1:6">
      <c r="A1322" s="9">
        <v>40599</v>
      </c>
      <c r="B1322" s="8">
        <v>2226.0500000000002</v>
      </c>
      <c r="C1322" s="8">
        <v>2084.11</v>
      </c>
      <c r="D1322" s="8">
        <v>1319.88</v>
      </c>
      <c r="E1322" s="8"/>
      <c r="F1322" s="8"/>
    </row>
    <row r="1323" spans="1:6">
      <c r="A1323" s="9">
        <v>40602</v>
      </c>
      <c r="B1323" s="8">
        <v>2238.5500000000002</v>
      </c>
      <c r="C1323" s="8">
        <v>2095.7800000000002</v>
      </c>
      <c r="D1323" s="8">
        <v>1327.22</v>
      </c>
      <c r="E1323" s="8"/>
      <c r="F1323" s="8"/>
    </row>
    <row r="1324" spans="1:6">
      <c r="A1324" s="9">
        <v>40603</v>
      </c>
      <c r="B1324" s="8">
        <v>2203.3200000000002</v>
      </c>
      <c r="C1324" s="8">
        <v>2062.79</v>
      </c>
      <c r="D1324" s="8">
        <v>1306.33</v>
      </c>
      <c r="E1324" s="8"/>
      <c r="F1324" s="8"/>
    </row>
    <row r="1325" spans="1:6">
      <c r="A1325" s="9">
        <v>40604</v>
      </c>
      <c r="B1325" s="8">
        <v>2207.2399999999998</v>
      </c>
      <c r="C1325" s="8">
        <v>2066.36</v>
      </c>
      <c r="D1325" s="8">
        <v>1308.44</v>
      </c>
      <c r="E1325" s="8"/>
      <c r="F1325" s="8"/>
    </row>
    <row r="1326" spans="1:6">
      <c r="A1326" s="9">
        <v>40605</v>
      </c>
      <c r="B1326" s="8">
        <v>2245.33</v>
      </c>
      <c r="C1326" s="8">
        <v>2101.9899999999998</v>
      </c>
      <c r="D1326" s="8">
        <v>1330.97</v>
      </c>
      <c r="E1326" s="8"/>
      <c r="F1326" s="8"/>
    </row>
    <row r="1327" spans="1:6">
      <c r="A1327" s="9">
        <v>40606</v>
      </c>
      <c r="B1327" s="8">
        <v>2228.7800000000002</v>
      </c>
      <c r="C1327" s="8">
        <v>2086.5</v>
      </c>
      <c r="D1327" s="8">
        <v>1321.15</v>
      </c>
      <c r="E1327" s="8"/>
      <c r="F1327" s="8"/>
    </row>
    <row r="1328" spans="1:6">
      <c r="A1328" s="9">
        <v>40609</v>
      </c>
      <c r="B1328" s="8">
        <v>2210.2600000000002</v>
      </c>
      <c r="C1328" s="8">
        <v>2069.14</v>
      </c>
      <c r="D1328" s="8">
        <v>1310.1300000000001</v>
      </c>
      <c r="E1328" s="8"/>
      <c r="F1328" s="8"/>
    </row>
    <row r="1329" spans="1:6">
      <c r="A1329" s="9">
        <v>40610</v>
      </c>
      <c r="B1329" s="8">
        <v>2230.4</v>
      </c>
      <c r="C1329" s="8">
        <v>2087.87</v>
      </c>
      <c r="D1329" s="8">
        <v>1321.82</v>
      </c>
      <c r="E1329" s="8"/>
      <c r="F1329" s="8"/>
    </row>
    <row r="1330" spans="1:6">
      <c r="A1330" s="9">
        <v>40611</v>
      </c>
      <c r="B1330" s="8">
        <v>2227.6999999999998</v>
      </c>
      <c r="C1330" s="8">
        <v>2085.2600000000002</v>
      </c>
      <c r="D1330" s="8">
        <v>1320.02</v>
      </c>
      <c r="E1330" s="8"/>
      <c r="F1330" s="8"/>
    </row>
    <row r="1331" spans="1:6">
      <c r="A1331" s="9">
        <v>40612</v>
      </c>
      <c r="B1331" s="8">
        <v>2185.65</v>
      </c>
      <c r="C1331" s="8">
        <v>2045.9</v>
      </c>
      <c r="D1331" s="8">
        <v>1295.1099999999999</v>
      </c>
      <c r="E1331" s="8"/>
      <c r="F1331" s="8"/>
    </row>
    <row r="1332" spans="1:6">
      <c r="A1332" s="9">
        <v>40613</v>
      </c>
      <c r="B1332" s="8">
        <v>2201.81</v>
      </c>
      <c r="C1332" s="8">
        <v>2060.83</v>
      </c>
      <c r="D1332" s="8">
        <v>1304.28</v>
      </c>
      <c r="E1332" s="8"/>
      <c r="F1332" s="8"/>
    </row>
    <row r="1333" spans="1:6">
      <c r="A1333" s="9">
        <v>40616</v>
      </c>
      <c r="B1333" s="8">
        <v>2188.56</v>
      </c>
      <c r="C1333" s="8">
        <v>2048.41</v>
      </c>
      <c r="D1333" s="8">
        <v>1296.3900000000001</v>
      </c>
      <c r="E1333" s="8"/>
      <c r="F1333" s="8"/>
    </row>
    <row r="1334" spans="1:6">
      <c r="A1334" s="9">
        <v>40617</v>
      </c>
      <c r="B1334" s="8">
        <v>2164.06</v>
      </c>
      <c r="C1334" s="8">
        <v>2025.48</v>
      </c>
      <c r="D1334" s="8">
        <v>1281.8699999999999</v>
      </c>
      <c r="E1334" s="8"/>
      <c r="F1334" s="8"/>
    </row>
    <row r="1335" spans="1:6">
      <c r="A1335" s="9">
        <v>40618</v>
      </c>
      <c r="B1335" s="8">
        <v>2121.94</v>
      </c>
      <c r="C1335" s="8">
        <v>1986.03</v>
      </c>
      <c r="D1335" s="8">
        <v>1256.8800000000001</v>
      </c>
      <c r="E1335" s="8"/>
      <c r="F1335" s="8"/>
    </row>
    <row r="1336" spans="1:6">
      <c r="A1336" s="9">
        <v>40619</v>
      </c>
      <c r="B1336" s="8">
        <v>2150.4299999999998</v>
      </c>
      <c r="C1336" s="8">
        <v>2012.68</v>
      </c>
      <c r="D1336" s="8">
        <v>1273.72</v>
      </c>
      <c r="E1336" s="8"/>
      <c r="F1336" s="8"/>
    </row>
    <row r="1337" spans="1:6">
      <c r="A1337" s="9">
        <v>40620</v>
      </c>
      <c r="B1337" s="8">
        <v>2159.69</v>
      </c>
      <c r="C1337" s="8">
        <v>2021.35</v>
      </c>
      <c r="D1337" s="8">
        <v>1279.2</v>
      </c>
      <c r="E1337" s="8"/>
      <c r="F1337" s="8"/>
    </row>
    <row r="1338" spans="1:6">
      <c r="A1338" s="9">
        <v>40623</v>
      </c>
      <c r="B1338" s="8">
        <v>2192.09</v>
      </c>
      <c r="C1338" s="8">
        <v>2051.67</v>
      </c>
      <c r="D1338" s="8">
        <v>1298.3800000000001</v>
      </c>
      <c r="E1338" s="8"/>
      <c r="F1338" s="8"/>
    </row>
    <row r="1339" spans="1:6">
      <c r="A1339" s="9">
        <v>40624</v>
      </c>
      <c r="B1339" s="8">
        <v>2184.5700000000002</v>
      </c>
      <c r="C1339" s="8">
        <v>2044.55</v>
      </c>
      <c r="D1339" s="8">
        <v>1293.77</v>
      </c>
      <c r="E1339" s="8"/>
      <c r="F1339" s="8"/>
    </row>
    <row r="1340" spans="1:6">
      <c r="A1340" s="9">
        <v>40625</v>
      </c>
      <c r="B1340" s="8">
        <v>2190.96</v>
      </c>
      <c r="C1340" s="8">
        <v>2050.5300000000002</v>
      </c>
      <c r="D1340" s="8">
        <v>1297.54</v>
      </c>
      <c r="E1340" s="8"/>
      <c r="F1340" s="8"/>
    </row>
    <row r="1341" spans="1:6">
      <c r="A1341" s="9">
        <v>40626</v>
      </c>
      <c r="B1341" s="8">
        <v>2211.42</v>
      </c>
      <c r="C1341" s="8">
        <v>2069.6799999999998</v>
      </c>
      <c r="D1341" s="8">
        <v>1309.6600000000001</v>
      </c>
      <c r="E1341" s="8"/>
      <c r="F1341" s="8"/>
    </row>
    <row r="1342" spans="1:6">
      <c r="A1342" s="9">
        <v>40627</v>
      </c>
      <c r="B1342" s="8">
        <v>2218.42</v>
      </c>
      <c r="C1342" s="8">
        <v>2076.23</v>
      </c>
      <c r="D1342" s="8">
        <v>1313.8</v>
      </c>
      <c r="E1342" s="8"/>
      <c r="F1342" s="8"/>
    </row>
    <row r="1343" spans="1:6">
      <c r="A1343" s="9">
        <v>40630</v>
      </c>
      <c r="B1343" s="8">
        <v>2212.3200000000002</v>
      </c>
      <c r="C1343" s="8">
        <v>2070.52</v>
      </c>
      <c r="D1343" s="8">
        <v>1310.19</v>
      </c>
      <c r="E1343" s="8"/>
      <c r="F1343" s="8"/>
    </row>
    <row r="1344" spans="1:6">
      <c r="A1344" s="9">
        <v>40631</v>
      </c>
      <c r="B1344" s="8">
        <v>2228.41</v>
      </c>
      <c r="C1344" s="8">
        <v>2085.44</v>
      </c>
      <c r="D1344" s="8">
        <v>1319.44</v>
      </c>
      <c r="E1344" s="8"/>
      <c r="F1344" s="8"/>
    </row>
    <row r="1345" spans="1:6">
      <c r="A1345" s="9">
        <v>40632</v>
      </c>
      <c r="B1345" s="8">
        <v>2243.5500000000002</v>
      </c>
      <c r="C1345" s="8">
        <v>2099.5500000000002</v>
      </c>
      <c r="D1345" s="8">
        <v>1328.26</v>
      </c>
      <c r="E1345" s="8"/>
      <c r="F1345" s="8"/>
    </row>
    <row r="1346" spans="1:6">
      <c r="A1346" s="9">
        <v>40633</v>
      </c>
      <c r="B1346" s="8">
        <v>2239.44</v>
      </c>
      <c r="C1346" s="8">
        <v>2095.6999999999998</v>
      </c>
      <c r="D1346" s="8">
        <v>1325.83</v>
      </c>
      <c r="E1346" s="8" t="s">
        <v>107</v>
      </c>
      <c r="F1346" s="28">
        <f>+B1346/B1284-1</f>
        <v>5.9192447582876673E-2</v>
      </c>
    </row>
    <row r="1347" spans="1:6">
      <c r="A1347" s="9">
        <v>40634</v>
      </c>
      <c r="B1347" s="8">
        <v>2250.58</v>
      </c>
      <c r="C1347" s="8">
        <v>2106.12</v>
      </c>
      <c r="D1347" s="8">
        <v>1332.41</v>
      </c>
      <c r="E1347" s="8"/>
      <c r="F1347" s="8"/>
    </row>
    <row r="1348" spans="1:6">
      <c r="A1348" s="9">
        <v>40637</v>
      </c>
      <c r="B1348" s="8">
        <v>2251.64</v>
      </c>
      <c r="C1348" s="8">
        <v>2107.0300000000002</v>
      </c>
      <c r="D1348" s="8">
        <v>1332.87</v>
      </c>
      <c r="E1348" s="8"/>
      <c r="F1348" s="8"/>
    </row>
    <row r="1349" spans="1:6">
      <c r="A1349" s="9">
        <v>40638</v>
      </c>
      <c r="B1349" s="8">
        <v>2251.2600000000002</v>
      </c>
      <c r="C1349" s="8">
        <v>2106.67</v>
      </c>
      <c r="D1349" s="8">
        <v>1332.63</v>
      </c>
      <c r="E1349" s="8"/>
      <c r="F1349" s="8"/>
    </row>
    <row r="1350" spans="1:6">
      <c r="A1350" s="9">
        <v>40639</v>
      </c>
      <c r="B1350" s="8">
        <v>2257.11</v>
      </c>
      <c r="C1350" s="8">
        <v>2111.88</v>
      </c>
      <c r="D1350" s="8">
        <v>1335.54</v>
      </c>
      <c r="E1350" s="8"/>
      <c r="F1350" s="8"/>
    </row>
    <row r="1351" spans="1:6">
      <c r="A1351" s="9">
        <v>40640</v>
      </c>
      <c r="B1351" s="8">
        <v>2253.7600000000002</v>
      </c>
      <c r="C1351" s="8">
        <v>2108.7199999999998</v>
      </c>
      <c r="D1351" s="8">
        <v>1333.51</v>
      </c>
      <c r="E1351" s="8"/>
      <c r="F1351" s="8"/>
    </row>
    <row r="1352" spans="1:6">
      <c r="A1352" s="9">
        <v>40641</v>
      </c>
      <c r="B1352" s="8">
        <v>2244.7399999999998</v>
      </c>
      <c r="C1352" s="8">
        <v>2100.2800000000002</v>
      </c>
      <c r="D1352" s="8">
        <v>1328.17</v>
      </c>
      <c r="E1352" s="8"/>
      <c r="F1352" s="8"/>
    </row>
    <row r="1353" spans="1:6">
      <c r="A1353" s="9">
        <v>40644</v>
      </c>
      <c r="B1353" s="8">
        <v>2238.5100000000002</v>
      </c>
      <c r="C1353" s="8">
        <v>2094.44</v>
      </c>
      <c r="D1353" s="8">
        <v>1324.46</v>
      </c>
      <c r="E1353" s="8"/>
      <c r="F1353" s="8"/>
    </row>
    <row r="1354" spans="1:6">
      <c r="A1354" s="9">
        <v>40645</v>
      </c>
      <c r="B1354" s="8">
        <v>2221.12</v>
      </c>
      <c r="C1354" s="8">
        <v>2078.16</v>
      </c>
      <c r="D1354" s="8">
        <v>1314.16</v>
      </c>
      <c r="E1354" s="8"/>
      <c r="F1354" s="8"/>
    </row>
    <row r="1355" spans="1:6">
      <c r="A1355" s="9">
        <v>40646</v>
      </c>
      <c r="B1355" s="8">
        <v>2221.77</v>
      </c>
      <c r="C1355" s="8">
        <v>2078.71</v>
      </c>
      <c r="D1355" s="8">
        <v>1314.41</v>
      </c>
      <c r="E1355" s="8"/>
      <c r="F1355" s="8"/>
    </row>
    <row r="1356" spans="1:6">
      <c r="A1356" s="9">
        <v>40647</v>
      </c>
      <c r="B1356" s="8">
        <v>2221.9899999999998</v>
      </c>
      <c r="C1356" s="8">
        <v>2078.9</v>
      </c>
      <c r="D1356" s="8">
        <v>1314.52</v>
      </c>
      <c r="E1356" s="8"/>
      <c r="F1356" s="8"/>
    </row>
    <row r="1357" spans="1:6">
      <c r="A1357" s="9">
        <v>40648</v>
      </c>
      <c r="B1357" s="8">
        <v>2230.6999999999998</v>
      </c>
      <c r="C1357" s="8">
        <v>2087.06</v>
      </c>
      <c r="D1357" s="8">
        <v>1319.68</v>
      </c>
      <c r="E1357" s="8"/>
      <c r="F1357" s="8"/>
    </row>
    <row r="1358" spans="1:6">
      <c r="A1358" s="9">
        <v>40651</v>
      </c>
      <c r="B1358" s="8">
        <v>2206.15</v>
      </c>
      <c r="C1358" s="8">
        <v>2064.08</v>
      </c>
      <c r="D1358" s="8">
        <v>1305.1400000000001</v>
      </c>
      <c r="E1358" s="8"/>
      <c r="F1358" s="8"/>
    </row>
    <row r="1359" spans="1:6">
      <c r="A1359" s="9">
        <v>40652</v>
      </c>
      <c r="B1359" s="8">
        <v>2218.86</v>
      </c>
      <c r="C1359" s="8">
        <v>2075.96</v>
      </c>
      <c r="D1359" s="8">
        <v>1312.62</v>
      </c>
      <c r="E1359" s="8"/>
      <c r="F1359" s="8"/>
    </row>
    <row r="1360" spans="1:6">
      <c r="A1360" s="9">
        <v>40653</v>
      </c>
      <c r="B1360" s="8">
        <v>2248.9</v>
      </c>
      <c r="C1360" s="8">
        <v>2104.0500000000002</v>
      </c>
      <c r="D1360" s="8">
        <v>1330.36</v>
      </c>
      <c r="E1360" s="8"/>
      <c r="F1360" s="8"/>
    </row>
    <row r="1361" spans="1:6">
      <c r="A1361" s="9">
        <v>40654</v>
      </c>
      <c r="B1361" s="8">
        <v>2260.84</v>
      </c>
      <c r="C1361" s="8">
        <v>2115.19</v>
      </c>
      <c r="D1361" s="8">
        <v>1337.38</v>
      </c>
      <c r="E1361" s="8"/>
      <c r="F1361" s="8"/>
    </row>
    <row r="1362" spans="1:6">
      <c r="A1362" s="9">
        <v>40658</v>
      </c>
      <c r="B1362" s="8">
        <v>2257.2399999999998</v>
      </c>
      <c r="C1362" s="8">
        <v>2111.8200000000002</v>
      </c>
      <c r="D1362" s="8">
        <v>1335.25</v>
      </c>
      <c r="E1362" s="8"/>
      <c r="F1362" s="8"/>
    </row>
    <row r="1363" spans="1:6">
      <c r="A1363" s="9">
        <v>40659</v>
      </c>
      <c r="B1363" s="8">
        <v>2277.5100000000002</v>
      </c>
      <c r="C1363" s="8">
        <v>2130.79</v>
      </c>
      <c r="D1363" s="8">
        <v>1347.24</v>
      </c>
      <c r="E1363" s="8"/>
      <c r="F1363" s="8"/>
    </row>
    <row r="1364" spans="1:6">
      <c r="A1364" s="9">
        <v>40660</v>
      </c>
      <c r="B1364" s="8">
        <v>2292.13</v>
      </c>
      <c r="C1364" s="8">
        <v>2144.36</v>
      </c>
      <c r="D1364" s="8">
        <v>1355.66</v>
      </c>
      <c r="E1364" s="8"/>
      <c r="F1364" s="8"/>
    </row>
    <row r="1365" spans="1:6">
      <c r="A1365" s="9">
        <v>40661</v>
      </c>
      <c r="B1365" s="8">
        <v>2300.46</v>
      </c>
      <c r="C1365" s="8">
        <v>2152.1</v>
      </c>
      <c r="D1365" s="8">
        <v>1360.48</v>
      </c>
      <c r="E1365" s="8"/>
      <c r="F1365" s="8"/>
    </row>
    <row r="1366" spans="1:6">
      <c r="A1366" s="9">
        <v>40662</v>
      </c>
      <c r="B1366" s="8">
        <v>2305.7600000000002</v>
      </c>
      <c r="C1366" s="8">
        <v>2157.06</v>
      </c>
      <c r="D1366" s="8">
        <v>1363.61</v>
      </c>
      <c r="E1366" s="8"/>
      <c r="F1366" s="8"/>
    </row>
    <row r="1367" spans="1:6">
      <c r="A1367" s="9">
        <v>40665</v>
      </c>
      <c r="B1367" s="8">
        <v>2301.7199999999998</v>
      </c>
      <c r="C1367" s="8">
        <v>2153.2800000000002</v>
      </c>
      <c r="D1367" s="8">
        <v>1361.22</v>
      </c>
      <c r="E1367" s="8"/>
      <c r="F1367" s="8"/>
    </row>
    <row r="1368" spans="1:6">
      <c r="A1368" s="9">
        <v>40666</v>
      </c>
      <c r="B1368" s="8">
        <v>2293.9499999999998</v>
      </c>
      <c r="C1368" s="8">
        <v>2146.0100000000002</v>
      </c>
      <c r="D1368" s="8">
        <v>1356.62</v>
      </c>
      <c r="E1368" s="8"/>
      <c r="F1368" s="8"/>
    </row>
    <row r="1369" spans="1:6">
      <c r="A1369" s="9">
        <v>40667</v>
      </c>
      <c r="B1369" s="8">
        <v>2278.63</v>
      </c>
      <c r="C1369" s="8">
        <v>2131.5700000000002</v>
      </c>
      <c r="D1369" s="8">
        <v>1347.32</v>
      </c>
      <c r="E1369" s="8"/>
      <c r="F1369" s="8"/>
    </row>
    <row r="1370" spans="1:6">
      <c r="A1370" s="9">
        <v>40668</v>
      </c>
      <c r="B1370" s="8">
        <v>2258.08</v>
      </c>
      <c r="C1370" s="8">
        <v>2112.3000000000002</v>
      </c>
      <c r="D1370" s="8">
        <v>1335.1</v>
      </c>
      <c r="E1370" s="8"/>
      <c r="F1370" s="8"/>
    </row>
    <row r="1371" spans="1:6">
      <c r="A1371" s="9">
        <v>40669</v>
      </c>
      <c r="B1371" s="8">
        <v>2266.9699999999998</v>
      </c>
      <c r="C1371" s="8">
        <v>2120.5500000000002</v>
      </c>
      <c r="D1371" s="8">
        <v>1340.2</v>
      </c>
      <c r="E1371" s="8"/>
      <c r="F1371" s="8"/>
    </row>
    <row r="1372" spans="1:6">
      <c r="A1372" s="9">
        <v>40672</v>
      </c>
      <c r="B1372" s="8">
        <v>2277.3000000000002</v>
      </c>
      <c r="C1372" s="8">
        <v>2130.21</v>
      </c>
      <c r="D1372" s="8">
        <v>1346.29</v>
      </c>
      <c r="E1372" s="8"/>
      <c r="F1372" s="8"/>
    </row>
    <row r="1373" spans="1:6">
      <c r="A1373" s="9">
        <v>40673</v>
      </c>
      <c r="B1373" s="8">
        <v>2295.7199999999998</v>
      </c>
      <c r="C1373" s="8">
        <v>2147.4299999999998</v>
      </c>
      <c r="D1373" s="8">
        <v>1357.16</v>
      </c>
      <c r="E1373" s="8"/>
      <c r="F1373" s="8"/>
    </row>
    <row r="1374" spans="1:6">
      <c r="A1374" s="9">
        <v>40674</v>
      </c>
      <c r="B1374" s="8">
        <v>2271.4699999999998</v>
      </c>
      <c r="C1374" s="8">
        <v>2124.39</v>
      </c>
      <c r="D1374" s="8">
        <v>1342.08</v>
      </c>
      <c r="E1374" s="8"/>
      <c r="F1374" s="8"/>
    </row>
    <row r="1375" spans="1:6">
      <c r="A1375" s="9">
        <v>40675</v>
      </c>
      <c r="B1375" s="8">
        <v>2282.84</v>
      </c>
      <c r="C1375" s="8">
        <v>2134.9499999999998</v>
      </c>
      <c r="D1375" s="8">
        <v>1348.65</v>
      </c>
      <c r="E1375" s="8"/>
      <c r="F1375" s="8"/>
    </row>
    <row r="1376" spans="1:6">
      <c r="A1376" s="9">
        <v>40676</v>
      </c>
      <c r="B1376" s="8">
        <v>2264.52</v>
      </c>
      <c r="C1376" s="8">
        <v>2117.79</v>
      </c>
      <c r="D1376" s="8">
        <v>1337.77</v>
      </c>
      <c r="E1376" s="8"/>
      <c r="F1376" s="8"/>
    </row>
    <row r="1377" spans="1:6">
      <c r="A1377" s="9">
        <v>40679</v>
      </c>
      <c r="B1377" s="8">
        <v>2250.61</v>
      </c>
      <c r="C1377" s="8">
        <v>2104.7399999999998</v>
      </c>
      <c r="D1377" s="8">
        <v>1329.47</v>
      </c>
      <c r="E1377" s="8"/>
      <c r="F1377" s="8"/>
    </row>
    <row r="1378" spans="1:6">
      <c r="A1378" s="9">
        <v>40680</v>
      </c>
      <c r="B1378" s="8">
        <v>2250.35</v>
      </c>
      <c r="C1378" s="8">
        <v>2104.34</v>
      </c>
      <c r="D1378" s="8">
        <v>1328.98</v>
      </c>
      <c r="E1378" s="8"/>
      <c r="F1378" s="8"/>
    </row>
    <row r="1379" spans="1:6">
      <c r="A1379" s="9">
        <v>40681</v>
      </c>
      <c r="B1379" s="8">
        <v>2270.5700000000002</v>
      </c>
      <c r="C1379" s="8">
        <v>2123.13</v>
      </c>
      <c r="D1379" s="8">
        <v>1340.68</v>
      </c>
      <c r="E1379" s="8"/>
      <c r="F1379" s="8"/>
    </row>
    <row r="1380" spans="1:6">
      <c r="A1380" s="9">
        <v>40682</v>
      </c>
      <c r="B1380" s="8">
        <v>2275.71</v>
      </c>
      <c r="C1380" s="8">
        <v>2127.88</v>
      </c>
      <c r="D1380" s="8">
        <v>1343.6</v>
      </c>
      <c r="E1380" s="8"/>
      <c r="F1380" s="8"/>
    </row>
    <row r="1381" spans="1:6">
      <c r="A1381" s="9">
        <v>40683</v>
      </c>
      <c r="B1381" s="8">
        <v>2258.21</v>
      </c>
      <c r="C1381" s="8">
        <v>2111.52</v>
      </c>
      <c r="D1381" s="8">
        <v>1333.27</v>
      </c>
      <c r="E1381" s="8"/>
      <c r="F1381" s="8"/>
    </row>
    <row r="1382" spans="1:6">
      <c r="A1382" s="9">
        <v>40686</v>
      </c>
      <c r="B1382" s="8">
        <v>2231.31</v>
      </c>
      <c r="C1382" s="8">
        <v>2086.36</v>
      </c>
      <c r="D1382" s="8">
        <v>1317.37</v>
      </c>
      <c r="E1382" s="8"/>
      <c r="F1382" s="8"/>
    </row>
    <row r="1383" spans="1:6">
      <c r="A1383" s="9">
        <v>40687</v>
      </c>
      <c r="B1383" s="8">
        <v>2229.4899999999998</v>
      </c>
      <c r="C1383" s="8">
        <v>2084.65</v>
      </c>
      <c r="D1383" s="8">
        <v>1316.28</v>
      </c>
      <c r="E1383" s="8"/>
      <c r="F1383" s="8"/>
    </row>
    <row r="1384" spans="1:6">
      <c r="A1384" s="9">
        <v>40688</v>
      </c>
      <c r="B1384" s="8">
        <v>2236.75</v>
      </c>
      <c r="C1384" s="8">
        <v>2091.4</v>
      </c>
      <c r="D1384" s="8">
        <v>1320.47</v>
      </c>
      <c r="E1384" s="8"/>
      <c r="F1384" s="8"/>
    </row>
    <row r="1385" spans="1:6">
      <c r="A1385" s="9">
        <v>40689</v>
      </c>
      <c r="B1385" s="8">
        <v>2246.13</v>
      </c>
      <c r="C1385" s="8">
        <v>2100.0100000000002</v>
      </c>
      <c r="D1385" s="8">
        <v>1325.69</v>
      </c>
      <c r="E1385" s="8"/>
      <c r="F1385" s="8"/>
    </row>
    <row r="1386" spans="1:6">
      <c r="A1386" s="9">
        <v>40690</v>
      </c>
      <c r="B1386" s="8">
        <v>2255.7399999999998</v>
      </c>
      <c r="C1386" s="8">
        <v>2108.88</v>
      </c>
      <c r="D1386" s="8">
        <v>1331.1</v>
      </c>
      <c r="E1386" s="8"/>
      <c r="F1386" s="8"/>
    </row>
    <row r="1387" spans="1:6">
      <c r="A1387" s="9">
        <v>40694</v>
      </c>
      <c r="B1387" s="8">
        <v>2279.66</v>
      </c>
      <c r="C1387" s="8">
        <v>2131.23</v>
      </c>
      <c r="D1387" s="8">
        <v>1345.2</v>
      </c>
      <c r="E1387" s="8"/>
      <c r="F1387" s="8"/>
    </row>
    <row r="1388" spans="1:6">
      <c r="A1388" s="9">
        <v>40695</v>
      </c>
      <c r="B1388" s="8">
        <v>2227.96</v>
      </c>
      <c r="C1388" s="8">
        <v>2082.83</v>
      </c>
      <c r="D1388" s="8">
        <v>1314.55</v>
      </c>
      <c r="E1388" s="8"/>
      <c r="F1388" s="8"/>
    </row>
    <row r="1389" spans="1:6">
      <c r="A1389" s="9">
        <v>40696</v>
      </c>
      <c r="B1389" s="8">
        <v>2225.36</v>
      </c>
      <c r="C1389" s="8">
        <v>2080.36</v>
      </c>
      <c r="D1389" s="8">
        <v>1312.94</v>
      </c>
      <c r="E1389" s="8"/>
      <c r="F1389" s="8"/>
    </row>
    <row r="1390" spans="1:6">
      <c r="A1390" s="9">
        <v>40697</v>
      </c>
      <c r="B1390" s="8">
        <v>2203.81</v>
      </c>
      <c r="C1390" s="8">
        <v>2060.19</v>
      </c>
      <c r="D1390" s="8">
        <v>1300.1600000000001</v>
      </c>
      <c r="E1390" s="8"/>
      <c r="F1390" s="8"/>
    </row>
    <row r="1391" spans="1:6">
      <c r="A1391" s="9">
        <v>40700</v>
      </c>
      <c r="B1391" s="8">
        <v>2180.14</v>
      </c>
      <c r="C1391" s="8">
        <v>2038.04</v>
      </c>
      <c r="D1391" s="8">
        <v>1286.17</v>
      </c>
      <c r="E1391" s="8"/>
      <c r="F1391" s="8"/>
    </row>
    <row r="1392" spans="1:6">
      <c r="A1392" s="9">
        <v>40701</v>
      </c>
      <c r="B1392" s="8">
        <v>2178.15</v>
      </c>
      <c r="C1392" s="8">
        <v>2036.16</v>
      </c>
      <c r="D1392" s="8">
        <v>1284.94</v>
      </c>
      <c r="E1392" s="8"/>
      <c r="F1392" s="8"/>
    </row>
    <row r="1393" spans="1:6">
      <c r="A1393" s="9">
        <v>40702</v>
      </c>
      <c r="B1393" s="8">
        <v>2169.5</v>
      </c>
      <c r="C1393" s="8">
        <v>2027.94</v>
      </c>
      <c r="D1393" s="8">
        <v>1279.56</v>
      </c>
      <c r="E1393" s="8"/>
      <c r="F1393" s="8"/>
    </row>
    <row r="1394" spans="1:6">
      <c r="A1394" s="9">
        <v>40703</v>
      </c>
      <c r="B1394" s="8">
        <v>2185.52</v>
      </c>
      <c r="C1394" s="8">
        <v>2042.91</v>
      </c>
      <c r="D1394" s="8">
        <v>1289</v>
      </c>
      <c r="E1394" s="8"/>
      <c r="F1394" s="8"/>
    </row>
    <row r="1395" spans="1:6">
      <c r="A1395" s="9">
        <v>40704</v>
      </c>
      <c r="B1395" s="8">
        <v>2155</v>
      </c>
      <c r="C1395" s="8">
        <v>2014.37</v>
      </c>
      <c r="D1395" s="8">
        <v>1270.98</v>
      </c>
      <c r="E1395" s="8"/>
      <c r="F1395" s="8"/>
    </row>
    <row r="1396" spans="1:6">
      <c r="A1396" s="9">
        <v>40707</v>
      </c>
      <c r="B1396" s="8">
        <v>2157.15</v>
      </c>
      <c r="C1396" s="8">
        <v>2016.18</v>
      </c>
      <c r="D1396" s="8">
        <v>1271.83</v>
      </c>
      <c r="E1396" s="8"/>
      <c r="F1396" s="8"/>
    </row>
    <row r="1397" spans="1:6">
      <c r="A1397" s="9">
        <v>40708</v>
      </c>
      <c r="B1397" s="8">
        <v>2184.48</v>
      </c>
      <c r="C1397" s="8">
        <v>2041.69</v>
      </c>
      <c r="D1397" s="8">
        <v>1287.8699999999999</v>
      </c>
      <c r="E1397" s="8"/>
      <c r="F1397" s="8"/>
    </row>
    <row r="1398" spans="1:6">
      <c r="A1398" s="9">
        <v>40709</v>
      </c>
      <c r="B1398" s="8">
        <v>2146.4499999999998</v>
      </c>
      <c r="C1398" s="8">
        <v>2006.13</v>
      </c>
      <c r="D1398" s="8">
        <v>1265.42</v>
      </c>
      <c r="E1398" s="8"/>
      <c r="F1398" s="8"/>
    </row>
    <row r="1399" spans="1:6">
      <c r="A1399" s="9">
        <v>40710</v>
      </c>
      <c r="B1399" s="8">
        <v>2150.58</v>
      </c>
      <c r="C1399" s="8">
        <v>2009.89</v>
      </c>
      <c r="D1399" s="8">
        <v>1267.6400000000001</v>
      </c>
      <c r="E1399" s="8"/>
      <c r="F1399" s="8"/>
    </row>
    <row r="1400" spans="1:6">
      <c r="A1400" s="9">
        <v>40711</v>
      </c>
      <c r="B1400" s="8">
        <v>2157.14</v>
      </c>
      <c r="C1400" s="8">
        <v>2016.02</v>
      </c>
      <c r="D1400" s="8">
        <v>1271.5</v>
      </c>
      <c r="E1400" s="8"/>
      <c r="F1400" s="8"/>
    </row>
    <row r="1401" spans="1:6">
      <c r="A1401" s="9">
        <v>40714</v>
      </c>
      <c r="B1401" s="8">
        <v>2168.8000000000002</v>
      </c>
      <c r="C1401" s="8">
        <v>2026.91</v>
      </c>
      <c r="D1401" s="8">
        <v>1278.3599999999999</v>
      </c>
      <c r="E1401" s="8"/>
      <c r="F1401" s="8"/>
    </row>
    <row r="1402" spans="1:6">
      <c r="A1402" s="9">
        <v>40715</v>
      </c>
      <c r="B1402" s="8">
        <v>2198.15</v>
      </c>
      <c r="C1402" s="8">
        <v>2054.27</v>
      </c>
      <c r="D1402" s="8">
        <v>1295.52</v>
      </c>
      <c r="E1402" s="8"/>
      <c r="F1402" s="8"/>
    </row>
    <row r="1403" spans="1:6">
      <c r="A1403" s="9">
        <v>40716</v>
      </c>
      <c r="B1403" s="8">
        <v>2184.0300000000002</v>
      </c>
      <c r="C1403" s="8">
        <v>2041.05</v>
      </c>
      <c r="D1403" s="8">
        <v>1287.1400000000001</v>
      </c>
      <c r="E1403" s="8"/>
      <c r="F1403" s="8"/>
    </row>
    <row r="1404" spans="1:6">
      <c r="A1404" s="9">
        <v>40717</v>
      </c>
      <c r="B1404" s="8">
        <v>2177.85</v>
      </c>
      <c r="C1404" s="8">
        <v>2035.28</v>
      </c>
      <c r="D1404" s="8">
        <v>1283.5</v>
      </c>
      <c r="E1404" s="8"/>
      <c r="F1404" s="8"/>
    </row>
    <row r="1405" spans="1:6">
      <c r="A1405" s="9">
        <v>40718</v>
      </c>
      <c r="B1405" s="8">
        <v>2152.31</v>
      </c>
      <c r="C1405" s="8">
        <v>2011.41</v>
      </c>
      <c r="D1405" s="8">
        <v>1268.45</v>
      </c>
      <c r="E1405" s="8"/>
      <c r="F1405" s="8"/>
    </row>
    <row r="1406" spans="1:6">
      <c r="A1406" s="9">
        <v>40721</v>
      </c>
      <c r="B1406" s="8">
        <v>2172.08</v>
      </c>
      <c r="C1406" s="8">
        <v>2029.88</v>
      </c>
      <c r="D1406" s="8">
        <v>1280.0999999999999</v>
      </c>
      <c r="E1406" s="8"/>
      <c r="F1406" s="8"/>
    </row>
    <row r="1407" spans="1:6">
      <c r="A1407" s="9">
        <v>40722</v>
      </c>
      <c r="B1407" s="8">
        <v>2200.6799999999998</v>
      </c>
      <c r="C1407" s="8">
        <v>2056.48</v>
      </c>
      <c r="D1407" s="8">
        <v>1296.67</v>
      </c>
      <c r="E1407" s="8"/>
      <c r="F1407" s="8"/>
    </row>
    <row r="1408" spans="1:6">
      <c r="A1408" s="9">
        <v>40723</v>
      </c>
      <c r="B1408" s="8">
        <v>2219.1999999999998</v>
      </c>
      <c r="C1408" s="8">
        <v>2073.6999999999998</v>
      </c>
      <c r="D1408" s="8">
        <v>1307.4100000000001</v>
      </c>
      <c r="E1408" s="8"/>
      <c r="F1408" s="8"/>
    </row>
    <row r="1409" spans="1:6">
      <c r="A1409" s="9">
        <v>40724</v>
      </c>
      <c r="B1409" s="8">
        <v>2241.66</v>
      </c>
      <c r="C1409" s="8">
        <v>2094.69</v>
      </c>
      <c r="D1409" s="8">
        <v>1320.64</v>
      </c>
      <c r="E1409" s="8" t="s">
        <v>108</v>
      </c>
      <c r="F1409" s="28">
        <f>+B1409/B1346-1</f>
        <v>9.9131925838591428E-4</v>
      </c>
    </row>
    <row r="1410" spans="1:6">
      <c r="A1410" s="9">
        <v>40725</v>
      </c>
      <c r="B1410" s="8">
        <v>2274.2600000000002</v>
      </c>
      <c r="C1410" s="8">
        <v>2125.06</v>
      </c>
      <c r="D1410" s="8">
        <v>1339.67</v>
      </c>
      <c r="E1410" s="8"/>
      <c r="F1410" s="8"/>
    </row>
    <row r="1411" spans="1:6">
      <c r="A1411" s="9">
        <v>40729</v>
      </c>
      <c r="B1411" s="8">
        <v>2271.29</v>
      </c>
      <c r="C1411" s="8">
        <v>2122.27</v>
      </c>
      <c r="D1411" s="8">
        <v>1337.88</v>
      </c>
      <c r="E1411" s="8"/>
      <c r="F1411" s="8"/>
    </row>
    <row r="1412" spans="1:6">
      <c r="A1412" s="9">
        <v>40730</v>
      </c>
      <c r="B1412" s="8">
        <v>2274.42</v>
      </c>
      <c r="C1412" s="8">
        <v>2124.96</v>
      </c>
      <c r="D1412" s="8">
        <v>1339.22</v>
      </c>
      <c r="E1412" s="8"/>
      <c r="F1412" s="8"/>
    </row>
    <row r="1413" spans="1:6">
      <c r="A1413" s="9">
        <v>40731</v>
      </c>
      <c r="B1413" s="8">
        <v>2298.31</v>
      </c>
      <c r="C1413" s="8">
        <v>2147.2399999999998</v>
      </c>
      <c r="D1413" s="8">
        <v>1353.22</v>
      </c>
      <c r="E1413" s="8"/>
      <c r="F1413" s="8"/>
    </row>
    <row r="1414" spans="1:6">
      <c r="A1414" s="9">
        <v>40732</v>
      </c>
      <c r="B1414" s="8">
        <v>2282.3200000000002</v>
      </c>
      <c r="C1414" s="8">
        <v>2132.31</v>
      </c>
      <c r="D1414" s="8">
        <v>1343.8</v>
      </c>
      <c r="E1414" s="8"/>
      <c r="F1414" s="8"/>
    </row>
    <row r="1415" spans="1:6">
      <c r="A1415" s="9">
        <v>40735</v>
      </c>
      <c r="B1415" s="8">
        <v>2241.0700000000002</v>
      </c>
      <c r="C1415" s="8">
        <v>2093.7600000000002</v>
      </c>
      <c r="D1415" s="8">
        <v>1319.49</v>
      </c>
      <c r="E1415" s="8"/>
      <c r="F1415" s="8"/>
    </row>
    <row r="1416" spans="1:6">
      <c r="A1416" s="9">
        <v>40736</v>
      </c>
      <c r="B1416" s="8">
        <v>2231.15</v>
      </c>
      <c r="C1416" s="8">
        <v>2084.4899999999998</v>
      </c>
      <c r="D1416" s="8">
        <v>1313.64</v>
      </c>
      <c r="E1416" s="8"/>
      <c r="F1416" s="8"/>
    </row>
    <row r="1417" spans="1:6">
      <c r="A1417" s="9">
        <v>40737</v>
      </c>
      <c r="B1417" s="8">
        <v>2238.29</v>
      </c>
      <c r="C1417" s="8">
        <v>2091.09</v>
      </c>
      <c r="D1417" s="8">
        <v>1317.72</v>
      </c>
      <c r="E1417" s="8"/>
      <c r="F1417" s="8"/>
    </row>
    <row r="1418" spans="1:6">
      <c r="A1418" s="9">
        <v>40738</v>
      </c>
      <c r="B1418" s="8">
        <v>2223.29</v>
      </c>
      <c r="C1418" s="8">
        <v>2077.0700000000002</v>
      </c>
      <c r="D1418" s="8">
        <v>1308.8699999999999</v>
      </c>
      <c r="E1418" s="8"/>
      <c r="F1418" s="8"/>
    </row>
    <row r="1419" spans="1:6">
      <c r="A1419" s="9">
        <v>40739</v>
      </c>
      <c r="B1419" s="8">
        <v>2235.65</v>
      </c>
      <c r="C1419" s="8">
        <v>2088.61</v>
      </c>
      <c r="D1419" s="8">
        <v>1316.14</v>
      </c>
      <c r="E1419" s="8"/>
      <c r="F1419" s="8"/>
    </row>
    <row r="1420" spans="1:6">
      <c r="A1420" s="9">
        <v>40742</v>
      </c>
      <c r="B1420" s="8">
        <v>2217.5500000000002</v>
      </c>
      <c r="C1420" s="8">
        <v>2071.6799999999998</v>
      </c>
      <c r="D1420" s="8">
        <v>1305.44</v>
      </c>
      <c r="E1420" s="8"/>
      <c r="F1420" s="8"/>
    </row>
    <row r="1421" spans="1:6">
      <c r="A1421" s="9">
        <v>40743</v>
      </c>
      <c r="B1421" s="8">
        <v>2253.71</v>
      </c>
      <c r="C1421" s="8">
        <v>2105.4699999999998</v>
      </c>
      <c r="D1421" s="8">
        <v>1326.73</v>
      </c>
      <c r="E1421" s="8"/>
      <c r="F1421" s="8"/>
    </row>
    <row r="1422" spans="1:6">
      <c r="A1422" s="9">
        <v>40744</v>
      </c>
      <c r="B1422" s="8">
        <v>2252.52</v>
      </c>
      <c r="C1422" s="8">
        <v>2104.27</v>
      </c>
      <c r="D1422" s="8">
        <v>1325.84</v>
      </c>
      <c r="E1422" s="8"/>
      <c r="F1422" s="8"/>
    </row>
    <row r="1423" spans="1:6">
      <c r="A1423" s="9">
        <v>40745</v>
      </c>
      <c r="B1423" s="8">
        <v>2283.23</v>
      </c>
      <c r="C1423" s="8">
        <v>2132.9</v>
      </c>
      <c r="D1423" s="8">
        <v>1343.8</v>
      </c>
      <c r="E1423" s="8"/>
      <c r="F1423" s="8"/>
    </row>
    <row r="1424" spans="1:6">
      <c r="A1424" s="9">
        <v>40746</v>
      </c>
      <c r="B1424" s="8">
        <v>2285.34</v>
      </c>
      <c r="C1424" s="8">
        <v>2134.86</v>
      </c>
      <c r="D1424" s="8">
        <v>1345.02</v>
      </c>
      <c r="E1424" s="8"/>
      <c r="F1424" s="8"/>
    </row>
    <row r="1425" spans="1:6">
      <c r="A1425" s="9">
        <v>40749</v>
      </c>
      <c r="B1425" s="8">
        <v>2272.4699999999998</v>
      </c>
      <c r="C1425" s="8">
        <v>2122.83</v>
      </c>
      <c r="D1425" s="8">
        <v>1337.43</v>
      </c>
      <c r="E1425" s="8"/>
      <c r="F1425" s="8"/>
    </row>
    <row r="1426" spans="1:6">
      <c r="A1426" s="9">
        <v>40750</v>
      </c>
      <c r="B1426" s="8">
        <v>2263.15</v>
      </c>
      <c r="C1426" s="8">
        <v>2114.12</v>
      </c>
      <c r="D1426" s="8">
        <v>1331.94</v>
      </c>
      <c r="E1426" s="8"/>
      <c r="F1426" s="8"/>
    </row>
    <row r="1427" spans="1:6">
      <c r="A1427" s="9">
        <v>40751</v>
      </c>
      <c r="B1427" s="8">
        <v>2217.29</v>
      </c>
      <c r="C1427" s="8">
        <v>2071.25</v>
      </c>
      <c r="D1427" s="8">
        <v>1304.8900000000001</v>
      </c>
      <c r="E1427" s="8"/>
      <c r="F1427" s="8"/>
    </row>
    <row r="1428" spans="1:6">
      <c r="A1428" s="9">
        <v>40752</v>
      </c>
      <c r="B1428" s="8">
        <v>2210.33</v>
      </c>
      <c r="C1428" s="8">
        <v>2064.69</v>
      </c>
      <c r="D1428" s="8">
        <v>1300.67</v>
      </c>
      <c r="E1428" s="8"/>
      <c r="F1428" s="8"/>
    </row>
    <row r="1429" spans="1:6">
      <c r="A1429" s="9">
        <v>40753</v>
      </c>
      <c r="B1429" s="8">
        <v>2196.08</v>
      </c>
      <c r="C1429" s="8">
        <v>2051.38</v>
      </c>
      <c r="D1429" s="8">
        <v>1292.28</v>
      </c>
      <c r="E1429" s="8"/>
      <c r="F1429" s="8"/>
    </row>
    <row r="1430" spans="1:6">
      <c r="A1430" s="9">
        <v>40756</v>
      </c>
      <c r="B1430" s="8">
        <v>2187</v>
      </c>
      <c r="C1430" s="8">
        <v>2042.9</v>
      </c>
      <c r="D1430" s="8">
        <v>1286.94</v>
      </c>
      <c r="E1430" s="8"/>
      <c r="F1430" s="8"/>
    </row>
    <row r="1431" spans="1:6">
      <c r="A1431" s="9">
        <v>40757</v>
      </c>
      <c r="B1431" s="8">
        <v>2131.1</v>
      </c>
      <c r="C1431" s="8">
        <v>1990.68</v>
      </c>
      <c r="D1431" s="8">
        <v>1254.05</v>
      </c>
      <c r="E1431" s="8"/>
      <c r="F1431" s="8"/>
    </row>
    <row r="1432" spans="1:6">
      <c r="A1432" s="9">
        <v>40758</v>
      </c>
      <c r="B1432" s="8">
        <v>2142.56</v>
      </c>
      <c r="C1432" s="8">
        <v>2001.18</v>
      </c>
      <c r="D1432" s="8">
        <v>1260.3399999999999</v>
      </c>
      <c r="E1432" s="8"/>
      <c r="F1432" s="8"/>
    </row>
    <row r="1433" spans="1:6">
      <c r="A1433" s="9">
        <v>40759</v>
      </c>
      <c r="B1433" s="8">
        <v>2040.2</v>
      </c>
      <c r="C1433" s="8">
        <v>1905.54</v>
      </c>
      <c r="D1433" s="8">
        <v>1200.07</v>
      </c>
      <c r="E1433" s="8"/>
      <c r="F1433" s="8"/>
    </row>
    <row r="1434" spans="1:6">
      <c r="A1434" s="9">
        <v>40760</v>
      </c>
      <c r="B1434" s="8">
        <v>2039.04</v>
      </c>
      <c r="C1434" s="8">
        <v>1904.45</v>
      </c>
      <c r="D1434" s="8">
        <v>1199.3800000000001</v>
      </c>
      <c r="E1434" s="8"/>
      <c r="F1434" s="8"/>
    </row>
    <row r="1435" spans="1:6">
      <c r="A1435" s="9">
        <v>40763</v>
      </c>
      <c r="B1435" s="8">
        <v>1903.47</v>
      </c>
      <c r="C1435" s="8">
        <v>1777.75</v>
      </c>
      <c r="D1435" s="8">
        <v>1119.46</v>
      </c>
      <c r="E1435" s="8"/>
      <c r="F1435" s="8"/>
    </row>
    <row r="1436" spans="1:6">
      <c r="A1436" s="9">
        <v>40764</v>
      </c>
      <c r="B1436" s="8">
        <v>1993.76</v>
      </c>
      <c r="C1436" s="8">
        <v>1862.06</v>
      </c>
      <c r="D1436" s="8">
        <v>1172.53</v>
      </c>
      <c r="E1436" s="8"/>
      <c r="F1436" s="8"/>
    </row>
    <row r="1437" spans="1:6">
      <c r="A1437" s="9">
        <v>40765</v>
      </c>
      <c r="B1437" s="8">
        <v>1906.53</v>
      </c>
      <c r="C1437" s="8">
        <v>1780.37</v>
      </c>
      <c r="D1437" s="8">
        <v>1120.76</v>
      </c>
      <c r="E1437" s="8"/>
      <c r="F1437" s="8"/>
    </row>
    <row r="1438" spans="1:6">
      <c r="A1438" s="9">
        <v>40766</v>
      </c>
      <c r="B1438" s="8">
        <v>1995.14</v>
      </c>
      <c r="C1438" s="8">
        <v>1863.01</v>
      </c>
      <c r="D1438" s="8">
        <v>1172.6400000000001</v>
      </c>
      <c r="E1438" s="8"/>
      <c r="F1438" s="8"/>
    </row>
    <row r="1439" spans="1:6">
      <c r="A1439" s="9">
        <v>40767</v>
      </c>
      <c r="B1439" s="8">
        <v>2005.67</v>
      </c>
      <c r="C1439" s="8">
        <v>1872.84</v>
      </c>
      <c r="D1439" s="8">
        <v>1178.81</v>
      </c>
      <c r="E1439" s="8"/>
      <c r="F1439" s="8"/>
    </row>
    <row r="1440" spans="1:6">
      <c r="A1440" s="9">
        <v>40770</v>
      </c>
      <c r="B1440" s="8">
        <v>2049.5100000000002</v>
      </c>
      <c r="C1440" s="8">
        <v>1913.73</v>
      </c>
      <c r="D1440" s="8">
        <v>1204.49</v>
      </c>
      <c r="E1440" s="8"/>
      <c r="F1440" s="8"/>
    </row>
    <row r="1441" spans="1:6">
      <c r="A1441" s="9">
        <v>40771</v>
      </c>
      <c r="B1441" s="8">
        <v>2029.92</v>
      </c>
      <c r="C1441" s="8">
        <v>1895.34</v>
      </c>
      <c r="D1441" s="8">
        <v>1192.76</v>
      </c>
      <c r="E1441" s="8"/>
      <c r="F1441" s="8"/>
    </row>
    <row r="1442" spans="1:6">
      <c r="A1442" s="9">
        <v>40772</v>
      </c>
      <c r="B1442" s="8">
        <v>2032.41</v>
      </c>
      <c r="C1442" s="8">
        <v>1897.5</v>
      </c>
      <c r="D1442" s="8">
        <v>1193.8900000000001</v>
      </c>
      <c r="E1442" s="8"/>
      <c r="F1442" s="8"/>
    </row>
    <row r="1443" spans="1:6">
      <c r="A1443" s="9">
        <v>40773</v>
      </c>
      <c r="B1443" s="8">
        <v>1941.92</v>
      </c>
      <c r="C1443" s="8">
        <v>1812.98</v>
      </c>
      <c r="D1443" s="8">
        <v>1140.6500000000001</v>
      </c>
      <c r="E1443" s="8"/>
      <c r="F1443" s="8"/>
    </row>
    <row r="1444" spans="1:6">
      <c r="A1444" s="9">
        <v>40774</v>
      </c>
      <c r="B1444" s="8">
        <v>1912.77</v>
      </c>
      <c r="C1444" s="8">
        <v>1785.77</v>
      </c>
      <c r="D1444" s="8">
        <v>1123.53</v>
      </c>
      <c r="E1444" s="8"/>
      <c r="F1444" s="8"/>
    </row>
    <row r="1445" spans="1:6">
      <c r="A1445" s="9">
        <v>40777</v>
      </c>
      <c r="B1445" s="8">
        <v>1913.27</v>
      </c>
      <c r="C1445" s="8">
        <v>1786.23</v>
      </c>
      <c r="D1445" s="8">
        <v>1123.82</v>
      </c>
      <c r="E1445" s="8"/>
      <c r="F1445" s="8"/>
    </row>
    <row r="1446" spans="1:6">
      <c r="A1446" s="9">
        <v>40778</v>
      </c>
      <c r="B1446" s="8">
        <v>1978.89</v>
      </c>
      <c r="C1446" s="8">
        <v>1847.49</v>
      </c>
      <c r="D1446" s="8">
        <v>1162.3499999999999</v>
      </c>
      <c r="E1446" s="8"/>
      <c r="F1446" s="8"/>
    </row>
    <row r="1447" spans="1:6">
      <c r="A1447" s="9">
        <v>40779</v>
      </c>
      <c r="B1447" s="8">
        <v>2005.13</v>
      </c>
      <c r="C1447" s="8">
        <v>1871.91</v>
      </c>
      <c r="D1447" s="8">
        <v>1177.5999999999999</v>
      </c>
      <c r="E1447" s="8"/>
      <c r="F1447" s="8"/>
    </row>
    <row r="1448" spans="1:6">
      <c r="A1448" s="9">
        <v>40780</v>
      </c>
      <c r="B1448" s="8">
        <v>1973.96</v>
      </c>
      <c r="C1448" s="8">
        <v>1842.8</v>
      </c>
      <c r="D1448" s="8">
        <v>1159.27</v>
      </c>
      <c r="E1448" s="8"/>
      <c r="F1448" s="8"/>
    </row>
    <row r="1449" spans="1:6">
      <c r="A1449" s="9">
        <v>40781</v>
      </c>
      <c r="B1449" s="8">
        <v>2004.11</v>
      </c>
      <c r="C1449" s="8">
        <v>1870.86</v>
      </c>
      <c r="D1449" s="8">
        <v>1176.8</v>
      </c>
      <c r="E1449" s="8"/>
      <c r="F1449" s="8"/>
    </row>
    <row r="1450" spans="1:6">
      <c r="A1450" s="9">
        <v>40784</v>
      </c>
      <c r="B1450" s="8">
        <v>2061.0500000000002</v>
      </c>
      <c r="C1450" s="8">
        <v>1923.94</v>
      </c>
      <c r="D1450" s="8">
        <v>1210.08</v>
      </c>
      <c r="E1450" s="8"/>
      <c r="F1450" s="8"/>
    </row>
    <row r="1451" spans="1:6">
      <c r="A1451" s="9">
        <v>40785</v>
      </c>
      <c r="B1451" s="8">
        <v>2066.37</v>
      </c>
      <c r="C1451" s="8">
        <v>1928.77</v>
      </c>
      <c r="D1451" s="8">
        <v>1212.92</v>
      </c>
      <c r="E1451" s="8"/>
      <c r="F1451" s="8"/>
    </row>
    <row r="1452" spans="1:6">
      <c r="A1452" s="9">
        <v>40786</v>
      </c>
      <c r="B1452" s="8">
        <v>2076.7800000000002</v>
      </c>
      <c r="C1452" s="8">
        <v>1938.42</v>
      </c>
      <c r="D1452" s="8">
        <v>1218.8900000000001</v>
      </c>
      <c r="E1452" s="8"/>
      <c r="F1452" s="8"/>
    </row>
    <row r="1453" spans="1:6">
      <c r="A1453" s="9">
        <v>40787</v>
      </c>
      <c r="B1453" s="8">
        <v>2052.3000000000002</v>
      </c>
      <c r="C1453" s="8">
        <v>1915.52</v>
      </c>
      <c r="D1453" s="8">
        <v>1204.42</v>
      </c>
      <c r="E1453" s="8"/>
      <c r="F1453" s="8"/>
    </row>
    <row r="1454" spans="1:6">
      <c r="A1454" s="9">
        <v>40788</v>
      </c>
      <c r="B1454" s="8">
        <v>2000.5</v>
      </c>
      <c r="C1454" s="8">
        <v>1867.15</v>
      </c>
      <c r="D1454" s="8">
        <v>1173.97</v>
      </c>
      <c r="E1454" s="8"/>
      <c r="F1454" s="8"/>
    </row>
    <row r="1455" spans="1:6">
      <c r="A1455" s="9">
        <v>40792</v>
      </c>
      <c r="B1455" s="8">
        <v>1985.67</v>
      </c>
      <c r="C1455" s="8">
        <v>1853.3</v>
      </c>
      <c r="D1455" s="8">
        <v>1165.24</v>
      </c>
      <c r="E1455" s="8"/>
      <c r="F1455" s="8"/>
    </row>
    <row r="1456" spans="1:6">
      <c r="A1456" s="9">
        <v>40793</v>
      </c>
      <c r="B1456" s="8">
        <v>2043.05</v>
      </c>
      <c r="C1456" s="8">
        <v>1906.71</v>
      </c>
      <c r="D1456" s="8">
        <v>1198.6199999999999</v>
      </c>
      <c r="E1456" s="8"/>
      <c r="F1456" s="8"/>
    </row>
    <row r="1457" spans="1:6">
      <c r="A1457" s="9">
        <v>40794</v>
      </c>
      <c r="B1457" s="8">
        <v>2021.42</v>
      </c>
      <c r="C1457" s="8">
        <v>1886.51</v>
      </c>
      <c r="D1457" s="8">
        <v>1185.9000000000001</v>
      </c>
      <c r="E1457" s="8"/>
      <c r="F1457" s="8"/>
    </row>
    <row r="1458" spans="1:6">
      <c r="A1458" s="9">
        <v>40795</v>
      </c>
      <c r="B1458" s="8">
        <v>1967.47</v>
      </c>
      <c r="C1458" s="8">
        <v>1836.16</v>
      </c>
      <c r="D1458" s="8">
        <v>1154.23</v>
      </c>
      <c r="E1458" s="8"/>
      <c r="F1458" s="8"/>
    </row>
    <row r="1459" spans="1:6">
      <c r="A1459" s="9">
        <v>40798</v>
      </c>
      <c r="B1459" s="8">
        <v>1981.3</v>
      </c>
      <c r="C1459" s="8">
        <v>1849.02</v>
      </c>
      <c r="D1459" s="8">
        <v>1162.27</v>
      </c>
      <c r="E1459" s="8"/>
      <c r="F1459" s="8"/>
    </row>
    <row r="1460" spans="1:6">
      <c r="A1460" s="9">
        <v>40799</v>
      </c>
      <c r="B1460" s="8">
        <v>2000.08</v>
      </c>
      <c r="C1460" s="8">
        <v>1866.35</v>
      </c>
      <c r="D1460" s="8">
        <v>1172.8699999999999</v>
      </c>
      <c r="E1460" s="8"/>
      <c r="F1460" s="8"/>
    </row>
    <row r="1461" spans="1:6">
      <c r="A1461" s="9">
        <v>40800</v>
      </c>
      <c r="B1461" s="8">
        <v>2027.04</v>
      </c>
      <c r="C1461" s="8">
        <v>1891.5</v>
      </c>
      <c r="D1461" s="8">
        <v>1188.68</v>
      </c>
      <c r="E1461" s="8"/>
      <c r="F1461" s="8"/>
    </row>
    <row r="1462" spans="1:6">
      <c r="A1462" s="9">
        <v>40801</v>
      </c>
      <c r="B1462" s="8">
        <v>2062.25</v>
      </c>
      <c r="C1462" s="8">
        <v>1924.26</v>
      </c>
      <c r="D1462" s="8">
        <v>1209.1099999999999</v>
      </c>
      <c r="E1462" s="8"/>
      <c r="F1462" s="8"/>
    </row>
    <row r="1463" spans="1:6">
      <c r="A1463" s="9">
        <v>40802</v>
      </c>
      <c r="B1463" s="8">
        <v>2074.06</v>
      </c>
      <c r="C1463" s="8">
        <v>1935.27</v>
      </c>
      <c r="D1463" s="8">
        <v>1216.01</v>
      </c>
      <c r="E1463" s="8"/>
      <c r="F1463" s="8"/>
    </row>
    <row r="1464" spans="1:6">
      <c r="A1464" s="9">
        <v>40805</v>
      </c>
      <c r="B1464" s="8">
        <v>2053.7399999999998</v>
      </c>
      <c r="C1464" s="8">
        <v>1916.31</v>
      </c>
      <c r="D1464" s="8">
        <v>1204.0899999999999</v>
      </c>
      <c r="E1464" s="8"/>
      <c r="F1464" s="8"/>
    </row>
    <row r="1465" spans="1:6">
      <c r="A1465" s="9">
        <v>40806</v>
      </c>
      <c r="B1465" s="8">
        <v>2050.39</v>
      </c>
      <c r="C1465" s="8">
        <v>1913.16</v>
      </c>
      <c r="D1465" s="8">
        <v>1202.0899999999999</v>
      </c>
      <c r="E1465" s="8"/>
      <c r="F1465" s="8"/>
    </row>
    <row r="1466" spans="1:6">
      <c r="A1466" s="9">
        <v>40807</v>
      </c>
      <c r="B1466" s="8">
        <v>1990.2</v>
      </c>
      <c r="C1466" s="8">
        <v>1856.98</v>
      </c>
      <c r="D1466" s="8">
        <v>1166.76</v>
      </c>
      <c r="E1466" s="8"/>
      <c r="F1466" s="8"/>
    </row>
    <row r="1467" spans="1:6">
      <c r="A1467" s="9">
        <v>40808</v>
      </c>
      <c r="B1467" s="8">
        <v>1926.76</v>
      </c>
      <c r="C1467" s="8">
        <v>1797.78</v>
      </c>
      <c r="D1467" s="8">
        <v>1129.56</v>
      </c>
      <c r="E1467" s="8"/>
      <c r="F1467" s="8"/>
    </row>
    <row r="1468" spans="1:6">
      <c r="A1468" s="9">
        <v>40809</v>
      </c>
      <c r="B1468" s="8">
        <v>1938.73</v>
      </c>
      <c r="C1468" s="8">
        <v>1808.88</v>
      </c>
      <c r="D1468" s="8">
        <v>1136.43</v>
      </c>
      <c r="E1468" s="8"/>
      <c r="F1468" s="8"/>
    </row>
    <row r="1469" spans="1:6">
      <c r="A1469" s="9">
        <v>40812</v>
      </c>
      <c r="B1469" s="8">
        <v>1983.97</v>
      </c>
      <c r="C1469" s="8">
        <v>1851.09</v>
      </c>
      <c r="D1469" s="8">
        <v>1162.95</v>
      </c>
      <c r="E1469" s="8"/>
      <c r="F1469" s="8"/>
    </row>
    <row r="1470" spans="1:6">
      <c r="A1470" s="9">
        <v>40813</v>
      </c>
      <c r="B1470" s="8">
        <v>2005.19</v>
      </c>
      <c r="C1470" s="8">
        <v>1870.89</v>
      </c>
      <c r="D1470" s="8">
        <v>1175.3800000000001</v>
      </c>
      <c r="E1470" s="8"/>
      <c r="F1470" s="8"/>
    </row>
    <row r="1471" spans="1:6">
      <c r="A1471" s="9">
        <v>40814</v>
      </c>
      <c r="B1471" s="8">
        <v>1964.2</v>
      </c>
      <c r="C1471" s="8">
        <v>1832.5</v>
      </c>
      <c r="D1471" s="8">
        <v>1151.06</v>
      </c>
      <c r="E1471" s="8"/>
      <c r="F1471" s="8"/>
    </row>
    <row r="1472" spans="1:6">
      <c r="A1472" s="9">
        <v>40815</v>
      </c>
      <c r="B1472" s="8">
        <v>1980.23</v>
      </c>
      <c r="C1472" s="8">
        <v>1847.43</v>
      </c>
      <c r="D1472" s="8">
        <v>1160.4000000000001</v>
      </c>
      <c r="E1472" s="8"/>
      <c r="F1472" s="8"/>
    </row>
    <row r="1473" spans="1:6">
      <c r="A1473" s="9">
        <v>40816</v>
      </c>
      <c r="B1473" s="8">
        <v>1930.79</v>
      </c>
      <c r="C1473" s="8">
        <v>1801.3</v>
      </c>
      <c r="D1473" s="8">
        <v>1131.42</v>
      </c>
      <c r="E1473" s="8" t="s">
        <v>109</v>
      </c>
      <c r="F1473" s="28">
        <f>+B1473/B1409-1</f>
        <v>-0.13867847934120248</v>
      </c>
    </row>
    <row r="1474" spans="1:6">
      <c r="A1474" s="9">
        <v>40819</v>
      </c>
      <c r="B1474" s="8">
        <v>1875.95</v>
      </c>
      <c r="C1474" s="8">
        <v>1750.11</v>
      </c>
      <c r="D1474" s="8">
        <v>1099.23</v>
      </c>
      <c r="E1474" s="8"/>
      <c r="F1474" s="8"/>
    </row>
    <row r="1475" spans="1:6">
      <c r="A1475" s="9">
        <v>40820</v>
      </c>
      <c r="B1475" s="8">
        <v>1918.39</v>
      </c>
      <c r="C1475" s="8">
        <v>1789.64</v>
      </c>
      <c r="D1475" s="8">
        <v>1123.95</v>
      </c>
      <c r="E1475" s="8"/>
      <c r="F1475" s="8"/>
    </row>
    <row r="1476" spans="1:6">
      <c r="A1476" s="9">
        <v>40821</v>
      </c>
      <c r="B1476" s="8">
        <v>1953.67</v>
      </c>
      <c r="C1476" s="8">
        <v>1822.27</v>
      </c>
      <c r="D1476" s="8">
        <v>1144.03</v>
      </c>
      <c r="E1476" s="8"/>
      <c r="F1476" s="8"/>
    </row>
    <row r="1477" spans="1:6">
      <c r="A1477" s="9">
        <v>40822</v>
      </c>
      <c r="B1477" s="8">
        <v>1989.61</v>
      </c>
      <c r="C1477" s="8">
        <v>1855.74</v>
      </c>
      <c r="D1477" s="8">
        <v>1164.97</v>
      </c>
      <c r="E1477" s="8"/>
      <c r="F1477" s="8"/>
    </row>
    <row r="1478" spans="1:6">
      <c r="A1478" s="9">
        <v>40823</v>
      </c>
      <c r="B1478" s="8">
        <v>1973.42</v>
      </c>
      <c r="C1478" s="8">
        <v>1840.63</v>
      </c>
      <c r="D1478" s="8">
        <v>1155.46</v>
      </c>
      <c r="E1478" s="8"/>
      <c r="F1478" s="8"/>
    </row>
    <row r="1479" spans="1:6">
      <c r="A1479" s="9">
        <v>40826</v>
      </c>
      <c r="B1479" s="8">
        <v>2040.76</v>
      </c>
      <c r="C1479" s="8">
        <v>1903.43</v>
      </c>
      <c r="D1479" s="8">
        <v>1194.8900000000001</v>
      </c>
      <c r="E1479" s="8"/>
      <c r="F1479" s="8"/>
    </row>
    <row r="1480" spans="1:6">
      <c r="A1480" s="9">
        <v>40827</v>
      </c>
      <c r="B1480" s="8">
        <v>2041.9</v>
      </c>
      <c r="C1480" s="8">
        <v>1904.48</v>
      </c>
      <c r="D1480" s="8">
        <v>1195.54</v>
      </c>
      <c r="E1480" s="8"/>
      <c r="F1480" s="8"/>
    </row>
    <row r="1481" spans="1:6">
      <c r="A1481" s="9">
        <v>40828</v>
      </c>
      <c r="B1481" s="8">
        <v>2062.2199999999998</v>
      </c>
      <c r="C1481" s="8">
        <v>1923.36</v>
      </c>
      <c r="D1481" s="8">
        <v>1207.25</v>
      </c>
      <c r="E1481" s="8"/>
      <c r="F1481" s="8"/>
    </row>
    <row r="1482" spans="1:6">
      <c r="A1482" s="9">
        <v>40829</v>
      </c>
      <c r="B1482" s="8">
        <v>2056.2600000000002</v>
      </c>
      <c r="C1482" s="8">
        <v>1917.74</v>
      </c>
      <c r="D1482" s="8">
        <v>1203.6600000000001</v>
      </c>
      <c r="E1482" s="8"/>
      <c r="F1482" s="8"/>
    </row>
    <row r="1483" spans="1:6">
      <c r="A1483" s="9">
        <v>40830</v>
      </c>
      <c r="B1483" s="8">
        <v>2091.9899999999998</v>
      </c>
      <c r="C1483" s="8">
        <v>1951.07</v>
      </c>
      <c r="D1483" s="8">
        <v>1224.58</v>
      </c>
      <c r="E1483" s="8"/>
      <c r="F1483" s="8"/>
    </row>
    <row r="1484" spans="1:6">
      <c r="A1484" s="9">
        <v>40833</v>
      </c>
      <c r="B1484" s="8">
        <v>2051.54</v>
      </c>
      <c r="C1484" s="8">
        <v>1913.33</v>
      </c>
      <c r="D1484" s="8">
        <v>1200.8599999999999</v>
      </c>
      <c r="E1484" s="8"/>
      <c r="F1484" s="8"/>
    </row>
    <row r="1485" spans="1:6">
      <c r="A1485" s="9">
        <v>40834</v>
      </c>
      <c r="B1485" s="8">
        <v>2093.4299999999998</v>
      </c>
      <c r="C1485" s="8">
        <v>1952.4</v>
      </c>
      <c r="D1485" s="8">
        <v>1225.3800000000001</v>
      </c>
      <c r="E1485" s="8"/>
      <c r="F1485" s="8"/>
    </row>
    <row r="1486" spans="1:6">
      <c r="A1486" s="9">
        <v>40835</v>
      </c>
      <c r="B1486" s="8">
        <v>2067.2800000000002</v>
      </c>
      <c r="C1486" s="8">
        <v>1927.91</v>
      </c>
      <c r="D1486" s="8">
        <v>1209.8800000000001</v>
      </c>
      <c r="E1486" s="8"/>
      <c r="F1486" s="8"/>
    </row>
    <row r="1487" spans="1:6">
      <c r="A1487" s="9">
        <v>40836</v>
      </c>
      <c r="B1487" s="8">
        <v>2076.75</v>
      </c>
      <c r="C1487" s="8">
        <v>1936.73</v>
      </c>
      <c r="D1487" s="8">
        <v>1215.3900000000001</v>
      </c>
      <c r="E1487" s="8"/>
      <c r="F1487" s="8"/>
    </row>
    <row r="1488" spans="1:6">
      <c r="A1488" s="9">
        <v>40837</v>
      </c>
      <c r="B1488" s="8">
        <v>2115.86</v>
      </c>
      <c r="C1488" s="8">
        <v>1973.19</v>
      </c>
      <c r="D1488" s="8">
        <v>1238.25</v>
      </c>
      <c r="E1488" s="8"/>
      <c r="F1488" s="8"/>
    </row>
    <row r="1489" spans="1:6">
      <c r="A1489" s="9">
        <v>40840</v>
      </c>
      <c r="B1489" s="8">
        <v>2143.13</v>
      </c>
      <c r="C1489" s="8">
        <v>1998.61</v>
      </c>
      <c r="D1489" s="8">
        <v>1254.19</v>
      </c>
      <c r="E1489" s="8"/>
      <c r="F1489" s="8"/>
    </row>
    <row r="1490" spans="1:6">
      <c r="A1490" s="9">
        <v>40841</v>
      </c>
      <c r="B1490" s="8">
        <v>2100.17</v>
      </c>
      <c r="C1490" s="8">
        <v>1958.55</v>
      </c>
      <c r="D1490" s="8">
        <v>1229.05</v>
      </c>
      <c r="E1490" s="8"/>
      <c r="F1490" s="8"/>
    </row>
    <row r="1491" spans="1:6">
      <c r="A1491" s="9">
        <v>40842</v>
      </c>
      <c r="B1491" s="8">
        <v>2122.3200000000002</v>
      </c>
      <c r="C1491" s="8">
        <v>1979.2</v>
      </c>
      <c r="D1491" s="8">
        <v>1242</v>
      </c>
      <c r="E1491" s="8"/>
      <c r="F1491" s="8"/>
    </row>
    <row r="1492" spans="1:6">
      <c r="A1492" s="9">
        <v>40843</v>
      </c>
      <c r="B1492" s="8">
        <v>2195.2199999999998</v>
      </c>
      <c r="C1492" s="8">
        <v>2047.15</v>
      </c>
      <c r="D1492" s="8">
        <v>1284.5899999999999</v>
      </c>
      <c r="E1492" s="8"/>
      <c r="F1492" s="8"/>
    </row>
    <row r="1493" spans="1:6">
      <c r="A1493" s="9">
        <v>40844</v>
      </c>
      <c r="B1493" s="8">
        <v>2196.13</v>
      </c>
      <c r="C1493" s="8">
        <v>2047.98</v>
      </c>
      <c r="D1493" s="8">
        <v>1285.0899999999999</v>
      </c>
      <c r="E1493" s="8"/>
      <c r="F1493" s="8"/>
    </row>
    <row r="1494" spans="1:6">
      <c r="A1494" s="9">
        <v>40847</v>
      </c>
      <c r="B1494" s="8">
        <v>2141.81</v>
      </c>
      <c r="C1494" s="8">
        <v>1997.32</v>
      </c>
      <c r="D1494" s="8">
        <v>1253.3</v>
      </c>
      <c r="E1494" s="8"/>
      <c r="F1494" s="8"/>
    </row>
    <row r="1495" spans="1:6">
      <c r="A1495" s="9">
        <v>40848</v>
      </c>
      <c r="B1495" s="8">
        <v>2081.9699999999998</v>
      </c>
      <c r="C1495" s="8">
        <v>1941.52</v>
      </c>
      <c r="D1495" s="8">
        <v>1218.28</v>
      </c>
      <c r="E1495" s="8"/>
      <c r="F1495" s="8"/>
    </row>
    <row r="1496" spans="1:6">
      <c r="A1496" s="9">
        <v>40849</v>
      </c>
      <c r="B1496" s="8">
        <v>2115.6999999999998</v>
      </c>
      <c r="C1496" s="8">
        <v>1972.92</v>
      </c>
      <c r="D1496" s="8">
        <v>1237.9000000000001</v>
      </c>
      <c r="E1496" s="8"/>
      <c r="F1496" s="8"/>
    </row>
    <row r="1497" spans="1:6">
      <c r="A1497" s="9">
        <v>40850</v>
      </c>
      <c r="B1497" s="8">
        <v>2155.87</v>
      </c>
      <c r="C1497" s="8">
        <v>2010.26</v>
      </c>
      <c r="D1497" s="8">
        <v>1261.1500000000001</v>
      </c>
      <c r="E1497" s="8"/>
      <c r="F1497" s="8"/>
    </row>
    <row r="1498" spans="1:6">
      <c r="A1498" s="9">
        <v>40851</v>
      </c>
      <c r="B1498" s="8">
        <v>2142.34</v>
      </c>
      <c r="C1498" s="8">
        <v>1997.64</v>
      </c>
      <c r="D1498" s="8">
        <v>1253.23</v>
      </c>
      <c r="E1498" s="8"/>
      <c r="F1498" s="8"/>
    </row>
    <row r="1499" spans="1:6">
      <c r="A1499" s="9">
        <v>40854</v>
      </c>
      <c r="B1499" s="8">
        <v>2156</v>
      </c>
      <c r="C1499" s="8">
        <v>2010.33</v>
      </c>
      <c r="D1499" s="8">
        <v>1261.1199999999999</v>
      </c>
      <c r="E1499" s="8"/>
      <c r="F1499" s="8"/>
    </row>
    <row r="1500" spans="1:6">
      <c r="A1500" s="9">
        <v>40855</v>
      </c>
      <c r="B1500" s="8">
        <v>2182.61</v>
      </c>
      <c r="C1500" s="8">
        <v>2034.77</v>
      </c>
      <c r="D1500" s="8">
        <v>1275.92</v>
      </c>
      <c r="E1500" s="8"/>
      <c r="F1500" s="8"/>
    </row>
    <row r="1501" spans="1:6">
      <c r="A1501" s="9">
        <v>40856</v>
      </c>
      <c r="B1501" s="8">
        <v>2102.7199999999998</v>
      </c>
      <c r="C1501" s="8">
        <v>1960.24</v>
      </c>
      <c r="D1501" s="8">
        <v>1229.0999999999999</v>
      </c>
      <c r="E1501" s="8"/>
      <c r="F1501" s="8"/>
    </row>
    <row r="1502" spans="1:6">
      <c r="A1502" s="9">
        <v>40857</v>
      </c>
      <c r="B1502" s="8">
        <v>2121.14</v>
      </c>
      <c r="C1502" s="8">
        <v>1977.32</v>
      </c>
      <c r="D1502" s="8">
        <v>1239.69</v>
      </c>
      <c r="E1502" s="8"/>
      <c r="F1502" s="8"/>
    </row>
    <row r="1503" spans="1:6">
      <c r="A1503" s="9">
        <v>40858</v>
      </c>
      <c r="B1503" s="8">
        <v>2162.48</v>
      </c>
      <c r="C1503" s="8">
        <v>2015.87</v>
      </c>
      <c r="D1503" s="8">
        <v>1263.8499999999999</v>
      </c>
      <c r="E1503" s="8"/>
      <c r="F1503" s="8"/>
    </row>
    <row r="1504" spans="1:6">
      <c r="A1504" s="9">
        <v>40861</v>
      </c>
      <c r="B1504" s="8">
        <v>2142.09</v>
      </c>
      <c r="C1504" s="8">
        <v>1996.78</v>
      </c>
      <c r="D1504" s="8">
        <v>1251.78</v>
      </c>
      <c r="E1504" s="8"/>
      <c r="F1504" s="8"/>
    </row>
    <row r="1505" spans="1:6">
      <c r="A1505" s="9">
        <v>40862</v>
      </c>
      <c r="B1505" s="8">
        <v>2152.8000000000002</v>
      </c>
      <c r="C1505" s="8">
        <v>2006.65</v>
      </c>
      <c r="D1505" s="8">
        <v>1257.81</v>
      </c>
      <c r="E1505" s="8"/>
      <c r="F1505" s="8"/>
    </row>
    <row r="1506" spans="1:6">
      <c r="A1506" s="9">
        <v>40863</v>
      </c>
      <c r="B1506" s="8">
        <v>2117.64</v>
      </c>
      <c r="C1506" s="8">
        <v>1973.71</v>
      </c>
      <c r="D1506" s="8">
        <v>1236.9100000000001</v>
      </c>
      <c r="E1506" s="8"/>
      <c r="F1506" s="8"/>
    </row>
    <row r="1507" spans="1:6">
      <c r="A1507" s="9">
        <v>40864</v>
      </c>
      <c r="B1507" s="8">
        <v>2082.1</v>
      </c>
      <c r="C1507" s="8">
        <v>1940.57</v>
      </c>
      <c r="D1507" s="8">
        <v>1216.1300000000001</v>
      </c>
      <c r="E1507" s="8"/>
      <c r="F1507" s="8"/>
    </row>
    <row r="1508" spans="1:6">
      <c r="A1508" s="9">
        <v>40865</v>
      </c>
      <c r="B1508" s="8">
        <v>2081.42</v>
      </c>
      <c r="C1508" s="8">
        <v>1939.9</v>
      </c>
      <c r="D1508" s="8">
        <v>1215.6500000000001</v>
      </c>
      <c r="E1508" s="8"/>
      <c r="F1508" s="8"/>
    </row>
    <row r="1509" spans="1:6">
      <c r="A1509" s="9">
        <v>40868</v>
      </c>
      <c r="B1509" s="8">
        <v>2042.71</v>
      </c>
      <c r="C1509" s="8">
        <v>1903.79</v>
      </c>
      <c r="D1509" s="8">
        <v>1192.98</v>
      </c>
      <c r="E1509" s="8"/>
      <c r="F1509" s="8"/>
    </row>
    <row r="1510" spans="1:6">
      <c r="A1510" s="9">
        <v>40869</v>
      </c>
      <c r="B1510" s="8">
        <v>2034.41</v>
      </c>
      <c r="C1510" s="8">
        <v>1896.01</v>
      </c>
      <c r="D1510" s="8">
        <v>1188.04</v>
      </c>
      <c r="E1510" s="8"/>
      <c r="F1510" s="8"/>
    </row>
    <row r="1511" spans="1:6">
      <c r="A1511" s="9">
        <v>40870</v>
      </c>
      <c r="B1511" s="8">
        <v>1989.54</v>
      </c>
      <c r="C1511" s="8">
        <v>1854.17</v>
      </c>
      <c r="D1511" s="8">
        <v>1161.79</v>
      </c>
      <c r="E1511" s="8"/>
      <c r="F1511" s="8"/>
    </row>
    <row r="1512" spans="1:6">
      <c r="A1512" s="9">
        <v>40872</v>
      </c>
      <c r="B1512" s="8">
        <v>1984.5</v>
      </c>
      <c r="C1512" s="8">
        <v>1849.39</v>
      </c>
      <c r="D1512" s="8">
        <v>1158.67</v>
      </c>
      <c r="E1512" s="8"/>
      <c r="F1512" s="8"/>
    </row>
    <row r="1513" spans="1:6">
      <c r="A1513" s="9">
        <v>40875</v>
      </c>
      <c r="B1513" s="8">
        <v>2042.8</v>
      </c>
      <c r="C1513" s="8">
        <v>1903.65</v>
      </c>
      <c r="D1513" s="8">
        <v>1192.55</v>
      </c>
      <c r="E1513" s="8"/>
      <c r="F1513" s="8"/>
    </row>
    <row r="1514" spans="1:6">
      <c r="A1514" s="9">
        <v>40876</v>
      </c>
      <c r="B1514" s="8">
        <v>2048.06</v>
      </c>
      <c r="C1514" s="8">
        <v>1908.35</v>
      </c>
      <c r="D1514" s="8">
        <v>1195.19</v>
      </c>
      <c r="E1514" s="8"/>
      <c r="F1514" s="8"/>
    </row>
    <row r="1515" spans="1:6">
      <c r="A1515" s="9">
        <v>40877</v>
      </c>
      <c r="B1515" s="8">
        <v>2137.08</v>
      </c>
      <c r="C1515" s="8">
        <v>1991.2</v>
      </c>
      <c r="D1515" s="8">
        <v>1246.96</v>
      </c>
      <c r="E1515" s="8"/>
      <c r="F1515" s="8"/>
    </row>
    <row r="1516" spans="1:6">
      <c r="A1516" s="9">
        <v>40878</v>
      </c>
      <c r="B1516" s="8">
        <v>2133.0700000000002</v>
      </c>
      <c r="C1516" s="8">
        <v>1987.45</v>
      </c>
      <c r="D1516" s="8">
        <v>1244.58</v>
      </c>
      <c r="E1516" s="8"/>
      <c r="F1516" s="8"/>
    </row>
    <row r="1517" spans="1:6">
      <c r="A1517" s="9">
        <v>40879</v>
      </c>
      <c r="B1517" s="8">
        <v>2132.64</v>
      </c>
      <c r="C1517" s="8">
        <v>1987.02</v>
      </c>
      <c r="D1517" s="8">
        <v>1244.28</v>
      </c>
      <c r="E1517" s="8"/>
      <c r="F1517" s="8"/>
    </row>
    <row r="1518" spans="1:6">
      <c r="A1518" s="9">
        <v>40882</v>
      </c>
      <c r="B1518" s="8">
        <v>2154.6799999999998</v>
      </c>
      <c r="C1518" s="8">
        <v>2007.53</v>
      </c>
      <c r="D1518" s="8">
        <v>1257.08</v>
      </c>
      <c r="E1518" s="8"/>
      <c r="F1518" s="8"/>
    </row>
    <row r="1519" spans="1:6">
      <c r="A1519" s="9">
        <v>40883</v>
      </c>
      <c r="B1519" s="8">
        <v>2157.1</v>
      </c>
      <c r="C1519" s="8">
        <v>2009.77</v>
      </c>
      <c r="D1519" s="8">
        <v>1258.47</v>
      </c>
      <c r="E1519" s="8"/>
      <c r="F1519" s="8"/>
    </row>
    <row r="1520" spans="1:6">
      <c r="A1520" s="9">
        <v>40884</v>
      </c>
      <c r="B1520" s="8">
        <v>2162.0700000000002</v>
      </c>
      <c r="C1520" s="8">
        <v>2014.23</v>
      </c>
      <c r="D1520" s="8">
        <v>1261.01</v>
      </c>
      <c r="E1520" s="8"/>
      <c r="F1520" s="8"/>
    </row>
    <row r="1521" spans="1:6">
      <c r="A1521" s="9">
        <v>40885</v>
      </c>
      <c r="B1521" s="8">
        <v>2116.41</v>
      </c>
      <c r="C1521" s="8">
        <v>1971.68</v>
      </c>
      <c r="D1521" s="8">
        <v>1234.3499999999999</v>
      </c>
      <c r="E1521" s="8"/>
      <c r="F1521" s="8"/>
    </row>
    <row r="1522" spans="1:6">
      <c r="A1522" s="9">
        <v>40886</v>
      </c>
      <c r="B1522" s="8">
        <v>2152.15</v>
      </c>
      <c r="C1522" s="8">
        <v>2004.97</v>
      </c>
      <c r="D1522" s="8">
        <v>1255.19</v>
      </c>
      <c r="E1522" s="8"/>
      <c r="F1522" s="8"/>
    </row>
    <row r="1523" spans="1:6">
      <c r="A1523" s="9">
        <v>40889</v>
      </c>
      <c r="B1523" s="8">
        <v>2120.15</v>
      </c>
      <c r="C1523" s="8">
        <v>1975.14</v>
      </c>
      <c r="D1523" s="8">
        <v>1236.47</v>
      </c>
      <c r="E1523" s="8"/>
      <c r="F1523" s="8"/>
    </row>
    <row r="1524" spans="1:6">
      <c r="A1524" s="9">
        <v>40890</v>
      </c>
      <c r="B1524" s="8">
        <v>2102.15</v>
      </c>
      <c r="C1524" s="8">
        <v>1958.25</v>
      </c>
      <c r="D1524" s="8">
        <v>1225.73</v>
      </c>
      <c r="E1524" s="8"/>
      <c r="F1524" s="8"/>
    </row>
    <row r="1525" spans="1:6">
      <c r="A1525" s="9">
        <v>40891</v>
      </c>
      <c r="B1525" s="8">
        <v>2078.5100000000002</v>
      </c>
      <c r="C1525" s="8">
        <v>1936.17</v>
      </c>
      <c r="D1525" s="8">
        <v>1211.82</v>
      </c>
      <c r="E1525" s="8"/>
      <c r="F1525" s="8"/>
    </row>
    <row r="1526" spans="1:6">
      <c r="A1526" s="9">
        <v>40892</v>
      </c>
      <c r="B1526" s="8">
        <v>2085.44</v>
      </c>
      <c r="C1526" s="8">
        <v>1942.57</v>
      </c>
      <c r="D1526" s="8">
        <v>1215.75</v>
      </c>
      <c r="E1526" s="8"/>
      <c r="F1526" s="8"/>
    </row>
    <row r="1527" spans="1:6">
      <c r="A1527" s="9">
        <v>40893</v>
      </c>
      <c r="B1527" s="8">
        <v>2092.1799999999998</v>
      </c>
      <c r="C1527" s="8">
        <v>1948.84</v>
      </c>
      <c r="D1527" s="8">
        <v>1219.6600000000001</v>
      </c>
      <c r="E1527" s="8"/>
      <c r="F1527" s="8"/>
    </row>
    <row r="1528" spans="1:6">
      <c r="A1528" s="9">
        <v>40896</v>
      </c>
      <c r="B1528" s="8">
        <v>2067.67</v>
      </c>
      <c r="C1528" s="8">
        <v>1926</v>
      </c>
      <c r="D1528" s="8">
        <v>1205.3499999999999</v>
      </c>
      <c r="E1528" s="8"/>
      <c r="F1528" s="8"/>
    </row>
    <row r="1529" spans="1:6">
      <c r="A1529" s="9">
        <v>40897</v>
      </c>
      <c r="B1529" s="8">
        <v>2129.67</v>
      </c>
      <c r="C1529" s="8">
        <v>1983.66</v>
      </c>
      <c r="D1529" s="8">
        <v>1241.3</v>
      </c>
      <c r="E1529" s="8"/>
      <c r="F1529" s="8"/>
    </row>
    <row r="1530" spans="1:6">
      <c r="A1530" s="9">
        <v>40898</v>
      </c>
      <c r="B1530" s="8">
        <v>2133.86</v>
      </c>
      <c r="C1530" s="8">
        <v>1987.55</v>
      </c>
      <c r="D1530" s="8">
        <v>1243.72</v>
      </c>
      <c r="E1530" s="8"/>
      <c r="F1530" s="8"/>
    </row>
    <row r="1531" spans="1:6">
      <c r="A1531" s="9">
        <v>40899</v>
      </c>
      <c r="B1531" s="8">
        <v>2152.04</v>
      </c>
      <c r="C1531" s="8">
        <v>2004.33</v>
      </c>
      <c r="D1531" s="8">
        <v>1254</v>
      </c>
      <c r="E1531" s="8"/>
      <c r="F1531" s="8"/>
    </row>
    <row r="1532" spans="1:6">
      <c r="A1532" s="9">
        <v>40900</v>
      </c>
      <c r="B1532" s="8">
        <v>2171.5</v>
      </c>
      <c r="C1532" s="8">
        <v>2022.46</v>
      </c>
      <c r="D1532" s="8">
        <v>1265.33</v>
      </c>
      <c r="E1532" s="8"/>
      <c r="F1532" s="8"/>
    </row>
    <row r="1533" spans="1:6">
      <c r="A1533" s="9">
        <v>40904</v>
      </c>
      <c r="B1533" s="8">
        <v>2171.71</v>
      </c>
      <c r="C1533" s="8">
        <v>2022.64</v>
      </c>
      <c r="D1533" s="8">
        <v>1265.43</v>
      </c>
      <c r="E1533" s="8"/>
      <c r="F1533" s="8"/>
    </row>
    <row r="1534" spans="1:6">
      <c r="A1534" s="9">
        <v>40905</v>
      </c>
      <c r="B1534" s="8">
        <v>2145.09</v>
      </c>
      <c r="C1534" s="8">
        <v>1997.71</v>
      </c>
      <c r="D1534" s="8">
        <v>1249.6400000000001</v>
      </c>
      <c r="E1534" s="8"/>
      <c r="F1534" s="8"/>
    </row>
    <row r="1535" spans="1:6">
      <c r="A1535" s="9">
        <v>40906</v>
      </c>
      <c r="B1535" s="8">
        <v>2168.12</v>
      </c>
      <c r="C1535" s="8">
        <v>2019.14</v>
      </c>
      <c r="D1535" s="8">
        <v>1263.02</v>
      </c>
      <c r="E1535" s="8"/>
      <c r="F1535" s="8"/>
    </row>
    <row r="1536" spans="1:6">
      <c r="A1536" s="9">
        <v>40907</v>
      </c>
      <c r="B1536" s="8">
        <v>2158.94</v>
      </c>
      <c r="C1536" s="8">
        <v>2010.56</v>
      </c>
      <c r="D1536" s="8">
        <v>1257.5999999999999</v>
      </c>
      <c r="E1536" s="8" t="s">
        <v>110</v>
      </c>
      <c r="F1536" s="28">
        <f>+B1536/B1473-1</f>
        <v>0.11816406755783904</v>
      </c>
    </row>
    <row r="1537" spans="1:6">
      <c r="A1537" s="9">
        <v>40911</v>
      </c>
      <c r="B1537" s="8">
        <v>2192.4</v>
      </c>
      <c r="C1537" s="8">
        <v>2041.7</v>
      </c>
      <c r="D1537" s="8">
        <v>1277.06</v>
      </c>
      <c r="E1537" s="8"/>
      <c r="F1537" s="8"/>
    </row>
    <row r="1538" spans="1:6">
      <c r="A1538" s="9">
        <v>40912</v>
      </c>
      <c r="B1538" s="8">
        <v>2193.2800000000002</v>
      </c>
      <c r="C1538" s="8">
        <v>2042.39</v>
      </c>
      <c r="D1538" s="8">
        <v>1277.3</v>
      </c>
      <c r="E1538" s="8"/>
      <c r="F1538" s="8"/>
    </row>
    <row r="1539" spans="1:6">
      <c r="A1539" s="9">
        <v>40913</v>
      </c>
      <c r="B1539" s="8">
        <v>2199.73</v>
      </c>
      <c r="C1539" s="8">
        <v>2048.4</v>
      </c>
      <c r="D1539" s="8">
        <v>1281.06</v>
      </c>
      <c r="E1539" s="8"/>
      <c r="F1539" s="8"/>
    </row>
    <row r="1540" spans="1:6">
      <c r="A1540" s="9">
        <v>40914</v>
      </c>
      <c r="B1540" s="8">
        <v>2194.98</v>
      </c>
      <c r="C1540" s="8">
        <v>2043.75</v>
      </c>
      <c r="D1540" s="8">
        <v>1277.81</v>
      </c>
      <c r="E1540" s="8"/>
      <c r="F1540" s="8"/>
    </row>
    <row r="1541" spans="1:6">
      <c r="A1541" s="9">
        <v>40917</v>
      </c>
      <c r="B1541" s="8">
        <v>2200</v>
      </c>
      <c r="C1541" s="8">
        <v>2048.4</v>
      </c>
      <c r="D1541" s="8">
        <v>1280.7</v>
      </c>
      <c r="E1541" s="8"/>
      <c r="F1541" s="8"/>
    </row>
    <row r="1542" spans="1:6">
      <c r="A1542" s="9">
        <v>40918</v>
      </c>
      <c r="B1542" s="8">
        <v>2219.58</v>
      </c>
      <c r="C1542" s="8">
        <v>2066.62</v>
      </c>
      <c r="D1542" s="8">
        <v>1292.08</v>
      </c>
      <c r="E1542" s="8"/>
      <c r="F1542" s="8"/>
    </row>
    <row r="1543" spans="1:6">
      <c r="A1543" s="9">
        <v>40919</v>
      </c>
      <c r="B1543" s="8">
        <v>2220.48</v>
      </c>
      <c r="C1543" s="8">
        <v>2067.4</v>
      </c>
      <c r="D1543" s="8">
        <v>1292.48</v>
      </c>
      <c r="E1543" s="8"/>
      <c r="F1543" s="8"/>
    </row>
    <row r="1544" spans="1:6">
      <c r="A1544" s="9">
        <v>40920</v>
      </c>
      <c r="B1544" s="8">
        <v>2225.7399999999998</v>
      </c>
      <c r="C1544" s="8">
        <v>2072.2800000000002</v>
      </c>
      <c r="D1544" s="8">
        <v>1295.5</v>
      </c>
      <c r="E1544" s="8"/>
      <c r="F1544" s="8"/>
    </row>
    <row r="1545" spans="1:6">
      <c r="A1545" s="9">
        <v>40921</v>
      </c>
      <c r="B1545" s="8">
        <v>2214.73</v>
      </c>
      <c r="C1545" s="8">
        <v>2062.0300000000002</v>
      </c>
      <c r="D1545" s="8">
        <v>1289.0899999999999</v>
      </c>
      <c r="E1545" s="8"/>
      <c r="F1545" s="8"/>
    </row>
    <row r="1546" spans="1:6">
      <c r="A1546" s="9">
        <v>40925</v>
      </c>
      <c r="B1546" s="8">
        <v>2222.59</v>
      </c>
      <c r="C1546" s="8">
        <v>2069.35</v>
      </c>
      <c r="D1546" s="8">
        <v>1293.67</v>
      </c>
      <c r="E1546" s="8"/>
      <c r="F1546" s="8"/>
    </row>
    <row r="1547" spans="1:6">
      <c r="A1547" s="9">
        <v>40926</v>
      </c>
      <c r="B1547" s="8">
        <v>2247.64</v>
      </c>
      <c r="C1547" s="8">
        <v>2092.5700000000002</v>
      </c>
      <c r="D1547" s="8">
        <v>1308.04</v>
      </c>
      <c r="E1547" s="8"/>
      <c r="F1547" s="8"/>
    </row>
    <row r="1548" spans="1:6">
      <c r="A1548" s="9">
        <v>40927</v>
      </c>
      <c r="B1548" s="8">
        <v>2258.8000000000002</v>
      </c>
      <c r="C1548" s="8">
        <v>2102.9499999999998</v>
      </c>
      <c r="D1548" s="8">
        <v>1314.5</v>
      </c>
      <c r="E1548" s="8"/>
      <c r="F1548" s="8"/>
    </row>
    <row r="1549" spans="1:6">
      <c r="A1549" s="9">
        <v>40928</v>
      </c>
      <c r="B1549" s="8">
        <v>2260.37</v>
      </c>
      <c r="C1549" s="8">
        <v>2104.4</v>
      </c>
      <c r="D1549" s="8">
        <v>1315.38</v>
      </c>
      <c r="E1549" s="8"/>
      <c r="F1549" s="8"/>
    </row>
    <row r="1550" spans="1:6">
      <c r="A1550" s="9">
        <v>40931</v>
      </c>
      <c r="B1550" s="8">
        <v>2261.4699999999998</v>
      </c>
      <c r="C1550" s="8">
        <v>2105.41</v>
      </c>
      <c r="D1550" s="8">
        <v>1316</v>
      </c>
      <c r="E1550" s="8"/>
      <c r="F1550" s="8"/>
    </row>
    <row r="1551" spans="1:6">
      <c r="A1551" s="9">
        <v>40932</v>
      </c>
      <c r="B1551" s="8">
        <v>2259.2199999999998</v>
      </c>
      <c r="C1551" s="8">
        <v>2103.29</v>
      </c>
      <c r="D1551" s="8">
        <v>1314.65</v>
      </c>
      <c r="E1551" s="8"/>
      <c r="F1551" s="8"/>
    </row>
    <row r="1552" spans="1:6">
      <c r="A1552" s="9">
        <v>40933</v>
      </c>
      <c r="B1552" s="8">
        <v>2278.83</v>
      </c>
      <c r="C1552" s="8">
        <v>2121.54</v>
      </c>
      <c r="D1552" s="8">
        <v>1326.05</v>
      </c>
      <c r="E1552" s="8"/>
      <c r="F1552" s="8"/>
    </row>
    <row r="1553" spans="1:6">
      <c r="A1553" s="9">
        <v>40934</v>
      </c>
      <c r="B1553" s="8">
        <v>2265.84</v>
      </c>
      <c r="C1553" s="8">
        <v>2109.42</v>
      </c>
      <c r="D1553" s="8">
        <v>1318.43</v>
      </c>
      <c r="E1553" s="8"/>
      <c r="F1553" s="8"/>
    </row>
    <row r="1554" spans="1:6">
      <c r="A1554" s="9">
        <v>40935</v>
      </c>
      <c r="B1554" s="8">
        <v>2262.35</v>
      </c>
      <c r="C1554" s="8">
        <v>2106.13</v>
      </c>
      <c r="D1554" s="8">
        <v>1316.33</v>
      </c>
      <c r="E1554" s="8"/>
      <c r="F1554" s="8"/>
    </row>
    <row r="1555" spans="1:6">
      <c r="A1555" s="9">
        <v>40938</v>
      </c>
      <c r="B1555" s="8">
        <v>2256.7199999999998</v>
      </c>
      <c r="C1555" s="8">
        <v>2100.88</v>
      </c>
      <c r="D1555" s="8">
        <v>1313.01</v>
      </c>
      <c r="E1555" s="8"/>
      <c r="F1555" s="8"/>
    </row>
    <row r="1556" spans="1:6">
      <c r="A1556" s="9">
        <v>40939</v>
      </c>
      <c r="B1556" s="8">
        <v>2255.69</v>
      </c>
      <c r="C1556" s="8">
        <v>2099.92</v>
      </c>
      <c r="D1556" s="8">
        <v>1312.41</v>
      </c>
      <c r="E1556" s="8"/>
      <c r="F1556" s="8"/>
    </row>
    <row r="1557" spans="1:6">
      <c r="A1557" s="9">
        <v>40940</v>
      </c>
      <c r="B1557" s="8">
        <v>2276.2399999999998</v>
      </c>
      <c r="C1557" s="8">
        <v>2118.91</v>
      </c>
      <c r="D1557" s="8">
        <v>1324.09</v>
      </c>
      <c r="E1557" s="8"/>
      <c r="F1557" s="8"/>
    </row>
    <row r="1558" spans="1:6">
      <c r="A1558" s="9">
        <v>40941</v>
      </c>
      <c r="B1558" s="8">
        <v>2278.92</v>
      </c>
      <c r="C1558" s="8">
        <v>2121.35</v>
      </c>
      <c r="D1558" s="8">
        <v>1325.54</v>
      </c>
      <c r="E1558" s="8"/>
      <c r="F1558" s="8"/>
    </row>
    <row r="1559" spans="1:6">
      <c r="A1559" s="9">
        <v>40942</v>
      </c>
      <c r="B1559" s="8">
        <v>2312.4899999999998</v>
      </c>
      <c r="C1559" s="8">
        <v>2152.52</v>
      </c>
      <c r="D1559" s="8">
        <v>1344.9</v>
      </c>
      <c r="E1559" s="8"/>
      <c r="F1559" s="8"/>
    </row>
    <row r="1560" spans="1:6">
      <c r="A1560" s="9">
        <v>40945</v>
      </c>
      <c r="B1560" s="8">
        <v>2311.5500000000002</v>
      </c>
      <c r="C1560" s="8">
        <v>2151.64</v>
      </c>
      <c r="D1560" s="8">
        <v>1344.33</v>
      </c>
      <c r="E1560" s="8"/>
      <c r="F1560" s="8"/>
    </row>
    <row r="1561" spans="1:6">
      <c r="A1561" s="9">
        <v>40946</v>
      </c>
      <c r="B1561" s="8">
        <v>2316.27</v>
      </c>
      <c r="C1561" s="8">
        <v>2156.02</v>
      </c>
      <c r="D1561" s="8">
        <v>1347.05</v>
      </c>
      <c r="E1561" s="8"/>
      <c r="F1561" s="8"/>
    </row>
    <row r="1562" spans="1:6">
      <c r="A1562" s="9">
        <v>40947</v>
      </c>
      <c r="B1562" s="8">
        <v>2322.11</v>
      </c>
      <c r="C1562" s="8">
        <v>2161.2199999999998</v>
      </c>
      <c r="D1562" s="8">
        <v>1349.96</v>
      </c>
      <c r="E1562" s="8"/>
      <c r="F1562" s="8"/>
    </row>
    <row r="1563" spans="1:6">
      <c r="A1563" s="9">
        <v>40948</v>
      </c>
      <c r="B1563" s="8">
        <v>2325.56</v>
      </c>
      <c r="C1563" s="8">
        <v>2164.4299999999998</v>
      </c>
      <c r="D1563" s="8">
        <v>1351.95</v>
      </c>
      <c r="E1563" s="8"/>
      <c r="F1563" s="8"/>
    </row>
    <row r="1564" spans="1:6">
      <c r="A1564" s="9">
        <v>40949</v>
      </c>
      <c r="B1564" s="8">
        <v>2309.6</v>
      </c>
      <c r="C1564" s="8">
        <v>2149.5500000000002</v>
      </c>
      <c r="D1564" s="8">
        <v>1342.64</v>
      </c>
      <c r="E1564" s="8"/>
      <c r="F1564" s="8"/>
    </row>
    <row r="1565" spans="1:6">
      <c r="A1565" s="9">
        <v>40952</v>
      </c>
      <c r="B1565" s="8">
        <v>2325.81</v>
      </c>
      <c r="C1565" s="8">
        <v>2164.5100000000002</v>
      </c>
      <c r="D1565" s="8">
        <v>1351.77</v>
      </c>
      <c r="E1565" s="8"/>
      <c r="F1565" s="8"/>
    </row>
    <row r="1566" spans="1:6">
      <c r="A1566" s="9">
        <v>40953</v>
      </c>
      <c r="B1566" s="8">
        <v>2324</v>
      </c>
      <c r="C1566" s="8">
        <v>2162.71</v>
      </c>
      <c r="D1566" s="8">
        <v>1350.5</v>
      </c>
      <c r="E1566" s="8"/>
      <c r="F1566" s="8"/>
    </row>
    <row r="1567" spans="1:6">
      <c r="A1567" s="9">
        <v>40954</v>
      </c>
      <c r="B1567" s="8">
        <v>2312.2800000000002</v>
      </c>
      <c r="C1567" s="8">
        <v>2151.58</v>
      </c>
      <c r="D1567" s="8">
        <v>1343.23</v>
      </c>
      <c r="E1567" s="8"/>
      <c r="F1567" s="8"/>
    </row>
    <row r="1568" spans="1:6">
      <c r="A1568" s="9">
        <v>40955</v>
      </c>
      <c r="B1568" s="8">
        <v>2338.12</v>
      </c>
      <c r="C1568" s="8">
        <v>2175.5300000000002</v>
      </c>
      <c r="D1568" s="8">
        <v>1358.04</v>
      </c>
      <c r="E1568" s="8"/>
      <c r="F1568" s="8"/>
    </row>
    <row r="1569" spans="1:6">
      <c r="A1569" s="9">
        <v>40956</v>
      </c>
      <c r="B1569" s="8">
        <v>2343.67</v>
      </c>
      <c r="C1569" s="8">
        <v>2180.6799999999998</v>
      </c>
      <c r="D1569" s="8">
        <v>1361.23</v>
      </c>
      <c r="E1569" s="8"/>
      <c r="F1569" s="8"/>
    </row>
    <row r="1570" spans="1:6">
      <c r="A1570" s="9">
        <v>40960</v>
      </c>
      <c r="B1570" s="8">
        <v>2345.41</v>
      </c>
      <c r="C1570" s="8">
        <v>2182.2800000000002</v>
      </c>
      <c r="D1570" s="8">
        <v>1362.21</v>
      </c>
      <c r="E1570" s="8"/>
      <c r="F1570" s="8"/>
    </row>
    <row r="1571" spans="1:6">
      <c r="A1571" s="9">
        <v>40961</v>
      </c>
      <c r="B1571" s="8">
        <v>2337.67</v>
      </c>
      <c r="C1571" s="8">
        <v>2175.0500000000002</v>
      </c>
      <c r="D1571" s="8">
        <v>1357.66</v>
      </c>
      <c r="E1571" s="8"/>
      <c r="F1571" s="8"/>
    </row>
    <row r="1572" spans="1:6">
      <c r="A1572" s="9">
        <v>40962</v>
      </c>
      <c r="B1572" s="8">
        <v>2348.11</v>
      </c>
      <c r="C1572" s="8">
        <v>2184.64</v>
      </c>
      <c r="D1572" s="8">
        <v>1363.46</v>
      </c>
      <c r="E1572" s="8"/>
      <c r="F1572" s="8"/>
    </row>
    <row r="1573" spans="1:6">
      <c r="A1573" s="9">
        <v>40963</v>
      </c>
      <c r="B1573" s="8">
        <v>2352.34</v>
      </c>
      <c r="C1573" s="8">
        <v>2188.5</v>
      </c>
      <c r="D1573" s="8">
        <v>1365.74</v>
      </c>
      <c r="E1573" s="8"/>
      <c r="F1573" s="8"/>
    </row>
    <row r="1574" spans="1:6">
      <c r="A1574" s="9">
        <v>40966</v>
      </c>
      <c r="B1574" s="8">
        <v>2355.7399999999998</v>
      </c>
      <c r="C1574" s="8">
        <v>2191.6</v>
      </c>
      <c r="D1574" s="8">
        <v>1367.59</v>
      </c>
      <c r="E1574" s="8"/>
      <c r="F1574" s="8"/>
    </row>
    <row r="1575" spans="1:6">
      <c r="A1575" s="9">
        <v>40967</v>
      </c>
      <c r="B1575" s="8">
        <v>2364.0300000000002</v>
      </c>
      <c r="C1575" s="8">
        <v>2199.1999999999998</v>
      </c>
      <c r="D1575" s="8">
        <v>1372.18</v>
      </c>
      <c r="E1575" s="8"/>
      <c r="F1575" s="8"/>
    </row>
    <row r="1576" spans="1:6">
      <c r="A1576" s="9">
        <v>40968</v>
      </c>
      <c r="B1576" s="8">
        <v>2353.23</v>
      </c>
      <c r="C1576" s="8">
        <v>2189.0500000000002</v>
      </c>
      <c r="D1576" s="8">
        <v>1365.68</v>
      </c>
      <c r="E1576" s="8"/>
      <c r="F1576" s="8"/>
    </row>
    <row r="1577" spans="1:6">
      <c r="A1577" s="9">
        <v>40969</v>
      </c>
      <c r="B1577" s="8">
        <v>2367.87</v>
      </c>
      <c r="C1577" s="8">
        <v>2202.62</v>
      </c>
      <c r="D1577" s="8">
        <v>1374.09</v>
      </c>
      <c r="E1577" s="8"/>
      <c r="F1577" s="8"/>
    </row>
    <row r="1578" spans="1:6">
      <c r="A1578" s="9">
        <v>40970</v>
      </c>
      <c r="B1578" s="8">
        <v>2360.2800000000002</v>
      </c>
      <c r="C1578" s="8">
        <v>2195.54</v>
      </c>
      <c r="D1578" s="8">
        <v>1369.63</v>
      </c>
      <c r="E1578" s="8"/>
      <c r="F1578" s="8"/>
    </row>
    <row r="1579" spans="1:6">
      <c r="A1579" s="9">
        <v>40973</v>
      </c>
      <c r="B1579" s="8">
        <v>2351.2800000000002</v>
      </c>
      <c r="C1579" s="8">
        <v>2187.13</v>
      </c>
      <c r="D1579" s="8">
        <v>1364.33</v>
      </c>
      <c r="E1579" s="8"/>
      <c r="F1579" s="8"/>
    </row>
    <row r="1580" spans="1:6">
      <c r="A1580" s="9">
        <v>40974</v>
      </c>
      <c r="B1580" s="8">
        <v>2315.21</v>
      </c>
      <c r="C1580" s="8">
        <v>2153.56</v>
      </c>
      <c r="D1580" s="8">
        <v>1343.36</v>
      </c>
      <c r="E1580" s="8"/>
      <c r="F1580" s="8"/>
    </row>
    <row r="1581" spans="1:6">
      <c r="A1581" s="9">
        <v>40975</v>
      </c>
      <c r="B1581" s="8">
        <v>2331.89</v>
      </c>
      <c r="C1581" s="8">
        <v>2168.87</v>
      </c>
      <c r="D1581" s="8">
        <v>1352.63</v>
      </c>
      <c r="E1581" s="8"/>
      <c r="F1581" s="8"/>
    </row>
    <row r="1582" spans="1:6">
      <c r="A1582" s="9">
        <v>40976</v>
      </c>
      <c r="B1582" s="8">
        <v>2355.0100000000002</v>
      </c>
      <c r="C1582" s="8">
        <v>2190.3200000000002</v>
      </c>
      <c r="D1582" s="8">
        <v>1365.91</v>
      </c>
      <c r="E1582" s="8"/>
      <c r="F1582" s="8"/>
    </row>
    <row r="1583" spans="1:6">
      <c r="A1583" s="9">
        <v>40977</v>
      </c>
      <c r="B1583" s="8">
        <v>2363.56</v>
      </c>
      <c r="C1583" s="8">
        <v>2198.27</v>
      </c>
      <c r="D1583" s="8">
        <v>1370.87</v>
      </c>
      <c r="E1583" s="8"/>
      <c r="F1583" s="8"/>
    </row>
    <row r="1584" spans="1:6">
      <c r="A1584" s="9">
        <v>40980</v>
      </c>
      <c r="B1584" s="8">
        <v>2364.1</v>
      </c>
      <c r="C1584" s="8">
        <v>2198.73</v>
      </c>
      <c r="D1584" s="8">
        <v>1371.09</v>
      </c>
      <c r="E1584" s="8"/>
      <c r="F1584" s="8"/>
    </row>
    <row r="1585" spans="1:6">
      <c r="A1585" s="9">
        <v>40981</v>
      </c>
      <c r="B1585" s="8">
        <v>2407.79</v>
      </c>
      <c r="C1585" s="8">
        <v>2239.13</v>
      </c>
      <c r="D1585" s="8">
        <v>1395.95</v>
      </c>
      <c r="E1585" s="8"/>
      <c r="F1585" s="8"/>
    </row>
    <row r="1586" spans="1:6">
      <c r="A1586" s="9">
        <v>40982</v>
      </c>
      <c r="B1586" s="8">
        <v>2404.98</v>
      </c>
      <c r="C1586" s="8">
        <v>2236.5</v>
      </c>
      <c r="D1586" s="8">
        <v>1394.28</v>
      </c>
      <c r="E1586" s="8"/>
      <c r="F1586" s="8"/>
    </row>
    <row r="1587" spans="1:6">
      <c r="A1587" s="9">
        <v>40983</v>
      </c>
      <c r="B1587" s="8">
        <v>2419.37</v>
      </c>
      <c r="C1587" s="8">
        <v>2249.87</v>
      </c>
      <c r="D1587" s="8">
        <v>1402.6</v>
      </c>
      <c r="E1587" s="8"/>
      <c r="F1587" s="8"/>
    </row>
    <row r="1588" spans="1:6">
      <c r="A1588" s="9">
        <v>40984</v>
      </c>
      <c r="B1588" s="8">
        <v>2422.09</v>
      </c>
      <c r="C1588" s="8">
        <v>2252.4</v>
      </c>
      <c r="D1588" s="8">
        <v>1404.17</v>
      </c>
      <c r="E1588" s="8"/>
      <c r="F1588" s="8"/>
    </row>
    <row r="1589" spans="1:6">
      <c r="A1589" s="9">
        <v>40987</v>
      </c>
      <c r="B1589" s="8">
        <v>2431.73</v>
      </c>
      <c r="C1589" s="8">
        <v>2261.35</v>
      </c>
      <c r="D1589" s="8">
        <v>1409.75</v>
      </c>
      <c r="E1589" s="8"/>
      <c r="F1589" s="8"/>
    </row>
    <row r="1590" spans="1:6">
      <c r="A1590" s="9">
        <v>40988</v>
      </c>
      <c r="B1590" s="8">
        <v>2424.46</v>
      </c>
      <c r="C1590" s="8">
        <v>2254.59</v>
      </c>
      <c r="D1590" s="8">
        <v>1405.52</v>
      </c>
      <c r="E1590" s="8"/>
      <c r="F1590" s="8"/>
    </row>
    <row r="1591" spans="1:6">
      <c r="A1591" s="9">
        <v>40989</v>
      </c>
      <c r="B1591" s="8">
        <v>2420.02</v>
      </c>
      <c r="C1591" s="8">
        <v>2250.4299999999998</v>
      </c>
      <c r="D1591" s="8">
        <v>1402.89</v>
      </c>
      <c r="E1591" s="8"/>
      <c r="F1591" s="8"/>
    </row>
    <row r="1592" spans="1:6">
      <c r="A1592" s="9">
        <v>40990</v>
      </c>
      <c r="B1592" s="8">
        <v>2402.71</v>
      </c>
      <c r="C1592" s="8">
        <v>2234.3000000000002</v>
      </c>
      <c r="D1592" s="8">
        <v>1392.78</v>
      </c>
      <c r="E1592" s="8"/>
      <c r="F1592" s="8"/>
    </row>
    <row r="1593" spans="1:6">
      <c r="A1593" s="9">
        <v>40991</v>
      </c>
      <c r="B1593" s="8">
        <v>2410.16</v>
      </c>
      <c r="C1593" s="8">
        <v>2241.23</v>
      </c>
      <c r="D1593" s="8">
        <v>1397.11</v>
      </c>
      <c r="E1593" s="8"/>
      <c r="F1593" s="8"/>
    </row>
    <row r="1594" spans="1:6">
      <c r="A1594" s="9">
        <v>40994</v>
      </c>
      <c r="B1594" s="8">
        <v>2443.64</v>
      </c>
      <c r="C1594" s="8">
        <v>2272.36</v>
      </c>
      <c r="D1594" s="8">
        <v>1416.51</v>
      </c>
      <c r="E1594" s="8"/>
      <c r="F1594" s="8"/>
    </row>
    <row r="1595" spans="1:6">
      <c r="A1595" s="9">
        <v>40995</v>
      </c>
      <c r="B1595" s="8">
        <v>2437.0100000000002</v>
      </c>
      <c r="C1595" s="8">
        <v>2266.12</v>
      </c>
      <c r="D1595" s="8">
        <v>1412.52</v>
      </c>
      <c r="E1595" s="8"/>
      <c r="F1595" s="8"/>
    </row>
    <row r="1596" spans="1:6">
      <c r="A1596" s="9">
        <v>40996</v>
      </c>
      <c r="B1596" s="8">
        <v>2425.5500000000002</v>
      </c>
      <c r="C1596" s="8">
        <v>2255.31</v>
      </c>
      <c r="D1596" s="8">
        <v>1405.54</v>
      </c>
      <c r="E1596" s="8"/>
      <c r="F1596" s="8"/>
    </row>
    <row r="1597" spans="1:6">
      <c r="A1597" s="9">
        <v>40997</v>
      </c>
      <c r="B1597" s="8">
        <v>2421.6999999999998</v>
      </c>
      <c r="C1597" s="8">
        <v>2251.71</v>
      </c>
      <c r="D1597" s="8">
        <v>1403.28</v>
      </c>
      <c r="E1597" s="8"/>
      <c r="F1597" s="8"/>
    </row>
    <row r="1598" spans="1:6">
      <c r="A1598" s="9">
        <v>40998</v>
      </c>
      <c r="B1598" s="8">
        <v>2430.67</v>
      </c>
      <c r="C1598" s="8">
        <v>2260.0500000000002</v>
      </c>
      <c r="D1598" s="8">
        <v>1408.47</v>
      </c>
      <c r="E1598" s="8" t="s">
        <v>111</v>
      </c>
      <c r="F1598" s="28">
        <f>+B1598/B1536-1</f>
        <v>0.12586269187656907</v>
      </c>
    </row>
    <row r="1599" spans="1:6">
      <c r="A1599" s="9">
        <v>41001</v>
      </c>
      <c r="B1599" s="8">
        <v>2449.08</v>
      </c>
      <c r="C1599" s="8">
        <v>2277.12</v>
      </c>
      <c r="D1599" s="8">
        <v>1419.04</v>
      </c>
      <c r="E1599" s="8"/>
      <c r="F1599" s="8"/>
    </row>
    <row r="1600" spans="1:6">
      <c r="A1600" s="9">
        <v>41002</v>
      </c>
      <c r="B1600" s="8">
        <v>2439.89</v>
      </c>
      <c r="C1600" s="8">
        <v>2268.41</v>
      </c>
      <c r="D1600" s="8">
        <v>1413.38</v>
      </c>
      <c r="E1600" s="8"/>
      <c r="F1600" s="8"/>
    </row>
    <row r="1601" spans="1:6">
      <c r="A1601" s="9">
        <v>41003</v>
      </c>
      <c r="B1601" s="8">
        <v>2415.0500000000002</v>
      </c>
      <c r="C1601" s="8">
        <v>2245.3000000000002</v>
      </c>
      <c r="D1601" s="8">
        <v>1398.96</v>
      </c>
      <c r="E1601" s="8"/>
      <c r="F1601" s="8"/>
    </row>
    <row r="1602" spans="1:6">
      <c r="A1602" s="9">
        <v>41004</v>
      </c>
      <c r="B1602" s="8">
        <v>2414.4</v>
      </c>
      <c r="C1602" s="8">
        <v>2244.46</v>
      </c>
      <c r="D1602" s="8">
        <v>1398.08</v>
      </c>
      <c r="E1602" s="8"/>
      <c r="F1602" s="8"/>
    </row>
    <row r="1603" spans="1:6">
      <c r="A1603" s="9">
        <v>41008</v>
      </c>
      <c r="B1603" s="8">
        <v>2387.0300000000002</v>
      </c>
      <c r="C1603" s="8">
        <v>2219</v>
      </c>
      <c r="D1603" s="8">
        <v>1382.2</v>
      </c>
      <c r="E1603" s="8"/>
      <c r="F1603" s="8"/>
    </row>
    <row r="1604" spans="1:6">
      <c r="A1604" s="9">
        <v>41009</v>
      </c>
      <c r="B1604" s="8">
        <v>2346.27</v>
      </c>
      <c r="C1604" s="8">
        <v>2181.11</v>
      </c>
      <c r="D1604" s="8">
        <v>1358.59</v>
      </c>
      <c r="E1604" s="8"/>
      <c r="F1604" s="8"/>
    </row>
    <row r="1605" spans="1:6">
      <c r="A1605" s="9">
        <v>41010</v>
      </c>
      <c r="B1605" s="8">
        <v>2364.09</v>
      </c>
      <c r="C1605" s="8">
        <v>2197.5700000000002</v>
      </c>
      <c r="D1605" s="8">
        <v>1368.71</v>
      </c>
      <c r="E1605" s="8"/>
      <c r="F1605" s="8"/>
    </row>
    <row r="1606" spans="1:6">
      <c r="A1606" s="9">
        <v>41011</v>
      </c>
      <c r="B1606" s="8">
        <v>2396.69</v>
      </c>
      <c r="C1606" s="8">
        <v>2227.87</v>
      </c>
      <c r="D1606" s="8">
        <v>1387.57</v>
      </c>
      <c r="E1606" s="8"/>
      <c r="F1606" s="8"/>
    </row>
    <row r="1607" spans="1:6">
      <c r="A1607" s="9">
        <v>41012</v>
      </c>
      <c r="B1607" s="8">
        <v>2366.84</v>
      </c>
      <c r="C1607" s="8">
        <v>2200.11</v>
      </c>
      <c r="D1607" s="8">
        <v>1370.26</v>
      </c>
      <c r="E1607" s="8"/>
      <c r="F1607" s="8"/>
    </row>
    <row r="1608" spans="1:6">
      <c r="A1608" s="9">
        <v>41015</v>
      </c>
      <c r="B1608" s="8">
        <v>2365.65</v>
      </c>
      <c r="C1608" s="8">
        <v>2199</v>
      </c>
      <c r="D1608" s="8">
        <v>1369.57</v>
      </c>
      <c r="E1608" s="8"/>
      <c r="F1608" s="8"/>
    </row>
    <row r="1609" spans="1:6">
      <c r="A1609" s="9">
        <v>41016</v>
      </c>
      <c r="B1609" s="8">
        <v>2402.29</v>
      </c>
      <c r="C1609" s="8">
        <v>2233.06</v>
      </c>
      <c r="D1609" s="8">
        <v>1390.78</v>
      </c>
      <c r="E1609" s="8"/>
      <c r="F1609" s="8"/>
    </row>
    <row r="1610" spans="1:6">
      <c r="A1610" s="9">
        <v>41017</v>
      </c>
      <c r="B1610" s="8">
        <v>2392.5700000000002</v>
      </c>
      <c r="C1610" s="8">
        <v>2224.02</v>
      </c>
      <c r="D1610" s="8">
        <v>1385.14</v>
      </c>
      <c r="E1610" s="8"/>
      <c r="F1610" s="8"/>
    </row>
    <row r="1611" spans="1:6">
      <c r="A1611" s="9">
        <v>41018</v>
      </c>
      <c r="B1611" s="8">
        <v>2378.48</v>
      </c>
      <c r="C1611" s="8">
        <v>2210.89</v>
      </c>
      <c r="D1611" s="8">
        <v>1376.92</v>
      </c>
      <c r="E1611" s="8"/>
      <c r="F1611" s="8"/>
    </row>
    <row r="1612" spans="1:6">
      <c r="A1612" s="9">
        <v>41019</v>
      </c>
      <c r="B1612" s="8">
        <v>2381.3200000000002</v>
      </c>
      <c r="C1612" s="8">
        <v>2213.52</v>
      </c>
      <c r="D1612" s="8">
        <v>1378.53</v>
      </c>
      <c r="E1612" s="8"/>
      <c r="F1612" s="8"/>
    </row>
    <row r="1613" spans="1:6">
      <c r="A1613" s="9">
        <v>41022</v>
      </c>
      <c r="B1613" s="8">
        <v>2361.35</v>
      </c>
      <c r="C1613" s="8">
        <v>2194.94</v>
      </c>
      <c r="D1613" s="8">
        <v>1366.94</v>
      </c>
      <c r="E1613" s="8"/>
      <c r="F1613" s="8"/>
    </row>
    <row r="1614" spans="1:6">
      <c r="A1614" s="9">
        <v>41023</v>
      </c>
      <c r="B1614" s="8">
        <v>2370.04</v>
      </c>
      <c r="C1614" s="8">
        <v>2203.02</v>
      </c>
      <c r="D1614" s="8">
        <v>1371.97</v>
      </c>
      <c r="E1614" s="8"/>
      <c r="F1614" s="8"/>
    </row>
    <row r="1615" spans="1:6">
      <c r="A1615" s="9">
        <v>41024</v>
      </c>
      <c r="B1615" s="8">
        <v>2402.71</v>
      </c>
      <c r="C1615" s="8">
        <v>2233.3000000000002</v>
      </c>
      <c r="D1615" s="8">
        <v>1390.69</v>
      </c>
      <c r="E1615" s="8"/>
      <c r="F1615" s="8"/>
    </row>
    <row r="1616" spans="1:6">
      <c r="A1616" s="9">
        <v>41025</v>
      </c>
      <c r="B1616" s="8">
        <v>2418.89</v>
      </c>
      <c r="C1616" s="8">
        <v>2248.3000000000002</v>
      </c>
      <c r="D1616" s="8">
        <v>1399.98</v>
      </c>
      <c r="E1616" s="8"/>
      <c r="F1616" s="8"/>
    </row>
    <row r="1617" spans="1:6">
      <c r="A1617" s="9">
        <v>41026</v>
      </c>
      <c r="B1617" s="8">
        <v>2424.7800000000002</v>
      </c>
      <c r="C1617" s="8">
        <v>2253.7600000000002</v>
      </c>
      <c r="D1617" s="8">
        <v>1403.36</v>
      </c>
      <c r="E1617" s="8"/>
      <c r="F1617" s="8"/>
    </row>
    <row r="1618" spans="1:6">
      <c r="A1618" s="9">
        <v>41029</v>
      </c>
      <c r="B1618" s="8">
        <v>2415.42</v>
      </c>
      <c r="C1618" s="8">
        <v>2245.04</v>
      </c>
      <c r="D1618" s="8">
        <v>1397.91</v>
      </c>
      <c r="E1618" s="8"/>
      <c r="F1618" s="8"/>
    </row>
    <row r="1619" spans="1:6">
      <c r="A1619" s="9">
        <v>41030</v>
      </c>
      <c r="B1619" s="8">
        <v>2429.1</v>
      </c>
      <c r="C1619" s="8">
        <v>2257.75</v>
      </c>
      <c r="D1619" s="8">
        <v>1405.82</v>
      </c>
      <c r="E1619" s="8"/>
      <c r="F1619" s="8"/>
    </row>
    <row r="1620" spans="1:6">
      <c r="A1620" s="9">
        <v>41031</v>
      </c>
      <c r="B1620" s="8">
        <v>2423.29</v>
      </c>
      <c r="C1620" s="8">
        <v>2252.2800000000002</v>
      </c>
      <c r="D1620" s="8">
        <v>1402.31</v>
      </c>
      <c r="E1620" s="8"/>
      <c r="F1620" s="8"/>
    </row>
    <row r="1621" spans="1:6">
      <c r="A1621" s="9">
        <v>41032</v>
      </c>
      <c r="B1621" s="8">
        <v>2405.17</v>
      </c>
      <c r="C1621" s="8">
        <v>2235.31</v>
      </c>
      <c r="D1621" s="8">
        <v>1391.57</v>
      </c>
      <c r="E1621" s="8"/>
      <c r="F1621" s="8"/>
    </row>
    <row r="1622" spans="1:6">
      <c r="A1622" s="9">
        <v>41033</v>
      </c>
      <c r="B1622" s="8">
        <v>2366.39</v>
      </c>
      <c r="C1622" s="8">
        <v>2199.25</v>
      </c>
      <c r="D1622" s="8">
        <v>1369.1</v>
      </c>
      <c r="E1622" s="8"/>
      <c r="F1622" s="8"/>
    </row>
    <row r="1623" spans="1:6">
      <c r="A1623" s="9">
        <v>41036</v>
      </c>
      <c r="B1623" s="8">
        <v>2367.2600000000002</v>
      </c>
      <c r="C1623" s="8">
        <v>2200.06</v>
      </c>
      <c r="D1623" s="8">
        <v>1369.58</v>
      </c>
      <c r="E1623" s="8"/>
      <c r="F1623" s="8"/>
    </row>
    <row r="1624" spans="1:6">
      <c r="A1624" s="9">
        <v>41037</v>
      </c>
      <c r="B1624" s="8">
        <v>2357.4499999999998</v>
      </c>
      <c r="C1624" s="8">
        <v>2190.85</v>
      </c>
      <c r="D1624" s="8">
        <v>1363.72</v>
      </c>
      <c r="E1624" s="8"/>
      <c r="F1624" s="8"/>
    </row>
    <row r="1625" spans="1:6">
      <c r="A1625" s="9">
        <v>41038</v>
      </c>
      <c r="B1625" s="8">
        <v>2342.31</v>
      </c>
      <c r="C1625" s="8">
        <v>2176.59</v>
      </c>
      <c r="D1625" s="8">
        <v>1354.58</v>
      </c>
      <c r="E1625" s="8"/>
      <c r="F1625" s="8"/>
    </row>
    <row r="1626" spans="1:6">
      <c r="A1626" s="9">
        <v>41039</v>
      </c>
      <c r="B1626" s="8">
        <v>2348.9299999999998</v>
      </c>
      <c r="C1626" s="8">
        <v>2182.5500000000002</v>
      </c>
      <c r="D1626" s="8">
        <v>1357.99</v>
      </c>
      <c r="E1626" s="8"/>
      <c r="F1626" s="8"/>
    </row>
    <row r="1627" spans="1:6">
      <c r="A1627" s="9">
        <v>41040</v>
      </c>
      <c r="B1627" s="8">
        <v>2341.23</v>
      </c>
      <c r="C1627" s="8">
        <v>2175.3200000000002</v>
      </c>
      <c r="D1627" s="8">
        <v>1353.39</v>
      </c>
      <c r="E1627" s="8"/>
      <c r="F1627" s="8"/>
    </row>
    <row r="1628" spans="1:6">
      <c r="A1628" s="9">
        <v>41043</v>
      </c>
      <c r="B1628" s="8">
        <v>2315.4499999999998</v>
      </c>
      <c r="C1628" s="8">
        <v>2151.3000000000002</v>
      </c>
      <c r="D1628" s="8">
        <v>1338.35</v>
      </c>
      <c r="E1628" s="8"/>
      <c r="F1628" s="8"/>
    </row>
    <row r="1629" spans="1:6">
      <c r="A1629" s="9">
        <v>41044</v>
      </c>
      <c r="B1629" s="8">
        <v>2302.56</v>
      </c>
      <c r="C1629" s="8">
        <v>2139.21</v>
      </c>
      <c r="D1629" s="8">
        <v>1330.66</v>
      </c>
      <c r="E1629" s="8"/>
      <c r="F1629" s="8"/>
    </row>
    <row r="1630" spans="1:6">
      <c r="A1630" s="9">
        <v>41045</v>
      </c>
      <c r="B1630" s="8">
        <v>2293.21</v>
      </c>
      <c r="C1630" s="8">
        <v>2130.31</v>
      </c>
      <c r="D1630" s="8">
        <v>1324.8</v>
      </c>
      <c r="E1630" s="8"/>
      <c r="F1630" s="8"/>
    </row>
    <row r="1631" spans="1:6">
      <c r="A1631" s="9">
        <v>41046</v>
      </c>
      <c r="B1631" s="8">
        <v>2258.9299999999998</v>
      </c>
      <c r="C1631" s="8">
        <v>2098.39</v>
      </c>
      <c r="D1631" s="8">
        <v>1304.8599999999999</v>
      </c>
      <c r="E1631" s="8"/>
      <c r="F1631" s="8"/>
    </row>
    <row r="1632" spans="1:6">
      <c r="A1632" s="9">
        <v>41047</v>
      </c>
      <c r="B1632" s="8">
        <v>2242.25</v>
      </c>
      <c r="C1632" s="8">
        <v>2082.9</v>
      </c>
      <c r="D1632" s="8">
        <v>1295.22</v>
      </c>
      <c r="E1632" s="8"/>
      <c r="F1632" s="8"/>
    </row>
    <row r="1633" spans="1:6">
      <c r="A1633" s="9">
        <v>41050</v>
      </c>
      <c r="B1633" s="8">
        <v>2278.2399999999998</v>
      </c>
      <c r="C1633" s="8">
        <v>2116.3200000000002</v>
      </c>
      <c r="D1633" s="8">
        <v>1315.99</v>
      </c>
      <c r="E1633" s="8"/>
      <c r="F1633" s="8"/>
    </row>
    <row r="1634" spans="1:6">
      <c r="A1634" s="9">
        <v>41051</v>
      </c>
      <c r="B1634" s="8">
        <v>2279.4</v>
      </c>
      <c r="C1634" s="8">
        <v>2117.38</v>
      </c>
      <c r="D1634" s="8">
        <v>1316.63</v>
      </c>
      <c r="E1634" s="8"/>
      <c r="F1634" s="8"/>
    </row>
    <row r="1635" spans="1:6">
      <c r="A1635" s="9">
        <v>41052</v>
      </c>
      <c r="B1635" s="8">
        <v>2283.36</v>
      </c>
      <c r="C1635" s="8">
        <v>2121.0300000000002</v>
      </c>
      <c r="D1635" s="8">
        <v>1318.86</v>
      </c>
      <c r="E1635" s="8"/>
      <c r="F1635" s="8"/>
    </row>
    <row r="1636" spans="1:6">
      <c r="A1636" s="9">
        <v>41053</v>
      </c>
      <c r="B1636" s="8">
        <v>2286.87</v>
      </c>
      <c r="C1636" s="8">
        <v>2124.19</v>
      </c>
      <c r="D1636" s="8">
        <v>1320.68</v>
      </c>
      <c r="E1636" s="8"/>
      <c r="F1636" s="8"/>
    </row>
    <row r="1637" spans="1:6">
      <c r="A1637" s="9">
        <v>41054</v>
      </c>
      <c r="B1637" s="8">
        <v>2281.92</v>
      </c>
      <c r="C1637" s="8">
        <v>2119.6</v>
      </c>
      <c r="D1637" s="8">
        <v>1317.82</v>
      </c>
      <c r="E1637" s="8"/>
      <c r="F1637" s="8"/>
    </row>
    <row r="1638" spans="1:6">
      <c r="A1638" s="9">
        <v>41058</v>
      </c>
      <c r="B1638" s="8">
        <v>2307.5700000000002</v>
      </c>
      <c r="C1638" s="8">
        <v>2143.3200000000002</v>
      </c>
      <c r="D1638" s="8">
        <v>1332.42</v>
      </c>
      <c r="E1638" s="8"/>
      <c r="F1638" s="8"/>
    </row>
    <row r="1639" spans="1:6">
      <c r="A1639" s="9">
        <v>41059</v>
      </c>
      <c r="B1639" s="8">
        <v>2275.19</v>
      </c>
      <c r="C1639" s="8">
        <v>2113.04</v>
      </c>
      <c r="D1639" s="8">
        <v>1313.32</v>
      </c>
      <c r="E1639" s="8"/>
      <c r="F1639" s="8"/>
    </row>
    <row r="1640" spans="1:6">
      <c r="A1640" s="9">
        <v>41060</v>
      </c>
      <c r="B1640" s="8">
        <v>2270.25</v>
      </c>
      <c r="C1640" s="8">
        <v>2108.39</v>
      </c>
      <c r="D1640" s="8">
        <v>1310.33</v>
      </c>
      <c r="E1640" s="8"/>
      <c r="F1640" s="8"/>
    </row>
    <row r="1641" spans="1:6">
      <c r="A1641" s="9">
        <v>41061</v>
      </c>
      <c r="B1641" s="8">
        <v>2214.41</v>
      </c>
      <c r="C1641" s="8">
        <v>2056.5</v>
      </c>
      <c r="D1641" s="8">
        <v>1278.04</v>
      </c>
      <c r="E1641" s="8"/>
      <c r="F1641" s="8"/>
    </row>
    <row r="1642" spans="1:6">
      <c r="A1642" s="9">
        <v>41064</v>
      </c>
      <c r="B1642" s="8">
        <v>2214.6999999999998</v>
      </c>
      <c r="C1642" s="8">
        <v>2056.7600000000002</v>
      </c>
      <c r="D1642" s="8">
        <v>1278.18</v>
      </c>
      <c r="E1642" s="8"/>
      <c r="F1642" s="8"/>
    </row>
    <row r="1643" spans="1:6">
      <c r="A1643" s="9">
        <v>41065</v>
      </c>
      <c r="B1643" s="8">
        <v>2227.4499999999998</v>
      </c>
      <c r="C1643" s="8">
        <v>2068.58</v>
      </c>
      <c r="D1643" s="8">
        <v>1285.5</v>
      </c>
      <c r="E1643" s="8"/>
      <c r="F1643" s="8"/>
    </row>
    <row r="1644" spans="1:6">
      <c r="A1644" s="9">
        <v>41066</v>
      </c>
      <c r="B1644" s="8">
        <v>2279.42</v>
      </c>
      <c r="C1644" s="8">
        <v>2116.67</v>
      </c>
      <c r="D1644" s="8">
        <v>1315.13</v>
      </c>
      <c r="E1644" s="8"/>
      <c r="F1644" s="8"/>
    </row>
    <row r="1645" spans="1:6">
      <c r="A1645" s="9">
        <v>41067</v>
      </c>
      <c r="B1645" s="8">
        <v>2279.2800000000002</v>
      </c>
      <c r="C1645" s="8">
        <v>2116.5100000000002</v>
      </c>
      <c r="D1645" s="8">
        <v>1314.99</v>
      </c>
      <c r="E1645" s="8"/>
      <c r="F1645" s="8"/>
    </row>
    <row r="1646" spans="1:6">
      <c r="A1646" s="9">
        <v>41068</v>
      </c>
      <c r="B1646" s="8">
        <v>2297.8200000000002</v>
      </c>
      <c r="C1646" s="8">
        <v>2133.71</v>
      </c>
      <c r="D1646" s="8">
        <v>1325.66</v>
      </c>
      <c r="E1646" s="8"/>
      <c r="F1646" s="8"/>
    </row>
    <row r="1647" spans="1:6">
      <c r="A1647" s="9">
        <v>41071</v>
      </c>
      <c r="B1647" s="8">
        <v>2268.94</v>
      </c>
      <c r="C1647" s="8">
        <v>2106.86</v>
      </c>
      <c r="D1647" s="8">
        <v>1308.93</v>
      </c>
      <c r="E1647" s="8"/>
      <c r="F1647" s="8"/>
    </row>
    <row r="1648" spans="1:6">
      <c r="A1648" s="9">
        <v>41072</v>
      </c>
      <c r="B1648" s="8">
        <v>2295.4</v>
      </c>
      <c r="C1648" s="8">
        <v>2131.4299999999998</v>
      </c>
      <c r="D1648" s="8">
        <v>1324.18</v>
      </c>
      <c r="E1648" s="8"/>
      <c r="F1648" s="8"/>
    </row>
    <row r="1649" spans="1:6">
      <c r="A1649" s="9">
        <v>41073</v>
      </c>
      <c r="B1649" s="8">
        <v>2280.13</v>
      </c>
      <c r="C1649" s="8">
        <v>2117.0100000000002</v>
      </c>
      <c r="D1649" s="8">
        <v>1314.88</v>
      </c>
      <c r="E1649" s="8"/>
      <c r="F1649" s="8"/>
    </row>
    <row r="1650" spans="1:6">
      <c r="A1650" s="9">
        <v>41074</v>
      </c>
      <c r="B1650" s="8">
        <v>2304.83</v>
      </c>
      <c r="C1650" s="8">
        <v>2139.9299999999998</v>
      </c>
      <c r="D1650" s="8">
        <v>1329.1</v>
      </c>
      <c r="E1650" s="8"/>
      <c r="F1650" s="8"/>
    </row>
    <row r="1651" spans="1:6">
      <c r="A1651" s="9">
        <v>41075</v>
      </c>
      <c r="B1651" s="8">
        <v>2328.66</v>
      </c>
      <c r="C1651" s="8">
        <v>2162.0500000000002</v>
      </c>
      <c r="D1651" s="8">
        <v>1342.84</v>
      </c>
      <c r="E1651" s="8"/>
      <c r="F1651" s="8"/>
    </row>
    <row r="1652" spans="1:6">
      <c r="A1652" s="9">
        <v>41078</v>
      </c>
      <c r="B1652" s="8">
        <v>2332.0700000000002</v>
      </c>
      <c r="C1652" s="8">
        <v>2165.21</v>
      </c>
      <c r="D1652" s="8">
        <v>1344.78</v>
      </c>
      <c r="E1652" s="8"/>
      <c r="F1652" s="8"/>
    </row>
    <row r="1653" spans="1:6">
      <c r="A1653" s="9">
        <v>41079</v>
      </c>
      <c r="B1653" s="8">
        <v>2355.0100000000002</v>
      </c>
      <c r="C1653" s="8">
        <v>2186.5</v>
      </c>
      <c r="D1653" s="8">
        <v>1357.98</v>
      </c>
      <c r="E1653" s="8"/>
      <c r="F1653" s="8"/>
    </row>
    <row r="1654" spans="1:6">
      <c r="A1654" s="9">
        <v>41080</v>
      </c>
      <c r="B1654" s="8">
        <v>2351.14</v>
      </c>
      <c r="C1654" s="8">
        <v>2182.87</v>
      </c>
      <c r="D1654" s="8">
        <v>1355.69</v>
      </c>
      <c r="E1654" s="8"/>
      <c r="F1654" s="8"/>
    </row>
    <row r="1655" spans="1:6">
      <c r="A1655" s="9">
        <v>41081</v>
      </c>
      <c r="B1655" s="8">
        <v>2299.16</v>
      </c>
      <c r="C1655" s="8">
        <v>2134.5100000000002</v>
      </c>
      <c r="D1655" s="8">
        <v>1325.51</v>
      </c>
      <c r="E1655" s="8"/>
      <c r="F1655" s="8"/>
    </row>
    <row r="1656" spans="1:6">
      <c r="A1656" s="9">
        <v>41082</v>
      </c>
      <c r="B1656" s="8">
        <v>2315.65</v>
      </c>
      <c r="C1656" s="8">
        <v>2149.8200000000002</v>
      </c>
      <c r="D1656" s="8">
        <v>1335.02</v>
      </c>
      <c r="E1656" s="8"/>
      <c r="F1656" s="8"/>
    </row>
    <row r="1657" spans="1:6">
      <c r="A1657" s="9">
        <v>41085</v>
      </c>
      <c r="B1657" s="8">
        <v>2278.98</v>
      </c>
      <c r="C1657" s="8">
        <v>2115.6999999999998</v>
      </c>
      <c r="D1657" s="8">
        <v>1313.72</v>
      </c>
      <c r="E1657" s="8"/>
      <c r="F1657" s="8"/>
    </row>
    <row r="1658" spans="1:6">
      <c r="A1658" s="9">
        <v>41086</v>
      </c>
      <c r="B1658" s="8">
        <v>2289.86</v>
      </c>
      <c r="C1658" s="8">
        <v>2125.8000000000002</v>
      </c>
      <c r="D1658" s="8">
        <v>1319.99</v>
      </c>
      <c r="E1658" s="8"/>
      <c r="F1658" s="8"/>
    </row>
    <row r="1659" spans="1:6">
      <c r="A1659" s="9">
        <v>41087</v>
      </c>
      <c r="B1659" s="8">
        <v>2310.98</v>
      </c>
      <c r="C1659" s="8">
        <v>2145.2600000000002</v>
      </c>
      <c r="D1659" s="8">
        <v>1331.85</v>
      </c>
      <c r="E1659" s="8"/>
      <c r="F1659" s="8"/>
    </row>
    <row r="1660" spans="1:6">
      <c r="A1660" s="9">
        <v>41088</v>
      </c>
      <c r="B1660" s="8">
        <v>2306.2199999999998</v>
      </c>
      <c r="C1660" s="8">
        <v>2140.81</v>
      </c>
      <c r="D1660" s="8">
        <v>1329.04</v>
      </c>
      <c r="E1660" s="8"/>
      <c r="F1660" s="8"/>
    </row>
    <row r="1661" spans="1:6">
      <c r="A1661" s="9">
        <v>41089</v>
      </c>
      <c r="B1661" s="8">
        <v>2363.79</v>
      </c>
      <c r="C1661" s="8">
        <v>2194.2199999999998</v>
      </c>
      <c r="D1661" s="8">
        <v>1362.16</v>
      </c>
      <c r="E1661" s="8" t="s">
        <v>112</v>
      </c>
      <c r="F1661" s="28">
        <f>+B1661/B1598-1</f>
        <v>-2.7515047291487571E-2</v>
      </c>
    </row>
    <row r="1662" spans="1:6">
      <c r="A1662" s="9">
        <v>41092</v>
      </c>
      <c r="B1662" s="8">
        <v>2369.75</v>
      </c>
      <c r="C1662" s="8">
        <v>2199.71</v>
      </c>
      <c r="D1662" s="8">
        <v>1365.51</v>
      </c>
      <c r="E1662" s="8"/>
      <c r="F1662" s="8"/>
    </row>
    <row r="1663" spans="1:6">
      <c r="A1663" s="9">
        <v>41093</v>
      </c>
      <c r="B1663" s="8">
        <v>2385.06</v>
      </c>
      <c r="C1663" s="8">
        <v>2213.77</v>
      </c>
      <c r="D1663" s="8">
        <v>1374.02</v>
      </c>
      <c r="E1663" s="8"/>
      <c r="F1663" s="8"/>
    </row>
    <row r="1664" spans="1:6">
      <c r="A1664" s="9">
        <v>41095</v>
      </c>
      <c r="B1664" s="8">
        <v>2373.91</v>
      </c>
      <c r="C1664" s="8">
        <v>2203.42</v>
      </c>
      <c r="D1664" s="8">
        <v>1367.58</v>
      </c>
      <c r="E1664" s="8"/>
      <c r="F1664" s="8"/>
    </row>
    <row r="1665" spans="1:6">
      <c r="A1665" s="9">
        <v>41096</v>
      </c>
      <c r="B1665" s="8">
        <v>2352.34</v>
      </c>
      <c r="C1665" s="8">
        <v>2183.17</v>
      </c>
      <c r="D1665" s="8">
        <v>1354.68</v>
      </c>
      <c r="E1665" s="8"/>
      <c r="F1665" s="8"/>
    </row>
    <row r="1666" spans="1:6">
      <c r="A1666" s="9">
        <v>41099</v>
      </c>
      <c r="B1666" s="8">
        <v>2348.52</v>
      </c>
      <c r="C1666" s="8">
        <v>2179.61</v>
      </c>
      <c r="D1666" s="8">
        <v>1352.46</v>
      </c>
      <c r="E1666" s="8"/>
      <c r="F1666" s="8"/>
    </row>
    <row r="1667" spans="1:6">
      <c r="A1667" s="9">
        <v>41100</v>
      </c>
      <c r="B1667" s="8">
        <v>2329.46</v>
      </c>
      <c r="C1667" s="8">
        <v>2161.92</v>
      </c>
      <c r="D1667" s="8">
        <v>1341.47</v>
      </c>
      <c r="E1667" s="8"/>
      <c r="F1667" s="8"/>
    </row>
    <row r="1668" spans="1:6">
      <c r="A1668" s="9">
        <v>41101</v>
      </c>
      <c r="B1668" s="8">
        <v>2329.71</v>
      </c>
      <c r="C1668" s="8">
        <v>2162.0700000000002</v>
      </c>
      <c r="D1668" s="8">
        <v>1341.45</v>
      </c>
      <c r="E1668" s="8"/>
      <c r="F1668" s="8"/>
    </row>
    <row r="1669" spans="1:6">
      <c r="A1669" s="9">
        <v>41102</v>
      </c>
      <c r="B1669" s="8">
        <v>2318.09</v>
      </c>
      <c r="C1669" s="8">
        <v>2151.2800000000002</v>
      </c>
      <c r="D1669" s="8">
        <v>1334.76</v>
      </c>
      <c r="E1669" s="8"/>
      <c r="F1669" s="8"/>
    </row>
    <row r="1670" spans="1:6">
      <c r="A1670" s="9">
        <v>41103</v>
      </c>
      <c r="B1670" s="8">
        <v>2356.4</v>
      </c>
      <c r="C1670" s="8">
        <v>2186.8200000000002</v>
      </c>
      <c r="D1670" s="8">
        <v>1356.78</v>
      </c>
      <c r="E1670" s="8"/>
      <c r="F1670" s="8"/>
    </row>
    <row r="1671" spans="1:6">
      <c r="A1671" s="9">
        <v>41106</v>
      </c>
      <c r="B1671" s="8">
        <v>2350.94</v>
      </c>
      <c r="C1671" s="8">
        <v>2181.7600000000002</v>
      </c>
      <c r="D1671" s="8">
        <v>1353.64</v>
      </c>
      <c r="E1671" s="8"/>
      <c r="F1671" s="8"/>
    </row>
    <row r="1672" spans="1:6">
      <c r="A1672" s="9">
        <v>41107</v>
      </c>
      <c r="B1672" s="8">
        <v>2368.36</v>
      </c>
      <c r="C1672" s="8">
        <v>2197.92</v>
      </c>
      <c r="D1672" s="8">
        <v>1363.67</v>
      </c>
      <c r="E1672" s="8"/>
      <c r="F1672" s="8"/>
    </row>
    <row r="1673" spans="1:6">
      <c r="A1673" s="9">
        <v>41108</v>
      </c>
      <c r="B1673" s="8">
        <v>2384.54</v>
      </c>
      <c r="C1673" s="8">
        <v>2212.84</v>
      </c>
      <c r="D1673" s="8">
        <v>1372.78</v>
      </c>
      <c r="E1673" s="8"/>
      <c r="F1673" s="8"/>
    </row>
    <row r="1674" spans="1:6">
      <c r="A1674" s="9">
        <v>41109</v>
      </c>
      <c r="B1674" s="8">
        <v>2391.27</v>
      </c>
      <c r="C1674" s="8">
        <v>2219.0100000000002</v>
      </c>
      <c r="D1674" s="8">
        <v>1376.51</v>
      </c>
      <c r="E1674" s="8"/>
      <c r="F1674" s="8"/>
    </row>
    <row r="1675" spans="1:6">
      <c r="A1675" s="9">
        <v>41110</v>
      </c>
      <c r="B1675" s="8">
        <v>2367.2600000000002</v>
      </c>
      <c r="C1675" s="8">
        <v>2196.7199999999998</v>
      </c>
      <c r="D1675" s="8">
        <v>1362.66</v>
      </c>
      <c r="E1675" s="8"/>
      <c r="F1675" s="8"/>
    </row>
    <row r="1676" spans="1:6">
      <c r="A1676" s="9">
        <v>41113</v>
      </c>
      <c r="B1676" s="8">
        <v>2346.2199999999998</v>
      </c>
      <c r="C1676" s="8">
        <v>2177.1799999999998</v>
      </c>
      <c r="D1676" s="8">
        <v>1350.52</v>
      </c>
      <c r="E1676" s="8"/>
      <c r="F1676" s="8"/>
    </row>
    <row r="1677" spans="1:6">
      <c r="A1677" s="9">
        <v>41114</v>
      </c>
      <c r="B1677" s="8">
        <v>2325.02</v>
      </c>
      <c r="C1677" s="8">
        <v>2157.5</v>
      </c>
      <c r="D1677" s="8">
        <v>1338.31</v>
      </c>
      <c r="E1677" s="8"/>
      <c r="F1677" s="8"/>
    </row>
    <row r="1678" spans="1:6">
      <c r="A1678" s="9">
        <v>41115</v>
      </c>
      <c r="B1678" s="8">
        <v>2324.33</v>
      </c>
      <c r="C1678" s="8">
        <v>2156.85</v>
      </c>
      <c r="D1678" s="8">
        <v>1337.89</v>
      </c>
      <c r="E1678" s="8"/>
      <c r="F1678" s="8"/>
    </row>
    <row r="1679" spans="1:6">
      <c r="A1679" s="9">
        <v>41116</v>
      </c>
      <c r="B1679" s="8">
        <v>2362.85</v>
      </c>
      <c r="C1679" s="8">
        <v>2192.5700000000002</v>
      </c>
      <c r="D1679" s="8">
        <v>1360.02</v>
      </c>
      <c r="E1679" s="8"/>
      <c r="F1679" s="8"/>
    </row>
    <row r="1680" spans="1:6">
      <c r="A1680" s="9">
        <v>41117</v>
      </c>
      <c r="B1680" s="8">
        <v>2408.0700000000002</v>
      </c>
      <c r="C1680" s="8">
        <v>2234.5</v>
      </c>
      <c r="D1680" s="8">
        <v>1385.97</v>
      </c>
      <c r="E1680" s="8"/>
      <c r="F1680" s="8"/>
    </row>
    <row r="1681" spans="1:6">
      <c r="A1681" s="9">
        <v>41120</v>
      </c>
      <c r="B1681" s="8">
        <v>2406.9899999999998</v>
      </c>
      <c r="C1681" s="8">
        <v>2233.4699999999998</v>
      </c>
      <c r="D1681" s="8">
        <v>1385.3</v>
      </c>
      <c r="E1681" s="8"/>
      <c r="F1681" s="8"/>
    </row>
    <row r="1682" spans="1:6">
      <c r="A1682" s="9">
        <v>41121</v>
      </c>
      <c r="B1682" s="8">
        <v>2396.62</v>
      </c>
      <c r="C1682" s="8">
        <v>2223.85</v>
      </c>
      <c r="D1682" s="8">
        <v>1379.32</v>
      </c>
      <c r="E1682" s="8"/>
      <c r="F1682" s="8"/>
    </row>
    <row r="1683" spans="1:6">
      <c r="A1683" s="9">
        <v>41122</v>
      </c>
      <c r="B1683" s="8">
        <v>2389.73</v>
      </c>
      <c r="C1683" s="8">
        <v>2217.35</v>
      </c>
      <c r="D1683" s="8">
        <v>1375.14</v>
      </c>
      <c r="E1683" s="8"/>
      <c r="F1683" s="8"/>
    </row>
    <row r="1684" spans="1:6">
      <c r="A1684" s="9">
        <v>41123</v>
      </c>
      <c r="B1684" s="8">
        <v>2372.31</v>
      </c>
      <c r="C1684" s="8">
        <v>2201.13</v>
      </c>
      <c r="D1684" s="8">
        <v>1365</v>
      </c>
      <c r="E1684" s="8"/>
      <c r="F1684" s="8"/>
    </row>
    <row r="1685" spans="1:6">
      <c r="A1685" s="9">
        <v>41124</v>
      </c>
      <c r="B1685" s="8">
        <v>2417.77</v>
      </c>
      <c r="C1685" s="8">
        <v>2243.23</v>
      </c>
      <c r="D1685" s="8">
        <v>1390.99</v>
      </c>
      <c r="E1685" s="8"/>
      <c r="F1685" s="8"/>
    </row>
    <row r="1686" spans="1:6">
      <c r="A1686" s="9">
        <v>41127</v>
      </c>
      <c r="B1686" s="8">
        <v>2423.46</v>
      </c>
      <c r="C1686" s="8">
        <v>2248.4899999999998</v>
      </c>
      <c r="D1686" s="8">
        <v>1394.23</v>
      </c>
      <c r="E1686" s="8"/>
      <c r="F1686" s="8"/>
    </row>
    <row r="1687" spans="1:6">
      <c r="A1687" s="9">
        <v>41128</v>
      </c>
      <c r="B1687" s="8">
        <v>2435.88</v>
      </c>
      <c r="C1687" s="8">
        <v>2260</v>
      </c>
      <c r="D1687" s="8">
        <v>1401.35</v>
      </c>
      <c r="E1687" s="8"/>
      <c r="F1687" s="8"/>
    </row>
    <row r="1688" spans="1:6">
      <c r="A1688" s="9">
        <v>41129</v>
      </c>
      <c r="B1688" s="8">
        <v>2438.16</v>
      </c>
      <c r="C1688" s="8">
        <v>2261.9</v>
      </c>
      <c r="D1688" s="8">
        <v>1402.22</v>
      </c>
      <c r="E1688" s="8"/>
      <c r="F1688" s="8"/>
    </row>
    <row r="1689" spans="1:6">
      <c r="A1689" s="9">
        <v>41130</v>
      </c>
      <c r="B1689" s="8">
        <v>2440.23</v>
      </c>
      <c r="C1689" s="8">
        <v>2263.52</v>
      </c>
      <c r="D1689" s="8">
        <v>1402.8</v>
      </c>
      <c r="E1689" s="8"/>
      <c r="F1689" s="8"/>
    </row>
    <row r="1690" spans="1:6">
      <c r="A1690" s="9">
        <v>41131</v>
      </c>
      <c r="B1690" s="8">
        <v>2445.64</v>
      </c>
      <c r="C1690" s="8">
        <v>2268.5300000000002</v>
      </c>
      <c r="D1690" s="8">
        <v>1405.87</v>
      </c>
      <c r="E1690" s="8"/>
      <c r="F1690" s="8"/>
    </row>
    <row r="1691" spans="1:6">
      <c r="A1691" s="9">
        <v>41134</v>
      </c>
      <c r="B1691" s="8">
        <v>2443.0500000000002</v>
      </c>
      <c r="C1691" s="8">
        <v>2265.9899999999998</v>
      </c>
      <c r="D1691" s="8">
        <v>1404.11</v>
      </c>
      <c r="E1691" s="8"/>
      <c r="F1691" s="8"/>
    </row>
    <row r="1692" spans="1:6">
      <c r="A1692" s="9">
        <v>41135</v>
      </c>
      <c r="B1692" s="8">
        <v>2443.16</v>
      </c>
      <c r="C1692" s="8">
        <v>2265.9699999999998</v>
      </c>
      <c r="D1692" s="8">
        <v>1403.93</v>
      </c>
      <c r="E1692" s="8"/>
      <c r="F1692" s="8"/>
    </row>
    <row r="1693" spans="1:6">
      <c r="A1693" s="9">
        <v>41136</v>
      </c>
      <c r="B1693" s="8">
        <v>2446.8200000000002</v>
      </c>
      <c r="C1693" s="8">
        <v>2269.12</v>
      </c>
      <c r="D1693" s="8">
        <v>1405.53</v>
      </c>
      <c r="E1693" s="8"/>
      <c r="F1693" s="8"/>
    </row>
    <row r="1694" spans="1:6">
      <c r="A1694" s="9">
        <v>41137</v>
      </c>
      <c r="B1694" s="8">
        <v>2464.38</v>
      </c>
      <c r="C1694" s="8">
        <v>2285.36</v>
      </c>
      <c r="D1694" s="8">
        <v>1415.51</v>
      </c>
      <c r="E1694" s="8"/>
      <c r="F1694" s="8"/>
    </row>
    <row r="1695" spans="1:6">
      <c r="A1695" s="9">
        <v>41138</v>
      </c>
      <c r="B1695" s="8">
        <v>2469</v>
      </c>
      <c r="C1695" s="8">
        <v>2289.64</v>
      </c>
      <c r="D1695" s="8">
        <v>1418.16</v>
      </c>
      <c r="E1695" s="8"/>
      <c r="F1695" s="8"/>
    </row>
    <row r="1696" spans="1:6">
      <c r="A1696" s="9">
        <v>41141</v>
      </c>
      <c r="B1696" s="8">
        <v>2468.9899999999998</v>
      </c>
      <c r="C1696" s="8">
        <v>2289.63</v>
      </c>
      <c r="D1696" s="8">
        <v>1418.13</v>
      </c>
      <c r="E1696" s="8"/>
      <c r="F1696" s="8"/>
    </row>
    <row r="1697" spans="1:6">
      <c r="A1697" s="9">
        <v>41142</v>
      </c>
      <c r="B1697" s="8">
        <v>2460.41</v>
      </c>
      <c r="C1697" s="8">
        <v>2281.65</v>
      </c>
      <c r="D1697" s="8">
        <v>1413.17</v>
      </c>
      <c r="E1697" s="8"/>
      <c r="F1697" s="8"/>
    </row>
    <row r="1698" spans="1:6">
      <c r="A1698" s="9">
        <v>41143</v>
      </c>
      <c r="B1698" s="8">
        <v>2461.12</v>
      </c>
      <c r="C1698" s="8">
        <v>2282.27</v>
      </c>
      <c r="D1698" s="8">
        <v>1413.49</v>
      </c>
      <c r="E1698" s="8"/>
      <c r="F1698" s="8"/>
    </row>
    <row r="1699" spans="1:6">
      <c r="A1699" s="9">
        <v>41144</v>
      </c>
      <c r="B1699" s="8">
        <v>2441.29</v>
      </c>
      <c r="C1699" s="8">
        <v>2263.87</v>
      </c>
      <c r="D1699" s="8">
        <v>1402.08</v>
      </c>
      <c r="E1699" s="8"/>
      <c r="F1699" s="8"/>
    </row>
    <row r="1700" spans="1:6">
      <c r="A1700" s="9">
        <v>41145</v>
      </c>
      <c r="B1700" s="8">
        <v>2457.4</v>
      </c>
      <c r="C1700" s="8">
        <v>2278.71</v>
      </c>
      <c r="D1700" s="8">
        <v>1411.13</v>
      </c>
      <c r="E1700" s="8"/>
      <c r="F1700" s="8"/>
    </row>
    <row r="1701" spans="1:6">
      <c r="A1701" s="9">
        <v>41148</v>
      </c>
      <c r="B1701" s="8">
        <v>2456.2199999999998</v>
      </c>
      <c r="C1701" s="8">
        <v>2277.6</v>
      </c>
      <c r="D1701" s="8">
        <v>1410.44</v>
      </c>
      <c r="E1701" s="8"/>
      <c r="F1701" s="8"/>
    </row>
    <row r="1702" spans="1:6">
      <c r="A1702" s="9">
        <v>41149</v>
      </c>
      <c r="B1702" s="8">
        <v>2454.39</v>
      </c>
      <c r="C1702" s="8">
        <v>2275.87</v>
      </c>
      <c r="D1702" s="8">
        <v>1409.3</v>
      </c>
      <c r="E1702" s="8"/>
      <c r="F1702" s="8"/>
    </row>
    <row r="1703" spans="1:6">
      <c r="A1703" s="9">
        <v>41150</v>
      </c>
      <c r="B1703" s="8">
        <v>2457.0500000000002</v>
      </c>
      <c r="C1703" s="8">
        <v>2278.17</v>
      </c>
      <c r="D1703" s="8">
        <v>1410.49</v>
      </c>
      <c r="E1703" s="8"/>
      <c r="F1703" s="8"/>
    </row>
    <row r="1704" spans="1:6">
      <c r="A1704" s="9">
        <v>41151</v>
      </c>
      <c r="B1704" s="8">
        <v>2438.1999999999998</v>
      </c>
      <c r="C1704" s="8">
        <v>2260.6</v>
      </c>
      <c r="D1704" s="8">
        <v>1399.48</v>
      </c>
      <c r="E1704" s="8"/>
      <c r="F1704" s="8"/>
    </row>
    <row r="1705" spans="1:6">
      <c r="A1705" s="9">
        <v>41152</v>
      </c>
      <c r="B1705" s="8">
        <v>2450.6</v>
      </c>
      <c r="C1705" s="8">
        <v>2272.09</v>
      </c>
      <c r="D1705" s="8">
        <v>1406.58</v>
      </c>
      <c r="E1705" s="8"/>
      <c r="F1705" s="8"/>
    </row>
    <row r="1706" spans="1:6">
      <c r="A1706" s="9">
        <v>41156</v>
      </c>
      <c r="B1706" s="8">
        <v>2447.8000000000002</v>
      </c>
      <c r="C1706" s="8">
        <v>2269.48</v>
      </c>
      <c r="D1706" s="8">
        <v>1404.94</v>
      </c>
      <c r="E1706" s="8"/>
      <c r="F1706" s="8"/>
    </row>
    <row r="1707" spans="1:6">
      <c r="A1707" s="9">
        <v>41157</v>
      </c>
      <c r="B1707" s="8">
        <v>2445.81</v>
      </c>
      <c r="C1707" s="8">
        <v>2267.4499999999998</v>
      </c>
      <c r="D1707" s="8">
        <v>1403.44</v>
      </c>
      <c r="E1707" s="8"/>
      <c r="F1707" s="8"/>
    </row>
    <row r="1708" spans="1:6">
      <c r="A1708" s="9">
        <v>41158</v>
      </c>
      <c r="B1708" s="8">
        <v>2496.12</v>
      </c>
      <c r="C1708" s="8">
        <v>2314.0100000000002</v>
      </c>
      <c r="D1708" s="8">
        <v>1432.12</v>
      </c>
      <c r="E1708" s="8"/>
      <c r="F1708" s="8"/>
    </row>
    <row r="1709" spans="1:6">
      <c r="A1709" s="9">
        <v>41159</v>
      </c>
      <c r="B1709" s="8">
        <v>2506.37</v>
      </c>
      <c r="C1709" s="8">
        <v>2323.4699999999998</v>
      </c>
      <c r="D1709" s="8">
        <v>1437.92</v>
      </c>
      <c r="E1709" s="8"/>
      <c r="F1709" s="8"/>
    </row>
    <row r="1710" spans="1:6">
      <c r="A1710" s="9">
        <v>41162</v>
      </c>
      <c r="B1710" s="8">
        <v>2491.11</v>
      </c>
      <c r="C1710" s="8">
        <v>2309.29</v>
      </c>
      <c r="D1710" s="8">
        <v>1429.08</v>
      </c>
      <c r="E1710" s="8"/>
      <c r="F1710" s="8"/>
    </row>
    <row r="1711" spans="1:6">
      <c r="A1711" s="9">
        <v>41163</v>
      </c>
      <c r="B1711" s="8">
        <v>2498.9499999999998</v>
      </c>
      <c r="C1711" s="8">
        <v>2316.5500000000002</v>
      </c>
      <c r="D1711" s="8">
        <v>1433.56</v>
      </c>
      <c r="E1711" s="8"/>
      <c r="F1711" s="8"/>
    </row>
    <row r="1712" spans="1:6">
      <c r="A1712" s="9">
        <v>41164</v>
      </c>
      <c r="B1712" s="8">
        <v>2504.84</v>
      </c>
      <c r="C1712" s="8">
        <v>2321.8200000000002</v>
      </c>
      <c r="D1712" s="8">
        <v>1436.56</v>
      </c>
      <c r="E1712" s="8"/>
      <c r="F1712" s="8"/>
    </row>
    <row r="1713" spans="1:6">
      <c r="A1713" s="9">
        <v>41165</v>
      </c>
      <c r="B1713" s="8">
        <v>2546.0300000000002</v>
      </c>
      <c r="C1713" s="8">
        <v>2359.91</v>
      </c>
      <c r="D1713" s="8">
        <v>1459.99</v>
      </c>
      <c r="E1713" s="8"/>
      <c r="F1713" s="8"/>
    </row>
    <row r="1714" spans="1:6">
      <c r="A1714" s="9">
        <v>41166</v>
      </c>
      <c r="B1714" s="8">
        <v>2556.13</v>
      </c>
      <c r="C1714" s="8">
        <v>2369.27</v>
      </c>
      <c r="D1714" s="8">
        <v>1465.77</v>
      </c>
      <c r="E1714" s="8"/>
      <c r="F1714" s="8"/>
    </row>
    <row r="1715" spans="1:6">
      <c r="A1715" s="9">
        <v>41169</v>
      </c>
      <c r="B1715" s="8">
        <v>2548.2600000000002</v>
      </c>
      <c r="C1715" s="8">
        <v>2361.9299999999998</v>
      </c>
      <c r="D1715" s="8">
        <v>1461.19</v>
      </c>
      <c r="E1715" s="8"/>
      <c r="F1715" s="8"/>
    </row>
    <row r="1716" spans="1:6">
      <c r="A1716" s="9">
        <v>41170</v>
      </c>
      <c r="B1716" s="8">
        <v>2545.0500000000002</v>
      </c>
      <c r="C1716" s="8">
        <v>2358.94</v>
      </c>
      <c r="D1716" s="8">
        <v>1459.32</v>
      </c>
      <c r="E1716" s="8"/>
      <c r="F1716" s="8"/>
    </row>
    <row r="1717" spans="1:6">
      <c r="A1717" s="9">
        <v>41171</v>
      </c>
      <c r="B1717" s="8">
        <v>2548.11</v>
      </c>
      <c r="C1717" s="8">
        <v>2361.77</v>
      </c>
      <c r="D1717" s="8">
        <v>1461.05</v>
      </c>
      <c r="E1717" s="8"/>
      <c r="F1717" s="8"/>
    </row>
    <row r="1718" spans="1:6">
      <c r="A1718" s="9">
        <v>41172</v>
      </c>
      <c r="B1718" s="8">
        <v>2547.11</v>
      </c>
      <c r="C1718" s="8">
        <v>2360.7399999999998</v>
      </c>
      <c r="D1718" s="8">
        <v>1460.26</v>
      </c>
      <c r="E1718" s="8"/>
      <c r="F1718" s="8"/>
    </row>
    <row r="1719" spans="1:6">
      <c r="A1719" s="9">
        <v>41173</v>
      </c>
      <c r="B1719" s="8">
        <v>2546.92</v>
      </c>
      <c r="C1719" s="8">
        <v>2360.56</v>
      </c>
      <c r="D1719" s="8">
        <v>1460.15</v>
      </c>
      <c r="E1719" s="8"/>
      <c r="F1719" s="8"/>
    </row>
    <row r="1720" spans="1:6">
      <c r="A1720" s="9">
        <v>41176</v>
      </c>
      <c r="B1720" s="8">
        <v>2541.23</v>
      </c>
      <c r="C1720" s="8">
        <v>2355.29</v>
      </c>
      <c r="D1720" s="8">
        <v>1456.89</v>
      </c>
      <c r="E1720" s="8"/>
      <c r="F1720" s="8"/>
    </row>
    <row r="1721" spans="1:6">
      <c r="A1721" s="9">
        <v>41177</v>
      </c>
      <c r="B1721" s="8">
        <v>2514.83</v>
      </c>
      <c r="C1721" s="8">
        <v>2330.7399999999998</v>
      </c>
      <c r="D1721" s="8">
        <v>1441.59</v>
      </c>
      <c r="E1721" s="8"/>
      <c r="F1721" s="8"/>
    </row>
    <row r="1722" spans="1:6">
      <c r="A1722" s="9">
        <v>41178</v>
      </c>
      <c r="B1722" s="8">
        <v>2500.92</v>
      </c>
      <c r="C1722" s="8">
        <v>2317.6999999999998</v>
      </c>
      <c r="D1722" s="8">
        <v>1433.32</v>
      </c>
      <c r="E1722" s="8"/>
      <c r="F1722" s="8"/>
    </row>
    <row r="1723" spans="1:6">
      <c r="A1723" s="9">
        <v>41179</v>
      </c>
      <c r="B1723" s="8">
        <v>2525.23</v>
      </c>
      <c r="C1723" s="8">
        <v>2340.1799999999998</v>
      </c>
      <c r="D1723" s="8">
        <v>1447.15</v>
      </c>
      <c r="E1723" s="8"/>
      <c r="F1723" s="8"/>
    </row>
    <row r="1724" spans="1:6">
      <c r="A1724" s="9">
        <v>41180</v>
      </c>
      <c r="B1724" s="8">
        <v>2513.9299999999998</v>
      </c>
      <c r="C1724" s="8">
        <v>2329.71</v>
      </c>
      <c r="D1724" s="8">
        <v>1440.67</v>
      </c>
      <c r="E1724" s="8" t="s">
        <v>113</v>
      </c>
      <c r="F1724" s="28">
        <f>+B1724/B1661-1</f>
        <v>6.3516640649126987E-2</v>
      </c>
    </row>
    <row r="1725" spans="1:6">
      <c r="A1725" s="9">
        <v>41183</v>
      </c>
      <c r="B1725" s="8">
        <v>2520.71</v>
      </c>
      <c r="C1725" s="8">
        <v>2335.96</v>
      </c>
      <c r="D1725" s="8">
        <v>1444.49</v>
      </c>
      <c r="E1725" s="8"/>
      <c r="F1725" s="8"/>
    </row>
    <row r="1726" spans="1:6">
      <c r="A1726" s="9">
        <v>41184</v>
      </c>
      <c r="B1726" s="8">
        <v>2523.08</v>
      </c>
      <c r="C1726" s="8">
        <v>2338.11</v>
      </c>
      <c r="D1726" s="8">
        <v>1445.75</v>
      </c>
      <c r="E1726" s="8"/>
      <c r="F1726" s="8"/>
    </row>
    <row r="1727" spans="1:6">
      <c r="A1727" s="9">
        <v>41185</v>
      </c>
      <c r="B1727" s="8">
        <v>2532.79</v>
      </c>
      <c r="C1727" s="8">
        <v>2346.9499999999998</v>
      </c>
      <c r="D1727" s="8">
        <v>1450.99</v>
      </c>
      <c r="E1727" s="8"/>
      <c r="F1727" s="8"/>
    </row>
    <row r="1728" spans="1:6">
      <c r="A1728" s="9">
        <v>41186</v>
      </c>
      <c r="B1728" s="8">
        <v>2550.98</v>
      </c>
      <c r="C1728" s="8">
        <v>2363.8000000000002</v>
      </c>
      <c r="D1728" s="8">
        <v>1461.4</v>
      </c>
      <c r="E1728" s="8"/>
      <c r="F1728" s="8"/>
    </row>
    <row r="1729" spans="1:6">
      <c r="A1729" s="9">
        <v>41187</v>
      </c>
      <c r="B1729" s="8">
        <v>2551.0300000000002</v>
      </c>
      <c r="C1729" s="8">
        <v>2363.6</v>
      </c>
      <c r="D1729" s="8">
        <v>1460.93</v>
      </c>
      <c r="E1729" s="8"/>
      <c r="F1729" s="8"/>
    </row>
    <row r="1730" spans="1:6">
      <c r="A1730" s="9">
        <v>41190</v>
      </c>
      <c r="B1730" s="8">
        <v>2542.21</v>
      </c>
      <c r="C1730" s="8">
        <v>2355.4299999999998</v>
      </c>
      <c r="D1730" s="8">
        <v>1455.88</v>
      </c>
      <c r="E1730" s="8"/>
      <c r="F1730" s="8"/>
    </row>
    <row r="1731" spans="1:6">
      <c r="A1731" s="9">
        <v>41191</v>
      </c>
      <c r="B1731" s="8">
        <v>2517.14</v>
      </c>
      <c r="C1731" s="8">
        <v>2332.19</v>
      </c>
      <c r="D1731" s="8">
        <v>1441.48</v>
      </c>
      <c r="E1731" s="8"/>
      <c r="F1731" s="8"/>
    </row>
    <row r="1732" spans="1:6">
      <c r="A1732" s="9">
        <v>41192</v>
      </c>
      <c r="B1732" s="8">
        <v>2501.75</v>
      </c>
      <c r="C1732" s="8">
        <v>2317.87</v>
      </c>
      <c r="D1732" s="8">
        <v>1432.56</v>
      </c>
      <c r="E1732" s="8"/>
      <c r="F1732" s="8"/>
    </row>
    <row r="1733" spans="1:6">
      <c r="A1733" s="9">
        <v>41193</v>
      </c>
      <c r="B1733" s="8">
        <v>2502.66</v>
      </c>
      <c r="C1733" s="8">
        <v>2318.6</v>
      </c>
      <c r="D1733" s="8">
        <v>1432.84</v>
      </c>
      <c r="E1733" s="8"/>
      <c r="F1733" s="8"/>
    </row>
    <row r="1734" spans="1:6">
      <c r="A1734" s="9">
        <v>41194</v>
      </c>
      <c r="B1734" s="8">
        <v>2495.2800000000002</v>
      </c>
      <c r="C1734" s="8">
        <v>2311.75</v>
      </c>
      <c r="D1734" s="8">
        <v>1428.59</v>
      </c>
      <c r="E1734" s="8"/>
      <c r="F1734" s="8"/>
    </row>
    <row r="1735" spans="1:6">
      <c r="A1735" s="9">
        <v>41197</v>
      </c>
      <c r="B1735" s="8">
        <v>2515.44</v>
      </c>
      <c r="C1735" s="8">
        <v>2330.4299999999998</v>
      </c>
      <c r="D1735" s="8">
        <v>1440.13</v>
      </c>
      <c r="E1735" s="8"/>
      <c r="F1735" s="8"/>
    </row>
    <row r="1736" spans="1:6">
      <c r="A1736" s="9">
        <v>41198</v>
      </c>
      <c r="B1736" s="8">
        <v>2541.2800000000002</v>
      </c>
      <c r="C1736" s="8">
        <v>2354.37</v>
      </c>
      <c r="D1736" s="8">
        <v>1454.92</v>
      </c>
      <c r="E1736" s="8"/>
      <c r="F1736" s="8"/>
    </row>
    <row r="1737" spans="1:6">
      <c r="A1737" s="9">
        <v>41199</v>
      </c>
      <c r="B1737" s="8">
        <v>2552.0500000000002</v>
      </c>
      <c r="C1737" s="8">
        <v>2364.2600000000002</v>
      </c>
      <c r="D1737" s="8">
        <v>1460.91</v>
      </c>
      <c r="E1737" s="8"/>
      <c r="F1737" s="8"/>
    </row>
    <row r="1738" spans="1:6">
      <c r="A1738" s="9">
        <v>41200</v>
      </c>
      <c r="B1738" s="8">
        <v>2545.9499999999998</v>
      </c>
      <c r="C1738" s="8">
        <v>2358.5700000000002</v>
      </c>
      <c r="D1738" s="8">
        <v>1457.34</v>
      </c>
      <c r="E1738" s="8"/>
      <c r="F1738" s="8"/>
    </row>
    <row r="1739" spans="1:6">
      <c r="A1739" s="9">
        <v>41201</v>
      </c>
      <c r="B1739" s="8">
        <v>2503.8000000000002</v>
      </c>
      <c r="C1739" s="8">
        <v>2319.5100000000002</v>
      </c>
      <c r="D1739" s="8">
        <v>1433.19</v>
      </c>
      <c r="E1739" s="8"/>
      <c r="F1739" s="8"/>
    </row>
    <row r="1740" spans="1:6">
      <c r="A1740" s="9">
        <v>41204</v>
      </c>
      <c r="B1740" s="8">
        <v>2504.96</v>
      </c>
      <c r="C1740" s="8">
        <v>2320.5700000000002</v>
      </c>
      <c r="D1740" s="8">
        <v>1433.82</v>
      </c>
      <c r="E1740" s="8"/>
      <c r="F1740" s="8"/>
    </row>
    <row r="1741" spans="1:6">
      <c r="A1741" s="9">
        <v>41205</v>
      </c>
      <c r="B1741" s="8">
        <v>2468.7800000000002</v>
      </c>
      <c r="C1741" s="8">
        <v>2287.0500000000002</v>
      </c>
      <c r="D1741" s="8">
        <v>1413.11</v>
      </c>
      <c r="E1741" s="8"/>
      <c r="F1741" s="8"/>
    </row>
    <row r="1742" spans="1:6">
      <c r="A1742" s="9">
        <v>41206</v>
      </c>
      <c r="B1742" s="8">
        <v>2461.1799999999998</v>
      </c>
      <c r="C1742" s="8">
        <v>2280</v>
      </c>
      <c r="D1742" s="8">
        <v>1408.75</v>
      </c>
      <c r="E1742" s="8"/>
      <c r="F1742" s="8"/>
    </row>
    <row r="1743" spans="1:6">
      <c r="A1743" s="9">
        <v>41207</v>
      </c>
      <c r="B1743" s="8">
        <v>2468.6</v>
      </c>
      <c r="C1743" s="8">
        <v>2286.86</v>
      </c>
      <c r="D1743" s="8">
        <v>1412.97</v>
      </c>
      <c r="E1743" s="8"/>
      <c r="F1743" s="8"/>
    </row>
    <row r="1744" spans="1:6">
      <c r="A1744" s="9">
        <v>41208</v>
      </c>
      <c r="B1744" s="8">
        <v>2466.8000000000002</v>
      </c>
      <c r="C1744" s="8">
        <v>2285.1999999999998</v>
      </c>
      <c r="D1744" s="8">
        <v>1411.94</v>
      </c>
      <c r="E1744" s="8"/>
      <c r="F1744" s="8"/>
    </row>
    <row r="1745" spans="1:6">
      <c r="A1745" s="9">
        <v>41213</v>
      </c>
      <c r="B1745" s="8">
        <v>2467.5100000000002</v>
      </c>
      <c r="C1745" s="8">
        <v>2285.7600000000002</v>
      </c>
      <c r="D1745" s="8">
        <v>1412.16</v>
      </c>
      <c r="E1745" s="8"/>
      <c r="F1745" s="8"/>
    </row>
    <row r="1746" spans="1:6">
      <c r="A1746" s="9">
        <v>41214</v>
      </c>
      <c r="B1746" s="8">
        <v>2494.67</v>
      </c>
      <c r="C1746" s="8">
        <v>2310.87</v>
      </c>
      <c r="D1746" s="8">
        <v>1427.59</v>
      </c>
      <c r="E1746" s="8"/>
      <c r="F1746" s="8"/>
    </row>
    <row r="1747" spans="1:6">
      <c r="A1747" s="9">
        <v>41215</v>
      </c>
      <c r="B1747" s="8">
        <v>2471.3000000000002</v>
      </c>
      <c r="C1747" s="8">
        <v>2289.21</v>
      </c>
      <c r="D1747" s="8">
        <v>1414.2</v>
      </c>
      <c r="E1747" s="8"/>
      <c r="F1747" s="8"/>
    </row>
    <row r="1748" spans="1:6">
      <c r="A1748" s="9">
        <v>41218</v>
      </c>
      <c r="B1748" s="8">
        <v>2476.94</v>
      </c>
      <c r="C1748" s="8">
        <v>2294.36</v>
      </c>
      <c r="D1748" s="8">
        <v>1417.26</v>
      </c>
      <c r="E1748" s="8"/>
      <c r="F1748" s="8"/>
    </row>
    <row r="1749" spans="1:6">
      <c r="A1749" s="9">
        <v>41219</v>
      </c>
      <c r="B1749" s="8">
        <v>2496.46</v>
      </c>
      <c r="C1749" s="8">
        <v>2312.42</v>
      </c>
      <c r="D1749" s="8">
        <v>1428.39</v>
      </c>
      <c r="E1749" s="8"/>
      <c r="F1749" s="8"/>
    </row>
    <row r="1750" spans="1:6">
      <c r="A1750" s="9">
        <v>41220</v>
      </c>
      <c r="B1750" s="8">
        <v>2439.48</v>
      </c>
      <c r="C1750" s="8">
        <v>2259.0300000000002</v>
      </c>
      <c r="D1750" s="8">
        <v>1394.53</v>
      </c>
      <c r="E1750" s="8"/>
      <c r="F1750" s="8"/>
    </row>
    <row r="1751" spans="1:6">
      <c r="A1751" s="9">
        <v>41221</v>
      </c>
      <c r="B1751" s="8">
        <v>2409.7199999999998</v>
      </c>
      <c r="C1751" s="8">
        <v>2231.4699999999998</v>
      </c>
      <c r="D1751" s="8">
        <v>1377.51</v>
      </c>
      <c r="E1751" s="8"/>
      <c r="F1751" s="8"/>
    </row>
    <row r="1752" spans="1:6">
      <c r="A1752" s="9">
        <v>41222</v>
      </c>
      <c r="B1752" s="8">
        <v>2413.92</v>
      </c>
      <c r="C1752" s="8">
        <v>2235.33</v>
      </c>
      <c r="D1752" s="8">
        <v>1379.85</v>
      </c>
      <c r="E1752" s="8"/>
      <c r="F1752" s="8"/>
    </row>
    <row r="1753" spans="1:6">
      <c r="A1753" s="9">
        <v>41225</v>
      </c>
      <c r="B1753" s="8">
        <v>2414.2399999999998</v>
      </c>
      <c r="C1753" s="8">
        <v>2235.62</v>
      </c>
      <c r="D1753" s="8">
        <v>1380.03</v>
      </c>
      <c r="E1753" s="8"/>
      <c r="F1753" s="8"/>
    </row>
    <row r="1754" spans="1:6">
      <c r="A1754" s="9">
        <v>41226</v>
      </c>
      <c r="B1754" s="8">
        <v>2405.38</v>
      </c>
      <c r="C1754" s="8">
        <v>2227.1999999999998</v>
      </c>
      <c r="D1754" s="8">
        <v>1374.53</v>
      </c>
      <c r="E1754" s="8"/>
      <c r="F1754" s="8"/>
    </row>
    <row r="1755" spans="1:6">
      <c r="A1755" s="9">
        <v>41227</v>
      </c>
      <c r="B1755" s="8">
        <v>2372.94</v>
      </c>
      <c r="C1755" s="8">
        <v>2196.92</v>
      </c>
      <c r="D1755" s="8">
        <v>1355.49</v>
      </c>
      <c r="E1755" s="8"/>
      <c r="F1755" s="8"/>
    </row>
    <row r="1756" spans="1:6">
      <c r="A1756" s="9">
        <v>41228</v>
      </c>
      <c r="B1756" s="8">
        <v>2369.3200000000002</v>
      </c>
      <c r="C1756" s="8">
        <v>2193.5300000000002</v>
      </c>
      <c r="D1756" s="8">
        <v>1353.33</v>
      </c>
      <c r="E1756" s="8"/>
      <c r="F1756" s="8"/>
    </row>
    <row r="1757" spans="1:6">
      <c r="A1757" s="9">
        <v>41229</v>
      </c>
      <c r="B1757" s="8">
        <v>2381.02</v>
      </c>
      <c r="C1757" s="8">
        <v>2204.29</v>
      </c>
      <c r="D1757" s="8">
        <v>1359.88</v>
      </c>
      <c r="E1757" s="8"/>
      <c r="F1757" s="8"/>
    </row>
    <row r="1758" spans="1:6">
      <c r="A1758" s="9">
        <v>41232</v>
      </c>
      <c r="B1758" s="8">
        <v>2428.4699999999998</v>
      </c>
      <c r="C1758" s="8">
        <v>2248.1799999999998</v>
      </c>
      <c r="D1758" s="8">
        <v>1386.89</v>
      </c>
      <c r="E1758" s="8"/>
      <c r="F1758" s="8"/>
    </row>
    <row r="1759" spans="1:6">
      <c r="A1759" s="9">
        <v>41233</v>
      </c>
      <c r="B1759" s="8">
        <v>2430.29</v>
      </c>
      <c r="C1759" s="8">
        <v>2249.81</v>
      </c>
      <c r="D1759" s="8">
        <v>1387.81</v>
      </c>
      <c r="E1759" s="8"/>
      <c r="F1759" s="8"/>
    </row>
    <row r="1760" spans="1:6">
      <c r="A1760" s="9">
        <v>41234</v>
      </c>
      <c r="B1760" s="8">
        <v>2435.9699999999998</v>
      </c>
      <c r="C1760" s="8">
        <v>2255.0500000000002</v>
      </c>
      <c r="D1760" s="8">
        <v>1391.03</v>
      </c>
      <c r="E1760" s="8"/>
      <c r="F1760" s="8"/>
    </row>
    <row r="1761" spans="1:6">
      <c r="A1761" s="9">
        <v>41236</v>
      </c>
      <c r="B1761" s="8">
        <v>2468.06</v>
      </c>
      <c r="C1761" s="8">
        <v>2284.66</v>
      </c>
      <c r="D1761" s="8">
        <v>1409.15</v>
      </c>
      <c r="E1761" s="8"/>
      <c r="F1761" s="8"/>
    </row>
    <row r="1762" spans="1:6">
      <c r="A1762" s="9">
        <v>41239</v>
      </c>
      <c r="B1762" s="8">
        <v>2463.12</v>
      </c>
      <c r="C1762" s="8">
        <v>2280.0700000000002</v>
      </c>
      <c r="D1762" s="8">
        <v>1406.29</v>
      </c>
      <c r="E1762" s="8"/>
      <c r="F1762" s="8"/>
    </row>
    <row r="1763" spans="1:6">
      <c r="A1763" s="9">
        <v>41240</v>
      </c>
      <c r="B1763" s="8">
        <v>2450.48</v>
      </c>
      <c r="C1763" s="8">
        <v>2268.3000000000002</v>
      </c>
      <c r="D1763" s="8">
        <v>1398.94</v>
      </c>
      <c r="E1763" s="8"/>
      <c r="F1763" s="8"/>
    </row>
    <row r="1764" spans="1:6">
      <c r="A1764" s="9">
        <v>41241</v>
      </c>
      <c r="B1764" s="8">
        <v>2470.4699999999998</v>
      </c>
      <c r="C1764" s="8">
        <v>2286.6</v>
      </c>
      <c r="D1764" s="8">
        <v>1409.93</v>
      </c>
      <c r="E1764" s="8"/>
      <c r="F1764" s="8"/>
    </row>
    <row r="1765" spans="1:6">
      <c r="A1765" s="9">
        <v>41242</v>
      </c>
      <c r="B1765" s="8">
        <v>2481.42</v>
      </c>
      <c r="C1765" s="8">
        <v>2296.63</v>
      </c>
      <c r="D1765" s="8">
        <v>1415.95</v>
      </c>
      <c r="E1765" s="8"/>
      <c r="F1765" s="8"/>
    </row>
    <row r="1766" spans="1:6">
      <c r="A1766" s="9">
        <v>41243</v>
      </c>
      <c r="B1766" s="8">
        <v>2481.8200000000002</v>
      </c>
      <c r="C1766" s="8">
        <v>2297</v>
      </c>
      <c r="D1766" s="8">
        <v>1416.18</v>
      </c>
      <c r="E1766" s="8"/>
      <c r="F1766" s="8"/>
    </row>
    <row r="1767" spans="1:6">
      <c r="A1767" s="9">
        <v>41246</v>
      </c>
      <c r="B1767" s="8">
        <v>2470.0700000000002</v>
      </c>
      <c r="C1767" s="8">
        <v>2286.11</v>
      </c>
      <c r="D1767" s="8">
        <v>1409.46</v>
      </c>
      <c r="E1767" s="8"/>
      <c r="F1767" s="8"/>
    </row>
    <row r="1768" spans="1:6">
      <c r="A1768" s="9">
        <v>41247</v>
      </c>
      <c r="B1768" s="8">
        <v>2465.9</v>
      </c>
      <c r="C1768" s="8">
        <v>2282.2399999999998</v>
      </c>
      <c r="D1768" s="8">
        <v>1407.05</v>
      </c>
      <c r="E1768" s="8"/>
      <c r="F1768" s="8"/>
    </row>
    <row r="1769" spans="1:6">
      <c r="A1769" s="9">
        <v>41248</v>
      </c>
      <c r="B1769" s="8">
        <v>2470.59</v>
      </c>
      <c r="C1769" s="8">
        <v>2286.36</v>
      </c>
      <c r="D1769" s="8">
        <v>1409.28</v>
      </c>
      <c r="E1769" s="8"/>
      <c r="F1769" s="8"/>
    </row>
    <row r="1770" spans="1:6">
      <c r="A1770" s="9">
        <v>41249</v>
      </c>
      <c r="B1770" s="8">
        <v>2479.4</v>
      </c>
      <c r="C1770" s="8">
        <v>2294.34</v>
      </c>
      <c r="D1770" s="8">
        <v>1413.94</v>
      </c>
      <c r="E1770" s="8"/>
      <c r="F1770" s="8"/>
    </row>
    <row r="1771" spans="1:6">
      <c r="A1771" s="9">
        <v>41250</v>
      </c>
      <c r="B1771" s="8">
        <v>2486.84</v>
      </c>
      <c r="C1771" s="8">
        <v>2301.17</v>
      </c>
      <c r="D1771" s="8">
        <v>1418.07</v>
      </c>
      <c r="E1771" s="8"/>
      <c r="F1771" s="8"/>
    </row>
    <row r="1772" spans="1:6">
      <c r="A1772" s="9">
        <v>41253</v>
      </c>
      <c r="B1772" s="8">
        <v>2487.7800000000002</v>
      </c>
      <c r="C1772" s="8">
        <v>2302.0100000000002</v>
      </c>
      <c r="D1772" s="8">
        <v>1418.55</v>
      </c>
      <c r="E1772" s="8"/>
      <c r="F1772" s="8"/>
    </row>
    <row r="1773" spans="1:6">
      <c r="A1773" s="9">
        <v>41254</v>
      </c>
      <c r="B1773" s="8">
        <v>2504.08</v>
      </c>
      <c r="C1773" s="8">
        <v>2317.09</v>
      </c>
      <c r="D1773" s="8">
        <v>1427.84</v>
      </c>
      <c r="E1773" s="8"/>
      <c r="F1773" s="8"/>
    </row>
    <row r="1774" spans="1:6">
      <c r="A1774" s="9">
        <v>41255</v>
      </c>
      <c r="B1774" s="8">
        <v>2505.7600000000002</v>
      </c>
      <c r="C1774" s="8">
        <v>2318.4899999999998</v>
      </c>
      <c r="D1774" s="8">
        <v>1428.48</v>
      </c>
      <c r="E1774" s="8"/>
      <c r="F1774" s="8"/>
    </row>
    <row r="1775" spans="1:6">
      <c r="A1775" s="9">
        <v>41256</v>
      </c>
      <c r="B1775" s="8">
        <v>2490.56</v>
      </c>
      <c r="C1775" s="8">
        <v>2304.25</v>
      </c>
      <c r="D1775" s="8">
        <v>1419.45</v>
      </c>
      <c r="E1775" s="8"/>
      <c r="F1775" s="8"/>
    </row>
    <row r="1776" spans="1:6">
      <c r="A1776" s="9">
        <v>41257</v>
      </c>
      <c r="B1776" s="8">
        <v>2480.36</v>
      </c>
      <c r="C1776" s="8">
        <v>2294.7800000000002</v>
      </c>
      <c r="D1776" s="8">
        <v>1413.58</v>
      </c>
      <c r="E1776" s="8"/>
      <c r="F1776" s="8"/>
    </row>
    <row r="1777" spans="1:6">
      <c r="A1777" s="9">
        <v>41260</v>
      </c>
      <c r="B1777" s="8">
        <v>2509.84</v>
      </c>
      <c r="C1777" s="8">
        <v>2322.0500000000002</v>
      </c>
      <c r="D1777" s="8">
        <v>1430.36</v>
      </c>
      <c r="E1777" s="8"/>
      <c r="F1777" s="8"/>
    </row>
    <row r="1778" spans="1:6">
      <c r="A1778" s="9">
        <v>41261</v>
      </c>
      <c r="B1778" s="8">
        <v>2538.7199999999998</v>
      </c>
      <c r="C1778" s="8">
        <v>2348.75</v>
      </c>
      <c r="D1778" s="8">
        <v>1446.79</v>
      </c>
      <c r="E1778" s="8"/>
      <c r="F1778" s="8"/>
    </row>
    <row r="1779" spans="1:6">
      <c r="A1779" s="9">
        <v>41262</v>
      </c>
      <c r="B1779" s="8">
        <v>2519.54</v>
      </c>
      <c r="C1779" s="8">
        <v>2330.9899999999998</v>
      </c>
      <c r="D1779" s="8">
        <v>1435.81</v>
      </c>
      <c r="E1779" s="8"/>
      <c r="F1779" s="8"/>
    </row>
    <row r="1780" spans="1:6">
      <c r="A1780" s="9">
        <v>41263</v>
      </c>
      <c r="B1780" s="8">
        <v>2533.91</v>
      </c>
      <c r="C1780" s="8">
        <v>2344.13</v>
      </c>
      <c r="D1780" s="8">
        <v>1443.69</v>
      </c>
      <c r="E1780" s="8"/>
      <c r="F1780" s="8"/>
    </row>
    <row r="1781" spans="1:6">
      <c r="A1781" s="9">
        <v>41264</v>
      </c>
      <c r="B1781" s="8">
        <v>2510.3200000000002</v>
      </c>
      <c r="C1781" s="8">
        <v>2322.2600000000002</v>
      </c>
      <c r="D1781" s="8">
        <v>1430.15</v>
      </c>
      <c r="E1781" s="8"/>
      <c r="F1781" s="8"/>
    </row>
    <row r="1782" spans="1:6">
      <c r="A1782" s="9">
        <v>41267</v>
      </c>
      <c r="B1782" s="8">
        <v>2504.5100000000002</v>
      </c>
      <c r="C1782" s="8">
        <v>2316.8000000000002</v>
      </c>
      <c r="D1782" s="8">
        <v>1426.66</v>
      </c>
      <c r="E1782" s="8"/>
      <c r="F1782" s="8"/>
    </row>
    <row r="1783" spans="1:6">
      <c r="A1783" s="9">
        <v>41269</v>
      </c>
      <c r="B1783" s="8">
        <v>2492.54</v>
      </c>
      <c r="C1783" s="8">
        <v>2305.7199999999998</v>
      </c>
      <c r="D1783" s="8">
        <v>1419.83</v>
      </c>
      <c r="E1783" s="8"/>
      <c r="F1783" s="8"/>
    </row>
    <row r="1784" spans="1:6">
      <c r="A1784" s="9">
        <v>41270</v>
      </c>
      <c r="B1784" s="8">
        <v>2489.9699999999998</v>
      </c>
      <c r="C1784" s="8">
        <v>2303.21</v>
      </c>
      <c r="D1784" s="8">
        <v>1418.1</v>
      </c>
      <c r="E1784" s="8"/>
      <c r="F1784" s="8"/>
    </row>
    <row r="1785" spans="1:6">
      <c r="A1785" s="9">
        <v>41271</v>
      </c>
      <c r="B1785" s="8">
        <v>2462.71</v>
      </c>
      <c r="C1785" s="8">
        <v>2277.92</v>
      </c>
      <c r="D1785" s="8">
        <v>1402.43</v>
      </c>
      <c r="E1785" s="8"/>
      <c r="F1785" s="8"/>
    </row>
    <row r="1786" spans="1:6">
      <c r="A1786" s="9">
        <v>41274</v>
      </c>
      <c r="B1786" s="8">
        <v>2504.44</v>
      </c>
      <c r="C1786" s="8">
        <v>2316.52</v>
      </c>
      <c r="D1786" s="8">
        <v>1426.19</v>
      </c>
      <c r="E1786" s="8" t="s">
        <v>114</v>
      </c>
      <c r="F1786" s="28">
        <f>+B1786/B1724-1</f>
        <v>-3.7749658900605443E-3</v>
      </c>
    </row>
    <row r="1787" spans="1:6">
      <c r="A1787" s="9">
        <v>41276</v>
      </c>
      <c r="B1787" s="8">
        <v>2568.5500000000002</v>
      </c>
      <c r="C1787" s="8">
        <v>2375.69</v>
      </c>
      <c r="D1787" s="8">
        <v>1462.42</v>
      </c>
      <c r="E1787" s="8"/>
      <c r="F1787" s="8"/>
    </row>
    <row r="1788" spans="1:6">
      <c r="A1788" s="9">
        <v>41277</v>
      </c>
      <c r="B1788" s="8">
        <v>2563.19</v>
      </c>
      <c r="C1788" s="8">
        <v>2370.7199999999998</v>
      </c>
      <c r="D1788" s="8">
        <v>1459.37</v>
      </c>
      <c r="E1788" s="8"/>
      <c r="F1788" s="8"/>
    </row>
    <row r="1789" spans="1:6">
      <c r="A1789" s="9">
        <v>41278</v>
      </c>
      <c r="B1789" s="8">
        <v>2575.66</v>
      </c>
      <c r="C1789" s="8">
        <v>2382.2600000000002</v>
      </c>
      <c r="D1789" s="8">
        <v>1466.47</v>
      </c>
      <c r="E1789" s="8"/>
      <c r="F1789" s="8"/>
    </row>
    <row r="1790" spans="1:6">
      <c r="A1790" s="9">
        <v>41281</v>
      </c>
      <c r="B1790" s="8">
        <v>2567.63</v>
      </c>
      <c r="C1790" s="8">
        <v>2374.83</v>
      </c>
      <c r="D1790" s="8">
        <v>1461.89</v>
      </c>
      <c r="E1790" s="8"/>
      <c r="F1790" s="8"/>
    </row>
    <row r="1791" spans="1:6">
      <c r="A1791" s="9">
        <v>41282</v>
      </c>
      <c r="B1791" s="8">
        <v>2560.17</v>
      </c>
      <c r="C1791" s="8">
        <v>2367.69</v>
      </c>
      <c r="D1791" s="8">
        <v>1457.15</v>
      </c>
      <c r="E1791" s="8"/>
      <c r="F1791" s="8"/>
    </row>
    <row r="1792" spans="1:6">
      <c r="A1792" s="9">
        <v>41283</v>
      </c>
      <c r="B1792" s="8">
        <v>2567.02</v>
      </c>
      <c r="C1792" s="8">
        <v>2374.0100000000002</v>
      </c>
      <c r="D1792" s="8">
        <v>1461.02</v>
      </c>
      <c r="E1792" s="8"/>
      <c r="F1792" s="8"/>
    </row>
    <row r="1793" spans="1:6">
      <c r="A1793" s="9">
        <v>41284</v>
      </c>
      <c r="B1793" s="8">
        <v>2586.52</v>
      </c>
      <c r="C1793" s="8">
        <v>2392.0500000000002</v>
      </c>
      <c r="D1793" s="8">
        <v>1472.12</v>
      </c>
      <c r="E1793" s="8"/>
      <c r="F1793" s="8"/>
    </row>
    <row r="1794" spans="1:6">
      <c r="A1794" s="9">
        <v>41285</v>
      </c>
      <c r="B1794" s="8">
        <v>2586.69</v>
      </c>
      <c r="C1794" s="8">
        <v>2392.12</v>
      </c>
      <c r="D1794" s="8">
        <v>1472.05</v>
      </c>
      <c r="E1794" s="8"/>
      <c r="F1794" s="8"/>
    </row>
    <row r="1795" spans="1:6">
      <c r="A1795" s="9">
        <v>41288</v>
      </c>
      <c r="B1795" s="8">
        <v>2584.27</v>
      </c>
      <c r="C1795" s="8">
        <v>2389.89</v>
      </c>
      <c r="D1795" s="8">
        <v>1470.68</v>
      </c>
      <c r="E1795" s="8"/>
      <c r="F1795" s="8"/>
    </row>
    <row r="1796" spans="1:6">
      <c r="A1796" s="9">
        <v>41289</v>
      </c>
      <c r="B1796" s="8">
        <v>2587.1999999999998</v>
      </c>
      <c r="C1796" s="8">
        <v>2392.59</v>
      </c>
      <c r="D1796" s="8">
        <v>1472.34</v>
      </c>
      <c r="E1796" s="8"/>
      <c r="F1796" s="8"/>
    </row>
    <row r="1797" spans="1:6">
      <c r="A1797" s="9">
        <v>41290</v>
      </c>
      <c r="B1797" s="8">
        <v>2588.02</v>
      </c>
      <c r="C1797" s="8">
        <v>2393.2600000000002</v>
      </c>
      <c r="D1797" s="8">
        <v>1472.63</v>
      </c>
      <c r="E1797" s="8"/>
      <c r="F1797" s="8"/>
    </row>
    <row r="1798" spans="1:6">
      <c r="A1798" s="9">
        <v>41291</v>
      </c>
      <c r="B1798" s="8">
        <v>2602.64</v>
      </c>
      <c r="C1798" s="8">
        <v>2406.7800000000002</v>
      </c>
      <c r="D1798" s="8">
        <v>1480.94</v>
      </c>
      <c r="E1798" s="8"/>
      <c r="F1798" s="8"/>
    </row>
    <row r="1799" spans="1:6">
      <c r="A1799" s="9">
        <v>41292</v>
      </c>
      <c r="B1799" s="8">
        <v>2611.54</v>
      </c>
      <c r="C1799" s="8">
        <v>2415</v>
      </c>
      <c r="D1799" s="8">
        <v>1485.98</v>
      </c>
      <c r="E1799" s="8"/>
      <c r="F1799" s="8"/>
    </row>
    <row r="1800" spans="1:6">
      <c r="A1800" s="9">
        <v>41296</v>
      </c>
      <c r="B1800" s="8">
        <v>2623.22</v>
      </c>
      <c r="C1800" s="8">
        <v>2425.77</v>
      </c>
      <c r="D1800" s="8">
        <v>1492.56</v>
      </c>
      <c r="E1800" s="8"/>
      <c r="F1800" s="8"/>
    </row>
    <row r="1801" spans="1:6">
      <c r="A1801" s="9">
        <v>41297</v>
      </c>
      <c r="B1801" s="8">
        <v>2627.23</v>
      </c>
      <c r="C1801" s="8">
        <v>2429.46</v>
      </c>
      <c r="D1801" s="8">
        <v>1494.81</v>
      </c>
      <c r="E1801" s="8"/>
      <c r="F1801" s="8"/>
    </row>
    <row r="1802" spans="1:6">
      <c r="A1802" s="9">
        <v>41298</v>
      </c>
      <c r="B1802" s="8">
        <v>2627.33</v>
      </c>
      <c r="C1802" s="8">
        <v>2429.5300000000002</v>
      </c>
      <c r="D1802" s="8">
        <v>1494.82</v>
      </c>
      <c r="E1802" s="8"/>
      <c r="F1802" s="8"/>
    </row>
    <row r="1803" spans="1:6">
      <c r="A1803" s="9">
        <v>41299</v>
      </c>
      <c r="B1803" s="8">
        <v>2641.64</v>
      </c>
      <c r="C1803" s="8">
        <v>2442.7600000000002</v>
      </c>
      <c r="D1803" s="8">
        <v>1502.96</v>
      </c>
      <c r="E1803" s="8"/>
      <c r="F1803" s="8"/>
    </row>
    <row r="1804" spans="1:6">
      <c r="A1804" s="9">
        <v>41302</v>
      </c>
      <c r="B1804" s="8">
        <v>2636.83</v>
      </c>
      <c r="C1804" s="8">
        <v>2438.29</v>
      </c>
      <c r="D1804" s="8">
        <v>1500.18</v>
      </c>
      <c r="E1804" s="8"/>
      <c r="F1804" s="8"/>
    </row>
    <row r="1805" spans="1:6">
      <c r="A1805" s="9">
        <v>41303</v>
      </c>
      <c r="B1805" s="8">
        <v>2650.43</v>
      </c>
      <c r="C1805" s="8">
        <v>2450.83</v>
      </c>
      <c r="D1805" s="8">
        <v>1507.84</v>
      </c>
      <c r="E1805" s="8"/>
      <c r="F1805" s="8"/>
    </row>
    <row r="1806" spans="1:6">
      <c r="A1806" s="9">
        <v>41304</v>
      </c>
      <c r="B1806" s="8">
        <v>2640.77</v>
      </c>
      <c r="C1806" s="8">
        <v>2441.71</v>
      </c>
      <c r="D1806" s="8">
        <v>1501.96</v>
      </c>
      <c r="E1806" s="8"/>
      <c r="F1806" s="8"/>
    </row>
    <row r="1807" spans="1:6">
      <c r="A1807" s="9">
        <v>41305</v>
      </c>
      <c r="B1807" s="8">
        <v>2634.16</v>
      </c>
      <c r="C1807" s="8">
        <v>2435.56</v>
      </c>
      <c r="D1807" s="8">
        <v>1498.11</v>
      </c>
      <c r="E1807" s="8"/>
      <c r="F1807" s="8"/>
    </row>
    <row r="1808" spans="1:6">
      <c r="A1808" s="9">
        <v>41306</v>
      </c>
      <c r="B1808" s="8">
        <v>2660.7</v>
      </c>
      <c r="C1808" s="8">
        <v>2460.08</v>
      </c>
      <c r="D1808" s="8">
        <v>1513.17</v>
      </c>
      <c r="E1808" s="8"/>
      <c r="F1808" s="8"/>
    </row>
    <row r="1809" spans="1:6">
      <c r="A1809" s="9">
        <v>41309</v>
      </c>
      <c r="B1809" s="8">
        <v>2630.05</v>
      </c>
      <c r="C1809" s="8">
        <v>2431.73</v>
      </c>
      <c r="D1809" s="8">
        <v>1495.71</v>
      </c>
      <c r="E1809" s="8"/>
      <c r="F1809" s="8"/>
    </row>
    <row r="1810" spans="1:6">
      <c r="A1810" s="9">
        <v>41310</v>
      </c>
      <c r="B1810" s="8">
        <v>2657.76</v>
      </c>
      <c r="C1810" s="8">
        <v>2457.2600000000002</v>
      </c>
      <c r="D1810" s="8">
        <v>1511.29</v>
      </c>
      <c r="E1810" s="8"/>
      <c r="F1810" s="8"/>
    </row>
    <row r="1811" spans="1:6">
      <c r="A1811" s="9">
        <v>41311</v>
      </c>
      <c r="B1811" s="8">
        <v>2659.55</v>
      </c>
      <c r="C1811" s="8">
        <v>2458.8200000000002</v>
      </c>
      <c r="D1811" s="8">
        <v>1512.12</v>
      </c>
      <c r="E1811" s="8"/>
      <c r="F1811" s="8"/>
    </row>
    <row r="1812" spans="1:6">
      <c r="A1812" s="9">
        <v>41312</v>
      </c>
      <c r="B1812" s="8">
        <v>2655.84</v>
      </c>
      <c r="C1812" s="8">
        <v>2455.09</v>
      </c>
      <c r="D1812" s="8">
        <v>1509.39</v>
      </c>
      <c r="E1812" s="8"/>
      <c r="F1812" s="8"/>
    </row>
    <row r="1813" spans="1:6">
      <c r="A1813" s="9">
        <v>41313</v>
      </c>
      <c r="B1813" s="8">
        <v>2670.85</v>
      </c>
      <c r="C1813" s="8">
        <v>2468.9699999999998</v>
      </c>
      <c r="D1813" s="8">
        <v>1517.93</v>
      </c>
      <c r="E1813" s="8"/>
      <c r="F1813" s="8"/>
    </row>
    <row r="1814" spans="1:6">
      <c r="A1814" s="9">
        <v>41316</v>
      </c>
      <c r="B1814" s="8">
        <v>2669.37</v>
      </c>
      <c r="C1814" s="8">
        <v>2467.56</v>
      </c>
      <c r="D1814" s="8">
        <v>1517.01</v>
      </c>
      <c r="E1814" s="8"/>
      <c r="F1814" s="8"/>
    </row>
    <row r="1815" spans="1:6">
      <c r="A1815" s="9">
        <v>41317</v>
      </c>
      <c r="B1815" s="8">
        <v>2673.77</v>
      </c>
      <c r="C1815" s="8">
        <v>2471.59</v>
      </c>
      <c r="D1815" s="8">
        <v>1519.43</v>
      </c>
      <c r="E1815" s="8"/>
      <c r="F1815" s="8"/>
    </row>
    <row r="1816" spans="1:6">
      <c r="A1816" s="9">
        <v>41318</v>
      </c>
      <c r="B1816" s="8">
        <v>2676.6</v>
      </c>
      <c r="C1816" s="8">
        <v>2473.86</v>
      </c>
      <c r="D1816" s="8">
        <v>1520.33</v>
      </c>
      <c r="E1816" s="8"/>
      <c r="F1816" s="8"/>
    </row>
    <row r="1817" spans="1:6">
      <c r="A1817" s="9">
        <v>41319</v>
      </c>
      <c r="B1817" s="8">
        <v>2678.77</v>
      </c>
      <c r="C1817" s="8">
        <v>2475.7800000000002</v>
      </c>
      <c r="D1817" s="8">
        <v>1521.38</v>
      </c>
      <c r="E1817" s="8"/>
      <c r="F1817" s="8"/>
    </row>
    <row r="1818" spans="1:6">
      <c r="A1818" s="9">
        <v>41320</v>
      </c>
      <c r="B1818" s="8">
        <v>2676.21</v>
      </c>
      <c r="C1818" s="8">
        <v>2473.35</v>
      </c>
      <c r="D1818" s="8">
        <v>1519.79</v>
      </c>
      <c r="E1818" s="8"/>
      <c r="F1818" s="8"/>
    </row>
    <row r="1819" spans="1:6">
      <c r="A1819" s="9">
        <v>41324</v>
      </c>
      <c r="B1819" s="8">
        <v>2696.26</v>
      </c>
      <c r="C1819" s="8">
        <v>2491.7600000000002</v>
      </c>
      <c r="D1819" s="8">
        <v>1530.94</v>
      </c>
      <c r="E1819" s="8"/>
      <c r="F1819" s="8"/>
    </row>
    <row r="1820" spans="1:6">
      <c r="A1820" s="9">
        <v>41325</v>
      </c>
      <c r="B1820" s="8">
        <v>2662.94</v>
      </c>
      <c r="C1820" s="8">
        <v>2460.9299999999998</v>
      </c>
      <c r="D1820" s="8">
        <v>1511.95</v>
      </c>
      <c r="E1820" s="8"/>
      <c r="F1820" s="8"/>
    </row>
    <row r="1821" spans="1:6">
      <c r="A1821" s="9">
        <v>41326</v>
      </c>
      <c r="B1821" s="8">
        <v>2646.75</v>
      </c>
      <c r="C1821" s="8">
        <v>2445.8000000000002</v>
      </c>
      <c r="D1821" s="8">
        <v>1502.42</v>
      </c>
      <c r="E1821" s="8"/>
      <c r="F1821" s="8"/>
    </row>
    <row r="1822" spans="1:6">
      <c r="A1822" s="9">
        <v>41327</v>
      </c>
      <c r="B1822" s="8">
        <v>2670.36</v>
      </c>
      <c r="C1822" s="8">
        <v>2467.5100000000002</v>
      </c>
      <c r="D1822" s="8">
        <v>1515.6</v>
      </c>
      <c r="E1822" s="8"/>
      <c r="F1822" s="8"/>
    </row>
    <row r="1823" spans="1:6">
      <c r="A1823" s="9">
        <v>41330</v>
      </c>
      <c r="B1823" s="8">
        <v>2621.46</v>
      </c>
      <c r="C1823" s="8">
        <v>2422.33</v>
      </c>
      <c r="D1823" s="8">
        <v>1487.85</v>
      </c>
      <c r="E1823" s="8"/>
      <c r="F1823" s="8"/>
    </row>
    <row r="1824" spans="1:6">
      <c r="A1824" s="9">
        <v>41331</v>
      </c>
      <c r="B1824" s="8">
        <v>2637.89</v>
      </c>
      <c r="C1824" s="8">
        <v>2437.4</v>
      </c>
      <c r="D1824" s="8">
        <v>1496.94</v>
      </c>
      <c r="E1824" s="8"/>
      <c r="F1824" s="8"/>
    </row>
    <row r="1825" spans="1:6">
      <c r="A1825" s="9">
        <v>41332</v>
      </c>
      <c r="B1825" s="8">
        <v>2672.11</v>
      </c>
      <c r="C1825" s="8">
        <v>2468.83</v>
      </c>
      <c r="D1825" s="8">
        <v>1515.99</v>
      </c>
      <c r="E1825" s="8"/>
      <c r="F1825" s="8"/>
    </row>
    <row r="1826" spans="1:6">
      <c r="A1826" s="9">
        <v>41333</v>
      </c>
      <c r="B1826" s="8">
        <v>2669.92</v>
      </c>
      <c r="C1826" s="8">
        <v>2466.7800000000002</v>
      </c>
      <c r="D1826" s="8">
        <v>1514.68</v>
      </c>
      <c r="E1826" s="8"/>
      <c r="F1826" s="8"/>
    </row>
    <row r="1827" spans="1:6">
      <c r="A1827" s="9">
        <v>41334</v>
      </c>
      <c r="B1827" s="8">
        <v>2676.18</v>
      </c>
      <c r="C1827" s="8">
        <v>2472.5500000000002</v>
      </c>
      <c r="D1827" s="8">
        <v>1518.2</v>
      </c>
      <c r="E1827" s="8"/>
      <c r="F1827" s="8"/>
    </row>
    <row r="1828" spans="1:6">
      <c r="A1828" s="9">
        <v>41337</v>
      </c>
      <c r="B1828" s="8">
        <v>2688.54</v>
      </c>
      <c r="C1828" s="8">
        <v>2483.9699999999998</v>
      </c>
      <c r="D1828" s="8">
        <v>1525.2</v>
      </c>
      <c r="E1828" s="8"/>
      <c r="F1828" s="8"/>
    </row>
    <row r="1829" spans="1:6">
      <c r="A1829" s="9">
        <v>41338</v>
      </c>
      <c r="B1829" s="8">
        <v>2714.35</v>
      </c>
      <c r="C1829" s="8">
        <v>2507.79</v>
      </c>
      <c r="D1829" s="8">
        <v>1539.79</v>
      </c>
      <c r="E1829" s="8"/>
      <c r="F1829" s="8"/>
    </row>
    <row r="1830" spans="1:6">
      <c r="A1830" s="9">
        <v>41339</v>
      </c>
      <c r="B1830" s="8">
        <v>2718.07</v>
      </c>
      <c r="C1830" s="8">
        <v>2511.0100000000002</v>
      </c>
      <c r="D1830" s="8">
        <v>1541.46</v>
      </c>
      <c r="E1830" s="8"/>
      <c r="F1830" s="8"/>
    </row>
    <row r="1831" spans="1:6">
      <c r="A1831" s="9">
        <v>41340</v>
      </c>
      <c r="B1831" s="8">
        <v>2723.27</v>
      </c>
      <c r="C1831" s="8">
        <v>2515.7399999999998</v>
      </c>
      <c r="D1831" s="8">
        <v>1544.26</v>
      </c>
      <c r="E1831" s="8"/>
      <c r="F1831" s="8"/>
    </row>
    <row r="1832" spans="1:6">
      <c r="A1832" s="9">
        <v>41341</v>
      </c>
      <c r="B1832" s="8">
        <v>2735.67</v>
      </c>
      <c r="C1832" s="8">
        <v>2527.14</v>
      </c>
      <c r="D1832" s="8">
        <v>1551.18</v>
      </c>
      <c r="E1832" s="8"/>
      <c r="F1832" s="8"/>
    </row>
    <row r="1833" spans="1:6">
      <c r="A1833" s="9">
        <v>41344</v>
      </c>
      <c r="B1833" s="8">
        <v>2744.81</v>
      </c>
      <c r="C1833" s="8">
        <v>2535.5100000000002</v>
      </c>
      <c r="D1833" s="8">
        <v>1556.22</v>
      </c>
      <c r="E1833" s="8"/>
      <c r="F1833" s="8"/>
    </row>
    <row r="1834" spans="1:6">
      <c r="A1834" s="9">
        <v>41345</v>
      </c>
      <c r="B1834" s="8">
        <v>2738.35</v>
      </c>
      <c r="C1834" s="8">
        <v>2529.5100000000002</v>
      </c>
      <c r="D1834" s="8">
        <v>1552.48</v>
      </c>
      <c r="E1834" s="8"/>
      <c r="F1834" s="8"/>
    </row>
    <row r="1835" spans="1:6">
      <c r="A1835" s="9">
        <v>41346</v>
      </c>
      <c r="B1835" s="8">
        <v>2742.87</v>
      </c>
      <c r="C1835" s="8">
        <v>2533.4299999999998</v>
      </c>
      <c r="D1835" s="8">
        <v>1554.52</v>
      </c>
      <c r="E1835" s="8"/>
      <c r="F1835" s="8"/>
    </row>
    <row r="1836" spans="1:6">
      <c r="A1836" s="9">
        <v>41347</v>
      </c>
      <c r="B1836" s="8">
        <v>2758.3</v>
      </c>
      <c r="C1836" s="8">
        <v>2547.66</v>
      </c>
      <c r="D1836" s="8">
        <v>1563.23</v>
      </c>
      <c r="E1836" s="8"/>
      <c r="F1836" s="8"/>
    </row>
    <row r="1837" spans="1:6">
      <c r="A1837" s="9">
        <v>41348</v>
      </c>
      <c r="B1837" s="8">
        <v>2753.82</v>
      </c>
      <c r="C1837" s="8">
        <v>2543.5300000000002</v>
      </c>
      <c r="D1837" s="8">
        <v>1560.7</v>
      </c>
      <c r="E1837" s="8"/>
      <c r="F1837" s="8"/>
    </row>
    <row r="1838" spans="1:6">
      <c r="A1838" s="9">
        <v>41351</v>
      </c>
      <c r="B1838" s="8">
        <v>2738.68</v>
      </c>
      <c r="C1838" s="8">
        <v>2529.5300000000002</v>
      </c>
      <c r="D1838" s="8">
        <v>1552.1</v>
      </c>
      <c r="E1838" s="8"/>
      <c r="F1838" s="8"/>
    </row>
    <row r="1839" spans="1:6">
      <c r="A1839" s="9">
        <v>41352</v>
      </c>
      <c r="B1839" s="8">
        <v>2732.09</v>
      </c>
      <c r="C1839" s="8">
        <v>2523.44</v>
      </c>
      <c r="D1839" s="8">
        <v>1548.34</v>
      </c>
      <c r="E1839" s="8"/>
      <c r="F1839" s="8"/>
    </row>
    <row r="1840" spans="1:6">
      <c r="A1840" s="9">
        <v>41353</v>
      </c>
      <c r="B1840" s="8">
        <v>2750.42</v>
      </c>
      <c r="C1840" s="8">
        <v>2540.35</v>
      </c>
      <c r="D1840" s="8">
        <v>1558.71</v>
      </c>
      <c r="E1840" s="8"/>
      <c r="F1840" s="8"/>
    </row>
    <row r="1841" spans="1:6">
      <c r="A1841" s="9">
        <v>41354</v>
      </c>
      <c r="B1841" s="8">
        <v>2727.69</v>
      </c>
      <c r="C1841" s="8">
        <v>2519.35</v>
      </c>
      <c r="D1841" s="8">
        <v>1545.8</v>
      </c>
      <c r="E1841" s="8"/>
      <c r="F1841" s="8"/>
    </row>
    <row r="1842" spans="1:6">
      <c r="A1842" s="9">
        <v>41355</v>
      </c>
      <c r="B1842" s="8">
        <v>2747.25</v>
      </c>
      <c r="C1842" s="8">
        <v>2537.41</v>
      </c>
      <c r="D1842" s="8">
        <v>1556.89</v>
      </c>
      <c r="E1842" s="8"/>
      <c r="F1842" s="8"/>
    </row>
    <row r="1843" spans="1:6">
      <c r="A1843" s="9">
        <v>41358</v>
      </c>
      <c r="B1843" s="8">
        <v>2738.08</v>
      </c>
      <c r="C1843" s="8">
        <v>2528.9499999999998</v>
      </c>
      <c r="D1843" s="8">
        <v>1551.69</v>
      </c>
      <c r="E1843" s="8"/>
      <c r="F1843" s="8"/>
    </row>
    <row r="1844" spans="1:6">
      <c r="A1844" s="9">
        <v>41359</v>
      </c>
      <c r="B1844" s="8">
        <v>2760.32</v>
      </c>
      <c r="C1844" s="8">
        <v>2549.23</v>
      </c>
      <c r="D1844" s="8">
        <v>1563.77</v>
      </c>
      <c r="E1844" s="8"/>
      <c r="F1844" s="8"/>
    </row>
    <row r="1845" spans="1:6">
      <c r="A1845" s="9">
        <v>41360</v>
      </c>
      <c r="B1845" s="8">
        <v>2758.85</v>
      </c>
      <c r="C1845" s="8">
        <v>2547.83</v>
      </c>
      <c r="D1845" s="8">
        <v>1562.85</v>
      </c>
      <c r="E1845" s="8"/>
      <c r="F1845" s="8"/>
    </row>
    <row r="1846" spans="1:6">
      <c r="A1846" s="9">
        <v>41361</v>
      </c>
      <c r="B1846" s="8">
        <v>2770.05</v>
      </c>
      <c r="C1846" s="8">
        <v>2558.17</v>
      </c>
      <c r="D1846" s="8">
        <v>1569.19</v>
      </c>
      <c r="E1846" s="8" t="s">
        <v>115</v>
      </c>
      <c r="F1846" s="28">
        <f>+B1846/B1786-1</f>
        <v>0.10605564517417077</v>
      </c>
    </row>
    <row r="1847" spans="1:6">
      <c r="A1847" s="9">
        <v>41365</v>
      </c>
      <c r="B1847" s="8">
        <v>2757.83</v>
      </c>
      <c r="C1847" s="8">
        <v>2546.84</v>
      </c>
      <c r="D1847" s="8">
        <v>1562.17</v>
      </c>
      <c r="E1847" s="8"/>
      <c r="F1847" s="8"/>
    </row>
    <row r="1848" spans="1:6">
      <c r="A1848" s="9">
        <v>41366</v>
      </c>
      <c r="B1848" s="8">
        <v>2772.11</v>
      </c>
      <c r="C1848" s="8">
        <v>2560.02</v>
      </c>
      <c r="D1848" s="8">
        <v>1570.25</v>
      </c>
      <c r="E1848" s="8"/>
      <c r="F1848" s="8"/>
    </row>
    <row r="1849" spans="1:6">
      <c r="A1849" s="9">
        <v>41367</v>
      </c>
      <c r="B1849" s="8">
        <v>2743.38</v>
      </c>
      <c r="C1849" s="8">
        <v>2533.35</v>
      </c>
      <c r="D1849" s="8">
        <v>1553.69</v>
      </c>
      <c r="E1849" s="8"/>
      <c r="F1849" s="8"/>
    </row>
    <row r="1850" spans="1:6">
      <c r="A1850" s="9">
        <v>41368</v>
      </c>
      <c r="B1850" s="8">
        <v>2754.67</v>
      </c>
      <c r="C1850" s="8">
        <v>2543.7199999999998</v>
      </c>
      <c r="D1850" s="8">
        <v>1559.98</v>
      </c>
      <c r="E1850" s="8"/>
      <c r="F1850" s="8"/>
    </row>
    <row r="1851" spans="1:6">
      <c r="A1851" s="9">
        <v>41369</v>
      </c>
      <c r="B1851" s="8">
        <v>2742.86</v>
      </c>
      <c r="C1851" s="8">
        <v>2532.81</v>
      </c>
      <c r="D1851" s="8">
        <v>1553.28</v>
      </c>
      <c r="E1851" s="8"/>
      <c r="F1851" s="8"/>
    </row>
    <row r="1852" spans="1:6">
      <c r="A1852" s="9">
        <v>41372</v>
      </c>
      <c r="B1852" s="8">
        <v>2761.05</v>
      </c>
      <c r="C1852" s="8">
        <v>2549.36</v>
      </c>
      <c r="D1852" s="8">
        <v>1563.07</v>
      </c>
      <c r="E1852" s="8"/>
      <c r="F1852" s="8"/>
    </row>
    <row r="1853" spans="1:6">
      <c r="A1853" s="9">
        <v>41373</v>
      </c>
      <c r="B1853" s="8">
        <v>2770.84</v>
      </c>
      <c r="C1853" s="8">
        <v>2558.4</v>
      </c>
      <c r="D1853" s="8">
        <v>1568.61</v>
      </c>
      <c r="E1853" s="8"/>
      <c r="F1853" s="8"/>
    </row>
    <row r="1854" spans="1:6">
      <c r="A1854" s="9">
        <v>41374</v>
      </c>
      <c r="B1854" s="8">
        <v>2804.81</v>
      </c>
      <c r="C1854" s="8">
        <v>2589.71</v>
      </c>
      <c r="D1854" s="8">
        <v>1587.73</v>
      </c>
      <c r="E1854" s="8"/>
      <c r="F1854" s="8"/>
    </row>
    <row r="1855" spans="1:6">
      <c r="A1855" s="9">
        <v>41375</v>
      </c>
      <c r="B1855" s="8">
        <v>2815.02</v>
      </c>
      <c r="C1855" s="8">
        <v>2599.0700000000002</v>
      </c>
      <c r="D1855" s="8">
        <v>1593.37</v>
      </c>
      <c r="E1855" s="8"/>
      <c r="F1855" s="8"/>
    </row>
    <row r="1856" spans="1:6">
      <c r="A1856" s="9">
        <v>41376</v>
      </c>
      <c r="B1856" s="8">
        <v>2807.1</v>
      </c>
      <c r="C1856" s="8">
        <v>2591.7399999999998</v>
      </c>
      <c r="D1856" s="8">
        <v>1588.85</v>
      </c>
      <c r="E1856" s="8"/>
      <c r="F1856" s="8"/>
    </row>
    <row r="1857" spans="1:6">
      <c r="A1857" s="9">
        <v>41379</v>
      </c>
      <c r="B1857" s="8">
        <v>2742.63</v>
      </c>
      <c r="C1857" s="8">
        <v>2532.21</v>
      </c>
      <c r="D1857" s="8">
        <v>1552.36</v>
      </c>
      <c r="E1857" s="8"/>
      <c r="F1857" s="8"/>
    </row>
    <row r="1858" spans="1:6">
      <c r="A1858" s="9">
        <v>41380</v>
      </c>
      <c r="B1858" s="8">
        <v>2781.86</v>
      </c>
      <c r="C1858" s="8">
        <v>2568.4299999999998</v>
      </c>
      <c r="D1858" s="8">
        <v>1574.57</v>
      </c>
      <c r="E1858" s="8"/>
      <c r="F1858" s="8"/>
    </row>
    <row r="1859" spans="1:6">
      <c r="A1859" s="9">
        <v>41381</v>
      </c>
      <c r="B1859" s="8">
        <v>2742.01</v>
      </c>
      <c r="C1859" s="8">
        <v>2531.65</v>
      </c>
      <c r="D1859" s="8">
        <v>1552.01</v>
      </c>
      <c r="E1859" s="8"/>
      <c r="F1859" s="8"/>
    </row>
    <row r="1860" spans="1:6">
      <c r="A1860" s="9">
        <v>41382</v>
      </c>
      <c r="B1860" s="8">
        <v>2723.72</v>
      </c>
      <c r="C1860" s="8">
        <v>2514.7399999999998</v>
      </c>
      <c r="D1860" s="8">
        <v>1541.61</v>
      </c>
      <c r="E1860" s="8"/>
      <c r="F1860" s="8"/>
    </row>
    <row r="1861" spans="1:6">
      <c r="A1861" s="9">
        <v>41383</v>
      </c>
      <c r="B1861" s="8">
        <v>2747.94</v>
      </c>
      <c r="C1861" s="8">
        <v>2537.06</v>
      </c>
      <c r="D1861" s="8">
        <v>1555.25</v>
      </c>
      <c r="E1861" s="8"/>
      <c r="F1861" s="8"/>
    </row>
    <row r="1862" spans="1:6">
      <c r="A1862" s="9">
        <v>41386</v>
      </c>
      <c r="B1862" s="8">
        <v>2760.8</v>
      </c>
      <c r="C1862" s="8">
        <v>2548.92</v>
      </c>
      <c r="D1862" s="8">
        <v>1562.5</v>
      </c>
      <c r="E1862" s="8"/>
      <c r="F1862" s="8"/>
    </row>
    <row r="1863" spans="1:6">
      <c r="A1863" s="9">
        <v>41387</v>
      </c>
      <c r="B1863" s="8">
        <v>2789.56</v>
      </c>
      <c r="C1863" s="8">
        <v>2575.4699999999998</v>
      </c>
      <c r="D1863" s="8">
        <v>1578.78</v>
      </c>
      <c r="E1863" s="8"/>
      <c r="F1863" s="8"/>
    </row>
    <row r="1864" spans="1:6">
      <c r="A1864" s="9">
        <v>41388</v>
      </c>
      <c r="B1864" s="8">
        <v>2789.93</v>
      </c>
      <c r="C1864" s="8">
        <v>2575.7199999999998</v>
      </c>
      <c r="D1864" s="8">
        <v>1578.79</v>
      </c>
      <c r="E1864" s="8"/>
      <c r="F1864" s="8"/>
    </row>
    <row r="1865" spans="1:6">
      <c r="A1865" s="9">
        <v>41389</v>
      </c>
      <c r="B1865" s="8">
        <v>2801.28</v>
      </c>
      <c r="C1865" s="8">
        <v>2586.17</v>
      </c>
      <c r="D1865" s="8">
        <v>1585.16</v>
      </c>
      <c r="E1865" s="8"/>
      <c r="F1865" s="8"/>
    </row>
    <row r="1866" spans="1:6">
      <c r="A1866" s="9">
        <v>41390</v>
      </c>
      <c r="B1866" s="8">
        <v>2796.24</v>
      </c>
      <c r="C1866" s="8">
        <v>2581.48</v>
      </c>
      <c r="D1866" s="8">
        <v>1582.24</v>
      </c>
      <c r="E1866" s="8"/>
      <c r="F1866" s="8"/>
    </row>
    <row r="1867" spans="1:6">
      <c r="A1867" s="9">
        <v>41393</v>
      </c>
      <c r="B1867" s="8">
        <v>2816.39</v>
      </c>
      <c r="C1867" s="8">
        <v>2600.0700000000002</v>
      </c>
      <c r="D1867" s="8">
        <v>1593.61</v>
      </c>
      <c r="E1867" s="8"/>
      <c r="F1867" s="8"/>
    </row>
    <row r="1868" spans="1:6">
      <c r="A1868" s="9">
        <v>41394</v>
      </c>
      <c r="B1868" s="8">
        <v>2823.42</v>
      </c>
      <c r="C1868" s="8">
        <v>2606.5500000000002</v>
      </c>
      <c r="D1868" s="8">
        <v>1597.57</v>
      </c>
      <c r="E1868" s="8"/>
      <c r="F1868" s="8"/>
    </row>
    <row r="1869" spans="1:6">
      <c r="A1869" s="9">
        <v>41395</v>
      </c>
      <c r="B1869" s="8">
        <v>2797.28</v>
      </c>
      <c r="C1869" s="8">
        <v>2582.38</v>
      </c>
      <c r="D1869" s="8">
        <v>1582.7</v>
      </c>
      <c r="E1869" s="8"/>
      <c r="F1869" s="8"/>
    </row>
    <row r="1870" spans="1:6">
      <c r="A1870" s="9">
        <v>41396</v>
      </c>
      <c r="B1870" s="8">
        <v>2823.82</v>
      </c>
      <c r="C1870" s="8">
        <v>2606.8200000000002</v>
      </c>
      <c r="D1870" s="8">
        <v>1597.59</v>
      </c>
      <c r="E1870" s="8"/>
      <c r="F1870" s="8"/>
    </row>
    <row r="1871" spans="1:6">
      <c r="A1871" s="9">
        <v>41397</v>
      </c>
      <c r="B1871" s="8">
        <v>2853.88</v>
      </c>
      <c r="C1871" s="8">
        <v>2634.48</v>
      </c>
      <c r="D1871" s="8">
        <v>1614.42</v>
      </c>
      <c r="E1871" s="8"/>
      <c r="F1871" s="8"/>
    </row>
    <row r="1872" spans="1:6">
      <c r="A1872" s="9">
        <v>41400</v>
      </c>
      <c r="B1872" s="8">
        <v>2859.34</v>
      </c>
      <c r="C1872" s="8">
        <v>2639.52</v>
      </c>
      <c r="D1872" s="8">
        <v>1617.5</v>
      </c>
      <c r="E1872" s="8"/>
      <c r="F1872" s="8"/>
    </row>
    <row r="1873" spans="1:6">
      <c r="A1873" s="9">
        <v>41401</v>
      </c>
      <c r="B1873" s="8">
        <v>2874.46</v>
      </c>
      <c r="C1873" s="8">
        <v>2653.44</v>
      </c>
      <c r="D1873" s="8">
        <v>1625.96</v>
      </c>
      <c r="E1873" s="8"/>
      <c r="F1873" s="8"/>
    </row>
    <row r="1874" spans="1:6">
      <c r="A1874" s="9">
        <v>41402</v>
      </c>
      <c r="B1874" s="8">
        <v>2887.61</v>
      </c>
      <c r="C1874" s="8">
        <v>2665.22</v>
      </c>
      <c r="D1874" s="8">
        <v>1632.69</v>
      </c>
      <c r="E1874" s="8"/>
      <c r="F1874" s="8"/>
    </row>
    <row r="1875" spans="1:6">
      <c r="A1875" s="9">
        <v>41403</v>
      </c>
      <c r="B1875" s="8">
        <v>2878.3</v>
      </c>
      <c r="C1875" s="8">
        <v>2656.26</v>
      </c>
      <c r="D1875" s="8">
        <v>1626.67</v>
      </c>
      <c r="E1875" s="8"/>
      <c r="F1875" s="8"/>
    </row>
    <row r="1876" spans="1:6">
      <c r="A1876" s="9">
        <v>41404</v>
      </c>
      <c r="B1876" s="8">
        <v>2890.77</v>
      </c>
      <c r="C1876" s="8">
        <v>2667.76</v>
      </c>
      <c r="D1876" s="8">
        <v>1633.7</v>
      </c>
      <c r="E1876" s="8"/>
      <c r="F1876" s="8"/>
    </row>
    <row r="1877" spans="1:6">
      <c r="A1877" s="9">
        <v>41407</v>
      </c>
      <c r="B1877" s="8">
        <v>2891.17</v>
      </c>
      <c r="C1877" s="8">
        <v>2668.05</v>
      </c>
      <c r="D1877" s="8">
        <v>1633.77</v>
      </c>
      <c r="E1877" s="8"/>
      <c r="F1877" s="8"/>
    </row>
    <row r="1878" spans="1:6">
      <c r="A1878" s="9">
        <v>41408</v>
      </c>
      <c r="B1878" s="8">
        <v>2921.12</v>
      </c>
      <c r="C1878" s="8">
        <v>2695.52</v>
      </c>
      <c r="D1878" s="8">
        <v>1650.34</v>
      </c>
      <c r="E1878" s="8"/>
      <c r="F1878" s="8"/>
    </row>
    <row r="1879" spans="1:6">
      <c r="A1879" s="9">
        <v>41409</v>
      </c>
      <c r="B1879" s="8">
        <v>2936.98</v>
      </c>
      <c r="C1879" s="8">
        <v>2709.9</v>
      </c>
      <c r="D1879" s="8">
        <v>1658.78</v>
      </c>
      <c r="E1879" s="8"/>
      <c r="F1879" s="8"/>
    </row>
    <row r="1880" spans="1:6">
      <c r="A1880" s="9">
        <v>41410</v>
      </c>
      <c r="B1880" s="8">
        <v>2922.4</v>
      </c>
      <c r="C1880" s="8">
        <v>2696.41</v>
      </c>
      <c r="D1880" s="8">
        <v>1650.47</v>
      </c>
      <c r="E1880" s="8"/>
      <c r="F1880" s="8"/>
    </row>
    <row r="1881" spans="1:6">
      <c r="A1881" s="9">
        <v>41411</v>
      </c>
      <c r="B1881" s="8">
        <v>2952.56</v>
      </c>
      <c r="C1881" s="8">
        <v>2724.22</v>
      </c>
      <c r="D1881" s="8">
        <v>1667.47</v>
      </c>
      <c r="E1881" s="8"/>
      <c r="F1881" s="8"/>
    </row>
    <row r="1882" spans="1:6">
      <c r="A1882" s="9">
        <v>41414</v>
      </c>
      <c r="B1882" s="8">
        <v>2950.53</v>
      </c>
      <c r="C1882" s="8">
        <v>2722.33</v>
      </c>
      <c r="D1882" s="8">
        <v>1666.29</v>
      </c>
      <c r="E1882" s="8"/>
      <c r="F1882" s="8"/>
    </row>
    <row r="1883" spans="1:6">
      <c r="A1883" s="9">
        <v>41415</v>
      </c>
      <c r="B1883" s="8">
        <v>2955.69</v>
      </c>
      <c r="C1883" s="8">
        <v>2727.07</v>
      </c>
      <c r="D1883" s="8">
        <v>1669.16</v>
      </c>
      <c r="E1883" s="8"/>
      <c r="F1883" s="8"/>
    </row>
    <row r="1884" spans="1:6">
      <c r="A1884" s="9">
        <v>41416</v>
      </c>
      <c r="B1884" s="8">
        <v>2931.58</v>
      </c>
      <c r="C1884" s="8">
        <v>2704.73</v>
      </c>
      <c r="D1884" s="8">
        <v>1655.35</v>
      </c>
      <c r="E1884" s="8"/>
      <c r="F1884" s="8"/>
    </row>
    <row r="1885" spans="1:6">
      <c r="A1885" s="9">
        <v>41417</v>
      </c>
      <c r="B1885" s="8">
        <v>2923.43</v>
      </c>
      <c r="C1885" s="8">
        <v>2697.09</v>
      </c>
      <c r="D1885" s="8">
        <v>1650.51</v>
      </c>
      <c r="E1885" s="8"/>
      <c r="F1885" s="8"/>
    </row>
    <row r="1886" spans="1:6">
      <c r="A1886" s="9">
        <v>41418</v>
      </c>
      <c r="B1886" s="8">
        <v>2921.88</v>
      </c>
      <c r="C1886" s="8">
        <v>2695.65</v>
      </c>
      <c r="D1886" s="8">
        <v>1649.6</v>
      </c>
      <c r="E1886" s="8"/>
      <c r="F1886" s="8"/>
    </row>
    <row r="1887" spans="1:6">
      <c r="A1887" s="9">
        <v>41422</v>
      </c>
      <c r="B1887" s="8">
        <v>2940.45</v>
      </c>
      <c r="C1887" s="8">
        <v>2712.77</v>
      </c>
      <c r="D1887" s="8">
        <v>1660.06</v>
      </c>
      <c r="E1887" s="8"/>
      <c r="F1887" s="8"/>
    </row>
    <row r="1888" spans="1:6">
      <c r="A1888" s="9">
        <v>41423</v>
      </c>
      <c r="B1888" s="8">
        <v>2920.18</v>
      </c>
      <c r="C1888" s="8">
        <v>2693.95</v>
      </c>
      <c r="D1888" s="8">
        <v>1648.36</v>
      </c>
      <c r="E1888" s="8"/>
      <c r="F1888" s="8"/>
    </row>
    <row r="1889" spans="1:6">
      <c r="A1889" s="9">
        <v>41424</v>
      </c>
      <c r="B1889" s="8">
        <v>2931.39</v>
      </c>
      <c r="C1889" s="8">
        <v>2704.15</v>
      </c>
      <c r="D1889" s="8">
        <v>1654.41</v>
      </c>
      <c r="E1889" s="8"/>
      <c r="F1889" s="8"/>
    </row>
    <row r="1890" spans="1:6">
      <c r="A1890" s="9">
        <v>41425</v>
      </c>
      <c r="B1890" s="8">
        <v>2889.46</v>
      </c>
      <c r="C1890" s="8">
        <v>2665.47</v>
      </c>
      <c r="D1890" s="8">
        <v>1630.74</v>
      </c>
      <c r="E1890" s="8"/>
      <c r="F1890" s="8"/>
    </row>
    <row r="1891" spans="1:6">
      <c r="A1891" s="9">
        <v>41428</v>
      </c>
      <c r="B1891" s="8">
        <v>2906.91</v>
      </c>
      <c r="C1891" s="8">
        <v>2681.48</v>
      </c>
      <c r="D1891" s="8">
        <v>1640.42</v>
      </c>
      <c r="E1891" s="8"/>
      <c r="F1891" s="8"/>
    </row>
    <row r="1892" spans="1:6">
      <c r="A1892" s="9">
        <v>41429</v>
      </c>
      <c r="B1892" s="8">
        <v>2891.02</v>
      </c>
      <c r="C1892" s="8">
        <v>2666.78</v>
      </c>
      <c r="D1892" s="8">
        <v>1631.38</v>
      </c>
      <c r="E1892" s="8"/>
      <c r="F1892" s="8"/>
    </row>
    <row r="1893" spans="1:6">
      <c r="A1893" s="9">
        <v>41430</v>
      </c>
      <c r="B1893" s="8">
        <v>2851.89</v>
      </c>
      <c r="C1893" s="8">
        <v>2630.49</v>
      </c>
      <c r="D1893" s="8">
        <v>1608.9</v>
      </c>
      <c r="E1893" s="8"/>
      <c r="F1893" s="8"/>
    </row>
    <row r="1894" spans="1:6">
      <c r="A1894" s="9">
        <v>41431</v>
      </c>
      <c r="B1894" s="8">
        <v>2876.5</v>
      </c>
      <c r="C1894" s="8">
        <v>2653.08</v>
      </c>
      <c r="D1894" s="8">
        <v>1622.56</v>
      </c>
      <c r="E1894" s="8"/>
      <c r="F1894" s="8"/>
    </row>
    <row r="1895" spans="1:6">
      <c r="A1895" s="9">
        <v>41432</v>
      </c>
      <c r="B1895" s="8">
        <v>2913.46</v>
      </c>
      <c r="C1895" s="8">
        <v>2687.16</v>
      </c>
      <c r="D1895" s="8">
        <v>1643.38</v>
      </c>
      <c r="E1895" s="8"/>
      <c r="F1895" s="8"/>
    </row>
    <row r="1896" spans="1:6">
      <c r="A1896" s="9">
        <v>41435</v>
      </c>
      <c r="B1896" s="8">
        <v>2912.63</v>
      </c>
      <c r="C1896" s="8">
        <v>2686.34</v>
      </c>
      <c r="D1896" s="8">
        <v>1642.81</v>
      </c>
      <c r="E1896" s="8"/>
      <c r="F1896" s="8"/>
    </row>
    <row r="1897" spans="1:6">
      <c r="A1897" s="9">
        <v>41436</v>
      </c>
      <c r="B1897" s="8">
        <v>2883.07</v>
      </c>
      <c r="C1897" s="8">
        <v>2659.08</v>
      </c>
      <c r="D1897" s="8">
        <v>1626.13</v>
      </c>
      <c r="E1897" s="8"/>
      <c r="F1897" s="8"/>
    </row>
    <row r="1898" spans="1:6">
      <c r="A1898" s="9">
        <v>41437</v>
      </c>
      <c r="B1898" s="8">
        <v>2859.62</v>
      </c>
      <c r="C1898" s="8">
        <v>2637.26</v>
      </c>
      <c r="D1898" s="8">
        <v>1612.52</v>
      </c>
      <c r="E1898" s="8"/>
      <c r="F1898" s="8"/>
    </row>
    <row r="1899" spans="1:6">
      <c r="A1899" s="9">
        <v>41438</v>
      </c>
      <c r="B1899" s="8">
        <v>2902.32</v>
      </c>
      <c r="C1899" s="8">
        <v>2676.52</v>
      </c>
      <c r="D1899" s="8">
        <v>1636.36</v>
      </c>
      <c r="E1899" s="8"/>
      <c r="F1899" s="8"/>
    </row>
    <row r="1900" spans="1:6">
      <c r="A1900" s="9">
        <v>41439</v>
      </c>
      <c r="B1900" s="8">
        <v>2885.24</v>
      </c>
      <c r="C1900" s="8">
        <v>2660.77</v>
      </c>
      <c r="D1900" s="8">
        <v>1626.73</v>
      </c>
      <c r="E1900" s="8"/>
      <c r="F1900" s="8"/>
    </row>
    <row r="1901" spans="1:6">
      <c r="A1901" s="9">
        <v>41442</v>
      </c>
      <c r="B1901" s="8">
        <v>2907.12</v>
      </c>
      <c r="C1901" s="8">
        <v>2680.93</v>
      </c>
      <c r="D1901" s="8">
        <v>1639.04</v>
      </c>
      <c r="E1901" s="8"/>
      <c r="F1901" s="8"/>
    </row>
    <row r="1902" spans="1:6">
      <c r="A1902" s="9">
        <v>41443</v>
      </c>
      <c r="B1902" s="8">
        <v>2929.81</v>
      </c>
      <c r="C1902" s="8">
        <v>2701.85</v>
      </c>
      <c r="D1902" s="8">
        <v>1651.81</v>
      </c>
      <c r="E1902" s="8"/>
      <c r="F1902" s="8"/>
    </row>
    <row r="1903" spans="1:6">
      <c r="A1903" s="9">
        <v>41444</v>
      </c>
      <c r="B1903" s="8">
        <v>2889.25</v>
      </c>
      <c r="C1903" s="8">
        <v>2664.44</v>
      </c>
      <c r="D1903" s="8">
        <v>1628.93</v>
      </c>
      <c r="E1903" s="8"/>
      <c r="F1903" s="8"/>
    </row>
    <row r="1904" spans="1:6">
      <c r="A1904" s="9">
        <v>41445</v>
      </c>
      <c r="B1904" s="8">
        <v>2817.44</v>
      </c>
      <c r="C1904" s="8">
        <v>2598.09</v>
      </c>
      <c r="D1904" s="8">
        <v>1588.19</v>
      </c>
      <c r="E1904" s="8"/>
      <c r="F1904" s="8"/>
    </row>
    <row r="1905" spans="1:6">
      <c r="A1905" s="9">
        <v>41446</v>
      </c>
      <c r="B1905" s="8">
        <v>2824.97</v>
      </c>
      <c r="C1905" s="8">
        <v>2605.0300000000002</v>
      </c>
      <c r="D1905" s="8">
        <v>1592.43</v>
      </c>
      <c r="E1905" s="8"/>
      <c r="F1905" s="8"/>
    </row>
    <row r="1906" spans="1:6">
      <c r="A1906" s="9">
        <v>41449</v>
      </c>
      <c r="B1906" s="8">
        <v>2790.66</v>
      </c>
      <c r="C1906" s="8">
        <v>2573.4</v>
      </c>
      <c r="D1906" s="8">
        <v>1573.09</v>
      </c>
      <c r="E1906" s="8"/>
      <c r="F1906" s="8"/>
    </row>
    <row r="1907" spans="1:6">
      <c r="A1907" s="9">
        <v>41450</v>
      </c>
      <c r="B1907" s="8">
        <v>2817.44</v>
      </c>
      <c r="C1907" s="8">
        <v>2598.0100000000002</v>
      </c>
      <c r="D1907" s="8">
        <v>1588.03</v>
      </c>
      <c r="E1907" s="8"/>
      <c r="F1907" s="8"/>
    </row>
    <row r="1908" spans="1:6">
      <c r="A1908" s="9">
        <v>41451</v>
      </c>
      <c r="B1908" s="8">
        <v>2845.04</v>
      </c>
      <c r="C1908" s="8">
        <v>2623.3</v>
      </c>
      <c r="D1908" s="8">
        <v>1603.26</v>
      </c>
      <c r="E1908" s="8"/>
      <c r="F1908" s="8"/>
    </row>
    <row r="1909" spans="1:6">
      <c r="A1909" s="9">
        <v>41452</v>
      </c>
      <c r="B1909" s="8">
        <v>2862.92</v>
      </c>
      <c r="C1909" s="8">
        <v>2639.72</v>
      </c>
      <c r="D1909" s="8">
        <v>1613.2</v>
      </c>
      <c r="E1909" s="8"/>
      <c r="F1909" s="8"/>
    </row>
    <row r="1910" spans="1:6">
      <c r="A1910" s="9">
        <v>41453</v>
      </c>
      <c r="B1910" s="8">
        <v>2850.66</v>
      </c>
      <c r="C1910" s="8">
        <v>2628.41</v>
      </c>
      <c r="D1910" s="8">
        <v>1606.28</v>
      </c>
      <c r="E1910" s="8" t="s">
        <v>116</v>
      </c>
      <c r="F1910" s="28">
        <f>+B1910/B1846-1</f>
        <v>2.9100557751664979E-2</v>
      </c>
    </row>
    <row r="1911" spans="1:6">
      <c r="A1911" s="9">
        <v>41456</v>
      </c>
      <c r="B1911" s="8">
        <v>2866.41</v>
      </c>
      <c r="C1911" s="8">
        <v>2642.84</v>
      </c>
      <c r="D1911" s="8">
        <v>1614.96</v>
      </c>
      <c r="E1911" s="8"/>
      <c r="F1911" s="8"/>
    </row>
    <row r="1912" spans="1:6">
      <c r="A1912" s="9">
        <v>41457</v>
      </c>
      <c r="B1912" s="8">
        <v>2865.48</v>
      </c>
      <c r="C1912" s="8">
        <v>2641.81</v>
      </c>
      <c r="D1912" s="8">
        <v>1614.08</v>
      </c>
      <c r="E1912" s="8"/>
      <c r="F1912" s="8"/>
    </row>
    <row r="1913" spans="1:6">
      <c r="A1913" s="9">
        <v>41458</v>
      </c>
      <c r="B1913" s="8">
        <v>2867.85</v>
      </c>
      <c r="C1913" s="8">
        <v>2643.99</v>
      </c>
      <c r="D1913" s="8">
        <v>1615.41</v>
      </c>
      <c r="E1913" s="8"/>
      <c r="F1913" s="8"/>
    </row>
    <row r="1914" spans="1:6">
      <c r="A1914" s="9">
        <v>41460</v>
      </c>
      <c r="B1914" s="8">
        <v>2897.12</v>
      </c>
      <c r="C1914" s="8">
        <v>2670.97</v>
      </c>
      <c r="D1914" s="8">
        <v>1631.89</v>
      </c>
      <c r="E1914" s="8"/>
      <c r="F1914" s="8"/>
    </row>
    <row r="1915" spans="1:6">
      <c r="A1915" s="9">
        <v>41463</v>
      </c>
      <c r="B1915" s="8">
        <v>2913.2</v>
      </c>
      <c r="C1915" s="8">
        <v>2685.56</v>
      </c>
      <c r="D1915" s="8">
        <v>1640.46</v>
      </c>
      <c r="E1915" s="8"/>
      <c r="F1915" s="8"/>
    </row>
    <row r="1916" spans="1:6">
      <c r="A1916" s="9">
        <v>41464</v>
      </c>
      <c r="B1916" s="8">
        <v>2934.31</v>
      </c>
      <c r="C1916" s="8">
        <v>2705</v>
      </c>
      <c r="D1916" s="8">
        <v>1652.32</v>
      </c>
      <c r="E1916" s="8"/>
      <c r="F1916" s="8"/>
    </row>
    <row r="1917" spans="1:6">
      <c r="A1917" s="9">
        <v>41465</v>
      </c>
      <c r="B1917" s="8">
        <v>2934.97</v>
      </c>
      <c r="C1917" s="8">
        <v>2705.58</v>
      </c>
      <c r="D1917" s="8">
        <v>1652.62</v>
      </c>
      <c r="E1917" s="8"/>
      <c r="F1917" s="8"/>
    </row>
    <row r="1918" spans="1:6">
      <c r="A1918" s="9">
        <v>41466</v>
      </c>
      <c r="B1918" s="8">
        <v>2975.06</v>
      </c>
      <c r="C1918" s="8">
        <v>2742.45</v>
      </c>
      <c r="D1918" s="8">
        <v>1675.02</v>
      </c>
      <c r="E1918" s="8"/>
      <c r="F1918" s="8"/>
    </row>
    <row r="1919" spans="1:6">
      <c r="A1919" s="9">
        <v>41467</v>
      </c>
      <c r="B1919" s="8">
        <v>2984.24</v>
      </c>
      <c r="C1919" s="8">
        <v>2750.91</v>
      </c>
      <c r="D1919" s="8">
        <v>1680.19</v>
      </c>
      <c r="E1919" s="8"/>
      <c r="F1919" s="8"/>
    </row>
    <row r="1920" spans="1:6">
      <c r="A1920" s="9">
        <v>41470</v>
      </c>
      <c r="B1920" s="8">
        <v>2988.35</v>
      </c>
      <c r="C1920" s="8">
        <v>2754.7</v>
      </c>
      <c r="D1920" s="8">
        <v>1682.5</v>
      </c>
      <c r="E1920" s="8"/>
      <c r="F1920" s="8"/>
    </row>
    <row r="1921" spans="1:6">
      <c r="A1921" s="9">
        <v>41471</v>
      </c>
      <c r="B1921" s="8">
        <v>2977.26</v>
      </c>
      <c r="C1921" s="8">
        <v>2744.48</v>
      </c>
      <c r="D1921" s="8">
        <v>1676.26</v>
      </c>
      <c r="E1921" s="8"/>
      <c r="F1921" s="8"/>
    </row>
    <row r="1922" spans="1:6">
      <c r="A1922" s="9">
        <v>41472</v>
      </c>
      <c r="B1922" s="8">
        <v>2985.85</v>
      </c>
      <c r="C1922" s="8">
        <v>2752.31</v>
      </c>
      <c r="D1922" s="8">
        <v>1680.91</v>
      </c>
      <c r="E1922" s="8"/>
      <c r="F1922" s="8"/>
    </row>
    <row r="1923" spans="1:6">
      <c r="A1923" s="9">
        <v>41473</v>
      </c>
      <c r="B1923" s="8">
        <v>3001.21</v>
      </c>
      <c r="C1923" s="8">
        <v>2766.37</v>
      </c>
      <c r="D1923" s="8">
        <v>1689.37</v>
      </c>
      <c r="E1923" s="8"/>
      <c r="F1923" s="8"/>
    </row>
    <row r="1924" spans="1:6">
      <c r="A1924" s="9">
        <v>41474</v>
      </c>
      <c r="B1924" s="8">
        <v>3006.13</v>
      </c>
      <c r="C1924" s="8">
        <v>2770.88</v>
      </c>
      <c r="D1924" s="8">
        <v>1692.09</v>
      </c>
      <c r="E1924" s="8"/>
      <c r="F1924" s="8"/>
    </row>
    <row r="1925" spans="1:6">
      <c r="A1925" s="9">
        <v>41477</v>
      </c>
      <c r="B1925" s="8">
        <v>3012.3</v>
      </c>
      <c r="C1925" s="8">
        <v>2776.55</v>
      </c>
      <c r="D1925" s="8">
        <v>1695.53</v>
      </c>
      <c r="E1925" s="8"/>
      <c r="F1925" s="8"/>
    </row>
    <row r="1926" spans="1:6">
      <c r="A1926" s="9">
        <v>41478</v>
      </c>
      <c r="B1926" s="8">
        <v>3006.72</v>
      </c>
      <c r="C1926" s="8">
        <v>2771.41</v>
      </c>
      <c r="D1926" s="8">
        <v>1692.39</v>
      </c>
      <c r="E1926" s="8"/>
      <c r="F1926" s="8"/>
    </row>
    <row r="1927" spans="1:6">
      <c r="A1927" s="9">
        <v>41479</v>
      </c>
      <c r="B1927" s="8">
        <v>2995.3</v>
      </c>
      <c r="C1927" s="8">
        <v>2760.87</v>
      </c>
      <c r="D1927" s="8">
        <v>1685.94</v>
      </c>
      <c r="E1927" s="8"/>
      <c r="F1927" s="8"/>
    </row>
    <row r="1928" spans="1:6">
      <c r="A1928" s="9">
        <v>41480</v>
      </c>
      <c r="B1928" s="8">
        <v>3003.01</v>
      </c>
      <c r="C1928" s="8">
        <v>2767.97</v>
      </c>
      <c r="D1928" s="8">
        <v>1690.25</v>
      </c>
      <c r="E1928" s="8"/>
      <c r="F1928" s="8"/>
    </row>
    <row r="1929" spans="1:6">
      <c r="A1929" s="9">
        <v>41481</v>
      </c>
      <c r="B1929" s="8">
        <v>3005.51</v>
      </c>
      <c r="C1929" s="8">
        <v>2770.26</v>
      </c>
      <c r="D1929" s="8">
        <v>1691.65</v>
      </c>
      <c r="E1929" s="8"/>
      <c r="F1929" s="8"/>
    </row>
    <row r="1930" spans="1:6">
      <c r="A1930" s="9">
        <v>41484</v>
      </c>
      <c r="B1930" s="8">
        <v>2994.45</v>
      </c>
      <c r="C1930" s="8">
        <v>2760.03</v>
      </c>
      <c r="D1930" s="8">
        <v>1685.33</v>
      </c>
      <c r="E1930" s="8"/>
      <c r="F1930" s="8"/>
    </row>
    <row r="1931" spans="1:6">
      <c r="A1931" s="9">
        <v>41485</v>
      </c>
      <c r="B1931" s="8">
        <v>2995.68</v>
      </c>
      <c r="C1931" s="8">
        <v>2761.13</v>
      </c>
      <c r="D1931" s="8">
        <v>1685.96</v>
      </c>
      <c r="E1931" s="8"/>
      <c r="F1931" s="8"/>
    </row>
    <row r="1932" spans="1:6">
      <c r="A1932" s="9">
        <v>41486</v>
      </c>
      <c r="B1932" s="8">
        <v>2995.72</v>
      </c>
      <c r="C1932" s="8">
        <v>2761.04</v>
      </c>
      <c r="D1932" s="8">
        <v>1685.73</v>
      </c>
      <c r="E1932" s="8"/>
      <c r="F1932" s="8"/>
    </row>
    <row r="1933" spans="1:6">
      <c r="A1933" s="9">
        <v>41487</v>
      </c>
      <c r="B1933" s="8">
        <v>3033.59</v>
      </c>
      <c r="C1933" s="8">
        <v>2795.86</v>
      </c>
      <c r="D1933" s="8">
        <v>1706.87</v>
      </c>
      <c r="E1933" s="8"/>
      <c r="F1933" s="8"/>
    </row>
    <row r="1934" spans="1:6">
      <c r="A1934" s="9">
        <v>41488</v>
      </c>
      <c r="B1934" s="8">
        <v>3038.63</v>
      </c>
      <c r="C1934" s="8">
        <v>2800.49</v>
      </c>
      <c r="D1934" s="8">
        <v>1709.67</v>
      </c>
      <c r="E1934" s="8"/>
      <c r="F1934" s="8"/>
    </row>
    <row r="1935" spans="1:6">
      <c r="A1935" s="9">
        <v>41491</v>
      </c>
      <c r="B1935" s="8">
        <v>3034.43</v>
      </c>
      <c r="C1935" s="8">
        <v>2796.53</v>
      </c>
      <c r="D1935" s="8">
        <v>1707.14</v>
      </c>
      <c r="E1935" s="8"/>
      <c r="F1935" s="8"/>
    </row>
    <row r="1936" spans="1:6">
      <c r="A1936" s="9">
        <v>41492</v>
      </c>
      <c r="B1936" s="8">
        <v>3017.16</v>
      </c>
      <c r="C1936" s="8">
        <v>2780.59</v>
      </c>
      <c r="D1936" s="8">
        <v>1697.37</v>
      </c>
      <c r="E1936" s="8"/>
      <c r="F1936" s="8"/>
    </row>
    <row r="1937" spans="1:6">
      <c r="A1937" s="9">
        <v>41493</v>
      </c>
      <c r="B1937" s="8">
        <v>3006.63</v>
      </c>
      <c r="C1937" s="8">
        <v>2770.63</v>
      </c>
      <c r="D1937" s="8">
        <v>1690.91</v>
      </c>
      <c r="E1937" s="8"/>
      <c r="F1937" s="8"/>
    </row>
    <row r="1938" spans="1:6">
      <c r="A1938" s="9">
        <v>41494</v>
      </c>
      <c r="B1938" s="8">
        <v>3019</v>
      </c>
      <c r="C1938" s="8">
        <v>2781.84</v>
      </c>
      <c r="D1938" s="8">
        <v>1697.48</v>
      </c>
      <c r="E1938" s="8"/>
      <c r="F1938" s="8"/>
    </row>
    <row r="1939" spans="1:6">
      <c r="A1939" s="9">
        <v>41495</v>
      </c>
      <c r="B1939" s="8">
        <v>3008.79</v>
      </c>
      <c r="C1939" s="8">
        <v>2772.27</v>
      </c>
      <c r="D1939" s="8">
        <v>1691.42</v>
      </c>
      <c r="E1939" s="8"/>
      <c r="F1939" s="8"/>
    </row>
    <row r="1940" spans="1:6">
      <c r="A1940" s="9">
        <v>41498</v>
      </c>
      <c r="B1940" s="8">
        <v>3005.42</v>
      </c>
      <c r="C1940" s="8">
        <v>2769.14</v>
      </c>
      <c r="D1940" s="8">
        <v>1689.47</v>
      </c>
      <c r="E1940" s="8"/>
      <c r="F1940" s="8"/>
    </row>
    <row r="1941" spans="1:6">
      <c r="A1941" s="9">
        <v>41499</v>
      </c>
      <c r="B1941" s="8">
        <v>3014.43</v>
      </c>
      <c r="C1941" s="8">
        <v>2777.26</v>
      </c>
      <c r="D1941" s="8">
        <v>1694.16</v>
      </c>
      <c r="E1941" s="8"/>
      <c r="F1941" s="8"/>
    </row>
    <row r="1942" spans="1:6">
      <c r="A1942" s="9">
        <v>41500</v>
      </c>
      <c r="B1942" s="8">
        <v>2999.42</v>
      </c>
      <c r="C1942" s="8">
        <v>2763.26</v>
      </c>
      <c r="D1942" s="8">
        <v>1685.39</v>
      </c>
      <c r="E1942" s="8"/>
      <c r="F1942" s="8"/>
    </row>
    <row r="1943" spans="1:6">
      <c r="A1943" s="9">
        <v>41501</v>
      </c>
      <c r="B1943" s="8">
        <v>2957.08</v>
      </c>
      <c r="C1943" s="8">
        <v>2724.12</v>
      </c>
      <c r="D1943" s="8">
        <v>1661.32</v>
      </c>
      <c r="E1943" s="8"/>
      <c r="F1943" s="8"/>
    </row>
    <row r="1944" spans="1:6">
      <c r="A1944" s="9">
        <v>41502</v>
      </c>
      <c r="B1944" s="8">
        <v>2947.46</v>
      </c>
      <c r="C1944" s="8">
        <v>2715.21</v>
      </c>
      <c r="D1944" s="8">
        <v>1655.83</v>
      </c>
      <c r="E1944" s="8"/>
      <c r="F1944" s="8"/>
    </row>
    <row r="1945" spans="1:6">
      <c r="A1945" s="9">
        <v>41505</v>
      </c>
      <c r="B1945" s="8">
        <v>2930.27</v>
      </c>
      <c r="C1945" s="8">
        <v>2699.32</v>
      </c>
      <c r="D1945" s="8">
        <v>1646.06</v>
      </c>
      <c r="E1945" s="8"/>
      <c r="F1945" s="8"/>
    </row>
    <row r="1946" spans="1:6">
      <c r="A1946" s="9">
        <v>41506</v>
      </c>
      <c r="B1946" s="8">
        <v>2941.58</v>
      </c>
      <c r="C1946" s="8">
        <v>2709.71</v>
      </c>
      <c r="D1946" s="8">
        <v>1652.35</v>
      </c>
      <c r="E1946" s="8"/>
      <c r="F1946" s="8"/>
    </row>
    <row r="1947" spans="1:6">
      <c r="A1947" s="9">
        <v>41507</v>
      </c>
      <c r="B1947" s="8">
        <v>2924.73</v>
      </c>
      <c r="C1947" s="8">
        <v>2694.14</v>
      </c>
      <c r="D1947" s="8">
        <v>1642.8</v>
      </c>
      <c r="E1947" s="8"/>
      <c r="F1947" s="8"/>
    </row>
    <row r="1948" spans="1:6">
      <c r="A1948" s="9">
        <v>41508</v>
      </c>
      <c r="B1948" s="8">
        <v>2949.96</v>
      </c>
      <c r="C1948" s="8">
        <v>2717.38</v>
      </c>
      <c r="D1948" s="8">
        <v>1656.96</v>
      </c>
      <c r="E1948" s="8"/>
      <c r="F1948" s="8"/>
    </row>
    <row r="1949" spans="1:6">
      <c r="A1949" s="9">
        <v>41509</v>
      </c>
      <c r="B1949" s="8">
        <v>2962.06</v>
      </c>
      <c r="C1949" s="8">
        <v>2728.4</v>
      </c>
      <c r="D1949" s="8">
        <v>1663.5</v>
      </c>
      <c r="E1949" s="8"/>
      <c r="F1949" s="8"/>
    </row>
    <row r="1950" spans="1:6">
      <c r="A1950" s="9">
        <v>41512</v>
      </c>
      <c r="B1950" s="8">
        <v>2950.13</v>
      </c>
      <c r="C1950" s="8">
        <v>2717.41</v>
      </c>
      <c r="D1950" s="8">
        <v>1656.78</v>
      </c>
      <c r="E1950" s="8"/>
      <c r="F1950" s="8"/>
    </row>
    <row r="1951" spans="1:6">
      <c r="A1951" s="9">
        <v>41513</v>
      </c>
      <c r="B1951" s="8">
        <v>2903.29</v>
      </c>
      <c r="C1951" s="8">
        <v>2674.26</v>
      </c>
      <c r="D1951" s="8">
        <v>1630.48</v>
      </c>
      <c r="E1951" s="8"/>
      <c r="F1951" s="8"/>
    </row>
    <row r="1952" spans="1:6">
      <c r="A1952" s="9">
        <v>41514</v>
      </c>
      <c r="B1952" s="8">
        <v>2911.83</v>
      </c>
      <c r="C1952" s="8">
        <v>2681.97</v>
      </c>
      <c r="D1952" s="8">
        <v>1634.96</v>
      </c>
      <c r="E1952" s="8"/>
      <c r="F1952" s="8"/>
    </row>
    <row r="1953" spans="1:6">
      <c r="A1953" s="9">
        <v>41515</v>
      </c>
      <c r="B1953" s="8">
        <v>2917.96</v>
      </c>
      <c r="C1953" s="8">
        <v>2687.5</v>
      </c>
      <c r="D1953" s="8">
        <v>1638.17</v>
      </c>
      <c r="E1953" s="8"/>
      <c r="F1953" s="8"/>
    </row>
    <row r="1954" spans="1:6">
      <c r="A1954" s="9">
        <v>41516</v>
      </c>
      <c r="B1954" s="8">
        <v>2908.96</v>
      </c>
      <c r="C1954" s="8">
        <v>2679.14</v>
      </c>
      <c r="D1954" s="8">
        <v>1632.97</v>
      </c>
      <c r="E1954" s="8"/>
      <c r="F1954" s="8"/>
    </row>
    <row r="1955" spans="1:6">
      <c r="A1955" s="9">
        <v>41520</v>
      </c>
      <c r="B1955" s="8">
        <v>2921.23</v>
      </c>
      <c r="C1955" s="8">
        <v>2690.4</v>
      </c>
      <c r="D1955" s="8">
        <v>1639.77</v>
      </c>
      <c r="E1955" s="8"/>
      <c r="F1955" s="8"/>
    </row>
    <row r="1956" spans="1:6">
      <c r="A1956" s="9">
        <v>41521</v>
      </c>
      <c r="B1956" s="8">
        <v>2945.62</v>
      </c>
      <c r="C1956" s="8">
        <v>2712.67</v>
      </c>
      <c r="D1956" s="8">
        <v>1653.08</v>
      </c>
      <c r="E1956" s="8"/>
      <c r="F1956" s="8"/>
    </row>
    <row r="1957" spans="1:6">
      <c r="A1957" s="9">
        <v>41522</v>
      </c>
      <c r="B1957" s="8">
        <v>2949.27</v>
      </c>
      <c r="C1957" s="8">
        <v>2716.01</v>
      </c>
      <c r="D1957" s="8">
        <v>1655.08</v>
      </c>
      <c r="E1957" s="8"/>
      <c r="F1957" s="8"/>
    </row>
    <row r="1958" spans="1:6">
      <c r="A1958" s="9">
        <v>41523</v>
      </c>
      <c r="B1958" s="8">
        <v>2949.8</v>
      </c>
      <c r="C1958" s="8">
        <v>2716.39</v>
      </c>
      <c r="D1958" s="8">
        <v>1655.17</v>
      </c>
      <c r="E1958" s="8"/>
      <c r="F1958" s="8"/>
    </row>
    <row r="1959" spans="1:6">
      <c r="A1959" s="9">
        <v>41526</v>
      </c>
      <c r="B1959" s="8">
        <v>2979.45</v>
      </c>
      <c r="C1959" s="8">
        <v>2743.66</v>
      </c>
      <c r="D1959" s="8">
        <v>1671.71</v>
      </c>
      <c r="E1959" s="8"/>
      <c r="F1959" s="8"/>
    </row>
    <row r="1960" spans="1:6">
      <c r="A1960" s="9">
        <v>41527</v>
      </c>
      <c r="B1960" s="8">
        <v>3001.36</v>
      </c>
      <c r="C1960" s="8">
        <v>2763.82</v>
      </c>
      <c r="D1960" s="8">
        <v>1683.99</v>
      </c>
      <c r="E1960" s="8"/>
      <c r="F1960" s="8"/>
    </row>
    <row r="1961" spans="1:6">
      <c r="A1961" s="9">
        <v>41528</v>
      </c>
      <c r="B1961" s="8">
        <v>3010.94</v>
      </c>
      <c r="C1961" s="8">
        <v>2772.53</v>
      </c>
      <c r="D1961" s="8">
        <v>1689.13</v>
      </c>
      <c r="E1961" s="8"/>
      <c r="F1961" s="8"/>
    </row>
    <row r="1962" spans="1:6">
      <c r="A1962" s="9">
        <v>41529</v>
      </c>
      <c r="B1962" s="8">
        <v>3001.62</v>
      </c>
      <c r="C1962" s="8">
        <v>2763.71</v>
      </c>
      <c r="D1962" s="8">
        <v>1683.42</v>
      </c>
      <c r="E1962" s="8"/>
      <c r="F1962" s="8"/>
    </row>
    <row r="1963" spans="1:6">
      <c r="A1963" s="9">
        <v>41530</v>
      </c>
      <c r="B1963" s="8">
        <v>3009.79</v>
      </c>
      <c r="C1963" s="8">
        <v>2771.22</v>
      </c>
      <c r="D1963" s="8">
        <v>1687.99</v>
      </c>
      <c r="E1963" s="8"/>
      <c r="F1963" s="8"/>
    </row>
    <row r="1964" spans="1:6">
      <c r="A1964" s="9">
        <v>41533</v>
      </c>
      <c r="B1964" s="8">
        <v>3026.94</v>
      </c>
      <c r="C1964" s="8">
        <v>2787.01</v>
      </c>
      <c r="D1964" s="8">
        <v>1697.6</v>
      </c>
      <c r="E1964" s="8"/>
      <c r="F1964" s="8"/>
    </row>
    <row r="1965" spans="1:6">
      <c r="A1965" s="9">
        <v>41534</v>
      </c>
      <c r="B1965" s="8">
        <v>3039.75</v>
      </c>
      <c r="C1965" s="8">
        <v>2798.8</v>
      </c>
      <c r="D1965" s="8">
        <v>1704.76</v>
      </c>
      <c r="E1965" s="8"/>
      <c r="F1965" s="8"/>
    </row>
    <row r="1966" spans="1:6">
      <c r="A1966" s="9">
        <v>41535</v>
      </c>
      <c r="B1966" s="8">
        <v>3076.81</v>
      </c>
      <c r="C1966" s="8">
        <v>2832.91</v>
      </c>
      <c r="D1966" s="8">
        <v>1725.52</v>
      </c>
      <c r="E1966" s="8"/>
      <c r="F1966" s="8"/>
    </row>
    <row r="1967" spans="1:6">
      <c r="A1967" s="9">
        <v>41536</v>
      </c>
      <c r="B1967" s="8">
        <v>3071.61</v>
      </c>
      <c r="C1967" s="8">
        <v>2827.99</v>
      </c>
      <c r="D1967" s="8">
        <v>1722.34</v>
      </c>
      <c r="E1967" s="8"/>
      <c r="F1967" s="8"/>
    </row>
    <row r="1968" spans="1:6">
      <c r="A1968" s="9">
        <v>41537</v>
      </c>
      <c r="B1968" s="8">
        <v>3049.47</v>
      </c>
      <c r="C1968" s="8">
        <v>2807.6</v>
      </c>
      <c r="D1968" s="8">
        <v>1709.91</v>
      </c>
      <c r="E1968" s="8"/>
      <c r="F1968" s="8"/>
    </row>
    <row r="1969" spans="1:6">
      <c r="A1969" s="9">
        <v>41540</v>
      </c>
      <c r="B1969" s="8">
        <v>3035.09</v>
      </c>
      <c r="C1969" s="8">
        <v>2794.35</v>
      </c>
      <c r="D1969" s="8">
        <v>1701.84</v>
      </c>
      <c r="E1969" s="8"/>
      <c r="F1969" s="8"/>
    </row>
    <row r="1970" spans="1:6">
      <c r="A1970" s="9">
        <v>41541</v>
      </c>
      <c r="B1970" s="8">
        <v>3027.52</v>
      </c>
      <c r="C1970" s="8">
        <v>2787.3</v>
      </c>
      <c r="D1970" s="8">
        <v>1697.42</v>
      </c>
      <c r="E1970" s="8"/>
      <c r="F1970" s="8"/>
    </row>
    <row r="1971" spans="1:6">
      <c r="A1971" s="9">
        <v>41542</v>
      </c>
      <c r="B1971" s="8">
        <v>3019.31</v>
      </c>
      <c r="C1971" s="8">
        <v>2779.71</v>
      </c>
      <c r="D1971" s="8">
        <v>1692.77</v>
      </c>
      <c r="E1971" s="8"/>
      <c r="F1971" s="8"/>
    </row>
    <row r="1972" spans="1:6">
      <c r="A1972" s="9">
        <v>41543</v>
      </c>
      <c r="B1972" s="8">
        <v>3030.41</v>
      </c>
      <c r="C1972" s="8">
        <v>2789.78</v>
      </c>
      <c r="D1972" s="8">
        <v>1698.67</v>
      </c>
      <c r="E1972" s="8"/>
      <c r="F1972" s="8"/>
    </row>
    <row r="1973" spans="1:6">
      <c r="A1973" s="9">
        <v>41544</v>
      </c>
      <c r="B1973" s="8">
        <v>3018.24</v>
      </c>
      <c r="C1973" s="8">
        <v>2778.52</v>
      </c>
      <c r="D1973" s="8">
        <v>1691.75</v>
      </c>
      <c r="E1973" s="8"/>
      <c r="F1973" s="8"/>
    </row>
    <row r="1974" spans="1:6">
      <c r="A1974" s="9">
        <v>41547</v>
      </c>
      <c r="B1974" s="8">
        <v>3000.18</v>
      </c>
      <c r="C1974" s="8">
        <v>2761.86</v>
      </c>
      <c r="D1974" s="8">
        <v>1681.55</v>
      </c>
      <c r="E1974" s="8" t="s">
        <v>117</v>
      </c>
      <c r="F1974" s="28">
        <f>+B1974/B1910-1</f>
        <v>5.2451011344741172E-2</v>
      </c>
    </row>
    <row r="1975" spans="1:6">
      <c r="A1975" s="9">
        <v>41548</v>
      </c>
      <c r="B1975" s="8">
        <v>3024.38</v>
      </c>
      <c r="C1975" s="8">
        <v>2784.08</v>
      </c>
      <c r="D1975" s="8">
        <v>1695</v>
      </c>
      <c r="E1975" s="8"/>
      <c r="F1975" s="8"/>
    </row>
    <row r="1976" spans="1:6">
      <c r="A1976" s="9">
        <v>41549</v>
      </c>
      <c r="B1976" s="8">
        <v>3022.95</v>
      </c>
      <c r="C1976" s="8">
        <v>2782.6</v>
      </c>
      <c r="D1976" s="8">
        <v>1693.87</v>
      </c>
      <c r="E1976" s="8"/>
      <c r="F1976" s="8"/>
    </row>
    <row r="1977" spans="1:6">
      <c r="A1977" s="9">
        <v>41550</v>
      </c>
      <c r="B1977" s="8">
        <v>2995.81</v>
      </c>
      <c r="C1977" s="8">
        <v>2757.62</v>
      </c>
      <c r="D1977" s="8">
        <v>1678.66</v>
      </c>
      <c r="E1977" s="8"/>
      <c r="F1977" s="8"/>
    </row>
    <row r="1978" spans="1:6">
      <c r="A1978" s="9">
        <v>41551</v>
      </c>
      <c r="B1978" s="8">
        <v>3017.05</v>
      </c>
      <c r="C1978" s="8">
        <v>2777.14</v>
      </c>
      <c r="D1978" s="8">
        <v>1690.5</v>
      </c>
      <c r="E1978" s="8"/>
      <c r="F1978" s="8"/>
    </row>
    <row r="1979" spans="1:6">
      <c r="A1979" s="9">
        <v>41554</v>
      </c>
      <c r="B1979" s="8">
        <v>2991.39</v>
      </c>
      <c r="C1979" s="8">
        <v>2753.52</v>
      </c>
      <c r="D1979" s="8">
        <v>1676.12</v>
      </c>
      <c r="E1979" s="8"/>
      <c r="F1979" s="8"/>
    </row>
    <row r="1980" spans="1:6">
      <c r="A1980" s="9">
        <v>41555</v>
      </c>
      <c r="B1980" s="8">
        <v>2955.41</v>
      </c>
      <c r="C1980" s="8">
        <v>2720.15</v>
      </c>
      <c r="D1980" s="8">
        <v>1655.45</v>
      </c>
      <c r="E1980" s="8"/>
      <c r="F1980" s="8"/>
    </row>
    <row r="1981" spans="1:6">
      <c r="A1981" s="9">
        <v>41556</v>
      </c>
      <c r="B1981" s="8">
        <v>2957.4</v>
      </c>
      <c r="C1981" s="8">
        <v>2721.9</v>
      </c>
      <c r="D1981" s="8">
        <v>1656.4</v>
      </c>
      <c r="E1981" s="8"/>
      <c r="F1981" s="8"/>
    </row>
    <row r="1982" spans="1:6">
      <c r="A1982" s="9">
        <v>41557</v>
      </c>
      <c r="B1982" s="8">
        <v>3022.43</v>
      </c>
      <c r="C1982" s="8">
        <v>2781.62</v>
      </c>
      <c r="D1982" s="8">
        <v>1692.56</v>
      </c>
      <c r="E1982" s="8"/>
      <c r="F1982" s="8"/>
    </row>
    <row r="1983" spans="1:6">
      <c r="A1983" s="9">
        <v>41558</v>
      </c>
      <c r="B1983" s="8">
        <v>3041.43</v>
      </c>
      <c r="C1983" s="8">
        <v>2799.1</v>
      </c>
      <c r="D1983" s="8">
        <v>1703.2</v>
      </c>
      <c r="E1983" s="8"/>
      <c r="F1983" s="8"/>
    </row>
    <row r="1984" spans="1:6">
      <c r="A1984" s="9">
        <v>41561</v>
      </c>
      <c r="B1984" s="8">
        <v>3053.84</v>
      </c>
      <c r="C1984" s="8">
        <v>2810.53</v>
      </c>
      <c r="D1984" s="8">
        <v>1710.14</v>
      </c>
      <c r="E1984" s="8"/>
      <c r="F1984" s="8"/>
    </row>
    <row r="1985" spans="1:6">
      <c r="A1985" s="9">
        <v>41562</v>
      </c>
      <c r="B1985" s="8">
        <v>3032.27</v>
      </c>
      <c r="C1985" s="8">
        <v>2790.68</v>
      </c>
      <c r="D1985" s="8">
        <v>1698.06</v>
      </c>
      <c r="E1985" s="8"/>
      <c r="F1985" s="8"/>
    </row>
    <row r="1986" spans="1:6">
      <c r="A1986" s="9">
        <v>41563</v>
      </c>
      <c r="B1986" s="8">
        <v>3074.54</v>
      </c>
      <c r="C1986" s="8">
        <v>2829.49</v>
      </c>
      <c r="D1986" s="8">
        <v>1721.54</v>
      </c>
      <c r="E1986" s="8"/>
      <c r="F1986" s="8"/>
    </row>
    <row r="1987" spans="1:6">
      <c r="A1987" s="9">
        <v>41564</v>
      </c>
      <c r="B1987" s="8">
        <v>3095.42</v>
      </c>
      <c r="C1987" s="8">
        <v>2848.66</v>
      </c>
      <c r="D1987" s="8">
        <v>1733.15</v>
      </c>
      <c r="E1987" s="8"/>
      <c r="F1987" s="8"/>
    </row>
    <row r="1988" spans="1:6">
      <c r="A1988" s="9">
        <v>41565</v>
      </c>
      <c r="B1988" s="8">
        <v>3115.77</v>
      </c>
      <c r="C1988" s="8">
        <v>2867.36</v>
      </c>
      <c r="D1988" s="8">
        <v>1744.5</v>
      </c>
      <c r="E1988" s="8"/>
      <c r="F1988" s="8"/>
    </row>
    <row r="1989" spans="1:6">
      <c r="A1989" s="9">
        <v>41568</v>
      </c>
      <c r="B1989" s="8">
        <v>3116.09</v>
      </c>
      <c r="C1989" s="8">
        <v>2867.65</v>
      </c>
      <c r="D1989" s="8">
        <v>1744.66</v>
      </c>
      <c r="E1989" s="8"/>
      <c r="F1989" s="8"/>
    </row>
    <row r="1990" spans="1:6">
      <c r="A1990" s="9">
        <v>41569</v>
      </c>
      <c r="B1990" s="8">
        <v>3133.98</v>
      </c>
      <c r="C1990" s="8">
        <v>2884.11</v>
      </c>
      <c r="D1990" s="8">
        <v>1754.67</v>
      </c>
      <c r="E1990" s="8"/>
      <c r="F1990" s="8"/>
    </row>
    <row r="1991" spans="1:6">
      <c r="A1991" s="9">
        <v>41570</v>
      </c>
      <c r="B1991" s="8">
        <v>3119.2</v>
      </c>
      <c r="C1991" s="8">
        <v>2870.5</v>
      </c>
      <c r="D1991" s="8">
        <v>1746.38</v>
      </c>
      <c r="E1991" s="8"/>
      <c r="F1991" s="8"/>
    </row>
    <row r="1992" spans="1:6">
      <c r="A1992" s="9">
        <v>41571</v>
      </c>
      <c r="B1992" s="8">
        <v>3129.41</v>
      </c>
      <c r="C1992" s="8">
        <v>2879.88</v>
      </c>
      <c r="D1992" s="8">
        <v>1752.07</v>
      </c>
      <c r="E1992" s="8"/>
      <c r="F1992" s="8"/>
    </row>
    <row r="1993" spans="1:6">
      <c r="A1993" s="9">
        <v>41572</v>
      </c>
      <c r="B1993" s="8">
        <v>3143.16</v>
      </c>
      <c r="C1993" s="8">
        <v>2892.53</v>
      </c>
      <c r="D1993" s="8">
        <v>1759.77</v>
      </c>
      <c r="E1993" s="8"/>
      <c r="F1993" s="8"/>
    </row>
    <row r="1994" spans="1:6">
      <c r="A1994" s="9">
        <v>41575</v>
      </c>
      <c r="B1994" s="8">
        <v>3147.36</v>
      </c>
      <c r="C1994" s="8">
        <v>2896.39</v>
      </c>
      <c r="D1994" s="8">
        <v>1762.11</v>
      </c>
      <c r="E1994" s="8"/>
      <c r="F1994" s="8"/>
    </row>
    <row r="1995" spans="1:6">
      <c r="A1995" s="9">
        <v>41576</v>
      </c>
      <c r="B1995" s="8">
        <v>3165.11</v>
      </c>
      <c r="C1995" s="8">
        <v>2912.68</v>
      </c>
      <c r="D1995" s="8">
        <v>1771.95</v>
      </c>
      <c r="E1995" s="8"/>
      <c r="F1995" s="8"/>
    </row>
    <row r="1996" spans="1:6">
      <c r="A1996" s="9">
        <v>41577</v>
      </c>
      <c r="B1996" s="8">
        <v>3149.93</v>
      </c>
      <c r="C1996" s="8">
        <v>2898.64</v>
      </c>
      <c r="D1996" s="8">
        <v>1763.31</v>
      </c>
      <c r="E1996" s="8"/>
      <c r="F1996" s="8"/>
    </row>
    <row r="1997" spans="1:6">
      <c r="A1997" s="9">
        <v>41578</v>
      </c>
      <c r="B1997" s="8">
        <v>3138.09</v>
      </c>
      <c r="C1997" s="8">
        <v>2887.68</v>
      </c>
      <c r="D1997" s="8">
        <v>1756.54</v>
      </c>
      <c r="E1997" s="8"/>
      <c r="F1997" s="8"/>
    </row>
    <row r="1998" spans="1:6">
      <c r="A1998" s="9">
        <v>41579</v>
      </c>
      <c r="B1998" s="8">
        <v>3147.21</v>
      </c>
      <c r="C1998" s="8">
        <v>2896.07</v>
      </c>
      <c r="D1998" s="8">
        <v>1761.64</v>
      </c>
      <c r="E1998" s="8"/>
      <c r="F1998" s="8"/>
    </row>
    <row r="1999" spans="1:6">
      <c r="A1999" s="9">
        <v>41582</v>
      </c>
      <c r="B1999" s="8">
        <v>3158.47</v>
      </c>
      <c r="C1999" s="8">
        <v>2906.43</v>
      </c>
      <c r="D1999" s="8">
        <v>1767.93</v>
      </c>
      <c r="E1999" s="8"/>
      <c r="F1999" s="8"/>
    </row>
    <row r="2000" spans="1:6">
      <c r="A2000" s="9">
        <v>41583</v>
      </c>
      <c r="B2000" s="8">
        <v>3149.96</v>
      </c>
      <c r="C2000" s="8">
        <v>2898.5</v>
      </c>
      <c r="D2000" s="8">
        <v>1762.97</v>
      </c>
      <c r="E2000" s="8"/>
      <c r="F2000" s="8"/>
    </row>
    <row r="2001" spans="1:6">
      <c r="A2001" s="9">
        <v>41584</v>
      </c>
      <c r="B2001" s="8">
        <v>3165.13</v>
      </c>
      <c r="C2001" s="8">
        <v>2911.97</v>
      </c>
      <c r="D2001" s="8">
        <v>1770.49</v>
      </c>
      <c r="E2001" s="8"/>
      <c r="F2001" s="8"/>
    </row>
    <row r="2002" spans="1:6">
      <c r="A2002" s="9">
        <v>41585</v>
      </c>
      <c r="B2002" s="8">
        <v>3124.12</v>
      </c>
      <c r="C2002" s="8">
        <v>2874.05</v>
      </c>
      <c r="D2002" s="8">
        <v>1747.15</v>
      </c>
      <c r="E2002" s="8"/>
      <c r="F2002" s="8"/>
    </row>
    <row r="2003" spans="1:6">
      <c r="A2003" s="9">
        <v>41586</v>
      </c>
      <c r="B2003" s="8">
        <v>3166.11</v>
      </c>
      <c r="C2003" s="8">
        <v>2912.66</v>
      </c>
      <c r="D2003" s="8">
        <v>1770.61</v>
      </c>
      <c r="E2003" s="8"/>
      <c r="F2003" s="8"/>
    </row>
    <row r="2004" spans="1:6">
      <c r="A2004" s="9">
        <v>41589</v>
      </c>
      <c r="B2004" s="8">
        <v>3168.41</v>
      </c>
      <c r="C2004" s="8">
        <v>2914.78</v>
      </c>
      <c r="D2004" s="8">
        <v>1771.89</v>
      </c>
      <c r="E2004" s="8"/>
      <c r="F2004" s="8"/>
    </row>
    <row r="2005" spans="1:6">
      <c r="A2005" s="9">
        <v>41590</v>
      </c>
      <c r="B2005" s="8">
        <v>3161.1</v>
      </c>
      <c r="C2005" s="8">
        <v>2908</v>
      </c>
      <c r="D2005" s="8">
        <v>1767.69</v>
      </c>
      <c r="E2005" s="8"/>
      <c r="F2005" s="8"/>
    </row>
    <row r="2006" spans="1:6">
      <c r="A2006" s="9">
        <v>41591</v>
      </c>
      <c r="B2006" s="8">
        <v>3187.64</v>
      </c>
      <c r="C2006" s="8">
        <v>2932.15</v>
      </c>
      <c r="D2006" s="8">
        <v>1782</v>
      </c>
      <c r="E2006" s="8"/>
      <c r="F2006" s="8"/>
    </row>
    <row r="2007" spans="1:6">
      <c r="A2007" s="9">
        <v>41592</v>
      </c>
      <c r="B2007" s="8">
        <v>3203.65</v>
      </c>
      <c r="C2007" s="8">
        <v>2946.71</v>
      </c>
      <c r="D2007" s="8">
        <v>1790.62</v>
      </c>
      <c r="E2007" s="8"/>
      <c r="F2007" s="8"/>
    </row>
    <row r="2008" spans="1:6">
      <c r="A2008" s="9">
        <v>41593</v>
      </c>
      <c r="B2008" s="8">
        <v>3217.2</v>
      </c>
      <c r="C2008" s="8">
        <v>2959.17</v>
      </c>
      <c r="D2008" s="8">
        <v>1798.18</v>
      </c>
      <c r="E2008" s="8"/>
      <c r="F2008" s="8"/>
    </row>
    <row r="2009" spans="1:6">
      <c r="A2009" s="9">
        <v>41596</v>
      </c>
      <c r="B2009" s="8">
        <v>3205.46</v>
      </c>
      <c r="C2009" s="8">
        <v>2948.33</v>
      </c>
      <c r="D2009" s="8">
        <v>1791.53</v>
      </c>
      <c r="E2009" s="8"/>
      <c r="F2009" s="8"/>
    </row>
    <row r="2010" spans="1:6">
      <c r="A2010" s="9">
        <v>41597</v>
      </c>
      <c r="B2010" s="8">
        <v>3199.51</v>
      </c>
      <c r="C2010" s="8">
        <v>2942.69</v>
      </c>
      <c r="D2010" s="8">
        <v>1787.87</v>
      </c>
      <c r="E2010" s="8"/>
      <c r="F2010" s="8"/>
    </row>
    <row r="2011" spans="1:6">
      <c r="A2011" s="9">
        <v>41598</v>
      </c>
      <c r="B2011" s="8">
        <v>3188.04</v>
      </c>
      <c r="C2011" s="8">
        <v>2932.1</v>
      </c>
      <c r="D2011" s="8">
        <v>1781.37</v>
      </c>
      <c r="E2011" s="8"/>
      <c r="F2011" s="8"/>
    </row>
    <row r="2012" spans="1:6">
      <c r="A2012" s="9">
        <v>41599</v>
      </c>
      <c r="B2012" s="8">
        <v>3214.16</v>
      </c>
      <c r="C2012" s="8">
        <v>2956.07</v>
      </c>
      <c r="D2012" s="8">
        <v>1795.85</v>
      </c>
      <c r="E2012" s="8"/>
      <c r="F2012" s="8"/>
    </row>
    <row r="2013" spans="1:6">
      <c r="A2013" s="9">
        <v>41600</v>
      </c>
      <c r="B2013" s="8">
        <v>3230.54</v>
      </c>
      <c r="C2013" s="8">
        <v>2971.01</v>
      </c>
      <c r="D2013" s="8">
        <v>1804.76</v>
      </c>
      <c r="E2013" s="8"/>
      <c r="F2013" s="8"/>
    </row>
    <row r="2014" spans="1:6">
      <c r="A2014" s="9">
        <v>41603</v>
      </c>
      <c r="B2014" s="8">
        <v>3226.53</v>
      </c>
      <c r="C2014" s="8">
        <v>2967.3</v>
      </c>
      <c r="D2014" s="8">
        <v>1802.48</v>
      </c>
      <c r="E2014" s="8"/>
      <c r="F2014" s="8"/>
    </row>
    <row r="2015" spans="1:6">
      <c r="A2015" s="9">
        <v>41604</v>
      </c>
      <c r="B2015" s="8">
        <v>3227.36</v>
      </c>
      <c r="C2015" s="8">
        <v>2967.97</v>
      </c>
      <c r="D2015" s="8">
        <v>1802.75</v>
      </c>
      <c r="E2015" s="8"/>
      <c r="F2015" s="8"/>
    </row>
    <row r="2016" spans="1:6">
      <c r="A2016" s="9">
        <v>41605</v>
      </c>
      <c r="B2016" s="8">
        <v>3236.14</v>
      </c>
      <c r="C2016" s="8">
        <v>2975.84</v>
      </c>
      <c r="D2016" s="8">
        <v>1807.23</v>
      </c>
      <c r="E2016" s="8"/>
      <c r="F2016" s="8"/>
    </row>
    <row r="2017" spans="1:6">
      <c r="A2017" s="9">
        <v>41607</v>
      </c>
      <c r="B2017" s="8">
        <v>3233.72</v>
      </c>
      <c r="C2017" s="8">
        <v>2973.58</v>
      </c>
      <c r="D2017" s="8">
        <v>1805.81</v>
      </c>
      <c r="E2017" s="8"/>
      <c r="F2017" s="8"/>
    </row>
    <row r="2018" spans="1:6">
      <c r="A2018" s="9">
        <v>41610</v>
      </c>
      <c r="B2018" s="8">
        <v>3225.06</v>
      </c>
      <c r="C2018" s="8">
        <v>2965.57</v>
      </c>
      <c r="D2018" s="8">
        <v>1800.9</v>
      </c>
      <c r="E2018" s="8"/>
      <c r="F2018" s="8"/>
    </row>
    <row r="2019" spans="1:6">
      <c r="A2019" s="9">
        <v>41611</v>
      </c>
      <c r="B2019" s="8">
        <v>3214.95</v>
      </c>
      <c r="C2019" s="8">
        <v>2956.23</v>
      </c>
      <c r="D2019" s="8">
        <v>1795.15</v>
      </c>
      <c r="E2019" s="8"/>
      <c r="F2019" s="8"/>
    </row>
    <row r="2020" spans="1:6">
      <c r="A2020" s="9">
        <v>41612</v>
      </c>
      <c r="B2020" s="8">
        <v>3211.59</v>
      </c>
      <c r="C2020" s="8">
        <v>2952.91</v>
      </c>
      <c r="D2020" s="8">
        <v>1792.81</v>
      </c>
      <c r="E2020" s="8"/>
      <c r="F2020" s="8"/>
    </row>
    <row r="2021" spans="1:6">
      <c r="A2021" s="9">
        <v>41613</v>
      </c>
      <c r="B2021" s="8">
        <v>3197.76</v>
      </c>
      <c r="C2021" s="8">
        <v>2940.16</v>
      </c>
      <c r="D2021" s="8">
        <v>1785.03</v>
      </c>
      <c r="E2021" s="8"/>
      <c r="F2021" s="8"/>
    </row>
    <row r="2022" spans="1:6">
      <c r="A2022" s="9">
        <v>41614</v>
      </c>
      <c r="B2022" s="8">
        <v>3233.99</v>
      </c>
      <c r="C2022" s="8">
        <v>2973.4</v>
      </c>
      <c r="D2022" s="8">
        <v>1805.09</v>
      </c>
      <c r="E2022" s="8"/>
      <c r="F2022" s="8"/>
    </row>
    <row r="2023" spans="1:6">
      <c r="A2023" s="9">
        <v>41617</v>
      </c>
      <c r="B2023" s="8">
        <v>3239.99</v>
      </c>
      <c r="C2023" s="8">
        <v>2978.88</v>
      </c>
      <c r="D2023" s="8">
        <v>1808.37</v>
      </c>
      <c r="E2023" s="8"/>
      <c r="F2023" s="8"/>
    </row>
    <row r="2024" spans="1:6">
      <c r="A2024" s="9">
        <v>41618</v>
      </c>
      <c r="B2024" s="8">
        <v>3229.72</v>
      </c>
      <c r="C2024" s="8">
        <v>2969.42</v>
      </c>
      <c r="D2024" s="8">
        <v>1802.62</v>
      </c>
      <c r="E2024" s="8"/>
      <c r="F2024" s="8"/>
    </row>
    <row r="2025" spans="1:6">
      <c r="A2025" s="9">
        <v>41619</v>
      </c>
      <c r="B2025" s="8">
        <v>3193.52</v>
      </c>
      <c r="C2025" s="8">
        <v>2936.05</v>
      </c>
      <c r="D2025" s="8">
        <v>1782.22</v>
      </c>
      <c r="E2025" s="8"/>
      <c r="F2025" s="8"/>
    </row>
    <row r="2026" spans="1:6">
      <c r="A2026" s="9">
        <v>41620</v>
      </c>
      <c r="B2026" s="8">
        <v>3182.33</v>
      </c>
      <c r="C2026" s="8">
        <v>2925.52</v>
      </c>
      <c r="D2026" s="8">
        <v>1775.5</v>
      </c>
      <c r="E2026" s="8"/>
      <c r="F2026" s="8"/>
    </row>
    <row r="2027" spans="1:6">
      <c r="A2027" s="9">
        <v>41621</v>
      </c>
      <c r="B2027" s="8">
        <v>3182.07</v>
      </c>
      <c r="C2027" s="8">
        <v>2925.27</v>
      </c>
      <c r="D2027" s="8">
        <v>1775.32</v>
      </c>
      <c r="E2027" s="8"/>
      <c r="F2027" s="8"/>
    </row>
    <row r="2028" spans="1:6">
      <c r="A2028" s="9">
        <v>41624</v>
      </c>
      <c r="B2028" s="8">
        <v>3202.22</v>
      </c>
      <c r="C2028" s="8">
        <v>2943.78</v>
      </c>
      <c r="D2028" s="8">
        <v>1786.54</v>
      </c>
      <c r="E2028" s="8"/>
      <c r="F2028" s="8"/>
    </row>
    <row r="2029" spans="1:6">
      <c r="A2029" s="9">
        <v>41625</v>
      </c>
      <c r="B2029" s="8">
        <v>3192.33</v>
      </c>
      <c r="C2029" s="8">
        <v>2934.68</v>
      </c>
      <c r="D2029" s="8">
        <v>1781</v>
      </c>
      <c r="E2029" s="8"/>
      <c r="F2029" s="8"/>
    </row>
    <row r="2030" spans="1:6">
      <c r="A2030" s="9">
        <v>41626</v>
      </c>
      <c r="B2030" s="8">
        <v>3245.59</v>
      </c>
      <c r="C2030" s="8">
        <v>2983.61</v>
      </c>
      <c r="D2030" s="8">
        <v>1810.65</v>
      </c>
      <c r="E2030" s="8"/>
      <c r="F2030" s="8"/>
    </row>
    <row r="2031" spans="1:6">
      <c r="A2031" s="9">
        <v>41627</v>
      </c>
      <c r="B2031" s="8">
        <v>3244.15</v>
      </c>
      <c r="C2031" s="8">
        <v>2982.16</v>
      </c>
      <c r="D2031" s="8">
        <v>1809.6</v>
      </c>
      <c r="E2031" s="8"/>
      <c r="F2031" s="8"/>
    </row>
    <row r="2032" spans="1:6">
      <c r="A2032" s="9">
        <v>41628</v>
      </c>
      <c r="B2032" s="8">
        <v>3259.79</v>
      </c>
      <c r="C2032" s="8">
        <v>2996.54</v>
      </c>
      <c r="D2032" s="8">
        <v>1818.32</v>
      </c>
      <c r="E2032" s="8"/>
      <c r="F2032" s="8"/>
    </row>
    <row r="2033" spans="1:6">
      <c r="A2033" s="9">
        <v>41631</v>
      </c>
      <c r="B2033" s="8">
        <v>3277.62</v>
      </c>
      <c r="C2033" s="8">
        <v>3012.79</v>
      </c>
      <c r="D2033" s="8">
        <v>1827.99</v>
      </c>
      <c r="E2033" s="8"/>
      <c r="F2033" s="8"/>
    </row>
    <row r="2034" spans="1:6">
      <c r="A2034" s="9">
        <v>41632</v>
      </c>
      <c r="B2034" s="8">
        <v>3287.55</v>
      </c>
      <c r="C2034" s="8">
        <v>3021.82</v>
      </c>
      <c r="D2034" s="8">
        <v>1833.32</v>
      </c>
      <c r="E2034" s="8"/>
      <c r="F2034" s="8"/>
    </row>
    <row r="2035" spans="1:6">
      <c r="A2035" s="9">
        <v>41634</v>
      </c>
      <c r="B2035" s="8">
        <v>3303.15</v>
      </c>
      <c r="C2035" s="8">
        <v>3036.15</v>
      </c>
      <c r="D2035" s="8">
        <v>1842.02</v>
      </c>
      <c r="E2035" s="8"/>
      <c r="F2035" s="8"/>
    </row>
    <row r="2036" spans="1:6">
      <c r="A2036" s="9">
        <v>41635</v>
      </c>
      <c r="B2036" s="8">
        <v>3302.66</v>
      </c>
      <c r="C2036" s="8">
        <v>3035.53</v>
      </c>
      <c r="D2036" s="8">
        <v>1841.4</v>
      </c>
      <c r="E2036" s="8"/>
      <c r="F2036" s="8"/>
    </row>
    <row r="2037" spans="1:6">
      <c r="A2037" s="9">
        <v>41638</v>
      </c>
      <c r="B2037" s="8">
        <v>3302.3</v>
      </c>
      <c r="C2037" s="8">
        <v>3035.14</v>
      </c>
      <c r="D2037" s="8">
        <v>1841.07</v>
      </c>
      <c r="E2037" s="8"/>
      <c r="F2037" s="8"/>
    </row>
    <row r="2038" spans="1:6">
      <c r="A2038" s="9">
        <v>41639</v>
      </c>
      <c r="B2038" s="8">
        <v>3315.59</v>
      </c>
      <c r="C2038" s="8">
        <v>3047.29</v>
      </c>
      <c r="D2038" s="8">
        <v>1848.36</v>
      </c>
      <c r="E2038" s="8" t="s">
        <v>118</v>
      </c>
      <c r="F2038" s="28">
        <f>+B2038/B1974-1</f>
        <v>0.105130358845136</v>
      </c>
    </row>
    <row r="2039" spans="1:6">
      <c r="A2039" s="9">
        <v>41641</v>
      </c>
      <c r="B2039" s="8">
        <v>3286.69</v>
      </c>
      <c r="C2039" s="8">
        <v>3020.6</v>
      </c>
      <c r="D2039" s="8">
        <v>1831.98</v>
      </c>
      <c r="E2039" s="8"/>
      <c r="F2039" s="8"/>
    </row>
    <row r="2040" spans="1:6">
      <c r="A2040" s="9">
        <v>41642</v>
      </c>
      <c r="B2040" s="8">
        <v>3285.68</v>
      </c>
      <c r="C2040" s="8">
        <v>3019.65</v>
      </c>
      <c r="D2040" s="8">
        <v>1831.37</v>
      </c>
      <c r="E2040" s="8"/>
      <c r="F2040" s="8"/>
    </row>
    <row r="2041" spans="1:6">
      <c r="A2041" s="9">
        <v>41645</v>
      </c>
      <c r="B2041" s="8">
        <v>3277.48</v>
      </c>
      <c r="C2041" s="8">
        <v>3012.1</v>
      </c>
      <c r="D2041" s="8">
        <v>1826.77</v>
      </c>
      <c r="E2041" s="8"/>
      <c r="F2041" s="8"/>
    </row>
    <row r="2042" spans="1:6">
      <c r="A2042" s="9">
        <v>41646</v>
      </c>
      <c r="B2042" s="8">
        <v>3297.45</v>
      </c>
      <c r="C2042" s="8">
        <v>3030.44</v>
      </c>
      <c r="D2042" s="8">
        <v>1837.88</v>
      </c>
      <c r="E2042" s="8"/>
      <c r="F2042" s="8"/>
    </row>
    <row r="2043" spans="1:6">
      <c r="A2043" s="9">
        <v>41647</v>
      </c>
      <c r="B2043" s="8">
        <v>3297.74</v>
      </c>
      <c r="C2043" s="8">
        <v>3030.43</v>
      </c>
      <c r="D2043" s="8">
        <v>1837.49</v>
      </c>
      <c r="E2043" s="8"/>
      <c r="F2043" s="8"/>
    </row>
    <row r="2044" spans="1:6">
      <c r="A2044" s="9">
        <v>41648</v>
      </c>
      <c r="B2044" s="8">
        <v>3298.87</v>
      </c>
      <c r="C2044" s="8">
        <v>3031.47</v>
      </c>
      <c r="D2044" s="8">
        <v>1838.13</v>
      </c>
      <c r="E2044" s="8"/>
      <c r="F2044" s="8"/>
    </row>
    <row r="2045" spans="1:6">
      <c r="A2045" s="9">
        <v>41649</v>
      </c>
      <c r="B2045" s="8">
        <v>3306.49</v>
      </c>
      <c r="C2045" s="8">
        <v>3038.48</v>
      </c>
      <c r="D2045" s="8">
        <v>1842.37</v>
      </c>
      <c r="E2045" s="8"/>
      <c r="F2045" s="8"/>
    </row>
    <row r="2046" spans="1:6">
      <c r="A2046" s="9">
        <v>41652</v>
      </c>
      <c r="B2046" s="8">
        <v>3265.27</v>
      </c>
      <c r="C2046" s="8">
        <v>3000.5</v>
      </c>
      <c r="D2046" s="8">
        <v>1819.2</v>
      </c>
      <c r="E2046" s="8"/>
      <c r="F2046" s="8"/>
    </row>
    <row r="2047" spans="1:6">
      <c r="A2047" s="9">
        <v>41653</v>
      </c>
      <c r="B2047" s="8">
        <v>3300.61</v>
      </c>
      <c r="C2047" s="8">
        <v>3032.97</v>
      </c>
      <c r="D2047" s="8">
        <v>1838.88</v>
      </c>
      <c r="E2047" s="8"/>
      <c r="F2047" s="8"/>
    </row>
    <row r="2048" spans="1:6">
      <c r="A2048" s="9">
        <v>41654</v>
      </c>
      <c r="B2048" s="8">
        <v>3317.75</v>
      </c>
      <c r="C2048" s="8">
        <v>3048.69</v>
      </c>
      <c r="D2048" s="8">
        <v>1848.38</v>
      </c>
      <c r="E2048" s="8"/>
      <c r="F2048" s="8"/>
    </row>
    <row r="2049" spans="1:6">
      <c r="A2049" s="9">
        <v>41655</v>
      </c>
      <c r="B2049" s="8">
        <v>3313.36</v>
      </c>
      <c r="C2049" s="8">
        <v>3044.64</v>
      </c>
      <c r="D2049" s="8">
        <v>1845.89</v>
      </c>
      <c r="E2049" s="8"/>
      <c r="F2049" s="8"/>
    </row>
    <row r="2050" spans="1:6">
      <c r="A2050" s="9">
        <v>41656</v>
      </c>
      <c r="B2050" s="8">
        <v>3300.51</v>
      </c>
      <c r="C2050" s="8">
        <v>3032.81</v>
      </c>
      <c r="D2050" s="8">
        <v>1838.7</v>
      </c>
      <c r="E2050" s="8"/>
      <c r="F2050" s="8"/>
    </row>
    <row r="2051" spans="1:6">
      <c r="A2051" s="9">
        <v>41660</v>
      </c>
      <c r="B2051" s="8">
        <v>3309.74</v>
      </c>
      <c r="C2051" s="8">
        <v>3041.28</v>
      </c>
      <c r="D2051" s="8">
        <v>1843.8</v>
      </c>
      <c r="E2051" s="8"/>
      <c r="F2051" s="8"/>
    </row>
    <row r="2052" spans="1:6">
      <c r="A2052" s="9">
        <v>41661</v>
      </c>
      <c r="B2052" s="8">
        <v>3312.04</v>
      </c>
      <c r="C2052" s="8">
        <v>3043.28</v>
      </c>
      <c r="D2052" s="8">
        <v>1844.86</v>
      </c>
      <c r="E2052" s="8"/>
      <c r="F2052" s="8"/>
    </row>
    <row r="2053" spans="1:6">
      <c r="A2053" s="9">
        <v>41662</v>
      </c>
      <c r="B2053" s="8">
        <v>3282.64</v>
      </c>
      <c r="C2053" s="8">
        <v>3016.25</v>
      </c>
      <c r="D2053" s="8">
        <v>1828.46</v>
      </c>
      <c r="E2053" s="8"/>
      <c r="F2053" s="8"/>
    </row>
    <row r="2054" spans="1:6">
      <c r="A2054" s="9">
        <v>41663</v>
      </c>
      <c r="B2054" s="8">
        <v>3214.13</v>
      </c>
      <c r="C2054" s="8">
        <v>2953.29</v>
      </c>
      <c r="D2054" s="8">
        <v>1790.29</v>
      </c>
      <c r="E2054" s="8"/>
      <c r="F2054" s="8"/>
    </row>
    <row r="2055" spans="1:6">
      <c r="A2055" s="9">
        <v>41666</v>
      </c>
      <c r="B2055" s="8">
        <v>3198.57</v>
      </c>
      <c r="C2055" s="8">
        <v>2938.97</v>
      </c>
      <c r="D2055" s="8">
        <v>1781.56</v>
      </c>
      <c r="E2055" s="8"/>
      <c r="F2055" s="8"/>
    </row>
    <row r="2056" spans="1:6">
      <c r="A2056" s="9">
        <v>41667</v>
      </c>
      <c r="B2056" s="8">
        <v>3218.21</v>
      </c>
      <c r="C2056" s="8">
        <v>2957.02</v>
      </c>
      <c r="D2056" s="8">
        <v>1792.5</v>
      </c>
      <c r="E2056" s="8"/>
      <c r="F2056" s="8"/>
    </row>
    <row r="2057" spans="1:6">
      <c r="A2057" s="9">
        <v>41668</v>
      </c>
      <c r="B2057" s="8">
        <v>3185.7</v>
      </c>
      <c r="C2057" s="8">
        <v>2927.05</v>
      </c>
      <c r="D2057" s="8">
        <v>1774.2</v>
      </c>
      <c r="E2057" s="8"/>
      <c r="F2057" s="8"/>
    </row>
    <row r="2058" spans="1:6">
      <c r="A2058" s="9">
        <v>41669</v>
      </c>
      <c r="B2058" s="8">
        <v>3221.78</v>
      </c>
      <c r="C2058" s="8">
        <v>2960.15</v>
      </c>
      <c r="D2058" s="8">
        <v>1794.19</v>
      </c>
      <c r="E2058" s="8"/>
      <c r="F2058" s="8"/>
    </row>
    <row r="2059" spans="1:6">
      <c r="A2059" s="9">
        <v>41670</v>
      </c>
      <c r="B2059" s="8">
        <v>3200.95</v>
      </c>
      <c r="C2059" s="8">
        <v>2941.01</v>
      </c>
      <c r="D2059" s="8">
        <v>1782.59</v>
      </c>
      <c r="E2059" s="8"/>
      <c r="F2059" s="8"/>
    </row>
    <row r="2060" spans="1:6">
      <c r="A2060" s="9">
        <v>41673</v>
      </c>
      <c r="B2060" s="8">
        <v>3127.87</v>
      </c>
      <c r="C2060" s="8">
        <v>2873.86</v>
      </c>
      <c r="D2060" s="8">
        <v>1741.89</v>
      </c>
      <c r="E2060" s="8"/>
      <c r="F2060" s="8"/>
    </row>
    <row r="2061" spans="1:6">
      <c r="A2061" s="9">
        <v>41674</v>
      </c>
      <c r="B2061" s="8">
        <v>3151.94</v>
      </c>
      <c r="C2061" s="8">
        <v>2895.93</v>
      </c>
      <c r="D2061" s="8">
        <v>1755.2</v>
      </c>
      <c r="E2061" s="8"/>
      <c r="F2061" s="8"/>
    </row>
    <row r="2062" spans="1:6">
      <c r="A2062" s="9">
        <v>41675</v>
      </c>
      <c r="B2062" s="8">
        <v>3146.49</v>
      </c>
      <c r="C2062" s="8">
        <v>2890.67</v>
      </c>
      <c r="D2062" s="8">
        <v>1751.64</v>
      </c>
      <c r="E2062" s="8"/>
      <c r="F2062" s="8"/>
    </row>
    <row r="2063" spans="1:6">
      <c r="A2063" s="9">
        <v>41676</v>
      </c>
      <c r="B2063" s="8">
        <v>3187.25</v>
      </c>
      <c r="C2063" s="8">
        <v>2927.67</v>
      </c>
      <c r="D2063" s="8">
        <v>1773.43</v>
      </c>
      <c r="E2063" s="8"/>
      <c r="F2063" s="8"/>
    </row>
    <row r="2064" spans="1:6">
      <c r="A2064" s="9">
        <v>41677</v>
      </c>
      <c r="B2064" s="8">
        <v>3229.64</v>
      </c>
      <c r="C2064" s="8">
        <v>2966.6</v>
      </c>
      <c r="D2064" s="8">
        <v>1797.02</v>
      </c>
      <c r="E2064" s="8"/>
      <c r="F2064" s="8"/>
    </row>
    <row r="2065" spans="1:6">
      <c r="A2065" s="9">
        <v>41680</v>
      </c>
      <c r="B2065" s="8">
        <v>3234.79</v>
      </c>
      <c r="C2065" s="8">
        <v>2971.31</v>
      </c>
      <c r="D2065" s="8">
        <v>1799.84</v>
      </c>
      <c r="E2065" s="8"/>
      <c r="F2065" s="8"/>
    </row>
    <row r="2066" spans="1:6">
      <c r="A2066" s="9">
        <v>41681</v>
      </c>
      <c r="B2066" s="8">
        <v>3270.74</v>
      </c>
      <c r="C2066" s="8">
        <v>3004.29</v>
      </c>
      <c r="D2066" s="8">
        <v>1819.75</v>
      </c>
      <c r="E2066" s="8"/>
      <c r="F2066" s="8"/>
    </row>
    <row r="2067" spans="1:6">
      <c r="A2067" s="9">
        <v>41682</v>
      </c>
      <c r="B2067" s="8">
        <v>3271.47</v>
      </c>
      <c r="C2067" s="8">
        <v>3004.52</v>
      </c>
      <c r="D2067" s="8">
        <v>1819.26</v>
      </c>
      <c r="E2067" s="8"/>
      <c r="F2067" s="8"/>
    </row>
    <row r="2068" spans="1:6">
      <c r="A2068" s="9">
        <v>41683</v>
      </c>
      <c r="B2068" s="8">
        <v>3290.82</v>
      </c>
      <c r="C2068" s="8">
        <v>3022.19</v>
      </c>
      <c r="D2068" s="8">
        <v>1829.83</v>
      </c>
      <c r="E2068" s="8"/>
      <c r="F2068" s="8"/>
    </row>
    <row r="2069" spans="1:6">
      <c r="A2069" s="9">
        <v>41684</v>
      </c>
      <c r="B2069" s="8">
        <v>3306.92</v>
      </c>
      <c r="C2069" s="8">
        <v>3036.9</v>
      </c>
      <c r="D2069" s="8">
        <v>1838.63</v>
      </c>
      <c r="E2069" s="8"/>
      <c r="F2069" s="8"/>
    </row>
    <row r="2070" spans="1:6">
      <c r="A2070" s="9">
        <v>41688</v>
      </c>
      <c r="B2070" s="8">
        <v>3311.27</v>
      </c>
      <c r="C2070" s="8">
        <v>3040.75</v>
      </c>
      <c r="D2070" s="8">
        <v>1840.76</v>
      </c>
      <c r="E2070" s="8"/>
      <c r="F2070" s="8"/>
    </row>
    <row r="2071" spans="1:6">
      <c r="A2071" s="9">
        <v>41689</v>
      </c>
      <c r="B2071" s="8">
        <v>3289.83</v>
      </c>
      <c r="C2071" s="8">
        <v>3021.02</v>
      </c>
      <c r="D2071" s="8">
        <v>1828.75</v>
      </c>
      <c r="E2071" s="8"/>
      <c r="F2071" s="8"/>
    </row>
    <row r="2072" spans="1:6">
      <c r="A2072" s="9">
        <v>41690</v>
      </c>
      <c r="B2072" s="8">
        <v>3310.27</v>
      </c>
      <c r="C2072" s="8">
        <v>3039.62</v>
      </c>
      <c r="D2072" s="8">
        <v>1839.78</v>
      </c>
      <c r="E2072" s="8"/>
      <c r="F2072" s="8"/>
    </row>
    <row r="2073" spans="1:6">
      <c r="A2073" s="9">
        <v>41691</v>
      </c>
      <c r="B2073" s="8">
        <v>3304.36</v>
      </c>
      <c r="C2073" s="8">
        <v>3034.08</v>
      </c>
      <c r="D2073" s="8">
        <v>1836.25</v>
      </c>
      <c r="E2073" s="8"/>
      <c r="F2073" s="8"/>
    </row>
    <row r="2074" spans="1:6">
      <c r="A2074" s="9">
        <v>41694</v>
      </c>
      <c r="B2074" s="8">
        <v>3324.84</v>
      </c>
      <c r="C2074" s="8">
        <v>3052.87</v>
      </c>
      <c r="D2074" s="8">
        <v>1847.61</v>
      </c>
      <c r="E2074" s="8"/>
      <c r="F2074" s="8"/>
    </row>
    <row r="2075" spans="1:6">
      <c r="A2075" s="9">
        <v>41695</v>
      </c>
      <c r="B2075" s="8">
        <v>3320.43</v>
      </c>
      <c r="C2075" s="8">
        <v>3048.8</v>
      </c>
      <c r="D2075" s="8">
        <v>1845.12</v>
      </c>
      <c r="E2075" s="8"/>
      <c r="F2075" s="8"/>
    </row>
    <row r="2076" spans="1:6">
      <c r="A2076" s="9">
        <v>41696</v>
      </c>
      <c r="B2076" s="8">
        <v>3321.15</v>
      </c>
      <c r="C2076" s="8">
        <v>3049.29</v>
      </c>
      <c r="D2076" s="8">
        <v>1845.16</v>
      </c>
      <c r="E2076" s="8"/>
      <c r="F2076" s="8"/>
    </row>
    <row r="2077" spans="1:6">
      <c r="A2077" s="9">
        <v>41697</v>
      </c>
      <c r="B2077" s="8">
        <v>3338.05</v>
      </c>
      <c r="C2077" s="8">
        <v>3064.67</v>
      </c>
      <c r="D2077" s="8">
        <v>1854.29</v>
      </c>
      <c r="E2077" s="8"/>
      <c r="F2077" s="8"/>
    </row>
    <row r="2078" spans="1:6">
      <c r="A2078" s="9">
        <v>41698</v>
      </c>
      <c r="B2078" s="8">
        <v>3347.38</v>
      </c>
      <c r="C2078" s="8">
        <v>3073.22</v>
      </c>
      <c r="D2078" s="8">
        <v>1859.45</v>
      </c>
      <c r="E2078" s="8"/>
      <c r="F2078" s="8"/>
    </row>
    <row r="2079" spans="1:6">
      <c r="A2079" s="9">
        <v>41701</v>
      </c>
      <c r="B2079" s="8">
        <v>3322.85</v>
      </c>
      <c r="C2079" s="8">
        <v>3050.66</v>
      </c>
      <c r="D2079" s="8">
        <v>1845.73</v>
      </c>
      <c r="E2079" s="8"/>
      <c r="F2079" s="8"/>
    </row>
    <row r="2080" spans="1:6">
      <c r="A2080" s="9">
        <v>41702</v>
      </c>
      <c r="B2080" s="8">
        <v>3373.64</v>
      </c>
      <c r="C2080" s="8">
        <v>3097.27</v>
      </c>
      <c r="D2080" s="8">
        <v>1873.91</v>
      </c>
      <c r="E2080" s="8"/>
      <c r="F2080" s="8"/>
    </row>
    <row r="2081" spans="1:6">
      <c r="A2081" s="9">
        <v>41703</v>
      </c>
      <c r="B2081" s="8">
        <v>3374.1</v>
      </c>
      <c r="C2081" s="8">
        <v>3097.52</v>
      </c>
      <c r="D2081" s="8">
        <v>1873.81</v>
      </c>
      <c r="E2081" s="8"/>
      <c r="F2081" s="8"/>
    </row>
    <row r="2082" spans="1:6">
      <c r="A2082" s="9">
        <v>41704</v>
      </c>
      <c r="B2082" s="8">
        <v>3380.49</v>
      </c>
      <c r="C2082" s="8">
        <v>3103.22</v>
      </c>
      <c r="D2082" s="8">
        <v>1877.03</v>
      </c>
      <c r="E2082" s="8"/>
      <c r="F2082" s="8"/>
    </row>
    <row r="2083" spans="1:6">
      <c r="A2083" s="9">
        <v>41705</v>
      </c>
      <c r="B2083" s="8">
        <v>3382.57</v>
      </c>
      <c r="C2083" s="8">
        <v>3105.06</v>
      </c>
      <c r="D2083" s="8">
        <v>1878.04</v>
      </c>
      <c r="E2083" s="8"/>
      <c r="F2083" s="8"/>
    </row>
    <row r="2084" spans="1:6">
      <c r="A2084" s="9">
        <v>41708</v>
      </c>
      <c r="B2084" s="8">
        <v>3381.22</v>
      </c>
      <c r="C2084" s="8">
        <v>3103.76</v>
      </c>
      <c r="D2084" s="8">
        <v>1877.17</v>
      </c>
      <c r="E2084" s="8"/>
      <c r="F2084" s="8"/>
    </row>
    <row r="2085" spans="1:6">
      <c r="A2085" s="9">
        <v>41709</v>
      </c>
      <c r="B2085" s="8">
        <v>3364.17</v>
      </c>
      <c r="C2085" s="8">
        <v>3088.07</v>
      </c>
      <c r="D2085" s="8">
        <v>1867.63</v>
      </c>
      <c r="E2085" s="8"/>
      <c r="F2085" s="8"/>
    </row>
    <row r="2086" spans="1:6">
      <c r="A2086" s="9">
        <v>41710</v>
      </c>
      <c r="B2086" s="8">
        <v>3366.07</v>
      </c>
      <c r="C2086" s="8">
        <v>3089.58</v>
      </c>
      <c r="D2086" s="8">
        <v>1868.2</v>
      </c>
      <c r="E2086" s="8"/>
      <c r="F2086" s="8"/>
    </row>
    <row r="2087" spans="1:6">
      <c r="A2087" s="9">
        <v>41711</v>
      </c>
      <c r="B2087" s="8">
        <v>3327.11</v>
      </c>
      <c r="C2087" s="8">
        <v>3053.7</v>
      </c>
      <c r="D2087" s="8">
        <v>1846.34</v>
      </c>
      <c r="E2087" s="8"/>
      <c r="F2087" s="8"/>
    </row>
    <row r="2088" spans="1:6">
      <c r="A2088" s="9">
        <v>41712</v>
      </c>
      <c r="B2088" s="8">
        <v>3317.81</v>
      </c>
      <c r="C2088" s="8">
        <v>3045.14</v>
      </c>
      <c r="D2088" s="8">
        <v>1841.13</v>
      </c>
      <c r="E2088" s="8"/>
      <c r="F2088" s="8"/>
    </row>
    <row r="2089" spans="1:6">
      <c r="A2089" s="9">
        <v>41715</v>
      </c>
      <c r="B2089" s="8">
        <v>3349.71</v>
      </c>
      <c r="C2089" s="8">
        <v>3074.42</v>
      </c>
      <c r="D2089" s="8">
        <v>1858.83</v>
      </c>
      <c r="E2089" s="8"/>
      <c r="F2089" s="8"/>
    </row>
    <row r="2090" spans="1:6">
      <c r="A2090" s="9">
        <v>41716</v>
      </c>
      <c r="B2090" s="8">
        <v>3373.98</v>
      </c>
      <c r="C2090" s="8">
        <v>3096.67</v>
      </c>
      <c r="D2090" s="8">
        <v>1872.25</v>
      </c>
      <c r="E2090" s="8"/>
      <c r="F2090" s="8"/>
    </row>
    <row r="2091" spans="1:6">
      <c r="A2091" s="9">
        <v>41717</v>
      </c>
      <c r="B2091" s="8">
        <v>3353.29</v>
      </c>
      <c r="C2091" s="8">
        <v>3077.68</v>
      </c>
      <c r="D2091" s="8">
        <v>1860.77</v>
      </c>
      <c r="E2091" s="8"/>
      <c r="F2091" s="8"/>
    </row>
    <row r="2092" spans="1:6">
      <c r="A2092" s="9">
        <v>41718</v>
      </c>
      <c r="B2092" s="8">
        <v>3373.6</v>
      </c>
      <c r="C2092" s="8">
        <v>3096.3</v>
      </c>
      <c r="D2092" s="8">
        <v>1872.01</v>
      </c>
      <c r="E2092" s="8"/>
      <c r="F2092" s="8"/>
    </row>
    <row r="2093" spans="1:6">
      <c r="A2093" s="9">
        <v>41719</v>
      </c>
      <c r="B2093" s="8">
        <v>3363.72</v>
      </c>
      <c r="C2093" s="8">
        <v>3087.23</v>
      </c>
      <c r="D2093" s="8">
        <v>1866.52</v>
      </c>
      <c r="E2093" s="8"/>
      <c r="F2093" s="8"/>
    </row>
    <row r="2094" spans="1:6">
      <c r="A2094" s="9">
        <v>41722</v>
      </c>
      <c r="B2094" s="8">
        <v>3347.36</v>
      </c>
      <c r="C2094" s="8">
        <v>3072.22</v>
      </c>
      <c r="D2094" s="8">
        <v>1857.44</v>
      </c>
      <c r="E2094" s="8"/>
      <c r="F2094" s="8"/>
    </row>
    <row r="2095" spans="1:6">
      <c r="A2095" s="9">
        <v>41723</v>
      </c>
      <c r="B2095" s="8">
        <v>3362.44</v>
      </c>
      <c r="C2095" s="8">
        <v>3085.97</v>
      </c>
      <c r="D2095" s="8">
        <v>1865.62</v>
      </c>
      <c r="E2095" s="8"/>
      <c r="F2095" s="8"/>
    </row>
    <row r="2096" spans="1:6">
      <c r="A2096" s="9">
        <v>41724</v>
      </c>
      <c r="B2096" s="8">
        <v>3339</v>
      </c>
      <c r="C2096" s="8">
        <v>3064.43</v>
      </c>
      <c r="D2096" s="8">
        <v>1852.56</v>
      </c>
      <c r="E2096" s="8"/>
      <c r="F2096" s="8"/>
    </row>
    <row r="2097" spans="1:6">
      <c r="A2097" s="9">
        <v>41725</v>
      </c>
      <c r="B2097" s="8">
        <v>3333.23</v>
      </c>
      <c r="C2097" s="8">
        <v>3058.98</v>
      </c>
      <c r="D2097" s="8">
        <v>1849.04</v>
      </c>
      <c r="E2097" s="8"/>
      <c r="F2097" s="8"/>
    </row>
    <row r="2098" spans="1:6">
      <c r="A2098" s="9">
        <v>41726</v>
      </c>
      <c r="B2098" s="8">
        <v>3348.83</v>
      </c>
      <c r="C2098" s="8">
        <v>3073.25</v>
      </c>
      <c r="D2098" s="8">
        <v>1857.62</v>
      </c>
      <c r="E2098" s="8"/>
      <c r="F2098" s="8"/>
    </row>
    <row r="2099" spans="1:6">
      <c r="A2099" s="9">
        <v>41729</v>
      </c>
      <c r="B2099" s="8">
        <v>3375.51</v>
      </c>
      <c r="C2099" s="8">
        <v>3097.7</v>
      </c>
      <c r="D2099" s="8">
        <v>1872.34</v>
      </c>
      <c r="E2099" s="8" t="s">
        <v>119</v>
      </c>
      <c r="F2099" s="28">
        <f>+B2099/B2038-1</f>
        <v>1.8072198311612775E-2</v>
      </c>
    </row>
    <row r="2100" spans="1:6">
      <c r="A2100" s="9">
        <v>41730</v>
      </c>
      <c r="B2100" s="8">
        <v>3399.51</v>
      </c>
      <c r="C2100" s="8">
        <v>3119.65</v>
      </c>
      <c r="D2100" s="8">
        <v>1885.52</v>
      </c>
      <c r="E2100" s="8"/>
      <c r="F2100" s="8"/>
    </row>
    <row r="2101" spans="1:6">
      <c r="A2101" s="9">
        <v>41731</v>
      </c>
      <c r="B2101" s="8">
        <v>3409.8</v>
      </c>
      <c r="C2101" s="8">
        <v>3128.93</v>
      </c>
      <c r="D2101" s="8">
        <v>1890.9</v>
      </c>
      <c r="E2101" s="8"/>
      <c r="F2101" s="8"/>
    </row>
    <row r="2102" spans="1:6">
      <c r="A2102" s="9">
        <v>41732</v>
      </c>
      <c r="B2102" s="8">
        <v>3406</v>
      </c>
      <c r="C2102" s="8">
        <v>3125.44</v>
      </c>
      <c r="D2102" s="8">
        <v>1888.77</v>
      </c>
      <c r="E2102" s="8"/>
      <c r="F2102" s="8"/>
    </row>
    <row r="2103" spans="1:6">
      <c r="A2103" s="9">
        <v>41733</v>
      </c>
      <c r="B2103" s="8">
        <v>3363.41</v>
      </c>
      <c r="C2103" s="8">
        <v>3086.32</v>
      </c>
      <c r="D2103" s="8">
        <v>1865.09</v>
      </c>
      <c r="E2103" s="8"/>
      <c r="F2103" s="8"/>
    </row>
    <row r="2104" spans="1:6">
      <c r="A2104" s="9">
        <v>41736</v>
      </c>
      <c r="B2104" s="8">
        <v>3327.27</v>
      </c>
      <c r="C2104" s="8">
        <v>3053.15</v>
      </c>
      <c r="D2104" s="8">
        <v>1845.04</v>
      </c>
      <c r="E2104" s="8"/>
      <c r="F2104" s="8"/>
    </row>
    <row r="2105" spans="1:6">
      <c r="A2105" s="9">
        <v>41737</v>
      </c>
      <c r="B2105" s="8">
        <v>3340.84</v>
      </c>
      <c r="C2105" s="8">
        <v>3065.31</v>
      </c>
      <c r="D2105" s="8">
        <v>1851.96</v>
      </c>
      <c r="E2105" s="8"/>
      <c r="F2105" s="8"/>
    </row>
    <row r="2106" spans="1:6">
      <c r="A2106" s="9">
        <v>41738</v>
      </c>
      <c r="B2106" s="8">
        <v>3377.61</v>
      </c>
      <c r="C2106" s="8">
        <v>3098.97</v>
      </c>
      <c r="D2106" s="8">
        <v>1872.18</v>
      </c>
      <c r="E2106" s="8"/>
      <c r="F2106" s="8"/>
    </row>
    <row r="2107" spans="1:6">
      <c r="A2107" s="9">
        <v>41739</v>
      </c>
      <c r="B2107" s="8">
        <v>3307.08</v>
      </c>
      <c r="C2107" s="8">
        <v>3034.25</v>
      </c>
      <c r="D2107" s="8">
        <v>1833.08</v>
      </c>
      <c r="E2107" s="8"/>
      <c r="F2107" s="8"/>
    </row>
    <row r="2108" spans="1:6">
      <c r="A2108" s="9">
        <v>41740</v>
      </c>
      <c r="B2108" s="8">
        <v>3276.04</v>
      </c>
      <c r="C2108" s="8">
        <v>3005.67</v>
      </c>
      <c r="D2108" s="8">
        <v>1815.69</v>
      </c>
      <c r="E2108" s="8"/>
      <c r="F2108" s="8"/>
    </row>
    <row r="2109" spans="1:6">
      <c r="A2109" s="9">
        <v>41743</v>
      </c>
      <c r="B2109" s="8">
        <v>3302.98</v>
      </c>
      <c r="C2109" s="8">
        <v>3030.39</v>
      </c>
      <c r="D2109" s="8">
        <v>1830.61</v>
      </c>
      <c r="E2109" s="8"/>
      <c r="F2109" s="8"/>
    </row>
    <row r="2110" spans="1:6">
      <c r="A2110" s="9">
        <v>41744</v>
      </c>
      <c r="B2110" s="8">
        <v>3325.3</v>
      </c>
      <c r="C2110" s="8">
        <v>3050.87</v>
      </c>
      <c r="D2110" s="8">
        <v>1842.98</v>
      </c>
      <c r="E2110" s="8"/>
      <c r="F2110" s="8"/>
    </row>
    <row r="2111" spans="1:6">
      <c r="A2111" s="9">
        <v>41745</v>
      </c>
      <c r="B2111" s="8">
        <v>3360.27</v>
      </c>
      <c r="C2111" s="8">
        <v>3082.93</v>
      </c>
      <c r="D2111" s="8">
        <v>1862.31</v>
      </c>
      <c r="E2111" s="8"/>
      <c r="F2111" s="8"/>
    </row>
    <row r="2112" spans="1:6">
      <c r="A2112" s="9">
        <v>41746</v>
      </c>
      <c r="B2112" s="8">
        <v>3365</v>
      </c>
      <c r="C2112" s="8">
        <v>3087.23</v>
      </c>
      <c r="D2112" s="8">
        <v>1864.85</v>
      </c>
      <c r="E2112" s="8"/>
      <c r="F2112" s="8"/>
    </row>
    <row r="2113" spans="1:6">
      <c r="A2113" s="9">
        <v>41750</v>
      </c>
      <c r="B2113" s="8">
        <v>3377.75</v>
      </c>
      <c r="C2113" s="8">
        <v>3098.91</v>
      </c>
      <c r="D2113" s="8">
        <v>1871.89</v>
      </c>
      <c r="E2113" s="8"/>
      <c r="F2113" s="8"/>
    </row>
    <row r="2114" spans="1:6">
      <c r="A2114" s="9">
        <v>41751</v>
      </c>
      <c r="B2114" s="8">
        <v>3391.58</v>
      </c>
      <c r="C2114" s="8">
        <v>3111.6</v>
      </c>
      <c r="D2114" s="8">
        <v>1879.55</v>
      </c>
      <c r="E2114" s="8"/>
      <c r="F2114" s="8"/>
    </row>
    <row r="2115" spans="1:6">
      <c r="A2115" s="9">
        <v>41752</v>
      </c>
      <c r="B2115" s="8">
        <v>3384.5</v>
      </c>
      <c r="C2115" s="8">
        <v>3104.98</v>
      </c>
      <c r="D2115" s="8">
        <v>1875.39</v>
      </c>
      <c r="E2115" s="8"/>
      <c r="F2115" s="8"/>
    </row>
    <row r="2116" spans="1:6">
      <c r="A2116" s="9">
        <v>41753</v>
      </c>
      <c r="B2116" s="8">
        <v>3390.39</v>
      </c>
      <c r="C2116" s="8">
        <v>3110.37</v>
      </c>
      <c r="D2116" s="8">
        <v>1878.61</v>
      </c>
      <c r="E2116" s="8"/>
      <c r="F2116" s="8"/>
    </row>
    <row r="2117" spans="1:6">
      <c r="A2117" s="9">
        <v>41754</v>
      </c>
      <c r="B2117" s="8">
        <v>3362.95</v>
      </c>
      <c r="C2117" s="8">
        <v>3085.19</v>
      </c>
      <c r="D2117" s="8">
        <v>1863.4</v>
      </c>
      <c r="E2117" s="8"/>
      <c r="F2117" s="8"/>
    </row>
    <row r="2118" spans="1:6">
      <c r="A2118" s="9">
        <v>41757</v>
      </c>
      <c r="B2118" s="8">
        <v>3374.04</v>
      </c>
      <c r="C2118" s="8">
        <v>3095.3</v>
      </c>
      <c r="D2118" s="8">
        <v>1869.43</v>
      </c>
      <c r="E2118" s="8"/>
      <c r="F2118" s="8"/>
    </row>
    <row r="2119" spans="1:6">
      <c r="A2119" s="9">
        <v>41758</v>
      </c>
      <c r="B2119" s="8">
        <v>3390.16</v>
      </c>
      <c r="C2119" s="8">
        <v>3110.08</v>
      </c>
      <c r="D2119" s="8">
        <v>1878.33</v>
      </c>
      <c r="E2119" s="8"/>
      <c r="F2119" s="8"/>
    </row>
    <row r="2120" spans="1:6">
      <c r="A2120" s="9">
        <v>41759</v>
      </c>
      <c r="B2120" s="8">
        <v>3400.46</v>
      </c>
      <c r="C2120" s="8">
        <v>3119.49</v>
      </c>
      <c r="D2120" s="8">
        <v>1883.95</v>
      </c>
      <c r="E2120" s="8"/>
      <c r="F2120" s="8"/>
    </row>
    <row r="2121" spans="1:6">
      <c r="A2121" s="9">
        <v>41760</v>
      </c>
      <c r="B2121" s="8">
        <v>3400.2</v>
      </c>
      <c r="C2121" s="8">
        <v>3119.19</v>
      </c>
      <c r="D2121" s="8">
        <v>1883.68</v>
      </c>
      <c r="E2121" s="8"/>
      <c r="F2121" s="8"/>
    </row>
    <row r="2122" spans="1:6">
      <c r="A2122" s="9">
        <v>41761</v>
      </c>
      <c r="B2122" s="8">
        <v>3395.61</v>
      </c>
      <c r="C2122" s="8">
        <v>3114.97</v>
      </c>
      <c r="D2122" s="8">
        <v>1881.14</v>
      </c>
      <c r="E2122" s="8"/>
      <c r="F2122" s="8"/>
    </row>
    <row r="2123" spans="1:6">
      <c r="A2123" s="9">
        <v>41764</v>
      </c>
      <c r="B2123" s="8">
        <v>3402.23</v>
      </c>
      <c r="C2123" s="8">
        <v>3120.97</v>
      </c>
      <c r="D2123" s="8">
        <v>1884.66</v>
      </c>
      <c r="E2123" s="8"/>
      <c r="F2123" s="8"/>
    </row>
    <row r="2124" spans="1:6">
      <c r="A2124" s="9">
        <v>41765</v>
      </c>
      <c r="B2124" s="8">
        <v>3371.72</v>
      </c>
      <c r="C2124" s="8">
        <v>3092.97</v>
      </c>
      <c r="D2124" s="8">
        <v>1867.72</v>
      </c>
      <c r="E2124" s="8"/>
      <c r="F2124" s="8"/>
    </row>
    <row r="2125" spans="1:6">
      <c r="A2125" s="9">
        <v>41766</v>
      </c>
      <c r="B2125" s="8">
        <v>3392.1</v>
      </c>
      <c r="C2125" s="8">
        <v>3111.26</v>
      </c>
      <c r="D2125" s="8">
        <v>1878.21</v>
      </c>
      <c r="E2125" s="8"/>
      <c r="F2125" s="8"/>
    </row>
    <row r="2126" spans="1:6">
      <c r="A2126" s="9">
        <v>41767</v>
      </c>
      <c r="B2126" s="8">
        <v>3388.29</v>
      </c>
      <c r="C2126" s="8">
        <v>3107.54</v>
      </c>
      <c r="D2126" s="8">
        <v>1875.63</v>
      </c>
      <c r="E2126" s="8"/>
      <c r="F2126" s="8"/>
    </row>
    <row r="2127" spans="1:6">
      <c r="A2127" s="9">
        <v>41768</v>
      </c>
      <c r="B2127" s="8">
        <v>3394.05</v>
      </c>
      <c r="C2127" s="8">
        <v>3112.65</v>
      </c>
      <c r="D2127" s="8">
        <v>1878.48</v>
      </c>
      <c r="E2127" s="8"/>
      <c r="F2127" s="8"/>
    </row>
    <row r="2128" spans="1:6">
      <c r="A2128" s="9">
        <v>41771</v>
      </c>
      <c r="B2128" s="8">
        <v>3427.01</v>
      </c>
      <c r="C2128" s="8">
        <v>3142.85</v>
      </c>
      <c r="D2128" s="8">
        <v>1896.65</v>
      </c>
      <c r="E2128" s="8"/>
      <c r="F2128" s="8"/>
    </row>
    <row r="2129" spans="1:6">
      <c r="A2129" s="9">
        <v>41772</v>
      </c>
      <c r="B2129" s="8">
        <v>3429.3</v>
      </c>
      <c r="C2129" s="8">
        <v>3144.71</v>
      </c>
      <c r="D2129" s="8">
        <v>1897.45</v>
      </c>
      <c r="E2129" s="8"/>
      <c r="F2129" s="8"/>
    </row>
    <row r="2130" spans="1:6">
      <c r="A2130" s="9">
        <v>41773</v>
      </c>
      <c r="B2130" s="8">
        <v>3413.84</v>
      </c>
      <c r="C2130" s="8">
        <v>3130.35</v>
      </c>
      <c r="D2130" s="8">
        <v>1888.53</v>
      </c>
      <c r="E2130" s="8"/>
      <c r="F2130" s="8"/>
    </row>
    <row r="2131" spans="1:6">
      <c r="A2131" s="9">
        <v>41774</v>
      </c>
      <c r="B2131" s="8">
        <v>3382.52</v>
      </c>
      <c r="C2131" s="8">
        <v>3101.46</v>
      </c>
      <c r="D2131" s="8">
        <v>1870.85</v>
      </c>
      <c r="E2131" s="8"/>
      <c r="F2131" s="8"/>
    </row>
    <row r="2132" spans="1:6">
      <c r="A2132" s="9">
        <v>41775</v>
      </c>
      <c r="B2132" s="8">
        <v>3395.21</v>
      </c>
      <c r="C2132" s="8">
        <v>3113.09</v>
      </c>
      <c r="D2132" s="8">
        <v>1877.86</v>
      </c>
      <c r="E2132" s="8"/>
      <c r="F2132" s="8"/>
    </row>
    <row r="2133" spans="1:6">
      <c r="A2133" s="9">
        <v>41778</v>
      </c>
      <c r="B2133" s="8">
        <v>3408.52</v>
      </c>
      <c r="C2133" s="8">
        <v>3125.23</v>
      </c>
      <c r="D2133" s="8">
        <v>1885.08</v>
      </c>
      <c r="E2133" s="8"/>
      <c r="F2133" s="8"/>
    </row>
    <row r="2134" spans="1:6">
      <c r="A2134" s="9">
        <v>41779</v>
      </c>
      <c r="B2134" s="8">
        <v>3386.48</v>
      </c>
      <c r="C2134" s="8">
        <v>3104.99</v>
      </c>
      <c r="D2134" s="8">
        <v>1872.83</v>
      </c>
      <c r="E2134" s="8"/>
      <c r="F2134" s="8"/>
    </row>
    <row r="2135" spans="1:6">
      <c r="A2135" s="9">
        <v>41780</v>
      </c>
      <c r="B2135" s="8">
        <v>3414.45</v>
      </c>
      <c r="C2135" s="8">
        <v>3130.49</v>
      </c>
      <c r="D2135" s="8">
        <v>1888.03</v>
      </c>
      <c r="E2135" s="8"/>
      <c r="F2135" s="8"/>
    </row>
    <row r="2136" spans="1:6">
      <c r="A2136" s="9">
        <v>41781</v>
      </c>
      <c r="B2136" s="8">
        <v>3422.99</v>
      </c>
      <c r="C2136" s="8">
        <v>3138.2</v>
      </c>
      <c r="D2136" s="8">
        <v>1892.49</v>
      </c>
      <c r="E2136" s="8"/>
      <c r="F2136" s="8"/>
    </row>
    <row r="2137" spans="1:6">
      <c r="A2137" s="9">
        <v>41782</v>
      </c>
      <c r="B2137" s="8">
        <v>3437.58</v>
      </c>
      <c r="C2137" s="8">
        <v>3151.56</v>
      </c>
      <c r="D2137" s="8">
        <v>1900.53</v>
      </c>
      <c r="E2137" s="8"/>
      <c r="F2137" s="8"/>
    </row>
    <row r="2138" spans="1:6">
      <c r="A2138" s="9">
        <v>41786</v>
      </c>
      <c r="B2138" s="8">
        <v>3458.19</v>
      </c>
      <c r="C2138" s="8">
        <v>3170.45</v>
      </c>
      <c r="D2138" s="8">
        <v>1911.91</v>
      </c>
      <c r="E2138" s="8"/>
      <c r="F2138" s="8"/>
    </row>
    <row r="2139" spans="1:6">
      <c r="A2139" s="9">
        <v>41787</v>
      </c>
      <c r="B2139" s="8">
        <v>3454.88</v>
      </c>
      <c r="C2139" s="8">
        <v>3167.26</v>
      </c>
      <c r="D2139" s="8">
        <v>1909.78</v>
      </c>
      <c r="E2139" s="8"/>
      <c r="F2139" s="8"/>
    </row>
    <row r="2140" spans="1:6">
      <c r="A2140" s="9">
        <v>41788</v>
      </c>
      <c r="B2140" s="8">
        <v>3473.86</v>
      </c>
      <c r="C2140" s="8">
        <v>3184.54</v>
      </c>
      <c r="D2140" s="8">
        <v>1920.03</v>
      </c>
      <c r="E2140" s="8"/>
      <c r="F2140" s="8"/>
    </row>
    <row r="2141" spans="1:6">
      <c r="A2141" s="9">
        <v>41789</v>
      </c>
      <c r="B2141" s="8">
        <v>3480.29</v>
      </c>
      <c r="C2141" s="8">
        <v>3190.43</v>
      </c>
      <c r="D2141" s="8">
        <v>1923.57</v>
      </c>
      <c r="E2141" s="8"/>
      <c r="F2141" s="8"/>
    </row>
    <row r="2142" spans="1:6">
      <c r="A2142" s="9">
        <v>41792</v>
      </c>
      <c r="B2142" s="8">
        <v>3483.14</v>
      </c>
      <c r="C2142" s="8">
        <v>3192.95</v>
      </c>
      <c r="D2142" s="8">
        <v>1924.97</v>
      </c>
      <c r="E2142" s="8"/>
      <c r="F2142" s="8"/>
    </row>
    <row r="2143" spans="1:6">
      <c r="A2143" s="9">
        <v>41793</v>
      </c>
      <c r="B2143" s="8">
        <v>3482</v>
      </c>
      <c r="C2143" s="8">
        <v>3191.86</v>
      </c>
      <c r="D2143" s="8">
        <v>1924.24</v>
      </c>
      <c r="E2143" s="8"/>
      <c r="F2143" s="8"/>
    </row>
    <row r="2144" spans="1:6">
      <c r="A2144" s="9">
        <v>41794</v>
      </c>
      <c r="B2144" s="8">
        <v>3489.21</v>
      </c>
      <c r="C2144" s="8">
        <v>3198.3</v>
      </c>
      <c r="D2144" s="8">
        <v>1927.88</v>
      </c>
      <c r="E2144" s="8"/>
      <c r="F2144" s="8"/>
    </row>
    <row r="2145" spans="1:6">
      <c r="A2145" s="9">
        <v>41795</v>
      </c>
      <c r="B2145" s="8">
        <v>3512.21</v>
      </c>
      <c r="C2145" s="8">
        <v>3219.32</v>
      </c>
      <c r="D2145" s="8">
        <v>1940.46</v>
      </c>
      <c r="E2145" s="8"/>
      <c r="F2145" s="8"/>
    </row>
    <row r="2146" spans="1:6">
      <c r="A2146" s="9">
        <v>41796</v>
      </c>
      <c r="B2146" s="8">
        <v>3528.98</v>
      </c>
      <c r="C2146" s="8">
        <v>3234.54</v>
      </c>
      <c r="D2146" s="8">
        <v>1949.44</v>
      </c>
      <c r="E2146" s="8"/>
      <c r="F2146" s="8"/>
    </row>
    <row r="2147" spans="1:6">
      <c r="A2147" s="9">
        <v>41799</v>
      </c>
      <c r="B2147" s="8">
        <v>3532.47</v>
      </c>
      <c r="C2147" s="8">
        <v>3237.69</v>
      </c>
      <c r="D2147" s="8">
        <v>1951.27</v>
      </c>
      <c r="E2147" s="8"/>
      <c r="F2147" s="8"/>
    </row>
    <row r="2148" spans="1:6">
      <c r="A2148" s="9">
        <v>41800</v>
      </c>
      <c r="B2148" s="8">
        <v>3531.62</v>
      </c>
      <c r="C2148" s="8">
        <v>3236.91</v>
      </c>
      <c r="D2148" s="8">
        <v>1950.79</v>
      </c>
      <c r="E2148" s="8"/>
      <c r="F2148" s="8"/>
    </row>
    <row r="2149" spans="1:6">
      <c r="A2149" s="9">
        <v>41801</v>
      </c>
      <c r="B2149" s="8">
        <v>3519.52</v>
      </c>
      <c r="C2149" s="8">
        <v>3225.71</v>
      </c>
      <c r="D2149" s="8">
        <v>1943.89</v>
      </c>
      <c r="E2149" s="8"/>
      <c r="F2149" s="8"/>
    </row>
    <row r="2150" spans="1:6">
      <c r="A2150" s="9">
        <v>41802</v>
      </c>
      <c r="B2150" s="8">
        <v>3495.57</v>
      </c>
      <c r="C2150" s="8">
        <v>3203.49</v>
      </c>
      <c r="D2150" s="8">
        <v>1930.11</v>
      </c>
      <c r="E2150" s="8"/>
      <c r="F2150" s="8"/>
    </row>
    <row r="2151" spans="1:6">
      <c r="A2151" s="9">
        <v>41803</v>
      </c>
      <c r="B2151" s="8">
        <v>3506.58</v>
      </c>
      <c r="C2151" s="8">
        <v>3213.56</v>
      </c>
      <c r="D2151" s="8">
        <v>1936.16</v>
      </c>
      <c r="E2151" s="8"/>
      <c r="F2151" s="8"/>
    </row>
    <row r="2152" spans="1:6">
      <c r="A2152" s="9">
        <v>41806</v>
      </c>
      <c r="B2152" s="8">
        <v>3509.54</v>
      </c>
      <c r="C2152" s="8">
        <v>3216.27</v>
      </c>
      <c r="D2152" s="8">
        <v>1937.78</v>
      </c>
      <c r="E2152" s="8"/>
      <c r="F2152" s="8"/>
    </row>
    <row r="2153" spans="1:6">
      <c r="A2153" s="9">
        <v>41807</v>
      </c>
      <c r="B2153" s="8">
        <v>3517.23</v>
      </c>
      <c r="C2153" s="8">
        <v>3223.3</v>
      </c>
      <c r="D2153" s="8">
        <v>1941.99</v>
      </c>
      <c r="E2153" s="8"/>
      <c r="F2153" s="8"/>
    </row>
    <row r="2154" spans="1:6">
      <c r="A2154" s="9">
        <v>41808</v>
      </c>
      <c r="B2154" s="8">
        <v>3544.42</v>
      </c>
      <c r="C2154" s="8">
        <v>3248.2</v>
      </c>
      <c r="D2154" s="8">
        <v>1956.98</v>
      </c>
      <c r="E2154" s="8"/>
      <c r="F2154" s="8"/>
    </row>
    <row r="2155" spans="1:6">
      <c r="A2155" s="9">
        <v>41809</v>
      </c>
      <c r="B2155" s="8">
        <v>3549.44</v>
      </c>
      <c r="C2155" s="8">
        <v>3252.67</v>
      </c>
      <c r="D2155" s="8">
        <v>1959.48</v>
      </c>
      <c r="E2155" s="8"/>
      <c r="F2155" s="8"/>
    </row>
    <row r="2156" spans="1:6">
      <c r="A2156" s="9">
        <v>41810</v>
      </c>
      <c r="B2156" s="8">
        <v>3555.6</v>
      </c>
      <c r="C2156" s="8">
        <v>3258.31</v>
      </c>
      <c r="D2156" s="8">
        <v>1962.87</v>
      </c>
      <c r="E2156" s="8"/>
      <c r="F2156" s="8"/>
    </row>
    <row r="2157" spans="1:6">
      <c r="A2157" s="9">
        <v>41813</v>
      </c>
      <c r="B2157" s="8">
        <v>3555.14</v>
      </c>
      <c r="C2157" s="8">
        <v>3257.88</v>
      </c>
      <c r="D2157" s="8">
        <v>1962.61</v>
      </c>
      <c r="E2157" s="8"/>
      <c r="F2157" s="8"/>
    </row>
    <row r="2158" spans="1:6">
      <c r="A2158" s="9">
        <v>41814</v>
      </c>
      <c r="B2158" s="8">
        <v>3532.57</v>
      </c>
      <c r="C2158" s="8">
        <v>3237.12</v>
      </c>
      <c r="D2158" s="8">
        <v>1949.98</v>
      </c>
      <c r="E2158" s="8"/>
      <c r="F2158" s="8"/>
    </row>
    <row r="2159" spans="1:6">
      <c r="A2159" s="9">
        <v>41815</v>
      </c>
      <c r="B2159" s="8">
        <v>3549.96</v>
      </c>
      <c r="C2159" s="8">
        <v>3253.03</v>
      </c>
      <c r="D2159" s="8">
        <v>1959.53</v>
      </c>
      <c r="E2159" s="8"/>
      <c r="F2159" s="8"/>
    </row>
    <row r="2160" spans="1:6">
      <c r="A2160" s="9">
        <v>41816</v>
      </c>
      <c r="B2160" s="8">
        <v>3546.38</v>
      </c>
      <c r="C2160" s="8">
        <v>3249.58</v>
      </c>
      <c r="D2160" s="8">
        <v>1957.22</v>
      </c>
      <c r="E2160" s="8"/>
      <c r="F2160" s="8"/>
    </row>
    <row r="2161" spans="1:6">
      <c r="A2161" s="9">
        <v>41817</v>
      </c>
      <c r="B2161" s="8">
        <v>3553.35</v>
      </c>
      <c r="C2161" s="8">
        <v>3255.91</v>
      </c>
      <c r="D2161" s="8">
        <v>1960.96</v>
      </c>
      <c r="E2161" s="8"/>
      <c r="F2161" s="8"/>
    </row>
    <row r="2162" spans="1:6">
      <c r="A2162" s="9">
        <v>41820</v>
      </c>
      <c r="B2162" s="8">
        <v>3552.18</v>
      </c>
      <c r="C2162" s="8">
        <v>3254.8</v>
      </c>
      <c r="D2162" s="8">
        <v>1960.23</v>
      </c>
      <c r="E2162" s="8" t="s">
        <v>120</v>
      </c>
      <c r="F2162" s="28">
        <f>+B2162/B2099-1</f>
        <v>5.2338757698836558E-2</v>
      </c>
    </row>
    <row r="2163" spans="1:6">
      <c r="A2163" s="9">
        <v>41821</v>
      </c>
      <c r="B2163" s="8">
        <v>3576.55</v>
      </c>
      <c r="C2163" s="8">
        <v>3276.95</v>
      </c>
      <c r="D2163" s="8">
        <v>1973.32</v>
      </c>
      <c r="E2163" s="8"/>
      <c r="F2163" s="8"/>
    </row>
    <row r="2164" spans="1:6">
      <c r="A2164" s="9">
        <v>41822</v>
      </c>
      <c r="B2164" s="8">
        <v>3579.11</v>
      </c>
      <c r="C2164" s="8">
        <v>3279.24</v>
      </c>
      <c r="D2164" s="8">
        <v>1974.62</v>
      </c>
      <c r="E2164" s="8"/>
      <c r="F2164" s="8"/>
    </row>
    <row r="2165" spans="1:6">
      <c r="A2165" s="9">
        <v>41823</v>
      </c>
      <c r="B2165" s="8">
        <v>3598.73</v>
      </c>
      <c r="C2165" s="8">
        <v>3297.22</v>
      </c>
      <c r="D2165" s="8">
        <v>1985.44</v>
      </c>
      <c r="E2165" s="8"/>
      <c r="F2165" s="8"/>
    </row>
    <row r="2166" spans="1:6">
      <c r="A2166" s="9">
        <v>41827</v>
      </c>
      <c r="B2166" s="8">
        <v>3584.75</v>
      </c>
      <c r="C2166" s="8">
        <v>3284.37</v>
      </c>
      <c r="D2166" s="8">
        <v>1977.65</v>
      </c>
      <c r="E2166" s="8"/>
      <c r="F2166" s="8"/>
    </row>
    <row r="2167" spans="1:6">
      <c r="A2167" s="9">
        <v>41828</v>
      </c>
      <c r="B2167" s="8">
        <v>3560.53</v>
      </c>
      <c r="C2167" s="8">
        <v>3261.89</v>
      </c>
      <c r="D2167" s="8">
        <v>1963.71</v>
      </c>
      <c r="E2167" s="8"/>
      <c r="F2167" s="8"/>
    </row>
    <row r="2168" spans="1:6">
      <c r="A2168" s="9">
        <v>41829</v>
      </c>
      <c r="B2168" s="8">
        <v>3577.28</v>
      </c>
      <c r="C2168" s="8">
        <v>3277.18</v>
      </c>
      <c r="D2168" s="8">
        <v>1972.83</v>
      </c>
      <c r="E2168" s="8"/>
      <c r="F2168" s="8"/>
    </row>
    <row r="2169" spans="1:6">
      <c r="A2169" s="9">
        <v>41830</v>
      </c>
      <c r="B2169" s="8">
        <v>3562.49</v>
      </c>
      <c r="C2169" s="8">
        <v>3263.63</v>
      </c>
      <c r="D2169" s="8">
        <v>1964.68</v>
      </c>
      <c r="E2169" s="8"/>
      <c r="F2169" s="8"/>
    </row>
    <row r="2170" spans="1:6">
      <c r="A2170" s="9">
        <v>41831</v>
      </c>
      <c r="B2170" s="8">
        <v>3568.08</v>
      </c>
      <c r="C2170" s="8">
        <v>3268.65</v>
      </c>
      <c r="D2170" s="8">
        <v>1967.57</v>
      </c>
      <c r="E2170" s="8"/>
      <c r="F2170" s="8"/>
    </row>
    <row r="2171" spans="1:6">
      <c r="A2171" s="9">
        <v>41834</v>
      </c>
      <c r="B2171" s="8">
        <v>3585.37</v>
      </c>
      <c r="C2171" s="8">
        <v>3284.49</v>
      </c>
      <c r="D2171" s="8">
        <v>1977.1</v>
      </c>
      <c r="E2171" s="8"/>
      <c r="F2171" s="8"/>
    </row>
    <row r="2172" spans="1:6">
      <c r="A2172" s="9">
        <v>41835</v>
      </c>
      <c r="B2172" s="8">
        <v>3578.46</v>
      </c>
      <c r="C2172" s="8">
        <v>3278.16</v>
      </c>
      <c r="D2172" s="8">
        <v>1973.28</v>
      </c>
      <c r="E2172" s="8"/>
      <c r="F2172" s="8"/>
    </row>
    <row r="2173" spans="1:6">
      <c r="A2173" s="9">
        <v>41836</v>
      </c>
      <c r="B2173" s="8">
        <v>3593.91</v>
      </c>
      <c r="C2173" s="8">
        <v>3292.19</v>
      </c>
      <c r="D2173" s="8">
        <v>1981.57</v>
      </c>
      <c r="E2173" s="8"/>
      <c r="F2173" s="8"/>
    </row>
    <row r="2174" spans="1:6">
      <c r="A2174" s="9">
        <v>41837</v>
      </c>
      <c r="B2174" s="8">
        <v>3551.73</v>
      </c>
      <c r="C2174" s="8">
        <v>3253.46</v>
      </c>
      <c r="D2174" s="8">
        <v>1958.12</v>
      </c>
      <c r="E2174" s="8"/>
      <c r="F2174" s="8"/>
    </row>
    <row r="2175" spans="1:6">
      <c r="A2175" s="9">
        <v>41838</v>
      </c>
      <c r="B2175" s="8">
        <v>3588.21</v>
      </c>
      <c r="C2175" s="8">
        <v>3286.87</v>
      </c>
      <c r="D2175" s="8">
        <v>1978.22</v>
      </c>
      <c r="E2175" s="8"/>
      <c r="F2175" s="8"/>
    </row>
    <row r="2176" spans="1:6">
      <c r="A2176" s="9">
        <v>41841</v>
      </c>
      <c r="B2176" s="8">
        <v>3579.99</v>
      </c>
      <c r="C2176" s="8">
        <v>3279.31</v>
      </c>
      <c r="D2176" s="8">
        <v>1973.63</v>
      </c>
      <c r="E2176" s="8"/>
      <c r="F2176" s="8"/>
    </row>
    <row r="2177" spans="1:6">
      <c r="A2177" s="9">
        <v>41842</v>
      </c>
      <c r="B2177" s="8">
        <v>3597.95</v>
      </c>
      <c r="C2177" s="8">
        <v>3295.76</v>
      </c>
      <c r="D2177" s="8">
        <v>1983.53</v>
      </c>
      <c r="E2177" s="8"/>
      <c r="F2177" s="8"/>
    </row>
    <row r="2178" spans="1:6">
      <c r="A2178" s="9">
        <v>41843</v>
      </c>
      <c r="B2178" s="8">
        <v>3604.3</v>
      </c>
      <c r="C2178" s="8">
        <v>3301.57</v>
      </c>
      <c r="D2178" s="8">
        <v>1987.01</v>
      </c>
      <c r="E2178" s="8"/>
      <c r="F2178" s="8"/>
    </row>
    <row r="2179" spans="1:6">
      <c r="A2179" s="9">
        <v>41844</v>
      </c>
      <c r="B2179" s="8">
        <v>3606.1</v>
      </c>
      <c r="C2179" s="8">
        <v>3303.21</v>
      </c>
      <c r="D2179" s="8">
        <v>1987.98</v>
      </c>
      <c r="E2179" s="8"/>
      <c r="F2179" s="8"/>
    </row>
    <row r="2180" spans="1:6">
      <c r="A2180" s="9">
        <v>41845</v>
      </c>
      <c r="B2180" s="8">
        <v>3588.68</v>
      </c>
      <c r="C2180" s="8">
        <v>3287.23</v>
      </c>
      <c r="D2180" s="8">
        <v>1978.34</v>
      </c>
      <c r="E2180" s="8"/>
      <c r="F2180" s="8"/>
    </row>
    <row r="2181" spans="1:6">
      <c r="A2181" s="9">
        <v>41848</v>
      </c>
      <c r="B2181" s="8">
        <v>3589.73</v>
      </c>
      <c r="C2181" s="8">
        <v>3288.19</v>
      </c>
      <c r="D2181" s="8">
        <v>1978.91</v>
      </c>
      <c r="E2181" s="8"/>
      <c r="F2181" s="8"/>
    </row>
    <row r="2182" spans="1:6">
      <c r="A2182" s="9">
        <v>41849</v>
      </c>
      <c r="B2182" s="8">
        <v>3573.65</v>
      </c>
      <c r="C2182" s="8">
        <v>3273.41</v>
      </c>
      <c r="D2182" s="8">
        <v>1969.95</v>
      </c>
      <c r="E2182" s="8"/>
      <c r="F2182" s="8"/>
    </row>
    <row r="2183" spans="1:6">
      <c r="A2183" s="9">
        <v>41850</v>
      </c>
      <c r="B2183" s="8">
        <v>3574.45</v>
      </c>
      <c r="C2183" s="8">
        <v>3273.99</v>
      </c>
      <c r="D2183" s="8">
        <v>1970.07</v>
      </c>
      <c r="E2183" s="8"/>
      <c r="F2183" s="8"/>
    </row>
    <row r="2184" spans="1:6">
      <c r="A2184" s="9">
        <v>41851</v>
      </c>
      <c r="B2184" s="8">
        <v>3503.19</v>
      </c>
      <c r="C2184" s="8">
        <v>3208.66</v>
      </c>
      <c r="D2184" s="8">
        <v>1930.67</v>
      </c>
      <c r="E2184" s="8"/>
      <c r="F2184" s="8"/>
    </row>
    <row r="2185" spans="1:6">
      <c r="A2185" s="9">
        <v>41852</v>
      </c>
      <c r="B2185" s="8">
        <v>3493.18</v>
      </c>
      <c r="C2185" s="8">
        <v>3199.48</v>
      </c>
      <c r="D2185" s="8">
        <v>1925.15</v>
      </c>
      <c r="E2185" s="8"/>
      <c r="F2185" s="8"/>
    </row>
    <row r="2186" spans="1:6">
      <c r="A2186" s="9">
        <v>41855</v>
      </c>
      <c r="B2186" s="8">
        <v>3518.31</v>
      </c>
      <c r="C2186" s="8">
        <v>3222.49</v>
      </c>
      <c r="D2186" s="8">
        <v>1938.99</v>
      </c>
      <c r="E2186" s="8"/>
      <c r="F2186" s="8"/>
    </row>
    <row r="2187" spans="1:6">
      <c r="A2187" s="9">
        <v>41856</v>
      </c>
      <c r="B2187" s="8">
        <v>3484.56</v>
      </c>
      <c r="C2187" s="8">
        <v>3191.5</v>
      </c>
      <c r="D2187" s="8">
        <v>1920.21</v>
      </c>
      <c r="E2187" s="8"/>
      <c r="F2187" s="8"/>
    </row>
    <row r="2188" spans="1:6">
      <c r="A2188" s="9">
        <v>41857</v>
      </c>
      <c r="B2188" s="8">
        <v>3485.67</v>
      </c>
      <c r="C2188" s="8">
        <v>3192.22</v>
      </c>
      <c r="D2188" s="8">
        <v>1920.24</v>
      </c>
      <c r="E2188" s="8"/>
      <c r="F2188" s="8"/>
    </row>
    <row r="2189" spans="1:6">
      <c r="A2189" s="9">
        <v>41858</v>
      </c>
      <c r="B2189" s="8">
        <v>3467.14</v>
      </c>
      <c r="C2189" s="8">
        <v>3175.02</v>
      </c>
      <c r="D2189" s="8">
        <v>1909.57</v>
      </c>
      <c r="E2189" s="8"/>
      <c r="F2189" s="8"/>
    </row>
    <row r="2190" spans="1:6">
      <c r="A2190" s="9">
        <v>41859</v>
      </c>
      <c r="B2190" s="8">
        <v>3507.21</v>
      </c>
      <c r="C2190" s="8">
        <v>3211.69</v>
      </c>
      <c r="D2190" s="8">
        <v>1931.59</v>
      </c>
      <c r="E2190" s="8"/>
      <c r="F2190" s="8"/>
    </row>
    <row r="2191" spans="1:6">
      <c r="A2191" s="9">
        <v>41862</v>
      </c>
      <c r="B2191" s="8">
        <v>3517.53</v>
      </c>
      <c r="C2191" s="8">
        <v>3220.96</v>
      </c>
      <c r="D2191" s="8">
        <v>1936.92</v>
      </c>
      <c r="E2191" s="8"/>
      <c r="F2191" s="8"/>
    </row>
    <row r="2192" spans="1:6">
      <c r="A2192" s="9">
        <v>41863</v>
      </c>
      <c r="B2192" s="8">
        <v>3511.96</v>
      </c>
      <c r="C2192" s="8">
        <v>3215.81</v>
      </c>
      <c r="D2192" s="8">
        <v>1933.75</v>
      </c>
      <c r="E2192" s="8"/>
      <c r="F2192" s="8"/>
    </row>
    <row r="2193" spans="1:6">
      <c r="A2193" s="9">
        <v>41864</v>
      </c>
      <c r="B2193" s="8">
        <v>3536.42</v>
      </c>
      <c r="C2193" s="8">
        <v>3237.96</v>
      </c>
      <c r="D2193" s="8">
        <v>1946.72</v>
      </c>
      <c r="E2193" s="8"/>
      <c r="F2193" s="8"/>
    </row>
    <row r="2194" spans="1:6">
      <c r="A2194" s="9">
        <v>41865</v>
      </c>
      <c r="B2194" s="8">
        <v>3551.97</v>
      </c>
      <c r="C2194" s="8">
        <v>3252.15</v>
      </c>
      <c r="D2194" s="8">
        <v>1955.18</v>
      </c>
      <c r="E2194" s="8"/>
      <c r="F2194" s="8"/>
    </row>
    <row r="2195" spans="1:6">
      <c r="A2195" s="9">
        <v>41866</v>
      </c>
      <c r="B2195" s="8">
        <v>3552.17</v>
      </c>
      <c r="C2195" s="8">
        <v>3252.22</v>
      </c>
      <c r="D2195" s="8">
        <v>1955.06</v>
      </c>
      <c r="E2195" s="8"/>
      <c r="F2195" s="8"/>
    </row>
    <row r="2196" spans="1:6">
      <c r="A2196" s="9">
        <v>41869</v>
      </c>
      <c r="B2196" s="8">
        <v>3582.7</v>
      </c>
      <c r="C2196" s="8">
        <v>3280.11</v>
      </c>
      <c r="D2196" s="8">
        <v>1971.74</v>
      </c>
      <c r="E2196" s="8"/>
      <c r="F2196" s="8"/>
    </row>
    <row r="2197" spans="1:6">
      <c r="A2197" s="9">
        <v>41870</v>
      </c>
      <c r="B2197" s="8">
        <v>3601.33</v>
      </c>
      <c r="C2197" s="8">
        <v>3296.97</v>
      </c>
      <c r="D2197" s="8">
        <v>1981.6</v>
      </c>
      <c r="E2197" s="8"/>
      <c r="F2197" s="8"/>
    </row>
    <row r="2198" spans="1:6">
      <c r="A2198" s="9">
        <v>41871</v>
      </c>
      <c r="B2198" s="8">
        <v>3610.49</v>
      </c>
      <c r="C2198" s="8">
        <v>3305.29</v>
      </c>
      <c r="D2198" s="8">
        <v>1986.51</v>
      </c>
      <c r="E2198" s="8"/>
      <c r="F2198" s="8"/>
    </row>
    <row r="2199" spans="1:6">
      <c r="A2199" s="9">
        <v>41872</v>
      </c>
      <c r="B2199" s="8">
        <v>3621.23</v>
      </c>
      <c r="C2199" s="8">
        <v>3315.09</v>
      </c>
      <c r="D2199" s="8">
        <v>1992.37</v>
      </c>
      <c r="E2199" s="8"/>
      <c r="F2199" s="8"/>
    </row>
    <row r="2200" spans="1:6">
      <c r="A2200" s="9">
        <v>41873</v>
      </c>
      <c r="B2200" s="8">
        <v>3614.5</v>
      </c>
      <c r="C2200" s="8">
        <v>3308.8</v>
      </c>
      <c r="D2200" s="8">
        <v>1988.4</v>
      </c>
      <c r="E2200" s="8"/>
      <c r="F2200" s="8"/>
    </row>
    <row r="2201" spans="1:6">
      <c r="A2201" s="9">
        <v>41876</v>
      </c>
      <c r="B2201" s="8">
        <v>3631.86</v>
      </c>
      <c r="C2201" s="8">
        <v>3324.68</v>
      </c>
      <c r="D2201" s="8">
        <v>1997.92</v>
      </c>
      <c r="E2201" s="8"/>
      <c r="F2201" s="8"/>
    </row>
    <row r="2202" spans="1:6">
      <c r="A2202" s="9">
        <v>41877</v>
      </c>
      <c r="B2202" s="8">
        <v>3635.71</v>
      </c>
      <c r="C2202" s="8">
        <v>3328.19</v>
      </c>
      <c r="D2202" s="8">
        <v>2000.02</v>
      </c>
      <c r="E2202" s="8"/>
      <c r="F2202" s="8"/>
    </row>
    <row r="2203" spans="1:6">
      <c r="A2203" s="9">
        <v>41878</v>
      </c>
      <c r="B2203" s="8">
        <v>3636.64</v>
      </c>
      <c r="C2203" s="8">
        <v>3328.84</v>
      </c>
      <c r="D2203" s="8">
        <v>2000.12</v>
      </c>
      <c r="E2203" s="8"/>
      <c r="F2203" s="8"/>
    </row>
    <row r="2204" spans="1:6">
      <c r="A2204" s="9">
        <v>41879</v>
      </c>
      <c r="B2204" s="8">
        <v>3630.98</v>
      </c>
      <c r="C2204" s="8">
        <v>3323.53</v>
      </c>
      <c r="D2204" s="8">
        <v>1996.74</v>
      </c>
      <c r="E2204" s="8"/>
      <c r="F2204" s="8"/>
    </row>
    <row r="2205" spans="1:6">
      <c r="A2205" s="9">
        <v>41880</v>
      </c>
      <c r="B2205" s="8">
        <v>3643.34</v>
      </c>
      <c r="C2205" s="8">
        <v>3334.75</v>
      </c>
      <c r="D2205" s="8">
        <v>2003.37</v>
      </c>
      <c r="E2205" s="8"/>
      <c r="F2205" s="8"/>
    </row>
    <row r="2206" spans="1:6">
      <c r="A2206" s="9">
        <v>41884</v>
      </c>
      <c r="B2206" s="8">
        <v>3641.52</v>
      </c>
      <c r="C2206" s="8">
        <v>3333.05</v>
      </c>
      <c r="D2206" s="8">
        <v>2002.28</v>
      </c>
      <c r="E2206" s="8"/>
      <c r="F2206" s="8"/>
    </row>
    <row r="2207" spans="1:6">
      <c r="A2207" s="9">
        <v>41885</v>
      </c>
      <c r="B2207" s="8">
        <v>3639.35</v>
      </c>
      <c r="C2207" s="8">
        <v>3330.88</v>
      </c>
      <c r="D2207" s="8">
        <v>2000.72</v>
      </c>
      <c r="E2207" s="8"/>
      <c r="F2207" s="8"/>
    </row>
    <row r="2208" spans="1:6">
      <c r="A2208" s="9">
        <v>41886</v>
      </c>
      <c r="B2208" s="8">
        <v>3633.87</v>
      </c>
      <c r="C2208" s="8">
        <v>3325.83</v>
      </c>
      <c r="D2208" s="8">
        <v>1997.65</v>
      </c>
      <c r="E2208" s="8"/>
      <c r="F2208" s="8"/>
    </row>
    <row r="2209" spans="1:6">
      <c r="A2209" s="9">
        <v>41887</v>
      </c>
      <c r="B2209" s="8">
        <v>3652.26</v>
      </c>
      <c r="C2209" s="8">
        <v>3342.64</v>
      </c>
      <c r="D2209" s="8">
        <v>2007.71</v>
      </c>
      <c r="E2209" s="8"/>
      <c r="F2209" s="8"/>
    </row>
    <row r="2210" spans="1:6">
      <c r="A2210" s="9">
        <v>41890</v>
      </c>
      <c r="B2210" s="8">
        <v>3641.66</v>
      </c>
      <c r="C2210" s="8">
        <v>3332.77</v>
      </c>
      <c r="D2210" s="8">
        <v>2001.54</v>
      </c>
      <c r="E2210" s="8"/>
      <c r="F2210" s="8"/>
    </row>
    <row r="2211" spans="1:6">
      <c r="A2211" s="9">
        <v>41891</v>
      </c>
      <c r="B2211" s="8">
        <v>3617.89</v>
      </c>
      <c r="C2211" s="8">
        <v>3310.99</v>
      </c>
      <c r="D2211" s="8">
        <v>1988.44</v>
      </c>
      <c r="E2211" s="8"/>
      <c r="F2211" s="8"/>
    </row>
    <row r="2212" spans="1:6">
      <c r="A2212" s="9">
        <v>41892</v>
      </c>
      <c r="B2212" s="8">
        <v>3631.45</v>
      </c>
      <c r="C2212" s="8">
        <v>3323.3</v>
      </c>
      <c r="D2212" s="8">
        <v>1995.69</v>
      </c>
      <c r="E2212" s="8"/>
      <c r="F2212" s="8"/>
    </row>
    <row r="2213" spans="1:6">
      <c r="A2213" s="9">
        <v>41893</v>
      </c>
      <c r="B2213" s="8">
        <v>3635.66</v>
      </c>
      <c r="C2213" s="8">
        <v>3326.87</v>
      </c>
      <c r="D2213" s="8">
        <v>1997.45</v>
      </c>
      <c r="E2213" s="8"/>
      <c r="F2213" s="8"/>
    </row>
    <row r="2214" spans="1:6">
      <c r="A2214" s="9">
        <v>41894</v>
      </c>
      <c r="B2214" s="8">
        <v>3614.06</v>
      </c>
      <c r="C2214" s="8">
        <v>3307.09</v>
      </c>
      <c r="D2214" s="8">
        <v>1985.54</v>
      </c>
      <c r="E2214" s="8"/>
      <c r="F2214" s="8"/>
    </row>
    <row r="2215" spans="1:6">
      <c r="A2215" s="9">
        <v>41897</v>
      </c>
      <c r="B2215" s="8">
        <v>3611.52</v>
      </c>
      <c r="C2215" s="8">
        <v>3304.76</v>
      </c>
      <c r="D2215" s="8">
        <v>1984.13</v>
      </c>
      <c r="E2215" s="8"/>
      <c r="F2215" s="8"/>
    </row>
    <row r="2216" spans="1:6">
      <c r="A2216" s="9">
        <v>41898</v>
      </c>
      <c r="B2216" s="8">
        <v>3638.6</v>
      </c>
      <c r="C2216" s="8">
        <v>3329.52</v>
      </c>
      <c r="D2216" s="8">
        <v>1998.98</v>
      </c>
      <c r="E2216" s="8"/>
      <c r="F2216" s="8"/>
    </row>
    <row r="2217" spans="1:6">
      <c r="A2217" s="9">
        <v>41899</v>
      </c>
      <c r="B2217" s="8">
        <v>3643.4</v>
      </c>
      <c r="C2217" s="8">
        <v>3333.89</v>
      </c>
      <c r="D2217" s="8">
        <v>2001.57</v>
      </c>
      <c r="E2217" s="8"/>
      <c r="F2217" s="8"/>
    </row>
    <row r="2218" spans="1:6">
      <c r="A2218" s="9">
        <v>41900</v>
      </c>
      <c r="B2218" s="8">
        <v>3661.73</v>
      </c>
      <c r="C2218" s="8">
        <v>3350.53</v>
      </c>
      <c r="D2218" s="8">
        <v>2011.36</v>
      </c>
      <c r="E2218" s="8"/>
      <c r="F2218" s="8"/>
    </row>
    <row r="2219" spans="1:6">
      <c r="A2219" s="9">
        <v>41901</v>
      </c>
      <c r="B2219" s="8">
        <v>3660.03</v>
      </c>
      <c r="C2219" s="8">
        <v>3348.96</v>
      </c>
      <c r="D2219" s="8">
        <v>2010.4</v>
      </c>
      <c r="E2219" s="8"/>
      <c r="F2219" s="8"/>
    </row>
    <row r="2220" spans="1:6">
      <c r="A2220" s="9">
        <v>41904</v>
      </c>
      <c r="B2220" s="8">
        <v>3630.7</v>
      </c>
      <c r="C2220" s="8">
        <v>3322.12</v>
      </c>
      <c r="D2220" s="8">
        <v>1994.29</v>
      </c>
      <c r="E2220" s="8"/>
      <c r="F2220" s="8"/>
    </row>
    <row r="2221" spans="1:6">
      <c r="A2221" s="9">
        <v>41905</v>
      </c>
      <c r="B2221" s="8">
        <v>3610.1</v>
      </c>
      <c r="C2221" s="8">
        <v>3303.17</v>
      </c>
      <c r="D2221" s="8">
        <v>1982.77</v>
      </c>
      <c r="E2221" s="8"/>
      <c r="F2221" s="8"/>
    </row>
    <row r="2222" spans="1:6">
      <c r="A2222" s="9">
        <v>41906</v>
      </c>
      <c r="B2222" s="8">
        <v>3638.44</v>
      </c>
      <c r="C2222" s="8">
        <v>3329.09</v>
      </c>
      <c r="D2222" s="8">
        <v>1998.3</v>
      </c>
      <c r="E2222" s="8"/>
      <c r="F2222" s="8"/>
    </row>
    <row r="2223" spans="1:6">
      <c r="A2223" s="9">
        <v>41907</v>
      </c>
      <c r="B2223" s="8">
        <v>3579.61</v>
      </c>
      <c r="C2223" s="8">
        <v>3275.26</v>
      </c>
      <c r="D2223" s="8">
        <v>1965.99</v>
      </c>
      <c r="E2223" s="8"/>
      <c r="F2223" s="8"/>
    </row>
    <row r="2224" spans="1:6">
      <c r="A2224" s="9">
        <v>41908</v>
      </c>
      <c r="B2224" s="8">
        <v>3610.98</v>
      </c>
      <c r="C2224" s="8">
        <v>3303.77</v>
      </c>
      <c r="D2224" s="8">
        <v>1982.85</v>
      </c>
      <c r="E2224" s="8"/>
      <c r="F2224" s="8"/>
    </row>
    <row r="2225" spans="1:6">
      <c r="A2225" s="9">
        <v>41911</v>
      </c>
      <c r="B2225" s="8">
        <v>3602.09</v>
      </c>
      <c r="C2225" s="8">
        <v>3295.56</v>
      </c>
      <c r="D2225" s="8">
        <v>1977.8</v>
      </c>
      <c r="E2225" s="8"/>
      <c r="F2225" s="8"/>
    </row>
    <row r="2226" spans="1:6">
      <c r="A2226" s="9">
        <v>41912</v>
      </c>
      <c r="B2226" s="8">
        <v>3592.25</v>
      </c>
      <c r="C2226" s="8">
        <v>3286.5</v>
      </c>
      <c r="D2226" s="8">
        <v>1972.29</v>
      </c>
      <c r="E2226" s="8" t="s">
        <v>121</v>
      </c>
      <c r="F2226" s="28">
        <f>+B2226/B2162-1</f>
        <v>1.1280396826737427E-2</v>
      </c>
    </row>
    <row r="2227" spans="1:6">
      <c r="A2227" s="9">
        <v>41913</v>
      </c>
      <c r="B2227" s="8">
        <v>3544.98</v>
      </c>
      <c r="C2227" s="8">
        <v>3243.16</v>
      </c>
      <c r="D2227" s="8">
        <v>1946.16</v>
      </c>
      <c r="E2227" s="8"/>
      <c r="F2227" s="8"/>
    </row>
    <row r="2228" spans="1:6">
      <c r="A2228" s="9">
        <v>41914</v>
      </c>
      <c r="B2228" s="8">
        <v>3545.3</v>
      </c>
      <c r="C2228" s="8">
        <v>3243.37</v>
      </c>
      <c r="D2228" s="8">
        <v>1946.17</v>
      </c>
      <c r="E2228" s="8"/>
      <c r="F2228" s="8"/>
    </row>
    <row r="2229" spans="1:6">
      <c r="A2229" s="9">
        <v>41915</v>
      </c>
      <c r="B2229" s="8">
        <v>3584.94</v>
      </c>
      <c r="C2229" s="8">
        <v>3279.62</v>
      </c>
      <c r="D2229" s="8">
        <v>1967.9</v>
      </c>
      <c r="E2229" s="8"/>
      <c r="F2229" s="8"/>
    </row>
    <row r="2230" spans="1:6">
      <c r="A2230" s="9">
        <v>41918</v>
      </c>
      <c r="B2230" s="8">
        <v>3579.42</v>
      </c>
      <c r="C2230" s="8">
        <v>3274.55</v>
      </c>
      <c r="D2230" s="8">
        <v>1964.82</v>
      </c>
      <c r="E2230" s="8"/>
      <c r="F2230" s="8"/>
    </row>
    <row r="2231" spans="1:6">
      <c r="A2231" s="9">
        <v>41919</v>
      </c>
      <c r="B2231" s="8">
        <v>3525.29</v>
      </c>
      <c r="C2231" s="8">
        <v>3225.03</v>
      </c>
      <c r="D2231" s="8">
        <v>1935.1</v>
      </c>
      <c r="E2231" s="8"/>
      <c r="F2231" s="8"/>
    </row>
    <row r="2232" spans="1:6">
      <c r="A2232" s="9">
        <v>41920</v>
      </c>
      <c r="B2232" s="8">
        <v>3588.07</v>
      </c>
      <c r="C2232" s="8">
        <v>3282.12</v>
      </c>
      <c r="D2232" s="8">
        <v>1968.89</v>
      </c>
      <c r="E2232" s="8"/>
      <c r="F2232" s="8"/>
    </row>
    <row r="2233" spans="1:6">
      <c r="A2233" s="9">
        <v>41921</v>
      </c>
      <c r="B2233" s="8">
        <v>3514.12</v>
      </c>
      <c r="C2233" s="8">
        <v>3214.43</v>
      </c>
      <c r="D2233" s="8">
        <v>1928.21</v>
      </c>
      <c r="E2233" s="8"/>
      <c r="F2233" s="8"/>
    </row>
    <row r="2234" spans="1:6">
      <c r="A2234" s="9">
        <v>41922</v>
      </c>
      <c r="B2234" s="8">
        <v>3474.23</v>
      </c>
      <c r="C2234" s="8">
        <v>3177.85</v>
      </c>
      <c r="D2234" s="8">
        <v>1906.13</v>
      </c>
      <c r="E2234" s="8"/>
      <c r="F2234" s="8"/>
    </row>
    <row r="2235" spans="1:6">
      <c r="A2235" s="9">
        <v>41925</v>
      </c>
      <c r="B2235" s="8">
        <v>3417.01</v>
      </c>
      <c r="C2235" s="8">
        <v>3125.51</v>
      </c>
      <c r="D2235" s="8">
        <v>1874.74</v>
      </c>
      <c r="E2235" s="8"/>
      <c r="F2235" s="8"/>
    </row>
    <row r="2236" spans="1:6">
      <c r="A2236" s="9">
        <v>41926</v>
      </c>
      <c r="B2236" s="8">
        <v>3422.43</v>
      </c>
      <c r="C2236" s="8">
        <v>3130.46</v>
      </c>
      <c r="D2236" s="8">
        <v>1877.7</v>
      </c>
      <c r="E2236" s="8"/>
      <c r="F2236" s="8"/>
    </row>
    <row r="2237" spans="1:6">
      <c r="A2237" s="9">
        <v>41927</v>
      </c>
      <c r="B2237" s="8">
        <v>3395.03</v>
      </c>
      <c r="C2237" s="8">
        <v>3105.31</v>
      </c>
      <c r="D2237" s="8">
        <v>1862.49</v>
      </c>
      <c r="E2237" s="8"/>
      <c r="F2237" s="8"/>
    </row>
    <row r="2238" spans="1:6">
      <c r="A2238" s="9">
        <v>41928</v>
      </c>
      <c r="B2238" s="8">
        <v>3395.64</v>
      </c>
      <c r="C2238" s="8">
        <v>3105.83</v>
      </c>
      <c r="D2238" s="8">
        <v>1862.76</v>
      </c>
      <c r="E2238" s="8"/>
      <c r="F2238" s="8"/>
    </row>
    <row r="2239" spans="1:6">
      <c r="A2239" s="9">
        <v>41929</v>
      </c>
      <c r="B2239" s="8">
        <v>3439.39</v>
      </c>
      <c r="C2239" s="8">
        <v>3145.85</v>
      </c>
      <c r="D2239" s="8">
        <v>1886.76</v>
      </c>
      <c r="E2239" s="8"/>
      <c r="F2239" s="8"/>
    </row>
    <row r="2240" spans="1:6">
      <c r="A2240" s="9">
        <v>41932</v>
      </c>
      <c r="B2240" s="8">
        <v>3470.89</v>
      </c>
      <c r="C2240" s="8">
        <v>3174.65</v>
      </c>
      <c r="D2240" s="8">
        <v>1904.01</v>
      </c>
      <c r="E2240" s="8"/>
      <c r="F2240" s="8"/>
    </row>
    <row r="2241" spans="1:6">
      <c r="A2241" s="9">
        <v>41933</v>
      </c>
      <c r="B2241" s="8">
        <v>3538.9</v>
      </c>
      <c r="C2241" s="8">
        <v>3236.83</v>
      </c>
      <c r="D2241" s="8">
        <v>1941.28</v>
      </c>
      <c r="E2241" s="8"/>
      <c r="F2241" s="8"/>
    </row>
    <row r="2242" spans="1:6">
      <c r="A2242" s="9">
        <v>41934</v>
      </c>
      <c r="B2242" s="8">
        <v>3513.47</v>
      </c>
      <c r="C2242" s="8">
        <v>3213.46</v>
      </c>
      <c r="D2242" s="8">
        <v>1927.11</v>
      </c>
      <c r="E2242" s="8"/>
      <c r="F2242" s="8"/>
    </row>
    <row r="2243" spans="1:6">
      <c r="A2243" s="9">
        <v>41935</v>
      </c>
      <c r="B2243" s="8">
        <v>3556.7</v>
      </c>
      <c r="C2243" s="8">
        <v>3253</v>
      </c>
      <c r="D2243" s="8">
        <v>1950.82</v>
      </c>
      <c r="E2243" s="8"/>
      <c r="F2243" s="8"/>
    </row>
    <row r="2244" spans="1:6">
      <c r="A2244" s="9">
        <v>41936</v>
      </c>
      <c r="B2244" s="8">
        <v>3581.82</v>
      </c>
      <c r="C2244" s="8">
        <v>3275.97</v>
      </c>
      <c r="D2244" s="8">
        <v>1964.58</v>
      </c>
      <c r="E2244" s="8"/>
      <c r="F2244" s="8"/>
    </row>
    <row r="2245" spans="1:6">
      <c r="A2245" s="9">
        <v>41939</v>
      </c>
      <c r="B2245" s="8">
        <v>3576.47</v>
      </c>
      <c r="C2245" s="8">
        <v>3271.07</v>
      </c>
      <c r="D2245" s="8">
        <v>1961.63</v>
      </c>
      <c r="E2245" s="8"/>
      <c r="F2245" s="8"/>
    </row>
    <row r="2246" spans="1:6">
      <c r="A2246" s="9">
        <v>41940</v>
      </c>
      <c r="B2246" s="8">
        <v>3619.16</v>
      </c>
      <c r="C2246" s="8">
        <v>3310.11</v>
      </c>
      <c r="D2246" s="8">
        <v>1985.05</v>
      </c>
      <c r="E2246" s="8"/>
      <c r="F2246" s="8"/>
    </row>
    <row r="2247" spans="1:6">
      <c r="A2247" s="9">
        <v>41941</v>
      </c>
      <c r="B2247" s="8">
        <v>3614.53</v>
      </c>
      <c r="C2247" s="8">
        <v>3305.77</v>
      </c>
      <c r="D2247" s="8">
        <v>1982.3</v>
      </c>
      <c r="E2247" s="8"/>
      <c r="F2247" s="8"/>
    </row>
    <row r="2248" spans="1:6">
      <c r="A2248" s="9">
        <v>41942</v>
      </c>
      <c r="B2248" s="8">
        <v>3637.3</v>
      </c>
      <c r="C2248" s="8">
        <v>3326.53</v>
      </c>
      <c r="D2248" s="8">
        <v>1994.65</v>
      </c>
      <c r="E2248" s="8"/>
      <c r="F2248" s="8"/>
    </row>
    <row r="2249" spans="1:6">
      <c r="A2249" s="9">
        <v>41943</v>
      </c>
      <c r="B2249" s="8">
        <v>3679.99</v>
      </c>
      <c r="C2249" s="8">
        <v>3365.57</v>
      </c>
      <c r="D2249" s="8">
        <v>2018.05</v>
      </c>
      <c r="E2249" s="8"/>
      <c r="F2249" s="8"/>
    </row>
    <row r="2250" spans="1:6">
      <c r="A2250" s="9">
        <v>41946</v>
      </c>
      <c r="B2250" s="8">
        <v>3679.58</v>
      </c>
      <c r="C2250" s="8">
        <v>3365.18</v>
      </c>
      <c r="D2250" s="8">
        <v>2017.81</v>
      </c>
      <c r="E2250" s="8"/>
      <c r="F2250" s="8"/>
    </row>
    <row r="2251" spans="1:6">
      <c r="A2251" s="9">
        <v>41947</v>
      </c>
      <c r="B2251" s="8">
        <v>3669.18</v>
      </c>
      <c r="C2251" s="8">
        <v>3355.67</v>
      </c>
      <c r="D2251" s="8">
        <v>2012.1</v>
      </c>
      <c r="E2251" s="8"/>
      <c r="F2251" s="8"/>
    </row>
    <row r="2252" spans="1:6">
      <c r="A2252" s="9">
        <v>41948</v>
      </c>
      <c r="B2252" s="8">
        <v>3691.38</v>
      </c>
      <c r="C2252" s="8">
        <v>3375.62</v>
      </c>
      <c r="D2252" s="8">
        <v>2023.57</v>
      </c>
      <c r="E2252" s="8"/>
      <c r="F2252" s="8"/>
    </row>
    <row r="2253" spans="1:6">
      <c r="A2253" s="9">
        <v>41949</v>
      </c>
      <c r="B2253" s="8">
        <v>3706.45</v>
      </c>
      <c r="C2253" s="8">
        <v>3389.09</v>
      </c>
      <c r="D2253" s="8">
        <v>2031.21</v>
      </c>
      <c r="E2253" s="8"/>
      <c r="F2253" s="8"/>
    </row>
    <row r="2254" spans="1:6">
      <c r="A2254" s="9">
        <v>41950</v>
      </c>
      <c r="B2254" s="8">
        <v>3708.46</v>
      </c>
      <c r="C2254" s="8">
        <v>3390.73</v>
      </c>
      <c r="D2254" s="8">
        <v>2031.92</v>
      </c>
      <c r="E2254" s="8"/>
      <c r="F2254" s="8"/>
    </row>
    <row r="2255" spans="1:6">
      <c r="A2255" s="9">
        <v>41953</v>
      </c>
      <c r="B2255" s="8">
        <v>3720.25</v>
      </c>
      <c r="C2255" s="8">
        <v>3401.45</v>
      </c>
      <c r="D2255" s="8">
        <v>2038.26</v>
      </c>
      <c r="E2255" s="8"/>
      <c r="F2255" s="8"/>
    </row>
    <row r="2256" spans="1:6">
      <c r="A2256" s="9">
        <v>41954</v>
      </c>
      <c r="B2256" s="8">
        <v>3722.84</v>
      </c>
      <c r="C2256" s="8">
        <v>3403.82</v>
      </c>
      <c r="D2256" s="8">
        <v>2039.68</v>
      </c>
      <c r="E2256" s="8"/>
      <c r="F2256" s="8"/>
    </row>
    <row r="2257" spans="1:6">
      <c r="A2257" s="9">
        <v>41955</v>
      </c>
      <c r="B2257" s="8">
        <v>3721.3</v>
      </c>
      <c r="C2257" s="8">
        <v>3402.12</v>
      </c>
      <c r="D2257" s="8">
        <v>2038.25</v>
      </c>
      <c r="E2257" s="8"/>
      <c r="F2257" s="8"/>
    </row>
    <row r="2258" spans="1:6">
      <c r="A2258" s="9">
        <v>41956</v>
      </c>
      <c r="B2258" s="8">
        <v>3723.58</v>
      </c>
      <c r="C2258" s="8">
        <v>3404.12</v>
      </c>
      <c r="D2258" s="8">
        <v>2039.33</v>
      </c>
      <c r="E2258" s="8"/>
      <c r="F2258" s="8"/>
    </row>
    <row r="2259" spans="1:6">
      <c r="A2259" s="9">
        <v>41957</v>
      </c>
      <c r="B2259" s="8">
        <v>3724.92</v>
      </c>
      <c r="C2259" s="8">
        <v>3405.22</v>
      </c>
      <c r="D2259" s="8">
        <v>2039.82</v>
      </c>
      <c r="E2259" s="8"/>
      <c r="F2259" s="8"/>
    </row>
    <row r="2260" spans="1:6">
      <c r="A2260" s="9">
        <v>41960</v>
      </c>
      <c r="B2260" s="8">
        <v>3727.86</v>
      </c>
      <c r="C2260" s="8">
        <v>3407.85</v>
      </c>
      <c r="D2260" s="8">
        <v>2041.32</v>
      </c>
      <c r="E2260" s="8"/>
      <c r="F2260" s="8"/>
    </row>
    <row r="2261" spans="1:6">
      <c r="A2261" s="9">
        <v>41961</v>
      </c>
      <c r="B2261" s="8">
        <v>3747.74</v>
      </c>
      <c r="C2261" s="8">
        <v>3425.82</v>
      </c>
      <c r="D2261" s="8">
        <v>2051.8000000000002</v>
      </c>
      <c r="E2261" s="8"/>
      <c r="F2261" s="8"/>
    </row>
    <row r="2262" spans="1:6">
      <c r="A2262" s="9">
        <v>41962</v>
      </c>
      <c r="B2262" s="8">
        <v>3742.35</v>
      </c>
      <c r="C2262" s="8">
        <v>3420.83</v>
      </c>
      <c r="D2262" s="8">
        <v>2048.7199999999998</v>
      </c>
      <c r="E2262" s="8"/>
      <c r="F2262" s="8"/>
    </row>
    <row r="2263" spans="1:6">
      <c r="A2263" s="9">
        <v>41963</v>
      </c>
      <c r="B2263" s="8">
        <v>3749.87</v>
      </c>
      <c r="C2263" s="8">
        <v>3427.66</v>
      </c>
      <c r="D2263" s="8">
        <v>2052.75</v>
      </c>
      <c r="E2263" s="8"/>
      <c r="F2263" s="8"/>
    </row>
    <row r="2264" spans="1:6">
      <c r="A2264" s="9">
        <v>41964</v>
      </c>
      <c r="B2264" s="8">
        <v>3770.03</v>
      </c>
      <c r="C2264" s="8">
        <v>3445.95</v>
      </c>
      <c r="D2264" s="8">
        <v>2063.5</v>
      </c>
      <c r="E2264" s="8"/>
      <c r="F2264" s="8"/>
    </row>
    <row r="2265" spans="1:6">
      <c r="A2265" s="9">
        <v>41967</v>
      </c>
      <c r="B2265" s="8">
        <v>3780.88</v>
      </c>
      <c r="C2265" s="8">
        <v>3455.85</v>
      </c>
      <c r="D2265" s="8">
        <v>2069.41</v>
      </c>
      <c r="E2265" s="8"/>
      <c r="F2265" s="8"/>
    </row>
    <row r="2266" spans="1:6">
      <c r="A2266" s="9">
        <v>41968</v>
      </c>
      <c r="B2266" s="8">
        <v>3776.94</v>
      </c>
      <c r="C2266" s="8">
        <v>3452.14</v>
      </c>
      <c r="D2266" s="8">
        <v>2067.0300000000002</v>
      </c>
      <c r="E2266" s="8"/>
      <c r="F2266" s="8"/>
    </row>
    <row r="2267" spans="1:6">
      <c r="A2267" s="9">
        <v>41969</v>
      </c>
      <c r="B2267" s="8">
        <v>3788.42</v>
      </c>
      <c r="C2267" s="8">
        <v>3462.38</v>
      </c>
      <c r="D2267" s="8">
        <v>2072.83</v>
      </c>
      <c r="E2267" s="8"/>
      <c r="F2267" s="8"/>
    </row>
    <row r="2268" spans="1:6">
      <c r="A2268" s="9">
        <v>41971</v>
      </c>
      <c r="B2268" s="8">
        <v>3778.96</v>
      </c>
      <c r="C2268" s="8">
        <v>3453.7</v>
      </c>
      <c r="D2268" s="8">
        <v>2067.56</v>
      </c>
      <c r="E2268" s="8"/>
      <c r="F2268" s="8"/>
    </row>
    <row r="2269" spans="1:6">
      <c r="A2269" s="9">
        <v>41974</v>
      </c>
      <c r="B2269" s="8">
        <v>3753.31</v>
      </c>
      <c r="C2269" s="8">
        <v>3430.21</v>
      </c>
      <c r="D2269" s="8">
        <v>2053.44</v>
      </c>
      <c r="E2269" s="8"/>
      <c r="F2269" s="8"/>
    </row>
    <row r="2270" spans="1:6">
      <c r="A2270" s="9">
        <v>41975</v>
      </c>
      <c r="B2270" s="8">
        <v>3777.47</v>
      </c>
      <c r="C2270" s="8">
        <v>3452.23</v>
      </c>
      <c r="D2270" s="8">
        <v>2066.5500000000002</v>
      </c>
      <c r="E2270" s="8"/>
      <c r="F2270" s="8"/>
    </row>
    <row r="2271" spans="1:6">
      <c r="A2271" s="9">
        <v>41976</v>
      </c>
      <c r="B2271" s="8">
        <v>3792.69</v>
      </c>
      <c r="C2271" s="8">
        <v>3465.87</v>
      </c>
      <c r="D2271" s="8">
        <v>2074.33</v>
      </c>
      <c r="E2271" s="8"/>
      <c r="F2271" s="8"/>
    </row>
    <row r="2272" spans="1:6">
      <c r="A2272" s="9">
        <v>41977</v>
      </c>
      <c r="B2272" s="8">
        <v>3788.34</v>
      </c>
      <c r="C2272" s="8">
        <v>3461.88</v>
      </c>
      <c r="D2272" s="8">
        <v>2071.92</v>
      </c>
      <c r="E2272" s="8"/>
      <c r="F2272" s="8"/>
    </row>
    <row r="2273" spans="1:6">
      <c r="A2273" s="9">
        <v>41978</v>
      </c>
      <c r="B2273" s="8">
        <v>3794.68</v>
      </c>
      <c r="C2273" s="8">
        <v>3467.66</v>
      </c>
      <c r="D2273" s="8">
        <v>2075.37</v>
      </c>
      <c r="E2273" s="8"/>
      <c r="F2273" s="8"/>
    </row>
    <row r="2274" spans="1:6">
      <c r="A2274" s="9">
        <v>41981</v>
      </c>
      <c r="B2274" s="8">
        <v>3767.7</v>
      </c>
      <c r="C2274" s="8">
        <v>3442.86</v>
      </c>
      <c r="D2274" s="8">
        <v>2060.31</v>
      </c>
      <c r="E2274" s="8"/>
      <c r="F2274" s="8"/>
    </row>
    <row r="2275" spans="1:6">
      <c r="A2275" s="9">
        <v>41982</v>
      </c>
      <c r="B2275" s="8">
        <v>3766.83</v>
      </c>
      <c r="C2275" s="8">
        <v>3442.06</v>
      </c>
      <c r="D2275" s="8">
        <v>2059.8200000000002</v>
      </c>
      <c r="E2275" s="8"/>
      <c r="F2275" s="8"/>
    </row>
    <row r="2276" spans="1:6">
      <c r="A2276" s="9">
        <v>41983</v>
      </c>
      <c r="B2276" s="8">
        <v>3705.51</v>
      </c>
      <c r="C2276" s="8">
        <v>3385.95</v>
      </c>
      <c r="D2276" s="8">
        <v>2026.14</v>
      </c>
      <c r="E2276" s="8"/>
      <c r="F2276" s="8"/>
    </row>
    <row r="2277" spans="1:6">
      <c r="A2277" s="9">
        <v>41984</v>
      </c>
      <c r="B2277" s="8">
        <v>3723.32</v>
      </c>
      <c r="C2277" s="8">
        <v>3401.94</v>
      </c>
      <c r="D2277" s="8">
        <v>2035.33</v>
      </c>
      <c r="E2277" s="8"/>
      <c r="F2277" s="8"/>
    </row>
    <row r="2278" spans="1:6">
      <c r="A2278" s="9">
        <v>41985</v>
      </c>
      <c r="B2278" s="8">
        <v>3663.1</v>
      </c>
      <c r="C2278" s="8">
        <v>3346.89</v>
      </c>
      <c r="D2278" s="8">
        <v>2002.33</v>
      </c>
      <c r="E2278" s="8"/>
      <c r="F2278" s="8"/>
    </row>
    <row r="2279" spans="1:6">
      <c r="A2279" s="9">
        <v>41988</v>
      </c>
      <c r="B2279" s="8">
        <v>3639.97</v>
      </c>
      <c r="C2279" s="8">
        <v>3325.72</v>
      </c>
      <c r="D2279" s="8">
        <v>1989.63</v>
      </c>
      <c r="E2279" s="8"/>
      <c r="F2279" s="8"/>
    </row>
    <row r="2280" spans="1:6">
      <c r="A2280" s="9">
        <v>41989</v>
      </c>
      <c r="B2280" s="8">
        <v>3609.06</v>
      </c>
      <c r="C2280" s="8">
        <v>3297.48</v>
      </c>
      <c r="D2280" s="8">
        <v>1972.74</v>
      </c>
      <c r="E2280" s="8"/>
      <c r="F2280" s="8"/>
    </row>
    <row r="2281" spans="1:6">
      <c r="A2281" s="9">
        <v>41990</v>
      </c>
      <c r="B2281" s="8">
        <v>3682.7</v>
      </c>
      <c r="C2281" s="8">
        <v>3364.71</v>
      </c>
      <c r="D2281" s="8">
        <v>2012.89</v>
      </c>
      <c r="E2281" s="8"/>
      <c r="F2281" s="8"/>
    </row>
    <row r="2282" spans="1:6">
      <c r="A2282" s="9">
        <v>41991</v>
      </c>
      <c r="B2282" s="8">
        <v>3771.72</v>
      </c>
      <c r="C2282" s="8">
        <v>3445.89</v>
      </c>
      <c r="D2282" s="8">
        <v>2061.23</v>
      </c>
      <c r="E2282" s="8"/>
      <c r="F2282" s="8"/>
    </row>
    <row r="2283" spans="1:6">
      <c r="A2283" s="9">
        <v>41992</v>
      </c>
      <c r="B2283" s="8">
        <v>3788.97</v>
      </c>
      <c r="C2283" s="8">
        <v>3461.65</v>
      </c>
      <c r="D2283" s="8">
        <v>2070.65</v>
      </c>
      <c r="E2283" s="8"/>
      <c r="F2283" s="8"/>
    </row>
    <row r="2284" spans="1:6">
      <c r="A2284" s="9">
        <v>41995</v>
      </c>
      <c r="B2284" s="8">
        <v>3803.94</v>
      </c>
      <c r="C2284" s="8">
        <v>3475.18</v>
      </c>
      <c r="D2284" s="8">
        <v>2078.54</v>
      </c>
      <c r="E2284" s="8"/>
      <c r="F2284" s="8"/>
    </row>
    <row r="2285" spans="1:6">
      <c r="A2285" s="9">
        <v>41996</v>
      </c>
      <c r="B2285" s="8">
        <v>3810.78</v>
      </c>
      <c r="C2285" s="8">
        <v>3481.37</v>
      </c>
      <c r="D2285" s="8">
        <v>2082.17</v>
      </c>
      <c r="E2285" s="8"/>
      <c r="F2285" s="8"/>
    </row>
    <row r="2286" spans="1:6">
      <c r="A2286" s="9">
        <v>41997</v>
      </c>
      <c r="B2286" s="8">
        <v>3810.39</v>
      </c>
      <c r="C2286" s="8">
        <v>3480.98</v>
      </c>
      <c r="D2286" s="8">
        <v>2081.88</v>
      </c>
      <c r="E2286" s="8"/>
      <c r="F2286" s="8"/>
    </row>
    <row r="2287" spans="1:6">
      <c r="A2287" s="9">
        <v>41999</v>
      </c>
      <c r="B2287" s="8">
        <v>3823</v>
      </c>
      <c r="C2287" s="8">
        <v>3492.5</v>
      </c>
      <c r="D2287" s="8">
        <v>2088.77</v>
      </c>
      <c r="E2287" s="8"/>
      <c r="F2287" s="8"/>
    </row>
    <row r="2288" spans="1:6">
      <c r="A2288" s="9">
        <v>42002</v>
      </c>
      <c r="B2288" s="8">
        <v>3826.95</v>
      </c>
      <c r="C2288" s="8">
        <v>3495.93</v>
      </c>
      <c r="D2288" s="8">
        <v>2090.5700000000002</v>
      </c>
      <c r="E2288" s="8"/>
      <c r="F2288" s="8"/>
    </row>
    <row r="2289" spans="1:6">
      <c r="A2289" s="9">
        <v>42003</v>
      </c>
      <c r="B2289" s="8">
        <v>3808.69</v>
      </c>
      <c r="C2289" s="8">
        <v>3479.12</v>
      </c>
      <c r="D2289" s="8">
        <v>2080.35</v>
      </c>
      <c r="E2289" s="8"/>
      <c r="F2289" s="8"/>
    </row>
    <row r="2290" spans="1:6">
      <c r="A2290" s="9">
        <v>42004</v>
      </c>
      <c r="B2290" s="8">
        <v>3769.44</v>
      </c>
      <c r="C2290" s="8">
        <v>3443.26</v>
      </c>
      <c r="D2290" s="8">
        <v>2058.9</v>
      </c>
      <c r="E2290" s="8" t="s">
        <v>122</v>
      </c>
      <c r="F2290" s="28">
        <f>+B2290/B2226-1</f>
        <v>4.9325631567958883E-2</v>
      </c>
    </row>
    <row r="2291" spans="1:6">
      <c r="A2291" s="9">
        <v>42006</v>
      </c>
      <c r="B2291" s="8">
        <v>3768.68</v>
      </c>
      <c r="C2291" s="8">
        <v>3442.43</v>
      </c>
      <c r="D2291" s="8">
        <v>2058.1999999999998</v>
      </c>
      <c r="E2291" s="8"/>
      <c r="F2291" s="8"/>
    </row>
    <row r="2292" spans="1:6">
      <c r="A2292" s="9">
        <v>42009</v>
      </c>
      <c r="B2292" s="8">
        <v>3700.03</v>
      </c>
      <c r="C2292" s="8">
        <v>3379.66</v>
      </c>
      <c r="D2292" s="8">
        <v>2020.58</v>
      </c>
      <c r="E2292" s="8"/>
      <c r="F2292" s="8"/>
    </row>
    <row r="2293" spans="1:6">
      <c r="A2293" s="9">
        <v>42010</v>
      </c>
      <c r="B2293" s="8">
        <v>3667.14</v>
      </c>
      <c r="C2293" s="8">
        <v>3349.61</v>
      </c>
      <c r="D2293" s="8">
        <v>2002.61</v>
      </c>
      <c r="E2293" s="8"/>
      <c r="F2293" s="8"/>
    </row>
    <row r="2294" spans="1:6">
      <c r="A2294" s="9">
        <v>42011</v>
      </c>
      <c r="B2294" s="8">
        <v>3710.94</v>
      </c>
      <c r="C2294" s="8">
        <v>3389.3</v>
      </c>
      <c r="D2294" s="8">
        <v>2025.9</v>
      </c>
      <c r="E2294" s="8"/>
      <c r="F2294" s="8"/>
    </row>
    <row r="2295" spans="1:6">
      <c r="A2295" s="9">
        <v>42012</v>
      </c>
      <c r="B2295" s="8">
        <v>3777.4</v>
      </c>
      <c r="C2295" s="8">
        <v>3449.98</v>
      </c>
      <c r="D2295" s="8">
        <v>2062.14</v>
      </c>
      <c r="E2295" s="8"/>
      <c r="F2295" s="8"/>
    </row>
    <row r="2296" spans="1:6">
      <c r="A2296" s="9">
        <v>42013</v>
      </c>
      <c r="B2296" s="8">
        <v>3745.67</v>
      </c>
      <c r="C2296" s="8">
        <v>3420.99</v>
      </c>
      <c r="D2296" s="8">
        <v>2044.81</v>
      </c>
      <c r="E2296" s="8"/>
      <c r="F2296" s="8"/>
    </row>
    <row r="2297" spans="1:6">
      <c r="A2297" s="9">
        <v>42016</v>
      </c>
      <c r="B2297" s="8">
        <v>3715.36</v>
      </c>
      <c r="C2297" s="8">
        <v>3393.31</v>
      </c>
      <c r="D2297" s="8">
        <v>2028.26</v>
      </c>
      <c r="E2297" s="8"/>
      <c r="F2297" s="8"/>
    </row>
    <row r="2298" spans="1:6">
      <c r="A2298" s="9">
        <v>42017</v>
      </c>
      <c r="B2298" s="8">
        <v>3706.15</v>
      </c>
      <c r="C2298" s="8">
        <v>3384.8</v>
      </c>
      <c r="D2298" s="8">
        <v>2023.03</v>
      </c>
      <c r="E2298" s="8"/>
      <c r="F2298" s="8"/>
    </row>
    <row r="2299" spans="1:6">
      <c r="A2299" s="9">
        <v>42018</v>
      </c>
      <c r="B2299" s="8">
        <v>3684.72</v>
      </c>
      <c r="C2299" s="8">
        <v>3365.2</v>
      </c>
      <c r="D2299" s="8">
        <v>2011.27</v>
      </c>
      <c r="E2299" s="8"/>
      <c r="F2299" s="8"/>
    </row>
    <row r="2300" spans="1:6">
      <c r="A2300" s="9">
        <v>42019</v>
      </c>
      <c r="B2300" s="8">
        <v>3650.74</v>
      </c>
      <c r="C2300" s="8">
        <v>3334.13</v>
      </c>
      <c r="D2300" s="8">
        <v>1992.67</v>
      </c>
      <c r="E2300" s="8"/>
      <c r="F2300" s="8"/>
    </row>
    <row r="2301" spans="1:6">
      <c r="A2301" s="9">
        <v>42020</v>
      </c>
      <c r="B2301" s="8">
        <v>3699.79</v>
      </c>
      <c r="C2301" s="8">
        <v>3378.92</v>
      </c>
      <c r="D2301" s="8">
        <v>2019.42</v>
      </c>
      <c r="E2301" s="8"/>
      <c r="F2301" s="8"/>
    </row>
    <row r="2302" spans="1:6">
      <c r="A2302" s="9">
        <v>42024</v>
      </c>
      <c r="B2302" s="8">
        <v>3705.64</v>
      </c>
      <c r="C2302" s="8">
        <v>3384.23</v>
      </c>
      <c r="D2302" s="8">
        <v>2022.55</v>
      </c>
      <c r="E2302" s="8"/>
      <c r="F2302" s="8"/>
    </row>
    <row r="2303" spans="1:6">
      <c r="A2303" s="9">
        <v>42025</v>
      </c>
      <c r="B2303" s="8">
        <v>3723.62</v>
      </c>
      <c r="C2303" s="8">
        <v>3400.53</v>
      </c>
      <c r="D2303" s="8">
        <v>2032.12</v>
      </c>
      <c r="E2303" s="8"/>
      <c r="F2303" s="8"/>
    </row>
    <row r="2304" spans="1:6">
      <c r="A2304" s="9">
        <v>42026</v>
      </c>
      <c r="B2304" s="8">
        <v>3780.51</v>
      </c>
      <c r="C2304" s="8">
        <v>3452.47</v>
      </c>
      <c r="D2304" s="8">
        <v>2063.15</v>
      </c>
      <c r="E2304" s="8"/>
      <c r="F2304" s="8"/>
    </row>
    <row r="2305" spans="1:6">
      <c r="A2305" s="9">
        <v>42027</v>
      </c>
      <c r="B2305" s="8">
        <v>3759.76</v>
      </c>
      <c r="C2305" s="8">
        <v>3433.52</v>
      </c>
      <c r="D2305" s="8">
        <v>2051.8200000000002</v>
      </c>
      <c r="E2305" s="8"/>
      <c r="F2305" s="8"/>
    </row>
    <row r="2306" spans="1:6">
      <c r="A2306" s="9">
        <v>42030</v>
      </c>
      <c r="B2306" s="8">
        <v>3769.45</v>
      </c>
      <c r="C2306" s="8">
        <v>3442.36</v>
      </c>
      <c r="D2306" s="8">
        <v>2057.09</v>
      </c>
      <c r="E2306" s="8"/>
      <c r="F2306" s="8"/>
    </row>
    <row r="2307" spans="1:6">
      <c r="A2307" s="9">
        <v>42031</v>
      </c>
      <c r="B2307" s="8">
        <v>3718.99</v>
      </c>
      <c r="C2307" s="8">
        <v>3396.28</v>
      </c>
      <c r="D2307" s="8">
        <v>2029.55</v>
      </c>
      <c r="E2307" s="8"/>
      <c r="F2307" s="8"/>
    </row>
    <row r="2308" spans="1:6">
      <c r="A2308" s="9">
        <v>42032</v>
      </c>
      <c r="B2308" s="8">
        <v>3669.1</v>
      </c>
      <c r="C2308" s="8">
        <v>3350.64</v>
      </c>
      <c r="D2308" s="8">
        <v>2002.16</v>
      </c>
      <c r="E2308" s="8"/>
      <c r="F2308" s="8"/>
    </row>
    <row r="2309" spans="1:6">
      <c r="A2309" s="9">
        <v>42033</v>
      </c>
      <c r="B2309" s="8">
        <v>3704.35</v>
      </c>
      <c r="C2309" s="8">
        <v>3382.75</v>
      </c>
      <c r="D2309" s="8">
        <v>2021.25</v>
      </c>
      <c r="E2309" s="8"/>
      <c r="F2309" s="8"/>
    </row>
    <row r="2310" spans="1:6">
      <c r="A2310" s="9">
        <v>42034</v>
      </c>
      <c r="B2310" s="8">
        <v>3656.28</v>
      </c>
      <c r="C2310" s="8">
        <v>3338.84</v>
      </c>
      <c r="D2310" s="8">
        <v>1994.99</v>
      </c>
      <c r="E2310" s="8"/>
      <c r="F2310" s="8"/>
    </row>
    <row r="2311" spans="1:6">
      <c r="A2311" s="9">
        <v>42037</v>
      </c>
      <c r="B2311" s="8">
        <v>3703.77</v>
      </c>
      <c r="C2311" s="8">
        <v>3382.18</v>
      </c>
      <c r="D2311" s="8">
        <v>2020.85</v>
      </c>
      <c r="E2311" s="8"/>
      <c r="F2311" s="8"/>
    </row>
    <row r="2312" spans="1:6">
      <c r="A2312" s="9">
        <v>42038</v>
      </c>
      <c r="B2312" s="8">
        <v>3757.34</v>
      </c>
      <c r="C2312" s="8">
        <v>3431.07</v>
      </c>
      <c r="D2312" s="8">
        <v>2050.0300000000002</v>
      </c>
      <c r="E2312" s="8"/>
      <c r="F2312" s="8"/>
    </row>
    <row r="2313" spans="1:6">
      <c r="A2313" s="9">
        <v>42039</v>
      </c>
      <c r="B2313" s="8">
        <v>3742.84</v>
      </c>
      <c r="C2313" s="8">
        <v>3417.53</v>
      </c>
      <c r="D2313" s="8">
        <v>2041.51</v>
      </c>
      <c r="E2313" s="8"/>
      <c r="F2313" s="8"/>
    </row>
    <row r="2314" spans="1:6">
      <c r="A2314" s="9">
        <v>42040</v>
      </c>
      <c r="B2314" s="8">
        <v>3782.11</v>
      </c>
      <c r="C2314" s="8">
        <v>3453.18</v>
      </c>
      <c r="D2314" s="8">
        <v>2062.52</v>
      </c>
      <c r="E2314" s="8"/>
      <c r="F2314" s="8"/>
    </row>
    <row r="2315" spans="1:6">
      <c r="A2315" s="9">
        <v>42041</v>
      </c>
      <c r="B2315" s="8">
        <v>3770.2</v>
      </c>
      <c r="C2315" s="8">
        <v>3442.03</v>
      </c>
      <c r="D2315" s="8">
        <v>2055.4699999999998</v>
      </c>
      <c r="E2315" s="8"/>
      <c r="F2315" s="8"/>
    </row>
    <row r="2316" spans="1:6">
      <c r="A2316" s="9">
        <v>42044</v>
      </c>
      <c r="B2316" s="8">
        <v>3754.36</v>
      </c>
      <c r="C2316" s="8">
        <v>3427.52</v>
      </c>
      <c r="D2316" s="8">
        <v>2046.74</v>
      </c>
      <c r="E2316" s="8"/>
      <c r="F2316" s="8"/>
    </row>
    <row r="2317" spans="1:6">
      <c r="A2317" s="9">
        <v>42045</v>
      </c>
      <c r="B2317" s="8">
        <v>3794.62</v>
      </c>
      <c r="C2317" s="8">
        <v>3464.23</v>
      </c>
      <c r="D2317" s="8">
        <v>2068.59</v>
      </c>
      <c r="E2317" s="8"/>
      <c r="F2317" s="8"/>
    </row>
    <row r="2318" spans="1:6">
      <c r="A2318" s="9">
        <v>42046</v>
      </c>
      <c r="B2318" s="8">
        <v>3795.82</v>
      </c>
      <c r="C2318" s="8">
        <v>3464.96</v>
      </c>
      <c r="D2318" s="8">
        <v>2068.5300000000002</v>
      </c>
      <c r="E2318" s="8"/>
      <c r="F2318" s="8"/>
    </row>
    <row r="2319" spans="1:6">
      <c r="A2319" s="9">
        <v>42047</v>
      </c>
      <c r="B2319" s="8">
        <v>3833.35</v>
      </c>
      <c r="C2319" s="8">
        <v>3498.97</v>
      </c>
      <c r="D2319" s="8">
        <v>2088.48</v>
      </c>
      <c r="E2319" s="8"/>
      <c r="F2319" s="8"/>
    </row>
    <row r="2320" spans="1:6">
      <c r="A2320" s="9">
        <v>42048</v>
      </c>
      <c r="B2320" s="8">
        <v>3849.29</v>
      </c>
      <c r="C2320" s="8">
        <v>3513.43</v>
      </c>
      <c r="D2320" s="8">
        <v>2096.9899999999998</v>
      </c>
      <c r="E2320" s="8"/>
      <c r="F2320" s="8"/>
    </row>
    <row r="2321" spans="1:6">
      <c r="A2321" s="9">
        <v>42052</v>
      </c>
      <c r="B2321" s="8">
        <v>3856.04</v>
      </c>
      <c r="C2321" s="8">
        <v>3519.43</v>
      </c>
      <c r="D2321" s="8">
        <v>2100.34</v>
      </c>
      <c r="E2321" s="8"/>
      <c r="F2321" s="8"/>
    </row>
    <row r="2322" spans="1:6">
      <c r="A2322" s="9">
        <v>42053</v>
      </c>
      <c r="B2322" s="8">
        <v>3855</v>
      </c>
      <c r="C2322" s="8">
        <v>3518.43</v>
      </c>
      <c r="D2322" s="8">
        <v>2099.6799999999998</v>
      </c>
      <c r="E2322" s="8"/>
      <c r="F2322" s="8"/>
    </row>
    <row r="2323" spans="1:6">
      <c r="A2323" s="9">
        <v>42054</v>
      </c>
      <c r="B2323" s="8">
        <v>3851.53</v>
      </c>
      <c r="C2323" s="8">
        <v>3515.09</v>
      </c>
      <c r="D2323" s="8">
        <v>2097.4499999999998</v>
      </c>
      <c r="E2323" s="8"/>
      <c r="F2323" s="8"/>
    </row>
    <row r="2324" spans="1:6">
      <c r="A2324" s="9">
        <v>42055</v>
      </c>
      <c r="B2324" s="8">
        <v>3875.6</v>
      </c>
      <c r="C2324" s="8">
        <v>3536.93</v>
      </c>
      <c r="D2324" s="8">
        <v>2110.3000000000002</v>
      </c>
      <c r="E2324" s="8"/>
      <c r="F2324" s="8"/>
    </row>
    <row r="2325" spans="1:6">
      <c r="A2325" s="9">
        <v>42058</v>
      </c>
      <c r="B2325" s="8">
        <v>3874.46</v>
      </c>
      <c r="C2325" s="8">
        <v>3535.88</v>
      </c>
      <c r="D2325" s="8">
        <v>2109.66</v>
      </c>
      <c r="E2325" s="8"/>
      <c r="F2325" s="8"/>
    </row>
    <row r="2326" spans="1:6">
      <c r="A2326" s="9">
        <v>42059</v>
      </c>
      <c r="B2326" s="8">
        <v>3885.27</v>
      </c>
      <c r="C2326" s="8">
        <v>3545.72</v>
      </c>
      <c r="D2326" s="8">
        <v>2115.48</v>
      </c>
      <c r="E2326" s="8"/>
      <c r="F2326" s="8"/>
    </row>
    <row r="2327" spans="1:6">
      <c r="A2327" s="9">
        <v>42060</v>
      </c>
      <c r="B2327" s="8">
        <v>3882.95</v>
      </c>
      <c r="C2327" s="8">
        <v>3543.41</v>
      </c>
      <c r="D2327" s="8">
        <v>2113.86</v>
      </c>
      <c r="E2327" s="8"/>
      <c r="F2327" s="8"/>
    </row>
    <row r="2328" spans="1:6">
      <c r="A2328" s="9">
        <v>42061</v>
      </c>
      <c r="B2328" s="8">
        <v>3877.85</v>
      </c>
      <c r="C2328" s="8">
        <v>3538.59</v>
      </c>
      <c r="D2328" s="8">
        <v>2110.7399999999998</v>
      </c>
      <c r="E2328" s="8"/>
      <c r="F2328" s="8"/>
    </row>
    <row r="2329" spans="1:6">
      <c r="A2329" s="9">
        <v>42062</v>
      </c>
      <c r="B2329" s="8">
        <v>3866.42</v>
      </c>
      <c r="C2329" s="8">
        <v>3528.15</v>
      </c>
      <c r="D2329" s="8">
        <v>2104.5</v>
      </c>
      <c r="E2329" s="8"/>
      <c r="F2329" s="8"/>
    </row>
    <row r="2330" spans="1:6">
      <c r="A2330" s="9">
        <v>42065</v>
      </c>
      <c r="B2330" s="8">
        <v>3890.32</v>
      </c>
      <c r="C2330" s="8">
        <v>3549.9</v>
      </c>
      <c r="D2330" s="8">
        <v>2117.39</v>
      </c>
      <c r="E2330" s="8"/>
      <c r="F2330" s="8"/>
    </row>
    <row r="2331" spans="1:6">
      <c r="A2331" s="9">
        <v>42066</v>
      </c>
      <c r="B2331" s="8">
        <v>3872.71</v>
      </c>
      <c r="C2331" s="8">
        <v>3533.82</v>
      </c>
      <c r="D2331" s="8">
        <v>2107.7800000000002</v>
      </c>
      <c r="E2331" s="8"/>
      <c r="F2331" s="8"/>
    </row>
    <row r="2332" spans="1:6">
      <c r="A2332" s="9">
        <v>42067</v>
      </c>
      <c r="B2332" s="8">
        <v>3856.51</v>
      </c>
      <c r="C2332" s="8">
        <v>3518.82</v>
      </c>
      <c r="D2332" s="8">
        <v>2098.5300000000002</v>
      </c>
      <c r="E2332" s="8"/>
      <c r="F2332" s="8"/>
    </row>
    <row r="2333" spans="1:6">
      <c r="A2333" s="9">
        <v>42068</v>
      </c>
      <c r="B2333" s="8">
        <v>3861.29</v>
      </c>
      <c r="C2333" s="8">
        <v>3523.13</v>
      </c>
      <c r="D2333" s="8">
        <v>2101.04</v>
      </c>
      <c r="E2333" s="8"/>
      <c r="F2333" s="8"/>
    </row>
    <row r="2334" spans="1:6">
      <c r="A2334" s="9">
        <v>42069</v>
      </c>
      <c r="B2334" s="8">
        <v>3807.04</v>
      </c>
      <c r="C2334" s="8">
        <v>3473.5</v>
      </c>
      <c r="D2334" s="8">
        <v>2071.2600000000002</v>
      </c>
      <c r="E2334" s="8"/>
      <c r="F2334" s="8"/>
    </row>
    <row r="2335" spans="1:6">
      <c r="A2335" s="9">
        <v>42072</v>
      </c>
      <c r="B2335" s="8">
        <v>3822.42</v>
      </c>
      <c r="C2335" s="8">
        <v>3487.43</v>
      </c>
      <c r="D2335" s="8">
        <v>2079.4299999999998</v>
      </c>
      <c r="E2335" s="8"/>
      <c r="F2335" s="8"/>
    </row>
    <row r="2336" spans="1:6">
      <c r="A2336" s="9">
        <v>42073</v>
      </c>
      <c r="B2336" s="8">
        <v>3757.83</v>
      </c>
      <c r="C2336" s="8">
        <v>3428.44</v>
      </c>
      <c r="D2336" s="8">
        <v>2044.16</v>
      </c>
      <c r="E2336" s="8"/>
      <c r="F2336" s="8"/>
    </row>
    <row r="2337" spans="1:6">
      <c r="A2337" s="9">
        <v>42074</v>
      </c>
      <c r="B2337" s="8">
        <v>3751.2</v>
      </c>
      <c r="C2337" s="8">
        <v>3422.23</v>
      </c>
      <c r="D2337" s="8">
        <v>2040.24</v>
      </c>
      <c r="E2337" s="8"/>
      <c r="F2337" s="8"/>
    </row>
    <row r="2338" spans="1:6">
      <c r="A2338" s="9">
        <v>42075</v>
      </c>
      <c r="B2338" s="8">
        <v>3799.43</v>
      </c>
      <c r="C2338" s="8">
        <v>3465.97</v>
      </c>
      <c r="D2338" s="8">
        <v>2065.9499999999998</v>
      </c>
      <c r="E2338" s="8"/>
      <c r="F2338" s="8"/>
    </row>
    <row r="2339" spans="1:6">
      <c r="A2339" s="9">
        <v>42076</v>
      </c>
      <c r="B2339" s="8">
        <v>3776.44</v>
      </c>
      <c r="C2339" s="8">
        <v>3444.97</v>
      </c>
      <c r="D2339" s="8">
        <v>2053.4</v>
      </c>
      <c r="E2339" s="8"/>
      <c r="F2339" s="8"/>
    </row>
    <row r="2340" spans="1:6">
      <c r="A2340" s="9">
        <v>42079</v>
      </c>
      <c r="B2340" s="8">
        <v>3827.62</v>
      </c>
      <c r="C2340" s="8">
        <v>3491.64</v>
      </c>
      <c r="D2340" s="8">
        <v>2081.19</v>
      </c>
      <c r="E2340" s="8"/>
      <c r="F2340" s="8"/>
    </row>
    <row r="2341" spans="1:6">
      <c r="A2341" s="9">
        <v>42080</v>
      </c>
      <c r="B2341" s="8">
        <v>3814.91</v>
      </c>
      <c r="C2341" s="8">
        <v>3480.05</v>
      </c>
      <c r="D2341" s="8">
        <v>2074.2800000000002</v>
      </c>
      <c r="E2341" s="8"/>
      <c r="F2341" s="8"/>
    </row>
    <row r="2342" spans="1:6">
      <c r="A2342" s="9">
        <v>42081</v>
      </c>
      <c r="B2342" s="8">
        <v>3861.39</v>
      </c>
      <c r="C2342" s="8">
        <v>3522.42</v>
      </c>
      <c r="D2342" s="8">
        <v>2099.5</v>
      </c>
      <c r="E2342" s="8"/>
      <c r="F2342" s="8"/>
    </row>
    <row r="2343" spans="1:6">
      <c r="A2343" s="9">
        <v>42082</v>
      </c>
      <c r="B2343" s="8">
        <v>3842.62</v>
      </c>
      <c r="C2343" s="8">
        <v>3505.29</v>
      </c>
      <c r="D2343" s="8">
        <v>2089.27</v>
      </c>
      <c r="E2343" s="8"/>
      <c r="F2343" s="8"/>
    </row>
    <row r="2344" spans="1:6">
      <c r="A2344" s="9">
        <v>42083</v>
      </c>
      <c r="B2344" s="8">
        <v>3877.26</v>
      </c>
      <c r="C2344" s="8">
        <v>3536.88</v>
      </c>
      <c r="D2344" s="8">
        <v>2108.1</v>
      </c>
      <c r="E2344" s="8"/>
      <c r="F2344" s="8"/>
    </row>
    <row r="2345" spans="1:6">
      <c r="A2345" s="9">
        <v>42086</v>
      </c>
      <c r="B2345" s="8">
        <v>3870.49</v>
      </c>
      <c r="C2345" s="8">
        <v>3530.71</v>
      </c>
      <c r="D2345" s="8">
        <v>2104.42</v>
      </c>
      <c r="E2345" s="8"/>
      <c r="F2345" s="8"/>
    </row>
    <row r="2346" spans="1:6">
      <c r="A2346" s="9">
        <v>42087</v>
      </c>
      <c r="B2346" s="8">
        <v>3847.05</v>
      </c>
      <c r="C2346" s="8">
        <v>3509.24</v>
      </c>
      <c r="D2346" s="8">
        <v>2091.5</v>
      </c>
      <c r="E2346" s="8"/>
      <c r="F2346" s="8"/>
    </row>
    <row r="2347" spans="1:6">
      <c r="A2347" s="9">
        <v>42088</v>
      </c>
      <c r="B2347" s="8">
        <v>3791.13</v>
      </c>
      <c r="C2347" s="8">
        <v>3458.2</v>
      </c>
      <c r="D2347" s="8">
        <v>2061.0500000000002</v>
      </c>
      <c r="E2347" s="8"/>
      <c r="F2347" s="8"/>
    </row>
    <row r="2348" spans="1:6">
      <c r="A2348" s="9">
        <v>42089</v>
      </c>
      <c r="B2348" s="8">
        <v>3782.21</v>
      </c>
      <c r="C2348" s="8">
        <v>3450.04</v>
      </c>
      <c r="D2348" s="8">
        <v>2056.15</v>
      </c>
      <c r="E2348" s="8"/>
      <c r="F2348" s="8"/>
    </row>
    <row r="2349" spans="1:6">
      <c r="A2349" s="9">
        <v>42090</v>
      </c>
      <c r="B2349" s="8">
        <v>3791.9</v>
      </c>
      <c r="C2349" s="8">
        <v>3458.68</v>
      </c>
      <c r="D2349" s="8">
        <v>2061.02</v>
      </c>
      <c r="E2349" s="8"/>
      <c r="F2349" s="8"/>
    </row>
    <row r="2350" spans="1:6">
      <c r="A2350" s="9">
        <v>42093</v>
      </c>
      <c r="B2350" s="8">
        <v>3838.65</v>
      </c>
      <c r="C2350" s="8">
        <v>3501.23</v>
      </c>
      <c r="D2350" s="8">
        <v>2086.2399999999998</v>
      </c>
      <c r="E2350" s="8"/>
      <c r="F2350" s="8"/>
    </row>
    <row r="2351" spans="1:6">
      <c r="A2351" s="9">
        <v>42094</v>
      </c>
      <c r="B2351" s="8">
        <v>3805.27</v>
      </c>
      <c r="C2351" s="8">
        <v>3470.67</v>
      </c>
      <c r="D2351" s="8">
        <v>2067.89</v>
      </c>
      <c r="E2351" s="8" t="s">
        <v>123</v>
      </c>
      <c r="F2351" s="28">
        <f>+B2351/B2290-1</f>
        <v>9.5053907211681832E-3</v>
      </c>
    </row>
    <row r="2352" spans="1:6">
      <c r="A2352" s="9">
        <v>42095</v>
      </c>
      <c r="B2352" s="8">
        <v>3790.66</v>
      </c>
      <c r="C2352" s="8">
        <v>3457.22</v>
      </c>
      <c r="D2352" s="8">
        <v>2059.69</v>
      </c>
      <c r="E2352" s="8"/>
      <c r="F2352" s="8"/>
    </row>
    <row r="2353" spans="1:6">
      <c r="A2353" s="9">
        <v>42096</v>
      </c>
      <c r="B2353" s="8">
        <v>3804.14</v>
      </c>
      <c r="C2353" s="8">
        <v>3469.49</v>
      </c>
      <c r="D2353" s="8">
        <v>2066.96</v>
      </c>
      <c r="E2353" s="8"/>
      <c r="F2353" s="8"/>
    </row>
    <row r="2354" spans="1:6">
      <c r="A2354" s="9">
        <v>42100</v>
      </c>
      <c r="B2354" s="8">
        <v>3829.31</v>
      </c>
      <c r="C2354" s="8">
        <v>3492.43</v>
      </c>
      <c r="D2354" s="8">
        <v>2080.62</v>
      </c>
      <c r="E2354" s="8"/>
      <c r="F2354" s="8"/>
    </row>
    <row r="2355" spans="1:6">
      <c r="A2355" s="9">
        <v>42101</v>
      </c>
      <c r="B2355" s="8">
        <v>3821.49</v>
      </c>
      <c r="C2355" s="8">
        <v>3485.28</v>
      </c>
      <c r="D2355" s="8">
        <v>2076.33</v>
      </c>
      <c r="E2355" s="8"/>
      <c r="F2355" s="8"/>
    </row>
    <row r="2356" spans="1:6">
      <c r="A2356" s="9">
        <v>42102</v>
      </c>
      <c r="B2356" s="8">
        <v>3833.2</v>
      </c>
      <c r="C2356" s="8">
        <v>3495.56</v>
      </c>
      <c r="D2356" s="8">
        <v>2081.9</v>
      </c>
      <c r="E2356" s="8"/>
      <c r="F2356" s="8"/>
    </row>
    <row r="2357" spans="1:6">
      <c r="A2357" s="9">
        <v>42103</v>
      </c>
      <c r="B2357" s="8">
        <v>3850.29</v>
      </c>
      <c r="C2357" s="8">
        <v>3511.15</v>
      </c>
      <c r="D2357" s="8">
        <v>2091.1799999999998</v>
      </c>
      <c r="E2357" s="8"/>
      <c r="F2357" s="8"/>
    </row>
    <row r="2358" spans="1:6">
      <c r="A2358" s="9">
        <v>42104</v>
      </c>
      <c r="B2358" s="8">
        <v>3870.31</v>
      </c>
      <c r="C2358" s="8">
        <v>3529.41</v>
      </c>
      <c r="D2358" s="8">
        <v>2102.06</v>
      </c>
      <c r="E2358" s="8"/>
      <c r="F2358" s="8"/>
    </row>
    <row r="2359" spans="1:6">
      <c r="A2359" s="9">
        <v>42107</v>
      </c>
      <c r="B2359" s="8">
        <v>3852.93</v>
      </c>
      <c r="C2359" s="8">
        <v>3513.46</v>
      </c>
      <c r="D2359" s="8">
        <v>2092.4299999999998</v>
      </c>
      <c r="E2359" s="8"/>
      <c r="F2359" s="8"/>
    </row>
    <row r="2360" spans="1:6">
      <c r="A2360" s="9">
        <v>42108</v>
      </c>
      <c r="B2360" s="8">
        <v>3859.22</v>
      </c>
      <c r="C2360" s="8">
        <v>3519.19</v>
      </c>
      <c r="D2360" s="8">
        <v>2095.84</v>
      </c>
      <c r="E2360" s="8"/>
      <c r="F2360" s="8"/>
    </row>
    <row r="2361" spans="1:6">
      <c r="A2361" s="9">
        <v>42109</v>
      </c>
      <c r="B2361" s="8">
        <v>3879.1</v>
      </c>
      <c r="C2361" s="8">
        <v>3537.31</v>
      </c>
      <c r="D2361" s="8">
        <v>2106.63</v>
      </c>
      <c r="E2361" s="8"/>
      <c r="F2361" s="8"/>
    </row>
    <row r="2362" spans="1:6">
      <c r="A2362" s="9">
        <v>42110</v>
      </c>
      <c r="B2362" s="8">
        <v>3876.17</v>
      </c>
      <c r="C2362" s="8">
        <v>3534.62</v>
      </c>
      <c r="D2362" s="8">
        <v>2104.9899999999998</v>
      </c>
      <c r="E2362" s="8"/>
      <c r="F2362" s="8"/>
    </row>
    <row r="2363" spans="1:6">
      <c r="A2363" s="9">
        <v>42111</v>
      </c>
      <c r="B2363" s="8">
        <v>3832.33</v>
      </c>
      <c r="C2363" s="8">
        <v>3494.64</v>
      </c>
      <c r="D2363" s="8">
        <v>2081.1799999999998</v>
      </c>
      <c r="E2363" s="8"/>
      <c r="F2363" s="8"/>
    </row>
    <row r="2364" spans="1:6">
      <c r="A2364" s="9">
        <v>42114</v>
      </c>
      <c r="B2364" s="8">
        <v>3867.82</v>
      </c>
      <c r="C2364" s="8">
        <v>3526.98</v>
      </c>
      <c r="D2364" s="8">
        <v>2100.4</v>
      </c>
      <c r="E2364" s="8"/>
      <c r="F2364" s="8"/>
    </row>
    <row r="2365" spans="1:6">
      <c r="A2365" s="9">
        <v>42115</v>
      </c>
      <c r="B2365" s="8">
        <v>3862.15</v>
      </c>
      <c r="C2365" s="8">
        <v>3521.79</v>
      </c>
      <c r="D2365" s="8">
        <v>2097.29</v>
      </c>
      <c r="E2365" s="8"/>
      <c r="F2365" s="8"/>
    </row>
    <row r="2366" spans="1:6">
      <c r="A2366" s="9">
        <v>42116</v>
      </c>
      <c r="B2366" s="8">
        <v>3881.93</v>
      </c>
      <c r="C2366" s="8">
        <v>3539.8</v>
      </c>
      <c r="D2366" s="8">
        <v>2107.96</v>
      </c>
      <c r="E2366" s="8"/>
      <c r="F2366" s="8"/>
    </row>
    <row r="2367" spans="1:6">
      <c r="A2367" s="9">
        <v>42117</v>
      </c>
      <c r="B2367" s="8">
        <v>3891.46</v>
      </c>
      <c r="C2367" s="8">
        <v>3548.38</v>
      </c>
      <c r="D2367" s="8">
        <v>2112.9299999999998</v>
      </c>
      <c r="E2367" s="8"/>
      <c r="F2367" s="8"/>
    </row>
    <row r="2368" spans="1:6">
      <c r="A2368" s="9">
        <v>42118</v>
      </c>
      <c r="B2368" s="8">
        <v>3900.24</v>
      </c>
      <c r="C2368" s="8">
        <v>3556.38</v>
      </c>
      <c r="D2368" s="8">
        <v>2117.69</v>
      </c>
      <c r="E2368" s="8"/>
      <c r="F2368" s="8"/>
    </row>
    <row r="2369" spans="1:6">
      <c r="A2369" s="9">
        <v>42121</v>
      </c>
      <c r="B2369" s="8">
        <v>3884.1</v>
      </c>
      <c r="C2369" s="8">
        <v>3541.66</v>
      </c>
      <c r="D2369" s="8">
        <v>2108.92</v>
      </c>
      <c r="E2369" s="8"/>
      <c r="F2369" s="8"/>
    </row>
    <row r="2370" spans="1:6">
      <c r="A2370" s="9">
        <v>42122</v>
      </c>
      <c r="B2370" s="8">
        <v>3895.21</v>
      </c>
      <c r="C2370" s="8">
        <v>3551.7</v>
      </c>
      <c r="D2370" s="8">
        <v>2114.7600000000002</v>
      </c>
      <c r="E2370" s="8"/>
      <c r="F2370" s="8"/>
    </row>
    <row r="2371" spans="1:6">
      <c r="A2371" s="9">
        <v>42123</v>
      </c>
      <c r="B2371" s="8">
        <v>3880.9</v>
      </c>
      <c r="C2371" s="8">
        <v>3538.58</v>
      </c>
      <c r="D2371" s="8">
        <v>2106.85</v>
      </c>
      <c r="E2371" s="8"/>
      <c r="F2371" s="8"/>
    </row>
    <row r="2372" spans="1:6">
      <c r="A2372" s="9">
        <v>42124</v>
      </c>
      <c r="B2372" s="8">
        <v>3841.78</v>
      </c>
      <c r="C2372" s="8">
        <v>3502.86</v>
      </c>
      <c r="D2372" s="8">
        <v>2085.5100000000002</v>
      </c>
      <c r="E2372" s="8"/>
      <c r="F2372" s="8"/>
    </row>
    <row r="2373" spans="1:6">
      <c r="A2373" s="9">
        <v>42125</v>
      </c>
      <c r="B2373" s="8">
        <v>3883.75</v>
      </c>
      <c r="C2373" s="8">
        <v>3541.12</v>
      </c>
      <c r="D2373" s="8">
        <v>2108.29</v>
      </c>
      <c r="E2373" s="8"/>
      <c r="F2373" s="8"/>
    </row>
    <row r="2374" spans="1:6">
      <c r="A2374" s="9">
        <v>42128</v>
      </c>
      <c r="B2374" s="8">
        <v>3895.16</v>
      </c>
      <c r="C2374" s="8">
        <v>3551.53</v>
      </c>
      <c r="D2374" s="8">
        <v>2114.4899999999998</v>
      </c>
      <c r="E2374" s="8"/>
      <c r="F2374" s="8"/>
    </row>
    <row r="2375" spans="1:6">
      <c r="A2375" s="9">
        <v>42129</v>
      </c>
      <c r="B2375" s="8">
        <v>3849.41</v>
      </c>
      <c r="C2375" s="8">
        <v>3509.72</v>
      </c>
      <c r="D2375" s="8">
        <v>2089.46</v>
      </c>
      <c r="E2375" s="8"/>
      <c r="F2375" s="8"/>
    </row>
    <row r="2376" spans="1:6">
      <c r="A2376" s="9">
        <v>42130</v>
      </c>
      <c r="B2376" s="8">
        <v>3833.7</v>
      </c>
      <c r="C2376" s="8">
        <v>3494.99</v>
      </c>
      <c r="D2376" s="8">
        <v>2080.15</v>
      </c>
      <c r="E2376" s="8"/>
      <c r="F2376" s="8"/>
    </row>
    <row r="2377" spans="1:6">
      <c r="A2377" s="9">
        <v>42131</v>
      </c>
      <c r="B2377" s="8">
        <v>3849.13</v>
      </c>
      <c r="C2377" s="8">
        <v>3508.8</v>
      </c>
      <c r="D2377" s="8">
        <v>2088</v>
      </c>
      <c r="E2377" s="8"/>
      <c r="F2377" s="8"/>
    </row>
    <row r="2378" spans="1:6">
      <c r="A2378" s="9">
        <v>42132</v>
      </c>
      <c r="B2378" s="8">
        <v>3901.01</v>
      </c>
      <c r="C2378" s="8">
        <v>3556.07</v>
      </c>
      <c r="D2378" s="8">
        <v>2116.1</v>
      </c>
      <c r="E2378" s="8"/>
      <c r="F2378" s="8"/>
    </row>
    <row r="2379" spans="1:6">
      <c r="A2379" s="9">
        <v>42135</v>
      </c>
      <c r="B2379" s="8">
        <v>3881.93</v>
      </c>
      <c r="C2379" s="8">
        <v>3538.47</v>
      </c>
      <c r="D2379" s="8">
        <v>2105.33</v>
      </c>
      <c r="E2379" s="8"/>
      <c r="F2379" s="8"/>
    </row>
    <row r="2380" spans="1:6">
      <c r="A2380" s="9">
        <v>42136</v>
      </c>
      <c r="B2380" s="8">
        <v>3870.69</v>
      </c>
      <c r="C2380" s="8">
        <v>3528.16</v>
      </c>
      <c r="D2380" s="8">
        <v>2099.12</v>
      </c>
      <c r="E2380" s="8"/>
      <c r="F2380" s="8"/>
    </row>
    <row r="2381" spans="1:6">
      <c r="A2381" s="9">
        <v>42137</v>
      </c>
      <c r="B2381" s="8">
        <v>3870.36</v>
      </c>
      <c r="C2381" s="8">
        <v>3527.63</v>
      </c>
      <c r="D2381" s="8">
        <v>2098.48</v>
      </c>
      <c r="E2381" s="8"/>
      <c r="F2381" s="8"/>
    </row>
    <row r="2382" spans="1:6">
      <c r="A2382" s="9">
        <v>42138</v>
      </c>
      <c r="B2382" s="8">
        <v>3912.52</v>
      </c>
      <c r="C2382" s="8">
        <v>3565.93</v>
      </c>
      <c r="D2382" s="8">
        <v>2121.1</v>
      </c>
      <c r="E2382" s="8"/>
      <c r="F2382" s="8"/>
    </row>
    <row r="2383" spans="1:6">
      <c r="A2383" s="9">
        <v>42139</v>
      </c>
      <c r="B2383" s="8">
        <v>3915.99</v>
      </c>
      <c r="C2383" s="8">
        <v>3568.98</v>
      </c>
      <c r="D2383" s="8">
        <v>2122.73</v>
      </c>
      <c r="E2383" s="8"/>
      <c r="F2383" s="8"/>
    </row>
    <row r="2384" spans="1:6">
      <c r="A2384" s="9">
        <v>42142</v>
      </c>
      <c r="B2384" s="8">
        <v>3928.15</v>
      </c>
      <c r="C2384" s="8">
        <v>3580</v>
      </c>
      <c r="D2384" s="8">
        <v>2129.1999999999998</v>
      </c>
      <c r="E2384" s="8"/>
      <c r="F2384" s="8"/>
    </row>
    <row r="2385" spans="1:6">
      <c r="A2385" s="9">
        <v>42143</v>
      </c>
      <c r="B2385" s="8">
        <v>3926.41</v>
      </c>
      <c r="C2385" s="8">
        <v>3578.19</v>
      </c>
      <c r="D2385" s="8">
        <v>2127.83</v>
      </c>
      <c r="E2385" s="8"/>
      <c r="F2385" s="8"/>
    </row>
    <row r="2386" spans="1:6">
      <c r="A2386" s="9">
        <v>42144</v>
      </c>
      <c r="B2386" s="8">
        <v>3923.18</v>
      </c>
      <c r="C2386" s="8">
        <v>3575.13</v>
      </c>
      <c r="D2386" s="8">
        <v>2125.85</v>
      </c>
      <c r="E2386" s="8"/>
      <c r="F2386" s="8"/>
    </row>
    <row r="2387" spans="1:6">
      <c r="A2387" s="9">
        <v>42145</v>
      </c>
      <c r="B2387" s="8">
        <v>3932.9</v>
      </c>
      <c r="C2387" s="8">
        <v>3583.84</v>
      </c>
      <c r="D2387" s="8">
        <v>2130.8200000000002</v>
      </c>
      <c r="E2387" s="8"/>
      <c r="F2387" s="8"/>
    </row>
    <row r="2388" spans="1:6">
      <c r="A2388" s="9">
        <v>42146</v>
      </c>
      <c r="B2388" s="8">
        <v>3924.16</v>
      </c>
      <c r="C2388" s="8">
        <v>3575.87</v>
      </c>
      <c r="D2388" s="8">
        <v>2126.06</v>
      </c>
      <c r="E2388" s="8"/>
      <c r="F2388" s="8"/>
    </row>
    <row r="2389" spans="1:6">
      <c r="A2389" s="9">
        <v>42150</v>
      </c>
      <c r="B2389" s="8">
        <v>3883.88</v>
      </c>
      <c r="C2389" s="8">
        <v>3539.14</v>
      </c>
      <c r="D2389" s="8">
        <v>2104.1999999999998</v>
      </c>
      <c r="E2389" s="8"/>
      <c r="F2389" s="8"/>
    </row>
    <row r="2390" spans="1:6">
      <c r="A2390" s="9">
        <v>42151</v>
      </c>
      <c r="B2390" s="8">
        <v>3920.11</v>
      </c>
      <c r="C2390" s="8">
        <v>3571.98</v>
      </c>
      <c r="D2390" s="8">
        <v>2123.48</v>
      </c>
      <c r="E2390" s="8"/>
      <c r="F2390" s="8"/>
    </row>
    <row r="2391" spans="1:6">
      <c r="A2391" s="9">
        <v>42152</v>
      </c>
      <c r="B2391" s="8">
        <v>3915.82</v>
      </c>
      <c r="C2391" s="8">
        <v>3567.89</v>
      </c>
      <c r="D2391" s="8">
        <v>2120.79</v>
      </c>
      <c r="E2391" s="8"/>
      <c r="F2391" s="8"/>
    </row>
    <row r="2392" spans="1:6">
      <c r="A2392" s="9">
        <v>42153</v>
      </c>
      <c r="B2392" s="8">
        <v>3891.18</v>
      </c>
      <c r="C2392" s="8">
        <v>3545.41</v>
      </c>
      <c r="D2392" s="8">
        <v>2107.39</v>
      </c>
      <c r="E2392" s="8"/>
      <c r="F2392" s="8"/>
    </row>
    <row r="2393" spans="1:6">
      <c r="A2393" s="9">
        <v>42156</v>
      </c>
      <c r="B2393" s="8">
        <v>3899.59</v>
      </c>
      <c r="C2393" s="8">
        <v>3552.96</v>
      </c>
      <c r="D2393" s="8">
        <v>2111.73</v>
      </c>
      <c r="E2393" s="8"/>
      <c r="F2393" s="8"/>
    </row>
    <row r="2394" spans="1:6">
      <c r="A2394" s="9">
        <v>42157</v>
      </c>
      <c r="B2394" s="8">
        <v>3895.85</v>
      </c>
      <c r="C2394" s="8">
        <v>3549.5</v>
      </c>
      <c r="D2394" s="8">
        <v>2109.6</v>
      </c>
      <c r="E2394" s="8"/>
      <c r="F2394" s="8"/>
    </row>
    <row r="2395" spans="1:6">
      <c r="A2395" s="9">
        <v>42158</v>
      </c>
      <c r="B2395" s="8">
        <v>3904.83</v>
      </c>
      <c r="C2395" s="8">
        <v>3557.49</v>
      </c>
      <c r="D2395" s="8">
        <v>2114.0700000000002</v>
      </c>
      <c r="E2395" s="8"/>
      <c r="F2395" s="8"/>
    </row>
    <row r="2396" spans="1:6">
      <c r="A2396" s="9">
        <v>42159</v>
      </c>
      <c r="B2396" s="8">
        <v>3871.23</v>
      </c>
      <c r="C2396" s="8">
        <v>3526.86</v>
      </c>
      <c r="D2396" s="8">
        <v>2095.84</v>
      </c>
      <c r="E2396" s="8"/>
      <c r="F2396" s="8"/>
    </row>
    <row r="2397" spans="1:6">
      <c r="A2397" s="9">
        <v>42160</v>
      </c>
      <c r="B2397" s="8">
        <v>3865.83</v>
      </c>
      <c r="C2397" s="8">
        <v>3521.89</v>
      </c>
      <c r="D2397" s="8">
        <v>2092.83</v>
      </c>
      <c r="E2397" s="8"/>
      <c r="F2397" s="8"/>
    </row>
    <row r="2398" spans="1:6">
      <c r="A2398" s="9">
        <v>42163</v>
      </c>
      <c r="B2398" s="8">
        <v>3841.45</v>
      </c>
      <c r="C2398" s="8">
        <v>3499.5</v>
      </c>
      <c r="D2398" s="8">
        <v>2079.2800000000002</v>
      </c>
      <c r="E2398" s="8"/>
      <c r="F2398" s="8"/>
    </row>
    <row r="2399" spans="1:6">
      <c r="A2399" s="9">
        <v>42164</v>
      </c>
      <c r="B2399" s="8">
        <v>3843.16</v>
      </c>
      <c r="C2399" s="8">
        <v>3501.03</v>
      </c>
      <c r="D2399" s="8">
        <v>2080.15</v>
      </c>
      <c r="E2399" s="8"/>
      <c r="F2399" s="8"/>
    </row>
    <row r="2400" spans="1:6">
      <c r="A2400" s="9">
        <v>42165</v>
      </c>
      <c r="B2400" s="8">
        <v>3889.7</v>
      </c>
      <c r="C2400" s="8">
        <v>3543.36</v>
      </c>
      <c r="D2400" s="8">
        <v>2105.1999999999998</v>
      </c>
      <c r="E2400" s="8"/>
      <c r="F2400" s="8"/>
    </row>
    <row r="2401" spans="1:6">
      <c r="A2401" s="9">
        <v>42166</v>
      </c>
      <c r="B2401" s="8">
        <v>3897.59</v>
      </c>
      <c r="C2401" s="8">
        <v>3550.24</v>
      </c>
      <c r="D2401" s="8">
        <v>2108.86</v>
      </c>
      <c r="E2401" s="8"/>
      <c r="F2401" s="8"/>
    </row>
    <row r="2402" spans="1:6">
      <c r="A2402" s="9">
        <v>42167</v>
      </c>
      <c r="B2402" s="8">
        <v>3870.56</v>
      </c>
      <c r="C2402" s="8">
        <v>3525.56</v>
      </c>
      <c r="D2402" s="8">
        <v>2094.11</v>
      </c>
      <c r="E2402" s="8"/>
      <c r="F2402" s="8"/>
    </row>
    <row r="2403" spans="1:6">
      <c r="A2403" s="9">
        <v>42170</v>
      </c>
      <c r="B2403" s="8">
        <v>3852.75</v>
      </c>
      <c r="C2403" s="8">
        <v>3509.31</v>
      </c>
      <c r="D2403" s="8">
        <v>2084.4299999999998</v>
      </c>
      <c r="E2403" s="8"/>
      <c r="F2403" s="8"/>
    </row>
    <row r="2404" spans="1:6">
      <c r="A2404" s="9">
        <v>42171</v>
      </c>
      <c r="B2404" s="8">
        <v>3874.73</v>
      </c>
      <c r="C2404" s="8">
        <v>3529.32</v>
      </c>
      <c r="D2404" s="8">
        <v>2096.29</v>
      </c>
      <c r="E2404" s="8"/>
      <c r="F2404" s="8"/>
    </row>
    <row r="2405" spans="1:6">
      <c r="A2405" s="9">
        <v>42172</v>
      </c>
      <c r="B2405" s="8">
        <v>3882.49</v>
      </c>
      <c r="C2405" s="8">
        <v>3536.36</v>
      </c>
      <c r="D2405" s="8">
        <v>2100.44</v>
      </c>
      <c r="E2405" s="8"/>
      <c r="F2405" s="8"/>
    </row>
    <row r="2406" spans="1:6">
      <c r="A2406" s="9">
        <v>42173</v>
      </c>
      <c r="B2406" s="8">
        <v>3921.43</v>
      </c>
      <c r="C2406" s="8">
        <v>3571.69</v>
      </c>
      <c r="D2406" s="8">
        <v>2121.2399999999998</v>
      </c>
      <c r="E2406" s="8"/>
      <c r="F2406" s="8"/>
    </row>
    <row r="2407" spans="1:6">
      <c r="A2407" s="9">
        <v>42174</v>
      </c>
      <c r="B2407" s="8">
        <v>3900.64</v>
      </c>
      <c r="C2407" s="8">
        <v>3552.75</v>
      </c>
      <c r="D2407" s="8">
        <v>2109.9899999999998</v>
      </c>
      <c r="E2407" s="8"/>
      <c r="F2407" s="8"/>
    </row>
    <row r="2408" spans="1:6">
      <c r="A2408" s="9">
        <v>42177</v>
      </c>
      <c r="B2408" s="8">
        <v>3924.41</v>
      </c>
      <c r="C2408" s="8">
        <v>3574.4</v>
      </c>
      <c r="D2408" s="8">
        <v>2122.85</v>
      </c>
      <c r="E2408" s="8"/>
      <c r="F2408" s="8"/>
    </row>
    <row r="2409" spans="1:6">
      <c r="A2409" s="9">
        <v>42178</v>
      </c>
      <c r="B2409" s="8">
        <v>3927.23</v>
      </c>
      <c r="C2409" s="8">
        <v>3576.88</v>
      </c>
      <c r="D2409" s="8">
        <v>2124.1999999999998</v>
      </c>
      <c r="E2409" s="8"/>
      <c r="F2409" s="8"/>
    </row>
    <row r="2410" spans="1:6">
      <c r="A2410" s="9">
        <v>42179</v>
      </c>
      <c r="B2410" s="8">
        <v>3898.47</v>
      </c>
      <c r="C2410" s="8">
        <v>3550.66</v>
      </c>
      <c r="D2410" s="8">
        <v>2108.58</v>
      </c>
      <c r="E2410" s="8"/>
      <c r="F2410" s="8"/>
    </row>
    <row r="2411" spans="1:6">
      <c r="A2411" s="9">
        <v>42180</v>
      </c>
      <c r="B2411" s="8">
        <v>3887.04</v>
      </c>
      <c r="C2411" s="8">
        <v>3540.2</v>
      </c>
      <c r="D2411" s="8">
        <v>2102.31</v>
      </c>
      <c r="E2411" s="8"/>
      <c r="F2411" s="8"/>
    </row>
    <row r="2412" spans="1:6">
      <c r="A2412" s="9">
        <v>42181</v>
      </c>
      <c r="B2412" s="8">
        <v>3886.21</v>
      </c>
      <c r="C2412" s="8">
        <v>3539.26</v>
      </c>
      <c r="D2412" s="8">
        <v>2101.4899999999998</v>
      </c>
      <c r="E2412" s="8"/>
      <c r="F2412" s="8"/>
    </row>
    <row r="2413" spans="1:6">
      <c r="A2413" s="9">
        <v>42184</v>
      </c>
      <c r="B2413" s="8">
        <v>3805.5</v>
      </c>
      <c r="C2413" s="8">
        <v>3465.66</v>
      </c>
      <c r="D2413" s="8">
        <v>2057.64</v>
      </c>
      <c r="E2413" s="8"/>
      <c r="F2413" s="8"/>
    </row>
    <row r="2414" spans="1:6">
      <c r="A2414" s="9">
        <v>42185</v>
      </c>
      <c r="B2414" s="8">
        <v>3815.85</v>
      </c>
      <c r="C2414" s="8">
        <v>3475.02</v>
      </c>
      <c r="D2414" s="8">
        <v>2063.11</v>
      </c>
      <c r="E2414" s="8" t="s">
        <v>124</v>
      </c>
      <c r="F2414" s="28">
        <f>+B2414/B2351-1</f>
        <v>2.7803546134701485E-3</v>
      </c>
    </row>
    <row r="2415" spans="1:6">
      <c r="A2415" s="9">
        <v>42186</v>
      </c>
      <c r="B2415" s="8">
        <v>3843.26</v>
      </c>
      <c r="C2415" s="8">
        <v>3499.72</v>
      </c>
      <c r="D2415" s="8">
        <v>2077.42</v>
      </c>
      <c r="E2415" s="8"/>
      <c r="F2415" s="8"/>
    </row>
    <row r="2416" spans="1:6">
      <c r="A2416" s="9">
        <v>42187</v>
      </c>
      <c r="B2416" s="8">
        <v>3842.06</v>
      </c>
      <c r="C2416" s="8">
        <v>3498.63</v>
      </c>
      <c r="D2416" s="8">
        <v>2076.7800000000002</v>
      </c>
      <c r="E2416" s="8"/>
      <c r="F2416" s="8"/>
    </row>
    <row r="2417" spans="1:6">
      <c r="A2417" s="9">
        <v>42191</v>
      </c>
      <c r="B2417" s="8">
        <v>3827.35</v>
      </c>
      <c r="C2417" s="8">
        <v>3485.2</v>
      </c>
      <c r="D2417" s="8">
        <v>2068.7600000000002</v>
      </c>
      <c r="E2417" s="8"/>
      <c r="F2417" s="8"/>
    </row>
    <row r="2418" spans="1:6">
      <c r="A2418" s="9">
        <v>42192</v>
      </c>
      <c r="B2418" s="8">
        <v>3850.66</v>
      </c>
      <c r="C2418" s="8">
        <v>3506.42</v>
      </c>
      <c r="D2418" s="8">
        <v>2081.34</v>
      </c>
      <c r="E2418" s="8"/>
      <c r="F2418" s="8"/>
    </row>
    <row r="2419" spans="1:6">
      <c r="A2419" s="9">
        <v>42193</v>
      </c>
      <c r="B2419" s="8">
        <v>3787.67</v>
      </c>
      <c r="C2419" s="8">
        <v>3448.75</v>
      </c>
      <c r="D2419" s="8">
        <v>2046.68</v>
      </c>
      <c r="E2419" s="8"/>
      <c r="F2419" s="8"/>
    </row>
    <row r="2420" spans="1:6">
      <c r="A2420" s="9">
        <v>42194</v>
      </c>
      <c r="B2420" s="8">
        <v>3796.26</v>
      </c>
      <c r="C2420" s="8">
        <v>3456.57</v>
      </c>
      <c r="D2420" s="8">
        <v>2051.31</v>
      </c>
      <c r="E2420" s="8"/>
      <c r="F2420" s="8"/>
    </row>
    <row r="2421" spans="1:6">
      <c r="A2421" s="9">
        <v>42195</v>
      </c>
      <c r="B2421" s="8">
        <v>3843.1</v>
      </c>
      <c r="C2421" s="8">
        <v>3499.21</v>
      </c>
      <c r="D2421" s="8">
        <v>2076.62</v>
      </c>
      <c r="E2421" s="8"/>
      <c r="F2421" s="8"/>
    </row>
    <row r="2422" spans="1:6">
      <c r="A2422" s="9">
        <v>42198</v>
      </c>
      <c r="B2422" s="8">
        <v>3885.97</v>
      </c>
      <c r="C2422" s="8">
        <v>3538.15</v>
      </c>
      <c r="D2422" s="8">
        <v>2099.6</v>
      </c>
      <c r="E2422" s="8"/>
      <c r="F2422" s="8"/>
    </row>
    <row r="2423" spans="1:6">
      <c r="A2423" s="9">
        <v>42199</v>
      </c>
      <c r="B2423" s="8">
        <v>3903.31</v>
      </c>
      <c r="C2423" s="8">
        <v>3553.93</v>
      </c>
      <c r="D2423" s="8">
        <v>2108.9499999999998</v>
      </c>
      <c r="E2423" s="8"/>
      <c r="F2423" s="8"/>
    </row>
    <row r="2424" spans="1:6">
      <c r="A2424" s="9">
        <v>42200</v>
      </c>
      <c r="B2424" s="8">
        <v>3900.5</v>
      </c>
      <c r="C2424" s="8">
        <v>3551.36</v>
      </c>
      <c r="D2424" s="8">
        <v>2107.4</v>
      </c>
      <c r="E2424" s="8"/>
      <c r="F2424" s="8"/>
    </row>
    <row r="2425" spans="1:6">
      <c r="A2425" s="9">
        <v>42201</v>
      </c>
      <c r="B2425" s="8">
        <v>3931.85</v>
      </c>
      <c r="C2425" s="8">
        <v>3579.88</v>
      </c>
      <c r="D2425" s="8">
        <v>2124.29</v>
      </c>
      <c r="E2425" s="8"/>
      <c r="F2425" s="8"/>
    </row>
    <row r="2426" spans="1:6">
      <c r="A2426" s="9">
        <v>42202</v>
      </c>
      <c r="B2426" s="8">
        <v>3936.22</v>
      </c>
      <c r="C2426" s="8">
        <v>3583.85</v>
      </c>
      <c r="D2426" s="8">
        <v>2126.64</v>
      </c>
      <c r="E2426" s="8"/>
      <c r="F2426" s="8"/>
    </row>
    <row r="2427" spans="1:6">
      <c r="A2427" s="9">
        <v>42205</v>
      </c>
      <c r="B2427" s="8">
        <v>3939.35</v>
      </c>
      <c r="C2427" s="8">
        <v>3586.67</v>
      </c>
      <c r="D2427" s="8">
        <v>2128.2800000000002</v>
      </c>
      <c r="E2427" s="8"/>
      <c r="F2427" s="8"/>
    </row>
    <row r="2428" spans="1:6">
      <c r="A2428" s="9">
        <v>42206</v>
      </c>
      <c r="B2428" s="8">
        <v>3922.7</v>
      </c>
      <c r="C2428" s="8">
        <v>3571.48</v>
      </c>
      <c r="D2428" s="8">
        <v>2119.21</v>
      </c>
      <c r="E2428" s="8"/>
      <c r="F2428" s="8"/>
    </row>
    <row r="2429" spans="1:6">
      <c r="A2429" s="9">
        <v>42207</v>
      </c>
      <c r="B2429" s="8">
        <v>3913.75</v>
      </c>
      <c r="C2429" s="8">
        <v>3563.21</v>
      </c>
      <c r="D2429" s="8">
        <v>2114.15</v>
      </c>
      <c r="E2429" s="8"/>
      <c r="F2429" s="8"/>
    </row>
    <row r="2430" spans="1:6">
      <c r="A2430" s="9">
        <v>42208</v>
      </c>
      <c r="B2430" s="8">
        <v>3891.79</v>
      </c>
      <c r="C2430" s="8">
        <v>3543.15</v>
      </c>
      <c r="D2430" s="8">
        <v>2102.15</v>
      </c>
      <c r="E2430" s="8"/>
      <c r="F2430" s="8"/>
    </row>
    <row r="2431" spans="1:6">
      <c r="A2431" s="9">
        <v>42209</v>
      </c>
      <c r="B2431" s="8">
        <v>3850.15</v>
      </c>
      <c r="C2431" s="8">
        <v>3505.24</v>
      </c>
      <c r="D2431" s="8">
        <v>2079.65</v>
      </c>
      <c r="E2431" s="8"/>
      <c r="F2431" s="8"/>
    </row>
    <row r="2432" spans="1:6">
      <c r="A2432" s="9">
        <v>42212</v>
      </c>
      <c r="B2432" s="8">
        <v>3827.93</v>
      </c>
      <c r="C2432" s="8">
        <v>3485</v>
      </c>
      <c r="D2432" s="8">
        <v>2067.64</v>
      </c>
      <c r="E2432" s="8"/>
      <c r="F2432" s="8"/>
    </row>
    <row r="2433" spans="1:6">
      <c r="A2433" s="9">
        <v>42213</v>
      </c>
      <c r="B2433" s="8">
        <v>3875.37</v>
      </c>
      <c r="C2433" s="8">
        <v>3528.19</v>
      </c>
      <c r="D2433" s="8">
        <v>2093.25</v>
      </c>
      <c r="E2433" s="8"/>
      <c r="F2433" s="8"/>
    </row>
    <row r="2434" spans="1:6">
      <c r="A2434" s="9">
        <v>42214</v>
      </c>
      <c r="B2434" s="8">
        <v>3904.21</v>
      </c>
      <c r="C2434" s="8">
        <v>3554.31</v>
      </c>
      <c r="D2434" s="8">
        <v>2108.5700000000002</v>
      </c>
      <c r="E2434" s="8"/>
      <c r="F2434" s="8"/>
    </row>
    <row r="2435" spans="1:6">
      <c r="A2435" s="9">
        <v>42215</v>
      </c>
      <c r="B2435" s="8">
        <v>3904.64</v>
      </c>
      <c r="C2435" s="8">
        <v>3554.61</v>
      </c>
      <c r="D2435" s="8">
        <v>2108.63</v>
      </c>
      <c r="E2435" s="8"/>
      <c r="F2435" s="8"/>
    </row>
    <row r="2436" spans="1:6">
      <c r="A2436" s="9">
        <v>42216</v>
      </c>
      <c r="B2436" s="8">
        <v>3895.8</v>
      </c>
      <c r="C2436" s="8">
        <v>3546.56</v>
      </c>
      <c r="D2436" s="8">
        <v>2103.84</v>
      </c>
      <c r="E2436" s="8"/>
      <c r="F2436" s="8"/>
    </row>
    <row r="2437" spans="1:6">
      <c r="A2437" s="9">
        <v>42219</v>
      </c>
      <c r="B2437" s="8">
        <v>3885.07</v>
      </c>
      <c r="C2437" s="8">
        <v>3536.79</v>
      </c>
      <c r="D2437" s="8">
        <v>2098.04</v>
      </c>
      <c r="E2437" s="8"/>
      <c r="F2437" s="8"/>
    </row>
    <row r="2438" spans="1:6">
      <c r="A2438" s="9">
        <v>42220</v>
      </c>
      <c r="B2438" s="8">
        <v>3876.44</v>
      </c>
      <c r="C2438" s="8">
        <v>3528.91</v>
      </c>
      <c r="D2438" s="8">
        <v>2093.3200000000002</v>
      </c>
      <c r="E2438" s="8"/>
      <c r="F2438" s="8"/>
    </row>
    <row r="2439" spans="1:6">
      <c r="A2439" s="9">
        <v>42221</v>
      </c>
      <c r="B2439" s="8">
        <v>3889.99</v>
      </c>
      <c r="C2439" s="8">
        <v>3540.84</v>
      </c>
      <c r="D2439" s="8">
        <v>2099.84</v>
      </c>
      <c r="E2439" s="8"/>
      <c r="F2439" s="8"/>
    </row>
    <row r="2440" spans="1:6">
      <c r="A2440" s="9">
        <v>42222</v>
      </c>
      <c r="B2440" s="8">
        <v>3860.92</v>
      </c>
      <c r="C2440" s="8">
        <v>3514.08</v>
      </c>
      <c r="D2440" s="8">
        <v>2083.56</v>
      </c>
      <c r="E2440" s="8"/>
      <c r="F2440" s="8"/>
    </row>
    <row r="2441" spans="1:6">
      <c r="A2441" s="9">
        <v>42223</v>
      </c>
      <c r="B2441" s="8">
        <v>3849.96</v>
      </c>
      <c r="C2441" s="8">
        <v>3504.06</v>
      </c>
      <c r="D2441" s="8">
        <v>2077.5700000000002</v>
      </c>
      <c r="E2441" s="8"/>
      <c r="F2441" s="8"/>
    </row>
    <row r="2442" spans="1:6">
      <c r="A2442" s="9">
        <v>42226</v>
      </c>
      <c r="B2442" s="8">
        <v>3899.36</v>
      </c>
      <c r="C2442" s="8">
        <v>3549.01</v>
      </c>
      <c r="D2442" s="8">
        <v>2104.1799999999998</v>
      </c>
      <c r="E2442" s="8"/>
      <c r="F2442" s="8"/>
    </row>
    <row r="2443" spans="1:6">
      <c r="A2443" s="9">
        <v>42227</v>
      </c>
      <c r="B2443" s="8">
        <v>3862.81</v>
      </c>
      <c r="C2443" s="8">
        <v>3515.54</v>
      </c>
      <c r="D2443" s="8">
        <v>2084.0700000000002</v>
      </c>
      <c r="E2443" s="8"/>
      <c r="F2443" s="8"/>
    </row>
    <row r="2444" spans="1:6">
      <c r="A2444" s="9">
        <v>42228</v>
      </c>
      <c r="B2444" s="8">
        <v>3867.37</v>
      </c>
      <c r="C2444" s="8">
        <v>3519.45</v>
      </c>
      <c r="D2444" s="8">
        <v>2086.0500000000002</v>
      </c>
      <c r="E2444" s="8"/>
      <c r="F2444" s="8"/>
    </row>
    <row r="2445" spans="1:6">
      <c r="A2445" s="9">
        <v>42229</v>
      </c>
      <c r="B2445" s="8">
        <v>3863.03</v>
      </c>
      <c r="C2445" s="8">
        <v>3515.34</v>
      </c>
      <c r="D2445" s="8">
        <v>2083.39</v>
      </c>
      <c r="E2445" s="8"/>
      <c r="F2445" s="8"/>
    </row>
    <row r="2446" spans="1:6">
      <c r="A2446" s="9">
        <v>42230</v>
      </c>
      <c r="B2446" s="8">
        <v>3878.16</v>
      </c>
      <c r="C2446" s="8">
        <v>3529.1</v>
      </c>
      <c r="D2446" s="8">
        <v>2091.54</v>
      </c>
      <c r="E2446" s="8"/>
      <c r="F2446" s="8"/>
    </row>
    <row r="2447" spans="1:6">
      <c r="A2447" s="9">
        <v>42233</v>
      </c>
      <c r="B2447" s="8">
        <v>3899.1</v>
      </c>
      <c r="C2447" s="8">
        <v>3547.96</v>
      </c>
      <c r="D2447" s="8">
        <v>2102.44</v>
      </c>
      <c r="E2447" s="8"/>
      <c r="F2447" s="8"/>
    </row>
    <row r="2448" spans="1:6">
      <c r="A2448" s="9">
        <v>42234</v>
      </c>
      <c r="B2448" s="8">
        <v>3889.6</v>
      </c>
      <c r="C2448" s="8">
        <v>3539.11</v>
      </c>
      <c r="D2448" s="8">
        <v>2096.92</v>
      </c>
      <c r="E2448" s="8"/>
      <c r="F2448" s="8"/>
    </row>
    <row r="2449" spans="1:6">
      <c r="A2449" s="9">
        <v>42235</v>
      </c>
      <c r="B2449" s="8">
        <v>3857.74</v>
      </c>
      <c r="C2449" s="8">
        <v>3510.06</v>
      </c>
      <c r="D2449" s="8">
        <v>2079.61</v>
      </c>
      <c r="E2449" s="8"/>
      <c r="F2449" s="8"/>
    </row>
    <row r="2450" spans="1:6">
      <c r="A2450" s="9">
        <v>42236</v>
      </c>
      <c r="B2450" s="8">
        <v>3776.36</v>
      </c>
      <c r="C2450" s="8">
        <v>3436</v>
      </c>
      <c r="D2450" s="8">
        <v>2035.73</v>
      </c>
      <c r="E2450" s="8"/>
      <c r="F2450" s="8"/>
    </row>
    <row r="2451" spans="1:6">
      <c r="A2451" s="9">
        <v>42237</v>
      </c>
      <c r="B2451" s="8">
        <v>3656.67</v>
      </c>
      <c r="C2451" s="8">
        <v>3326.94</v>
      </c>
      <c r="D2451" s="8">
        <v>1970.89</v>
      </c>
      <c r="E2451" s="8"/>
      <c r="F2451" s="8"/>
    </row>
    <row r="2452" spans="1:6">
      <c r="A2452" s="9">
        <v>42240</v>
      </c>
      <c r="B2452" s="8">
        <v>3512.65</v>
      </c>
      <c r="C2452" s="8">
        <v>3195.88</v>
      </c>
      <c r="D2452" s="8">
        <v>1893.21</v>
      </c>
      <c r="E2452" s="8"/>
      <c r="F2452" s="8"/>
    </row>
    <row r="2453" spans="1:6">
      <c r="A2453" s="9">
        <v>42241</v>
      </c>
      <c r="B2453" s="8">
        <v>3465.19</v>
      </c>
      <c r="C2453" s="8">
        <v>3152.68</v>
      </c>
      <c r="D2453" s="8">
        <v>1867.61</v>
      </c>
      <c r="E2453" s="8"/>
      <c r="F2453" s="8"/>
    </row>
    <row r="2454" spans="1:6">
      <c r="A2454" s="9">
        <v>42242</v>
      </c>
      <c r="B2454" s="8">
        <v>3600.73</v>
      </c>
      <c r="C2454" s="8">
        <v>3275.93</v>
      </c>
      <c r="D2454" s="8">
        <v>1940.51</v>
      </c>
      <c r="E2454" s="8"/>
      <c r="F2454" s="8"/>
    </row>
    <row r="2455" spans="1:6">
      <c r="A2455" s="9">
        <v>42243</v>
      </c>
      <c r="B2455" s="8">
        <v>3688.6</v>
      </c>
      <c r="C2455" s="8">
        <v>3355.77</v>
      </c>
      <c r="D2455" s="8">
        <v>1987.66</v>
      </c>
      <c r="E2455" s="8"/>
      <c r="F2455" s="8"/>
    </row>
    <row r="2456" spans="1:6">
      <c r="A2456" s="9">
        <v>42244</v>
      </c>
      <c r="B2456" s="8">
        <v>3691.3</v>
      </c>
      <c r="C2456" s="8">
        <v>3358.1</v>
      </c>
      <c r="D2456" s="8">
        <v>1988.87</v>
      </c>
      <c r="E2456" s="8"/>
      <c r="F2456" s="8"/>
    </row>
    <row r="2457" spans="1:6">
      <c r="A2457" s="9">
        <v>42247</v>
      </c>
      <c r="B2457" s="8">
        <v>3660.75</v>
      </c>
      <c r="C2457" s="8">
        <v>3330.19</v>
      </c>
      <c r="D2457" s="8">
        <v>1972.18</v>
      </c>
      <c r="E2457" s="8"/>
      <c r="F2457" s="8"/>
    </row>
    <row r="2458" spans="1:6">
      <c r="A2458" s="9">
        <v>42248</v>
      </c>
      <c r="B2458" s="8">
        <v>3552.65</v>
      </c>
      <c r="C2458" s="8">
        <v>3231.81</v>
      </c>
      <c r="D2458" s="8">
        <v>1913.85</v>
      </c>
      <c r="E2458" s="8"/>
      <c r="F2458" s="8"/>
    </row>
    <row r="2459" spans="1:6">
      <c r="A2459" s="9">
        <v>42249</v>
      </c>
      <c r="B2459" s="8">
        <v>3618.25</v>
      </c>
      <c r="C2459" s="8">
        <v>3291.32</v>
      </c>
      <c r="D2459" s="8">
        <v>1948.86</v>
      </c>
      <c r="E2459" s="8"/>
      <c r="F2459" s="8"/>
    </row>
    <row r="2460" spans="1:6">
      <c r="A2460" s="9">
        <v>42250</v>
      </c>
      <c r="B2460" s="8">
        <v>3622.66</v>
      </c>
      <c r="C2460" s="8">
        <v>3295.27</v>
      </c>
      <c r="D2460" s="8">
        <v>1951.13</v>
      </c>
      <c r="E2460" s="8"/>
      <c r="F2460" s="8"/>
    </row>
    <row r="2461" spans="1:6">
      <c r="A2461" s="9">
        <v>42251</v>
      </c>
      <c r="B2461" s="8">
        <v>3567.41</v>
      </c>
      <c r="C2461" s="8">
        <v>3244.94</v>
      </c>
      <c r="D2461" s="8">
        <v>1921.22</v>
      </c>
      <c r="E2461" s="8"/>
      <c r="F2461" s="8"/>
    </row>
    <row r="2462" spans="1:6">
      <c r="A2462" s="9">
        <v>42255</v>
      </c>
      <c r="B2462" s="8">
        <v>3657.32</v>
      </c>
      <c r="C2462" s="8">
        <v>3326.61</v>
      </c>
      <c r="D2462" s="8">
        <v>1969.41</v>
      </c>
      <c r="E2462" s="8"/>
      <c r="F2462" s="8"/>
    </row>
    <row r="2463" spans="1:6">
      <c r="A2463" s="9">
        <v>42256</v>
      </c>
      <c r="B2463" s="8">
        <v>3606.8</v>
      </c>
      <c r="C2463" s="8">
        <v>3280.57</v>
      </c>
      <c r="D2463" s="8">
        <v>1942.04</v>
      </c>
      <c r="E2463" s="8"/>
      <c r="F2463" s="8"/>
    </row>
    <row r="2464" spans="1:6">
      <c r="A2464" s="9">
        <v>42257</v>
      </c>
      <c r="B2464" s="8">
        <v>3626.14</v>
      </c>
      <c r="C2464" s="8">
        <v>3298.08</v>
      </c>
      <c r="D2464" s="8">
        <v>1952.29</v>
      </c>
      <c r="E2464" s="8"/>
      <c r="F2464" s="8"/>
    </row>
    <row r="2465" spans="1:6">
      <c r="A2465" s="9">
        <v>42258</v>
      </c>
      <c r="B2465" s="8">
        <v>3643.54</v>
      </c>
      <c r="C2465" s="8">
        <v>3313.59</v>
      </c>
      <c r="D2465" s="8">
        <v>1961.05</v>
      </c>
      <c r="E2465" s="8"/>
      <c r="F2465" s="8"/>
    </row>
    <row r="2466" spans="1:6">
      <c r="A2466" s="9">
        <v>42261</v>
      </c>
      <c r="B2466" s="8">
        <v>3628.87</v>
      </c>
      <c r="C2466" s="8">
        <v>3300.19</v>
      </c>
      <c r="D2466" s="8">
        <v>1953.03</v>
      </c>
      <c r="E2466" s="8"/>
      <c r="F2466" s="8"/>
    </row>
    <row r="2467" spans="1:6">
      <c r="A2467" s="9">
        <v>42262</v>
      </c>
      <c r="B2467" s="8">
        <v>3675.48</v>
      </c>
      <c r="C2467" s="8">
        <v>3342.56</v>
      </c>
      <c r="D2467" s="8">
        <v>1978.09</v>
      </c>
      <c r="E2467" s="8"/>
      <c r="F2467" s="8"/>
    </row>
    <row r="2468" spans="1:6">
      <c r="A2468" s="9">
        <v>42263</v>
      </c>
      <c r="B2468" s="8">
        <v>3707.62</v>
      </c>
      <c r="C2468" s="8">
        <v>3371.76</v>
      </c>
      <c r="D2468" s="8">
        <v>1995.31</v>
      </c>
      <c r="E2468" s="8"/>
      <c r="F2468" s="8"/>
    </row>
    <row r="2469" spans="1:6">
      <c r="A2469" s="9">
        <v>42264</v>
      </c>
      <c r="B2469" s="8">
        <v>3698.74</v>
      </c>
      <c r="C2469" s="8">
        <v>3363.51</v>
      </c>
      <c r="D2469" s="8">
        <v>1990.2</v>
      </c>
      <c r="E2469" s="8"/>
      <c r="F2469" s="8"/>
    </row>
    <row r="2470" spans="1:6">
      <c r="A2470" s="9">
        <v>42265</v>
      </c>
      <c r="B2470" s="8">
        <v>3638.99</v>
      </c>
      <c r="C2470" s="8">
        <v>3309.16</v>
      </c>
      <c r="D2470" s="8">
        <v>1958.03</v>
      </c>
      <c r="E2470" s="8"/>
      <c r="F2470" s="8"/>
    </row>
    <row r="2471" spans="1:6">
      <c r="A2471" s="9">
        <v>42268</v>
      </c>
      <c r="B2471" s="8">
        <v>3655.64</v>
      </c>
      <c r="C2471" s="8">
        <v>3324.29</v>
      </c>
      <c r="D2471" s="8">
        <v>1966.97</v>
      </c>
      <c r="E2471" s="8"/>
      <c r="F2471" s="8"/>
    </row>
    <row r="2472" spans="1:6">
      <c r="A2472" s="9">
        <v>42269</v>
      </c>
      <c r="B2472" s="8">
        <v>3610.7</v>
      </c>
      <c r="C2472" s="8">
        <v>3283.41</v>
      </c>
      <c r="D2472" s="8">
        <v>1942.74</v>
      </c>
      <c r="E2472" s="8"/>
      <c r="F2472" s="8"/>
    </row>
    <row r="2473" spans="1:6">
      <c r="A2473" s="9">
        <v>42270</v>
      </c>
      <c r="B2473" s="8">
        <v>3603.49</v>
      </c>
      <c r="C2473" s="8">
        <v>3276.79</v>
      </c>
      <c r="D2473" s="8">
        <v>1938.76</v>
      </c>
      <c r="E2473" s="8"/>
      <c r="F2473" s="8"/>
    </row>
    <row r="2474" spans="1:6">
      <c r="A2474" s="9">
        <v>42271</v>
      </c>
      <c r="B2474" s="8">
        <v>3591.37</v>
      </c>
      <c r="C2474" s="8">
        <v>3265.78</v>
      </c>
      <c r="D2474" s="8">
        <v>1932.24</v>
      </c>
      <c r="E2474" s="8"/>
      <c r="F2474" s="8"/>
    </row>
    <row r="2475" spans="1:6">
      <c r="A2475" s="9">
        <v>42272</v>
      </c>
      <c r="B2475" s="8">
        <v>3589.71</v>
      </c>
      <c r="C2475" s="8">
        <v>3264.26</v>
      </c>
      <c r="D2475" s="8">
        <v>1931.34</v>
      </c>
      <c r="E2475" s="8"/>
      <c r="F2475" s="8"/>
    </row>
    <row r="2476" spans="1:6">
      <c r="A2476" s="9">
        <v>42275</v>
      </c>
      <c r="B2476" s="8">
        <v>3498.61</v>
      </c>
      <c r="C2476" s="8">
        <v>3181.14</v>
      </c>
      <c r="D2476" s="8">
        <v>1881.77</v>
      </c>
      <c r="E2476" s="8"/>
      <c r="F2476" s="8"/>
    </row>
    <row r="2477" spans="1:6">
      <c r="A2477" s="9">
        <v>42276</v>
      </c>
      <c r="B2477" s="8">
        <v>3503.13</v>
      </c>
      <c r="C2477" s="8">
        <v>3185.19</v>
      </c>
      <c r="D2477" s="8">
        <v>1884.09</v>
      </c>
      <c r="E2477" s="8"/>
      <c r="F2477" s="8"/>
    </row>
    <row r="2478" spans="1:6">
      <c r="A2478" s="9">
        <v>42277</v>
      </c>
      <c r="B2478" s="8">
        <v>3570.17</v>
      </c>
      <c r="C2478" s="8">
        <v>3246.09</v>
      </c>
      <c r="D2478" s="8">
        <v>1920.03</v>
      </c>
      <c r="E2478" s="8" t="s">
        <v>125</v>
      </c>
      <c r="F2478" s="28">
        <f>+B2478/B2414-1</f>
        <v>-6.4384082183523983E-2</v>
      </c>
    </row>
    <row r="2479" spans="1:6">
      <c r="A2479" s="9">
        <v>42278</v>
      </c>
      <c r="B2479" s="8">
        <v>3577.47</v>
      </c>
      <c r="C2479" s="8">
        <v>3252.66</v>
      </c>
      <c r="D2479" s="8">
        <v>1923.82</v>
      </c>
      <c r="E2479" s="8"/>
      <c r="F2479" s="8"/>
    </row>
    <row r="2480" spans="1:6">
      <c r="A2480" s="9">
        <v>42279</v>
      </c>
      <c r="B2480" s="8">
        <v>3629.04</v>
      </c>
      <c r="C2480" s="8">
        <v>3299.45</v>
      </c>
      <c r="D2480" s="8">
        <v>1951.36</v>
      </c>
      <c r="E2480" s="8"/>
      <c r="F2480" s="8"/>
    </row>
    <row r="2481" spans="1:6">
      <c r="A2481" s="9">
        <v>42282</v>
      </c>
      <c r="B2481" s="8">
        <v>3695.61</v>
      </c>
      <c r="C2481" s="8">
        <v>3359.92</v>
      </c>
      <c r="D2481" s="8">
        <v>1987.05</v>
      </c>
      <c r="E2481" s="8"/>
      <c r="F2481" s="8"/>
    </row>
    <row r="2482" spans="1:6">
      <c r="A2482" s="9">
        <v>42283</v>
      </c>
      <c r="B2482" s="8">
        <v>3682.33</v>
      </c>
      <c r="C2482" s="8">
        <v>3347.85</v>
      </c>
      <c r="D2482" s="8">
        <v>1979.92</v>
      </c>
      <c r="E2482" s="8"/>
      <c r="F2482" s="8"/>
    </row>
    <row r="2483" spans="1:6">
      <c r="A2483" s="9">
        <v>42284</v>
      </c>
      <c r="B2483" s="8">
        <v>3713.36</v>
      </c>
      <c r="C2483" s="8">
        <v>3375.67</v>
      </c>
      <c r="D2483" s="8">
        <v>1995.83</v>
      </c>
      <c r="E2483" s="8"/>
      <c r="F2483" s="8"/>
    </row>
    <row r="2484" spans="1:6">
      <c r="A2484" s="9">
        <v>42285</v>
      </c>
      <c r="B2484" s="8">
        <v>3746.12</v>
      </c>
      <c r="C2484" s="8">
        <v>3405.45</v>
      </c>
      <c r="D2484" s="8">
        <v>2013.43</v>
      </c>
      <c r="E2484" s="8"/>
      <c r="F2484" s="8"/>
    </row>
    <row r="2485" spans="1:6">
      <c r="A2485" s="9">
        <v>42286</v>
      </c>
      <c r="B2485" s="8">
        <v>3748.96</v>
      </c>
      <c r="C2485" s="8">
        <v>3408</v>
      </c>
      <c r="D2485" s="8">
        <v>2014.89</v>
      </c>
      <c r="E2485" s="8"/>
      <c r="F2485" s="8"/>
    </row>
    <row r="2486" spans="1:6">
      <c r="A2486" s="9">
        <v>42289</v>
      </c>
      <c r="B2486" s="8">
        <v>3753.73</v>
      </c>
      <c r="C2486" s="8">
        <v>3412.33</v>
      </c>
      <c r="D2486" s="8">
        <v>2017.46</v>
      </c>
      <c r="E2486" s="8"/>
      <c r="F2486" s="8"/>
    </row>
    <row r="2487" spans="1:6">
      <c r="A2487" s="9">
        <v>42290</v>
      </c>
      <c r="B2487" s="8">
        <v>3728.48</v>
      </c>
      <c r="C2487" s="8">
        <v>3389.28</v>
      </c>
      <c r="D2487" s="8">
        <v>2003.69</v>
      </c>
      <c r="E2487" s="8"/>
      <c r="F2487" s="8"/>
    </row>
    <row r="2488" spans="1:6">
      <c r="A2488" s="9">
        <v>42291</v>
      </c>
      <c r="B2488" s="8">
        <v>3711.11</v>
      </c>
      <c r="C2488" s="8">
        <v>3373.43</v>
      </c>
      <c r="D2488" s="8">
        <v>1994.24</v>
      </c>
      <c r="E2488" s="8"/>
      <c r="F2488" s="8"/>
    </row>
    <row r="2489" spans="1:6">
      <c r="A2489" s="9">
        <v>42292</v>
      </c>
      <c r="B2489" s="8">
        <v>3766.43</v>
      </c>
      <c r="C2489" s="8">
        <v>3423.66</v>
      </c>
      <c r="D2489" s="8">
        <v>2023.86</v>
      </c>
      <c r="E2489" s="8"/>
      <c r="F2489" s="8"/>
    </row>
    <row r="2490" spans="1:6">
      <c r="A2490" s="9">
        <v>42293</v>
      </c>
      <c r="B2490" s="8">
        <v>3783.64</v>
      </c>
      <c r="C2490" s="8">
        <v>3439.31</v>
      </c>
      <c r="D2490" s="8">
        <v>2033.11</v>
      </c>
      <c r="E2490" s="8"/>
      <c r="F2490" s="8"/>
    </row>
    <row r="2491" spans="1:6">
      <c r="A2491" s="9">
        <v>42296</v>
      </c>
      <c r="B2491" s="8">
        <v>3784.72</v>
      </c>
      <c r="C2491" s="8">
        <v>3440.28</v>
      </c>
      <c r="D2491" s="8">
        <v>2033.66</v>
      </c>
      <c r="E2491" s="8"/>
      <c r="F2491" s="8"/>
    </row>
    <row r="2492" spans="1:6">
      <c r="A2492" s="9">
        <v>42297</v>
      </c>
      <c r="B2492" s="8">
        <v>3779.44</v>
      </c>
      <c r="C2492" s="8">
        <v>3435.44</v>
      </c>
      <c r="D2492" s="8">
        <v>2030.77</v>
      </c>
      <c r="E2492" s="8"/>
      <c r="F2492" s="8"/>
    </row>
    <row r="2493" spans="1:6">
      <c r="A2493" s="9">
        <v>42298</v>
      </c>
      <c r="B2493" s="8">
        <v>3757.91</v>
      </c>
      <c r="C2493" s="8">
        <v>3415.75</v>
      </c>
      <c r="D2493" s="8">
        <v>2018.94</v>
      </c>
      <c r="E2493" s="8"/>
      <c r="F2493" s="8"/>
    </row>
    <row r="2494" spans="1:6">
      <c r="A2494" s="9">
        <v>42299</v>
      </c>
      <c r="B2494" s="8">
        <v>3820.49</v>
      </c>
      <c r="C2494" s="8">
        <v>3472.6</v>
      </c>
      <c r="D2494" s="8">
        <v>2052.5100000000002</v>
      </c>
      <c r="E2494" s="8"/>
      <c r="F2494" s="8"/>
    </row>
    <row r="2495" spans="1:6">
      <c r="A2495" s="9">
        <v>42300</v>
      </c>
      <c r="B2495" s="8">
        <v>3862.65</v>
      </c>
      <c r="C2495" s="8">
        <v>3510.92</v>
      </c>
      <c r="D2495" s="8">
        <v>2075.15</v>
      </c>
      <c r="E2495" s="8"/>
      <c r="F2495" s="8"/>
    </row>
    <row r="2496" spans="1:6">
      <c r="A2496" s="9">
        <v>42303</v>
      </c>
      <c r="B2496" s="8">
        <v>3855.29</v>
      </c>
      <c r="C2496" s="8">
        <v>3504.22</v>
      </c>
      <c r="D2496" s="8">
        <v>2071.1799999999998</v>
      </c>
      <c r="E2496" s="8"/>
      <c r="F2496" s="8"/>
    </row>
    <row r="2497" spans="1:6">
      <c r="A2497" s="9">
        <v>42304</v>
      </c>
      <c r="B2497" s="8">
        <v>3845.45</v>
      </c>
      <c r="C2497" s="8">
        <v>3495.27</v>
      </c>
      <c r="D2497" s="8">
        <v>2065.89</v>
      </c>
      <c r="E2497" s="8"/>
      <c r="F2497" s="8"/>
    </row>
    <row r="2498" spans="1:6">
      <c r="A2498" s="9">
        <v>42305</v>
      </c>
      <c r="B2498" s="8">
        <v>3891.35</v>
      </c>
      <c r="C2498" s="8">
        <v>3536.9</v>
      </c>
      <c r="D2498" s="8">
        <v>2090.35</v>
      </c>
      <c r="E2498" s="8"/>
      <c r="F2498" s="8"/>
    </row>
    <row r="2499" spans="1:6">
      <c r="A2499" s="9">
        <v>42306</v>
      </c>
      <c r="B2499" s="8">
        <v>3890.04</v>
      </c>
      <c r="C2499" s="8">
        <v>3535.58</v>
      </c>
      <c r="D2499" s="8">
        <v>2089.41</v>
      </c>
      <c r="E2499" s="8"/>
      <c r="F2499" s="8"/>
    </row>
    <row r="2500" spans="1:6">
      <c r="A2500" s="9">
        <v>42307</v>
      </c>
      <c r="B2500" s="8">
        <v>3871.33</v>
      </c>
      <c r="C2500" s="8">
        <v>3518.58</v>
      </c>
      <c r="D2500" s="8">
        <v>2079.36</v>
      </c>
      <c r="E2500" s="8"/>
      <c r="F2500" s="8"/>
    </row>
    <row r="2501" spans="1:6">
      <c r="A2501" s="9">
        <v>42310</v>
      </c>
      <c r="B2501" s="8">
        <v>3917.3</v>
      </c>
      <c r="C2501" s="8">
        <v>3560.36</v>
      </c>
      <c r="D2501" s="8">
        <v>2104.0500000000002</v>
      </c>
      <c r="E2501" s="8"/>
      <c r="F2501" s="8"/>
    </row>
    <row r="2502" spans="1:6">
      <c r="A2502" s="9">
        <v>42311</v>
      </c>
      <c r="B2502" s="8">
        <v>3928.05</v>
      </c>
      <c r="C2502" s="8">
        <v>3570.11</v>
      </c>
      <c r="D2502" s="8">
        <v>2109.79</v>
      </c>
      <c r="E2502" s="8"/>
      <c r="F2502" s="8"/>
    </row>
    <row r="2503" spans="1:6">
      <c r="A2503" s="9">
        <v>42312</v>
      </c>
      <c r="B2503" s="8">
        <v>3915.52</v>
      </c>
      <c r="C2503" s="8">
        <v>3558.34</v>
      </c>
      <c r="D2503" s="8">
        <v>2102.31</v>
      </c>
      <c r="E2503" s="8"/>
      <c r="F2503" s="8"/>
    </row>
    <row r="2504" spans="1:6">
      <c r="A2504" s="9">
        <v>42313</v>
      </c>
      <c r="B2504" s="8">
        <v>3911.89</v>
      </c>
      <c r="C2504" s="8">
        <v>3554.83</v>
      </c>
      <c r="D2504" s="8">
        <v>2099.9299999999998</v>
      </c>
      <c r="E2504" s="8"/>
      <c r="F2504" s="8"/>
    </row>
    <row r="2505" spans="1:6">
      <c r="A2505" s="9">
        <v>42314</v>
      </c>
      <c r="B2505" s="8">
        <v>3910.98</v>
      </c>
      <c r="C2505" s="8">
        <v>3553.88</v>
      </c>
      <c r="D2505" s="8">
        <v>2099.1999999999998</v>
      </c>
      <c r="E2505" s="8"/>
      <c r="F2505" s="8"/>
    </row>
    <row r="2506" spans="1:6">
      <c r="A2506" s="9">
        <v>42317</v>
      </c>
      <c r="B2506" s="8">
        <v>3873.37</v>
      </c>
      <c r="C2506" s="8">
        <v>3519.48</v>
      </c>
      <c r="D2506" s="8">
        <v>2078.58</v>
      </c>
      <c r="E2506" s="8"/>
      <c r="F2506" s="8"/>
    </row>
    <row r="2507" spans="1:6">
      <c r="A2507" s="9">
        <v>42318</v>
      </c>
      <c r="B2507" s="8">
        <v>3880.23</v>
      </c>
      <c r="C2507" s="8">
        <v>3525.43</v>
      </c>
      <c r="D2507" s="8">
        <v>2081.7199999999998</v>
      </c>
      <c r="E2507" s="8"/>
      <c r="F2507" s="8"/>
    </row>
    <row r="2508" spans="1:6">
      <c r="A2508" s="9">
        <v>42319</v>
      </c>
      <c r="B2508" s="8">
        <v>3867.71</v>
      </c>
      <c r="C2508" s="8">
        <v>3514.06</v>
      </c>
      <c r="D2508" s="8">
        <v>2075</v>
      </c>
      <c r="E2508" s="8"/>
      <c r="F2508" s="8"/>
    </row>
    <row r="2509" spans="1:6">
      <c r="A2509" s="9">
        <v>42320</v>
      </c>
      <c r="B2509" s="8">
        <v>3814.29</v>
      </c>
      <c r="C2509" s="8">
        <v>3465.34</v>
      </c>
      <c r="D2509" s="8">
        <v>2045.97</v>
      </c>
      <c r="E2509" s="8"/>
      <c r="F2509" s="8"/>
    </row>
    <row r="2510" spans="1:6">
      <c r="A2510" s="9">
        <v>42321</v>
      </c>
      <c r="B2510" s="8">
        <v>3771.59</v>
      </c>
      <c r="C2510" s="8">
        <v>3426.53</v>
      </c>
      <c r="D2510" s="8">
        <v>2023.04</v>
      </c>
      <c r="E2510" s="8"/>
      <c r="F2510" s="8"/>
    </row>
    <row r="2511" spans="1:6">
      <c r="A2511" s="9">
        <v>42324</v>
      </c>
      <c r="B2511" s="8">
        <v>3828.46</v>
      </c>
      <c r="C2511" s="8">
        <v>3478.01</v>
      </c>
      <c r="D2511" s="8">
        <v>2053.19</v>
      </c>
      <c r="E2511" s="8"/>
      <c r="F2511" s="8"/>
    </row>
    <row r="2512" spans="1:6">
      <c r="A2512" s="9">
        <v>42325</v>
      </c>
      <c r="B2512" s="8">
        <v>3824.14</v>
      </c>
      <c r="C2512" s="8">
        <v>3473.87</v>
      </c>
      <c r="D2512" s="8">
        <v>2050.44</v>
      </c>
      <c r="E2512" s="8"/>
      <c r="F2512" s="8"/>
    </row>
    <row r="2513" spans="1:6">
      <c r="A2513" s="9">
        <v>42326</v>
      </c>
      <c r="B2513" s="8">
        <v>3886.26</v>
      </c>
      <c r="C2513" s="8">
        <v>3530.22</v>
      </c>
      <c r="D2513" s="8">
        <v>2083.58</v>
      </c>
      <c r="E2513" s="8"/>
      <c r="F2513" s="8"/>
    </row>
    <row r="2514" spans="1:6">
      <c r="A2514" s="9">
        <v>42327</v>
      </c>
      <c r="B2514" s="8">
        <v>3882.06</v>
      </c>
      <c r="C2514" s="8">
        <v>3526.36</v>
      </c>
      <c r="D2514" s="8">
        <v>2081.2399999999998</v>
      </c>
      <c r="E2514" s="8"/>
      <c r="F2514" s="8"/>
    </row>
    <row r="2515" spans="1:6">
      <c r="A2515" s="9">
        <v>42328</v>
      </c>
      <c r="B2515" s="8">
        <v>3897.45</v>
      </c>
      <c r="C2515" s="8">
        <v>3540.17</v>
      </c>
      <c r="D2515" s="8">
        <v>2089.17</v>
      </c>
      <c r="E2515" s="8"/>
      <c r="F2515" s="8"/>
    </row>
    <row r="2516" spans="1:6">
      <c r="A2516" s="9">
        <v>42331</v>
      </c>
      <c r="B2516" s="8">
        <v>3892.8</v>
      </c>
      <c r="C2516" s="8">
        <v>3535.91</v>
      </c>
      <c r="D2516" s="8">
        <v>2086.59</v>
      </c>
      <c r="E2516" s="8"/>
      <c r="F2516" s="8"/>
    </row>
    <row r="2517" spans="1:6">
      <c r="A2517" s="9">
        <v>42332</v>
      </c>
      <c r="B2517" s="8">
        <v>3897.67</v>
      </c>
      <c r="C2517" s="8">
        <v>3540.3</v>
      </c>
      <c r="D2517" s="8">
        <v>2089.14</v>
      </c>
      <c r="E2517" s="8"/>
      <c r="F2517" s="8"/>
    </row>
    <row r="2518" spans="1:6">
      <c r="A2518" s="9">
        <v>42333</v>
      </c>
      <c r="B2518" s="8">
        <v>3897.57</v>
      </c>
      <c r="C2518" s="8">
        <v>3540.1</v>
      </c>
      <c r="D2518" s="8">
        <v>2088.87</v>
      </c>
      <c r="E2518" s="8"/>
      <c r="F2518" s="8"/>
    </row>
    <row r="2519" spans="1:6">
      <c r="A2519" s="9">
        <v>42335</v>
      </c>
      <c r="B2519" s="8">
        <v>3900.74</v>
      </c>
      <c r="C2519" s="8">
        <v>3542.74</v>
      </c>
      <c r="D2519" s="8">
        <v>2090.11</v>
      </c>
      <c r="E2519" s="8"/>
      <c r="F2519" s="8"/>
    </row>
    <row r="2520" spans="1:6">
      <c r="A2520" s="9">
        <v>42338</v>
      </c>
      <c r="B2520" s="8">
        <v>3882.84</v>
      </c>
      <c r="C2520" s="8">
        <v>3526.43</v>
      </c>
      <c r="D2520" s="8">
        <v>2080.41</v>
      </c>
      <c r="E2520" s="8"/>
      <c r="F2520" s="8"/>
    </row>
    <row r="2521" spans="1:6">
      <c r="A2521" s="9">
        <v>42339</v>
      </c>
      <c r="B2521" s="8">
        <v>3924.63</v>
      </c>
      <c r="C2521" s="8">
        <v>3564.3</v>
      </c>
      <c r="D2521" s="8">
        <v>2102.63</v>
      </c>
      <c r="E2521" s="8"/>
      <c r="F2521" s="8"/>
    </row>
    <row r="2522" spans="1:6">
      <c r="A2522" s="9">
        <v>42340</v>
      </c>
      <c r="B2522" s="8">
        <v>3882.38</v>
      </c>
      <c r="C2522" s="8">
        <v>3525.68</v>
      </c>
      <c r="D2522" s="8">
        <v>2079.5100000000002</v>
      </c>
      <c r="E2522" s="8"/>
      <c r="F2522" s="8"/>
    </row>
    <row r="2523" spans="1:6">
      <c r="A2523" s="9">
        <v>42341</v>
      </c>
      <c r="B2523" s="8">
        <v>3826.74</v>
      </c>
      <c r="C2523" s="8">
        <v>3475.1</v>
      </c>
      <c r="D2523" s="8">
        <v>2049.62</v>
      </c>
      <c r="E2523" s="8"/>
      <c r="F2523" s="8"/>
    </row>
    <row r="2524" spans="1:6">
      <c r="A2524" s="9">
        <v>42342</v>
      </c>
      <c r="B2524" s="8">
        <v>3905.31</v>
      </c>
      <c r="C2524" s="8">
        <v>3546.45</v>
      </c>
      <c r="D2524" s="8">
        <v>2091.69</v>
      </c>
      <c r="E2524" s="8"/>
      <c r="F2524" s="8"/>
    </row>
    <row r="2525" spans="1:6">
      <c r="A2525" s="9">
        <v>42345</v>
      </c>
      <c r="B2525" s="8">
        <v>3878.31</v>
      </c>
      <c r="C2525" s="8">
        <v>3521.85</v>
      </c>
      <c r="D2525" s="8">
        <v>2077.0700000000002</v>
      </c>
      <c r="E2525" s="8"/>
      <c r="F2525" s="8"/>
    </row>
    <row r="2526" spans="1:6">
      <c r="A2526" s="9">
        <v>42346</v>
      </c>
      <c r="B2526" s="8">
        <v>3853.48</v>
      </c>
      <c r="C2526" s="8">
        <v>3499.21</v>
      </c>
      <c r="D2526" s="8">
        <v>2063.59</v>
      </c>
      <c r="E2526" s="8"/>
      <c r="F2526" s="8"/>
    </row>
    <row r="2527" spans="1:6">
      <c r="A2527" s="9">
        <v>42347</v>
      </c>
      <c r="B2527" s="8">
        <v>3823.9</v>
      </c>
      <c r="C2527" s="8">
        <v>3472.29</v>
      </c>
      <c r="D2527" s="8">
        <v>2047.62</v>
      </c>
      <c r="E2527" s="8"/>
      <c r="F2527" s="8"/>
    </row>
    <row r="2528" spans="1:6">
      <c r="A2528" s="9">
        <v>42348</v>
      </c>
      <c r="B2528" s="8">
        <v>3832.93</v>
      </c>
      <c r="C2528" s="8">
        <v>3480.37</v>
      </c>
      <c r="D2528" s="8">
        <v>2052.23</v>
      </c>
      <c r="E2528" s="8"/>
      <c r="F2528" s="8"/>
    </row>
    <row r="2529" spans="1:9">
      <c r="A2529" s="9">
        <v>42349</v>
      </c>
      <c r="B2529" s="8">
        <v>3759.09</v>
      </c>
      <c r="C2529" s="8">
        <v>3413.16</v>
      </c>
      <c r="D2529" s="8">
        <v>2012.37</v>
      </c>
      <c r="E2529" s="8"/>
      <c r="F2529" s="8"/>
    </row>
    <row r="2530" spans="1:9">
      <c r="A2530" s="9">
        <v>42352</v>
      </c>
      <c r="B2530" s="8">
        <v>3777.22</v>
      </c>
      <c r="C2530" s="8">
        <v>3429.55</v>
      </c>
      <c r="D2530" s="8">
        <v>2021.94</v>
      </c>
      <c r="E2530" s="8"/>
      <c r="F2530" s="8"/>
    </row>
    <row r="2531" spans="1:9">
      <c r="A2531" s="9">
        <v>42353</v>
      </c>
      <c r="B2531" s="8">
        <v>3817.36</v>
      </c>
      <c r="C2531" s="8">
        <v>3465.99</v>
      </c>
      <c r="D2531" s="8">
        <v>2043.41</v>
      </c>
      <c r="E2531" s="8"/>
      <c r="F2531" s="8"/>
    </row>
    <row r="2532" spans="1:9">
      <c r="A2532" s="9">
        <v>42354</v>
      </c>
      <c r="B2532" s="8">
        <v>3873.12</v>
      </c>
      <c r="C2532" s="8">
        <v>3516.52</v>
      </c>
      <c r="D2532" s="8">
        <v>2073.0700000000002</v>
      </c>
      <c r="E2532" s="8"/>
      <c r="F2532" s="8"/>
    </row>
    <row r="2533" spans="1:9">
      <c r="A2533" s="9">
        <v>42355</v>
      </c>
      <c r="B2533" s="8">
        <v>3815.46</v>
      </c>
      <c r="C2533" s="8">
        <v>3464</v>
      </c>
      <c r="D2533" s="8">
        <v>2041.89</v>
      </c>
      <c r="E2533" s="8"/>
      <c r="F2533" s="8"/>
    </row>
    <row r="2534" spans="1:9">
      <c r="A2534" s="9">
        <v>42356</v>
      </c>
      <c r="B2534" s="8">
        <v>3747.56</v>
      </c>
      <c r="C2534" s="8">
        <v>3402.36</v>
      </c>
      <c r="D2534" s="8">
        <v>2005.55</v>
      </c>
      <c r="E2534" s="8"/>
      <c r="F2534" s="8"/>
    </row>
    <row r="2535" spans="1:9">
      <c r="A2535" s="9">
        <v>42359</v>
      </c>
      <c r="B2535" s="8">
        <v>3777.15</v>
      </c>
      <c r="C2535" s="8">
        <v>3429.11</v>
      </c>
      <c r="D2535" s="8">
        <v>2021.15</v>
      </c>
      <c r="E2535" s="8"/>
      <c r="F2535" s="8"/>
    </row>
    <row r="2536" spans="1:9">
      <c r="A2536" s="9">
        <v>42360</v>
      </c>
      <c r="B2536" s="8">
        <v>3810.85</v>
      </c>
      <c r="C2536" s="8">
        <v>3459.59</v>
      </c>
      <c r="D2536" s="8">
        <v>2038.97</v>
      </c>
      <c r="E2536" s="8"/>
      <c r="F2536" s="8"/>
    </row>
    <row r="2537" spans="1:9">
      <c r="A2537" s="9">
        <v>42361</v>
      </c>
      <c r="B2537" s="8">
        <v>3858.47</v>
      </c>
      <c r="C2537" s="8">
        <v>3502.74</v>
      </c>
      <c r="D2537" s="8">
        <v>2064.29</v>
      </c>
      <c r="E2537" s="8"/>
      <c r="F2537" s="8"/>
    </row>
    <row r="2538" spans="1:9">
      <c r="A2538" s="9">
        <v>42362</v>
      </c>
      <c r="B2538" s="8">
        <v>3852.31</v>
      </c>
      <c r="C2538" s="8">
        <v>3497.15</v>
      </c>
      <c r="D2538" s="8">
        <v>2060.9899999999998</v>
      </c>
      <c r="E2538" s="8"/>
      <c r="F2538" s="8"/>
    </row>
    <row r="2539" spans="1:9">
      <c r="A2539" s="9">
        <v>42366</v>
      </c>
      <c r="B2539" s="8">
        <v>3843.94</v>
      </c>
      <c r="C2539" s="8">
        <v>3489.54</v>
      </c>
      <c r="D2539" s="8">
        <v>2056.5</v>
      </c>
      <c r="E2539" s="8"/>
      <c r="F2539" s="8"/>
    </row>
    <row r="2540" spans="1:9">
      <c r="A2540" s="9">
        <v>42367</v>
      </c>
      <c r="B2540" s="8">
        <v>3885.55</v>
      </c>
      <c r="C2540" s="8">
        <v>3527.11</v>
      </c>
      <c r="D2540" s="8">
        <v>2078.36</v>
      </c>
      <c r="E2540" s="8"/>
      <c r="F2540" s="8"/>
    </row>
    <row r="2541" spans="1:9">
      <c r="A2541" s="9">
        <v>42368</v>
      </c>
      <c r="B2541" s="8">
        <v>3857.9</v>
      </c>
      <c r="C2541" s="8">
        <v>3501.9</v>
      </c>
      <c r="D2541" s="8">
        <v>2063.36</v>
      </c>
      <c r="E2541" s="8"/>
      <c r="F2541" s="8"/>
      <c r="G2541" s="10">
        <f>B2290/B2038-1</f>
        <v>0.1368836315708517</v>
      </c>
      <c r="H2541" s="10">
        <f t="shared" ref="H2541:I2541" si="0">C2290/C2038-1</f>
        <v>0.12994168589139865</v>
      </c>
      <c r="I2541" s="10">
        <f t="shared" si="0"/>
        <v>0.11390638187366098</v>
      </c>
    </row>
    <row r="2542" spans="1:9">
      <c r="A2542" s="16">
        <v>42369</v>
      </c>
      <c r="B2542" s="17">
        <v>3821.6</v>
      </c>
      <c r="C2542" s="17">
        <v>3468.95</v>
      </c>
      <c r="D2542" s="17">
        <v>2043.94</v>
      </c>
      <c r="E2542" s="8" t="s">
        <v>126</v>
      </c>
      <c r="F2542" s="28">
        <f>+B2542/B2478-1</f>
        <v>7.042521784676925E-2</v>
      </c>
      <c r="G2542" s="10">
        <f>B2542/B2290-1</f>
        <v>1.3837599218982088E-2</v>
      </c>
      <c r="H2542" s="10">
        <f t="shared" ref="H2542:I2542" si="1">C2542/C2290-1</f>
        <v>7.4609527017999167E-3</v>
      </c>
      <c r="I2542" s="10">
        <f t="shared" si="1"/>
        <v>-7.26601583369757E-3</v>
      </c>
    </row>
    <row r="2543" spans="1:9">
      <c r="A2543" s="16">
        <v>42373</v>
      </c>
      <c r="B2543" s="17">
        <v>3763.99</v>
      </c>
      <c r="C2543" s="17">
        <v>3416.42</v>
      </c>
      <c r="D2543" s="17">
        <v>2012.66</v>
      </c>
      <c r="E2543" s="17"/>
      <c r="F2543" s="17"/>
    </row>
    <row r="2544" spans="1:9">
      <c r="A2544" s="16">
        <v>42374</v>
      </c>
      <c r="B2544" s="17">
        <v>3771.57</v>
      </c>
      <c r="C2544" s="17">
        <v>3423.3</v>
      </c>
      <c r="D2544" s="17">
        <v>2016.71</v>
      </c>
      <c r="E2544" s="17"/>
      <c r="F2544" s="17"/>
    </row>
    <row r="2545" spans="1:6">
      <c r="A2545" s="16">
        <v>42375</v>
      </c>
      <c r="B2545" s="17">
        <v>3723.44</v>
      </c>
      <c r="C2545" s="17">
        <v>3379.25</v>
      </c>
      <c r="D2545" s="17">
        <v>1990.26</v>
      </c>
      <c r="E2545" s="17"/>
      <c r="F2545" s="17"/>
    </row>
    <row r="2546" spans="1:6">
      <c r="A2546" s="16">
        <v>42376</v>
      </c>
      <c r="B2546" s="17">
        <v>3635.29</v>
      </c>
      <c r="C2546" s="17">
        <v>3299.22</v>
      </c>
      <c r="D2546" s="17">
        <v>1943.09</v>
      </c>
      <c r="E2546" s="17"/>
      <c r="F2546" s="17"/>
    </row>
    <row r="2547" spans="1:6">
      <c r="A2547" s="16">
        <v>42377</v>
      </c>
      <c r="B2547" s="17">
        <v>3595.91</v>
      </c>
      <c r="C2547" s="17">
        <v>3263.47</v>
      </c>
      <c r="D2547" s="17">
        <v>1922.03</v>
      </c>
      <c r="E2547" s="17"/>
      <c r="F2547" s="17"/>
    </row>
    <row r="2548" spans="1:6">
      <c r="A2548" s="16">
        <v>42380</v>
      </c>
      <c r="B2548" s="17">
        <v>3598.97</v>
      </c>
      <c r="C2548" s="17">
        <v>3266.26</v>
      </c>
      <c r="D2548" s="17">
        <v>1923.67</v>
      </c>
      <c r="E2548" s="17"/>
      <c r="F2548" s="17"/>
    </row>
    <row r="2549" spans="1:6">
      <c r="A2549" s="16">
        <v>42381</v>
      </c>
      <c r="B2549" s="17">
        <v>3627.06</v>
      </c>
      <c r="C2549" s="17">
        <v>3291.75</v>
      </c>
      <c r="D2549" s="17">
        <v>1938.68</v>
      </c>
      <c r="E2549" s="17"/>
      <c r="F2549" s="17"/>
    </row>
    <row r="2550" spans="1:6">
      <c r="A2550" s="16">
        <v>42382</v>
      </c>
      <c r="B2550" s="17">
        <v>3536.92</v>
      </c>
      <c r="C2550" s="17">
        <v>3209.83</v>
      </c>
      <c r="D2550" s="17">
        <v>1890.28</v>
      </c>
      <c r="E2550" s="17"/>
      <c r="F2550" s="17"/>
    </row>
    <row r="2551" spans="1:6">
      <c r="A2551" s="16">
        <v>42383</v>
      </c>
      <c r="B2551" s="17">
        <v>3596.03</v>
      </c>
      <c r="C2551" s="17">
        <v>3263.45</v>
      </c>
      <c r="D2551" s="17">
        <v>1921.84</v>
      </c>
      <c r="E2551" s="17"/>
      <c r="F2551" s="17"/>
    </row>
    <row r="2552" spans="1:6">
      <c r="A2552" s="16">
        <v>42384</v>
      </c>
      <c r="B2552" s="17">
        <v>3518.51</v>
      </c>
      <c r="C2552" s="17">
        <v>3193.06</v>
      </c>
      <c r="D2552" s="17">
        <v>1880.33</v>
      </c>
      <c r="E2552" s="17"/>
      <c r="F2552" s="17"/>
    </row>
    <row r="2553" spans="1:6">
      <c r="A2553" s="16">
        <v>42388</v>
      </c>
      <c r="B2553" s="17">
        <v>3520.4</v>
      </c>
      <c r="C2553" s="17">
        <v>3194.78</v>
      </c>
      <c r="D2553" s="17">
        <v>1881.33</v>
      </c>
      <c r="E2553" s="17"/>
      <c r="F2553" s="17"/>
    </row>
    <row r="2554" spans="1:6">
      <c r="A2554" s="16">
        <v>42389</v>
      </c>
      <c r="B2554" s="17">
        <v>3479.75</v>
      </c>
      <c r="C2554" s="17">
        <v>3157.74</v>
      </c>
      <c r="D2554" s="17">
        <v>1859.33</v>
      </c>
      <c r="E2554" s="17"/>
      <c r="F2554" s="17"/>
    </row>
    <row r="2555" spans="1:6">
      <c r="A2555" s="16">
        <v>42390</v>
      </c>
      <c r="B2555" s="17">
        <v>3497.94</v>
      </c>
      <c r="C2555" s="17">
        <v>3174.21</v>
      </c>
      <c r="D2555" s="17">
        <v>1868.99</v>
      </c>
      <c r="E2555" s="17"/>
      <c r="F2555" s="17"/>
    </row>
    <row r="2556" spans="1:6">
      <c r="A2556" s="16">
        <v>42391</v>
      </c>
      <c r="B2556" s="17">
        <v>3568.9</v>
      </c>
      <c r="C2556" s="17">
        <v>3238.61</v>
      </c>
      <c r="D2556" s="17">
        <v>1906.9</v>
      </c>
      <c r="E2556" s="17"/>
      <c r="F2556" s="17"/>
    </row>
    <row r="2557" spans="1:6">
      <c r="A2557" s="16">
        <v>42394</v>
      </c>
      <c r="B2557" s="17">
        <v>3513.11</v>
      </c>
      <c r="C2557" s="17">
        <v>3187.97</v>
      </c>
      <c r="D2557" s="17">
        <v>1877.08</v>
      </c>
      <c r="E2557" s="17"/>
      <c r="F2557" s="17"/>
    </row>
    <row r="2558" spans="1:6">
      <c r="A2558" s="16">
        <v>42395</v>
      </c>
      <c r="B2558" s="17">
        <v>3562.81</v>
      </c>
      <c r="C2558" s="17">
        <v>3233.07</v>
      </c>
      <c r="D2558" s="17">
        <v>1903.63</v>
      </c>
      <c r="E2558" s="17"/>
      <c r="F2558" s="17"/>
    </row>
    <row r="2559" spans="1:6">
      <c r="A2559" s="16">
        <v>42396</v>
      </c>
      <c r="B2559" s="17">
        <v>3524.33</v>
      </c>
      <c r="C2559" s="17">
        <v>3198.09</v>
      </c>
      <c r="D2559" s="17">
        <v>1882.95</v>
      </c>
      <c r="E2559" s="17"/>
      <c r="F2559" s="17"/>
    </row>
    <row r="2560" spans="1:6">
      <c r="A2560" s="16">
        <v>42397</v>
      </c>
      <c r="B2560" s="17">
        <v>3544.13</v>
      </c>
      <c r="C2560" s="17">
        <v>3215.98</v>
      </c>
      <c r="D2560" s="17">
        <v>1893.36</v>
      </c>
      <c r="E2560" s="17"/>
      <c r="F2560" s="17"/>
    </row>
    <row r="2561" spans="1:6">
      <c r="A2561" s="16">
        <v>42398</v>
      </c>
      <c r="B2561" s="17">
        <v>3631.96</v>
      </c>
      <c r="C2561" s="17">
        <v>3295.65</v>
      </c>
      <c r="D2561" s="17">
        <v>1940.24</v>
      </c>
      <c r="E2561" s="17"/>
      <c r="F2561" s="17"/>
    </row>
    <row r="2562" spans="1:6">
      <c r="A2562" s="16">
        <v>42401</v>
      </c>
      <c r="B2562" s="17">
        <v>3630.46</v>
      </c>
      <c r="C2562" s="17">
        <v>3294.26</v>
      </c>
      <c r="D2562" s="17">
        <v>1939.38</v>
      </c>
      <c r="E2562" s="17"/>
      <c r="F2562" s="17"/>
    </row>
    <row r="2563" spans="1:6">
      <c r="A2563" s="16">
        <v>42402</v>
      </c>
      <c r="B2563" s="17">
        <v>3562.52</v>
      </c>
      <c r="C2563" s="17">
        <v>3232.58</v>
      </c>
      <c r="D2563" s="17">
        <v>1903.03</v>
      </c>
      <c r="E2563" s="17"/>
      <c r="F2563" s="17"/>
    </row>
    <row r="2564" spans="1:6">
      <c r="A2564" s="16">
        <v>42403</v>
      </c>
      <c r="B2564" s="17">
        <v>3581.53</v>
      </c>
      <c r="C2564" s="17">
        <v>3249.5</v>
      </c>
      <c r="D2564" s="17">
        <v>1912.53</v>
      </c>
      <c r="E2564" s="17"/>
      <c r="F2564" s="17"/>
    </row>
    <row r="2565" spans="1:6">
      <c r="A2565" s="16">
        <v>42404</v>
      </c>
      <c r="B2565" s="17">
        <v>3587.71</v>
      </c>
      <c r="C2565" s="17">
        <v>3254.91</v>
      </c>
      <c r="D2565" s="17">
        <v>1915.45</v>
      </c>
      <c r="E2565" s="17"/>
      <c r="F2565" s="17"/>
    </row>
    <row r="2566" spans="1:6">
      <c r="A2566" s="16">
        <v>42405</v>
      </c>
      <c r="B2566" s="17">
        <v>3521.6</v>
      </c>
      <c r="C2566" s="17">
        <v>3194.88</v>
      </c>
      <c r="D2566" s="17">
        <v>1880.05</v>
      </c>
      <c r="E2566" s="17"/>
      <c r="F2566" s="17"/>
    </row>
    <row r="2567" spans="1:6">
      <c r="A2567" s="16">
        <v>42408</v>
      </c>
      <c r="B2567" s="17">
        <v>3472.08</v>
      </c>
      <c r="C2567" s="17">
        <v>3149.86</v>
      </c>
      <c r="D2567" s="17">
        <v>1853.44</v>
      </c>
      <c r="E2567" s="17"/>
      <c r="F2567" s="17"/>
    </row>
    <row r="2568" spans="1:6">
      <c r="A2568" s="16">
        <v>42409</v>
      </c>
      <c r="B2568" s="17">
        <v>3470.5</v>
      </c>
      <c r="C2568" s="17">
        <v>3148.24</v>
      </c>
      <c r="D2568" s="17">
        <v>1852.21</v>
      </c>
      <c r="E2568" s="17"/>
      <c r="F2568" s="17"/>
    </row>
    <row r="2569" spans="1:6">
      <c r="A2569" s="16">
        <v>42410</v>
      </c>
      <c r="B2569" s="17">
        <v>3471.04</v>
      </c>
      <c r="C2569" s="17">
        <v>3148.4</v>
      </c>
      <c r="D2569" s="17">
        <v>1851.86</v>
      </c>
      <c r="E2569" s="17"/>
      <c r="F2569" s="17"/>
    </row>
    <row r="2570" spans="1:6">
      <c r="A2570" s="16">
        <v>42411</v>
      </c>
      <c r="B2570" s="17">
        <v>3428.99</v>
      </c>
      <c r="C2570" s="17">
        <v>3110.08</v>
      </c>
      <c r="D2570" s="17">
        <v>1829.08</v>
      </c>
      <c r="E2570" s="17"/>
      <c r="F2570" s="17"/>
    </row>
    <row r="2571" spans="1:6">
      <c r="A2571" s="16">
        <v>42412</v>
      </c>
      <c r="B2571" s="17">
        <v>3496.28</v>
      </c>
      <c r="C2571" s="17">
        <v>3171.02</v>
      </c>
      <c r="D2571" s="17">
        <v>1864.78</v>
      </c>
      <c r="E2571" s="17"/>
      <c r="F2571" s="17"/>
    </row>
    <row r="2572" spans="1:6">
      <c r="A2572" s="16">
        <v>42416</v>
      </c>
      <c r="B2572" s="17">
        <v>3555.2</v>
      </c>
      <c r="C2572" s="17">
        <v>3224.14</v>
      </c>
      <c r="D2572" s="17">
        <v>1895.58</v>
      </c>
      <c r="E2572" s="17"/>
      <c r="F2572" s="17"/>
    </row>
    <row r="2573" spans="1:6">
      <c r="A2573" s="16">
        <v>42417</v>
      </c>
      <c r="B2573" s="17">
        <v>3614.16</v>
      </c>
      <c r="C2573" s="17">
        <v>3277.51</v>
      </c>
      <c r="D2573" s="17">
        <v>1926.82</v>
      </c>
      <c r="E2573" s="17"/>
      <c r="F2573" s="17"/>
    </row>
    <row r="2574" spans="1:6">
      <c r="A2574" s="16">
        <v>42418</v>
      </c>
      <c r="B2574" s="17">
        <v>3597.49</v>
      </c>
      <c r="C2574" s="17">
        <v>3262.34</v>
      </c>
      <c r="D2574" s="17">
        <v>1917.83</v>
      </c>
      <c r="E2574" s="17"/>
      <c r="F2574" s="17"/>
    </row>
    <row r="2575" spans="1:6">
      <c r="A2575" s="16">
        <v>42419</v>
      </c>
      <c r="B2575" s="17">
        <v>3597.92</v>
      </c>
      <c r="C2575" s="17">
        <v>3262.58</v>
      </c>
      <c r="D2575" s="17">
        <v>1917.78</v>
      </c>
      <c r="E2575" s="17"/>
      <c r="F2575" s="17"/>
    </row>
    <row r="2576" spans="1:6">
      <c r="A2576" s="16">
        <v>42422</v>
      </c>
      <c r="B2576" s="17">
        <v>3649.92</v>
      </c>
      <c r="C2576" s="17">
        <v>3309.74</v>
      </c>
      <c r="D2576" s="17">
        <v>1945.5</v>
      </c>
      <c r="E2576" s="17"/>
      <c r="F2576" s="17"/>
    </row>
    <row r="2577" spans="1:6">
      <c r="A2577" s="16">
        <v>42423</v>
      </c>
      <c r="B2577" s="17">
        <v>3604.68</v>
      </c>
      <c r="C2577" s="17">
        <v>3268.66</v>
      </c>
      <c r="D2577" s="17">
        <v>1921.27</v>
      </c>
      <c r="E2577" s="17"/>
      <c r="F2577" s="17"/>
    </row>
    <row r="2578" spans="1:6">
      <c r="A2578" s="16">
        <v>42424</v>
      </c>
      <c r="B2578" s="17">
        <v>3620.87</v>
      </c>
      <c r="C2578" s="17">
        <v>3283.29</v>
      </c>
      <c r="D2578" s="17">
        <v>1929.8</v>
      </c>
      <c r="E2578" s="17"/>
      <c r="F2578" s="17"/>
    </row>
    <row r="2579" spans="1:6">
      <c r="A2579" s="16">
        <v>42425</v>
      </c>
      <c r="B2579" s="17">
        <v>3662.84</v>
      </c>
      <c r="C2579" s="17">
        <v>3321.1</v>
      </c>
      <c r="D2579" s="17">
        <v>1951.7</v>
      </c>
      <c r="E2579" s="17"/>
      <c r="F2579" s="17"/>
    </row>
    <row r="2580" spans="1:6">
      <c r="A2580" s="16">
        <v>42426</v>
      </c>
      <c r="B2580" s="17">
        <v>3656.42</v>
      </c>
      <c r="C2580" s="17">
        <v>3315.17</v>
      </c>
      <c r="D2580" s="17">
        <v>1948.05</v>
      </c>
      <c r="E2580" s="17"/>
      <c r="F2580" s="17"/>
    </row>
    <row r="2581" spans="1:6">
      <c r="A2581" s="16">
        <v>42429</v>
      </c>
      <c r="B2581" s="17">
        <v>3627.06</v>
      </c>
      <c r="C2581" s="17">
        <v>3288.45</v>
      </c>
      <c r="D2581" s="17">
        <v>1932.23</v>
      </c>
      <c r="E2581" s="17"/>
      <c r="F2581" s="17"/>
    </row>
    <row r="2582" spans="1:6">
      <c r="A2582" s="16">
        <v>42430</v>
      </c>
      <c r="B2582" s="17">
        <v>3713.7</v>
      </c>
      <c r="C2582" s="17">
        <v>3366.99</v>
      </c>
      <c r="D2582" s="17">
        <v>1978.35</v>
      </c>
      <c r="E2582" s="17"/>
      <c r="F2582" s="17"/>
    </row>
    <row r="2583" spans="1:6">
      <c r="A2583" s="16">
        <v>42431</v>
      </c>
      <c r="B2583" s="17">
        <v>3729.59</v>
      </c>
      <c r="C2583" s="17">
        <v>3381.21</v>
      </c>
      <c r="D2583" s="17">
        <v>1986.45</v>
      </c>
      <c r="E2583" s="17"/>
      <c r="F2583" s="17"/>
    </row>
    <row r="2584" spans="1:6">
      <c r="A2584" s="16">
        <v>42432</v>
      </c>
      <c r="B2584" s="17">
        <v>3743.02</v>
      </c>
      <c r="C2584" s="17">
        <v>3393.28</v>
      </c>
      <c r="D2584" s="17">
        <v>1993.4</v>
      </c>
      <c r="E2584" s="17"/>
      <c r="F2584" s="17"/>
    </row>
    <row r="2585" spans="1:6">
      <c r="A2585" s="16">
        <v>42433</v>
      </c>
      <c r="B2585" s="17">
        <v>3755.47</v>
      </c>
      <c r="C2585" s="17">
        <v>3404.55</v>
      </c>
      <c r="D2585" s="17">
        <v>1999.99</v>
      </c>
      <c r="E2585" s="17"/>
      <c r="F2585" s="17"/>
    </row>
    <row r="2586" spans="1:6">
      <c r="A2586" s="16">
        <v>42436</v>
      </c>
      <c r="B2586" s="17">
        <v>3759.05</v>
      </c>
      <c r="C2586" s="17">
        <v>3407.72</v>
      </c>
      <c r="D2586" s="17">
        <v>2001.76</v>
      </c>
      <c r="E2586" s="17"/>
      <c r="F2586" s="17"/>
    </row>
    <row r="2587" spans="1:6">
      <c r="A2587" s="16">
        <v>42437</v>
      </c>
      <c r="B2587" s="17">
        <v>3717.49</v>
      </c>
      <c r="C2587" s="17">
        <v>3369.86</v>
      </c>
      <c r="D2587" s="17">
        <v>1979.26</v>
      </c>
      <c r="E2587" s="17"/>
      <c r="F2587" s="17"/>
    </row>
    <row r="2588" spans="1:6">
      <c r="A2588" s="16">
        <v>42438</v>
      </c>
      <c r="B2588" s="17">
        <v>3736.92</v>
      </c>
      <c r="C2588" s="17">
        <v>3387.3</v>
      </c>
      <c r="D2588" s="17">
        <v>1989.26</v>
      </c>
      <c r="E2588" s="17"/>
      <c r="F2588" s="17"/>
    </row>
    <row r="2589" spans="1:6">
      <c r="A2589" s="16">
        <v>42439</v>
      </c>
      <c r="B2589" s="17">
        <v>3737.74</v>
      </c>
      <c r="C2589" s="17">
        <v>3387.97</v>
      </c>
      <c r="D2589" s="17">
        <v>1989.57</v>
      </c>
      <c r="E2589" s="17"/>
      <c r="F2589" s="17"/>
    </row>
    <row r="2590" spans="1:6">
      <c r="A2590" s="16">
        <v>42440</v>
      </c>
      <c r="B2590" s="17">
        <v>3800.07</v>
      </c>
      <c r="C2590" s="17">
        <v>3444.19</v>
      </c>
      <c r="D2590" s="17">
        <v>2022.19</v>
      </c>
      <c r="E2590" s="17"/>
      <c r="F2590" s="17"/>
    </row>
    <row r="2591" spans="1:6">
      <c r="A2591" s="16">
        <v>42443</v>
      </c>
      <c r="B2591" s="17">
        <v>3795.53</v>
      </c>
      <c r="C2591" s="17">
        <v>3440</v>
      </c>
      <c r="D2591" s="17">
        <v>2019.64</v>
      </c>
      <c r="E2591" s="17"/>
      <c r="F2591" s="17"/>
    </row>
    <row r="2592" spans="1:6">
      <c r="A2592" s="16">
        <v>42444</v>
      </c>
      <c r="B2592" s="17">
        <v>3788.62</v>
      </c>
      <c r="C2592" s="17">
        <v>3433.72</v>
      </c>
      <c r="D2592" s="17">
        <v>2015.93</v>
      </c>
      <c r="E2592" s="17"/>
      <c r="F2592" s="17"/>
    </row>
    <row r="2593" spans="1:6">
      <c r="A2593" s="16">
        <v>42445</v>
      </c>
      <c r="B2593" s="17">
        <v>3810.09</v>
      </c>
      <c r="C2593" s="17">
        <v>3453.11</v>
      </c>
      <c r="D2593" s="17">
        <v>2027.22</v>
      </c>
      <c r="E2593" s="17"/>
      <c r="F2593" s="17"/>
    </row>
    <row r="2594" spans="1:6">
      <c r="A2594" s="16">
        <v>42446</v>
      </c>
      <c r="B2594" s="17">
        <v>3835.26</v>
      </c>
      <c r="C2594" s="17">
        <v>3475.92</v>
      </c>
      <c r="D2594" s="17">
        <v>2040.59</v>
      </c>
      <c r="E2594" s="17"/>
      <c r="F2594" s="17"/>
    </row>
    <row r="2595" spans="1:6">
      <c r="A2595" s="16">
        <v>42447</v>
      </c>
      <c r="B2595" s="17">
        <v>3852.15</v>
      </c>
      <c r="C2595" s="17">
        <v>3491.22</v>
      </c>
      <c r="D2595" s="17">
        <v>2049.58</v>
      </c>
      <c r="E2595" s="17"/>
      <c r="F2595" s="17"/>
    </row>
    <row r="2596" spans="1:6">
      <c r="A2596" s="16">
        <v>42450</v>
      </c>
      <c r="B2596" s="17">
        <v>3855.97</v>
      </c>
      <c r="C2596" s="17">
        <v>3494.68</v>
      </c>
      <c r="D2596" s="17">
        <v>2051.6</v>
      </c>
      <c r="E2596" s="17"/>
      <c r="F2596" s="17"/>
    </row>
    <row r="2597" spans="1:6">
      <c r="A2597" s="16">
        <v>42451</v>
      </c>
      <c r="B2597" s="17">
        <v>3853.18</v>
      </c>
      <c r="C2597" s="17">
        <v>3491.99</v>
      </c>
      <c r="D2597" s="17">
        <v>2049.8000000000002</v>
      </c>
      <c r="E2597" s="17"/>
      <c r="F2597" s="17"/>
    </row>
    <row r="2598" spans="1:6">
      <c r="A2598" s="16">
        <v>42452</v>
      </c>
      <c r="B2598" s="17">
        <v>3828.58</v>
      </c>
      <c r="C2598" s="17">
        <v>3469.7</v>
      </c>
      <c r="D2598" s="17">
        <v>2036.71</v>
      </c>
      <c r="E2598" s="17"/>
      <c r="F2598" s="17"/>
    </row>
    <row r="2599" spans="1:6">
      <c r="A2599" s="16">
        <v>42453</v>
      </c>
      <c r="B2599" s="17">
        <v>3827.14</v>
      </c>
      <c r="C2599" s="17">
        <v>3468.38</v>
      </c>
      <c r="D2599" s="17">
        <v>2035.94</v>
      </c>
      <c r="E2599" s="17"/>
      <c r="F2599" s="17"/>
    </row>
    <row r="2600" spans="1:6">
      <c r="A2600" s="16">
        <v>42457</v>
      </c>
      <c r="B2600" s="17">
        <v>3829.26</v>
      </c>
      <c r="C2600" s="17">
        <v>3470.3</v>
      </c>
      <c r="D2600" s="17">
        <v>2037.05</v>
      </c>
      <c r="E2600" s="17"/>
      <c r="F2600" s="17"/>
    </row>
    <row r="2601" spans="1:6">
      <c r="A2601" s="16">
        <v>42458</v>
      </c>
      <c r="B2601" s="17">
        <v>3863.8</v>
      </c>
      <c r="C2601" s="17">
        <v>3501.4</v>
      </c>
      <c r="D2601" s="17">
        <v>2055.0100000000002</v>
      </c>
      <c r="E2601" s="17"/>
      <c r="F2601" s="17"/>
    </row>
    <row r="2602" spans="1:6">
      <c r="A2602" s="16">
        <v>42459</v>
      </c>
      <c r="B2602" s="17">
        <v>3881.01</v>
      </c>
      <c r="C2602" s="17">
        <v>3516.88</v>
      </c>
      <c r="D2602" s="17">
        <v>2063.9499999999998</v>
      </c>
      <c r="E2602" s="17"/>
      <c r="F2602" s="17"/>
    </row>
    <row r="2603" spans="1:6">
      <c r="A2603" s="16">
        <v>42460</v>
      </c>
      <c r="B2603" s="17">
        <v>3873.11</v>
      </c>
      <c r="C2603" s="17">
        <v>3509.72</v>
      </c>
      <c r="D2603" s="17">
        <v>2059.7399999999998</v>
      </c>
      <c r="E2603" s="8" t="s">
        <v>127</v>
      </c>
      <c r="F2603" s="28">
        <f>+B2603/B2542-1</f>
        <v>1.3478647686832712E-2</v>
      </c>
    </row>
    <row r="2604" spans="1:6">
      <c r="A2604" s="16">
        <v>42461</v>
      </c>
      <c r="B2604" s="17">
        <v>3897.66</v>
      </c>
      <c r="C2604" s="17">
        <v>3531.95</v>
      </c>
      <c r="D2604" s="17">
        <v>2072.7800000000002</v>
      </c>
      <c r="E2604" s="17"/>
      <c r="F2604" s="17"/>
    </row>
    <row r="2605" spans="1:6">
      <c r="A2605" s="16">
        <v>42464</v>
      </c>
      <c r="B2605" s="17">
        <v>3886</v>
      </c>
      <c r="C2605" s="17">
        <v>3521.16</v>
      </c>
      <c r="D2605" s="17">
        <v>2066.13</v>
      </c>
      <c r="E2605" s="17"/>
      <c r="F2605" s="17"/>
    </row>
    <row r="2606" spans="1:6">
      <c r="A2606" s="16">
        <v>42465</v>
      </c>
      <c r="B2606" s="17">
        <v>3846.59</v>
      </c>
      <c r="C2606" s="17">
        <v>3485.44</v>
      </c>
      <c r="D2606" s="17">
        <v>2045.17</v>
      </c>
      <c r="E2606" s="17"/>
      <c r="F2606" s="17"/>
    </row>
    <row r="2607" spans="1:6">
      <c r="A2607" s="16">
        <v>42466</v>
      </c>
      <c r="B2607" s="17">
        <v>3888.41</v>
      </c>
      <c r="C2607" s="17">
        <v>3522.96</v>
      </c>
      <c r="D2607" s="17">
        <v>2066.66</v>
      </c>
      <c r="E2607" s="17"/>
      <c r="F2607" s="17"/>
    </row>
    <row r="2608" spans="1:6">
      <c r="A2608" s="16">
        <v>42467</v>
      </c>
      <c r="B2608" s="17">
        <v>3841.98</v>
      </c>
      <c r="C2608" s="17">
        <v>3480.85</v>
      </c>
      <c r="D2608" s="17">
        <v>2041.91</v>
      </c>
      <c r="E2608" s="17"/>
      <c r="F2608" s="17"/>
    </row>
    <row r="2609" spans="1:6">
      <c r="A2609" s="16">
        <v>42468</v>
      </c>
      <c r="B2609" s="17">
        <v>3852.72</v>
      </c>
      <c r="C2609" s="17">
        <v>3490.58</v>
      </c>
      <c r="D2609" s="17">
        <v>2047.6</v>
      </c>
      <c r="E2609" s="17"/>
      <c r="F2609" s="17"/>
    </row>
    <row r="2610" spans="1:6">
      <c r="A2610" s="16">
        <v>42471</v>
      </c>
      <c r="B2610" s="17">
        <v>3842.17</v>
      </c>
      <c r="C2610" s="17">
        <v>3481.01</v>
      </c>
      <c r="D2610" s="17">
        <v>2041.99</v>
      </c>
      <c r="E2610" s="17"/>
      <c r="F2610" s="17"/>
    </row>
    <row r="2611" spans="1:6">
      <c r="A2611" s="16">
        <v>42472</v>
      </c>
      <c r="B2611" s="17">
        <v>3879.42</v>
      </c>
      <c r="C2611" s="17">
        <v>3514.73</v>
      </c>
      <c r="D2611" s="17">
        <v>2061.7199999999998</v>
      </c>
      <c r="E2611" s="17"/>
      <c r="F2611" s="17"/>
    </row>
    <row r="2612" spans="1:6">
      <c r="A2612" s="16">
        <v>42473</v>
      </c>
      <c r="B2612" s="17">
        <v>3918.95</v>
      </c>
      <c r="C2612" s="17">
        <v>3550.39</v>
      </c>
      <c r="D2612" s="17">
        <v>2082.42</v>
      </c>
      <c r="E2612" s="17"/>
      <c r="F2612" s="17"/>
    </row>
    <row r="2613" spans="1:6">
      <c r="A2613" s="16">
        <v>42474</v>
      </c>
      <c r="B2613" s="17">
        <v>3920.03</v>
      </c>
      <c r="C2613" s="17">
        <v>3551.25</v>
      </c>
      <c r="D2613" s="17">
        <v>2082.7800000000002</v>
      </c>
      <c r="E2613" s="17"/>
      <c r="F2613" s="17"/>
    </row>
    <row r="2614" spans="1:6">
      <c r="A2614" s="16">
        <v>42475</v>
      </c>
      <c r="B2614" s="17">
        <v>3916.17</v>
      </c>
      <c r="C2614" s="17">
        <v>3547.76</v>
      </c>
      <c r="D2614" s="17">
        <v>2080.73</v>
      </c>
      <c r="E2614" s="17"/>
      <c r="F2614" s="17"/>
    </row>
    <row r="2615" spans="1:6">
      <c r="A2615" s="16">
        <v>42478</v>
      </c>
      <c r="B2615" s="17">
        <v>3941.86</v>
      </c>
      <c r="C2615" s="17">
        <v>3571.01</v>
      </c>
      <c r="D2615" s="17">
        <v>2094.34</v>
      </c>
      <c r="E2615" s="17"/>
      <c r="F2615" s="17"/>
    </row>
    <row r="2616" spans="1:6">
      <c r="A2616" s="16">
        <v>42479</v>
      </c>
      <c r="B2616" s="17">
        <v>3954.01</v>
      </c>
      <c r="C2616" s="17">
        <v>3582.02</v>
      </c>
      <c r="D2616" s="17">
        <v>2100.8000000000002</v>
      </c>
      <c r="E2616" s="17"/>
      <c r="F2616" s="17"/>
    </row>
    <row r="2617" spans="1:6">
      <c r="A2617" s="16">
        <v>42480</v>
      </c>
      <c r="B2617" s="17">
        <v>3957.25</v>
      </c>
      <c r="C2617" s="17">
        <v>3584.89</v>
      </c>
      <c r="D2617" s="17">
        <v>2102.4</v>
      </c>
      <c r="E2617" s="17"/>
      <c r="F2617" s="17"/>
    </row>
    <row r="2618" spans="1:6">
      <c r="A2618" s="16">
        <v>42481</v>
      </c>
      <c r="B2618" s="17">
        <v>3936.8</v>
      </c>
      <c r="C2618" s="17">
        <v>3566.34</v>
      </c>
      <c r="D2618" s="17">
        <v>2091.48</v>
      </c>
      <c r="E2618" s="17"/>
      <c r="F2618" s="17"/>
    </row>
    <row r="2619" spans="1:6">
      <c r="A2619" s="16">
        <v>42482</v>
      </c>
      <c r="B2619" s="17">
        <v>3937</v>
      </c>
      <c r="C2619" s="17">
        <v>3566.52</v>
      </c>
      <c r="D2619" s="17">
        <v>2091.58</v>
      </c>
      <c r="E2619" s="17"/>
      <c r="F2619" s="17"/>
    </row>
    <row r="2620" spans="1:6">
      <c r="A2620" s="16">
        <v>42485</v>
      </c>
      <c r="B2620" s="17">
        <v>3929.88</v>
      </c>
      <c r="C2620" s="17">
        <v>3560.06</v>
      </c>
      <c r="D2620" s="17">
        <v>2087.79</v>
      </c>
      <c r="E2620" s="17"/>
      <c r="F2620" s="17"/>
    </row>
    <row r="2621" spans="1:6">
      <c r="A2621" s="16">
        <v>42486</v>
      </c>
      <c r="B2621" s="17">
        <v>3937.23</v>
      </c>
      <c r="C2621" s="17">
        <v>3566.72</v>
      </c>
      <c r="D2621" s="17">
        <v>2091.6999999999998</v>
      </c>
      <c r="E2621" s="17"/>
      <c r="F2621" s="17"/>
    </row>
    <row r="2622" spans="1:6">
      <c r="A2622" s="16">
        <v>42487</v>
      </c>
      <c r="B2622" s="17">
        <v>3944.02</v>
      </c>
      <c r="C2622" s="17">
        <v>3572.8</v>
      </c>
      <c r="D2622" s="17">
        <v>2095.15</v>
      </c>
      <c r="E2622" s="17"/>
      <c r="F2622" s="17"/>
    </row>
    <row r="2623" spans="1:6">
      <c r="A2623" s="16">
        <v>42488</v>
      </c>
      <c r="B2623" s="17">
        <v>3907.88</v>
      </c>
      <c r="C2623" s="17">
        <v>3539.99</v>
      </c>
      <c r="D2623" s="17">
        <v>2075.81</v>
      </c>
      <c r="E2623" s="17"/>
      <c r="F2623" s="17"/>
    </row>
    <row r="2624" spans="1:6">
      <c r="A2624" s="16">
        <v>42489</v>
      </c>
      <c r="B2624" s="17">
        <v>3888.13</v>
      </c>
      <c r="C2624" s="17">
        <v>3522.08</v>
      </c>
      <c r="D2624" s="17">
        <v>2065.3000000000002</v>
      </c>
      <c r="E2624" s="17"/>
      <c r="F2624" s="17"/>
    </row>
    <row r="2625" spans="1:6">
      <c r="A2625" s="16">
        <v>42492</v>
      </c>
      <c r="B2625" s="17">
        <v>3918.53</v>
      </c>
      <c r="C2625" s="17">
        <v>3549.61</v>
      </c>
      <c r="D2625" s="17">
        <v>2081.4299999999998</v>
      </c>
      <c r="E2625" s="17"/>
      <c r="F2625" s="17"/>
    </row>
    <row r="2626" spans="1:6">
      <c r="A2626" s="16">
        <v>42493</v>
      </c>
      <c r="B2626" s="17">
        <v>3884.63</v>
      </c>
      <c r="C2626" s="17">
        <v>3518.87</v>
      </c>
      <c r="D2626" s="17">
        <v>2063.37</v>
      </c>
      <c r="E2626" s="17"/>
      <c r="F2626" s="17"/>
    </row>
    <row r="2627" spans="1:6">
      <c r="A2627" s="16">
        <v>42494</v>
      </c>
      <c r="B2627" s="17">
        <v>3862.4</v>
      </c>
      <c r="C2627" s="17">
        <v>3498.51</v>
      </c>
      <c r="D2627" s="17">
        <v>2051.12</v>
      </c>
      <c r="E2627" s="17"/>
      <c r="F2627" s="17"/>
    </row>
    <row r="2628" spans="1:6">
      <c r="A2628" s="16">
        <v>42495</v>
      </c>
      <c r="B2628" s="17">
        <v>3862.4</v>
      </c>
      <c r="C2628" s="17">
        <v>3498.26</v>
      </c>
      <c r="D2628" s="17">
        <v>2050.63</v>
      </c>
      <c r="E2628" s="17"/>
      <c r="F2628" s="17"/>
    </row>
    <row r="2629" spans="1:6">
      <c r="A2629" s="16">
        <v>42496</v>
      </c>
      <c r="B2629" s="17">
        <v>3875.18</v>
      </c>
      <c r="C2629" s="17">
        <v>3509.7</v>
      </c>
      <c r="D2629" s="17">
        <v>2057.14</v>
      </c>
      <c r="E2629" s="17"/>
      <c r="F2629" s="17"/>
    </row>
    <row r="2630" spans="1:6">
      <c r="A2630" s="16">
        <v>42499</v>
      </c>
      <c r="B2630" s="17">
        <v>3878.14</v>
      </c>
      <c r="C2630" s="17">
        <v>3512.37</v>
      </c>
      <c r="D2630" s="17">
        <v>2058.69</v>
      </c>
      <c r="E2630" s="17"/>
      <c r="F2630" s="17"/>
    </row>
    <row r="2631" spans="1:6">
      <c r="A2631" s="16">
        <v>42500</v>
      </c>
      <c r="B2631" s="17">
        <v>3926.63</v>
      </c>
      <c r="C2631" s="17">
        <v>3556.26</v>
      </c>
      <c r="D2631" s="17">
        <v>2084.39</v>
      </c>
      <c r="E2631" s="17"/>
      <c r="F2631" s="17"/>
    </row>
    <row r="2632" spans="1:6">
      <c r="A2632" s="16">
        <v>42501</v>
      </c>
      <c r="B2632" s="17">
        <v>3891.13</v>
      </c>
      <c r="C2632" s="17">
        <v>3523.56</v>
      </c>
      <c r="D2632" s="17">
        <v>2064.46</v>
      </c>
      <c r="E2632" s="17"/>
      <c r="F2632" s="17"/>
    </row>
    <row r="2633" spans="1:6">
      <c r="A2633" s="16">
        <v>42502</v>
      </c>
      <c r="B2633" s="17">
        <v>3890.85</v>
      </c>
      <c r="C2633" s="17">
        <v>3523.2</v>
      </c>
      <c r="D2633" s="17">
        <v>2064.11</v>
      </c>
      <c r="E2633" s="17"/>
      <c r="F2633" s="17"/>
    </row>
    <row r="2634" spans="1:6">
      <c r="A2634" s="16">
        <v>42503</v>
      </c>
      <c r="B2634" s="17">
        <v>3858.17</v>
      </c>
      <c r="C2634" s="17">
        <v>3493.52</v>
      </c>
      <c r="D2634" s="17">
        <v>2046.61</v>
      </c>
      <c r="E2634" s="17"/>
      <c r="F2634" s="17"/>
    </row>
    <row r="2635" spans="1:6">
      <c r="A2635" s="16">
        <v>42506</v>
      </c>
      <c r="B2635" s="17">
        <v>3896.36</v>
      </c>
      <c r="C2635" s="17">
        <v>3527.99</v>
      </c>
      <c r="D2635" s="17">
        <v>2066.66</v>
      </c>
      <c r="E2635" s="17"/>
      <c r="F2635" s="17"/>
    </row>
    <row r="2636" spans="1:6">
      <c r="A2636" s="16">
        <v>42507</v>
      </c>
      <c r="B2636" s="17">
        <v>3860.88</v>
      </c>
      <c r="C2636" s="17">
        <v>3495.55</v>
      </c>
      <c r="D2636" s="17">
        <v>2047.21</v>
      </c>
      <c r="E2636" s="17"/>
      <c r="F2636" s="17"/>
    </row>
    <row r="2637" spans="1:6">
      <c r="A2637" s="16">
        <v>42508</v>
      </c>
      <c r="B2637" s="17">
        <v>3862.25</v>
      </c>
      <c r="C2637" s="17">
        <v>3496.63</v>
      </c>
      <c r="D2637" s="17">
        <v>2047.63</v>
      </c>
      <c r="E2637" s="17"/>
      <c r="F2637" s="17"/>
    </row>
    <row r="2638" spans="1:6">
      <c r="A2638" s="16">
        <v>42509</v>
      </c>
      <c r="B2638" s="17">
        <v>3847.97</v>
      </c>
      <c r="C2638" s="17">
        <v>3483.7</v>
      </c>
      <c r="D2638" s="17">
        <v>2040.04</v>
      </c>
      <c r="E2638" s="17"/>
      <c r="F2638" s="17"/>
    </row>
    <row r="2639" spans="1:6">
      <c r="A2639" s="16">
        <v>42510</v>
      </c>
      <c r="B2639" s="17">
        <v>3871.75</v>
      </c>
      <c r="C2639" s="17">
        <v>3505.05</v>
      </c>
      <c r="D2639" s="17">
        <v>2052.3200000000002</v>
      </c>
      <c r="E2639" s="17"/>
      <c r="F2639" s="17"/>
    </row>
    <row r="2640" spans="1:6">
      <c r="A2640" s="16">
        <v>42513</v>
      </c>
      <c r="B2640" s="17">
        <v>3863.82</v>
      </c>
      <c r="C2640" s="17">
        <v>3497.84</v>
      </c>
      <c r="D2640" s="17">
        <v>2048.04</v>
      </c>
      <c r="E2640" s="17"/>
      <c r="F2640" s="17"/>
    </row>
    <row r="2641" spans="1:6">
      <c r="A2641" s="16">
        <v>42514</v>
      </c>
      <c r="B2641" s="17">
        <v>3916.77</v>
      </c>
      <c r="C2641" s="17">
        <v>3545.74</v>
      </c>
      <c r="D2641" s="17">
        <v>2076.06</v>
      </c>
      <c r="E2641" s="17"/>
      <c r="F2641" s="17"/>
    </row>
    <row r="2642" spans="1:6">
      <c r="A2642" s="16">
        <v>42515</v>
      </c>
      <c r="B2642" s="17">
        <v>3944.33</v>
      </c>
      <c r="C2642" s="17">
        <v>3570.63</v>
      </c>
      <c r="D2642" s="17">
        <v>2090.54</v>
      </c>
      <c r="E2642" s="17"/>
      <c r="F2642" s="17"/>
    </row>
    <row r="2643" spans="1:6">
      <c r="A2643" s="16">
        <v>42516</v>
      </c>
      <c r="B2643" s="17">
        <v>3944.05</v>
      </c>
      <c r="C2643" s="17">
        <v>3570.23</v>
      </c>
      <c r="D2643" s="17">
        <v>2090.1</v>
      </c>
      <c r="E2643" s="17"/>
      <c r="F2643" s="17"/>
    </row>
    <row r="2644" spans="1:6">
      <c r="A2644" s="16">
        <v>42517</v>
      </c>
      <c r="B2644" s="17">
        <v>3961.67</v>
      </c>
      <c r="C2644" s="17">
        <v>3585.98</v>
      </c>
      <c r="D2644" s="17">
        <v>2099.06</v>
      </c>
      <c r="E2644" s="17"/>
      <c r="F2644" s="17"/>
    </row>
    <row r="2645" spans="1:6">
      <c r="A2645" s="16">
        <v>42521</v>
      </c>
      <c r="B2645" s="17">
        <v>3957.95</v>
      </c>
      <c r="C2645" s="17">
        <v>3582.55</v>
      </c>
      <c r="D2645" s="17">
        <v>2096.96</v>
      </c>
      <c r="E2645" s="17"/>
      <c r="F2645" s="17"/>
    </row>
    <row r="2646" spans="1:6">
      <c r="A2646" s="16">
        <v>42522</v>
      </c>
      <c r="B2646" s="17">
        <v>3963.1</v>
      </c>
      <c r="C2646" s="17">
        <v>3587.03</v>
      </c>
      <c r="D2646" s="17">
        <v>2099.33</v>
      </c>
      <c r="E2646" s="17"/>
      <c r="F2646" s="17"/>
    </row>
    <row r="2647" spans="1:6">
      <c r="A2647" s="16">
        <v>42523</v>
      </c>
      <c r="B2647" s="17">
        <v>3974.76</v>
      </c>
      <c r="C2647" s="17">
        <v>3597.46</v>
      </c>
      <c r="D2647" s="17">
        <v>2105.2600000000002</v>
      </c>
      <c r="E2647" s="17"/>
      <c r="F2647" s="17"/>
    </row>
    <row r="2648" spans="1:6">
      <c r="A2648" s="16">
        <v>42524</v>
      </c>
      <c r="B2648" s="17">
        <v>3963.23</v>
      </c>
      <c r="C2648" s="17">
        <v>3587.01</v>
      </c>
      <c r="D2648" s="17">
        <v>2099.13</v>
      </c>
      <c r="E2648" s="17"/>
      <c r="F2648" s="17"/>
    </row>
    <row r="2649" spans="1:6">
      <c r="A2649" s="16">
        <v>42527</v>
      </c>
      <c r="B2649" s="17">
        <v>3982.74</v>
      </c>
      <c r="C2649" s="17">
        <v>3604.64</v>
      </c>
      <c r="D2649" s="17">
        <v>2109.41</v>
      </c>
      <c r="E2649" s="17"/>
      <c r="F2649" s="17"/>
    </row>
    <row r="2650" spans="1:6">
      <c r="A2650" s="16">
        <v>42528</v>
      </c>
      <c r="B2650" s="17">
        <v>3987.96</v>
      </c>
      <c r="C2650" s="17">
        <v>3609.34</v>
      </c>
      <c r="D2650" s="17">
        <v>2112.13</v>
      </c>
      <c r="E2650" s="17"/>
      <c r="F2650" s="17"/>
    </row>
    <row r="2651" spans="1:6">
      <c r="A2651" s="16">
        <v>42529</v>
      </c>
      <c r="B2651" s="17">
        <v>4001.98</v>
      </c>
      <c r="C2651" s="17">
        <v>3621.81</v>
      </c>
      <c r="D2651" s="17">
        <v>2119.12</v>
      </c>
      <c r="E2651" s="17"/>
      <c r="F2651" s="17"/>
    </row>
    <row r="2652" spans="1:6">
      <c r="A2652" s="16">
        <v>42530</v>
      </c>
      <c r="B2652" s="17">
        <v>3995.28</v>
      </c>
      <c r="C2652" s="17">
        <v>3615.7</v>
      </c>
      <c r="D2652" s="17">
        <v>2115.48</v>
      </c>
      <c r="E2652" s="17"/>
      <c r="F2652" s="17"/>
    </row>
    <row r="2653" spans="1:6">
      <c r="A2653" s="16">
        <v>42531</v>
      </c>
      <c r="B2653" s="17">
        <v>3958.68</v>
      </c>
      <c r="C2653" s="17">
        <v>3582.56</v>
      </c>
      <c r="D2653" s="17">
        <v>2096.0700000000002</v>
      </c>
      <c r="E2653" s="17"/>
      <c r="F2653" s="17"/>
    </row>
    <row r="2654" spans="1:6">
      <c r="A2654" s="16">
        <v>42534</v>
      </c>
      <c r="B2654" s="17">
        <v>3927.73</v>
      </c>
      <c r="C2654" s="17">
        <v>3554.23</v>
      </c>
      <c r="D2654" s="17">
        <v>2079.06</v>
      </c>
      <c r="E2654" s="17"/>
      <c r="F2654" s="17"/>
    </row>
    <row r="2655" spans="1:6">
      <c r="A2655" s="16">
        <v>42535</v>
      </c>
      <c r="B2655" s="17">
        <v>3920.93</v>
      </c>
      <c r="C2655" s="17">
        <v>3548</v>
      </c>
      <c r="D2655" s="17">
        <v>2075.3200000000002</v>
      </c>
      <c r="E2655" s="17"/>
      <c r="F2655" s="17"/>
    </row>
    <row r="2656" spans="1:6">
      <c r="A2656" s="16">
        <v>42536</v>
      </c>
      <c r="B2656" s="17">
        <v>3914.02</v>
      </c>
      <c r="C2656" s="17">
        <v>3541.67</v>
      </c>
      <c r="D2656" s="17">
        <v>2071.5</v>
      </c>
      <c r="E2656" s="17"/>
      <c r="F2656" s="17"/>
    </row>
    <row r="2657" spans="1:6">
      <c r="A2657" s="16">
        <v>42537</v>
      </c>
      <c r="B2657" s="17">
        <v>3926.93</v>
      </c>
      <c r="C2657" s="17">
        <v>3553.18</v>
      </c>
      <c r="D2657" s="17">
        <v>2077.9899999999998</v>
      </c>
      <c r="E2657" s="17"/>
      <c r="F2657" s="17"/>
    </row>
    <row r="2658" spans="1:6">
      <c r="A2658" s="16">
        <v>42538</v>
      </c>
      <c r="B2658" s="17">
        <v>3914.15</v>
      </c>
      <c r="C2658" s="17">
        <v>3541.61</v>
      </c>
      <c r="D2658" s="17">
        <v>2071.2199999999998</v>
      </c>
      <c r="E2658" s="17"/>
      <c r="F2658" s="17"/>
    </row>
    <row r="2659" spans="1:6">
      <c r="A2659" s="16">
        <v>42541</v>
      </c>
      <c r="B2659" s="17">
        <v>3936.91</v>
      </c>
      <c r="C2659" s="17">
        <v>3562.19</v>
      </c>
      <c r="D2659" s="17">
        <v>2083.25</v>
      </c>
      <c r="E2659" s="17"/>
      <c r="F2659" s="17"/>
    </row>
    <row r="2660" spans="1:6">
      <c r="A2660" s="16">
        <v>42542</v>
      </c>
      <c r="B2660" s="17">
        <v>3947.94</v>
      </c>
      <c r="C2660" s="17">
        <v>3572.08</v>
      </c>
      <c r="D2660" s="17">
        <v>2088.9</v>
      </c>
      <c r="E2660" s="17"/>
      <c r="F2660" s="17"/>
    </row>
    <row r="2661" spans="1:6">
      <c r="A2661" s="16">
        <v>42543</v>
      </c>
      <c r="B2661" s="17">
        <v>3941.45</v>
      </c>
      <c r="C2661" s="17">
        <v>3566.2</v>
      </c>
      <c r="D2661" s="17">
        <v>2085.4499999999998</v>
      </c>
      <c r="E2661" s="17"/>
      <c r="F2661" s="17"/>
    </row>
    <row r="2662" spans="1:6">
      <c r="A2662" s="16">
        <v>42544</v>
      </c>
      <c r="B2662" s="17">
        <v>3994.18</v>
      </c>
      <c r="C2662" s="17">
        <v>3613.89</v>
      </c>
      <c r="D2662" s="17">
        <v>2113.3200000000002</v>
      </c>
      <c r="E2662" s="17"/>
      <c r="F2662" s="17"/>
    </row>
    <row r="2663" spans="1:6">
      <c r="A2663" s="16">
        <v>42545</v>
      </c>
      <c r="B2663" s="17">
        <v>3850.7</v>
      </c>
      <c r="C2663" s="17">
        <v>3484.07</v>
      </c>
      <c r="D2663" s="17">
        <v>2037.41</v>
      </c>
      <c r="E2663" s="17"/>
      <c r="F2663" s="17"/>
    </row>
    <row r="2664" spans="1:6">
      <c r="A2664" s="16">
        <v>42548</v>
      </c>
      <c r="B2664" s="17">
        <v>3781.02</v>
      </c>
      <c r="C2664" s="17">
        <v>3421.02</v>
      </c>
      <c r="D2664" s="17">
        <v>2000.54</v>
      </c>
      <c r="E2664" s="17"/>
      <c r="F2664" s="17"/>
    </row>
    <row r="2665" spans="1:6">
      <c r="A2665" s="16">
        <v>42549</v>
      </c>
      <c r="B2665" s="17">
        <v>3849.05</v>
      </c>
      <c r="C2665" s="17">
        <v>3482.35</v>
      </c>
      <c r="D2665" s="17">
        <v>2036.09</v>
      </c>
      <c r="E2665" s="17"/>
      <c r="F2665" s="17"/>
    </row>
    <row r="2666" spans="1:6">
      <c r="A2666" s="16">
        <v>42550</v>
      </c>
      <c r="B2666" s="17">
        <v>3915.1</v>
      </c>
      <c r="C2666" s="17">
        <v>3541.98</v>
      </c>
      <c r="D2666" s="17">
        <v>2070.77</v>
      </c>
      <c r="E2666" s="17"/>
      <c r="F2666" s="17"/>
    </row>
    <row r="2667" spans="1:6">
      <c r="A2667" s="16">
        <v>42551</v>
      </c>
      <c r="B2667" s="17">
        <v>3968.21</v>
      </c>
      <c r="C2667" s="17">
        <v>3590.02</v>
      </c>
      <c r="D2667" s="17">
        <v>2098.86</v>
      </c>
      <c r="E2667" s="8" t="s">
        <v>128</v>
      </c>
      <c r="F2667" s="28">
        <f>+B2667/B2603-1</f>
        <v>2.4553911456168365E-2</v>
      </c>
    </row>
    <row r="2668" spans="1:6">
      <c r="A2668" s="16">
        <v>42552</v>
      </c>
      <c r="B2668" s="17">
        <v>3976.68</v>
      </c>
      <c r="C2668" s="17">
        <v>3597.49</v>
      </c>
      <c r="D2668" s="17">
        <v>2102.9499999999998</v>
      </c>
      <c r="E2668" s="17"/>
      <c r="F2668" s="17"/>
    </row>
    <row r="2669" spans="1:6">
      <c r="A2669" s="16">
        <v>42556</v>
      </c>
      <c r="B2669" s="17">
        <v>3949.72</v>
      </c>
      <c r="C2669" s="17">
        <v>3573.02</v>
      </c>
      <c r="D2669" s="17">
        <v>2088.5500000000002</v>
      </c>
      <c r="E2669" s="17"/>
      <c r="F2669" s="17"/>
    </row>
    <row r="2670" spans="1:6">
      <c r="A2670" s="16">
        <v>42557</v>
      </c>
      <c r="B2670" s="17">
        <v>3972.26</v>
      </c>
      <c r="C2670" s="17">
        <v>3593.04</v>
      </c>
      <c r="D2670" s="17">
        <v>2099.73</v>
      </c>
      <c r="E2670" s="17"/>
      <c r="F2670" s="17"/>
    </row>
    <row r="2671" spans="1:6">
      <c r="A2671" s="16">
        <v>42558</v>
      </c>
      <c r="B2671" s="17">
        <v>3969.19</v>
      </c>
      <c r="C2671" s="17">
        <v>3590.15</v>
      </c>
      <c r="D2671" s="17">
        <v>2097.9</v>
      </c>
      <c r="E2671" s="17"/>
      <c r="F2671" s="17"/>
    </row>
    <row r="2672" spans="1:6">
      <c r="A2672" s="16">
        <v>42559</v>
      </c>
      <c r="B2672" s="17">
        <v>4029.75</v>
      </c>
      <c r="C2672" s="17">
        <v>3644.92</v>
      </c>
      <c r="D2672" s="17">
        <v>2129.9</v>
      </c>
      <c r="E2672" s="17"/>
      <c r="F2672" s="17"/>
    </row>
    <row r="2673" spans="1:6">
      <c r="A2673" s="16">
        <v>42562</v>
      </c>
      <c r="B2673" s="17">
        <v>4043.49</v>
      </c>
      <c r="C2673" s="17">
        <v>3657.35</v>
      </c>
      <c r="D2673" s="17">
        <v>2137.16</v>
      </c>
      <c r="E2673" s="17"/>
      <c r="F2673" s="17"/>
    </row>
    <row r="2674" spans="1:6">
      <c r="A2674" s="16">
        <v>42563</v>
      </c>
      <c r="B2674" s="17">
        <v>4071.85</v>
      </c>
      <c r="C2674" s="17">
        <v>3683</v>
      </c>
      <c r="D2674" s="17">
        <v>2152.14</v>
      </c>
      <c r="E2674" s="17"/>
      <c r="F2674" s="17"/>
    </row>
    <row r="2675" spans="1:6">
      <c r="A2675" s="16">
        <v>42564</v>
      </c>
      <c r="B2675" s="17">
        <v>4072.77</v>
      </c>
      <c r="C2675" s="17">
        <v>3683.73</v>
      </c>
      <c r="D2675" s="17">
        <v>2152.4299999999998</v>
      </c>
      <c r="E2675" s="17"/>
      <c r="F2675" s="17"/>
    </row>
    <row r="2676" spans="1:6">
      <c r="A2676" s="16">
        <v>42565</v>
      </c>
      <c r="B2676" s="17">
        <v>4094.28</v>
      </c>
      <c r="C2676" s="17">
        <v>3703.16</v>
      </c>
      <c r="D2676" s="17">
        <v>2163.75</v>
      </c>
      <c r="E2676" s="17"/>
      <c r="F2676" s="17"/>
    </row>
    <row r="2677" spans="1:6">
      <c r="A2677" s="16">
        <v>42566</v>
      </c>
      <c r="B2677" s="17">
        <v>4090.49</v>
      </c>
      <c r="C2677" s="17">
        <v>3699.73</v>
      </c>
      <c r="D2677" s="17">
        <v>2161.7399999999998</v>
      </c>
      <c r="E2677" s="17"/>
      <c r="F2677" s="17"/>
    </row>
    <row r="2678" spans="1:6">
      <c r="A2678" s="16">
        <v>42569</v>
      </c>
      <c r="B2678" s="17">
        <v>4100.3999999999996</v>
      </c>
      <c r="C2678" s="17">
        <v>3708.65</v>
      </c>
      <c r="D2678" s="17">
        <v>2166.89</v>
      </c>
      <c r="E2678" s="17"/>
      <c r="F2678" s="17"/>
    </row>
    <row r="2679" spans="1:6">
      <c r="A2679" s="16">
        <v>42570</v>
      </c>
      <c r="B2679" s="17">
        <v>4094.61</v>
      </c>
      <c r="C2679" s="17">
        <v>3703.39</v>
      </c>
      <c r="D2679" s="17">
        <v>2163.7800000000002</v>
      </c>
      <c r="E2679" s="17"/>
      <c r="F2679" s="17"/>
    </row>
    <row r="2680" spans="1:6">
      <c r="A2680" s="16">
        <v>42571</v>
      </c>
      <c r="B2680" s="17">
        <v>4112.6099999999997</v>
      </c>
      <c r="C2680" s="17">
        <v>3719.52</v>
      </c>
      <c r="D2680" s="17">
        <v>2173.02</v>
      </c>
      <c r="E2680" s="17"/>
      <c r="F2680" s="17"/>
    </row>
    <row r="2681" spans="1:6">
      <c r="A2681" s="16">
        <v>42572</v>
      </c>
      <c r="B2681" s="17">
        <v>4097.82</v>
      </c>
      <c r="C2681" s="17">
        <v>3706.13</v>
      </c>
      <c r="D2681" s="17">
        <v>2165.17</v>
      </c>
      <c r="E2681" s="17"/>
      <c r="F2681" s="17"/>
    </row>
    <row r="2682" spans="1:6">
      <c r="A2682" s="16">
        <v>42573</v>
      </c>
      <c r="B2682" s="17">
        <v>4116.5</v>
      </c>
      <c r="C2682" s="17">
        <v>3723.02</v>
      </c>
      <c r="D2682" s="17">
        <v>2175.0300000000002</v>
      </c>
      <c r="E2682" s="17"/>
      <c r="F2682" s="17"/>
    </row>
    <row r="2683" spans="1:6">
      <c r="A2683" s="16">
        <v>42576</v>
      </c>
      <c r="B2683" s="17">
        <v>4104.13</v>
      </c>
      <c r="C2683" s="17">
        <v>3711.82</v>
      </c>
      <c r="D2683" s="17">
        <v>2168.48</v>
      </c>
      <c r="E2683" s="17"/>
      <c r="F2683" s="17"/>
    </row>
    <row r="2684" spans="1:6">
      <c r="A2684" s="16">
        <v>42577</v>
      </c>
      <c r="B2684" s="17">
        <v>4105.57</v>
      </c>
      <c r="C2684" s="17">
        <v>3713.1</v>
      </c>
      <c r="D2684" s="17">
        <v>2169.1799999999998</v>
      </c>
      <c r="E2684" s="17"/>
      <c r="F2684" s="17"/>
    </row>
    <row r="2685" spans="1:6">
      <c r="A2685" s="16">
        <v>42578</v>
      </c>
      <c r="B2685" s="17">
        <v>4100.8100000000004</v>
      </c>
      <c r="C2685" s="17">
        <v>3708.75</v>
      </c>
      <c r="D2685" s="17">
        <v>2166.58</v>
      </c>
      <c r="E2685" s="17"/>
      <c r="F2685" s="17"/>
    </row>
    <row r="2686" spans="1:6">
      <c r="A2686" s="16">
        <v>42579</v>
      </c>
      <c r="B2686" s="17">
        <v>4107.75</v>
      </c>
      <c r="C2686" s="17">
        <v>3714.93</v>
      </c>
      <c r="D2686" s="17">
        <v>2170.06</v>
      </c>
      <c r="E2686" s="17"/>
      <c r="F2686" s="17"/>
    </row>
    <row r="2687" spans="1:6">
      <c r="A2687" s="16">
        <v>42580</v>
      </c>
      <c r="B2687" s="17">
        <v>4114.51</v>
      </c>
      <c r="C2687" s="17">
        <v>3721.03</v>
      </c>
      <c r="D2687" s="17">
        <v>2173.6</v>
      </c>
      <c r="E2687" s="17"/>
      <c r="F2687" s="17"/>
    </row>
    <row r="2688" spans="1:6">
      <c r="A2688" s="16">
        <v>42583</v>
      </c>
      <c r="B2688" s="17">
        <v>4109.28</v>
      </c>
      <c r="C2688" s="17">
        <v>3716.3</v>
      </c>
      <c r="D2688" s="17">
        <v>2170.84</v>
      </c>
      <c r="E2688" s="17"/>
      <c r="F2688" s="17"/>
    </row>
    <row r="2689" spans="1:6">
      <c r="A2689" s="16">
        <v>42584</v>
      </c>
      <c r="B2689" s="17">
        <v>4083.25</v>
      </c>
      <c r="C2689" s="17">
        <v>3692.73</v>
      </c>
      <c r="D2689" s="17">
        <v>2157.0300000000002</v>
      </c>
      <c r="E2689" s="17"/>
      <c r="F2689" s="17"/>
    </row>
    <row r="2690" spans="1:6">
      <c r="A2690" s="16">
        <v>42585</v>
      </c>
      <c r="B2690" s="17">
        <v>4097.3</v>
      </c>
      <c r="C2690" s="17">
        <v>3705.1</v>
      </c>
      <c r="D2690" s="17">
        <v>2163.79</v>
      </c>
      <c r="E2690" s="17"/>
      <c r="F2690" s="17"/>
    </row>
    <row r="2691" spans="1:6">
      <c r="A2691" s="16">
        <v>42586</v>
      </c>
      <c r="B2691" s="17">
        <v>4099.21</v>
      </c>
      <c r="C2691" s="17">
        <v>3706.54</v>
      </c>
      <c r="D2691" s="17">
        <v>2164.25</v>
      </c>
      <c r="E2691" s="17"/>
      <c r="F2691" s="17"/>
    </row>
    <row r="2692" spans="1:6">
      <c r="A2692" s="16">
        <v>42587</v>
      </c>
      <c r="B2692" s="17">
        <v>4134.5600000000004</v>
      </c>
      <c r="C2692" s="17">
        <v>3738.48</v>
      </c>
      <c r="D2692" s="17">
        <v>2182.87</v>
      </c>
      <c r="E2692" s="17"/>
      <c r="F2692" s="17"/>
    </row>
    <row r="2693" spans="1:6">
      <c r="A2693" s="16">
        <v>42590</v>
      </c>
      <c r="B2693" s="17">
        <v>4131.1899999999996</v>
      </c>
      <c r="C2693" s="17">
        <v>3735.33</v>
      </c>
      <c r="D2693" s="17">
        <v>2180.89</v>
      </c>
      <c r="E2693" s="17"/>
      <c r="F2693" s="17"/>
    </row>
    <row r="2694" spans="1:6">
      <c r="A2694" s="16">
        <v>42591</v>
      </c>
      <c r="B2694" s="17">
        <v>4132.96</v>
      </c>
      <c r="C2694" s="17">
        <v>3736.88</v>
      </c>
      <c r="D2694" s="17">
        <v>2181.7399999999998</v>
      </c>
      <c r="E2694" s="17"/>
      <c r="F2694" s="17"/>
    </row>
    <row r="2695" spans="1:6">
      <c r="A2695" s="16">
        <v>42592</v>
      </c>
      <c r="B2695" s="17">
        <v>4122.6499999999996</v>
      </c>
      <c r="C2695" s="17">
        <v>3727.15</v>
      </c>
      <c r="D2695" s="17">
        <v>2175.4899999999998</v>
      </c>
      <c r="E2695" s="17"/>
      <c r="F2695" s="17"/>
    </row>
    <row r="2696" spans="1:6">
      <c r="A2696" s="16">
        <v>42593</v>
      </c>
      <c r="B2696" s="17">
        <v>4142.72</v>
      </c>
      <c r="C2696" s="17">
        <v>3745.15</v>
      </c>
      <c r="D2696" s="17">
        <v>2185.79</v>
      </c>
      <c r="E2696" s="17"/>
      <c r="F2696" s="17"/>
    </row>
    <row r="2697" spans="1:6">
      <c r="A2697" s="16">
        <v>42594</v>
      </c>
      <c r="B2697" s="17">
        <v>4139.63</v>
      </c>
      <c r="C2697" s="17">
        <v>3742.3</v>
      </c>
      <c r="D2697" s="17">
        <v>2184.0500000000002</v>
      </c>
      <c r="E2697" s="17"/>
      <c r="F2697" s="17"/>
    </row>
    <row r="2698" spans="1:6">
      <c r="A2698" s="16">
        <v>42597</v>
      </c>
      <c r="B2698" s="17">
        <v>4151.6899999999996</v>
      </c>
      <c r="C2698" s="17">
        <v>3753.06</v>
      </c>
      <c r="D2698" s="17">
        <v>2190.15</v>
      </c>
      <c r="E2698" s="17"/>
      <c r="F2698" s="17"/>
    </row>
    <row r="2699" spans="1:6">
      <c r="A2699" s="16">
        <v>42598</v>
      </c>
      <c r="B2699" s="17">
        <v>4129.68</v>
      </c>
      <c r="C2699" s="17">
        <v>3732.96</v>
      </c>
      <c r="D2699" s="17">
        <v>2178.15</v>
      </c>
      <c r="E2699" s="17"/>
      <c r="F2699" s="17"/>
    </row>
    <row r="2700" spans="1:6">
      <c r="A2700" s="16">
        <v>42599</v>
      </c>
      <c r="B2700" s="17">
        <v>4138.42</v>
      </c>
      <c r="C2700" s="17">
        <v>3740.59</v>
      </c>
      <c r="D2700" s="17">
        <v>2182.2199999999998</v>
      </c>
      <c r="E2700" s="17"/>
      <c r="F2700" s="17"/>
    </row>
    <row r="2701" spans="1:6">
      <c r="A2701" s="16">
        <v>42600</v>
      </c>
      <c r="B2701" s="17">
        <v>4147.6400000000003</v>
      </c>
      <c r="C2701" s="17">
        <v>3748.89</v>
      </c>
      <c r="D2701" s="17">
        <v>2187.02</v>
      </c>
      <c r="E2701" s="17"/>
      <c r="F2701" s="17"/>
    </row>
    <row r="2702" spans="1:6">
      <c r="A2702" s="16">
        <v>42601</v>
      </c>
      <c r="B2702" s="17">
        <v>4142.2299999999996</v>
      </c>
      <c r="C2702" s="17">
        <v>3743.84</v>
      </c>
      <c r="D2702" s="17">
        <v>2183.87</v>
      </c>
      <c r="E2702" s="17"/>
      <c r="F2702" s="17"/>
    </row>
    <row r="2703" spans="1:6">
      <c r="A2703" s="16">
        <v>42604</v>
      </c>
      <c r="B2703" s="17">
        <v>4139.97</v>
      </c>
      <c r="C2703" s="17">
        <v>3741.79</v>
      </c>
      <c r="D2703" s="17">
        <v>2182.64</v>
      </c>
      <c r="E2703" s="17"/>
      <c r="F2703" s="17"/>
    </row>
    <row r="2704" spans="1:6">
      <c r="A2704" s="16">
        <v>42605</v>
      </c>
      <c r="B2704" s="17">
        <v>4148.16</v>
      </c>
      <c r="C2704" s="17">
        <v>3749.16</v>
      </c>
      <c r="D2704" s="17">
        <v>2186.9</v>
      </c>
      <c r="E2704" s="17"/>
      <c r="F2704" s="17"/>
    </row>
    <row r="2705" spans="1:6">
      <c r="A2705" s="16">
        <v>42606</v>
      </c>
      <c r="B2705" s="17">
        <v>4126.6499999999996</v>
      </c>
      <c r="C2705" s="17">
        <v>3729.65</v>
      </c>
      <c r="D2705" s="17">
        <v>2175.44</v>
      </c>
      <c r="E2705" s="17"/>
      <c r="F2705" s="17"/>
    </row>
    <row r="2706" spans="1:6">
      <c r="A2706" s="16">
        <v>42607</v>
      </c>
      <c r="B2706" s="17">
        <v>4121.09</v>
      </c>
      <c r="C2706" s="17">
        <v>3724.61</v>
      </c>
      <c r="D2706" s="17">
        <v>2172.4699999999998</v>
      </c>
      <c r="E2706" s="17"/>
      <c r="F2706" s="17"/>
    </row>
    <row r="2707" spans="1:6">
      <c r="A2707" s="16">
        <v>42608</v>
      </c>
      <c r="B2707" s="17">
        <v>4114.68</v>
      </c>
      <c r="C2707" s="17">
        <v>3718.79</v>
      </c>
      <c r="D2707" s="17">
        <v>2169.04</v>
      </c>
      <c r="E2707" s="17"/>
      <c r="F2707" s="17"/>
    </row>
    <row r="2708" spans="1:6">
      <c r="A2708" s="16">
        <v>42611</v>
      </c>
      <c r="B2708" s="17">
        <v>4136.75</v>
      </c>
      <c r="C2708" s="17">
        <v>3738.58</v>
      </c>
      <c r="D2708" s="17">
        <v>2180.38</v>
      </c>
      <c r="E2708" s="17"/>
      <c r="F2708" s="17"/>
    </row>
    <row r="2709" spans="1:6">
      <c r="A2709" s="16">
        <v>42612</v>
      </c>
      <c r="B2709" s="17">
        <v>4129.34</v>
      </c>
      <c r="C2709" s="17">
        <v>3731.71</v>
      </c>
      <c r="D2709" s="17">
        <v>2176.12</v>
      </c>
      <c r="E2709" s="17"/>
      <c r="F2709" s="17"/>
    </row>
    <row r="2710" spans="1:6">
      <c r="A2710" s="16">
        <v>42613</v>
      </c>
      <c r="B2710" s="17">
        <v>4120.29</v>
      </c>
      <c r="C2710" s="17">
        <v>3723.32</v>
      </c>
      <c r="D2710" s="17">
        <v>2170.9499999999998</v>
      </c>
      <c r="E2710" s="17"/>
      <c r="F2710" s="17"/>
    </row>
    <row r="2711" spans="1:6">
      <c r="A2711" s="16">
        <v>42614</v>
      </c>
      <c r="B2711" s="17">
        <v>4120.17</v>
      </c>
      <c r="C2711" s="17">
        <v>3723.2</v>
      </c>
      <c r="D2711" s="17">
        <v>2170.86</v>
      </c>
      <c r="E2711" s="17"/>
      <c r="F2711" s="17"/>
    </row>
    <row r="2712" spans="1:6">
      <c r="A2712" s="16">
        <v>42615</v>
      </c>
      <c r="B2712" s="17">
        <v>4137.7</v>
      </c>
      <c r="C2712" s="17">
        <v>3738.98</v>
      </c>
      <c r="D2712" s="17">
        <v>2179.98</v>
      </c>
      <c r="E2712" s="17"/>
      <c r="F2712" s="17"/>
    </row>
    <row r="2713" spans="1:6">
      <c r="A2713" s="16">
        <v>42619</v>
      </c>
      <c r="B2713" s="17">
        <v>4150.1099999999997</v>
      </c>
      <c r="C2713" s="17">
        <v>3750.17</v>
      </c>
      <c r="D2713" s="17">
        <v>2186.48</v>
      </c>
      <c r="E2713" s="17"/>
      <c r="F2713" s="17"/>
    </row>
    <row r="2714" spans="1:6">
      <c r="A2714" s="16">
        <v>42620</v>
      </c>
      <c r="B2714" s="17">
        <v>4150.51</v>
      </c>
      <c r="C2714" s="17">
        <v>3750.26</v>
      </c>
      <c r="D2714" s="17">
        <v>2186.16</v>
      </c>
      <c r="E2714" s="17"/>
      <c r="F2714" s="17"/>
    </row>
    <row r="2715" spans="1:6">
      <c r="A2715" s="16">
        <v>42621</v>
      </c>
      <c r="B2715" s="17">
        <v>4141.46</v>
      </c>
      <c r="C2715" s="17">
        <v>3742.04</v>
      </c>
      <c r="D2715" s="17">
        <v>2181.3000000000002</v>
      </c>
      <c r="E2715" s="17"/>
      <c r="F2715" s="17"/>
    </row>
    <row r="2716" spans="1:6">
      <c r="A2716" s="16">
        <v>42622</v>
      </c>
      <c r="B2716" s="17">
        <v>4039.95</v>
      </c>
      <c r="C2716" s="17">
        <v>3650.31</v>
      </c>
      <c r="D2716" s="17">
        <v>2127.81</v>
      </c>
      <c r="E2716" s="17"/>
      <c r="F2716" s="17"/>
    </row>
    <row r="2717" spans="1:6">
      <c r="A2717" s="16">
        <v>42625</v>
      </c>
      <c r="B2717" s="17">
        <v>4099.47</v>
      </c>
      <c r="C2717" s="17">
        <v>3704.03</v>
      </c>
      <c r="D2717" s="17">
        <v>2159.04</v>
      </c>
      <c r="E2717" s="17"/>
      <c r="F2717" s="17"/>
    </row>
    <row r="2718" spans="1:6">
      <c r="A2718" s="16">
        <v>42626</v>
      </c>
      <c r="B2718" s="17">
        <v>4039.92</v>
      </c>
      <c r="C2718" s="17">
        <v>3649.88</v>
      </c>
      <c r="D2718" s="17">
        <v>2127.02</v>
      </c>
      <c r="E2718" s="17"/>
      <c r="F2718" s="17"/>
    </row>
    <row r="2719" spans="1:6">
      <c r="A2719" s="16">
        <v>42627</v>
      </c>
      <c r="B2719" s="17">
        <v>4037.83</v>
      </c>
      <c r="C2719" s="17">
        <v>3647.91</v>
      </c>
      <c r="D2719" s="17">
        <v>2125.77</v>
      </c>
      <c r="E2719" s="17"/>
      <c r="F2719" s="17"/>
    </row>
    <row r="2720" spans="1:6">
      <c r="A2720" s="16">
        <v>42628</v>
      </c>
      <c r="B2720" s="17">
        <v>4079.32</v>
      </c>
      <c r="C2720" s="17">
        <v>3685.22</v>
      </c>
      <c r="D2720" s="17">
        <v>2147.2600000000002</v>
      </c>
      <c r="E2720" s="17"/>
      <c r="F2720" s="17"/>
    </row>
    <row r="2721" spans="1:6">
      <c r="A2721" s="16">
        <v>42629</v>
      </c>
      <c r="B2721" s="17">
        <v>4063.97</v>
      </c>
      <c r="C2721" s="17">
        <v>3671.34</v>
      </c>
      <c r="D2721" s="17">
        <v>2139.16</v>
      </c>
      <c r="E2721" s="17"/>
      <c r="F2721" s="17"/>
    </row>
    <row r="2722" spans="1:6">
      <c r="A2722" s="16">
        <v>42632</v>
      </c>
      <c r="B2722" s="17">
        <v>4063.94</v>
      </c>
      <c r="C2722" s="17">
        <v>3671.3</v>
      </c>
      <c r="D2722" s="17">
        <v>2139.12</v>
      </c>
      <c r="E2722" s="17"/>
      <c r="F2722" s="17"/>
    </row>
    <row r="2723" spans="1:6">
      <c r="A2723" s="16">
        <v>42633</v>
      </c>
      <c r="B2723" s="17">
        <v>4065.2</v>
      </c>
      <c r="C2723" s="17">
        <v>3672.43</v>
      </c>
      <c r="D2723" s="17">
        <v>2139.7600000000002</v>
      </c>
      <c r="E2723" s="17"/>
      <c r="F2723" s="17"/>
    </row>
    <row r="2724" spans="1:6">
      <c r="A2724" s="16">
        <v>42634</v>
      </c>
      <c r="B2724" s="17">
        <v>4109.63</v>
      </c>
      <c r="C2724" s="17">
        <v>3712.55</v>
      </c>
      <c r="D2724" s="17">
        <v>2163.12</v>
      </c>
      <c r="E2724" s="17"/>
      <c r="F2724" s="17"/>
    </row>
    <row r="2725" spans="1:6">
      <c r="A2725" s="16">
        <v>42635</v>
      </c>
      <c r="B2725" s="17">
        <v>4136.41</v>
      </c>
      <c r="C2725" s="17">
        <v>3736.73</v>
      </c>
      <c r="D2725" s="17">
        <v>2177.1799999999998</v>
      </c>
      <c r="E2725" s="17"/>
      <c r="F2725" s="17"/>
    </row>
    <row r="2726" spans="1:6">
      <c r="A2726" s="16">
        <v>42636</v>
      </c>
      <c r="B2726" s="17">
        <v>4112.6899999999996</v>
      </c>
      <c r="C2726" s="17">
        <v>3715.29</v>
      </c>
      <c r="D2726" s="17">
        <v>2164.69</v>
      </c>
      <c r="E2726" s="17"/>
      <c r="F2726" s="17"/>
    </row>
    <row r="2727" spans="1:6">
      <c r="A2727" s="16">
        <v>42639</v>
      </c>
      <c r="B2727" s="17">
        <v>4077.71</v>
      </c>
      <c r="C2727" s="17">
        <v>3683.6</v>
      </c>
      <c r="D2727" s="17">
        <v>2146.1</v>
      </c>
      <c r="E2727" s="17"/>
      <c r="F2727" s="17"/>
    </row>
    <row r="2728" spans="1:6">
      <c r="A2728" s="16">
        <v>42640</v>
      </c>
      <c r="B2728" s="17">
        <v>4104.18</v>
      </c>
      <c r="C2728" s="17">
        <v>3707.46</v>
      </c>
      <c r="D2728" s="17">
        <v>2159.9299999999998</v>
      </c>
      <c r="E2728" s="17"/>
      <c r="F2728" s="17"/>
    </row>
    <row r="2729" spans="1:6">
      <c r="A2729" s="16">
        <v>42641</v>
      </c>
      <c r="B2729" s="17">
        <v>4126.83</v>
      </c>
      <c r="C2729" s="17">
        <v>3727.67</v>
      </c>
      <c r="D2729" s="17">
        <v>2171.37</v>
      </c>
      <c r="E2729" s="17"/>
      <c r="F2729" s="17"/>
    </row>
    <row r="2730" spans="1:6">
      <c r="A2730" s="16">
        <v>42642</v>
      </c>
      <c r="B2730" s="17">
        <v>4088.47</v>
      </c>
      <c r="C2730" s="17">
        <v>3692.99</v>
      </c>
      <c r="D2730" s="17">
        <v>2151.13</v>
      </c>
      <c r="E2730" s="17"/>
      <c r="F2730" s="17"/>
    </row>
    <row r="2731" spans="1:6">
      <c r="A2731" s="16">
        <v>42643</v>
      </c>
      <c r="B2731" s="17">
        <v>4121.0600000000004</v>
      </c>
      <c r="C2731" s="17">
        <v>3722.43</v>
      </c>
      <c r="D2731" s="17">
        <v>2168.27</v>
      </c>
      <c r="E2731" s="8" t="s">
        <v>129</v>
      </c>
      <c r="F2731" s="28">
        <f>+B2731/B2667-1</f>
        <v>3.8518626786384846E-2</v>
      </c>
    </row>
    <row r="2732" spans="1:6">
      <c r="A2732" s="16">
        <v>42646</v>
      </c>
      <c r="B2732" s="17">
        <v>4108.13</v>
      </c>
      <c r="C2732" s="17">
        <v>3710.61</v>
      </c>
      <c r="D2732" s="17">
        <v>2161.1999999999998</v>
      </c>
      <c r="E2732" s="17"/>
      <c r="F2732" s="17"/>
    </row>
    <row r="2733" spans="1:6">
      <c r="A2733" s="16">
        <v>42647</v>
      </c>
      <c r="B2733" s="17">
        <v>4088.17</v>
      </c>
      <c r="C2733" s="17">
        <v>3692.47</v>
      </c>
      <c r="D2733" s="17">
        <v>2150.4899999999998</v>
      </c>
      <c r="E2733" s="17"/>
      <c r="F2733" s="17"/>
    </row>
    <row r="2734" spans="1:6">
      <c r="A2734" s="16">
        <v>42648</v>
      </c>
      <c r="B2734" s="17">
        <v>4107.3999999999996</v>
      </c>
      <c r="C2734" s="17">
        <v>3709.39</v>
      </c>
      <c r="D2734" s="17">
        <v>2159.73</v>
      </c>
      <c r="E2734" s="17"/>
      <c r="F2734" s="17"/>
    </row>
    <row r="2735" spans="1:6">
      <c r="A2735" s="16">
        <v>42649</v>
      </c>
      <c r="B2735" s="17">
        <v>4109.49</v>
      </c>
      <c r="C2735" s="17">
        <v>3711.25</v>
      </c>
      <c r="D2735" s="17">
        <v>2160.77</v>
      </c>
      <c r="E2735" s="17"/>
      <c r="F2735" s="17"/>
    </row>
    <row r="2736" spans="1:6">
      <c r="A2736" s="16">
        <v>42650</v>
      </c>
      <c r="B2736" s="17">
        <v>4096.25</v>
      </c>
      <c r="C2736" s="17">
        <v>3699.26</v>
      </c>
      <c r="D2736" s="17">
        <v>2153.7399999999998</v>
      </c>
      <c r="E2736" s="17"/>
      <c r="F2736" s="17"/>
    </row>
    <row r="2737" spans="1:6">
      <c r="A2737" s="16">
        <v>42653</v>
      </c>
      <c r="B2737" s="17">
        <v>4115.12</v>
      </c>
      <c r="C2737" s="17">
        <v>3716.3</v>
      </c>
      <c r="D2737" s="17">
        <v>2163.66</v>
      </c>
      <c r="E2737" s="17"/>
      <c r="F2737" s="17"/>
    </row>
    <row r="2738" spans="1:6">
      <c r="A2738" s="16">
        <v>42654</v>
      </c>
      <c r="B2738" s="17">
        <v>4063.92</v>
      </c>
      <c r="C2738" s="17">
        <v>3670.05</v>
      </c>
      <c r="D2738" s="17">
        <v>2136.73</v>
      </c>
      <c r="E2738" s="17"/>
      <c r="F2738" s="17"/>
    </row>
    <row r="2739" spans="1:6">
      <c r="A2739" s="16">
        <v>42655</v>
      </c>
      <c r="B2739" s="17">
        <v>4068.92</v>
      </c>
      <c r="C2739" s="17">
        <v>3674.48</v>
      </c>
      <c r="D2739" s="17">
        <v>2139.1799999999998</v>
      </c>
      <c r="E2739" s="17"/>
      <c r="F2739" s="17"/>
    </row>
    <row r="2740" spans="1:6">
      <c r="A2740" s="16">
        <v>42656</v>
      </c>
      <c r="B2740" s="17">
        <v>4056.45</v>
      </c>
      <c r="C2740" s="17">
        <v>3663.18</v>
      </c>
      <c r="D2740" s="17">
        <v>2132.5500000000002</v>
      </c>
      <c r="E2740" s="17"/>
      <c r="F2740" s="17"/>
    </row>
    <row r="2741" spans="1:6">
      <c r="A2741" s="16">
        <v>42657</v>
      </c>
      <c r="B2741" s="17">
        <v>4057.28</v>
      </c>
      <c r="C2741" s="17">
        <v>3663.92</v>
      </c>
      <c r="D2741" s="17">
        <v>2132.98</v>
      </c>
      <c r="E2741" s="17"/>
      <c r="F2741" s="17"/>
    </row>
    <row r="2742" spans="1:6">
      <c r="A2742" s="16">
        <v>42660</v>
      </c>
      <c r="B2742" s="17">
        <v>4045.07</v>
      </c>
      <c r="C2742" s="17">
        <v>3652.87</v>
      </c>
      <c r="D2742" s="17">
        <v>2126.5</v>
      </c>
      <c r="E2742" s="17"/>
      <c r="F2742" s="17"/>
    </row>
    <row r="2743" spans="1:6">
      <c r="A2743" s="16">
        <v>42661</v>
      </c>
      <c r="B2743" s="17">
        <v>4069.99</v>
      </c>
      <c r="C2743" s="17">
        <v>3675.37</v>
      </c>
      <c r="D2743" s="17">
        <v>2139.6</v>
      </c>
      <c r="E2743" s="17"/>
      <c r="F2743" s="17"/>
    </row>
    <row r="2744" spans="1:6">
      <c r="A2744" s="16">
        <v>42662</v>
      </c>
      <c r="B2744" s="17">
        <v>4079.5</v>
      </c>
      <c r="C2744" s="17">
        <v>3683.8</v>
      </c>
      <c r="D2744" s="17">
        <v>2144.29</v>
      </c>
      <c r="E2744" s="17"/>
      <c r="F2744" s="17"/>
    </row>
    <row r="2745" spans="1:6">
      <c r="A2745" s="16">
        <v>42663</v>
      </c>
      <c r="B2745" s="17">
        <v>4074.18</v>
      </c>
      <c r="C2745" s="17">
        <v>3678.92</v>
      </c>
      <c r="D2745" s="17">
        <v>2141.34</v>
      </c>
      <c r="E2745" s="17"/>
      <c r="F2745" s="17"/>
    </row>
    <row r="2746" spans="1:6">
      <c r="A2746" s="16">
        <v>42664</v>
      </c>
      <c r="B2746" s="17">
        <v>4073.85</v>
      </c>
      <c r="C2746" s="17">
        <v>3678.62</v>
      </c>
      <c r="D2746" s="17">
        <v>2141.16</v>
      </c>
      <c r="E2746" s="17"/>
      <c r="F2746" s="17"/>
    </row>
    <row r="2747" spans="1:6">
      <c r="A2747" s="16">
        <v>42667</v>
      </c>
      <c r="B2747" s="17">
        <v>4093.22</v>
      </c>
      <c r="C2747" s="17">
        <v>3696.11</v>
      </c>
      <c r="D2747" s="17">
        <v>2151.33</v>
      </c>
      <c r="E2747" s="17"/>
      <c r="F2747" s="17"/>
    </row>
    <row r="2748" spans="1:6">
      <c r="A2748" s="16">
        <v>42668</v>
      </c>
      <c r="B2748" s="17">
        <v>4077.8</v>
      </c>
      <c r="C2748" s="17">
        <v>3682.15</v>
      </c>
      <c r="D2748" s="17">
        <v>2143.16</v>
      </c>
      <c r="E2748" s="17"/>
      <c r="F2748" s="17"/>
    </row>
    <row r="2749" spans="1:6">
      <c r="A2749" s="16">
        <v>42669</v>
      </c>
      <c r="B2749" s="17">
        <v>4070.76</v>
      </c>
      <c r="C2749" s="17">
        <v>3675.77</v>
      </c>
      <c r="D2749" s="17">
        <v>2139.4299999999998</v>
      </c>
      <c r="E2749" s="17"/>
      <c r="F2749" s="17"/>
    </row>
    <row r="2750" spans="1:6">
      <c r="A2750" s="16">
        <v>42670</v>
      </c>
      <c r="B2750" s="17">
        <v>4058.75</v>
      </c>
      <c r="C2750" s="17">
        <v>3664.88</v>
      </c>
      <c r="D2750" s="17">
        <v>2133.04</v>
      </c>
      <c r="E2750" s="17"/>
      <c r="F2750" s="17"/>
    </row>
    <row r="2751" spans="1:6">
      <c r="A2751" s="16">
        <v>42671</v>
      </c>
      <c r="B2751" s="17">
        <v>4046.36</v>
      </c>
      <c r="C2751" s="17">
        <v>3653.64</v>
      </c>
      <c r="D2751" s="17">
        <v>2126.41</v>
      </c>
      <c r="E2751" s="17"/>
      <c r="F2751" s="17"/>
    </row>
    <row r="2752" spans="1:6">
      <c r="A2752" s="16">
        <v>42674</v>
      </c>
      <c r="B2752" s="17">
        <v>4045.89</v>
      </c>
      <c r="C2752" s="17">
        <v>3653.21</v>
      </c>
      <c r="D2752" s="17">
        <v>2126.15</v>
      </c>
      <c r="E2752" s="17"/>
      <c r="F2752" s="17"/>
    </row>
    <row r="2753" spans="1:6">
      <c r="A2753" s="16">
        <v>42675</v>
      </c>
      <c r="B2753" s="17">
        <v>4018.47</v>
      </c>
      <c r="C2753" s="17">
        <v>3628.44</v>
      </c>
      <c r="D2753" s="17">
        <v>2111.7199999999998</v>
      </c>
      <c r="E2753" s="17"/>
      <c r="F2753" s="17"/>
    </row>
    <row r="2754" spans="1:6">
      <c r="A2754" s="16">
        <v>42676</v>
      </c>
      <c r="B2754" s="17">
        <v>3992.76</v>
      </c>
      <c r="C2754" s="17">
        <v>3605.09</v>
      </c>
      <c r="D2754" s="17">
        <v>2097.94</v>
      </c>
      <c r="E2754" s="17"/>
      <c r="F2754" s="17"/>
    </row>
    <row r="2755" spans="1:6">
      <c r="A2755" s="16">
        <v>42677</v>
      </c>
      <c r="B2755" s="17">
        <v>3976.56</v>
      </c>
      <c r="C2755" s="17">
        <v>3590.06</v>
      </c>
      <c r="D2755" s="17">
        <v>2088.66</v>
      </c>
      <c r="E2755" s="17"/>
      <c r="F2755" s="17"/>
    </row>
    <row r="2756" spans="1:6">
      <c r="A2756" s="16">
        <v>42678</v>
      </c>
      <c r="B2756" s="17">
        <v>3970.02</v>
      </c>
      <c r="C2756" s="17">
        <v>3584.13</v>
      </c>
      <c r="D2756" s="17">
        <v>2085.1799999999998</v>
      </c>
      <c r="E2756" s="17"/>
      <c r="F2756" s="17"/>
    </row>
    <row r="2757" spans="1:6">
      <c r="A2757" s="16">
        <v>42681</v>
      </c>
      <c r="B2757" s="17">
        <v>4058.3</v>
      </c>
      <c r="C2757" s="17">
        <v>3663.82</v>
      </c>
      <c r="D2757" s="17">
        <v>2131.52</v>
      </c>
      <c r="E2757" s="17"/>
      <c r="F2757" s="17"/>
    </row>
    <row r="2758" spans="1:6">
      <c r="A2758" s="16">
        <v>42682</v>
      </c>
      <c r="B2758" s="17">
        <v>4075.61</v>
      </c>
      <c r="C2758" s="17">
        <v>3678.9</v>
      </c>
      <c r="D2758" s="17">
        <v>2139.56</v>
      </c>
      <c r="E2758" s="17"/>
      <c r="F2758" s="17"/>
    </row>
    <row r="2759" spans="1:6">
      <c r="A2759" s="16">
        <v>42683</v>
      </c>
      <c r="B2759" s="17">
        <v>4121.03</v>
      </c>
      <c r="C2759" s="17">
        <v>3719.83</v>
      </c>
      <c r="D2759" s="17">
        <v>2163.2600000000002</v>
      </c>
      <c r="E2759" s="17"/>
      <c r="F2759" s="17"/>
    </row>
    <row r="2760" spans="1:6">
      <c r="A2760" s="16">
        <v>42684</v>
      </c>
      <c r="B2760" s="17">
        <v>4129.46</v>
      </c>
      <c r="C2760" s="17">
        <v>3727.33</v>
      </c>
      <c r="D2760" s="17">
        <v>2167.48</v>
      </c>
      <c r="E2760" s="17"/>
      <c r="F2760" s="17"/>
    </row>
    <row r="2761" spans="1:6">
      <c r="A2761" s="16">
        <v>42685</v>
      </c>
      <c r="B2761" s="17">
        <v>4123.6899999999996</v>
      </c>
      <c r="C2761" s="17">
        <v>3722.12</v>
      </c>
      <c r="D2761" s="17">
        <v>2164.4499999999998</v>
      </c>
      <c r="E2761" s="17"/>
      <c r="F2761" s="17"/>
    </row>
    <row r="2762" spans="1:6">
      <c r="A2762" s="16">
        <v>42688</v>
      </c>
      <c r="B2762" s="17">
        <v>4123.8100000000004</v>
      </c>
      <c r="C2762" s="17">
        <v>3722.07</v>
      </c>
      <c r="D2762" s="17">
        <v>2164.1999999999998</v>
      </c>
      <c r="E2762" s="17"/>
      <c r="F2762" s="17"/>
    </row>
    <row r="2763" spans="1:6">
      <c r="A2763" s="16">
        <v>42689</v>
      </c>
      <c r="B2763" s="17">
        <v>4155.62</v>
      </c>
      <c r="C2763" s="17">
        <v>3750.52</v>
      </c>
      <c r="D2763" s="17">
        <v>2180.39</v>
      </c>
      <c r="E2763" s="17"/>
      <c r="F2763" s="17"/>
    </row>
    <row r="2764" spans="1:6">
      <c r="A2764" s="16">
        <v>42690</v>
      </c>
      <c r="B2764" s="17">
        <v>4150.21</v>
      </c>
      <c r="C2764" s="17">
        <v>3745.32</v>
      </c>
      <c r="D2764" s="17">
        <v>2176.94</v>
      </c>
      <c r="E2764" s="17"/>
      <c r="F2764" s="17"/>
    </row>
    <row r="2765" spans="1:6">
      <c r="A2765" s="16">
        <v>42691</v>
      </c>
      <c r="B2765" s="17">
        <v>4169.87</v>
      </c>
      <c r="C2765" s="17">
        <v>3762.99</v>
      </c>
      <c r="D2765" s="17">
        <v>2187.12</v>
      </c>
      <c r="E2765" s="17"/>
      <c r="F2765" s="17"/>
    </row>
    <row r="2766" spans="1:6">
      <c r="A2766" s="16">
        <v>42692</v>
      </c>
      <c r="B2766" s="17">
        <v>4160.58</v>
      </c>
      <c r="C2766" s="17">
        <v>3754.43</v>
      </c>
      <c r="D2766" s="17">
        <v>2181.9</v>
      </c>
      <c r="E2766" s="17"/>
      <c r="F2766" s="17"/>
    </row>
    <row r="2767" spans="1:6">
      <c r="A2767" s="16">
        <v>42695</v>
      </c>
      <c r="B2767" s="17">
        <v>4191.68</v>
      </c>
      <c r="C2767" s="17">
        <v>3782.49</v>
      </c>
      <c r="D2767" s="17">
        <v>2198.1799999999998</v>
      </c>
      <c r="E2767" s="17"/>
      <c r="F2767" s="17"/>
    </row>
    <row r="2768" spans="1:6">
      <c r="A2768" s="16">
        <v>42696</v>
      </c>
      <c r="B2768" s="17">
        <v>4200.95</v>
      </c>
      <c r="C2768" s="17">
        <v>3790.79</v>
      </c>
      <c r="D2768" s="17">
        <v>2202.94</v>
      </c>
      <c r="E2768" s="17"/>
      <c r="F2768" s="17"/>
    </row>
    <row r="2769" spans="1:6">
      <c r="A2769" s="16">
        <v>42697</v>
      </c>
      <c r="B2769" s="17">
        <v>4204.49</v>
      </c>
      <c r="C2769" s="17">
        <v>3793.95</v>
      </c>
      <c r="D2769" s="17">
        <v>2204.7199999999998</v>
      </c>
      <c r="E2769" s="17"/>
      <c r="F2769" s="17"/>
    </row>
    <row r="2770" spans="1:6">
      <c r="A2770" s="16">
        <v>42699</v>
      </c>
      <c r="B2770" s="17">
        <v>4221.0200000000004</v>
      </c>
      <c r="C2770" s="17">
        <v>3808.85</v>
      </c>
      <c r="D2770" s="17">
        <v>2213.35</v>
      </c>
      <c r="E2770" s="17"/>
      <c r="F2770" s="17"/>
    </row>
    <row r="2771" spans="1:6">
      <c r="A2771" s="16">
        <v>42702</v>
      </c>
      <c r="B2771" s="17">
        <v>4199.3900000000003</v>
      </c>
      <c r="C2771" s="17">
        <v>3789.18</v>
      </c>
      <c r="D2771" s="17">
        <v>2201.7199999999998</v>
      </c>
      <c r="E2771" s="17"/>
      <c r="F2771" s="17"/>
    </row>
    <row r="2772" spans="1:6">
      <c r="A2772" s="16">
        <v>42703</v>
      </c>
      <c r="B2772" s="17">
        <v>4205.99</v>
      </c>
      <c r="C2772" s="17">
        <v>3794.86</v>
      </c>
      <c r="D2772" s="17">
        <v>2204.66</v>
      </c>
      <c r="E2772" s="17"/>
      <c r="F2772" s="17"/>
    </row>
    <row r="2773" spans="1:6">
      <c r="A2773" s="16">
        <v>42704</v>
      </c>
      <c r="B2773" s="17">
        <v>4195.7299999999996</v>
      </c>
      <c r="C2773" s="17">
        <v>3785.37</v>
      </c>
      <c r="D2773" s="17">
        <v>2198.81</v>
      </c>
      <c r="E2773" s="17"/>
      <c r="F2773" s="17"/>
    </row>
    <row r="2774" spans="1:6">
      <c r="A2774" s="16">
        <v>42705</v>
      </c>
      <c r="B2774" s="17">
        <v>4181.1499999999996</v>
      </c>
      <c r="C2774" s="17">
        <v>3772.17</v>
      </c>
      <c r="D2774" s="17">
        <v>2191.08</v>
      </c>
      <c r="E2774" s="17"/>
      <c r="F2774" s="17"/>
    </row>
    <row r="2775" spans="1:6">
      <c r="A2775" s="16">
        <v>42706</v>
      </c>
      <c r="B2775" s="17">
        <v>4182.8100000000004</v>
      </c>
      <c r="C2775" s="17">
        <v>3773.67</v>
      </c>
      <c r="D2775" s="17">
        <v>2191.9499999999998</v>
      </c>
      <c r="E2775" s="17"/>
      <c r="F2775" s="17"/>
    </row>
    <row r="2776" spans="1:6">
      <c r="A2776" s="16">
        <v>42709</v>
      </c>
      <c r="B2776" s="17">
        <v>4207.57</v>
      </c>
      <c r="C2776" s="17">
        <v>3795.89</v>
      </c>
      <c r="D2776" s="17">
        <v>2204.71</v>
      </c>
      <c r="E2776" s="17"/>
      <c r="F2776" s="17"/>
    </row>
    <row r="2777" spans="1:6">
      <c r="A2777" s="16">
        <v>42710</v>
      </c>
      <c r="B2777" s="17">
        <v>4222.04</v>
      </c>
      <c r="C2777" s="17">
        <v>3808.91</v>
      </c>
      <c r="D2777" s="17">
        <v>2212.23</v>
      </c>
      <c r="E2777" s="17"/>
      <c r="F2777" s="17"/>
    </row>
    <row r="2778" spans="1:6">
      <c r="A2778" s="16">
        <v>42711</v>
      </c>
      <c r="B2778" s="17">
        <v>4278.4399999999996</v>
      </c>
      <c r="C2778" s="17">
        <v>3859.57</v>
      </c>
      <c r="D2778" s="17">
        <v>2241.35</v>
      </c>
      <c r="E2778" s="17"/>
      <c r="F2778" s="17"/>
    </row>
    <row r="2779" spans="1:6">
      <c r="A2779" s="16">
        <v>42712</v>
      </c>
      <c r="B2779" s="17">
        <v>4288.1000000000004</v>
      </c>
      <c r="C2779" s="17">
        <v>3868.17</v>
      </c>
      <c r="D2779" s="17">
        <v>2246.19</v>
      </c>
      <c r="E2779" s="17"/>
      <c r="F2779" s="17"/>
    </row>
    <row r="2780" spans="1:6">
      <c r="A2780" s="16">
        <v>42713</v>
      </c>
      <c r="B2780" s="17">
        <v>4313.6099999999997</v>
      </c>
      <c r="C2780" s="17">
        <v>3891.17</v>
      </c>
      <c r="D2780" s="17">
        <v>2259.5300000000002</v>
      </c>
      <c r="E2780" s="17"/>
      <c r="F2780" s="17"/>
    </row>
    <row r="2781" spans="1:6">
      <c r="A2781" s="16">
        <v>42716</v>
      </c>
      <c r="B2781" s="17">
        <v>4308.9399999999996</v>
      </c>
      <c r="C2781" s="17">
        <v>3886.9</v>
      </c>
      <c r="D2781" s="17">
        <v>2256.96</v>
      </c>
      <c r="E2781" s="17"/>
      <c r="F2781" s="17"/>
    </row>
    <row r="2782" spans="1:6">
      <c r="A2782" s="16">
        <v>42717</v>
      </c>
      <c r="B2782" s="17">
        <v>4337.8599999999997</v>
      </c>
      <c r="C2782" s="17">
        <v>3912.78</v>
      </c>
      <c r="D2782" s="17">
        <v>2271.7199999999998</v>
      </c>
      <c r="E2782" s="17"/>
      <c r="F2782" s="17"/>
    </row>
    <row r="2783" spans="1:6">
      <c r="A2783" s="16">
        <v>42718</v>
      </c>
      <c r="B2783" s="17">
        <v>4302.93</v>
      </c>
      <c r="C2783" s="17">
        <v>3881.2</v>
      </c>
      <c r="D2783" s="17">
        <v>2253.2800000000002</v>
      </c>
      <c r="E2783" s="17"/>
      <c r="F2783" s="17"/>
    </row>
    <row r="2784" spans="1:6">
      <c r="A2784" s="16">
        <v>42719</v>
      </c>
      <c r="B2784" s="17">
        <v>4319.84</v>
      </c>
      <c r="C2784" s="17">
        <v>3896.4</v>
      </c>
      <c r="D2784" s="17">
        <v>2262.0300000000002</v>
      </c>
      <c r="E2784" s="17"/>
      <c r="F2784" s="17"/>
    </row>
    <row r="2785" spans="1:9">
      <c r="A2785" s="16">
        <v>42720</v>
      </c>
      <c r="B2785" s="17">
        <v>4312.3999999999996</v>
      </c>
      <c r="C2785" s="17">
        <v>3889.65</v>
      </c>
      <c r="D2785" s="17">
        <v>2258.0700000000002</v>
      </c>
      <c r="E2785" s="17"/>
      <c r="F2785" s="17"/>
    </row>
    <row r="2786" spans="1:9">
      <c r="A2786" s="16">
        <v>42723</v>
      </c>
      <c r="B2786" s="17">
        <v>4321.0200000000004</v>
      </c>
      <c r="C2786" s="17">
        <v>3897.4</v>
      </c>
      <c r="D2786" s="17">
        <v>2262.5300000000002</v>
      </c>
      <c r="E2786" s="17"/>
      <c r="F2786" s="17"/>
    </row>
    <row r="2787" spans="1:9">
      <c r="A2787" s="16">
        <v>42724</v>
      </c>
      <c r="B2787" s="17">
        <v>4337.3599999999997</v>
      </c>
      <c r="C2787" s="17">
        <v>3911.97</v>
      </c>
      <c r="D2787" s="17">
        <v>2270.7600000000002</v>
      </c>
      <c r="E2787" s="17"/>
      <c r="F2787" s="17"/>
    </row>
    <row r="2788" spans="1:9">
      <c r="A2788" s="16">
        <v>42725</v>
      </c>
      <c r="B2788" s="17">
        <v>4326.8500000000004</v>
      </c>
      <c r="C2788" s="17">
        <v>3902.45</v>
      </c>
      <c r="D2788" s="17">
        <v>2265.1799999999998</v>
      </c>
      <c r="E2788" s="17"/>
      <c r="F2788" s="17"/>
    </row>
    <row r="2789" spans="1:9">
      <c r="A2789" s="16">
        <v>42726</v>
      </c>
      <c r="B2789" s="17">
        <v>4319.33</v>
      </c>
      <c r="C2789" s="17">
        <v>3895.52</v>
      </c>
      <c r="D2789" s="17">
        <v>2260.96</v>
      </c>
      <c r="E2789" s="17"/>
      <c r="F2789" s="17"/>
    </row>
    <row r="2790" spans="1:9">
      <c r="A2790" s="16">
        <v>42727</v>
      </c>
      <c r="B2790" s="17">
        <v>4325.17</v>
      </c>
      <c r="C2790" s="17">
        <v>3900.67</v>
      </c>
      <c r="D2790" s="17">
        <v>2263.79</v>
      </c>
      <c r="E2790" s="17"/>
      <c r="F2790" s="17"/>
    </row>
    <row r="2791" spans="1:9">
      <c r="A2791" s="16">
        <v>42731</v>
      </c>
      <c r="B2791" s="17">
        <v>4334.93</v>
      </c>
      <c r="C2791" s="17">
        <v>3909.46</v>
      </c>
      <c r="D2791" s="17">
        <v>2268.88</v>
      </c>
      <c r="E2791" s="17"/>
      <c r="F2791" s="17"/>
    </row>
    <row r="2792" spans="1:9">
      <c r="A2792" s="16">
        <v>42732</v>
      </c>
      <c r="B2792" s="17">
        <v>4299.45</v>
      </c>
      <c r="C2792" s="17">
        <v>3877.27</v>
      </c>
      <c r="D2792" s="17">
        <v>2249.92</v>
      </c>
      <c r="E2792" s="17"/>
      <c r="F2792" s="17"/>
    </row>
    <row r="2793" spans="1:9">
      <c r="A2793" s="16">
        <v>42733</v>
      </c>
      <c r="B2793" s="17">
        <v>4298.3900000000003</v>
      </c>
      <c r="C2793" s="17">
        <v>3876.25</v>
      </c>
      <c r="D2793" s="17">
        <v>2249.2600000000002</v>
      </c>
      <c r="E2793" s="17"/>
      <c r="F2793" s="17"/>
    </row>
    <row r="2794" spans="1:9">
      <c r="A2794" s="16">
        <v>42734</v>
      </c>
      <c r="B2794" s="17">
        <v>4278.66</v>
      </c>
      <c r="C2794" s="17">
        <v>3858.41</v>
      </c>
      <c r="D2794" s="17">
        <v>2238.83</v>
      </c>
      <c r="E2794" s="8" t="s">
        <v>130</v>
      </c>
      <c r="F2794" s="28">
        <f>+B2794/B2731-1</f>
        <v>3.824258807200076E-2</v>
      </c>
      <c r="G2794" s="10">
        <f>B2794/B2542-1</f>
        <v>0.11959912078710477</v>
      </c>
      <c r="H2794" s="10">
        <f t="shared" ref="H2794:I2794" si="2">C2794/C2542-1</f>
        <v>0.11227028351518475</v>
      </c>
      <c r="I2794" s="10">
        <f t="shared" si="2"/>
        <v>9.5350157049619799E-2</v>
      </c>
    </row>
    <row r="2795" spans="1:9">
      <c r="A2795" s="19">
        <v>42738</v>
      </c>
      <c r="B2795" s="18">
        <v>4315.08</v>
      </c>
      <c r="C2795" s="18">
        <v>3891.22</v>
      </c>
      <c r="D2795" s="18">
        <v>2257.83</v>
      </c>
      <c r="E2795" s="18"/>
      <c r="F2795" s="18"/>
    </row>
    <row r="2796" spans="1:9">
      <c r="A2796" s="19">
        <v>42739</v>
      </c>
      <c r="B2796" s="18">
        <v>4340.75</v>
      </c>
      <c r="C2796" s="18">
        <v>3914.11</v>
      </c>
      <c r="D2796" s="18">
        <v>2270.75</v>
      </c>
      <c r="E2796" s="18"/>
      <c r="F2796" s="18"/>
    </row>
    <row r="2797" spans="1:9">
      <c r="A2797" s="19">
        <v>42740</v>
      </c>
      <c r="B2797" s="18">
        <v>4337.45</v>
      </c>
      <c r="C2797" s="18">
        <v>3911.12</v>
      </c>
      <c r="D2797" s="18">
        <v>2269</v>
      </c>
      <c r="E2797" s="18"/>
      <c r="F2797" s="18"/>
    </row>
    <row r="2798" spans="1:9">
      <c r="A2798" s="19">
        <v>42741</v>
      </c>
      <c r="B2798" s="18">
        <v>4354.05</v>
      </c>
      <c r="C2798" s="18">
        <v>3925.72</v>
      </c>
      <c r="D2798" s="18">
        <v>2276.98</v>
      </c>
      <c r="E2798" s="18"/>
      <c r="F2798" s="18"/>
    </row>
    <row r="2799" spans="1:9">
      <c r="A2799" s="19">
        <v>42744</v>
      </c>
      <c r="B2799" s="18">
        <v>4338.62</v>
      </c>
      <c r="C2799" s="18">
        <v>3911.81</v>
      </c>
      <c r="D2799" s="18">
        <v>2268.9</v>
      </c>
      <c r="E2799" s="18"/>
      <c r="F2799" s="18"/>
    </row>
    <row r="2800" spans="1:9">
      <c r="A2800" s="19">
        <v>42745</v>
      </c>
      <c r="B2800" s="18">
        <v>4338.6400000000003</v>
      </c>
      <c r="C2800" s="18">
        <v>3911.82</v>
      </c>
      <c r="D2800" s="18">
        <v>2268.9</v>
      </c>
      <c r="E2800" s="18"/>
      <c r="F2800" s="18"/>
    </row>
    <row r="2801" spans="1:6">
      <c r="A2801" s="19">
        <v>42746</v>
      </c>
      <c r="B2801" s="18">
        <v>4351.32</v>
      </c>
      <c r="C2801" s="18">
        <v>3923.14</v>
      </c>
      <c r="D2801" s="18">
        <v>2275.3200000000002</v>
      </c>
      <c r="E2801" s="18"/>
      <c r="F2801" s="18"/>
    </row>
    <row r="2802" spans="1:6">
      <c r="A2802" s="19">
        <v>42747</v>
      </c>
      <c r="B2802" s="18">
        <v>4342.09</v>
      </c>
      <c r="C2802" s="18">
        <v>3914.79</v>
      </c>
      <c r="D2802" s="18">
        <v>2270.44</v>
      </c>
      <c r="E2802" s="18"/>
      <c r="F2802" s="18"/>
    </row>
    <row r="2803" spans="1:6">
      <c r="A2803" s="19">
        <v>42748</v>
      </c>
      <c r="B2803" s="18">
        <v>4350.1099999999997</v>
      </c>
      <c r="C2803" s="18">
        <v>3922.02</v>
      </c>
      <c r="D2803" s="18">
        <v>2274.64</v>
      </c>
      <c r="E2803" s="18"/>
      <c r="F2803" s="18"/>
    </row>
    <row r="2804" spans="1:6">
      <c r="A2804" s="19">
        <v>42752</v>
      </c>
      <c r="B2804" s="18">
        <v>4337.2</v>
      </c>
      <c r="C2804" s="18">
        <v>3910.39</v>
      </c>
      <c r="D2804" s="18">
        <v>2267.89</v>
      </c>
      <c r="E2804" s="18"/>
      <c r="F2804" s="18"/>
    </row>
    <row r="2805" spans="1:6">
      <c r="A2805" s="19">
        <v>42753</v>
      </c>
      <c r="B2805" s="18">
        <v>4345.57</v>
      </c>
      <c r="C2805" s="18">
        <v>3917.73</v>
      </c>
      <c r="D2805" s="18">
        <v>2271.89</v>
      </c>
      <c r="E2805" s="18"/>
      <c r="F2805" s="18"/>
    </row>
    <row r="2806" spans="1:6">
      <c r="A2806" s="19">
        <v>42754</v>
      </c>
      <c r="B2806" s="18">
        <v>4329.96</v>
      </c>
      <c r="C2806" s="18">
        <v>3903.64</v>
      </c>
      <c r="D2806" s="18">
        <v>2263.69</v>
      </c>
      <c r="E2806" s="18"/>
      <c r="F2806" s="18"/>
    </row>
    <row r="2807" spans="1:6">
      <c r="A2807" s="19">
        <v>42755</v>
      </c>
      <c r="B2807" s="18">
        <v>4344.67</v>
      </c>
      <c r="C2807" s="18">
        <v>3916.87</v>
      </c>
      <c r="D2807" s="18">
        <v>2271.31</v>
      </c>
      <c r="E2807" s="18"/>
      <c r="F2807" s="18"/>
    </row>
    <row r="2808" spans="1:6">
      <c r="A2808" s="19">
        <v>42758</v>
      </c>
      <c r="B2808" s="18">
        <v>4333.1000000000004</v>
      </c>
      <c r="C2808" s="18">
        <v>3906.41</v>
      </c>
      <c r="D2808" s="18">
        <v>2265.1999999999998</v>
      </c>
      <c r="E2808" s="18"/>
      <c r="F2808" s="18"/>
    </row>
    <row r="2809" spans="1:6">
      <c r="A2809" s="19">
        <v>42759</v>
      </c>
      <c r="B2809" s="18">
        <v>4361.5600000000004</v>
      </c>
      <c r="C2809" s="18">
        <v>3932.06</v>
      </c>
      <c r="D2809" s="18">
        <v>2280.0700000000002</v>
      </c>
      <c r="E2809" s="18"/>
      <c r="F2809" s="18"/>
    </row>
    <row r="2810" spans="1:6">
      <c r="A2810" s="19">
        <v>42760</v>
      </c>
      <c r="B2810" s="18">
        <v>4396.57</v>
      </c>
      <c r="C2810" s="18">
        <v>3963.62</v>
      </c>
      <c r="D2810" s="18">
        <v>2298.37</v>
      </c>
      <c r="E2810" s="18"/>
      <c r="F2810" s="18"/>
    </row>
    <row r="2811" spans="1:6">
      <c r="A2811" s="19">
        <v>42761</v>
      </c>
      <c r="B2811" s="18">
        <v>4393.43</v>
      </c>
      <c r="C2811" s="18">
        <v>3960.76</v>
      </c>
      <c r="D2811" s="18">
        <v>2296.6799999999998</v>
      </c>
      <c r="E2811" s="18"/>
      <c r="F2811" s="18"/>
    </row>
    <row r="2812" spans="1:6">
      <c r="A2812" s="19">
        <v>42762</v>
      </c>
      <c r="B2812" s="18">
        <v>4389.8500000000004</v>
      </c>
      <c r="C2812" s="18">
        <v>3957.48</v>
      </c>
      <c r="D2812" s="18">
        <v>2294.69</v>
      </c>
      <c r="E2812" s="18"/>
      <c r="F2812" s="18"/>
    </row>
    <row r="2813" spans="1:6">
      <c r="A2813" s="19">
        <v>42765</v>
      </c>
      <c r="B2813" s="18">
        <v>4363.67</v>
      </c>
      <c r="C2813" s="18">
        <v>3933.82</v>
      </c>
      <c r="D2813" s="18">
        <v>2280.9</v>
      </c>
      <c r="E2813" s="18"/>
      <c r="F2813" s="18"/>
    </row>
    <row r="2814" spans="1:6">
      <c r="A2814" s="19">
        <v>42766</v>
      </c>
      <c r="B2814" s="18">
        <v>4359.8100000000004</v>
      </c>
      <c r="C2814" s="18">
        <v>3930.34</v>
      </c>
      <c r="D2814" s="18">
        <v>2278.87</v>
      </c>
      <c r="E2814" s="18"/>
      <c r="F2814" s="18"/>
    </row>
    <row r="2815" spans="1:6">
      <c r="A2815" s="19">
        <v>42767</v>
      </c>
      <c r="B2815" s="18">
        <v>4362.1000000000004</v>
      </c>
      <c r="C2815" s="18">
        <v>3932.14</v>
      </c>
      <c r="D2815" s="18">
        <v>2279.5500000000002</v>
      </c>
      <c r="E2815" s="18"/>
      <c r="F2815" s="18"/>
    </row>
    <row r="2816" spans="1:6">
      <c r="A2816" s="19">
        <v>42768</v>
      </c>
      <c r="B2816" s="18">
        <v>4364.8500000000004</v>
      </c>
      <c r="C2816" s="18">
        <v>3934.54</v>
      </c>
      <c r="D2816" s="18">
        <v>2280.85</v>
      </c>
      <c r="E2816" s="18"/>
      <c r="F2816" s="18"/>
    </row>
    <row r="2817" spans="1:6">
      <c r="A2817" s="19">
        <v>42769</v>
      </c>
      <c r="B2817" s="18">
        <v>4396.95</v>
      </c>
      <c r="C2817" s="18">
        <v>3963.37</v>
      </c>
      <c r="D2817" s="18">
        <v>2297.42</v>
      </c>
      <c r="E2817" s="18"/>
      <c r="F2817" s="18"/>
    </row>
    <row r="2818" spans="1:6">
      <c r="A2818" s="19">
        <v>42772</v>
      </c>
      <c r="B2818" s="18">
        <v>4387.67</v>
      </c>
      <c r="C2818" s="18">
        <v>3955</v>
      </c>
      <c r="D2818" s="18">
        <v>2292.56</v>
      </c>
      <c r="E2818" s="18"/>
      <c r="F2818" s="18"/>
    </row>
    <row r="2819" spans="1:6">
      <c r="A2819" s="19">
        <v>42773</v>
      </c>
      <c r="B2819" s="18">
        <v>4388.87</v>
      </c>
      <c r="C2819" s="18">
        <v>3956.02</v>
      </c>
      <c r="D2819" s="18">
        <v>2293.08</v>
      </c>
      <c r="E2819" s="18"/>
      <c r="F2819" s="18"/>
    </row>
    <row r="2820" spans="1:6">
      <c r="A2820" s="19">
        <v>42774</v>
      </c>
      <c r="B2820" s="18">
        <v>4393.3100000000004</v>
      </c>
      <c r="C2820" s="18">
        <v>3959.65</v>
      </c>
      <c r="D2820" s="18">
        <v>2294.67</v>
      </c>
      <c r="E2820" s="18"/>
      <c r="F2820" s="18"/>
    </row>
    <row r="2821" spans="1:6">
      <c r="A2821" s="19">
        <v>42775</v>
      </c>
      <c r="B2821" s="18">
        <v>4419.3999999999996</v>
      </c>
      <c r="C2821" s="18">
        <v>3982.95</v>
      </c>
      <c r="D2821" s="18">
        <v>2307.87</v>
      </c>
      <c r="E2821" s="18"/>
      <c r="F2821" s="18"/>
    </row>
    <row r="2822" spans="1:6">
      <c r="A2822" s="19">
        <v>42776</v>
      </c>
      <c r="B2822" s="18">
        <v>4435.42</v>
      </c>
      <c r="C2822" s="18">
        <v>3997.31</v>
      </c>
      <c r="D2822" s="18">
        <v>2316.1</v>
      </c>
      <c r="E2822" s="18"/>
      <c r="F2822" s="18"/>
    </row>
    <row r="2823" spans="1:6">
      <c r="A2823" s="19">
        <v>42779</v>
      </c>
      <c r="B2823" s="18">
        <v>4459.83</v>
      </c>
      <c r="C2823" s="18">
        <v>4019</v>
      </c>
      <c r="D2823" s="18">
        <v>2328.25</v>
      </c>
      <c r="E2823" s="18"/>
      <c r="F2823" s="18"/>
    </row>
    <row r="2824" spans="1:6">
      <c r="A2824" s="19">
        <v>42780</v>
      </c>
      <c r="B2824" s="18">
        <v>4478.9799999999996</v>
      </c>
      <c r="C2824" s="18">
        <v>4035.92</v>
      </c>
      <c r="D2824" s="18">
        <v>2337.58</v>
      </c>
      <c r="E2824" s="18"/>
      <c r="F2824" s="18"/>
    </row>
    <row r="2825" spans="1:6">
      <c r="A2825" s="19">
        <v>42781</v>
      </c>
      <c r="B2825" s="18">
        <v>4501.99</v>
      </c>
      <c r="C2825" s="18">
        <v>4056.47</v>
      </c>
      <c r="D2825" s="18">
        <v>2349.25</v>
      </c>
      <c r="E2825" s="18"/>
      <c r="F2825" s="18"/>
    </row>
    <row r="2826" spans="1:6">
      <c r="A2826" s="19">
        <v>42782</v>
      </c>
      <c r="B2826" s="18">
        <v>4498.5600000000004</v>
      </c>
      <c r="C2826" s="18">
        <v>4053.26</v>
      </c>
      <c r="D2826" s="18">
        <v>2347.2199999999998</v>
      </c>
      <c r="E2826" s="18"/>
      <c r="F2826" s="18"/>
    </row>
    <row r="2827" spans="1:6">
      <c r="A2827" s="19">
        <v>42783</v>
      </c>
      <c r="B2827" s="18">
        <v>4506.2</v>
      </c>
      <c r="C2827" s="18">
        <v>4060.12</v>
      </c>
      <c r="D2827" s="18">
        <v>2351.16</v>
      </c>
      <c r="E2827" s="18"/>
      <c r="F2827" s="18"/>
    </row>
    <row r="2828" spans="1:6">
      <c r="A2828" s="19">
        <v>42787</v>
      </c>
      <c r="B2828" s="18">
        <v>4533.46</v>
      </c>
      <c r="C2828" s="18">
        <v>4084.68</v>
      </c>
      <c r="D2828" s="18">
        <v>2365.38</v>
      </c>
      <c r="E2828" s="18"/>
      <c r="F2828" s="18"/>
    </row>
    <row r="2829" spans="1:6">
      <c r="A2829" s="19">
        <v>42788</v>
      </c>
      <c r="B2829" s="18">
        <v>4528.97</v>
      </c>
      <c r="C2829" s="18">
        <v>4080.51</v>
      </c>
      <c r="D2829" s="18">
        <v>2362.8200000000002</v>
      </c>
      <c r="E2829" s="18"/>
      <c r="F2829" s="18"/>
    </row>
    <row r="2830" spans="1:6">
      <c r="A2830" s="19">
        <v>42789</v>
      </c>
      <c r="B2830" s="18">
        <v>4531.3900000000003</v>
      </c>
      <c r="C2830" s="18">
        <v>4082.55</v>
      </c>
      <c r="D2830" s="18">
        <v>2363.81</v>
      </c>
      <c r="E2830" s="18"/>
      <c r="F2830" s="18"/>
    </row>
    <row r="2831" spans="1:6">
      <c r="A2831" s="19">
        <v>42790</v>
      </c>
      <c r="B2831" s="18">
        <v>4539.25</v>
      </c>
      <c r="C2831" s="18">
        <v>4089.34</v>
      </c>
      <c r="D2831" s="18">
        <v>2367.34</v>
      </c>
      <c r="E2831" s="18"/>
      <c r="F2831" s="18"/>
    </row>
    <row r="2832" spans="1:6">
      <c r="A2832" s="19">
        <v>42793</v>
      </c>
      <c r="B2832" s="18">
        <v>4544.51</v>
      </c>
      <c r="C2832" s="18">
        <v>4093.91</v>
      </c>
      <c r="D2832" s="18">
        <v>2369.75</v>
      </c>
      <c r="E2832" s="18"/>
      <c r="F2832" s="18"/>
    </row>
    <row r="2833" spans="1:6">
      <c r="A2833" s="19">
        <v>42794</v>
      </c>
      <c r="B2833" s="18">
        <v>4532.93</v>
      </c>
      <c r="C2833" s="18">
        <v>4083.43</v>
      </c>
      <c r="D2833" s="18">
        <v>2363.64</v>
      </c>
      <c r="E2833" s="18"/>
      <c r="F2833" s="18"/>
    </row>
    <row r="2834" spans="1:6">
      <c r="A2834" s="19">
        <v>42795</v>
      </c>
      <c r="B2834" s="18">
        <v>4595.7299999999996</v>
      </c>
      <c r="C2834" s="18">
        <v>4139.79</v>
      </c>
      <c r="D2834" s="18">
        <v>2395.96</v>
      </c>
      <c r="E2834" s="18"/>
      <c r="F2834" s="18"/>
    </row>
    <row r="2835" spans="1:6">
      <c r="A2835" s="19">
        <v>42796</v>
      </c>
      <c r="B2835" s="18">
        <v>4569.17</v>
      </c>
      <c r="C2835" s="18">
        <v>4115.7700000000004</v>
      </c>
      <c r="D2835" s="18">
        <v>2381.92</v>
      </c>
      <c r="E2835" s="18"/>
      <c r="F2835" s="18"/>
    </row>
    <row r="2836" spans="1:6">
      <c r="A2836" s="19">
        <v>42797</v>
      </c>
      <c r="B2836" s="18">
        <v>4571.6000000000004</v>
      </c>
      <c r="C2836" s="18">
        <v>4117.92</v>
      </c>
      <c r="D2836" s="18">
        <v>2383.12</v>
      </c>
      <c r="E2836" s="18"/>
      <c r="F2836" s="18"/>
    </row>
    <row r="2837" spans="1:6">
      <c r="A2837" s="19">
        <v>42800</v>
      </c>
      <c r="B2837" s="18">
        <v>4556.72</v>
      </c>
      <c r="C2837" s="18">
        <v>4104.49</v>
      </c>
      <c r="D2837" s="18">
        <v>2375.31</v>
      </c>
      <c r="E2837" s="18"/>
      <c r="F2837" s="18"/>
    </row>
    <row r="2838" spans="1:6">
      <c r="A2838" s="19">
        <v>42801</v>
      </c>
      <c r="B2838" s="18">
        <v>4543.75</v>
      </c>
      <c r="C2838" s="18">
        <v>4092.73</v>
      </c>
      <c r="D2838" s="18">
        <v>2368.39</v>
      </c>
      <c r="E2838" s="18"/>
      <c r="F2838" s="18"/>
    </row>
    <row r="2839" spans="1:6">
      <c r="A2839" s="19">
        <v>42802</v>
      </c>
      <c r="B2839" s="18">
        <v>4534.68</v>
      </c>
      <c r="C2839" s="18">
        <v>4084.2</v>
      </c>
      <c r="D2839" s="18">
        <v>2362.98</v>
      </c>
      <c r="E2839" s="18"/>
      <c r="F2839" s="18"/>
    </row>
    <row r="2840" spans="1:6">
      <c r="A2840" s="19">
        <v>42803</v>
      </c>
      <c r="B2840" s="18">
        <v>4538.3599999999997</v>
      </c>
      <c r="C2840" s="18">
        <v>4087.5</v>
      </c>
      <c r="D2840" s="18">
        <v>2364.87</v>
      </c>
      <c r="E2840" s="18"/>
      <c r="F2840" s="18"/>
    </row>
    <row r="2841" spans="1:6">
      <c r="A2841" s="19">
        <v>42804</v>
      </c>
      <c r="B2841" s="18">
        <v>4553.28</v>
      </c>
      <c r="C2841" s="18">
        <v>4100.91</v>
      </c>
      <c r="D2841" s="18">
        <v>2372.6</v>
      </c>
      <c r="E2841" s="18"/>
      <c r="F2841" s="18"/>
    </row>
    <row r="2842" spans="1:6">
      <c r="A2842" s="19">
        <v>42807</v>
      </c>
      <c r="B2842" s="18">
        <v>4556.4399999999996</v>
      </c>
      <c r="C2842" s="18">
        <v>4103.3599999999997</v>
      </c>
      <c r="D2842" s="18">
        <v>2373.4699999999998</v>
      </c>
      <c r="E2842" s="18"/>
      <c r="F2842" s="18"/>
    </row>
    <row r="2843" spans="1:6">
      <c r="A2843" s="19">
        <v>42808</v>
      </c>
      <c r="B2843" s="18">
        <v>4541.26</v>
      </c>
      <c r="C2843" s="18">
        <v>4089.63</v>
      </c>
      <c r="D2843" s="18">
        <v>2365.4499999999998</v>
      </c>
      <c r="E2843" s="18"/>
      <c r="F2843" s="18"/>
    </row>
    <row r="2844" spans="1:6">
      <c r="A2844" s="19">
        <v>42809</v>
      </c>
      <c r="B2844" s="18">
        <v>4579.4399999999996</v>
      </c>
      <c r="C2844" s="18">
        <v>4123.9799999999996</v>
      </c>
      <c r="D2844" s="18">
        <v>2385.2600000000002</v>
      </c>
      <c r="E2844" s="18"/>
      <c r="F2844" s="18"/>
    </row>
    <row r="2845" spans="1:6">
      <c r="A2845" s="19">
        <v>42810</v>
      </c>
      <c r="B2845" s="18">
        <v>4572.16</v>
      </c>
      <c r="C2845" s="18">
        <v>4117.37</v>
      </c>
      <c r="D2845" s="18">
        <v>2381.38</v>
      </c>
      <c r="E2845" s="18"/>
      <c r="F2845" s="18"/>
    </row>
    <row r="2846" spans="1:6">
      <c r="A2846" s="19">
        <v>42811</v>
      </c>
      <c r="B2846" s="18">
        <v>4566.17</v>
      </c>
      <c r="C2846" s="18">
        <v>4111.97</v>
      </c>
      <c r="D2846" s="18">
        <v>2378.25</v>
      </c>
      <c r="E2846" s="18"/>
      <c r="F2846" s="18"/>
    </row>
    <row r="2847" spans="1:6">
      <c r="A2847" s="19">
        <v>42814</v>
      </c>
      <c r="B2847" s="18">
        <v>4557.12</v>
      </c>
      <c r="C2847" s="18">
        <v>4103.79</v>
      </c>
      <c r="D2847" s="18">
        <v>2373.4699999999998</v>
      </c>
      <c r="E2847" s="18"/>
      <c r="F2847" s="18"/>
    </row>
    <row r="2848" spans="1:6">
      <c r="A2848" s="19">
        <v>42815</v>
      </c>
      <c r="B2848" s="18">
        <v>4500.9799999999996</v>
      </c>
      <c r="C2848" s="18">
        <v>4053.12</v>
      </c>
      <c r="D2848" s="18">
        <v>2344.02</v>
      </c>
      <c r="E2848" s="18"/>
      <c r="F2848" s="18"/>
    </row>
    <row r="2849" spans="1:6">
      <c r="A2849" s="19">
        <v>42816</v>
      </c>
      <c r="B2849" s="18">
        <v>4509.6499999999996</v>
      </c>
      <c r="C2849" s="18">
        <v>4060.88</v>
      </c>
      <c r="D2849" s="18">
        <v>2348.4499999999998</v>
      </c>
      <c r="E2849" s="18"/>
      <c r="F2849" s="18"/>
    </row>
    <row r="2850" spans="1:6">
      <c r="A2850" s="19">
        <v>42817</v>
      </c>
      <c r="B2850" s="18">
        <v>4504.92</v>
      </c>
      <c r="C2850" s="18">
        <v>4056.62</v>
      </c>
      <c r="D2850" s="18">
        <v>2345.96</v>
      </c>
      <c r="E2850" s="18"/>
      <c r="F2850" s="18"/>
    </row>
    <row r="2851" spans="1:6">
      <c r="A2851" s="19">
        <v>42818</v>
      </c>
      <c r="B2851" s="18">
        <v>4501.1099999999997</v>
      </c>
      <c r="C2851" s="18">
        <v>4053.18</v>
      </c>
      <c r="D2851" s="18">
        <v>2343.98</v>
      </c>
      <c r="E2851" s="18"/>
      <c r="F2851" s="18"/>
    </row>
    <row r="2852" spans="1:6">
      <c r="A2852" s="19">
        <v>42821</v>
      </c>
      <c r="B2852" s="18">
        <v>4496.53</v>
      </c>
      <c r="C2852" s="18">
        <v>4049.06</v>
      </c>
      <c r="D2852" s="18">
        <v>2341.59</v>
      </c>
      <c r="E2852" s="18"/>
      <c r="F2852" s="18"/>
    </row>
    <row r="2853" spans="1:6">
      <c r="A2853" s="19">
        <v>42822</v>
      </c>
      <c r="B2853" s="18">
        <v>4529.17</v>
      </c>
      <c r="C2853" s="18">
        <v>4078.44</v>
      </c>
      <c r="D2853" s="18">
        <v>2358.5700000000002</v>
      </c>
      <c r="E2853" s="18"/>
      <c r="F2853" s="18"/>
    </row>
    <row r="2854" spans="1:6">
      <c r="A2854" s="19">
        <v>42823</v>
      </c>
      <c r="B2854" s="18">
        <v>4535.01</v>
      </c>
      <c r="C2854" s="18">
        <v>4083.45</v>
      </c>
      <c r="D2854" s="18">
        <v>2361.13</v>
      </c>
      <c r="E2854" s="18"/>
      <c r="F2854" s="18"/>
    </row>
    <row r="2855" spans="1:6">
      <c r="A2855" s="19">
        <v>42824</v>
      </c>
      <c r="B2855" s="18">
        <v>4548.46</v>
      </c>
      <c r="C2855" s="18">
        <v>4095.52</v>
      </c>
      <c r="D2855" s="18">
        <v>2368.06</v>
      </c>
      <c r="E2855" s="18"/>
      <c r="F2855" s="18"/>
    </row>
    <row r="2856" spans="1:6">
      <c r="A2856" s="19">
        <v>42825</v>
      </c>
      <c r="B2856" s="18">
        <v>4538.21</v>
      </c>
      <c r="C2856" s="18">
        <v>4086.29</v>
      </c>
      <c r="D2856" s="18">
        <v>2362.7199999999998</v>
      </c>
      <c r="E2856" s="8" t="s">
        <v>131</v>
      </c>
      <c r="F2856" s="28">
        <f>+B2856/B2794-1</f>
        <v>6.0661515521214682E-2</v>
      </c>
    </row>
    <row r="2857" spans="1:6">
      <c r="A2857" s="19">
        <v>42828</v>
      </c>
      <c r="B2857" s="18">
        <v>4530.9799999999996</v>
      </c>
      <c r="C2857" s="18">
        <v>4079.71</v>
      </c>
      <c r="D2857" s="18">
        <v>2358.84</v>
      </c>
      <c r="E2857" s="18"/>
      <c r="F2857" s="18"/>
    </row>
    <row r="2858" spans="1:6">
      <c r="A2858" s="19">
        <v>42829</v>
      </c>
      <c r="B2858" s="18">
        <v>4534.25</v>
      </c>
      <c r="C2858" s="18">
        <v>4082.46</v>
      </c>
      <c r="D2858" s="18">
        <v>2360.16</v>
      </c>
      <c r="E2858" s="18"/>
      <c r="F2858" s="18"/>
    </row>
    <row r="2859" spans="1:6">
      <c r="A2859" s="19">
        <v>42830</v>
      </c>
      <c r="B2859" s="18">
        <v>4520.8599999999997</v>
      </c>
      <c r="C2859" s="18">
        <v>4070.28</v>
      </c>
      <c r="D2859" s="18">
        <v>2352.9499999999998</v>
      </c>
      <c r="E2859" s="18"/>
      <c r="F2859" s="18"/>
    </row>
    <row r="2860" spans="1:6">
      <c r="A2860" s="19">
        <v>42831</v>
      </c>
      <c r="B2860" s="18">
        <v>4530.93</v>
      </c>
      <c r="C2860" s="18">
        <v>4078.98</v>
      </c>
      <c r="D2860" s="18">
        <v>2357.4899999999998</v>
      </c>
      <c r="E2860" s="18"/>
      <c r="F2860" s="18"/>
    </row>
    <row r="2861" spans="1:6">
      <c r="A2861" s="19">
        <v>42832</v>
      </c>
      <c r="B2861" s="18">
        <v>4527.2</v>
      </c>
      <c r="C2861" s="18">
        <v>4075.63</v>
      </c>
      <c r="D2861" s="18">
        <v>2355.54</v>
      </c>
      <c r="E2861" s="18"/>
      <c r="F2861" s="18"/>
    </row>
    <row r="2862" spans="1:6">
      <c r="A2862" s="19">
        <v>42835</v>
      </c>
      <c r="B2862" s="18">
        <v>4530.57</v>
      </c>
      <c r="C2862" s="18">
        <v>4078.59</v>
      </c>
      <c r="D2862" s="18">
        <v>2357.16</v>
      </c>
      <c r="E2862" s="18"/>
      <c r="F2862" s="18"/>
    </row>
    <row r="2863" spans="1:6">
      <c r="A2863" s="19">
        <v>42836</v>
      </c>
      <c r="B2863" s="18">
        <v>4524.71</v>
      </c>
      <c r="C2863" s="18">
        <v>4073.14</v>
      </c>
      <c r="D2863" s="18">
        <v>2353.7800000000002</v>
      </c>
      <c r="E2863" s="18"/>
      <c r="F2863" s="18"/>
    </row>
    <row r="2864" spans="1:6">
      <c r="A2864" s="19">
        <v>42837</v>
      </c>
      <c r="B2864" s="18">
        <v>4507.76</v>
      </c>
      <c r="C2864" s="18">
        <v>4057.87</v>
      </c>
      <c r="D2864" s="18">
        <v>2344.9299999999998</v>
      </c>
      <c r="E2864" s="18"/>
      <c r="F2864" s="18"/>
    </row>
    <row r="2865" spans="1:6">
      <c r="A2865" s="19">
        <v>42838</v>
      </c>
      <c r="B2865" s="18">
        <v>4477.07</v>
      </c>
      <c r="C2865" s="18">
        <v>4030.23</v>
      </c>
      <c r="D2865" s="18">
        <v>2328.9499999999998</v>
      </c>
      <c r="E2865" s="18"/>
      <c r="F2865" s="18"/>
    </row>
    <row r="2866" spans="1:6">
      <c r="A2866" s="19">
        <v>42842</v>
      </c>
      <c r="B2866" s="18">
        <v>4515.6499999999996</v>
      </c>
      <c r="C2866" s="18">
        <v>4064.96</v>
      </c>
      <c r="D2866" s="18">
        <v>2349.0100000000002</v>
      </c>
      <c r="E2866" s="18"/>
      <c r="F2866" s="18"/>
    </row>
    <row r="2867" spans="1:6">
      <c r="A2867" s="19">
        <v>42843</v>
      </c>
      <c r="B2867" s="18">
        <v>4502.66</v>
      </c>
      <c r="C2867" s="18">
        <v>4053.23</v>
      </c>
      <c r="D2867" s="18">
        <v>2342.19</v>
      </c>
      <c r="E2867" s="18"/>
      <c r="F2867" s="18"/>
    </row>
    <row r="2868" spans="1:6">
      <c r="A2868" s="19">
        <v>42844</v>
      </c>
      <c r="B2868" s="18">
        <v>4495.5600000000004</v>
      </c>
      <c r="C2868" s="18">
        <v>4046.67</v>
      </c>
      <c r="D2868" s="18">
        <v>2338.17</v>
      </c>
      <c r="E2868" s="18"/>
      <c r="F2868" s="18"/>
    </row>
    <row r="2869" spans="1:6">
      <c r="A2869" s="19">
        <v>42845</v>
      </c>
      <c r="B2869" s="18">
        <v>4529.6499999999996</v>
      </c>
      <c r="C2869" s="18">
        <v>4077.32</v>
      </c>
      <c r="D2869" s="18">
        <v>2355.84</v>
      </c>
      <c r="E2869" s="18"/>
      <c r="F2869" s="18"/>
    </row>
    <row r="2870" spans="1:6">
      <c r="A2870" s="19">
        <v>42846</v>
      </c>
      <c r="B2870" s="18">
        <v>4515.8999999999996</v>
      </c>
      <c r="C2870" s="18">
        <v>4064.95</v>
      </c>
      <c r="D2870" s="18">
        <v>2348.69</v>
      </c>
      <c r="E2870" s="18"/>
      <c r="F2870" s="18"/>
    </row>
    <row r="2871" spans="1:6">
      <c r="A2871" s="19">
        <v>42849</v>
      </c>
      <c r="B2871" s="18">
        <v>4564.93</v>
      </c>
      <c r="C2871" s="18">
        <v>4109.0600000000004</v>
      </c>
      <c r="D2871" s="18">
        <v>2374.15</v>
      </c>
      <c r="E2871" s="18"/>
      <c r="F2871" s="18"/>
    </row>
    <row r="2872" spans="1:6">
      <c r="A2872" s="19">
        <v>42850</v>
      </c>
      <c r="B2872" s="18">
        <v>4592.74</v>
      </c>
      <c r="C2872" s="18">
        <v>4134.1000000000004</v>
      </c>
      <c r="D2872" s="18">
        <v>2388.61</v>
      </c>
      <c r="E2872" s="18"/>
      <c r="F2872" s="18"/>
    </row>
    <row r="2873" spans="1:6">
      <c r="A2873" s="19">
        <v>42851</v>
      </c>
      <c r="B2873" s="18">
        <v>4590.5600000000004</v>
      </c>
      <c r="C2873" s="18">
        <v>4132.12</v>
      </c>
      <c r="D2873" s="18">
        <v>2387.4499999999998</v>
      </c>
      <c r="E2873" s="18"/>
      <c r="F2873" s="18"/>
    </row>
    <row r="2874" spans="1:6">
      <c r="A2874" s="19">
        <v>42852</v>
      </c>
      <c r="B2874" s="18">
        <v>4593.57</v>
      </c>
      <c r="C2874" s="18">
        <v>4134.7</v>
      </c>
      <c r="D2874" s="18">
        <v>2388.77</v>
      </c>
      <c r="E2874" s="18"/>
      <c r="F2874" s="18"/>
    </row>
    <row r="2875" spans="1:6">
      <c r="A2875" s="19">
        <v>42853</v>
      </c>
      <c r="B2875" s="18">
        <v>4584.82</v>
      </c>
      <c r="C2875" s="18">
        <v>4126.8100000000004</v>
      </c>
      <c r="D2875" s="18">
        <v>2384.1999999999998</v>
      </c>
      <c r="E2875" s="18"/>
      <c r="F2875" s="18"/>
    </row>
    <row r="2876" spans="1:6">
      <c r="A2876" s="16">
        <v>42856</v>
      </c>
      <c r="B2876" s="17">
        <v>4592.78</v>
      </c>
      <c r="C2876" s="17">
        <v>4133.97</v>
      </c>
      <c r="D2876" s="17">
        <v>2388.33</v>
      </c>
      <c r="E2876" s="17"/>
      <c r="F2876" s="17"/>
    </row>
    <row r="2877" spans="1:6">
      <c r="A2877" s="16">
        <v>42857</v>
      </c>
      <c r="B2877" s="17">
        <v>4598.24</v>
      </c>
      <c r="C2877" s="17">
        <v>4138.8900000000003</v>
      </c>
      <c r="D2877" s="17">
        <v>2391.17</v>
      </c>
      <c r="E2877" s="17"/>
      <c r="F2877" s="17"/>
    </row>
    <row r="2878" spans="1:6">
      <c r="A2878" s="16">
        <v>42858</v>
      </c>
      <c r="B2878" s="17">
        <v>4593.32</v>
      </c>
      <c r="C2878" s="17">
        <v>4134.21</v>
      </c>
      <c r="D2878" s="17">
        <v>2388.13</v>
      </c>
      <c r="E2878" s="17"/>
      <c r="F2878" s="17"/>
    </row>
    <row r="2879" spans="1:6">
      <c r="A2879" s="16">
        <v>42859</v>
      </c>
      <c r="B2879" s="17">
        <v>4596.24</v>
      </c>
      <c r="C2879" s="17">
        <v>4136.7700000000004</v>
      </c>
      <c r="D2879" s="17">
        <v>2389.52</v>
      </c>
      <c r="E2879" s="17"/>
      <c r="F2879" s="17"/>
    </row>
    <row r="2880" spans="1:6">
      <c r="A2880" s="16">
        <v>42860</v>
      </c>
      <c r="B2880" s="17">
        <v>4615.09</v>
      </c>
      <c r="C2880" s="17">
        <v>4153.72</v>
      </c>
      <c r="D2880" s="17">
        <v>2399.29</v>
      </c>
      <c r="E2880" s="17"/>
      <c r="F2880" s="17"/>
    </row>
    <row r="2881" spans="1:9">
      <c r="A2881" s="16">
        <v>42863</v>
      </c>
      <c r="B2881" s="17">
        <v>4615.7299999999996</v>
      </c>
      <c r="C2881" s="17">
        <v>4154.17</v>
      </c>
      <c r="D2881" s="17">
        <v>2399.38</v>
      </c>
      <c r="E2881" s="17"/>
      <c r="F2881" s="17"/>
    </row>
    <row r="2882" spans="1:9">
      <c r="A2882" s="16">
        <v>42864</v>
      </c>
      <c r="B2882" s="17">
        <v>4611.21</v>
      </c>
      <c r="C2882" s="17">
        <v>4150.04</v>
      </c>
      <c r="D2882" s="17">
        <v>2396.92</v>
      </c>
      <c r="E2882" s="17"/>
      <c r="F2882" s="17"/>
    </row>
    <row r="2883" spans="1:9">
      <c r="A2883" s="16">
        <v>42865</v>
      </c>
      <c r="B2883" s="17">
        <v>4618.1899999999996</v>
      </c>
      <c r="C2883" s="17">
        <v>4155.8500000000004</v>
      </c>
      <c r="D2883" s="17">
        <v>2399.63</v>
      </c>
      <c r="E2883" s="17"/>
      <c r="F2883" s="17"/>
    </row>
    <row r="2884" spans="1:9">
      <c r="A2884" s="16">
        <v>42866</v>
      </c>
      <c r="B2884" s="17">
        <v>4609.6899999999996</v>
      </c>
      <c r="C2884" s="17">
        <v>4147.8</v>
      </c>
      <c r="D2884" s="17">
        <v>2394.44</v>
      </c>
      <c r="E2884" s="17"/>
      <c r="F2884" s="17"/>
    </row>
    <row r="2885" spans="1:9">
      <c r="A2885" s="16">
        <v>42867</v>
      </c>
      <c r="B2885" s="17">
        <v>4602.96</v>
      </c>
      <c r="C2885" s="17">
        <v>4141.72</v>
      </c>
      <c r="D2885" s="17">
        <v>2390.9</v>
      </c>
      <c r="E2885" s="17"/>
      <c r="F2885" s="17"/>
    </row>
    <row r="2886" spans="1:9">
      <c r="A2886" s="16">
        <v>42870</v>
      </c>
      <c r="B2886" s="17">
        <v>4625.51</v>
      </c>
      <c r="C2886" s="17">
        <v>4161.8599999999997</v>
      </c>
      <c r="D2886" s="17">
        <v>2402.3200000000002</v>
      </c>
      <c r="E2886" s="17"/>
      <c r="F2886" s="17"/>
    </row>
    <row r="2887" spans="1:9">
      <c r="A2887" s="16">
        <v>42871</v>
      </c>
      <c r="B2887" s="17">
        <v>4623.26</v>
      </c>
      <c r="C2887" s="17">
        <v>4159.59</v>
      </c>
      <c r="D2887" s="17">
        <v>2400.67</v>
      </c>
      <c r="E2887" s="17"/>
      <c r="F2887" s="17"/>
    </row>
    <row r="2888" spans="1:9">
      <c r="A2888" s="16">
        <v>42872</v>
      </c>
      <c r="B2888" s="17">
        <v>4540.58</v>
      </c>
      <c r="C2888" s="17">
        <v>4084.83</v>
      </c>
      <c r="D2888" s="17">
        <v>2357.0300000000002</v>
      </c>
      <c r="E2888" s="17"/>
      <c r="F2888" s="17"/>
    </row>
    <row r="2889" spans="1:9">
      <c r="A2889" s="16">
        <v>42873</v>
      </c>
      <c r="B2889" s="17">
        <v>4557.41</v>
      </c>
      <c r="C2889" s="17">
        <v>4099.9399999999996</v>
      </c>
      <c r="D2889" s="17">
        <v>2365.7199999999998</v>
      </c>
      <c r="E2889" s="17"/>
      <c r="F2889" s="17"/>
    </row>
    <row r="2890" spans="1:9">
      <c r="A2890" s="16">
        <v>42874</v>
      </c>
      <c r="B2890" s="17">
        <v>4588.3500000000004</v>
      </c>
      <c r="C2890" s="17">
        <v>4127.75</v>
      </c>
      <c r="D2890" s="17">
        <v>2381.73</v>
      </c>
      <c r="E2890" s="17"/>
      <c r="F2890" s="17"/>
    </row>
    <row r="2891" spans="1:9">
      <c r="A2891" s="16">
        <v>42877</v>
      </c>
      <c r="B2891" s="17">
        <v>4612.12</v>
      </c>
      <c r="C2891" s="17">
        <v>4149.1099999999997</v>
      </c>
      <c r="D2891" s="17">
        <v>2394.02</v>
      </c>
      <c r="E2891" s="17"/>
      <c r="F2891" s="17"/>
    </row>
    <row r="2892" spans="1:9">
      <c r="A2892" s="16">
        <v>42878</v>
      </c>
      <c r="B2892" s="17">
        <v>4620.7</v>
      </c>
      <c r="C2892" s="17">
        <v>4156.8</v>
      </c>
      <c r="D2892" s="17">
        <v>2398.42</v>
      </c>
      <c r="E2892" s="17"/>
      <c r="F2892" s="17"/>
    </row>
    <row r="2893" spans="1:9">
      <c r="A2893" s="16">
        <v>42879</v>
      </c>
      <c r="B2893" s="17">
        <v>4632.37</v>
      </c>
      <c r="C2893" s="17">
        <v>4167.26</v>
      </c>
      <c r="D2893" s="17">
        <v>2404.39</v>
      </c>
      <c r="E2893" s="17"/>
      <c r="F2893" s="17"/>
    </row>
    <row r="2894" spans="1:9">
      <c r="A2894" s="16">
        <v>42880</v>
      </c>
      <c r="B2894" s="17">
        <v>4653.59</v>
      </c>
      <c r="C2894" s="17">
        <v>4186.17</v>
      </c>
      <c r="D2894" s="17">
        <v>2415.0700000000002</v>
      </c>
      <c r="E2894" s="17"/>
      <c r="F2894" s="17"/>
    </row>
    <row r="2895" spans="1:9">
      <c r="A2895" s="16">
        <v>42881</v>
      </c>
      <c r="B2895" s="17">
        <v>4655.6499999999996</v>
      </c>
      <c r="C2895" s="17">
        <v>4187.8599999999997</v>
      </c>
      <c r="D2895" s="17">
        <v>2415.8200000000002</v>
      </c>
      <c r="E2895" s="17"/>
      <c r="F2895" s="17"/>
      <c r="G2895" s="10">
        <f>B2895/B2794-1</f>
        <v>8.8109361342102455E-2</v>
      </c>
      <c r="H2895" s="10">
        <f>C2895/C2794-1</f>
        <v>8.538491243802504E-2</v>
      </c>
      <c r="I2895" s="10">
        <f>D2895/D2794-1</f>
        <v>7.905468481304978E-2</v>
      </c>
    </row>
    <row r="2896" spans="1:9">
      <c r="A2896" s="16">
        <v>42885</v>
      </c>
      <c r="B2896" s="17">
        <v>4650.76</v>
      </c>
      <c r="C2896" s="17">
        <v>4183.26</v>
      </c>
      <c r="D2896" s="17">
        <v>2412.91</v>
      </c>
      <c r="E2896" s="17"/>
      <c r="F2896" s="17"/>
    </row>
    <row r="2897" spans="1:6">
      <c r="A2897" s="16">
        <v>42886</v>
      </c>
      <c r="B2897" s="17">
        <v>4649.34</v>
      </c>
      <c r="C2897" s="17">
        <v>4181.79</v>
      </c>
      <c r="D2897" s="17">
        <v>2411.8000000000002</v>
      </c>
      <c r="E2897" s="17"/>
      <c r="F2897" s="17"/>
    </row>
    <row r="2898" spans="1:6">
      <c r="A2898" s="16">
        <v>42887</v>
      </c>
      <c r="B2898" s="17">
        <v>4685.1099999999997</v>
      </c>
      <c r="C2898" s="17">
        <v>4213.8100000000004</v>
      </c>
      <c r="D2898" s="17">
        <v>2430.06</v>
      </c>
      <c r="E2898" s="17"/>
      <c r="F2898" s="17"/>
    </row>
    <row r="2899" spans="1:6">
      <c r="A2899" s="16">
        <v>42888</v>
      </c>
      <c r="B2899" s="17">
        <v>4702.5600000000004</v>
      </c>
      <c r="C2899" s="17">
        <v>4229.4799999999996</v>
      </c>
      <c r="D2899" s="17">
        <v>2439.0700000000002</v>
      </c>
      <c r="E2899" s="17"/>
      <c r="F2899" s="17"/>
    </row>
    <row r="2900" spans="1:6">
      <c r="A2900" s="16">
        <v>42891</v>
      </c>
      <c r="B2900" s="17">
        <v>4697</v>
      </c>
      <c r="C2900" s="17">
        <v>4224.4399999999996</v>
      </c>
      <c r="D2900" s="17">
        <v>2436.1</v>
      </c>
      <c r="E2900" s="17"/>
      <c r="F2900" s="17"/>
    </row>
    <row r="2901" spans="1:6">
      <c r="A2901" s="16">
        <v>42892</v>
      </c>
      <c r="B2901" s="17">
        <v>4683.96</v>
      </c>
      <c r="C2901" s="17">
        <v>4212.71</v>
      </c>
      <c r="D2901" s="17">
        <v>2429.33</v>
      </c>
      <c r="E2901" s="17"/>
      <c r="F2901" s="17"/>
    </row>
    <row r="2902" spans="1:6">
      <c r="A2902" s="16">
        <v>42893</v>
      </c>
      <c r="B2902" s="17">
        <v>4692.29</v>
      </c>
      <c r="C2902" s="17">
        <v>4219.93</v>
      </c>
      <c r="D2902" s="17">
        <v>2433.14</v>
      </c>
      <c r="E2902" s="17"/>
      <c r="F2902" s="17"/>
    </row>
    <row r="2903" spans="1:6">
      <c r="A2903" s="16">
        <v>42894</v>
      </c>
      <c r="B2903" s="17">
        <v>4693.67</v>
      </c>
      <c r="C2903" s="17">
        <v>4221.1400000000003</v>
      </c>
      <c r="D2903" s="17">
        <v>2433.79</v>
      </c>
      <c r="E2903" s="17"/>
      <c r="F2903" s="17"/>
    </row>
    <row r="2904" spans="1:6">
      <c r="A2904" s="16">
        <v>42895</v>
      </c>
      <c r="B2904" s="17">
        <v>4689.79</v>
      </c>
      <c r="C2904" s="17">
        <v>4217.6499999999996</v>
      </c>
      <c r="D2904" s="17">
        <v>2431.77</v>
      </c>
      <c r="E2904" s="17"/>
      <c r="F2904" s="17"/>
    </row>
    <row r="2905" spans="1:6">
      <c r="A2905" s="16">
        <v>42898</v>
      </c>
      <c r="B2905" s="17">
        <v>4685.54</v>
      </c>
      <c r="C2905" s="17">
        <v>4213.7299999999996</v>
      </c>
      <c r="D2905" s="17">
        <v>2429.39</v>
      </c>
      <c r="E2905" s="17"/>
      <c r="F2905" s="17"/>
    </row>
    <row r="2906" spans="1:6">
      <c r="A2906" s="16">
        <v>42899</v>
      </c>
      <c r="B2906" s="17">
        <v>4707.88</v>
      </c>
      <c r="C2906" s="17">
        <v>4233.5</v>
      </c>
      <c r="D2906" s="17">
        <v>2440.35</v>
      </c>
      <c r="E2906" s="17"/>
      <c r="F2906" s="17"/>
    </row>
    <row r="2907" spans="1:6">
      <c r="A2907" s="16">
        <v>42900</v>
      </c>
      <c r="B2907" s="17">
        <v>4703.53</v>
      </c>
      <c r="C2907" s="17">
        <v>4229.5</v>
      </c>
      <c r="D2907" s="17">
        <v>2437.92</v>
      </c>
      <c r="E2907" s="17"/>
      <c r="F2907" s="17"/>
    </row>
    <row r="2908" spans="1:6">
      <c r="A2908" s="16">
        <v>42901</v>
      </c>
      <c r="B2908" s="17">
        <v>4693.8599999999997</v>
      </c>
      <c r="C2908" s="17">
        <v>4220.57</v>
      </c>
      <c r="D2908" s="17">
        <v>2432.46</v>
      </c>
      <c r="E2908" s="17"/>
      <c r="F2908" s="17"/>
    </row>
    <row r="2909" spans="1:6">
      <c r="A2909" s="16">
        <v>42902</v>
      </c>
      <c r="B2909" s="17">
        <v>4695.2299999999996</v>
      </c>
      <c r="C2909" s="17">
        <v>4221.79</v>
      </c>
      <c r="D2909" s="17">
        <v>2433.15</v>
      </c>
      <c r="E2909" s="17"/>
      <c r="F2909" s="17"/>
    </row>
    <row r="2910" spans="1:6">
      <c r="A2910" s="16">
        <v>42905</v>
      </c>
      <c r="B2910" s="17">
        <v>4734.4799999999996</v>
      </c>
      <c r="C2910" s="17">
        <v>4257.07</v>
      </c>
      <c r="D2910" s="17">
        <v>2453.46</v>
      </c>
      <c r="E2910" s="17"/>
      <c r="F2910" s="17"/>
    </row>
    <row r="2911" spans="1:6">
      <c r="A2911" s="16">
        <v>42906</v>
      </c>
      <c r="B2911" s="17">
        <v>4702.82</v>
      </c>
      <c r="C2911" s="17">
        <v>4228.59</v>
      </c>
      <c r="D2911" s="17">
        <v>2437.0300000000002</v>
      </c>
      <c r="E2911" s="17"/>
      <c r="F2911" s="17"/>
    </row>
    <row r="2912" spans="1:6">
      <c r="A2912" s="16">
        <v>42907</v>
      </c>
      <c r="B2912" s="17">
        <v>4700.5</v>
      </c>
      <c r="C2912" s="17">
        <v>4226.3900000000003</v>
      </c>
      <c r="D2912" s="17">
        <v>2435.61</v>
      </c>
      <c r="E2912" s="17"/>
      <c r="F2912" s="17"/>
    </row>
    <row r="2913" spans="1:6">
      <c r="A2913" s="16">
        <v>42908</v>
      </c>
      <c r="B2913" s="17">
        <v>4698.3999999999996</v>
      </c>
      <c r="C2913" s="17">
        <v>4224.49</v>
      </c>
      <c r="D2913" s="17">
        <v>2434.5</v>
      </c>
      <c r="E2913" s="17"/>
      <c r="F2913" s="17"/>
    </row>
    <row r="2914" spans="1:6">
      <c r="A2914" s="16">
        <v>42909</v>
      </c>
      <c r="B2914" s="17">
        <v>4705.7299999999996</v>
      </c>
      <c r="C2914" s="17">
        <v>4231.08</v>
      </c>
      <c r="D2914" s="17">
        <v>2438.3000000000002</v>
      </c>
      <c r="E2914" s="17"/>
      <c r="F2914" s="17"/>
    </row>
    <row r="2915" spans="1:6">
      <c r="A2915" s="16">
        <v>42912</v>
      </c>
      <c r="B2915" s="17">
        <v>4707.2700000000004</v>
      </c>
      <c r="C2915" s="17">
        <v>4232.45</v>
      </c>
      <c r="D2915" s="17">
        <v>2439.0700000000002</v>
      </c>
      <c r="E2915" s="17"/>
      <c r="F2915" s="17"/>
    </row>
    <row r="2916" spans="1:6">
      <c r="A2916" s="16">
        <v>42913</v>
      </c>
      <c r="B2916" s="17">
        <v>4669.2700000000004</v>
      </c>
      <c r="C2916" s="17">
        <v>4198.28</v>
      </c>
      <c r="D2916" s="17">
        <v>2419.38</v>
      </c>
      <c r="E2916" s="17"/>
      <c r="F2916" s="17"/>
    </row>
    <row r="2917" spans="1:6">
      <c r="A2917" s="16">
        <v>42914</v>
      </c>
      <c r="B2917" s="17">
        <v>4711.33</v>
      </c>
      <c r="C2917" s="17">
        <v>4235.8500000000004</v>
      </c>
      <c r="D2917" s="17">
        <v>2440.69</v>
      </c>
      <c r="E2917" s="17"/>
      <c r="F2917" s="17"/>
    </row>
    <row r="2918" spans="1:6">
      <c r="A2918" s="16">
        <v>42915</v>
      </c>
      <c r="B2918" s="17">
        <v>4670.96</v>
      </c>
      <c r="C2918" s="17">
        <v>4199.51</v>
      </c>
      <c r="D2918" s="17">
        <v>2419.6999999999998</v>
      </c>
      <c r="E2918" s="17"/>
      <c r="F2918" s="17"/>
    </row>
    <row r="2919" spans="1:6">
      <c r="A2919" s="16">
        <v>42916</v>
      </c>
      <c r="B2919" s="17">
        <v>4678.3599999999997</v>
      </c>
      <c r="C2919" s="17">
        <v>4206.1000000000004</v>
      </c>
      <c r="D2919" s="17">
        <v>2423.41</v>
      </c>
      <c r="E2919" s="8" t="s">
        <v>132</v>
      </c>
      <c r="F2919" s="28">
        <f>+B2919/B2856-1</f>
        <v>3.0882220082367295E-2</v>
      </c>
    </row>
    <row r="2920" spans="1:6">
      <c r="A2920" s="16">
        <v>42919</v>
      </c>
      <c r="B2920" s="17">
        <v>4689.6099999999997</v>
      </c>
      <c r="C2920" s="17">
        <v>4216.1000000000004</v>
      </c>
      <c r="D2920" s="17">
        <v>2429.0100000000002</v>
      </c>
      <c r="E2920" s="17"/>
      <c r="F2920" s="17"/>
    </row>
    <row r="2921" spans="1:6">
      <c r="A2921" s="16">
        <v>42921</v>
      </c>
      <c r="B2921" s="17">
        <v>4697.34</v>
      </c>
      <c r="C2921" s="17">
        <v>4222.8100000000004</v>
      </c>
      <c r="D2921" s="17">
        <v>2432.54</v>
      </c>
      <c r="E2921" s="17"/>
      <c r="F2921" s="17"/>
    </row>
    <row r="2922" spans="1:6">
      <c r="A2922" s="16">
        <v>42922</v>
      </c>
      <c r="B2922" s="17">
        <v>4655.0200000000004</v>
      </c>
      <c r="C2922" s="17">
        <v>4184.3100000000004</v>
      </c>
      <c r="D2922" s="17">
        <v>2409.75</v>
      </c>
      <c r="E2922" s="17"/>
      <c r="F2922" s="17"/>
    </row>
    <row r="2923" spans="1:6">
      <c r="A2923" s="16">
        <v>42923</v>
      </c>
      <c r="B2923" s="17">
        <v>4684.88</v>
      </c>
      <c r="C2923" s="17">
        <v>4211.13</v>
      </c>
      <c r="D2923" s="17">
        <v>2425.1799999999998</v>
      </c>
      <c r="E2923" s="17"/>
      <c r="F2923" s="17"/>
    </row>
    <row r="2924" spans="1:6">
      <c r="A2924" s="16">
        <v>42926</v>
      </c>
      <c r="B2924" s="17">
        <v>4689.25</v>
      </c>
      <c r="C2924" s="17">
        <v>4215.05</v>
      </c>
      <c r="D2924" s="17">
        <v>2427.4299999999998</v>
      </c>
      <c r="E2924" s="17"/>
      <c r="F2924" s="17"/>
    </row>
    <row r="2925" spans="1:6">
      <c r="A2925" s="16">
        <v>42927</v>
      </c>
      <c r="B2925" s="17">
        <v>4685.6400000000003</v>
      </c>
      <c r="C2925" s="17">
        <v>4211.79</v>
      </c>
      <c r="D2925" s="17">
        <v>2425.5300000000002</v>
      </c>
      <c r="E2925" s="17"/>
      <c r="F2925" s="17"/>
    </row>
    <row r="2926" spans="1:6">
      <c r="A2926" s="16">
        <v>42928</v>
      </c>
      <c r="B2926" s="17">
        <v>4720.28</v>
      </c>
      <c r="C2926" s="17">
        <v>4242.82</v>
      </c>
      <c r="D2926" s="17">
        <v>2443.25</v>
      </c>
      <c r="E2926" s="17"/>
      <c r="F2926" s="17"/>
    </row>
    <row r="2927" spans="1:6">
      <c r="A2927" s="16">
        <v>42929</v>
      </c>
      <c r="B2927" s="17">
        <v>4729.25</v>
      </c>
      <c r="C2927" s="17">
        <v>4250.8500000000004</v>
      </c>
      <c r="D2927" s="17">
        <v>2447.83</v>
      </c>
      <c r="E2927" s="17"/>
      <c r="F2927" s="17"/>
    </row>
    <row r="2928" spans="1:6">
      <c r="A2928" s="16">
        <v>42930</v>
      </c>
      <c r="B2928" s="17">
        <v>4751.43</v>
      </c>
      <c r="C2928" s="17">
        <v>4270.76</v>
      </c>
      <c r="D2928" s="17">
        <v>2459.27</v>
      </c>
      <c r="E2928" s="17"/>
      <c r="F2928" s="17"/>
    </row>
    <row r="2929" spans="1:6">
      <c r="A2929" s="16">
        <v>42933</v>
      </c>
      <c r="B2929" s="17">
        <v>4751.33</v>
      </c>
      <c r="C2929" s="17">
        <v>4270.63</v>
      </c>
      <c r="D2929" s="17">
        <v>2459.14</v>
      </c>
      <c r="E2929" s="17"/>
      <c r="F2929" s="17"/>
    </row>
    <row r="2930" spans="1:6">
      <c r="A2930" s="16">
        <v>42934</v>
      </c>
      <c r="B2930" s="17">
        <v>4754.2700000000004</v>
      </c>
      <c r="C2930" s="17">
        <v>4273.25</v>
      </c>
      <c r="D2930" s="17">
        <v>2460.61</v>
      </c>
      <c r="E2930" s="17"/>
      <c r="F2930" s="17"/>
    </row>
    <row r="2931" spans="1:6">
      <c r="A2931" s="16">
        <v>42935</v>
      </c>
      <c r="B2931" s="17">
        <v>4780.25</v>
      </c>
      <c r="C2931" s="17">
        <v>4296.4799999999996</v>
      </c>
      <c r="D2931" s="17">
        <v>2473.83</v>
      </c>
      <c r="E2931" s="17"/>
      <c r="F2931" s="17"/>
    </row>
    <row r="2932" spans="1:6">
      <c r="A2932" s="16">
        <v>42936</v>
      </c>
      <c r="B2932" s="17">
        <v>4779.84</v>
      </c>
      <c r="C2932" s="17">
        <v>4296.0200000000004</v>
      </c>
      <c r="D2932" s="17">
        <v>2473.4499999999998</v>
      </c>
      <c r="E2932" s="17"/>
      <c r="F2932" s="17"/>
    </row>
    <row r="2933" spans="1:6">
      <c r="A2933" s="16">
        <v>42937</v>
      </c>
      <c r="B2933" s="17">
        <v>4778.07</v>
      </c>
      <c r="C2933" s="17">
        <v>4294.4399999999996</v>
      </c>
      <c r="D2933" s="17">
        <v>2472.54</v>
      </c>
      <c r="E2933" s="17"/>
      <c r="F2933" s="17"/>
    </row>
    <row r="2934" spans="1:6">
      <c r="A2934" s="16">
        <v>42940</v>
      </c>
      <c r="B2934" s="17">
        <v>4773.1000000000004</v>
      </c>
      <c r="C2934" s="17">
        <v>4289.9399999999996</v>
      </c>
      <c r="D2934" s="17">
        <v>2469.91</v>
      </c>
      <c r="E2934" s="17"/>
      <c r="F2934" s="17"/>
    </row>
    <row r="2935" spans="1:6">
      <c r="A2935" s="16">
        <v>42941</v>
      </c>
      <c r="B2935" s="17">
        <v>4787.04</v>
      </c>
      <c r="C2935" s="17">
        <v>4302.47</v>
      </c>
      <c r="D2935" s="17">
        <v>2477.13</v>
      </c>
      <c r="E2935" s="17"/>
      <c r="F2935" s="17"/>
    </row>
    <row r="2936" spans="1:6">
      <c r="A2936" s="16">
        <v>42942</v>
      </c>
      <c r="B2936" s="17">
        <v>4788.41</v>
      </c>
      <c r="C2936" s="17">
        <v>4303.7</v>
      </c>
      <c r="D2936" s="17">
        <v>2477.83</v>
      </c>
      <c r="E2936" s="17"/>
      <c r="F2936" s="17"/>
    </row>
    <row r="2937" spans="1:6">
      <c r="A2937" s="16">
        <v>42943</v>
      </c>
      <c r="B2937" s="17">
        <v>4784.26</v>
      </c>
      <c r="C2937" s="17">
        <v>4299.83</v>
      </c>
      <c r="D2937" s="17">
        <v>2475.42</v>
      </c>
      <c r="E2937" s="17"/>
      <c r="F2937" s="17"/>
    </row>
    <row r="2938" spans="1:6">
      <c r="A2938" s="16">
        <v>42944</v>
      </c>
      <c r="B2938" s="17">
        <v>4778.0200000000004</v>
      </c>
      <c r="C2938" s="17">
        <v>4294.17</v>
      </c>
      <c r="D2938" s="17">
        <v>2472.1</v>
      </c>
      <c r="E2938" s="17"/>
      <c r="F2938" s="17"/>
    </row>
    <row r="2939" spans="1:6">
      <c r="A2939" s="16">
        <v>42947</v>
      </c>
      <c r="B2939" s="17">
        <v>4774.5600000000004</v>
      </c>
      <c r="C2939" s="17">
        <v>4291.0600000000004</v>
      </c>
      <c r="D2939" s="17">
        <v>2470.3000000000002</v>
      </c>
      <c r="E2939" s="17"/>
      <c r="F2939" s="17"/>
    </row>
    <row r="2940" spans="1:6">
      <c r="A2940" s="16">
        <v>42948</v>
      </c>
      <c r="B2940" s="17">
        <v>4786.2700000000004</v>
      </c>
      <c r="C2940" s="17">
        <v>4301.58</v>
      </c>
      <c r="D2940" s="17">
        <v>2476.35</v>
      </c>
      <c r="E2940" s="17"/>
      <c r="F2940" s="17"/>
    </row>
    <row r="2941" spans="1:6">
      <c r="A2941" s="16">
        <v>42949</v>
      </c>
      <c r="B2941" s="17">
        <v>4789.54</v>
      </c>
      <c r="C2941" s="17">
        <v>4304.2700000000004</v>
      </c>
      <c r="D2941" s="17">
        <v>2477.5700000000002</v>
      </c>
      <c r="E2941" s="17"/>
      <c r="F2941" s="17"/>
    </row>
    <row r="2942" spans="1:6">
      <c r="A2942" s="16">
        <v>42950</v>
      </c>
      <c r="B2942" s="17">
        <v>4779.99</v>
      </c>
      <c r="C2942" s="17">
        <v>4295.4399999999996</v>
      </c>
      <c r="D2942" s="17">
        <v>2472.16</v>
      </c>
      <c r="E2942" s="17"/>
      <c r="F2942" s="17"/>
    </row>
    <row r="2943" spans="1:6">
      <c r="A2943" s="16">
        <v>42951</v>
      </c>
      <c r="B2943" s="17">
        <v>4789.1099999999997</v>
      </c>
      <c r="C2943" s="17">
        <v>4303.62</v>
      </c>
      <c r="D2943" s="17">
        <v>2476.83</v>
      </c>
      <c r="E2943" s="17"/>
      <c r="F2943" s="17"/>
    </row>
    <row r="2944" spans="1:6">
      <c r="A2944" s="16">
        <v>42954</v>
      </c>
      <c r="B2944" s="17">
        <v>4797.13</v>
      </c>
      <c r="C2944" s="17">
        <v>4310.79</v>
      </c>
      <c r="D2944" s="17">
        <v>2480.91</v>
      </c>
      <c r="E2944" s="17"/>
      <c r="F2944" s="17"/>
    </row>
    <row r="2945" spans="1:6">
      <c r="A2945" s="16">
        <v>42955</v>
      </c>
      <c r="B2945" s="17">
        <v>4786.12</v>
      </c>
      <c r="C2945" s="17">
        <v>4300.74</v>
      </c>
      <c r="D2945" s="17">
        <v>2474.92</v>
      </c>
      <c r="E2945" s="17"/>
      <c r="F2945" s="17"/>
    </row>
    <row r="2946" spans="1:6">
      <c r="A2946" s="16">
        <v>42956</v>
      </c>
      <c r="B2946" s="17">
        <v>4784.9399999999996</v>
      </c>
      <c r="C2946" s="17">
        <v>4299.53</v>
      </c>
      <c r="D2946" s="17">
        <v>2474.02</v>
      </c>
      <c r="E2946" s="17"/>
      <c r="F2946" s="17"/>
    </row>
    <row r="2947" spans="1:6">
      <c r="A2947" s="16">
        <v>42957</v>
      </c>
      <c r="B2947" s="17">
        <v>4717.3999999999996</v>
      </c>
      <c r="C2947" s="17">
        <v>4238.38</v>
      </c>
      <c r="D2947" s="17">
        <v>2438.21</v>
      </c>
      <c r="E2947" s="17"/>
      <c r="F2947" s="17"/>
    </row>
    <row r="2948" spans="1:6">
      <c r="A2948" s="16">
        <v>42958</v>
      </c>
      <c r="B2948" s="17">
        <v>4723.7299999999996</v>
      </c>
      <c r="C2948" s="17">
        <v>4243.9799999999996</v>
      </c>
      <c r="D2948" s="17">
        <v>2441.3200000000002</v>
      </c>
      <c r="E2948" s="17"/>
      <c r="F2948" s="17"/>
    </row>
    <row r="2949" spans="1:6">
      <c r="A2949" s="16">
        <v>42961</v>
      </c>
      <c r="B2949" s="17">
        <v>4771.43</v>
      </c>
      <c r="C2949" s="17">
        <v>4286.76</v>
      </c>
      <c r="D2949" s="17">
        <v>2465.84</v>
      </c>
      <c r="E2949" s="17"/>
      <c r="F2949" s="17"/>
    </row>
    <row r="2950" spans="1:6">
      <c r="A2950" s="16">
        <v>42962</v>
      </c>
      <c r="B2950" s="17">
        <v>4770.1499999999996</v>
      </c>
      <c r="C2950" s="17">
        <v>4285.32</v>
      </c>
      <c r="D2950" s="17">
        <v>2464.61</v>
      </c>
      <c r="E2950" s="17"/>
      <c r="F2950" s="17"/>
    </row>
    <row r="2951" spans="1:6">
      <c r="A2951" s="16">
        <v>42963</v>
      </c>
      <c r="B2951" s="17">
        <v>4778.28</v>
      </c>
      <c r="C2951" s="17">
        <v>4292.26</v>
      </c>
      <c r="D2951" s="17">
        <v>2468.11</v>
      </c>
      <c r="E2951" s="17"/>
      <c r="F2951" s="17"/>
    </row>
    <row r="2952" spans="1:6">
      <c r="A2952" s="16">
        <v>42964</v>
      </c>
      <c r="B2952" s="17">
        <v>4704.7299999999996</v>
      </c>
      <c r="C2952" s="17">
        <v>4226.13</v>
      </c>
      <c r="D2952" s="17">
        <v>2430.0100000000002</v>
      </c>
      <c r="E2952" s="17"/>
      <c r="F2952" s="17"/>
    </row>
    <row r="2953" spans="1:6">
      <c r="A2953" s="16">
        <v>42965</v>
      </c>
      <c r="B2953" s="17">
        <v>4696.22</v>
      </c>
      <c r="C2953" s="17">
        <v>4218.46</v>
      </c>
      <c r="D2953" s="17">
        <v>2425.5500000000002</v>
      </c>
      <c r="E2953" s="17"/>
      <c r="F2953" s="17"/>
    </row>
    <row r="2954" spans="1:6">
      <c r="A2954" s="16">
        <v>42968</v>
      </c>
      <c r="B2954" s="17">
        <v>4701.82</v>
      </c>
      <c r="C2954" s="17">
        <v>4223.4399999999996</v>
      </c>
      <c r="D2954" s="17">
        <v>2428.37</v>
      </c>
      <c r="E2954" s="17"/>
      <c r="F2954" s="17"/>
    </row>
    <row r="2955" spans="1:6">
      <c r="A2955" s="16">
        <v>42969</v>
      </c>
      <c r="B2955" s="17">
        <v>4748.7299999999996</v>
      </c>
      <c r="C2955" s="17">
        <v>4265.54</v>
      </c>
      <c r="D2955" s="17">
        <v>2452.5100000000002</v>
      </c>
      <c r="E2955" s="17"/>
      <c r="F2955" s="17"/>
    </row>
    <row r="2956" spans="1:6">
      <c r="A2956" s="16">
        <v>42970</v>
      </c>
      <c r="B2956" s="17">
        <v>4732.76</v>
      </c>
      <c r="C2956" s="17">
        <v>4251.08</v>
      </c>
      <c r="D2956" s="17">
        <v>2444.04</v>
      </c>
      <c r="E2956" s="17"/>
      <c r="F2956" s="17"/>
    </row>
    <row r="2957" spans="1:6">
      <c r="A2957" s="16">
        <v>42971</v>
      </c>
      <c r="B2957" s="17">
        <v>4723.03</v>
      </c>
      <c r="C2957" s="17">
        <v>4242.3100000000004</v>
      </c>
      <c r="D2957" s="17">
        <v>2438.9699999999998</v>
      </c>
      <c r="E2957" s="17"/>
      <c r="F2957" s="17"/>
    </row>
    <row r="2958" spans="1:6">
      <c r="A2958" s="16">
        <v>42972</v>
      </c>
      <c r="B2958" s="17">
        <v>4731.46</v>
      </c>
      <c r="C2958" s="17">
        <v>4249.74</v>
      </c>
      <c r="D2958" s="17">
        <v>2443.0500000000002</v>
      </c>
      <c r="E2958" s="17"/>
      <c r="F2958" s="17"/>
    </row>
    <row r="2959" spans="1:6">
      <c r="A2959" s="16">
        <v>42975</v>
      </c>
      <c r="B2959" s="17">
        <v>4733.97</v>
      </c>
      <c r="C2959" s="17">
        <v>4251.9399999999996</v>
      </c>
      <c r="D2959" s="17">
        <v>2444.2399999999998</v>
      </c>
      <c r="E2959" s="17"/>
      <c r="F2959" s="17"/>
    </row>
    <row r="2960" spans="1:6">
      <c r="A2960" s="16">
        <v>42976</v>
      </c>
      <c r="B2960" s="17">
        <v>4738.62</v>
      </c>
      <c r="C2960" s="17">
        <v>4255.9399999999996</v>
      </c>
      <c r="D2960" s="17">
        <v>2446.3000000000002</v>
      </c>
      <c r="E2960" s="17"/>
      <c r="F2960" s="17"/>
    </row>
    <row r="2961" spans="1:6">
      <c r="A2961" s="16">
        <v>42977</v>
      </c>
      <c r="B2961" s="17">
        <v>4761.72</v>
      </c>
      <c r="C2961" s="17">
        <v>4276.3599999999997</v>
      </c>
      <c r="D2961" s="17">
        <v>2457.59</v>
      </c>
      <c r="E2961" s="17"/>
      <c r="F2961" s="17"/>
    </row>
    <row r="2962" spans="1:6">
      <c r="A2962" s="16">
        <v>42978</v>
      </c>
      <c r="B2962" s="17">
        <v>4789.18</v>
      </c>
      <c r="C2962" s="17">
        <v>4300.96</v>
      </c>
      <c r="D2962" s="17">
        <v>2471.65</v>
      </c>
      <c r="E2962" s="17"/>
      <c r="F2962" s="17"/>
    </row>
    <row r="2963" spans="1:6">
      <c r="A2963" s="16">
        <v>42979</v>
      </c>
      <c r="B2963" s="17">
        <v>4798.99</v>
      </c>
      <c r="C2963" s="17">
        <v>4309.68</v>
      </c>
      <c r="D2963" s="17">
        <v>2476.5500000000002</v>
      </c>
      <c r="E2963" s="17"/>
      <c r="F2963" s="17"/>
    </row>
    <row r="2964" spans="1:6">
      <c r="A2964" s="16">
        <v>42983</v>
      </c>
      <c r="B2964" s="17">
        <v>4762.75</v>
      </c>
      <c r="C2964" s="17">
        <v>4277.1400000000003</v>
      </c>
      <c r="D2964" s="17">
        <v>2457.85</v>
      </c>
      <c r="E2964" s="17"/>
      <c r="F2964" s="17"/>
    </row>
    <row r="2965" spans="1:6">
      <c r="A2965" s="16">
        <v>42984</v>
      </c>
      <c r="B2965" s="17">
        <v>4777.6899999999996</v>
      </c>
      <c r="C2965" s="17">
        <v>4290.55</v>
      </c>
      <c r="D2965" s="17">
        <v>2465.54</v>
      </c>
      <c r="E2965" s="17"/>
      <c r="F2965" s="17"/>
    </row>
    <row r="2966" spans="1:6">
      <c r="A2966" s="16">
        <v>42985</v>
      </c>
      <c r="B2966" s="17">
        <v>4777.93</v>
      </c>
      <c r="C2966" s="17">
        <v>4290.47</v>
      </c>
      <c r="D2966" s="17">
        <v>2465.1</v>
      </c>
      <c r="E2966" s="17"/>
      <c r="F2966" s="17"/>
    </row>
    <row r="2967" spans="1:6">
      <c r="A2967" s="16">
        <v>42986</v>
      </c>
      <c r="B2967" s="17">
        <v>4771.0200000000004</v>
      </c>
      <c r="C2967" s="17">
        <v>4284.21</v>
      </c>
      <c r="D2967" s="17">
        <v>2461.4299999999998</v>
      </c>
      <c r="E2967" s="17"/>
      <c r="F2967" s="17"/>
    </row>
    <row r="2968" spans="1:6">
      <c r="A2968" s="16">
        <v>42989</v>
      </c>
      <c r="B2968" s="17">
        <v>4822.8</v>
      </c>
      <c r="C2968" s="17">
        <v>4330.68</v>
      </c>
      <c r="D2968" s="17">
        <v>2488.11</v>
      </c>
      <c r="E2968" s="17"/>
      <c r="F2968" s="17"/>
    </row>
    <row r="2969" spans="1:6">
      <c r="A2969" s="16">
        <v>42990</v>
      </c>
      <c r="B2969" s="17">
        <v>4839.3100000000004</v>
      </c>
      <c r="C2969" s="17">
        <v>4345.4399999999996</v>
      </c>
      <c r="D2969" s="17">
        <v>2496.48</v>
      </c>
      <c r="E2969" s="17"/>
      <c r="F2969" s="17"/>
    </row>
    <row r="2970" spans="1:6">
      <c r="A2970" s="16">
        <v>42991</v>
      </c>
      <c r="B2970" s="17">
        <v>4843.04</v>
      </c>
      <c r="C2970" s="17">
        <v>4348.7700000000004</v>
      </c>
      <c r="D2970" s="17">
        <v>2498.37</v>
      </c>
      <c r="E2970" s="17"/>
      <c r="F2970" s="17"/>
    </row>
    <row r="2971" spans="1:6">
      <c r="A2971" s="16">
        <v>42992</v>
      </c>
      <c r="B2971" s="17">
        <v>4839.29</v>
      </c>
      <c r="C2971" s="17">
        <v>4344.97</v>
      </c>
      <c r="D2971" s="17">
        <v>2495.62</v>
      </c>
      <c r="E2971" s="17"/>
      <c r="F2971" s="17"/>
    </row>
    <row r="2972" spans="1:6">
      <c r="A2972" s="16">
        <v>42993</v>
      </c>
      <c r="B2972" s="17">
        <v>4848.84</v>
      </c>
      <c r="C2972" s="17">
        <v>4353.38</v>
      </c>
      <c r="D2972" s="17">
        <v>2500.23</v>
      </c>
      <c r="E2972" s="17"/>
      <c r="F2972" s="17"/>
    </row>
    <row r="2973" spans="1:6">
      <c r="A2973" s="16">
        <v>42996</v>
      </c>
      <c r="B2973" s="17">
        <v>4856.08</v>
      </c>
      <c r="C2973" s="17">
        <v>4359.83</v>
      </c>
      <c r="D2973" s="17">
        <v>2503.87</v>
      </c>
      <c r="E2973" s="17"/>
      <c r="F2973" s="17"/>
    </row>
    <row r="2974" spans="1:6">
      <c r="A2974" s="16">
        <v>42997</v>
      </c>
      <c r="B2974" s="17">
        <v>4861.5200000000004</v>
      </c>
      <c r="C2974" s="17">
        <v>4364.7</v>
      </c>
      <c r="D2974" s="17">
        <v>2506.65</v>
      </c>
      <c r="E2974" s="17"/>
      <c r="F2974" s="17"/>
    </row>
    <row r="2975" spans="1:6">
      <c r="A2975" s="16">
        <v>42998</v>
      </c>
      <c r="B2975" s="17">
        <v>4864.6099999999997</v>
      </c>
      <c r="C2975" s="17">
        <v>4367.47</v>
      </c>
      <c r="D2975" s="17">
        <v>2508.2399999999998</v>
      </c>
      <c r="E2975" s="17"/>
      <c r="F2975" s="17"/>
    </row>
    <row r="2976" spans="1:6">
      <c r="A2976" s="16">
        <v>42999</v>
      </c>
      <c r="B2976" s="17">
        <v>4849.95</v>
      </c>
      <c r="C2976" s="17">
        <v>4354.28</v>
      </c>
      <c r="D2976" s="17">
        <v>2500.6</v>
      </c>
      <c r="E2976" s="17"/>
      <c r="F2976" s="17"/>
    </row>
    <row r="2977" spans="1:6">
      <c r="A2977" s="16">
        <v>43000</v>
      </c>
      <c r="B2977" s="17">
        <v>4853.2</v>
      </c>
      <c r="C2977" s="17">
        <v>4357.16</v>
      </c>
      <c r="D2977" s="17">
        <v>2502.2199999999998</v>
      </c>
      <c r="E2977" s="17"/>
      <c r="F2977" s="17"/>
    </row>
    <row r="2978" spans="1:6">
      <c r="A2978" s="16">
        <v>43003</v>
      </c>
      <c r="B2978" s="17">
        <v>4842.41</v>
      </c>
      <c r="C2978" s="17">
        <v>4347.4799999999996</v>
      </c>
      <c r="D2978" s="17">
        <v>2496.66</v>
      </c>
      <c r="E2978" s="17"/>
      <c r="F2978" s="17"/>
    </row>
    <row r="2979" spans="1:6">
      <c r="A2979" s="16">
        <v>43004</v>
      </c>
      <c r="B2979" s="17">
        <v>4843.1400000000003</v>
      </c>
      <c r="C2979" s="17">
        <v>4348.03</v>
      </c>
      <c r="D2979" s="17">
        <v>2496.84</v>
      </c>
      <c r="E2979" s="17"/>
      <c r="F2979" s="17"/>
    </row>
    <row r="2980" spans="1:6">
      <c r="A2980" s="16">
        <v>43005</v>
      </c>
      <c r="B2980" s="17">
        <v>4862.93</v>
      </c>
      <c r="C2980" s="17">
        <v>4365.8</v>
      </c>
      <c r="D2980" s="17">
        <v>2507.04</v>
      </c>
      <c r="E2980" s="17"/>
      <c r="F2980" s="17"/>
    </row>
    <row r="2981" spans="1:6">
      <c r="A2981" s="16">
        <v>43006</v>
      </c>
      <c r="B2981" s="17">
        <v>4869.8100000000004</v>
      </c>
      <c r="C2981" s="17">
        <v>4371.7</v>
      </c>
      <c r="D2981" s="17">
        <v>2510.06</v>
      </c>
      <c r="E2981" s="17"/>
      <c r="F2981" s="17"/>
    </row>
    <row r="2982" spans="1:6">
      <c r="A2982" s="16">
        <v>43007</v>
      </c>
      <c r="B2982" s="17">
        <v>4887.97</v>
      </c>
      <c r="C2982" s="17">
        <v>4387.97</v>
      </c>
      <c r="D2982" s="17">
        <v>2519.36</v>
      </c>
      <c r="E2982" s="8" t="s">
        <v>133</v>
      </c>
      <c r="F2982" s="28">
        <f>+B2982/B2919-1</f>
        <v>4.4804162142289217E-2</v>
      </c>
    </row>
    <row r="2983" spans="1:6">
      <c r="A2983" s="16">
        <v>43010</v>
      </c>
      <c r="B2983" s="17">
        <v>4906.92</v>
      </c>
      <c r="C2983" s="17">
        <v>4404.97</v>
      </c>
      <c r="D2983" s="17">
        <v>2529.12</v>
      </c>
      <c r="E2983" s="17"/>
      <c r="F2983" s="17"/>
    </row>
    <row r="2984" spans="1:6">
      <c r="A2984" s="16">
        <v>43011</v>
      </c>
      <c r="B2984" s="17">
        <v>4917.7299999999996</v>
      </c>
      <c r="C2984" s="17">
        <v>4414.62</v>
      </c>
      <c r="D2984" s="17">
        <v>2534.58</v>
      </c>
      <c r="E2984" s="17"/>
      <c r="F2984" s="17"/>
    </row>
    <row r="2985" spans="1:6">
      <c r="A2985" s="16">
        <v>43012</v>
      </c>
      <c r="B2985" s="17">
        <v>4924.1899999999996</v>
      </c>
      <c r="C2985" s="17">
        <v>4420.33</v>
      </c>
      <c r="D2985" s="17">
        <v>2537.7399999999998</v>
      </c>
      <c r="E2985" s="17"/>
      <c r="F2985" s="17"/>
    </row>
    <row r="2986" spans="1:6">
      <c r="A2986" s="16">
        <v>43013</v>
      </c>
      <c r="B2986" s="17">
        <v>4952.8500000000004</v>
      </c>
      <c r="C2986" s="17">
        <v>4445.82</v>
      </c>
      <c r="D2986" s="17">
        <v>2552.0700000000002</v>
      </c>
      <c r="E2986" s="17"/>
      <c r="F2986" s="17"/>
    </row>
    <row r="2987" spans="1:6">
      <c r="A2987" s="16">
        <v>43014</v>
      </c>
      <c r="B2987" s="17">
        <v>4949.09</v>
      </c>
      <c r="C2987" s="17">
        <v>4442.04</v>
      </c>
      <c r="D2987" s="17">
        <v>2549.33</v>
      </c>
      <c r="E2987" s="17"/>
      <c r="F2987" s="17"/>
    </row>
    <row r="2988" spans="1:6">
      <c r="A2988" s="16">
        <v>43017</v>
      </c>
      <c r="B2988" s="17">
        <v>4940.16</v>
      </c>
      <c r="C2988" s="17">
        <v>4434.0200000000004</v>
      </c>
      <c r="D2988" s="17">
        <v>2544.73</v>
      </c>
      <c r="E2988" s="17"/>
      <c r="F2988" s="17"/>
    </row>
    <row r="2989" spans="1:6">
      <c r="A2989" s="16">
        <v>43018</v>
      </c>
      <c r="B2989" s="17">
        <v>4951.7700000000004</v>
      </c>
      <c r="C2989" s="17">
        <v>4444.3999999999996</v>
      </c>
      <c r="D2989" s="17">
        <v>2550.64</v>
      </c>
      <c r="E2989" s="17"/>
      <c r="F2989" s="17"/>
    </row>
    <row r="2990" spans="1:6">
      <c r="A2990" s="16">
        <v>43019</v>
      </c>
      <c r="B2990" s="17">
        <v>4960.79</v>
      </c>
      <c r="C2990" s="17">
        <v>4452.47</v>
      </c>
      <c r="D2990" s="17">
        <v>2555.2399999999998</v>
      </c>
      <c r="E2990" s="17"/>
      <c r="F2990" s="17"/>
    </row>
    <row r="2991" spans="1:6">
      <c r="A2991" s="16">
        <v>43020</v>
      </c>
      <c r="B2991" s="17">
        <v>4952.8500000000004</v>
      </c>
      <c r="C2991" s="17">
        <v>4445.24</v>
      </c>
      <c r="D2991" s="17">
        <v>2550.9299999999998</v>
      </c>
      <c r="E2991" s="17"/>
      <c r="F2991" s="17"/>
    </row>
    <row r="2992" spans="1:6">
      <c r="A2992" s="16">
        <v>43021</v>
      </c>
      <c r="B2992" s="17">
        <v>4957.2700000000004</v>
      </c>
      <c r="C2992" s="17">
        <v>4449.18</v>
      </c>
      <c r="D2992" s="17">
        <v>2553.17</v>
      </c>
      <c r="E2992" s="17"/>
      <c r="F2992" s="17"/>
    </row>
    <row r="2993" spans="1:6">
      <c r="A2993" s="16">
        <v>43024</v>
      </c>
      <c r="B2993" s="17">
        <v>4966.05</v>
      </c>
      <c r="C2993" s="17">
        <v>4457.03</v>
      </c>
      <c r="D2993" s="17">
        <v>2557.64</v>
      </c>
      <c r="E2993" s="17"/>
      <c r="F2993" s="17"/>
    </row>
    <row r="2994" spans="1:6">
      <c r="A2994" s="16">
        <v>43025</v>
      </c>
      <c r="B2994" s="17">
        <v>4969.38</v>
      </c>
      <c r="C2994" s="17">
        <v>4460.03</v>
      </c>
      <c r="D2994" s="17">
        <v>2559.36</v>
      </c>
      <c r="E2994" s="17"/>
      <c r="F2994" s="17"/>
    </row>
    <row r="2995" spans="1:6">
      <c r="A2995" s="16">
        <v>43026</v>
      </c>
      <c r="B2995" s="17">
        <v>4973.28</v>
      </c>
      <c r="C2995" s="17">
        <v>4463.47</v>
      </c>
      <c r="D2995" s="17">
        <v>2561.2600000000002</v>
      </c>
      <c r="E2995" s="17"/>
      <c r="F2995" s="17"/>
    </row>
    <row r="2996" spans="1:6">
      <c r="A2996" s="16">
        <v>43027</v>
      </c>
      <c r="B2996" s="17">
        <v>4975.32</v>
      </c>
      <c r="C2996" s="17">
        <v>4465.1899999999996</v>
      </c>
      <c r="D2996" s="17">
        <v>2562.1</v>
      </c>
      <c r="E2996" s="17"/>
      <c r="F2996" s="17"/>
    </row>
    <row r="2997" spans="1:6">
      <c r="A2997" s="16">
        <v>43028</v>
      </c>
      <c r="B2997" s="17">
        <v>5001.1099999999997</v>
      </c>
      <c r="C2997" s="17">
        <v>4488.25</v>
      </c>
      <c r="D2997" s="17">
        <v>2575.21</v>
      </c>
      <c r="E2997" s="17"/>
      <c r="F2997" s="17"/>
    </row>
    <row r="2998" spans="1:6">
      <c r="A2998" s="16">
        <v>43031</v>
      </c>
      <c r="B2998" s="17">
        <v>4981.37</v>
      </c>
      <c r="C2998" s="17">
        <v>4470.49</v>
      </c>
      <c r="D2998" s="17">
        <v>2564.98</v>
      </c>
      <c r="E2998" s="17"/>
      <c r="F2998" s="17"/>
    </row>
    <row r="2999" spans="1:6">
      <c r="A2999" s="16">
        <v>43032</v>
      </c>
      <c r="B2999" s="17">
        <v>4989.5600000000004</v>
      </c>
      <c r="C2999" s="17">
        <v>4477.8100000000004</v>
      </c>
      <c r="D2999" s="17">
        <v>2569.13</v>
      </c>
      <c r="E2999" s="17"/>
      <c r="F2999" s="17"/>
    </row>
    <row r="3000" spans="1:6">
      <c r="A3000" s="16">
        <v>43033</v>
      </c>
      <c r="B3000" s="17">
        <v>4966.29</v>
      </c>
      <c r="C3000" s="17">
        <v>4456.93</v>
      </c>
      <c r="D3000" s="17">
        <v>2557.15</v>
      </c>
      <c r="E3000" s="17"/>
      <c r="F3000" s="17"/>
    </row>
    <row r="3001" spans="1:6">
      <c r="A3001" s="16">
        <v>43034</v>
      </c>
      <c r="B3001" s="17">
        <v>4972.6000000000004</v>
      </c>
      <c r="C3001" s="17">
        <v>4462.59</v>
      </c>
      <c r="D3001" s="17">
        <v>2560.4</v>
      </c>
      <c r="E3001" s="17"/>
      <c r="F3001" s="17"/>
    </row>
    <row r="3002" spans="1:6">
      <c r="A3002" s="16">
        <v>43035</v>
      </c>
      <c r="B3002" s="17">
        <v>5012.75</v>
      </c>
      <c r="C3002" s="17">
        <v>4498.62</v>
      </c>
      <c r="D3002" s="17">
        <v>2581.0700000000002</v>
      </c>
      <c r="E3002" s="17"/>
      <c r="F3002" s="17"/>
    </row>
    <row r="3003" spans="1:6">
      <c r="A3003" s="16">
        <v>43038</v>
      </c>
      <c r="B3003" s="17">
        <v>4997.1499999999996</v>
      </c>
      <c r="C3003" s="17">
        <v>4484.51</v>
      </c>
      <c r="D3003" s="17">
        <v>2572.83</v>
      </c>
      <c r="E3003" s="17"/>
      <c r="F3003" s="17"/>
    </row>
    <row r="3004" spans="1:6">
      <c r="A3004" s="16">
        <v>43039</v>
      </c>
      <c r="B3004" s="17">
        <v>5002.03</v>
      </c>
      <c r="C3004" s="17">
        <v>4488.8500000000004</v>
      </c>
      <c r="D3004" s="17">
        <v>2575.2600000000002</v>
      </c>
      <c r="E3004" s="17"/>
      <c r="F3004" s="17"/>
    </row>
    <row r="3005" spans="1:6">
      <c r="A3005" s="16">
        <v>43040</v>
      </c>
      <c r="B3005" s="17">
        <v>5009.99</v>
      </c>
      <c r="C3005" s="17">
        <v>4495.99</v>
      </c>
      <c r="D3005" s="17">
        <v>2579.36</v>
      </c>
      <c r="E3005" s="17"/>
      <c r="F3005" s="17"/>
    </row>
    <row r="3006" spans="1:6">
      <c r="A3006" s="16">
        <v>43041</v>
      </c>
      <c r="B3006" s="17">
        <v>5011.4799999999996</v>
      </c>
      <c r="C3006" s="17">
        <v>4497.1899999999996</v>
      </c>
      <c r="D3006" s="17">
        <v>2579.85</v>
      </c>
      <c r="E3006" s="17"/>
      <c r="F3006" s="17"/>
    </row>
    <row r="3007" spans="1:6">
      <c r="A3007" s="16">
        <v>43042</v>
      </c>
      <c r="B3007" s="17">
        <v>5027.49</v>
      </c>
      <c r="C3007" s="17">
        <v>4511.42</v>
      </c>
      <c r="D3007" s="17">
        <v>2587.84</v>
      </c>
      <c r="E3007" s="17"/>
      <c r="F3007" s="17"/>
    </row>
    <row r="3008" spans="1:6">
      <c r="A3008" s="16">
        <v>43045</v>
      </c>
      <c r="B3008" s="17">
        <v>5034.3</v>
      </c>
      <c r="C3008" s="17">
        <v>4517.42</v>
      </c>
      <c r="D3008" s="17">
        <v>2591.13</v>
      </c>
      <c r="E3008" s="17"/>
      <c r="F3008" s="17"/>
    </row>
    <row r="3009" spans="1:6">
      <c r="A3009" s="16">
        <v>43046</v>
      </c>
      <c r="B3009" s="17">
        <v>5033.38</v>
      </c>
      <c r="C3009" s="17">
        <v>4516.59</v>
      </c>
      <c r="D3009" s="17">
        <v>2590.64</v>
      </c>
      <c r="E3009" s="17"/>
      <c r="F3009" s="17"/>
    </row>
    <row r="3010" spans="1:6">
      <c r="A3010" s="16">
        <v>43047</v>
      </c>
      <c r="B3010" s="17">
        <v>5040.74</v>
      </c>
      <c r="C3010" s="17">
        <v>4523.16</v>
      </c>
      <c r="D3010" s="17">
        <v>2594.38</v>
      </c>
      <c r="E3010" s="17"/>
      <c r="F3010" s="17"/>
    </row>
    <row r="3011" spans="1:6">
      <c r="A3011" s="16">
        <v>43048</v>
      </c>
      <c r="B3011" s="17">
        <v>5023.01</v>
      </c>
      <c r="C3011" s="17">
        <v>4506.92</v>
      </c>
      <c r="D3011" s="17">
        <v>2584.62</v>
      </c>
      <c r="E3011" s="17"/>
      <c r="F3011" s="17"/>
    </row>
    <row r="3012" spans="1:6">
      <c r="A3012" s="16">
        <v>43049</v>
      </c>
      <c r="B3012" s="17">
        <v>5020.3100000000004</v>
      </c>
      <c r="C3012" s="17">
        <v>4504.01</v>
      </c>
      <c r="D3012" s="17">
        <v>2582.3000000000002</v>
      </c>
      <c r="E3012" s="17"/>
      <c r="F3012" s="17"/>
    </row>
    <row r="3013" spans="1:6">
      <c r="A3013" s="16">
        <v>43052</v>
      </c>
      <c r="B3013" s="17">
        <v>5025.3599999999997</v>
      </c>
      <c r="C3013" s="17">
        <v>4508.5200000000004</v>
      </c>
      <c r="D3013" s="17">
        <v>2584.84</v>
      </c>
      <c r="E3013" s="17"/>
      <c r="F3013" s="17"/>
    </row>
    <row r="3014" spans="1:6">
      <c r="A3014" s="16">
        <v>43053</v>
      </c>
      <c r="B3014" s="17">
        <v>5014.53</v>
      </c>
      <c r="C3014" s="17">
        <v>4498.59</v>
      </c>
      <c r="D3014" s="17">
        <v>2578.87</v>
      </c>
      <c r="E3014" s="17"/>
      <c r="F3014" s="17"/>
    </row>
    <row r="3015" spans="1:6">
      <c r="A3015" s="16">
        <v>43054</v>
      </c>
      <c r="B3015" s="17">
        <v>4987.96</v>
      </c>
      <c r="C3015" s="17">
        <v>4474.45</v>
      </c>
      <c r="D3015" s="17">
        <v>2564.62</v>
      </c>
      <c r="E3015" s="17"/>
      <c r="F3015" s="17"/>
    </row>
    <row r="3016" spans="1:6">
      <c r="A3016" s="16">
        <v>43055</v>
      </c>
      <c r="B3016" s="17">
        <v>5030.4799999999996</v>
      </c>
      <c r="C3016" s="17">
        <v>4512.1499999999996</v>
      </c>
      <c r="D3016" s="17">
        <v>2585.64</v>
      </c>
      <c r="E3016" s="17"/>
      <c r="F3016" s="17"/>
    </row>
    <row r="3017" spans="1:6">
      <c r="A3017" s="16">
        <v>43056</v>
      </c>
      <c r="B3017" s="17">
        <v>5017.45</v>
      </c>
      <c r="C3017" s="17">
        <v>4500.42</v>
      </c>
      <c r="D3017" s="17">
        <v>2578.85</v>
      </c>
      <c r="E3017" s="17"/>
      <c r="F3017" s="17"/>
    </row>
    <row r="3018" spans="1:6">
      <c r="A3018" s="16">
        <v>43059</v>
      </c>
      <c r="B3018" s="17">
        <v>5024.01</v>
      </c>
      <c r="C3018" s="17">
        <v>4506.26</v>
      </c>
      <c r="D3018" s="17">
        <v>2582.14</v>
      </c>
      <c r="E3018" s="17"/>
      <c r="F3018" s="17"/>
    </row>
    <row r="3019" spans="1:6">
      <c r="A3019" s="16">
        <v>43060</v>
      </c>
      <c r="B3019" s="17">
        <v>5056.95</v>
      </c>
      <c r="C3019" s="17">
        <v>4535.78</v>
      </c>
      <c r="D3019" s="17">
        <v>2599.0300000000002</v>
      </c>
      <c r="E3019" s="17"/>
      <c r="F3019" s="17"/>
    </row>
    <row r="3020" spans="1:6">
      <c r="A3020" s="16">
        <v>43061</v>
      </c>
      <c r="B3020" s="17">
        <v>5053.6000000000004</v>
      </c>
      <c r="C3020" s="17">
        <v>4532.66</v>
      </c>
      <c r="D3020" s="17">
        <v>2597.08</v>
      </c>
      <c r="E3020" s="17"/>
      <c r="F3020" s="17"/>
    </row>
    <row r="3021" spans="1:6">
      <c r="A3021" s="16">
        <v>43063</v>
      </c>
      <c r="B3021" s="17">
        <v>5064.2299999999996</v>
      </c>
      <c r="C3021" s="17">
        <v>4542.13</v>
      </c>
      <c r="D3021" s="17">
        <v>2602.42</v>
      </c>
      <c r="E3021" s="17"/>
      <c r="F3021" s="17"/>
    </row>
    <row r="3022" spans="1:6">
      <c r="A3022" s="16">
        <v>43066</v>
      </c>
      <c r="B3022" s="17">
        <v>5062.8500000000004</v>
      </c>
      <c r="C3022" s="17">
        <v>4540.7299999999996</v>
      </c>
      <c r="D3022" s="17">
        <v>2601.42</v>
      </c>
      <c r="E3022" s="17"/>
      <c r="F3022" s="17"/>
    </row>
    <row r="3023" spans="1:6">
      <c r="A3023" s="16">
        <v>43067</v>
      </c>
      <c r="B3023" s="17">
        <v>5112.91</v>
      </c>
      <c r="C3023" s="17">
        <v>4585.58</v>
      </c>
      <c r="D3023" s="17">
        <v>2627.04</v>
      </c>
      <c r="E3023" s="17"/>
      <c r="F3023" s="17"/>
    </row>
    <row r="3024" spans="1:6">
      <c r="A3024" s="16">
        <v>43068</v>
      </c>
      <c r="B3024" s="17">
        <v>5111.68</v>
      </c>
      <c r="C3024" s="17">
        <v>4584.3</v>
      </c>
      <c r="D3024" s="17">
        <v>2626.07</v>
      </c>
      <c r="E3024" s="17"/>
      <c r="F3024" s="17"/>
    </row>
    <row r="3025" spans="1:6">
      <c r="A3025" s="16">
        <v>43069</v>
      </c>
      <c r="B3025" s="17">
        <v>5155.4399999999996</v>
      </c>
      <c r="C3025" s="17">
        <v>4623.04</v>
      </c>
      <c r="D3025" s="17">
        <v>2647.58</v>
      </c>
      <c r="E3025" s="17"/>
      <c r="F3025" s="17"/>
    </row>
    <row r="3026" spans="1:6">
      <c r="A3026" s="16">
        <v>43070</v>
      </c>
      <c r="B3026" s="17">
        <v>5145.21</v>
      </c>
      <c r="C3026" s="17">
        <v>4613.8</v>
      </c>
      <c r="D3026" s="17">
        <v>2642.22</v>
      </c>
      <c r="E3026" s="17"/>
      <c r="F3026" s="17"/>
    </row>
    <row r="3027" spans="1:6">
      <c r="A3027" s="16">
        <v>43073</v>
      </c>
      <c r="B3027" s="17">
        <v>5139.91</v>
      </c>
      <c r="C3027" s="17">
        <v>4609.0200000000004</v>
      </c>
      <c r="D3027" s="17">
        <v>2639.44</v>
      </c>
      <c r="E3027" s="17"/>
      <c r="F3027" s="17"/>
    </row>
    <row r="3028" spans="1:6">
      <c r="A3028" s="16">
        <v>43074</v>
      </c>
      <c r="B3028" s="17">
        <v>5120.92</v>
      </c>
      <c r="C3028" s="17">
        <v>4591.93</v>
      </c>
      <c r="D3028" s="17">
        <v>2629.57</v>
      </c>
      <c r="E3028" s="17"/>
      <c r="F3028" s="17"/>
    </row>
    <row r="3029" spans="1:6">
      <c r="A3029" s="16">
        <v>43075</v>
      </c>
      <c r="B3029" s="17">
        <v>5120.46</v>
      </c>
      <c r="C3029" s="17">
        <v>4591.49</v>
      </c>
      <c r="D3029" s="17">
        <v>2629.27</v>
      </c>
      <c r="E3029" s="17"/>
      <c r="F3029" s="17"/>
    </row>
    <row r="3030" spans="1:6">
      <c r="A3030" s="16">
        <v>43076</v>
      </c>
      <c r="B3030" s="17">
        <v>5136.37</v>
      </c>
      <c r="C3030" s="17">
        <v>4605.51</v>
      </c>
      <c r="D3030" s="17">
        <v>2636.98</v>
      </c>
      <c r="E3030" s="17"/>
      <c r="F3030" s="17"/>
    </row>
    <row r="3031" spans="1:6">
      <c r="A3031" s="16">
        <v>43077</v>
      </c>
      <c r="B3031" s="17">
        <v>5165.1899999999996</v>
      </c>
      <c r="C3031" s="17">
        <v>4631.21</v>
      </c>
      <c r="D3031" s="17">
        <v>2651.5</v>
      </c>
      <c r="E3031" s="17"/>
      <c r="F3031" s="17"/>
    </row>
    <row r="3032" spans="1:6">
      <c r="A3032" s="16">
        <v>43080</v>
      </c>
      <c r="B3032" s="17">
        <v>5181.75</v>
      </c>
      <c r="C3032" s="17">
        <v>4646.05</v>
      </c>
      <c r="D3032" s="17">
        <v>2659.99</v>
      </c>
      <c r="E3032" s="17"/>
      <c r="F3032" s="17"/>
    </row>
    <row r="3033" spans="1:6">
      <c r="A3033" s="16">
        <v>43081</v>
      </c>
      <c r="B3033" s="17">
        <v>5189.96</v>
      </c>
      <c r="C3033" s="17">
        <v>4653.3599999999997</v>
      </c>
      <c r="D3033" s="17">
        <v>2664.11</v>
      </c>
      <c r="E3033" s="17"/>
      <c r="F3033" s="17"/>
    </row>
    <row r="3034" spans="1:6">
      <c r="A3034" s="16">
        <v>43082</v>
      </c>
      <c r="B3034" s="17">
        <v>5187.68</v>
      </c>
      <c r="C3034" s="17">
        <v>4651.2700000000004</v>
      </c>
      <c r="D3034" s="17">
        <v>2662.85</v>
      </c>
      <c r="E3034" s="17"/>
      <c r="F3034" s="17"/>
    </row>
    <row r="3035" spans="1:6">
      <c r="A3035" s="16">
        <v>43083</v>
      </c>
      <c r="B3035" s="17">
        <v>5167.45</v>
      </c>
      <c r="C3035" s="17">
        <v>4632.8900000000003</v>
      </c>
      <c r="D3035" s="17">
        <v>2652.01</v>
      </c>
      <c r="E3035" s="17"/>
      <c r="F3035" s="17"/>
    </row>
    <row r="3036" spans="1:6">
      <c r="A3036" s="16">
        <v>43084</v>
      </c>
      <c r="B3036" s="17">
        <v>5214.1000000000004</v>
      </c>
      <c r="C3036" s="17">
        <v>4674.6499999999996</v>
      </c>
      <c r="D3036" s="17">
        <v>2675.81</v>
      </c>
      <c r="E3036" s="17"/>
      <c r="F3036" s="17"/>
    </row>
    <row r="3037" spans="1:6">
      <c r="A3037" s="16">
        <v>43087</v>
      </c>
      <c r="B3037" s="17">
        <v>5242.28</v>
      </c>
      <c r="C3037" s="17">
        <v>4699.8500000000004</v>
      </c>
      <c r="D3037" s="17">
        <v>2690.16</v>
      </c>
      <c r="E3037" s="17"/>
      <c r="F3037" s="17"/>
    </row>
    <row r="3038" spans="1:6">
      <c r="A3038" s="16">
        <v>43088</v>
      </c>
      <c r="B3038" s="17">
        <v>5225.43</v>
      </c>
      <c r="C3038" s="17">
        <v>4684.72</v>
      </c>
      <c r="D3038" s="17">
        <v>2681.47</v>
      </c>
      <c r="E3038" s="17"/>
      <c r="F3038" s="17"/>
    </row>
    <row r="3039" spans="1:6">
      <c r="A3039" s="16">
        <v>43089</v>
      </c>
      <c r="B3039" s="17">
        <v>5221.79</v>
      </c>
      <c r="C3039" s="17">
        <v>4681.2700000000004</v>
      </c>
      <c r="D3039" s="17">
        <v>2679.25</v>
      </c>
      <c r="E3039" s="17"/>
      <c r="F3039" s="17"/>
    </row>
    <row r="3040" spans="1:6">
      <c r="A3040" s="16">
        <v>43090</v>
      </c>
      <c r="B3040" s="17">
        <v>5232.16</v>
      </c>
      <c r="C3040" s="17">
        <v>4690.57</v>
      </c>
      <c r="D3040" s="17">
        <v>2684.57</v>
      </c>
      <c r="E3040" s="17"/>
      <c r="F3040" s="17"/>
    </row>
    <row r="3041" spans="1:9">
      <c r="A3041" s="16">
        <v>43091</v>
      </c>
      <c r="B3041" s="17">
        <v>5229.79</v>
      </c>
      <c r="C3041" s="17">
        <v>4688.4399999999996</v>
      </c>
      <c r="D3041" s="17">
        <v>2683.34</v>
      </c>
      <c r="E3041" s="17"/>
      <c r="F3041" s="17"/>
    </row>
    <row r="3042" spans="1:9">
      <c r="A3042" s="16">
        <v>43095</v>
      </c>
      <c r="B3042" s="17">
        <v>5224.51</v>
      </c>
      <c r="C3042" s="17">
        <v>4683.6400000000003</v>
      </c>
      <c r="D3042" s="17">
        <v>2680.5</v>
      </c>
      <c r="E3042" s="17"/>
      <c r="F3042" s="17"/>
    </row>
    <row r="3043" spans="1:9">
      <c r="A3043" s="16">
        <v>43096</v>
      </c>
      <c r="B3043" s="17">
        <v>5229.01</v>
      </c>
      <c r="C3043" s="17">
        <v>4687.57</v>
      </c>
      <c r="D3043" s="17">
        <v>2682.62</v>
      </c>
      <c r="E3043" s="17"/>
      <c r="F3043" s="17"/>
    </row>
    <row r="3044" spans="1:9">
      <c r="A3044" s="16">
        <v>43097</v>
      </c>
      <c r="B3044" s="17">
        <v>5239.59</v>
      </c>
      <c r="C3044" s="17">
        <v>4696.79</v>
      </c>
      <c r="D3044" s="17">
        <v>2687.54</v>
      </c>
      <c r="E3044" s="17"/>
      <c r="F3044" s="17"/>
    </row>
    <row r="3045" spans="1:9">
      <c r="A3045" s="16">
        <v>43098</v>
      </c>
      <c r="B3045" s="17">
        <v>5212.76</v>
      </c>
      <c r="C3045" s="17">
        <v>4672.6499999999996</v>
      </c>
      <c r="D3045" s="17">
        <v>2673.61</v>
      </c>
      <c r="E3045" s="8" t="s">
        <v>134</v>
      </c>
      <c r="F3045" s="28">
        <f>+B3045/B2982-1</f>
        <v>6.6446807161255173E-2</v>
      </c>
      <c r="G3045" s="10">
        <f>B3045/B2794-1</f>
        <v>0.21831601482707219</v>
      </c>
      <c r="H3045" s="10">
        <f>C3045/C2794-1</f>
        <v>0.2110299320186293</v>
      </c>
      <c r="I3045" s="10">
        <f>D3045/D2794-1</f>
        <v>0.19419964892376829</v>
      </c>
    </row>
    <row r="3046" spans="1:9">
      <c r="A3046" s="16">
        <v>43102</v>
      </c>
      <c r="B3046" s="17">
        <v>5256.28</v>
      </c>
      <c r="C3046" s="17">
        <v>4711.6000000000004</v>
      </c>
      <c r="D3046" s="17">
        <v>2695.81</v>
      </c>
      <c r="E3046" s="17"/>
      <c r="F3046" s="17"/>
    </row>
    <row r="3047" spans="1:9">
      <c r="A3047" s="16">
        <v>43103</v>
      </c>
      <c r="B3047" s="17">
        <v>5289.92</v>
      </c>
      <c r="C3047" s="17">
        <v>4741.75</v>
      </c>
      <c r="D3047" s="17">
        <v>2713.06</v>
      </c>
      <c r="E3047" s="17"/>
      <c r="F3047" s="17"/>
    </row>
    <row r="3048" spans="1:9">
      <c r="A3048" s="16">
        <v>43104</v>
      </c>
      <c r="B3048" s="17">
        <v>5312.33</v>
      </c>
      <c r="C3048" s="17">
        <v>4761.55</v>
      </c>
      <c r="D3048" s="17">
        <v>2723.99</v>
      </c>
      <c r="E3048" s="17"/>
      <c r="F3048" s="17"/>
    </row>
    <row r="3049" spans="1:9">
      <c r="A3049" s="16">
        <v>43105</v>
      </c>
      <c r="B3049" s="17">
        <v>5349.69</v>
      </c>
      <c r="C3049" s="17">
        <v>4795.03</v>
      </c>
      <c r="D3049" s="17">
        <v>2743.15</v>
      </c>
      <c r="E3049" s="17"/>
      <c r="F3049" s="17"/>
    </row>
    <row r="3050" spans="1:9">
      <c r="A3050" s="16">
        <v>43108</v>
      </c>
      <c r="B3050" s="17">
        <v>5358.68</v>
      </c>
      <c r="C3050" s="17">
        <v>4803.0600000000004</v>
      </c>
      <c r="D3050" s="17">
        <v>2747.71</v>
      </c>
      <c r="E3050" s="17"/>
      <c r="F3050" s="17"/>
    </row>
    <row r="3051" spans="1:9">
      <c r="A3051" s="16">
        <v>43109</v>
      </c>
      <c r="B3051" s="17">
        <v>5367.26</v>
      </c>
      <c r="C3051" s="17">
        <v>4810.32</v>
      </c>
      <c r="D3051" s="17">
        <v>2751.29</v>
      </c>
      <c r="E3051" s="17"/>
      <c r="F3051" s="17"/>
    </row>
    <row r="3052" spans="1:9">
      <c r="A3052" s="16">
        <v>43110</v>
      </c>
      <c r="B3052" s="17">
        <v>5361.33</v>
      </c>
      <c r="C3052" s="17">
        <v>4804.99</v>
      </c>
      <c r="D3052" s="17">
        <v>2748.23</v>
      </c>
      <c r="E3052" s="17"/>
      <c r="F3052" s="17"/>
    </row>
    <row r="3053" spans="1:9">
      <c r="A3053" s="16">
        <v>43111</v>
      </c>
      <c r="B3053" s="17">
        <v>5399.46</v>
      </c>
      <c r="C3053" s="17">
        <v>4839.0600000000004</v>
      </c>
      <c r="D3053" s="17">
        <v>2767.56</v>
      </c>
      <c r="E3053" s="17"/>
      <c r="F3053" s="17"/>
    </row>
    <row r="3054" spans="1:9">
      <c r="A3054" s="16">
        <v>43112</v>
      </c>
      <c r="B3054" s="17">
        <v>5435.92</v>
      </c>
      <c r="C3054" s="17">
        <v>4871.7299999999996</v>
      </c>
      <c r="D3054" s="17">
        <v>2786.24</v>
      </c>
      <c r="E3054" s="17"/>
      <c r="F3054" s="17"/>
    </row>
    <row r="3055" spans="1:9">
      <c r="A3055" s="16">
        <v>43116</v>
      </c>
      <c r="B3055" s="17">
        <v>5416.86</v>
      </c>
      <c r="C3055" s="17">
        <v>4854.62</v>
      </c>
      <c r="D3055" s="17">
        <v>2776.42</v>
      </c>
      <c r="E3055" s="17"/>
      <c r="F3055" s="17"/>
    </row>
    <row r="3056" spans="1:9">
      <c r="A3056" s="16">
        <v>43117</v>
      </c>
      <c r="B3056" s="17">
        <v>5467.85</v>
      </c>
      <c r="C3056" s="17">
        <v>4900.32</v>
      </c>
      <c r="D3056" s="17">
        <v>2802.56</v>
      </c>
      <c r="E3056" s="17"/>
      <c r="F3056" s="17"/>
    </row>
    <row r="3057" spans="1:6">
      <c r="A3057" s="16">
        <v>43118</v>
      </c>
      <c r="B3057" s="17">
        <v>5459.5</v>
      </c>
      <c r="C3057" s="17">
        <v>4892.7</v>
      </c>
      <c r="D3057" s="17">
        <v>2798.03</v>
      </c>
      <c r="E3057" s="17"/>
      <c r="F3057" s="17"/>
    </row>
    <row r="3058" spans="1:6">
      <c r="A3058" s="16">
        <v>43119</v>
      </c>
      <c r="B3058" s="17">
        <v>5483.57</v>
      </c>
      <c r="C3058" s="17">
        <v>4914.25</v>
      </c>
      <c r="D3058" s="17">
        <v>2810.3</v>
      </c>
      <c r="E3058" s="17"/>
      <c r="F3058" s="17"/>
    </row>
    <row r="3059" spans="1:6">
      <c r="A3059" s="16">
        <v>43122</v>
      </c>
      <c r="B3059" s="17">
        <v>5527.89</v>
      </c>
      <c r="C3059" s="17">
        <v>4953.9399999999996</v>
      </c>
      <c r="D3059" s="17">
        <v>2832.97</v>
      </c>
      <c r="E3059" s="17"/>
      <c r="F3059" s="17"/>
    </row>
    <row r="3060" spans="1:6">
      <c r="A3060" s="16">
        <v>43123</v>
      </c>
      <c r="B3060" s="17">
        <v>5540.13</v>
      </c>
      <c r="C3060" s="17">
        <v>4964.8500000000004</v>
      </c>
      <c r="D3060" s="17">
        <v>2839.13</v>
      </c>
      <c r="E3060" s="17"/>
      <c r="F3060" s="17"/>
    </row>
    <row r="3061" spans="1:6">
      <c r="A3061" s="16">
        <v>43124</v>
      </c>
      <c r="B3061" s="17">
        <v>5537.03</v>
      </c>
      <c r="C3061" s="17">
        <v>4962.07</v>
      </c>
      <c r="D3061" s="17">
        <v>2837.54</v>
      </c>
      <c r="E3061" s="17"/>
      <c r="F3061" s="17"/>
    </row>
    <row r="3062" spans="1:6">
      <c r="A3062" s="16">
        <v>43125</v>
      </c>
      <c r="B3062" s="17">
        <v>5540.38</v>
      </c>
      <c r="C3062" s="17">
        <v>4965.07</v>
      </c>
      <c r="D3062" s="17">
        <v>2839.25</v>
      </c>
      <c r="E3062" s="17"/>
      <c r="F3062" s="17"/>
    </row>
    <row r="3063" spans="1:6">
      <c r="A3063" s="16">
        <v>43126</v>
      </c>
      <c r="B3063" s="17">
        <v>5606.08</v>
      </c>
      <c r="C3063" s="17">
        <v>5023.92</v>
      </c>
      <c r="D3063" s="17">
        <v>2872.87</v>
      </c>
      <c r="E3063" s="17"/>
      <c r="F3063" s="17"/>
    </row>
    <row r="3064" spans="1:6">
      <c r="A3064" s="16">
        <v>43129</v>
      </c>
      <c r="B3064" s="17">
        <v>5568.67</v>
      </c>
      <c r="C3064" s="17">
        <v>4990.3100000000004</v>
      </c>
      <c r="D3064" s="17">
        <v>2853.53</v>
      </c>
      <c r="E3064" s="17"/>
      <c r="F3064" s="17"/>
    </row>
    <row r="3065" spans="1:6">
      <c r="A3065" s="16">
        <v>43130</v>
      </c>
      <c r="B3065" s="17">
        <v>5508.36</v>
      </c>
      <c r="C3065" s="17">
        <v>4936.16</v>
      </c>
      <c r="D3065" s="17">
        <v>2822.43</v>
      </c>
      <c r="E3065" s="17"/>
      <c r="F3065" s="17"/>
    </row>
    <row r="3066" spans="1:6">
      <c r="A3066" s="16">
        <v>43131</v>
      </c>
      <c r="B3066" s="17">
        <v>5511.21</v>
      </c>
      <c r="C3066" s="17">
        <v>4938.67</v>
      </c>
      <c r="D3066" s="17">
        <v>2823.81</v>
      </c>
      <c r="E3066" s="17"/>
      <c r="F3066" s="17"/>
    </row>
    <row r="3067" spans="1:6">
      <c r="A3067" s="16">
        <v>43132</v>
      </c>
      <c r="B3067" s="17">
        <v>5508.7</v>
      </c>
      <c r="C3067" s="17">
        <v>4936.13</v>
      </c>
      <c r="D3067" s="17">
        <v>2821.98</v>
      </c>
      <c r="E3067" s="17"/>
      <c r="F3067" s="17"/>
    </row>
    <row r="3068" spans="1:6">
      <c r="A3068" s="16">
        <v>43133</v>
      </c>
      <c r="B3068" s="17">
        <v>5392.21</v>
      </c>
      <c r="C3068" s="17">
        <v>4831.66</v>
      </c>
      <c r="D3068" s="17">
        <v>2762.13</v>
      </c>
      <c r="E3068" s="17"/>
      <c r="F3068" s="17"/>
    </row>
    <row r="3069" spans="1:6">
      <c r="A3069" s="16">
        <v>43136</v>
      </c>
      <c r="B3069" s="17">
        <v>5171.26</v>
      </c>
      <c r="C3069" s="17">
        <v>4633.68</v>
      </c>
      <c r="D3069" s="17">
        <v>2648.94</v>
      </c>
      <c r="E3069" s="17"/>
      <c r="F3069" s="17"/>
    </row>
    <row r="3070" spans="1:6">
      <c r="A3070" s="16">
        <v>43137</v>
      </c>
      <c r="B3070" s="17">
        <v>5262.02</v>
      </c>
      <c r="C3070" s="17">
        <v>4714.8500000000004</v>
      </c>
      <c r="D3070" s="17">
        <v>2695.14</v>
      </c>
      <c r="E3070" s="17"/>
      <c r="F3070" s="17"/>
    </row>
    <row r="3071" spans="1:6">
      <c r="A3071" s="16">
        <v>43138</v>
      </c>
      <c r="B3071" s="17">
        <v>5235.84</v>
      </c>
      <c r="C3071" s="17">
        <v>4691.3500000000004</v>
      </c>
      <c r="D3071" s="17">
        <v>2681.66</v>
      </c>
      <c r="E3071" s="17"/>
      <c r="F3071" s="17"/>
    </row>
    <row r="3072" spans="1:6">
      <c r="A3072" s="16">
        <v>43139</v>
      </c>
      <c r="B3072" s="17">
        <v>5040.0600000000004</v>
      </c>
      <c r="C3072" s="17">
        <v>4515.7299999999996</v>
      </c>
      <c r="D3072" s="17">
        <v>2581</v>
      </c>
      <c r="E3072" s="17"/>
      <c r="F3072" s="17"/>
    </row>
    <row r="3073" spans="1:6">
      <c r="A3073" s="16">
        <v>43140</v>
      </c>
      <c r="B3073" s="17">
        <v>5116.99</v>
      </c>
      <c r="C3073" s="17">
        <v>4584.21</v>
      </c>
      <c r="D3073" s="17">
        <v>2619.5500000000002</v>
      </c>
      <c r="E3073" s="17"/>
      <c r="F3073" s="17"/>
    </row>
    <row r="3074" spans="1:6">
      <c r="A3074" s="16">
        <v>43143</v>
      </c>
      <c r="B3074" s="17">
        <v>5188.37</v>
      </c>
      <c r="C3074" s="17">
        <v>4648.1099999999997</v>
      </c>
      <c r="D3074" s="17">
        <v>2656</v>
      </c>
      <c r="E3074" s="17"/>
      <c r="F3074" s="17"/>
    </row>
    <row r="3075" spans="1:6">
      <c r="A3075" s="16">
        <v>43144</v>
      </c>
      <c r="B3075" s="17">
        <v>5202.22</v>
      </c>
      <c r="C3075" s="17">
        <v>4660.4399999999996</v>
      </c>
      <c r="D3075" s="17">
        <v>2662.94</v>
      </c>
      <c r="E3075" s="17"/>
      <c r="F3075" s="17"/>
    </row>
    <row r="3076" spans="1:6">
      <c r="A3076" s="16">
        <v>43145</v>
      </c>
      <c r="B3076" s="17">
        <v>5273.43</v>
      </c>
      <c r="C3076" s="17">
        <v>4723.83</v>
      </c>
      <c r="D3076" s="17">
        <v>2698.63</v>
      </c>
      <c r="E3076" s="17"/>
      <c r="F3076" s="17"/>
    </row>
    <row r="3077" spans="1:6">
      <c r="A3077" s="16">
        <v>43146</v>
      </c>
      <c r="B3077" s="17">
        <v>5338.35</v>
      </c>
      <c r="C3077" s="17">
        <v>4781.6499999999996</v>
      </c>
      <c r="D3077" s="17">
        <v>2731.2</v>
      </c>
      <c r="E3077" s="17"/>
      <c r="F3077" s="17"/>
    </row>
    <row r="3078" spans="1:6">
      <c r="A3078" s="16">
        <v>43147</v>
      </c>
      <c r="B3078" s="17">
        <v>5340.82</v>
      </c>
      <c r="C3078" s="17">
        <v>4783.7299999999996</v>
      </c>
      <c r="D3078" s="17">
        <v>2732.22</v>
      </c>
      <c r="E3078" s="17"/>
      <c r="F3078" s="17"/>
    </row>
    <row r="3079" spans="1:6">
      <c r="A3079" s="16">
        <v>43151</v>
      </c>
      <c r="B3079" s="17">
        <v>5309.99</v>
      </c>
      <c r="C3079" s="17">
        <v>4756.0200000000004</v>
      </c>
      <c r="D3079" s="17">
        <v>2716.26</v>
      </c>
      <c r="E3079" s="17"/>
      <c r="F3079" s="17"/>
    </row>
    <row r="3080" spans="1:6">
      <c r="A3080" s="16">
        <v>43152</v>
      </c>
      <c r="B3080" s="17">
        <v>5280.91</v>
      </c>
      <c r="C3080" s="17">
        <v>4729.9399999999996</v>
      </c>
      <c r="D3080" s="17">
        <v>2701.33</v>
      </c>
      <c r="E3080" s="17"/>
      <c r="F3080" s="17"/>
    </row>
    <row r="3081" spans="1:6">
      <c r="A3081" s="16">
        <v>43153</v>
      </c>
      <c r="B3081" s="17">
        <v>5286.5</v>
      </c>
      <c r="C3081" s="17">
        <v>4734.83</v>
      </c>
      <c r="D3081" s="17">
        <v>2703.96</v>
      </c>
      <c r="E3081" s="17"/>
      <c r="F3081" s="17"/>
    </row>
    <row r="3082" spans="1:6">
      <c r="A3082" s="16">
        <v>43154</v>
      </c>
      <c r="B3082" s="17">
        <v>5371.56</v>
      </c>
      <c r="C3082" s="17">
        <v>4810.93</v>
      </c>
      <c r="D3082" s="17">
        <v>2747.3</v>
      </c>
      <c r="E3082" s="17"/>
      <c r="F3082" s="17"/>
    </row>
    <row r="3083" spans="1:6">
      <c r="A3083" s="16">
        <v>43157</v>
      </c>
      <c r="B3083" s="17">
        <v>5435.38</v>
      </c>
      <c r="C3083" s="17">
        <v>4867.8999999999996</v>
      </c>
      <c r="D3083" s="17">
        <v>2779.6</v>
      </c>
      <c r="E3083" s="17"/>
      <c r="F3083" s="17"/>
    </row>
    <row r="3084" spans="1:6">
      <c r="A3084" s="16">
        <v>43158</v>
      </c>
      <c r="B3084" s="17">
        <v>5367.09</v>
      </c>
      <c r="C3084" s="17">
        <v>4806.53</v>
      </c>
      <c r="D3084" s="17">
        <v>2744.28</v>
      </c>
      <c r="E3084" s="17"/>
      <c r="F3084" s="17"/>
    </row>
    <row r="3085" spans="1:6">
      <c r="A3085" s="16">
        <v>43159</v>
      </c>
      <c r="B3085" s="17">
        <v>5308.09</v>
      </c>
      <c r="C3085" s="17">
        <v>4753.55</v>
      </c>
      <c r="D3085" s="17">
        <v>2713.83</v>
      </c>
      <c r="E3085" s="17"/>
      <c r="F3085" s="17"/>
    </row>
    <row r="3086" spans="1:6">
      <c r="A3086" s="16">
        <v>43160</v>
      </c>
      <c r="B3086" s="17">
        <v>5238.18</v>
      </c>
      <c r="C3086" s="17">
        <v>4690.7299999999996</v>
      </c>
      <c r="D3086" s="17">
        <v>2677.67</v>
      </c>
      <c r="E3086" s="17"/>
      <c r="F3086" s="17"/>
    </row>
    <row r="3087" spans="1:6">
      <c r="A3087" s="16">
        <v>43161</v>
      </c>
      <c r="B3087" s="17">
        <v>5265.24</v>
      </c>
      <c r="C3087" s="17">
        <v>4714.82</v>
      </c>
      <c r="D3087" s="17">
        <v>2691.25</v>
      </c>
      <c r="E3087" s="17"/>
      <c r="F3087" s="17"/>
    </row>
    <row r="3088" spans="1:6">
      <c r="A3088" s="16">
        <v>43164</v>
      </c>
      <c r="B3088" s="17">
        <v>5323.36</v>
      </c>
      <c r="C3088" s="17">
        <v>4766.8599999999997</v>
      </c>
      <c r="D3088" s="17">
        <v>2720.94</v>
      </c>
      <c r="E3088" s="17"/>
      <c r="F3088" s="17"/>
    </row>
    <row r="3089" spans="1:6">
      <c r="A3089" s="16">
        <v>43165</v>
      </c>
      <c r="B3089" s="17">
        <v>5337.69</v>
      </c>
      <c r="C3089" s="17">
        <v>4779.6099999999997</v>
      </c>
      <c r="D3089" s="17">
        <v>2728.12</v>
      </c>
      <c r="E3089" s="17"/>
      <c r="F3089" s="17"/>
    </row>
    <row r="3090" spans="1:6">
      <c r="A3090" s="16">
        <v>43166</v>
      </c>
      <c r="B3090" s="17">
        <v>5335.47</v>
      </c>
      <c r="C3090" s="17">
        <v>4777.53</v>
      </c>
      <c r="D3090" s="17">
        <v>2726.8</v>
      </c>
      <c r="E3090" s="17"/>
      <c r="F3090" s="17"/>
    </row>
    <row r="3091" spans="1:6">
      <c r="A3091" s="16">
        <v>43167</v>
      </c>
      <c r="B3091" s="17">
        <v>5360.73</v>
      </c>
      <c r="C3091" s="17">
        <v>4799.76</v>
      </c>
      <c r="D3091" s="17">
        <v>2738.97</v>
      </c>
      <c r="E3091" s="17"/>
      <c r="F3091" s="17"/>
    </row>
    <row r="3092" spans="1:6">
      <c r="A3092" s="16">
        <v>43168</v>
      </c>
      <c r="B3092" s="17">
        <v>5454.03</v>
      </c>
      <c r="C3092" s="17">
        <v>4883.25</v>
      </c>
      <c r="D3092" s="17">
        <v>2786.57</v>
      </c>
      <c r="E3092" s="17"/>
      <c r="F3092" s="17"/>
    </row>
    <row r="3093" spans="1:6">
      <c r="A3093" s="16">
        <v>43171</v>
      </c>
      <c r="B3093" s="17">
        <v>5447.1</v>
      </c>
      <c r="C3093" s="17">
        <v>4877.05</v>
      </c>
      <c r="D3093" s="17">
        <v>2783.02</v>
      </c>
      <c r="E3093" s="17"/>
      <c r="F3093" s="17"/>
    </row>
    <row r="3094" spans="1:6">
      <c r="A3094" s="16">
        <v>43172</v>
      </c>
      <c r="B3094" s="17">
        <v>5412.75</v>
      </c>
      <c r="C3094" s="17">
        <v>4846.21</v>
      </c>
      <c r="D3094" s="17">
        <v>2765.31</v>
      </c>
      <c r="E3094" s="17"/>
      <c r="F3094" s="17"/>
    </row>
    <row r="3095" spans="1:6">
      <c r="A3095" s="16">
        <v>43173</v>
      </c>
      <c r="B3095" s="17">
        <v>5383.27</v>
      </c>
      <c r="C3095" s="17">
        <v>4819.41</v>
      </c>
      <c r="D3095" s="17">
        <v>2749.48</v>
      </c>
      <c r="E3095" s="17"/>
      <c r="F3095" s="17"/>
    </row>
    <row r="3096" spans="1:6">
      <c r="A3096" s="16">
        <v>43174</v>
      </c>
      <c r="B3096" s="17">
        <v>5379.39</v>
      </c>
      <c r="C3096" s="17">
        <v>4815.8500000000004</v>
      </c>
      <c r="D3096" s="17">
        <v>2747.33</v>
      </c>
      <c r="E3096" s="17"/>
      <c r="F3096" s="17"/>
    </row>
    <row r="3097" spans="1:6">
      <c r="A3097" s="16">
        <v>43175</v>
      </c>
      <c r="B3097" s="17">
        <v>5388.74</v>
      </c>
      <c r="C3097" s="17">
        <v>4824.17</v>
      </c>
      <c r="D3097" s="17">
        <v>2752.01</v>
      </c>
      <c r="E3097" s="17"/>
      <c r="F3097" s="17"/>
    </row>
    <row r="3098" spans="1:6">
      <c r="A3098" s="16">
        <v>43178</v>
      </c>
      <c r="B3098" s="17">
        <v>5312.23</v>
      </c>
      <c r="C3098" s="17">
        <v>4755.67</v>
      </c>
      <c r="D3098" s="17">
        <v>2712.92</v>
      </c>
      <c r="E3098" s="17"/>
      <c r="F3098" s="17"/>
    </row>
    <row r="3099" spans="1:6">
      <c r="A3099" s="16">
        <v>43179</v>
      </c>
      <c r="B3099" s="17">
        <v>5320.2</v>
      </c>
      <c r="C3099" s="17">
        <v>4762.78</v>
      </c>
      <c r="D3099" s="17">
        <v>2716.94</v>
      </c>
      <c r="E3099" s="17"/>
      <c r="F3099" s="17"/>
    </row>
    <row r="3100" spans="1:6">
      <c r="A3100" s="16">
        <v>43180</v>
      </c>
      <c r="B3100" s="17">
        <v>5310.96</v>
      </c>
      <c r="C3100" s="17">
        <v>4754.3500000000004</v>
      </c>
      <c r="D3100" s="17">
        <v>2711.93</v>
      </c>
      <c r="E3100" s="17"/>
      <c r="F3100" s="17"/>
    </row>
    <row r="3101" spans="1:6">
      <c r="A3101" s="16">
        <v>43181</v>
      </c>
      <c r="B3101" s="17">
        <v>5177.5200000000004</v>
      </c>
      <c r="C3101" s="17">
        <v>4634.8500000000004</v>
      </c>
      <c r="D3101" s="17">
        <v>2643.69</v>
      </c>
      <c r="E3101" s="17"/>
      <c r="F3101" s="17"/>
    </row>
    <row r="3102" spans="1:6">
      <c r="A3102" s="16">
        <v>43182</v>
      </c>
      <c r="B3102" s="17">
        <v>5069.03</v>
      </c>
      <c r="C3102" s="17">
        <v>4537.7</v>
      </c>
      <c r="D3102" s="17">
        <v>2588.2600000000002</v>
      </c>
      <c r="E3102" s="17"/>
      <c r="F3102" s="17"/>
    </row>
    <row r="3103" spans="1:6">
      <c r="A3103" s="16">
        <v>43185</v>
      </c>
      <c r="B3103" s="17">
        <v>5206.6899999999996</v>
      </c>
      <c r="C3103" s="17">
        <v>4660.9399999999996</v>
      </c>
      <c r="D3103" s="17">
        <v>2658.55</v>
      </c>
      <c r="E3103" s="17"/>
      <c r="F3103" s="17"/>
    </row>
    <row r="3104" spans="1:6">
      <c r="A3104" s="16">
        <v>43186</v>
      </c>
      <c r="B3104" s="17">
        <v>5116.75</v>
      </c>
      <c r="C3104" s="17">
        <v>4580.42</v>
      </c>
      <c r="D3104" s="17">
        <v>2612.62</v>
      </c>
      <c r="E3104" s="17"/>
      <c r="F3104" s="17"/>
    </row>
    <row r="3105" spans="1:6">
      <c r="A3105" s="16">
        <v>43187</v>
      </c>
      <c r="B3105" s="17">
        <v>5102.6899999999996</v>
      </c>
      <c r="C3105" s="17">
        <v>4567.6000000000004</v>
      </c>
      <c r="D3105" s="17">
        <v>2605</v>
      </c>
      <c r="E3105" s="17"/>
      <c r="F3105" s="17"/>
    </row>
    <row r="3106" spans="1:6">
      <c r="A3106" s="16">
        <v>43188</v>
      </c>
      <c r="B3106" s="17">
        <v>5173.1899999999996</v>
      </c>
      <c r="C3106" s="17">
        <v>4630.6400000000003</v>
      </c>
      <c r="D3106" s="17">
        <v>2640.87</v>
      </c>
      <c r="E3106" s="8" t="s">
        <v>135</v>
      </c>
      <c r="F3106" s="28">
        <f>+B3106/B3045-1</f>
        <v>-7.590988267252019E-3</v>
      </c>
    </row>
    <row r="3107" spans="1:6">
      <c r="A3107" s="16">
        <v>43192</v>
      </c>
      <c r="B3107" s="17">
        <v>5057.6899999999996</v>
      </c>
      <c r="C3107" s="17">
        <v>4527.24</v>
      </c>
      <c r="D3107" s="17">
        <v>2581.88</v>
      </c>
      <c r="E3107" s="17"/>
      <c r="F3107" s="17"/>
    </row>
    <row r="3108" spans="1:6">
      <c r="A3108" s="16">
        <v>43193</v>
      </c>
      <c r="B3108" s="17">
        <v>5121.7</v>
      </c>
      <c r="C3108" s="17">
        <v>4584.4799999999996</v>
      </c>
      <c r="D3108" s="17">
        <v>2614.4499999999998</v>
      </c>
      <c r="E3108" s="17"/>
      <c r="F3108" s="17"/>
    </row>
    <row r="3109" spans="1:6">
      <c r="A3109" s="16">
        <v>43194</v>
      </c>
      <c r="B3109" s="17">
        <v>5181.3100000000004</v>
      </c>
      <c r="C3109" s="17">
        <v>4637.74</v>
      </c>
      <c r="D3109" s="17">
        <v>2644.69</v>
      </c>
      <c r="E3109" s="17"/>
      <c r="F3109" s="17"/>
    </row>
    <row r="3110" spans="1:6">
      <c r="A3110" s="16">
        <v>43195</v>
      </c>
      <c r="B3110" s="17">
        <v>5217.62</v>
      </c>
      <c r="C3110" s="17">
        <v>4670.04</v>
      </c>
      <c r="D3110" s="17">
        <v>2662.84</v>
      </c>
      <c r="E3110" s="17"/>
      <c r="F3110" s="17"/>
    </row>
    <row r="3111" spans="1:6">
      <c r="A3111" s="16">
        <v>43196</v>
      </c>
      <c r="B3111" s="17">
        <v>5103.3500000000004</v>
      </c>
      <c r="C3111" s="17">
        <v>4567.74</v>
      </c>
      <c r="D3111" s="17">
        <v>2604.4699999999998</v>
      </c>
      <c r="E3111" s="17"/>
      <c r="F3111" s="17"/>
    </row>
    <row r="3112" spans="1:6">
      <c r="A3112" s="16">
        <v>43199</v>
      </c>
      <c r="B3112" s="17">
        <v>5121.8999999999996</v>
      </c>
      <c r="C3112" s="17">
        <v>4583.93</v>
      </c>
      <c r="D3112" s="17">
        <v>2613.16</v>
      </c>
      <c r="E3112" s="17"/>
      <c r="F3112" s="17"/>
    </row>
    <row r="3113" spans="1:6">
      <c r="A3113" s="16">
        <v>43200</v>
      </c>
      <c r="B3113" s="17">
        <v>5207.7299999999996</v>
      </c>
      <c r="C3113" s="17">
        <v>4660.7</v>
      </c>
      <c r="D3113" s="17">
        <v>2656.87</v>
      </c>
      <c r="E3113" s="17"/>
      <c r="F3113" s="17"/>
    </row>
    <row r="3114" spans="1:6">
      <c r="A3114" s="16">
        <v>43201</v>
      </c>
      <c r="B3114" s="17">
        <v>5179.1899999999996</v>
      </c>
      <c r="C3114" s="17">
        <v>4635.1000000000004</v>
      </c>
      <c r="D3114" s="17">
        <v>2642.19</v>
      </c>
      <c r="E3114" s="17"/>
      <c r="F3114" s="17"/>
    </row>
    <row r="3115" spans="1:6">
      <c r="A3115" s="16">
        <v>43202</v>
      </c>
      <c r="B3115" s="17">
        <v>5222.55</v>
      </c>
      <c r="C3115" s="17">
        <v>4673.7299999999996</v>
      </c>
      <c r="D3115" s="17">
        <v>2663.99</v>
      </c>
      <c r="E3115" s="17"/>
      <c r="F3115" s="17"/>
    </row>
    <row r="3116" spans="1:6">
      <c r="A3116" s="16">
        <v>43203</v>
      </c>
      <c r="B3116" s="17">
        <v>5207.57</v>
      </c>
      <c r="C3116" s="17">
        <v>4660.3</v>
      </c>
      <c r="D3116" s="17">
        <v>2656.3</v>
      </c>
      <c r="E3116" s="17"/>
      <c r="F3116" s="17"/>
    </row>
    <row r="3117" spans="1:6">
      <c r="A3117" s="16">
        <v>43206</v>
      </c>
      <c r="B3117" s="17">
        <v>5249.94</v>
      </c>
      <c r="C3117" s="17">
        <v>4698.18</v>
      </c>
      <c r="D3117" s="17">
        <v>2677.84</v>
      </c>
      <c r="E3117" s="17"/>
      <c r="F3117" s="17"/>
    </row>
    <row r="3118" spans="1:6">
      <c r="A3118" s="16">
        <v>43207</v>
      </c>
      <c r="B3118" s="17">
        <v>5305.9</v>
      </c>
      <c r="C3118" s="17">
        <v>4748.26</v>
      </c>
      <c r="D3118" s="17">
        <v>2706.39</v>
      </c>
      <c r="E3118" s="17"/>
      <c r="F3118" s="17"/>
    </row>
    <row r="3119" spans="1:6">
      <c r="A3119" s="16">
        <v>43208</v>
      </c>
      <c r="B3119" s="17">
        <v>5310.32</v>
      </c>
      <c r="C3119" s="17">
        <v>4752.22</v>
      </c>
      <c r="D3119" s="17">
        <v>2708.64</v>
      </c>
      <c r="E3119" s="17"/>
      <c r="F3119" s="17"/>
    </row>
    <row r="3120" spans="1:6">
      <c r="A3120" s="16">
        <v>43209</v>
      </c>
      <c r="B3120" s="17">
        <v>5280.57</v>
      </c>
      <c r="C3120" s="17">
        <v>4725.41</v>
      </c>
      <c r="D3120" s="17">
        <v>2693.13</v>
      </c>
      <c r="E3120" s="17"/>
      <c r="F3120" s="17"/>
    </row>
    <row r="3121" spans="1:6">
      <c r="A3121" s="16">
        <v>43210</v>
      </c>
      <c r="B3121" s="17">
        <v>5235.75</v>
      </c>
      <c r="C3121" s="17">
        <v>4685.24</v>
      </c>
      <c r="D3121" s="17">
        <v>2670.14</v>
      </c>
      <c r="E3121" s="17"/>
      <c r="F3121" s="17"/>
    </row>
    <row r="3122" spans="1:6">
      <c r="A3122" s="16">
        <v>43213</v>
      </c>
      <c r="B3122" s="17">
        <v>5236.04</v>
      </c>
      <c r="C3122" s="17">
        <v>4685.5</v>
      </c>
      <c r="D3122" s="17">
        <v>2670.29</v>
      </c>
      <c r="E3122" s="17"/>
      <c r="F3122" s="17"/>
    </row>
    <row r="3123" spans="1:6">
      <c r="A3123" s="16">
        <v>43214</v>
      </c>
      <c r="B3123" s="17">
        <v>5166.1000000000004</v>
      </c>
      <c r="C3123" s="17">
        <v>4622.88</v>
      </c>
      <c r="D3123" s="17">
        <v>2634.56</v>
      </c>
      <c r="E3123" s="17"/>
      <c r="F3123" s="17"/>
    </row>
    <row r="3124" spans="1:6">
      <c r="A3124" s="16">
        <v>43215</v>
      </c>
      <c r="B3124" s="17">
        <v>5175.59</v>
      </c>
      <c r="C3124" s="17">
        <v>4631.37</v>
      </c>
      <c r="D3124" s="17">
        <v>2639.4</v>
      </c>
      <c r="E3124" s="17"/>
      <c r="F3124" s="17"/>
    </row>
    <row r="3125" spans="1:6">
      <c r="A3125" s="16">
        <v>43216</v>
      </c>
      <c r="B3125" s="17">
        <v>5229.6099999999997</v>
      </c>
      <c r="C3125" s="17">
        <v>4679.71</v>
      </c>
      <c r="D3125" s="17">
        <v>2666.94</v>
      </c>
      <c r="E3125" s="17"/>
      <c r="F3125" s="17"/>
    </row>
    <row r="3126" spans="1:6">
      <c r="A3126" s="16">
        <v>43217</v>
      </c>
      <c r="B3126" s="17">
        <v>5235.7299999999996</v>
      </c>
      <c r="C3126" s="17">
        <v>4685.1099999999997</v>
      </c>
      <c r="D3126" s="17">
        <v>2669.91</v>
      </c>
      <c r="E3126" s="17"/>
      <c r="F3126" s="17"/>
    </row>
    <row r="3127" spans="1:6">
      <c r="A3127" s="16">
        <v>43220</v>
      </c>
      <c r="B3127" s="17">
        <v>5193.04</v>
      </c>
      <c r="C3127" s="17">
        <v>4646.8599999999997</v>
      </c>
      <c r="D3127" s="17">
        <v>2648.05</v>
      </c>
      <c r="E3127" s="17"/>
      <c r="F3127" s="17"/>
    </row>
    <row r="3128" spans="1:6">
      <c r="A3128" s="16">
        <v>43221</v>
      </c>
      <c r="B3128" s="17">
        <v>5206.3100000000004</v>
      </c>
      <c r="C3128" s="17">
        <v>4658.72</v>
      </c>
      <c r="D3128" s="17">
        <v>2654.8</v>
      </c>
      <c r="E3128" s="17"/>
      <c r="F3128" s="17"/>
    </row>
    <row r="3129" spans="1:6">
      <c r="A3129" s="16">
        <v>43222</v>
      </c>
      <c r="B3129" s="17">
        <v>5168.79</v>
      </c>
      <c r="C3129" s="17">
        <v>4625.1499999999996</v>
      </c>
      <c r="D3129" s="17">
        <v>2635.67</v>
      </c>
      <c r="E3129" s="17"/>
      <c r="F3129" s="17"/>
    </row>
    <row r="3130" spans="1:6">
      <c r="A3130" s="16">
        <v>43223</v>
      </c>
      <c r="B3130" s="17">
        <v>5157.7</v>
      </c>
      <c r="C3130" s="17">
        <v>4615.07</v>
      </c>
      <c r="D3130" s="17">
        <v>2629.73</v>
      </c>
      <c r="E3130" s="17"/>
      <c r="F3130" s="17"/>
    </row>
    <row r="3131" spans="1:6">
      <c r="A3131" s="16">
        <v>43224</v>
      </c>
      <c r="B3131" s="17">
        <v>5224.71</v>
      </c>
      <c r="C3131" s="17">
        <v>4674.79</v>
      </c>
      <c r="D3131" s="17">
        <v>2663.42</v>
      </c>
      <c r="E3131" s="17"/>
      <c r="F3131" s="17"/>
    </row>
    <row r="3132" spans="1:6">
      <c r="A3132" s="16">
        <v>43227</v>
      </c>
      <c r="B3132" s="17">
        <v>5242.87</v>
      </c>
      <c r="C3132" s="17">
        <v>4691.01</v>
      </c>
      <c r="D3132" s="17">
        <v>2672.63</v>
      </c>
      <c r="E3132" s="17"/>
      <c r="F3132" s="17"/>
    </row>
    <row r="3133" spans="1:6">
      <c r="A3133" s="16">
        <v>43228</v>
      </c>
      <c r="B3133" s="17">
        <v>5241.53</v>
      </c>
      <c r="C3133" s="17">
        <v>4689.8</v>
      </c>
      <c r="D3133" s="17">
        <v>2671.92</v>
      </c>
      <c r="E3133" s="17"/>
      <c r="F3133" s="17"/>
    </row>
    <row r="3134" spans="1:6">
      <c r="A3134" s="16">
        <v>43229</v>
      </c>
      <c r="B3134" s="17">
        <v>5292.9</v>
      </c>
      <c r="C3134" s="17">
        <v>4735.59</v>
      </c>
      <c r="D3134" s="17">
        <v>2697.79</v>
      </c>
      <c r="E3134" s="17"/>
      <c r="F3134" s="17"/>
    </row>
    <row r="3135" spans="1:6">
      <c r="A3135" s="16">
        <v>43230</v>
      </c>
      <c r="B3135" s="17">
        <v>5343.7</v>
      </c>
      <c r="C3135" s="17">
        <v>4780.7299999999996</v>
      </c>
      <c r="D3135" s="17">
        <v>2723.07</v>
      </c>
      <c r="E3135" s="17"/>
      <c r="F3135" s="17"/>
    </row>
    <row r="3136" spans="1:6">
      <c r="A3136" s="16">
        <v>43231</v>
      </c>
      <c r="B3136" s="17">
        <v>5354.69</v>
      </c>
      <c r="C3136" s="17">
        <v>4790.05</v>
      </c>
      <c r="D3136" s="17">
        <v>2727.72</v>
      </c>
      <c r="E3136" s="17"/>
      <c r="F3136" s="17"/>
    </row>
    <row r="3137" spans="1:6">
      <c r="A3137" s="16">
        <v>43234</v>
      </c>
      <c r="B3137" s="17">
        <v>5359.66</v>
      </c>
      <c r="C3137" s="17">
        <v>4794.4399999999996</v>
      </c>
      <c r="D3137" s="17">
        <v>2730.13</v>
      </c>
      <c r="E3137" s="17"/>
      <c r="F3137" s="17"/>
    </row>
    <row r="3138" spans="1:6">
      <c r="A3138" s="16">
        <v>43235</v>
      </c>
      <c r="B3138" s="17">
        <v>5323.23</v>
      </c>
      <c r="C3138" s="17">
        <v>4761.78</v>
      </c>
      <c r="D3138" s="17">
        <v>2711.45</v>
      </c>
      <c r="E3138" s="17"/>
      <c r="F3138" s="17"/>
    </row>
    <row r="3139" spans="1:6">
      <c r="A3139" s="16">
        <v>43236</v>
      </c>
      <c r="B3139" s="17">
        <v>5346.33</v>
      </c>
      <c r="C3139" s="17">
        <v>4782.05</v>
      </c>
      <c r="D3139" s="17">
        <v>2722.46</v>
      </c>
      <c r="E3139" s="17"/>
      <c r="F3139" s="17"/>
    </row>
    <row r="3140" spans="1:6">
      <c r="A3140" s="16">
        <v>43237</v>
      </c>
      <c r="B3140" s="17">
        <v>5343.29</v>
      </c>
      <c r="C3140" s="17">
        <v>4778.92</v>
      </c>
      <c r="D3140" s="17">
        <v>2720.13</v>
      </c>
      <c r="E3140" s="17"/>
      <c r="F3140" s="17"/>
    </row>
    <row r="3141" spans="1:6">
      <c r="A3141" s="16">
        <v>43238</v>
      </c>
      <c r="B3141" s="17">
        <v>5329.66</v>
      </c>
      <c r="C3141" s="17">
        <v>4766.62</v>
      </c>
      <c r="D3141" s="17">
        <v>2712.97</v>
      </c>
      <c r="E3141" s="17"/>
      <c r="F3141" s="17"/>
    </row>
    <row r="3142" spans="1:6">
      <c r="A3142" s="16">
        <v>43241</v>
      </c>
      <c r="B3142" s="17">
        <v>5369.19</v>
      </c>
      <c r="C3142" s="17">
        <v>4801.92</v>
      </c>
      <c r="D3142" s="17">
        <v>2733.01</v>
      </c>
      <c r="E3142" s="17"/>
      <c r="F3142" s="17"/>
    </row>
    <row r="3143" spans="1:6">
      <c r="A3143" s="16">
        <v>43242</v>
      </c>
      <c r="B3143" s="17">
        <v>5352.45</v>
      </c>
      <c r="C3143" s="17">
        <v>4786.93</v>
      </c>
      <c r="D3143" s="17">
        <v>2724.44</v>
      </c>
      <c r="E3143" s="17"/>
      <c r="F3143" s="17"/>
    </row>
    <row r="3144" spans="1:6">
      <c r="A3144" s="16">
        <v>43243</v>
      </c>
      <c r="B3144" s="17">
        <v>5369.99</v>
      </c>
      <c r="C3144" s="17">
        <v>4802.57</v>
      </c>
      <c r="D3144" s="17">
        <v>2733.29</v>
      </c>
      <c r="E3144" s="17"/>
      <c r="F3144" s="17"/>
    </row>
    <row r="3145" spans="1:6">
      <c r="A3145" s="16">
        <v>43244</v>
      </c>
      <c r="B3145" s="17">
        <v>5359.32</v>
      </c>
      <c r="C3145" s="17">
        <v>4792.9799999999996</v>
      </c>
      <c r="D3145" s="17">
        <v>2727.76</v>
      </c>
      <c r="E3145" s="17"/>
      <c r="F3145" s="17"/>
    </row>
    <row r="3146" spans="1:6">
      <c r="A3146" s="16">
        <v>43245</v>
      </c>
      <c r="B3146" s="17">
        <v>5347.31</v>
      </c>
      <c r="C3146" s="17">
        <v>4782.07</v>
      </c>
      <c r="D3146" s="17">
        <v>2721.33</v>
      </c>
      <c r="E3146" s="17"/>
      <c r="F3146" s="17"/>
    </row>
    <row r="3147" spans="1:6">
      <c r="A3147" s="16">
        <v>43249</v>
      </c>
      <c r="B3147" s="17">
        <v>5285.7</v>
      </c>
      <c r="C3147" s="17">
        <v>4726.91</v>
      </c>
      <c r="D3147" s="17">
        <v>2689.86</v>
      </c>
      <c r="E3147" s="17"/>
      <c r="F3147" s="17"/>
    </row>
    <row r="3148" spans="1:6">
      <c r="A3148" s="16">
        <v>43250</v>
      </c>
      <c r="B3148" s="17">
        <v>5353.76</v>
      </c>
      <c r="C3148" s="17">
        <v>4787.5200000000004</v>
      </c>
      <c r="D3148" s="17">
        <v>2724.01</v>
      </c>
      <c r="E3148" s="17"/>
      <c r="F3148" s="17"/>
    </row>
    <row r="3149" spans="1:6">
      <c r="A3149" s="16">
        <v>43251</v>
      </c>
      <c r="B3149" s="17">
        <v>5318.1</v>
      </c>
      <c r="C3149" s="17">
        <v>4755.32</v>
      </c>
      <c r="D3149" s="17">
        <v>2705.27</v>
      </c>
      <c r="E3149" s="17"/>
      <c r="F3149" s="17"/>
    </row>
    <row r="3150" spans="1:6">
      <c r="A3150" s="16">
        <v>43252</v>
      </c>
      <c r="B3150" s="17">
        <v>5376.29</v>
      </c>
      <c r="C3150" s="17">
        <v>4807.21</v>
      </c>
      <c r="D3150" s="17">
        <v>2734.62</v>
      </c>
      <c r="E3150" s="17"/>
      <c r="F3150" s="17"/>
    </row>
    <row r="3151" spans="1:6">
      <c r="A3151" s="16">
        <v>43255</v>
      </c>
      <c r="B3151" s="17">
        <v>5400.5</v>
      </c>
      <c r="C3151" s="17">
        <v>4828.83</v>
      </c>
      <c r="D3151" s="17">
        <v>2746.87</v>
      </c>
      <c r="E3151" s="17"/>
      <c r="F3151" s="17"/>
    </row>
    <row r="3152" spans="1:6">
      <c r="A3152" s="16">
        <v>43256</v>
      </c>
      <c r="B3152" s="17">
        <v>5404.62</v>
      </c>
      <c r="C3152" s="17">
        <v>4832.42</v>
      </c>
      <c r="D3152" s="17">
        <v>2748.8</v>
      </c>
      <c r="E3152" s="17"/>
      <c r="F3152" s="17"/>
    </row>
    <row r="3153" spans="1:6">
      <c r="A3153" s="16">
        <v>43257</v>
      </c>
      <c r="B3153" s="17">
        <v>5451.09</v>
      </c>
      <c r="C3153" s="17">
        <v>4873.93</v>
      </c>
      <c r="D3153" s="17">
        <v>2772.35</v>
      </c>
      <c r="E3153" s="17"/>
      <c r="F3153" s="17"/>
    </row>
    <row r="3154" spans="1:6">
      <c r="A3154" s="16">
        <v>43258</v>
      </c>
      <c r="B3154" s="17">
        <v>5448.18</v>
      </c>
      <c r="C3154" s="17">
        <v>4871.0600000000004</v>
      </c>
      <c r="D3154" s="17">
        <v>2770.37</v>
      </c>
      <c r="E3154" s="17"/>
      <c r="F3154" s="17"/>
    </row>
    <row r="3155" spans="1:6">
      <c r="A3155" s="16">
        <v>43259</v>
      </c>
      <c r="B3155" s="17">
        <v>5465.42</v>
      </c>
      <c r="C3155" s="17">
        <v>4886.42</v>
      </c>
      <c r="D3155" s="17">
        <v>2779.03</v>
      </c>
      <c r="E3155" s="17"/>
      <c r="F3155" s="17"/>
    </row>
    <row r="3156" spans="1:6">
      <c r="A3156" s="16">
        <v>43262</v>
      </c>
      <c r="B3156" s="17">
        <v>5471.29</v>
      </c>
      <c r="C3156" s="17">
        <v>4891.67</v>
      </c>
      <c r="D3156" s="17">
        <v>2782</v>
      </c>
      <c r="E3156" s="17"/>
      <c r="F3156" s="17"/>
    </row>
    <row r="3157" spans="1:6">
      <c r="A3157" s="16">
        <v>43263</v>
      </c>
      <c r="B3157" s="17">
        <v>5481.07</v>
      </c>
      <c r="C3157" s="17">
        <v>4900.34</v>
      </c>
      <c r="D3157" s="17">
        <v>2786.85</v>
      </c>
      <c r="E3157" s="17"/>
      <c r="F3157" s="17"/>
    </row>
    <row r="3158" spans="1:6">
      <c r="A3158" s="16">
        <v>43264</v>
      </c>
      <c r="B3158" s="17">
        <v>5459.21</v>
      </c>
      <c r="C3158" s="17">
        <v>4880.74</v>
      </c>
      <c r="D3158" s="17">
        <v>2775.63</v>
      </c>
      <c r="E3158" s="17"/>
      <c r="F3158" s="17"/>
    </row>
    <row r="3159" spans="1:6">
      <c r="A3159" s="16">
        <v>43265</v>
      </c>
      <c r="B3159" s="17">
        <v>5474.37</v>
      </c>
      <c r="C3159" s="17">
        <v>4893.8500000000004</v>
      </c>
      <c r="D3159" s="17">
        <v>2782.49</v>
      </c>
      <c r="E3159" s="17"/>
      <c r="F3159" s="17"/>
    </row>
    <row r="3160" spans="1:6">
      <c r="A3160" s="16">
        <v>43266</v>
      </c>
      <c r="B3160" s="17">
        <v>5469.37</v>
      </c>
      <c r="C3160" s="17">
        <v>4889.2299999999996</v>
      </c>
      <c r="D3160" s="17">
        <v>2779.66</v>
      </c>
      <c r="E3160" s="17"/>
      <c r="F3160" s="17"/>
    </row>
    <row r="3161" spans="1:6">
      <c r="A3161" s="16">
        <v>43269</v>
      </c>
      <c r="B3161" s="17">
        <v>5457.83</v>
      </c>
      <c r="C3161" s="17">
        <v>4878.88</v>
      </c>
      <c r="D3161" s="17">
        <v>2773.75</v>
      </c>
      <c r="E3161" s="17"/>
      <c r="F3161" s="17"/>
    </row>
    <row r="3162" spans="1:6">
      <c r="A3162" s="16">
        <v>43270</v>
      </c>
      <c r="B3162" s="17">
        <v>5436.13</v>
      </c>
      <c r="C3162" s="17">
        <v>4859.42</v>
      </c>
      <c r="D3162" s="17">
        <v>2762.59</v>
      </c>
      <c r="E3162" s="17"/>
      <c r="F3162" s="17"/>
    </row>
    <row r="3163" spans="1:6">
      <c r="A3163" s="16">
        <v>43271</v>
      </c>
      <c r="B3163" s="17">
        <v>5445.43</v>
      </c>
      <c r="C3163" s="17">
        <v>4867.7299999999996</v>
      </c>
      <c r="D3163" s="17">
        <v>2767.32</v>
      </c>
      <c r="E3163" s="17"/>
      <c r="F3163" s="17"/>
    </row>
    <row r="3164" spans="1:6">
      <c r="A3164" s="16">
        <v>43272</v>
      </c>
      <c r="B3164" s="17">
        <v>5411.4</v>
      </c>
      <c r="C3164" s="17">
        <v>4837.17</v>
      </c>
      <c r="D3164" s="17">
        <v>2749.76</v>
      </c>
      <c r="E3164" s="17"/>
      <c r="F3164" s="17"/>
    </row>
    <row r="3165" spans="1:6">
      <c r="A3165" s="16">
        <v>43273</v>
      </c>
      <c r="B3165" s="17">
        <v>5421.63</v>
      </c>
      <c r="C3165" s="17">
        <v>4846.2700000000004</v>
      </c>
      <c r="D3165" s="17">
        <v>2754.88</v>
      </c>
      <c r="E3165" s="17"/>
      <c r="F3165" s="17"/>
    </row>
    <row r="3166" spans="1:6">
      <c r="A3166" s="16">
        <v>43276</v>
      </c>
      <c r="B3166" s="17">
        <v>5347.23</v>
      </c>
      <c r="C3166" s="17">
        <v>4779.7700000000004</v>
      </c>
      <c r="D3166" s="17">
        <v>2717.07</v>
      </c>
      <c r="E3166" s="17"/>
      <c r="F3166" s="17"/>
    </row>
    <row r="3167" spans="1:6">
      <c r="A3167" s="16">
        <v>43277</v>
      </c>
      <c r="B3167" s="17">
        <v>5359.01</v>
      </c>
      <c r="C3167" s="17">
        <v>4790.3</v>
      </c>
      <c r="D3167" s="17">
        <v>2723.06</v>
      </c>
      <c r="E3167" s="17"/>
      <c r="F3167" s="17"/>
    </row>
    <row r="3168" spans="1:6">
      <c r="A3168" s="16">
        <v>43278</v>
      </c>
      <c r="B3168" s="17">
        <v>5312.89</v>
      </c>
      <c r="C3168" s="17">
        <v>4749.08</v>
      </c>
      <c r="D3168" s="17">
        <v>2699.63</v>
      </c>
      <c r="E3168" s="17"/>
      <c r="F3168" s="17"/>
    </row>
    <row r="3169" spans="1:6">
      <c r="A3169" s="16">
        <v>43279</v>
      </c>
      <c r="B3169" s="17">
        <v>5346.44</v>
      </c>
      <c r="C3169" s="17">
        <v>4778.87</v>
      </c>
      <c r="D3169" s="17">
        <v>2716.31</v>
      </c>
      <c r="E3169" s="17"/>
      <c r="F3169" s="17"/>
    </row>
    <row r="3170" spans="1:6">
      <c r="A3170" s="16">
        <v>43280</v>
      </c>
      <c r="B3170" s="17">
        <v>5350.83</v>
      </c>
      <c r="C3170" s="17">
        <v>4782.71</v>
      </c>
      <c r="D3170" s="17">
        <v>2718.37</v>
      </c>
      <c r="E3170" s="8" t="s">
        <v>136</v>
      </c>
      <c r="F3170" s="28">
        <f>+B3170/B3106-1</f>
        <v>3.4338580257056162E-2</v>
      </c>
    </row>
    <row r="3171" spans="1:6">
      <c r="A3171" s="16">
        <v>43283</v>
      </c>
      <c r="B3171" s="17">
        <v>5367.49</v>
      </c>
      <c r="C3171" s="17">
        <v>4797.54</v>
      </c>
      <c r="D3171" s="17">
        <v>2726.71</v>
      </c>
      <c r="E3171" s="17"/>
      <c r="F3171" s="17"/>
    </row>
    <row r="3172" spans="1:6">
      <c r="A3172" s="16">
        <v>43284</v>
      </c>
      <c r="B3172" s="17">
        <v>5340.93</v>
      </c>
      <c r="C3172" s="17">
        <v>4773.8</v>
      </c>
      <c r="D3172" s="17">
        <v>2713.22</v>
      </c>
      <c r="E3172" s="17"/>
      <c r="F3172" s="17"/>
    </row>
    <row r="3173" spans="1:6">
      <c r="A3173" s="16">
        <v>43286</v>
      </c>
      <c r="B3173" s="17">
        <v>5388.28</v>
      </c>
      <c r="C3173" s="17">
        <v>4815.7700000000004</v>
      </c>
      <c r="D3173" s="17">
        <v>2736.61</v>
      </c>
      <c r="E3173" s="17"/>
      <c r="F3173" s="17"/>
    </row>
    <row r="3174" spans="1:6">
      <c r="A3174" s="16">
        <v>43287</v>
      </c>
      <c r="B3174" s="17">
        <v>5434.36</v>
      </c>
      <c r="C3174" s="17">
        <v>4856.8500000000004</v>
      </c>
      <c r="D3174" s="17">
        <v>2759.82</v>
      </c>
      <c r="E3174" s="17"/>
      <c r="F3174" s="17"/>
    </row>
    <row r="3175" spans="1:6">
      <c r="A3175" s="16">
        <v>43290</v>
      </c>
      <c r="B3175" s="17">
        <v>5483.89</v>
      </c>
      <c r="C3175" s="17">
        <v>4900.6899999999996</v>
      </c>
      <c r="D3175" s="17">
        <v>2784.17</v>
      </c>
      <c r="E3175" s="17"/>
      <c r="F3175" s="17"/>
    </row>
    <row r="3176" spans="1:6">
      <c r="A3176" s="16">
        <v>43291</v>
      </c>
      <c r="B3176" s="17">
        <v>5503.05</v>
      </c>
      <c r="C3176" s="17">
        <v>4917.78</v>
      </c>
      <c r="D3176" s="17">
        <v>2793.84</v>
      </c>
      <c r="E3176" s="17"/>
      <c r="F3176" s="17"/>
    </row>
    <row r="3177" spans="1:6">
      <c r="A3177" s="16">
        <v>43292</v>
      </c>
      <c r="B3177" s="17">
        <v>5464.01</v>
      </c>
      <c r="C3177" s="17">
        <v>4882.8900000000003</v>
      </c>
      <c r="D3177" s="17">
        <v>2774.02</v>
      </c>
      <c r="E3177" s="17"/>
      <c r="F3177" s="17"/>
    </row>
    <row r="3178" spans="1:6">
      <c r="A3178" s="16">
        <v>43293</v>
      </c>
      <c r="B3178" s="17">
        <v>5512.36</v>
      </c>
      <c r="C3178" s="17">
        <v>4925.95</v>
      </c>
      <c r="D3178" s="17">
        <v>2798.29</v>
      </c>
      <c r="E3178" s="17"/>
      <c r="F3178" s="17"/>
    </row>
    <row r="3179" spans="1:6">
      <c r="A3179" s="16">
        <v>43294</v>
      </c>
      <c r="B3179" s="17">
        <v>5518.33</v>
      </c>
      <c r="C3179" s="17">
        <v>4931.29</v>
      </c>
      <c r="D3179" s="17">
        <v>2801.31</v>
      </c>
      <c r="E3179" s="17"/>
      <c r="F3179" s="17"/>
    </row>
    <row r="3180" spans="1:6">
      <c r="A3180" s="16">
        <v>43297</v>
      </c>
      <c r="B3180" s="17">
        <v>5512.92</v>
      </c>
      <c r="C3180" s="17">
        <v>4926.38</v>
      </c>
      <c r="D3180" s="17">
        <v>2798.43</v>
      </c>
      <c r="E3180" s="17"/>
      <c r="F3180" s="17"/>
    </row>
    <row r="3181" spans="1:6">
      <c r="A3181" s="16">
        <v>43298</v>
      </c>
      <c r="B3181" s="17">
        <v>5534.91</v>
      </c>
      <c r="C3181" s="17">
        <v>4946.01</v>
      </c>
      <c r="D3181" s="17">
        <v>2809.55</v>
      </c>
      <c r="E3181" s="17"/>
      <c r="F3181" s="17"/>
    </row>
    <row r="3182" spans="1:6">
      <c r="A3182" s="16">
        <v>43299</v>
      </c>
      <c r="B3182" s="17">
        <v>5546.86</v>
      </c>
      <c r="C3182" s="17">
        <v>4956.6899999999996</v>
      </c>
      <c r="D3182" s="17">
        <v>2815.62</v>
      </c>
      <c r="E3182" s="17"/>
      <c r="F3182" s="17"/>
    </row>
    <row r="3183" spans="1:6">
      <c r="A3183" s="16">
        <v>43300</v>
      </c>
      <c r="B3183" s="17">
        <v>5525.51</v>
      </c>
      <c r="C3183" s="17">
        <v>4937.46</v>
      </c>
      <c r="D3183" s="17">
        <v>2804.49</v>
      </c>
      <c r="E3183" s="17"/>
      <c r="F3183" s="17"/>
    </row>
    <row r="3184" spans="1:6">
      <c r="A3184" s="16">
        <v>43301</v>
      </c>
      <c r="B3184" s="17">
        <v>5520.5</v>
      </c>
      <c r="C3184" s="17">
        <v>4932.92</v>
      </c>
      <c r="D3184" s="17">
        <v>2801.83</v>
      </c>
      <c r="E3184" s="17"/>
      <c r="F3184" s="17"/>
    </row>
    <row r="3185" spans="1:6">
      <c r="A3185" s="16">
        <v>43304</v>
      </c>
      <c r="B3185" s="17">
        <v>5530.66</v>
      </c>
      <c r="C3185" s="17">
        <v>4941.99</v>
      </c>
      <c r="D3185" s="17">
        <v>2806.98</v>
      </c>
      <c r="E3185" s="17"/>
      <c r="F3185" s="17"/>
    </row>
    <row r="3186" spans="1:6">
      <c r="A3186" s="16">
        <v>43305</v>
      </c>
      <c r="B3186" s="17">
        <v>5557.37</v>
      </c>
      <c r="C3186" s="17">
        <v>4965.79</v>
      </c>
      <c r="D3186" s="17">
        <v>2820.4</v>
      </c>
      <c r="E3186" s="17"/>
      <c r="F3186" s="17"/>
    </row>
    <row r="3187" spans="1:6">
      <c r="A3187" s="16">
        <v>43306</v>
      </c>
      <c r="B3187" s="17">
        <v>5607.99</v>
      </c>
      <c r="C3187" s="17">
        <v>5011.01</v>
      </c>
      <c r="D3187" s="17">
        <v>2846.07</v>
      </c>
      <c r="E3187" s="17"/>
      <c r="F3187" s="17"/>
    </row>
    <row r="3188" spans="1:6">
      <c r="A3188" s="16">
        <v>43307</v>
      </c>
      <c r="B3188" s="17">
        <v>5590.99</v>
      </c>
      <c r="C3188" s="17">
        <v>4995.82</v>
      </c>
      <c r="D3188" s="17">
        <v>2837.44</v>
      </c>
      <c r="E3188" s="17"/>
      <c r="F3188" s="17"/>
    </row>
    <row r="3189" spans="1:6">
      <c r="A3189" s="16">
        <v>43308</v>
      </c>
      <c r="B3189" s="17">
        <v>5554.31</v>
      </c>
      <c r="C3189" s="17">
        <v>4963.04</v>
      </c>
      <c r="D3189" s="17">
        <v>2818.82</v>
      </c>
      <c r="E3189" s="17"/>
      <c r="F3189" s="17"/>
    </row>
    <row r="3190" spans="1:6">
      <c r="A3190" s="16">
        <v>43311</v>
      </c>
      <c r="B3190" s="17">
        <v>5522.81</v>
      </c>
      <c r="C3190" s="17">
        <v>4934.7700000000004</v>
      </c>
      <c r="D3190" s="17">
        <v>2802.6</v>
      </c>
      <c r="E3190" s="17"/>
      <c r="F3190" s="17"/>
    </row>
    <row r="3191" spans="1:6">
      <c r="A3191" s="16">
        <v>43312</v>
      </c>
      <c r="B3191" s="17">
        <v>5549.96</v>
      </c>
      <c r="C3191" s="17">
        <v>4958.9799999999996</v>
      </c>
      <c r="D3191" s="17">
        <v>2816.29</v>
      </c>
      <c r="E3191" s="17"/>
      <c r="F3191" s="17"/>
    </row>
    <row r="3192" spans="1:6">
      <c r="A3192" s="16">
        <v>43313</v>
      </c>
      <c r="B3192" s="17">
        <v>5544.19</v>
      </c>
      <c r="C3192" s="17">
        <v>4953.83</v>
      </c>
      <c r="D3192" s="17">
        <v>2813.36</v>
      </c>
      <c r="E3192" s="17"/>
      <c r="F3192" s="17"/>
    </row>
    <row r="3193" spans="1:6">
      <c r="A3193" s="16">
        <v>43314</v>
      </c>
      <c r="B3193" s="17">
        <v>5572.08</v>
      </c>
      <c r="C3193" s="17">
        <v>4978.59</v>
      </c>
      <c r="D3193" s="17">
        <v>2827.22</v>
      </c>
      <c r="E3193" s="17"/>
      <c r="F3193" s="17"/>
    </row>
    <row r="3194" spans="1:6">
      <c r="A3194" s="16">
        <v>43315</v>
      </c>
      <c r="B3194" s="17">
        <v>5598.71</v>
      </c>
      <c r="C3194" s="17">
        <v>5002.1899999999996</v>
      </c>
      <c r="D3194" s="17">
        <v>2840.35</v>
      </c>
      <c r="E3194" s="17"/>
      <c r="F3194" s="17"/>
    </row>
    <row r="3195" spans="1:6">
      <c r="A3195" s="16">
        <v>43318</v>
      </c>
      <c r="B3195" s="17">
        <v>5619.05</v>
      </c>
      <c r="C3195" s="17">
        <v>5020.21</v>
      </c>
      <c r="D3195" s="17">
        <v>2850.4</v>
      </c>
      <c r="E3195" s="17"/>
      <c r="F3195" s="17"/>
    </row>
    <row r="3196" spans="1:6">
      <c r="A3196" s="16">
        <v>43319</v>
      </c>
      <c r="B3196" s="17">
        <v>5634.98</v>
      </c>
      <c r="C3196" s="17">
        <v>5034.43</v>
      </c>
      <c r="D3196" s="17">
        <v>2858.45</v>
      </c>
      <c r="E3196" s="17"/>
      <c r="F3196" s="17"/>
    </row>
    <row r="3197" spans="1:6">
      <c r="A3197" s="16">
        <v>43320</v>
      </c>
      <c r="B3197" s="17">
        <v>5633.67</v>
      </c>
      <c r="C3197" s="17">
        <v>5033.22</v>
      </c>
      <c r="D3197" s="17">
        <v>2857.7</v>
      </c>
      <c r="E3197" s="17"/>
      <c r="F3197" s="17"/>
    </row>
    <row r="3198" spans="1:6">
      <c r="A3198" s="16">
        <v>43321</v>
      </c>
      <c r="B3198" s="17">
        <v>5627</v>
      </c>
      <c r="C3198" s="17">
        <v>5026.87</v>
      </c>
      <c r="D3198" s="17">
        <v>2853.58</v>
      </c>
      <c r="E3198" s="17"/>
      <c r="F3198" s="17"/>
    </row>
    <row r="3199" spans="1:6">
      <c r="A3199" s="16">
        <v>43322</v>
      </c>
      <c r="B3199" s="17">
        <v>5588.66</v>
      </c>
      <c r="C3199" s="17">
        <v>4992.16</v>
      </c>
      <c r="D3199" s="17">
        <v>2833.28</v>
      </c>
      <c r="E3199" s="17"/>
      <c r="F3199" s="17"/>
    </row>
    <row r="3200" spans="1:6">
      <c r="A3200" s="16">
        <v>43325</v>
      </c>
      <c r="B3200" s="17">
        <v>5566.36</v>
      </c>
      <c r="C3200" s="17">
        <v>4972.22</v>
      </c>
      <c r="D3200" s="17">
        <v>2821.93</v>
      </c>
      <c r="E3200" s="17"/>
      <c r="F3200" s="17"/>
    </row>
    <row r="3201" spans="1:6">
      <c r="A3201" s="16">
        <v>43326</v>
      </c>
      <c r="B3201" s="17">
        <v>5602.41</v>
      </c>
      <c r="C3201" s="17">
        <v>5004.29</v>
      </c>
      <c r="D3201" s="17">
        <v>2839.96</v>
      </c>
      <c r="E3201" s="17"/>
      <c r="F3201" s="17"/>
    </row>
    <row r="3202" spans="1:6">
      <c r="A3202" s="16">
        <v>43327</v>
      </c>
      <c r="B3202" s="17">
        <v>5560.85</v>
      </c>
      <c r="C3202" s="17">
        <v>4966.8999999999996</v>
      </c>
      <c r="D3202" s="17">
        <v>2818.37</v>
      </c>
      <c r="E3202" s="17"/>
      <c r="F3202" s="17"/>
    </row>
    <row r="3203" spans="1:6">
      <c r="A3203" s="16">
        <v>43328</v>
      </c>
      <c r="B3203" s="17">
        <v>5606.56</v>
      </c>
      <c r="C3203" s="17">
        <v>5007.2700000000004</v>
      </c>
      <c r="D3203" s="17">
        <v>2840.69</v>
      </c>
      <c r="E3203" s="17"/>
      <c r="F3203" s="17"/>
    </row>
    <row r="3204" spans="1:6">
      <c r="A3204" s="16">
        <v>43329</v>
      </c>
      <c r="B3204" s="17">
        <v>5625.66</v>
      </c>
      <c r="C3204" s="17">
        <v>5024.2</v>
      </c>
      <c r="D3204" s="17">
        <v>2850.13</v>
      </c>
      <c r="E3204" s="17"/>
      <c r="F3204" s="17"/>
    </row>
    <row r="3205" spans="1:6">
      <c r="A3205" s="16">
        <v>43332</v>
      </c>
      <c r="B3205" s="17">
        <v>5639.53</v>
      </c>
      <c r="C3205" s="17">
        <v>5036.54</v>
      </c>
      <c r="D3205" s="17">
        <v>2857.05</v>
      </c>
      <c r="E3205" s="17"/>
      <c r="F3205" s="17"/>
    </row>
    <row r="3206" spans="1:6">
      <c r="A3206" s="16">
        <v>43333</v>
      </c>
      <c r="B3206" s="17">
        <v>5651.39</v>
      </c>
      <c r="C3206" s="17">
        <v>5047.08</v>
      </c>
      <c r="D3206" s="17">
        <v>2862.96</v>
      </c>
      <c r="E3206" s="17"/>
      <c r="F3206" s="17"/>
    </row>
    <row r="3207" spans="1:6">
      <c r="A3207" s="16">
        <v>43334</v>
      </c>
      <c r="B3207" s="17">
        <v>5649.31</v>
      </c>
      <c r="C3207" s="17">
        <v>5045.17</v>
      </c>
      <c r="D3207" s="17">
        <v>2861.82</v>
      </c>
      <c r="E3207" s="17"/>
      <c r="F3207" s="17"/>
    </row>
    <row r="3208" spans="1:6">
      <c r="A3208" s="16">
        <v>43335</v>
      </c>
      <c r="B3208" s="17">
        <v>5640.1</v>
      </c>
      <c r="C3208" s="17">
        <v>5036.8500000000004</v>
      </c>
      <c r="D3208" s="17">
        <v>2856.98</v>
      </c>
      <c r="E3208" s="17"/>
      <c r="F3208" s="17"/>
    </row>
    <row r="3209" spans="1:6">
      <c r="A3209" s="16">
        <v>43336</v>
      </c>
      <c r="B3209" s="17">
        <v>5675.12</v>
      </c>
      <c r="C3209" s="17">
        <v>5068.1099999999997</v>
      </c>
      <c r="D3209" s="17">
        <v>2874.69</v>
      </c>
      <c r="E3209" s="17"/>
      <c r="F3209" s="17"/>
    </row>
    <row r="3210" spans="1:6">
      <c r="A3210" s="16">
        <v>43339</v>
      </c>
      <c r="B3210" s="17">
        <v>5719.3</v>
      </c>
      <c r="C3210" s="17">
        <v>5107.3900000000003</v>
      </c>
      <c r="D3210" s="17">
        <v>2896.74</v>
      </c>
      <c r="E3210" s="17"/>
      <c r="F3210" s="17"/>
    </row>
    <row r="3211" spans="1:6">
      <c r="A3211" s="16">
        <v>43340</v>
      </c>
      <c r="B3211" s="17">
        <v>5720.89</v>
      </c>
      <c r="C3211" s="17">
        <v>5108.8</v>
      </c>
      <c r="D3211" s="17">
        <v>2897.52</v>
      </c>
      <c r="E3211" s="17"/>
      <c r="F3211" s="17"/>
    </row>
    <row r="3212" spans="1:6">
      <c r="A3212" s="16">
        <v>43341</v>
      </c>
      <c r="B3212" s="17">
        <v>5754</v>
      </c>
      <c r="C3212" s="17">
        <v>5138.24</v>
      </c>
      <c r="D3212" s="17">
        <v>2914.04</v>
      </c>
      <c r="E3212" s="17"/>
      <c r="F3212" s="17"/>
    </row>
    <row r="3213" spans="1:6">
      <c r="A3213" s="16">
        <v>43342</v>
      </c>
      <c r="B3213" s="17">
        <v>5729.45</v>
      </c>
      <c r="C3213" s="17">
        <v>5116.0600000000004</v>
      </c>
      <c r="D3213" s="17">
        <v>2901.13</v>
      </c>
      <c r="E3213" s="17"/>
      <c r="F3213" s="17"/>
    </row>
    <row r="3214" spans="1:6">
      <c r="A3214" s="16">
        <v>43343</v>
      </c>
      <c r="B3214" s="17">
        <v>5730.8</v>
      </c>
      <c r="C3214" s="17">
        <v>5117.1099999999997</v>
      </c>
      <c r="D3214" s="17">
        <v>2901.52</v>
      </c>
      <c r="E3214" s="17"/>
      <c r="F3214" s="17"/>
    </row>
    <row r="3215" spans="1:6">
      <c r="A3215" s="16">
        <v>43347</v>
      </c>
      <c r="B3215" s="17">
        <v>5721.86</v>
      </c>
      <c r="C3215" s="17">
        <v>5108.9799999999996</v>
      </c>
      <c r="D3215" s="17">
        <v>2896.72</v>
      </c>
      <c r="E3215" s="17"/>
      <c r="F3215" s="17"/>
    </row>
    <row r="3216" spans="1:6">
      <c r="A3216" s="16">
        <v>43348</v>
      </c>
      <c r="B3216" s="17">
        <v>5705.86</v>
      </c>
      <c r="C3216" s="17">
        <v>5094.6899999999996</v>
      </c>
      <c r="D3216" s="17">
        <v>2888.6</v>
      </c>
      <c r="E3216" s="17"/>
      <c r="F3216" s="17"/>
    </row>
    <row r="3217" spans="1:6">
      <c r="A3217" s="16">
        <v>43349</v>
      </c>
      <c r="B3217" s="17">
        <v>5686.7</v>
      </c>
      <c r="C3217" s="17">
        <v>5077.13</v>
      </c>
      <c r="D3217" s="17">
        <v>2878.05</v>
      </c>
      <c r="E3217" s="17"/>
      <c r="F3217" s="17"/>
    </row>
    <row r="3218" spans="1:6">
      <c r="A3218" s="16">
        <v>43350</v>
      </c>
      <c r="B3218" s="17">
        <v>5674.58</v>
      </c>
      <c r="C3218" s="17">
        <v>5066.1899999999996</v>
      </c>
      <c r="D3218" s="17">
        <v>2871.68</v>
      </c>
      <c r="E3218" s="17"/>
      <c r="F3218" s="17"/>
    </row>
    <row r="3219" spans="1:6">
      <c r="A3219" s="16">
        <v>43353</v>
      </c>
      <c r="B3219" s="17">
        <v>5685.34</v>
      </c>
      <c r="C3219" s="17">
        <v>5075.79</v>
      </c>
      <c r="D3219" s="17">
        <v>2877.13</v>
      </c>
      <c r="E3219" s="17"/>
      <c r="F3219" s="17"/>
    </row>
    <row r="3220" spans="1:6">
      <c r="A3220" s="16">
        <v>43354</v>
      </c>
      <c r="B3220" s="17">
        <v>5706.99</v>
      </c>
      <c r="C3220" s="17">
        <v>5095.0200000000004</v>
      </c>
      <c r="D3220" s="17">
        <v>2887.89</v>
      </c>
      <c r="E3220" s="17"/>
      <c r="F3220" s="17"/>
    </row>
    <row r="3221" spans="1:6">
      <c r="A3221" s="16">
        <v>43355</v>
      </c>
      <c r="B3221" s="17">
        <v>5709.08</v>
      </c>
      <c r="C3221" s="17">
        <v>5096.87</v>
      </c>
      <c r="D3221" s="17">
        <v>2888.92</v>
      </c>
      <c r="E3221" s="17"/>
      <c r="F3221" s="17"/>
    </row>
    <row r="3222" spans="1:6">
      <c r="A3222" s="16">
        <v>43356</v>
      </c>
      <c r="B3222" s="17">
        <v>5740.75</v>
      </c>
      <c r="C3222" s="17">
        <v>5124.74</v>
      </c>
      <c r="D3222" s="17">
        <v>2904.18</v>
      </c>
      <c r="E3222" s="17"/>
      <c r="F3222" s="17"/>
    </row>
    <row r="3223" spans="1:6">
      <c r="A3223" s="16">
        <v>43357</v>
      </c>
      <c r="B3223" s="17">
        <v>5743.19</v>
      </c>
      <c r="C3223" s="17">
        <v>5126.68</v>
      </c>
      <c r="D3223" s="17">
        <v>2904.98</v>
      </c>
      <c r="E3223" s="17"/>
      <c r="F3223" s="17"/>
    </row>
    <row r="3224" spans="1:6">
      <c r="A3224" s="16">
        <v>43360</v>
      </c>
      <c r="B3224" s="17">
        <v>5711.29</v>
      </c>
      <c r="C3224" s="17">
        <v>5098.1899999999996</v>
      </c>
      <c r="D3224" s="17">
        <v>2888.8</v>
      </c>
      <c r="E3224" s="17"/>
      <c r="F3224" s="17"/>
    </row>
    <row r="3225" spans="1:6">
      <c r="A3225" s="16">
        <v>43361</v>
      </c>
      <c r="B3225" s="17">
        <v>5742.18</v>
      </c>
      <c r="C3225" s="17">
        <v>5125.7</v>
      </c>
      <c r="D3225" s="17">
        <v>2904.31</v>
      </c>
      <c r="E3225" s="17"/>
      <c r="F3225" s="17"/>
    </row>
    <row r="3226" spans="1:6">
      <c r="A3226" s="16">
        <v>43362</v>
      </c>
      <c r="B3226" s="17">
        <v>5749.39</v>
      </c>
      <c r="C3226" s="17">
        <v>5132.13</v>
      </c>
      <c r="D3226" s="17">
        <v>2907.95</v>
      </c>
      <c r="E3226" s="17"/>
      <c r="F3226" s="17"/>
    </row>
    <row r="3227" spans="1:6">
      <c r="A3227" s="16">
        <v>43363</v>
      </c>
      <c r="B3227" s="17">
        <v>5794.72</v>
      </c>
      <c r="C3227" s="17">
        <v>5172.53</v>
      </c>
      <c r="D3227" s="17">
        <v>2930.75</v>
      </c>
      <c r="E3227" s="17"/>
      <c r="F3227" s="17"/>
    </row>
    <row r="3228" spans="1:6">
      <c r="A3228" s="16">
        <v>43364</v>
      </c>
      <c r="B3228" s="17">
        <v>5792.72</v>
      </c>
      <c r="C3228" s="17">
        <v>5170.7</v>
      </c>
      <c r="D3228" s="17">
        <v>2929.67</v>
      </c>
      <c r="E3228" s="17"/>
      <c r="F3228" s="17"/>
    </row>
    <row r="3229" spans="1:6">
      <c r="A3229" s="16">
        <v>43367</v>
      </c>
      <c r="B3229" s="17">
        <v>5772.36</v>
      </c>
      <c r="C3229" s="17">
        <v>5152.54</v>
      </c>
      <c r="D3229" s="17">
        <v>2919.37</v>
      </c>
      <c r="E3229" s="17"/>
      <c r="F3229" s="17"/>
    </row>
    <row r="3230" spans="1:6">
      <c r="A3230" s="16">
        <v>43368</v>
      </c>
      <c r="B3230" s="17">
        <v>5765.25</v>
      </c>
      <c r="C3230" s="17">
        <v>5146.07</v>
      </c>
      <c r="D3230" s="17">
        <v>2915.56</v>
      </c>
      <c r="E3230" s="17"/>
      <c r="F3230" s="17"/>
    </row>
    <row r="3231" spans="1:6">
      <c r="A3231" s="16">
        <v>43369</v>
      </c>
      <c r="B3231" s="17">
        <v>5746.27</v>
      </c>
      <c r="C3231" s="17">
        <v>5129.13</v>
      </c>
      <c r="D3231" s="17">
        <v>2905.97</v>
      </c>
      <c r="E3231" s="17"/>
      <c r="F3231" s="17"/>
    </row>
    <row r="3232" spans="1:6">
      <c r="A3232" s="16">
        <v>43370</v>
      </c>
      <c r="B3232" s="17">
        <v>5763.22</v>
      </c>
      <c r="C3232" s="17">
        <v>5143.9799999999996</v>
      </c>
      <c r="D3232" s="17">
        <v>2914</v>
      </c>
      <c r="E3232" s="17"/>
      <c r="F3232" s="17"/>
    </row>
    <row r="3233" spans="1:6">
      <c r="A3233" s="16">
        <v>43371</v>
      </c>
      <c r="B3233" s="17">
        <v>5763.42</v>
      </c>
      <c r="C3233" s="17">
        <v>5144.09</v>
      </c>
      <c r="D3233" s="17">
        <v>2913.98</v>
      </c>
      <c r="E3233" s="8" t="s">
        <v>137</v>
      </c>
      <c r="F3233" s="28">
        <f>+B3233/B3170-1</f>
        <v>7.7107663670869853E-2</v>
      </c>
    </row>
    <row r="3234" spans="1:6">
      <c r="A3234" s="16">
        <v>43374</v>
      </c>
      <c r="B3234" s="17">
        <v>5784.45</v>
      </c>
      <c r="C3234" s="17">
        <v>5162.8500000000004</v>
      </c>
      <c r="D3234" s="17">
        <v>2924.59</v>
      </c>
      <c r="E3234" s="17"/>
      <c r="F3234" s="17"/>
    </row>
    <row r="3235" spans="1:6">
      <c r="A3235" s="16">
        <v>43375</v>
      </c>
      <c r="B3235" s="17">
        <v>5782.37</v>
      </c>
      <c r="C3235" s="17">
        <v>5160.9399999999996</v>
      </c>
      <c r="D3235" s="17">
        <v>2923.43</v>
      </c>
      <c r="E3235" s="17"/>
      <c r="F3235" s="17"/>
    </row>
    <row r="3236" spans="1:6">
      <c r="A3236" s="16">
        <v>43376</v>
      </c>
      <c r="B3236" s="17">
        <v>5786.48</v>
      </c>
      <c r="C3236" s="17">
        <v>5164.6099999999997</v>
      </c>
      <c r="D3236" s="17">
        <v>2925.51</v>
      </c>
      <c r="E3236" s="17"/>
      <c r="F3236" s="17"/>
    </row>
    <row r="3237" spans="1:6">
      <c r="A3237" s="16">
        <v>43377</v>
      </c>
      <c r="B3237" s="17">
        <v>5740.56</v>
      </c>
      <c r="C3237" s="17">
        <v>5123.26</v>
      </c>
      <c r="D3237" s="17">
        <v>2901.61</v>
      </c>
      <c r="E3237" s="17"/>
      <c r="F3237" s="17"/>
    </row>
    <row r="3238" spans="1:6">
      <c r="A3238" s="16">
        <v>43378</v>
      </c>
      <c r="B3238" s="17">
        <v>5708.9</v>
      </c>
      <c r="C3238" s="17">
        <v>5094.9799999999996</v>
      </c>
      <c r="D3238" s="17">
        <v>2885.57</v>
      </c>
      <c r="E3238" s="17"/>
      <c r="F3238" s="17"/>
    </row>
    <row r="3239" spans="1:6">
      <c r="A3239" s="16">
        <v>43381</v>
      </c>
      <c r="B3239" s="17">
        <v>5706.66</v>
      </c>
      <c r="C3239" s="17">
        <v>5092.9799999999996</v>
      </c>
      <c r="D3239" s="17">
        <v>2884.43</v>
      </c>
      <c r="E3239" s="17"/>
      <c r="F3239" s="17"/>
    </row>
    <row r="3240" spans="1:6">
      <c r="A3240" s="16">
        <v>43382</v>
      </c>
      <c r="B3240" s="17">
        <v>5700.23</v>
      </c>
      <c r="C3240" s="17">
        <v>5086.8</v>
      </c>
      <c r="D3240" s="17">
        <v>2880.34</v>
      </c>
      <c r="E3240" s="17"/>
      <c r="F3240" s="17"/>
    </row>
    <row r="3241" spans="1:6">
      <c r="A3241" s="16">
        <v>43383</v>
      </c>
      <c r="B3241" s="17">
        <v>5512.94</v>
      </c>
      <c r="C3241" s="17">
        <v>4919.6499999999996</v>
      </c>
      <c r="D3241" s="17">
        <v>2785.68</v>
      </c>
      <c r="E3241" s="17"/>
      <c r="F3241" s="17"/>
    </row>
    <row r="3242" spans="1:6">
      <c r="A3242" s="16">
        <v>43384</v>
      </c>
      <c r="B3242" s="17">
        <v>5399.54</v>
      </c>
      <c r="C3242" s="17">
        <v>4818.45</v>
      </c>
      <c r="D3242" s="17">
        <v>2728.37</v>
      </c>
      <c r="E3242" s="17"/>
      <c r="F3242" s="17"/>
    </row>
    <row r="3243" spans="1:6">
      <c r="A3243" s="16">
        <v>43385</v>
      </c>
      <c r="B3243" s="17">
        <v>5476.83</v>
      </c>
      <c r="C3243" s="17">
        <v>4887.26</v>
      </c>
      <c r="D3243" s="17">
        <v>2767.13</v>
      </c>
      <c r="E3243" s="17"/>
      <c r="F3243" s="17"/>
    </row>
    <row r="3244" spans="1:6">
      <c r="A3244" s="16">
        <v>43388</v>
      </c>
      <c r="B3244" s="17">
        <v>5444.61</v>
      </c>
      <c r="C3244" s="17">
        <v>4858.4799999999996</v>
      </c>
      <c r="D3244" s="17">
        <v>2750.79</v>
      </c>
      <c r="E3244" s="17"/>
      <c r="F3244" s="17"/>
    </row>
    <row r="3245" spans="1:6">
      <c r="A3245" s="16">
        <v>43389</v>
      </c>
      <c r="B3245" s="17">
        <v>5561.8</v>
      </c>
      <c r="C3245" s="17">
        <v>4963.01</v>
      </c>
      <c r="D3245" s="17">
        <v>2809.92</v>
      </c>
      <c r="E3245" s="17"/>
      <c r="F3245" s="17"/>
    </row>
    <row r="3246" spans="1:6">
      <c r="A3246" s="16">
        <v>43390</v>
      </c>
      <c r="B3246" s="17">
        <v>5560.62</v>
      </c>
      <c r="C3246" s="17">
        <v>4961.8999999999996</v>
      </c>
      <c r="D3246" s="17">
        <v>2809.21</v>
      </c>
      <c r="E3246" s="17"/>
      <c r="F3246" s="17"/>
    </row>
    <row r="3247" spans="1:6">
      <c r="A3247" s="16">
        <v>43391</v>
      </c>
      <c r="B3247" s="17">
        <v>5481.13</v>
      </c>
      <c r="C3247" s="17">
        <v>4890.83</v>
      </c>
      <c r="D3247" s="17">
        <v>2768.78</v>
      </c>
      <c r="E3247" s="17"/>
      <c r="F3247" s="17"/>
    </row>
    <row r="3248" spans="1:6">
      <c r="A3248" s="16">
        <v>43392</v>
      </c>
      <c r="B3248" s="17">
        <v>5479.3</v>
      </c>
      <c r="C3248" s="17">
        <v>4889.1499999999996</v>
      </c>
      <c r="D3248" s="17">
        <v>2767.78</v>
      </c>
      <c r="E3248" s="17"/>
      <c r="F3248" s="17"/>
    </row>
    <row r="3249" spans="1:6">
      <c r="A3249" s="16">
        <v>43395</v>
      </c>
      <c r="B3249" s="17">
        <v>5455.88</v>
      </c>
      <c r="C3249" s="17">
        <v>4868.22</v>
      </c>
      <c r="D3249" s="17">
        <v>2755.88</v>
      </c>
      <c r="E3249" s="17"/>
      <c r="F3249" s="17"/>
    </row>
    <row r="3250" spans="1:6">
      <c r="A3250" s="16">
        <v>43396</v>
      </c>
      <c r="B3250" s="17">
        <v>5426.08</v>
      </c>
      <c r="C3250" s="17">
        <v>4841.5600000000004</v>
      </c>
      <c r="D3250" s="17">
        <v>2740.69</v>
      </c>
      <c r="E3250" s="17"/>
      <c r="F3250" s="17"/>
    </row>
    <row r="3251" spans="1:6">
      <c r="A3251" s="16">
        <v>43397</v>
      </c>
      <c r="B3251" s="17">
        <v>5258.61</v>
      </c>
      <c r="C3251" s="17">
        <v>4692.13</v>
      </c>
      <c r="D3251" s="17">
        <v>2656.1</v>
      </c>
      <c r="E3251" s="17"/>
      <c r="F3251" s="17"/>
    </row>
    <row r="3252" spans="1:6">
      <c r="A3252" s="16">
        <v>43398</v>
      </c>
      <c r="B3252" s="17">
        <v>5356.54</v>
      </c>
      <c r="C3252" s="17">
        <v>4779.51</v>
      </c>
      <c r="D3252" s="17">
        <v>2705.57</v>
      </c>
      <c r="E3252" s="17"/>
      <c r="F3252" s="17"/>
    </row>
    <row r="3253" spans="1:6">
      <c r="A3253" s="16">
        <v>43399</v>
      </c>
      <c r="B3253" s="17">
        <v>5263.74</v>
      </c>
      <c r="C3253" s="17">
        <v>4696.7</v>
      </c>
      <c r="D3253" s="17">
        <v>2658.69</v>
      </c>
      <c r="F3253" s="17"/>
    </row>
    <row r="3254" spans="1:6">
      <c r="A3254" s="16">
        <v>43402</v>
      </c>
      <c r="B3254" s="17">
        <v>5229.28</v>
      </c>
      <c r="C3254" s="17">
        <v>4665.93</v>
      </c>
      <c r="D3254" s="17">
        <v>2641.25</v>
      </c>
      <c r="F3254" s="17"/>
    </row>
    <row r="3255" spans="1:6">
      <c r="A3255" s="16">
        <v>43403</v>
      </c>
      <c r="B3255" s="17">
        <v>5311.67</v>
      </c>
      <c r="C3255" s="17">
        <v>4739.33</v>
      </c>
      <c r="D3255" s="17">
        <v>2682.63</v>
      </c>
    </row>
    <row r="3256" spans="1:6">
      <c r="A3256" s="16">
        <v>43404</v>
      </c>
      <c r="B3256" s="17">
        <v>5369.49</v>
      </c>
      <c r="C3256" s="17">
        <v>4790.87</v>
      </c>
      <c r="D3256" s="17">
        <v>2711.74</v>
      </c>
    </row>
    <row r="3257" spans="1:6">
      <c r="A3257" s="16">
        <v>43405</v>
      </c>
      <c r="B3257" s="17">
        <v>5426.33</v>
      </c>
      <c r="C3257" s="17">
        <v>4841.54</v>
      </c>
      <c r="D3257" s="17">
        <v>2740.37</v>
      </c>
    </row>
    <row r="3258" spans="1:6">
      <c r="A3258" s="16">
        <v>43406</v>
      </c>
      <c r="B3258" s="17">
        <v>5392.53</v>
      </c>
      <c r="C3258" s="17">
        <v>4811.26</v>
      </c>
      <c r="D3258" s="17">
        <v>2723.06</v>
      </c>
    </row>
    <row r="3259" spans="1:6">
      <c r="A3259" s="16">
        <v>43409</v>
      </c>
      <c r="B3259" s="17">
        <v>5422.88</v>
      </c>
      <c r="C3259" s="17">
        <v>4838.3</v>
      </c>
      <c r="D3259" s="17">
        <v>2738.31</v>
      </c>
    </row>
    <row r="3260" spans="1:6">
      <c r="A3260" s="16">
        <v>43410</v>
      </c>
      <c r="B3260" s="17">
        <v>5457.25</v>
      </c>
      <c r="C3260" s="17">
        <v>4868.8500000000004</v>
      </c>
      <c r="D3260" s="17">
        <v>2755.45</v>
      </c>
    </row>
    <row r="3261" spans="1:6">
      <c r="A3261" s="16">
        <v>43411</v>
      </c>
      <c r="B3261" s="17">
        <v>5573.06</v>
      </c>
      <c r="C3261" s="17">
        <v>4972.1499999999996</v>
      </c>
      <c r="D3261" s="17">
        <v>2813.89</v>
      </c>
    </row>
    <row r="3262" spans="1:6">
      <c r="A3262" s="16">
        <v>43412</v>
      </c>
      <c r="B3262" s="17">
        <v>5562</v>
      </c>
      <c r="C3262" s="17">
        <v>4961.5</v>
      </c>
      <c r="D3262" s="17">
        <v>2806.83</v>
      </c>
    </row>
    <row r="3263" spans="1:6">
      <c r="A3263" s="16">
        <v>43413</v>
      </c>
      <c r="B3263" s="17">
        <v>5511.79</v>
      </c>
      <c r="C3263" s="17">
        <v>4916.45</v>
      </c>
      <c r="D3263" s="17">
        <v>2781.01</v>
      </c>
    </row>
    <row r="3264" spans="1:6">
      <c r="A3264" s="16">
        <v>43416</v>
      </c>
      <c r="B3264" s="17">
        <v>5403.19</v>
      </c>
      <c r="C3264" s="17">
        <v>4819.59</v>
      </c>
      <c r="D3264" s="17">
        <v>2726.22</v>
      </c>
    </row>
    <row r="3265" spans="1:4">
      <c r="A3265" s="16">
        <v>43417</v>
      </c>
      <c r="B3265" s="17">
        <v>5395.37</v>
      </c>
      <c r="C3265" s="17">
        <v>4812.57</v>
      </c>
      <c r="D3265" s="17">
        <v>2722.18</v>
      </c>
    </row>
    <row r="3266" spans="1:4">
      <c r="A3266" s="16">
        <v>43418</v>
      </c>
      <c r="B3266" s="17">
        <v>5355.94</v>
      </c>
      <c r="C3266" s="17">
        <v>4777.0200000000004</v>
      </c>
      <c r="D3266" s="17">
        <v>2701.58</v>
      </c>
    </row>
    <row r="3267" spans="1:4">
      <c r="A3267" s="16">
        <v>43419</v>
      </c>
      <c r="B3267" s="17">
        <v>5414.43</v>
      </c>
      <c r="C3267" s="17">
        <v>4828.72</v>
      </c>
      <c r="D3267" s="17">
        <v>2730.2</v>
      </c>
    </row>
    <row r="3268" spans="1:4">
      <c r="A3268" s="16">
        <v>43420</v>
      </c>
      <c r="B3268" s="17">
        <v>5426.86</v>
      </c>
      <c r="C3268" s="17">
        <v>4839.7</v>
      </c>
      <c r="D3268" s="17">
        <v>2736.27</v>
      </c>
    </row>
    <row r="3269" spans="1:4">
      <c r="A3269" s="16">
        <v>43423</v>
      </c>
      <c r="B3269" s="17">
        <v>5336.7</v>
      </c>
      <c r="C3269" s="17">
        <v>4759.25</v>
      </c>
      <c r="D3269" s="17">
        <v>2690.73</v>
      </c>
    </row>
    <row r="3270" spans="1:4">
      <c r="A3270" s="16">
        <v>43424</v>
      </c>
      <c r="B3270" s="17">
        <v>5240.2299999999996</v>
      </c>
      <c r="C3270" s="17">
        <v>4673.1099999999997</v>
      </c>
      <c r="D3270" s="17">
        <v>2641.89</v>
      </c>
    </row>
    <row r="3271" spans="1:4">
      <c r="A3271" s="16">
        <v>43425</v>
      </c>
      <c r="B3271" s="17">
        <v>5256.61</v>
      </c>
      <c r="C3271" s="17">
        <v>4687.6099999999997</v>
      </c>
      <c r="D3271" s="17">
        <v>2649.93</v>
      </c>
    </row>
    <row r="3272" spans="1:4">
      <c r="A3272" s="16">
        <v>43427</v>
      </c>
      <c r="B3272" s="17">
        <v>5222.43</v>
      </c>
      <c r="C3272" s="17">
        <v>4657.05</v>
      </c>
      <c r="D3272" s="17">
        <v>2632.56</v>
      </c>
    </row>
    <row r="3273" spans="1:4">
      <c r="A3273" s="16">
        <v>43430</v>
      </c>
      <c r="B3273" s="17">
        <v>5304.17</v>
      </c>
      <c r="C3273" s="17">
        <v>4729.7700000000004</v>
      </c>
      <c r="D3273" s="17">
        <v>2673.45</v>
      </c>
    </row>
    <row r="3274" spans="1:4">
      <c r="A3274" s="16">
        <v>43431</v>
      </c>
      <c r="B3274" s="17">
        <v>5321.52</v>
      </c>
      <c r="C3274" s="17">
        <v>4745.2299999999996</v>
      </c>
      <c r="D3274" s="17">
        <v>2682.17</v>
      </c>
    </row>
    <row r="3275" spans="1:4">
      <c r="A3275" s="16">
        <v>43432</v>
      </c>
      <c r="B3275" s="17">
        <v>5444.12</v>
      </c>
      <c r="C3275" s="17">
        <v>4854.46</v>
      </c>
      <c r="D3275" s="17">
        <v>2743.79</v>
      </c>
    </row>
    <row r="3276" spans="1:4">
      <c r="A3276" s="16">
        <v>43433</v>
      </c>
      <c r="B3276" s="17">
        <v>5433.49</v>
      </c>
      <c r="C3276" s="17">
        <v>4844.63</v>
      </c>
      <c r="D3276" s="17">
        <v>2737.76</v>
      </c>
    </row>
    <row r="3277" spans="1:4">
      <c r="A3277" s="16">
        <v>43434</v>
      </c>
      <c r="B3277" s="17">
        <v>5478.91</v>
      </c>
      <c r="C3277" s="17">
        <v>4884.88</v>
      </c>
      <c r="D3277" s="17">
        <v>2760.17</v>
      </c>
    </row>
    <row r="3278" spans="1:4">
      <c r="A3278" s="16">
        <v>43437</v>
      </c>
      <c r="B3278" s="17">
        <v>5538.86</v>
      </c>
      <c r="C3278" s="17">
        <v>4938.32</v>
      </c>
      <c r="D3278" s="17">
        <v>2790.37</v>
      </c>
    </row>
    <row r="3279" spans="1:4">
      <c r="A3279" s="16">
        <v>43438</v>
      </c>
      <c r="B3279" s="17">
        <v>5359.91</v>
      </c>
      <c r="C3279" s="17">
        <v>4778.6899999999996</v>
      </c>
      <c r="D3279" s="17">
        <v>2700.06</v>
      </c>
    </row>
    <row r="3280" spans="1:4">
      <c r="A3280" s="16">
        <v>43440</v>
      </c>
      <c r="B3280" s="17">
        <v>5353.43</v>
      </c>
      <c r="C3280" s="17">
        <v>4772.46</v>
      </c>
      <c r="D3280" s="17">
        <v>2695.95</v>
      </c>
    </row>
    <row r="3281" spans="1:9">
      <c r="A3281" s="16">
        <v>43441</v>
      </c>
      <c r="B3281" s="17">
        <v>5229.4399999999996</v>
      </c>
      <c r="C3281" s="17">
        <v>4661.7</v>
      </c>
      <c r="D3281" s="17">
        <v>2633.08</v>
      </c>
    </row>
    <row r="3282" spans="1:9">
      <c r="A3282" s="16">
        <v>43444</v>
      </c>
      <c r="B3282" s="17">
        <v>5238.7</v>
      </c>
      <c r="C3282" s="17">
        <v>4669.95</v>
      </c>
      <c r="D3282" s="17">
        <v>2637.72</v>
      </c>
    </row>
    <row r="3283" spans="1:9">
      <c r="A3283" s="16">
        <v>43445</v>
      </c>
      <c r="B3283" s="17">
        <v>5237.1000000000004</v>
      </c>
      <c r="C3283" s="17">
        <v>4668.45</v>
      </c>
      <c r="D3283" s="17">
        <v>2636.78</v>
      </c>
    </row>
    <row r="3284" spans="1:9">
      <c r="A3284" s="16">
        <v>43446</v>
      </c>
      <c r="B3284" s="17">
        <v>5265.53</v>
      </c>
      <c r="C3284" s="17">
        <v>4693.78</v>
      </c>
      <c r="D3284" s="17">
        <v>2651.07</v>
      </c>
    </row>
    <row r="3285" spans="1:9">
      <c r="A3285" s="16">
        <v>43447</v>
      </c>
      <c r="B3285" s="17">
        <v>5265.46</v>
      </c>
      <c r="C3285" s="17">
        <v>4693.45</v>
      </c>
      <c r="D3285" s="17">
        <v>2650.54</v>
      </c>
    </row>
    <row r="3286" spans="1:9">
      <c r="A3286" s="16">
        <v>43448</v>
      </c>
      <c r="B3286" s="17">
        <v>5165.6000000000004</v>
      </c>
      <c r="C3286" s="17">
        <v>4604.2700000000004</v>
      </c>
      <c r="D3286" s="17">
        <v>2599.9499999999998</v>
      </c>
    </row>
    <row r="3287" spans="1:9">
      <c r="A3287" s="16">
        <v>43451</v>
      </c>
      <c r="B3287" s="17">
        <v>5058.58</v>
      </c>
      <c r="C3287" s="17">
        <v>4508.8</v>
      </c>
      <c r="D3287" s="17">
        <v>2545.94</v>
      </c>
    </row>
    <row r="3288" spans="1:9">
      <c r="A3288" s="16">
        <v>43452</v>
      </c>
      <c r="B3288" s="17">
        <v>5059.34</v>
      </c>
      <c r="C3288" s="17">
        <v>4509.3999999999996</v>
      </c>
      <c r="D3288" s="17">
        <v>2546.16</v>
      </c>
      <c r="E3288" s="8"/>
    </row>
    <row r="3289" spans="1:9">
      <c r="A3289" s="16">
        <v>43453</v>
      </c>
      <c r="B3289" s="17">
        <v>4981.92</v>
      </c>
      <c r="C3289" s="17">
        <v>4440.26</v>
      </c>
      <c r="D3289" s="17">
        <v>2506.96</v>
      </c>
    </row>
    <row r="3290" spans="1:9">
      <c r="A3290" s="16">
        <v>43454</v>
      </c>
      <c r="B3290" s="17">
        <v>4903.46</v>
      </c>
      <c r="C3290" s="17">
        <v>4370.3</v>
      </c>
      <c r="D3290" s="17">
        <v>2467.42</v>
      </c>
    </row>
    <row r="3291" spans="1:9">
      <c r="A3291" s="16">
        <v>43455</v>
      </c>
      <c r="B3291" s="17">
        <v>4802.51</v>
      </c>
      <c r="C3291" s="17">
        <v>4280.33</v>
      </c>
      <c r="D3291" s="17">
        <v>2416.62</v>
      </c>
    </row>
    <row r="3292" spans="1:9">
      <c r="A3292" s="16">
        <v>43458</v>
      </c>
      <c r="B3292" s="17">
        <v>4672.66</v>
      </c>
      <c r="C3292" s="17">
        <v>4164.5</v>
      </c>
      <c r="D3292" s="17">
        <v>2351.1</v>
      </c>
    </row>
    <row r="3293" spans="1:9">
      <c r="A3293" s="16">
        <v>43460</v>
      </c>
      <c r="B3293" s="17">
        <v>4904.49</v>
      </c>
      <c r="C3293" s="17">
        <v>4371.1000000000004</v>
      </c>
      <c r="D3293" s="17">
        <v>2467.6999999999998</v>
      </c>
    </row>
    <row r="3294" spans="1:9">
      <c r="A3294" s="16">
        <v>43461</v>
      </c>
      <c r="B3294" s="17">
        <v>4946.9399999999996</v>
      </c>
      <c r="C3294" s="17">
        <v>4408.8</v>
      </c>
      <c r="D3294" s="17">
        <v>2488.83</v>
      </c>
    </row>
    <row r="3295" spans="1:9">
      <c r="A3295" s="16">
        <v>43462</v>
      </c>
      <c r="B3295" s="17">
        <v>4941.6099999999997</v>
      </c>
      <c r="C3295" s="17">
        <v>4403.83</v>
      </c>
      <c r="D3295" s="17">
        <v>2485.7399999999998</v>
      </c>
    </row>
    <row r="3296" spans="1:9">
      <c r="A3296" s="16">
        <v>43465</v>
      </c>
      <c r="B3296" s="17">
        <v>4984.22</v>
      </c>
      <c r="C3296" s="17">
        <v>4441.63</v>
      </c>
      <c r="D3296" s="17">
        <v>2506.85</v>
      </c>
      <c r="E3296" s="6" t="s">
        <v>306</v>
      </c>
      <c r="F3296" s="29">
        <f>+B3296/B3233-1</f>
        <v>-0.13519750425962362</v>
      </c>
      <c r="G3296" s="109">
        <f>+B3296/B3045-1</f>
        <v>-4.384241745255868E-2</v>
      </c>
      <c r="H3296" s="29"/>
      <c r="I3296" s="29"/>
    </row>
    <row r="3297" spans="1:4">
      <c r="A3297" s="16">
        <v>43467</v>
      </c>
      <c r="B3297" s="17">
        <v>4990.5600000000004</v>
      </c>
      <c r="C3297" s="17">
        <v>4447.28</v>
      </c>
      <c r="D3297" s="17">
        <v>2510.0300000000002</v>
      </c>
    </row>
    <row r="3298" spans="1:4">
      <c r="A3298" s="16">
        <v>43468</v>
      </c>
      <c r="B3298" s="17">
        <v>4868.3</v>
      </c>
      <c r="C3298" s="17">
        <v>4337.99</v>
      </c>
      <c r="D3298" s="17">
        <v>2447.89</v>
      </c>
    </row>
    <row r="3299" spans="1:4">
      <c r="A3299" s="16">
        <v>43469</v>
      </c>
      <c r="B3299" s="17">
        <v>5035.45</v>
      </c>
      <c r="C3299" s="17">
        <v>4486.93</v>
      </c>
      <c r="D3299" s="17">
        <v>2531.94</v>
      </c>
    </row>
    <row r="3300" spans="1:4">
      <c r="A3300" s="16">
        <v>43472</v>
      </c>
      <c r="B3300" s="17">
        <v>5070.76</v>
      </c>
      <c r="C3300" s="17">
        <v>4518.3900000000003</v>
      </c>
      <c r="D3300" s="17">
        <v>2549.69</v>
      </c>
    </row>
    <row r="3301" spans="1:4">
      <c r="A3301" s="16">
        <v>43473</v>
      </c>
      <c r="B3301" s="17">
        <v>5120.04</v>
      </c>
      <c r="C3301" s="17">
        <v>4562.2700000000004</v>
      </c>
      <c r="D3301" s="17">
        <v>2574.41</v>
      </c>
    </row>
    <row r="3302" spans="1:4">
      <c r="A3302" s="16">
        <v>43474</v>
      </c>
      <c r="B3302" s="17">
        <v>5142.66</v>
      </c>
      <c r="C3302" s="17">
        <v>4581.99</v>
      </c>
      <c r="D3302" s="17">
        <v>2584.96</v>
      </c>
    </row>
    <row r="3303" spans="1:4">
      <c r="A3303" s="16">
        <v>43475</v>
      </c>
      <c r="B3303" s="17">
        <v>5165.8900000000003</v>
      </c>
      <c r="C3303" s="17">
        <v>4602.6899999999996</v>
      </c>
      <c r="D3303" s="17">
        <v>2596.64</v>
      </c>
    </row>
    <row r="3304" spans="1:4">
      <c r="A3304" s="16">
        <v>43476</v>
      </c>
      <c r="B3304" s="17">
        <v>5165.1499999999996</v>
      </c>
      <c r="C3304" s="17">
        <v>4602.0200000000004</v>
      </c>
      <c r="D3304" s="17">
        <v>2596.2600000000002</v>
      </c>
    </row>
    <row r="3305" spans="1:4">
      <c r="A3305" s="16">
        <v>43479</v>
      </c>
      <c r="B3305" s="17">
        <v>5138.58</v>
      </c>
      <c r="C3305" s="17">
        <v>4578.2</v>
      </c>
      <c r="D3305" s="17">
        <v>2582.61</v>
      </c>
    </row>
    <row r="3306" spans="1:4">
      <c r="A3306" s="16">
        <v>43480</v>
      </c>
      <c r="B3306" s="17">
        <v>5193.78</v>
      </c>
      <c r="C3306" s="17">
        <v>4627.3500000000004</v>
      </c>
      <c r="D3306" s="17">
        <v>2610.3000000000002</v>
      </c>
    </row>
    <row r="3307" spans="1:4">
      <c r="A3307" s="16">
        <v>43481</v>
      </c>
      <c r="B3307" s="17">
        <v>5205.45</v>
      </c>
      <c r="C3307" s="17">
        <v>4637.71</v>
      </c>
      <c r="D3307" s="17">
        <v>2616.1</v>
      </c>
    </row>
    <row r="3308" spans="1:4">
      <c r="A3308" s="16">
        <v>43482</v>
      </c>
      <c r="B3308" s="17">
        <v>5245.48</v>
      </c>
      <c r="C3308" s="17">
        <v>4673.24</v>
      </c>
      <c r="D3308" s="17">
        <v>2635.96</v>
      </c>
    </row>
    <row r="3309" spans="1:4">
      <c r="A3309" s="16">
        <v>43483</v>
      </c>
      <c r="B3309" s="17">
        <v>5314.78</v>
      </c>
      <c r="C3309" s="17">
        <v>4734.9399999999996</v>
      </c>
      <c r="D3309" s="17">
        <v>2670.71</v>
      </c>
    </row>
    <row r="3310" spans="1:4">
      <c r="A3310" s="16">
        <v>43487</v>
      </c>
      <c r="B3310" s="17">
        <v>5239.75</v>
      </c>
      <c r="C3310" s="17">
        <v>4668.04</v>
      </c>
      <c r="D3310" s="17">
        <v>2632.9</v>
      </c>
    </row>
    <row r="3311" spans="1:4">
      <c r="A3311" s="16">
        <v>43488</v>
      </c>
      <c r="B3311" s="17">
        <v>5251.29</v>
      </c>
      <c r="C3311" s="17">
        <v>4678.32</v>
      </c>
      <c r="D3311" s="17">
        <v>2638.7</v>
      </c>
    </row>
    <row r="3312" spans="1:4">
      <c r="A3312" s="16">
        <v>43489</v>
      </c>
      <c r="B3312" s="17">
        <v>5258.69</v>
      </c>
      <c r="C3312" s="17">
        <v>4684.8599999999997</v>
      </c>
      <c r="D3312" s="17">
        <v>2642.33</v>
      </c>
    </row>
    <row r="3313" spans="1:6">
      <c r="A3313" s="16">
        <v>43490</v>
      </c>
      <c r="B3313" s="17">
        <v>5303.51</v>
      </c>
      <c r="C3313" s="17">
        <v>4724.74</v>
      </c>
      <c r="D3313" s="17">
        <v>2664.76</v>
      </c>
    </row>
    <row r="3314" spans="1:6">
      <c r="A3314" s="16">
        <v>43493</v>
      </c>
      <c r="B3314" s="17">
        <v>5261.88</v>
      </c>
      <c r="C3314" s="17">
        <v>4687.66</v>
      </c>
      <c r="D3314" s="17">
        <v>2643.85</v>
      </c>
    </row>
    <row r="3315" spans="1:6">
      <c r="A3315" s="16">
        <v>43494</v>
      </c>
      <c r="B3315" s="17">
        <v>5254.31</v>
      </c>
      <c r="C3315" s="17">
        <v>4680.8999999999996</v>
      </c>
      <c r="D3315" s="17">
        <v>2640</v>
      </c>
    </row>
    <row r="3316" spans="1:6">
      <c r="A3316" s="16">
        <v>43495</v>
      </c>
      <c r="B3316" s="17">
        <v>5336.6</v>
      </c>
      <c r="C3316" s="17">
        <v>4754.05</v>
      </c>
      <c r="D3316" s="17">
        <v>2681.05</v>
      </c>
    </row>
    <row r="3317" spans="1:6">
      <c r="A3317" s="16">
        <v>43496</v>
      </c>
      <c r="B3317" s="17">
        <v>5383.63</v>
      </c>
      <c r="C3317" s="17">
        <v>4795.6400000000003</v>
      </c>
      <c r="D3317" s="17">
        <v>2704.1</v>
      </c>
    </row>
    <row r="3318" spans="1:6">
      <c r="A3318" s="16">
        <v>43497</v>
      </c>
      <c r="B3318" s="17">
        <v>5389.19</v>
      </c>
      <c r="C3318" s="17">
        <v>4800.3999999999996</v>
      </c>
      <c r="D3318" s="17">
        <v>2706.53</v>
      </c>
    </row>
    <row r="3319" spans="1:6">
      <c r="A3319" s="16">
        <v>43500</v>
      </c>
      <c r="B3319" s="17">
        <v>5425.8</v>
      </c>
      <c r="C3319" s="17">
        <v>4832.9799999999996</v>
      </c>
      <c r="D3319" s="17">
        <v>2724.87</v>
      </c>
    </row>
    <row r="3320" spans="1:6">
      <c r="A3320" s="16">
        <v>43501</v>
      </c>
      <c r="B3320" s="17">
        <v>5451.4</v>
      </c>
      <c r="C3320" s="17">
        <v>4855.7700000000004</v>
      </c>
      <c r="D3320" s="17">
        <v>2737.7</v>
      </c>
    </row>
    <row r="3321" spans="1:6">
      <c r="A3321" s="16">
        <v>43502</v>
      </c>
      <c r="B3321" s="17">
        <v>5439.8</v>
      </c>
      <c r="C3321" s="17">
        <v>4845.3</v>
      </c>
      <c r="D3321" s="17">
        <v>2731.61</v>
      </c>
    </row>
    <row r="3322" spans="1:6">
      <c r="A3322" s="16">
        <v>43503</v>
      </c>
      <c r="B3322" s="17">
        <v>5389.69</v>
      </c>
      <c r="C3322" s="17">
        <v>4800.45</v>
      </c>
      <c r="D3322" s="17">
        <v>2706.05</v>
      </c>
    </row>
    <row r="3323" spans="1:6">
      <c r="A3323" s="16">
        <v>43504</v>
      </c>
      <c r="B3323" s="17">
        <v>5395.12</v>
      </c>
      <c r="C3323" s="17">
        <v>4804.8100000000004</v>
      </c>
      <c r="D3323" s="17">
        <v>2707.88</v>
      </c>
    </row>
    <row r="3324" spans="1:6" ht="13.5" customHeight="1">
      <c r="A3324" s="16">
        <v>43507</v>
      </c>
      <c r="B3324" s="17">
        <v>5399</v>
      </c>
      <c r="C3324" s="17">
        <v>4808.26</v>
      </c>
      <c r="D3324" s="17">
        <v>2709.8</v>
      </c>
      <c r="E3324" s="112" t="s">
        <v>304</v>
      </c>
      <c r="F3324" s="113">
        <f>+B3324/B3296-1</f>
        <v>8.3218638021596014E-2</v>
      </c>
    </row>
    <row r="3325" spans="1:6">
      <c r="A3325" s="16">
        <v>43508</v>
      </c>
      <c r="B3325" s="17">
        <v>5468.98</v>
      </c>
      <c r="C3325" s="17">
        <v>4870.47</v>
      </c>
      <c r="D3325" s="17">
        <v>2744.73</v>
      </c>
    </row>
    <row r="3326" spans="1:6">
      <c r="A3326" s="16">
        <v>43509</v>
      </c>
      <c r="B3326" s="17">
        <v>5485.97</v>
      </c>
      <c r="C3326" s="17">
        <v>4885.4799999999996</v>
      </c>
      <c r="D3326" s="17">
        <v>2753.03</v>
      </c>
    </row>
    <row r="3327" spans="1:6">
      <c r="A3327" s="16">
        <v>43510</v>
      </c>
      <c r="B3327" s="17">
        <v>5473.33</v>
      </c>
      <c r="C3327" s="17">
        <v>4873.71</v>
      </c>
      <c r="D3327" s="17">
        <v>2745.73</v>
      </c>
    </row>
    <row r="3328" spans="1:6">
      <c r="A3328" s="16">
        <v>43511</v>
      </c>
      <c r="B3328" s="17">
        <v>5533.27</v>
      </c>
      <c r="C3328" s="17">
        <v>4926.9799999999996</v>
      </c>
      <c r="D3328" s="17">
        <v>2775.6</v>
      </c>
    </row>
    <row r="3329" spans="1:4">
      <c r="A3329" s="16">
        <v>43515</v>
      </c>
      <c r="B3329" s="17">
        <v>5541.98</v>
      </c>
      <c r="C3329" s="17">
        <v>4934.62</v>
      </c>
      <c r="D3329" s="17">
        <v>2779.76</v>
      </c>
    </row>
    <row r="3330" spans="1:4">
      <c r="A3330" s="16">
        <v>43516</v>
      </c>
      <c r="B3330" s="17">
        <v>5552.9</v>
      </c>
      <c r="C3330" s="17">
        <v>4944.0600000000004</v>
      </c>
      <c r="D3330" s="17">
        <v>2784.7</v>
      </c>
    </row>
    <row r="3331" spans="1:4">
      <c r="A3331" s="16">
        <v>43517</v>
      </c>
      <c r="B3331" s="17">
        <v>5533.8</v>
      </c>
      <c r="C3331" s="17">
        <v>4926.93</v>
      </c>
      <c r="D3331" s="17">
        <v>2774.88</v>
      </c>
    </row>
    <row r="3332" spans="1:4">
      <c r="A3332" s="16">
        <v>43518</v>
      </c>
      <c r="B3332" s="17">
        <v>5569.45</v>
      </c>
      <c r="C3332" s="17">
        <v>4958.63</v>
      </c>
      <c r="D3332" s="17">
        <v>2792.67</v>
      </c>
    </row>
    <row r="3333" spans="1:4">
      <c r="A3333" s="16">
        <v>43521</v>
      </c>
      <c r="B3333" s="17">
        <v>5577.09</v>
      </c>
      <c r="C3333" s="17">
        <v>4965.21</v>
      </c>
      <c r="D3333" s="17">
        <v>2796.11</v>
      </c>
    </row>
    <row r="3334" spans="1:4">
      <c r="A3334" s="16">
        <v>43522</v>
      </c>
      <c r="B3334" s="17">
        <v>5572.74</v>
      </c>
      <c r="C3334" s="17">
        <v>4961.33</v>
      </c>
      <c r="D3334" s="17">
        <v>2793.9</v>
      </c>
    </row>
    <row r="3335" spans="1:4">
      <c r="A3335" s="16">
        <v>43523</v>
      </c>
      <c r="B3335" s="17">
        <v>5570.57</v>
      </c>
      <c r="C3335" s="17">
        <v>4959.17</v>
      </c>
      <c r="D3335" s="17">
        <v>2792.38</v>
      </c>
    </row>
    <row r="3336" spans="1:4">
      <c r="A3336" s="16">
        <v>43524</v>
      </c>
      <c r="B3336" s="17">
        <v>5556.49</v>
      </c>
      <c r="C3336" s="17">
        <v>4946.1899999999996</v>
      </c>
      <c r="D3336" s="17">
        <v>2784.49</v>
      </c>
    </row>
    <row r="3337" spans="1:4">
      <c r="A3337" s="16">
        <v>43525</v>
      </c>
      <c r="B3337" s="17">
        <v>5595.11</v>
      </c>
      <c r="C3337" s="17">
        <v>4980.49</v>
      </c>
      <c r="D3337" s="17">
        <v>2803.69</v>
      </c>
    </row>
    <row r="3338" spans="1:4">
      <c r="A3338" s="16">
        <v>43528</v>
      </c>
      <c r="B3338" s="17">
        <v>5573.53</v>
      </c>
      <c r="C3338" s="17">
        <v>4961.24</v>
      </c>
      <c r="D3338" s="17">
        <v>2792.81</v>
      </c>
    </row>
    <row r="3339" spans="1:4">
      <c r="A3339" s="16">
        <v>43529</v>
      </c>
      <c r="B3339" s="17">
        <v>5567.4</v>
      </c>
      <c r="C3339" s="17">
        <v>4955.74</v>
      </c>
      <c r="D3339" s="17">
        <v>2789.65</v>
      </c>
    </row>
    <row r="3340" spans="1:4">
      <c r="A3340" s="16">
        <v>43530</v>
      </c>
      <c r="B3340" s="17">
        <v>5531.34</v>
      </c>
      <c r="C3340" s="17">
        <v>4923.57</v>
      </c>
      <c r="D3340" s="17">
        <v>2771.45</v>
      </c>
    </row>
    <row r="3341" spans="1:4">
      <c r="A3341" s="16">
        <v>43531</v>
      </c>
      <c r="B3341" s="17">
        <v>5487.56</v>
      </c>
      <c r="C3341" s="17">
        <v>4884.28</v>
      </c>
      <c r="D3341" s="17">
        <v>2748.93</v>
      </c>
    </row>
    <row r="3342" spans="1:4">
      <c r="A3342" s="16">
        <v>43532</v>
      </c>
      <c r="B3342" s="17">
        <v>5476.39</v>
      </c>
      <c r="C3342" s="17">
        <v>4874.2</v>
      </c>
      <c r="D3342" s="17">
        <v>2743.07</v>
      </c>
    </row>
    <row r="3343" spans="1:4">
      <c r="A3343" s="16">
        <v>43535</v>
      </c>
      <c r="B3343" s="17">
        <v>5556.77</v>
      </c>
      <c r="C3343" s="17">
        <v>4945.72</v>
      </c>
      <c r="D3343" s="17">
        <v>2783.3</v>
      </c>
    </row>
    <row r="3344" spans="1:4">
      <c r="A3344" s="16">
        <v>43536</v>
      </c>
      <c r="B3344" s="17">
        <v>5573.44</v>
      </c>
      <c r="C3344" s="17">
        <v>4960.5</v>
      </c>
      <c r="D3344" s="17">
        <v>2791.52</v>
      </c>
    </row>
    <row r="3345" spans="1:6">
      <c r="A3345" s="16">
        <v>43537</v>
      </c>
      <c r="B3345" s="17">
        <v>5612.56</v>
      </c>
      <c r="C3345" s="17">
        <v>4995.21</v>
      </c>
      <c r="D3345" s="17">
        <v>2810.92</v>
      </c>
    </row>
    <row r="3346" spans="1:6">
      <c r="A3346" s="16">
        <v>43538</v>
      </c>
      <c r="B3346" s="17">
        <v>5609.59</v>
      </c>
      <c r="C3346" s="17">
        <v>4992.0600000000004</v>
      </c>
      <c r="D3346" s="17">
        <v>2808.48</v>
      </c>
    </row>
    <row r="3347" spans="1:6">
      <c r="A3347" s="16">
        <v>43539</v>
      </c>
      <c r="B3347" s="17">
        <v>5637.77</v>
      </c>
      <c r="C3347" s="17">
        <v>5017.08</v>
      </c>
      <c r="D3347" s="17">
        <v>2822.48</v>
      </c>
    </row>
    <row r="3348" spans="1:6">
      <c r="A3348" s="16">
        <v>43542</v>
      </c>
      <c r="B3348" s="17">
        <v>5658.73</v>
      </c>
      <c r="C3348" s="17">
        <v>5035.71</v>
      </c>
      <c r="D3348" s="17">
        <v>2832.94</v>
      </c>
    </row>
    <row r="3349" spans="1:6">
      <c r="A3349" s="16">
        <v>43543</v>
      </c>
      <c r="B3349" s="17">
        <v>5658.15</v>
      </c>
      <c r="C3349" s="17">
        <v>5035.1499999999996</v>
      </c>
      <c r="D3349" s="17">
        <v>2832.57</v>
      </c>
    </row>
    <row r="3350" spans="1:6">
      <c r="A3350" s="16">
        <v>43544</v>
      </c>
      <c r="B3350" s="17">
        <v>5641.74</v>
      </c>
      <c r="C3350" s="17">
        <v>5020.49</v>
      </c>
      <c r="D3350" s="17">
        <v>2824.23</v>
      </c>
    </row>
    <row r="3351" spans="1:6">
      <c r="A3351" s="119">
        <v>43545</v>
      </c>
      <c r="B3351" s="118">
        <v>5703.28</v>
      </c>
      <c r="C3351" s="118">
        <v>5075.16</v>
      </c>
      <c r="D3351" s="118">
        <v>2854.88</v>
      </c>
    </row>
    <row r="3352" spans="1:6">
      <c r="A3352" s="119">
        <v>43546</v>
      </c>
      <c r="B3352" s="118">
        <v>5595.5</v>
      </c>
      <c r="C3352" s="118">
        <v>4979.1400000000003</v>
      </c>
      <c r="D3352" s="118">
        <v>2800.71</v>
      </c>
    </row>
    <row r="3353" spans="1:6">
      <c r="A3353" s="119">
        <v>43549</v>
      </c>
      <c r="B3353" s="118">
        <v>5591.23</v>
      </c>
      <c r="C3353" s="118">
        <v>4975.2299999999996</v>
      </c>
      <c r="D3353" s="118">
        <v>2798.36</v>
      </c>
    </row>
    <row r="3354" spans="1:6">
      <c r="A3354" s="119">
        <v>43550</v>
      </c>
      <c r="B3354" s="118">
        <v>5631.39</v>
      </c>
      <c r="C3354" s="118">
        <v>5010.96</v>
      </c>
      <c r="D3354" s="118">
        <v>2818.46</v>
      </c>
    </row>
    <row r="3355" spans="1:6">
      <c r="A3355" s="119">
        <v>43551</v>
      </c>
      <c r="B3355" s="118">
        <v>5605.32</v>
      </c>
      <c r="C3355" s="118">
        <v>4987.74</v>
      </c>
      <c r="D3355" s="118">
        <v>2805.37</v>
      </c>
    </row>
    <row r="3356" spans="1:6">
      <c r="A3356" s="119">
        <v>43552</v>
      </c>
      <c r="B3356" s="118">
        <v>5626.32</v>
      </c>
      <c r="C3356" s="118">
        <v>5006.1899999999996</v>
      </c>
      <c r="D3356" s="118">
        <v>2815.44</v>
      </c>
    </row>
    <row r="3357" spans="1:6">
      <c r="A3357" s="119">
        <v>43553</v>
      </c>
      <c r="B3357" s="118">
        <v>5664.46</v>
      </c>
      <c r="C3357" s="118">
        <v>5040.0600000000004</v>
      </c>
      <c r="D3357" s="118">
        <v>2834.4</v>
      </c>
      <c r="E3357" s="6" t="s">
        <v>309</v>
      </c>
      <c r="F3357" s="29">
        <f>+B3357/B3296-1</f>
        <v>0.13647872686197626</v>
      </c>
    </row>
    <row r="3358" spans="1:6">
      <c r="A3358" s="119">
        <v>43556</v>
      </c>
      <c r="B3358" s="118">
        <v>5730.04</v>
      </c>
      <c r="C3358" s="118">
        <v>5098.3999999999996</v>
      </c>
      <c r="D3358" s="118">
        <v>2867.19</v>
      </c>
    </row>
    <row r="3359" spans="1:6">
      <c r="A3359" s="119">
        <v>43557</v>
      </c>
      <c r="B3359" s="118">
        <v>5730.35</v>
      </c>
      <c r="C3359" s="118">
        <v>5098.62</v>
      </c>
      <c r="D3359" s="118">
        <v>2867.24</v>
      </c>
    </row>
    <row r="3360" spans="1:6">
      <c r="A3360" s="16">
        <v>43558</v>
      </c>
      <c r="B3360" s="17">
        <v>5742.67</v>
      </c>
      <c r="C3360" s="17">
        <v>5109.58</v>
      </c>
      <c r="D3360" s="17">
        <v>2873.4</v>
      </c>
    </row>
    <row r="3361" spans="1:4">
      <c r="A3361" s="16">
        <v>43559</v>
      </c>
      <c r="B3361" s="17">
        <v>5755.96</v>
      </c>
      <c r="C3361" s="17">
        <v>5121.05</v>
      </c>
      <c r="D3361" s="17">
        <v>2879.39</v>
      </c>
    </row>
    <row r="3362" spans="1:4">
      <c r="A3362" s="16">
        <v>43560</v>
      </c>
      <c r="B3362" s="17">
        <v>5782.7</v>
      </c>
      <c r="C3362" s="17">
        <v>5144.83</v>
      </c>
      <c r="D3362" s="17">
        <v>2892.74</v>
      </c>
    </row>
    <row r="3363" spans="1:4">
      <c r="A3363" s="16">
        <v>43563</v>
      </c>
      <c r="B3363" s="17">
        <v>5788.86</v>
      </c>
      <c r="C3363" s="17">
        <v>5150.28</v>
      </c>
      <c r="D3363" s="17">
        <v>2895.77</v>
      </c>
    </row>
    <row r="3364" spans="1:4">
      <c r="A3364" s="16">
        <v>43564</v>
      </c>
      <c r="B3364" s="17">
        <v>5755.49</v>
      </c>
      <c r="C3364" s="17">
        <v>5120.13</v>
      </c>
      <c r="D3364" s="17">
        <v>2878.2</v>
      </c>
    </row>
    <row r="3365" spans="1:4">
      <c r="A3365" s="16">
        <v>43565</v>
      </c>
      <c r="B3365" s="17">
        <v>5775.99</v>
      </c>
      <c r="C3365" s="17">
        <v>5138.2299999999996</v>
      </c>
      <c r="D3365" s="17">
        <v>2888.21</v>
      </c>
    </row>
    <row r="3366" spans="1:4">
      <c r="A3366" s="16">
        <v>43566</v>
      </c>
      <c r="B3366" s="17">
        <v>5776.28</v>
      </c>
      <c r="C3366" s="17">
        <v>5138.47</v>
      </c>
      <c r="D3366" s="17">
        <v>2888.32</v>
      </c>
    </row>
    <row r="3367" spans="1:4">
      <c r="A3367" s="16">
        <v>43567</v>
      </c>
      <c r="B3367" s="17">
        <v>5815.04</v>
      </c>
      <c r="C3367" s="17">
        <v>5172.8</v>
      </c>
      <c r="D3367" s="17">
        <v>2907.41</v>
      </c>
    </row>
    <row r="3368" spans="1:4">
      <c r="A3368" s="16">
        <v>43570</v>
      </c>
      <c r="B3368" s="17">
        <v>5811.51</v>
      </c>
      <c r="C3368" s="17">
        <v>5169.63</v>
      </c>
      <c r="D3368" s="17">
        <v>2905.58</v>
      </c>
    </row>
    <row r="3369" spans="1:4">
      <c r="A3369" s="16">
        <v>43571</v>
      </c>
      <c r="B3369" s="17">
        <v>5814.46</v>
      </c>
      <c r="C3369" s="17">
        <v>5172.25</v>
      </c>
      <c r="D3369" s="17">
        <v>2907.06</v>
      </c>
    </row>
    <row r="3370" spans="1:4">
      <c r="A3370" s="16">
        <v>43572</v>
      </c>
      <c r="B3370" s="17">
        <v>5801.83</v>
      </c>
      <c r="C3370" s="17">
        <v>5160.8599999999997</v>
      </c>
      <c r="D3370" s="17">
        <v>2900.45</v>
      </c>
    </row>
    <row r="3371" spans="1:4">
      <c r="A3371" s="16">
        <v>43573</v>
      </c>
      <c r="B3371" s="17">
        <v>5811.13</v>
      </c>
      <c r="C3371" s="17">
        <v>5169.09</v>
      </c>
      <c r="D3371" s="17">
        <v>2905.03</v>
      </c>
    </row>
    <row r="3372" spans="1:4">
      <c r="A3372" s="16">
        <v>43577</v>
      </c>
      <c r="B3372" s="17">
        <v>5817.16</v>
      </c>
      <c r="C3372" s="17">
        <v>5174.42</v>
      </c>
      <c r="D3372" s="17">
        <v>2907.97</v>
      </c>
    </row>
    <row r="3373" spans="1:4">
      <c r="A3373" s="16">
        <v>43578</v>
      </c>
      <c r="B3373" s="17">
        <v>5868.88</v>
      </c>
      <c r="C3373" s="17">
        <v>5220.34</v>
      </c>
      <c r="D3373" s="17">
        <v>2933.68</v>
      </c>
    </row>
    <row r="3374" spans="1:4">
      <c r="A3374" s="16">
        <v>43579</v>
      </c>
      <c r="B3374" s="17">
        <v>5856.03</v>
      </c>
      <c r="C3374" s="17">
        <v>5208.91</v>
      </c>
      <c r="D3374" s="17">
        <v>2927.25</v>
      </c>
    </row>
    <row r="3375" spans="1:4">
      <c r="A3375" s="16">
        <v>43580</v>
      </c>
      <c r="B3375" s="17">
        <v>5853.87</v>
      </c>
      <c r="C3375" s="17">
        <v>5206.99</v>
      </c>
      <c r="D3375" s="17">
        <v>2926.17</v>
      </c>
    </row>
    <row r="3376" spans="1:4">
      <c r="A3376" s="16">
        <v>43581</v>
      </c>
      <c r="B3376" s="17">
        <v>5881.48</v>
      </c>
      <c r="C3376" s="17">
        <v>5231.5</v>
      </c>
      <c r="D3376" s="17">
        <v>2939.88</v>
      </c>
    </row>
    <row r="3377" spans="1:4">
      <c r="A3377" s="16">
        <v>43584</v>
      </c>
      <c r="B3377" s="17">
        <v>5888.05</v>
      </c>
      <c r="C3377" s="17">
        <v>5237.2700000000004</v>
      </c>
      <c r="D3377" s="17">
        <v>2943.03</v>
      </c>
    </row>
    <row r="3378" spans="1:4">
      <c r="A3378" s="16">
        <v>43585</v>
      </c>
      <c r="B3378" s="17">
        <v>5893.81</v>
      </c>
      <c r="C3378" s="17">
        <v>5242.3599999999997</v>
      </c>
      <c r="D3378" s="17">
        <v>2945.83</v>
      </c>
    </row>
    <row r="3379" spans="1:4">
      <c r="A3379" s="16">
        <v>43586</v>
      </c>
      <c r="B3379" s="17">
        <v>5849.65</v>
      </c>
      <c r="C3379" s="17">
        <v>5203.0600000000004</v>
      </c>
      <c r="D3379" s="17">
        <v>2923.73</v>
      </c>
    </row>
    <row r="3380" spans="1:4">
      <c r="A3380" s="16">
        <v>43587</v>
      </c>
      <c r="B3380" s="17">
        <v>5837.46</v>
      </c>
      <c r="C3380" s="17">
        <v>5192.1499999999996</v>
      </c>
      <c r="D3380" s="17">
        <v>2917.52</v>
      </c>
    </row>
    <row r="3381" spans="1:4">
      <c r="A3381" s="16">
        <v>43588</v>
      </c>
      <c r="B3381" s="17">
        <v>5894.3</v>
      </c>
      <c r="C3381" s="17">
        <v>5242.5600000000004</v>
      </c>
      <c r="D3381" s="17">
        <v>2945.64</v>
      </c>
    </row>
    <row r="3382" spans="1:4">
      <c r="A3382" s="16">
        <v>43591</v>
      </c>
      <c r="B3382" s="17">
        <v>5868.45</v>
      </c>
      <c r="C3382" s="17">
        <v>5219.43</v>
      </c>
      <c r="D3382" s="17">
        <v>2932.47</v>
      </c>
    </row>
    <row r="3383" spans="1:4">
      <c r="A3383" s="16">
        <v>43592</v>
      </c>
      <c r="B3383" s="17">
        <v>5771.59</v>
      </c>
      <c r="C3383" s="17">
        <v>5133.2700000000004</v>
      </c>
      <c r="D3383" s="17">
        <v>2884.05</v>
      </c>
    </row>
    <row r="3384" spans="1:4">
      <c r="A3384" s="16">
        <v>43593</v>
      </c>
      <c r="B3384" s="17">
        <v>5762.48</v>
      </c>
      <c r="C3384" s="17">
        <v>5125.13</v>
      </c>
      <c r="D3384" s="17">
        <v>2879.42</v>
      </c>
    </row>
    <row r="3385" spans="1:4">
      <c r="A3385" s="16">
        <v>43594</v>
      </c>
      <c r="B3385" s="17">
        <v>5747.08</v>
      </c>
      <c r="C3385" s="17">
        <v>5110.8900000000003</v>
      </c>
      <c r="D3385" s="17">
        <v>2870.72</v>
      </c>
    </row>
    <row r="3386" spans="1:4">
      <c r="A3386" s="16">
        <v>43595</v>
      </c>
      <c r="B3386" s="17">
        <v>5770.44</v>
      </c>
      <c r="C3386" s="17">
        <v>5131.1400000000003</v>
      </c>
      <c r="D3386" s="17">
        <v>2881.4</v>
      </c>
    </row>
    <row r="3387" spans="1:4">
      <c r="A3387" s="16">
        <v>43598</v>
      </c>
      <c r="B3387" s="17">
        <v>5631.41</v>
      </c>
      <c r="C3387" s="17">
        <v>5007.45</v>
      </c>
      <c r="D3387" s="17">
        <v>2811.87</v>
      </c>
    </row>
    <row r="3388" spans="1:4">
      <c r="A3388" s="16">
        <v>43599</v>
      </c>
      <c r="B3388" s="17">
        <v>5677.2</v>
      </c>
      <c r="C3388" s="17">
        <v>5048</v>
      </c>
      <c r="D3388" s="17">
        <v>2834.41</v>
      </c>
    </row>
    <row r="3389" spans="1:4">
      <c r="A3389" s="16">
        <v>43600</v>
      </c>
      <c r="B3389" s="17">
        <v>5711.49</v>
      </c>
      <c r="C3389" s="17">
        <v>5078.1899999999996</v>
      </c>
      <c r="D3389" s="17">
        <v>2850.96</v>
      </c>
    </row>
    <row r="3390" spans="1:4">
      <c r="A3390" s="16">
        <v>43601</v>
      </c>
      <c r="B3390" s="17">
        <v>5763.95</v>
      </c>
      <c r="C3390" s="17">
        <v>5124.38</v>
      </c>
      <c r="D3390" s="17">
        <v>2876.32</v>
      </c>
    </row>
    <row r="3391" spans="1:4">
      <c r="A3391" s="16">
        <v>43602</v>
      </c>
      <c r="B3391" s="17">
        <v>5730.89</v>
      </c>
      <c r="C3391" s="17">
        <v>5094.84</v>
      </c>
      <c r="D3391" s="17">
        <v>2859.53</v>
      </c>
    </row>
    <row r="3392" spans="1:4">
      <c r="A3392" s="16">
        <v>43605</v>
      </c>
      <c r="B3392" s="17">
        <v>5692.3</v>
      </c>
      <c r="C3392" s="17">
        <v>5060.51</v>
      </c>
      <c r="D3392" s="17">
        <v>2840.23</v>
      </c>
    </row>
    <row r="3393" spans="1:6">
      <c r="A3393" s="16">
        <v>43606</v>
      </c>
      <c r="B3393" s="17">
        <v>5740.81</v>
      </c>
      <c r="C3393" s="17">
        <v>5103.59</v>
      </c>
      <c r="D3393" s="17">
        <v>2864.36</v>
      </c>
    </row>
    <row r="3394" spans="1:6">
      <c r="A3394" s="16">
        <v>43607</v>
      </c>
      <c r="B3394" s="17">
        <v>5724.71</v>
      </c>
      <c r="C3394" s="17">
        <v>5089.25</v>
      </c>
      <c r="D3394" s="17">
        <v>2856.27</v>
      </c>
    </row>
    <row r="3395" spans="1:6">
      <c r="A3395" s="16">
        <v>43608</v>
      </c>
      <c r="B3395" s="17">
        <v>5657.1</v>
      </c>
      <c r="C3395" s="17">
        <v>5028.99</v>
      </c>
      <c r="D3395" s="17">
        <v>2822.24</v>
      </c>
    </row>
    <row r="3396" spans="1:6">
      <c r="A3396" s="16">
        <v>43609</v>
      </c>
      <c r="B3396" s="17">
        <v>5665.6</v>
      </c>
      <c r="C3396" s="17">
        <v>5036.32</v>
      </c>
      <c r="D3396" s="17">
        <v>2826.06</v>
      </c>
      <c r="E3396" s="134" t="s">
        <v>310</v>
      </c>
      <c r="F3396" s="135">
        <f>+B3396/B3357-1</f>
        <v>2.0125484159128071E-4</v>
      </c>
    </row>
    <row r="3397" spans="1:6">
      <c r="A3397" s="16">
        <v>43613</v>
      </c>
      <c r="B3397" s="17">
        <v>5618.18</v>
      </c>
      <c r="C3397" s="17">
        <v>4994.1499999999996</v>
      </c>
      <c r="D3397" s="17">
        <v>2802.39</v>
      </c>
    </row>
    <row r="3398" spans="1:6">
      <c r="A3398" s="16">
        <v>43614</v>
      </c>
      <c r="B3398" s="17">
        <v>5579.51</v>
      </c>
      <c r="C3398" s="17">
        <v>4959.74</v>
      </c>
      <c r="D3398" s="17">
        <v>2783.02</v>
      </c>
    </row>
    <row r="3399" spans="1:6">
      <c r="A3399" s="16">
        <v>43615</v>
      </c>
      <c r="B3399" s="17">
        <v>5591.97</v>
      </c>
      <c r="C3399" s="17">
        <v>4970.62</v>
      </c>
      <c r="D3399" s="17">
        <v>2788.86</v>
      </c>
    </row>
    <row r="3400" spans="1:6">
      <c r="A3400" s="16">
        <v>43616</v>
      </c>
      <c r="B3400" s="17">
        <v>5519.27</v>
      </c>
      <c r="C3400" s="17">
        <v>4905.71</v>
      </c>
      <c r="D3400" s="17">
        <v>2752.06</v>
      </c>
    </row>
    <row r="3401" spans="1:6">
      <c r="A3401" s="16">
        <v>43619</v>
      </c>
      <c r="B3401" s="17">
        <v>5504.05</v>
      </c>
      <c r="C3401" s="17">
        <v>4892.16</v>
      </c>
      <c r="D3401" s="17">
        <v>2744.45</v>
      </c>
    </row>
    <row r="3402" spans="1:6">
      <c r="A3402" s="16">
        <v>43620</v>
      </c>
      <c r="B3402" s="17">
        <v>5622.31</v>
      </c>
      <c r="C3402" s="17">
        <v>4997.2</v>
      </c>
      <c r="D3402" s="17">
        <v>2803.27</v>
      </c>
    </row>
    <row r="3403" spans="1:6">
      <c r="A3403" s="16">
        <v>43621</v>
      </c>
      <c r="B3403" s="17">
        <v>5668.89</v>
      </c>
      <c r="C3403" s="17">
        <v>5038.41</v>
      </c>
      <c r="D3403" s="17">
        <v>2826.15</v>
      </c>
    </row>
    <row r="3404" spans="1:6">
      <c r="A3404" s="16">
        <v>43622</v>
      </c>
      <c r="B3404" s="17">
        <v>5705.22</v>
      </c>
      <c r="C3404" s="17">
        <v>5070.29</v>
      </c>
      <c r="D3404" s="17">
        <v>2843.49</v>
      </c>
    </row>
    <row r="3405" spans="1:6">
      <c r="A3405" s="16">
        <v>43623</v>
      </c>
      <c r="B3405" s="17">
        <v>5765.66</v>
      </c>
      <c r="C3405" s="17">
        <v>5123.8599999999997</v>
      </c>
      <c r="D3405" s="17">
        <v>2873.34</v>
      </c>
    </row>
    <row r="3406" spans="1:6">
      <c r="A3406" s="16">
        <v>43626</v>
      </c>
      <c r="B3406" s="17">
        <v>5792.56</v>
      </c>
      <c r="C3406" s="17">
        <v>5147.76</v>
      </c>
      <c r="D3406" s="17">
        <v>2886.73</v>
      </c>
    </row>
    <row r="3407" spans="1:6">
      <c r="A3407" s="16">
        <v>43627</v>
      </c>
      <c r="B3407" s="17">
        <v>5790.83</v>
      </c>
      <c r="C3407" s="17">
        <v>5146.1400000000003</v>
      </c>
      <c r="D3407" s="17">
        <v>2885.72</v>
      </c>
    </row>
    <row r="3408" spans="1:6">
      <c r="A3408" s="16">
        <v>43628</v>
      </c>
      <c r="B3408" s="17">
        <v>5779.12</v>
      </c>
      <c r="C3408" s="17">
        <v>5135.71</v>
      </c>
      <c r="D3408" s="17">
        <v>2879.84</v>
      </c>
    </row>
    <row r="3409" spans="1:6">
      <c r="A3409" s="16">
        <v>43629</v>
      </c>
      <c r="B3409" s="17">
        <v>5804.53</v>
      </c>
      <c r="C3409" s="17">
        <v>5157.83</v>
      </c>
      <c r="D3409" s="17">
        <v>2891.64</v>
      </c>
    </row>
    <row r="3410" spans="1:6">
      <c r="A3410" s="16">
        <v>43630</v>
      </c>
      <c r="B3410" s="17">
        <v>5795.96</v>
      </c>
      <c r="C3410" s="17">
        <v>5150.01</v>
      </c>
      <c r="D3410" s="17">
        <v>2886.98</v>
      </c>
    </row>
    <row r="3411" spans="1:6">
      <c r="A3411" s="16">
        <v>43633</v>
      </c>
      <c r="B3411" s="17">
        <v>5801.4</v>
      </c>
      <c r="C3411" s="17">
        <v>5154.83</v>
      </c>
      <c r="D3411" s="17">
        <v>2889.67</v>
      </c>
    </row>
    <row r="3412" spans="1:6">
      <c r="A3412" s="16">
        <v>43634</v>
      </c>
      <c r="B3412" s="17">
        <v>5857.95</v>
      </c>
      <c r="C3412" s="17">
        <v>5205.03</v>
      </c>
      <c r="D3412" s="17">
        <v>2917.75</v>
      </c>
    </row>
    <row r="3413" spans="1:6">
      <c r="A3413" s="16">
        <v>43635</v>
      </c>
      <c r="B3413" s="17">
        <v>5875.45</v>
      </c>
      <c r="C3413" s="17">
        <v>5220.57</v>
      </c>
      <c r="D3413" s="17">
        <v>2926.46</v>
      </c>
    </row>
    <row r="3414" spans="1:6">
      <c r="A3414" s="16">
        <v>43636</v>
      </c>
      <c r="B3414" s="17">
        <v>5931.66</v>
      </c>
      <c r="C3414" s="17">
        <v>5270.37</v>
      </c>
      <c r="D3414" s="17">
        <v>2954.18</v>
      </c>
    </row>
    <row r="3415" spans="1:6">
      <c r="A3415" s="16">
        <v>43637</v>
      </c>
      <c r="B3415" s="17">
        <v>5924.54</v>
      </c>
      <c r="C3415" s="17">
        <v>5263.95</v>
      </c>
      <c r="D3415" s="17">
        <v>2950.46</v>
      </c>
    </row>
    <row r="3416" spans="1:6">
      <c r="A3416" s="16">
        <v>43640</v>
      </c>
      <c r="B3416" s="17">
        <v>5914.29</v>
      </c>
      <c r="C3416" s="17">
        <v>5254.84</v>
      </c>
      <c r="D3416" s="17">
        <v>2945.35</v>
      </c>
    </row>
    <row r="3417" spans="1:6">
      <c r="A3417" s="16">
        <v>43641</v>
      </c>
      <c r="B3417" s="17">
        <v>5858.13</v>
      </c>
      <c r="C3417" s="17">
        <v>5204.95</v>
      </c>
      <c r="D3417" s="17">
        <v>2917.38</v>
      </c>
    </row>
    <row r="3418" spans="1:6">
      <c r="A3418" s="16">
        <v>43642</v>
      </c>
      <c r="B3418" s="17">
        <v>5850.9</v>
      </c>
      <c r="C3418" s="17">
        <v>5198.5200000000004</v>
      </c>
      <c r="D3418" s="17">
        <v>2913.78</v>
      </c>
    </row>
    <row r="3419" spans="1:6">
      <c r="A3419" s="16">
        <v>43643</v>
      </c>
      <c r="B3419" s="17">
        <v>5874.15</v>
      </c>
      <c r="C3419" s="17">
        <v>5218.9399999999996</v>
      </c>
      <c r="D3419" s="17">
        <v>2924.92</v>
      </c>
    </row>
    <row r="3420" spans="1:6">
      <c r="A3420" s="16">
        <v>43644</v>
      </c>
      <c r="B3420" s="17">
        <v>5908.25</v>
      </c>
      <c r="C3420" s="17">
        <v>5249.16</v>
      </c>
      <c r="D3420" s="17">
        <v>2941.76</v>
      </c>
      <c r="E3420" s="6" t="s">
        <v>311</v>
      </c>
      <c r="F3420" s="29">
        <f>+B3420/B3357-1</f>
        <v>4.3038524413624657E-2</v>
      </c>
    </row>
    <row r="3421" spans="1:6">
      <c r="A3421" s="16">
        <v>43647</v>
      </c>
      <c r="B3421" s="17">
        <v>5953.63</v>
      </c>
      <c r="C3421" s="17">
        <v>5289.47</v>
      </c>
      <c r="D3421" s="17">
        <v>2964.33</v>
      </c>
    </row>
    <row r="3422" spans="1:6">
      <c r="A3422" s="16">
        <v>43648</v>
      </c>
      <c r="B3422" s="17">
        <v>5971.29</v>
      </c>
      <c r="C3422" s="17">
        <v>5305.1</v>
      </c>
      <c r="D3422" s="17">
        <v>2973.01</v>
      </c>
    </row>
    <row r="3423" spans="1:6">
      <c r="A3423" s="16">
        <v>43649</v>
      </c>
      <c r="B3423" s="17">
        <v>6018.54</v>
      </c>
      <c r="C3423" s="17">
        <v>5346.7</v>
      </c>
      <c r="D3423" s="17">
        <v>2995.82</v>
      </c>
    </row>
    <row r="3424" spans="1:6">
      <c r="A3424" s="16">
        <v>43651</v>
      </c>
      <c r="B3424" s="17">
        <v>6008.31</v>
      </c>
      <c r="C3424" s="17">
        <v>5337.43</v>
      </c>
      <c r="D3424" s="17">
        <v>2990.41</v>
      </c>
    </row>
    <row r="3425" spans="1:4">
      <c r="A3425" s="16">
        <v>43654</v>
      </c>
      <c r="B3425" s="17">
        <v>5979.34</v>
      </c>
      <c r="C3425" s="17">
        <v>5311.67</v>
      </c>
      <c r="D3425" s="17">
        <v>2975.95</v>
      </c>
    </row>
    <row r="3426" spans="1:4">
      <c r="A3426" s="16">
        <v>43655</v>
      </c>
      <c r="B3426" s="17">
        <v>5988.48</v>
      </c>
      <c r="C3426" s="17">
        <v>5319.33</v>
      </c>
      <c r="D3426" s="17">
        <v>2979.63</v>
      </c>
    </row>
    <row r="3427" spans="1:4">
      <c r="A3427" s="16">
        <v>43656</v>
      </c>
      <c r="B3427" s="17">
        <v>6015.56</v>
      </c>
      <c r="C3427" s="17">
        <v>5343.37</v>
      </c>
      <c r="D3427" s="17">
        <v>2993.07</v>
      </c>
    </row>
    <row r="3428" spans="1:4">
      <c r="A3428" s="16">
        <v>43657</v>
      </c>
      <c r="B3428" s="17">
        <v>6029.33</v>
      </c>
      <c r="C3428" s="17">
        <v>5355.59</v>
      </c>
      <c r="D3428" s="17">
        <v>2999.91</v>
      </c>
    </row>
    <row r="3429" spans="1:4">
      <c r="A3429" s="16">
        <v>43658</v>
      </c>
      <c r="B3429" s="17">
        <v>6057.77</v>
      </c>
      <c r="C3429" s="17">
        <v>5380.7</v>
      </c>
      <c r="D3429" s="17">
        <v>3013.77</v>
      </c>
    </row>
    <row r="3430" spans="1:4">
      <c r="A3430" s="16">
        <v>43661</v>
      </c>
      <c r="B3430" s="17">
        <v>6058.83</v>
      </c>
      <c r="C3430" s="17">
        <v>5381.64</v>
      </c>
      <c r="D3430" s="17">
        <v>3014.3</v>
      </c>
    </row>
    <row r="3431" spans="1:4">
      <c r="A3431" s="16">
        <v>43662</v>
      </c>
      <c r="B3431" s="17">
        <v>6038.4</v>
      </c>
      <c r="C3431" s="17">
        <v>5363.44</v>
      </c>
      <c r="D3431" s="17">
        <v>3004.04</v>
      </c>
    </row>
    <row r="3432" spans="1:4">
      <c r="A3432" s="16">
        <v>43663</v>
      </c>
      <c r="B3432" s="17">
        <v>5999.05</v>
      </c>
      <c r="C3432" s="17">
        <v>5328.47</v>
      </c>
      <c r="D3432" s="17">
        <v>2984.42</v>
      </c>
    </row>
    <row r="3433" spans="1:4">
      <c r="A3433" s="16">
        <v>43664</v>
      </c>
      <c r="B3433" s="17">
        <v>6021.15</v>
      </c>
      <c r="C3433" s="17">
        <v>5347.94</v>
      </c>
      <c r="D3433" s="17">
        <v>2995.11</v>
      </c>
    </row>
    <row r="3434" spans="1:4">
      <c r="A3434" s="16">
        <v>43665</v>
      </c>
      <c r="B3434" s="17">
        <v>5984.2</v>
      </c>
      <c r="C3434" s="17">
        <v>5315.05</v>
      </c>
      <c r="D3434" s="17">
        <v>2976.61</v>
      </c>
    </row>
    <row r="3435" spans="1:4">
      <c r="A3435" s="16">
        <v>43668</v>
      </c>
      <c r="B3435" s="17">
        <v>6001.28</v>
      </c>
      <c r="C3435" s="17">
        <v>5330.18</v>
      </c>
      <c r="D3435" s="17">
        <v>2985.03</v>
      </c>
    </row>
    <row r="3436" spans="1:4">
      <c r="A3436" s="16">
        <v>43669</v>
      </c>
      <c r="B3436" s="17">
        <v>6042.48</v>
      </c>
      <c r="C3436" s="17">
        <v>5366.75</v>
      </c>
      <c r="D3436" s="17">
        <v>3005.47</v>
      </c>
    </row>
    <row r="3437" spans="1:4">
      <c r="A3437" s="16">
        <v>43670</v>
      </c>
      <c r="B3437" s="17">
        <v>6071.05</v>
      </c>
      <c r="C3437" s="17">
        <v>5392.05</v>
      </c>
      <c r="D3437" s="17">
        <v>3019.56</v>
      </c>
    </row>
    <row r="3438" spans="1:4">
      <c r="A3438" s="16">
        <v>43671</v>
      </c>
      <c r="B3438" s="17">
        <v>6039.13</v>
      </c>
      <c r="C3438" s="17">
        <v>5363.7</v>
      </c>
      <c r="D3438" s="17">
        <v>3003.67</v>
      </c>
    </row>
    <row r="3439" spans="1:4">
      <c r="A3439" s="16">
        <v>43672</v>
      </c>
      <c r="B3439" s="17">
        <v>6083.82</v>
      </c>
      <c r="C3439" s="17">
        <v>5403.37</v>
      </c>
      <c r="D3439" s="17">
        <v>3025.86</v>
      </c>
    </row>
    <row r="3440" spans="1:4">
      <c r="A3440" s="16">
        <v>43675</v>
      </c>
      <c r="B3440" s="17">
        <v>6074.01</v>
      </c>
      <c r="C3440" s="17">
        <v>5394.65</v>
      </c>
      <c r="D3440" s="17">
        <v>3020.97</v>
      </c>
    </row>
    <row r="3441" spans="1:6">
      <c r="A3441" s="16">
        <v>43676</v>
      </c>
      <c r="B3441" s="17">
        <v>6058.96</v>
      </c>
      <c r="C3441" s="17">
        <v>5381.12</v>
      </c>
      <c r="D3441" s="17">
        <v>3013.18</v>
      </c>
    </row>
    <row r="3442" spans="1:6">
      <c r="A3442" s="16">
        <v>43677</v>
      </c>
      <c r="B3442" s="17">
        <v>5993.17</v>
      </c>
      <c r="C3442" s="17">
        <v>5322.65</v>
      </c>
      <c r="D3442" s="17">
        <v>2980.38</v>
      </c>
      <c r="F3442" s="29">
        <f>B3442/B3420-1</f>
        <v>1.4373122328946719E-2</v>
      </c>
    </row>
    <row r="3443" spans="1:6">
      <c r="A3443" s="16">
        <v>43678</v>
      </c>
      <c r="B3443" s="17">
        <v>5939.83</v>
      </c>
      <c r="C3443" s="17">
        <v>5275.12</v>
      </c>
      <c r="D3443" s="17">
        <v>2953.56</v>
      </c>
    </row>
    <row r="3444" spans="1:6">
      <c r="A3444" s="16">
        <v>43679</v>
      </c>
      <c r="B3444" s="17">
        <v>5897.1</v>
      </c>
      <c r="C3444" s="17">
        <v>5237.03</v>
      </c>
      <c r="D3444" s="17">
        <v>2932.05</v>
      </c>
    </row>
    <row r="3445" spans="1:6">
      <c r="A3445" s="16">
        <v>43682</v>
      </c>
      <c r="B3445" s="17">
        <v>5721.8</v>
      </c>
      <c r="C3445" s="17">
        <v>5081.2700000000004</v>
      </c>
      <c r="D3445" s="17">
        <v>2844.74</v>
      </c>
    </row>
    <row r="3446" spans="1:6">
      <c r="A3446" s="16">
        <v>43683</v>
      </c>
      <c r="B3446" s="17">
        <v>5796.72</v>
      </c>
      <c r="C3446" s="17">
        <v>5147.6899999999996</v>
      </c>
      <c r="D3446" s="17">
        <v>2881.77</v>
      </c>
    </row>
    <row r="3447" spans="1:6">
      <c r="A3447" s="16">
        <v>43684</v>
      </c>
      <c r="B3447" s="17">
        <v>5801.32</v>
      </c>
      <c r="C3447" s="17">
        <v>5151.74</v>
      </c>
      <c r="D3447" s="17">
        <v>2883.98</v>
      </c>
    </row>
    <row r="3448" spans="1:6">
      <c r="A3448" s="16">
        <v>43685</v>
      </c>
      <c r="B3448" s="17">
        <v>5911.66</v>
      </c>
      <c r="C3448" s="17">
        <v>5249.32</v>
      </c>
      <c r="D3448" s="17">
        <v>2938.09</v>
      </c>
    </row>
    <row r="3449" spans="1:6">
      <c r="A3449" s="16">
        <v>43686</v>
      </c>
      <c r="B3449" s="17">
        <v>5873.47</v>
      </c>
      <c r="C3449" s="17">
        <v>5215.16</v>
      </c>
      <c r="D3449" s="17">
        <v>2918.65</v>
      </c>
    </row>
    <row r="3450" spans="1:6">
      <c r="A3450" s="16">
        <v>43689</v>
      </c>
      <c r="B3450" s="17">
        <v>5804.25</v>
      </c>
      <c r="C3450" s="17">
        <v>5153.43</v>
      </c>
      <c r="D3450" s="17">
        <v>2883.75</v>
      </c>
    </row>
    <row r="3451" spans="1:6">
      <c r="A3451" s="16">
        <v>43690</v>
      </c>
      <c r="B3451" s="17">
        <v>5890.16</v>
      </c>
      <c r="C3451" s="17">
        <v>5229.6499999999996</v>
      </c>
      <c r="D3451" s="17">
        <v>2926.32</v>
      </c>
    </row>
    <row r="3452" spans="1:6">
      <c r="A3452" s="16">
        <v>43691</v>
      </c>
      <c r="B3452" s="17">
        <v>5719.3</v>
      </c>
      <c r="C3452" s="17">
        <v>5077.5</v>
      </c>
      <c r="D3452" s="17">
        <v>2840.6</v>
      </c>
    </row>
    <row r="3453" spans="1:6">
      <c r="A3453" s="16">
        <v>43692</v>
      </c>
      <c r="B3453" s="17">
        <v>5734.49</v>
      </c>
      <c r="C3453" s="17">
        <v>5090.6899999999996</v>
      </c>
      <c r="D3453" s="17">
        <v>2847.6</v>
      </c>
    </row>
    <row r="3454" spans="1:6">
      <c r="A3454" s="16">
        <v>43693</v>
      </c>
      <c r="B3454" s="17">
        <v>5818.17</v>
      </c>
      <c r="C3454" s="17">
        <v>5164.72</v>
      </c>
      <c r="D3454" s="17">
        <v>2888.68</v>
      </c>
    </row>
    <row r="3455" spans="1:6">
      <c r="A3455" s="16">
        <v>43696</v>
      </c>
      <c r="B3455" s="17">
        <v>5888.93</v>
      </c>
      <c r="C3455" s="17">
        <v>5227.45</v>
      </c>
      <c r="D3455" s="17">
        <v>2923.65</v>
      </c>
    </row>
    <row r="3456" spans="1:6">
      <c r="A3456" s="16">
        <v>43697</v>
      </c>
      <c r="B3456" s="17">
        <v>5842.76</v>
      </c>
      <c r="C3456" s="17">
        <v>5186.3500000000004</v>
      </c>
      <c r="D3456" s="17">
        <v>2900.51</v>
      </c>
    </row>
    <row r="3457" spans="1:4">
      <c r="A3457" s="16">
        <v>43698</v>
      </c>
      <c r="B3457" s="17">
        <v>5891.19</v>
      </c>
      <c r="C3457" s="17">
        <v>5229.2700000000004</v>
      </c>
      <c r="D3457" s="17">
        <v>2924.43</v>
      </c>
    </row>
    <row r="3458" spans="1:4">
      <c r="A3458" s="16">
        <v>43699</v>
      </c>
      <c r="B3458" s="17">
        <v>5888.37</v>
      </c>
      <c r="C3458" s="17">
        <v>5226.7299999999996</v>
      </c>
      <c r="D3458" s="17">
        <v>2922.95</v>
      </c>
    </row>
    <row r="3459" spans="1:4">
      <c r="A3459" s="16">
        <v>43700</v>
      </c>
      <c r="B3459" s="17">
        <v>5735.63</v>
      </c>
      <c r="C3459" s="17">
        <v>5091.1400000000003</v>
      </c>
      <c r="D3459" s="17">
        <v>2847.11</v>
      </c>
    </row>
    <row r="3460" spans="1:4">
      <c r="A3460" s="16">
        <v>43703</v>
      </c>
      <c r="B3460" s="17">
        <v>5799.34</v>
      </c>
      <c r="C3460" s="17">
        <v>5147.5</v>
      </c>
      <c r="D3460" s="17">
        <v>2878.38</v>
      </c>
    </row>
    <row r="3461" spans="1:4">
      <c r="A3461" s="16">
        <v>43704</v>
      </c>
      <c r="B3461" s="17">
        <v>5780.79</v>
      </c>
      <c r="C3461" s="17">
        <v>5131.0200000000004</v>
      </c>
      <c r="D3461" s="17">
        <v>2869.16</v>
      </c>
    </row>
    <row r="3462" spans="1:4">
      <c r="A3462" s="16">
        <v>43705</v>
      </c>
      <c r="B3462" s="17">
        <v>5818.84</v>
      </c>
      <c r="C3462" s="17">
        <v>5164.74</v>
      </c>
      <c r="D3462" s="17">
        <v>2887.94</v>
      </c>
    </row>
    <row r="3463" spans="1:4">
      <c r="A3463" s="16">
        <v>43706</v>
      </c>
      <c r="B3463" s="17">
        <v>5893.65</v>
      </c>
      <c r="C3463" s="17">
        <v>5230.88</v>
      </c>
      <c r="D3463" s="17">
        <v>2924.58</v>
      </c>
    </row>
    <row r="3464" spans="1:4">
      <c r="A3464" s="16">
        <v>43707</v>
      </c>
      <c r="B3464" s="17">
        <v>5898.23</v>
      </c>
      <c r="C3464" s="17">
        <v>5234.74</v>
      </c>
      <c r="D3464" s="17">
        <v>2926.46</v>
      </c>
    </row>
    <row r="3465" spans="1:4">
      <c r="A3465" s="16">
        <v>43711</v>
      </c>
      <c r="B3465" s="17">
        <v>5857.95</v>
      </c>
      <c r="C3465" s="17">
        <v>5198.88</v>
      </c>
      <c r="D3465" s="17">
        <v>2906.27</v>
      </c>
    </row>
    <row r="3466" spans="1:4">
      <c r="A3466" s="16">
        <v>43712</v>
      </c>
      <c r="B3466" s="17">
        <v>5921.96</v>
      </c>
      <c r="C3466" s="17">
        <v>5255.55</v>
      </c>
      <c r="D3466" s="17">
        <v>2937.78</v>
      </c>
    </row>
    <row r="3467" spans="1:4">
      <c r="A3467" s="16">
        <v>43713</v>
      </c>
      <c r="B3467" s="17">
        <v>6000.38</v>
      </c>
      <c r="C3467" s="17">
        <v>5324.78</v>
      </c>
      <c r="D3467" s="17">
        <v>2976</v>
      </c>
    </row>
    <row r="3468" spans="1:4">
      <c r="A3468" s="16">
        <v>43714</v>
      </c>
      <c r="B3468" s="17">
        <v>6006.07</v>
      </c>
      <c r="C3468" s="17">
        <v>5329.77</v>
      </c>
      <c r="D3468" s="17">
        <v>2978.71</v>
      </c>
    </row>
    <row r="3469" spans="1:4">
      <c r="A3469" s="16">
        <v>43717</v>
      </c>
      <c r="B3469" s="17">
        <v>6005.99</v>
      </c>
      <c r="C3469" s="17">
        <v>5329.57</v>
      </c>
      <c r="D3469" s="17">
        <v>2978.43</v>
      </c>
    </row>
    <row r="3470" spans="1:4">
      <c r="A3470" s="16">
        <v>43718</v>
      </c>
      <c r="B3470" s="17">
        <v>6008.12</v>
      </c>
      <c r="C3470" s="17">
        <v>5331.41</v>
      </c>
      <c r="D3470" s="17">
        <v>2979.39</v>
      </c>
    </row>
    <row r="3471" spans="1:4">
      <c r="A3471" s="16">
        <v>43719</v>
      </c>
      <c r="B3471" s="17">
        <v>6051.87</v>
      </c>
      <c r="C3471" s="17">
        <v>5370.14</v>
      </c>
      <c r="D3471" s="17">
        <v>3000.93</v>
      </c>
    </row>
    <row r="3472" spans="1:4">
      <c r="A3472" s="16">
        <v>43720</v>
      </c>
      <c r="B3472" s="17">
        <v>6070.23</v>
      </c>
      <c r="C3472" s="17">
        <v>5386.19</v>
      </c>
      <c r="D3472" s="17">
        <v>3009.57</v>
      </c>
    </row>
    <row r="3473" spans="1:6">
      <c r="A3473" s="16">
        <v>43721</v>
      </c>
      <c r="B3473" s="17">
        <v>6067.5</v>
      </c>
      <c r="C3473" s="17">
        <v>5383.33</v>
      </c>
      <c r="D3473" s="17">
        <v>3007.39</v>
      </c>
    </row>
    <row r="3474" spans="1:6">
      <c r="A3474" s="16">
        <v>43724</v>
      </c>
      <c r="B3474" s="17">
        <v>6048.67</v>
      </c>
      <c r="C3474" s="17">
        <v>5366.56</v>
      </c>
      <c r="D3474" s="17">
        <v>2997.96</v>
      </c>
    </row>
    <row r="3475" spans="1:6">
      <c r="A3475" s="16">
        <v>43725</v>
      </c>
      <c r="B3475" s="17">
        <v>6064.31</v>
      </c>
      <c r="C3475" s="17">
        <v>5380.43</v>
      </c>
      <c r="D3475" s="17">
        <v>3005.7</v>
      </c>
    </row>
    <row r="3476" spans="1:6">
      <c r="A3476" s="16">
        <v>43726</v>
      </c>
      <c r="B3476" s="17">
        <v>6066.42</v>
      </c>
      <c r="C3476" s="17">
        <v>5382.3</v>
      </c>
      <c r="D3476" s="17">
        <v>3006.73</v>
      </c>
    </row>
    <row r="3477" spans="1:6">
      <c r="A3477" s="16">
        <v>43727</v>
      </c>
      <c r="B3477" s="17">
        <v>6066.9</v>
      </c>
      <c r="C3477" s="17">
        <v>5382.63</v>
      </c>
      <c r="D3477" s="17">
        <v>3006.79</v>
      </c>
    </row>
    <row r="3478" spans="1:6">
      <c r="A3478" s="16">
        <v>43728</v>
      </c>
      <c r="B3478" s="17">
        <v>6037.5</v>
      </c>
      <c r="C3478" s="17">
        <v>5356.46</v>
      </c>
      <c r="D3478" s="17">
        <v>2992.07</v>
      </c>
    </row>
    <row r="3479" spans="1:6">
      <c r="A3479" s="16">
        <v>43731</v>
      </c>
      <c r="B3479" s="17">
        <v>6036.9</v>
      </c>
      <c r="C3479" s="17">
        <v>5355.94</v>
      </c>
      <c r="D3479" s="17">
        <v>2991.78</v>
      </c>
    </row>
    <row r="3480" spans="1:6">
      <c r="A3480" s="16">
        <v>43732</v>
      </c>
      <c r="B3480" s="17">
        <v>5986.58</v>
      </c>
      <c r="C3480" s="17">
        <v>5311.16</v>
      </c>
      <c r="D3480" s="17">
        <v>2966.6</v>
      </c>
    </row>
    <row r="3481" spans="1:6">
      <c r="A3481" s="16">
        <v>43733</v>
      </c>
      <c r="B3481" s="17">
        <v>6023.46</v>
      </c>
      <c r="C3481" s="17">
        <v>5343.87</v>
      </c>
      <c r="D3481" s="17">
        <v>2984.87</v>
      </c>
    </row>
    <row r="3482" spans="1:6">
      <c r="A3482" s="16">
        <v>43734</v>
      </c>
      <c r="B3482" s="17">
        <v>6009.19</v>
      </c>
      <c r="C3482" s="17">
        <v>5331.12</v>
      </c>
      <c r="D3482" s="17">
        <v>2977.62</v>
      </c>
    </row>
    <row r="3483" spans="1:6">
      <c r="A3483" s="16">
        <v>43735</v>
      </c>
      <c r="B3483" s="17">
        <v>5978.11</v>
      </c>
      <c r="C3483" s="17">
        <v>5303.32</v>
      </c>
      <c r="D3483" s="17">
        <v>2961.79</v>
      </c>
    </row>
    <row r="3484" spans="1:6">
      <c r="A3484" s="16">
        <v>43738</v>
      </c>
      <c r="B3484" s="17">
        <v>6008.59</v>
      </c>
      <c r="C3484" s="17">
        <v>5330.28</v>
      </c>
      <c r="D3484" s="17">
        <v>2976.74</v>
      </c>
      <c r="E3484" s="6" t="s">
        <v>318</v>
      </c>
      <c r="F3484" s="29">
        <f>+B3484/B3420-1</f>
        <v>1.698303220073627E-2</v>
      </c>
    </row>
    <row r="3485" spans="1:6">
      <c r="A3485" s="16">
        <v>43739</v>
      </c>
      <c r="B3485" s="17">
        <v>5935.2</v>
      </c>
      <c r="C3485" s="17">
        <v>5265.1</v>
      </c>
      <c r="D3485" s="17">
        <v>2940.25</v>
      </c>
    </row>
    <row r="3486" spans="1:6">
      <c r="A3486" s="16">
        <v>43740</v>
      </c>
      <c r="B3486" s="17">
        <v>5828.93</v>
      </c>
      <c r="C3486" s="17">
        <v>5170.83</v>
      </c>
      <c r="D3486" s="17">
        <v>2887.61</v>
      </c>
    </row>
    <row r="3487" spans="1:6">
      <c r="A3487" s="16">
        <v>43741</v>
      </c>
      <c r="B3487" s="17">
        <v>5876.86</v>
      </c>
      <c r="C3487" s="17">
        <v>5212.97</v>
      </c>
      <c r="D3487" s="17">
        <v>2910.63</v>
      </c>
    </row>
    <row r="3488" spans="1:6">
      <c r="A3488" s="16">
        <v>43742</v>
      </c>
      <c r="B3488" s="17">
        <v>5960.43</v>
      </c>
      <c r="C3488" s="17">
        <v>5287.09</v>
      </c>
      <c r="D3488" s="17">
        <v>2952.01</v>
      </c>
    </row>
    <row r="3489" spans="1:4">
      <c r="A3489" s="157">
        <v>43745</v>
      </c>
      <c r="B3489" s="156">
        <v>5933.76</v>
      </c>
      <c r="C3489" s="156">
        <v>5263.42</v>
      </c>
      <c r="D3489" s="156">
        <v>2938.79</v>
      </c>
    </row>
    <row r="3490" spans="1:4">
      <c r="A3490" s="157">
        <v>43746</v>
      </c>
      <c r="B3490" s="156">
        <v>5841.57</v>
      </c>
      <c r="C3490" s="156">
        <v>5181.6099999999997</v>
      </c>
      <c r="D3490" s="156">
        <v>2893.06</v>
      </c>
    </row>
    <row r="3491" spans="1:4">
      <c r="A3491" s="157">
        <v>43747</v>
      </c>
      <c r="B3491" s="156">
        <v>5896.6</v>
      </c>
      <c r="C3491" s="156">
        <v>5229.93</v>
      </c>
      <c r="D3491" s="156">
        <v>2919.4</v>
      </c>
    </row>
    <row r="3492" spans="1:4">
      <c r="A3492" s="157">
        <v>43748</v>
      </c>
      <c r="B3492" s="156">
        <v>5934.56</v>
      </c>
      <c r="C3492" s="156">
        <v>5263.57</v>
      </c>
      <c r="D3492" s="156">
        <v>2938.13</v>
      </c>
    </row>
    <row r="3493" spans="1:4">
      <c r="A3493" s="157">
        <v>43749</v>
      </c>
      <c r="B3493" s="156">
        <v>6000.04</v>
      </c>
      <c r="C3493" s="156">
        <v>5321.49</v>
      </c>
      <c r="D3493" s="156">
        <v>2970.27</v>
      </c>
    </row>
    <row r="3494" spans="1:4">
      <c r="A3494" s="157">
        <v>43752</v>
      </c>
      <c r="B3494" s="156">
        <v>5991.72</v>
      </c>
      <c r="C3494" s="156">
        <v>5314.11</v>
      </c>
      <c r="D3494" s="156">
        <v>2966.15</v>
      </c>
    </row>
    <row r="3495" spans="1:4">
      <c r="A3495" s="157">
        <v>43753</v>
      </c>
      <c r="B3495" s="156">
        <v>6051.39</v>
      </c>
      <c r="C3495" s="156">
        <v>5367.03</v>
      </c>
      <c r="D3495" s="156">
        <v>2995.68</v>
      </c>
    </row>
    <row r="3496" spans="1:4">
      <c r="A3496" s="157">
        <v>43754</v>
      </c>
      <c r="B3496" s="156">
        <v>6039.69</v>
      </c>
      <c r="C3496" s="156">
        <v>5356.55</v>
      </c>
      <c r="D3496" s="156">
        <v>2989.69</v>
      </c>
    </row>
    <row r="3497" spans="1:4">
      <c r="A3497" s="157">
        <v>43755</v>
      </c>
      <c r="B3497" s="156">
        <v>6056.84</v>
      </c>
      <c r="C3497" s="156">
        <v>5371.64</v>
      </c>
      <c r="D3497" s="156">
        <v>2997.95</v>
      </c>
    </row>
    <row r="3498" spans="1:4">
      <c r="A3498" s="157">
        <v>43756</v>
      </c>
      <c r="B3498" s="156">
        <v>6033.26</v>
      </c>
      <c r="C3498" s="156">
        <v>5350.68</v>
      </c>
      <c r="D3498" s="156">
        <v>2986.2</v>
      </c>
    </row>
    <row r="3499" spans="1:4">
      <c r="A3499" s="157">
        <v>43759</v>
      </c>
      <c r="B3499" s="156">
        <v>6074.9</v>
      </c>
      <c r="C3499" s="156">
        <v>5387.56</v>
      </c>
      <c r="D3499" s="156">
        <v>3006.72</v>
      </c>
    </row>
    <row r="3500" spans="1:4">
      <c r="A3500" s="157">
        <v>43760</v>
      </c>
      <c r="B3500" s="156">
        <v>6053.42</v>
      </c>
      <c r="C3500" s="156">
        <v>5368.45</v>
      </c>
      <c r="D3500" s="156">
        <v>2995.99</v>
      </c>
    </row>
    <row r="3501" spans="1:4">
      <c r="A3501" s="157">
        <v>43761</v>
      </c>
      <c r="B3501" s="156">
        <v>6070.87</v>
      </c>
      <c r="C3501" s="156">
        <v>5383.88</v>
      </c>
      <c r="D3501" s="156">
        <v>3004.52</v>
      </c>
    </row>
    <row r="3502" spans="1:4">
      <c r="A3502" s="157">
        <v>43762</v>
      </c>
      <c r="B3502" s="156">
        <v>6082.54</v>
      </c>
      <c r="C3502" s="156">
        <v>5394.22</v>
      </c>
      <c r="D3502" s="156">
        <v>3010.29</v>
      </c>
    </row>
    <row r="3503" spans="1:4">
      <c r="A3503" s="157">
        <v>43763</v>
      </c>
      <c r="B3503" s="156">
        <v>6107.42</v>
      </c>
      <c r="C3503" s="156">
        <v>5416.26</v>
      </c>
      <c r="D3503" s="156">
        <v>3022.55</v>
      </c>
    </row>
    <row r="3504" spans="1:4">
      <c r="A3504" s="157">
        <v>43766</v>
      </c>
      <c r="B3504" s="156">
        <v>6141.51</v>
      </c>
      <c r="C3504" s="156">
        <v>5446.49</v>
      </c>
      <c r="D3504" s="156">
        <v>3039.42</v>
      </c>
    </row>
    <row r="3505" spans="1:8">
      <c r="A3505" s="157">
        <v>43767</v>
      </c>
      <c r="B3505" s="156">
        <v>6136.47</v>
      </c>
      <c r="C3505" s="156">
        <v>5442</v>
      </c>
      <c r="D3505" s="156">
        <v>3036.89</v>
      </c>
    </row>
    <row r="3506" spans="1:8">
      <c r="A3506" s="157">
        <v>43768</v>
      </c>
      <c r="B3506" s="156">
        <v>6156.93</v>
      </c>
      <c r="C3506" s="156">
        <v>5460.01</v>
      </c>
      <c r="D3506" s="156">
        <v>3046.77</v>
      </c>
    </row>
    <row r="3507" spans="1:8">
      <c r="A3507" s="157">
        <v>43769</v>
      </c>
      <c r="B3507" s="156">
        <v>6138.73</v>
      </c>
      <c r="C3507" s="156">
        <v>5443.77</v>
      </c>
      <c r="D3507" s="156">
        <v>3037.56</v>
      </c>
    </row>
    <row r="3508" spans="1:8">
      <c r="A3508" s="170">
        <v>43770</v>
      </c>
      <c r="B3508" s="171">
        <v>6198.59</v>
      </c>
      <c r="C3508" s="171">
        <v>5496.7</v>
      </c>
      <c r="D3508" s="171">
        <v>3066.91</v>
      </c>
    </row>
    <row r="3509" spans="1:8">
      <c r="A3509" s="170">
        <v>43773</v>
      </c>
      <c r="B3509" s="171">
        <v>6221.63</v>
      </c>
      <c r="C3509" s="171">
        <v>5517.11</v>
      </c>
      <c r="D3509" s="171">
        <v>3078.27</v>
      </c>
      <c r="G3509" s="29"/>
      <c r="H3509" s="29"/>
    </row>
    <row r="3510" spans="1:8">
      <c r="A3510" s="172">
        <v>43774</v>
      </c>
      <c r="B3510" s="173">
        <v>6214.28</v>
      </c>
      <c r="C3510" s="174">
        <v>5510.58</v>
      </c>
      <c r="D3510" s="175">
        <v>3074.62</v>
      </c>
    </row>
    <row r="3511" spans="1:8">
      <c r="A3511" s="172">
        <v>43775</v>
      </c>
      <c r="B3511" s="173">
        <v>6219.1</v>
      </c>
      <c r="C3511" s="174">
        <v>5514.73</v>
      </c>
      <c r="D3511" s="175">
        <v>3076.78</v>
      </c>
      <c r="F3511" s="6"/>
      <c r="G3511" s="29"/>
    </row>
    <row r="3512" spans="1:8">
      <c r="A3512" s="172">
        <v>43776</v>
      </c>
      <c r="B3512" s="173">
        <v>6238.99</v>
      </c>
      <c r="C3512" s="174">
        <v>5531.6</v>
      </c>
      <c r="D3512" s="175">
        <v>3085.18</v>
      </c>
      <c r="F3512" s="6"/>
      <c r="G3512" s="29"/>
    </row>
    <row r="3513" spans="1:8">
      <c r="A3513" s="172">
        <v>43777</v>
      </c>
      <c r="B3513" s="173">
        <v>6256.11</v>
      </c>
      <c r="C3513" s="174">
        <v>5546.48</v>
      </c>
      <c r="D3513" s="175">
        <v>3093.08</v>
      </c>
      <c r="F3513" s="6"/>
      <c r="G3513" s="29"/>
    </row>
    <row r="3514" spans="1:8">
      <c r="A3514" s="172">
        <v>43780</v>
      </c>
      <c r="B3514" s="173">
        <v>6243.81</v>
      </c>
      <c r="C3514" s="174">
        <v>5535.58</v>
      </c>
      <c r="D3514" s="175">
        <v>3087.01</v>
      </c>
      <c r="F3514" s="6"/>
      <c r="G3514" s="29"/>
    </row>
    <row r="3515" spans="1:8">
      <c r="A3515" s="172">
        <v>43781</v>
      </c>
      <c r="B3515" s="173">
        <v>6253.91</v>
      </c>
      <c r="C3515" s="174">
        <v>5544.45</v>
      </c>
      <c r="D3515" s="175">
        <v>3091.84</v>
      </c>
      <c r="F3515" s="6"/>
      <c r="G3515" s="29"/>
    </row>
    <row r="3516" spans="1:8">
      <c r="A3516" s="172">
        <v>43782</v>
      </c>
      <c r="B3516" s="173">
        <v>6258.58</v>
      </c>
      <c r="C3516" s="174">
        <v>5548.53</v>
      </c>
      <c r="D3516" s="175">
        <v>3094.04</v>
      </c>
      <c r="F3516" s="6"/>
      <c r="G3516" s="29"/>
    </row>
    <row r="3517" spans="1:8">
      <c r="A3517" s="172">
        <v>43783</v>
      </c>
      <c r="B3517" s="173">
        <v>6265.42</v>
      </c>
      <c r="C3517" s="174">
        <v>5554.17</v>
      </c>
      <c r="D3517" s="175">
        <v>3096.63</v>
      </c>
      <c r="F3517" s="6"/>
      <c r="G3517" s="29"/>
    </row>
    <row r="3518" spans="1:8">
      <c r="A3518" s="172">
        <v>43784</v>
      </c>
      <c r="B3518" s="173">
        <v>6314.74</v>
      </c>
      <c r="C3518" s="174">
        <v>5597.59</v>
      </c>
      <c r="D3518" s="175">
        <v>3120.46</v>
      </c>
      <c r="F3518" s="6"/>
      <c r="G3518" s="29"/>
    </row>
    <row r="3519" spans="1:8">
      <c r="A3519" s="172">
        <v>43787</v>
      </c>
      <c r="B3519" s="173">
        <v>6318.02</v>
      </c>
      <c r="C3519" s="174">
        <v>5600.47</v>
      </c>
      <c r="D3519" s="175">
        <v>3122.03</v>
      </c>
      <c r="F3519" s="6"/>
      <c r="G3519" s="29"/>
    </row>
    <row r="3520" spans="1:8">
      <c r="A3520" s="172">
        <v>43788</v>
      </c>
      <c r="B3520" s="173">
        <v>6314.66</v>
      </c>
      <c r="C3520" s="174">
        <v>5597.39</v>
      </c>
      <c r="D3520" s="175">
        <v>3120.18</v>
      </c>
      <c r="F3520" s="6"/>
      <c r="G3520" s="29"/>
    </row>
    <row r="3521" spans="1:7">
      <c r="A3521" s="172">
        <v>43789</v>
      </c>
      <c r="B3521" s="173">
        <v>6292.17</v>
      </c>
      <c r="C3521" s="174">
        <v>5577.13</v>
      </c>
      <c r="D3521" s="175">
        <v>3108.46</v>
      </c>
      <c r="F3521" s="6"/>
      <c r="G3521" s="29"/>
    </row>
    <row r="3522" spans="1:7">
      <c r="A3522" s="172">
        <v>43790</v>
      </c>
      <c r="B3522" s="173">
        <v>6282.59</v>
      </c>
      <c r="C3522" s="174">
        <v>5568.54</v>
      </c>
      <c r="D3522" s="175">
        <v>3103.54</v>
      </c>
      <c r="F3522" s="6"/>
      <c r="G3522" s="29"/>
    </row>
    <row r="3523" spans="1:7">
      <c r="A3523" s="172">
        <v>43791</v>
      </c>
      <c r="B3523" s="173">
        <v>6296.34</v>
      </c>
      <c r="C3523" s="174">
        <v>5580.7</v>
      </c>
      <c r="D3523" s="175">
        <v>3110.29</v>
      </c>
      <c r="F3523" s="6"/>
      <c r="G3523" s="29"/>
    </row>
    <row r="3524" spans="1:7">
      <c r="A3524" s="172">
        <v>43794</v>
      </c>
      <c r="B3524" s="173">
        <v>6344.36</v>
      </c>
      <c r="C3524" s="174">
        <v>5623.07</v>
      </c>
      <c r="D3524" s="175">
        <v>3133.64</v>
      </c>
      <c r="F3524" s="6"/>
      <c r="G3524" s="29"/>
    </row>
    <row r="3525" spans="1:7">
      <c r="A3525" s="172">
        <v>43795</v>
      </c>
      <c r="B3525" s="173">
        <v>6358.46</v>
      </c>
      <c r="C3525" s="174">
        <v>5635.51</v>
      </c>
      <c r="D3525" s="175">
        <v>3140.52</v>
      </c>
      <c r="F3525" s="6"/>
      <c r="G3525" s="29"/>
    </row>
    <row r="3526" spans="1:7">
      <c r="A3526" s="172">
        <v>43796</v>
      </c>
      <c r="B3526" s="173">
        <v>6385.76</v>
      </c>
      <c r="C3526" s="174">
        <v>5659.51</v>
      </c>
      <c r="D3526" s="175">
        <v>3153.63</v>
      </c>
      <c r="F3526" s="6"/>
      <c r="G3526" s="29"/>
    </row>
    <row r="3527" spans="1:7">
      <c r="A3527" s="172">
        <v>43798</v>
      </c>
      <c r="B3527" s="173">
        <v>6361.56</v>
      </c>
      <c r="C3527" s="174">
        <v>5637.69</v>
      </c>
      <c r="D3527" s="175">
        <v>3140.98</v>
      </c>
      <c r="F3527" s="6"/>
      <c r="G3527" s="29"/>
    </row>
    <row r="3528" spans="1:7">
      <c r="A3528" s="172">
        <v>43801</v>
      </c>
      <c r="B3528" s="173">
        <v>6306.88</v>
      </c>
      <c r="C3528" s="174">
        <v>5589.17</v>
      </c>
      <c r="D3528" s="175">
        <v>3113.87</v>
      </c>
      <c r="F3528" s="6"/>
      <c r="G3528" s="29"/>
    </row>
    <row r="3529" spans="1:7">
      <c r="A3529" s="172">
        <v>43802</v>
      </c>
      <c r="B3529" s="173">
        <v>6265.22</v>
      </c>
      <c r="C3529" s="174">
        <v>5552.19</v>
      </c>
      <c r="D3529" s="175">
        <v>3093.2</v>
      </c>
      <c r="F3529" s="6"/>
      <c r="G3529" s="29"/>
    </row>
    <row r="3530" spans="1:7">
      <c r="A3530" s="172">
        <v>43803</v>
      </c>
      <c r="B3530" s="173">
        <v>6305.49</v>
      </c>
      <c r="C3530" s="174">
        <v>5587.71</v>
      </c>
      <c r="D3530" s="175">
        <v>3112.76</v>
      </c>
      <c r="F3530" s="6"/>
      <c r="G3530" s="29"/>
    </row>
    <row r="3531" spans="1:7">
      <c r="A3531" s="172">
        <v>43804</v>
      </c>
      <c r="B3531" s="173">
        <v>6316.69</v>
      </c>
      <c r="C3531" s="174">
        <v>5597.17</v>
      </c>
      <c r="D3531" s="175">
        <v>3117.43</v>
      </c>
      <c r="F3531" s="6"/>
      <c r="G3531" s="29"/>
    </row>
    <row r="3532" spans="1:7">
      <c r="A3532" s="172">
        <v>43805</v>
      </c>
      <c r="B3532" s="173">
        <v>6374.7</v>
      </c>
      <c r="C3532" s="174">
        <v>5648.49</v>
      </c>
      <c r="D3532" s="175">
        <v>3145.91</v>
      </c>
      <c r="F3532" s="6"/>
      <c r="G3532" s="29"/>
    </row>
    <row r="3533" spans="1:7">
      <c r="A3533" s="172">
        <v>43808</v>
      </c>
      <c r="B3533" s="173">
        <v>6355.07</v>
      </c>
      <c r="C3533" s="174">
        <v>5630.96</v>
      </c>
      <c r="D3533" s="175">
        <v>3135.96</v>
      </c>
      <c r="F3533" s="6"/>
      <c r="G3533" s="29"/>
    </row>
    <row r="3534" spans="1:7">
      <c r="A3534" s="172">
        <v>43809</v>
      </c>
      <c r="B3534" s="173">
        <v>6348.31</v>
      </c>
      <c r="C3534" s="174">
        <v>5624.91</v>
      </c>
      <c r="D3534" s="175">
        <v>3132.52</v>
      </c>
      <c r="F3534" s="6"/>
      <c r="G3534" s="29"/>
    </row>
    <row r="3535" spans="1:7">
      <c r="A3535" s="172">
        <v>43810</v>
      </c>
      <c r="B3535" s="173">
        <v>6366.84</v>
      </c>
      <c r="C3535" s="174">
        <v>5641.31</v>
      </c>
      <c r="D3535" s="175">
        <v>3141.63</v>
      </c>
      <c r="F3535" s="6"/>
      <c r="G3535" s="29"/>
    </row>
    <row r="3536" spans="1:7">
      <c r="A3536" s="172">
        <v>43811</v>
      </c>
      <c r="B3536" s="173">
        <v>6422.35</v>
      </c>
      <c r="C3536" s="174">
        <v>5690.25</v>
      </c>
      <c r="D3536" s="175">
        <v>3168.57</v>
      </c>
      <c r="F3536" s="6"/>
      <c r="G3536" s="29"/>
    </row>
    <row r="3537" spans="1:7">
      <c r="A3537" s="172">
        <v>43812</v>
      </c>
      <c r="B3537" s="173">
        <v>6423.93</v>
      </c>
      <c r="C3537" s="174">
        <v>5691.35</v>
      </c>
      <c r="D3537" s="175">
        <v>3168.8</v>
      </c>
      <c r="F3537" s="6"/>
      <c r="G3537" s="29"/>
    </row>
    <row r="3538" spans="1:7">
      <c r="A3538" s="172">
        <v>43815</v>
      </c>
      <c r="B3538" s="173">
        <v>6470.03</v>
      </c>
      <c r="C3538" s="174">
        <v>5732.15</v>
      </c>
      <c r="D3538" s="175">
        <v>3191.45</v>
      </c>
      <c r="F3538" s="6"/>
      <c r="G3538" s="29"/>
    </row>
    <row r="3539" spans="1:7">
      <c r="A3539" s="172">
        <v>43816</v>
      </c>
      <c r="B3539" s="173">
        <v>6472.24</v>
      </c>
      <c r="C3539" s="174">
        <v>5734.1</v>
      </c>
      <c r="D3539" s="175">
        <v>3192.52</v>
      </c>
      <c r="F3539" s="6"/>
      <c r="G3539" s="29"/>
    </row>
    <row r="3540" spans="1:7">
      <c r="A3540" s="172">
        <v>43817</v>
      </c>
      <c r="B3540" s="173">
        <v>6470</v>
      </c>
      <c r="C3540" s="174">
        <v>5731.96</v>
      </c>
      <c r="D3540" s="175">
        <v>3191.14</v>
      </c>
      <c r="F3540" s="6"/>
      <c r="G3540" s="29"/>
    </row>
    <row r="3541" spans="1:7">
      <c r="A3541" s="172">
        <v>43818</v>
      </c>
      <c r="B3541" s="173">
        <v>6499.26</v>
      </c>
      <c r="C3541" s="174">
        <v>5757.78</v>
      </c>
      <c r="D3541" s="175">
        <v>3205.37</v>
      </c>
      <c r="F3541" s="6"/>
      <c r="G3541" s="29"/>
    </row>
    <row r="3542" spans="1:7">
      <c r="A3542" s="172">
        <v>43819</v>
      </c>
      <c r="B3542" s="173">
        <v>6531.75</v>
      </c>
      <c r="C3542" s="174">
        <v>5786.47</v>
      </c>
      <c r="D3542" s="175">
        <v>3221.22</v>
      </c>
      <c r="F3542" s="6"/>
      <c r="G3542" s="29"/>
    </row>
    <row r="3543" spans="1:7">
      <c r="A3543" s="172">
        <v>43822</v>
      </c>
      <c r="B3543" s="173">
        <v>6537.4</v>
      </c>
      <c r="C3543" s="174">
        <v>5791.47</v>
      </c>
      <c r="D3543" s="175">
        <v>3224.01</v>
      </c>
      <c r="F3543" s="6"/>
      <c r="G3543" s="29"/>
    </row>
    <row r="3544" spans="1:7">
      <c r="A3544" s="172">
        <v>43823</v>
      </c>
      <c r="B3544" s="173">
        <v>6536.58</v>
      </c>
      <c r="C3544" s="174">
        <v>5790.63</v>
      </c>
      <c r="D3544" s="175">
        <v>3223.38</v>
      </c>
      <c r="F3544" s="6"/>
      <c r="G3544" s="29"/>
    </row>
    <row r="3545" spans="1:7">
      <c r="A3545" s="172">
        <v>43825</v>
      </c>
      <c r="B3545" s="173">
        <v>6570.71</v>
      </c>
      <c r="C3545" s="174">
        <v>5820.7</v>
      </c>
      <c r="D3545" s="175">
        <v>3239.91</v>
      </c>
      <c r="F3545" s="6"/>
      <c r="G3545" s="29"/>
    </row>
    <row r="3546" spans="1:7">
      <c r="A3546" s="172">
        <v>43826</v>
      </c>
      <c r="B3546" s="173">
        <v>6571.03</v>
      </c>
      <c r="C3546" s="174">
        <v>5820.96</v>
      </c>
      <c r="D3546" s="175">
        <v>3240.02</v>
      </c>
      <c r="F3546" s="6"/>
      <c r="G3546" s="29"/>
    </row>
    <row r="3547" spans="1:7">
      <c r="A3547" s="172">
        <v>43829</v>
      </c>
      <c r="B3547" s="173">
        <v>6533.91</v>
      </c>
      <c r="C3547" s="174">
        <v>5787.84</v>
      </c>
      <c r="D3547" s="175">
        <v>3221.29</v>
      </c>
      <c r="F3547" s="6"/>
      <c r="G3547" s="29"/>
    </row>
    <row r="3548" spans="1:7">
      <c r="A3548" s="172">
        <v>43830</v>
      </c>
      <c r="B3548" s="173">
        <v>6553.57</v>
      </c>
      <c r="C3548" s="174">
        <v>5805.15</v>
      </c>
      <c r="D3548" s="175">
        <v>3230.78</v>
      </c>
      <c r="E3548" s="6" t="s">
        <v>327</v>
      </c>
      <c r="F3548" s="29">
        <f>B3548/B3484-1</f>
        <v>9.0700147621987748E-2</v>
      </c>
      <c r="G3548" s="29"/>
    </row>
    <row r="3549" spans="1:7">
      <c r="A3549" s="172">
        <v>43832</v>
      </c>
      <c r="B3549" s="173">
        <v>6609.29</v>
      </c>
      <c r="C3549" s="174">
        <v>5854.29</v>
      </c>
      <c r="D3549" s="175">
        <v>3257.85</v>
      </c>
      <c r="F3549" s="6"/>
      <c r="G3549" s="29"/>
    </row>
    <row r="3550" spans="1:7">
      <c r="A3550" s="172">
        <v>43833</v>
      </c>
      <c r="B3550" s="173">
        <v>6563.32</v>
      </c>
      <c r="C3550" s="174">
        <v>5813.39</v>
      </c>
      <c r="D3550" s="175">
        <v>3234.85</v>
      </c>
      <c r="F3550" s="6"/>
      <c r="G3550" s="29"/>
    </row>
    <row r="3551" spans="1:7">
      <c r="A3551" s="172">
        <v>43836</v>
      </c>
      <c r="B3551" s="173">
        <v>6586.54</v>
      </c>
      <c r="C3551" s="174">
        <v>5833.95</v>
      </c>
      <c r="D3551" s="175">
        <v>3246.28</v>
      </c>
      <c r="F3551" s="6"/>
      <c r="G3551" s="29"/>
    </row>
    <row r="3552" spans="1:7">
      <c r="A3552" s="172">
        <v>43837</v>
      </c>
      <c r="B3552" s="173">
        <v>6568.74</v>
      </c>
      <c r="C3552" s="174">
        <v>5818.01</v>
      </c>
      <c r="D3552" s="175">
        <v>3237.18</v>
      </c>
      <c r="F3552" s="6"/>
      <c r="G3552" s="29"/>
    </row>
    <row r="3553" spans="1:7">
      <c r="A3553" s="172">
        <v>43838</v>
      </c>
      <c r="B3553" s="173">
        <v>6601.15</v>
      </c>
      <c r="C3553" s="174">
        <v>5846.66</v>
      </c>
      <c r="D3553" s="175">
        <v>3253.05</v>
      </c>
      <c r="F3553" s="6"/>
      <c r="G3553" s="29"/>
    </row>
    <row r="3554" spans="1:7">
      <c r="A3554" s="172">
        <v>43839</v>
      </c>
      <c r="B3554" s="173">
        <v>6646.84</v>
      </c>
      <c r="C3554" s="174">
        <v>5886.66</v>
      </c>
      <c r="D3554" s="175">
        <v>3274.7</v>
      </c>
      <c r="F3554" s="6"/>
      <c r="G3554" s="29"/>
    </row>
    <row r="3555" spans="1:7">
      <c r="A3555" s="172">
        <v>43840</v>
      </c>
      <c r="B3555" s="173">
        <v>6627.87</v>
      </c>
      <c r="C3555" s="174">
        <v>5869.86</v>
      </c>
      <c r="D3555" s="175">
        <v>3265.35</v>
      </c>
      <c r="F3555" s="6"/>
      <c r="G3555" s="29"/>
    </row>
    <row r="3556" spans="1:7">
      <c r="A3556" s="172">
        <v>43843</v>
      </c>
      <c r="B3556" s="173">
        <v>6674.13</v>
      </c>
      <c r="C3556" s="174">
        <v>5910.82</v>
      </c>
      <c r="D3556" s="175">
        <v>3288.13</v>
      </c>
      <c r="F3556" s="6"/>
      <c r="G3556" s="29"/>
    </row>
    <row r="3557" spans="1:7">
      <c r="A3557" s="172">
        <v>43844</v>
      </c>
      <c r="B3557" s="173">
        <v>6664.66</v>
      </c>
      <c r="C3557" s="174">
        <v>5902.27</v>
      </c>
      <c r="D3557" s="175">
        <v>3283.15</v>
      </c>
      <c r="F3557" s="6"/>
      <c r="G3557" s="29"/>
    </row>
    <row r="3558" spans="1:7">
      <c r="A3558" s="172">
        <v>43845</v>
      </c>
      <c r="B3558" s="173">
        <v>6677.25</v>
      </c>
      <c r="C3558" s="174">
        <v>5913.38</v>
      </c>
      <c r="D3558" s="175">
        <v>3289.29</v>
      </c>
      <c r="F3558" s="6"/>
      <c r="G3558" s="29"/>
    </row>
    <row r="3559" spans="1:7">
      <c r="A3559" s="172">
        <v>43846</v>
      </c>
      <c r="B3559" s="173">
        <v>6733.35</v>
      </c>
      <c r="C3559" s="174">
        <v>5963</v>
      </c>
      <c r="D3559" s="175">
        <v>3316.81</v>
      </c>
      <c r="F3559" s="6"/>
      <c r="G3559" s="29"/>
    </row>
    <row r="3560" spans="1:7">
      <c r="A3560" s="172">
        <v>43847</v>
      </c>
      <c r="B3560" s="173">
        <v>6759.51</v>
      </c>
      <c r="C3560" s="174">
        <v>5986.13</v>
      </c>
      <c r="D3560" s="175">
        <v>3329.62</v>
      </c>
      <c r="F3560" s="6"/>
      <c r="G3560" s="29"/>
    </row>
    <row r="3561" spans="1:7">
      <c r="A3561" s="172">
        <v>43851</v>
      </c>
      <c r="B3561" s="173">
        <v>6741.71</v>
      </c>
      <c r="C3561" s="174">
        <v>5970.33</v>
      </c>
      <c r="D3561" s="175">
        <v>3320.79</v>
      </c>
      <c r="F3561" s="6"/>
      <c r="G3561" s="29"/>
    </row>
    <row r="3562" spans="1:7">
      <c r="A3562" s="172">
        <v>43852</v>
      </c>
      <c r="B3562" s="173">
        <v>6743.9</v>
      </c>
      <c r="C3562" s="174">
        <v>5972.2</v>
      </c>
      <c r="D3562" s="175">
        <v>3321.75</v>
      </c>
      <c r="F3562" s="6"/>
      <c r="G3562" s="29"/>
    </row>
    <row r="3563" spans="1:7">
      <c r="A3563" s="172">
        <v>43853</v>
      </c>
      <c r="B3563" s="173">
        <v>6752.09</v>
      </c>
      <c r="C3563" s="174">
        <v>5979.32</v>
      </c>
      <c r="D3563" s="175">
        <v>3325.54</v>
      </c>
      <c r="F3563" s="6"/>
      <c r="G3563" s="29"/>
    </row>
    <row r="3564" spans="1:7">
      <c r="A3564" s="172">
        <v>43854</v>
      </c>
      <c r="B3564" s="173">
        <v>6691.22</v>
      </c>
      <c r="C3564" s="174">
        <v>5925.37</v>
      </c>
      <c r="D3564" s="175">
        <v>3295.47</v>
      </c>
      <c r="F3564" s="6"/>
      <c r="G3564" s="29"/>
    </row>
    <row r="3565" spans="1:7">
      <c r="A3565" s="172">
        <v>43857</v>
      </c>
      <c r="B3565" s="173">
        <v>6585.95</v>
      </c>
      <c r="C3565" s="174">
        <v>5832.15</v>
      </c>
      <c r="D3565" s="175">
        <v>3243.63</v>
      </c>
      <c r="F3565" s="6"/>
      <c r="G3565" s="29"/>
    </row>
    <row r="3566" spans="1:7">
      <c r="A3566" s="172">
        <v>43858</v>
      </c>
      <c r="B3566" s="173">
        <v>6652.3</v>
      </c>
      <c r="C3566" s="174">
        <v>5890.88</v>
      </c>
      <c r="D3566" s="175">
        <v>3276.24</v>
      </c>
      <c r="F3566" s="6"/>
      <c r="G3566" s="29"/>
    </row>
    <row r="3567" spans="1:7">
      <c r="A3567" s="172">
        <v>43859</v>
      </c>
      <c r="B3567" s="173">
        <v>6646.69</v>
      </c>
      <c r="C3567" s="174">
        <v>5885.86</v>
      </c>
      <c r="D3567" s="175">
        <v>3273.4</v>
      </c>
      <c r="F3567" s="6"/>
      <c r="G3567" s="29"/>
    </row>
    <row r="3568" spans="1:7">
      <c r="A3568" s="172">
        <v>43860</v>
      </c>
      <c r="B3568" s="173">
        <v>6668.52</v>
      </c>
      <c r="C3568" s="174">
        <v>5904.93</v>
      </c>
      <c r="D3568" s="175">
        <v>3283.66</v>
      </c>
      <c r="F3568" s="6"/>
      <c r="G3568" s="29"/>
    </row>
    <row r="3569" spans="1:7">
      <c r="A3569" s="172">
        <v>43861</v>
      </c>
      <c r="B3569" s="173">
        <v>6551</v>
      </c>
      <c r="C3569" s="174">
        <v>5800.72</v>
      </c>
      <c r="D3569" s="175">
        <v>3225.52</v>
      </c>
      <c r="F3569" s="6"/>
      <c r="G3569" s="29"/>
    </row>
    <row r="3570" spans="1:7">
      <c r="A3570" s="172">
        <v>43864</v>
      </c>
      <c r="B3570" s="173">
        <v>6598.63</v>
      </c>
      <c r="C3570" s="174">
        <v>5842.87</v>
      </c>
      <c r="D3570" s="175">
        <v>3248.92</v>
      </c>
      <c r="F3570" s="6"/>
      <c r="G3570" s="29"/>
    </row>
    <row r="3571" spans="1:7">
      <c r="A3571" s="172">
        <v>43865</v>
      </c>
      <c r="B3571" s="173">
        <v>6697.49</v>
      </c>
      <c r="C3571" s="174">
        <v>5930.4</v>
      </c>
      <c r="D3571" s="175">
        <v>3297.59</v>
      </c>
      <c r="F3571" s="6"/>
      <c r="G3571" s="29"/>
    </row>
    <row r="3572" spans="1:7">
      <c r="A3572" s="172">
        <v>43866</v>
      </c>
      <c r="B3572" s="173">
        <v>6772.98</v>
      </c>
      <c r="C3572" s="174">
        <v>5997.22</v>
      </c>
      <c r="D3572" s="175">
        <v>3334.69</v>
      </c>
      <c r="F3572" s="6"/>
      <c r="G3572" s="29"/>
    </row>
    <row r="3573" spans="1:7">
      <c r="A3573" s="172">
        <v>43867</v>
      </c>
      <c r="B3573" s="173">
        <v>6796.64</v>
      </c>
      <c r="C3573" s="174">
        <v>6017.86</v>
      </c>
      <c r="D3573" s="175">
        <v>3345.78</v>
      </c>
      <c r="F3573" s="6"/>
      <c r="G3573" s="29"/>
    </row>
    <row r="3574" spans="1:7">
      <c r="A3574" s="172">
        <v>43868</v>
      </c>
      <c r="B3574" s="173">
        <v>6761.26</v>
      </c>
      <c r="C3574" s="174">
        <v>5986.18</v>
      </c>
      <c r="D3574" s="175">
        <v>3327.71</v>
      </c>
      <c r="F3574" s="6"/>
      <c r="G3574" s="29"/>
    </row>
    <row r="3575" spans="1:7">
      <c r="A3575" s="172">
        <v>43871</v>
      </c>
      <c r="B3575" s="173">
        <v>6811.83</v>
      </c>
      <c r="C3575" s="174">
        <v>6030.68</v>
      </c>
      <c r="D3575" s="175">
        <v>3352.09</v>
      </c>
      <c r="F3575" s="6"/>
      <c r="G3575" s="29"/>
    </row>
    <row r="3576" spans="1:7">
      <c r="A3576" s="172">
        <v>43872</v>
      </c>
      <c r="B3576" s="173">
        <v>6823.59</v>
      </c>
      <c r="C3576" s="174">
        <v>6041.02</v>
      </c>
      <c r="D3576" s="175">
        <v>3357.75</v>
      </c>
      <c r="F3576" s="6"/>
      <c r="G3576" s="29"/>
    </row>
    <row r="3577" spans="1:7">
      <c r="A3577" s="172">
        <v>43873</v>
      </c>
      <c r="B3577" s="173">
        <v>6867.92</v>
      </c>
      <c r="C3577" s="174">
        <v>6080.21</v>
      </c>
      <c r="D3577" s="175">
        <v>3379.45</v>
      </c>
      <c r="F3577" s="6"/>
      <c r="G3577" s="29"/>
    </row>
    <row r="3578" spans="1:7">
      <c r="A3578" s="172">
        <v>43874</v>
      </c>
      <c r="B3578" s="173">
        <v>6858.92</v>
      </c>
      <c r="C3578" s="174">
        <v>6071.65</v>
      </c>
      <c r="D3578" s="175">
        <v>3373.94</v>
      </c>
      <c r="F3578" s="6"/>
      <c r="G3578" s="29"/>
    </row>
    <row r="3579" spans="1:7">
      <c r="A3579" s="172">
        <v>43875</v>
      </c>
      <c r="B3579" s="173">
        <v>6872.68</v>
      </c>
      <c r="C3579" s="174">
        <v>6083.54</v>
      </c>
      <c r="D3579" s="175">
        <v>3380.16</v>
      </c>
      <c r="F3579" s="6"/>
      <c r="G3579" s="29"/>
    </row>
    <row r="3580" spans="1:7">
      <c r="A3580" s="172">
        <v>43879</v>
      </c>
      <c r="B3580" s="173">
        <v>6853.04</v>
      </c>
      <c r="C3580" s="174">
        <v>6066.04</v>
      </c>
      <c r="D3580" s="175">
        <v>3370.29</v>
      </c>
      <c r="F3580" s="6"/>
      <c r="G3580" s="29"/>
    </row>
    <row r="3581" spans="1:7">
      <c r="A3581" s="172">
        <v>43880</v>
      </c>
      <c r="B3581" s="173">
        <v>6886.47</v>
      </c>
      <c r="C3581" s="174">
        <v>6095.32</v>
      </c>
      <c r="D3581" s="175">
        <v>3386.15</v>
      </c>
      <c r="F3581" s="6"/>
      <c r="G3581" s="29"/>
    </row>
    <row r="3582" spans="1:7">
      <c r="A3582" s="172">
        <v>43881</v>
      </c>
      <c r="B3582" s="173">
        <v>6860.52</v>
      </c>
      <c r="C3582" s="174">
        <v>6072.27</v>
      </c>
      <c r="D3582" s="175">
        <v>3373.23</v>
      </c>
      <c r="F3582" s="6"/>
      <c r="G3582" s="29"/>
    </row>
    <row r="3583" spans="1:7">
      <c r="A3583" s="172">
        <v>43882</v>
      </c>
      <c r="B3583" s="173">
        <v>6788.6</v>
      </c>
      <c r="C3583" s="174">
        <v>6008.54</v>
      </c>
      <c r="D3583" s="175">
        <v>3337.75</v>
      </c>
      <c r="F3583" s="6"/>
      <c r="G3583" s="29"/>
    </row>
    <row r="3584" spans="1:7">
      <c r="A3584" s="172">
        <v>43885</v>
      </c>
      <c r="B3584" s="173">
        <v>6561.94</v>
      </c>
      <c r="C3584" s="174">
        <v>5807.7</v>
      </c>
      <c r="D3584" s="175">
        <v>3225.89</v>
      </c>
      <c r="F3584" s="6"/>
      <c r="G3584" s="29"/>
    </row>
    <row r="3585" spans="1:7">
      <c r="A3585" s="172">
        <v>43886</v>
      </c>
      <c r="B3585" s="173">
        <v>6363.37</v>
      </c>
      <c r="C3585" s="174">
        <v>5631.92</v>
      </c>
      <c r="D3585" s="175">
        <v>3128.21</v>
      </c>
      <c r="F3585" s="6"/>
      <c r="G3585" s="29"/>
    </row>
    <row r="3586" spans="1:7">
      <c r="A3586" s="172">
        <v>43887</v>
      </c>
      <c r="B3586" s="173">
        <v>6339.38</v>
      </c>
      <c r="C3586" s="174">
        <v>5610.67</v>
      </c>
      <c r="D3586" s="175">
        <v>3116.39</v>
      </c>
      <c r="F3586" s="6"/>
      <c r="G3586" s="29"/>
    </row>
    <row r="3587" spans="1:7">
      <c r="A3587" s="172">
        <v>43888</v>
      </c>
      <c r="B3587" s="173">
        <v>6060.67</v>
      </c>
      <c r="C3587" s="174">
        <v>5363.67</v>
      </c>
      <c r="D3587" s="175">
        <v>2978.76</v>
      </c>
      <c r="F3587" s="6"/>
      <c r="G3587" s="29"/>
    </row>
    <row r="3588" spans="1:7">
      <c r="A3588" s="172">
        <v>43889</v>
      </c>
      <c r="B3588" s="173">
        <v>6011.73</v>
      </c>
      <c r="C3588" s="174">
        <v>5320.09</v>
      </c>
      <c r="D3588" s="175">
        <v>2954.22</v>
      </c>
      <c r="F3588" s="6"/>
      <c r="G3588" s="29"/>
    </row>
    <row r="3589" spans="1:7">
      <c r="A3589" s="172">
        <v>43892</v>
      </c>
      <c r="B3589" s="173">
        <v>6288.64</v>
      </c>
      <c r="C3589" s="174">
        <v>5565.11</v>
      </c>
      <c r="D3589" s="175">
        <v>3090.23</v>
      </c>
      <c r="F3589" s="6"/>
      <c r="G3589" s="29"/>
    </row>
    <row r="3590" spans="1:7">
      <c r="A3590" s="172">
        <v>43893</v>
      </c>
      <c r="B3590" s="173">
        <v>6112.07</v>
      </c>
      <c r="C3590" s="174">
        <v>5408.8</v>
      </c>
      <c r="D3590" s="175">
        <v>3003.37</v>
      </c>
      <c r="F3590" s="6"/>
      <c r="G3590" s="29"/>
    </row>
    <row r="3591" spans="1:7">
      <c r="A3591" s="172">
        <v>43894</v>
      </c>
      <c r="B3591" s="173">
        <v>6370.35</v>
      </c>
      <c r="C3591" s="174">
        <v>5637.28</v>
      </c>
      <c r="D3591" s="175">
        <v>3130.12</v>
      </c>
      <c r="F3591" s="6"/>
      <c r="G3591" s="29"/>
    </row>
    <row r="3592" spans="1:7">
      <c r="A3592" s="172">
        <v>43895</v>
      </c>
      <c r="B3592" s="173">
        <v>6155.58</v>
      </c>
      <c r="C3592" s="174">
        <v>5446.87</v>
      </c>
      <c r="D3592" s="175">
        <v>3023.94</v>
      </c>
      <c r="F3592" s="6"/>
      <c r="G3592" s="29"/>
    </row>
    <row r="3593" spans="1:7">
      <c r="A3593" s="172">
        <v>43896</v>
      </c>
      <c r="B3593" s="173">
        <v>6050.8</v>
      </c>
      <c r="C3593" s="174">
        <v>5354.1</v>
      </c>
      <c r="D3593" s="175">
        <v>2972.37</v>
      </c>
      <c r="F3593" s="6"/>
      <c r="G3593" s="29"/>
    </row>
    <row r="3594" spans="1:7">
      <c r="A3594" s="172">
        <v>43899</v>
      </c>
      <c r="B3594" s="173">
        <v>5591.74</v>
      </c>
      <c r="C3594" s="174">
        <v>4947.7299999999996</v>
      </c>
      <c r="D3594" s="175">
        <v>2746.56</v>
      </c>
      <c r="F3594" s="6"/>
      <c r="G3594" s="29"/>
    </row>
    <row r="3595" spans="1:7">
      <c r="A3595" s="172">
        <v>43900</v>
      </c>
      <c r="B3595" s="173">
        <v>5868.11</v>
      </c>
      <c r="C3595" s="174">
        <v>5192.2299999999996</v>
      </c>
      <c r="D3595" s="175">
        <v>2882.23</v>
      </c>
      <c r="F3595" s="6"/>
      <c r="G3595" s="29"/>
    </row>
    <row r="3596" spans="1:7">
      <c r="A3596" s="172">
        <v>43901</v>
      </c>
      <c r="B3596" s="173">
        <v>5581.76</v>
      </c>
      <c r="C3596" s="174">
        <v>4938.76</v>
      </c>
      <c r="D3596" s="175">
        <v>2741.38</v>
      </c>
      <c r="F3596" s="6"/>
      <c r="G3596" s="29"/>
    </row>
    <row r="3597" spans="1:7">
      <c r="A3597" s="172">
        <v>43902</v>
      </c>
      <c r="B3597" s="173">
        <v>5051.97</v>
      </c>
      <c r="C3597" s="174">
        <v>4469.7</v>
      </c>
      <c r="D3597" s="175">
        <v>2480.64</v>
      </c>
      <c r="F3597" s="6"/>
      <c r="G3597" s="29"/>
    </row>
    <row r="3598" spans="1:7">
      <c r="A3598" s="172">
        <v>43903</v>
      </c>
      <c r="B3598" s="173">
        <v>5522.85</v>
      </c>
      <c r="C3598" s="174">
        <v>4885.8599999999997</v>
      </c>
      <c r="D3598" s="175">
        <v>2711.02</v>
      </c>
      <c r="F3598" s="6"/>
      <c r="G3598" s="29"/>
    </row>
    <row r="3599" spans="1:7">
      <c r="A3599" s="172">
        <v>43906</v>
      </c>
      <c r="B3599" s="173">
        <v>4861.22</v>
      </c>
      <c r="C3599" s="174">
        <v>4300.4799999999996</v>
      </c>
      <c r="D3599" s="175">
        <v>2386.13</v>
      </c>
      <c r="F3599" s="6"/>
      <c r="G3599" s="29"/>
    </row>
    <row r="3600" spans="1:7">
      <c r="A3600" s="172">
        <v>43907</v>
      </c>
      <c r="B3600" s="173">
        <v>5152.83</v>
      </c>
      <c r="C3600" s="174">
        <v>4558.41</v>
      </c>
      <c r="D3600" s="175">
        <v>2529.19</v>
      </c>
      <c r="F3600" s="6"/>
      <c r="G3600" s="29"/>
    </row>
    <row r="3601" spans="1:7">
      <c r="A3601" s="172">
        <v>43908</v>
      </c>
      <c r="B3601" s="173">
        <v>4885.76</v>
      </c>
      <c r="C3601" s="174">
        <v>4322.1499999999996</v>
      </c>
      <c r="D3601" s="175">
        <v>2398.1</v>
      </c>
      <c r="F3601" s="6"/>
      <c r="G3601" s="29"/>
    </row>
    <row r="3602" spans="1:7">
      <c r="A3602" s="172">
        <v>43909</v>
      </c>
      <c r="B3602" s="173">
        <v>4909.13</v>
      </c>
      <c r="C3602" s="174">
        <v>4342.72</v>
      </c>
      <c r="D3602" s="175">
        <v>2409.39</v>
      </c>
      <c r="F3602" s="6"/>
      <c r="G3602" s="29"/>
    </row>
    <row r="3603" spans="1:7">
      <c r="A3603" s="172">
        <v>43910</v>
      </c>
      <c r="B3603" s="173">
        <v>4697.09</v>
      </c>
      <c r="C3603" s="174">
        <v>4154.93</v>
      </c>
      <c r="D3603" s="175">
        <v>2304.92</v>
      </c>
      <c r="F3603" s="6"/>
      <c r="G3603" s="29"/>
    </row>
    <row r="3604" spans="1:7">
      <c r="A3604" s="172">
        <v>43913</v>
      </c>
      <c r="B3604" s="173">
        <v>4559.5</v>
      </c>
      <c r="C3604" s="174">
        <v>4033.22</v>
      </c>
      <c r="D3604" s="175">
        <v>2237.4</v>
      </c>
      <c r="F3604" s="6"/>
      <c r="G3604" s="29"/>
    </row>
    <row r="3605" spans="1:7">
      <c r="A3605" s="172">
        <v>43914</v>
      </c>
      <c r="B3605" s="173">
        <v>4987.8</v>
      </c>
      <c r="C3605" s="174">
        <v>4411.95</v>
      </c>
      <c r="D3605" s="175">
        <v>2447.33</v>
      </c>
      <c r="F3605" s="6"/>
      <c r="G3605" s="29"/>
    </row>
    <row r="3606" spans="1:7">
      <c r="A3606" s="172">
        <v>43915</v>
      </c>
      <c r="B3606" s="173">
        <v>5045.3500000000004</v>
      </c>
      <c r="C3606" s="174">
        <v>4462.8500000000004</v>
      </c>
      <c r="D3606" s="175">
        <v>2475.56</v>
      </c>
      <c r="F3606" s="6"/>
      <c r="G3606" s="29"/>
    </row>
    <row r="3607" spans="1:7">
      <c r="A3607" s="172">
        <v>43916</v>
      </c>
      <c r="B3607" s="173">
        <v>5360.49</v>
      </c>
      <c r="C3607" s="174">
        <v>4741.55</v>
      </c>
      <c r="D3607" s="175">
        <v>2630.07</v>
      </c>
      <c r="F3607" s="6"/>
      <c r="G3607" s="29"/>
    </row>
    <row r="3608" spans="1:7">
      <c r="A3608" s="172">
        <v>43917</v>
      </c>
      <c r="B3608" s="173">
        <v>5179.92</v>
      </c>
      <c r="C3608" s="174">
        <v>4581.83</v>
      </c>
      <c r="D3608" s="175">
        <v>2541.4699999999998</v>
      </c>
      <c r="F3608" s="6"/>
      <c r="G3608" s="29"/>
    </row>
    <row r="3609" spans="1:7">
      <c r="A3609" s="172">
        <v>43920</v>
      </c>
      <c r="B3609" s="173">
        <v>5354.39</v>
      </c>
      <c r="C3609" s="174">
        <v>4735.92</v>
      </c>
      <c r="D3609" s="175">
        <v>2626.65</v>
      </c>
      <c r="F3609" s="6"/>
      <c r="G3609" s="29"/>
    </row>
    <row r="3610" spans="1:7">
      <c r="A3610" s="172">
        <v>43921</v>
      </c>
      <c r="B3610" s="173">
        <v>5269.2</v>
      </c>
      <c r="C3610" s="174">
        <v>4660.43</v>
      </c>
      <c r="D3610" s="175">
        <v>2584.59</v>
      </c>
      <c r="E3610" s="6" t="s">
        <v>328</v>
      </c>
      <c r="F3610" s="29">
        <f>B3610/B3548-1</f>
        <v>-0.19598020620821932</v>
      </c>
      <c r="G3610" s="29"/>
    </row>
    <row r="3611" spans="1:7">
      <c r="A3611" s="172">
        <v>43922</v>
      </c>
      <c r="B3611" s="173">
        <v>5036.6400000000003</v>
      </c>
      <c r="C3611" s="174">
        <v>4454.7299999999996</v>
      </c>
      <c r="D3611" s="175">
        <v>2470.5</v>
      </c>
      <c r="F3611" s="6"/>
      <c r="G3611" s="29"/>
    </row>
    <row r="3612" spans="1:7">
      <c r="A3612" s="172">
        <v>43923</v>
      </c>
      <c r="B3612" s="173">
        <v>5152.47</v>
      </c>
      <c r="C3612" s="174">
        <v>4556.95</v>
      </c>
      <c r="D3612" s="175">
        <v>2526.9</v>
      </c>
      <c r="F3612" s="6"/>
      <c r="G3612" s="29"/>
    </row>
    <row r="3613" spans="1:7">
      <c r="A3613" s="172">
        <v>43924</v>
      </c>
      <c r="B3613" s="173">
        <v>5075.16</v>
      </c>
      <c r="C3613" s="174">
        <v>4488.3900000000003</v>
      </c>
      <c r="D3613" s="175">
        <v>2488.65</v>
      </c>
      <c r="F3613" s="6"/>
      <c r="G3613" s="29"/>
    </row>
    <row r="3614" spans="1:7">
      <c r="A3614" s="172">
        <v>43927</v>
      </c>
      <c r="B3614" s="173">
        <v>5432.17</v>
      </c>
      <c r="C3614" s="174">
        <v>4804.1099999999997</v>
      </c>
      <c r="D3614" s="175">
        <v>2663.68</v>
      </c>
      <c r="F3614" s="6"/>
      <c r="G3614" s="29"/>
    </row>
    <row r="3615" spans="1:7">
      <c r="A3615" s="172">
        <v>43928</v>
      </c>
      <c r="B3615" s="173">
        <v>5423.52</v>
      </c>
      <c r="C3615" s="174">
        <v>4796.45</v>
      </c>
      <c r="D3615" s="175">
        <v>2659.41</v>
      </c>
      <c r="F3615" s="6"/>
      <c r="G3615" s="29"/>
    </row>
    <row r="3616" spans="1:7">
      <c r="A3616" s="172">
        <v>43929</v>
      </c>
      <c r="B3616" s="173">
        <v>5609.55</v>
      </c>
      <c r="C3616" s="174">
        <v>4960.6099999999997</v>
      </c>
      <c r="D3616" s="175">
        <v>2749.98</v>
      </c>
      <c r="F3616" s="6"/>
      <c r="G3616" s="29"/>
    </row>
    <row r="3617" spans="1:7">
      <c r="A3617" s="172">
        <v>43930</v>
      </c>
      <c r="B3617" s="173">
        <v>5691.54</v>
      </c>
      <c r="C3617" s="174">
        <v>5032.93</v>
      </c>
      <c r="D3617" s="175">
        <v>2789.82</v>
      </c>
      <c r="F3617" s="6"/>
      <c r="G3617" s="29"/>
    </row>
    <row r="3618" spans="1:7">
      <c r="A3618" s="172">
        <v>43934</v>
      </c>
      <c r="B3618" s="173">
        <v>5634.15</v>
      </c>
      <c r="C3618" s="174">
        <v>4982.1400000000003</v>
      </c>
      <c r="D3618" s="175">
        <v>2761.63</v>
      </c>
      <c r="F3618" s="6"/>
      <c r="G3618" s="29"/>
    </row>
    <row r="3619" spans="1:7">
      <c r="A3619" s="172">
        <v>43935</v>
      </c>
      <c r="B3619" s="173">
        <v>5807.1</v>
      </c>
      <c r="C3619" s="174">
        <v>5134.8900000000003</v>
      </c>
      <c r="D3619" s="175">
        <v>2846.06</v>
      </c>
      <c r="F3619" s="6"/>
      <c r="G3619" s="29"/>
    </row>
    <row r="3620" spans="1:7">
      <c r="A3620" s="172">
        <v>43936</v>
      </c>
      <c r="B3620" s="173">
        <v>5679.53</v>
      </c>
      <c r="C3620" s="174">
        <v>5022</v>
      </c>
      <c r="D3620" s="175">
        <v>2783.36</v>
      </c>
      <c r="F3620" s="6"/>
      <c r="G3620" s="29"/>
    </row>
    <row r="3621" spans="1:7">
      <c r="A3621" s="172">
        <v>43937</v>
      </c>
      <c r="B3621" s="173">
        <v>5712.6</v>
      </c>
      <c r="C3621" s="174">
        <v>5051.2299999999996</v>
      </c>
      <c r="D3621" s="175">
        <v>2799.55</v>
      </c>
      <c r="F3621" s="6"/>
      <c r="G3621" s="29"/>
    </row>
    <row r="3622" spans="1:7">
      <c r="A3622" s="172">
        <v>43938</v>
      </c>
      <c r="B3622" s="173">
        <v>5865.9</v>
      </c>
      <c r="C3622" s="174">
        <v>5186.72</v>
      </c>
      <c r="D3622" s="175">
        <v>2874.56</v>
      </c>
      <c r="F3622" s="6"/>
      <c r="G3622" s="29"/>
    </row>
    <row r="3623" spans="1:7">
      <c r="A3623" s="172">
        <v>43941</v>
      </c>
      <c r="B3623" s="173">
        <v>5761</v>
      </c>
      <c r="C3623" s="174">
        <v>5093.96</v>
      </c>
      <c r="D3623" s="175">
        <v>2823.16</v>
      </c>
      <c r="F3623" s="6"/>
      <c r="G3623" s="29"/>
    </row>
    <row r="3624" spans="1:7">
      <c r="A3624" s="172">
        <v>43942</v>
      </c>
      <c r="B3624" s="173">
        <v>5584.44</v>
      </c>
      <c r="C3624" s="174">
        <v>4937.8100000000004</v>
      </c>
      <c r="D3624" s="175">
        <v>2736.56</v>
      </c>
      <c r="F3624" s="6"/>
      <c r="G3624" s="29"/>
    </row>
    <row r="3625" spans="1:7">
      <c r="A3625" s="172">
        <v>43943</v>
      </c>
      <c r="B3625" s="173">
        <v>5712.65</v>
      </c>
      <c r="C3625" s="174">
        <v>5051.13</v>
      </c>
      <c r="D3625" s="175">
        <v>2799.31</v>
      </c>
      <c r="F3625" s="6"/>
      <c r="G3625" s="29"/>
    </row>
    <row r="3626" spans="1:7">
      <c r="A3626" s="172">
        <v>43944</v>
      </c>
      <c r="B3626" s="173">
        <v>5710.04</v>
      </c>
      <c r="C3626" s="174">
        <v>5048.6899999999996</v>
      </c>
      <c r="D3626" s="175">
        <v>2797.8</v>
      </c>
      <c r="F3626" s="6"/>
      <c r="G3626" s="29"/>
    </row>
    <row r="3627" spans="1:7">
      <c r="A3627" s="172">
        <v>43945</v>
      </c>
      <c r="B3627" s="173">
        <v>5789.65</v>
      </c>
      <c r="C3627" s="174">
        <v>5119.05</v>
      </c>
      <c r="D3627" s="175">
        <v>2836.74</v>
      </c>
      <c r="F3627" s="6"/>
      <c r="G3627" s="29"/>
    </row>
    <row r="3628" spans="1:7">
      <c r="A3628" s="172">
        <v>43948</v>
      </c>
      <c r="B3628" s="173">
        <v>5874.94</v>
      </c>
      <c r="C3628" s="174">
        <v>5194.43</v>
      </c>
      <c r="D3628" s="175">
        <v>2878.48</v>
      </c>
      <c r="F3628" s="6"/>
      <c r="G3628" s="29"/>
    </row>
    <row r="3629" spans="1:7">
      <c r="A3629" s="172">
        <v>43949</v>
      </c>
      <c r="B3629" s="173">
        <v>5844.18</v>
      </c>
      <c r="C3629" s="174">
        <v>5167.2299999999996</v>
      </c>
      <c r="D3629" s="175">
        <v>2863.39</v>
      </c>
      <c r="F3629" s="6"/>
      <c r="G3629" s="29"/>
    </row>
    <row r="3630" spans="1:7">
      <c r="A3630" s="172">
        <v>43950</v>
      </c>
      <c r="B3630" s="173">
        <v>5999.74</v>
      </c>
      <c r="C3630" s="174">
        <v>5304.71</v>
      </c>
      <c r="D3630" s="175">
        <v>2939.51</v>
      </c>
      <c r="F3630" s="6"/>
      <c r="G3630" s="29"/>
    </row>
    <row r="3631" spans="1:7">
      <c r="A3631" s="172">
        <v>43951</v>
      </c>
      <c r="B3631" s="173">
        <v>5944.68</v>
      </c>
      <c r="C3631" s="174">
        <v>5255.98</v>
      </c>
      <c r="D3631" s="175">
        <v>2912.43</v>
      </c>
      <c r="F3631" s="6"/>
      <c r="G3631" s="29"/>
    </row>
    <row r="3632" spans="1:7">
      <c r="A3632" s="172">
        <v>43952</v>
      </c>
      <c r="B3632" s="173">
        <v>5778.53</v>
      </c>
      <c r="C3632" s="174">
        <v>5108.8999999999996</v>
      </c>
      <c r="D3632" s="175">
        <v>2830.71</v>
      </c>
      <c r="F3632" s="6"/>
      <c r="G3632" s="29"/>
    </row>
    <row r="3633" spans="1:7">
      <c r="A3633" s="172">
        <v>43955</v>
      </c>
      <c r="B3633" s="173">
        <v>5803.12</v>
      </c>
      <c r="C3633" s="174">
        <v>5130.6400000000003</v>
      </c>
      <c r="D3633" s="175">
        <v>2842.74</v>
      </c>
      <c r="F3633" s="6"/>
      <c r="G3633" s="29"/>
    </row>
    <row r="3634" spans="1:7">
      <c r="A3634" s="172">
        <v>43956</v>
      </c>
      <c r="B3634" s="173">
        <v>5855.58</v>
      </c>
      <c r="C3634" s="174">
        <v>5177.01</v>
      </c>
      <c r="D3634" s="175">
        <v>2868.44</v>
      </c>
      <c r="F3634" s="6"/>
      <c r="G3634" s="29"/>
    </row>
    <row r="3635" spans="1:7">
      <c r="A3635" s="172">
        <v>43957</v>
      </c>
      <c r="B3635" s="173">
        <v>5815.17</v>
      </c>
      <c r="C3635" s="174">
        <v>5141.17</v>
      </c>
      <c r="D3635" s="175">
        <v>2848.42</v>
      </c>
      <c r="F3635" s="6"/>
      <c r="G3635" s="29"/>
    </row>
    <row r="3636" spans="1:7">
      <c r="A3636" s="172">
        <v>43958</v>
      </c>
      <c r="B3636" s="173">
        <v>5884.14</v>
      </c>
      <c r="C3636" s="174">
        <v>5201.6000000000004</v>
      </c>
      <c r="D3636" s="175">
        <v>2881.19</v>
      </c>
      <c r="F3636" s="6"/>
      <c r="G3636" s="29"/>
    </row>
    <row r="3637" spans="1:7">
      <c r="A3637" s="172">
        <v>43959</v>
      </c>
      <c r="B3637" s="173">
        <v>5984.55</v>
      </c>
      <c r="C3637" s="174">
        <v>5290.06</v>
      </c>
      <c r="D3637" s="175">
        <v>2929.8</v>
      </c>
      <c r="F3637" s="6"/>
      <c r="G3637" s="29"/>
    </row>
    <row r="3638" spans="1:7">
      <c r="A3638" s="172">
        <v>43962</v>
      </c>
      <c r="B3638" s="173">
        <v>5985.66</v>
      </c>
      <c r="C3638" s="174">
        <v>5291.02</v>
      </c>
      <c r="D3638" s="175">
        <v>2930.32</v>
      </c>
      <c r="F3638" s="6"/>
      <c r="G3638" s="29"/>
    </row>
    <row r="3639" spans="1:7">
      <c r="A3639" s="172">
        <v>43963</v>
      </c>
      <c r="B3639" s="173">
        <v>5863.68</v>
      </c>
      <c r="C3639" s="174">
        <v>5182.9399999999996</v>
      </c>
      <c r="D3639" s="175">
        <v>2870.12</v>
      </c>
      <c r="F3639" s="6"/>
      <c r="G3639" s="29"/>
    </row>
    <row r="3640" spans="1:7">
      <c r="A3640" s="172">
        <v>43964</v>
      </c>
      <c r="B3640" s="173">
        <v>5761.7</v>
      </c>
      <c r="C3640" s="174">
        <v>5092.68</v>
      </c>
      <c r="D3640" s="175">
        <v>2820</v>
      </c>
      <c r="F3640" s="6"/>
      <c r="G3640" s="29"/>
    </row>
    <row r="3641" spans="1:7">
      <c r="A3641" s="172">
        <v>43965</v>
      </c>
      <c r="B3641" s="173">
        <v>5829.33</v>
      </c>
      <c r="C3641" s="174">
        <v>5152.1400000000003</v>
      </c>
      <c r="D3641" s="175">
        <v>2852.5</v>
      </c>
      <c r="F3641" s="6"/>
      <c r="G3641" s="29"/>
    </row>
    <row r="3642" spans="1:7">
      <c r="A3642" s="172">
        <v>43966</v>
      </c>
      <c r="B3642" s="173">
        <v>5852.84</v>
      </c>
      <c r="C3642" s="174">
        <v>5172.75</v>
      </c>
      <c r="D3642" s="175">
        <v>2863.7</v>
      </c>
      <c r="F3642" s="6"/>
      <c r="G3642" s="29"/>
    </row>
    <row r="3643" spans="1:7">
      <c r="A3643" s="172">
        <v>43969</v>
      </c>
      <c r="B3643" s="173">
        <v>6037.9</v>
      </c>
      <c r="C3643" s="174">
        <v>5336.13</v>
      </c>
      <c r="D3643" s="175">
        <v>2953.91</v>
      </c>
      <c r="F3643" s="6"/>
      <c r="G3643" s="29"/>
    </row>
    <row r="3644" spans="1:7">
      <c r="A3644" s="172">
        <v>43970</v>
      </c>
      <c r="B3644" s="173">
        <v>5975.15</v>
      </c>
      <c r="C3644" s="174">
        <v>5280.52</v>
      </c>
      <c r="D3644" s="175">
        <v>2922.94</v>
      </c>
      <c r="F3644" s="6"/>
      <c r="G3644" s="29"/>
    </row>
    <row r="3645" spans="1:7">
      <c r="A3645" s="172">
        <v>43971</v>
      </c>
      <c r="B3645" s="173">
        <v>6075.76</v>
      </c>
      <c r="C3645" s="174">
        <v>5369.14</v>
      </c>
      <c r="D3645" s="175">
        <v>2971.61</v>
      </c>
      <c r="F3645" s="6"/>
      <c r="G3645" s="29"/>
    </row>
    <row r="3646" spans="1:7">
      <c r="A3646" s="172">
        <v>43972</v>
      </c>
      <c r="B3646" s="173">
        <v>6028.93</v>
      </c>
      <c r="C3646" s="174">
        <v>5327.65</v>
      </c>
      <c r="D3646" s="175">
        <v>2948.51</v>
      </c>
      <c r="F3646" s="6"/>
      <c r="G3646" s="29"/>
    </row>
    <row r="3647" spans="1:7">
      <c r="A3647" s="172">
        <v>43973</v>
      </c>
      <c r="B3647" s="173">
        <v>6044.16</v>
      </c>
      <c r="C3647" s="174">
        <v>5340.84</v>
      </c>
      <c r="D3647" s="175">
        <v>2955.45</v>
      </c>
      <c r="F3647" s="6"/>
      <c r="G3647" s="29"/>
    </row>
    <row r="3648" spans="1:7">
      <c r="A3648" s="172">
        <v>43977</v>
      </c>
      <c r="B3648" s="173">
        <v>6118.54</v>
      </c>
      <c r="C3648" s="174">
        <v>5406.53</v>
      </c>
      <c r="D3648" s="175">
        <v>2991.77</v>
      </c>
      <c r="F3648" s="6"/>
      <c r="G3648" s="29"/>
    </row>
    <row r="3649" spans="1:7">
      <c r="A3649" s="172">
        <v>43978</v>
      </c>
      <c r="B3649" s="173">
        <v>6209.38</v>
      </c>
      <c r="C3649" s="174">
        <v>5486.77</v>
      </c>
      <c r="D3649" s="175">
        <v>3036.13</v>
      </c>
      <c r="F3649" s="6"/>
      <c r="G3649" s="29"/>
    </row>
    <row r="3650" spans="1:7">
      <c r="A3650" s="172">
        <v>43979</v>
      </c>
      <c r="B3650" s="173">
        <v>6197.02</v>
      </c>
      <c r="C3650" s="174">
        <v>5475.65</v>
      </c>
      <c r="D3650" s="175">
        <v>3029.73</v>
      </c>
      <c r="F3650" s="6"/>
      <c r="G3650" s="29"/>
    </row>
    <row r="3651" spans="1:7">
      <c r="A3651" s="172">
        <v>43980</v>
      </c>
      <c r="B3651" s="173">
        <v>6227.81</v>
      </c>
      <c r="C3651" s="174">
        <v>5502.6</v>
      </c>
      <c r="D3651" s="175">
        <v>3044.31</v>
      </c>
      <c r="F3651" s="6"/>
      <c r="G3651" s="29"/>
    </row>
    <row r="3652" spans="1:7">
      <c r="A3652" s="172">
        <v>43983</v>
      </c>
      <c r="B3652" s="173">
        <v>6251.48</v>
      </c>
      <c r="C3652" s="174">
        <v>5523.44</v>
      </c>
      <c r="D3652" s="175">
        <v>3055.73</v>
      </c>
      <c r="F3652" s="6"/>
      <c r="G3652" s="29"/>
    </row>
    <row r="3653" spans="1:7">
      <c r="A3653" s="172">
        <v>43984</v>
      </c>
      <c r="B3653" s="173">
        <v>6303</v>
      </c>
      <c r="C3653" s="174">
        <v>5568.91</v>
      </c>
      <c r="D3653" s="175">
        <v>3080.82</v>
      </c>
      <c r="F3653" s="6"/>
      <c r="G3653" s="29"/>
    </row>
    <row r="3654" spans="1:7">
      <c r="A3654" s="172">
        <v>43985</v>
      </c>
      <c r="B3654" s="173">
        <v>6389.67</v>
      </c>
      <c r="C3654" s="174">
        <v>5645.31</v>
      </c>
      <c r="D3654" s="175">
        <v>3122.87</v>
      </c>
      <c r="F3654" s="6"/>
      <c r="G3654" s="29"/>
    </row>
    <row r="3655" spans="1:7">
      <c r="A3655" s="172">
        <v>43986</v>
      </c>
      <c r="B3655" s="173">
        <v>6369.54</v>
      </c>
      <c r="C3655" s="174">
        <v>5627.15</v>
      </c>
      <c r="D3655" s="175">
        <v>3112.35</v>
      </c>
      <c r="F3655" s="6"/>
      <c r="G3655" s="29"/>
    </row>
    <row r="3656" spans="1:7">
      <c r="A3656" s="172">
        <v>43987</v>
      </c>
      <c r="B3656" s="173">
        <v>6536.58</v>
      </c>
      <c r="C3656" s="174">
        <v>5774.7</v>
      </c>
      <c r="D3656" s="175">
        <v>3193.93</v>
      </c>
      <c r="F3656" s="6"/>
      <c r="G3656" s="29"/>
    </row>
    <row r="3657" spans="1:7">
      <c r="A3657" s="172">
        <v>43990</v>
      </c>
      <c r="B3657" s="173">
        <v>6615.4</v>
      </c>
      <c r="C3657" s="174">
        <v>5844.31</v>
      </c>
      <c r="D3657" s="175">
        <v>3232.39</v>
      </c>
      <c r="F3657" s="6"/>
      <c r="G3657" s="29"/>
    </row>
    <row r="3658" spans="1:7">
      <c r="A3658" s="172">
        <v>43991</v>
      </c>
      <c r="B3658" s="173">
        <v>6564.27</v>
      </c>
      <c r="C3658" s="174">
        <v>5799.02</v>
      </c>
      <c r="D3658" s="175">
        <v>3207.18</v>
      </c>
      <c r="F3658" s="6"/>
      <c r="G3658" s="29"/>
    </row>
    <row r="3659" spans="1:7">
      <c r="A3659" s="172">
        <v>43992</v>
      </c>
      <c r="B3659" s="173">
        <v>6529.42</v>
      </c>
      <c r="C3659" s="174">
        <v>5768.22</v>
      </c>
      <c r="D3659" s="175">
        <v>3190.14</v>
      </c>
      <c r="F3659" s="6"/>
      <c r="G3659" s="29"/>
    </row>
    <row r="3660" spans="1:7">
      <c r="A3660" s="172">
        <v>43993</v>
      </c>
      <c r="B3660" s="173">
        <v>6145.3</v>
      </c>
      <c r="C3660" s="174">
        <v>5428.68</v>
      </c>
      <c r="D3660" s="175">
        <v>3002.1</v>
      </c>
      <c r="F3660" s="6"/>
      <c r="G3660" s="29"/>
    </row>
    <row r="3661" spans="1:7">
      <c r="A3661" s="172">
        <v>43994</v>
      </c>
      <c r="B3661" s="173">
        <v>6227.42</v>
      </c>
      <c r="C3661" s="174">
        <v>5500.74</v>
      </c>
      <c r="D3661" s="175">
        <v>3041.31</v>
      </c>
      <c r="F3661" s="6"/>
      <c r="G3661" s="29"/>
    </row>
    <row r="3662" spans="1:7">
      <c r="A3662" s="172">
        <v>43997</v>
      </c>
      <c r="B3662" s="173">
        <v>6279.4</v>
      </c>
      <c r="C3662" s="174">
        <v>5546.59</v>
      </c>
      <c r="D3662" s="175">
        <v>3066.59</v>
      </c>
      <c r="F3662" s="6"/>
      <c r="G3662" s="29"/>
    </row>
    <row r="3663" spans="1:7">
      <c r="A3663" s="172">
        <v>43998</v>
      </c>
      <c r="B3663" s="173">
        <v>6398.58</v>
      </c>
      <c r="C3663" s="174">
        <v>5651.83</v>
      </c>
      <c r="D3663" s="175">
        <v>3124.74</v>
      </c>
      <c r="F3663" s="6"/>
      <c r="G3663" s="29"/>
    </row>
    <row r="3664" spans="1:7">
      <c r="A3664" s="172">
        <v>43999</v>
      </c>
      <c r="B3664" s="173">
        <v>6375.54</v>
      </c>
      <c r="C3664" s="174">
        <v>5631.48</v>
      </c>
      <c r="D3664" s="175">
        <v>3113.49</v>
      </c>
      <c r="F3664" s="6"/>
      <c r="G3664" s="29"/>
    </row>
    <row r="3665" spans="1:7">
      <c r="A3665" s="172">
        <v>44000</v>
      </c>
      <c r="B3665" s="173">
        <v>6379.56</v>
      </c>
      <c r="C3665" s="174">
        <v>5634.97</v>
      </c>
      <c r="D3665" s="175">
        <v>3115.34</v>
      </c>
      <c r="F3665" s="6"/>
      <c r="G3665" s="29"/>
    </row>
    <row r="3666" spans="1:7">
      <c r="A3666" s="172">
        <v>44001</v>
      </c>
      <c r="B3666" s="173">
        <v>6344.7</v>
      </c>
      <c r="C3666" s="174">
        <v>5603.87</v>
      </c>
      <c r="D3666" s="175">
        <v>3097.74</v>
      </c>
      <c r="F3666" s="6"/>
      <c r="G3666" s="29"/>
    </row>
    <row r="3667" spans="1:7">
      <c r="A3667" s="172">
        <v>44004</v>
      </c>
      <c r="B3667" s="173">
        <v>6385.91</v>
      </c>
      <c r="C3667" s="174">
        <v>5640.27</v>
      </c>
      <c r="D3667" s="175">
        <v>3117.86</v>
      </c>
      <c r="F3667" s="6"/>
      <c r="G3667" s="29"/>
    </row>
    <row r="3668" spans="1:7">
      <c r="A3668" s="172">
        <v>44005</v>
      </c>
      <c r="B3668" s="173">
        <v>6413.44</v>
      </c>
      <c r="C3668" s="174">
        <v>5664.58</v>
      </c>
      <c r="D3668" s="175">
        <v>3131.29</v>
      </c>
      <c r="F3668" s="6"/>
      <c r="G3668" s="29"/>
    </row>
    <row r="3669" spans="1:7">
      <c r="A3669" s="172">
        <v>44006</v>
      </c>
      <c r="B3669" s="173">
        <v>6247.66</v>
      </c>
      <c r="C3669" s="174">
        <v>5518.15</v>
      </c>
      <c r="D3669" s="175">
        <v>3050.33</v>
      </c>
      <c r="F3669" s="6"/>
      <c r="G3669" s="29"/>
    </row>
    <row r="3670" spans="1:7">
      <c r="A3670" s="172">
        <v>44007</v>
      </c>
      <c r="B3670" s="173">
        <v>6316.45</v>
      </c>
      <c r="C3670" s="174">
        <v>5578.82</v>
      </c>
      <c r="D3670" s="175">
        <v>3083.76</v>
      </c>
      <c r="F3670" s="6"/>
      <c r="G3670" s="29"/>
    </row>
    <row r="3671" spans="1:7">
      <c r="A3671" s="172">
        <v>44008</v>
      </c>
      <c r="B3671" s="173">
        <v>6163.5</v>
      </c>
      <c r="C3671" s="174">
        <v>5443.71</v>
      </c>
      <c r="D3671" s="175">
        <v>3009.05</v>
      </c>
      <c r="F3671" s="6"/>
      <c r="G3671" s="29"/>
    </row>
    <row r="3672" spans="1:7">
      <c r="A3672" s="172">
        <v>44011</v>
      </c>
      <c r="B3672" s="173">
        <v>6254.78</v>
      </c>
      <c r="C3672" s="174">
        <v>5524.13</v>
      </c>
      <c r="D3672" s="175">
        <v>3053.24</v>
      </c>
      <c r="F3672" s="6"/>
      <c r="G3672" s="29"/>
    </row>
    <row r="3673" spans="1:7">
      <c r="A3673" s="172">
        <v>44012</v>
      </c>
      <c r="B3673" s="173">
        <v>6351.67</v>
      </c>
      <c r="C3673" s="174">
        <v>5609.56</v>
      </c>
      <c r="D3673" s="175">
        <v>3100.29</v>
      </c>
      <c r="E3673" s="6" t="s">
        <v>329</v>
      </c>
      <c r="F3673" s="29">
        <f>B3673/B3610-1</f>
        <v>0.2054334623851819</v>
      </c>
      <c r="G3673" s="29"/>
    </row>
    <row r="3674" spans="1:7">
      <c r="A3674" s="172">
        <v>44013</v>
      </c>
      <c r="B3674" s="173">
        <v>6383.76</v>
      </c>
      <c r="C3674" s="174">
        <v>5637.85</v>
      </c>
      <c r="D3674" s="175">
        <v>3115.86</v>
      </c>
      <c r="F3674" s="6"/>
      <c r="G3674" s="29"/>
    </row>
    <row r="3675" spans="1:7">
      <c r="A3675" s="172">
        <v>44014</v>
      </c>
      <c r="B3675" s="173">
        <v>6414.16</v>
      </c>
      <c r="C3675" s="174">
        <v>5664.33</v>
      </c>
      <c r="D3675" s="175">
        <v>3130.01</v>
      </c>
      <c r="F3675" s="6"/>
      <c r="G3675" s="29"/>
    </row>
    <row r="3676" spans="1:7">
      <c r="A3676" s="172">
        <v>44018</v>
      </c>
      <c r="B3676" s="173">
        <v>6516.05</v>
      </c>
      <c r="C3676" s="174">
        <v>5754.3</v>
      </c>
      <c r="D3676" s="175">
        <v>3179.72</v>
      </c>
      <c r="F3676" s="6"/>
      <c r="G3676" s="29"/>
    </row>
    <row r="3677" spans="1:7">
      <c r="A3677" s="172">
        <v>44019</v>
      </c>
      <c r="B3677" s="173">
        <v>6445.59</v>
      </c>
      <c r="C3677" s="174">
        <v>5692.07</v>
      </c>
      <c r="D3677" s="175">
        <v>3145.32</v>
      </c>
      <c r="F3677" s="6"/>
      <c r="G3677" s="29"/>
    </row>
    <row r="3678" spans="1:7">
      <c r="A3678" s="172">
        <v>44020</v>
      </c>
      <c r="B3678" s="173">
        <v>6496.14</v>
      </c>
      <c r="C3678" s="174">
        <v>5736.68</v>
      </c>
      <c r="D3678" s="175">
        <v>3169.94</v>
      </c>
      <c r="F3678" s="6"/>
      <c r="G3678" s="29"/>
    </row>
    <row r="3679" spans="1:7">
      <c r="A3679" s="172">
        <v>44021</v>
      </c>
      <c r="B3679" s="173">
        <v>6461.31</v>
      </c>
      <c r="C3679" s="174">
        <v>5705.44</v>
      </c>
      <c r="D3679" s="175">
        <v>3152.05</v>
      </c>
      <c r="F3679" s="6"/>
      <c r="G3679" s="29"/>
    </row>
    <row r="3680" spans="1:7">
      <c r="A3680" s="172">
        <v>44022</v>
      </c>
      <c r="B3680" s="173">
        <v>6528.96</v>
      </c>
      <c r="C3680" s="174">
        <v>5765.17</v>
      </c>
      <c r="D3680" s="175">
        <v>3185.04</v>
      </c>
      <c r="F3680" s="6"/>
      <c r="G3680" s="29"/>
    </row>
    <row r="3681" spans="1:7">
      <c r="A3681" s="172">
        <v>44025</v>
      </c>
      <c r="B3681" s="173">
        <v>6467.84</v>
      </c>
      <c r="C3681" s="174">
        <v>5711.2</v>
      </c>
      <c r="D3681" s="175">
        <v>3155.22</v>
      </c>
      <c r="F3681" s="6"/>
      <c r="G3681" s="29"/>
    </row>
    <row r="3682" spans="1:7">
      <c r="A3682" s="172">
        <v>44026</v>
      </c>
      <c r="B3682" s="173">
        <v>6555.4</v>
      </c>
      <c r="C3682" s="174">
        <v>5788.29</v>
      </c>
      <c r="D3682" s="175">
        <v>3197.52</v>
      </c>
      <c r="F3682" s="6"/>
      <c r="G3682" s="29"/>
    </row>
    <row r="3683" spans="1:7">
      <c r="A3683" s="172">
        <v>44027</v>
      </c>
      <c r="B3683" s="173">
        <v>6615.07</v>
      </c>
      <c r="C3683" s="174">
        <v>5840.94</v>
      </c>
      <c r="D3683" s="175">
        <v>3226.56</v>
      </c>
      <c r="F3683" s="6"/>
      <c r="G3683" s="29"/>
    </row>
    <row r="3684" spans="1:7">
      <c r="A3684" s="172">
        <v>44028</v>
      </c>
      <c r="B3684" s="173">
        <v>6592.75</v>
      </c>
      <c r="C3684" s="174">
        <v>5821.18</v>
      </c>
      <c r="D3684" s="175">
        <v>3215.57</v>
      </c>
      <c r="F3684" s="6"/>
      <c r="G3684" s="29"/>
    </row>
    <row r="3685" spans="1:7">
      <c r="A3685" s="172">
        <v>44029</v>
      </c>
      <c r="B3685" s="173">
        <v>6611.86</v>
      </c>
      <c r="C3685" s="174">
        <v>5837.97</v>
      </c>
      <c r="D3685" s="175">
        <v>3224.73</v>
      </c>
      <c r="F3685" s="6"/>
      <c r="G3685" s="29"/>
    </row>
    <row r="3686" spans="1:7">
      <c r="A3686" s="172">
        <v>44032</v>
      </c>
      <c r="B3686" s="173">
        <v>6667.45</v>
      </c>
      <c r="C3686" s="174">
        <v>5887.05</v>
      </c>
      <c r="D3686" s="175">
        <v>3251.84</v>
      </c>
      <c r="F3686" s="6"/>
      <c r="G3686" s="29"/>
    </row>
    <row r="3687" spans="1:7">
      <c r="A3687" s="172">
        <v>44033</v>
      </c>
      <c r="B3687" s="173">
        <v>6678.74</v>
      </c>
      <c r="C3687" s="174">
        <v>5896.99</v>
      </c>
      <c r="D3687" s="175">
        <v>3257.3</v>
      </c>
      <c r="F3687" s="6"/>
      <c r="G3687" s="29"/>
    </row>
    <row r="3688" spans="1:7">
      <c r="A3688" s="172">
        <v>44034</v>
      </c>
      <c r="B3688" s="173">
        <v>6717.29</v>
      </c>
      <c r="C3688" s="174">
        <v>5930.98</v>
      </c>
      <c r="D3688" s="175">
        <v>3276.02</v>
      </c>
      <c r="F3688" s="6"/>
      <c r="G3688" s="29"/>
    </row>
    <row r="3689" spans="1:7">
      <c r="A3689" s="172">
        <v>44035</v>
      </c>
      <c r="B3689" s="173">
        <v>6635.04</v>
      </c>
      <c r="C3689" s="174">
        <v>5858.23</v>
      </c>
      <c r="D3689" s="175">
        <v>3235.66</v>
      </c>
      <c r="F3689" s="6"/>
      <c r="G3689" s="29"/>
    </row>
    <row r="3690" spans="1:7">
      <c r="A3690" s="172">
        <v>44036</v>
      </c>
      <c r="B3690" s="173">
        <v>6594.1</v>
      </c>
      <c r="C3690" s="174">
        <v>5822.05</v>
      </c>
      <c r="D3690" s="175">
        <v>3215.63</v>
      </c>
      <c r="F3690" s="6"/>
      <c r="G3690" s="29"/>
    </row>
    <row r="3691" spans="1:7">
      <c r="A3691" s="172">
        <v>44039</v>
      </c>
      <c r="B3691" s="173">
        <v>6642.89</v>
      </c>
      <c r="C3691" s="174">
        <v>5865.12</v>
      </c>
      <c r="D3691" s="175">
        <v>3239.41</v>
      </c>
      <c r="F3691" s="6"/>
      <c r="G3691" s="29"/>
    </row>
    <row r="3692" spans="1:7">
      <c r="A3692" s="172">
        <v>44040</v>
      </c>
      <c r="B3692" s="173">
        <v>6599.97</v>
      </c>
      <c r="C3692" s="174">
        <v>5827.2</v>
      </c>
      <c r="D3692" s="175">
        <v>3218.44</v>
      </c>
      <c r="F3692" s="6"/>
      <c r="G3692" s="29"/>
    </row>
    <row r="3693" spans="1:7">
      <c r="A3693" s="172">
        <v>44041</v>
      </c>
      <c r="B3693" s="173">
        <v>6682.01</v>
      </c>
      <c r="C3693" s="174">
        <v>5899.63</v>
      </c>
      <c r="D3693" s="175">
        <v>3258.44</v>
      </c>
      <c r="F3693" s="6"/>
      <c r="G3693" s="29"/>
    </row>
    <row r="3694" spans="1:7">
      <c r="A3694" s="172">
        <v>44042</v>
      </c>
      <c r="B3694" s="173">
        <v>6658.02</v>
      </c>
      <c r="C3694" s="174">
        <v>5878.17</v>
      </c>
      <c r="D3694" s="175">
        <v>3246.22</v>
      </c>
      <c r="F3694" s="6"/>
      <c r="G3694" s="29"/>
    </row>
    <row r="3695" spans="1:7">
      <c r="A3695" s="172">
        <v>44043</v>
      </c>
      <c r="B3695" s="173">
        <v>6709.81</v>
      </c>
      <c r="C3695" s="174">
        <v>5923.7</v>
      </c>
      <c r="D3695" s="175">
        <v>3271.12</v>
      </c>
      <c r="F3695" s="6"/>
      <c r="G3695" s="29"/>
    </row>
    <row r="3696" spans="1:7">
      <c r="A3696" s="172">
        <v>44046</v>
      </c>
      <c r="B3696" s="173">
        <v>6758.2</v>
      </c>
      <c r="C3696" s="174">
        <v>5966.37</v>
      </c>
      <c r="D3696" s="175">
        <v>3294.61</v>
      </c>
      <c r="F3696" s="6"/>
      <c r="G3696" s="29"/>
    </row>
    <row r="3697" spans="1:7">
      <c r="A3697" s="172">
        <v>44047</v>
      </c>
      <c r="B3697" s="173">
        <v>6782.6</v>
      </c>
      <c r="C3697" s="174">
        <v>5987.91</v>
      </c>
      <c r="D3697" s="175">
        <v>3306.51</v>
      </c>
      <c r="F3697" s="6"/>
      <c r="G3697" s="29"/>
    </row>
    <row r="3698" spans="1:7">
      <c r="A3698" s="172">
        <v>44048</v>
      </c>
      <c r="B3698" s="173">
        <v>6826.22</v>
      </c>
      <c r="C3698" s="174">
        <v>6026.42</v>
      </c>
      <c r="D3698" s="175">
        <v>3327.77</v>
      </c>
      <c r="F3698" s="6"/>
      <c r="G3698" s="29"/>
    </row>
    <row r="3699" spans="1:7">
      <c r="A3699" s="172">
        <v>44049</v>
      </c>
      <c r="B3699" s="173">
        <v>6870.86</v>
      </c>
      <c r="C3699" s="174">
        <v>6065.62</v>
      </c>
      <c r="D3699" s="175">
        <v>3349.16</v>
      </c>
      <c r="F3699" s="6"/>
      <c r="G3699" s="29"/>
    </row>
    <row r="3700" spans="1:7">
      <c r="A3700" s="172">
        <v>44050</v>
      </c>
      <c r="B3700" s="173">
        <v>6876.65</v>
      </c>
      <c r="C3700" s="174">
        <v>6070.35</v>
      </c>
      <c r="D3700" s="175">
        <v>3351.28</v>
      </c>
      <c r="F3700" s="6"/>
      <c r="G3700" s="29"/>
    </row>
    <row r="3701" spans="1:7">
      <c r="A3701" s="172">
        <v>44053</v>
      </c>
      <c r="B3701" s="173">
        <v>6895.59</v>
      </c>
      <c r="C3701" s="174">
        <v>6087.05</v>
      </c>
      <c r="D3701" s="175">
        <v>3360.47</v>
      </c>
      <c r="F3701" s="6"/>
      <c r="G3701" s="29"/>
    </row>
    <row r="3702" spans="1:7">
      <c r="A3702" s="172">
        <v>44054</v>
      </c>
      <c r="B3702" s="173">
        <v>6840.67</v>
      </c>
      <c r="C3702" s="174">
        <v>6038.56</v>
      </c>
      <c r="D3702" s="175">
        <v>3333.69</v>
      </c>
      <c r="F3702" s="6"/>
      <c r="G3702" s="29"/>
    </row>
    <row r="3703" spans="1:7">
      <c r="A3703" s="172">
        <v>44055</v>
      </c>
      <c r="B3703" s="173">
        <v>6937.44</v>
      </c>
      <c r="C3703" s="174">
        <v>6123.71</v>
      </c>
      <c r="D3703" s="175">
        <v>3380.35</v>
      </c>
      <c r="F3703" s="6"/>
      <c r="G3703" s="29"/>
    </row>
    <row r="3704" spans="1:7">
      <c r="A3704" s="172">
        <v>44056</v>
      </c>
      <c r="B3704" s="173">
        <v>6924.96</v>
      </c>
      <c r="C3704" s="174">
        <v>6112.24</v>
      </c>
      <c r="D3704" s="175">
        <v>3373.43</v>
      </c>
      <c r="F3704" s="6"/>
      <c r="G3704" s="29"/>
    </row>
    <row r="3705" spans="1:7">
      <c r="A3705" s="172">
        <v>44057</v>
      </c>
      <c r="B3705" s="173">
        <v>6924.28</v>
      </c>
      <c r="C3705" s="174">
        <v>6111.5</v>
      </c>
      <c r="D3705" s="175">
        <v>3372.85</v>
      </c>
      <c r="F3705" s="6"/>
      <c r="G3705" s="29"/>
    </row>
    <row r="3706" spans="1:7">
      <c r="A3706" s="172">
        <v>44060</v>
      </c>
      <c r="B3706" s="173">
        <v>6943.22</v>
      </c>
      <c r="C3706" s="174">
        <v>6128.18</v>
      </c>
      <c r="D3706" s="175">
        <v>3381.99</v>
      </c>
      <c r="F3706" s="109"/>
      <c r="G3706" s="29"/>
    </row>
    <row r="3707" spans="1:7">
      <c r="A3707" s="190">
        <v>44061</v>
      </c>
      <c r="B3707" s="189">
        <v>6960.3</v>
      </c>
      <c r="F3707" s="6"/>
      <c r="G3707" s="29"/>
    </row>
    <row r="3708" spans="1:7">
      <c r="A3708" s="190">
        <v>44062</v>
      </c>
      <c r="B3708" s="189">
        <v>6930.8</v>
      </c>
      <c r="F3708" s="6"/>
      <c r="G3708" s="29"/>
    </row>
    <row r="3709" spans="1:7">
      <c r="A3709" s="190">
        <v>44063</v>
      </c>
      <c r="B3709" s="189">
        <v>6952.92</v>
      </c>
    </row>
    <row r="3710" spans="1:7">
      <c r="A3710" s="190">
        <v>44064</v>
      </c>
      <c r="B3710" s="189">
        <v>6977.27</v>
      </c>
    </row>
    <row r="3711" spans="1:7">
      <c r="A3711" s="190">
        <v>44067</v>
      </c>
      <c r="B3711" s="189">
        <v>7048.17</v>
      </c>
    </row>
    <row r="3712" spans="1:7">
      <c r="A3712" s="190">
        <v>44068</v>
      </c>
      <c r="B3712" s="189">
        <v>7073.6</v>
      </c>
    </row>
    <row r="3713" spans="1:2">
      <c r="A3713" s="190">
        <v>44069</v>
      </c>
      <c r="B3713" s="189">
        <v>7145.77</v>
      </c>
    </row>
    <row r="3714" spans="1:2">
      <c r="A3714" s="190">
        <v>44070</v>
      </c>
      <c r="B3714" s="189">
        <v>7158.18</v>
      </c>
    </row>
    <row r="3715" spans="1:2">
      <c r="A3715" s="190">
        <v>44071</v>
      </c>
      <c r="B3715" s="189">
        <v>7207.1</v>
      </c>
    </row>
    <row r="3716" spans="1:2">
      <c r="A3716" s="190">
        <v>44074</v>
      </c>
      <c r="B3716" s="189">
        <v>7192.11</v>
      </c>
    </row>
    <row r="3717" spans="1:2">
      <c r="A3717" s="190">
        <v>44075</v>
      </c>
      <c r="B3717" s="189">
        <v>7246.37</v>
      </c>
    </row>
    <row r="3718" spans="1:2">
      <c r="A3718" s="190">
        <v>44076</v>
      </c>
      <c r="B3718" s="189">
        <v>7358.49</v>
      </c>
    </row>
    <row r="3719" spans="1:2">
      <c r="A3719" s="190">
        <v>44077</v>
      </c>
      <c r="B3719" s="189">
        <v>7101.38</v>
      </c>
    </row>
    <row r="3720" spans="1:2">
      <c r="A3720" s="190">
        <v>44078</v>
      </c>
      <c r="B3720" s="189">
        <v>7043.62</v>
      </c>
    </row>
    <row r="3721" spans="1:2">
      <c r="A3721" s="190">
        <v>44082</v>
      </c>
      <c r="B3721" s="189">
        <v>6848.42</v>
      </c>
    </row>
    <row r="3722" spans="1:2">
      <c r="A3722" s="190">
        <v>44083</v>
      </c>
      <c r="B3722" s="189">
        <v>6986.76</v>
      </c>
    </row>
    <row r="3723" spans="1:2">
      <c r="A3723" s="190">
        <v>44084</v>
      </c>
      <c r="B3723" s="189">
        <v>6864.23</v>
      </c>
    </row>
    <row r="3724" spans="1:2">
      <c r="A3724" s="190">
        <v>44085</v>
      </c>
      <c r="B3724" s="189">
        <v>6868.22</v>
      </c>
    </row>
    <row r="3725" spans="1:2">
      <c r="A3725" s="190">
        <v>44088</v>
      </c>
      <c r="B3725" s="189">
        <v>6957.91</v>
      </c>
    </row>
    <row r="3726" spans="1:2">
      <c r="A3726" s="190">
        <v>44089</v>
      </c>
      <c r="B3726" s="189">
        <v>6994.33</v>
      </c>
    </row>
    <row r="3727" spans="1:2">
      <c r="A3727" s="190">
        <v>44090</v>
      </c>
      <c r="B3727" s="189">
        <v>6962.29</v>
      </c>
    </row>
    <row r="3728" spans="1:2">
      <c r="A3728" s="190">
        <v>44091</v>
      </c>
      <c r="B3728" s="189">
        <v>6903.82</v>
      </c>
    </row>
    <row r="3729" spans="1:6">
      <c r="A3729" s="190">
        <v>44092</v>
      </c>
      <c r="B3729" s="189">
        <v>6826.72</v>
      </c>
    </row>
    <row r="3730" spans="1:6">
      <c r="A3730" s="190">
        <v>44095</v>
      </c>
      <c r="B3730" s="189">
        <v>6748.08</v>
      </c>
    </row>
    <row r="3731" spans="1:6">
      <c r="A3731" s="190">
        <v>44096</v>
      </c>
      <c r="B3731" s="189">
        <v>6819.08</v>
      </c>
    </row>
    <row r="3732" spans="1:6">
      <c r="A3732" s="190">
        <v>44097</v>
      </c>
      <c r="B3732" s="189">
        <v>6657.82</v>
      </c>
    </row>
    <row r="3733" spans="1:6">
      <c r="A3733" s="190">
        <v>44098</v>
      </c>
      <c r="B3733" s="189">
        <v>6678.04</v>
      </c>
    </row>
    <row r="3734" spans="1:6">
      <c r="A3734" s="190">
        <v>44099</v>
      </c>
      <c r="B3734" s="189">
        <v>6784.95</v>
      </c>
    </row>
    <row r="3735" spans="1:6">
      <c r="A3735" s="190">
        <v>44102</v>
      </c>
      <c r="B3735" s="189">
        <v>6894.27</v>
      </c>
    </row>
    <row r="3736" spans="1:6">
      <c r="A3736" s="190">
        <v>44103</v>
      </c>
      <c r="B3736" s="189">
        <v>6861.96</v>
      </c>
    </row>
    <row r="3737" spans="1:6">
      <c r="A3737" s="190">
        <v>44104</v>
      </c>
      <c r="B3737" s="189">
        <v>6918.83</v>
      </c>
      <c r="E3737" s="6" t="s">
        <v>333</v>
      </c>
      <c r="F3737" s="29">
        <f>B3737/B3673-1</f>
        <v>8.9293052063473155E-2</v>
      </c>
    </row>
    <row r="3738" spans="1:6">
      <c r="A3738" s="16">
        <v>44105</v>
      </c>
      <c r="B3738" s="17">
        <v>6956.2</v>
      </c>
    </row>
    <row r="3739" spans="1:6">
      <c r="A3739" s="16">
        <v>44106</v>
      </c>
      <c r="B3739" s="17">
        <v>6889.65</v>
      </c>
    </row>
    <row r="3740" spans="1:6">
      <c r="A3740" s="16">
        <v>44109</v>
      </c>
      <c r="B3740" s="17">
        <v>7014.23</v>
      </c>
    </row>
    <row r="3741" spans="1:6">
      <c r="A3741" s="16">
        <v>44110</v>
      </c>
      <c r="B3741" s="17">
        <v>6916.4</v>
      </c>
    </row>
    <row r="3742" spans="1:6">
      <c r="A3742" s="16">
        <v>44111</v>
      </c>
      <c r="B3742" s="17">
        <v>7036.91</v>
      </c>
    </row>
    <row r="3743" spans="1:6">
      <c r="A3743" s="16">
        <v>44112</v>
      </c>
      <c r="B3743" s="17">
        <v>7095.4</v>
      </c>
    </row>
    <row r="3744" spans="1:6">
      <c r="A3744" s="16">
        <v>44113</v>
      </c>
      <c r="B3744" s="17">
        <v>7157.92</v>
      </c>
    </row>
    <row r="3745" spans="1:2">
      <c r="A3745" s="16">
        <v>44116</v>
      </c>
      <c r="B3745" s="17">
        <v>7275.43</v>
      </c>
    </row>
    <row r="3746" spans="1:2">
      <c r="A3746" s="16">
        <v>44117</v>
      </c>
      <c r="B3746" s="17">
        <v>7229.55</v>
      </c>
    </row>
    <row r="3747" spans="1:2">
      <c r="A3747" s="16">
        <v>44118</v>
      </c>
      <c r="B3747" s="17">
        <v>7182.38</v>
      </c>
    </row>
    <row r="3748" spans="1:2">
      <c r="A3748" s="16">
        <v>44119</v>
      </c>
      <c r="B3748" s="17">
        <v>7171.61</v>
      </c>
    </row>
    <row r="3749" spans="1:2">
      <c r="A3749" s="16">
        <v>44120</v>
      </c>
      <c r="B3749" s="17">
        <v>7172.7</v>
      </c>
    </row>
    <row r="3750" spans="1:2">
      <c r="A3750" s="16">
        <v>44123</v>
      </c>
      <c r="B3750" s="17">
        <v>7055.58</v>
      </c>
    </row>
    <row r="3751" spans="1:2">
      <c r="A3751" s="16">
        <v>44124</v>
      </c>
      <c r="B3751" s="17">
        <v>7089.06</v>
      </c>
    </row>
    <row r="3752" spans="1:2">
      <c r="A3752" s="16">
        <v>44125</v>
      </c>
      <c r="B3752" s="17">
        <v>7073.65</v>
      </c>
    </row>
    <row r="3753" spans="1:2">
      <c r="A3753" s="16">
        <v>44126</v>
      </c>
      <c r="B3753" s="17">
        <v>7111.17</v>
      </c>
    </row>
    <row r="3754" spans="1:2">
      <c r="A3754" s="16">
        <v>44127</v>
      </c>
      <c r="B3754" s="17">
        <v>7135.81</v>
      </c>
    </row>
    <row r="3755" spans="1:2">
      <c r="A3755" s="16">
        <v>44130</v>
      </c>
      <c r="B3755" s="17">
        <v>7003.21</v>
      </c>
    </row>
    <row r="3756" spans="1:2">
      <c r="A3756" s="16">
        <v>44131</v>
      </c>
      <c r="B3756" s="17">
        <v>6982.14</v>
      </c>
    </row>
    <row r="3757" spans="1:2">
      <c r="A3757" s="16">
        <v>44132</v>
      </c>
      <c r="B3757" s="17">
        <v>6735.75</v>
      </c>
    </row>
    <row r="3758" spans="1:2">
      <c r="A3758" s="16">
        <v>44133</v>
      </c>
      <c r="B3758" s="17">
        <v>6816.79</v>
      </c>
    </row>
    <row r="3759" spans="1:2">
      <c r="A3759" s="16">
        <v>44134</v>
      </c>
      <c r="B3759" s="17">
        <v>6734.84</v>
      </c>
    </row>
    <row r="3760" spans="1:2">
      <c r="A3760" s="16">
        <v>44137</v>
      </c>
      <c r="B3760" s="17">
        <v>6817.89</v>
      </c>
    </row>
    <row r="3761" spans="1:2">
      <c r="A3761" s="16">
        <v>44138</v>
      </c>
      <c r="B3761" s="17">
        <v>6939.3</v>
      </c>
    </row>
    <row r="3762" spans="1:2">
      <c r="A3762" s="16">
        <v>44139</v>
      </c>
      <c r="B3762" s="17">
        <v>7092.3</v>
      </c>
    </row>
    <row r="3763" spans="1:2">
      <c r="A3763" s="16">
        <v>44140</v>
      </c>
      <c r="B3763" s="17">
        <v>7231.67</v>
      </c>
    </row>
    <row r="3764" spans="1:2">
      <c r="A3764" s="16">
        <v>44141</v>
      </c>
      <c r="B3764" s="17">
        <v>7230.51</v>
      </c>
    </row>
    <row r="3765" spans="1:2">
      <c r="A3765" s="16">
        <v>44144</v>
      </c>
      <c r="B3765" s="17">
        <v>7315.77</v>
      </c>
    </row>
    <row r="3766" spans="1:2">
      <c r="A3766" s="16">
        <v>44145</v>
      </c>
      <c r="B3766" s="17">
        <v>7306.75</v>
      </c>
    </row>
    <row r="3767" spans="1:2">
      <c r="A3767" s="16">
        <v>44146</v>
      </c>
      <c r="B3767" s="17">
        <v>7362.65</v>
      </c>
    </row>
    <row r="3768" spans="1:2">
      <c r="A3768" s="16">
        <v>44147</v>
      </c>
      <c r="B3768" s="17">
        <v>7290.69</v>
      </c>
    </row>
    <row r="3769" spans="1:2">
      <c r="A3769" s="16">
        <v>44148</v>
      </c>
      <c r="B3769" s="17">
        <v>7390.61</v>
      </c>
    </row>
    <row r="3770" spans="1:2">
      <c r="A3770" s="16">
        <v>44151</v>
      </c>
      <c r="B3770" s="17">
        <v>7476.79</v>
      </c>
    </row>
    <row r="3771" spans="1:2">
      <c r="A3771" s="16">
        <v>44152</v>
      </c>
      <c r="B3771" s="17">
        <v>7442.04</v>
      </c>
    </row>
    <row r="3772" spans="1:2">
      <c r="A3772" s="16">
        <v>44153</v>
      </c>
      <c r="B3772" s="17">
        <v>7357.34</v>
      </c>
    </row>
    <row r="3773" spans="1:2">
      <c r="A3773" s="16">
        <v>44154</v>
      </c>
      <c r="B3773" s="17">
        <v>7386.86</v>
      </c>
    </row>
    <row r="3774" spans="1:2">
      <c r="A3774" s="16">
        <v>44155</v>
      </c>
      <c r="B3774" s="17">
        <v>7336.76</v>
      </c>
    </row>
    <row r="3775" spans="1:2">
      <c r="A3775" s="16">
        <v>44158</v>
      </c>
      <c r="B3775" s="17">
        <v>7378.94</v>
      </c>
    </row>
    <row r="3776" spans="1:2">
      <c r="A3776" s="16">
        <v>44159</v>
      </c>
      <c r="B3776" s="17">
        <v>7498.29</v>
      </c>
    </row>
    <row r="3777" spans="1:2">
      <c r="A3777" s="16">
        <v>44160</v>
      </c>
      <c r="B3777" s="17">
        <v>7486.68</v>
      </c>
    </row>
    <row r="3778" spans="1:2">
      <c r="A3778" s="16">
        <v>44162</v>
      </c>
      <c r="B3778" s="17">
        <v>7505.38</v>
      </c>
    </row>
    <row r="3779" spans="1:2">
      <c r="A3779" s="16">
        <v>44165</v>
      </c>
      <c r="B3779" s="17">
        <v>7472.06</v>
      </c>
    </row>
    <row r="3780" spans="1:2">
      <c r="A3780" s="16">
        <v>44166</v>
      </c>
      <c r="B3780" s="17">
        <v>7556.51</v>
      </c>
    </row>
    <row r="3781" spans="1:2">
      <c r="A3781" s="16">
        <v>44167</v>
      </c>
      <c r="B3781" s="17">
        <v>7570.76</v>
      </c>
    </row>
    <row r="3782" spans="1:2">
      <c r="A3782" s="16">
        <v>44168</v>
      </c>
      <c r="B3782" s="17">
        <v>7567.44</v>
      </c>
    </row>
    <row r="3783" spans="1:2">
      <c r="A3783" s="16">
        <v>44169</v>
      </c>
      <c r="B3783" s="17">
        <v>7634.77</v>
      </c>
    </row>
    <row r="3784" spans="1:2">
      <c r="A3784" s="16">
        <v>44172</v>
      </c>
      <c r="B3784" s="17">
        <v>7620</v>
      </c>
    </row>
    <row r="3785" spans="1:2">
      <c r="A3785" s="16">
        <v>44173</v>
      </c>
      <c r="B3785" s="17">
        <v>7641.43</v>
      </c>
    </row>
    <row r="3786" spans="1:2">
      <c r="A3786" s="16">
        <v>44174</v>
      </c>
      <c r="B3786" s="17">
        <v>7581.06</v>
      </c>
    </row>
    <row r="3787" spans="1:2">
      <c r="A3787" s="16">
        <v>44175</v>
      </c>
      <c r="B3787" s="17">
        <v>7571.87</v>
      </c>
    </row>
    <row r="3788" spans="1:2">
      <c r="A3788" s="16">
        <v>44176</v>
      </c>
      <c r="B3788" s="17">
        <v>7562.46</v>
      </c>
    </row>
    <row r="3789" spans="1:2">
      <c r="A3789" s="16">
        <v>44179</v>
      </c>
      <c r="B3789" s="17">
        <v>7530.87</v>
      </c>
    </row>
    <row r="3790" spans="1:2">
      <c r="A3790" s="16">
        <v>44180</v>
      </c>
      <c r="B3790" s="17">
        <v>7628.28</v>
      </c>
    </row>
    <row r="3791" spans="1:2">
      <c r="A3791" s="16">
        <v>44181</v>
      </c>
      <c r="B3791" s="17">
        <v>7641.82</v>
      </c>
    </row>
    <row r="3792" spans="1:2">
      <c r="A3792" s="16">
        <v>44182</v>
      </c>
      <c r="B3792" s="17">
        <v>7686.18</v>
      </c>
    </row>
    <row r="3793" spans="1:6">
      <c r="A3793" s="16">
        <v>44183</v>
      </c>
      <c r="B3793" s="17">
        <v>7659.75</v>
      </c>
    </row>
    <row r="3794" spans="1:6">
      <c r="A3794" s="16">
        <v>44186</v>
      </c>
      <c r="B3794" s="17">
        <v>7630.07</v>
      </c>
    </row>
    <row r="3795" spans="1:6">
      <c r="A3795" s="16">
        <v>44187</v>
      </c>
      <c r="B3795" s="17">
        <v>7614.83</v>
      </c>
    </row>
    <row r="3796" spans="1:6">
      <c r="A3796" s="16">
        <v>44188</v>
      </c>
      <c r="B3796" s="17">
        <v>7620.63</v>
      </c>
    </row>
    <row r="3797" spans="1:6">
      <c r="A3797" s="16">
        <v>44189</v>
      </c>
      <c r="B3797" s="17">
        <v>7648.39</v>
      </c>
    </row>
    <row r="3798" spans="1:6">
      <c r="A3798" s="16">
        <v>44193</v>
      </c>
      <c r="B3798" s="17">
        <v>7715.1</v>
      </c>
    </row>
    <row r="3799" spans="1:6">
      <c r="A3799" s="16">
        <v>44194</v>
      </c>
      <c r="B3799" s="17">
        <v>7697.93</v>
      </c>
    </row>
    <row r="3800" spans="1:6">
      <c r="A3800" s="16">
        <v>44195</v>
      </c>
      <c r="B3800" s="17">
        <v>7709.1</v>
      </c>
    </row>
    <row r="3801" spans="1:6">
      <c r="A3801" s="16">
        <v>44196</v>
      </c>
      <c r="B3801" s="17">
        <v>7759.35</v>
      </c>
      <c r="E3801" s="6" t="s">
        <v>352</v>
      </c>
      <c r="F3801" s="29">
        <f>B3801/B3737-1</f>
        <v>0.12148296749594945</v>
      </c>
    </row>
    <row r="3802" spans="1:6">
      <c r="A3802" s="16">
        <v>44200</v>
      </c>
      <c r="B3802" s="17">
        <v>7645.27</v>
      </c>
    </row>
    <row r="3803" spans="1:6">
      <c r="A3803" s="16">
        <v>44201</v>
      </c>
      <c r="B3803" s="17">
        <v>7700.34</v>
      </c>
    </row>
    <row r="3804" spans="1:6">
      <c r="A3804" s="16">
        <v>44202</v>
      </c>
      <c r="B3804" s="17">
        <v>7744.43</v>
      </c>
    </row>
    <row r="3805" spans="1:6">
      <c r="A3805" s="16">
        <v>44203</v>
      </c>
      <c r="B3805" s="17">
        <v>7861.1</v>
      </c>
    </row>
    <row r="3806" spans="1:6">
      <c r="A3806" s="16">
        <v>44204</v>
      </c>
      <c r="B3806" s="17">
        <v>7905.28</v>
      </c>
    </row>
    <row r="3807" spans="1:6">
      <c r="A3807" s="16">
        <v>44207</v>
      </c>
      <c r="B3807" s="17">
        <v>7853.45</v>
      </c>
    </row>
    <row r="3808" spans="1:6">
      <c r="A3808" s="16">
        <v>44208</v>
      </c>
      <c r="B3808" s="17">
        <v>7856.72</v>
      </c>
    </row>
    <row r="3809" spans="1:2">
      <c r="A3809" s="16">
        <v>44209</v>
      </c>
      <c r="B3809" s="17">
        <v>7874.75</v>
      </c>
    </row>
    <row r="3810" spans="1:2">
      <c r="A3810" s="16">
        <v>44210</v>
      </c>
      <c r="B3810" s="17">
        <v>7846.1</v>
      </c>
    </row>
    <row r="3811" spans="1:2">
      <c r="A3811" s="16">
        <v>44211</v>
      </c>
      <c r="B3811" s="17">
        <v>7789.79</v>
      </c>
    </row>
    <row r="3812" spans="1:2">
      <c r="A3812" s="16">
        <v>44215</v>
      </c>
      <c r="B3812" s="17">
        <v>7853.47</v>
      </c>
    </row>
    <row r="3813" spans="1:2">
      <c r="A3813" s="16">
        <v>44216</v>
      </c>
      <c r="B3813" s="17">
        <v>7962.92</v>
      </c>
    </row>
    <row r="3814" spans="1:2">
      <c r="A3814" s="16">
        <v>44217</v>
      </c>
      <c r="B3814" s="17">
        <v>7966.11</v>
      </c>
    </row>
    <row r="3815" spans="1:2">
      <c r="A3815" s="16">
        <v>44218</v>
      </c>
      <c r="B3815" s="17">
        <v>7942.2</v>
      </c>
    </row>
    <row r="3816" spans="1:2">
      <c r="A3816" s="16">
        <v>44221</v>
      </c>
      <c r="B3816" s="17">
        <v>7970.92</v>
      </c>
    </row>
    <row r="3817" spans="1:2">
      <c r="A3817" s="16">
        <v>44222</v>
      </c>
      <c r="B3817" s="17">
        <v>7959.1</v>
      </c>
    </row>
    <row r="3818" spans="1:2">
      <c r="A3818" s="16">
        <v>44223</v>
      </c>
      <c r="B3818" s="17">
        <v>7754.74</v>
      </c>
    </row>
    <row r="3819" spans="1:2">
      <c r="A3819" s="16">
        <v>44224</v>
      </c>
      <c r="B3819" s="17">
        <v>7831.22</v>
      </c>
    </row>
    <row r="3820" spans="1:2">
      <c r="A3820" s="16">
        <v>44225</v>
      </c>
      <c r="B3820" s="17">
        <v>7681.01</v>
      </c>
    </row>
    <row r="3821" spans="1:2">
      <c r="A3821" s="16">
        <v>44228</v>
      </c>
      <c r="B3821" s="17">
        <v>7804.31</v>
      </c>
    </row>
    <row r="3822" spans="1:2">
      <c r="A3822" s="16">
        <v>44229</v>
      </c>
      <c r="B3822" s="17">
        <v>7912.87</v>
      </c>
    </row>
    <row r="3823" spans="1:2">
      <c r="A3823" s="16">
        <v>44230</v>
      </c>
      <c r="B3823" s="17">
        <v>7920.85</v>
      </c>
    </row>
    <row r="3824" spans="1:2">
      <c r="A3824" s="16">
        <v>44231</v>
      </c>
      <c r="B3824" s="17">
        <v>8007.62</v>
      </c>
    </row>
    <row r="3825" spans="1:2">
      <c r="A3825" s="16">
        <v>44232</v>
      </c>
      <c r="B3825" s="17">
        <v>8039.67</v>
      </c>
    </row>
    <row r="3826" spans="1:2">
      <c r="A3826" s="16">
        <v>44235</v>
      </c>
      <c r="B3826" s="17">
        <v>8099.33</v>
      </c>
    </row>
    <row r="3827" spans="1:2">
      <c r="A3827" s="16">
        <v>44236</v>
      </c>
      <c r="B3827" s="17">
        <v>8091.7</v>
      </c>
    </row>
    <row r="3828" spans="1:2">
      <c r="A3828" s="16">
        <v>44237</v>
      </c>
      <c r="B3828" s="17">
        <v>8089.11</v>
      </c>
    </row>
    <row r="3829" spans="1:2">
      <c r="A3829" s="16">
        <v>44238</v>
      </c>
      <c r="B3829" s="17">
        <v>8104.19</v>
      </c>
    </row>
    <row r="3830" spans="1:2">
      <c r="A3830" s="16">
        <v>44239</v>
      </c>
      <c r="B3830" s="17">
        <v>8142.79</v>
      </c>
    </row>
    <row r="3831" spans="1:2">
      <c r="A3831" s="16">
        <v>44243</v>
      </c>
      <c r="B3831" s="17">
        <v>8139.16</v>
      </c>
    </row>
    <row r="3832" spans="1:2">
      <c r="A3832" s="16">
        <v>44244</v>
      </c>
      <c r="B3832" s="17">
        <v>8137.88</v>
      </c>
    </row>
    <row r="3833" spans="1:2">
      <c r="A3833" s="16">
        <v>44245</v>
      </c>
      <c r="B3833" s="17">
        <v>8102.24</v>
      </c>
    </row>
    <row r="3834" spans="1:2">
      <c r="A3834" s="16">
        <v>44246</v>
      </c>
      <c r="B3834" s="17">
        <v>8087.68</v>
      </c>
    </row>
    <row r="3835" spans="1:2">
      <c r="A3835" s="16">
        <v>44249</v>
      </c>
      <c r="B3835" s="17">
        <v>8025.81</v>
      </c>
    </row>
    <row r="3836" spans="1:2">
      <c r="A3836" s="16">
        <v>44250</v>
      </c>
      <c r="B3836" s="17">
        <v>8036.06</v>
      </c>
    </row>
    <row r="3837" spans="1:2">
      <c r="A3837" s="16">
        <v>44251</v>
      </c>
      <c r="B3837" s="17">
        <v>8127.38</v>
      </c>
    </row>
    <row r="3838" spans="1:2">
      <c r="A3838" s="16">
        <v>44252</v>
      </c>
      <c r="B3838" s="17">
        <v>7929.56</v>
      </c>
    </row>
    <row r="3839" spans="1:2">
      <c r="A3839" s="16">
        <v>44253</v>
      </c>
      <c r="B3839" s="17">
        <v>7892.81</v>
      </c>
    </row>
    <row r="3840" spans="1:2">
      <c r="A3840" s="16">
        <v>44256</v>
      </c>
      <c r="B3840" s="17">
        <v>8080.78</v>
      </c>
    </row>
    <row r="3841" spans="1:2">
      <c r="A3841" s="16">
        <v>44257</v>
      </c>
      <c r="B3841" s="17">
        <v>8015.54</v>
      </c>
    </row>
    <row r="3842" spans="1:2">
      <c r="A3842" s="16">
        <v>44258</v>
      </c>
      <c r="B3842" s="17">
        <v>7911.21</v>
      </c>
    </row>
    <row r="3843" spans="1:2">
      <c r="A3843" s="16">
        <v>44259</v>
      </c>
      <c r="B3843" s="17">
        <v>7806.45</v>
      </c>
    </row>
    <row r="3844" spans="1:2">
      <c r="A3844" s="16">
        <v>44260</v>
      </c>
      <c r="B3844" s="17">
        <v>7958.98</v>
      </c>
    </row>
    <row r="3845" spans="1:2">
      <c r="A3845" s="16">
        <v>44263</v>
      </c>
      <c r="B3845" s="17">
        <v>7916.41</v>
      </c>
    </row>
    <row r="3846" spans="1:2">
      <c r="A3846" s="16">
        <v>44264</v>
      </c>
      <c r="B3846" s="17">
        <v>8029.2</v>
      </c>
    </row>
    <row r="3847" spans="1:2">
      <c r="A3847" s="16">
        <v>44265</v>
      </c>
      <c r="B3847" s="17">
        <v>8078.05</v>
      </c>
    </row>
    <row r="3848" spans="1:2">
      <c r="A3848" s="16">
        <v>44266</v>
      </c>
      <c r="B3848" s="17">
        <v>8162.58</v>
      </c>
    </row>
    <row r="3849" spans="1:2">
      <c r="A3849" s="16">
        <v>44267</v>
      </c>
      <c r="B3849" s="17">
        <v>8172.9</v>
      </c>
    </row>
    <row r="3850" spans="1:2">
      <c r="A3850" s="16">
        <v>44270</v>
      </c>
      <c r="B3850" s="17">
        <v>8226.32</v>
      </c>
    </row>
    <row r="3851" spans="1:2">
      <c r="A3851" s="16">
        <v>44271</v>
      </c>
      <c r="B3851" s="17">
        <v>8213.6299999999992</v>
      </c>
    </row>
    <row r="3852" spans="1:2">
      <c r="A3852" s="16">
        <v>44272</v>
      </c>
      <c r="B3852" s="17">
        <v>8237.35</v>
      </c>
    </row>
    <row r="3853" spans="1:2">
      <c r="A3853" s="16">
        <v>44273</v>
      </c>
      <c r="B3853" s="17">
        <v>8116.17</v>
      </c>
    </row>
    <row r="3854" spans="1:2">
      <c r="A3854" s="16">
        <v>44274</v>
      </c>
      <c r="B3854" s="17">
        <v>8112.13</v>
      </c>
    </row>
    <row r="3855" spans="1:2">
      <c r="A3855" s="16">
        <v>44277</v>
      </c>
      <c r="B3855" s="17">
        <v>8169.14</v>
      </c>
    </row>
    <row r="3856" spans="1:2">
      <c r="A3856" s="16">
        <v>44278</v>
      </c>
      <c r="B3856" s="17">
        <v>8106.83</v>
      </c>
    </row>
    <row r="3857" spans="1:6">
      <c r="A3857" s="16">
        <v>44279</v>
      </c>
      <c r="B3857" s="17">
        <v>8063</v>
      </c>
    </row>
    <row r="3858" spans="1:6">
      <c r="A3858" s="16">
        <v>44280</v>
      </c>
      <c r="B3858" s="17">
        <v>8105.51</v>
      </c>
    </row>
    <row r="3859" spans="1:6">
      <c r="A3859" s="16">
        <v>44281</v>
      </c>
      <c r="B3859" s="17">
        <v>8240.3799999999992</v>
      </c>
    </row>
    <row r="3860" spans="1:6">
      <c r="A3860" s="16">
        <v>44284</v>
      </c>
      <c r="B3860" s="17">
        <v>8233.24</v>
      </c>
    </row>
    <row r="3861" spans="1:6">
      <c r="A3861" s="16">
        <v>44285</v>
      </c>
      <c r="B3861" s="17">
        <v>8208.1</v>
      </c>
    </row>
    <row r="3862" spans="1:6">
      <c r="A3862" s="16">
        <v>44286</v>
      </c>
      <c r="B3862" s="17">
        <v>8238.48</v>
      </c>
      <c r="E3862" s="6" t="s">
        <v>353</v>
      </c>
      <c r="F3862" s="29">
        <f>B3862/B3801-1</f>
        <v>6.1748728952811582E-2</v>
      </c>
    </row>
    <row r="3863" spans="1:6">
      <c r="A3863" s="16">
        <v>44287</v>
      </c>
      <c r="B3863" s="17">
        <v>8335.91</v>
      </c>
    </row>
    <row r="3864" spans="1:6">
      <c r="A3864" s="16">
        <v>44291</v>
      </c>
      <c r="B3864" s="17">
        <v>8457.4</v>
      </c>
    </row>
    <row r="3865" spans="1:6">
      <c r="A3865" s="16">
        <v>44292</v>
      </c>
      <c r="B3865" s="17">
        <v>8449.5400000000009</v>
      </c>
    </row>
    <row r="3866" spans="1:6">
      <c r="A3866" s="16">
        <v>44293</v>
      </c>
      <c r="B3866" s="17">
        <v>8462.18</v>
      </c>
    </row>
    <row r="3867" spans="1:6">
      <c r="A3867" s="16">
        <v>44294</v>
      </c>
      <c r="B3867" s="17">
        <v>8499.85</v>
      </c>
    </row>
    <row r="3868" spans="1:6">
      <c r="A3868" s="16">
        <v>44295</v>
      </c>
      <c r="B3868" s="17">
        <v>8565.57</v>
      </c>
    </row>
    <row r="3869" spans="1:6">
      <c r="A3869" s="16">
        <v>44298</v>
      </c>
      <c r="B3869" s="17">
        <v>8564.0300000000007</v>
      </c>
    </row>
    <row r="3870" spans="1:6">
      <c r="A3870" s="16">
        <v>44299</v>
      </c>
      <c r="B3870" s="17">
        <v>8592.25</v>
      </c>
    </row>
    <row r="3871" spans="1:6">
      <c r="A3871" s="16">
        <v>44300</v>
      </c>
      <c r="B3871" s="17">
        <v>8558.16</v>
      </c>
    </row>
    <row r="3872" spans="1:6">
      <c r="A3872" s="16">
        <v>44301</v>
      </c>
      <c r="B3872" s="17">
        <v>8653.2900000000009</v>
      </c>
    </row>
    <row r="3873" spans="1:2">
      <c r="A3873" s="16">
        <v>44302</v>
      </c>
      <c r="B3873" s="17">
        <v>8684.51</v>
      </c>
    </row>
    <row r="3874" spans="1:2">
      <c r="A3874" s="16">
        <v>44305</v>
      </c>
      <c r="B3874" s="17">
        <v>8638.42</v>
      </c>
    </row>
    <row r="3875" spans="1:2">
      <c r="A3875" s="16">
        <v>44306</v>
      </c>
      <c r="B3875" s="17">
        <v>8579.9500000000007</v>
      </c>
    </row>
    <row r="3876" spans="1:2">
      <c r="A3876" s="16">
        <v>44307</v>
      </c>
      <c r="B3876" s="17">
        <v>8659.7999999999993</v>
      </c>
    </row>
    <row r="3877" spans="1:2">
      <c r="A3877" s="16">
        <v>44308</v>
      </c>
      <c r="B3877" s="17">
        <v>8580.73</v>
      </c>
    </row>
    <row r="3878" spans="1:2">
      <c r="A3878" s="16">
        <v>44309</v>
      </c>
      <c r="B3878" s="17">
        <v>8674.7999999999993</v>
      </c>
    </row>
    <row r="3879" spans="1:2">
      <c r="A3879" s="16">
        <v>44312</v>
      </c>
      <c r="B3879" s="17">
        <v>8690.26</v>
      </c>
    </row>
    <row r="3880" spans="1:2">
      <c r="A3880" s="16">
        <v>44313</v>
      </c>
      <c r="B3880" s="17">
        <v>8688.4500000000007</v>
      </c>
    </row>
    <row r="3881" spans="1:2">
      <c r="A3881" s="16">
        <v>44314</v>
      </c>
      <c r="B3881" s="17">
        <v>8681.17</v>
      </c>
    </row>
    <row r="3882" spans="1:2">
      <c r="A3882" s="16">
        <v>44315</v>
      </c>
      <c r="B3882" s="17">
        <v>8740.35</v>
      </c>
    </row>
    <row r="3883" spans="1:2">
      <c r="A3883" s="16">
        <v>44316</v>
      </c>
      <c r="B3883" s="17">
        <v>8678.16</v>
      </c>
    </row>
    <row r="3884" spans="1:2">
      <c r="A3884" s="16">
        <v>44319</v>
      </c>
      <c r="B3884" s="17">
        <v>8702.02</v>
      </c>
    </row>
    <row r="3885" spans="1:2">
      <c r="A3885" s="16">
        <v>44320</v>
      </c>
      <c r="B3885" s="17">
        <v>8643.91</v>
      </c>
    </row>
    <row r="3886" spans="1:2">
      <c r="A3886" s="16">
        <v>44321</v>
      </c>
      <c r="B3886" s="17">
        <v>8650.0400000000009</v>
      </c>
    </row>
    <row r="3887" spans="1:2">
      <c r="A3887" s="16">
        <v>44322</v>
      </c>
      <c r="B3887" s="17">
        <v>8722.0400000000009</v>
      </c>
    </row>
    <row r="3888" spans="1:2">
      <c r="A3888" s="16">
        <v>44323</v>
      </c>
      <c r="B3888" s="17">
        <v>8787.82</v>
      </c>
    </row>
    <row r="3889" spans="1:2">
      <c r="A3889" s="16">
        <v>44326</v>
      </c>
      <c r="B3889" s="17">
        <v>8696.2900000000009</v>
      </c>
    </row>
    <row r="3890" spans="1:2">
      <c r="A3890" s="16">
        <v>44327</v>
      </c>
      <c r="B3890" s="17">
        <v>8620.98</v>
      </c>
    </row>
    <row r="3891" spans="1:2">
      <c r="A3891" s="16">
        <v>44328</v>
      </c>
      <c r="B3891" s="17">
        <v>8437.24</v>
      </c>
    </row>
    <row r="3892" spans="1:2">
      <c r="A3892" s="16">
        <v>44329</v>
      </c>
      <c r="B3892" s="17">
        <v>8541.39</v>
      </c>
    </row>
    <row r="3893" spans="1:2">
      <c r="A3893" s="16">
        <v>44330</v>
      </c>
      <c r="B3893" s="17">
        <v>8669.49</v>
      </c>
    </row>
    <row r="3894" spans="1:2">
      <c r="A3894" s="16">
        <v>44333</v>
      </c>
      <c r="B3894" s="17">
        <v>8647.57</v>
      </c>
    </row>
    <row r="3895" spans="1:2">
      <c r="A3895" s="16">
        <v>44334</v>
      </c>
      <c r="B3895" s="17">
        <v>8574.98</v>
      </c>
    </row>
    <row r="3896" spans="1:2">
      <c r="A3896" s="16">
        <v>44335</v>
      </c>
      <c r="B3896" s="17">
        <v>8550.9500000000007</v>
      </c>
    </row>
    <row r="3897" spans="1:2">
      <c r="A3897" s="16">
        <v>44336</v>
      </c>
      <c r="B3897" s="17">
        <v>8641.98</v>
      </c>
    </row>
    <row r="3898" spans="1:2">
      <c r="A3898" s="16">
        <v>44337</v>
      </c>
      <c r="B3898" s="17">
        <v>8635.5499999999993</v>
      </c>
    </row>
    <row r="3899" spans="1:2">
      <c r="A3899" s="16">
        <v>44340</v>
      </c>
      <c r="B3899" s="17">
        <v>8722</v>
      </c>
    </row>
    <row r="3900" spans="1:2">
      <c r="A3900" s="16">
        <v>44341</v>
      </c>
      <c r="B3900" s="17">
        <v>8703.59</v>
      </c>
    </row>
    <row r="3901" spans="1:2">
      <c r="A3901" s="16">
        <v>44342</v>
      </c>
      <c r="B3901" s="17">
        <v>8720.0400000000009</v>
      </c>
    </row>
    <row r="3902" spans="1:2">
      <c r="A3902" s="16">
        <v>44343</v>
      </c>
      <c r="B3902" s="17">
        <v>8730.9699999999993</v>
      </c>
    </row>
    <row r="3903" spans="1:2">
      <c r="A3903" s="16">
        <v>44344</v>
      </c>
      <c r="B3903" s="17">
        <v>8738.77</v>
      </c>
    </row>
    <row r="3904" spans="1:2">
      <c r="A3904" s="16">
        <v>44348</v>
      </c>
      <c r="B3904" s="17">
        <v>8734.74</v>
      </c>
    </row>
    <row r="3905" spans="1:2">
      <c r="A3905" s="16">
        <v>44349</v>
      </c>
      <c r="B3905" s="17">
        <v>8748.2999999999993</v>
      </c>
    </row>
    <row r="3906" spans="1:2">
      <c r="A3906" s="16">
        <v>44350</v>
      </c>
      <c r="B3906" s="17">
        <v>8717.9699999999993</v>
      </c>
    </row>
    <row r="3907" spans="1:2">
      <c r="A3907" s="16">
        <v>44351</v>
      </c>
      <c r="B3907" s="17">
        <v>8795.08</v>
      </c>
    </row>
    <row r="3908" spans="1:2">
      <c r="A3908" s="16">
        <v>44354</v>
      </c>
      <c r="B3908" s="17">
        <v>8788.2800000000007</v>
      </c>
    </row>
    <row r="3909" spans="1:2">
      <c r="A3909" s="16">
        <v>44355</v>
      </c>
      <c r="B3909" s="17">
        <v>8790</v>
      </c>
    </row>
    <row r="3910" spans="1:2">
      <c r="A3910" s="16">
        <v>44356</v>
      </c>
      <c r="B3910" s="17">
        <v>8774.31</v>
      </c>
    </row>
    <row r="3911" spans="1:2">
      <c r="A3911" s="16">
        <v>44357</v>
      </c>
      <c r="B3911" s="17">
        <v>8815.56</v>
      </c>
    </row>
    <row r="3912" spans="1:2">
      <c r="A3912" s="16">
        <v>44358</v>
      </c>
      <c r="B3912" s="17">
        <v>8832.94</v>
      </c>
    </row>
    <row r="3913" spans="1:2">
      <c r="A3913" s="16">
        <v>44361</v>
      </c>
      <c r="B3913" s="17">
        <v>8851.17</v>
      </c>
    </row>
    <row r="3914" spans="1:2">
      <c r="A3914" s="16">
        <v>44362</v>
      </c>
      <c r="B3914" s="17">
        <v>8833.68</v>
      </c>
    </row>
    <row r="3915" spans="1:2">
      <c r="A3915" s="16">
        <v>44363</v>
      </c>
      <c r="B3915" s="17">
        <v>8786.18</v>
      </c>
    </row>
    <row r="3916" spans="1:2">
      <c r="A3916" s="16">
        <v>44364</v>
      </c>
      <c r="B3916" s="17">
        <v>8782.58</v>
      </c>
    </row>
    <row r="3917" spans="1:2">
      <c r="A3917" s="16">
        <v>44365</v>
      </c>
      <c r="B3917" s="17">
        <v>8667.76</v>
      </c>
    </row>
    <row r="3918" spans="1:2">
      <c r="A3918" s="16">
        <v>44368</v>
      </c>
      <c r="B3918" s="17">
        <v>8789.52</v>
      </c>
    </row>
    <row r="3919" spans="1:2">
      <c r="A3919" s="16">
        <v>44369</v>
      </c>
      <c r="B3919" s="17">
        <v>8834.56</v>
      </c>
    </row>
    <row r="3920" spans="1:2">
      <c r="A3920" s="16">
        <v>44370</v>
      </c>
      <c r="B3920" s="17">
        <v>8825.01</v>
      </c>
    </row>
    <row r="3921" spans="1:6">
      <c r="A3921" s="16">
        <v>44371</v>
      </c>
      <c r="B3921" s="17">
        <v>8877.06</v>
      </c>
    </row>
    <row r="3922" spans="1:6">
      <c r="A3922" s="16">
        <v>44372</v>
      </c>
      <c r="B3922" s="17">
        <v>8906.7900000000009</v>
      </c>
    </row>
    <row r="3923" spans="1:6">
      <c r="A3923" s="16">
        <v>44375</v>
      </c>
      <c r="B3923" s="17">
        <v>8927.4</v>
      </c>
    </row>
    <row r="3924" spans="1:6">
      <c r="A3924" s="16">
        <v>44376</v>
      </c>
      <c r="B3924" s="17">
        <v>8930.67</v>
      </c>
    </row>
    <row r="3925" spans="1:6">
      <c r="A3925" s="16">
        <v>44377</v>
      </c>
      <c r="B3925" s="17">
        <v>8942.7800000000007</v>
      </c>
      <c r="E3925" s="6" t="s">
        <v>354</v>
      </c>
      <c r="F3925" s="29">
        <f>B3925/B3862-1</f>
        <v>8.5489070799467992E-2</v>
      </c>
    </row>
    <row r="3926" spans="1:6">
      <c r="A3926" s="16">
        <v>44378</v>
      </c>
      <c r="B3926" s="17">
        <v>8990.08</v>
      </c>
    </row>
    <row r="3927" spans="1:6">
      <c r="A3927" s="16">
        <v>44379</v>
      </c>
      <c r="B3927" s="17">
        <v>9058.66</v>
      </c>
    </row>
    <row r="3928" spans="1:6">
      <c r="A3928" s="16">
        <v>44383</v>
      </c>
      <c r="B3928" s="17">
        <v>9040.76</v>
      </c>
    </row>
    <row r="3929" spans="1:6">
      <c r="A3929" s="16">
        <v>44384</v>
      </c>
      <c r="B3929" s="17">
        <v>9071.14</v>
      </c>
    </row>
    <row r="3930" spans="1:6">
      <c r="A3930" s="16">
        <v>44385</v>
      </c>
      <c r="B3930" s="17">
        <v>8995.26</v>
      </c>
    </row>
    <row r="3931" spans="1:6">
      <c r="A3931" s="16">
        <v>44386</v>
      </c>
      <c r="B3931" s="17">
        <v>9096.84</v>
      </c>
    </row>
    <row r="3932" spans="1:6">
      <c r="A3932" s="16">
        <v>44389</v>
      </c>
      <c r="B3932" s="17">
        <v>9128.2199999999993</v>
      </c>
    </row>
    <row r="3933" spans="1:6">
      <c r="A3933" s="16">
        <v>44390</v>
      </c>
      <c r="B3933" s="17">
        <v>9096.15</v>
      </c>
    </row>
    <row r="3934" spans="1:6">
      <c r="A3934" s="16">
        <v>44391</v>
      </c>
      <c r="B3934" s="17">
        <v>9107.85</v>
      </c>
    </row>
    <row r="3935" spans="1:6">
      <c r="A3935" s="16">
        <v>44392</v>
      </c>
      <c r="B3935" s="17">
        <v>9078.33</v>
      </c>
    </row>
    <row r="3936" spans="1:6">
      <c r="A3936" s="16">
        <v>44393</v>
      </c>
      <c r="B3936" s="17">
        <v>9009.89</v>
      </c>
    </row>
    <row r="3937" spans="1:2">
      <c r="A3937" s="16">
        <v>44396</v>
      </c>
      <c r="B3937" s="17">
        <v>8867.07</v>
      </c>
    </row>
    <row r="3938" spans="1:2">
      <c r="A3938" s="16">
        <v>44397</v>
      </c>
      <c r="B3938" s="17">
        <v>9001.77</v>
      </c>
    </row>
    <row r="3939" spans="1:2">
      <c r="A3939" s="16">
        <v>44398</v>
      </c>
      <c r="B3939" s="17">
        <v>9075.9699999999993</v>
      </c>
    </row>
    <row r="3940" spans="1:2">
      <c r="A3940" s="16">
        <v>44399</v>
      </c>
      <c r="B3940" s="17">
        <v>9094.9500000000007</v>
      </c>
    </row>
    <row r="3941" spans="1:2">
      <c r="A3941" s="16">
        <v>44400</v>
      </c>
      <c r="B3941" s="17">
        <v>9187.64</v>
      </c>
    </row>
    <row r="3942" spans="1:2">
      <c r="A3942" s="16">
        <v>44403</v>
      </c>
      <c r="B3942" s="17">
        <v>9209.6299999999992</v>
      </c>
    </row>
    <row r="3943" spans="1:2">
      <c r="A3943" s="16">
        <v>44404</v>
      </c>
      <c r="B3943" s="17">
        <v>9166.27</v>
      </c>
    </row>
    <row r="3944" spans="1:2">
      <c r="A3944" s="16">
        <v>44405</v>
      </c>
      <c r="B3944" s="17">
        <v>9164.6200000000008</v>
      </c>
    </row>
    <row r="3945" spans="1:2">
      <c r="A3945" s="16">
        <v>44406</v>
      </c>
      <c r="B3945" s="17">
        <v>9204.25</v>
      </c>
    </row>
    <row r="3946" spans="1:2">
      <c r="A3946" s="16">
        <v>44407</v>
      </c>
      <c r="B3946" s="17">
        <v>9155.2099999999991</v>
      </c>
    </row>
    <row r="3947" spans="1:2">
      <c r="A3947" s="16">
        <v>44410</v>
      </c>
      <c r="B3947" s="17">
        <v>9138.36</v>
      </c>
    </row>
    <row r="3948" spans="1:2">
      <c r="A3948" s="16">
        <v>44411</v>
      </c>
      <c r="B3948" s="17">
        <v>9213.35</v>
      </c>
    </row>
    <row r="3949" spans="1:2">
      <c r="A3949" s="16">
        <v>44412</v>
      </c>
      <c r="B3949" s="17">
        <v>9170.76</v>
      </c>
    </row>
    <row r="3950" spans="1:2">
      <c r="A3950" s="16">
        <v>44413</v>
      </c>
      <c r="B3950" s="17">
        <v>9226.49</v>
      </c>
    </row>
    <row r="3951" spans="1:2">
      <c r="A3951" s="16">
        <v>44414</v>
      </c>
      <c r="B3951" s="17">
        <v>9243.0300000000007</v>
      </c>
    </row>
    <row r="3952" spans="1:2">
      <c r="A3952" s="16">
        <v>44417</v>
      </c>
      <c r="B3952" s="17">
        <v>9235.0499999999993</v>
      </c>
    </row>
    <row r="3953" spans="1:2">
      <c r="A3953" s="16">
        <v>44418</v>
      </c>
      <c r="B3953" s="17">
        <v>9244.2199999999993</v>
      </c>
    </row>
    <row r="3954" spans="1:2">
      <c r="A3954" s="16">
        <v>44419</v>
      </c>
      <c r="B3954" s="17">
        <v>9267.4</v>
      </c>
    </row>
    <row r="3955" spans="1:2">
      <c r="A3955" s="16">
        <v>44420</v>
      </c>
      <c r="B3955" s="17">
        <v>9297.2000000000007</v>
      </c>
    </row>
    <row r="3956" spans="1:2">
      <c r="A3956" s="16">
        <v>44421</v>
      </c>
      <c r="B3956" s="17">
        <v>9312.51</v>
      </c>
    </row>
    <row r="3957" spans="1:2">
      <c r="A3957" s="16">
        <v>44424</v>
      </c>
      <c r="B3957" s="17">
        <v>9337.18</v>
      </c>
    </row>
    <row r="3958" spans="1:2">
      <c r="A3958" s="16">
        <v>44425</v>
      </c>
      <c r="B3958" s="17">
        <v>9271.83</v>
      </c>
    </row>
    <row r="3959" spans="1:2">
      <c r="A3959" s="16">
        <v>44426</v>
      </c>
      <c r="B3959" s="17">
        <v>9173.93</v>
      </c>
    </row>
    <row r="3960" spans="1:2">
      <c r="A3960" s="16">
        <v>44427</v>
      </c>
      <c r="B3960" s="17">
        <v>9186.07</v>
      </c>
    </row>
    <row r="3961" spans="1:2">
      <c r="A3961" s="16">
        <v>44428</v>
      </c>
      <c r="B3961" s="17">
        <v>9261.31</v>
      </c>
    </row>
    <row r="3962" spans="1:2">
      <c r="A3962" s="16">
        <v>44431</v>
      </c>
      <c r="B3962" s="17">
        <v>9341.09</v>
      </c>
    </row>
    <row r="3963" spans="1:2">
      <c r="A3963" s="16">
        <v>44432</v>
      </c>
      <c r="B3963" s="17">
        <v>9355.11</v>
      </c>
    </row>
    <row r="3964" spans="1:2">
      <c r="A3964" s="16">
        <v>44433</v>
      </c>
      <c r="B3964" s="17">
        <v>9376</v>
      </c>
    </row>
    <row r="3965" spans="1:2">
      <c r="A3965" s="16">
        <v>44434</v>
      </c>
      <c r="B3965" s="17">
        <v>9321.74</v>
      </c>
    </row>
    <row r="3966" spans="1:2">
      <c r="A3966" s="16">
        <v>44435</v>
      </c>
      <c r="B3966" s="17">
        <v>9404.15</v>
      </c>
    </row>
    <row r="3967" spans="1:2">
      <c r="A3967" s="16">
        <v>44438</v>
      </c>
      <c r="B3967" s="17">
        <v>9445.24</v>
      </c>
    </row>
    <row r="3968" spans="1:2">
      <c r="A3968" s="16">
        <v>44439</v>
      </c>
      <c r="B3968" s="17">
        <v>9433.58</v>
      </c>
    </row>
    <row r="3969" spans="1:6">
      <c r="A3969" s="16">
        <v>44440</v>
      </c>
      <c r="B3969" s="17">
        <v>9437.15</v>
      </c>
    </row>
    <row r="3970" spans="1:6">
      <c r="A3970" s="16">
        <v>44441</v>
      </c>
      <c r="B3970" s="17">
        <v>9465.4699999999993</v>
      </c>
    </row>
    <row r="3971" spans="1:6">
      <c r="A3971" s="16">
        <v>44442</v>
      </c>
      <c r="B3971" s="17">
        <v>9462.5400000000009</v>
      </c>
    </row>
    <row r="3972" spans="1:6">
      <c r="A3972" s="16">
        <v>44446</v>
      </c>
      <c r="B3972" s="17">
        <v>9430.68</v>
      </c>
    </row>
    <row r="3973" spans="1:6">
      <c r="A3973" s="16">
        <v>44447</v>
      </c>
      <c r="B3973" s="17">
        <v>9418.57</v>
      </c>
    </row>
    <row r="3974" spans="1:6">
      <c r="A3974" s="16">
        <v>44448</v>
      </c>
      <c r="B3974" s="17">
        <v>9375.99</v>
      </c>
    </row>
    <row r="3975" spans="1:6">
      <c r="A3975" s="16">
        <v>44449</v>
      </c>
      <c r="B3975" s="17">
        <v>9304.0300000000007</v>
      </c>
    </row>
    <row r="3976" spans="1:6">
      <c r="A3976" s="16">
        <v>44452</v>
      </c>
      <c r="B3976" s="17">
        <v>9325.2900000000009</v>
      </c>
    </row>
    <row r="3977" spans="1:6">
      <c r="A3977" s="16">
        <v>44453</v>
      </c>
      <c r="B3977" s="17">
        <v>9273.99</v>
      </c>
    </row>
    <row r="3978" spans="1:6">
      <c r="A3978" s="16">
        <v>44454</v>
      </c>
      <c r="B3978" s="17">
        <v>9352.83</v>
      </c>
    </row>
    <row r="3979" spans="1:6">
      <c r="A3979" s="16">
        <v>44455</v>
      </c>
      <c r="B3979" s="17">
        <v>9338.61</v>
      </c>
    </row>
    <row r="3980" spans="1:6">
      <c r="A3980" s="16">
        <v>44456</v>
      </c>
      <c r="B3980" s="17">
        <v>9253.57</v>
      </c>
      <c r="E3980" s="6" t="s">
        <v>355</v>
      </c>
      <c r="F3980" s="29">
        <f>B3980/B3925-1</f>
        <v>3.4753175187134167E-2</v>
      </c>
    </row>
  </sheetData>
  <autoFilter ref="A3:WVQ3253" xr:uid="{189CAC3C-9C3C-40CF-87EA-112BADD7C59C}"/>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D3691"/>
  <sheetViews>
    <sheetView workbookViewId="0">
      <pane xSplit="1" ySplit="8" topLeftCell="B3688" activePane="bottomRight" state="frozen"/>
      <selection activeCell="H73" sqref="H73"/>
      <selection pane="topRight" activeCell="H73" sqref="H73"/>
      <selection pane="bottomLeft" activeCell="H73" sqref="H73"/>
      <selection pane="bottomRight" activeCell="H73" sqref="H73"/>
    </sheetView>
  </sheetViews>
  <sheetFormatPr defaultRowHeight="12.75"/>
  <cols>
    <col min="1" max="1" width="15.42578125" customWidth="1"/>
    <col min="2" max="2" width="10.42578125" customWidth="1"/>
    <col min="21" max="22" width="2.5703125" customWidth="1"/>
  </cols>
  <sheetData>
    <row r="1" spans="1:30">
      <c r="A1" s="11" t="s">
        <v>64</v>
      </c>
    </row>
    <row r="2" spans="1:30">
      <c r="B2" s="1" t="s">
        <v>67</v>
      </c>
      <c r="C2" s="1" t="s">
        <v>68</v>
      </c>
      <c r="D2" s="1" t="s">
        <v>69</v>
      </c>
      <c r="E2" s="1" t="s">
        <v>70</v>
      </c>
      <c r="F2" s="1" t="s">
        <v>71</v>
      </c>
      <c r="G2" s="1" t="s">
        <v>72</v>
      </c>
      <c r="H2" s="1" t="s">
        <v>73</v>
      </c>
      <c r="I2" s="1" t="s">
        <v>74</v>
      </c>
      <c r="J2" s="1" t="s">
        <v>75</v>
      </c>
      <c r="K2" s="1" t="s">
        <v>76</v>
      </c>
      <c r="L2" s="1" t="s">
        <v>77</v>
      </c>
      <c r="M2" s="1"/>
    </row>
    <row r="3" spans="1:30" s="5" customFormat="1" ht="175.35" customHeight="1">
      <c r="A3" s="5" t="s">
        <v>3</v>
      </c>
      <c r="B3" s="5" t="s">
        <v>30</v>
      </c>
      <c r="C3" s="5" t="s">
        <v>37</v>
      </c>
      <c r="D3" s="5" t="s">
        <v>38</v>
      </c>
      <c r="E3" s="5" t="s">
        <v>39</v>
      </c>
      <c r="F3" s="5" t="s">
        <v>40</v>
      </c>
      <c r="G3" s="5" t="s">
        <v>41</v>
      </c>
      <c r="H3" s="5" t="s">
        <v>42</v>
      </c>
      <c r="I3" s="5" t="s">
        <v>43</v>
      </c>
      <c r="J3" s="5" t="s">
        <v>4</v>
      </c>
      <c r="K3" s="5" t="s">
        <v>44</v>
      </c>
      <c r="L3" s="5" t="s">
        <v>45</v>
      </c>
    </row>
    <row r="4" spans="1:30">
      <c r="A4" t="s">
        <v>5</v>
      </c>
      <c r="B4" t="s">
        <v>6</v>
      </c>
      <c r="C4" t="s">
        <v>6</v>
      </c>
      <c r="D4" t="s">
        <v>6</v>
      </c>
      <c r="E4" t="s">
        <v>6</v>
      </c>
      <c r="F4" t="s">
        <v>6</v>
      </c>
      <c r="G4" t="s">
        <v>6</v>
      </c>
      <c r="H4" t="s">
        <v>6</v>
      </c>
      <c r="I4" t="s">
        <v>6</v>
      </c>
      <c r="J4" t="s">
        <v>6</v>
      </c>
      <c r="K4" t="s">
        <v>6</v>
      </c>
      <c r="L4" t="s">
        <v>6</v>
      </c>
      <c r="M4" s="12" t="s">
        <v>78</v>
      </c>
    </row>
    <row r="5" spans="1:30">
      <c r="A5" t="s">
        <v>7</v>
      </c>
      <c r="B5">
        <v>1</v>
      </c>
      <c r="C5">
        <v>1</v>
      </c>
      <c r="D5">
        <v>1</v>
      </c>
      <c r="E5">
        <v>1</v>
      </c>
      <c r="F5">
        <v>1</v>
      </c>
      <c r="G5">
        <v>1</v>
      </c>
      <c r="H5">
        <v>1</v>
      </c>
      <c r="I5">
        <v>1</v>
      </c>
      <c r="J5">
        <v>1</v>
      </c>
      <c r="K5">
        <v>1</v>
      </c>
      <c r="L5">
        <v>1</v>
      </c>
    </row>
    <row r="6" spans="1:30">
      <c r="A6" t="s">
        <v>8</v>
      </c>
      <c r="B6" t="s">
        <v>9</v>
      </c>
      <c r="C6" t="s">
        <v>9</v>
      </c>
      <c r="D6" t="s">
        <v>9</v>
      </c>
      <c r="E6" t="s">
        <v>9</v>
      </c>
      <c r="F6" t="s">
        <v>9</v>
      </c>
      <c r="G6" t="s">
        <v>9</v>
      </c>
      <c r="H6" t="s">
        <v>9</v>
      </c>
      <c r="I6" t="s">
        <v>9</v>
      </c>
      <c r="J6" t="s">
        <v>9</v>
      </c>
      <c r="K6" t="s">
        <v>9</v>
      </c>
      <c r="L6" t="s">
        <v>9</v>
      </c>
    </row>
    <row r="7" spans="1:30">
      <c r="A7" t="s">
        <v>10</v>
      </c>
      <c r="B7" t="s">
        <v>65</v>
      </c>
      <c r="C7" t="s">
        <v>46</v>
      </c>
      <c r="D7" t="s">
        <v>47</v>
      </c>
      <c r="E7" t="s">
        <v>48</v>
      </c>
      <c r="F7" t="s">
        <v>49</v>
      </c>
      <c r="G7" t="s">
        <v>50</v>
      </c>
      <c r="H7" t="s">
        <v>51</v>
      </c>
      <c r="I7" t="s">
        <v>52</v>
      </c>
      <c r="J7" t="s">
        <v>11</v>
      </c>
      <c r="K7" t="s">
        <v>53</v>
      </c>
      <c r="L7" t="s">
        <v>54</v>
      </c>
      <c r="M7" s="12" t="s">
        <v>78</v>
      </c>
      <c r="V7" s="12" t="s">
        <v>78</v>
      </c>
    </row>
    <row r="8" spans="1:30">
      <c r="A8" t="s">
        <v>12</v>
      </c>
      <c r="B8" t="s">
        <v>66</v>
      </c>
      <c r="C8" t="s">
        <v>55</v>
      </c>
      <c r="D8" t="s">
        <v>56</v>
      </c>
      <c r="E8" t="s">
        <v>57</v>
      </c>
      <c r="F8" t="s">
        <v>58</v>
      </c>
      <c r="G8" t="s">
        <v>59</v>
      </c>
      <c r="H8" t="s">
        <v>60</v>
      </c>
      <c r="I8" t="s">
        <v>61</v>
      </c>
      <c r="J8" t="s">
        <v>13</v>
      </c>
      <c r="K8" t="s">
        <v>62</v>
      </c>
      <c r="L8" t="s">
        <v>63</v>
      </c>
      <c r="M8" s="12" t="s">
        <v>78</v>
      </c>
      <c r="N8" s="1" t="s">
        <v>282</v>
      </c>
      <c r="V8" s="12" t="s">
        <v>78</v>
      </c>
      <c r="W8" s="1" t="s">
        <v>279</v>
      </c>
    </row>
    <row r="9" spans="1:30">
      <c r="A9" s="4">
        <v>39084</v>
      </c>
      <c r="B9" s="23">
        <v>5.2999999999999999E-2</v>
      </c>
      <c r="C9" s="23">
        <v>5.0700000000000002E-2</v>
      </c>
      <c r="D9" s="23">
        <v>5.1100000000000007E-2</v>
      </c>
      <c r="E9" s="23">
        <v>0.05</v>
      </c>
      <c r="F9" s="23">
        <v>4.8000000000000001E-2</v>
      </c>
      <c r="G9" s="23">
        <v>4.7100000000000003E-2</v>
      </c>
      <c r="H9" s="23">
        <v>4.6799999999999994E-2</v>
      </c>
      <c r="I9" s="23">
        <v>4.6799999999999994E-2</v>
      </c>
      <c r="J9" s="23">
        <v>4.6799999999999994E-2</v>
      </c>
      <c r="K9" s="23">
        <v>4.87E-2</v>
      </c>
      <c r="L9" s="23">
        <v>4.7899999999999998E-2</v>
      </c>
      <c r="M9" s="23"/>
      <c r="N9" s="23"/>
      <c r="O9" s="23"/>
      <c r="P9" s="23"/>
      <c r="Q9" s="22"/>
      <c r="R9" s="22"/>
      <c r="V9" s="23"/>
      <c r="W9" s="23"/>
      <c r="X9" s="23"/>
      <c r="Y9" s="23"/>
      <c r="Z9" s="23"/>
      <c r="AA9" s="23"/>
      <c r="AB9" s="23"/>
      <c r="AC9" s="23"/>
      <c r="AD9" s="23"/>
    </row>
    <row r="10" spans="1:30">
      <c r="A10" s="4">
        <v>39085</v>
      </c>
      <c r="B10" s="23">
        <v>5.28E-2</v>
      </c>
      <c r="C10" s="23">
        <v>5.0499999999999996E-2</v>
      </c>
      <c r="D10" s="23">
        <v>5.0900000000000001E-2</v>
      </c>
      <c r="E10" s="23">
        <v>4.9800000000000004E-2</v>
      </c>
      <c r="F10" s="23">
        <v>4.7599999999999996E-2</v>
      </c>
      <c r="G10" s="23">
        <v>4.6900000000000004E-2</v>
      </c>
      <c r="H10" s="23">
        <v>4.6600000000000003E-2</v>
      </c>
      <c r="I10" s="23">
        <v>4.6600000000000003E-2</v>
      </c>
      <c r="J10" s="23">
        <v>4.6699999999999998E-2</v>
      </c>
      <c r="K10" s="23">
        <v>4.8499999999999995E-2</v>
      </c>
      <c r="L10" s="23">
        <v>4.7699999999999992E-2</v>
      </c>
      <c r="M10" s="23"/>
      <c r="N10" s="23"/>
      <c r="O10" s="23"/>
      <c r="P10" s="23"/>
      <c r="V10" s="23"/>
      <c r="W10" s="23"/>
      <c r="X10" s="23"/>
      <c r="Y10" s="23"/>
      <c r="Z10" s="23"/>
      <c r="AA10" s="23"/>
      <c r="AB10" s="23"/>
      <c r="AC10" s="23"/>
      <c r="AD10" s="23"/>
    </row>
    <row r="11" spans="1:30">
      <c r="A11" s="4">
        <v>39086</v>
      </c>
      <c r="B11" s="23">
        <v>5.2400000000000002E-2</v>
      </c>
      <c r="C11" s="23">
        <v>5.04E-2</v>
      </c>
      <c r="D11" s="23">
        <v>5.0700000000000002E-2</v>
      </c>
      <c r="E11" s="23">
        <v>4.9500000000000002E-2</v>
      </c>
      <c r="F11" s="23">
        <v>4.7100000000000003E-2</v>
      </c>
      <c r="G11" s="23">
        <v>4.6300000000000001E-2</v>
      </c>
      <c r="H11" s="23">
        <v>4.6100000000000002E-2</v>
      </c>
      <c r="I11" s="23">
        <v>4.6100000000000002E-2</v>
      </c>
      <c r="J11" s="23">
        <v>4.6199999999999998E-2</v>
      </c>
      <c r="K11" s="23">
        <v>4.8099999999999997E-2</v>
      </c>
      <c r="L11" s="23">
        <v>4.7199999999999999E-2</v>
      </c>
      <c r="M11" s="23"/>
      <c r="N11" s="23"/>
      <c r="O11" s="23"/>
      <c r="P11" s="23"/>
      <c r="V11" s="23"/>
      <c r="W11" s="23"/>
      <c r="X11" s="23"/>
      <c r="Y11" s="23"/>
      <c r="Z11" s="23"/>
      <c r="AA11" s="23"/>
      <c r="AB11" s="23"/>
      <c r="AC11" s="23"/>
      <c r="AD11" s="23"/>
    </row>
    <row r="12" spans="1:30">
      <c r="A12" s="4">
        <v>39087</v>
      </c>
      <c r="B12" s="23">
        <v>5.21E-2</v>
      </c>
      <c r="C12" s="23">
        <v>5.0499999999999996E-2</v>
      </c>
      <c r="D12" s="23">
        <v>5.0900000000000001E-2</v>
      </c>
      <c r="E12" s="23">
        <v>4.9800000000000004E-2</v>
      </c>
      <c r="F12" s="23">
        <v>4.7599999999999996E-2</v>
      </c>
      <c r="G12" s="23">
        <v>4.6799999999999994E-2</v>
      </c>
      <c r="H12" s="23">
        <v>4.6500000000000007E-2</v>
      </c>
      <c r="I12" s="23">
        <v>4.6500000000000007E-2</v>
      </c>
      <c r="J12" s="23">
        <v>4.6500000000000007E-2</v>
      </c>
      <c r="K12" s="23">
        <v>4.8399999999999999E-2</v>
      </c>
      <c r="L12" s="23">
        <v>4.7400000000000005E-2</v>
      </c>
      <c r="M12" s="23"/>
      <c r="N12" s="23"/>
      <c r="O12" s="23"/>
      <c r="P12" s="23"/>
      <c r="V12" s="23"/>
      <c r="W12" s="23"/>
      <c r="X12" s="23"/>
      <c r="Y12" s="23"/>
      <c r="Z12" s="23"/>
      <c r="AA12" s="23"/>
      <c r="AB12" s="23"/>
      <c r="AC12" s="23"/>
      <c r="AD12" s="23"/>
    </row>
    <row r="13" spans="1:30">
      <c r="A13" s="4">
        <v>39090</v>
      </c>
      <c r="B13" s="23">
        <v>5.2300000000000006E-2</v>
      </c>
      <c r="C13" s="23">
        <v>5.0799999999999998E-2</v>
      </c>
      <c r="D13" s="23">
        <v>5.1299999999999998E-2</v>
      </c>
      <c r="E13" s="23">
        <v>5.0099999999999999E-2</v>
      </c>
      <c r="F13" s="23">
        <v>4.7800000000000002E-2</v>
      </c>
      <c r="G13" s="23">
        <v>4.7E-2</v>
      </c>
      <c r="H13" s="23">
        <v>4.6600000000000003E-2</v>
      </c>
      <c r="I13" s="23">
        <v>4.6600000000000003E-2</v>
      </c>
      <c r="J13" s="23">
        <v>4.6600000000000003E-2</v>
      </c>
      <c r="K13" s="23">
        <v>4.8399999999999999E-2</v>
      </c>
      <c r="L13" s="23">
        <v>4.7400000000000005E-2</v>
      </c>
      <c r="M13" s="23"/>
      <c r="N13" s="23"/>
      <c r="O13" s="23"/>
      <c r="P13" s="23"/>
      <c r="V13" s="23"/>
      <c r="W13" s="23"/>
      <c r="X13" s="23"/>
      <c r="Y13" s="23"/>
      <c r="Z13" s="23"/>
      <c r="AA13" s="23"/>
      <c r="AB13" s="23"/>
      <c r="AC13" s="23"/>
      <c r="AD13" s="23"/>
    </row>
    <row r="14" spans="1:30">
      <c r="A14" s="4">
        <v>39091</v>
      </c>
      <c r="B14" s="23">
        <v>5.2499999999999998E-2</v>
      </c>
      <c r="C14" s="23">
        <v>5.0799999999999998E-2</v>
      </c>
      <c r="D14" s="23">
        <v>5.1299999999999998E-2</v>
      </c>
      <c r="E14" s="23">
        <v>5.0199999999999995E-2</v>
      </c>
      <c r="F14" s="23">
        <v>4.7899999999999998E-2</v>
      </c>
      <c r="G14" s="23">
        <v>4.7E-2</v>
      </c>
      <c r="H14" s="23">
        <v>4.6500000000000007E-2</v>
      </c>
      <c r="I14" s="23">
        <v>4.6500000000000007E-2</v>
      </c>
      <c r="J14" s="23">
        <v>4.6600000000000003E-2</v>
      </c>
      <c r="K14" s="23">
        <v>4.8300000000000003E-2</v>
      </c>
      <c r="L14" s="23">
        <v>4.7400000000000005E-2</v>
      </c>
      <c r="M14" s="23"/>
      <c r="N14" s="23"/>
      <c r="O14" s="23"/>
      <c r="P14" s="23"/>
      <c r="V14" s="23"/>
      <c r="W14" s="23"/>
      <c r="X14" s="23"/>
      <c r="Y14" s="23"/>
      <c r="Z14" s="23"/>
      <c r="AA14" s="23"/>
      <c r="AB14" s="23"/>
      <c r="AC14" s="23"/>
      <c r="AD14" s="23"/>
    </row>
    <row r="15" spans="1:30">
      <c r="A15" s="4">
        <v>39092</v>
      </c>
      <c r="B15" s="23">
        <v>5.2600000000000001E-2</v>
      </c>
      <c r="C15" s="23">
        <v>5.0900000000000001E-2</v>
      </c>
      <c r="D15" s="23">
        <v>5.1299999999999998E-2</v>
      </c>
      <c r="E15" s="23">
        <v>5.0199999999999995E-2</v>
      </c>
      <c r="F15" s="23">
        <v>4.8099999999999997E-2</v>
      </c>
      <c r="G15" s="23">
        <v>4.7199999999999999E-2</v>
      </c>
      <c r="H15" s="23">
        <v>4.6799999999999994E-2</v>
      </c>
      <c r="I15" s="23">
        <v>4.6799999999999994E-2</v>
      </c>
      <c r="J15" s="23">
        <v>4.6900000000000004E-2</v>
      </c>
      <c r="K15" s="23">
        <v>4.87E-2</v>
      </c>
      <c r="L15" s="23">
        <v>4.7699999999999992E-2</v>
      </c>
      <c r="M15" s="23"/>
      <c r="N15" s="23"/>
      <c r="O15" s="23"/>
      <c r="P15" s="23"/>
      <c r="V15" s="23"/>
      <c r="W15" s="23"/>
      <c r="X15" s="23"/>
      <c r="Y15" s="23"/>
      <c r="Z15" s="23"/>
      <c r="AA15" s="23"/>
      <c r="AB15" s="23"/>
      <c r="AC15" s="23"/>
      <c r="AD15" s="23"/>
    </row>
    <row r="16" spans="1:30">
      <c r="A16" s="4">
        <v>39093</v>
      </c>
      <c r="B16" s="23">
        <v>5.2699999999999997E-2</v>
      </c>
      <c r="C16" s="23">
        <v>5.1100000000000007E-2</v>
      </c>
      <c r="D16" s="23">
        <v>5.1500000000000004E-2</v>
      </c>
      <c r="E16" s="23">
        <v>5.0499999999999996E-2</v>
      </c>
      <c r="F16" s="23">
        <v>4.8600000000000004E-2</v>
      </c>
      <c r="G16" s="23">
        <v>4.7800000000000002E-2</v>
      </c>
      <c r="H16" s="23">
        <v>4.7300000000000002E-2</v>
      </c>
      <c r="I16" s="23">
        <v>4.7300000000000002E-2</v>
      </c>
      <c r="J16" s="23">
        <v>4.7400000000000005E-2</v>
      </c>
      <c r="K16" s="23">
        <v>4.9200000000000001E-2</v>
      </c>
      <c r="L16" s="23">
        <v>4.82E-2</v>
      </c>
      <c r="M16" s="23"/>
      <c r="N16" s="23"/>
      <c r="O16" s="23"/>
      <c r="P16" s="23"/>
      <c r="V16" s="23"/>
      <c r="W16" s="23"/>
      <c r="X16" s="23"/>
      <c r="Y16" s="23"/>
      <c r="Z16" s="23"/>
      <c r="AA16" s="23"/>
      <c r="AB16" s="23"/>
      <c r="AC16" s="23"/>
      <c r="AD16" s="23"/>
    </row>
    <row r="17" spans="1:30">
      <c r="A17" s="4">
        <v>39094</v>
      </c>
      <c r="B17" s="23">
        <v>5.2199999999999996E-2</v>
      </c>
      <c r="C17" s="23">
        <v>5.0900000000000001E-2</v>
      </c>
      <c r="D17" s="23">
        <v>5.1500000000000004E-2</v>
      </c>
      <c r="E17" s="23">
        <v>5.0599999999999999E-2</v>
      </c>
      <c r="F17" s="23">
        <v>4.8799999999999996E-2</v>
      </c>
      <c r="G17" s="23">
        <v>4.8099999999999997E-2</v>
      </c>
      <c r="H17" s="23">
        <v>4.7599999999999996E-2</v>
      </c>
      <c r="I17" s="23">
        <v>4.7599999999999996E-2</v>
      </c>
      <c r="J17" s="23">
        <v>4.7699999999999992E-2</v>
      </c>
      <c r="K17" s="23">
        <v>4.9599999999999998E-2</v>
      </c>
      <c r="L17" s="23">
        <v>4.8600000000000004E-2</v>
      </c>
      <c r="M17" s="23"/>
      <c r="N17" s="23"/>
      <c r="O17" s="23"/>
      <c r="P17" s="23"/>
      <c r="V17" s="23"/>
      <c r="W17" s="23"/>
      <c r="X17" s="23"/>
      <c r="Y17" s="23"/>
      <c r="Z17" s="23"/>
      <c r="AA17" s="23"/>
      <c r="AB17" s="23"/>
      <c r="AC17" s="23"/>
      <c r="AD17" s="23"/>
    </row>
    <row r="18" spans="1:30">
      <c r="A18" s="4">
        <v>39098</v>
      </c>
      <c r="B18" s="23">
        <v>5.28E-2</v>
      </c>
      <c r="C18" s="23">
        <v>5.1100000000000007E-2</v>
      </c>
      <c r="D18" s="23">
        <v>5.16E-2</v>
      </c>
      <c r="E18" s="23">
        <v>5.0599999999999999E-2</v>
      </c>
      <c r="F18" s="23">
        <v>4.8600000000000004E-2</v>
      </c>
      <c r="G18" s="23">
        <v>4.7899999999999998E-2</v>
      </c>
      <c r="H18" s="23">
        <v>4.7400000000000005E-2</v>
      </c>
      <c r="I18" s="23">
        <v>4.7400000000000005E-2</v>
      </c>
      <c r="J18" s="23">
        <v>4.7500000000000001E-2</v>
      </c>
      <c r="K18" s="23">
        <v>4.9400000000000006E-2</v>
      </c>
      <c r="L18" s="23">
        <v>4.8499999999999995E-2</v>
      </c>
      <c r="M18" s="23"/>
      <c r="N18" s="23"/>
      <c r="O18" s="23"/>
      <c r="P18" s="23"/>
      <c r="V18" s="23"/>
      <c r="W18" s="23"/>
      <c r="X18" s="23"/>
      <c r="Y18" s="23"/>
      <c r="Z18" s="23"/>
      <c r="AA18" s="23"/>
      <c r="AB18" s="23"/>
      <c r="AC18" s="23"/>
      <c r="AD18" s="23"/>
    </row>
    <row r="19" spans="1:30">
      <c r="A19" s="4">
        <v>39099</v>
      </c>
      <c r="B19" s="23">
        <v>5.2499999999999998E-2</v>
      </c>
      <c r="C19" s="23">
        <v>5.1200000000000002E-2</v>
      </c>
      <c r="D19" s="23">
        <v>5.16E-2</v>
      </c>
      <c r="E19" s="23">
        <v>5.0799999999999998E-2</v>
      </c>
      <c r="F19" s="23">
        <v>4.9100000000000005E-2</v>
      </c>
      <c r="G19" s="23">
        <v>4.8300000000000003E-2</v>
      </c>
      <c r="H19" s="23">
        <v>4.7800000000000002E-2</v>
      </c>
      <c r="I19" s="23">
        <v>4.7800000000000002E-2</v>
      </c>
      <c r="J19" s="23">
        <v>4.7899999999999998E-2</v>
      </c>
      <c r="K19" s="23">
        <v>4.9800000000000004E-2</v>
      </c>
      <c r="L19" s="23">
        <v>4.8799999999999996E-2</v>
      </c>
      <c r="M19" s="23"/>
      <c r="N19" s="23"/>
      <c r="O19" s="23"/>
      <c r="P19" s="23"/>
      <c r="V19" s="23"/>
      <c r="W19" s="23"/>
      <c r="X19" s="23"/>
      <c r="Y19" s="23"/>
      <c r="Z19" s="23"/>
      <c r="AA19" s="23"/>
      <c r="AB19" s="23"/>
      <c r="AC19" s="23"/>
      <c r="AD19" s="23"/>
    </row>
    <row r="20" spans="1:30">
      <c r="A20" s="4">
        <v>39100</v>
      </c>
      <c r="B20" s="23">
        <v>5.2300000000000006E-2</v>
      </c>
      <c r="C20" s="23">
        <v>5.1200000000000002E-2</v>
      </c>
      <c r="D20" s="23">
        <v>5.16E-2</v>
      </c>
      <c r="E20" s="23">
        <v>5.0700000000000002E-2</v>
      </c>
      <c r="F20" s="23">
        <v>4.8899999999999999E-2</v>
      </c>
      <c r="G20" s="23">
        <v>4.8000000000000001E-2</v>
      </c>
      <c r="H20" s="23">
        <v>4.7500000000000001E-2</v>
      </c>
      <c r="I20" s="23">
        <v>4.7500000000000001E-2</v>
      </c>
      <c r="J20" s="23">
        <v>4.7500000000000001E-2</v>
      </c>
      <c r="K20" s="23">
        <v>4.9400000000000006E-2</v>
      </c>
      <c r="L20" s="23">
        <v>4.8499999999999995E-2</v>
      </c>
      <c r="M20" s="23"/>
      <c r="N20" s="23"/>
      <c r="O20" s="23"/>
      <c r="P20" s="23"/>
      <c r="V20" s="23"/>
      <c r="W20" s="23"/>
      <c r="X20" s="23"/>
      <c r="Y20" s="23"/>
      <c r="Z20" s="23"/>
      <c r="AA20" s="23"/>
      <c r="AB20" s="23"/>
      <c r="AC20" s="23"/>
      <c r="AD20" s="23"/>
    </row>
    <row r="21" spans="1:30">
      <c r="A21" s="4">
        <v>39101</v>
      </c>
      <c r="B21" s="23">
        <v>5.2499999999999998E-2</v>
      </c>
      <c r="C21" s="23">
        <v>5.1399999999999994E-2</v>
      </c>
      <c r="D21" s="23">
        <v>5.1699999999999996E-2</v>
      </c>
      <c r="E21" s="23">
        <v>5.0900000000000001E-2</v>
      </c>
      <c r="F21" s="23">
        <v>4.9299999999999997E-2</v>
      </c>
      <c r="G21" s="23">
        <v>4.8300000000000003E-2</v>
      </c>
      <c r="H21" s="23">
        <v>4.7800000000000002E-2</v>
      </c>
      <c r="I21" s="23">
        <v>4.7800000000000002E-2</v>
      </c>
      <c r="J21" s="23">
        <v>4.7800000000000002E-2</v>
      </c>
      <c r="K21" s="23">
        <v>4.9599999999999998E-2</v>
      </c>
      <c r="L21" s="23">
        <v>4.87E-2</v>
      </c>
      <c r="M21" s="23"/>
      <c r="N21" s="23"/>
      <c r="O21" s="23"/>
      <c r="P21" s="23"/>
      <c r="V21" s="23"/>
      <c r="W21" s="23"/>
      <c r="X21" s="23"/>
      <c r="Y21" s="23"/>
      <c r="Z21" s="23"/>
      <c r="AA21" s="23"/>
      <c r="AB21" s="23"/>
      <c r="AC21" s="23"/>
      <c r="AD21" s="23"/>
    </row>
    <row r="22" spans="1:30">
      <c r="A22" s="4">
        <v>39104</v>
      </c>
      <c r="B22" s="23">
        <v>5.2400000000000002E-2</v>
      </c>
      <c r="C22" s="23">
        <v>5.1299999999999998E-2</v>
      </c>
      <c r="D22" s="23">
        <v>5.1799999999999999E-2</v>
      </c>
      <c r="E22" s="23">
        <v>5.0900000000000001E-2</v>
      </c>
      <c r="F22" s="23">
        <v>4.9100000000000005E-2</v>
      </c>
      <c r="G22" s="23">
        <v>4.82E-2</v>
      </c>
      <c r="H22" s="23">
        <v>4.7699999999999992E-2</v>
      </c>
      <c r="I22" s="23">
        <v>4.7599999999999996E-2</v>
      </c>
      <c r="J22" s="23">
        <v>4.7599999999999996E-2</v>
      </c>
      <c r="K22" s="23">
        <v>4.9400000000000006E-2</v>
      </c>
      <c r="L22" s="23">
        <v>4.8399999999999999E-2</v>
      </c>
      <c r="M22" s="23"/>
      <c r="N22" s="23"/>
      <c r="O22" s="23"/>
      <c r="P22" s="23"/>
      <c r="V22" s="23"/>
      <c r="W22" s="23"/>
      <c r="X22" s="23"/>
      <c r="Y22" s="23"/>
      <c r="Z22" s="23"/>
      <c r="AA22" s="23"/>
      <c r="AB22" s="23"/>
      <c r="AC22" s="23"/>
      <c r="AD22" s="23"/>
    </row>
    <row r="23" spans="1:30">
      <c r="A23" s="4">
        <v>39105</v>
      </c>
      <c r="B23" s="23">
        <v>5.2600000000000001E-2</v>
      </c>
      <c r="C23" s="23">
        <v>5.1399999999999994E-2</v>
      </c>
      <c r="D23" s="23">
        <v>5.1799999999999999E-2</v>
      </c>
      <c r="E23" s="23">
        <v>5.0999999999999997E-2</v>
      </c>
      <c r="F23" s="23">
        <v>4.9400000000000006E-2</v>
      </c>
      <c r="G23" s="23">
        <v>4.8499999999999995E-2</v>
      </c>
      <c r="H23" s="23">
        <v>4.8099999999999997E-2</v>
      </c>
      <c r="I23" s="23">
        <v>4.8099999999999997E-2</v>
      </c>
      <c r="J23" s="23">
        <v>4.8099999999999997E-2</v>
      </c>
      <c r="K23" s="23">
        <v>0.05</v>
      </c>
      <c r="L23" s="23">
        <v>4.9000000000000002E-2</v>
      </c>
      <c r="M23" s="23"/>
      <c r="N23" s="23"/>
      <c r="O23" s="23"/>
      <c r="P23" s="23"/>
      <c r="V23" s="23"/>
      <c r="W23" s="23"/>
      <c r="X23" s="23"/>
      <c r="Y23" s="23"/>
      <c r="Z23" s="23"/>
      <c r="AA23" s="23"/>
      <c r="AB23" s="23"/>
      <c r="AC23" s="23"/>
      <c r="AD23" s="23"/>
    </row>
    <row r="24" spans="1:30">
      <c r="A24" s="4">
        <v>39106</v>
      </c>
      <c r="B24" s="23">
        <v>5.2699999999999997E-2</v>
      </c>
      <c r="C24" s="23">
        <v>5.1299999999999998E-2</v>
      </c>
      <c r="D24" s="23">
        <v>5.1699999999999996E-2</v>
      </c>
      <c r="E24" s="23">
        <v>5.0900000000000001E-2</v>
      </c>
      <c r="F24" s="23">
        <v>4.9299999999999997E-2</v>
      </c>
      <c r="G24" s="23">
        <v>4.8499999999999995E-2</v>
      </c>
      <c r="H24" s="23">
        <v>4.8099999999999997E-2</v>
      </c>
      <c r="I24" s="23">
        <v>4.8099999999999997E-2</v>
      </c>
      <c r="J24" s="23">
        <v>4.8099999999999997E-2</v>
      </c>
      <c r="K24" s="23">
        <v>0.05</v>
      </c>
      <c r="L24" s="23">
        <v>4.9100000000000005E-2</v>
      </c>
      <c r="M24" s="23"/>
      <c r="N24" s="23"/>
      <c r="O24" s="23"/>
      <c r="P24" s="23"/>
      <c r="V24" s="23"/>
      <c r="W24" s="23"/>
      <c r="X24" s="23"/>
      <c r="Y24" s="23"/>
      <c r="Z24" s="23"/>
      <c r="AA24" s="23"/>
      <c r="AB24" s="23"/>
      <c r="AC24" s="23"/>
      <c r="AD24" s="23"/>
    </row>
    <row r="25" spans="1:30">
      <c r="A25" s="4">
        <v>39107</v>
      </c>
      <c r="B25" s="23">
        <v>5.3099999999999994E-2</v>
      </c>
      <c r="C25" s="23">
        <v>5.1399999999999994E-2</v>
      </c>
      <c r="D25" s="23">
        <v>5.1799999999999999E-2</v>
      </c>
      <c r="E25" s="23">
        <v>5.1100000000000007E-2</v>
      </c>
      <c r="F25" s="23">
        <v>4.9800000000000004E-2</v>
      </c>
      <c r="G25" s="23">
        <v>4.9000000000000002E-2</v>
      </c>
      <c r="H25" s="23">
        <v>4.8499999999999995E-2</v>
      </c>
      <c r="I25" s="23">
        <v>4.8499999999999995E-2</v>
      </c>
      <c r="J25" s="23">
        <v>4.87E-2</v>
      </c>
      <c r="K25" s="23">
        <v>5.0599999999999999E-2</v>
      </c>
      <c r="L25" s="23">
        <v>4.9599999999999998E-2</v>
      </c>
      <c r="M25" s="23"/>
      <c r="N25" s="23"/>
      <c r="O25" s="23"/>
      <c r="P25" s="23"/>
      <c r="V25" s="23"/>
      <c r="W25" s="23"/>
      <c r="X25" s="23"/>
      <c r="Y25" s="23"/>
      <c r="Z25" s="23"/>
      <c r="AA25" s="23"/>
      <c r="AB25" s="23"/>
      <c r="AC25" s="23"/>
      <c r="AD25" s="23"/>
    </row>
    <row r="26" spans="1:30">
      <c r="A26" s="4">
        <v>39108</v>
      </c>
      <c r="B26" s="23">
        <v>5.2600000000000001E-2</v>
      </c>
      <c r="C26" s="23">
        <v>5.1299999999999998E-2</v>
      </c>
      <c r="D26" s="23">
        <v>5.1799999999999999E-2</v>
      </c>
      <c r="E26" s="23">
        <v>5.1200000000000002E-2</v>
      </c>
      <c r="F26" s="23">
        <v>4.99E-2</v>
      </c>
      <c r="G26" s="23">
        <v>4.9100000000000005E-2</v>
      </c>
      <c r="H26" s="23">
        <v>4.87E-2</v>
      </c>
      <c r="I26" s="23">
        <v>4.87E-2</v>
      </c>
      <c r="J26" s="23">
        <v>4.8799999999999996E-2</v>
      </c>
      <c r="K26" s="23">
        <v>5.0700000000000002E-2</v>
      </c>
      <c r="L26" s="23">
        <v>4.9800000000000004E-2</v>
      </c>
      <c r="M26" s="23"/>
      <c r="N26" s="23"/>
      <c r="O26" s="23"/>
      <c r="P26" s="23"/>
      <c r="V26" s="23"/>
      <c r="W26" s="23"/>
      <c r="X26" s="23"/>
      <c r="Y26" s="23"/>
      <c r="Z26" s="23"/>
      <c r="AA26" s="23"/>
      <c r="AB26" s="23"/>
      <c r="AC26" s="23"/>
      <c r="AD26" s="23"/>
    </row>
    <row r="27" spans="1:30">
      <c r="A27" s="4">
        <v>39111</v>
      </c>
      <c r="B27" s="23">
        <v>5.2600000000000001E-2</v>
      </c>
      <c r="C27" s="23">
        <v>5.1399999999999994E-2</v>
      </c>
      <c r="D27" s="23">
        <v>5.1900000000000002E-2</v>
      </c>
      <c r="E27" s="23">
        <v>5.1200000000000002E-2</v>
      </c>
      <c r="F27" s="23">
        <v>4.99E-2</v>
      </c>
      <c r="G27" s="23">
        <v>4.9299999999999997E-2</v>
      </c>
      <c r="H27" s="23">
        <v>4.8899999999999999E-2</v>
      </c>
      <c r="I27" s="23">
        <v>4.8899999999999999E-2</v>
      </c>
      <c r="J27" s="23">
        <v>4.9000000000000002E-2</v>
      </c>
      <c r="K27" s="23">
        <v>5.0900000000000001E-2</v>
      </c>
      <c r="L27" s="23">
        <v>4.99E-2</v>
      </c>
      <c r="M27" s="23"/>
      <c r="N27" s="23"/>
      <c r="O27" s="23"/>
      <c r="P27" s="23"/>
      <c r="V27" s="23"/>
      <c r="W27" s="23"/>
      <c r="X27" s="23"/>
      <c r="Y27" s="23"/>
      <c r="Z27" s="23"/>
      <c r="AA27" s="23"/>
      <c r="AB27" s="23"/>
      <c r="AC27" s="23"/>
      <c r="AD27" s="23"/>
    </row>
    <row r="28" spans="1:30">
      <c r="A28" s="4">
        <v>39112</v>
      </c>
      <c r="B28" s="23">
        <v>5.2300000000000006E-2</v>
      </c>
      <c r="C28" s="23">
        <v>5.1299999999999998E-2</v>
      </c>
      <c r="D28" s="23">
        <v>5.1799999999999999E-2</v>
      </c>
      <c r="E28" s="23">
        <v>5.1100000000000007E-2</v>
      </c>
      <c r="F28" s="23">
        <v>4.9800000000000004E-2</v>
      </c>
      <c r="G28" s="23">
        <v>4.9000000000000002E-2</v>
      </c>
      <c r="H28" s="23">
        <v>4.8600000000000004E-2</v>
      </c>
      <c r="I28" s="23">
        <v>4.8600000000000004E-2</v>
      </c>
      <c r="J28" s="23">
        <v>4.8799999999999996E-2</v>
      </c>
      <c r="K28" s="23">
        <v>5.0700000000000002E-2</v>
      </c>
      <c r="L28" s="23">
        <v>4.9800000000000004E-2</v>
      </c>
      <c r="M28" s="23"/>
      <c r="N28" s="23"/>
      <c r="O28" s="23"/>
      <c r="P28" s="23"/>
      <c r="V28" s="23"/>
      <c r="W28" s="23"/>
      <c r="X28" s="23"/>
      <c r="Y28" s="23"/>
      <c r="Z28" s="23"/>
      <c r="AA28" s="23"/>
      <c r="AB28" s="23"/>
      <c r="AC28" s="23"/>
      <c r="AD28" s="23"/>
    </row>
    <row r="29" spans="1:30">
      <c r="A29" s="4">
        <v>39113</v>
      </c>
      <c r="B29" s="23">
        <v>5.33E-2</v>
      </c>
      <c r="C29" s="23">
        <v>5.1200000000000002E-2</v>
      </c>
      <c r="D29" s="23">
        <v>5.16E-2</v>
      </c>
      <c r="E29" s="23">
        <v>5.0900000000000001E-2</v>
      </c>
      <c r="F29" s="23">
        <v>4.9400000000000006E-2</v>
      </c>
      <c r="G29" s="23">
        <v>4.8499999999999995E-2</v>
      </c>
      <c r="H29" s="23">
        <v>4.82E-2</v>
      </c>
      <c r="I29" s="23">
        <v>4.82E-2</v>
      </c>
      <c r="J29" s="23">
        <v>4.8300000000000003E-2</v>
      </c>
      <c r="K29" s="23">
        <v>5.0199999999999995E-2</v>
      </c>
      <c r="L29" s="23">
        <v>4.9299999999999997E-2</v>
      </c>
      <c r="M29" s="23"/>
      <c r="N29" s="23"/>
      <c r="O29" s="23"/>
      <c r="P29" s="23"/>
      <c r="V29" s="23"/>
      <c r="W29" s="23"/>
      <c r="X29" s="23"/>
      <c r="Y29" s="23"/>
      <c r="Z29" s="23"/>
      <c r="AA29" s="23"/>
      <c r="AB29" s="23"/>
      <c r="AC29" s="23"/>
      <c r="AD29" s="23"/>
    </row>
    <row r="30" spans="1:30">
      <c r="A30" s="4">
        <v>39114</v>
      </c>
      <c r="B30" s="23">
        <v>5.2900000000000003E-2</v>
      </c>
      <c r="C30" s="23">
        <v>5.1299999999999998E-2</v>
      </c>
      <c r="D30" s="23">
        <v>5.16E-2</v>
      </c>
      <c r="E30" s="23">
        <v>5.0900000000000001E-2</v>
      </c>
      <c r="F30" s="23">
        <v>4.9599999999999998E-2</v>
      </c>
      <c r="G30" s="23">
        <v>4.8799999999999996E-2</v>
      </c>
      <c r="H30" s="23">
        <v>4.8399999999999999E-2</v>
      </c>
      <c r="I30" s="23">
        <v>4.8399999999999999E-2</v>
      </c>
      <c r="J30" s="23">
        <v>4.8399999999999999E-2</v>
      </c>
      <c r="K30" s="23">
        <v>5.0199999999999995E-2</v>
      </c>
      <c r="L30" s="23">
        <v>4.9299999999999997E-2</v>
      </c>
      <c r="M30" s="23"/>
      <c r="N30" s="23"/>
      <c r="O30" s="23"/>
      <c r="P30" s="23"/>
      <c r="V30" s="23"/>
      <c r="W30" s="23"/>
      <c r="X30" s="23"/>
      <c r="Y30" s="23"/>
      <c r="Z30" s="23"/>
      <c r="AA30" s="23"/>
      <c r="AB30" s="23"/>
      <c r="AC30" s="23"/>
      <c r="AD30" s="23"/>
    </row>
    <row r="31" spans="1:30">
      <c r="A31" s="4">
        <v>39115</v>
      </c>
      <c r="B31" s="23">
        <v>5.2400000000000002E-2</v>
      </c>
      <c r="C31" s="23">
        <v>5.1399999999999994E-2</v>
      </c>
      <c r="D31" s="23">
        <v>5.16E-2</v>
      </c>
      <c r="E31" s="23">
        <v>5.0799999999999998E-2</v>
      </c>
      <c r="F31" s="23">
        <v>4.9400000000000006E-2</v>
      </c>
      <c r="G31" s="23">
        <v>4.87E-2</v>
      </c>
      <c r="H31" s="23">
        <v>4.82E-2</v>
      </c>
      <c r="I31" s="23">
        <v>4.82E-2</v>
      </c>
      <c r="J31" s="23">
        <v>4.8300000000000003E-2</v>
      </c>
      <c r="K31" s="23">
        <v>5.0199999999999995E-2</v>
      </c>
      <c r="L31" s="23">
        <v>4.9299999999999997E-2</v>
      </c>
      <c r="M31" s="23"/>
      <c r="N31" s="23"/>
      <c r="O31" s="23"/>
      <c r="P31" s="23"/>
      <c r="V31" s="23"/>
      <c r="W31" s="23"/>
      <c r="X31" s="23"/>
      <c r="Y31" s="23"/>
      <c r="Z31" s="23"/>
      <c r="AA31" s="23"/>
      <c r="AB31" s="23"/>
      <c r="AC31" s="23"/>
      <c r="AD31" s="23"/>
    </row>
    <row r="32" spans="1:30">
      <c r="A32" s="4">
        <v>39118</v>
      </c>
      <c r="B32" s="23">
        <v>5.2499999999999998E-2</v>
      </c>
      <c r="C32" s="23">
        <v>5.1500000000000004E-2</v>
      </c>
      <c r="D32" s="23">
        <v>5.16E-2</v>
      </c>
      <c r="E32" s="23">
        <v>5.0799999999999998E-2</v>
      </c>
      <c r="F32" s="23">
        <v>4.9200000000000001E-2</v>
      </c>
      <c r="G32" s="23">
        <v>4.8399999999999999E-2</v>
      </c>
      <c r="H32" s="23">
        <v>4.8000000000000001E-2</v>
      </c>
      <c r="I32" s="23">
        <v>4.8000000000000001E-2</v>
      </c>
      <c r="J32" s="23">
        <v>4.8099999999999997E-2</v>
      </c>
      <c r="K32" s="23">
        <v>0.05</v>
      </c>
      <c r="L32" s="23">
        <v>4.9100000000000005E-2</v>
      </c>
      <c r="M32" s="23"/>
      <c r="N32" s="1" t="s">
        <v>281</v>
      </c>
      <c r="O32" s="23"/>
      <c r="P32" s="23"/>
      <c r="V32" s="23"/>
      <c r="W32" s="1" t="s">
        <v>284</v>
      </c>
      <c r="X32" s="23"/>
      <c r="Y32" s="23"/>
      <c r="Z32" s="23"/>
      <c r="AA32" s="23"/>
      <c r="AB32" s="23"/>
      <c r="AC32" s="23"/>
      <c r="AD32" s="23"/>
    </row>
    <row r="33" spans="1:30">
      <c r="A33" s="4">
        <v>39119</v>
      </c>
      <c r="B33" s="23">
        <v>5.2400000000000002E-2</v>
      </c>
      <c r="C33" s="23">
        <v>5.1399999999999994E-2</v>
      </c>
      <c r="D33" s="23">
        <v>5.16E-2</v>
      </c>
      <c r="E33" s="23">
        <v>5.0700000000000002E-2</v>
      </c>
      <c r="F33" s="23">
        <v>4.9000000000000002E-2</v>
      </c>
      <c r="G33" s="23">
        <v>4.8000000000000001E-2</v>
      </c>
      <c r="H33" s="23">
        <v>4.7599999999999996E-2</v>
      </c>
      <c r="I33" s="23">
        <v>4.7599999999999996E-2</v>
      </c>
      <c r="J33" s="23">
        <v>4.7699999999999992E-2</v>
      </c>
      <c r="K33" s="23">
        <v>4.9599999999999998E-2</v>
      </c>
      <c r="L33" s="23">
        <v>4.87E-2</v>
      </c>
      <c r="M33" s="23"/>
      <c r="O33" s="23"/>
      <c r="P33" s="23"/>
      <c r="V33" s="23"/>
      <c r="W33" s="1"/>
      <c r="X33" s="23"/>
      <c r="Y33" s="23"/>
      <c r="Z33" s="23"/>
      <c r="AA33" s="23"/>
      <c r="AB33" s="23"/>
      <c r="AC33" s="23"/>
      <c r="AD33" s="23"/>
    </row>
    <row r="34" spans="1:30">
      <c r="A34" s="4">
        <v>39120</v>
      </c>
      <c r="B34" s="23">
        <v>5.2300000000000006E-2</v>
      </c>
      <c r="C34" s="23">
        <v>5.1500000000000004E-2</v>
      </c>
      <c r="D34" s="23">
        <v>5.16E-2</v>
      </c>
      <c r="E34" s="23">
        <v>5.0599999999999999E-2</v>
      </c>
      <c r="F34" s="23">
        <v>4.87E-2</v>
      </c>
      <c r="G34" s="23">
        <v>4.7699999999999992E-2</v>
      </c>
      <c r="H34" s="23">
        <v>4.7400000000000005E-2</v>
      </c>
      <c r="I34" s="23">
        <v>4.7300000000000002E-2</v>
      </c>
      <c r="J34" s="23">
        <v>4.7400000000000005E-2</v>
      </c>
      <c r="K34" s="23">
        <v>4.9400000000000006E-2</v>
      </c>
      <c r="L34" s="23">
        <v>4.8600000000000004E-2</v>
      </c>
      <c r="M34" s="23"/>
      <c r="N34" s="23"/>
      <c r="O34" s="23"/>
      <c r="P34" s="23"/>
      <c r="V34" s="23"/>
      <c r="W34" s="23"/>
      <c r="X34" s="23"/>
      <c r="Y34" s="23"/>
      <c r="Z34" s="23"/>
      <c r="AA34" s="23"/>
      <c r="AB34" s="23"/>
      <c r="AC34" s="23"/>
      <c r="AD34" s="23"/>
    </row>
    <row r="35" spans="1:30">
      <c r="A35" s="4">
        <v>39121</v>
      </c>
      <c r="B35" s="23">
        <v>5.2499999999999998E-2</v>
      </c>
      <c r="C35" s="23">
        <v>5.16E-2</v>
      </c>
      <c r="D35" s="23">
        <v>5.16E-2</v>
      </c>
      <c r="E35" s="23">
        <v>5.0599999999999999E-2</v>
      </c>
      <c r="F35" s="23">
        <v>4.87E-2</v>
      </c>
      <c r="G35" s="23">
        <v>4.7699999999999992E-2</v>
      </c>
      <c r="H35" s="23">
        <v>4.7300000000000002E-2</v>
      </c>
      <c r="I35" s="23">
        <v>4.7300000000000002E-2</v>
      </c>
      <c r="J35" s="23">
        <v>4.7300000000000002E-2</v>
      </c>
      <c r="K35" s="23">
        <v>4.9299999999999997E-2</v>
      </c>
      <c r="L35" s="23">
        <v>4.8099999999999997E-2</v>
      </c>
      <c r="M35" s="23"/>
      <c r="N35" s="23"/>
      <c r="O35" s="23"/>
      <c r="P35" s="23"/>
      <c r="V35" s="23"/>
      <c r="W35" s="23"/>
      <c r="X35" s="23"/>
      <c r="Y35" s="23"/>
      <c r="Z35" s="23"/>
      <c r="AA35" s="23"/>
      <c r="AB35" s="23"/>
      <c r="AC35" s="23"/>
      <c r="AD35" s="23"/>
    </row>
    <row r="36" spans="1:30">
      <c r="A36" s="4">
        <v>39122</v>
      </c>
      <c r="B36" s="23">
        <v>5.2499999999999998E-2</v>
      </c>
      <c r="C36" s="23">
        <v>5.1500000000000004E-2</v>
      </c>
      <c r="D36" s="23">
        <v>5.1699999999999996E-2</v>
      </c>
      <c r="E36" s="23">
        <v>5.0799999999999998E-2</v>
      </c>
      <c r="F36" s="23">
        <v>4.9200000000000001E-2</v>
      </c>
      <c r="G36" s="23">
        <v>4.82E-2</v>
      </c>
      <c r="H36" s="23">
        <v>4.7800000000000002E-2</v>
      </c>
      <c r="I36" s="23">
        <v>4.7800000000000002E-2</v>
      </c>
      <c r="J36" s="23">
        <v>4.7899999999999998E-2</v>
      </c>
      <c r="K36" s="23">
        <v>4.9800000000000004E-2</v>
      </c>
      <c r="L36" s="23">
        <v>4.87E-2</v>
      </c>
      <c r="M36" s="23"/>
      <c r="N36" s="23"/>
      <c r="O36" s="23"/>
      <c r="P36" s="23"/>
      <c r="V36" s="23"/>
      <c r="W36" s="23"/>
      <c r="X36" s="23"/>
      <c r="Y36" s="23"/>
      <c r="Z36" s="23"/>
      <c r="AA36" s="23"/>
      <c r="AB36" s="23"/>
      <c r="AC36" s="23"/>
      <c r="AD36" s="23"/>
    </row>
    <row r="37" spans="1:30">
      <c r="A37" s="4">
        <v>39125</v>
      </c>
      <c r="B37" s="23">
        <v>5.28E-2</v>
      </c>
      <c r="C37" s="23">
        <v>5.1799999999999999E-2</v>
      </c>
      <c r="D37" s="23">
        <v>5.1799999999999999E-2</v>
      </c>
      <c r="E37" s="23">
        <v>5.0999999999999997E-2</v>
      </c>
      <c r="F37" s="23">
        <v>4.9400000000000006E-2</v>
      </c>
      <c r="G37" s="23">
        <v>4.8399999999999999E-2</v>
      </c>
      <c r="H37" s="23">
        <v>4.8000000000000001E-2</v>
      </c>
      <c r="I37" s="23">
        <v>4.8000000000000001E-2</v>
      </c>
      <c r="J37" s="23">
        <v>4.8000000000000001E-2</v>
      </c>
      <c r="K37" s="23">
        <v>0.05</v>
      </c>
      <c r="L37" s="23">
        <v>4.8799999999999996E-2</v>
      </c>
      <c r="M37" s="23"/>
      <c r="N37" s="23"/>
      <c r="O37" s="23"/>
      <c r="P37" s="23"/>
      <c r="V37" s="23"/>
      <c r="W37" s="23"/>
      <c r="X37" s="23"/>
      <c r="Y37" s="23"/>
      <c r="Z37" s="23"/>
      <c r="AA37" s="23"/>
      <c r="AB37" s="23"/>
      <c r="AC37" s="23"/>
      <c r="AD37" s="23"/>
    </row>
    <row r="38" spans="1:30">
      <c r="A38" s="4">
        <v>39126</v>
      </c>
      <c r="B38" s="23">
        <v>5.2600000000000001E-2</v>
      </c>
      <c r="C38" s="23">
        <v>5.1699999999999996E-2</v>
      </c>
      <c r="D38" s="23">
        <v>5.1699999999999996E-2</v>
      </c>
      <c r="E38" s="23">
        <v>5.0999999999999997E-2</v>
      </c>
      <c r="F38" s="23">
        <v>4.9500000000000002E-2</v>
      </c>
      <c r="G38" s="23">
        <v>4.8499999999999995E-2</v>
      </c>
      <c r="H38" s="23">
        <v>4.8099999999999997E-2</v>
      </c>
      <c r="I38" s="23">
        <v>4.8099999999999997E-2</v>
      </c>
      <c r="J38" s="23">
        <v>4.82E-2</v>
      </c>
      <c r="K38" s="23">
        <v>5.0199999999999995E-2</v>
      </c>
      <c r="L38" s="23">
        <v>4.9000000000000002E-2</v>
      </c>
      <c r="M38" s="23"/>
      <c r="N38" s="23"/>
      <c r="O38" s="23"/>
      <c r="P38" s="23"/>
      <c r="V38" s="23"/>
      <c r="W38" s="23"/>
      <c r="X38" s="23"/>
      <c r="Y38" s="23"/>
      <c r="Z38" s="23"/>
      <c r="AA38" s="23"/>
      <c r="AB38" s="23"/>
      <c r="AC38" s="23"/>
      <c r="AD38" s="23"/>
    </row>
    <row r="39" spans="1:30">
      <c r="A39" s="4">
        <v>39127</v>
      </c>
      <c r="B39" s="23">
        <v>5.2699999999999997E-2</v>
      </c>
      <c r="C39" s="23">
        <v>5.16E-2</v>
      </c>
      <c r="D39" s="23">
        <v>5.16E-2</v>
      </c>
      <c r="E39" s="23">
        <v>5.0599999999999999E-2</v>
      </c>
      <c r="F39" s="23">
        <v>4.87E-2</v>
      </c>
      <c r="G39" s="23">
        <v>4.7699999999999992E-2</v>
      </c>
      <c r="H39" s="23">
        <v>4.7199999999999999E-2</v>
      </c>
      <c r="I39" s="23">
        <v>4.7199999999999999E-2</v>
      </c>
      <c r="J39" s="23">
        <v>4.7400000000000005E-2</v>
      </c>
      <c r="K39" s="23">
        <v>4.9400000000000006E-2</v>
      </c>
      <c r="L39" s="23">
        <v>4.8300000000000003E-2</v>
      </c>
      <c r="M39" s="23"/>
      <c r="N39" s="23"/>
      <c r="O39" s="23"/>
      <c r="P39" s="23"/>
      <c r="V39" s="23"/>
      <c r="W39" s="23"/>
      <c r="X39" s="23"/>
      <c r="Y39" s="23"/>
      <c r="Z39" s="23"/>
      <c r="AA39" s="23"/>
      <c r="AB39" s="23"/>
      <c r="AC39" s="23"/>
      <c r="AD39" s="23"/>
    </row>
    <row r="40" spans="1:30">
      <c r="A40" s="4">
        <v>39128</v>
      </c>
      <c r="B40" s="23">
        <v>5.2900000000000003E-2</v>
      </c>
      <c r="C40" s="23">
        <v>5.1699999999999996E-2</v>
      </c>
      <c r="D40" s="23">
        <v>5.1500000000000004E-2</v>
      </c>
      <c r="E40" s="23">
        <v>5.04E-2</v>
      </c>
      <c r="F40" s="23">
        <v>4.8300000000000003E-2</v>
      </c>
      <c r="G40" s="23">
        <v>4.7300000000000002E-2</v>
      </c>
      <c r="H40" s="23">
        <v>4.6799999999999994E-2</v>
      </c>
      <c r="I40" s="23">
        <v>4.6900000000000004E-2</v>
      </c>
      <c r="J40" s="23">
        <v>4.7E-2</v>
      </c>
      <c r="K40" s="23">
        <v>4.9100000000000005E-2</v>
      </c>
      <c r="L40" s="23">
        <v>4.8099999999999997E-2</v>
      </c>
      <c r="M40" s="23"/>
      <c r="N40" s="23"/>
      <c r="O40" s="23"/>
      <c r="P40" s="23"/>
      <c r="V40" s="23"/>
      <c r="W40" s="23"/>
      <c r="X40" s="23"/>
      <c r="Y40" s="23"/>
      <c r="Z40" s="23"/>
      <c r="AA40" s="23"/>
      <c r="AB40" s="23"/>
      <c r="AC40" s="23"/>
      <c r="AD40" s="23"/>
    </row>
    <row r="41" spans="1:30">
      <c r="A41" s="4">
        <v>39129</v>
      </c>
      <c r="B41" s="23">
        <v>5.2400000000000002E-2</v>
      </c>
      <c r="C41" s="23">
        <v>5.1699999999999996E-2</v>
      </c>
      <c r="D41" s="23">
        <v>5.1500000000000004E-2</v>
      </c>
      <c r="E41" s="23">
        <v>5.0499999999999996E-2</v>
      </c>
      <c r="F41" s="23">
        <v>4.8300000000000003E-2</v>
      </c>
      <c r="G41" s="23">
        <v>4.7300000000000002E-2</v>
      </c>
      <c r="H41" s="23">
        <v>4.6799999999999994E-2</v>
      </c>
      <c r="I41" s="23">
        <v>4.6799999999999994E-2</v>
      </c>
      <c r="J41" s="23">
        <v>4.6900000000000004E-2</v>
      </c>
      <c r="K41" s="23">
        <v>4.9000000000000002E-2</v>
      </c>
      <c r="L41" s="23">
        <v>4.7899999999999998E-2</v>
      </c>
      <c r="M41" s="23"/>
      <c r="N41" s="23"/>
      <c r="O41" s="23"/>
      <c r="P41" s="23"/>
      <c r="V41" s="23"/>
      <c r="W41" s="23"/>
      <c r="X41" s="23"/>
      <c r="Y41" s="23"/>
      <c r="Z41" s="23"/>
      <c r="AA41" s="23"/>
      <c r="AB41" s="23"/>
      <c r="AC41" s="23"/>
      <c r="AD41" s="23"/>
    </row>
    <row r="42" spans="1:30">
      <c r="A42" s="4">
        <v>39133</v>
      </c>
      <c r="B42" s="23">
        <v>5.2699999999999997E-2</v>
      </c>
      <c r="C42" s="23">
        <v>5.1900000000000002E-2</v>
      </c>
      <c r="D42" s="23">
        <v>5.16E-2</v>
      </c>
      <c r="E42" s="23">
        <v>5.04E-2</v>
      </c>
      <c r="F42" s="23">
        <v>4.8099999999999997E-2</v>
      </c>
      <c r="G42" s="23">
        <v>4.7100000000000003E-2</v>
      </c>
      <c r="H42" s="23">
        <v>4.6699999999999998E-2</v>
      </c>
      <c r="I42" s="23">
        <v>4.6699999999999998E-2</v>
      </c>
      <c r="J42" s="23">
        <v>4.6799999999999994E-2</v>
      </c>
      <c r="K42" s="23">
        <v>4.8899999999999999E-2</v>
      </c>
      <c r="L42" s="23">
        <v>4.7800000000000002E-2</v>
      </c>
      <c r="M42" s="23"/>
      <c r="N42" s="23"/>
      <c r="O42" s="23"/>
      <c r="P42" s="23"/>
      <c r="V42" s="23"/>
      <c r="W42" s="23"/>
      <c r="X42" s="23"/>
      <c r="Y42" s="23"/>
      <c r="Z42" s="23"/>
      <c r="AA42" s="23"/>
      <c r="AB42" s="23"/>
      <c r="AC42" s="23"/>
      <c r="AD42" s="23"/>
    </row>
    <row r="43" spans="1:30">
      <c r="A43" s="4">
        <v>39134</v>
      </c>
      <c r="B43" s="23">
        <v>5.2300000000000006E-2</v>
      </c>
      <c r="C43" s="23">
        <v>5.1799999999999999E-2</v>
      </c>
      <c r="D43" s="23">
        <v>5.16E-2</v>
      </c>
      <c r="E43" s="23">
        <v>5.0499999999999996E-2</v>
      </c>
      <c r="F43" s="23">
        <v>4.82E-2</v>
      </c>
      <c r="G43" s="23">
        <v>4.7400000000000005E-2</v>
      </c>
      <c r="H43" s="23">
        <v>4.6799999999999994E-2</v>
      </c>
      <c r="I43" s="23">
        <v>4.6799999999999994E-2</v>
      </c>
      <c r="J43" s="23">
        <v>4.6900000000000004E-2</v>
      </c>
      <c r="K43" s="23">
        <v>4.9000000000000002E-2</v>
      </c>
      <c r="L43" s="23">
        <v>4.7899999999999998E-2</v>
      </c>
      <c r="M43" s="23"/>
      <c r="N43" s="23"/>
      <c r="O43" s="23"/>
      <c r="P43" s="23"/>
      <c r="V43" s="23"/>
      <c r="W43" s="23"/>
      <c r="X43" s="23"/>
      <c r="Y43" s="23"/>
      <c r="Z43" s="23"/>
      <c r="AA43" s="23"/>
      <c r="AB43" s="23"/>
      <c r="AC43" s="23"/>
      <c r="AD43" s="23"/>
    </row>
    <row r="44" spans="1:30">
      <c r="A44" s="4">
        <v>39135</v>
      </c>
      <c r="B44" s="23">
        <v>5.2600000000000001E-2</v>
      </c>
      <c r="C44" s="23">
        <v>5.1900000000000002E-2</v>
      </c>
      <c r="D44" s="23">
        <v>5.1699999999999996E-2</v>
      </c>
      <c r="E44" s="23">
        <v>5.0700000000000002E-2</v>
      </c>
      <c r="F44" s="23">
        <v>4.87E-2</v>
      </c>
      <c r="G44" s="23">
        <v>4.7699999999999992E-2</v>
      </c>
      <c r="H44" s="23">
        <v>4.7199999999999999E-2</v>
      </c>
      <c r="I44" s="23">
        <v>4.7199999999999999E-2</v>
      </c>
      <c r="J44" s="23">
        <v>4.7300000000000002E-2</v>
      </c>
      <c r="K44" s="23">
        <v>4.9400000000000006E-2</v>
      </c>
      <c r="L44" s="23">
        <v>4.8300000000000003E-2</v>
      </c>
      <c r="M44" s="23"/>
      <c r="N44" s="23"/>
      <c r="O44" s="23"/>
      <c r="P44" s="23"/>
      <c r="V44" s="23"/>
      <c r="W44" s="23"/>
      <c r="X44" s="23"/>
      <c r="Y44" s="23"/>
      <c r="Z44" s="23"/>
      <c r="AA44" s="23"/>
      <c r="AB44" s="23"/>
      <c r="AC44" s="23"/>
      <c r="AD44" s="23"/>
    </row>
    <row r="45" spans="1:30">
      <c r="A45" s="4">
        <v>39136</v>
      </c>
      <c r="B45" s="23">
        <v>5.2400000000000002E-2</v>
      </c>
      <c r="C45" s="23">
        <v>5.1799999999999999E-2</v>
      </c>
      <c r="D45" s="23">
        <v>5.1699999999999996E-2</v>
      </c>
      <c r="E45" s="23">
        <v>5.0499999999999996E-2</v>
      </c>
      <c r="F45" s="23">
        <v>4.82E-2</v>
      </c>
      <c r="G45" s="23">
        <v>4.7100000000000003E-2</v>
      </c>
      <c r="H45" s="23">
        <v>4.6699999999999998E-2</v>
      </c>
      <c r="I45" s="23">
        <v>4.6699999999999998E-2</v>
      </c>
      <c r="J45" s="23">
        <v>4.6799999999999994E-2</v>
      </c>
      <c r="K45" s="23">
        <v>4.8899999999999999E-2</v>
      </c>
      <c r="L45" s="23">
        <v>4.7899999999999998E-2</v>
      </c>
      <c r="M45" s="23"/>
      <c r="N45" s="23"/>
      <c r="O45" s="23"/>
      <c r="P45" s="23"/>
      <c r="V45" s="23"/>
      <c r="W45" s="23"/>
      <c r="X45" s="23"/>
      <c r="Y45" s="23"/>
      <c r="Z45" s="23"/>
      <c r="AA45" s="23"/>
      <c r="AB45" s="23"/>
      <c r="AC45" s="23"/>
      <c r="AD45" s="23"/>
    </row>
    <row r="46" spans="1:30">
      <c r="A46" s="4">
        <v>39139</v>
      </c>
      <c r="B46" s="23">
        <v>5.2999999999999999E-2</v>
      </c>
      <c r="C46" s="23">
        <v>5.1900000000000002E-2</v>
      </c>
      <c r="D46" s="23">
        <v>5.1799999999999999E-2</v>
      </c>
      <c r="E46" s="23">
        <v>5.0499999999999996E-2</v>
      </c>
      <c r="F46" s="23">
        <v>4.7699999999999992E-2</v>
      </c>
      <c r="G46" s="23">
        <v>4.6699999999999998E-2</v>
      </c>
      <c r="H46" s="23">
        <v>4.6199999999999998E-2</v>
      </c>
      <c r="I46" s="23">
        <v>4.6199999999999998E-2</v>
      </c>
      <c r="J46" s="23">
        <v>4.6300000000000001E-2</v>
      </c>
      <c r="K46" s="23">
        <v>4.8399999999999999E-2</v>
      </c>
      <c r="L46" s="23">
        <v>4.7300000000000002E-2</v>
      </c>
      <c r="M46" s="23"/>
      <c r="N46" s="23"/>
      <c r="O46" s="23"/>
      <c r="P46" s="23"/>
      <c r="V46" s="23"/>
      <c r="W46" s="23"/>
      <c r="X46" s="23"/>
      <c r="Y46" s="23"/>
      <c r="Z46" s="23"/>
      <c r="AA46" s="23"/>
      <c r="AB46" s="23"/>
      <c r="AC46" s="23"/>
      <c r="AD46" s="23"/>
    </row>
    <row r="47" spans="1:30">
      <c r="A47" s="4">
        <v>39140</v>
      </c>
      <c r="B47" s="23">
        <v>5.2699999999999997E-2</v>
      </c>
      <c r="C47" s="23">
        <v>5.1399999999999994E-2</v>
      </c>
      <c r="D47" s="23">
        <v>5.0999999999999997E-2</v>
      </c>
      <c r="E47" s="23">
        <v>4.9299999999999997E-2</v>
      </c>
      <c r="F47" s="23">
        <v>4.5899999999999996E-2</v>
      </c>
      <c r="G47" s="23">
        <v>4.4999999999999998E-2</v>
      </c>
      <c r="H47" s="23">
        <v>4.4600000000000001E-2</v>
      </c>
      <c r="I47" s="23">
        <v>4.4600000000000001E-2</v>
      </c>
      <c r="J47" s="23">
        <v>4.4999999999999998E-2</v>
      </c>
      <c r="K47" s="23">
        <v>4.7300000000000002E-2</v>
      </c>
      <c r="L47" s="23">
        <v>4.6199999999999998E-2</v>
      </c>
      <c r="M47" s="23"/>
      <c r="N47" s="23"/>
      <c r="O47" s="23"/>
      <c r="P47" s="23"/>
      <c r="V47" s="23"/>
      <c r="W47" s="23"/>
      <c r="X47" s="23"/>
      <c r="Y47" s="23"/>
      <c r="Z47" s="23"/>
      <c r="AA47" s="23"/>
      <c r="AB47" s="23"/>
      <c r="AC47" s="23"/>
      <c r="AD47" s="23"/>
    </row>
    <row r="48" spans="1:30">
      <c r="A48" s="21">
        <v>39141</v>
      </c>
      <c r="B48" s="94">
        <v>5.4100000000000002E-2</v>
      </c>
      <c r="C48" s="94">
        <v>5.16E-2</v>
      </c>
      <c r="D48" s="94">
        <v>5.1200000000000002E-2</v>
      </c>
      <c r="E48" s="94">
        <v>4.9599999999999998E-2</v>
      </c>
      <c r="F48" s="94">
        <v>4.6500000000000007E-2</v>
      </c>
      <c r="G48" s="94">
        <v>4.5499999999999999E-2</v>
      </c>
      <c r="H48" s="94">
        <v>4.5199999999999997E-2</v>
      </c>
      <c r="I48" s="94">
        <v>4.53E-2</v>
      </c>
      <c r="J48" s="94">
        <v>4.5599999999999995E-2</v>
      </c>
      <c r="K48" s="94">
        <v>4.7800000000000002E-2</v>
      </c>
      <c r="L48" s="94">
        <v>4.6799999999999994E-2</v>
      </c>
      <c r="M48" s="23"/>
      <c r="N48" s="23"/>
      <c r="O48" s="23"/>
      <c r="P48" s="23"/>
      <c r="V48" s="23"/>
      <c r="W48" s="23"/>
      <c r="X48" s="23"/>
      <c r="Y48" s="23"/>
      <c r="Z48" s="23"/>
      <c r="AA48" s="23"/>
      <c r="AB48" s="23"/>
      <c r="AC48" s="23"/>
      <c r="AD48" s="23"/>
    </row>
    <row r="49" spans="1:30">
      <c r="A49" s="4">
        <v>39142</v>
      </c>
      <c r="B49" s="23">
        <v>5.3099999999999994E-2</v>
      </c>
      <c r="C49" s="23">
        <v>5.1500000000000004E-2</v>
      </c>
      <c r="D49" s="23">
        <v>5.1100000000000007E-2</v>
      </c>
      <c r="E49" s="23">
        <v>4.9500000000000002E-2</v>
      </c>
      <c r="F49" s="23">
        <v>4.6300000000000001E-2</v>
      </c>
      <c r="G49" s="23">
        <v>4.5400000000000003E-2</v>
      </c>
      <c r="H49" s="23">
        <v>4.4999999999999998E-2</v>
      </c>
      <c r="I49" s="23">
        <v>4.5100000000000001E-2</v>
      </c>
      <c r="J49" s="23">
        <v>4.5599999999999995E-2</v>
      </c>
      <c r="K49" s="23">
        <v>4.7800000000000002E-2</v>
      </c>
      <c r="L49" s="23">
        <v>4.6799999999999994E-2</v>
      </c>
      <c r="M49" s="23"/>
      <c r="N49" s="23"/>
      <c r="O49" s="23"/>
      <c r="P49" s="23"/>
      <c r="V49" s="23"/>
      <c r="W49" s="23"/>
      <c r="X49" s="23"/>
      <c r="Y49" s="23"/>
      <c r="Z49" s="23"/>
      <c r="AA49" s="23"/>
      <c r="AB49" s="23"/>
      <c r="AC49" s="23"/>
      <c r="AD49" s="23"/>
    </row>
    <row r="50" spans="1:30">
      <c r="A50" s="4">
        <v>39143</v>
      </c>
      <c r="B50" s="23">
        <v>5.2300000000000006E-2</v>
      </c>
      <c r="C50" s="23">
        <v>5.1200000000000002E-2</v>
      </c>
      <c r="D50" s="23">
        <v>5.0700000000000002E-2</v>
      </c>
      <c r="E50" s="23">
        <v>4.9000000000000002E-2</v>
      </c>
      <c r="F50" s="23">
        <v>4.5599999999999995E-2</v>
      </c>
      <c r="G50" s="23">
        <v>4.4800000000000006E-2</v>
      </c>
      <c r="H50" s="23">
        <v>4.4600000000000001E-2</v>
      </c>
      <c r="I50" s="23">
        <v>4.4699999999999997E-2</v>
      </c>
      <c r="J50" s="23">
        <v>4.5199999999999997E-2</v>
      </c>
      <c r="K50" s="23">
        <v>4.7500000000000001E-2</v>
      </c>
      <c r="L50" s="23">
        <v>4.6500000000000007E-2</v>
      </c>
      <c r="M50" s="23"/>
      <c r="N50" s="23"/>
      <c r="O50" s="23"/>
      <c r="P50" s="23"/>
      <c r="V50" s="23"/>
      <c r="W50" s="23"/>
      <c r="X50" s="23"/>
      <c r="Y50" s="23"/>
      <c r="Z50" s="23"/>
      <c r="AA50" s="23"/>
      <c r="AB50" s="23"/>
      <c r="AC50" s="23"/>
      <c r="AD50" s="23"/>
    </row>
    <row r="51" spans="1:30">
      <c r="A51" s="4">
        <v>39146</v>
      </c>
      <c r="B51" s="23">
        <v>5.2699999999999997E-2</v>
      </c>
      <c r="C51" s="23">
        <v>5.0999999999999997E-2</v>
      </c>
      <c r="D51" s="23">
        <v>5.0799999999999998E-2</v>
      </c>
      <c r="E51" s="23">
        <v>4.8899999999999999E-2</v>
      </c>
      <c r="F51" s="23">
        <v>4.53E-2</v>
      </c>
      <c r="G51" s="23">
        <v>4.4699999999999997E-2</v>
      </c>
      <c r="H51" s="23">
        <v>4.4500000000000005E-2</v>
      </c>
      <c r="I51" s="23">
        <v>4.4600000000000001E-2</v>
      </c>
      <c r="J51" s="23">
        <v>4.5100000000000001E-2</v>
      </c>
      <c r="K51" s="23">
        <v>4.7400000000000005E-2</v>
      </c>
      <c r="L51" s="23">
        <v>4.6399999999999997E-2</v>
      </c>
      <c r="M51" s="23"/>
      <c r="N51" s="23"/>
      <c r="O51" s="23"/>
      <c r="P51" s="23"/>
      <c r="V51" s="23"/>
      <c r="W51" s="23"/>
      <c r="X51" s="23"/>
      <c r="Y51" s="23"/>
      <c r="Z51" s="23"/>
      <c r="AA51" s="23"/>
      <c r="AB51" s="23"/>
      <c r="AC51" s="23"/>
      <c r="AD51" s="23"/>
    </row>
    <row r="52" spans="1:30">
      <c r="A52" s="4">
        <v>39147</v>
      </c>
      <c r="B52" s="23">
        <v>5.2199999999999996E-2</v>
      </c>
      <c r="C52" s="23">
        <v>5.1399999999999994E-2</v>
      </c>
      <c r="D52" s="23">
        <v>5.0999999999999997E-2</v>
      </c>
      <c r="E52" s="23">
        <v>4.9200000000000001E-2</v>
      </c>
      <c r="F52" s="23">
        <v>4.58E-2</v>
      </c>
      <c r="G52" s="23">
        <v>4.5199999999999997E-2</v>
      </c>
      <c r="H52" s="23">
        <v>4.4800000000000006E-2</v>
      </c>
      <c r="I52" s="23">
        <v>4.4900000000000002E-2</v>
      </c>
      <c r="J52" s="23">
        <v>4.53E-2</v>
      </c>
      <c r="K52" s="23">
        <v>4.7599999999999996E-2</v>
      </c>
      <c r="L52" s="23">
        <v>4.6600000000000003E-2</v>
      </c>
      <c r="M52" s="23"/>
      <c r="N52" s="23"/>
      <c r="O52" s="23"/>
      <c r="P52" s="23"/>
      <c r="V52" s="23"/>
      <c r="W52" s="23"/>
      <c r="X52" s="23"/>
      <c r="Y52" s="23"/>
      <c r="Z52" s="23"/>
      <c r="AA52" s="23"/>
      <c r="AB52" s="23"/>
      <c r="AC52" s="23"/>
      <c r="AD52" s="23"/>
    </row>
    <row r="53" spans="1:30">
      <c r="A53" s="4">
        <v>39148</v>
      </c>
      <c r="B53" s="23">
        <v>5.2400000000000002E-2</v>
      </c>
      <c r="C53" s="23">
        <v>5.1200000000000002E-2</v>
      </c>
      <c r="D53" s="23">
        <v>5.0900000000000001E-2</v>
      </c>
      <c r="E53" s="23">
        <v>4.9000000000000002E-2</v>
      </c>
      <c r="F53" s="23">
        <v>4.5400000000000003E-2</v>
      </c>
      <c r="G53" s="23">
        <v>4.4800000000000006E-2</v>
      </c>
      <c r="H53" s="23">
        <v>4.4500000000000005E-2</v>
      </c>
      <c r="I53" s="23">
        <v>4.4600000000000001E-2</v>
      </c>
      <c r="J53" s="23">
        <v>4.4999999999999998E-2</v>
      </c>
      <c r="K53" s="23">
        <v>4.7300000000000002E-2</v>
      </c>
      <c r="L53" s="23">
        <v>4.6399999999999997E-2</v>
      </c>
      <c r="M53" s="23"/>
      <c r="N53" s="23"/>
      <c r="O53" s="23"/>
      <c r="P53" s="23"/>
      <c r="V53" s="23"/>
      <c r="W53" s="23"/>
      <c r="X53" s="23"/>
      <c r="Y53" s="23"/>
      <c r="Z53" s="23"/>
      <c r="AA53" s="23"/>
      <c r="AB53" s="23"/>
      <c r="AC53" s="23"/>
      <c r="AD53" s="23"/>
    </row>
    <row r="54" spans="1:30">
      <c r="A54" s="4">
        <v>39149</v>
      </c>
      <c r="B54" s="23">
        <v>5.2400000000000002E-2</v>
      </c>
      <c r="C54" s="23">
        <v>5.0999999999999997E-2</v>
      </c>
      <c r="D54" s="23">
        <v>5.0799999999999998E-2</v>
      </c>
      <c r="E54" s="23">
        <v>4.9100000000000005E-2</v>
      </c>
      <c r="F54" s="23">
        <v>4.5599999999999995E-2</v>
      </c>
      <c r="G54" s="23">
        <v>4.4900000000000002E-2</v>
      </c>
      <c r="H54" s="23">
        <v>4.4500000000000005E-2</v>
      </c>
      <c r="I54" s="23">
        <v>4.4600000000000001E-2</v>
      </c>
      <c r="J54" s="23">
        <v>4.5100000000000001E-2</v>
      </c>
      <c r="K54" s="23">
        <v>4.7400000000000005E-2</v>
      </c>
      <c r="L54" s="23">
        <v>4.6500000000000007E-2</v>
      </c>
      <c r="M54" s="23"/>
      <c r="N54" s="23"/>
      <c r="O54" s="23"/>
      <c r="P54" s="23"/>
      <c r="V54" s="23"/>
      <c r="W54" s="23"/>
      <c r="X54" s="23"/>
      <c r="Y54" s="23"/>
      <c r="Z54" s="23"/>
      <c r="AA54" s="23"/>
      <c r="AB54" s="23"/>
      <c r="AC54" s="23"/>
      <c r="AD54" s="23"/>
    </row>
    <row r="55" spans="1:30">
      <c r="A55" s="4">
        <v>39150</v>
      </c>
      <c r="B55" s="23">
        <v>5.2400000000000002E-2</v>
      </c>
      <c r="C55" s="23">
        <v>5.0999999999999997E-2</v>
      </c>
      <c r="D55" s="23">
        <v>5.1299999999999998E-2</v>
      </c>
      <c r="E55" s="23">
        <v>4.9800000000000004E-2</v>
      </c>
      <c r="F55" s="23">
        <v>4.6600000000000003E-2</v>
      </c>
      <c r="G55" s="23">
        <v>4.58E-2</v>
      </c>
      <c r="H55" s="23">
        <v>4.5499999999999999E-2</v>
      </c>
      <c r="I55" s="23">
        <v>4.5499999999999999E-2</v>
      </c>
      <c r="J55" s="23">
        <v>4.5899999999999996E-2</v>
      </c>
      <c r="K55" s="23">
        <v>4.8099999999999997E-2</v>
      </c>
      <c r="L55" s="23">
        <v>4.7199999999999999E-2</v>
      </c>
      <c r="M55" s="23"/>
      <c r="N55" s="23"/>
      <c r="O55" s="23"/>
      <c r="P55" s="23"/>
      <c r="V55" s="23"/>
      <c r="W55" s="23"/>
      <c r="X55" s="23"/>
      <c r="Y55" s="23"/>
      <c r="Z55" s="23"/>
      <c r="AA55" s="23"/>
      <c r="AB55" s="23"/>
      <c r="AC55" s="23"/>
      <c r="AD55" s="23"/>
    </row>
    <row r="56" spans="1:30">
      <c r="A56" s="4">
        <v>39153</v>
      </c>
      <c r="B56" s="23">
        <v>5.2499999999999998E-2</v>
      </c>
      <c r="C56" s="23">
        <v>5.0900000000000001E-2</v>
      </c>
      <c r="D56" s="23">
        <v>5.1299999999999998E-2</v>
      </c>
      <c r="E56" s="23">
        <v>4.9599999999999998E-2</v>
      </c>
      <c r="F56" s="23">
        <v>4.6199999999999998E-2</v>
      </c>
      <c r="G56" s="23">
        <v>4.5499999999999999E-2</v>
      </c>
      <c r="H56" s="23">
        <v>4.4999999999999998E-2</v>
      </c>
      <c r="I56" s="23">
        <v>4.5100000000000001E-2</v>
      </c>
      <c r="J56" s="23">
        <v>4.5599999999999995E-2</v>
      </c>
      <c r="K56" s="23">
        <v>4.7800000000000002E-2</v>
      </c>
      <c r="L56" s="23">
        <v>4.6900000000000004E-2</v>
      </c>
      <c r="M56" s="23"/>
      <c r="N56" s="23"/>
      <c r="O56" s="23"/>
      <c r="P56" s="23"/>
      <c r="V56" s="23"/>
      <c r="W56" s="23"/>
      <c r="X56" s="23"/>
      <c r="Y56" s="23"/>
      <c r="Z56" s="23"/>
      <c r="AA56" s="23"/>
      <c r="AB56" s="23"/>
      <c r="AC56" s="23"/>
      <c r="AD56" s="23"/>
    </row>
    <row r="57" spans="1:30">
      <c r="A57" s="4">
        <v>39154</v>
      </c>
      <c r="B57" s="23">
        <v>5.2499999999999998E-2</v>
      </c>
      <c r="C57" s="23">
        <v>5.0900000000000001E-2</v>
      </c>
      <c r="D57" s="23">
        <v>5.0999999999999997E-2</v>
      </c>
      <c r="E57" s="23">
        <v>4.9000000000000002E-2</v>
      </c>
      <c r="F57" s="23">
        <v>4.5199999999999997E-2</v>
      </c>
      <c r="G57" s="23">
        <v>4.4500000000000005E-2</v>
      </c>
      <c r="H57" s="23">
        <v>4.41E-2</v>
      </c>
      <c r="I57" s="23">
        <v>4.4299999999999999E-2</v>
      </c>
      <c r="J57" s="23">
        <v>4.4999999999999998E-2</v>
      </c>
      <c r="K57" s="23">
        <v>4.7500000000000001E-2</v>
      </c>
      <c r="L57" s="23">
        <v>4.6600000000000003E-2</v>
      </c>
      <c r="M57" s="23"/>
      <c r="N57" s="23"/>
      <c r="O57" s="23"/>
      <c r="P57" s="23"/>
      <c r="V57" s="23"/>
      <c r="W57" s="23"/>
      <c r="X57" s="23"/>
      <c r="Y57" s="23"/>
      <c r="Z57" s="23"/>
      <c r="AA57" s="23"/>
      <c r="AB57" s="23"/>
      <c r="AC57" s="23"/>
      <c r="AD57" s="23"/>
    </row>
    <row r="58" spans="1:30">
      <c r="A58" s="4">
        <v>39155</v>
      </c>
      <c r="B58" s="23">
        <v>5.2699999999999997E-2</v>
      </c>
      <c r="C58" s="23">
        <v>5.0599999999999999E-2</v>
      </c>
      <c r="D58" s="23">
        <v>5.0999999999999997E-2</v>
      </c>
      <c r="E58" s="23">
        <v>4.9100000000000005E-2</v>
      </c>
      <c r="F58" s="23">
        <v>4.5400000000000003E-2</v>
      </c>
      <c r="G58" s="23">
        <v>4.4699999999999997E-2</v>
      </c>
      <c r="H58" s="23">
        <v>4.4400000000000002E-2</v>
      </c>
      <c r="I58" s="23">
        <v>4.4600000000000001E-2</v>
      </c>
      <c r="J58" s="23">
        <v>4.53E-2</v>
      </c>
      <c r="K58" s="23">
        <v>4.7800000000000002E-2</v>
      </c>
      <c r="L58" s="23">
        <v>4.6900000000000004E-2</v>
      </c>
      <c r="M58" s="23"/>
      <c r="N58" s="23"/>
      <c r="O58" s="23"/>
      <c r="P58" s="23"/>
      <c r="V58" s="23"/>
      <c r="W58" s="23"/>
      <c r="X58" s="23"/>
      <c r="Y58" s="23"/>
      <c r="Z58" s="23"/>
      <c r="AA58" s="23"/>
      <c r="AB58" s="23"/>
      <c r="AC58" s="23"/>
      <c r="AD58" s="23"/>
    </row>
    <row r="59" spans="1:30">
      <c r="A59" s="4">
        <v>39156</v>
      </c>
      <c r="B59" s="23">
        <v>5.2900000000000003E-2</v>
      </c>
      <c r="C59" s="23">
        <v>5.0499999999999996E-2</v>
      </c>
      <c r="D59" s="23">
        <v>5.1200000000000002E-2</v>
      </c>
      <c r="E59" s="23">
        <v>4.9299999999999997E-2</v>
      </c>
      <c r="F59" s="23">
        <v>4.5700000000000005E-2</v>
      </c>
      <c r="G59" s="23">
        <v>4.4999999999999998E-2</v>
      </c>
      <c r="H59" s="23">
        <v>4.4600000000000001E-2</v>
      </c>
      <c r="I59" s="23">
        <v>4.4699999999999997E-2</v>
      </c>
      <c r="J59" s="23">
        <v>4.5400000000000003E-2</v>
      </c>
      <c r="K59" s="23">
        <v>4.7800000000000002E-2</v>
      </c>
      <c r="L59" s="23">
        <v>4.6900000000000004E-2</v>
      </c>
      <c r="M59" s="23"/>
      <c r="N59" s="23"/>
      <c r="O59" s="23"/>
      <c r="P59" s="23"/>
      <c r="V59" s="23"/>
      <c r="W59" s="23"/>
      <c r="X59" s="23"/>
      <c r="Y59" s="23"/>
      <c r="Z59" s="23"/>
      <c r="AA59" s="23"/>
      <c r="AB59" s="23"/>
      <c r="AC59" s="23"/>
      <c r="AD59" s="23"/>
    </row>
    <row r="60" spans="1:30">
      <c r="A60" s="4">
        <v>39157</v>
      </c>
      <c r="B60" s="23">
        <v>5.2499999999999998E-2</v>
      </c>
      <c r="C60" s="23">
        <v>5.04E-2</v>
      </c>
      <c r="D60" s="23">
        <v>5.1299999999999998E-2</v>
      </c>
      <c r="E60" s="23">
        <v>4.9500000000000002E-2</v>
      </c>
      <c r="F60" s="23">
        <v>4.58E-2</v>
      </c>
      <c r="G60" s="23">
        <v>4.5100000000000001E-2</v>
      </c>
      <c r="H60" s="23">
        <v>4.4699999999999997E-2</v>
      </c>
      <c r="I60" s="23">
        <v>4.4900000000000002E-2</v>
      </c>
      <c r="J60" s="23">
        <v>4.5499999999999999E-2</v>
      </c>
      <c r="K60" s="23">
        <v>4.7899999999999998E-2</v>
      </c>
      <c r="L60" s="23">
        <v>4.7E-2</v>
      </c>
      <c r="M60" s="23"/>
      <c r="N60" s="23"/>
      <c r="O60" s="23"/>
      <c r="P60" s="23"/>
      <c r="V60" s="23"/>
      <c r="W60" s="23"/>
      <c r="X60" s="23"/>
      <c r="Y60" s="23"/>
      <c r="Z60" s="23"/>
      <c r="AA60" s="23"/>
      <c r="AB60" s="23"/>
      <c r="AC60" s="23"/>
      <c r="AD60" s="23"/>
    </row>
    <row r="61" spans="1:30">
      <c r="A61" s="4">
        <v>39160</v>
      </c>
      <c r="B61" s="23">
        <v>5.2600000000000001E-2</v>
      </c>
      <c r="C61" s="23">
        <v>5.0599999999999999E-2</v>
      </c>
      <c r="D61" s="23">
        <v>5.1299999999999998E-2</v>
      </c>
      <c r="E61" s="23">
        <v>4.9599999999999998E-2</v>
      </c>
      <c r="F61" s="23">
        <v>4.6100000000000002E-2</v>
      </c>
      <c r="G61" s="23">
        <v>4.5400000000000003E-2</v>
      </c>
      <c r="H61" s="23">
        <v>4.4999999999999998E-2</v>
      </c>
      <c r="I61" s="23">
        <v>4.5100000000000001E-2</v>
      </c>
      <c r="J61" s="23">
        <v>4.58E-2</v>
      </c>
      <c r="K61" s="23">
        <v>4.8099999999999997E-2</v>
      </c>
      <c r="L61" s="23">
        <v>4.7199999999999999E-2</v>
      </c>
      <c r="M61" s="23"/>
      <c r="N61" s="23"/>
      <c r="O61" s="23"/>
      <c r="P61" s="23"/>
      <c r="V61" s="23"/>
      <c r="W61" s="23"/>
      <c r="X61" s="23"/>
      <c r="Y61" s="23"/>
      <c r="Z61" s="23"/>
      <c r="AA61" s="23"/>
      <c r="AB61" s="23"/>
      <c r="AC61" s="23"/>
      <c r="AD61" s="23"/>
    </row>
    <row r="62" spans="1:30">
      <c r="A62" s="4">
        <v>39161</v>
      </c>
      <c r="B62" s="23">
        <v>5.2600000000000001E-2</v>
      </c>
      <c r="C62" s="23">
        <v>5.0599999999999999E-2</v>
      </c>
      <c r="D62" s="23">
        <v>5.1200000000000002E-2</v>
      </c>
      <c r="E62" s="23">
        <v>4.9400000000000006E-2</v>
      </c>
      <c r="F62" s="23">
        <v>4.5999999999999999E-2</v>
      </c>
      <c r="G62" s="23">
        <v>4.5100000000000001E-2</v>
      </c>
      <c r="H62" s="23">
        <v>4.4699999999999997E-2</v>
      </c>
      <c r="I62" s="23">
        <v>4.4900000000000002E-2</v>
      </c>
      <c r="J62" s="23">
        <v>4.5599999999999995E-2</v>
      </c>
      <c r="K62" s="23">
        <v>4.7899999999999998E-2</v>
      </c>
      <c r="L62" s="23">
        <v>4.7100000000000003E-2</v>
      </c>
      <c r="M62" s="23"/>
      <c r="N62" s="23"/>
      <c r="O62" s="23"/>
      <c r="P62" s="23"/>
      <c r="V62" s="23"/>
      <c r="W62" s="23"/>
      <c r="X62" s="23"/>
      <c r="Y62" s="23"/>
      <c r="Z62" s="23"/>
      <c r="AA62" s="23"/>
      <c r="AB62" s="23"/>
      <c r="AC62" s="23"/>
      <c r="AD62" s="23"/>
    </row>
    <row r="63" spans="1:30">
      <c r="A63" s="4">
        <v>39162</v>
      </c>
      <c r="B63" s="23">
        <v>5.2600000000000001E-2</v>
      </c>
      <c r="C63" s="23">
        <v>5.0499999999999996E-2</v>
      </c>
      <c r="D63" s="23">
        <v>5.0799999999999998E-2</v>
      </c>
      <c r="E63" s="23">
        <v>4.8899999999999999E-2</v>
      </c>
      <c r="F63" s="23">
        <v>4.5100000000000001E-2</v>
      </c>
      <c r="G63" s="23">
        <v>4.4400000000000002E-2</v>
      </c>
      <c r="H63" s="23">
        <v>4.4299999999999999E-2</v>
      </c>
      <c r="I63" s="23">
        <v>4.4500000000000005E-2</v>
      </c>
      <c r="J63" s="23">
        <v>4.53E-2</v>
      </c>
      <c r="K63" s="23">
        <v>4.7800000000000002E-2</v>
      </c>
      <c r="L63" s="23">
        <v>4.7E-2</v>
      </c>
      <c r="M63" s="23"/>
      <c r="N63" s="23"/>
      <c r="O63" s="23"/>
      <c r="P63" s="23"/>
      <c r="V63" s="23"/>
      <c r="W63" s="23"/>
      <c r="X63" s="23"/>
      <c r="Y63" s="23"/>
      <c r="Z63" s="23"/>
      <c r="AA63" s="23"/>
      <c r="AB63" s="23"/>
      <c r="AC63" s="23"/>
      <c r="AD63" s="23"/>
    </row>
    <row r="64" spans="1:30">
      <c r="A64" s="4">
        <v>39163</v>
      </c>
      <c r="B64" s="23">
        <v>5.2699999999999997E-2</v>
      </c>
      <c r="C64" s="23">
        <v>5.0599999999999999E-2</v>
      </c>
      <c r="D64" s="23">
        <v>5.0799999999999998E-2</v>
      </c>
      <c r="E64" s="23">
        <v>4.9100000000000005E-2</v>
      </c>
      <c r="F64" s="23">
        <v>4.58E-2</v>
      </c>
      <c r="G64" s="23">
        <v>4.5100000000000001E-2</v>
      </c>
      <c r="H64" s="23">
        <v>4.4900000000000002E-2</v>
      </c>
      <c r="I64" s="23">
        <v>4.5199999999999997E-2</v>
      </c>
      <c r="J64" s="23">
        <v>4.5999999999999999E-2</v>
      </c>
      <c r="K64" s="23">
        <v>4.8600000000000004E-2</v>
      </c>
      <c r="L64" s="23">
        <v>4.7800000000000002E-2</v>
      </c>
      <c r="M64" s="23"/>
      <c r="N64" s="23"/>
      <c r="O64" s="23"/>
      <c r="P64" s="23"/>
      <c r="V64" s="23"/>
      <c r="W64" s="23"/>
      <c r="X64" s="23"/>
      <c r="Y64" s="23"/>
      <c r="Z64" s="23"/>
      <c r="AA64" s="23"/>
      <c r="AB64" s="23"/>
      <c r="AC64" s="23"/>
      <c r="AD64" s="23"/>
    </row>
    <row r="65" spans="1:30">
      <c r="A65" s="4">
        <v>39164</v>
      </c>
      <c r="B65" s="23">
        <v>5.2400000000000002E-2</v>
      </c>
      <c r="C65" s="23">
        <v>5.0799999999999998E-2</v>
      </c>
      <c r="D65" s="23">
        <v>5.0999999999999997E-2</v>
      </c>
      <c r="E65" s="23">
        <v>4.9299999999999997E-2</v>
      </c>
      <c r="F65" s="23">
        <v>4.5999999999999999E-2</v>
      </c>
      <c r="G65" s="23">
        <v>4.5400000000000003E-2</v>
      </c>
      <c r="H65" s="23">
        <v>4.5199999999999997E-2</v>
      </c>
      <c r="I65" s="23">
        <v>4.5400000000000003E-2</v>
      </c>
      <c r="J65" s="23">
        <v>4.6199999999999998E-2</v>
      </c>
      <c r="K65" s="23">
        <v>4.8799999999999996E-2</v>
      </c>
      <c r="L65" s="23">
        <v>4.8000000000000001E-2</v>
      </c>
      <c r="M65" s="23"/>
      <c r="N65" s="23"/>
      <c r="O65" s="23"/>
      <c r="P65" s="23"/>
      <c r="V65" s="23"/>
      <c r="W65" s="23"/>
      <c r="X65" s="23"/>
      <c r="Y65" s="23"/>
      <c r="Z65" s="23"/>
      <c r="AA65" s="23"/>
      <c r="AB65" s="23"/>
      <c r="AC65" s="23"/>
      <c r="AD65" s="23"/>
    </row>
    <row r="66" spans="1:30">
      <c r="A66" s="4">
        <v>39167</v>
      </c>
      <c r="B66" s="23">
        <v>5.28E-2</v>
      </c>
      <c r="C66" s="23">
        <v>5.0599999999999999E-2</v>
      </c>
      <c r="D66" s="23">
        <v>5.0900000000000001E-2</v>
      </c>
      <c r="E66" s="23">
        <v>4.9100000000000005E-2</v>
      </c>
      <c r="F66" s="23">
        <v>4.5599999999999995E-2</v>
      </c>
      <c r="G66" s="23">
        <v>4.4999999999999998E-2</v>
      </c>
      <c r="H66" s="23">
        <v>4.4800000000000006E-2</v>
      </c>
      <c r="I66" s="23">
        <v>4.5100000000000001E-2</v>
      </c>
      <c r="J66" s="23">
        <v>4.5999999999999999E-2</v>
      </c>
      <c r="K66" s="23">
        <v>4.8600000000000004E-2</v>
      </c>
      <c r="L66" s="23">
        <v>4.7899999999999998E-2</v>
      </c>
      <c r="M66" s="23"/>
      <c r="N66" s="23"/>
      <c r="O66" s="23"/>
      <c r="P66" s="23"/>
      <c r="V66" s="23"/>
      <c r="W66" s="23"/>
      <c r="X66" s="23"/>
      <c r="Y66" s="23"/>
      <c r="Z66" s="23"/>
      <c r="AA66" s="23"/>
      <c r="AB66" s="23"/>
      <c r="AC66" s="23"/>
      <c r="AD66" s="23"/>
    </row>
    <row r="67" spans="1:30">
      <c r="A67" s="4">
        <v>39168</v>
      </c>
      <c r="B67" s="23">
        <v>5.2499999999999998E-2</v>
      </c>
      <c r="C67" s="23">
        <v>5.0799999999999998E-2</v>
      </c>
      <c r="D67" s="23">
        <v>5.0900000000000001E-2</v>
      </c>
      <c r="E67" s="23">
        <v>4.9100000000000005E-2</v>
      </c>
      <c r="F67" s="23">
        <v>4.58E-2</v>
      </c>
      <c r="G67" s="23">
        <v>4.5100000000000001E-2</v>
      </c>
      <c r="H67" s="23">
        <v>4.4999999999999998E-2</v>
      </c>
      <c r="I67" s="23">
        <v>4.53E-2</v>
      </c>
      <c r="J67" s="23">
        <v>4.6199999999999998E-2</v>
      </c>
      <c r="K67" s="23">
        <v>4.8899999999999999E-2</v>
      </c>
      <c r="L67" s="23">
        <v>4.8099999999999997E-2</v>
      </c>
      <c r="M67" s="23"/>
      <c r="N67" s="23"/>
      <c r="O67" s="23"/>
      <c r="P67" s="23"/>
      <c r="V67" s="23"/>
      <c r="W67" s="23"/>
      <c r="X67" s="23"/>
      <c r="Y67" s="23"/>
      <c r="Z67" s="23"/>
      <c r="AA67" s="23"/>
      <c r="AB67" s="23"/>
      <c r="AC67" s="23"/>
      <c r="AD67" s="23"/>
    </row>
    <row r="68" spans="1:30">
      <c r="A68" s="4">
        <v>39169</v>
      </c>
      <c r="B68" s="23">
        <v>5.2699999999999997E-2</v>
      </c>
      <c r="C68" s="23">
        <v>5.0599999999999999E-2</v>
      </c>
      <c r="D68" s="23">
        <v>5.0799999999999998E-2</v>
      </c>
      <c r="E68" s="23">
        <v>4.9000000000000002E-2</v>
      </c>
      <c r="F68" s="23">
        <v>4.53E-2</v>
      </c>
      <c r="G68" s="23">
        <v>4.4900000000000002E-2</v>
      </c>
      <c r="H68" s="23">
        <v>4.4999999999999998E-2</v>
      </c>
      <c r="I68" s="23">
        <v>4.53E-2</v>
      </c>
      <c r="J68" s="23">
        <v>4.6199999999999998E-2</v>
      </c>
      <c r="K68" s="23">
        <v>4.9000000000000002E-2</v>
      </c>
      <c r="L68" s="23">
        <v>4.8300000000000003E-2</v>
      </c>
      <c r="M68" s="23"/>
      <c r="N68" s="23"/>
      <c r="O68" s="23"/>
      <c r="P68" s="23"/>
      <c r="V68" s="23"/>
      <c r="W68" s="23"/>
      <c r="X68" s="23"/>
      <c r="Y68" s="23"/>
      <c r="Z68" s="23"/>
      <c r="AA68" s="23"/>
      <c r="AB68" s="23"/>
      <c r="AC68" s="23"/>
      <c r="AD68" s="23"/>
    </row>
    <row r="69" spans="1:30">
      <c r="A69" s="4">
        <v>39170</v>
      </c>
      <c r="B69" s="23">
        <v>5.2900000000000003E-2</v>
      </c>
      <c r="C69" s="23">
        <v>5.0499999999999996E-2</v>
      </c>
      <c r="D69" s="23">
        <v>5.0599999999999999E-2</v>
      </c>
      <c r="E69" s="23">
        <v>4.9000000000000002E-2</v>
      </c>
      <c r="F69" s="23">
        <v>4.58E-2</v>
      </c>
      <c r="G69" s="23">
        <v>4.5199999999999997E-2</v>
      </c>
      <c r="H69" s="23">
        <v>4.53E-2</v>
      </c>
      <c r="I69" s="23">
        <v>4.5499999999999999E-2</v>
      </c>
      <c r="J69" s="23">
        <v>4.6399999999999997E-2</v>
      </c>
      <c r="K69" s="23">
        <v>4.9000000000000002E-2</v>
      </c>
      <c r="L69" s="23">
        <v>4.8300000000000003E-2</v>
      </c>
      <c r="M69" s="23"/>
      <c r="N69" s="23"/>
      <c r="O69" s="23"/>
      <c r="P69" s="23"/>
      <c r="V69" s="23"/>
      <c r="W69" s="23"/>
      <c r="X69" s="23"/>
      <c r="Y69" s="23"/>
      <c r="Z69" s="23"/>
      <c r="AA69" s="23"/>
      <c r="AB69" s="23"/>
      <c r="AC69" s="23"/>
      <c r="AD69" s="23"/>
    </row>
    <row r="70" spans="1:30">
      <c r="A70" s="4">
        <v>39171</v>
      </c>
      <c r="B70" s="23">
        <v>5.2999999999999999E-2</v>
      </c>
      <c r="C70" s="23">
        <v>5.04E-2</v>
      </c>
      <c r="D70" s="23">
        <v>5.0599999999999999E-2</v>
      </c>
      <c r="E70" s="23">
        <v>4.9000000000000002E-2</v>
      </c>
      <c r="F70" s="23">
        <v>4.58E-2</v>
      </c>
      <c r="G70" s="23">
        <v>4.5400000000000003E-2</v>
      </c>
      <c r="H70" s="23">
        <v>4.5400000000000003E-2</v>
      </c>
      <c r="I70" s="23">
        <v>4.58E-2</v>
      </c>
      <c r="J70" s="23">
        <v>4.6500000000000007E-2</v>
      </c>
      <c r="K70" s="23">
        <v>4.9200000000000001E-2</v>
      </c>
      <c r="L70" s="23">
        <v>4.8399999999999999E-2</v>
      </c>
      <c r="M70" s="23"/>
      <c r="N70" s="23"/>
      <c r="O70" s="23"/>
      <c r="P70" s="23"/>
      <c r="V70" s="23"/>
      <c r="W70" s="23"/>
      <c r="X70" s="23"/>
      <c r="Y70" s="23"/>
      <c r="Z70" s="23"/>
      <c r="AA70" s="23"/>
      <c r="AB70" s="23"/>
      <c r="AC70" s="23"/>
      <c r="AD70" s="23"/>
    </row>
    <row r="71" spans="1:30">
      <c r="A71" s="4">
        <v>39174</v>
      </c>
      <c r="B71" s="23">
        <v>5.2499999999999998E-2</v>
      </c>
      <c r="C71" s="23">
        <v>5.04E-2</v>
      </c>
      <c r="D71" s="23">
        <v>5.0900000000000001E-2</v>
      </c>
      <c r="E71" s="23">
        <v>4.9200000000000001E-2</v>
      </c>
      <c r="F71" s="23">
        <v>4.5999999999999999E-2</v>
      </c>
      <c r="G71" s="23">
        <v>4.53E-2</v>
      </c>
      <c r="H71" s="23">
        <v>4.5400000000000003E-2</v>
      </c>
      <c r="I71" s="23">
        <v>4.5700000000000005E-2</v>
      </c>
      <c r="J71" s="23">
        <v>4.6500000000000007E-2</v>
      </c>
      <c r="K71" s="23">
        <v>4.9200000000000001E-2</v>
      </c>
      <c r="L71" s="23">
        <v>4.8399999999999999E-2</v>
      </c>
      <c r="M71" s="23"/>
      <c r="N71" s="23"/>
      <c r="O71" s="23"/>
      <c r="P71" s="23"/>
      <c r="V71" s="23"/>
      <c r="W71" s="23"/>
      <c r="X71" s="23"/>
      <c r="Y71" s="23"/>
      <c r="Z71" s="23"/>
      <c r="AA71" s="23"/>
      <c r="AB71" s="23"/>
      <c r="AC71" s="23"/>
      <c r="AD71" s="23"/>
    </row>
    <row r="72" spans="1:30">
      <c r="A72" s="4">
        <v>39175</v>
      </c>
      <c r="B72" s="23">
        <v>5.2000000000000005E-2</v>
      </c>
      <c r="C72" s="23">
        <v>5.0499999999999996E-2</v>
      </c>
      <c r="D72" s="23">
        <v>5.0900000000000001E-2</v>
      </c>
      <c r="E72" s="23">
        <v>4.9299999999999997E-2</v>
      </c>
      <c r="F72" s="23">
        <v>4.6300000000000001E-2</v>
      </c>
      <c r="G72" s="23">
        <v>4.5700000000000005E-2</v>
      </c>
      <c r="H72" s="23">
        <v>4.5599999999999995E-2</v>
      </c>
      <c r="I72" s="23">
        <v>4.5899999999999996E-2</v>
      </c>
      <c r="J72" s="23">
        <v>4.6699999999999998E-2</v>
      </c>
      <c r="K72" s="23">
        <v>4.9299999999999997E-2</v>
      </c>
      <c r="L72" s="23">
        <v>4.8499999999999995E-2</v>
      </c>
      <c r="M72" s="23"/>
      <c r="N72" s="23"/>
      <c r="O72" s="23"/>
      <c r="P72" s="23"/>
      <c r="V72" s="23"/>
      <c r="W72" s="23"/>
      <c r="X72" s="23"/>
      <c r="Y72" s="23"/>
      <c r="Z72" s="23"/>
      <c r="AA72" s="23"/>
      <c r="AB72" s="23"/>
      <c r="AC72" s="23"/>
      <c r="AD72" s="23"/>
    </row>
    <row r="73" spans="1:30">
      <c r="A73" s="4">
        <v>39176</v>
      </c>
      <c r="B73" s="23">
        <v>5.21E-2</v>
      </c>
      <c r="C73" s="23">
        <v>5.0700000000000002E-2</v>
      </c>
      <c r="D73" s="23">
        <v>5.0799999999999998E-2</v>
      </c>
      <c r="E73" s="23">
        <v>4.9200000000000001E-2</v>
      </c>
      <c r="F73" s="23">
        <v>4.6100000000000002E-2</v>
      </c>
      <c r="G73" s="23">
        <v>4.5499999999999999E-2</v>
      </c>
      <c r="H73" s="23">
        <v>4.5499999999999999E-2</v>
      </c>
      <c r="I73" s="23">
        <v>4.58E-2</v>
      </c>
      <c r="J73" s="23">
        <v>4.6600000000000003E-2</v>
      </c>
      <c r="K73" s="23">
        <v>4.9200000000000001E-2</v>
      </c>
      <c r="L73" s="23">
        <v>4.8499999999999995E-2</v>
      </c>
      <c r="M73" s="23"/>
      <c r="N73" s="23"/>
      <c r="O73" s="23"/>
      <c r="P73" s="23"/>
      <c r="V73" s="23"/>
      <c r="W73" s="23"/>
      <c r="X73" s="23"/>
      <c r="Y73" s="23"/>
      <c r="Z73" s="23"/>
      <c r="AA73" s="23"/>
      <c r="AB73" s="23"/>
      <c r="AC73" s="23"/>
      <c r="AD73" s="23"/>
    </row>
    <row r="74" spans="1:30">
      <c r="A74" s="4">
        <v>39177</v>
      </c>
      <c r="B74" s="23">
        <v>5.2999999999999999E-2</v>
      </c>
      <c r="C74" s="23">
        <v>5.04E-2</v>
      </c>
      <c r="D74" s="23">
        <v>5.0700000000000002E-2</v>
      </c>
      <c r="E74" s="23">
        <v>4.9299999999999997E-2</v>
      </c>
      <c r="F74" s="23">
        <v>4.6300000000000001E-2</v>
      </c>
      <c r="G74" s="23">
        <v>4.5700000000000005E-2</v>
      </c>
      <c r="H74" s="23">
        <v>4.5700000000000005E-2</v>
      </c>
      <c r="I74" s="23">
        <v>4.5999999999999999E-2</v>
      </c>
      <c r="J74" s="23">
        <v>4.6799999999999994E-2</v>
      </c>
      <c r="K74" s="23">
        <v>4.9500000000000002E-2</v>
      </c>
      <c r="L74" s="23">
        <v>4.87E-2</v>
      </c>
      <c r="M74" s="23"/>
      <c r="N74" s="23"/>
      <c r="O74" s="23"/>
      <c r="P74" s="23"/>
      <c r="V74" s="23"/>
      <c r="W74" s="23"/>
      <c r="X74" s="23"/>
      <c r="Y74" s="23"/>
      <c r="Z74" s="23"/>
      <c r="AA74" s="23"/>
      <c r="AB74" s="23"/>
      <c r="AC74" s="23"/>
      <c r="AD74" s="23"/>
    </row>
    <row r="75" spans="1:30">
      <c r="A75" s="4">
        <v>39178</v>
      </c>
      <c r="B75" s="23">
        <v>5.2999999999999999E-2</v>
      </c>
      <c r="C75" s="23">
        <v>5.0499999999999996E-2</v>
      </c>
      <c r="D75" s="23">
        <v>5.0999999999999997E-2</v>
      </c>
      <c r="E75" s="23">
        <v>4.9800000000000004E-2</v>
      </c>
      <c r="F75" s="23">
        <v>4.7500000000000001E-2</v>
      </c>
      <c r="G75" s="23">
        <v>4.6799999999999994E-2</v>
      </c>
      <c r="H75" s="23">
        <v>4.6699999999999998E-2</v>
      </c>
      <c r="I75" s="23">
        <v>4.6900000000000004E-2</v>
      </c>
      <c r="J75" s="23">
        <v>4.7599999999999996E-2</v>
      </c>
      <c r="K75" s="23">
        <v>0.05</v>
      </c>
      <c r="L75" s="23">
        <v>4.9200000000000001E-2</v>
      </c>
      <c r="M75" s="23"/>
      <c r="N75" s="23"/>
      <c r="O75" s="23"/>
      <c r="P75" s="23"/>
      <c r="V75" s="23"/>
      <c r="W75" s="23"/>
      <c r="X75" s="23"/>
      <c r="Y75" s="23"/>
      <c r="Z75" s="23"/>
      <c r="AA75" s="23"/>
      <c r="AB75" s="23"/>
      <c r="AC75" s="23"/>
      <c r="AD75" s="23"/>
    </row>
    <row r="76" spans="1:30">
      <c r="A76" s="4">
        <v>39181</v>
      </c>
      <c r="B76" s="23">
        <v>5.28E-2</v>
      </c>
      <c r="C76" s="23">
        <v>5.0199999999999995E-2</v>
      </c>
      <c r="D76" s="23">
        <v>5.1100000000000007E-2</v>
      </c>
      <c r="E76" s="23">
        <v>4.9800000000000004E-2</v>
      </c>
      <c r="F76" s="23">
        <v>4.7300000000000002E-2</v>
      </c>
      <c r="G76" s="23">
        <v>4.6699999999999998E-2</v>
      </c>
      <c r="H76" s="23">
        <v>4.6600000000000003E-2</v>
      </c>
      <c r="I76" s="23">
        <v>4.6799999999999994E-2</v>
      </c>
      <c r="J76" s="23">
        <v>4.7500000000000001E-2</v>
      </c>
      <c r="K76" s="23">
        <v>0.05</v>
      </c>
      <c r="L76" s="23">
        <v>4.9200000000000001E-2</v>
      </c>
      <c r="M76" s="23"/>
      <c r="N76" s="23"/>
      <c r="O76" s="23"/>
      <c r="P76" s="23"/>
      <c r="V76" s="23"/>
      <c r="W76" s="23"/>
      <c r="X76" s="23"/>
      <c r="Y76" s="23"/>
      <c r="Z76" s="23"/>
      <c r="AA76" s="23"/>
      <c r="AB76" s="23"/>
      <c r="AC76" s="23"/>
      <c r="AD76" s="23"/>
    </row>
    <row r="77" spans="1:30">
      <c r="A77" s="4">
        <v>39182</v>
      </c>
      <c r="B77" s="23">
        <v>5.2600000000000001E-2</v>
      </c>
      <c r="C77" s="23">
        <v>5.0300000000000004E-2</v>
      </c>
      <c r="D77" s="23">
        <v>5.0999999999999997E-2</v>
      </c>
      <c r="E77" s="23">
        <v>4.9699999999999994E-2</v>
      </c>
      <c r="F77" s="23">
        <v>4.7100000000000003E-2</v>
      </c>
      <c r="G77" s="23">
        <v>4.6399999999999997E-2</v>
      </c>
      <c r="H77" s="23">
        <v>4.6300000000000001E-2</v>
      </c>
      <c r="I77" s="23">
        <v>4.6500000000000007E-2</v>
      </c>
      <c r="J77" s="23">
        <v>4.7300000000000002E-2</v>
      </c>
      <c r="K77" s="23">
        <v>4.99E-2</v>
      </c>
      <c r="L77" s="23">
        <v>4.9100000000000005E-2</v>
      </c>
      <c r="M77" s="23"/>
      <c r="N77" s="23"/>
      <c r="O77" s="23"/>
      <c r="P77" s="23"/>
      <c r="V77" s="23"/>
      <c r="W77" s="23"/>
      <c r="X77" s="23"/>
      <c r="Y77" s="23"/>
      <c r="Z77" s="23"/>
      <c r="AA77" s="23"/>
      <c r="AB77" s="23"/>
      <c r="AC77" s="23"/>
      <c r="AD77" s="23"/>
    </row>
    <row r="78" spans="1:30">
      <c r="A78" s="4">
        <v>39183</v>
      </c>
      <c r="B78" s="23">
        <v>5.2400000000000002E-2</v>
      </c>
      <c r="C78" s="23">
        <v>5.04E-2</v>
      </c>
      <c r="D78" s="23">
        <v>5.0999999999999997E-2</v>
      </c>
      <c r="E78" s="23">
        <v>4.9699999999999994E-2</v>
      </c>
      <c r="F78" s="23">
        <v>4.7300000000000002E-2</v>
      </c>
      <c r="G78" s="23">
        <v>4.6600000000000003E-2</v>
      </c>
      <c r="H78" s="23">
        <v>4.6600000000000003E-2</v>
      </c>
      <c r="I78" s="23">
        <v>4.6699999999999998E-2</v>
      </c>
      <c r="J78" s="23">
        <v>4.7400000000000005E-2</v>
      </c>
      <c r="K78" s="23">
        <v>0.05</v>
      </c>
      <c r="L78" s="23">
        <v>4.9200000000000001E-2</v>
      </c>
      <c r="M78" s="23"/>
      <c r="N78" s="23"/>
      <c r="O78" s="23"/>
      <c r="P78" s="23"/>
      <c r="V78" s="23"/>
      <c r="W78" s="23"/>
      <c r="X78" s="23"/>
      <c r="Y78" s="23"/>
      <c r="Z78" s="23"/>
      <c r="AA78" s="23"/>
      <c r="AB78" s="23"/>
      <c r="AC78" s="23"/>
      <c r="AD78" s="23"/>
    </row>
    <row r="79" spans="1:30">
      <c r="A79" s="4">
        <v>39184</v>
      </c>
      <c r="B79" s="23">
        <v>5.2699999999999997E-2</v>
      </c>
      <c r="C79" s="23">
        <v>5.0300000000000004E-2</v>
      </c>
      <c r="D79" s="23">
        <v>5.0999999999999997E-2</v>
      </c>
      <c r="E79" s="23">
        <v>4.9699999999999994E-2</v>
      </c>
      <c r="F79" s="23">
        <v>4.7300000000000002E-2</v>
      </c>
      <c r="G79" s="23">
        <v>4.6600000000000003E-2</v>
      </c>
      <c r="H79" s="23">
        <v>4.6600000000000003E-2</v>
      </c>
      <c r="I79" s="23">
        <v>4.6699999999999998E-2</v>
      </c>
      <c r="J79" s="23">
        <v>4.7400000000000005E-2</v>
      </c>
      <c r="K79" s="23">
        <v>4.99E-2</v>
      </c>
      <c r="L79" s="23">
        <v>4.9100000000000005E-2</v>
      </c>
      <c r="M79" s="23"/>
      <c r="N79" s="23"/>
      <c r="O79" s="23"/>
      <c r="P79" s="23"/>
      <c r="V79" s="23"/>
      <c r="W79" s="23"/>
      <c r="X79" s="23"/>
      <c r="Y79" s="23"/>
      <c r="Z79" s="23"/>
      <c r="AA79" s="23"/>
      <c r="AB79" s="23"/>
      <c r="AC79" s="23"/>
      <c r="AD79" s="23"/>
    </row>
    <row r="80" spans="1:30">
      <c r="A80" s="4">
        <v>39185</v>
      </c>
      <c r="B80" s="23">
        <v>5.2499999999999998E-2</v>
      </c>
      <c r="C80" s="23">
        <v>5.0199999999999995E-2</v>
      </c>
      <c r="D80" s="23">
        <v>5.0900000000000001E-2</v>
      </c>
      <c r="E80" s="23">
        <v>4.9800000000000004E-2</v>
      </c>
      <c r="F80" s="23">
        <v>4.7599999999999996E-2</v>
      </c>
      <c r="G80" s="23">
        <v>4.7100000000000003E-2</v>
      </c>
      <c r="H80" s="23">
        <v>4.6799999999999994E-2</v>
      </c>
      <c r="I80" s="23">
        <v>4.7E-2</v>
      </c>
      <c r="J80" s="23">
        <v>4.7599999999999996E-2</v>
      </c>
      <c r="K80" s="23">
        <v>5.0099999999999999E-2</v>
      </c>
      <c r="L80" s="23">
        <v>4.9299999999999997E-2</v>
      </c>
      <c r="M80" s="23"/>
      <c r="N80" s="23"/>
      <c r="O80" s="23"/>
      <c r="P80" s="23"/>
      <c r="V80" s="23"/>
      <c r="W80" s="23"/>
      <c r="X80" s="23"/>
      <c r="Y80" s="23"/>
      <c r="Z80" s="23"/>
      <c r="AA80" s="23"/>
      <c r="AB80" s="23"/>
      <c r="AC80" s="23"/>
      <c r="AD80" s="23"/>
    </row>
    <row r="81" spans="1:30">
      <c r="A81" s="4">
        <v>39188</v>
      </c>
      <c r="B81" s="23">
        <v>5.2900000000000003E-2</v>
      </c>
      <c r="C81" s="23">
        <v>5.0099999999999999E-2</v>
      </c>
      <c r="D81" s="23">
        <v>5.0900000000000001E-2</v>
      </c>
      <c r="E81" s="23">
        <v>4.9699999999999994E-2</v>
      </c>
      <c r="F81" s="23">
        <v>4.7400000000000005E-2</v>
      </c>
      <c r="G81" s="23">
        <v>4.6799999999999994E-2</v>
      </c>
      <c r="H81" s="23">
        <v>4.6699999999999998E-2</v>
      </c>
      <c r="I81" s="23">
        <v>4.6900000000000004E-2</v>
      </c>
      <c r="J81" s="23">
        <v>4.7400000000000005E-2</v>
      </c>
      <c r="K81" s="23">
        <v>4.9800000000000004E-2</v>
      </c>
      <c r="L81" s="23">
        <v>4.8899999999999999E-2</v>
      </c>
      <c r="M81" s="23"/>
      <c r="N81" s="23"/>
      <c r="O81" s="23"/>
      <c r="P81" s="23"/>
      <c r="V81" s="23"/>
      <c r="W81" s="23"/>
      <c r="X81" s="23"/>
      <c r="Y81" s="23"/>
      <c r="Z81" s="23"/>
      <c r="AA81" s="23"/>
      <c r="AB81" s="23"/>
      <c r="AC81" s="23"/>
      <c r="AD81" s="23"/>
    </row>
    <row r="82" spans="1:30">
      <c r="A82" s="4">
        <v>39189</v>
      </c>
      <c r="B82" s="23">
        <v>5.2000000000000005E-2</v>
      </c>
      <c r="C82" s="23">
        <v>5.0099999999999999E-2</v>
      </c>
      <c r="D82" s="23">
        <v>5.0700000000000002E-2</v>
      </c>
      <c r="E82" s="23">
        <v>4.9299999999999997E-2</v>
      </c>
      <c r="F82" s="23">
        <v>4.6799999999999994E-2</v>
      </c>
      <c r="G82" s="23">
        <v>4.6100000000000002E-2</v>
      </c>
      <c r="H82" s="23">
        <v>4.6100000000000002E-2</v>
      </c>
      <c r="I82" s="23">
        <v>4.6199999999999998E-2</v>
      </c>
      <c r="J82" s="23">
        <v>4.6900000000000004E-2</v>
      </c>
      <c r="K82" s="23">
        <v>4.9299999999999997E-2</v>
      </c>
      <c r="L82" s="23">
        <v>4.8499999999999995E-2</v>
      </c>
      <c r="M82" s="23"/>
      <c r="N82" s="23"/>
      <c r="O82" s="23"/>
      <c r="P82" s="23"/>
      <c r="V82" s="23"/>
      <c r="W82" s="23"/>
      <c r="X82" s="23"/>
      <c r="Y82" s="23"/>
      <c r="Z82" s="23"/>
      <c r="AA82" s="23"/>
      <c r="AB82" s="23"/>
      <c r="AC82" s="23"/>
      <c r="AD82" s="23"/>
    </row>
    <row r="83" spans="1:30">
      <c r="A83" s="4">
        <v>39190</v>
      </c>
      <c r="B83" s="23">
        <v>5.1900000000000002E-2</v>
      </c>
      <c r="C83" s="23">
        <v>0.05</v>
      </c>
      <c r="D83" s="23">
        <v>5.04E-2</v>
      </c>
      <c r="E83" s="23">
        <v>4.9100000000000005E-2</v>
      </c>
      <c r="F83" s="23">
        <v>4.6399999999999997E-2</v>
      </c>
      <c r="G83" s="23">
        <v>4.5700000000000005E-2</v>
      </c>
      <c r="H83" s="23">
        <v>4.5599999999999995E-2</v>
      </c>
      <c r="I83" s="23">
        <v>4.58E-2</v>
      </c>
      <c r="J83" s="23">
        <v>4.6600000000000003E-2</v>
      </c>
      <c r="K83" s="23">
        <v>4.9000000000000002E-2</v>
      </c>
      <c r="L83" s="23">
        <v>4.8099999999999997E-2</v>
      </c>
      <c r="M83" s="23"/>
      <c r="N83" s="23"/>
      <c r="O83" s="23"/>
      <c r="P83" s="23"/>
      <c r="V83" s="23"/>
      <c r="W83" s="23"/>
      <c r="X83" s="23"/>
      <c r="Y83" s="23"/>
      <c r="Z83" s="23"/>
      <c r="AA83" s="23"/>
      <c r="AB83" s="23"/>
      <c r="AC83" s="23"/>
      <c r="AD83" s="23"/>
    </row>
    <row r="84" spans="1:30">
      <c r="A84" s="4">
        <v>39191</v>
      </c>
      <c r="B84" s="23">
        <v>5.2300000000000006E-2</v>
      </c>
      <c r="C84" s="23">
        <v>4.99E-2</v>
      </c>
      <c r="D84" s="23">
        <v>5.04E-2</v>
      </c>
      <c r="E84" s="23">
        <v>4.9100000000000005E-2</v>
      </c>
      <c r="F84" s="23">
        <v>4.6399999999999997E-2</v>
      </c>
      <c r="G84" s="23">
        <v>4.58E-2</v>
      </c>
      <c r="H84" s="23">
        <v>4.5700000000000005E-2</v>
      </c>
      <c r="I84" s="23">
        <v>4.5999999999999999E-2</v>
      </c>
      <c r="J84" s="23">
        <v>4.6799999999999994E-2</v>
      </c>
      <c r="K84" s="23">
        <v>4.9200000000000001E-2</v>
      </c>
      <c r="L84" s="23">
        <v>4.8399999999999999E-2</v>
      </c>
      <c r="M84" s="23"/>
      <c r="N84" s="23"/>
      <c r="O84" s="23"/>
      <c r="P84" s="23"/>
      <c r="V84" s="23"/>
      <c r="W84" s="23"/>
      <c r="X84" s="23"/>
      <c r="Y84" s="23"/>
      <c r="Z84" s="23"/>
      <c r="AA84" s="23"/>
      <c r="AB84" s="23"/>
      <c r="AC84" s="23"/>
      <c r="AD84" s="23"/>
    </row>
    <row r="85" spans="1:30">
      <c r="A85" s="4">
        <v>39192</v>
      </c>
      <c r="B85" s="23">
        <v>5.2499999999999998E-2</v>
      </c>
      <c r="C85" s="23">
        <v>4.99E-2</v>
      </c>
      <c r="D85" s="23">
        <v>5.0499999999999996E-2</v>
      </c>
      <c r="E85" s="23">
        <v>4.9100000000000005E-2</v>
      </c>
      <c r="F85" s="23">
        <v>4.6399999999999997E-2</v>
      </c>
      <c r="G85" s="23">
        <v>4.58E-2</v>
      </c>
      <c r="H85" s="23">
        <v>4.5700000000000005E-2</v>
      </c>
      <c r="I85" s="23">
        <v>4.5999999999999999E-2</v>
      </c>
      <c r="J85" s="23">
        <v>4.6799999999999994E-2</v>
      </c>
      <c r="K85" s="23">
        <v>4.9299999999999997E-2</v>
      </c>
      <c r="L85" s="23">
        <v>4.8499999999999995E-2</v>
      </c>
      <c r="M85" s="23"/>
      <c r="N85" s="23"/>
      <c r="O85" s="23"/>
      <c r="P85" s="23"/>
      <c r="V85" s="23"/>
      <c r="W85" s="23"/>
      <c r="X85" s="23"/>
      <c r="Y85" s="23"/>
      <c r="Z85" s="23"/>
      <c r="AA85" s="23"/>
      <c r="AB85" s="23"/>
      <c r="AC85" s="23"/>
      <c r="AD85" s="23"/>
    </row>
    <row r="86" spans="1:30">
      <c r="A86" s="4">
        <v>39195</v>
      </c>
      <c r="B86" s="23">
        <v>5.2300000000000006E-2</v>
      </c>
      <c r="C86" s="23">
        <v>4.9800000000000004E-2</v>
      </c>
      <c r="D86" s="23">
        <v>5.04E-2</v>
      </c>
      <c r="E86" s="23">
        <v>4.9000000000000002E-2</v>
      </c>
      <c r="F86" s="23">
        <v>4.6199999999999998E-2</v>
      </c>
      <c r="G86" s="23">
        <v>4.5499999999999999E-2</v>
      </c>
      <c r="H86" s="23">
        <v>4.5499999999999999E-2</v>
      </c>
      <c r="I86" s="23">
        <v>4.5700000000000005E-2</v>
      </c>
      <c r="J86" s="23">
        <v>4.6600000000000003E-2</v>
      </c>
      <c r="K86" s="23">
        <v>4.9100000000000005E-2</v>
      </c>
      <c r="L86" s="23">
        <v>4.8300000000000003E-2</v>
      </c>
      <c r="M86" s="23"/>
      <c r="N86" s="23"/>
      <c r="O86" s="23"/>
      <c r="P86" s="23"/>
      <c r="V86" s="23"/>
      <c r="W86" s="23"/>
      <c r="X86" s="23"/>
      <c r="Y86" s="23"/>
      <c r="Z86" s="23"/>
      <c r="AA86" s="23"/>
      <c r="AB86" s="23"/>
      <c r="AC86" s="23"/>
      <c r="AD86" s="23"/>
    </row>
    <row r="87" spans="1:30">
      <c r="A87" s="4">
        <v>39196</v>
      </c>
      <c r="B87" s="23">
        <v>5.2000000000000005E-2</v>
      </c>
      <c r="C87" s="23">
        <v>4.9800000000000004E-2</v>
      </c>
      <c r="D87" s="23">
        <v>5.0300000000000004E-2</v>
      </c>
      <c r="E87" s="23">
        <v>4.8799999999999996E-2</v>
      </c>
      <c r="F87" s="23">
        <v>4.58E-2</v>
      </c>
      <c r="G87" s="23">
        <v>4.5199999999999997E-2</v>
      </c>
      <c r="H87" s="23">
        <v>4.5100000000000001E-2</v>
      </c>
      <c r="I87" s="23">
        <v>4.5400000000000003E-2</v>
      </c>
      <c r="J87" s="23">
        <v>4.6300000000000001E-2</v>
      </c>
      <c r="K87" s="23">
        <v>4.8799999999999996E-2</v>
      </c>
      <c r="L87" s="23">
        <v>4.8000000000000001E-2</v>
      </c>
      <c r="M87" s="23"/>
      <c r="N87" s="23"/>
      <c r="O87" s="23"/>
      <c r="P87" s="23"/>
      <c r="V87" s="23"/>
      <c r="W87" s="23"/>
      <c r="X87" s="23"/>
      <c r="Y87" s="23"/>
      <c r="Z87" s="23"/>
      <c r="AA87" s="23"/>
      <c r="AB87" s="23"/>
      <c r="AC87" s="23"/>
      <c r="AD87" s="23"/>
    </row>
    <row r="88" spans="1:30">
      <c r="A88" s="4">
        <v>39197</v>
      </c>
      <c r="B88" s="23">
        <v>5.1900000000000002E-2</v>
      </c>
      <c r="C88" s="23">
        <v>4.9699999999999994E-2</v>
      </c>
      <c r="D88" s="23">
        <v>5.0300000000000004E-2</v>
      </c>
      <c r="E88" s="23">
        <v>4.9000000000000002E-2</v>
      </c>
      <c r="F88" s="23">
        <v>4.6300000000000001E-2</v>
      </c>
      <c r="G88" s="23">
        <v>4.5499999999999999E-2</v>
      </c>
      <c r="H88" s="23">
        <v>4.5499999999999999E-2</v>
      </c>
      <c r="I88" s="23">
        <v>4.5700000000000005E-2</v>
      </c>
      <c r="J88" s="23">
        <v>4.6600000000000003E-2</v>
      </c>
      <c r="K88" s="23">
        <v>4.9100000000000005E-2</v>
      </c>
      <c r="L88" s="23">
        <v>4.8300000000000003E-2</v>
      </c>
      <c r="M88" s="23"/>
      <c r="N88" s="23"/>
      <c r="O88" s="23"/>
      <c r="P88" s="23"/>
      <c r="V88" s="23"/>
      <c r="W88" s="23"/>
      <c r="X88" s="23"/>
      <c r="Y88" s="23"/>
      <c r="Z88" s="23"/>
      <c r="AA88" s="23"/>
      <c r="AB88" s="23"/>
      <c r="AC88" s="23"/>
      <c r="AD88" s="23"/>
    </row>
    <row r="89" spans="1:30">
      <c r="A89" s="4">
        <v>39198</v>
      </c>
      <c r="B89" s="23">
        <v>5.2400000000000002E-2</v>
      </c>
      <c r="C89" s="23">
        <v>4.9599999999999998E-2</v>
      </c>
      <c r="D89" s="23">
        <v>5.04E-2</v>
      </c>
      <c r="E89" s="23">
        <v>4.9200000000000001E-2</v>
      </c>
      <c r="F89" s="23">
        <v>4.6699999999999998E-2</v>
      </c>
      <c r="G89" s="23">
        <v>4.5999999999999999E-2</v>
      </c>
      <c r="H89" s="23">
        <v>4.5899999999999996E-2</v>
      </c>
      <c r="I89" s="23">
        <v>4.6100000000000002E-2</v>
      </c>
      <c r="J89" s="23">
        <v>4.6900000000000004E-2</v>
      </c>
      <c r="K89" s="23">
        <v>4.9500000000000002E-2</v>
      </c>
      <c r="L89" s="23">
        <v>4.87E-2</v>
      </c>
      <c r="M89" s="23"/>
      <c r="N89" s="23"/>
      <c r="O89" s="23"/>
      <c r="P89" s="23"/>
      <c r="V89" s="23"/>
      <c r="W89" s="23"/>
      <c r="X89" s="23"/>
      <c r="Y89" s="23"/>
      <c r="Z89" s="23"/>
      <c r="AA89" s="23"/>
      <c r="AB89" s="23"/>
      <c r="AC89" s="23"/>
      <c r="AD89" s="23"/>
    </row>
    <row r="90" spans="1:30">
      <c r="A90" s="4">
        <v>39199</v>
      </c>
      <c r="B90" s="23">
        <v>5.2400000000000002E-2</v>
      </c>
      <c r="C90" s="23">
        <v>4.9500000000000002E-2</v>
      </c>
      <c r="D90" s="23">
        <v>5.0300000000000004E-2</v>
      </c>
      <c r="E90" s="23">
        <v>4.9100000000000005E-2</v>
      </c>
      <c r="F90" s="23">
        <v>4.6699999999999998E-2</v>
      </c>
      <c r="G90" s="23">
        <v>4.6100000000000002E-2</v>
      </c>
      <c r="H90" s="23">
        <v>4.5899999999999996E-2</v>
      </c>
      <c r="I90" s="23">
        <v>4.6199999999999998E-2</v>
      </c>
      <c r="J90" s="23">
        <v>4.7100000000000003E-2</v>
      </c>
      <c r="K90" s="23">
        <v>4.9599999999999998E-2</v>
      </c>
      <c r="L90" s="23">
        <v>4.8899999999999999E-2</v>
      </c>
      <c r="M90" s="23"/>
      <c r="N90" s="23"/>
      <c r="O90" s="23"/>
      <c r="P90" s="23"/>
      <c r="V90" s="23"/>
      <c r="W90" s="23"/>
      <c r="X90" s="23"/>
      <c r="Y90" s="23"/>
      <c r="Z90" s="23"/>
      <c r="AA90" s="23"/>
      <c r="AB90" s="23"/>
      <c r="AC90" s="23"/>
      <c r="AD90" s="23"/>
    </row>
    <row r="91" spans="1:30">
      <c r="A91" s="4">
        <v>39202</v>
      </c>
      <c r="B91" s="23">
        <v>5.2900000000000003E-2</v>
      </c>
      <c r="C91" s="23">
        <v>4.9100000000000005E-2</v>
      </c>
      <c r="D91" s="23">
        <v>5.0300000000000004E-2</v>
      </c>
      <c r="E91" s="23">
        <v>4.8899999999999999E-2</v>
      </c>
      <c r="F91" s="23">
        <v>4.5999999999999999E-2</v>
      </c>
      <c r="G91" s="23">
        <v>4.5400000000000003E-2</v>
      </c>
      <c r="H91" s="23">
        <v>4.5100000000000001E-2</v>
      </c>
      <c r="I91" s="23">
        <v>4.5499999999999999E-2</v>
      </c>
      <c r="J91" s="23">
        <v>4.6300000000000001E-2</v>
      </c>
      <c r="K91" s="23">
        <v>4.8799999999999996E-2</v>
      </c>
      <c r="L91" s="23">
        <v>4.8099999999999997E-2</v>
      </c>
      <c r="M91" s="23"/>
      <c r="N91" s="23"/>
      <c r="O91" s="23"/>
      <c r="P91" s="23"/>
      <c r="V91" s="23"/>
      <c r="W91" s="23"/>
      <c r="X91" s="23"/>
      <c r="Y91" s="23"/>
      <c r="Z91" s="23"/>
      <c r="AA91" s="23"/>
      <c r="AB91" s="23"/>
      <c r="AC91" s="23"/>
      <c r="AD91" s="23"/>
    </row>
    <row r="92" spans="1:30">
      <c r="A92" s="4">
        <v>39203</v>
      </c>
      <c r="B92" s="23">
        <v>5.2600000000000001E-2</v>
      </c>
      <c r="C92" s="23">
        <v>4.9000000000000002E-2</v>
      </c>
      <c r="D92" s="23">
        <v>5.0099999999999999E-2</v>
      </c>
      <c r="E92" s="23">
        <v>4.8899999999999999E-2</v>
      </c>
      <c r="F92" s="23">
        <v>4.6300000000000001E-2</v>
      </c>
      <c r="G92" s="23">
        <v>4.5599999999999995E-2</v>
      </c>
      <c r="H92" s="23">
        <v>4.5400000000000003E-2</v>
      </c>
      <c r="I92" s="23">
        <v>4.5700000000000005E-2</v>
      </c>
      <c r="J92" s="23">
        <v>4.6399999999999997E-2</v>
      </c>
      <c r="K92" s="23">
        <v>4.8899999999999999E-2</v>
      </c>
      <c r="L92" s="23">
        <v>4.8099999999999997E-2</v>
      </c>
      <c r="M92" s="23"/>
      <c r="N92" s="23"/>
      <c r="O92" s="23"/>
      <c r="P92" s="23"/>
      <c r="V92" s="23"/>
      <c r="W92" s="23"/>
      <c r="X92" s="23"/>
      <c r="Y92" s="23"/>
      <c r="Z92" s="23"/>
      <c r="AA92" s="23"/>
      <c r="AB92" s="23"/>
      <c r="AC92" s="23"/>
      <c r="AD92" s="23"/>
    </row>
    <row r="93" spans="1:30">
      <c r="A93" s="4">
        <v>39204</v>
      </c>
      <c r="B93" s="23">
        <v>5.21E-2</v>
      </c>
      <c r="C93" s="23">
        <v>4.9100000000000005E-2</v>
      </c>
      <c r="D93" s="23">
        <v>5.0199999999999995E-2</v>
      </c>
      <c r="E93" s="23">
        <v>4.9000000000000002E-2</v>
      </c>
      <c r="F93" s="23">
        <v>4.6500000000000007E-2</v>
      </c>
      <c r="G93" s="23">
        <v>4.5700000000000005E-2</v>
      </c>
      <c r="H93" s="23">
        <v>4.5499999999999999E-2</v>
      </c>
      <c r="I93" s="23">
        <v>4.58E-2</v>
      </c>
      <c r="J93" s="23">
        <v>4.6500000000000007E-2</v>
      </c>
      <c r="K93" s="23">
        <v>4.8899999999999999E-2</v>
      </c>
      <c r="L93" s="23">
        <v>4.82E-2</v>
      </c>
      <c r="M93" s="23"/>
      <c r="N93" s="23"/>
      <c r="O93" s="23"/>
      <c r="P93" s="23"/>
      <c r="V93" s="23"/>
      <c r="W93" s="23"/>
      <c r="X93" s="23"/>
      <c r="Y93" s="23"/>
      <c r="Z93" s="23"/>
      <c r="AA93" s="23"/>
      <c r="AB93" s="23"/>
      <c r="AC93" s="23"/>
      <c r="AD93" s="23"/>
    </row>
    <row r="94" spans="1:30">
      <c r="A94" s="4">
        <v>39205</v>
      </c>
      <c r="B94" s="23">
        <v>5.2400000000000002E-2</v>
      </c>
      <c r="C94" s="23">
        <v>4.9000000000000002E-2</v>
      </c>
      <c r="D94" s="23">
        <v>5.0300000000000004E-2</v>
      </c>
      <c r="E94" s="23">
        <v>4.9299999999999997E-2</v>
      </c>
      <c r="F94" s="23">
        <v>4.7100000000000003E-2</v>
      </c>
      <c r="G94" s="23">
        <v>4.6199999999999998E-2</v>
      </c>
      <c r="H94" s="23">
        <v>4.5899999999999996E-2</v>
      </c>
      <c r="I94" s="23">
        <v>4.6100000000000002E-2</v>
      </c>
      <c r="J94" s="23">
        <v>4.6799999999999994E-2</v>
      </c>
      <c r="K94" s="23">
        <v>4.9100000000000005E-2</v>
      </c>
      <c r="L94" s="23">
        <v>4.8399999999999999E-2</v>
      </c>
      <c r="M94" s="23"/>
      <c r="N94" s="23"/>
      <c r="O94" s="23"/>
      <c r="P94" s="23"/>
      <c r="V94" s="23"/>
      <c r="W94" s="23"/>
      <c r="X94" s="23"/>
      <c r="Y94" s="23"/>
      <c r="Z94" s="23"/>
      <c r="AA94" s="23"/>
      <c r="AB94" s="23"/>
      <c r="AC94" s="23"/>
      <c r="AD94" s="23"/>
    </row>
    <row r="95" spans="1:30">
      <c r="A95" s="4">
        <v>39206</v>
      </c>
      <c r="B95" s="23">
        <v>5.2400000000000002E-2</v>
      </c>
      <c r="C95" s="23">
        <v>4.9000000000000002E-2</v>
      </c>
      <c r="D95" s="23">
        <v>5.0300000000000004E-2</v>
      </c>
      <c r="E95" s="23">
        <v>4.9100000000000005E-2</v>
      </c>
      <c r="F95" s="23">
        <v>4.6799999999999994E-2</v>
      </c>
      <c r="G95" s="23">
        <v>4.5899999999999996E-2</v>
      </c>
      <c r="H95" s="23">
        <v>4.5499999999999999E-2</v>
      </c>
      <c r="I95" s="23">
        <v>4.58E-2</v>
      </c>
      <c r="J95" s="23">
        <v>4.6500000000000007E-2</v>
      </c>
      <c r="K95" s="23">
        <v>4.8799999999999996E-2</v>
      </c>
      <c r="L95" s="23">
        <v>4.8000000000000001E-2</v>
      </c>
      <c r="M95" s="23"/>
      <c r="N95" s="23"/>
      <c r="O95" s="23"/>
      <c r="P95" s="23"/>
      <c r="V95" s="23"/>
      <c r="W95" s="23"/>
      <c r="X95" s="23"/>
      <c r="Y95" s="23"/>
      <c r="Z95" s="23"/>
      <c r="AA95" s="23"/>
      <c r="AB95" s="23"/>
      <c r="AC95" s="23"/>
      <c r="AD95" s="23"/>
    </row>
    <row r="96" spans="1:30">
      <c r="A96" s="4">
        <v>39209</v>
      </c>
      <c r="B96" s="23">
        <v>5.2400000000000002E-2</v>
      </c>
      <c r="C96" s="23">
        <v>4.8899999999999999E-2</v>
      </c>
      <c r="D96" s="23">
        <v>5.0300000000000004E-2</v>
      </c>
      <c r="E96" s="23">
        <v>4.9200000000000001E-2</v>
      </c>
      <c r="F96" s="23">
        <v>4.6799999999999994E-2</v>
      </c>
      <c r="G96" s="23">
        <v>4.58E-2</v>
      </c>
      <c r="H96" s="23">
        <v>4.5499999999999999E-2</v>
      </c>
      <c r="I96" s="23">
        <v>4.5700000000000005E-2</v>
      </c>
      <c r="J96" s="23">
        <v>4.6399999999999997E-2</v>
      </c>
      <c r="K96" s="23">
        <v>4.8600000000000004E-2</v>
      </c>
      <c r="L96" s="23">
        <v>4.7899999999999998E-2</v>
      </c>
      <c r="M96" s="23"/>
      <c r="N96" s="23"/>
      <c r="O96" s="23"/>
      <c r="P96" s="23"/>
      <c r="V96" s="23"/>
      <c r="W96" s="23"/>
      <c r="X96" s="23"/>
      <c r="Y96" s="23"/>
      <c r="Z96" s="23"/>
      <c r="AA96" s="23"/>
      <c r="AB96" s="23"/>
      <c r="AC96" s="23"/>
      <c r="AD96" s="23"/>
    </row>
    <row r="97" spans="1:30">
      <c r="A97" s="4">
        <v>39210</v>
      </c>
      <c r="B97" s="23">
        <v>5.21E-2</v>
      </c>
      <c r="C97" s="23">
        <v>4.9000000000000002E-2</v>
      </c>
      <c r="D97" s="23">
        <v>5.0199999999999995E-2</v>
      </c>
      <c r="E97" s="23">
        <v>4.9100000000000005E-2</v>
      </c>
      <c r="F97" s="23">
        <v>4.6799999999999994E-2</v>
      </c>
      <c r="G97" s="23">
        <v>4.58E-2</v>
      </c>
      <c r="H97" s="23">
        <v>4.5400000000000003E-2</v>
      </c>
      <c r="I97" s="23">
        <v>4.5599999999999995E-2</v>
      </c>
      <c r="J97" s="23">
        <v>4.6300000000000001E-2</v>
      </c>
      <c r="K97" s="23">
        <v>4.87E-2</v>
      </c>
      <c r="L97" s="23">
        <v>4.8000000000000001E-2</v>
      </c>
      <c r="M97" s="23"/>
      <c r="N97" s="23"/>
      <c r="O97" s="23"/>
      <c r="P97" s="23"/>
      <c r="V97" s="23"/>
      <c r="W97" s="23"/>
      <c r="X97" s="23"/>
      <c r="Y97" s="23"/>
      <c r="Z97" s="23"/>
      <c r="AA97" s="23"/>
      <c r="AB97" s="23"/>
      <c r="AC97" s="23"/>
      <c r="AD97" s="23"/>
    </row>
    <row r="98" spans="1:30">
      <c r="A98" s="4">
        <v>39211</v>
      </c>
      <c r="B98" s="23">
        <v>5.21E-2</v>
      </c>
      <c r="C98" s="23">
        <v>4.8799999999999996E-2</v>
      </c>
      <c r="D98" s="23">
        <v>4.99E-2</v>
      </c>
      <c r="E98" s="23">
        <v>4.9000000000000002E-2</v>
      </c>
      <c r="F98" s="23">
        <v>4.7300000000000002E-2</v>
      </c>
      <c r="G98" s="23">
        <v>4.6399999999999997E-2</v>
      </c>
      <c r="H98" s="23">
        <v>4.58E-2</v>
      </c>
      <c r="I98" s="23">
        <v>4.5999999999999999E-2</v>
      </c>
      <c r="J98" s="23">
        <v>4.6699999999999998E-2</v>
      </c>
      <c r="K98" s="23">
        <v>4.9100000000000005E-2</v>
      </c>
      <c r="L98" s="23">
        <v>4.8300000000000003E-2</v>
      </c>
      <c r="M98" s="23"/>
      <c r="N98" s="23"/>
      <c r="O98" s="23"/>
      <c r="P98" s="23"/>
      <c r="V98" s="23"/>
      <c r="W98" s="23"/>
      <c r="X98" s="23"/>
      <c r="Y98" s="23"/>
      <c r="Z98" s="23"/>
      <c r="AA98" s="23"/>
      <c r="AB98" s="23"/>
      <c r="AC98" s="23"/>
      <c r="AD98" s="23"/>
    </row>
    <row r="99" spans="1:30">
      <c r="A99" s="4">
        <v>39212</v>
      </c>
      <c r="B99" s="23">
        <v>5.2499999999999998E-2</v>
      </c>
      <c r="C99" s="23">
        <v>4.87E-2</v>
      </c>
      <c r="D99" s="23">
        <v>4.9500000000000002E-2</v>
      </c>
      <c r="E99" s="23">
        <v>4.8600000000000004E-2</v>
      </c>
      <c r="F99" s="23">
        <v>4.7E-2</v>
      </c>
      <c r="G99" s="23">
        <v>4.5999999999999999E-2</v>
      </c>
      <c r="H99" s="23">
        <v>4.5599999999999995E-2</v>
      </c>
      <c r="I99" s="23">
        <v>4.58E-2</v>
      </c>
      <c r="J99" s="23">
        <v>4.6500000000000007E-2</v>
      </c>
      <c r="K99" s="23">
        <v>4.9000000000000002E-2</v>
      </c>
      <c r="L99" s="23">
        <v>4.8300000000000003E-2</v>
      </c>
      <c r="M99" s="23"/>
      <c r="N99" s="23"/>
      <c r="O99" s="23"/>
      <c r="P99" s="23"/>
      <c r="V99" s="23"/>
      <c r="W99" s="23"/>
      <c r="X99" s="23"/>
      <c r="Y99" s="23"/>
      <c r="Z99" s="23"/>
      <c r="AA99" s="23"/>
      <c r="AB99" s="23"/>
      <c r="AC99" s="23"/>
      <c r="AD99" s="23"/>
    </row>
    <row r="100" spans="1:30">
      <c r="A100" s="4">
        <v>39213</v>
      </c>
      <c r="B100" s="23">
        <v>5.2699999999999997E-2</v>
      </c>
      <c r="C100" s="23">
        <v>4.87E-2</v>
      </c>
      <c r="D100" s="23">
        <v>4.9100000000000005E-2</v>
      </c>
      <c r="E100" s="23">
        <v>4.8499999999999995E-2</v>
      </c>
      <c r="F100" s="23">
        <v>4.7100000000000003E-2</v>
      </c>
      <c r="G100" s="23">
        <v>4.6199999999999998E-2</v>
      </c>
      <c r="H100" s="23">
        <v>4.58E-2</v>
      </c>
      <c r="I100" s="23">
        <v>4.5999999999999999E-2</v>
      </c>
      <c r="J100" s="23">
        <v>4.6699999999999998E-2</v>
      </c>
      <c r="K100" s="23">
        <v>4.9200000000000001E-2</v>
      </c>
      <c r="L100" s="23">
        <v>4.8499999999999995E-2</v>
      </c>
      <c r="M100" s="23"/>
      <c r="N100" s="23"/>
      <c r="O100" s="23"/>
      <c r="P100" s="23"/>
      <c r="V100" s="23"/>
      <c r="W100" s="23"/>
      <c r="X100" s="23"/>
      <c r="Y100" s="23"/>
      <c r="Z100" s="23"/>
      <c r="AA100" s="23"/>
      <c r="AB100" s="23"/>
      <c r="AC100" s="23"/>
      <c r="AD100" s="23"/>
    </row>
    <row r="101" spans="1:30">
      <c r="A101" s="4">
        <v>39216</v>
      </c>
      <c r="B101" s="23">
        <v>5.2600000000000001E-2</v>
      </c>
      <c r="C101" s="23">
        <v>4.8499999999999995E-2</v>
      </c>
      <c r="D101" s="23">
        <v>4.9400000000000006E-2</v>
      </c>
      <c r="E101" s="23">
        <v>4.87E-2</v>
      </c>
      <c r="F101" s="23">
        <v>4.7300000000000002E-2</v>
      </c>
      <c r="G101" s="23">
        <v>4.6500000000000007E-2</v>
      </c>
      <c r="H101" s="23">
        <v>4.6100000000000002E-2</v>
      </c>
      <c r="I101" s="23">
        <v>4.6300000000000001E-2</v>
      </c>
      <c r="J101" s="23">
        <v>4.6900000000000004E-2</v>
      </c>
      <c r="K101" s="23">
        <v>4.9299999999999997E-2</v>
      </c>
      <c r="L101" s="23">
        <v>4.8600000000000004E-2</v>
      </c>
      <c r="M101" s="23"/>
      <c r="N101" s="23"/>
      <c r="O101" s="23"/>
      <c r="P101" s="23"/>
      <c r="V101" s="23"/>
      <c r="W101" s="23"/>
      <c r="X101" s="23"/>
      <c r="Y101" s="23"/>
      <c r="Z101" s="23"/>
      <c r="AA101" s="23"/>
      <c r="AB101" s="23"/>
      <c r="AC101" s="23"/>
      <c r="AD101" s="23"/>
    </row>
    <row r="102" spans="1:30">
      <c r="A102" s="4">
        <v>39217</v>
      </c>
      <c r="B102" s="23">
        <v>5.2900000000000003E-2</v>
      </c>
      <c r="C102" s="23">
        <v>4.8300000000000003E-2</v>
      </c>
      <c r="D102" s="23">
        <v>4.9100000000000005E-2</v>
      </c>
      <c r="E102" s="23">
        <v>4.8499999999999995E-2</v>
      </c>
      <c r="F102" s="23">
        <v>4.7500000000000001E-2</v>
      </c>
      <c r="G102" s="23">
        <v>4.6600000000000003E-2</v>
      </c>
      <c r="H102" s="23">
        <v>4.6300000000000001E-2</v>
      </c>
      <c r="I102" s="23">
        <v>4.6500000000000007E-2</v>
      </c>
      <c r="J102" s="23">
        <v>4.7100000000000003E-2</v>
      </c>
      <c r="K102" s="23">
        <v>4.9500000000000002E-2</v>
      </c>
      <c r="L102" s="23">
        <v>4.8799999999999996E-2</v>
      </c>
      <c r="M102" s="23"/>
      <c r="N102" s="23"/>
      <c r="O102" s="23"/>
      <c r="P102" s="23"/>
      <c r="V102" s="23"/>
      <c r="W102" s="23"/>
      <c r="X102" s="23"/>
      <c r="Y102" s="23"/>
      <c r="Z102" s="23"/>
      <c r="AA102" s="23"/>
      <c r="AB102" s="23"/>
      <c r="AC102" s="23"/>
      <c r="AD102" s="23"/>
    </row>
    <row r="103" spans="1:30">
      <c r="A103" s="4">
        <v>39218</v>
      </c>
      <c r="B103" s="23">
        <v>5.2499999999999998E-2</v>
      </c>
      <c r="C103" s="23">
        <v>4.7500000000000001E-2</v>
      </c>
      <c r="D103" s="23">
        <v>4.8600000000000004E-2</v>
      </c>
      <c r="E103" s="23">
        <v>4.82E-2</v>
      </c>
      <c r="F103" s="23">
        <v>4.7300000000000002E-2</v>
      </c>
      <c r="G103" s="23">
        <v>4.6600000000000003E-2</v>
      </c>
      <c r="H103" s="23">
        <v>4.6199999999999998E-2</v>
      </c>
      <c r="I103" s="23">
        <v>4.6399999999999997E-2</v>
      </c>
      <c r="J103" s="23">
        <v>4.7100000000000003E-2</v>
      </c>
      <c r="K103" s="23">
        <v>4.9500000000000002E-2</v>
      </c>
      <c r="L103" s="23">
        <v>4.8799999999999996E-2</v>
      </c>
      <c r="M103" s="23"/>
      <c r="N103" s="23"/>
      <c r="O103" s="23"/>
      <c r="P103" s="23"/>
      <c r="V103" s="23"/>
      <c r="W103" s="23"/>
      <c r="X103" s="23"/>
      <c r="Y103" s="23"/>
      <c r="Z103" s="23"/>
      <c r="AA103" s="23"/>
      <c r="AB103" s="23"/>
      <c r="AC103" s="23"/>
      <c r="AD103" s="23"/>
    </row>
    <row r="104" spans="1:30">
      <c r="A104" s="4">
        <v>39219</v>
      </c>
      <c r="B104" s="23">
        <v>5.2499999999999998E-2</v>
      </c>
      <c r="C104" s="23">
        <v>4.8099999999999997E-2</v>
      </c>
      <c r="D104" s="23">
        <v>4.9000000000000002E-2</v>
      </c>
      <c r="E104" s="23">
        <v>4.8600000000000004E-2</v>
      </c>
      <c r="F104" s="23">
        <v>4.7800000000000002E-2</v>
      </c>
      <c r="G104" s="23">
        <v>4.7100000000000003E-2</v>
      </c>
      <c r="H104" s="23">
        <v>4.6799999999999994E-2</v>
      </c>
      <c r="I104" s="23">
        <v>4.6900000000000004E-2</v>
      </c>
      <c r="J104" s="23">
        <v>4.7599999999999996E-2</v>
      </c>
      <c r="K104" s="23">
        <v>4.99E-2</v>
      </c>
      <c r="L104" s="23">
        <v>4.9100000000000005E-2</v>
      </c>
      <c r="M104" s="23"/>
      <c r="N104" s="23"/>
      <c r="O104" s="23"/>
      <c r="P104" s="23"/>
      <c r="V104" s="23"/>
      <c r="W104" s="23"/>
      <c r="X104" s="23"/>
      <c r="Y104" s="23"/>
      <c r="Z104" s="23"/>
      <c r="AA104" s="23"/>
      <c r="AB104" s="23"/>
      <c r="AC104" s="23"/>
      <c r="AD104" s="23"/>
    </row>
    <row r="105" spans="1:30">
      <c r="A105" s="4">
        <v>39220</v>
      </c>
      <c r="B105" s="23">
        <v>5.2400000000000002E-2</v>
      </c>
      <c r="C105" s="23">
        <v>4.8399999999999999E-2</v>
      </c>
      <c r="D105" s="23">
        <v>4.9800000000000004E-2</v>
      </c>
      <c r="E105" s="23">
        <v>4.9200000000000001E-2</v>
      </c>
      <c r="F105" s="23">
        <v>4.82E-2</v>
      </c>
      <c r="G105" s="23">
        <v>4.7500000000000001E-2</v>
      </c>
      <c r="H105" s="23">
        <v>4.7400000000000005E-2</v>
      </c>
      <c r="I105" s="23">
        <v>4.7500000000000001E-2</v>
      </c>
      <c r="J105" s="23">
        <v>4.8099999999999997E-2</v>
      </c>
      <c r="K105" s="23">
        <v>5.0300000000000004E-2</v>
      </c>
      <c r="L105" s="23">
        <v>4.9599999999999998E-2</v>
      </c>
      <c r="M105" s="23"/>
      <c r="N105" s="23"/>
      <c r="O105" s="23"/>
      <c r="P105" s="23"/>
      <c r="V105" s="23"/>
      <c r="W105" s="23"/>
      <c r="X105" s="23"/>
      <c r="Y105" s="23"/>
      <c r="Z105" s="23"/>
      <c r="AA105" s="23"/>
      <c r="AB105" s="23"/>
      <c r="AC105" s="23"/>
      <c r="AD105" s="23"/>
    </row>
    <row r="106" spans="1:30">
      <c r="A106" s="4">
        <v>39223</v>
      </c>
      <c r="B106" s="23">
        <v>5.2400000000000002E-2</v>
      </c>
      <c r="C106" s="23">
        <v>4.8799999999999996E-2</v>
      </c>
      <c r="D106" s="23">
        <v>5.0099999999999999E-2</v>
      </c>
      <c r="E106" s="23">
        <v>4.9500000000000002E-2</v>
      </c>
      <c r="F106" s="23">
        <v>4.8099999999999997E-2</v>
      </c>
      <c r="G106" s="23">
        <v>4.7400000000000005E-2</v>
      </c>
      <c r="H106" s="23">
        <v>4.7100000000000003E-2</v>
      </c>
      <c r="I106" s="23">
        <v>4.7300000000000002E-2</v>
      </c>
      <c r="J106" s="23">
        <v>4.7899999999999998E-2</v>
      </c>
      <c r="K106" s="23">
        <v>5.0199999999999995E-2</v>
      </c>
      <c r="L106" s="23">
        <v>4.9400000000000006E-2</v>
      </c>
      <c r="M106" s="23"/>
      <c r="N106" s="23"/>
      <c r="O106" s="23"/>
      <c r="P106" s="23"/>
      <c r="V106" s="23"/>
      <c r="W106" s="23"/>
      <c r="X106" s="23"/>
      <c r="Y106" s="23"/>
      <c r="Z106" s="23"/>
      <c r="AA106" s="23"/>
      <c r="AB106" s="23"/>
      <c r="AC106" s="23"/>
      <c r="AD106" s="23"/>
    </row>
    <row r="107" spans="1:30">
      <c r="A107" s="4">
        <v>39224</v>
      </c>
      <c r="B107" s="23">
        <v>5.2300000000000006E-2</v>
      </c>
      <c r="C107" s="23">
        <v>4.9299999999999997E-2</v>
      </c>
      <c r="D107" s="23">
        <v>5.0199999999999995E-2</v>
      </c>
      <c r="E107" s="23">
        <v>4.9599999999999998E-2</v>
      </c>
      <c r="F107" s="23">
        <v>4.8300000000000003E-2</v>
      </c>
      <c r="G107" s="23">
        <v>4.7699999999999992E-2</v>
      </c>
      <c r="H107" s="23">
        <v>4.7599999999999996E-2</v>
      </c>
      <c r="I107" s="23">
        <v>4.7800000000000002E-2</v>
      </c>
      <c r="J107" s="23">
        <v>4.8300000000000003E-2</v>
      </c>
      <c r="K107" s="23">
        <v>5.0599999999999999E-2</v>
      </c>
      <c r="L107" s="23">
        <v>4.9800000000000004E-2</v>
      </c>
      <c r="M107" s="23"/>
      <c r="N107" s="23"/>
      <c r="O107" s="23"/>
      <c r="P107" s="23"/>
      <c r="V107" s="23"/>
      <c r="W107" s="23"/>
      <c r="X107" s="23"/>
      <c r="Y107" s="23"/>
      <c r="Z107" s="23"/>
      <c r="AA107" s="23"/>
      <c r="AB107" s="23"/>
      <c r="AC107" s="23"/>
      <c r="AD107" s="23"/>
    </row>
    <row r="108" spans="1:30">
      <c r="A108" s="4">
        <v>39225</v>
      </c>
      <c r="B108" s="23">
        <v>5.2499999999999998E-2</v>
      </c>
      <c r="C108" s="23">
        <v>4.9100000000000005E-2</v>
      </c>
      <c r="D108" s="23">
        <v>5.0099999999999999E-2</v>
      </c>
      <c r="E108" s="23">
        <v>4.9599999999999998E-2</v>
      </c>
      <c r="F108" s="23">
        <v>4.8499999999999995E-2</v>
      </c>
      <c r="G108" s="23">
        <v>4.7899999999999998E-2</v>
      </c>
      <c r="H108" s="23">
        <v>4.7899999999999998E-2</v>
      </c>
      <c r="I108" s="23">
        <v>4.8000000000000001E-2</v>
      </c>
      <c r="J108" s="23">
        <v>4.8600000000000004E-2</v>
      </c>
      <c r="K108" s="23">
        <v>5.0900000000000001E-2</v>
      </c>
      <c r="L108" s="23">
        <v>5.0099999999999999E-2</v>
      </c>
      <c r="M108" s="23"/>
      <c r="N108" s="23"/>
      <c r="O108" s="23"/>
      <c r="P108" s="23"/>
      <c r="V108" s="23"/>
      <c r="W108" s="23"/>
      <c r="X108" s="23"/>
      <c r="Y108" s="23"/>
      <c r="Z108" s="23"/>
      <c r="AA108" s="23"/>
      <c r="AB108" s="23"/>
      <c r="AC108" s="23"/>
      <c r="AD108" s="23"/>
    </row>
    <row r="109" spans="1:30">
      <c r="A109" s="4">
        <v>39226</v>
      </c>
      <c r="B109" s="23">
        <v>5.2400000000000002E-2</v>
      </c>
      <c r="C109" s="23">
        <v>4.9100000000000005E-2</v>
      </c>
      <c r="D109" s="23">
        <v>4.99E-2</v>
      </c>
      <c r="E109" s="23">
        <v>4.9400000000000006E-2</v>
      </c>
      <c r="F109" s="23">
        <v>4.8499999999999995E-2</v>
      </c>
      <c r="G109" s="23">
        <v>4.8000000000000001E-2</v>
      </c>
      <c r="H109" s="23">
        <v>4.7899999999999998E-2</v>
      </c>
      <c r="I109" s="23">
        <v>4.8000000000000001E-2</v>
      </c>
      <c r="J109" s="23">
        <v>4.8600000000000004E-2</v>
      </c>
      <c r="K109" s="23">
        <v>5.0900000000000001E-2</v>
      </c>
      <c r="L109" s="23">
        <v>0.05</v>
      </c>
      <c r="M109" s="23"/>
      <c r="N109" s="23"/>
      <c r="O109" s="23"/>
      <c r="P109" s="23"/>
      <c r="V109" s="23"/>
      <c r="W109" s="23"/>
      <c r="X109" s="23"/>
      <c r="Y109" s="23"/>
      <c r="Z109" s="23"/>
      <c r="AA109" s="23"/>
      <c r="AB109" s="23"/>
      <c r="AC109" s="23"/>
      <c r="AD109" s="23"/>
    </row>
    <row r="110" spans="1:30">
      <c r="A110" s="4">
        <v>39227</v>
      </c>
      <c r="B110" s="23">
        <v>5.2900000000000003E-2</v>
      </c>
      <c r="C110" s="23">
        <v>4.8799999999999996E-2</v>
      </c>
      <c r="D110" s="23">
        <v>4.9699999999999994E-2</v>
      </c>
      <c r="E110" s="23">
        <v>4.9299999999999997E-2</v>
      </c>
      <c r="F110" s="23">
        <v>4.8499999999999995E-2</v>
      </c>
      <c r="G110" s="23">
        <v>4.8099999999999997E-2</v>
      </c>
      <c r="H110" s="23">
        <v>4.8000000000000001E-2</v>
      </c>
      <c r="I110" s="23">
        <v>4.82E-2</v>
      </c>
      <c r="J110" s="23">
        <v>4.8600000000000004E-2</v>
      </c>
      <c r="K110" s="23">
        <v>5.0900000000000001E-2</v>
      </c>
      <c r="L110" s="23">
        <v>5.0099999999999999E-2</v>
      </c>
      <c r="M110" s="23"/>
      <c r="N110" s="23"/>
      <c r="O110" s="23"/>
      <c r="P110" s="23"/>
      <c r="V110" s="23"/>
      <c r="W110" s="23"/>
      <c r="X110" s="23"/>
      <c r="Y110" s="23"/>
      <c r="Z110" s="23"/>
      <c r="AA110" s="23"/>
      <c r="AB110" s="23"/>
      <c r="AC110" s="23"/>
      <c r="AD110" s="23"/>
    </row>
    <row r="111" spans="1:30">
      <c r="A111" s="4">
        <v>39231</v>
      </c>
      <c r="B111" s="23">
        <v>5.2900000000000003E-2</v>
      </c>
      <c r="C111" s="23">
        <v>4.9000000000000002E-2</v>
      </c>
      <c r="D111" s="23">
        <v>0.05</v>
      </c>
      <c r="E111" s="23">
        <v>4.9599999999999998E-2</v>
      </c>
      <c r="F111" s="23">
        <v>4.8799999999999996E-2</v>
      </c>
      <c r="G111" s="23">
        <v>4.8300000000000003E-2</v>
      </c>
      <c r="H111" s="23">
        <v>4.82E-2</v>
      </c>
      <c r="I111" s="23">
        <v>4.8300000000000003E-2</v>
      </c>
      <c r="J111" s="23">
        <v>4.8799999999999996E-2</v>
      </c>
      <c r="K111" s="23">
        <v>5.0900000000000001E-2</v>
      </c>
      <c r="L111" s="23">
        <v>5.0099999999999999E-2</v>
      </c>
      <c r="M111" s="23"/>
      <c r="N111" s="23"/>
      <c r="O111" s="23"/>
      <c r="P111" s="23"/>
      <c r="V111" s="23"/>
      <c r="W111" s="23"/>
      <c r="X111" s="23"/>
      <c r="Y111" s="23"/>
      <c r="Z111" s="23"/>
      <c r="AA111" s="23"/>
      <c r="AB111" s="23"/>
      <c r="AC111" s="23"/>
      <c r="AD111" s="23"/>
    </row>
    <row r="112" spans="1:30">
      <c r="A112" s="4">
        <v>39232</v>
      </c>
      <c r="B112" s="23">
        <v>5.2499999999999998E-2</v>
      </c>
      <c r="C112" s="23">
        <v>4.8499999999999995E-2</v>
      </c>
      <c r="D112" s="23">
        <v>4.99E-2</v>
      </c>
      <c r="E112" s="23">
        <v>4.9599999999999998E-2</v>
      </c>
      <c r="F112" s="23">
        <v>4.8899999999999999E-2</v>
      </c>
      <c r="G112" s="23">
        <v>4.8499999999999995E-2</v>
      </c>
      <c r="H112" s="23">
        <v>4.8300000000000003E-2</v>
      </c>
      <c r="I112" s="23">
        <v>4.8399999999999999E-2</v>
      </c>
      <c r="J112" s="23">
        <v>4.8799999999999996E-2</v>
      </c>
      <c r="K112" s="23">
        <v>5.0900000000000001E-2</v>
      </c>
      <c r="L112" s="23">
        <v>5.0099999999999999E-2</v>
      </c>
      <c r="M112" s="23"/>
      <c r="N112" s="23"/>
      <c r="O112" s="23"/>
      <c r="P112" s="23"/>
      <c r="V112" s="23"/>
      <c r="W112" s="23"/>
      <c r="X112" s="23"/>
      <c r="Y112" s="23"/>
      <c r="Z112" s="23"/>
      <c r="AA112" s="23"/>
      <c r="AB112" s="23"/>
      <c r="AC112" s="23"/>
      <c r="AD112" s="23"/>
    </row>
    <row r="113" spans="1:30">
      <c r="A113" s="4">
        <v>39233</v>
      </c>
      <c r="B113" s="23">
        <v>5.28E-2</v>
      </c>
      <c r="C113" s="23">
        <v>4.7300000000000002E-2</v>
      </c>
      <c r="D113" s="23">
        <v>4.9599999999999998E-2</v>
      </c>
      <c r="E113" s="23">
        <v>4.9500000000000002E-2</v>
      </c>
      <c r="F113" s="23">
        <v>4.9200000000000001E-2</v>
      </c>
      <c r="G113" s="23">
        <v>4.8799999999999996E-2</v>
      </c>
      <c r="H113" s="23">
        <v>4.8600000000000004E-2</v>
      </c>
      <c r="I113" s="23">
        <v>4.87E-2</v>
      </c>
      <c r="J113" s="23">
        <v>4.9000000000000002E-2</v>
      </c>
      <c r="K113" s="23">
        <v>5.0999999999999997E-2</v>
      </c>
      <c r="L113" s="23">
        <v>5.0099999999999999E-2</v>
      </c>
      <c r="M113" s="23"/>
      <c r="N113" s="23"/>
      <c r="O113" s="23"/>
      <c r="P113" s="23"/>
      <c r="V113" s="23"/>
      <c r="W113" s="23"/>
      <c r="X113" s="23"/>
      <c r="Y113" s="23"/>
      <c r="Z113" s="23"/>
      <c r="AA113" s="23"/>
      <c r="AB113" s="23"/>
      <c r="AC113" s="23"/>
      <c r="AD113" s="23"/>
    </row>
    <row r="114" spans="1:30">
      <c r="A114" s="4">
        <v>39234</v>
      </c>
      <c r="B114" s="23">
        <v>5.2300000000000006E-2</v>
      </c>
      <c r="C114" s="23">
        <v>4.7899999999999998E-2</v>
      </c>
      <c r="D114" s="23">
        <v>4.9800000000000004E-2</v>
      </c>
      <c r="E114" s="23">
        <v>4.9800000000000004E-2</v>
      </c>
      <c r="F114" s="23">
        <v>4.9699999999999994E-2</v>
      </c>
      <c r="G114" s="23">
        <v>4.9400000000000006E-2</v>
      </c>
      <c r="H114" s="23">
        <v>4.9200000000000001E-2</v>
      </c>
      <c r="I114" s="23">
        <v>4.9200000000000001E-2</v>
      </c>
      <c r="J114" s="23">
        <v>4.9500000000000002E-2</v>
      </c>
      <c r="K114" s="23">
        <v>5.1500000000000004E-2</v>
      </c>
      <c r="L114" s="23">
        <v>5.0599999999999999E-2</v>
      </c>
      <c r="M114" s="23"/>
      <c r="N114" s="23"/>
      <c r="O114" s="23"/>
      <c r="P114" s="23"/>
      <c r="V114" s="23"/>
      <c r="W114" s="23"/>
      <c r="X114" s="23"/>
      <c r="Y114" s="23"/>
      <c r="Z114" s="23"/>
      <c r="AA114" s="23"/>
      <c r="AB114" s="23"/>
      <c r="AC114" s="23"/>
      <c r="AD114" s="23"/>
    </row>
    <row r="115" spans="1:30">
      <c r="A115" s="4">
        <v>39237</v>
      </c>
      <c r="B115" s="23">
        <v>5.2400000000000002E-2</v>
      </c>
      <c r="C115" s="23">
        <v>4.8099999999999997E-2</v>
      </c>
      <c r="D115" s="23">
        <v>4.99E-2</v>
      </c>
      <c r="E115" s="23">
        <v>4.99E-2</v>
      </c>
      <c r="F115" s="23">
        <v>4.9699999999999994E-2</v>
      </c>
      <c r="G115" s="23">
        <v>4.9200000000000001E-2</v>
      </c>
      <c r="H115" s="23">
        <v>4.9100000000000005E-2</v>
      </c>
      <c r="I115" s="23">
        <v>4.9100000000000005E-2</v>
      </c>
      <c r="J115" s="23">
        <v>4.9299999999999997E-2</v>
      </c>
      <c r="K115" s="23">
        <v>5.1100000000000007E-2</v>
      </c>
      <c r="L115" s="23">
        <v>5.0199999999999995E-2</v>
      </c>
      <c r="M115" s="23"/>
      <c r="N115" s="23"/>
      <c r="O115" s="23"/>
      <c r="P115" s="23"/>
      <c r="V115" s="23"/>
      <c r="W115" s="23"/>
      <c r="X115" s="23"/>
      <c r="Y115" s="23"/>
      <c r="Z115" s="23"/>
      <c r="AA115" s="23"/>
      <c r="AB115" s="23"/>
      <c r="AC115" s="23"/>
      <c r="AD115" s="23"/>
    </row>
    <row r="116" spans="1:30">
      <c r="A116" s="4">
        <v>39238</v>
      </c>
      <c r="B116" s="23">
        <v>5.1900000000000002E-2</v>
      </c>
      <c r="C116" s="23">
        <v>4.8300000000000003E-2</v>
      </c>
      <c r="D116" s="23">
        <v>4.99E-2</v>
      </c>
      <c r="E116" s="23">
        <v>4.99E-2</v>
      </c>
      <c r="F116" s="23">
        <v>4.99E-2</v>
      </c>
      <c r="G116" s="23">
        <v>4.9699999999999994E-2</v>
      </c>
      <c r="H116" s="23">
        <v>4.9599999999999998E-2</v>
      </c>
      <c r="I116" s="23">
        <v>4.9599999999999998E-2</v>
      </c>
      <c r="J116" s="23">
        <v>4.9800000000000004E-2</v>
      </c>
      <c r="K116" s="23">
        <v>5.16E-2</v>
      </c>
      <c r="L116" s="23">
        <v>5.0700000000000002E-2</v>
      </c>
      <c r="M116" s="23"/>
      <c r="N116" s="23"/>
      <c r="O116" s="23"/>
      <c r="P116" s="23"/>
      <c r="V116" s="23"/>
      <c r="W116" s="23"/>
      <c r="X116" s="23"/>
      <c r="Y116" s="23"/>
      <c r="Z116" s="23"/>
      <c r="AA116" s="23"/>
      <c r="AB116" s="23"/>
      <c r="AC116" s="23"/>
      <c r="AD116" s="23"/>
    </row>
    <row r="117" spans="1:30">
      <c r="A117" s="4">
        <v>39239</v>
      </c>
      <c r="B117" s="23">
        <v>5.2499999999999998E-2</v>
      </c>
      <c r="C117" s="23">
        <v>4.8000000000000001E-2</v>
      </c>
      <c r="D117" s="23">
        <v>4.9500000000000002E-2</v>
      </c>
      <c r="E117" s="23">
        <v>4.9599999999999998E-2</v>
      </c>
      <c r="F117" s="23">
        <v>4.9699999999999994E-2</v>
      </c>
      <c r="G117" s="23">
        <v>4.9400000000000006E-2</v>
      </c>
      <c r="H117" s="23">
        <v>4.9400000000000006E-2</v>
      </c>
      <c r="I117" s="23">
        <v>4.9400000000000006E-2</v>
      </c>
      <c r="J117" s="23">
        <v>4.9699999999999994E-2</v>
      </c>
      <c r="K117" s="23">
        <v>5.1699999999999996E-2</v>
      </c>
      <c r="L117" s="23">
        <v>5.0799999999999998E-2</v>
      </c>
      <c r="M117" s="23"/>
      <c r="N117" s="23"/>
      <c r="O117" s="23"/>
      <c r="P117" s="23"/>
      <c r="V117" s="23"/>
      <c r="W117" s="23"/>
      <c r="X117" s="23"/>
      <c r="Y117" s="23"/>
      <c r="Z117" s="23"/>
      <c r="AA117" s="23"/>
      <c r="AB117" s="23"/>
      <c r="AC117" s="23"/>
      <c r="AD117" s="23"/>
    </row>
    <row r="118" spans="1:30">
      <c r="A118" s="4">
        <v>39240</v>
      </c>
      <c r="B118" s="23">
        <v>5.2499999999999998E-2</v>
      </c>
      <c r="C118" s="23">
        <v>4.8000000000000001E-2</v>
      </c>
      <c r="D118" s="23">
        <v>4.9699999999999994E-2</v>
      </c>
      <c r="E118" s="23">
        <v>4.99E-2</v>
      </c>
      <c r="F118" s="23">
        <v>5.0300000000000004E-2</v>
      </c>
      <c r="G118" s="23">
        <v>5.0300000000000004E-2</v>
      </c>
      <c r="H118" s="23">
        <v>5.0499999999999996E-2</v>
      </c>
      <c r="I118" s="23">
        <v>5.0700000000000002E-2</v>
      </c>
      <c r="J118" s="23">
        <v>5.1100000000000007E-2</v>
      </c>
      <c r="K118" s="23">
        <v>5.2900000000000003E-2</v>
      </c>
      <c r="L118" s="23">
        <v>5.2000000000000005E-2</v>
      </c>
      <c r="M118" s="23"/>
      <c r="N118" s="23"/>
      <c r="O118" s="23"/>
      <c r="P118" s="23"/>
      <c r="V118" s="23"/>
      <c r="W118" s="23"/>
      <c r="X118" s="23"/>
      <c r="Y118" s="23"/>
      <c r="Z118" s="23"/>
      <c r="AA118" s="23"/>
      <c r="AB118" s="23"/>
      <c r="AC118" s="23"/>
      <c r="AD118" s="23"/>
    </row>
    <row r="119" spans="1:30">
      <c r="A119" s="4">
        <v>39241</v>
      </c>
      <c r="B119" s="23">
        <v>5.2600000000000001E-2</v>
      </c>
      <c r="C119" s="23">
        <v>4.7699999999999992E-2</v>
      </c>
      <c r="D119" s="23">
        <v>4.9299999999999997E-2</v>
      </c>
      <c r="E119" s="23">
        <v>4.9599999999999998E-2</v>
      </c>
      <c r="F119" s="23">
        <v>5.0099999999999999E-2</v>
      </c>
      <c r="G119" s="23">
        <v>5.0300000000000004E-2</v>
      </c>
      <c r="H119" s="23">
        <v>5.0599999999999999E-2</v>
      </c>
      <c r="I119" s="23">
        <v>5.0799999999999998E-2</v>
      </c>
      <c r="J119" s="23">
        <v>5.1200000000000002E-2</v>
      </c>
      <c r="K119" s="23">
        <v>5.2999999999999999E-2</v>
      </c>
      <c r="L119" s="23">
        <v>5.2199999999999996E-2</v>
      </c>
      <c r="M119" s="23"/>
      <c r="N119" s="23"/>
      <c r="O119" s="23"/>
      <c r="P119" s="23"/>
      <c r="V119" s="23"/>
      <c r="W119" s="23"/>
      <c r="X119" s="23"/>
      <c r="Y119" s="23"/>
      <c r="Z119" s="23"/>
      <c r="AA119" s="23"/>
      <c r="AB119" s="23"/>
      <c r="AC119" s="23"/>
      <c r="AD119" s="23"/>
    </row>
    <row r="120" spans="1:30">
      <c r="A120" s="4">
        <v>39244</v>
      </c>
      <c r="B120" s="23">
        <v>5.2699999999999997E-2</v>
      </c>
      <c r="C120" s="23">
        <v>4.7300000000000002E-2</v>
      </c>
      <c r="D120" s="23">
        <v>4.9599999999999998E-2</v>
      </c>
      <c r="E120" s="23">
        <v>4.9800000000000004E-2</v>
      </c>
      <c r="F120" s="23">
        <v>5.0099999999999999E-2</v>
      </c>
      <c r="G120" s="23">
        <v>5.0300000000000004E-2</v>
      </c>
      <c r="H120" s="23">
        <v>5.0700000000000002E-2</v>
      </c>
      <c r="I120" s="23">
        <v>5.0999999999999997E-2</v>
      </c>
      <c r="J120" s="23">
        <v>5.1399999999999994E-2</v>
      </c>
      <c r="K120" s="23">
        <v>5.3200000000000004E-2</v>
      </c>
      <c r="L120" s="23">
        <v>5.2400000000000002E-2</v>
      </c>
      <c r="M120" s="23"/>
      <c r="N120" s="23"/>
      <c r="O120" s="23"/>
      <c r="P120" s="23"/>
      <c r="V120" s="23"/>
      <c r="W120" s="23"/>
      <c r="X120" s="23"/>
      <c r="Y120" s="23"/>
      <c r="Z120" s="23"/>
      <c r="AA120" s="23"/>
      <c r="AB120" s="23"/>
      <c r="AC120" s="23"/>
      <c r="AD120" s="23"/>
    </row>
    <row r="121" spans="1:30">
      <c r="A121" s="4">
        <v>39245</v>
      </c>
      <c r="B121" s="23">
        <v>5.2600000000000001E-2</v>
      </c>
      <c r="C121" s="23">
        <v>4.7199999999999999E-2</v>
      </c>
      <c r="D121" s="23">
        <v>4.9699999999999994E-2</v>
      </c>
      <c r="E121" s="23">
        <v>5.0099999999999999E-2</v>
      </c>
      <c r="F121" s="23">
        <v>5.0799999999999998E-2</v>
      </c>
      <c r="G121" s="23">
        <v>5.1299999999999998E-2</v>
      </c>
      <c r="H121" s="23">
        <v>5.1799999999999999E-2</v>
      </c>
      <c r="I121" s="23">
        <v>5.21E-2</v>
      </c>
      <c r="J121" s="23">
        <v>5.2600000000000001E-2</v>
      </c>
      <c r="K121" s="23">
        <v>5.4400000000000004E-2</v>
      </c>
      <c r="L121" s="23">
        <v>5.3499999999999999E-2</v>
      </c>
      <c r="M121" s="23"/>
      <c r="N121" s="23"/>
      <c r="O121" s="23"/>
      <c r="P121" s="23"/>
      <c r="V121" s="23"/>
      <c r="W121" s="23"/>
      <c r="X121" s="23"/>
      <c r="Y121" s="23"/>
      <c r="Z121" s="23"/>
      <c r="AA121" s="23"/>
      <c r="AB121" s="23"/>
      <c r="AC121" s="23"/>
      <c r="AD121" s="23"/>
    </row>
    <row r="122" spans="1:30">
      <c r="A122" s="4">
        <v>39246</v>
      </c>
      <c r="B122" s="23">
        <v>5.2600000000000001E-2</v>
      </c>
      <c r="C122" s="23">
        <v>4.6600000000000003E-2</v>
      </c>
      <c r="D122" s="23">
        <v>4.9400000000000006E-2</v>
      </c>
      <c r="E122" s="23">
        <v>4.9800000000000004E-2</v>
      </c>
      <c r="F122" s="23">
        <v>5.0799999999999998E-2</v>
      </c>
      <c r="G122" s="23">
        <v>5.0999999999999997E-2</v>
      </c>
      <c r="H122" s="23">
        <v>5.1299999999999998E-2</v>
      </c>
      <c r="I122" s="23">
        <v>5.16E-2</v>
      </c>
      <c r="J122" s="23">
        <v>5.2000000000000005E-2</v>
      </c>
      <c r="K122" s="23">
        <v>5.3600000000000002E-2</v>
      </c>
      <c r="L122" s="23">
        <v>5.28E-2</v>
      </c>
      <c r="M122" s="23"/>
      <c r="N122" s="23"/>
      <c r="O122" s="23"/>
      <c r="P122" s="23"/>
      <c r="V122" s="23"/>
      <c r="W122" s="23"/>
      <c r="X122" s="23"/>
      <c r="Y122" s="23"/>
      <c r="Z122" s="23"/>
      <c r="AA122" s="23"/>
      <c r="AB122" s="23"/>
      <c r="AC122" s="23"/>
      <c r="AD122" s="23"/>
    </row>
    <row r="123" spans="1:30">
      <c r="A123" s="4">
        <v>39247</v>
      </c>
      <c r="B123" s="23">
        <v>5.28E-2</v>
      </c>
      <c r="C123" s="23">
        <v>4.6500000000000007E-2</v>
      </c>
      <c r="D123" s="23">
        <v>4.9299999999999997E-2</v>
      </c>
      <c r="E123" s="23">
        <v>4.9800000000000004E-2</v>
      </c>
      <c r="F123" s="23">
        <v>5.0999999999999997E-2</v>
      </c>
      <c r="G123" s="23">
        <v>5.1299999999999998E-2</v>
      </c>
      <c r="H123" s="23">
        <v>5.16E-2</v>
      </c>
      <c r="I123" s="23">
        <v>5.1900000000000002E-2</v>
      </c>
      <c r="J123" s="23">
        <v>5.2300000000000006E-2</v>
      </c>
      <c r="K123" s="23">
        <v>5.3899999999999997E-2</v>
      </c>
      <c r="L123" s="23">
        <v>5.2999999999999999E-2</v>
      </c>
      <c r="M123" s="23"/>
      <c r="N123" s="23"/>
      <c r="O123" s="23"/>
      <c r="P123" s="23"/>
      <c r="V123" s="23"/>
      <c r="W123" s="23"/>
      <c r="X123" s="23"/>
      <c r="Y123" s="23"/>
      <c r="Z123" s="23"/>
      <c r="AA123" s="23"/>
      <c r="AB123" s="23"/>
      <c r="AC123" s="23"/>
      <c r="AD123" s="23"/>
    </row>
    <row r="124" spans="1:30">
      <c r="A124" s="4">
        <v>39248</v>
      </c>
      <c r="B124" s="23">
        <v>5.2600000000000001E-2</v>
      </c>
      <c r="C124" s="23">
        <v>4.5599999999999995E-2</v>
      </c>
      <c r="D124" s="23">
        <v>4.87E-2</v>
      </c>
      <c r="E124" s="23">
        <v>4.9299999999999997E-2</v>
      </c>
      <c r="F124" s="23">
        <v>5.0499999999999996E-2</v>
      </c>
      <c r="G124" s="23">
        <v>5.0700000000000002E-2</v>
      </c>
      <c r="H124" s="23">
        <v>5.0999999999999997E-2</v>
      </c>
      <c r="I124" s="23">
        <v>5.1200000000000002E-2</v>
      </c>
      <c r="J124" s="23">
        <v>5.16E-2</v>
      </c>
      <c r="K124" s="23">
        <v>5.3399999999999996E-2</v>
      </c>
      <c r="L124" s="23">
        <v>5.2600000000000001E-2</v>
      </c>
      <c r="M124" s="23"/>
      <c r="N124" s="23"/>
      <c r="O124" s="23"/>
      <c r="P124" s="23"/>
      <c r="V124" s="23"/>
      <c r="W124" s="23"/>
      <c r="X124" s="23"/>
      <c r="Y124" s="23"/>
      <c r="Z124" s="23"/>
      <c r="AA124" s="23"/>
      <c r="AB124" s="23"/>
      <c r="AC124" s="23"/>
      <c r="AD124" s="23"/>
    </row>
    <row r="125" spans="1:30">
      <c r="A125" s="4">
        <v>39251</v>
      </c>
      <c r="B125" s="23">
        <v>5.2300000000000006E-2</v>
      </c>
      <c r="C125" s="23">
        <v>4.6300000000000001E-2</v>
      </c>
      <c r="D125" s="23">
        <v>4.9299999999999997E-2</v>
      </c>
      <c r="E125" s="23">
        <v>4.9500000000000002E-2</v>
      </c>
      <c r="F125" s="23">
        <v>5.0099999999999999E-2</v>
      </c>
      <c r="G125" s="23">
        <v>5.0499999999999996E-2</v>
      </c>
      <c r="H125" s="23">
        <v>5.0700000000000002E-2</v>
      </c>
      <c r="I125" s="23">
        <v>5.0999999999999997E-2</v>
      </c>
      <c r="J125" s="23">
        <v>5.1500000000000004E-2</v>
      </c>
      <c r="K125" s="23">
        <v>5.3399999999999996E-2</v>
      </c>
      <c r="L125" s="23">
        <v>5.2600000000000001E-2</v>
      </c>
      <c r="M125" s="23"/>
      <c r="N125" s="23"/>
      <c r="O125" s="23"/>
      <c r="P125" s="23"/>
      <c r="V125" s="23"/>
      <c r="W125" s="23"/>
      <c r="X125" s="23"/>
      <c r="Y125" s="23"/>
      <c r="Z125" s="23"/>
      <c r="AA125" s="23"/>
      <c r="AB125" s="23"/>
      <c r="AC125" s="23"/>
      <c r="AD125" s="23"/>
    </row>
    <row r="126" spans="1:30">
      <c r="A126" s="4">
        <v>39252</v>
      </c>
      <c r="B126" s="23">
        <v>5.21E-2</v>
      </c>
      <c r="C126" s="23">
        <v>4.6500000000000007E-2</v>
      </c>
      <c r="D126" s="23">
        <v>4.9100000000000005E-2</v>
      </c>
      <c r="E126" s="23">
        <v>4.9200000000000001E-2</v>
      </c>
      <c r="F126" s="23">
        <v>4.9400000000000006E-2</v>
      </c>
      <c r="G126" s="23">
        <v>4.9800000000000004E-2</v>
      </c>
      <c r="H126" s="23">
        <v>0.05</v>
      </c>
      <c r="I126" s="23">
        <v>5.0300000000000004E-2</v>
      </c>
      <c r="J126" s="23">
        <v>5.0900000000000001E-2</v>
      </c>
      <c r="K126" s="23">
        <v>5.28E-2</v>
      </c>
      <c r="L126" s="23">
        <v>5.2000000000000005E-2</v>
      </c>
      <c r="M126" s="23"/>
      <c r="N126" s="23"/>
      <c r="O126" s="23"/>
      <c r="P126" s="23"/>
      <c r="V126" s="23"/>
      <c r="W126" s="23"/>
      <c r="X126" s="23"/>
      <c r="Y126" s="23"/>
      <c r="Z126" s="23"/>
      <c r="AA126" s="23"/>
      <c r="AB126" s="23"/>
      <c r="AC126" s="23"/>
      <c r="AD126" s="23"/>
    </row>
    <row r="127" spans="1:30">
      <c r="A127" s="4">
        <v>39253</v>
      </c>
      <c r="B127" s="23">
        <v>5.2699999999999997E-2</v>
      </c>
      <c r="C127" s="23">
        <v>4.7400000000000005E-2</v>
      </c>
      <c r="D127" s="23">
        <v>4.9699999999999994E-2</v>
      </c>
      <c r="E127" s="23">
        <v>4.9699999999999994E-2</v>
      </c>
      <c r="F127" s="23">
        <v>4.9699999999999994E-2</v>
      </c>
      <c r="G127" s="23">
        <v>5.0099999999999999E-2</v>
      </c>
      <c r="H127" s="23">
        <v>5.0499999999999996E-2</v>
      </c>
      <c r="I127" s="23">
        <v>5.0900000000000001E-2</v>
      </c>
      <c r="J127" s="23">
        <v>5.1399999999999994E-2</v>
      </c>
      <c r="K127" s="23">
        <v>5.3200000000000004E-2</v>
      </c>
      <c r="L127" s="23">
        <v>5.2400000000000002E-2</v>
      </c>
      <c r="M127" s="23"/>
      <c r="N127" s="23"/>
      <c r="O127" s="23"/>
      <c r="P127" s="23"/>
      <c r="V127" s="23"/>
      <c r="W127" s="23"/>
      <c r="X127" s="23"/>
      <c r="Y127" s="23"/>
      <c r="Z127" s="23"/>
      <c r="AA127" s="23"/>
      <c r="AB127" s="23"/>
      <c r="AC127" s="23"/>
      <c r="AD127" s="23"/>
    </row>
    <row r="128" spans="1:30">
      <c r="A128" s="4">
        <v>39254</v>
      </c>
      <c r="B128" s="23">
        <v>5.2600000000000001E-2</v>
      </c>
      <c r="C128" s="23">
        <v>4.7E-2</v>
      </c>
      <c r="D128" s="23">
        <v>4.9599999999999998E-2</v>
      </c>
      <c r="E128" s="23">
        <v>4.9599999999999998E-2</v>
      </c>
      <c r="F128" s="23">
        <v>4.9800000000000004E-2</v>
      </c>
      <c r="G128" s="23">
        <v>5.0099999999999999E-2</v>
      </c>
      <c r="H128" s="23">
        <v>5.0599999999999999E-2</v>
      </c>
      <c r="I128" s="23">
        <v>5.0999999999999997E-2</v>
      </c>
      <c r="J128" s="23">
        <v>5.16E-2</v>
      </c>
      <c r="K128" s="23">
        <v>5.3600000000000002E-2</v>
      </c>
      <c r="L128" s="23">
        <v>5.28E-2</v>
      </c>
      <c r="M128" s="23"/>
      <c r="N128" s="23"/>
      <c r="O128" s="23"/>
      <c r="P128" s="23"/>
      <c r="V128" s="23"/>
      <c r="W128" s="23"/>
      <c r="X128" s="23"/>
      <c r="Y128" s="23"/>
      <c r="Z128" s="23"/>
      <c r="AA128" s="23"/>
      <c r="AB128" s="23"/>
      <c r="AC128" s="23"/>
      <c r="AD128" s="23"/>
    </row>
    <row r="129" spans="1:30">
      <c r="A129" s="4">
        <v>39255</v>
      </c>
      <c r="B129" s="23">
        <v>5.2400000000000002E-2</v>
      </c>
      <c r="C129" s="23">
        <v>4.7300000000000002E-2</v>
      </c>
      <c r="D129" s="23">
        <v>4.9500000000000002E-2</v>
      </c>
      <c r="E129" s="23">
        <v>4.9400000000000006E-2</v>
      </c>
      <c r="F129" s="23">
        <v>4.9200000000000001E-2</v>
      </c>
      <c r="G129" s="23">
        <v>4.9699999999999994E-2</v>
      </c>
      <c r="H129" s="23">
        <v>5.0199999999999995E-2</v>
      </c>
      <c r="I129" s="23">
        <v>5.0700000000000002E-2</v>
      </c>
      <c r="J129" s="23">
        <v>5.1399999999999994E-2</v>
      </c>
      <c r="K129" s="23">
        <v>5.3399999999999996E-2</v>
      </c>
      <c r="L129" s="23">
        <v>5.2499999999999998E-2</v>
      </c>
      <c r="M129" s="23"/>
      <c r="N129" s="23"/>
      <c r="O129" s="23"/>
      <c r="P129" s="23"/>
      <c r="V129" s="23"/>
      <c r="W129" s="23"/>
      <c r="X129" s="23"/>
      <c r="Y129" s="23"/>
      <c r="Z129" s="23"/>
      <c r="AA129" s="23"/>
      <c r="AB129" s="23"/>
      <c r="AC129" s="23"/>
      <c r="AD129" s="23"/>
    </row>
    <row r="130" spans="1:30">
      <c r="A130" s="4">
        <v>39258</v>
      </c>
      <c r="B130" s="23">
        <v>5.2900000000000003E-2</v>
      </c>
      <c r="C130" s="23">
        <v>4.82E-2</v>
      </c>
      <c r="D130" s="23">
        <v>5.0099999999999999E-2</v>
      </c>
      <c r="E130" s="23">
        <v>4.9599999999999998E-2</v>
      </c>
      <c r="F130" s="23">
        <v>4.87E-2</v>
      </c>
      <c r="G130" s="23">
        <v>4.9200000000000001E-2</v>
      </c>
      <c r="H130" s="23">
        <v>4.9699999999999994E-2</v>
      </c>
      <c r="I130" s="23">
        <v>5.0099999999999999E-2</v>
      </c>
      <c r="J130" s="23">
        <v>5.0900000000000001E-2</v>
      </c>
      <c r="K130" s="23">
        <v>5.28E-2</v>
      </c>
      <c r="L130" s="23">
        <v>5.2000000000000005E-2</v>
      </c>
      <c r="M130" s="23"/>
      <c r="N130" s="23"/>
      <c r="O130" s="23"/>
      <c r="P130" s="23"/>
      <c r="V130" s="23"/>
      <c r="W130" s="23"/>
      <c r="X130" s="23"/>
      <c r="Y130" s="23"/>
      <c r="Z130" s="23"/>
      <c r="AA130" s="23"/>
      <c r="AB130" s="23"/>
      <c r="AC130" s="23"/>
      <c r="AD130" s="23"/>
    </row>
    <row r="131" spans="1:30">
      <c r="A131" s="4">
        <v>39259</v>
      </c>
      <c r="B131" s="23">
        <v>5.2499999999999998E-2</v>
      </c>
      <c r="C131" s="23">
        <v>4.82E-2</v>
      </c>
      <c r="D131" s="23">
        <v>5.0099999999999999E-2</v>
      </c>
      <c r="E131" s="23">
        <v>4.9699999999999994E-2</v>
      </c>
      <c r="F131" s="23">
        <v>4.9000000000000002E-2</v>
      </c>
      <c r="G131" s="23">
        <v>4.9500000000000002E-2</v>
      </c>
      <c r="H131" s="23">
        <v>4.99E-2</v>
      </c>
      <c r="I131" s="23">
        <v>5.0300000000000004E-2</v>
      </c>
      <c r="J131" s="23">
        <v>5.0999999999999997E-2</v>
      </c>
      <c r="K131" s="23">
        <v>5.3099999999999994E-2</v>
      </c>
      <c r="L131" s="23">
        <v>5.2199999999999996E-2</v>
      </c>
      <c r="M131" s="23"/>
      <c r="N131" s="23"/>
      <c r="O131" s="23"/>
      <c r="P131" s="23"/>
      <c r="V131" s="23"/>
      <c r="W131" s="23"/>
      <c r="X131" s="23"/>
      <c r="Y131" s="23"/>
      <c r="Z131" s="23"/>
      <c r="AA131" s="23"/>
      <c r="AB131" s="23"/>
      <c r="AC131" s="23"/>
      <c r="AD131" s="23"/>
    </row>
    <row r="132" spans="1:30">
      <c r="A132" s="4">
        <v>39260</v>
      </c>
      <c r="B132" s="23">
        <v>5.2600000000000001E-2</v>
      </c>
      <c r="C132" s="23">
        <v>4.7699999999999992E-2</v>
      </c>
      <c r="D132" s="23">
        <v>4.9500000000000002E-2</v>
      </c>
      <c r="E132" s="23">
        <v>4.9299999999999997E-2</v>
      </c>
      <c r="F132" s="23">
        <v>4.9100000000000005E-2</v>
      </c>
      <c r="G132" s="23">
        <v>4.9299999999999997E-2</v>
      </c>
      <c r="H132" s="23">
        <v>4.9699999999999994E-2</v>
      </c>
      <c r="I132" s="23">
        <v>5.0199999999999995E-2</v>
      </c>
      <c r="J132" s="23">
        <v>5.0900000000000001E-2</v>
      </c>
      <c r="K132" s="23">
        <v>5.28E-2</v>
      </c>
      <c r="L132" s="23">
        <v>5.2000000000000005E-2</v>
      </c>
      <c r="M132" s="23"/>
      <c r="N132" s="23"/>
      <c r="O132" s="23"/>
      <c r="P132" s="23"/>
      <c r="V132" s="23"/>
      <c r="W132" s="23"/>
      <c r="X132" s="23"/>
      <c r="Y132" s="23"/>
      <c r="Z132" s="23"/>
      <c r="AA132" s="23"/>
      <c r="AB132" s="23"/>
      <c r="AC132" s="23"/>
      <c r="AD132" s="23"/>
    </row>
    <row r="133" spans="1:30">
      <c r="A133" s="4">
        <v>39261</v>
      </c>
      <c r="B133" s="23">
        <v>5.2600000000000001E-2</v>
      </c>
      <c r="C133" s="23">
        <v>4.7800000000000002E-2</v>
      </c>
      <c r="D133" s="23">
        <v>4.9500000000000002E-2</v>
      </c>
      <c r="E133" s="23">
        <v>4.9500000000000002E-2</v>
      </c>
      <c r="F133" s="23">
        <v>4.9599999999999998E-2</v>
      </c>
      <c r="G133" s="23">
        <v>4.9800000000000004E-2</v>
      </c>
      <c r="H133" s="23">
        <v>5.0199999999999995E-2</v>
      </c>
      <c r="I133" s="23">
        <v>5.0599999999999999E-2</v>
      </c>
      <c r="J133" s="23">
        <v>5.1200000000000002E-2</v>
      </c>
      <c r="K133" s="23">
        <v>5.2999999999999999E-2</v>
      </c>
      <c r="L133" s="23">
        <v>5.2199999999999996E-2</v>
      </c>
      <c r="M133" s="23"/>
      <c r="N133" s="23"/>
      <c r="O133" s="23"/>
      <c r="P133" s="23"/>
      <c r="V133" s="23"/>
      <c r="W133" s="23"/>
      <c r="X133" s="23"/>
      <c r="Y133" s="23"/>
      <c r="Z133" s="23"/>
      <c r="AA133" s="23"/>
      <c r="AB133" s="23"/>
      <c r="AC133" s="23"/>
      <c r="AD133" s="23"/>
    </row>
    <row r="134" spans="1:30">
      <c r="A134" s="4">
        <v>39262</v>
      </c>
      <c r="B134" s="23">
        <v>5.3099999999999994E-2</v>
      </c>
      <c r="C134" s="23">
        <v>4.82E-2</v>
      </c>
      <c r="D134" s="23">
        <v>4.9299999999999997E-2</v>
      </c>
      <c r="E134" s="23">
        <v>4.9100000000000005E-2</v>
      </c>
      <c r="F134" s="23">
        <v>4.87E-2</v>
      </c>
      <c r="G134" s="23">
        <v>4.8899999999999999E-2</v>
      </c>
      <c r="H134" s="23">
        <v>4.9200000000000001E-2</v>
      </c>
      <c r="I134" s="23">
        <v>4.9599999999999998E-2</v>
      </c>
      <c r="J134" s="23">
        <v>5.0300000000000004E-2</v>
      </c>
      <c r="K134" s="23">
        <v>5.21E-2</v>
      </c>
      <c r="L134" s="23">
        <v>5.1200000000000002E-2</v>
      </c>
      <c r="M134" s="23"/>
      <c r="N134" s="23"/>
      <c r="O134" s="23"/>
      <c r="P134" s="23"/>
      <c r="V134" s="23"/>
      <c r="W134" s="23"/>
      <c r="X134" s="23"/>
      <c r="Y134" s="23"/>
      <c r="Z134" s="23"/>
      <c r="AA134" s="23"/>
      <c r="AB134" s="23"/>
      <c r="AC134" s="23"/>
      <c r="AD134" s="23"/>
    </row>
    <row r="135" spans="1:30">
      <c r="A135" s="4">
        <v>39265</v>
      </c>
      <c r="B135" s="23">
        <v>5.3099999999999994E-2</v>
      </c>
      <c r="C135" s="23">
        <v>4.9500000000000002E-2</v>
      </c>
      <c r="D135" s="23">
        <v>5.0199999999999995E-2</v>
      </c>
      <c r="E135" s="23">
        <v>4.9699999999999994E-2</v>
      </c>
      <c r="F135" s="23">
        <v>4.8600000000000004E-2</v>
      </c>
      <c r="G135" s="23">
        <v>4.8600000000000004E-2</v>
      </c>
      <c r="H135" s="23">
        <v>4.9000000000000002E-2</v>
      </c>
      <c r="I135" s="23">
        <v>4.9299999999999997E-2</v>
      </c>
      <c r="J135" s="23">
        <v>0.05</v>
      </c>
      <c r="K135" s="23">
        <v>5.1799999999999999E-2</v>
      </c>
      <c r="L135" s="23">
        <v>5.0900000000000001E-2</v>
      </c>
      <c r="M135" s="23"/>
      <c r="N135" s="23"/>
      <c r="O135" s="23"/>
      <c r="P135" s="23"/>
      <c r="V135" s="23"/>
      <c r="W135" s="23"/>
      <c r="X135" s="23"/>
      <c r="Y135" s="23"/>
      <c r="Z135" s="23"/>
      <c r="AA135" s="23"/>
      <c r="AB135" s="23"/>
      <c r="AC135" s="23"/>
      <c r="AD135" s="23"/>
    </row>
    <row r="136" spans="1:30">
      <c r="A136" s="4">
        <v>39266</v>
      </c>
      <c r="B136" s="23">
        <v>5.2400000000000002E-2</v>
      </c>
      <c r="C136" s="23">
        <v>4.9500000000000002E-2</v>
      </c>
      <c r="D136" s="23">
        <v>5.0199999999999995E-2</v>
      </c>
      <c r="E136" s="23">
        <v>4.9800000000000004E-2</v>
      </c>
      <c r="F136" s="23">
        <v>4.8899999999999999E-2</v>
      </c>
      <c r="G136" s="23">
        <v>4.9000000000000002E-2</v>
      </c>
      <c r="H136" s="23">
        <v>4.9500000000000002E-2</v>
      </c>
      <c r="I136" s="23">
        <v>4.99E-2</v>
      </c>
      <c r="J136" s="23">
        <v>5.0499999999999996E-2</v>
      </c>
      <c r="K136" s="23">
        <v>5.2199999999999996E-2</v>
      </c>
      <c r="L136" s="23">
        <v>5.1399999999999994E-2</v>
      </c>
      <c r="M136" s="23"/>
      <c r="N136" s="23"/>
      <c r="O136" s="23"/>
      <c r="P136" s="23"/>
      <c r="V136" s="23"/>
      <c r="W136" s="23"/>
      <c r="X136" s="23"/>
      <c r="Y136" s="23"/>
      <c r="Z136" s="23"/>
      <c r="AA136" s="23"/>
      <c r="AB136" s="23"/>
      <c r="AC136" s="23"/>
      <c r="AD136" s="23"/>
    </row>
    <row r="137" spans="1:30">
      <c r="A137" s="4">
        <v>39268</v>
      </c>
      <c r="B137" s="23">
        <v>5.2499999999999998E-2</v>
      </c>
      <c r="C137" s="23">
        <v>4.9500000000000002E-2</v>
      </c>
      <c r="D137" s="23">
        <v>5.0300000000000004E-2</v>
      </c>
      <c r="E137" s="23">
        <v>5.0199999999999995E-2</v>
      </c>
      <c r="F137" s="23">
        <v>4.99E-2</v>
      </c>
      <c r="G137" s="23">
        <v>0.05</v>
      </c>
      <c r="H137" s="23">
        <v>5.0499999999999996E-2</v>
      </c>
      <c r="I137" s="23">
        <v>5.0999999999999997E-2</v>
      </c>
      <c r="J137" s="23">
        <v>5.16E-2</v>
      </c>
      <c r="K137" s="23">
        <v>5.3200000000000004E-2</v>
      </c>
      <c r="L137" s="23">
        <v>5.2400000000000002E-2</v>
      </c>
      <c r="M137" s="23"/>
      <c r="N137" s="23"/>
      <c r="O137" s="23"/>
      <c r="P137" s="23"/>
      <c r="V137" s="23"/>
      <c r="W137" s="23"/>
      <c r="X137" s="23"/>
      <c r="Y137" s="23"/>
      <c r="Z137" s="23"/>
      <c r="AA137" s="23"/>
      <c r="AB137" s="23"/>
      <c r="AC137" s="23"/>
      <c r="AD137" s="23"/>
    </row>
    <row r="138" spans="1:30">
      <c r="A138" s="4">
        <v>39269</v>
      </c>
      <c r="B138" s="23">
        <v>5.2199999999999996E-2</v>
      </c>
      <c r="C138" s="23">
        <v>4.9500000000000002E-2</v>
      </c>
      <c r="D138" s="23">
        <v>5.0099999999999999E-2</v>
      </c>
      <c r="E138" s="23">
        <v>0.05</v>
      </c>
      <c r="F138" s="23">
        <v>4.99E-2</v>
      </c>
      <c r="G138" s="23">
        <v>5.0199999999999995E-2</v>
      </c>
      <c r="H138" s="23">
        <v>5.0999999999999997E-2</v>
      </c>
      <c r="I138" s="23">
        <v>5.1399999999999994E-2</v>
      </c>
      <c r="J138" s="23">
        <v>5.1900000000000002E-2</v>
      </c>
      <c r="K138" s="23">
        <v>5.3600000000000002E-2</v>
      </c>
      <c r="L138" s="23">
        <v>5.28E-2</v>
      </c>
      <c r="M138" s="23"/>
      <c r="N138" s="23"/>
      <c r="O138" s="23"/>
      <c r="P138" s="23"/>
      <c r="V138" s="23"/>
      <c r="W138" s="23"/>
      <c r="X138" s="23"/>
      <c r="Y138" s="23"/>
      <c r="Z138" s="23"/>
      <c r="AA138" s="23"/>
      <c r="AB138" s="23"/>
      <c r="AC138" s="23"/>
      <c r="AD138" s="23"/>
    </row>
    <row r="139" spans="1:30">
      <c r="A139" s="4">
        <v>39272</v>
      </c>
      <c r="B139" s="23">
        <v>5.2199999999999996E-2</v>
      </c>
      <c r="C139" s="23">
        <v>4.9699999999999994E-2</v>
      </c>
      <c r="D139" s="23">
        <v>5.0499999999999996E-2</v>
      </c>
      <c r="E139" s="23">
        <v>5.0300000000000004E-2</v>
      </c>
      <c r="F139" s="23">
        <v>4.9699999999999994E-2</v>
      </c>
      <c r="G139" s="23">
        <v>0.05</v>
      </c>
      <c r="H139" s="23">
        <v>5.0700000000000002E-2</v>
      </c>
      <c r="I139" s="23">
        <v>5.1100000000000007E-2</v>
      </c>
      <c r="J139" s="23">
        <v>5.16E-2</v>
      </c>
      <c r="K139" s="23">
        <v>5.3200000000000004E-2</v>
      </c>
      <c r="L139" s="23">
        <v>5.2499999999999998E-2</v>
      </c>
      <c r="M139" s="23"/>
      <c r="N139" s="23"/>
      <c r="O139" s="23"/>
      <c r="P139" s="23"/>
      <c r="V139" s="23"/>
      <c r="W139" s="23"/>
      <c r="X139" s="23"/>
      <c r="Y139" s="23"/>
      <c r="Z139" s="23"/>
      <c r="AA139" s="23"/>
      <c r="AB139" s="23"/>
      <c r="AC139" s="23"/>
      <c r="AD139" s="23"/>
    </row>
    <row r="140" spans="1:30">
      <c r="A140" s="4">
        <v>39273</v>
      </c>
      <c r="B140" s="23">
        <v>5.2400000000000002E-2</v>
      </c>
      <c r="C140" s="23">
        <v>4.9500000000000002E-2</v>
      </c>
      <c r="D140" s="23">
        <v>5.0300000000000004E-2</v>
      </c>
      <c r="E140" s="23">
        <v>4.9699999999999994E-2</v>
      </c>
      <c r="F140" s="23">
        <v>4.8499999999999995E-2</v>
      </c>
      <c r="G140" s="23">
        <v>4.87E-2</v>
      </c>
      <c r="H140" s="23">
        <v>4.9299999999999997E-2</v>
      </c>
      <c r="I140" s="23">
        <v>4.9699999999999994E-2</v>
      </c>
      <c r="J140" s="23">
        <v>5.0300000000000004E-2</v>
      </c>
      <c r="K140" s="23">
        <v>5.21E-2</v>
      </c>
      <c r="L140" s="23">
        <v>5.1399999999999994E-2</v>
      </c>
      <c r="M140" s="23"/>
      <c r="N140" s="23"/>
      <c r="O140" s="23"/>
      <c r="P140" s="23"/>
      <c r="V140" s="23"/>
      <c r="W140" s="23"/>
      <c r="X140" s="23"/>
      <c r="Y140" s="23"/>
      <c r="Z140" s="23"/>
      <c r="AA140" s="23"/>
      <c r="AB140" s="23"/>
      <c r="AC140" s="23"/>
      <c r="AD140" s="23"/>
    </row>
    <row r="141" spans="1:30">
      <c r="A141" s="4">
        <v>39274</v>
      </c>
      <c r="B141" s="23">
        <v>5.2400000000000002E-2</v>
      </c>
      <c r="C141" s="23">
        <v>4.9500000000000002E-2</v>
      </c>
      <c r="D141" s="23">
        <v>5.04E-2</v>
      </c>
      <c r="E141" s="23">
        <v>4.99E-2</v>
      </c>
      <c r="F141" s="23">
        <v>4.8899999999999999E-2</v>
      </c>
      <c r="G141" s="23">
        <v>4.9000000000000002E-2</v>
      </c>
      <c r="H141" s="23">
        <v>4.9800000000000004E-2</v>
      </c>
      <c r="I141" s="23">
        <v>5.0199999999999995E-2</v>
      </c>
      <c r="J141" s="23">
        <v>5.0900000000000001E-2</v>
      </c>
      <c r="K141" s="23">
        <v>5.2600000000000001E-2</v>
      </c>
      <c r="L141" s="23">
        <v>5.1799999999999999E-2</v>
      </c>
      <c r="M141" s="23"/>
      <c r="N141" s="23"/>
      <c r="O141" s="23"/>
      <c r="P141" s="23"/>
      <c r="V141" s="23"/>
      <c r="W141" s="23"/>
      <c r="X141" s="23"/>
      <c r="Y141" s="23"/>
      <c r="Z141" s="23"/>
      <c r="AA141" s="23"/>
      <c r="AB141" s="23"/>
      <c r="AC141" s="23"/>
      <c r="AD141" s="23"/>
    </row>
    <row r="142" spans="1:30">
      <c r="A142" s="4">
        <v>39275</v>
      </c>
      <c r="B142" s="23">
        <v>5.2600000000000001E-2</v>
      </c>
      <c r="C142" s="23">
        <v>4.9699999999999994E-2</v>
      </c>
      <c r="D142" s="23">
        <v>5.0499999999999996E-2</v>
      </c>
      <c r="E142" s="23">
        <v>5.0199999999999995E-2</v>
      </c>
      <c r="F142" s="23">
        <v>4.9400000000000006E-2</v>
      </c>
      <c r="G142" s="23">
        <v>4.9699999999999994E-2</v>
      </c>
      <c r="H142" s="23">
        <v>5.0300000000000004E-2</v>
      </c>
      <c r="I142" s="23">
        <v>5.0799999999999998E-2</v>
      </c>
      <c r="J142" s="23">
        <v>5.1299999999999998E-2</v>
      </c>
      <c r="K142" s="23">
        <v>5.2900000000000003E-2</v>
      </c>
      <c r="L142" s="23">
        <v>5.2199999999999996E-2</v>
      </c>
      <c r="M142" s="23"/>
      <c r="N142" s="23"/>
      <c r="O142" s="23"/>
      <c r="P142" s="23"/>
      <c r="V142" s="23"/>
      <c r="W142" s="23"/>
      <c r="X142" s="23"/>
      <c r="Y142" s="23"/>
      <c r="Z142" s="23"/>
      <c r="AA142" s="23"/>
      <c r="AB142" s="23"/>
      <c r="AC142" s="23"/>
      <c r="AD142" s="23"/>
    </row>
    <row r="143" spans="1:30">
      <c r="A143" s="4">
        <v>39276</v>
      </c>
      <c r="B143" s="23">
        <v>5.2499999999999998E-2</v>
      </c>
      <c r="C143" s="23">
        <v>4.9699999999999994E-2</v>
      </c>
      <c r="D143" s="23">
        <v>5.0499999999999996E-2</v>
      </c>
      <c r="E143" s="23">
        <v>5.0099999999999999E-2</v>
      </c>
      <c r="F143" s="23">
        <v>4.9400000000000006E-2</v>
      </c>
      <c r="G143" s="23">
        <v>4.9500000000000002E-2</v>
      </c>
      <c r="H143" s="23">
        <v>5.0099999999999999E-2</v>
      </c>
      <c r="I143" s="23">
        <v>5.0499999999999996E-2</v>
      </c>
      <c r="J143" s="23">
        <v>5.1100000000000007E-2</v>
      </c>
      <c r="K143" s="23">
        <v>5.2699999999999997E-2</v>
      </c>
      <c r="L143" s="23">
        <v>5.1900000000000002E-2</v>
      </c>
      <c r="M143" s="23"/>
      <c r="N143" s="23"/>
      <c r="O143" s="23"/>
      <c r="P143" s="23"/>
      <c r="V143" s="23"/>
      <c r="W143" s="23"/>
      <c r="X143" s="23"/>
      <c r="Y143" s="23"/>
      <c r="Z143" s="23"/>
      <c r="AA143" s="23"/>
      <c r="AB143" s="23"/>
      <c r="AC143" s="23"/>
      <c r="AD143" s="23"/>
    </row>
    <row r="144" spans="1:30">
      <c r="A144" s="4">
        <v>39279</v>
      </c>
      <c r="B144" s="23">
        <v>5.3200000000000004E-2</v>
      </c>
      <c r="C144" s="23">
        <v>4.9800000000000004E-2</v>
      </c>
      <c r="D144" s="23">
        <v>5.0799999999999998E-2</v>
      </c>
      <c r="E144" s="23">
        <v>5.0099999999999999E-2</v>
      </c>
      <c r="F144" s="23">
        <v>4.8899999999999999E-2</v>
      </c>
      <c r="G144" s="23">
        <v>4.8899999999999999E-2</v>
      </c>
      <c r="H144" s="23">
        <v>4.9500000000000002E-2</v>
      </c>
      <c r="I144" s="23">
        <v>4.99E-2</v>
      </c>
      <c r="J144" s="23">
        <v>5.0499999999999996E-2</v>
      </c>
      <c r="K144" s="23">
        <v>5.21E-2</v>
      </c>
      <c r="L144" s="23">
        <v>5.1399999999999994E-2</v>
      </c>
      <c r="M144" s="23"/>
      <c r="N144" s="23"/>
      <c r="O144" s="23"/>
      <c r="P144" s="23"/>
      <c r="V144" s="23"/>
      <c r="W144" s="23"/>
      <c r="X144" s="23"/>
      <c r="Y144" s="23"/>
      <c r="Z144" s="23"/>
      <c r="AA144" s="23"/>
      <c r="AB144" s="23"/>
      <c r="AC144" s="23"/>
      <c r="AD144" s="23"/>
    </row>
    <row r="145" spans="1:30">
      <c r="A145" s="4">
        <v>39280</v>
      </c>
      <c r="B145" s="23">
        <v>5.28E-2</v>
      </c>
      <c r="C145" s="23">
        <v>4.9599999999999998E-2</v>
      </c>
      <c r="D145" s="23">
        <v>5.0799999999999998E-2</v>
      </c>
      <c r="E145" s="23">
        <v>5.0199999999999995E-2</v>
      </c>
      <c r="F145" s="23">
        <v>4.9100000000000005E-2</v>
      </c>
      <c r="G145" s="23">
        <v>4.9200000000000001E-2</v>
      </c>
      <c r="H145" s="23">
        <v>4.9800000000000004E-2</v>
      </c>
      <c r="I145" s="23">
        <v>5.0199999999999995E-2</v>
      </c>
      <c r="J145" s="23">
        <v>5.0799999999999998E-2</v>
      </c>
      <c r="K145" s="23">
        <v>5.2400000000000002E-2</v>
      </c>
      <c r="L145" s="23">
        <v>5.16E-2</v>
      </c>
      <c r="M145" s="23"/>
      <c r="N145" s="23"/>
      <c r="O145" s="23"/>
      <c r="P145" s="23"/>
      <c r="V145" s="23"/>
      <c r="W145" s="23"/>
      <c r="X145" s="23"/>
      <c r="Y145" s="23"/>
      <c r="Z145" s="23"/>
      <c r="AA145" s="23"/>
      <c r="AB145" s="23"/>
      <c r="AC145" s="23"/>
      <c r="AD145" s="23"/>
    </row>
    <row r="146" spans="1:30">
      <c r="A146" s="4">
        <v>39281</v>
      </c>
      <c r="B146" s="23">
        <v>5.2600000000000001E-2</v>
      </c>
      <c r="C146" s="23">
        <v>4.9599999999999998E-2</v>
      </c>
      <c r="D146" s="23">
        <v>5.0499999999999996E-2</v>
      </c>
      <c r="E146" s="23">
        <v>4.9800000000000004E-2</v>
      </c>
      <c r="F146" s="23">
        <v>4.8399999999999999E-2</v>
      </c>
      <c r="G146" s="23">
        <v>4.8600000000000004E-2</v>
      </c>
      <c r="H146" s="23">
        <v>4.9100000000000005E-2</v>
      </c>
      <c r="I146" s="23">
        <v>4.9500000000000002E-2</v>
      </c>
      <c r="J146" s="23">
        <v>5.0199999999999995E-2</v>
      </c>
      <c r="K146" s="23">
        <v>5.1799999999999999E-2</v>
      </c>
      <c r="L146" s="23">
        <v>5.0999999999999997E-2</v>
      </c>
      <c r="M146" s="23"/>
      <c r="N146" s="23"/>
      <c r="O146" s="23"/>
      <c r="P146" s="23"/>
      <c r="V146" s="23"/>
      <c r="W146" s="23"/>
      <c r="X146" s="23"/>
      <c r="Y146" s="23"/>
      <c r="Z146" s="23"/>
      <c r="AA146" s="23"/>
      <c r="AB146" s="23"/>
      <c r="AC146" s="23"/>
      <c r="AD146" s="23"/>
    </row>
    <row r="147" spans="1:30">
      <c r="A147" s="4">
        <v>39282</v>
      </c>
      <c r="B147" s="23">
        <v>5.2499999999999998E-2</v>
      </c>
      <c r="C147" s="23">
        <v>4.9800000000000004E-2</v>
      </c>
      <c r="D147" s="23">
        <v>5.0599999999999999E-2</v>
      </c>
      <c r="E147" s="23">
        <v>0.05</v>
      </c>
      <c r="F147" s="23">
        <v>4.87E-2</v>
      </c>
      <c r="G147" s="23">
        <v>4.8799999999999996E-2</v>
      </c>
      <c r="H147" s="23">
        <v>4.9400000000000006E-2</v>
      </c>
      <c r="I147" s="23">
        <v>4.9800000000000004E-2</v>
      </c>
      <c r="J147" s="23">
        <v>5.04E-2</v>
      </c>
      <c r="K147" s="23">
        <v>5.2000000000000005E-2</v>
      </c>
      <c r="L147" s="23">
        <v>5.1200000000000002E-2</v>
      </c>
      <c r="M147" s="23"/>
      <c r="N147" s="23"/>
      <c r="O147" s="23"/>
      <c r="P147" s="23"/>
      <c r="V147" s="23"/>
      <c r="W147" s="23"/>
      <c r="X147" s="23"/>
      <c r="Y147" s="23"/>
      <c r="Z147" s="23"/>
      <c r="AA147" s="23"/>
      <c r="AB147" s="23"/>
      <c r="AC147" s="23"/>
      <c r="AD147" s="23"/>
    </row>
    <row r="148" spans="1:30">
      <c r="A148" s="4">
        <v>39283</v>
      </c>
      <c r="B148" s="23">
        <v>5.2499999999999998E-2</v>
      </c>
      <c r="C148" s="23">
        <v>4.9699999999999994E-2</v>
      </c>
      <c r="D148" s="23">
        <v>5.0499999999999996E-2</v>
      </c>
      <c r="E148" s="23">
        <v>4.9599999999999998E-2</v>
      </c>
      <c r="F148" s="23">
        <v>4.7899999999999998E-2</v>
      </c>
      <c r="G148" s="23">
        <v>4.7800000000000002E-2</v>
      </c>
      <c r="H148" s="23">
        <v>4.8499999999999995E-2</v>
      </c>
      <c r="I148" s="23">
        <v>4.9000000000000002E-2</v>
      </c>
      <c r="J148" s="23">
        <v>4.9599999999999998E-2</v>
      </c>
      <c r="K148" s="23">
        <v>5.1399999999999994E-2</v>
      </c>
      <c r="L148" s="23">
        <v>5.0700000000000002E-2</v>
      </c>
      <c r="M148" s="23"/>
      <c r="N148" s="23"/>
      <c r="O148" s="23"/>
      <c r="P148" s="23"/>
      <c r="V148" s="23"/>
      <c r="W148" s="23"/>
      <c r="X148" s="23"/>
      <c r="Y148" s="23"/>
      <c r="Z148" s="23"/>
      <c r="AA148" s="23"/>
      <c r="AB148" s="23"/>
      <c r="AC148" s="23"/>
      <c r="AD148" s="23"/>
    </row>
    <row r="149" spans="1:30">
      <c r="A149" s="4">
        <v>39286</v>
      </c>
      <c r="B149" s="23">
        <v>5.2600000000000001E-2</v>
      </c>
      <c r="C149" s="23">
        <v>5.0199999999999995E-2</v>
      </c>
      <c r="D149" s="23">
        <v>5.0999999999999997E-2</v>
      </c>
      <c r="E149" s="23">
        <v>0.05</v>
      </c>
      <c r="F149" s="23">
        <v>4.8000000000000001E-2</v>
      </c>
      <c r="G149" s="23">
        <v>4.8099999999999997E-2</v>
      </c>
      <c r="H149" s="23">
        <v>4.8600000000000004E-2</v>
      </c>
      <c r="I149" s="23">
        <v>4.9000000000000002E-2</v>
      </c>
      <c r="J149" s="23">
        <v>4.9699999999999994E-2</v>
      </c>
      <c r="K149" s="23">
        <v>5.1500000000000004E-2</v>
      </c>
      <c r="L149" s="23">
        <v>5.0700000000000002E-2</v>
      </c>
      <c r="M149" s="23"/>
      <c r="N149" s="23"/>
      <c r="O149" s="23"/>
      <c r="P149" s="23"/>
      <c r="V149" s="23"/>
      <c r="W149" s="23"/>
      <c r="X149" s="23"/>
      <c r="Y149" s="23"/>
      <c r="Z149" s="23"/>
      <c r="AA149" s="23"/>
      <c r="AB149" s="23"/>
      <c r="AC149" s="23"/>
      <c r="AD149" s="23"/>
    </row>
    <row r="150" spans="1:30">
      <c r="A150" s="4">
        <v>39287</v>
      </c>
      <c r="B150" s="23">
        <v>5.2499999999999998E-2</v>
      </c>
      <c r="C150" s="23">
        <v>5.0199999999999995E-2</v>
      </c>
      <c r="D150" s="23">
        <v>5.0799999999999998E-2</v>
      </c>
      <c r="E150" s="23">
        <v>4.9699999999999994E-2</v>
      </c>
      <c r="F150" s="23">
        <v>4.7699999999999992E-2</v>
      </c>
      <c r="G150" s="23">
        <v>4.7599999999999996E-2</v>
      </c>
      <c r="H150" s="23">
        <v>4.82E-2</v>
      </c>
      <c r="I150" s="23">
        <v>4.87E-2</v>
      </c>
      <c r="J150" s="23">
        <v>4.9400000000000006E-2</v>
      </c>
      <c r="K150" s="23">
        <v>5.1299999999999998E-2</v>
      </c>
      <c r="L150" s="23">
        <v>5.0499999999999996E-2</v>
      </c>
      <c r="M150" s="23"/>
      <c r="N150" s="23"/>
      <c r="O150" s="23"/>
      <c r="P150" s="23"/>
      <c r="V150" s="23"/>
      <c r="W150" s="23"/>
      <c r="X150" s="23"/>
      <c r="Y150" s="23"/>
      <c r="Z150" s="23"/>
      <c r="AA150" s="23"/>
      <c r="AB150" s="23"/>
      <c r="AC150" s="23"/>
      <c r="AD150" s="23"/>
    </row>
    <row r="151" spans="1:30">
      <c r="A151" s="4">
        <v>39288</v>
      </c>
      <c r="B151" s="23">
        <v>5.3200000000000004E-2</v>
      </c>
      <c r="C151" s="23">
        <v>4.99E-2</v>
      </c>
      <c r="D151" s="23">
        <v>5.0499999999999996E-2</v>
      </c>
      <c r="E151" s="23">
        <v>4.9500000000000002E-2</v>
      </c>
      <c r="F151" s="23">
        <v>4.7400000000000005E-2</v>
      </c>
      <c r="G151" s="23">
        <v>4.7400000000000005E-2</v>
      </c>
      <c r="H151" s="23">
        <v>4.8000000000000001E-2</v>
      </c>
      <c r="I151" s="23">
        <v>4.8499999999999995E-2</v>
      </c>
      <c r="J151" s="23">
        <v>4.9200000000000001E-2</v>
      </c>
      <c r="K151" s="23">
        <v>5.1200000000000002E-2</v>
      </c>
      <c r="L151" s="23">
        <v>5.04E-2</v>
      </c>
      <c r="M151" s="23"/>
      <c r="N151" s="23"/>
      <c r="O151" s="23"/>
      <c r="P151" s="23"/>
      <c r="V151" s="23"/>
      <c r="W151" s="23"/>
      <c r="X151" s="23"/>
      <c r="Y151" s="23"/>
      <c r="Z151" s="23"/>
      <c r="AA151" s="23"/>
      <c r="AB151" s="23"/>
      <c r="AC151" s="23"/>
      <c r="AD151" s="23"/>
    </row>
    <row r="152" spans="1:30">
      <c r="A152" s="4">
        <v>39289</v>
      </c>
      <c r="B152" s="23">
        <v>5.28E-2</v>
      </c>
      <c r="C152" s="23">
        <v>4.9200000000000001E-2</v>
      </c>
      <c r="D152" s="23">
        <v>4.9599999999999998E-2</v>
      </c>
      <c r="E152" s="23">
        <v>4.8300000000000003E-2</v>
      </c>
      <c r="F152" s="23">
        <v>4.5599999999999995E-2</v>
      </c>
      <c r="G152" s="23">
        <v>4.5400000000000003E-2</v>
      </c>
      <c r="H152" s="23">
        <v>4.6100000000000002E-2</v>
      </c>
      <c r="I152" s="23">
        <v>4.6799999999999994E-2</v>
      </c>
      <c r="J152" s="23">
        <v>4.7899999999999998E-2</v>
      </c>
      <c r="K152" s="23">
        <v>5.0199999999999995E-2</v>
      </c>
      <c r="L152" s="23">
        <v>4.9500000000000002E-2</v>
      </c>
      <c r="M152" s="23"/>
      <c r="N152" s="23"/>
      <c r="O152" s="23"/>
      <c r="P152" s="23"/>
      <c r="V152" s="23"/>
      <c r="W152" s="23"/>
      <c r="X152" s="23"/>
      <c r="Y152" s="23"/>
      <c r="Z152" s="23"/>
      <c r="AA152" s="23"/>
      <c r="AB152" s="23"/>
      <c r="AC152" s="23"/>
      <c r="AD152" s="23"/>
    </row>
    <row r="153" spans="1:30">
      <c r="A153" s="4">
        <v>39290</v>
      </c>
      <c r="B153" s="23">
        <v>5.2499999999999998E-2</v>
      </c>
      <c r="C153" s="23">
        <v>4.8499999999999995E-2</v>
      </c>
      <c r="D153" s="23">
        <v>4.9400000000000006E-2</v>
      </c>
      <c r="E153" s="23">
        <v>4.82E-2</v>
      </c>
      <c r="F153" s="23">
        <v>4.5599999999999995E-2</v>
      </c>
      <c r="G153" s="23">
        <v>4.53E-2</v>
      </c>
      <c r="H153" s="23">
        <v>4.5999999999999999E-2</v>
      </c>
      <c r="I153" s="23">
        <v>4.6799999999999994E-2</v>
      </c>
      <c r="J153" s="23">
        <v>4.8000000000000001E-2</v>
      </c>
      <c r="K153" s="23">
        <v>5.0300000000000004E-2</v>
      </c>
      <c r="L153" s="23">
        <v>4.9500000000000002E-2</v>
      </c>
      <c r="M153" s="23"/>
      <c r="N153" s="23"/>
      <c r="O153" s="23"/>
      <c r="P153" s="23"/>
      <c r="V153" s="23"/>
      <c r="W153" s="23"/>
      <c r="X153" s="23"/>
      <c r="Y153" s="23"/>
      <c r="Z153" s="23"/>
      <c r="AA153" s="23"/>
      <c r="AB153" s="23"/>
      <c r="AC153" s="23"/>
      <c r="AD153" s="23"/>
    </row>
    <row r="154" spans="1:30">
      <c r="A154" s="4">
        <v>39293</v>
      </c>
      <c r="B154" s="23">
        <v>5.2900000000000003E-2</v>
      </c>
      <c r="C154" s="23">
        <v>4.9599999999999998E-2</v>
      </c>
      <c r="D154" s="23">
        <v>0.05</v>
      </c>
      <c r="E154" s="23">
        <v>4.87E-2</v>
      </c>
      <c r="F154" s="23">
        <v>4.5899999999999996E-2</v>
      </c>
      <c r="G154" s="23">
        <v>4.5700000000000005E-2</v>
      </c>
      <c r="H154" s="23">
        <v>4.6399999999999997E-2</v>
      </c>
      <c r="I154" s="23">
        <v>4.7100000000000003E-2</v>
      </c>
      <c r="J154" s="23">
        <v>4.82E-2</v>
      </c>
      <c r="K154" s="23">
        <v>5.0499999999999996E-2</v>
      </c>
      <c r="L154" s="23">
        <v>4.9699999999999994E-2</v>
      </c>
      <c r="M154" s="23"/>
      <c r="N154" s="23"/>
      <c r="O154" s="23"/>
      <c r="P154" s="23"/>
      <c r="V154" s="23"/>
      <c r="W154" s="23"/>
      <c r="X154" s="23"/>
      <c r="Y154" s="23"/>
      <c r="Z154" s="23"/>
      <c r="AA154" s="23"/>
      <c r="AB154" s="23"/>
      <c r="AC154" s="23"/>
      <c r="AD154" s="23"/>
    </row>
    <row r="155" spans="1:30">
      <c r="A155" s="4">
        <v>39294</v>
      </c>
      <c r="B155" s="23">
        <v>5.28E-2</v>
      </c>
      <c r="C155" s="23">
        <v>4.9599999999999998E-2</v>
      </c>
      <c r="D155" s="23">
        <v>4.99E-2</v>
      </c>
      <c r="E155" s="23">
        <v>4.8499999999999995E-2</v>
      </c>
      <c r="F155" s="23">
        <v>4.5599999999999995E-2</v>
      </c>
      <c r="G155" s="23">
        <v>4.5499999999999999E-2</v>
      </c>
      <c r="H155" s="23">
        <v>4.5999999999999999E-2</v>
      </c>
      <c r="I155" s="23">
        <v>4.6699999999999998E-2</v>
      </c>
      <c r="J155" s="23">
        <v>4.7800000000000002E-2</v>
      </c>
      <c r="K155" s="23">
        <v>0.05</v>
      </c>
      <c r="L155" s="23">
        <v>4.9200000000000001E-2</v>
      </c>
      <c r="M155" s="23"/>
      <c r="N155" s="23"/>
      <c r="O155" s="23"/>
      <c r="P155" s="23"/>
      <c r="V155" s="23"/>
      <c r="W155" s="23"/>
      <c r="X155" s="23"/>
      <c r="Y155" s="23"/>
      <c r="Z155" s="23"/>
      <c r="AA155" s="23"/>
      <c r="AB155" s="23"/>
      <c r="AC155" s="23"/>
      <c r="AD155" s="23"/>
    </row>
    <row r="156" spans="1:30">
      <c r="A156" s="4">
        <v>39295</v>
      </c>
      <c r="B156" s="23">
        <v>5.2999999999999999E-2</v>
      </c>
      <c r="C156" s="23">
        <v>4.8899999999999999E-2</v>
      </c>
      <c r="D156" s="23">
        <v>4.9599999999999998E-2</v>
      </c>
      <c r="E156" s="23">
        <v>4.82E-2</v>
      </c>
      <c r="F156" s="23">
        <v>4.5599999999999995E-2</v>
      </c>
      <c r="G156" s="23">
        <v>4.53E-2</v>
      </c>
      <c r="H156" s="23">
        <v>4.5999999999999999E-2</v>
      </c>
      <c r="I156" s="23">
        <v>4.6600000000000003E-2</v>
      </c>
      <c r="J156" s="23">
        <v>4.7599999999999996E-2</v>
      </c>
      <c r="K156" s="23">
        <v>4.99E-2</v>
      </c>
      <c r="L156" s="23">
        <v>4.9000000000000002E-2</v>
      </c>
      <c r="M156" s="23"/>
      <c r="N156" s="23"/>
      <c r="O156" s="23"/>
      <c r="P156" s="23"/>
      <c r="V156" s="23"/>
      <c r="W156" s="23"/>
      <c r="X156" s="23"/>
      <c r="Y156" s="23"/>
      <c r="Z156" s="23"/>
      <c r="AA156" s="23"/>
      <c r="AB156" s="23"/>
      <c r="AC156" s="23"/>
      <c r="AD156" s="23"/>
    </row>
    <row r="157" spans="1:30">
      <c r="A157" s="4">
        <v>39296</v>
      </c>
      <c r="B157" s="23">
        <v>5.2400000000000002E-2</v>
      </c>
      <c r="C157" s="23">
        <v>4.8899999999999999E-2</v>
      </c>
      <c r="D157" s="23">
        <v>4.9500000000000002E-2</v>
      </c>
      <c r="E157" s="23">
        <v>4.8300000000000003E-2</v>
      </c>
      <c r="F157" s="23">
        <v>4.5899999999999996E-2</v>
      </c>
      <c r="G157" s="23">
        <v>4.5700000000000005E-2</v>
      </c>
      <c r="H157" s="23">
        <v>4.6199999999999998E-2</v>
      </c>
      <c r="I157" s="23">
        <v>4.6799999999999994E-2</v>
      </c>
      <c r="J157" s="23">
        <v>4.7699999999999992E-2</v>
      </c>
      <c r="K157" s="23">
        <v>0.05</v>
      </c>
      <c r="L157" s="23">
        <v>4.9100000000000005E-2</v>
      </c>
      <c r="M157" s="23"/>
      <c r="N157" s="23"/>
      <c r="O157" s="23"/>
      <c r="P157" s="23"/>
      <c r="V157" s="23"/>
      <c r="W157" s="23"/>
      <c r="X157" s="23"/>
      <c r="Y157" s="23"/>
      <c r="Z157" s="23"/>
      <c r="AA157" s="23"/>
      <c r="AB157" s="23"/>
      <c r="AC157" s="23"/>
      <c r="AD157" s="23"/>
    </row>
    <row r="158" spans="1:30">
      <c r="A158" s="4">
        <v>39297</v>
      </c>
      <c r="B158" s="23">
        <v>5.2400000000000002E-2</v>
      </c>
      <c r="C158" s="23">
        <v>4.8499999999999995E-2</v>
      </c>
      <c r="D158" s="23">
        <v>4.9100000000000005E-2</v>
      </c>
      <c r="E158" s="23">
        <v>4.7599999999999996E-2</v>
      </c>
      <c r="F158" s="23">
        <v>4.4600000000000001E-2</v>
      </c>
      <c r="G158" s="23">
        <v>4.4500000000000005E-2</v>
      </c>
      <c r="H158" s="23">
        <v>4.5199999999999997E-2</v>
      </c>
      <c r="I158" s="23">
        <v>4.5899999999999996E-2</v>
      </c>
      <c r="J158" s="23">
        <v>4.7100000000000003E-2</v>
      </c>
      <c r="K158" s="23">
        <v>4.9599999999999998E-2</v>
      </c>
      <c r="L158" s="23">
        <v>4.87E-2</v>
      </c>
      <c r="M158" s="23"/>
      <c r="N158" s="23"/>
      <c r="O158" s="23"/>
      <c r="P158" s="23"/>
      <c r="V158" s="23"/>
      <c r="W158" s="23"/>
      <c r="X158" s="23"/>
      <c r="Y158" s="23"/>
      <c r="Z158" s="23"/>
      <c r="AA158" s="23"/>
      <c r="AB158" s="23"/>
      <c r="AC158" s="23"/>
      <c r="AD158" s="23"/>
    </row>
    <row r="159" spans="1:30">
      <c r="A159" s="4">
        <v>39300</v>
      </c>
      <c r="B159" s="23">
        <v>5.2600000000000001E-2</v>
      </c>
      <c r="C159" s="23">
        <v>4.8799999999999996E-2</v>
      </c>
      <c r="D159" s="23">
        <v>4.9200000000000001E-2</v>
      </c>
      <c r="E159" s="23">
        <v>4.7599999999999996E-2</v>
      </c>
      <c r="F159" s="23">
        <v>4.4600000000000001E-2</v>
      </c>
      <c r="G159" s="23">
        <v>4.4500000000000005E-2</v>
      </c>
      <c r="H159" s="23">
        <v>4.5199999999999997E-2</v>
      </c>
      <c r="I159" s="23">
        <v>4.5999999999999999E-2</v>
      </c>
      <c r="J159" s="23">
        <v>4.7199999999999999E-2</v>
      </c>
      <c r="K159" s="23">
        <v>4.9800000000000004E-2</v>
      </c>
      <c r="L159" s="23">
        <v>4.8899999999999999E-2</v>
      </c>
      <c r="M159" s="23"/>
      <c r="N159" s="23"/>
      <c r="O159" s="23"/>
      <c r="P159" s="23"/>
      <c r="V159" s="23"/>
      <c r="W159" s="23"/>
      <c r="X159" s="23"/>
      <c r="Y159" s="23"/>
      <c r="Z159" s="23"/>
      <c r="AA159" s="23"/>
      <c r="AB159" s="23"/>
      <c r="AC159" s="23"/>
      <c r="AD159" s="23"/>
    </row>
    <row r="160" spans="1:30">
      <c r="A160" s="4">
        <v>39301</v>
      </c>
      <c r="B160" s="23">
        <v>5.2600000000000001E-2</v>
      </c>
      <c r="C160" s="23">
        <v>4.9400000000000006E-2</v>
      </c>
      <c r="D160" s="23">
        <v>4.9800000000000004E-2</v>
      </c>
      <c r="E160" s="23">
        <v>4.8399999999999999E-2</v>
      </c>
      <c r="F160" s="23">
        <v>4.5599999999999995E-2</v>
      </c>
      <c r="G160" s="23">
        <v>4.5499999999999999E-2</v>
      </c>
      <c r="H160" s="23">
        <v>4.5999999999999999E-2</v>
      </c>
      <c r="I160" s="23">
        <v>4.6600000000000003E-2</v>
      </c>
      <c r="J160" s="23">
        <v>4.7699999999999992E-2</v>
      </c>
      <c r="K160" s="23">
        <v>5.0099999999999999E-2</v>
      </c>
      <c r="L160" s="23">
        <v>4.9200000000000001E-2</v>
      </c>
      <c r="M160" s="23"/>
      <c r="N160" s="23"/>
      <c r="O160" s="23"/>
      <c r="P160" s="23"/>
      <c r="V160" s="23"/>
      <c r="W160" s="23"/>
      <c r="X160" s="23"/>
      <c r="Y160" s="23"/>
      <c r="Z160" s="23"/>
      <c r="AA160" s="23"/>
      <c r="AB160" s="23"/>
      <c r="AC160" s="23"/>
      <c r="AD160" s="23"/>
    </row>
    <row r="161" spans="1:30">
      <c r="A161" s="4">
        <v>39302</v>
      </c>
      <c r="B161" s="23">
        <v>5.2699999999999997E-2</v>
      </c>
      <c r="C161" s="23">
        <v>4.9500000000000002E-2</v>
      </c>
      <c r="D161" s="23">
        <v>5.0099999999999999E-2</v>
      </c>
      <c r="E161" s="23">
        <v>4.8899999999999999E-2</v>
      </c>
      <c r="F161" s="23">
        <v>4.6399999999999997E-2</v>
      </c>
      <c r="G161" s="23">
        <v>4.6399999999999997E-2</v>
      </c>
      <c r="H161" s="23">
        <v>4.6900000000000004E-2</v>
      </c>
      <c r="I161" s="23">
        <v>4.7500000000000001E-2</v>
      </c>
      <c r="J161" s="23">
        <v>4.8399999999999999E-2</v>
      </c>
      <c r="K161" s="23">
        <v>5.1100000000000007E-2</v>
      </c>
      <c r="L161" s="23">
        <v>5.0099999999999999E-2</v>
      </c>
      <c r="M161" s="23"/>
      <c r="N161" s="23"/>
      <c r="O161" s="23"/>
      <c r="P161" s="23"/>
      <c r="V161" s="23"/>
      <c r="W161" s="23"/>
      <c r="X161" s="23"/>
      <c r="Y161" s="23"/>
      <c r="Z161" s="23"/>
      <c r="AA161" s="23"/>
      <c r="AB161" s="23"/>
      <c r="AC161" s="23"/>
      <c r="AD161" s="23"/>
    </row>
    <row r="162" spans="1:30">
      <c r="A162" s="4">
        <v>39303</v>
      </c>
      <c r="B162" s="23">
        <v>5.4100000000000002E-2</v>
      </c>
      <c r="C162" s="23">
        <v>4.8099999999999997E-2</v>
      </c>
      <c r="D162" s="23">
        <v>4.8600000000000004E-2</v>
      </c>
      <c r="E162" s="23">
        <v>4.7400000000000005E-2</v>
      </c>
      <c r="F162" s="23">
        <v>4.4900000000000002E-2</v>
      </c>
      <c r="G162" s="23">
        <v>4.5100000000000001E-2</v>
      </c>
      <c r="H162" s="23">
        <v>4.58E-2</v>
      </c>
      <c r="I162" s="23">
        <v>4.6600000000000003E-2</v>
      </c>
      <c r="J162" s="23">
        <v>4.7899999999999998E-2</v>
      </c>
      <c r="K162" s="23">
        <v>5.0999999999999997E-2</v>
      </c>
      <c r="L162" s="23">
        <v>5.0199999999999995E-2</v>
      </c>
      <c r="M162" s="23"/>
      <c r="N162" s="23"/>
      <c r="O162" s="23"/>
      <c r="P162" s="23"/>
      <c r="V162" s="23"/>
      <c r="W162" s="23"/>
      <c r="X162" s="23"/>
      <c r="Y162" s="23"/>
      <c r="Z162" s="23"/>
      <c r="AA162" s="23"/>
      <c r="AB162" s="23"/>
      <c r="AC162" s="23"/>
      <c r="AD162" s="23"/>
    </row>
    <row r="163" spans="1:30">
      <c r="A163" s="4">
        <v>39304</v>
      </c>
      <c r="B163" s="23">
        <v>4.6799999999999994E-2</v>
      </c>
      <c r="C163" s="23">
        <v>4.5700000000000005E-2</v>
      </c>
      <c r="D163" s="23">
        <v>4.8000000000000001E-2</v>
      </c>
      <c r="E163" s="23">
        <v>4.6900000000000004E-2</v>
      </c>
      <c r="F163" s="23">
        <v>4.4699999999999997E-2</v>
      </c>
      <c r="G163" s="23">
        <v>4.5100000000000001E-2</v>
      </c>
      <c r="H163" s="23">
        <v>4.5899999999999996E-2</v>
      </c>
      <c r="I163" s="23">
        <v>4.6799999999999994E-2</v>
      </c>
      <c r="J163" s="23">
        <v>4.8099999999999997E-2</v>
      </c>
      <c r="K163" s="23">
        <v>5.1100000000000007E-2</v>
      </c>
      <c r="L163" s="23">
        <v>5.0300000000000004E-2</v>
      </c>
      <c r="M163" s="23"/>
      <c r="N163" s="23"/>
      <c r="O163" s="23"/>
      <c r="P163" s="23"/>
      <c r="V163" s="23"/>
      <c r="W163" s="23"/>
      <c r="X163" s="23"/>
      <c r="Y163" s="23"/>
      <c r="Z163" s="23"/>
      <c r="AA163" s="23"/>
      <c r="AB163" s="23"/>
      <c r="AC163" s="23"/>
      <c r="AD163" s="23"/>
    </row>
    <row r="164" spans="1:30">
      <c r="A164" s="4">
        <v>39307</v>
      </c>
      <c r="B164" s="23">
        <v>4.8099999999999997E-2</v>
      </c>
      <c r="C164" s="23">
        <v>4.7400000000000005E-2</v>
      </c>
      <c r="D164" s="23">
        <v>4.9000000000000002E-2</v>
      </c>
      <c r="E164" s="23">
        <v>4.7500000000000001E-2</v>
      </c>
      <c r="F164" s="23">
        <v>4.4600000000000001E-2</v>
      </c>
      <c r="G164" s="23">
        <v>4.4900000000000002E-2</v>
      </c>
      <c r="H164" s="23">
        <v>4.5700000000000005E-2</v>
      </c>
      <c r="I164" s="23">
        <v>4.6500000000000007E-2</v>
      </c>
      <c r="J164" s="23">
        <v>4.7800000000000002E-2</v>
      </c>
      <c r="K164" s="23">
        <v>5.0900000000000001E-2</v>
      </c>
      <c r="L164" s="23">
        <v>5.0099999999999999E-2</v>
      </c>
      <c r="M164" s="23"/>
      <c r="N164" s="23"/>
      <c r="O164" s="23"/>
      <c r="P164" s="23"/>
      <c r="V164" s="23"/>
      <c r="W164" s="23"/>
      <c r="X164" s="23"/>
      <c r="Y164" s="23"/>
      <c r="Z164" s="23"/>
      <c r="AA164" s="23"/>
      <c r="AB164" s="23"/>
      <c r="AC164" s="23"/>
      <c r="AD164" s="23"/>
    </row>
    <row r="165" spans="1:30">
      <c r="A165" s="4">
        <v>39308</v>
      </c>
      <c r="B165" s="23">
        <v>4.5400000000000003E-2</v>
      </c>
      <c r="C165" s="23">
        <v>4.6399999999999997E-2</v>
      </c>
      <c r="D165" s="23">
        <v>4.8099999999999997E-2</v>
      </c>
      <c r="E165" s="23">
        <v>4.6699999999999998E-2</v>
      </c>
      <c r="F165" s="23">
        <v>4.3899999999999995E-2</v>
      </c>
      <c r="G165" s="23">
        <v>4.4199999999999996E-2</v>
      </c>
      <c r="H165" s="23">
        <v>4.5100000000000001E-2</v>
      </c>
      <c r="I165" s="23">
        <v>4.5999999999999999E-2</v>
      </c>
      <c r="J165" s="23">
        <v>4.7300000000000002E-2</v>
      </c>
      <c r="K165" s="23">
        <v>5.0599999999999999E-2</v>
      </c>
      <c r="L165" s="23">
        <v>4.99E-2</v>
      </c>
      <c r="M165" s="23"/>
      <c r="N165" s="23"/>
      <c r="O165" s="23"/>
      <c r="P165" s="23"/>
      <c r="V165" s="23"/>
      <c r="W165" s="23"/>
      <c r="X165" s="23"/>
      <c r="Y165" s="23"/>
      <c r="Z165" s="23"/>
      <c r="AA165" s="23"/>
      <c r="AB165" s="23"/>
      <c r="AC165" s="23"/>
      <c r="AD165" s="23"/>
    </row>
    <row r="166" spans="1:30">
      <c r="A166" s="4">
        <v>39309</v>
      </c>
      <c r="B166" s="23">
        <v>4.7100000000000003E-2</v>
      </c>
      <c r="C166" s="23">
        <v>4.2099999999999999E-2</v>
      </c>
      <c r="D166" s="23">
        <v>4.4800000000000006E-2</v>
      </c>
      <c r="E166" s="23">
        <v>4.41E-2</v>
      </c>
      <c r="F166" s="23">
        <v>4.2699999999999995E-2</v>
      </c>
      <c r="G166" s="23">
        <v>4.3099999999999999E-2</v>
      </c>
      <c r="H166" s="23">
        <v>4.41E-2</v>
      </c>
      <c r="I166" s="23">
        <v>4.5199999999999997E-2</v>
      </c>
      <c r="J166" s="23">
        <v>4.6900000000000004E-2</v>
      </c>
      <c r="K166" s="23">
        <v>5.0700000000000002E-2</v>
      </c>
      <c r="L166" s="23">
        <v>0.05</v>
      </c>
      <c r="M166" s="23"/>
      <c r="N166" s="23"/>
      <c r="O166" s="23"/>
      <c r="P166" s="23"/>
      <c r="V166" s="23"/>
      <c r="W166" s="23"/>
      <c r="X166" s="23"/>
      <c r="Y166" s="23"/>
      <c r="Z166" s="23"/>
      <c r="AA166" s="23"/>
      <c r="AB166" s="23"/>
      <c r="AC166" s="23"/>
      <c r="AD166" s="23"/>
    </row>
    <row r="167" spans="1:30">
      <c r="A167" s="4">
        <v>39310</v>
      </c>
      <c r="B167" s="23">
        <v>4.9699999999999994E-2</v>
      </c>
      <c r="C167" s="23">
        <v>3.7900000000000003E-2</v>
      </c>
      <c r="D167" s="23">
        <v>4.2199999999999994E-2</v>
      </c>
      <c r="E167" s="23">
        <v>4.1799999999999997E-2</v>
      </c>
      <c r="F167" s="23">
        <v>4.0800000000000003E-2</v>
      </c>
      <c r="G167" s="23">
        <v>4.1500000000000002E-2</v>
      </c>
      <c r="H167" s="23">
        <v>4.2599999999999999E-2</v>
      </c>
      <c r="I167" s="23">
        <v>4.3899999999999995E-2</v>
      </c>
      <c r="J167" s="23">
        <v>4.5999999999999999E-2</v>
      </c>
      <c r="K167" s="23">
        <v>4.99E-2</v>
      </c>
      <c r="L167" s="23">
        <v>4.9200000000000001E-2</v>
      </c>
      <c r="M167" s="23"/>
      <c r="N167" s="23"/>
      <c r="O167" s="23"/>
      <c r="P167" s="23"/>
      <c r="V167" s="23"/>
      <c r="W167" s="23"/>
      <c r="X167" s="23"/>
      <c r="Y167" s="23"/>
      <c r="Z167" s="23"/>
      <c r="AA167" s="23"/>
      <c r="AB167" s="23"/>
      <c r="AC167" s="23"/>
      <c r="AD167" s="23"/>
    </row>
    <row r="168" spans="1:30">
      <c r="A168" s="4">
        <v>39311</v>
      </c>
      <c r="B168" s="23">
        <v>4.9100000000000005E-2</v>
      </c>
      <c r="C168" s="23">
        <v>3.7599999999999995E-2</v>
      </c>
      <c r="D168" s="23">
        <v>4.1900000000000007E-2</v>
      </c>
      <c r="E168" s="23">
        <v>4.1900000000000007E-2</v>
      </c>
      <c r="F168" s="23">
        <v>4.1799999999999997E-2</v>
      </c>
      <c r="G168" s="23">
        <v>4.2500000000000003E-2</v>
      </c>
      <c r="H168" s="23">
        <v>4.3499999999999997E-2</v>
      </c>
      <c r="I168" s="23">
        <v>4.4699999999999997E-2</v>
      </c>
      <c r="J168" s="23">
        <v>4.6799999999999994E-2</v>
      </c>
      <c r="K168" s="23">
        <v>5.0599999999999999E-2</v>
      </c>
      <c r="L168" s="23">
        <v>0.05</v>
      </c>
      <c r="M168" s="23"/>
      <c r="N168" s="23"/>
      <c r="O168" s="23"/>
      <c r="P168" s="23"/>
      <c r="V168" s="23"/>
      <c r="W168" s="23"/>
      <c r="X168" s="23"/>
      <c r="Y168" s="23"/>
      <c r="Z168" s="23"/>
      <c r="AA168" s="23"/>
      <c r="AB168" s="23"/>
      <c r="AC168" s="23"/>
      <c r="AD168" s="23"/>
    </row>
    <row r="169" spans="1:30">
      <c r="A169" s="4">
        <v>39314</v>
      </c>
      <c r="B169" s="23">
        <v>5.0300000000000004E-2</v>
      </c>
      <c r="C169" s="23">
        <v>3.1200000000000002E-2</v>
      </c>
      <c r="D169" s="23">
        <v>4.1700000000000001E-2</v>
      </c>
      <c r="E169" s="23">
        <v>4.1500000000000002E-2</v>
      </c>
      <c r="F169" s="23">
        <v>4.1100000000000005E-2</v>
      </c>
      <c r="G169" s="23">
        <v>4.1900000000000007E-2</v>
      </c>
      <c r="H169" s="23">
        <v>4.3200000000000002E-2</v>
      </c>
      <c r="I169" s="23">
        <v>4.4400000000000002E-2</v>
      </c>
      <c r="J169" s="23">
        <v>4.6399999999999997E-2</v>
      </c>
      <c r="K169" s="23">
        <v>5.04E-2</v>
      </c>
      <c r="L169" s="23">
        <v>4.9800000000000004E-2</v>
      </c>
      <c r="M169" s="23"/>
      <c r="N169" s="23"/>
      <c r="O169" s="23"/>
      <c r="P169" s="23"/>
      <c r="V169" s="23"/>
      <c r="W169" s="23"/>
      <c r="X169" s="23"/>
      <c r="Y169" s="23"/>
      <c r="Z169" s="23"/>
      <c r="AA169" s="23"/>
      <c r="AB169" s="23"/>
      <c r="AC169" s="23"/>
      <c r="AD169" s="23"/>
    </row>
    <row r="170" spans="1:30">
      <c r="A170" s="4">
        <v>39315</v>
      </c>
      <c r="B170" s="23">
        <v>4.8899999999999999E-2</v>
      </c>
      <c r="C170" s="23">
        <v>3.5900000000000001E-2</v>
      </c>
      <c r="D170" s="23">
        <v>4.0800000000000003E-2</v>
      </c>
      <c r="E170" s="23">
        <v>4.07E-2</v>
      </c>
      <c r="F170" s="23">
        <v>4.0500000000000001E-2</v>
      </c>
      <c r="G170" s="23">
        <v>4.1200000000000001E-2</v>
      </c>
      <c r="H170" s="23">
        <v>4.2699999999999995E-2</v>
      </c>
      <c r="I170" s="23">
        <v>4.41E-2</v>
      </c>
      <c r="J170" s="23">
        <v>4.5999999999999999E-2</v>
      </c>
      <c r="K170" s="23">
        <v>0.05</v>
      </c>
      <c r="L170" s="23">
        <v>4.9500000000000002E-2</v>
      </c>
      <c r="M170" s="23"/>
      <c r="N170" s="23"/>
      <c r="O170" s="23"/>
      <c r="P170" s="23"/>
      <c r="V170" s="23"/>
      <c r="W170" s="23"/>
      <c r="X170" s="23"/>
      <c r="Y170" s="23"/>
      <c r="Z170" s="23"/>
      <c r="AA170" s="23"/>
      <c r="AB170" s="23"/>
      <c r="AC170" s="23"/>
      <c r="AD170" s="23"/>
    </row>
    <row r="171" spans="1:30">
      <c r="A171" s="4">
        <v>39316</v>
      </c>
      <c r="B171" s="23">
        <v>4.7699999999999992E-2</v>
      </c>
      <c r="C171" s="23">
        <v>3.6699999999999997E-2</v>
      </c>
      <c r="D171" s="23">
        <v>4.0800000000000003E-2</v>
      </c>
      <c r="E171" s="23">
        <v>4.0999999999999995E-2</v>
      </c>
      <c r="F171" s="23">
        <v>4.1500000000000002E-2</v>
      </c>
      <c r="G171" s="23">
        <v>4.1900000000000007E-2</v>
      </c>
      <c r="H171" s="23">
        <v>4.3400000000000001E-2</v>
      </c>
      <c r="I171" s="23">
        <v>4.4600000000000001E-2</v>
      </c>
      <c r="J171" s="23">
        <v>4.6300000000000001E-2</v>
      </c>
      <c r="K171" s="23">
        <v>5.0099999999999999E-2</v>
      </c>
      <c r="L171" s="23">
        <v>4.9599999999999998E-2</v>
      </c>
      <c r="M171" s="23"/>
      <c r="N171" s="23"/>
      <c r="O171" s="23"/>
      <c r="P171" s="23"/>
      <c r="V171" s="23"/>
      <c r="W171" s="23"/>
      <c r="X171" s="23"/>
      <c r="Y171" s="23"/>
      <c r="Z171" s="23"/>
      <c r="AA171" s="23"/>
      <c r="AB171" s="23"/>
      <c r="AC171" s="23"/>
      <c r="AD171" s="23"/>
    </row>
    <row r="172" spans="1:30">
      <c r="A172" s="4">
        <v>39317</v>
      </c>
      <c r="B172" s="23">
        <v>4.8799999999999996E-2</v>
      </c>
      <c r="C172" s="23">
        <v>3.8900000000000004E-2</v>
      </c>
      <c r="D172" s="23">
        <v>4.1900000000000007E-2</v>
      </c>
      <c r="E172" s="23">
        <v>4.1900000000000007E-2</v>
      </c>
      <c r="F172" s="23">
        <v>4.2000000000000003E-2</v>
      </c>
      <c r="G172" s="23">
        <v>4.24E-2</v>
      </c>
      <c r="H172" s="23">
        <v>4.36E-2</v>
      </c>
      <c r="I172" s="23">
        <v>4.4699999999999997E-2</v>
      </c>
      <c r="J172" s="23">
        <v>4.6199999999999998E-2</v>
      </c>
      <c r="K172" s="23">
        <v>4.9800000000000004E-2</v>
      </c>
      <c r="L172" s="23">
        <v>4.9299999999999997E-2</v>
      </c>
      <c r="M172" s="23"/>
      <c r="N172" s="23"/>
      <c r="O172" s="23"/>
      <c r="P172" s="23"/>
      <c r="V172" s="23"/>
      <c r="W172" s="23"/>
      <c r="X172" s="23"/>
      <c r="Y172" s="23"/>
      <c r="Z172" s="23"/>
      <c r="AA172" s="23"/>
      <c r="AB172" s="23"/>
      <c r="AC172" s="23"/>
      <c r="AD172" s="23"/>
    </row>
    <row r="173" spans="1:30">
      <c r="A173" s="4">
        <v>39318</v>
      </c>
      <c r="B173" s="23">
        <v>5.1100000000000007E-2</v>
      </c>
      <c r="C173" s="23">
        <v>4.24E-2</v>
      </c>
      <c r="D173" s="23">
        <v>4.3200000000000002E-2</v>
      </c>
      <c r="E173" s="23">
        <v>4.3099999999999999E-2</v>
      </c>
      <c r="F173" s="23">
        <v>4.2999999999999997E-2</v>
      </c>
      <c r="G173" s="23">
        <v>4.3099999999999999E-2</v>
      </c>
      <c r="H173" s="23">
        <v>4.4199999999999996E-2</v>
      </c>
      <c r="I173" s="23">
        <v>4.4999999999999998E-2</v>
      </c>
      <c r="J173" s="23">
        <v>4.6300000000000001E-2</v>
      </c>
      <c r="K173" s="23">
        <v>4.9500000000000002E-2</v>
      </c>
      <c r="L173" s="23">
        <v>4.8799999999999996E-2</v>
      </c>
      <c r="M173" s="23"/>
      <c r="N173" s="23"/>
      <c r="O173" s="23"/>
      <c r="P173" s="23"/>
      <c r="V173" s="23"/>
      <c r="W173" s="23"/>
      <c r="X173" s="23"/>
      <c r="Y173" s="23"/>
      <c r="Z173" s="23"/>
      <c r="AA173" s="23"/>
      <c r="AB173" s="23"/>
      <c r="AC173" s="23"/>
      <c r="AD173" s="23"/>
    </row>
    <row r="174" spans="1:30">
      <c r="A174" s="4">
        <v>39321</v>
      </c>
      <c r="B174" s="23">
        <v>5.2699999999999997E-2</v>
      </c>
      <c r="C174" s="23">
        <v>4.6300000000000001E-2</v>
      </c>
      <c r="D174" s="23">
        <v>4.6900000000000004E-2</v>
      </c>
      <c r="E174" s="23">
        <v>4.5499999999999999E-2</v>
      </c>
      <c r="F174" s="23">
        <v>4.2800000000000005E-2</v>
      </c>
      <c r="G174" s="23">
        <v>4.2800000000000005E-2</v>
      </c>
      <c r="H174" s="23">
        <v>4.3899999999999995E-2</v>
      </c>
      <c r="I174" s="23">
        <v>4.4699999999999997E-2</v>
      </c>
      <c r="J174" s="23">
        <v>4.5999999999999999E-2</v>
      </c>
      <c r="K174" s="23">
        <v>4.9200000000000001E-2</v>
      </c>
      <c r="L174" s="23">
        <v>4.87E-2</v>
      </c>
      <c r="M174" s="23"/>
      <c r="N174" s="23"/>
      <c r="O174" s="23"/>
      <c r="P174" s="23"/>
      <c r="V174" s="23"/>
      <c r="W174" s="23"/>
      <c r="X174" s="23"/>
      <c r="Y174" s="23"/>
      <c r="Z174" s="23"/>
      <c r="AA174" s="23"/>
      <c r="AB174" s="23"/>
      <c r="AC174" s="23"/>
      <c r="AD174" s="23"/>
    </row>
    <row r="175" spans="1:30">
      <c r="A175" s="4">
        <v>39322</v>
      </c>
      <c r="B175" s="23">
        <v>5.2999999999999999E-2</v>
      </c>
      <c r="C175" s="23">
        <v>4.4000000000000004E-2</v>
      </c>
      <c r="D175" s="23">
        <v>4.4800000000000006E-2</v>
      </c>
      <c r="E175" s="23">
        <v>4.36E-2</v>
      </c>
      <c r="F175" s="23">
        <v>4.1299999999999996E-2</v>
      </c>
      <c r="G175" s="23">
        <v>4.1399999999999999E-2</v>
      </c>
      <c r="H175" s="23">
        <v>4.2500000000000003E-2</v>
      </c>
      <c r="I175" s="23">
        <v>4.36E-2</v>
      </c>
      <c r="J175" s="23">
        <v>4.53E-2</v>
      </c>
      <c r="K175" s="23">
        <v>4.9000000000000002E-2</v>
      </c>
      <c r="L175" s="23">
        <v>4.8600000000000004E-2</v>
      </c>
      <c r="M175" s="23"/>
      <c r="N175" s="23"/>
      <c r="O175" s="23"/>
      <c r="P175" s="23"/>
      <c r="V175" s="23"/>
      <c r="W175" s="23"/>
      <c r="X175" s="23"/>
      <c r="Y175" s="23"/>
      <c r="Z175" s="23"/>
      <c r="AA175" s="23"/>
      <c r="AB175" s="23"/>
      <c r="AC175" s="23"/>
      <c r="AD175" s="23"/>
    </row>
    <row r="176" spans="1:30">
      <c r="A176" s="4">
        <v>39323</v>
      </c>
      <c r="B176" s="23">
        <v>0.05</v>
      </c>
      <c r="C176" s="23">
        <v>3.9800000000000002E-2</v>
      </c>
      <c r="D176" s="23">
        <v>4.2999999999999997E-2</v>
      </c>
      <c r="E176" s="23">
        <v>4.24E-2</v>
      </c>
      <c r="F176" s="23">
        <v>4.1399999999999999E-2</v>
      </c>
      <c r="G176" s="23">
        <v>4.1900000000000007E-2</v>
      </c>
      <c r="H176" s="23">
        <v>4.3099999999999999E-2</v>
      </c>
      <c r="I176" s="23">
        <v>4.41E-2</v>
      </c>
      <c r="J176" s="23">
        <v>4.5700000000000005E-2</v>
      </c>
      <c r="K176" s="23">
        <v>4.9299999999999997E-2</v>
      </c>
      <c r="L176" s="23">
        <v>4.8799999999999996E-2</v>
      </c>
      <c r="M176" s="23"/>
      <c r="N176" s="23"/>
      <c r="O176" s="23"/>
      <c r="P176" s="23"/>
      <c r="V176" s="23"/>
      <c r="W176" s="23"/>
      <c r="X176" s="23"/>
      <c r="Y176" s="23"/>
      <c r="Z176" s="23"/>
      <c r="AA176" s="23"/>
      <c r="AB176" s="23"/>
      <c r="AC176" s="23"/>
      <c r="AD176" s="23"/>
    </row>
    <row r="177" spans="1:30">
      <c r="A177" s="4">
        <v>39324</v>
      </c>
      <c r="B177" s="23">
        <v>0.05</v>
      </c>
      <c r="C177" s="23">
        <v>3.8399999999999997E-2</v>
      </c>
      <c r="D177" s="23">
        <v>4.2099999999999999E-2</v>
      </c>
      <c r="E177" s="23">
        <v>4.1700000000000001E-2</v>
      </c>
      <c r="F177" s="23">
        <v>4.0800000000000003E-2</v>
      </c>
      <c r="G177" s="23">
        <v>4.1399999999999999E-2</v>
      </c>
      <c r="H177" s="23">
        <v>4.2099999999999999E-2</v>
      </c>
      <c r="I177" s="23">
        <v>4.3299999999999998E-2</v>
      </c>
      <c r="J177" s="23">
        <v>4.5100000000000001E-2</v>
      </c>
      <c r="K177" s="23">
        <v>4.87E-2</v>
      </c>
      <c r="L177" s="23">
        <v>4.8300000000000003E-2</v>
      </c>
      <c r="M177" s="23"/>
      <c r="N177" s="23"/>
      <c r="O177" s="23"/>
      <c r="P177" s="23"/>
      <c r="V177" s="23"/>
      <c r="W177" s="23"/>
      <c r="X177" s="23"/>
      <c r="Y177" s="23"/>
      <c r="Z177" s="23"/>
      <c r="AA177" s="23"/>
      <c r="AB177" s="23"/>
      <c r="AC177" s="23"/>
      <c r="AD177" s="23"/>
    </row>
    <row r="178" spans="1:30">
      <c r="A178" s="4">
        <v>39325</v>
      </c>
      <c r="B178" s="23">
        <v>4.9599999999999998E-2</v>
      </c>
      <c r="C178" s="23">
        <v>4.0099999999999997E-2</v>
      </c>
      <c r="D178" s="23">
        <v>4.2099999999999999E-2</v>
      </c>
      <c r="E178" s="23">
        <v>4.1900000000000007E-2</v>
      </c>
      <c r="F178" s="23">
        <v>4.1500000000000002E-2</v>
      </c>
      <c r="G178" s="23">
        <v>4.1599999999999998E-2</v>
      </c>
      <c r="H178" s="23">
        <v>4.2500000000000003E-2</v>
      </c>
      <c r="I178" s="23">
        <v>4.36E-2</v>
      </c>
      <c r="J178" s="23">
        <v>4.5400000000000003E-2</v>
      </c>
      <c r="K178" s="23">
        <v>4.87E-2</v>
      </c>
      <c r="L178" s="23">
        <v>4.8300000000000003E-2</v>
      </c>
      <c r="M178" s="23"/>
      <c r="N178" s="23"/>
      <c r="O178" s="23"/>
      <c r="P178" s="23"/>
      <c r="V178" s="23"/>
      <c r="W178" s="23"/>
      <c r="X178" s="23"/>
      <c r="Y178" s="23"/>
      <c r="Z178" s="23"/>
      <c r="AA178" s="23"/>
      <c r="AB178" s="23"/>
      <c r="AC178" s="23"/>
      <c r="AD178" s="23"/>
    </row>
    <row r="179" spans="1:30">
      <c r="A179" s="4">
        <v>39329</v>
      </c>
      <c r="B179" s="23">
        <v>5.2199999999999996E-2</v>
      </c>
      <c r="C179" s="23">
        <v>4.4699999999999997E-2</v>
      </c>
      <c r="D179" s="23">
        <v>4.5199999999999997E-2</v>
      </c>
      <c r="E179" s="23">
        <v>4.3899999999999995E-2</v>
      </c>
      <c r="F179" s="23">
        <v>4.1299999999999996E-2</v>
      </c>
      <c r="G179" s="23">
        <v>4.1599999999999998E-2</v>
      </c>
      <c r="H179" s="23">
        <v>4.2599999999999999E-2</v>
      </c>
      <c r="I179" s="23">
        <v>4.3799999999999999E-2</v>
      </c>
      <c r="J179" s="23">
        <v>4.5599999999999995E-2</v>
      </c>
      <c r="K179" s="23">
        <v>4.8799999999999996E-2</v>
      </c>
      <c r="L179" s="23">
        <v>4.8399999999999999E-2</v>
      </c>
      <c r="M179" s="23"/>
      <c r="N179" s="23"/>
      <c r="O179" s="23"/>
      <c r="P179" s="23"/>
      <c r="V179" s="23"/>
      <c r="W179" s="23"/>
      <c r="X179" s="23"/>
      <c r="Y179" s="23"/>
      <c r="Z179" s="23"/>
      <c r="AA179" s="23"/>
      <c r="AB179" s="23"/>
      <c r="AC179" s="23"/>
      <c r="AD179" s="23"/>
    </row>
    <row r="180" spans="1:30">
      <c r="A180" s="4">
        <v>39330</v>
      </c>
      <c r="B180" s="23">
        <v>5.1799999999999999E-2</v>
      </c>
      <c r="C180" s="23">
        <v>4.36E-2</v>
      </c>
      <c r="D180" s="23">
        <v>4.41E-2</v>
      </c>
      <c r="E180" s="23">
        <v>4.2800000000000005E-2</v>
      </c>
      <c r="F180" s="23">
        <v>4.0300000000000002E-2</v>
      </c>
      <c r="G180" s="23">
        <v>4.0500000000000001E-2</v>
      </c>
      <c r="H180" s="23">
        <v>4.1599999999999998E-2</v>
      </c>
      <c r="I180" s="23">
        <v>4.2900000000000001E-2</v>
      </c>
      <c r="J180" s="23">
        <v>4.4800000000000006E-2</v>
      </c>
      <c r="K180" s="23">
        <v>4.82E-2</v>
      </c>
      <c r="L180" s="23">
        <v>4.7800000000000002E-2</v>
      </c>
      <c r="M180" s="23"/>
      <c r="N180" s="23"/>
      <c r="O180" s="23"/>
      <c r="P180" s="23"/>
      <c r="V180" s="23"/>
      <c r="W180" s="23"/>
      <c r="X180" s="23"/>
      <c r="Y180" s="23"/>
      <c r="Z180" s="23"/>
      <c r="AA180" s="23"/>
      <c r="AB180" s="23"/>
      <c r="AC180" s="23"/>
      <c r="AD180" s="23"/>
    </row>
    <row r="181" spans="1:30">
      <c r="A181" s="4">
        <v>39331</v>
      </c>
      <c r="B181" s="23">
        <v>4.9800000000000004E-2</v>
      </c>
      <c r="C181" s="23">
        <v>4.2900000000000001E-2</v>
      </c>
      <c r="D181" s="23">
        <v>4.4199999999999996E-2</v>
      </c>
      <c r="E181" s="23">
        <v>4.2999999999999997E-2</v>
      </c>
      <c r="F181" s="23">
        <v>4.0800000000000003E-2</v>
      </c>
      <c r="G181" s="23">
        <v>4.0899999999999999E-2</v>
      </c>
      <c r="H181" s="23">
        <v>4.2000000000000003E-2</v>
      </c>
      <c r="I181" s="23">
        <v>4.3200000000000002E-2</v>
      </c>
      <c r="J181" s="23">
        <v>4.5100000000000001E-2</v>
      </c>
      <c r="K181" s="23">
        <v>4.8399999999999999E-2</v>
      </c>
      <c r="L181" s="23">
        <v>4.7899999999999998E-2</v>
      </c>
      <c r="M181" s="23"/>
      <c r="N181" s="23"/>
      <c r="O181" s="23"/>
      <c r="P181" s="23"/>
      <c r="V181" s="23"/>
      <c r="W181" s="23"/>
      <c r="X181" s="23"/>
      <c r="Y181" s="23"/>
      <c r="Z181" s="23"/>
      <c r="AA181" s="23"/>
      <c r="AB181" s="23"/>
      <c r="AC181" s="23"/>
      <c r="AD181" s="23"/>
    </row>
    <row r="182" spans="1:30">
      <c r="A182" s="4">
        <v>39332</v>
      </c>
      <c r="B182" s="23">
        <v>4.8600000000000004E-2</v>
      </c>
      <c r="C182" s="23">
        <v>4.07E-2</v>
      </c>
      <c r="D182" s="23">
        <v>4.2000000000000003E-2</v>
      </c>
      <c r="E182" s="23">
        <v>4.0999999999999995E-2</v>
      </c>
      <c r="F182" s="23">
        <v>3.9E-2</v>
      </c>
      <c r="G182" s="23">
        <v>3.9199999999999999E-2</v>
      </c>
      <c r="H182" s="23">
        <v>4.0300000000000002E-2</v>
      </c>
      <c r="I182" s="23">
        <v>4.1700000000000001E-2</v>
      </c>
      <c r="J182" s="23">
        <v>4.3799999999999999E-2</v>
      </c>
      <c r="K182" s="23">
        <v>4.7300000000000002E-2</v>
      </c>
      <c r="L182" s="23">
        <v>4.7E-2</v>
      </c>
      <c r="M182" s="23"/>
      <c r="N182" s="23"/>
      <c r="O182" s="23"/>
      <c r="P182" s="23"/>
      <c r="V182" s="23"/>
      <c r="W182" s="23"/>
      <c r="X182" s="23"/>
      <c r="Y182" s="23"/>
      <c r="Z182" s="23"/>
      <c r="AA182" s="23"/>
      <c r="AB182" s="23"/>
      <c r="AC182" s="23"/>
      <c r="AD182" s="23"/>
    </row>
    <row r="183" spans="1:30">
      <c r="A183" s="4">
        <v>39335</v>
      </c>
      <c r="B183" s="23">
        <v>5.0700000000000002E-2</v>
      </c>
      <c r="C183" s="23">
        <v>3.9599999999999996E-2</v>
      </c>
      <c r="D183" s="23">
        <v>4.2000000000000003E-2</v>
      </c>
      <c r="E183" s="23">
        <v>4.0899999999999999E-2</v>
      </c>
      <c r="F183" s="23">
        <v>3.8699999999999998E-2</v>
      </c>
      <c r="G183" s="23">
        <v>3.8900000000000004E-2</v>
      </c>
      <c r="H183" s="23">
        <v>0.04</v>
      </c>
      <c r="I183" s="23">
        <v>4.1299999999999996E-2</v>
      </c>
      <c r="J183" s="23">
        <v>4.3400000000000001E-2</v>
      </c>
      <c r="K183" s="23">
        <v>4.6799999999999994E-2</v>
      </c>
      <c r="L183" s="23">
        <v>4.6500000000000007E-2</v>
      </c>
      <c r="M183" s="23"/>
      <c r="N183" s="23"/>
      <c r="O183" s="23"/>
      <c r="P183" s="23"/>
      <c r="V183" s="23"/>
      <c r="W183" s="23"/>
      <c r="X183" s="23"/>
      <c r="Y183" s="23"/>
      <c r="Z183" s="23"/>
      <c r="AA183" s="23"/>
      <c r="AB183" s="23"/>
      <c r="AC183" s="23"/>
      <c r="AD183" s="23"/>
    </row>
    <row r="184" spans="1:30">
      <c r="A184" s="4">
        <v>39336</v>
      </c>
      <c r="B184" s="23">
        <v>5.0599999999999999E-2</v>
      </c>
      <c r="C184" s="23">
        <v>4.1100000000000005E-2</v>
      </c>
      <c r="D184" s="23">
        <v>4.2699999999999995E-2</v>
      </c>
      <c r="E184" s="23">
        <v>4.1599999999999998E-2</v>
      </c>
      <c r="F184" s="23">
        <v>3.95E-2</v>
      </c>
      <c r="G184" s="23">
        <v>3.9699999999999999E-2</v>
      </c>
      <c r="H184" s="23">
        <v>4.07E-2</v>
      </c>
      <c r="I184" s="23">
        <v>4.1900000000000007E-2</v>
      </c>
      <c r="J184" s="23">
        <v>4.3700000000000003E-2</v>
      </c>
      <c r="K184" s="23">
        <v>4.6799999999999994E-2</v>
      </c>
      <c r="L184" s="23">
        <v>4.6500000000000007E-2</v>
      </c>
      <c r="M184" s="23"/>
      <c r="N184" s="23"/>
      <c r="O184" s="23"/>
      <c r="P184" s="23"/>
      <c r="V184" s="23"/>
      <c r="W184" s="23"/>
      <c r="X184" s="23"/>
      <c r="Y184" s="23"/>
      <c r="Z184" s="23"/>
      <c r="AA184" s="23"/>
      <c r="AB184" s="23"/>
      <c r="AC184" s="23"/>
      <c r="AD184" s="23"/>
    </row>
    <row r="185" spans="1:30">
      <c r="A185" s="4">
        <v>39337</v>
      </c>
      <c r="B185" s="23">
        <v>5.1799999999999999E-2</v>
      </c>
      <c r="C185" s="23">
        <v>4.0300000000000002E-2</v>
      </c>
      <c r="D185" s="23">
        <v>4.2000000000000003E-2</v>
      </c>
      <c r="E185" s="23">
        <v>4.1200000000000001E-2</v>
      </c>
      <c r="F185" s="23">
        <v>3.95E-2</v>
      </c>
      <c r="G185" s="23">
        <v>3.9900000000000005E-2</v>
      </c>
      <c r="H185" s="23">
        <v>4.1100000000000005E-2</v>
      </c>
      <c r="I185" s="23">
        <v>4.2300000000000004E-2</v>
      </c>
      <c r="J185" s="23">
        <v>4.41E-2</v>
      </c>
      <c r="K185" s="23">
        <v>4.7199999999999999E-2</v>
      </c>
      <c r="L185" s="23">
        <v>4.6799999999999994E-2</v>
      </c>
      <c r="M185" s="23"/>
      <c r="N185" s="23"/>
      <c r="O185" s="23"/>
      <c r="P185" s="23"/>
      <c r="V185" s="23"/>
      <c r="W185" s="23"/>
      <c r="X185" s="23"/>
      <c r="Y185" s="23"/>
      <c r="Z185" s="23"/>
      <c r="AA185" s="23"/>
      <c r="AB185" s="23"/>
      <c r="AC185" s="23"/>
      <c r="AD185" s="23"/>
    </row>
    <row r="186" spans="1:30">
      <c r="A186" s="4">
        <v>39338</v>
      </c>
      <c r="B186" s="23">
        <v>5.0900000000000001E-2</v>
      </c>
      <c r="C186" s="23">
        <v>4.0800000000000003E-2</v>
      </c>
      <c r="D186" s="23">
        <v>4.2699999999999995E-2</v>
      </c>
      <c r="E186" s="23">
        <v>4.2000000000000003E-2</v>
      </c>
      <c r="F186" s="23">
        <v>4.0800000000000003E-2</v>
      </c>
      <c r="G186" s="23">
        <v>4.1100000000000005E-2</v>
      </c>
      <c r="H186" s="23">
        <v>4.2199999999999994E-2</v>
      </c>
      <c r="I186" s="23">
        <v>4.3299999999999998E-2</v>
      </c>
      <c r="J186" s="23">
        <v>4.4900000000000002E-2</v>
      </c>
      <c r="K186" s="23">
        <v>4.7899999999999998E-2</v>
      </c>
      <c r="L186" s="23">
        <v>4.7500000000000001E-2</v>
      </c>
      <c r="M186" s="23"/>
      <c r="N186" s="23"/>
      <c r="O186" s="23"/>
      <c r="P186" s="23"/>
      <c r="V186" s="23"/>
      <c r="W186" s="23"/>
      <c r="X186" s="23"/>
      <c r="Y186" s="23"/>
      <c r="Z186" s="23"/>
      <c r="AA186" s="23"/>
      <c r="AB186" s="23"/>
      <c r="AC186" s="23"/>
      <c r="AD186" s="23"/>
    </row>
    <row r="187" spans="1:30">
      <c r="A187" s="4">
        <v>39339</v>
      </c>
      <c r="B187" s="23">
        <v>5.2499999999999998E-2</v>
      </c>
      <c r="C187" s="23">
        <v>4.0099999999999997E-2</v>
      </c>
      <c r="D187" s="23">
        <v>4.2199999999999994E-2</v>
      </c>
      <c r="E187" s="23">
        <v>4.1599999999999998E-2</v>
      </c>
      <c r="F187" s="23">
        <v>4.0500000000000001E-2</v>
      </c>
      <c r="G187" s="23">
        <v>4.07E-2</v>
      </c>
      <c r="H187" s="23">
        <v>4.1799999999999997E-2</v>
      </c>
      <c r="I187" s="23">
        <v>4.2999999999999997E-2</v>
      </c>
      <c r="J187" s="23">
        <v>4.4699999999999997E-2</v>
      </c>
      <c r="K187" s="23">
        <v>4.7699999999999992E-2</v>
      </c>
      <c r="L187" s="23">
        <v>4.7199999999999999E-2</v>
      </c>
      <c r="M187" s="23"/>
      <c r="N187" s="23"/>
      <c r="O187" s="23"/>
      <c r="P187" s="23"/>
      <c r="V187" s="23"/>
      <c r="W187" s="23"/>
      <c r="X187" s="23"/>
      <c r="Y187" s="23"/>
      <c r="Z187" s="23"/>
      <c r="AA187" s="23"/>
      <c r="AB187" s="23"/>
      <c r="AC187" s="23"/>
      <c r="AD187" s="23"/>
    </row>
    <row r="188" spans="1:30">
      <c r="A188" s="4">
        <v>39342</v>
      </c>
      <c r="B188" s="23">
        <v>5.33E-2</v>
      </c>
      <c r="C188" s="23">
        <v>4.1500000000000002E-2</v>
      </c>
      <c r="D188" s="23">
        <v>4.3099999999999999E-2</v>
      </c>
      <c r="E188" s="23">
        <v>4.2300000000000004E-2</v>
      </c>
      <c r="F188" s="23">
        <v>4.0800000000000003E-2</v>
      </c>
      <c r="G188" s="23">
        <v>4.1100000000000005E-2</v>
      </c>
      <c r="H188" s="23">
        <v>4.2099999999999999E-2</v>
      </c>
      <c r="I188" s="23">
        <v>4.3200000000000002E-2</v>
      </c>
      <c r="J188" s="23">
        <v>4.4800000000000006E-2</v>
      </c>
      <c r="K188" s="23">
        <v>4.7599999999999996E-2</v>
      </c>
      <c r="L188" s="23">
        <v>4.7199999999999999E-2</v>
      </c>
      <c r="M188" s="23"/>
      <c r="N188" s="23"/>
      <c r="O188" s="23"/>
      <c r="P188" s="23"/>
      <c r="V188" s="23"/>
      <c r="W188" s="23"/>
      <c r="X188" s="23"/>
      <c r="Y188" s="23"/>
      <c r="Z188" s="23"/>
      <c r="AA188" s="23"/>
      <c r="AB188" s="23"/>
      <c r="AC188" s="23"/>
      <c r="AD188" s="23"/>
    </row>
    <row r="189" spans="1:30">
      <c r="A189" s="4">
        <v>39343</v>
      </c>
      <c r="B189" s="23">
        <v>4.9200000000000001E-2</v>
      </c>
      <c r="C189" s="23">
        <v>4.0099999999999997E-2</v>
      </c>
      <c r="D189" s="23">
        <v>4.1200000000000001E-2</v>
      </c>
      <c r="E189" s="23">
        <v>4.0800000000000003E-2</v>
      </c>
      <c r="F189" s="23">
        <v>0.04</v>
      </c>
      <c r="G189" s="23">
        <v>4.0399999999999998E-2</v>
      </c>
      <c r="H189" s="23">
        <v>4.1900000000000007E-2</v>
      </c>
      <c r="I189" s="23">
        <v>4.3200000000000002E-2</v>
      </c>
      <c r="J189" s="23">
        <v>4.4999999999999998E-2</v>
      </c>
      <c r="K189" s="23">
        <v>4.8099999999999997E-2</v>
      </c>
      <c r="L189" s="23">
        <v>4.7699999999999992E-2</v>
      </c>
      <c r="M189" s="23"/>
      <c r="N189" s="23"/>
      <c r="O189" s="23"/>
      <c r="P189" s="23"/>
      <c r="V189" s="23"/>
      <c r="W189" s="23"/>
      <c r="X189" s="23"/>
      <c r="Y189" s="23"/>
      <c r="Z189" s="23"/>
      <c r="AA189" s="23"/>
      <c r="AB189" s="23"/>
      <c r="AC189" s="23"/>
      <c r="AD189" s="23"/>
    </row>
    <row r="190" spans="1:30">
      <c r="A190" s="4">
        <v>39344</v>
      </c>
      <c r="B190" s="23">
        <v>4.7400000000000005E-2</v>
      </c>
      <c r="C190" s="23">
        <v>3.9300000000000002E-2</v>
      </c>
      <c r="D190" s="23">
        <v>4.0899999999999999E-2</v>
      </c>
      <c r="E190" s="23">
        <v>4.0599999999999997E-2</v>
      </c>
      <c r="F190" s="23">
        <v>0.04</v>
      </c>
      <c r="G190" s="23">
        <v>4.0599999999999997E-2</v>
      </c>
      <c r="H190" s="23">
        <v>4.2000000000000003E-2</v>
      </c>
      <c r="I190" s="23">
        <v>4.3299999999999998E-2</v>
      </c>
      <c r="J190" s="23">
        <v>4.53E-2</v>
      </c>
      <c r="K190" s="23">
        <v>4.8600000000000004E-2</v>
      </c>
      <c r="L190" s="23">
        <v>4.8300000000000003E-2</v>
      </c>
      <c r="M190" s="23"/>
      <c r="N190" s="23"/>
      <c r="O190" s="23"/>
      <c r="P190" s="23"/>
      <c r="V190" s="23"/>
      <c r="W190" s="23"/>
      <c r="X190" s="23"/>
      <c r="Y190" s="23"/>
      <c r="Z190" s="23"/>
      <c r="AA190" s="23"/>
      <c r="AB190" s="23"/>
      <c r="AC190" s="23"/>
      <c r="AD190" s="23"/>
    </row>
    <row r="191" spans="1:30">
      <c r="A191" s="4">
        <v>39345</v>
      </c>
      <c r="B191" s="23">
        <v>4.7699999999999992E-2</v>
      </c>
      <c r="C191" s="23">
        <v>3.7900000000000003E-2</v>
      </c>
      <c r="D191" s="23">
        <v>4.1100000000000005E-2</v>
      </c>
      <c r="E191" s="23">
        <v>4.0999999999999995E-2</v>
      </c>
      <c r="F191" s="23">
        <v>4.0999999999999995E-2</v>
      </c>
      <c r="G191" s="23">
        <v>4.1900000000000007E-2</v>
      </c>
      <c r="H191" s="23">
        <v>4.3499999999999997E-2</v>
      </c>
      <c r="I191" s="23">
        <v>4.4900000000000002E-2</v>
      </c>
      <c r="J191" s="23">
        <v>4.6900000000000004E-2</v>
      </c>
      <c r="K191" s="23">
        <v>4.99E-2</v>
      </c>
      <c r="L191" s="23">
        <v>4.9599999999999998E-2</v>
      </c>
      <c r="M191" s="23"/>
      <c r="N191" s="23"/>
      <c r="O191" s="23"/>
      <c r="P191" s="23"/>
      <c r="V191" s="23"/>
      <c r="W191" s="23"/>
      <c r="X191" s="23"/>
      <c r="Y191" s="23"/>
      <c r="Z191" s="23"/>
      <c r="AA191" s="23"/>
      <c r="AB191" s="23"/>
      <c r="AC191" s="23"/>
      <c r="AD191" s="23"/>
    </row>
    <row r="192" spans="1:30">
      <c r="A192" s="4">
        <v>39346</v>
      </c>
      <c r="B192" s="23">
        <v>4.7599999999999996E-2</v>
      </c>
      <c r="C192" s="23">
        <v>3.7400000000000003E-2</v>
      </c>
      <c r="D192" s="23">
        <v>4.0999999999999995E-2</v>
      </c>
      <c r="E192" s="23">
        <v>4.0899999999999999E-2</v>
      </c>
      <c r="F192" s="23">
        <v>4.0599999999999997E-2</v>
      </c>
      <c r="G192" s="23">
        <v>4.1500000000000002E-2</v>
      </c>
      <c r="H192" s="23">
        <v>4.3099999999999999E-2</v>
      </c>
      <c r="I192" s="23">
        <v>4.4400000000000002E-2</v>
      </c>
      <c r="J192" s="23">
        <v>4.6399999999999997E-2</v>
      </c>
      <c r="K192" s="23">
        <v>4.9500000000000002E-2</v>
      </c>
      <c r="L192" s="23">
        <v>4.8899999999999999E-2</v>
      </c>
      <c r="M192" s="23"/>
      <c r="N192" s="23"/>
      <c r="O192" s="23"/>
      <c r="P192" s="23"/>
      <c r="V192" s="23"/>
      <c r="W192" s="23"/>
      <c r="X192" s="23"/>
      <c r="Y192" s="23"/>
      <c r="Z192" s="23"/>
      <c r="AA192" s="23"/>
      <c r="AB192" s="23"/>
      <c r="AC192" s="23"/>
      <c r="AD192" s="23"/>
    </row>
    <row r="193" spans="1:30">
      <c r="A193" s="4">
        <v>39349</v>
      </c>
      <c r="B193" s="23">
        <v>4.7400000000000005E-2</v>
      </c>
      <c r="C193" s="23">
        <v>3.8399999999999997E-2</v>
      </c>
      <c r="D193" s="23">
        <v>4.1100000000000005E-2</v>
      </c>
      <c r="E193" s="23">
        <v>4.0899999999999999E-2</v>
      </c>
      <c r="F193" s="23">
        <v>4.0500000000000001E-2</v>
      </c>
      <c r="G193" s="23">
        <v>4.1399999999999999E-2</v>
      </c>
      <c r="H193" s="23">
        <v>4.3099999999999999E-2</v>
      </c>
      <c r="I193" s="23">
        <v>4.4400000000000002E-2</v>
      </c>
      <c r="J193" s="23">
        <v>4.6300000000000001E-2</v>
      </c>
      <c r="K193" s="23">
        <v>4.9400000000000006E-2</v>
      </c>
      <c r="L193" s="23">
        <v>4.8799999999999996E-2</v>
      </c>
      <c r="M193" s="23"/>
      <c r="N193" s="23"/>
      <c r="O193" s="23"/>
      <c r="P193" s="23"/>
      <c r="V193" s="23"/>
      <c r="W193" s="23"/>
      <c r="X193" s="23"/>
      <c r="Y193" s="23"/>
      <c r="Z193" s="23"/>
      <c r="AA193" s="23"/>
      <c r="AB193" s="23"/>
      <c r="AC193" s="23"/>
      <c r="AD193" s="23"/>
    </row>
    <row r="194" spans="1:30">
      <c r="A194" s="4">
        <v>39350</v>
      </c>
      <c r="B194" s="23">
        <v>4.82E-2</v>
      </c>
      <c r="C194" s="23">
        <v>3.7900000000000003E-2</v>
      </c>
      <c r="D194" s="23">
        <v>4.0599999999999997E-2</v>
      </c>
      <c r="E194" s="23">
        <v>4.0399999999999998E-2</v>
      </c>
      <c r="F194" s="23">
        <v>0.04</v>
      </c>
      <c r="G194" s="23">
        <v>4.0899999999999999E-2</v>
      </c>
      <c r="H194" s="23">
        <v>4.2599999999999999E-2</v>
      </c>
      <c r="I194" s="23">
        <v>4.41E-2</v>
      </c>
      <c r="J194" s="23">
        <v>4.6300000000000001E-2</v>
      </c>
      <c r="K194" s="23">
        <v>4.9400000000000006E-2</v>
      </c>
      <c r="L194" s="23">
        <v>4.8899999999999999E-2</v>
      </c>
      <c r="M194" s="23"/>
      <c r="N194" s="23"/>
      <c r="O194" s="23"/>
      <c r="P194" s="23"/>
      <c r="V194" s="23"/>
      <c r="W194" s="23"/>
      <c r="X194" s="23"/>
      <c r="Y194" s="23"/>
      <c r="Z194" s="23"/>
      <c r="AA194" s="23"/>
      <c r="AB194" s="23"/>
      <c r="AC194" s="23"/>
      <c r="AD194" s="23"/>
    </row>
    <row r="195" spans="1:30">
      <c r="A195" s="4">
        <v>39351</v>
      </c>
      <c r="B195" s="23">
        <v>4.8799999999999996E-2</v>
      </c>
      <c r="C195" s="23">
        <v>3.73E-2</v>
      </c>
      <c r="D195" s="23">
        <v>4.0599999999999997E-2</v>
      </c>
      <c r="E195" s="23">
        <v>4.0300000000000002E-2</v>
      </c>
      <c r="F195" s="23">
        <v>3.9699999999999999E-2</v>
      </c>
      <c r="G195" s="23">
        <v>4.07E-2</v>
      </c>
      <c r="H195" s="23">
        <v>4.2699999999999995E-2</v>
      </c>
      <c r="I195" s="23">
        <v>4.4299999999999999E-2</v>
      </c>
      <c r="J195" s="23">
        <v>4.6300000000000001E-2</v>
      </c>
      <c r="K195" s="23">
        <v>4.9500000000000002E-2</v>
      </c>
      <c r="L195" s="23">
        <v>4.9000000000000002E-2</v>
      </c>
      <c r="M195" s="23"/>
      <c r="N195" s="23"/>
      <c r="O195" s="23"/>
      <c r="P195" s="23"/>
      <c r="V195" s="23"/>
      <c r="W195" s="23"/>
      <c r="X195" s="23"/>
      <c r="Y195" s="23"/>
      <c r="Z195" s="23"/>
      <c r="AA195" s="23"/>
      <c r="AB195" s="23"/>
      <c r="AC195" s="23"/>
      <c r="AD195" s="23"/>
    </row>
    <row r="196" spans="1:30">
      <c r="A196" s="4">
        <v>39352</v>
      </c>
      <c r="B196" s="23">
        <v>4.9299999999999997E-2</v>
      </c>
      <c r="C196" s="23">
        <v>3.7100000000000001E-2</v>
      </c>
      <c r="D196" s="23">
        <v>4.07E-2</v>
      </c>
      <c r="E196" s="23">
        <v>4.0300000000000002E-2</v>
      </c>
      <c r="F196" s="23">
        <v>3.95E-2</v>
      </c>
      <c r="G196" s="23">
        <v>4.0199999999999993E-2</v>
      </c>
      <c r="H196" s="23">
        <v>4.2199999999999994E-2</v>
      </c>
      <c r="I196" s="23">
        <v>4.3700000000000003E-2</v>
      </c>
      <c r="J196" s="23">
        <v>4.58E-2</v>
      </c>
      <c r="K196" s="23">
        <v>4.8899999999999999E-2</v>
      </c>
      <c r="L196" s="23">
        <v>4.8399999999999999E-2</v>
      </c>
      <c r="M196" s="23"/>
      <c r="N196" s="23"/>
      <c r="O196" s="23"/>
      <c r="P196" s="23"/>
      <c r="V196" s="23"/>
      <c r="W196" s="23"/>
      <c r="X196" s="23"/>
      <c r="Y196" s="23"/>
      <c r="Z196" s="23"/>
      <c r="AA196" s="23"/>
      <c r="AB196" s="23"/>
      <c r="AC196" s="23"/>
      <c r="AD196" s="23"/>
    </row>
    <row r="197" spans="1:30">
      <c r="A197" s="4">
        <v>39353</v>
      </c>
      <c r="B197" s="23">
        <v>4.58E-2</v>
      </c>
      <c r="C197" s="23">
        <v>3.8199999999999998E-2</v>
      </c>
      <c r="D197" s="23">
        <v>4.0899999999999999E-2</v>
      </c>
      <c r="E197" s="23">
        <v>4.0500000000000001E-2</v>
      </c>
      <c r="F197" s="23">
        <v>3.9699999999999999E-2</v>
      </c>
      <c r="G197" s="23">
        <v>4.0300000000000002E-2</v>
      </c>
      <c r="H197" s="23">
        <v>4.2300000000000004E-2</v>
      </c>
      <c r="I197" s="23">
        <v>4.3799999999999999E-2</v>
      </c>
      <c r="J197" s="23">
        <v>4.5899999999999996E-2</v>
      </c>
      <c r="K197" s="23">
        <v>4.8899999999999999E-2</v>
      </c>
      <c r="L197" s="23">
        <v>4.8300000000000003E-2</v>
      </c>
      <c r="M197" s="23"/>
      <c r="N197" s="23"/>
      <c r="O197" s="23"/>
      <c r="P197" s="23"/>
      <c r="V197" s="23"/>
      <c r="W197" s="23"/>
      <c r="X197" s="23"/>
      <c r="Y197" s="23"/>
      <c r="Z197" s="23"/>
      <c r="AA197" s="23"/>
      <c r="AB197" s="23"/>
      <c r="AC197" s="23"/>
      <c r="AD197" s="23"/>
    </row>
    <row r="198" spans="1:30">
      <c r="A198" s="4">
        <v>39356</v>
      </c>
      <c r="B198" s="23">
        <v>4.9200000000000001E-2</v>
      </c>
      <c r="C198" s="23">
        <v>3.9199999999999999E-2</v>
      </c>
      <c r="D198" s="23">
        <v>4.1500000000000002E-2</v>
      </c>
      <c r="E198" s="23">
        <v>4.1100000000000005E-2</v>
      </c>
      <c r="F198" s="23">
        <v>4.0199999999999993E-2</v>
      </c>
      <c r="G198" s="23">
        <v>4.0500000000000001E-2</v>
      </c>
      <c r="H198" s="23">
        <v>4.24E-2</v>
      </c>
      <c r="I198" s="23">
        <v>4.3700000000000003E-2</v>
      </c>
      <c r="J198" s="23">
        <v>4.5599999999999995E-2</v>
      </c>
      <c r="K198" s="23">
        <v>4.8499999999999995E-2</v>
      </c>
      <c r="L198" s="23">
        <v>4.7899999999999998E-2</v>
      </c>
      <c r="M198" s="23"/>
      <c r="N198" s="23"/>
      <c r="O198" s="23"/>
      <c r="P198" s="23"/>
      <c r="V198" s="23"/>
      <c r="W198" s="23"/>
      <c r="X198" s="23"/>
      <c r="Y198" s="23"/>
      <c r="Z198" s="23"/>
      <c r="AA198" s="23"/>
      <c r="AB198" s="23"/>
      <c r="AC198" s="23"/>
      <c r="AD198" s="23"/>
    </row>
    <row r="199" spans="1:30">
      <c r="A199" s="4">
        <v>39357</v>
      </c>
      <c r="B199" s="23">
        <v>4.7800000000000002E-2</v>
      </c>
      <c r="C199" s="23">
        <v>3.9599999999999996E-2</v>
      </c>
      <c r="D199" s="23">
        <v>4.1599999999999998E-2</v>
      </c>
      <c r="E199" s="23">
        <v>4.0999999999999995E-2</v>
      </c>
      <c r="F199" s="23">
        <v>3.9800000000000002E-2</v>
      </c>
      <c r="G199" s="23">
        <v>4.0099999999999997E-2</v>
      </c>
      <c r="H199" s="23">
        <v>4.2000000000000003E-2</v>
      </c>
      <c r="I199" s="23">
        <v>4.3400000000000001E-2</v>
      </c>
      <c r="J199" s="23">
        <v>4.5400000000000003E-2</v>
      </c>
      <c r="K199" s="23">
        <v>4.8300000000000003E-2</v>
      </c>
      <c r="L199" s="23">
        <v>4.7699999999999992E-2</v>
      </c>
      <c r="M199" s="23"/>
      <c r="N199" s="23"/>
      <c r="O199" s="23"/>
      <c r="P199" s="23"/>
      <c r="V199" s="23"/>
      <c r="W199" s="23"/>
      <c r="X199" s="23"/>
      <c r="Y199" s="23"/>
      <c r="Z199" s="23"/>
      <c r="AA199" s="23"/>
      <c r="AB199" s="23"/>
      <c r="AC199" s="23"/>
      <c r="AD199" s="23"/>
    </row>
    <row r="200" spans="1:30">
      <c r="A200" s="4">
        <v>39358</v>
      </c>
      <c r="B200" s="23">
        <v>4.6799999999999994E-2</v>
      </c>
      <c r="C200" s="23">
        <v>3.9599999999999996E-2</v>
      </c>
      <c r="D200" s="23">
        <v>4.1599999999999998E-2</v>
      </c>
      <c r="E200" s="23">
        <v>4.1100000000000005E-2</v>
      </c>
      <c r="F200" s="23">
        <v>4.0199999999999993E-2</v>
      </c>
      <c r="G200" s="23">
        <v>4.07E-2</v>
      </c>
      <c r="H200" s="23">
        <v>4.24E-2</v>
      </c>
      <c r="I200" s="23">
        <v>4.3700000000000003E-2</v>
      </c>
      <c r="J200" s="23">
        <v>4.5499999999999999E-2</v>
      </c>
      <c r="K200" s="23">
        <v>4.8499999999999995E-2</v>
      </c>
      <c r="L200" s="23">
        <v>4.7899999999999998E-2</v>
      </c>
      <c r="M200" s="23"/>
      <c r="N200" s="23"/>
      <c r="O200" s="23"/>
      <c r="P200" s="23"/>
      <c r="V200" s="23"/>
      <c r="W200" s="23"/>
      <c r="X200" s="23"/>
      <c r="Y200" s="23"/>
      <c r="Z200" s="23"/>
      <c r="AA200" s="23"/>
      <c r="AB200" s="23"/>
      <c r="AC200" s="23"/>
      <c r="AD200" s="23"/>
    </row>
    <row r="201" spans="1:30">
      <c r="A201" s="4">
        <v>39359</v>
      </c>
      <c r="B201" s="23">
        <v>4.7400000000000005E-2</v>
      </c>
      <c r="C201" s="23">
        <v>3.9599999999999996E-2</v>
      </c>
      <c r="D201" s="23">
        <v>4.1500000000000002E-2</v>
      </c>
      <c r="E201" s="23">
        <v>4.0999999999999995E-2</v>
      </c>
      <c r="F201" s="23">
        <v>0.04</v>
      </c>
      <c r="G201" s="23">
        <v>4.0599999999999997E-2</v>
      </c>
      <c r="H201" s="23">
        <v>4.2199999999999994E-2</v>
      </c>
      <c r="I201" s="23">
        <v>4.3499999999999997E-2</v>
      </c>
      <c r="J201" s="23">
        <v>4.5400000000000003E-2</v>
      </c>
      <c r="K201" s="23">
        <v>4.8300000000000003E-2</v>
      </c>
      <c r="L201" s="23">
        <v>4.7699999999999992E-2</v>
      </c>
      <c r="M201" s="23"/>
      <c r="N201" s="23"/>
      <c r="O201" s="23"/>
      <c r="P201" s="23"/>
      <c r="V201" s="23"/>
      <c r="W201" s="23"/>
      <c r="X201" s="23"/>
      <c r="Y201" s="23"/>
      <c r="Z201" s="23"/>
      <c r="AA201" s="23"/>
      <c r="AB201" s="23"/>
      <c r="AC201" s="23"/>
      <c r="AD201" s="23"/>
    </row>
    <row r="202" spans="1:30">
      <c r="A202" s="4">
        <v>39360</v>
      </c>
      <c r="B202" s="23">
        <v>4.7699999999999992E-2</v>
      </c>
      <c r="C202" s="23">
        <v>0.04</v>
      </c>
      <c r="D202" s="23">
        <v>4.2000000000000003E-2</v>
      </c>
      <c r="E202" s="23">
        <v>4.1599999999999998E-2</v>
      </c>
      <c r="F202" s="23">
        <v>4.0800000000000003E-2</v>
      </c>
      <c r="G202" s="23">
        <v>4.1599999999999998E-2</v>
      </c>
      <c r="H202" s="23">
        <v>4.3299999999999998E-2</v>
      </c>
      <c r="I202" s="23">
        <v>4.4600000000000001E-2</v>
      </c>
      <c r="J202" s="23">
        <v>4.6500000000000007E-2</v>
      </c>
      <c r="K202" s="23">
        <v>4.9400000000000006E-2</v>
      </c>
      <c r="L202" s="23">
        <v>4.87E-2</v>
      </c>
      <c r="M202" s="23"/>
      <c r="N202" s="23"/>
      <c r="O202" s="23"/>
      <c r="P202" s="23"/>
      <c r="V202" s="23"/>
      <c r="W202" s="23"/>
      <c r="X202" s="23"/>
      <c r="Y202" s="23"/>
      <c r="Z202" s="23"/>
      <c r="AA202" s="23"/>
      <c r="AB202" s="23"/>
      <c r="AC202" s="23"/>
      <c r="AD202" s="23"/>
    </row>
    <row r="203" spans="1:30">
      <c r="A203" s="4">
        <v>39364</v>
      </c>
      <c r="B203" s="23">
        <v>4.9100000000000005E-2</v>
      </c>
      <c r="C203" s="23">
        <v>4.0599999999999997E-2</v>
      </c>
      <c r="D203" s="23">
        <v>4.2800000000000005E-2</v>
      </c>
      <c r="E203" s="23">
        <v>4.2300000000000004E-2</v>
      </c>
      <c r="F203" s="23">
        <v>4.1500000000000002E-2</v>
      </c>
      <c r="G203" s="23">
        <v>4.2099999999999999E-2</v>
      </c>
      <c r="H203" s="23">
        <v>4.3799999999999999E-2</v>
      </c>
      <c r="I203" s="23">
        <v>4.4900000000000002E-2</v>
      </c>
      <c r="J203" s="23">
        <v>4.6699999999999998E-2</v>
      </c>
      <c r="K203" s="23">
        <v>4.9299999999999997E-2</v>
      </c>
      <c r="L203" s="23">
        <v>4.87E-2</v>
      </c>
      <c r="M203" s="23"/>
      <c r="N203" s="23"/>
      <c r="O203" s="23"/>
      <c r="P203" s="23"/>
      <c r="V203" s="23"/>
      <c r="W203" s="23"/>
      <c r="X203" s="23"/>
      <c r="Y203" s="23"/>
      <c r="Z203" s="23"/>
      <c r="AA203" s="23"/>
      <c r="AB203" s="23"/>
      <c r="AC203" s="23"/>
      <c r="AD203" s="23"/>
    </row>
    <row r="204" spans="1:30">
      <c r="A204" s="4">
        <v>39365</v>
      </c>
      <c r="B204" s="23">
        <v>4.5199999999999997E-2</v>
      </c>
      <c r="C204" s="23">
        <v>4.0599999999999997E-2</v>
      </c>
      <c r="D204" s="23">
        <v>4.2699999999999995E-2</v>
      </c>
      <c r="E204" s="23">
        <v>4.2300000000000004E-2</v>
      </c>
      <c r="F204" s="23">
        <v>4.1500000000000002E-2</v>
      </c>
      <c r="G204" s="23">
        <v>4.2099999999999999E-2</v>
      </c>
      <c r="H204" s="23">
        <v>4.3700000000000003E-2</v>
      </c>
      <c r="I204" s="23">
        <v>4.4900000000000002E-2</v>
      </c>
      <c r="J204" s="23">
        <v>4.6500000000000007E-2</v>
      </c>
      <c r="K204" s="23">
        <v>4.9299999999999997E-2</v>
      </c>
      <c r="L204" s="23">
        <v>4.8600000000000004E-2</v>
      </c>
      <c r="M204" s="23"/>
      <c r="N204" s="23"/>
      <c r="O204" s="23"/>
      <c r="P204" s="23"/>
      <c r="V204" s="23"/>
      <c r="W204" s="23"/>
      <c r="X204" s="23"/>
      <c r="Y204" s="23"/>
      <c r="Z204" s="23"/>
      <c r="AA204" s="23"/>
      <c r="AB204" s="23"/>
      <c r="AC204" s="23"/>
      <c r="AD204" s="23"/>
    </row>
    <row r="205" spans="1:30">
      <c r="A205" s="4">
        <v>39366</v>
      </c>
      <c r="B205" s="23">
        <v>4.7500000000000001E-2</v>
      </c>
      <c r="C205" s="23">
        <v>4.1200000000000001E-2</v>
      </c>
      <c r="D205" s="23">
        <v>4.2699999999999995E-2</v>
      </c>
      <c r="E205" s="23">
        <v>4.2199999999999994E-2</v>
      </c>
      <c r="F205" s="23">
        <v>4.1299999999999996E-2</v>
      </c>
      <c r="G205" s="23">
        <v>4.1799999999999997E-2</v>
      </c>
      <c r="H205" s="23">
        <v>4.36E-2</v>
      </c>
      <c r="I205" s="23">
        <v>4.4800000000000006E-2</v>
      </c>
      <c r="J205" s="23">
        <v>4.6600000000000003E-2</v>
      </c>
      <c r="K205" s="23">
        <v>4.9500000000000002E-2</v>
      </c>
      <c r="L205" s="23">
        <v>4.87E-2</v>
      </c>
      <c r="M205" s="23"/>
      <c r="N205" s="23"/>
      <c r="O205" s="23"/>
      <c r="P205" s="23"/>
      <c r="V205" s="23"/>
      <c r="W205" s="23"/>
      <c r="X205" s="23"/>
      <c r="Y205" s="23"/>
      <c r="Z205" s="23"/>
      <c r="AA205" s="23"/>
      <c r="AB205" s="23"/>
      <c r="AC205" s="23"/>
      <c r="AD205" s="23"/>
    </row>
    <row r="206" spans="1:30">
      <c r="A206" s="4">
        <v>39367</v>
      </c>
      <c r="B206" s="23">
        <v>4.7500000000000001E-2</v>
      </c>
      <c r="C206" s="23">
        <v>4.2000000000000003E-2</v>
      </c>
      <c r="D206" s="23">
        <v>4.3099999999999999E-2</v>
      </c>
      <c r="E206" s="23">
        <v>4.2800000000000005E-2</v>
      </c>
      <c r="F206" s="23">
        <v>4.2300000000000004E-2</v>
      </c>
      <c r="G206" s="23">
        <v>4.2699999999999995E-2</v>
      </c>
      <c r="H206" s="23">
        <v>4.4199999999999996E-2</v>
      </c>
      <c r="I206" s="23">
        <v>4.53E-2</v>
      </c>
      <c r="J206" s="23">
        <v>4.7E-2</v>
      </c>
      <c r="K206" s="23">
        <v>4.9800000000000004E-2</v>
      </c>
      <c r="L206" s="23">
        <v>4.9100000000000005E-2</v>
      </c>
      <c r="M206" s="23"/>
      <c r="N206" s="23"/>
      <c r="O206" s="23"/>
      <c r="P206" s="23"/>
      <c r="V206" s="23"/>
      <c r="W206" s="23"/>
      <c r="X206" s="23"/>
      <c r="Y206" s="23"/>
      <c r="Z206" s="23"/>
      <c r="AA206" s="23"/>
      <c r="AB206" s="23"/>
      <c r="AC206" s="23"/>
      <c r="AD206" s="23"/>
    </row>
    <row r="207" spans="1:30">
      <c r="A207" s="4">
        <v>39370</v>
      </c>
      <c r="B207" s="23">
        <v>4.8099999999999997E-2</v>
      </c>
      <c r="C207" s="23">
        <v>4.2999999999999997E-2</v>
      </c>
      <c r="D207" s="23">
        <v>4.4000000000000004E-2</v>
      </c>
      <c r="E207" s="23">
        <v>4.3299999999999998E-2</v>
      </c>
      <c r="F207" s="23">
        <v>4.2199999999999994E-2</v>
      </c>
      <c r="G207" s="23">
        <v>4.2500000000000003E-2</v>
      </c>
      <c r="H207" s="23">
        <v>4.4000000000000004E-2</v>
      </c>
      <c r="I207" s="23">
        <v>4.5199999999999997E-2</v>
      </c>
      <c r="J207" s="23">
        <v>4.6900000000000004E-2</v>
      </c>
      <c r="K207" s="23">
        <v>4.9800000000000004E-2</v>
      </c>
      <c r="L207" s="23">
        <v>4.9100000000000005E-2</v>
      </c>
      <c r="M207" s="23"/>
      <c r="N207" s="23"/>
      <c r="O207" s="23"/>
      <c r="P207" s="23"/>
      <c r="V207" s="23"/>
      <c r="W207" s="23"/>
      <c r="X207" s="23"/>
      <c r="Y207" s="23"/>
      <c r="Z207" s="23"/>
      <c r="AA207" s="23"/>
      <c r="AB207" s="23"/>
      <c r="AC207" s="23"/>
      <c r="AD207" s="23"/>
    </row>
    <row r="208" spans="1:30">
      <c r="A208" s="4">
        <v>39371</v>
      </c>
      <c r="B208" s="23">
        <v>4.6799999999999994E-2</v>
      </c>
      <c r="C208" s="23">
        <v>4.2500000000000003E-2</v>
      </c>
      <c r="D208" s="23">
        <v>4.3299999999999998E-2</v>
      </c>
      <c r="E208" s="23">
        <v>4.2599999999999999E-2</v>
      </c>
      <c r="F208" s="23">
        <v>4.1200000000000001E-2</v>
      </c>
      <c r="G208" s="23">
        <v>4.1700000000000001E-2</v>
      </c>
      <c r="H208" s="23">
        <v>4.3400000000000001E-2</v>
      </c>
      <c r="I208" s="23">
        <v>4.4699999999999997E-2</v>
      </c>
      <c r="J208" s="23">
        <v>4.6600000000000003E-2</v>
      </c>
      <c r="K208" s="23">
        <v>4.9699999999999994E-2</v>
      </c>
      <c r="L208" s="23">
        <v>4.9000000000000002E-2</v>
      </c>
      <c r="M208" s="23"/>
      <c r="N208" s="23"/>
      <c r="O208" s="23"/>
      <c r="P208" s="23"/>
      <c r="V208" s="23"/>
      <c r="W208" s="23"/>
      <c r="X208" s="23"/>
      <c r="Y208" s="23"/>
      <c r="Z208" s="23"/>
      <c r="AA208" s="23"/>
      <c r="AB208" s="23"/>
      <c r="AC208" s="23"/>
      <c r="AD208" s="23"/>
    </row>
    <row r="209" spans="1:30">
      <c r="A209" s="4">
        <v>39372</v>
      </c>
      <c r="B209" s="23">
        <v>4.7E-2</v>
      </c>
      <c r="C209" s="23">
        <v>4.0099999999999997E-2</v>
      </c>
      <c r="D209" s="23">
        <v>4.1700000000000001E-2</v>
      </c>
      <c r="E209" s="23">
        <v>4.1100000000000005E-2</v>
      </c>
      <c r="F209" s="23">
        <v>0.04</v>
      </c>
      <c r="G209" s="23">
        <v>4.0399999999999998E-2</v>
      </c>
      <c r="H209" s="23">
        <v>4.2199999999999994E-2</v>
      </c>
      <c r="I209" s="23">
        <v>4.36E-2</v>
      </c>
      <c r="J209" s="23">
        <v>4.5700000000000005E-2</v>
      </c>
      <c r="K209" s="23">
        <v>4.8799999999999996E-2</v>
      </c>
      <c r="L209" s="23">
        <v>4.82E-2</v>
      </c>
      <c r="M209" s="23"/>
      <c r="N209" s="23"/>
      <c r="O209" s="23"/>
      <c r="P209" s="23"/>
      <c r="V209" s="23"/>
      <c r="W209" s="23"/>
      <c r="X209" s="23"/>
      <c r="Y209" s="23"/>
      <c r="Z209" s="23"/>
      <c r="AA209" s="23"/>
      <c r="AB209" s="23"/>
      <c r="AC209" s="23"/>
      <c r="AD209" s="23"/>
    </row>
    <row r="210" spans="1:30">
      <c r="A210" s="4">
        <v>39373</v>
      </c>
      <c r="B210" s="23">
        <v>4.6900000000000004E-2</v>
      </c>
      <c r="C210" s="23">
        <v>3.7599999999999995E-2</v>
      </c>
      <c r="D210" s="23">
        <v>4.0899999999999999E-2</v>
      </c>
      <c r="E210" s="23">
        <v>4.0300000000000002E-2</v>
      </c>
      <c r="F210" s="23">
        <v>3.9300000000000002E-2</v>
      </c>
      <c r="G210" s="23">
        <v>3.9800000000000002E-2</v>
      </c>
      <c r="H210" s="23">
        <v>4.1700000000000001E-2</v>
      </c>
      <c r="I210" s="23">
        <v>4.3099999999999999E-2</v>
      </c>
      <c r="J210" s="23">
        <v>4.5199999999999997E-2</v>
      </c>
      <c r="K210" s="23">
        <v>4.8399999999999999E-2</v>
      </c>
      <c r="L210" s="23">
        <v>4.7800000000000002E-2</v>
      </c>
      <c r="M210" s="23"/>
      <c r="N210" s="23"/>
      <c r="O210" s="23"/>
      <c r="P210" s="23"/>
      <c r="V210" s="23"/>
      <c r="W210" s="23"/>
      <c r="X210" s="23"/>
      <c r="Y210" s="23"/>
      <c r="Z210" s="23"/>
      <c r="AA210" s="23"/>
      <c r="AB210" s="23"/>
      <c r="AC210" s="23"/>
      <c r="AD210" s="23"/>
    </row>
    <row r="211" spans="1:30">
      <c r="A211" s="4">
        <v>39374</v>
      </c>
      <c r="B211" s="23">
        <v>4.7699999999999992E-2</v>
      </c>
      <c r="C211" s="23">
        <v>3.8599999999999995E-2</v>
      </c>
      <c r="D211" s="23">
        <v>4.07E-2</v>
      </c>
      <c r="E211" s="23">
        <v>3.9800000000000002E-2</v>
      </c>
      <c r="F211" s="23">
        <v>3.7999999999999999E-2</v>
      </c>
      <c r="G211" s="23">
        <v>3.85E-2</v>
      </c>
      <c r="H211" s="23">
        <v>4.0300000000000002E-2</v>
      </c>
      <c r="I211" s="23">
        <v>4.1900000000000007E-2</v>
      </c>
      <c r="J211" s="23">
        <v>4.41E-2</v>
      </c>
      <c r="K211" s="23">
        <v>4.7400000000000005E-2</v>
      </c>
      <c r="L211" s="23">
        <v>4.6799999999999994E-2</v>
      </c>
      <c r="M211" s="23"/>
      <c r="N211" s="23"/>
      <c r="O211" s="23"/>
      <c r="P211" s="23"/>
      <c r="V211" s="23"/>
      <c r="W211" s="23"/>
      <c r="X211" s="23"/>
      <c r="Y211" s="23"/>
      <c r="Z211" s="23"/>
      <c r="AA211" s="23"/>
      <c r="AB211" s="23"/>
      <c r="AC211" s="23"/>
      <c r="AD211" s="23"/>
    </row>
    <row r="212" spans="1:30">
      <c r="A212" s="4">
        <v>39377</v>
      </c>
      <c r="B212" s="23">
        <v>4.7100000000000003E-2</v>
      </c>
      <c r="C212" s="23">
        <v>0.04</v>
      </c>
      <c r="D212" s="23">
        <v>4.1500000000000002E-2</v>
      </c>
      <c r="E212" s="23">
        <v>4.0500000000000001E-2</v>
      </c>
      <c r="F212" s="23">
        <v>3.85E-2</v>
      </c>
      <c r="G212" s="23">
        <v>3.8800000000000001E-2</v>
      </c>
      <c r="H212" s="23">
        <v>4.0800000000000003E-2</v>
      </c>
      <c r="I212" s="23">
        <v>4.2099999999999999E-2</v>
      </c>
      <c r="J212" s="23">
        <v>4.4199999999999996E-2</v>
      </c>
      <c r="K212" s="23">
        <v>4.7300000000000002E-2</v>
      </c>
      <c r="L212" s="23">
        <v>4.6799999999999994E-2</v>
      </c>
      <c r="M212" s="23"/>
      <c r="N212" s="23"/>
      <c r="O212" s="23"/>
      <c r="P212" s="23"/>
      <c r="V212" s="23"/>
      <c r="W212" s="23"/>
      <c r="X212" s="23"/>
      <c r="Y212" s="23"/>
      <c r="Z212" s="23"/>
      <c r="AA212" s="23"/>
      <c r="AB212" s="23"/>
      <c r="AC212" s="23"/>
      <c r="AD212" s="23"/>
    </row>
    <row r="213" spans="1:30">
      <c r="A213" s="4">
        <v>39378</v>
      </c>
      <c r="B213" s="23">
        <v>4.6699999999999998E-2</v>
      </c>
      <c r="C213" s="23">
        <v>3.9800000000000002E-2</v>
      </c>
      <c r="D213" s="23">
        <v>4.1200000000000001E-2</v>
      </c>
      <c r="E213" s="23">
        <v>4.0099999999999997E-2</v>
      </c>
      <c r="F213" s="23">
        <v>3.8100000000000002E-2</v>
      </c>
      <c r="G213" s="23">
        <v>3.8599999999999995E-2</v>
      </c>
      <c r="H213" s="23">
        <v>4.0599999999999997E-2</v>
      </c>
      <c r="I213" s="23">
        <v>4.2000000000000003E-2</v>
      </c>
      <c r="J213" s="23">
        <v>4.41E-2</v>
      </c>
      <c r="K213" s="23">
        <v>4.7400000000000005E-2</v>
      </c>
      <c r="L213" s="23">
        <v>4.6900000000000004E-2</v>
      </c>
      <c r="M213" s="23"/>
      <c r="N213" s="23"/>
      <c r="O213" s="23"/>
      <c r="P213" s="23"/>
      <c r="V213" s="23"/>
      <c r="W213" s="23"/>
      <c r="X213" s="23"/>
      <c r="Y213" s="23"/>
      <c r="Z213" s="23"/>
      <c r="AA213" s="23"/>
      <c r="AB213" s="23"/>
      <c r="AC213" s="23"/>
      <c r="AD213" s="23"/>
    </row>
    <row r="214" spans="1:30">
      <c r="A214" s="4">
        <v>39379</v>
      </c>
      <c r="B214" s="23">
        <v>4.7400000000000005E-2</v>
      </c>
      <c r="C214" s="23">
        <v>3.85E-2</v>
      </c>
      <c r="D214" s="23">
        <v>0.04</v>
      </c>
      <c r="E214" s="23">
        <v>3.9100000000000003E-2</v>
      </c>
      <c r="F214" s="23">
        <v>3.7400000000000003E-2</v>
      </c>
      <c r="G214" s="23">
        <v>3.7900000000000003E-2</v>
      </c>
      <c r="H214" s="23">
        <v>3.9900000000000005E-2</v>
      </c>
      <c r="I214" s="23">
        <v>4.1399999999999999E-2</v>
      </c>
      <c r="J214" s="23">
        <v>4.36E-2</v>
      </c>
      <c r="K214" s="23">
        <v>4.6900000000000004E-2</v>
      </c>
      <c r="L214" s="23">
        <v>4.6399999999999997E-2</v>
      </c>
      <c r="M214" s="23"/>
      <c r="N214" s="23"/>
      <c r="O214" s="23"/>
      <c r="P214" s="23"/>
      <c r="V214" s="23"/>
      <c r="W214" s="23"/>
      <c r="X214" s="23"/>
      <c r="Y214" s="23"/>
      <c r="Z214" s="23"/>
      <c r="AA214" s="23"/>
      <c r="AB214" s="23"/>
      <c r="AC214" s="23"/>
      <c r="AD214" s="23"/>
    </row>
    <row r="215" spans="1:30">
      <c r="A215" s="4">
        <v>39380</v>
      </c>
      <c r="B215" s="23">
        <v>4.8600000000000004E-2</v>
      </c>
      <c r="C215" s="23">
        <v>3.9399999999999998E-2</v>
      </c>
      <c r="D215" s="23">
        <v>4.0199999999999993E-2</v>
      </c>
      <c r="E215" s="23">
        <v>3.9300000000000002E-2</v>
      </c>
      <c r="F215" s="23">
        <v>3.7400000000000003E-2</v>
      </c>
      <c r="G215" s="23">
        <v>3.78E-2</v>
      </c>
      <c r="H215" s="23">
        <v>4.0099999999999997E-2</v>
      </c>
      <c r="I215" s="23">
        <v>4.1500000000000002E-2</v>
      </c>
      <c r="J215" s="23">
        <v>4.3700000000000003E-2</v>
      </c>
      <c r="K215" s="23">
        <v>4.7E-2</v>
      </c>
      <c r="L215" s="23">
        <v>4.6600000000000003E-2</v>
      </c>
      <c r="M215" s="23"/>
      <c r="N215" s="23"/>
      <c r="O215" s="23"/>
      <c r="P215" s="23"/>
      <c r="V215" s="23"/>
      <c r="W215" s="23"/>
      <c r="X215" s="23"/>
      <c r="Y215" s="23"/>
      <c r="Z215" s="23"/>
      <c r="AA215" s="23"/>
      <c r="AB215" s="23"/>
      <c r="AC215" s="23"/>
      <c r="AD215" s="23"/>
    </row>
    <row r="216" spans="1:30">
      <c r="A216" s="4">
        <v>39381</v>
      </c>
      <c r="B216" s="23">
        <v>4.8000000000000001E-2</v>
      </c>
      <c r="C216" s="23">
        <v>3.9599999999999996E-2</v>
      </c>
      <c r="D216" s="23">
        <v>4.0500000000000001E-2</v>
      </c>
      <c r="E216" s="23">
        <v>3.9599999999999996E-2</v>
      </c>
      <c r="F216" s="23">
        <v>3.7699999999999997E-2</v>
      </c>
      <c r="G216" s="23">
        <v>3.7900000000000003E-2</v>
      </c>
      <c r="H216" s="23">
        <v>4.0399999999999998E-2</v>
      </c>
      <c r="I216" s="23">
        <v>4.1900000000000007E-2</v>
      </c>
      <c r="J216" s="23">
        <v>4.41E-2</v>
      </c>
      <c r="K216" s="23">
        <v>4.7300000000000002E-2</v>
      </c>
      <c r="L216" s="23">
        <v>4.6799999999999994E-2</v>
      </c>
      <c r="M216" s="23"/>
      <c r="N216" s="23"/>
      <c r="O216" s="23"/>
      <c r="P216" s="23"/>
      <c r="V216" s="23"/>
      <c r="W216" s="23"/>
      <c r="X216" s="23"/>
      <c r="Y216" s="23"/>
      <c r="Z216" s="23"/>
      <c r="AA216" s="23"/>
      <c r="AB216" s="23"/>
      <c r="AC216" s="23"/>
      <c r="AD216" s="23"/>
    </row>
    <row r="217" spans="1:30">
      <c r="A217" s="4">
        <v>39384</v>
      </c>
      <c r="B217" s="23">
        <v>4.8399999999999999E-2</v>
      </c>
      <c r="C217" s="23">
        <v>4.0099999999999997E-2</v>
      </c>
      <c r="D217" s="23">
        <v>4.0999999999999995E-2</v>
      </c>
      <c r="E217" s="23">
        <v>0.04</v>
      </c>
      <c r="F217" s="23">
        <v>3.7900000000000003E-2</v>
      </c>
      <c r="G217" s="23">
        <v>3.8399999999999997E-2</v>
      </c>
      <c r="H217" s="23">
        <v>4.0399999999999998E-2</v>
      </c>
      <c r="I217" s="23">
        <v>4.1900000000000007E-2</v>
      </c>
      <c r="J217" s="23">
        <v>4.3899999999999995E-2</v>
      </c>
      <c r="K217" s="23">
        <v>4.7100000000000003E-2</v>
      </c>
      <c r="L217" s="23">
        <v>4.6600000000000003E-2</v>
      </c>
      <c r="M217" s="23"/>
      <c r="N217" s="23"/>
      <c r="O217" s="23"/>
      <c r="P217" s="23"/>
      <c r="V217" s="23"/>
      <c r="W217" s="23"/>
      <c r="X217" s="23"/>
      <c r="Y217" s="23"/>
      <c r="Z217" s="23"/>
      <c r="AA217" s="23"/>
      <c r="AB217" s="23"/>
      <c r="AC217" s="23"/>
      <c r="AD217" s="23"/>
    </row>
    <row r="218" spans="1:30">
      <c r="A218" s="4">
        <v>39385</v>
      </c>
      <c r="B218" s="23">
        <v>4.7800000000000002E-2</v>
      </c>
      <c r="C218" s="23">
        <v>3.9599999999999996E-2</v>
      </c>
      <c r="D218" s="23">
        <v>4.07E-2</v>
      </c>
      <c r="E218" s="23">
        <v>3.9800000000000002E-2</v>
      </c>
      <c r="F218" s="23">
        <v>3.8199999999999998E-2</v>
      </c>
      <c r="G218" s="23">
        <v>3.85E-2</v>
      </c>
      <c r="H218" s="23">
        <v>4.0599999999999997E-2</v>
      </c>
      <c r="I218" s="23">
        <v>4.2000000000000003E-2</v>
      </c>
      <c r="J218" s="23">
        <v>4.4000000000000004E-2</v>
      </c>
      <c r="K218" s="23">
        <v>4.7199999999999999E-2</v>
      </c>
      <c r="L218" s="23">
        <v>4.6799999999999994E-2</v>
      </c>
      <c r="M218" s="23"/>
      <c r="N218" s="23"/>
      <c r="O218" s="23"/>
      <c r="P218" s="23"/>
      <c r="V218" s="23"/>
      <c r="W218" s="23"/>
      <c r="X218" s="23"/>
      <c r="Y218" s="23"/>
      <c r="Z218" s="23"/>
      <c r="AA218" s="23"/>
      <c r="AB218" s="23"/>
      <c r="AC218" s="23"/>
      <c r="AD218" s="23"/>
    </row>
    <row r="219" spans="1:30">
      <c r="A219" s="4">
        <v>39386</v>
      </c>
      <c r="B219" s="23">
        <v>4.5999999999999999E-2</v>
      </c>
      <c r="C219" s="23">
        <v>3.9399999999999998E-2</v>
      </c>
      <c r="D219" s="23">
        <v>4.0899999999999999E-2</v>
      </c>
      <c r="E219" s="23">
        <v>4.0399999999999998E-2</v>
      </c>
      <c r="F219" s="23">
        <v>3.9399999999999998E-2</v>
      </c>
      <c r="G219" s="23">
        <v>3.9399999999999998E-2</v>
      </c>
      <c r="H219" s="23">
        <v>4.1599999999999998E-2</v>
      </c>
      <c r="I219" s="23">
        <v>4.2900000000000001E-2</v>
      </c>
      <c r="J219" s="23">
        <v>4.4800000000000006E-2</v>
      </c>
      <c r="K219" s="23">
        <v>4.7899999999999998E-2</v>
      </c>
      <c r="L219" s="23">
        <v>4.7400000000000005E-2</v>
      </c>
      <c r="M219" s="23"/>
      <c r="N219" s="23"/>
      <c r="O219" s="23"/>
      <c r="P219" s="23"/>
      <c r="V219" s="23"/>
      <c r="W219" s="23"/>
      <c r="X219" s="23"/>
      <c r="Y219" s="23"/>
      <c r="Z219" s="23"/>
      <c r="AA219" s="23"/>
      <c r="AB219" s="23"/>
      <c r="AC219" s="23"/>
      <c r="AD219" s="23"/>
    </row>
    <row r="220" spans="1:30">
      <c r="A220" s="4">
        <v>39387</v>
      </c>
      <c r="B220" s="23">
        <v>4.5899999999999996E-2</v>
      </c>
      <c r="C220" s="23">
        <v>3.8100000000000002E-2</v>
      </c>
      <c r="D220" s="23">
        <v>3.95E-2</v>
      </c>
      <c r="E220" s="23">
        <v>3.8900000000000004E-2</v>
      </c>
      <c r="F220" s="23">
        <v>3.7699999999999997E-2</v>
      </c>
      <c r="G220" s="23">
        <v>3.7999999999999999E-2</v>
      </c>
      <c r="H220" s="23">
        <v>4.0199999999999993E-2</v>
      </c>
      <c r="I220" s="23">
        <v>4.1599999999999998E-2</v>
      </c>
      <c r="J220" s="23">
        <v>4.36E-2</v>
      </c>
      <c r="K220" s="23">
        <v>4.6900000000000004E-2</v>
      </c>
      <c r="L220" s="23">
        <v>4.6399999999999997E-2</v>
      </c>
      <c r="M220" s="23"/>
      <c r="N220" s="23"/>
      <c r="O220" s="23"/>
      <c r="P220" s="23"/>
      <c r="V220" s="23"/>
      <c r="W220" s="23"/>
      <c r="X220" s="23"/>
      <c r="Y220" s="23"/>
      <c r="Z220" s="23"/>
      <c r="AA220" s="23"/>
      <c r="AB220" s="23"/>
      <c r="AC220" s="23"/>
      <c r="AD220" s="23"/>
    </row>
    <row r="221" spans="1:30">
      <c r="A221" s="4">
        <v>39388</v>
      </c>
      <c r="B221" s="23">
        <v>4.2800000000000005E-2</v>
      </c>
      <c r="C221" s="23">
        <v>3.61E-2</v>
      </c>
      <c r="D221" s="23">
        <v>3.7900000000000003E-2</v>
      </c>
      <c r="E221" s="23">
        <v>3.7400000000000003E-2</v>
      </c>
      <c r="F221" s="23">
        <v>3.6600000000000001E-2</v>
      </c>
      <c r="G221" s="23">
        <v>3.6799999999999999E-2</v>
      </c>
      <c r="H221" s="23">
        <v>3.9300000000000002E-2</v>
      </c>
      <c r="I221" s="23">
        <v>4.0899999999999999E-2</v>
      </c>
      <c r="J221" s="23">
        <v>4.3099999999999999E-2</v>
      </c>
      <c r="K221" s="23">
        <v>4.6500000000000007E-2</v>
      </c>
      <c r="L221" s="23">
        <v>4.6100000000000002E-2</v>
      </c>
      <c r="M221" s="23"/>
      <c r="N221" s="23"/>
      <c r="O221" s="23"/>
      <c r="P221" s="23"/>
      <c r="V221" s="23"/>
      <c r="W221" s="23"/>
      <c r="X221" s="23"/>
      <c r="Y221" s="23"/>
      <c r="Z221" s="23"/>
      <c r="AA221" s="23"/>
      <c r="AB221" s="23"/>
      <c r="AC221" s="23"/>
      <c r="AD221" s="23"/>
    </row>
    <row r="222" spans="1:30">
      <c r="A222" s="4">
        <v>39391</v>
      </c>
      <c r="B222" s="23">
        <v>4.2900000000000001E-2</v>
      </c>
      <c r="C222" s="23">
        <v>3.7100000000000001E-2</v>
      </c>
      <c r="D222" s="23">
        <v>3.9399999999999998E-2</v>
      </c>
      <c r="E222" s="23">
        <v>3.8599999999999995E-2</v>
      </c>
      <c r="F222" s="23">
        <v>3.6900000000000002E-2</v>
      </c>
      <c r="G222" s="23">
        <v>3.7100000000000001E-2</v>
      </c>
      <c r="H222" s="23">
        <v>3.9599999999999996E-2</v>
      </c>
      <c r="I222" s="23">
        <v>4.1200000000000001E-2</v>
      </c>
      <c r="J222" s="23">
        <v>4.3499999999999997E-2</v>
      </c>
      <c r="K222" s="23">
        <v>4.6699999999999998E-2</v>
      </c>
      <c r="L222" s="23">
        <v>4.6300000000000001E-2</v>
      </c>
      <c r="M222" s="23"/>
      <c r="N222" s="23"/>
      <c r="O222" s="23"/>
      <c r="P222" s="23"/>
      <c r="V222" s="23"/>
      <c r="W222" s="23"/>
      <c r="X222" s="23"/>
      <c r="Y222" s="23"/>
      <c r="Z222" s="23"/>
      <c r="AA222" s="23"/>
      <c r="AB222" s="23"/>
      <c r="AC222" s="23"/>
      <c r="AD222" s="23"/>
    </row>
    <row r="223" spans="1:30">
      <c r="A223" s="4">
        <v>39392</v>
      </c>
      <c r="B223" s="23">
        <v>4.2199999999999994E-2</v>
      </c>
      <c r="C223" s="23">
        <v>3.7599999999999995E-2</v>
      </c>
      <c r="D223" s="23">
        <v>3.9E-2</v>
      </c>
      <c r="E223" s="23">
        <v>3.8300000000000001E-2</v>
      </c>
      <c r="F223" s="23">
        <v>3.7000000000000005E-2</v>
      </c>
      <c r="G223" s="23">
        <v>3.73E-2</v>
      </c>
      <c r="H223" s="23">
        <v>3.9900000000000005E-2</v>
      </c>
      <c r="I223" s="23">
        <v>4.1500000000000002E-2</v>
      </c>
      <c r="J223" s="23">
        <v>4.3799999999999999E-2</v>
      </c>
      <c r="K223" s="23">
        <v>4.7E-2</v>
      </c>
      <c r="L223" s="23">
        <v>4.6600000000000003E-2</v>
      </c>
      <c r="M223" s="23"/>
      <c r="N223" s="23"/>
      <c r="O223" s="23"/>
      <c r="P223" s="23"/>
      <c r="V223" s="23"/>
      <c r="W223" s="23"/>
      <c r="X223" s="23"/>
      <c r="Y223" s="23"/>
      <c r="Z223" s="23"/>
      <c r="AA223" s="23"/>
      <c r="AB223" s="23"/>
      <c r="AC223" s="23"/>
      <c r="AD223" s="23"/>
    </row>
    <row r="224" spans="1:30">
      <c r="A224" s="4">
        <v>39393</v>
      </c>
      <c r="B224" s="23">
        <v>4.3899999999999995E-2</v>
      </c>
      <c r="C224" s="23">
        <v>3.49E-2</v>
      </c>
      <c r="D224" s="23">
        <v>3.7599999999999995E-2</v>
      </c>
      <c r="E224" s="23">
        <v>3.7100000000000001E-2</v>
      </c>
      <c r="F224" s="23">
        <v>3.61E-2</v>
      </c>
      <c r="G224" s="23">
        <v>3.6000000000000004E-2</v>
      </c>
      <c r="H224" s="23">
        <v>3.9199999999999999E-2</v>
      </c>
      <c r="I224" s="23">
        <v>4.0899999999999999E-2</v>
      </c>
      <c r="J224" s="23">
        <v>4.3400000000000001E-2</v>
      </c>
      <c r="K224" s="23">
        <v>4.7100000000000003E-2</v>
      </c>
      <c r="L224" s="23">
        <v>4.6699999999999998E-2</v>
      </c>
      <c r="M224" s="23"/>
      <c r="N224" s="23"/>
      <c r="O224" s="23"/>
      <c r="P224" s="23"/>
      <c r="V224" s="23"/>
      <c r="W224" s="23"/>
      <c r="X224" s="23"/>
      <c r="Y224" s="23"/>
      <c r="Z224" s="23"/>
      <c r="AA224" s="23"/>
      <c r="AB224" s="23"/>
      <c r="AC224" s="23"/>
      <c r="AD224" s="23"/>
    </row>
    <row r="225" spans="1:30">
      <c r="A225" s="4">
        <v>39394</v>
      </c>
      <c r="B225" s="23">
        <v>4.58E-2</v>
      </c>
      <c r="C225" s="23">
        <v>3.3799999999999997E-2</v>
      </c>
      <c r="D225" s="23">
        <v>3.6699999999999997E-2</v>
      </c>
      <c r="E225" s="23">
        <v>3.61E-2</v>
      </c>
      <c r="F225" s="23">
        <v>3.4700000000000002E-2</v>
      </c>
      <c r="G225" s="23">
        <v>3.4599999999999999E-2</v>
      </c>
      <c r="H225" s="23">
        <v>3.8100000000000002E-2</v>
      </c>
      <c r="I225" s="23">
        <v>0.04</v>
      </c>
      <c r="J225" s="23">
        <v>4.2800000000000005E-2</v>
      </c>
      <c r="K225" s="23">
        <v>4.7E-2</v>
      </c>
      <c r="L225" s="23">
        <v>4.6699999999999998E-2</v>
      </c>
      <c r="M225" s="23"/>
      <c r="N225" s="23"/>
      <c r="O225" s="23"/>
      <c r="P225" s="23"/>
      <c r="V225" s="23"/>
      <c r="W225" s="23"/>
      <c r="X225" s="23"/>
      <c r="Y225" s="23"/>
      <c r="Z225" s="23"/>
      <c r="AA225" s="23"/>
      <c r="AB225" s="23"/>
      <c r="AC225" s="23"/>
      <c r="AD225" s="23"/>
    </row>
    <row r="226" spans="1:30">
      <c r="A226" s="4">
        <v>39395</v>
      </c>
      <c r="B226" s="23">
        <v>4.4900000000000002E-2</v>
      </c>
      <c r="C226" s="23">
        <v>3.27E-2</v>
      </c>
      <c r="D226" s="23">
        <v>3.6400000000000002E-2</v>
      </c>
      <c r="E226" s="23">
        <v>3.5699999999999996E-2</v>
      </c>
      <c r="F226" s="23">
        <v>3.4200000000000001E-2</v>
      </c>
      <c r="G226" s="23">
        <v>3.44E-2</v>
      </c>
      <c r="H226" s="23">
        <v>3.7699999999999997E-2</v>
      </c>
      <c r="I226" s="23">
        <v>3.9599999999999996E-2</v>
      </c>
      <c r="J226" s="23">
        <v>4.2300000000000004E-2</v>
      </c>
      <c r="K226" s="23">
        <v>4.6399999999999997E-2</v>
      </c>
      <c r="L226" s="23">
        <v>4.6100000000000002E-2</v>
      </c>
      <c r="M226" s="23"/>
      <c r="N226" s="23"/>
      <c r="O226" s="23"/>
      <c r="P226" s="23"/>
      <c r="V226" s="23"/>
      <c r="W226" s="23"/>
      <c r="X226" s="23"/>
      <c r="Y226" s="23"/>
      <c r="Z226" s="23"/>
      <c r="AA226" s="23"/>
      <c r="AB226" s="23"/>
      <c r="AC226" s="23"/>
      <c r="AD226" s="23"/>
    </row>
    <row r="227" spans="1:30">
      <c r="A227" s="4">
        <v>39399</v>
      </c>
      <c r="B227" s="23">
        <v>4.6100000000000002E-2</v>
      </c>
      <c r="C227" s="23">
        <v>3.5000000000000003E-2</v>
      </c>
      <c r="D227" s="23">
        <v>3.7599999999999995E-2</v>
      </c>
      <c r="E227" s="23">
        <v>3.6799999999999999E-2</v>
      </c>
      <c r="F227" s="23">
        <v>3.5400000000000001E-2</v>
      </c>
      <c r="G227" s="23">
        <v>3.5200000000000002E-2</v>
      </c>
      <c r="H227" s="23">
        <v>3.8399999999999997E-2</v>
      </c>
      <c r="I227" s="23">
        <v>4.0099999999999997E-2</v>
      </c>
      <c r="J227" s="23">
        <v>4.2599999999999999E-2</v>
      </c>
      <c r="K227" s="23">
        <v>4.6399999999999997E-2</v>
      </c>
      <c r="L227" s="23">
        <v>4.6100000000000002E-2</v>
      </c>
      <c r="M227" s="23"/>
      <c r="N227" s="23"/>
      <c r="O227" s="23"/>
      <c r="P227" s="23"/>
      <c r="V227" s="23"/>
      <c r="W227" s="23"/>
      <c r="X227" s="23"/>
      <c r="Y227" s="23"/>
      <c r="Z227" s="23"/>
      <c r="AA227" s="23"/>
      <c r="AB227" s="23"/>
      <c r="AC227" s="23"/>
      <c r="AD227" s="23"/>
    </row>
    <row r="228" spans="1:30">
      <c r="A228" s="4">
        <v>39400</v>
      </c>
      <c r="B228" s="23">
        <v>4.5999999999999999E-2</v>
      </c>
      <c r="C228" s="23">
        <v>3.4099999999999998E-2</v>
      </c>
      <c r="D228" s="23">
        <v>3.7000000000000005E-2</v>
      </c>
      <c r="E228" s="23">
        <v>3.6499999999999998E-2</v>
      </c>
      <c r="F228" s="23">
        <v>3.5699999999999996E-2</v>
      </c>
      <c r="G228" s="23">
        <v>3.5299999999999998E-2</v>
      </c>
      <c r="H228" s="23">
        <v>3.8599999999999995E-2</v>
      </c>
      <c r="I228" s="23">
        <v>4.0300000000000002E-2</v>
      </c>
      <c r="J228" s="23">
        <v>4.2800000000000005E-2</v>
      </c>
      <c r="K228" s="23">
        <v>4.6500000000000007E-2</v>
      </c>
      <c r="L228" s="23">
        <v>4.6100000000000002E-2</v>
      </c>
      <c r="M228" s="23"/>
      <c r="N228" s="23"/>
      <c r="O228" s="23"/>
      <c r="P228" s="23"/>
      <c r="V228" s="23"/>
      <c r="W228" s="23"/>
      <c r="X228" s="23"/>
      <c r="Y228" s="23"/>
      <c r="Z228" s="23"/>
      <c r="AA228" s="23"/>
      <c r="AB228" s="23"/>
      <c r="AC228" s="23"/>
      <c r="AD228" s="23"/>
    </row>
    <row r="229" spans="1:30">
      <c r="A229" s="4">
        <v>39401</v>
      </c>
      <c r="B229" s="23">
        <v>4.5400000000000003E-2</v>
      </c>
      <c r="C229" s="23">
        <v>3.3000000000000002E-2</v>
      </c>
      <c r="D229" s="23">
        <v>3.56E-2</v>
      </c>
      <c r="E229" s="23">
        <v>3.49E-2</v>
      </c>
      <c r="F229" s="23">
        <v>3.3500000000000002E-2</v>
      </c>
      <c r="G229" s="23">
        <v>3.3500000000000002E-2</v>
      </c>
      <c r="H229" s="23">
        <v>3.7100000000000001E-2</v>
      </c>
      <c r="I229" s="23">
        <v>3.9E-2</v>
      </c>
      <c r="J229" s="23">
        <v>4.1700000000000001E-2</v>
      </c>
      <c r="K229" s="23">
        <v>4.58E-2</v>
      </c>
      <c r="L229" s="23">
        <v>4.5400000000000003E-2</v>
      </c>
      <c r="M229" s="23"/>
      <c r="N229" s="23"/>
      <c r="O229" s="23"/>
      <c r="P229" s="23"/>
      <c r="V229" s="23"/>
      <c r="W229" s="23"/>
      <c r="X229" s="23"/>
      <c r="Y229" s="23"/>
      <c r="Z229" s="23"/>
      <c r="AA229" s="23"/>
      <c r="AB229" s="23"/>
      <c r="AC229" s="23"/>
      <c r="AD229" s="23"/>
    </row>
    <row r="230" spans="1:30">
      <c r="A230" s="4">
        <v>39402</v>
      </c>
      <c r="B230" s="23">
        <v>4.5100000000000001E-2</v>
      </c>
      <c r="C230" s="23">
        <v>3.4000000000000002E-2</v>
      </c>
      <c r="D230" s="23">
        <v>3.5699999999999996E-2</v>
      </c>
      <c r="E230" s="23">
        <v>3.49E-2</v>
      </c>
      <c r="F230" s="23">
        <v>3.3300000000000003E-2</v>
      </c>
      <c r="G230" s="23">
        <v>3.3000000000000002E-2</v>
      </c>
      <c r="H230" s="23">
        <v>3.6799999999999999E-2</v>
      </c>
      <c r="I230" s="23">
        <v>3.8800000000000001E-2</v>
      </c>
      <c r="J230" s="23">
        <v>4.1500000000000002E-2</v>
      </c>
      <c r="K230" s="23">
        <v>4.5599999999999995E-2</v>
      </c>
      <c r="L230" s="23">
        <v>4.5199999999999997E-2</v>
      </c>
      <c r="M230" s="23"/>
      <c r="N230" s="23"/>
      <c r="O230" s="23"/>
      <c r="P230" s="23"/>
      <c r="V230" s="23"/>
      <c r="W230" s="23"/>
      <c r="X230" s="23"/>
      <c r="Y230" s="23"/>
      <c r="Z230" s="23"/>
      <c r="AA230" s="23"/>
      <c r="AB230" s="23"/>
      <c r="AC230" s="23"/>
      <c r="AD230" s="23"/>
    </row>
    <row r="231" spans="1:30">
      <c r="A231" s="4">
        <v>39405</v>
      </c>
      <c r="B231" s="23">
        <v>4.5100000000000001E-2</v>
      </c>
      <c r="C231" s="23">
        <v>3.4000000000000002E-2</v>
      </c>
      <c r="D231" s="23">
        <v>3.5499999999999997E-2</v>
      </c>
      <c r="E231" s="23">
        <v>3.4300000000000004E-2</v>
      </c>
      <c r="F231" s="23">
        <v>3.1800000000000002E-2</v>
      </c>
      <c r="G231" s="23">
        <v>3.1600000000000003E-2</v>
      </c>
      <c r="H231" s="23">
        <v>3.5699999999999996E-2</v>
      </c>
      <c r="I231" s="23">
        <v>3.78E-2</v>
      </c>
      <c r="J231" s="23">
        <v>4.07E-2</v>
      </c>
      <c r="K231" s="23">
        <v>4.4999999999999998E-2</v>
      </c>
      <c r="L231" s="23">
        <v>4.4699999999999997E-2</v>
      </c>
      <c r="M231" s="23"/>
      <c r="N231" s="23"/>
      <c r="O231" s="23"/>
      <c r="P231" s="23"/>
      <c r="V231" s="23"/>
      <c r="W231" s="23"/>
      <c r="X231" s="23"/>
      <c r="Y231" s="23"/>
      <c r="Z231" s="23"/>
      <c r="AA231" s="23"/>
      <c r="AB231" s="23"/>
      <c r="AC231" s="23"/>
      <c r="AD231" s="23"/>
    </row>
    <row r="232" spans="1:30">
      <c r="A232" s="4">
        <v>39406</v>
      </c>
      <c r="B232" s="23">
        <v>4.5100000000000001E-2</v>
      </c>
      <c r="C232" s="23">
        <v>3.2500000000000001E-2</v>
      </c>
      <c r="D232" s="23">
        <v>3.4099999999999998E-2</v>
      </c>
      <c r="E232" s="23">
        <v>3.32E-2</v>
      </c>
      <c r="F232" s="23">
        <v>3.1400000000000004E-2</v>
      </c>
      <c r="G232" s="23">
        <v>3.15E-2</v>
      </c>
      <c r="H232" s="23">
        <v>3.5200000000000002E-2</v>
      </c>
      <c r="I232" s="23">
        <v>3.7400000000000003E-2</v>
      </c>
      <c r="J232" s="23">
        <v>4.0599999999999997E-2</v>
      </c>
      <c r="K232" s="23">
        <v>4.5100000000000001E-2</v>
      </c>
      <c r="L232" s="23">
        <v>4.4900000000000002E-2</v>
      </c>
      <c r="M232" s="23"/>
      <c r="N232" s="23"/>
      <c r="O232" s="23"/>
      <c r="P232" s="23"/>
      <c r="V232" s="23"/>
      <c r="W232" s="23"/>
      <c r="X232" s="23"/>
      <c r="Y232" s="23"/>
      <c r="Z232" s="23"/>
      <c r="AA232" s="23"/>
      <c r="AB232" s="23"/>
      <c r="AC232" s="23"/>
      <c r="AD232" s="23"/>
    </row>
    <row r="233" spans="1:30">
      <c r="A233" s="4">
        <v>39407</v>
      </c>
      <c r="B233" s="23">
        <v>4.4999999999999998E-2</v>
      </c>
      <c r="C233" s="23">
        <v>3.0899999999999997E-2</v>
      </c>
      <c r="D233" s="23">
        <v>3.2799999999999996E-2</v>
      </c>
      <c r="E233" s="23">
        <v>3.1800000000000002E-2</v>
      </c>
      <c r="F233" s="23">
        <v>2.9900000000000003E-2</v>
      </c>
      <c r="G233" s="23">
        <v>3.0299999999999997E-2</v>
      </c>
      <c r="H233" s="23">
        <v>3.4000000000000002E-2</v>
      </c>
      <c r="I233" s="23">
        <v>3.6499999999999998E-2</v>
      </c>
      <c r="J233" s="23">
        <v>0.04</v>
      </c>
      <c r="K233" s="23">
        <v>4.4900000000000002E-2</v>
      </c>
      <c r="L233" s="23">
        <v>4.4600000000000001E-2</v>
      </c>
      <c r="M233" s="23"/>
      <c r="N233" s="23"/>
      <c r="O233" s="23"/>
      <c r="P233" s="23"/>
      <c r="V233" s="23"/>
      <c r="W233" s="23"/>
      <c r="X233" s="23"/>
      <c r="Y233" s="23"/>
      <c r="Z233" s="23"/>
      <c r="AA233" s="23"/>
      <c r="AB233" s="23"/>
      <c r="AC233" s="23"/>
      <c r="AD233" s="23"/>
    </row>
    <row r="234" spans="1:30">
      <c r="A234" s="4">
        <v>39409</v>
      </c>
      <c r="B234" s="23">
        <v>4.5599999999999995E-2</v>
      </c>
      <c r="C234" s="23">
        <v>3.2300000000000002E-2</v>
      </c>
      <c r="D234" s="23">
        <v>3.39E-2</v>
      </c>
      <c r="E234" s="23">
        <v>3.2799999999999996E-2</v>
      </c>
      <c r="F234" s="23">
        <v>3.0699999999999998E-2</v>
      </c>
      <c r="G234" s="23">
        <v>3.1E-2</v>
      </c>
      <c r="H234" s="23">
        <v>3.4200000000000001E-2</v>
      </c>
      <c r="I234" s="23">
        <v>3.6699999999999997E-2</v>
      </c>
      <c r="J234" s="23">
        <v>4.0099999999999997E-2</v>
      </c>
      <c r="K234" s="23">
        <v>4.4600000000000001E-2</v>
      </c>
      <c r="L234" s="23">
        <v>4.4299999999999999E-2</v>
      </c>
      <c r="M234" s="23"/>
      <c r="N234" s="23"/>
      <c r="O234" s="23"/>
      <c r="P234" s="23"/>
      <c r="V234" s="23"/>
      <c r="W234" s="23"/>
      <c r="X234" s="23"/>
      <c r="Y234" s="23"/>
      <c r="Z234" s="23"/>
      <c r="AA234" s="23"/>
      <c r="AB234" s="23"/>
      <c r="AC234" s="23"/>
      <c r="AD234" s="23"/>
    </row>
    <row r="235" spans="1:30">
      <c r="A235" s="4">
        <v>39412</v>
      </c>
      <c r="B235" s="23">
        <v>4.6199999999999998E-2</v>
      </c>
      <c r="C235" s="23">
        <v>3.1300000000000001E-2</v>
      </c>
      <c r="D235" s="23">
        <v>3.3300000000000003E-2</v>
      </c>
      <c r="E235" s="23">
        <v>3.2000000000000001E-2</v>
      </c>
      <c r="F235" s="23">
        <v>2.92E-2</v>
      </c>
      <c r="G235" s="23">
        <v>2.9300000000000003E-2</v>
      </c>
      <c r="H235" s="23">
        <v>3.2300000000000002E-2</v>
      </c>
      <c r="I235" s="23">
        <v>3.4799999999999998E-2</v>
      </c>
      <c r="J235" s="23">
        <v>3.8300000000000001E-2</v>
      </c>
      <c r="K235" s="23">
        <v>4.2900000000000001E-2</v>
      </c>
      <c r="L235" s="23">
        <v>4.2599999999999999E-2</v>
      </c>
      <c r="M235" s="23"/>
      <c r="N235" s="23"/>
      <c r="O235" s="23"/>
      <c r="P235" s="23"/>
      <c r="V235" s="23"/>
      <c r="W235" s="23"/>
      <c r="X235" s="23"/>
      <c r="Y235" s="23"/>
      <c r="Z235" s="23"/>
      <c r="AA235" s="23"/>
      <c r="AB235" s="23"/>
      <c r="AC235" s="23"/>
      <c r="AD235" s="23"/>
    </row>
    <row r="236" spans="1:30">
      <c r="A236" s="4">
        <v>39413</v>
      </c>
      <c r="B236" s="23">
        <v>4.3899999999999995E-2</v>
      </c>
      <c r="C236" s="23">
        <v>3.1600000000000003E-2</v>
      </c>
      <c r="D236" s="23">
        <v>3.3700000000000001E-2</v>
      </c>
      <c r="E236" s="23">
        <v>3.2599999999999997E-2</v>
      </c>
      <c r="F236" s="23">
        <v>3.0499999999999999E-2</v>
      </c>
      <c r="G236" s="23">
        <v>3.04E-2</v>
      </c>
      <c r="H236" s="23">
        <v>3.3799999999999997E-2</v>
      </c>
      <c r="I236" s="23">
        <v>3.61E-2</v>
      </c>
      <c r="J236" s="23">
        <v>3.95E-2</v>
      </c>
      <c r="K236" s="23">
        <v>4.4000000000000004E-2</v>
      </c>
      <c r="L236" s="23">
        <v>4.36E-2</v>
      </c>
      <c r="M236" s="23"/>
      <c r="N236" s="23"/>
      <c r="O236" s="23"/>
      <c r="P236" s="23"/>
      <c r="V236" s="23"/>
      <c r="W236" s="23"/>
      <c r="X236" s="23"/>
      <c r="Y236" s="23"/>
      <c r="Z236" s="23"/>
      <c r="AA236" s="23"/>
      <c r="AB236" s="23"/>
      <c r="AC236" s="23"/>
      <c r="AD236" s="23"/>
    </row>
    <row r="237" spans="1:30">
      <c r="A237" s="4">
        <v>39414</v>
      </c>
      <c r="B237" s="23">
        <v>4.53E-2</v>
      </c>
      <c r="C237" s="23">
        <v>3.0499999999999999E-2</v>
      </c>
      <c r="D237" s="23">
        <v>3.3799999999999997E-2</v>
      </c>
      <c r="E237" s="23">
        <v>3.3099999999999997E-2</v>
      </c>
      <c r="F237" s="23">
        <v>3.1699999999999999E-2</v>
      </c>
      <c r="G237" s="23">
        <v>3.2099999999999997E-2</v>
      </c>
      <c r="H237" s="23">
        <v>3.5000000000000003E-2</v>
      </c>
      <c r="I237" s="23">
        <v>3.7200000000000004E-2</v>
      </c>
      <c r="J237" s="23">
        <v>4.0300000000000002E-2</v>
      </c>
      <c r="K237" s="23">
        <v>4.4600000000000001E-2</v>
      </c>
      <c r="L237" s="23">
        <v>4.41E-2</v>
      </c>
      <c r="M237" s="23"/>
      <c r="N237" s="23"/>
      <c r="O237" s="23"/>
      <c r="P237" s="23"/>
      <c r="V237" s="23"/>
      <c r="W237" s="23"/>
      <c r="X237" s="23"/>
      <c r="Y237" s="23"/>
      <c r="Z237" s="23"/>
      <c r="AA237" s="23"/>
      <c r="AB237" s="23"/>
      <c r="AC237" s="23"/>
      <c r="AD237" s="23"/>
    </row>
    <row r="238" spans="1:30">
      <c r="A238" s="4">
        <v>39415</v>
      </c>
      <c r="B238" s="23">
        <v>4.5499999999999999E-2</v>
      </c>
      <c r="C238" s="23">
        <v>2.9900000000000003E-2</v>
      </c>
      <c r="D238" s="23">
        <v>3.3000000000000002E-2</v>
      </c>
      <c r="E238" s="23">
        <v>3.2199999999999999E-2</v>
      </c>
      <c r="F238" s="23">
        <v>3.0600000000000002E-2</v>
      </c>
      <c r="G238" s="23">
        <v>3.1099999999999999E-2</v>
      </c>
      <c r="H238" s="23">
        <v>3.4200000000000001E-2</v>
      </c>
      <c r="I238" s="23">
        <v>3.6400000000000002E-2</v>
      </c>
      <c r="J238" s="23">
        <v>3.9399999999999998E-2</v>
      </c>
      <c r="K238" s="23">
        <v>4.3899999999999995E-2</v>
      </c>
      <c r="L238" s="23">
        <v>4.3499999999999997E-2</v>
      </c>
      <c r="M238" s="23"/>
      <c r="N238" s="23"/>
      <c r="O238" s="23"/>
      <c r="P238" s="23"/>
      <c r="V238" s="23"/>
      <c r="W238" s="23"/>
      <c r="X238" s="23"/>
      <c r="Y238" s="23"/>
      <c r="Z238" s="23"/>
      <c r="AA238" s="23"/>
      <c r="AB238" s="23"/>
      <c r="AC238" s="23"/>
      <c r="AD238" s="23"/>
    </row>
    <row r="239" spans="1:30">
      <c r="A239" s="4">
        <v>39416</v>
      </c>
      <c r="B239" s="23">
        <v>4.6600000000000003E-2</v>
      </c>
      <c r="C239" s="23">
        <v>3.15E-2</v>
      </c>
      <c r="D239" s="23">
        <v>3.3700000000000001E-2</v>
      </c>
      <c r="E239" s="23">
        <v>3.2599999999999997E-2</v>
      </c>
      <c r="F239" s="23">
        <v>3.04E-2</v>
      </c>
      <c r="G239" s="23">
        <v>3.0899999999999997E-2</v>
      </c>
      <c r="H239" s="23">
        <v>3.4099999999999998E-2</v>
      </c>
      <c r="I239" s="23">
        <v>3.6400000000000002E-2</v>
      </c>
      <c r="J239" s="23">
        <v>3.9699999999999999E-2</v>
      </c>
      <c r="K239" s="23">
        <v>4.4400000000000002E-2</v>
      </c>
      <c r="L239" s="23">
        <v>4.4000000000000004E-2</v>
      </c>
      <c r="M239" s="23"/>
      <c r="N239" s="23"/>
      <c r="O239" s="23"/>
      <c r="P239" s="23"/>
      <c r="V239" s="23"/>
      <c r="W239" s="23"/>
      <c r="X239" s="23"/>
      <c r="Y239" s="23"/>
      <c r="Z239" s="23"/>
      <c r="AA239" s="23"/>
      <c r="AB239" s="23"/>
      <c r="AC239" s="23"/>
      <c r="AD239" s="23"/>
    </row>
    <row r="240" spans="1:30">
      <c r="A240" s="4">
        <v>39419</v>
      </c>
      <c r="B240" s="23">
        <v>4.5199999999999997E-2</v>
      </c>
      <c r="C240" s="23">
        <v>3.0600000000000002E-2</v>
      </c>
      <c r="D240" s="23">
        <v>3.2799999999999996E-2</v>
      </c>
      <c r="E240" s="23">
        <v>3.15E-2</v>
      </c>
      <c r="F240" s="23">
        <v>2.8999999999999998E-2</v>
      </c>
      <c r="G240" s="23">
        <v>2.9300000000000003E-2</v>
      </c>
      <c r="H240" s="23">
        <v>3.2799999999999996E-2</v>
      </c>
      <c r="I240" s="23">
        <v>3.5299999999999998E-2</v>
      </c>
      <c r="J240" s="23">
        <v>3.8900000000000004E-2</v>
      </c>
      <c r="K240" s="23">
        <v>4.3799999999999999E-2</v>
      </c>
      <c r="L240" s="23">
        <v>4.3400000000000001E-2</v>
      </c>
      <c r="M240" s="23"/>
      <c r="N240" s="23"/>
      <c r="O240" s="23"/>
      <c r="P240" s="23"/>
      <c r="V240" s="23"/>
      <c r="W240" s="23"/>
      <c r="X240" s="23"/>
      <c r="Y240" s="23"/>
      <c r="Z240" s="23"/>
      <c r="AA240" s="23"/>
      <c r="AB240" s="23"/>
      <c r="AC240" s="23"/>
      <c r="AD240" s="23"/>
    </row>
    <row r="241" spans="1:30">
      <c r="A241" s="4">
        <v>39420</v>
      </c>
      <c r="B241" s="23">
        <v>4.4999999999999998E-2</v>
      </c>
      <c r="C241" s="23">
        <v>3.0699999999999998E-2</v>
      </c>
      <c r="D241" s="23">
        <v>3.2199999999999999E-2</v>
      </c>
      <c r="E241" s="23">
        <v>3.1099999999999999E-2</v>
      </c>
      <c r="F241" s="23">
        <v>2.8999999999999998E-2</v>
      </c>
      <c r="G241" s="23">
        <v>2.92E-2</v>
      </c>
      <c r="H241" s="23">
        <v>3.2799999999999996E-2</v>
      </c>
      <c r="I241" s="23">
        <v>3.5400000000000001E-2</v>
      </c>
      <c r="J241" s="23">
        <v>3.8900000000000004E-2</v>
      </c>
      <c r="K241" s="23">
        <v>4.3799999999999999E-2</v>
      </c>
      <c r="L241" s="23">
        <v>4.3400000000000001E-2</v>
      </c>
      <c r="M241" s="23"/>
      <c r="N241" s="23"/>
      <c r="O241" s="23"/>
      <c r="P241" s="23"/>
      <c r="V241" s="23"/>
      <c r="W241" s="23"/>
      <c r="X241" s="23"/>
      <c r="Y241" s="23"/>
      <c r="Z241" s="23"/>
      <c r="AA241" s="23"/>
      <c r="AB241" s="23"/>
      <c r="AC241" s="23"/>
      <c r="AD241" s="23"/>
    </row>
    <row r="242" spans="1:30">
      <c r="A242" s="4">
        <v>39421</v>
      </c>
      <c r="B242" s="23">
        <v>4.3099999999999999E-2</v>
      </c>
      <c r="C242" s="23">
        <v>3.0699999999999998E-2</v>
      </c>
      <c r="D242" s="23">
        <v>3.2400000000000005E-2</v>
      </c>
      <c r="E242" s="23">
        <v>3.1300000000000001E-2</v>
      </c>
      <c r="F242" s="23">
        <v>2.8999999999999998E-2</v>
      </c>
      <c r="G242" s="23">
        <v>2.9100000000000001E-2</v>
      </c>
      <c r="H242" s="23">
        <v>3.2799999999999996E-2</v>
      </c>
      <c r="I242" s="23">
        <v>3.5499999999999997E-2</v>
      </c>
      <c r="J242" s="23">
        <v>3.9199999999999999E-2</v>
      </c>
      <c r="K242" s="23">
        <v>4.4199999999999996E-2</v>
      </c>
      <c r="L242" s="23">
        <v>4.3899999999999995E-2</v>
      </c>
      <c r="M242" s="23"/>
      <c r="N242" s="23"/>
      <c r="O242" s="23"/>
      <c r="P242" s="23"/>
      <c r="V242" s="23"/>
      <c r="W242" s="23"/>
      <c r="X242" s="23"/>
      <c r="Y242" s="23"/>
      <c r="Z242" s="23"/>
      <c r="AA242" s="23"/>
      <c r="AB242" s="23"/>
      <c r="AC242" s="23"/>
      <c r="AD242" s="23"/>
    </row>
    <row r="243" spans="1:30">
      <c r="A243" s="4">
        <v>39422</v>
      </c>
      <c r="B243" s="23">
        <v>4.4900000000000002E-2</v>
      </c>
      <c r="C243" s="23">
        <v>3.0899999999999997E-2</v>
      </c>
      <c r="D243" s="23">
        <v>3.2899999999999999E-2</v>
      </c>
      <c r="E243" s="23">
        <v>3.2000000000000001E-2</v>
      </c>
      <c r="F243" s="23">
        <v>3.0299999999999997E-2</v>
      </c>
      <c r="G243" s="23">
        <v>3.0299999999999997E-2</v>
      </c>
      <c r="H243" s="23">
        <v>3.39E-2</v>
      </c>
      <c r="I243" s="23">
        <v>3.6600000000000001E-2</v>
      </c>
      <c r="J243" s="23">
        <v>4.0199999999999993E-2</v>
      </c>
      <c r="K243" s="23">
        <v>4.5199999999999997E-2</v>
      </c>
      <c r="L243" s="23">
        <v>4.4900000000000002E-2</v>
      </c>
      <c r="M243" s="23"/>
      <c r="N243" s="23"/>
      <c r="O243" s="23"/>
      <c r="P243" s="23"/>
      <c r="V243" s="23"/>
      <c r="W243" s="23"/>
      <c r="X243" s="23"/>
      <c r="Y243" s="23"/>
      <c r="Z243" s="23"/>
      <c r="AA243" s="23"/>
      <c r="AB243" s="23"/>
      <c r="AC243" s="23"/>
      <c r="AD243" s="23"/>
    </row>
    <row r="244" spans="1:30">
      <c r="A244" s="4">
        <v>39423</v>
      </c>
      <c r="B244" s="23">
        <v>4.41E-2</v>
      </c>
      <c r="C244" s="23">
        <v>3.1200000000000002E-2</v>
      </c>
      <c r="D244" s="23">
        <v>3.3000000000000002E-2</v>
      </c>
      <c r="E244" s="23">
        <v>3.2400000000000005E-2</v>
      </c>
      <c r="F244" s="23">
        <v>3.1200000000000002E-2</v>
      </c>
      <c r="G244" s="23">
        <v>3.15E-2</v>
      </c>
      <c r="H244" s="23">
        <v>3.5099999999999999E-2</v>
      </c>
      <c r="I244" s="23">
        <v>3.7699999999999997E-2</v>
      </c>
      <c r="J244" s="23">
        <v>4.1200000000000001E-2</v>
      </c>
      <c r="K244" s="23">
        <v>4.6199999999999998E-2</v>
      </c>
      <c r="L244" s="23">
        <v>4.58E-2</v>
      </c>
      <c r="M244" s="23"/>
      <c r="N244" s="23"/>
      <c r="O244" s="23"/>
      <c r="P244" s="23"/>
      <c r="V244" s="23"/>
      <c r="W244" s="23"/>
      <c r="X244" s="23"/>
      <c r="Y244" s="23"/>
      <c r="Z244" s="23"/>
      <c r="AA244" s="23"/>
      <c r="AB244" s="23"/>
      <c r="AC244" s="23"/>
      <c r="AD244" s="23"/>
    </row>
    <row r="245" spans="1:30">
      <c r="A245" s="4">
        <v>39426</v>
      </c>
      <c r="B245" s="23">
        <v>4.4600000000000001E-2</v>
      </c>
      <c r="C245" s="23">
        <v>3.0499999999999999E-2</v>
      </c>
      <c r="D245" s="23">
        <v>3.3099999999999997E-2</v>
      </c>
      <c r="E245" s="23">
        <v>3.2599999999999997E-2</v>
      </c>
      <c r="F245" s="23">
        <v>3.1699999999999999E-2</v>
      </c>
      <c r="G245" s="23">
        <v>3.1899999999999998E-2</v>
      </c>
      <c r="H245" s="23">
        <v>3.5400000000000001E-2</v>
      </c>
      <c r="I245" s="23">
        <v>3.7999999999999999E-2</v>
      </c>
      <c r="J245" s="23">
        <v>4.1500000000000002E-2</v>
      </c>
      <c r="K245" s="23">
        <v>4.6399999999999997E-2</v>
      </c>
      <c r="L245" s="23">
        <v>4.5999999999999999E-2</v>
      </c>
      <c r="M245" s="23"/>
      <c r="N245" s="23"/>
      <c r="O245" s="23"/>
      <c r="P245" s="23"/>
      <c r="V245" s="23"/>
      <c r="W245" s="23"/>
      <c r="X245" s="23"/>
      <c r="Y245" s="23"/>
      <c r="Z245" s="23"/>
      <c r="AA245" s="23"/>
      <c r="AB245" s="23"/>
      <c r="AC245" s="23"/>
      <c r="AD245" s="23"/>
    </row>
    <row r="246" spans="1:30">
      <c r="A246" s="4">
        <v>39427</v>
      </c>
      <c r="B246" s="23">
        <v>4.2900000000000001E-2</v>
      </c>
      <c r="C246" s="23">
        <v>2.9399999999999999E-2</v>
      </c>
      <c r="D246" s="23">
        <v>3.1699999999999999E-2</v>
      </c>
      <c r="E246" s="23">
        <v>3.0899999999999997E-2</v>
      </c>
      <c r="F246" s="23">
        <v>2.9399999999999999E-2</v>
      </c>
      <c r="G246" s="23">
        <v>2.9900000000000003E-2</v>
      </c>
      <c r="H246" s="23">
        <v>3.32E-2</v>
      </c>
      <c r="I246" s="23">
        <v>3.5900000000000001E-2</v>
      </c>
      <c r="J246" s="23">
        <v>3.9800000000000002E-2</v>
      </c>
      <c r="K246" s="23">
        <v>4.5100000000000001E-2</v>
      </c>
      <c r="L246" s="23">
        <v>4.4699999999999997E-2</v>
      </c>
      <c r="M246" s="23"/>
      <c r="N246" s="23"/>
      <c r="O246" s="23"/>
      <c r="P246" s="23"/>
      <c r="V246" s="23"/>
      <c r="W246" s="23"/>
      <c r="X246" s="23"/>
      <c r="Y246" s="23"/>
      <c r="Z246" s="23"/>
      <c r="AA246" s="23"/>
      <c r="AB246" s="23"/>
      <c r="AC246" s="23"/>
      <c r="AD246" s="23"/>
    </row>
    <row r="247" spans="1:30">
      <c r="A247" s="4">
        <v>39428</v>
      </c>
      <c r="B247" s="23">
        <v>4.2800000000000005E-2</v>
      </c>
      <c r="C247" s="23">
        <v>2.8799999999999999E-2</v>
      </c>
      <c r="D247" s="23">
        <v>3.2000000000000001E-2</v>
      </c>
      <c r="E247" s="23">
        <v>3.1600000000000003E-2</v>
      </c>
      <c r="F247" s="23">
        <v>3.0699999999999998E-2</v>
      </c>
      <c r="G247" s="23">
        <v>3.1200000000000002E-2</v>
      </c>
      <c r="H247" s="23">
        <v>3.4099999999999998E-2</v>
      </c>
      <c r="I247" s="23">
        <v>3.6799999999999999E-2</v>
      </c>
      <c r="J247" s="23">
        <v>4.0500000000000001E-2</v>
      </c>
      <c r="K247" s="23">
        <v>4.5499999999999999E-2</v>
      </c>
      <c r="L247" s="23">
        <v>4.5100000000000001E-2</v>
      </c>
      <c r="M247" s="23"/>
      <c r="N247" s="23"/>
      <c r="O247" s="23"/>
      <c r="P247" s="23"/>
      <c r="V247" s="23"/>
      <c r="W247" s="23"/>
      <c r="X247" s="23"/>
      <c r="Y247" s="23"/>
      <c r="Z247" s="23"/>
      <c r="AA247" s="23"/>
      <c r="AB247" s="23"/>
      <c r="AC247" s="23"/>
      <c r="AD247" s="23"/>
    </row>
    <row r="248" spans="1:30">
      <c r="A248" s="4">
        <v>39429</v>
      </c>
      <c r="B248" s="23">
        <v>4.2999999999999997E-2</v>
      </c>
      <c r="C248" s="23">
        <v>2.87E-2</v>
      </c>
      <c r="D248" s="23">
        <v>3.2199999999999999E-2</v>
      </c>
      <c r="E248" s="23">
        <v>3.2199999999999999E-2</v>
      </c>
      <c r="F248" s="23">
        <v>3.2099999999999997E-2</v>
      </c>
      <c r="G248" s="23">
        <v>3.2199999999999999E-2</v>
      </c>
      <c r="H248" s="23">
        <v>3.5400000000000001E-2</v>
      </c>
      <c r="I248" s="23">
        <v>3.7999999999999999E-2</v>
      </c>
      <c r="J248" s="23">
        <v>4.1799999999999997E-2</v>
      </c>
      <c r="K248" s="23">
        <v>4.6600000000000003E-2</v>
      </c>
      <c r="L248" s="23">
        <v>4.6100000000000002E-2</v>
      </c>
      <c r="M248" s="23"/>
      <c r="N248" s="23"/>
      <c r="O248" s="23"/>
      <c r="P248" s="23"/>
      <c r="V248" s="23"/>
      <c r="W248" s="23"/>
      <c r="X248" s="23"/>
      <c r="Y248" s="23"/>
      <c r="Z248" s="23"/>
      <c r="AA248" s="23"/>
      <c r="AB248" s="23"/>
      <c r="AC248" s="23"/>
      <c r="AD248" s="23"/>
    </row>
    <row r="249" spans="1:30">
      <c r="A249" s="4">
        <v>39430</v>
      </c>
      <c r="B249" s="23">
        <v>4.24E-2</v>
      </c>
      <c r="C249" s="23">
        <v>2.8799999999999999E-2</v>
      </c>
      <c r="D249" s="23">
        <v>3.2599999999999997E-2</v>
      </c>
      <c r="E249" s="23">
        <v>3.2799999999999996E-2</v>
      </c>
      <c r="F249" s="23">
        <v>3.3099999999999997E-2</v>
      </c>
      <c r="G249" s="23">
        <v>3.32E-2</v>
      </c>
      <c r="H249" s="23">
        <v>3.6299999999999999E-2</v>
      </c>
      <c r="I249" s="23">
        <v>3.8800000000000001E-2</v>
      </c>
      <c r="J249" s="23">
        <v>4.24E-2</v>
      </c>
      <c r="K249" s="23">
        <v>4.7100000000000003E-2</v>
      </c>
      <c r="L249" s="23">
        <v>4.6600000000000003E-2</v>
      </c>
      <c r="M249" s="23"/>
      <c r="N249" s="23"/>
      <c r="O249" s="23"/>
      <c r="P249" s="23"/>
      <c r="V249" s="23"/>
      <c r="W249" s="23"/>
      <c r="X249" s="23"/>
      <c r="Y249" s="23"/>
      <c r="Z249" s="23"/>
      <c r="AA249" s="23"/>
      <c r="AB249" s="23"/>
      <c r="AC249" s="23"/>
      <c r="AD249" s="23"/>
    </row>
    <row r="250" spans="1:30">
      <c r="A250" s="4">
        <v>39433</v>
      </c>
      <c r="B250" s="23">
        <v>4.3099999999999999E-2</v>
      </c>
      <c r="C250" s="23">
        <v>3.0699999999999998E-2</v>
      </c>
      <c r="D250" s="23">
        <v>3.39E-2</v>
      </c>
      <c r="E250" s="23">
        <v>3.3399999999999999E-2</v>
      </c>
      <c r="F250" s="23">
        <v>3.2400000000000005E-2</v>
      </c>
      <c r="G250" s="23">
        <v>3.2500000000000001E-2</v>
      </c>
      <c r="H250" s="23">
        <v>3.5699999999999996E-2</v>
      </c>
      <c r="I250" s="23">
        <v>3.8300000000000001E-2</v>
      </c>
      <c r="J250" s="23">
        <v>4.2000000000000003E-2</v>
      </c>
      <c r="K250" s="23">
        <v>4.6699999999999998E-2</v>
      </c>
      <c r="L250" s="23">
        <v>4.6199999999999998E-2</v>
      </c>
      <c r="M250" s="23"/>
      <c r="N250" s="23"/>
      <c r="O250" s="23"/>
      <c r="P250" s="23"/>
      <c r="V250" s="23"/>
      <c r="W250" s="23"/>
      <c r="X250" s="23"/>
      <c r="Y250" s="23"/>
      <c r="Z250" s="23"/>
      <c r="AA250" s="23"/>
      <c r="AB250" s="23"/>
      <c r="AC250" s="23"/>
      <c r="AD250" s="23"/>
    </row>
    <row r="251" spans="1:30">
      <c r="A251" s="4">
        <v>39434</v>
      </c>
      <c r="B251" s="23">
        <v>4.1599999999999998E-2</v>
      </c>
      <c r="C251" s="23">
        <v>3.04E-2</v>
      </c>
      <c r="D251" s="23">
        <v>3.3700000000000001E-2</v>
      </c>
      <c r="E251" s="23">
        <v>3.3099999999999997E-2</v>
      </c>
      <c r="F251" s="23">
        <v>3.1899999999999998E-2</v>
      </c>
      <c r="G251" s="23">
        <v>3.2000000000000001E-2</v>
      </c>
      <c r="H251" s="23">
        <v>3.5299999999999998E-2</v>
      </c>
      <c r="I251" s="23">
        <v>3.78E-2</v>
      </c>
      <c r="J251" s="23">
        <v>4.1399999999999999E-2</v>
      </c>
      <c r="K251" s="23">
        <v>4.5999999999999999E-2</v>
      </c>
      <c r="L251" s="23">
        <v>4.5499999999999999E-2</v>
      </c>
      <c r="M251" s="23"/>
      <c r="N251" s="23"/>
      <c r="O251" s="23"/>
      <c r="P251" s="23"/>
      <c r="V251" s="23"/>
      <c r="W251" s="23"/>
      <c r="X251" s="23"/>
      <c r="Y251" s="23"/>
      <c r="Z251" s="23"/>
      <c r="AA251" s="23"/>
      <c r="AB251" s="23"/>
      <c r="AC251" s="23"/>
      <c r="AD251" s="23"/>
    </row>
    <row r="252" spans="1:30">
      <c r="A252" s="4">
        <v>39435</v>
      </c>
      <c r="B252" s="23">
        <v>3.9800000000000002E-2</v>
      </c>
      <c r="C252" s="23">
        <v>2.9100000000000001E-2</v>
      </c>
      <c r="D252" s="23">
        <v>3.3300000000000003E-2</v>
      </c>
      <c r="E252" s="23">
        <v>3.2599999999999997E-2</v>
      </c>
      <c r="F252" s="23">
        <v>3.1200000000000002E-2</v>
      </c>
      <c r="G252" s="23">
        <v>3.1300000000000001E-2</v>
      </c>
      <c r="H252" s="23">
        <v>3.4599999999999999E-2</v>
      </c>
      <c r="I252" s="23">
        <v>3.7100000000000001E-2</v>
      </c>
      <c r="J252" s="23">
        <v>4.0599999999999997E-2</v>
      </c>
      <c r="K252" s="23">
        <v>4.5199999999999997E-2</v>
      </c>
      <c r="L252" s="23">
        <v>4.4699999999999997E-2</v>
      </c>
      <c r="M252" s="23"/>
      <c r="N252" s="23"/>
      <c r="O252" s="23"/>
      <c r="P252" s="23"/>
      <c r="V252" s="23"/>
      <c r="W252" s="23"/>
      <c r="X252" s="23"/>
      <c r="Y252" s="23"/>
      <c r="Z252" s="23"/>
      <c r="AA252" s="23"/>
      <c r="AB252" s="23"/>
      <c r="AC252" s="23"/>
      <c r="AD252" s="23"/>
    </row>
    <row r="253" spans="1:30">
      <c r="A253" s="4">
        <v>39436</v>
      </c>
      <c r="B253" s="23">
        <v>4.3700000000000003E-2</v>
      </c>
      <c r="C253" s="23">
        <v>2.92E-2</v>
      </c>
      <c r="D253" s="23">
        <v>3.2599999999999997E-2</v>
      </c>
      <c r="E253" s="23">
        <v>3.2000000000000001E-2</v>
      </c>
      <c r="F253" s="23">
        <v>3.0899999999999997E-2</v>
      </c>
      <c r="G253" s="23">
        <v>3.0899999999999997E-2</v>
      </c>
      <c r="H253" s="23">
        <v>3.4500000000000003E-2</v>
      </c>
      <c r="I253" s="23">
        <v>3.7000000000000005E-2</v>
      </c>
      <c r="J253" s="23">
        <v>4.0399999999999998E-2</v>
      </c>
      <c r="K253" s="23">
        <v>4.4999999999999998E-2</v>
      </c>
      <c r="L253" s="23">
        <v>4.4600000000000001E-2</v>
      </c>
      <c r="M253" s="23"/>
      <c r="N253" s="23"/>
      <c r="O253" s="23"/>
      <c r="P253" s="23"/>
      <c r="V253" s="23"/>
      <c r="W253" s="23"/>
      <c r="X253" s="23"/>
      <c r="Y253" s="23"/>
      <c r="Z253" s="23"/>
      <c r="AA253" s="23"/>
      <c r="AB253" s="23"/>
      <c r="AC253" s="23"/>
      <c r="AD253" s="23"/>
    </row>
    <row r="254" spans="1:30">
      <c r="A254" s="4">
        <v>39437</v>
      </c>
      <c r="B254" s="23">
        <v>4.2800000000000005E-2</v>
      </c>
      <c r="C254" s="23">
        <v>0.03</v>
      </c>
      <c r="D254" s="23">
        <v>3.3799999999999997E-2</v>
      </c>
      <c r="E254" s="23">
        <v>3.3099999999999997E-2</v>
      </c>
      <c r="F254" s="23">
        <v>3.1899999999999998E-2</v>
      </c>
      <c r="G254" s="23">
        <v>3.2000000000000001E-2</v>
      </c>
      <c r="H254" s="23">
        <v>3.5799999999999998E-2</v>
      </c>
      <c r="I254" s="23">
        <v>3.8399999999999997E-2</v>
      </c>
      <c r="J254" s="23">
        <v>4.1799999999999997E-2</v>
      </c>
      <c r="K254" s="23">
        <v>4.6199999999999998E-2</v>
      </c>
      <c r="L254" s="23">
        <v>4.58E-2</v>
      </c>
      <c r="M254" s="23"/>
      <c r="N254" s="23"/>
      <c r="O254" s="23"/>
      <c r="P254" s="23"/>
      <c r="V254" s="23"/>
      <c r="W254" s="23"/>
      <c r="X254" s="23"/>
      <c r="Y254" s="23"/>
      <c r="Z254" s="23"/>
      <c r="AA254" s="23"/>
      <c r="AB254" s="23"/>
      <c r="AC254" s="23"/>
      <c r="AD254" s="23"/>
    </row>
    <row r="255" spans="1:30">
      <c r="A255" s="4">
        <v>39440</v>
      </c>
      <c r="B255" s="23">
        <v>0.04</v>
      </c>
      <c r="C255" s="23">
        <v>3.3300000000000003E-2</v>
      </c>
      <c r="D255" s="23">
        <v>3.5699999999999996E-2</v>
      </c>
      <c r="E255" s="23">
        <v>3.4599999999999999E-2</v>
      </c>
      <c r="F255" s="23">
        <v>3.2400000000000005E-2</v>
      </c>
      <c r="G255" s="23">
        <v>3.2500000000000001E-2</v>
      </c>
      <c r="H255" s="23">
        <v>3.6499999999999998E-2</v>
      </c>
      <c r="I255" s="23">
        <v>3.8900000000000004E-2</v>
      </c>
      <c r="J255" s="23">
        <v>4.2300000000000004E-2</v>
      </c>
      <c r="K255" s="23">
        <v>4.6699999999999998E-2</v>
      </c>
      <c r="L255" s="23">
        <v>4.6199999999999998E-2</v>
      </c>
      <c r="M255" s="23"/>
      <c r="N255" s="23"/>
      <c r="O255" s="23"/>
      <c r="P255" s="23"/>
      <c r="V255" s="23"/>
      <c r="W255" s="23"/>
      <c r="X255" s="23"/>
      <c r="Y255" s="23"/>
      <c r="Z255" s="23"/>
      <c r="AA255" s="23"/>
      <c r="AB255" s="23"/>
      <c r="AC255" s="23"/>
      <c r="AD255" s="23"/>
    </row>
    <row r="256" spans="1:30">
      <c r="A256" s="4">
        <v>39442</v>
      </c>
      <c r="B256" s="23">
        <v>4.2599999999999999E-2</v>
      </c>
      <c r="C256" s="23">
        <v>3.32E-2</v>
      </c>
      <c r="D256" s="23">
        <v>3.5799999999999998E-2</v>
      </c>
      <c r="E256" s="23">
        <v>3.49E-2</v>
      </c>
      <c r="F256" s="23">
        <v>3.3099999999999997E-2</v>
      </c>
      <c r="G256" s="23">
        <v>3.32E-2</v>
      </c>
      <c r="H256" s="23">
        <v>3.7200000000000004E-2</v>
      </c>
      <c r="I256" s="23">
        <v>3.9599999999999996E-2</v>
      </c>
      <c r="J256" s="23">
        <v>4.2999999999999997E-2</v>
      </c>
      <c r="K256" s="23">
        <v>4.7300000000000002E-2</v>
      </c>
      <c r="L256" s="23">
        <v>4.6799999999999994E-2</v>
      </c>
      <c r="M256" s="23"/>
      <c r="N256" s="23"/>
      <c r="O256" s="23"/>
      <c r="P256" s="23"/>
      <c r="V256" s="23"/>
      <c r="W256" s="23"/>
      <c r="X256" s="23"/>
      <c r="Y256" s="23"/>
      <c r="Z256" s="23"/>
      <c r="AA256" s="23"/>
      <c r="AB256" s="23"/>
      <c r="AC256" s="23"/>
      <c r="AD256" s="23"/>
    </row>
    <row r="257" spans="1:30">
      <c r="A257" s="4">
        <v>39443</v>
      </c>
      <c r="B257" s="23">
        <v>4.1500000000000002E-2</v>
      </c>
      <c r="C257" s="23">
        <v>3.1699999999999999E-2</v>
      </c>
      <c r="D257" s="23">
        <v>3.4300000000000004E-2</v>
      </c>
      <c r="E257" s="23">
        <v>3.3700000000000001E-2</v>
      </c>
      <c r="F257" s="23">
        <v>3.2400000000000005E-2</v>
      </c>
      <c r="G257" s="23">
        <v>3.2300000000000002E-2</v>
      </c>
      <c r="H257" s="23">
        <v>3.6400000000000002E-2</v>
      </c>
      <c r="I257" s="23">
        <v>3.8800000000000001E-2</v>
      </c>
      <c r="J257" s="23">
        <v>4.2099999999999999E-2</v>
      </c>
      <c r="K257" s="23">
        <v>4.6600000000000003E-2</v>
      </c>
      <c r="L257" s="23">
        <v>4.6100000000000002E-2</v>
      </c>
      <c r="M257" s="23"/>
      <c r="N257" s="23"/>
      <c r="O257" s="23"/>
      <c r="P257" s="23"/>
      <c r="V257" s="23"/>
      <c r="W257" s="23"/>
      <c r="X257" s="23"/>
      <c r="Y257" s="23"/>
      <c r="Z257" s="23"/>
      <c r="AA257" s="23"/>
      <c r="AB257" s="23"/>
      <c r="AC257" s="23"/>
      <c r="AD257" s="23"/>
    </row>
    <row r="258" spans="1:30">
      <c r="A258" s="4">
        <v>39444</v>
      </c>
      <c r="B258" s="23">
        <v>4.0099999999999997E-2</v>
      </c>
      <c r="C258" s="23">
        <v>3.1800000000000002E-2</v>
      </c>
      <c r="D258" s="23">
        <v>3.4500000000000003E-2</v>
      </c>
      <c r="E258" s="23">
        <v>3.3399999999999999E-2</v>
      </c>
      <c r="F258" s="23">
        <v>3.1200000000000002E-2</v>
      </c>
      <c r="G258" s="23">
        <v>3.1300000000000001E-2</v>
      </c>
      <c r="H258" s="23">
        <v>3.5200000000000002E-2</v>
      </c>
      <c r="I258" s="23">
        <v>3.7699999999999997E-2</v>
      </c>
      <c r="J258" s="23">
        <v>4.1100000000000005E-2</v>
      </c>
      <c r="K258" s="23">
        <v>4.5599999999999995E-2</v>
      </c>
      <c r="L258" s="23">
        <v>4.5100000000000001E-2</v>
      </c>
      <c r="M258" s="23"/>
      <c r="N258" s="23"/>
      <c r="O258" s="23"/>
      <c r="P258" s="23"/>
      <c r="V258" s="23"/>
      <c r="W258" s="23"/>
      <c r="X258" s="23"/>
      <c r="Y258" s="23"/>
      <c r="Z258" s="23"/>
      <c r="AA258" s="23"/>
      <c r="AB258" s="23"/>
      <c r="AC258" s="23"/>
      <c r="AD258" s="23"/>
    </row>
    <row r="259" spans="1:30">
      <c r="A259" s="4">
        <v>39447</v>
      </c>
      <c r="B259" s="23">
        <v>3.0600000000000002E-2</v>
      </c>
      <c r="C259" s="23">
        <v>3.3599999999999998E-2</v>
      </c>
      <c r="D259" s="23">
        <v>3.49E-2</v>
      </c>
      <c r="E259" s="23">
        <v>3.3399999999999999E-2</v>
      </c>
      <c r="F259" s="23">
        <v>3.0499999999999999E-2</v>
      </c>
      <c r="G259" s="23">
        <v>3.0699999999999998E-2</v>
      </c>
      <c r="H259" s="23">
        <v>3.4500000000000003E-2</v>
      </c>
      <c r="I259" s="23">
        <v>3.7000000000000005E-2</v>
      </c>
      <c r="J259" s="23">
        <v>4.0399999999999998E-2</v>
      </c>
      <c r="K259" s="23">
        <v>4.4999999999999998E-2</v>
      </c>
      <c r="L259" s="23">
        <v>4.4500000000000005E-2</v>
      </c>
      <c r="M259" s="23"/>
      <c r="N259" s="23"/>
      <c r="O259" s="23"/>
      <c r="P259" s="23"/>
      <c r="V259" s="23"/>
      <c r="W259" s="23"/>
      <c r="X259" s="23"/>
      <c r="Y259" s="23"/>
      <c r="Z259" s="23"/>
      <c r="AA259" s="23"/>
      <c r="AB259" s="23"/>
      <c r="AC259" s="23"/>
      <c r="AD259" s="23"/>
    </row>
    <row r="260" spans="1:30">
      <c r="A260" s="4">
        <v>39449</v>
      </c>
      <c r="B260" s="23">
        <v>4.1100000000000005E-2</v>
      </c>
      <c r="C260" s="23">
        <v>3.2599999999999997E-2</v>
      </c>
      <c r="D260" s="23">
        <v>3.32E-2</v>
      </c>
      <c r="E260" s="23">
        <v>3.1699999999999999E-2</v>
      </c>
      <c r="F260" s="23">
        <v>2.8799999999999999E-2</v>
      </c>
      <c r="G260" s="23">
        <v>2.8900000000000002E-2</v>
      </c>
      <c r="H260" s="23">
        <v>3.2799999999999996E-2</v>
      </c>
      <c r="I260" s="23">
        <v>3.5400000000000001E-2</v>
      </c>
      <c r="J260" s="23">
        <v>3.9100000000000003E-2</v>
      </c>
      <c r="K260" s="23">
        <v>4.3899999999999995E-2</v>
      </c>
      <c r="L260" s="23">
        <v>4.3499999999999997E-2</v>
      </c>
      <c r="M260" s="23"/>
      <c r="N260" s="23"/>
      <c r="O260" s="23"/>
      <c r="P260" s="23"/>
      <c r="V260" s="23"/>
      <c r="W260" s="23"/>
      <c r="X260" s="23"/>
      <c r="Y260" s="23"/>
      <c r="Z260" s="23"/>
      <c r="AA260" s="23"/>
      <c r="AB260" s="23"/>
      <c r="AC260" s="23"/>
      <c r="AD260" s="23"/>
    </row>
    <row r="261" spans="1:30">
      <c r="A261" s="4">
        <v>39450</v>
      </c>
      <c r="B261" s="23">
        <v>4.2500000000000003E-2</v>
      </c>
      <c r="C261" s="23">
        <v>3.2400000000000005E-2</v>
      </c>
      <c r="D261" s="23">
        <v>3.2899999999999999E-2</v>
      </c>
      <c r="E261" s="23">
        <v>3.1300000000000001E-2</v>
      </c>
      <c r="F261" s="23">
        <v>2.8300000000000002E-2</v>
      </c>
      <c r="G261" s="23">
        <v>2.8500000000000001E-2</v>
      </c>
      <c r="H261" s="23">
        <v>3.2599999999999997E-2</v>
      </c>
      <c r="I261" s="23">
        <v>3.5400000000000001E-2</v>
      </c>
      <c r="J261" s="23">
        <v>3.9100000000000003E-2</v>
      </c>
      <c r="K261" s="23">
        <v>4.41E-2</v>
      </c>
      <c r="L261" s="23">
        <v>4.3700000000000003E-2</v>
      </c>
      <c r="M261" s="23"/>
      <c r="N261" s="23"/>
      <c r="O261" s="23"/>
      <c r="P261" s="23"/>
      <c r="V261" s="23"/>
      <c r="W261" s="23"/>
      <c r="X261" s="23"/>
      <c r="Y261" s="23"/>
      <c r="Z261" s="23"/>
      <c r="AA261" s="23"/>
      <c r="AB261" s="23"/>
      <c r="AC261" s="23"/>
      <c r="AD261" s="23"/>
    </row>
    <row r="262" spans="1:30">
      <c r="A262" s="4">
        <v>39451</v>
      </c>
      <c r="B262" s="23">
        <v>4.1799999999999997E-2</v>
      </c>
      <c r="C262" s="23">
        <v>3.2000000000000001E-2</v>
      </c>
      <c r="D262" s="23">
        <v>3.2199999999999999E-2</v>
      </c>
      <c r="E262" s="23">
        <v>3.0600000000000002E-2</v>
      </c>
      <c r="F262" s="23">
        <v>2.7400000000000001E-2</v>
      </c>
      <c r="G262" s="23">
        <v>2.75E-2</v>
      </c>
      <c r="H262" s="23">
        <v>3.1800000000000002E-2</v>
      </c>
      <c r="I262" s="23">
        <v>3.4700000000000002E-2</v>
      </c>
      <c r="J262" s="23">
        <v>3.8800000000000001E-2</v>
      </c>
      <c r="K262" s="23">
        <v>4.4000000000000004E-2</v>
      </c>
      <c r="L262" s="23">
        <v>4.36E-2</v>
      </c>
      <c r="M262" s="23"/>
      <c r="N262" s="23"/>
      <c r="O262" s="23"/>
      <c r="P262" s="23"/>
      <c r="V262" s="23"/>
      <c r="W262" s="23"/>
      <c r="X262" s="23"/>
      <c r="Y262" s="23"/>
      <c r="Z262" s="23"/>
      <c r="AA262" s="23"/>
      <c r="AB262" s="23"/>
      <c r="AC262" s="23"/>
      <c r="AD262" s="23"/>
    </row>
    <row r="263" spans="1:30">
      <c r="A263" s="4">
        <v>39454</v>
      </c>
      <c r="B263" s="23">
        <v>4.2699999999999995E-2</v>
      </c>
      <c r="C263" s="23">
        <v>3.27E-2</v>
      </c>
      <c r="D263" s="23">
        <v>3.2899999999999999E-2</v>
      </c>
      <c r="E263" s="23">
        <v>3.1099999999999999E-2</v>
      </c>
      <c r="F263" s="23">
        <v>2.76E-2</v>
      </c>
      <c r="G263" s="23">
        <v>2.76E-2</v>
      </c>
      <c r="H263" s="23">
        <v>3.1600000000000003E-2</v>
      </c>
      <c r="I263" s="23">
        <v>3.4599999999999999E-2</v>
      </c>
      <c r="J263" s="23">
        <v>3.8599999999999995E-2</v>
      </c>
      <c r="K263" s="23">
        <v>4.3700000000000003E-2</v>
      </c>
      <c r="L263" s="23">
        <v>4.3400000000000001E-2</v>
      </c>
      <c r="M263" s="23"/>
      <c r="N263" s="23"/>
      <c r="O263" s="23"/>
      <c r="P263" s="23"/>
      <c r="V263" s="23"/>
      <c r="W263" s="23"/>
      <c r="X263" s="23"/>
      <c r="Y263" s="23"/>
      <c r="Z263" s="23"/>
      <c r="AA263" s="23"/>
      <c r="AB263" s="23"/>
      <c r="AC263" s="23"/>
      <c r="AD263" s="23"/>
    </row>
    <row r="264" spans="1:30">
      <c r="A264" s="4">
        <v>39455</v>
      </c>
      <c r="B264" s="23">
        <v>4.2699999999999995E-2</v>
      </c>
      <c r="C264" s="23">
        <v>3.2500000000000001E-2</v>
      </c>
      <c r="D264" s="23">
        <v>3.27E-2</v>
      </c>
      <c r="E264" s="23">
        <v>3.0899999999999997E-2</v>
      </c>
      <c r="F264" s="23">
        <v>2.76E-2</v>
      </c>
      <c r="G264" s="23">
        <v>2.76E-2</v>
      </c>
      <c r="H264" s="23">
        <v>3.1600000000000003E-2</v>
      </c>
      <c r="I264" s="23">
        <v>3.4700000000000002E-2</v>
      </c>
      <c r="J264" s="23">
        <v>3.8599999999999995E-2</v>
      </c>
      <c r="K264" s="23">
        <v>4.3899999999999995E-2</v>
      </c>
      <c r="L264" s="23">
        <v>4.3499999999999997E-2</v>
      </c>
      <c r="M264" s="23"/>
      <c r="N264" s="23"/>
      <c r="O264" s="23"/>
      <c r="P264" s="23"/>
      <c r="V264" s="23"/>
      <c r="W264" s="23"/>
      <c r="X264" s="23"/>
      <c r="Y264" s="23"/>
      <c r="Z264" s="23"/>
      <c r="AA264" s="23"/>
      <c r="AB264" s="23"/>
      <c r="AC264" s="23"/>
      <c r="AD264" s="23"/>
    </row>
    <row r="265" spans="1:30">
      <c r="A265" s="4">
        <v>39456</v>
      </c>
      <c r="B265" s="23">
        <v>4.2599999999999999E-2</v>
      </c>
      <c r="C265" s="23">
        <v>3.2199999999999999E-2</v>
      </c>
      <c r="D265" s="23">
        <v>3.2199999999999999E-2</v>
      </c>
      <c r="E265" s="23">
        <v>3.04E-2</v>
      </c>
      <c r="F265" s="23">
        <v>2.69E-2</v>
      </c>
      <c r="G265" s="23">
        <v>2.69E-2</v>
      </c>
      <c r="H265" s="23">
        <v>3.1E-2</v>
      </c>
      <c r="I265" s="23">
        <v>3.4000000000000002E-2</v>
      </c>
      <c r="J265" s="23">
        <v>3.8199999999999998E-2</v>
      </c>
      <c r="K265" s="23">
        <v>4.3499999999999997E-2</v>
      </c>
      <c r="L265" s="23">
        <v>4.3200000000000002E-2</v>
      </c>
      <c r="M265" s="23"/>
      <c r="N265" s="23"/>
      <c r="O265" s="23"/>
      <c r="P265" s="23"/>
      <c r="V265" s="23"/>
      <c r="W265" s="23"/>
      <c r="X265" s="23"/>
      <c r="Y265" s="23"/>
      <c r="Z265" s="23"/>
      <c r="AA265" s="23"/>
      <c r="AB265" s="23"/>
      <c r="AC265" s="23"/>
      <c r="AD265" s="23"/>
    </row>
    <row r="266" spans="1:30">
      <c r="A266" s="4">
        <v>39457</v>
      </c>
      <c r="B266" s="23">
        <v>4.2599999999999999E-2</v>
      </c>
      <c r="C266" s="23">
        <v>3.2400000000000005E-2</v>
      </c>
      <c r="D266" s="23">
        <v>3.2099999999999997E-2</v>
      </c>
      <c r="E266" s="23">
        <v>3.04E-2</v>
      </c>
      <c r="F266" s="23">
        <v>2.7099999999999999E-2</v>
      </c>
      <c r="G266" s="23">
        <v>2.7400000000000001E-2</v>
      </c>
      <c r="H266" s="23">
        <v>3.1600000000000003E-2</v>
      </c>
      <c r="I266" s="23">
        <v>3.49E-2</v>
      </c>
      <c r="J266" s="23">
        <v>3.9100000000000003E-2</v>
      </c>
      <c r="K266" s="23">
        <v>4.4699999999999997E-2</v>
      </c>
      <c r="L266" s="23">
        <v>4.4400000000000002E-2</v>
      </c>
      <c r="M266" s="23"/>
      <c r="N266" s="23"/>
      <c r="O266" s="23"/>
      <c r="P266" s="23"/>
      <c r="V266" s="23"/>
      <c r="W266" s="23"/>
      <c r="X266" s="23"/>
      <c r="Y266" s="23"/>
      <c r="Z266" s="23"/>
      <c r="AA266" s="23"/>
      <c r="AB266" s="23"/>
      <c r="AC266" s="23"/>
      <c r="AD266" s="23"/>
    </row>
    <row r="267" spans="1:30">
      <c r="A267" s="4">
        <v>39458</v>
      </c>
      <c r="B267" s="23">
        <v>4.2300000000000004E-2</v>
      </c>
      <c r="C267" s="23">
        <v>3.0899999999999997E-2</v>
      </c>
      <c r="D267" s="23">
        <v>3.0699999999999998E-2</v>
      </c>
      <c r="E267" s="23">
        <v>2.9100000000000001E-2</v>
      </c>
      <c r="F267" s="23">
        <v>2.5899999999999999E-2</v>
      </c>
      <c r="G267" s="23">
        <v>2.6099999999999998E-2</v>
      </c>
      <c r="H267" s="23">
        <v>3.0600000000000002E-2</v>
      </c>
      <c r="I267" s="23">
        <v>3.3799999999999997E-2</v>
      </c>
      <c r="J267" s="23">
        <v>3.8199999999999998E-2</v>
      </c>
      <c r="K267" s="23">
        <v>4.4000000000000004E-2</v>
      </c>
      <c r="L267" s="23">
        <v>4.3899999999999995E-2</v>
      </c>
      <c r="M267" s="23"/>
      <c r="N267" s="23"/>
      <c r="O267" s="23"/>
      <c r="P267" s="23"/>
      <c r="V267" s="23"/>
      <c r="W267" s="23"/>
      <c r="X267" s="23"/>
      <c r="Y267" s="23"/>
      <c r="Z267" s="23"/>
      <c r="AA267" s="23"/>
      <c r="AB267" s="23"/>
      <c r="AC267" s="23"/>
      <c r="AD267" s="23"/>
    </row>
    <row r="268" spans="1:30">
      <c r="A268" s="4">
        <v>39461</v>
      </c>
      <c r="B268" s="23">
        <v>4.24E-2</v>
      </c>
      <c r="C268" s="23">
        <v>3.1899999999999998E-2</v>
      </c>
      <c r="D268" s="23">
        <v>3.0699999999999998E-2</v>
      </c>
      <c r="E268" s="23">
        <v>2.8999999999999998E-2</v>
      </c>
      <c r="F268" s="23">
        <v>2.58E-2</v>
      </c>
      <c r="G268" s="23">
        <v>2.6099999999999998E-2</v>
      </c>
      <c r="H268" s="23">
        <v>3.0800000000000001E-2</v>
      </c>
      <c r="I268" s="23">
        <v>3.39E-2</v>
      </c>
      <c r="J268" s="23">
        <v>3.8100000000000002E-2</v>
      </c>
      <c r="K268" s="23">
        <v>4.3899999999999995E-2</v>
      </c>
      <c r="L268" s="23">
        <v>4.3700000000000003E-2</v>
      </c>
      <c r="M268" s="23"/>
      <c r="N268" s="23"/>
      <c r="O268" s="23"/>
      <c r="P268" s="23"/>
      <c r="V268" s="23"/>
      <c r="W268" s="23"/>
      <c r="X268" s="23"/>
      <c r="Y268" s="23"/>
      <c r="Z268" s="23"/>
      <c r="AA268" s="23"/>
      <c r="AB268" s="23"/>
      <c r="AC268" s="23"/>
      <c r="AD268" s="23"/>
    </row>
    <row r="269" spans="1:30">
      <c r="A269" s="4">
        <v>39462</v>
      </c>
      <c r="B269" s="23">
        <v>4.24E-2</v>
      </c>
      <c r="C269" s="23">
        <v>3.1699999999999999E-2</v>
      </c>
      <c r="D269" s="23">
        <v>3.0499999999999999E-2</v>
      </c>
      <c r="E269" s="23">
        <v>2.87E-2</v>
      </c>
      <c r="F269" s="23">
        <v>2.53E-2</v>
      </c>
      <c r="G269" s="23">
        <v>2.5499999999999998E-2</v>
      </c>
      <c r="H269" s="23">
        <v>0.03</v>
      </c>
      <c r="I269" s="23">
        <v>3.3000000000000002E-2</v>
      </c>
      <c r="J269" s="23">
        <v>3.7200000000000004E-2</v>
      </c>
      <c r="K269" s="23">
        <v>4.2999999999999997E-2</v>
      </c>
      <c r="L269" s="23">
        <v>4.2800000000000005E-2</v>
      </c>
      <c r="M269" s="23"/>
      <c r="N269" s="23"/>
      <c r="O269" s="23"/>
      <c r="P269" s="23"/>
      <c r="V269" s="23"/>
      <c r="W269" s="23"/>
      <c r="X269" s="23"/>
      <c r="Y269" s="23"/>
      <c r="Z269" s="23"/>
      <c r="AA269" s="23"/>
      <c r="AB269" s="23"/>
      <c r="AC269" s="23"/>
      <c r="AD269" s="23"/>
    </row>
    <row r="270" spans="1:30">
      <c r="A270" s="4">
        <v>39463</v>
      </c>
      <c r="B270" s="23">
        <v>4.2199999999999994E-2</v>
      </c>
      <c r="C270" s="23">
        <v>3.1400000000000004E-2</v>
      </c>
      <c r="D270" s="23">
        <v>3.0499999999999999E-2</v>
      </c>
      <c r="E270" s="23">
        <v>2.86E-2</v>
      </c>
      <c r="F270" s="23">
        <v>2.5099999999999997E-2</v>
      </c>
      <c r="G270" s="23">
        <v>2.5499999999999998E-2</v>
      </c>
      <c r="H270" s="23">
        <v>0.03</v>
      </c>
      <c r="I270" s="23">
        <v>3.32E-2</v>
      </c>
      <c r="J270" s="23">
        <v>3.7400000000000003E-2</v>
      </c>
      <c r="K270" s="23">
        <v>4.3400000000000001E-2</v>
      </c>
      <c r="L270" s="23">
        <v>4.3200000000000002E-2</v>
      </c>
      <c r="M270" s="23"/>
      <c r="N270" s="23"/>
      <c r="O270" s="23"/>
      <c r="P270" s="23"/>
      <c r="V270" s="23"/>
      <c r="W270" s="23"/>
      <c r="X270" s="23"/>
      <c r="Y270" s="23"/>
      <c r="Z270" s="23"/>
      <c r="AA270" s="23"/>
      <c r="AB270" s="23"/>
      <c r="AC270" s="23"/>
      <c r="AD270" s="23"/>
    </row>
    <row r="271" spans="1:30">
      <c r="A271" s="4">
        <v>39464</v>
      </c>
      <c r="B271" s="23">
        <v>4.2300000000000004E-2</v>
      </c>
      <c r="C271" s="23">
        <v>3.0699999999999998E-2</v>
      </c>
      <c r="D271" s="23">
        <v>3.0099999999999998E-2</v>
      </c>
      <c r="E271" s="23">
        <v>2.81E-2</v>
      </c>
      <c r="F271" s="23">
        <v>2.4399999999999998E-2</v>
      </c>
      <c r="G271" s="23">
        <v>2.46E-2</v>
      </c>
      <c r="H271" s="23">
        <v>2.8999999999999998E-2</v>
      </c>
      <c r="I271" s="23">
        <v>3.2199999999999999E-2</v>
      </c>
      <c r="J271" s="23">
        <v>3.6600000000000001E-2</v>
      </c>
      <c r="K271" s="23">
        <v>4.2699999999999995E-2</v>
      </c>
      <c r="L271" s="23">
        <v>4.2500000000000003E-2</v>
      </c>
      <c r="M271" s="23"/>
      <c r="N271" s="23"/>
      <c r="O271" s="23"/>
      <c r="P271" s="23"/>
      <c r="V271" s="23"/>
      <c r="W271" s="23"/>
      <c r="X271" s="23"/>
      <c r="Y271" s="23"/>
      <c r="Z271" s="23"/>
      <c r="AA271" s="23"/>
      <c r="AB271" s="23"/>
      <c r="AC271" s="23"/>
      <c r="AD271" s="23"/>
    </row>
    <row r="272" spans="1:30">
      <c r="A272" s="4">
        <v>39465</v>
      </c>
      <c r="B272" s="23">
        <v>4.1700000000000001E-2</v>
      </c>
      <c r="C272" s="23">
        <v>2.86E-2</v>
      </c>
      <c r="D272" s="23">
        <v>2.86E-2</v>
      </c>
      <c r="E272" s="23">
        <v>2.69E-2</v>
      </c>
      <c r="F272" s="23">
        <v>2.3599999999999999E-2</v>
      </c>
      <c r="G272" s="23">
        <v>2.3900000000000001E-2</v>
      </c>
      <c r="H272" s="23">
        <v>2.86E-2</v>
      </c>
      <c r="I272" s="23">
        <v>3.2000000000000001E-2</v>
      </c>
      <c r="J272" s="23">
        <v>3.6600000000000001E-2</v>
      </c>
      <c r="K272" s="23">
        <v>4.2999999999999997E-2</v>
      </c>
      <c r="L272" s="23">
        <v>4.2800000000000005E-2</v>
      </c>
      <c r="M272" s="23"/>
      <c r="N272" s="23"/>
      <c r="O272" s="23"/>
      <c r="P272" s="23"/>
      <c r="V272" s="23"/>
      <c r="W272" s="23"/>
      <c r="X272" s="23"/>
      <c r="Y272" s="23"/>
      <c r="Z272" s="23"/>
      <c r="AA272" s="23"/>
      <c r="AB272" s="23"/>
      <c r="AC272" s="23"/>
      <c r="AD272" s="23"/>
    </row>
    <row r="273" spans="1:30">
      <c r="A273" s="4">
        <v>39469</v>
      </c>
      <c r="B273" s="23">
        <v>3.6799999999999999E-2</v>
      </c>
      <c r="C273" s="23">
        <v>2.35E-2</v>
      </c>
      <c r="D273" s="23">
        <v>2.41E-2</v>
      </c>
      <c r="E273" s="23">
        <v>2.29E-2</v>
      </c>
      <c r="F273" s="23">
        <v>2.0799999999999999E-2</v>
      </c>
      <c r="G273" s="23">
        <v>2.12E-2</v>
      </c>
      <c r="H273" s="23">
        <v>2.64E-2</v>
      </c>
      <c r="I273" s="23">
        <v>3.0099999999999998E-2</v>
      </c>
      <c r="J273" s="23">
        <v>3.5200000000000002E-2</v>
      </c>
      <c r="K273" s="23">
        <v>4.2300000000000004E-2</v>
      </c>
      <c r="L273" s="23">
        <v>4.2300000000000004E-2</v>
      </c>
      <c r="M273" s="23"/>
      <c r="N273" s="23"/>
      <c r="O273" s="23"/>
      <c r="P273" s="23"/>
      <c r="V273" s="23"/>
      <c r="W273" s="23"/>
      <c r="X273" s="23"/>
      <c r="Y273" s="23"/>
      <c r="Z273" s="23"/>
      <c r="AA273" s="23"/>
      <c r="AB273" s="23"/>
      <c r="AC273" s="23"/>
      <c r="AD273" s="23"/>
    </row>
    <row r="274" spans="1:30">
      <c r="A274" s="4">
        <v>39470</v>
      </c>
      <c r="B274" s="23">
        <v>3.4300000000000004E-2</v>
      </c>
      <c r="C274" s="23">
        <v>2.2099999999999998E-2</v>
      </c>
      <c r="D274" s="23">
        <v>2.2499999999999999E-2</v>
      </c>
      <c r="E274" s="23">
        <v>2.1899999999999999E-2</v>
      </c>
      <c r="F274" s="23">
        <v>2.0899999999999998E-2</v>
      </c>
      <c r="G274" s="23">
        <v>2.12E-2</v>
      </c>
      <c r="H274" s="23">
        <v>2.64E-2</v>
      </c>
      <c r="I274" s="23">
        <v>3.0099999999999998E-2</v>
      </c>
      <c r="J274" s="23">
        <v>3.5099999999999999E-2</v>
      </c>
      <c r="K274" s="23">
        <v>4.2300000000000004E-2</v>
      </c>
      <c r="L274" s="23">
        <v>4.2300000000000004E-2</v>
      </c>
      <c r="M274" s="23"/>
      <c r="N274" s="23"/>
      <c r="O274" s="23"/>
      <c r="P274" s="23"/>
      <c r="V274" s="23"/>
      <c r="W274" s="23"/>
      <c r="X274" s="23"/>
      <c r="Y274" s="23"/>
      <c r="Z274" s="23"/>
      <c r="AA274" s="23"/>
      <c r="AB274" s="23"/>
      <c r="AC274" s="23"/>
      <c r="AD274" s="23"/>
    </row>
    <row r="275" spans="1:30">
      <c r="A275" s="4">
        <v>39471</v>
      </c>
      <c r="B275" s="23">
        <v>3.4700000000000002E-2</v>
      </c>
      <c r="C275" s="23">
        <v>2.3700000000000002E-2</v>
      </c>
      <c r="D275" s="23">
        <v>2.4799999999999999E-2</v>
      </c>
      <c r="E275" s="23">
        <v>2.4E-2</v>
      </c>
      <c r="F275" s="23">
        <v>2.2499999999999999E-2</v>
      </c>
      <c r="G275" s="23">
        <v>2.3E-2</v>
      </c>
      <c r="H275" s="23">
        <v>2.8500000000000001E-2</v>
      </c>
      <c r="I275" s="23">
        <v>3.2099999999999997E-2</v>
      </c>
      <c r="J275" s="23">
        <v>3.6799999999999999E-2</v>
      </c>
      <c r="K275" s="23">
        <v>4.3700000000000003E-2</v>
      </c>
      <c r="L275" s="23">
        <v>4.36E-2</v>
      </c>
      <c r="M275" s="23"/>
      <c r="N275" s="23"/>
      <c r="O275" s="23"/>
      <c r="P275" s="23"/>
      <c r="V275" s="23"/>
      <c r="W275" s="23"/>
      <c r="X275" s="23"/>
      <c r="Y275" s="23"/>
      <c r="Z275" s="23"/>
      <c r="AA275" s="23"/>
      <c r="AB275" s="23"/>
      <c r="AC275" s="23"/>
      <c r="AD275" s="23"/>
    </row>
    <row r="276" spans="1:30">
      <c r="A276" s="4">
        <v>39472</v>
      </c>
      <c r="B276" s="23">
        <v>3.6000000000000004E-2</v>
      </c>
      <c r="C276" s="23">
        <v>2.3E-2</v>
      </c>
      <c r="D276" s="23">
        <v>2.41E-2</v>
      </c>
      <c r="E276" s="23">
        <v>2.3399999999999997E-2</v>
      </c>
      <c r="F276" s="23">
        <v>2.23E-2</v>
      </c>
      <c r="G276" s="23">
        <v>2.2799999999999997E-2</v>
      </c>
      <c r="H276" s="23">
        <v>2.81E-2</v>
      </c>
      <c r="I276" s="23">
        <v>3.15E-2</v>
      </c>
      <c r="J276" s="23">
        <v>3.61E-2</v>
      </c>
      <c r="K276" s="23">
        <v>4.2999999999999997E-2</v>
      </c>
      <c r="L276" s="23">
        <v>4.2800000000000005E-2</v>
      </c>
      <c r="M276" s="23"/>
      <c r="N276" s="23"/>
      <c r="O276" s="23"/>
      <c r="P276" s="23"/>
      <c r="V276" s="23"/>
      <c r="W276" s="23"/>
      <c r="X276" s="23"/>
      <c r="Y276" s="23"/>
      <c r="Z276" s="23"/>
      <c r="AA276" s="23"/>
      <c r="AB276" s="23"/>
      <c r="AC276" s="23"/>
      <c r="AD276" s="23"/>
    </row>
    <row r="277" spans="1:30">
      <c r="A277" s="4">
        <v>39475</v>
      </c>
      <c r="B277" s="23">
        <v>3.5000000000000003E-2</v>
      </c>
      <c r="C277" s="23">
        <v>2.3399999999999997E-2</v>
      </c>
      <c r="D277" s="23">
        <v>2.3599999999999999E-2</v>
      </c>
      <c r="E277" s="23">
        <v>2.3E-2</v>
      </c>
      <c r="F277" s="23">
        <v>2.2000000000000002E-2</v>
      </c>
      <c r="G277" s="23">
        <v>2.2700000000000001E-2</v>
      </c>
      <c r="H277" s="23">
        <v>2.7999999999999997E-2</v>
      </c>
      <c r="I277" s="23">
        <v>3.15E-2</v>
      </c>
      <c r="J277" s="23">
        <v>3.61E-2</v>
      </c>
      <c r="K277" s="23">
        <v>4.2999999999999997E-2</v>
      </c>
      <c r="L277" s="23">
        <v>4.2900000000000001E-2</v>
      </c>
      <c r="M277" s="23"/>
      <c r="N277" s="23"/>
      <c r="O277" s="23"/>
      <c r="P277" s="23"/>
      <c r="V277" s="23"/>
      <c r="W277" s="23"/>
      <c r="X277" s="23"/>
      <c r="Y277" s="23"/>
      <c r="Z277" s="23"/>
      <c r="AA277" s="23"/>
      <c r="AB277" s="23"/>
      <c r="AC277" s="23"/>
      <c r="AD277" s="23"/>
    </row>
    <row r="278" spans="1:30">
      <c r="A278" s="4">
        <v>39476</v>
      </c>
      <c r="B278" s="23">
        <v>3.4700000000000002E-2</v>
      </c>
      <c r="C278" s="23">
        <v>2.2799999999999997E-2</v>
      </c>
      <c r="D278" s="23">
        <v>2.3599999999999999E-2</v>
      </c>
      <c r="E278" s="23">
        <v>2.3300000000000001E-2</v>
      </c>
      <c r="F278" s="23">
        <v>2.29E-2</v>
      </c>
      <c r="G278" s="23">
        <v>2.3300000000000001E-2</v>
      </c>
      <c r="H278" s="23">
        <v>2.87E-2</v>
      </c>
      <c r="I278" s="23">
        <v>3.2300000000000002E-2</v>
      </c>
      <c r="J278" s="23">
        <v>3.6900000000000002E-2</v>
      </c>
      <c r="K278" s="23">
        <v>4.3499999999999997E-2</v>
      </c>
      <c r="L278" s="23">
        <v>4.3400000000000001E-2</v>
      </c>
      <c r="M278" s="23"/>
      <c r="N278" s="23"/>
      <c r="O278" s="23"/>
      <c r="P278" s="23"/>
      <c r="V278" s="23"/>
      <c r="W278" s="23"/>
      <c r="X278" s="23"/>
      <c r="Y278" s="23"/>
      <c r="Z278" s="23"/>
      <c r="AA278" s="23"/>
      <c r="AB278" s="23"/>
      <c r="AC278" s="23"/>
      <c r="AD278" s="23"/>
    </row>
    <row r="279" spans="1:30">
      <c r="A279" s="4">
        <v>39477</v>
      </c>
      <c r="B279" s="23">
        <v>3.2599999999999997E-2</v>
      </c>
      <c r="C279" s="23">
        <v>2.2099999999999998E-2</v>
      </c>
      <c r="D279" s="23">
        <v>2.29E-2</v>
      </c>
      <c r="E279" s="23">
        <v>2.3E-2</v>
      </c>
      <c r="F279" s="23">
        <v>2.3E-2</v>
      </c>
      <c r="G279" s="23">
        <v>2.4399999999999998E-2</v>
      </c>
      <c r="H279" s="23">
        <v>2.9600000000000001E-2</v>
      </c>
      <c r="I279" s="23">
        <v>3.32E-2</v>
      </c>
      <c r="J279" s="23">
        <v>3.78E-2</v>
      </c>
      <c r="K279" s="23">
        <v>4.4500000000000005E-2</v>
      </c>
      <c r="L279" s="23">
        <v>4.4400000000000002E-2</v>
      </c>
      <c r="M279" s="23"/>
      <c r="N279" s="23"/>
      <c r="O279" s="23"/>
      <c r="P279" s="23"/>
      <c r="V279" s="23"/>
      <c r="W279" s="23"/>
      <c r="X279" s="23"/>
      <c r="Y279" s="23"/>
      <c r="Z279" s="23"/>
      <c r="AA279" s="23"/>
      <c r="AB279" s="23"/>
      <c r="AC279" s="23"/>
      <c r="AD279" s="23"/>
    </row>
    <row r="280" spans="1:30">
      <c r="A280" s="4">
        <v>39478</v>
      </c>
      <c r="B280" s="23">
        <v>3.2199999999999999E-2</v>
      </c>
      <c r="C280" s="23">
        <v>1.9599999999999999E-2</v>
      </c>
      <c r="D280" s="23">
        <v>2.07E-2</v>
      </c>
      <c r="E280" s="23">
        <v>2.1099999999999997E-2</v>
      </c>
      <c r="F280" s="23">
        <v>2.1700000000000001E-2</v>
      </c>
      <c r="G280" s="23">
        <v>2.2700000000000001E-2</v>
      </c>
      <c r="H280" s="23">
        <v>2.8199999999999999E-2</v>
      </c>
      <c r="I280" s="23">
        <v>3.1899999999999998E-2</v>
      </c>
      <c r="J280" s="23">
        <v>3.6699999999999997E-2</v>
      </c>
      <c r="K280" s="23">
        <v>4.3499999999999997E-2</v>
      </c>
      <c r="L280" s="23">
        <v>4.3499999999999997E-2</v>
      </c>
      <c r="M280" s="23"/>
      <c r="N280" s="23"/>
      <c r="O280" s="23"/>
      <c r="P280" s="23"/>
      <c r="V280" s="23"/>
      <c r="W280" s="23"/>
      <c r="X280" s="23"/>
      <c r="Y280" s="23"/>
      <c r="Z280" s="23"/>
      <c r="AA280" s="23"/>
      <c r="AB280" s="23"/>
      <c r="AC280" s="23"/>
      <c r="AD280" s="23"/>
    </row>
    <row r="281" spans="1:30">
      <c r="A281" s="4">
        <v>39479</v>
      </c>
      <c r="B281" s="23">
        <v>3.1200000000000002E-2</v>
      </c>
      <c r="C281" s="23">
        <v>2.1000000000000001E-2</v>
      </c>
      <c r="D281" s="23">
        <v>2.1499999999999998E-2</v>
      </c>
      <c r="E281" s="23">
        <v>2.1299999999999999E-2</v>
      </c>
      <c r="F281" s="23">
        <v>2.0899999999999998E-2</v>
      </c>
      <c r="G281" s="23">
        <v>2.2200000000000001E-2</v>
      </c>
      <c r="H281" s="23">
        <v>2.75E-2</v>
      </c>
      <c r="I281" s="23">
        <v>3.1300000000000001E-2</v>
      </c>
      <c r="J281" s="23">
        <v>3.6200000000000003E-2</v>
      </c>
      <c r="K281" s="23">
        <v>4.3099999999999999E-2</v>
      </c>
      <c r="L281" s="23">
        <v>4.3200000000000002E-2</v>
      </c>
      <c r="M281" s="23"/>
      <c r="N281" s="23"/>
      <c r="O281" s="23"/>
      <c r="P281" s="23"/>
      <c r="V281" s="23"/>
      <c r="W281" s="23"/>
      <c r="X281" s="23"/>
      <c r="Y281" s="23"/>
      <c r="Z281" s="23"/>
      <c r="AA281" s="23"/>
      <c r="AB281" s="23"/>
      <c r="AC281" s="23"/>
      <c r="AD281" s="23"/>
    </row>
    <row r="282" spans="1:30">
      <c r="A282" s="4">
        <v>39482</v>
      </c>
      <c r="B282" s="23">
        <v>2.8199999999999999E-2</v>
      </c>
      <c r="C282" s="23">
        <v>2.2700000000000001E-2</v>
      </c>
      <c r="D282" s="23">
        <v>2.2200000000000001E-2</v>
      </c>
      <c r="E282" s="23">
        <v>2.1700000000000001E-2</v>
      </c>
      <c r="F282" s="23">
        <v>2.0799999999999999E-2</v>
      </c>
      <c r="G282" s="23">
        <v>2.23E-2</v>
      </c>
      <c r="H282" s="23">
        <v>2.7799999999999998E-2</v>
      </c>
      <c r="I282" s="23">
        <v>3.1800000000000002E-2</v>
      </c>
      <c r="J282" s="23">
        <v>3.6799999999999999E-2</v>
      </c>
      <c r="K282" s="23">
        <v>4.3700000000000003E-2</v>
      </c>
      <c r="L282" s="23">
        <v>4.3700000000000003E-2</v>
      </c>
      <c r="M282" s="23"/>
      <c r="N282" s="23"/>
      <c r="O282" s="23"/>
      <c r="P282" s="23"/>
      <c r="V282" s="23"/>
      <c r="W282" s="23"/>
      <c r="X282" s="23"/>
      <c r="Y282" s="23"/>
      <c r="Z282" s="23"/>
      <c r="AA282" s="23"/>
      <c r="AB282" s="23"/>
      <c r="AC282" s="23"/>
      <c r="AD282" s="23"/>
    </row>
    <row r="283" spans="1:30">
      <c r="A283" s="4">
        <v>39483</v>
      </c>
      <c r="B283" s="23">
        <v>2.7099999999999999E-2</v>
      </c>
      <c r="C283" s="23">
        <v>2.1899999999999999E-2</v>
      </c>
      <c r="D283" s="23">
        <v>2.1299999999999999E-2</v>
      </c>
      <c r="E283" s="23">
        <v>2.06E-2</v>
      </c>
      <c r="F283" s="23">
        <v>1.9299999999999998E-2</v>
      </c>
      <c r="G283" s="23">
        <v>2.0799999999999999E-2</v>
      </c>
      <c r="H283" s="23">
        <v>2.6600000000000002E-2</v>
      </c>
      <c r="I283" s="23">
        <v>3.0800000000000001E-2</v>
      </c>
      <c r="J283" s="23">
        <v>3.61E-2</v>
      </c>
      <c r="K283" s="23">
        <v>4.3200000000000002E-2</v>
      </c>
      <c r="L283" s="23">
        <v>4.3299999999999998E-2</v>
      </c>
      <c r="M283" s="23"/>
      <c r="N283" s="23"/>
      <c r="O283" s="23"/>
      <c r="P283" s="23"/>
      <c r="V283" s="23"/>
      <c r="W283" s="23"/>
      <c r="X283" s="23"/>
      <c r="Y283" s="23"/>
      <c r="Z283" s="23"/>
      <c r="AA283" s="23"/>
      <c r="AB283" s="23"/>
      <c r="AC283" s="23"/>
      <c r="AD283" s="23"/>
    </row>
    <row r="284" spans="1:30">
      <c r="A284" s="4">
        <v>39484</v>
      </c>
      <c r="B284" s="23">
        <v>2.9399999999999999E-2</v>
      </c>
      <c r="C284" s="23">
        <v>2.1000000000000001E-2</v>
      </c>
      <c r="D284" s="23">
        <v>2.1000000000000001E-2</v>
      </c>
      <c r="E284" s="23">
        <v>2.0499999999999997E-2</v>
      </c>
      <c r="F284" s="23">
        <v>1.9599999999999999E-2</v>
      </c>
      <c r="G284" s="23">
        <v>2.1099999999999997E-2</v>
      </c>
      <c r="H284" s="23">
        <v>2.6699999999999998E-2</v>
      </c>
      <c r="I284" s="23">
        <v>3.0800000000000001E-2</v>
      </c>
      <c r="J284" s="23">
        <v>3.61E-2</v>
      </c>
      <c r="K284" s="23">
        <v>4.36E-2</v>
      </c>
      <c r="L284" s="23">
        <v>4.3700000000000003E-2</v>
      </c>
      <c r="M284" s="23"/>
      <c r="N284" s="23"/>
      <c r="O284" s="23"/>
      <c r="P284" s="23"/>
      <c r="V284" s="23"/>
      <c r="W284" s="23"/>
      <c r="X284" s="23"/>
      <c r="Y284" s="23"/>
      <c r="Z284" s="23"/>
      <c r="AA284" s="23"/>
      <c r="AB284" s="23"/>
      <c r="AC284" s="23"/>
      <c r="AD284" s="23"/>
    </row>
    <row r="285" spans="1:30">
      <c r="A285" s="4">
        <v>39485</v>
      </c>
      <c r="B285" s="23">
        <v>3.0299999999999997E-2</v>
      </c>
      <c r="C285" s="23">
        <v>2.1700000000000001E-2</v>
      </c>
      <c r="D285" s="23">
        <v>2.1299999999999999E-2</v>
      </c>
      <c r="E285" s="23">
        <v>2.0799999999999999E-2</v>
      </c>
      <c r="F285" s="23">
        <v>1.9900000000000001E-2</v>
      </c>
      <c r="G285" s="23">
        <v>2.2099999999999998E-2</v>
      </c>
      <c r="H285" s="23">
        <v>2.7900000000000001E-2</v>
      </c>
      <c r="I285" s="23">
        <v>3.2099999999999997E-2</v>
      </c>
      <c r="J285" s="23">
        <v>3.7400000000000003E-2</v>
      </c>
      <c r="K285" s="23">
        <v>4.4999999999999998E-2</v>
      </c>
      <c r="L285" s="23">
        <v>4.5100000000000001E-2</v>
      </c>
      <c r="M285" s="23"/>
      <c r="N285" s="23"/>
      <c r="O285" s="23"/>
      <c r="P285" s="23"/>
      <c r="V285" s="23"/>
      <c r="W285" s="23"/>
      <c r="X285" s="23"/>
      <c r="Y285" s="23"/>
      <c r="Z285" s="23"/>
      <c r="AA285" s="23"/>
      <c r="AB285" s="23"/>
      <c r="AC285" s="23"/>
      <c r="AD285" s="23"/>
    </row>
    <row r="286" spans="1:30">
      <c r="A286" s="4">
        <v>39486</v>
      </c>
      <c r="B286" s="23">
        <v>3.0499999999999999E-2</v>
      </c>
      <c r="C286" s="23">
        <v>2.23E-2</v>
      </c>
      <c r="D286" s="23">
        <v>2.12E-2</v>
      </c>
      <c r="E286" s="23">
        <v>2.0499999999999997E-2</v>
      </c>
      <c r="F286" s="23">
        <v>1.9299999999999998E-2</v>
      </c>
      <c r="G286" s="23">
        <v>2.1000000000000001E-2</v>
      </c>
      <c r="H286" s="23">
        <v>2.69E-2</v>
      </c>
      <c r="I286" s="23">
        <v>3.1099999999999999E-2</v>
      </c>
      <c r="J286" s="23">
        <v>3.6400000000000002E-2</v>
      </c>
      <c r="K286" s="23">
        <v>4.41E-2</v>
      </c>
      <c r="L286" s="23">
        <v>4.4299999999999999E-2</v>
      </c>
      <c r="M286" s="23"/>
      <c r="N286" s="23"/>
      <c r="O286" s="23"/>
      <c r="P286" s="23"/>
      <c r="V286" s="23"/>
      <c r="W286" s="23"/>
      <c r="X286" s="23"/>
      <c r="Y286" s="23"/>
      <c r="Z286" s="23"/>
      <c r="AA286" s="23"/>
      <c r="AB286" s="23"/>
      <c r="AC286" s="23"/>
      <c r="AD286" s="23"/>
    </row>
    <row r="287" spans="1:30">
      <c r="A287" s="4">
        <v>39489</v>
      </c>
      <c r="B287" s="23">
        <v>2.8799999999999999E-2</v>
      </c>
      <c r="C287" s="23">
        <v>2.3099999999999999E-2</v>
      </c>
      <c r="D287" s="23">
        <v>2.1299999999999999E-2</v>
      </c>
      <c r="E287" s="23">
        <v>2.06E-2</v>
      </c>
      <c r="F287" s="23">
        <v>1.9299999999999998E-2</v>
      </c>
      <c r="G287" s="23">
        <v>2.1000000000000001E-2</v>
      </c>
      <c r="H287" s="23">
        <v>2.6699999999999998E-2</v>
      </c>
      <c r="I287" s="23">
        <v>3.0899999999999997E-2</v>
      </c>
      <c r="J287" s="23">
        <v>3.6200000000000003E-2</v>
      </c>
      <c r="K287" s="23">
        <v>4.3799999999999999E-2</v>
      </c>
      <c r="L287" s="23">
        <v>4.41E-2</v>
      </c>
      <c r="M287" s="23"/>
      <c r="N287" s="23"/>
      <c r="O287" s="23"/>
      <c r="P287" s="23"/>
      <c r="V287" s="23"/>
      <c r="W287" s="23"/>
      <c r="X287" s="23"/>
      <c r="Y287" s="23"/>
      <c r="Z287" s="23"/>
      <c r="AA287" s="23"/>
      <c r="AB287" s="23"/>
      <c r="AC287" s="23"/>
      <c r="AD287" s="23"/>
    </row>
    <row r="288" spans="1:30">
      <c r="A288" s="4">
        <v>39490</v>
      </c>
      <c r="B288" s="23">
        <v>2.9100000000000001E-2</v>
      </c>
      <c r="C288" s="23">
        <v>2.3099999999999999E-2</v>
      </c>
      <c r="D288" s="23">
        <v>2.12E-2</v>
      </c>
      <c r="E288" s="23">
        <v>2.06E-2</v>
      </c>
      <c r="F288" s="23">
        <v>1.9400000000000001E-2</v>
      </c>
      <c r="G288" s="23">
        <v>2.1299999999999999E-2</v>
      </c>
      <c r="H288" s="23">
        <v>2.7099999999999999E-2</v>
      </c>
      <c r="I288" s="23">
        <v>3.1300000000000001E-2</v>
      </c>
      <c r="J288" s="23">
        <v>3.6600000000000001E-2</v>
      </c>
      <c r="K288" s="23">
        <v>4.4299999999999999E-2</v>
      </c>
      <c r="L288" s="23">
        <v>4.4600000000000001E-2</v>
      </c>
      <c r="M288" s="23"/>
      <c r="N288" s="23"/>
      <c r="O288" s="23"/>
      <c r="P288" s="23"/>
      <c r="V288" s="23"/>
      <c r="W288" s="23"/>
      <c r="X288" s="23"/>
      <c r="Y288" s="23"/>
      <c r="Z288" s="23"/>
      <c r="AA288" s="23"/>
      <c r="AB288" s="23"/>
      <c r="AC288" s="23"/>
      <c r="AD288" s="23"/>
    </row>
    <row r="289" spans="1:30">
      <c r="A289" s="4">
        <v>39491</v>
      </c>
      <c r="B289" s="23">
        <v>3.0200000000000001E-2</v>
      </c>
      <c r="C289" s="23">
        <v>2.2799999999999997E-2</v>
      </c>
      <c r="D289" s="23">
        <v>2.1000000000000001E-2</v>
      </c>
      <c r="E289" s="23">
        <v>2.0299999999999999E-2</v>
      </c>
      <c r="F289" s="23">
        <v>1.9099999999999999E-2</v>
      </c>
      <c r="G289" s="23">
        <v>2.1099999999999997E-2</v>
      </c>
      <c r="H289" s="23">
        <v>2.7099999999999999E-2</v>
      </c>
      <c r="I289" s="23">
        <v>3.1400000000000004E-2</v>
      </c>
      <c r="J289" s="23">
        <v>3.7000000000000005E-2</v>
      </c>
      <c r="K289" s="23">
        <v>4.4800000000000006E-2</v>
      </c>
      <c r="L289" s="23">
        <v>4.5199999999999997E-2</v>
      </c>
      <c r="M289" s="23"/>
      <c r="N289" s="23"/>
      <c r="O289" s="23"/>
      <c r="P289" s="23"/>
      <c r="V289" s="23"/>
      <c r="W289" s="23"/>
      <c r="X289" s="23"/>
      <c r="Y289" s="23"/>
      <c r="Z289" s="23"/>
      <c r="AA289" s="23"/>
      <c r="AB289" s="23"/>
      <c r="AC289" s="23"/>
      <c r="AD289" s="23"/>
    </row>
    <row r="290" spans="1:30">
      <c r="A290" s="4">
        <v>39492</v>
      </c>
      <c r="B290" s="23">
        <v>3.0299999999999997E-2</v>
      </c>
      <c r="C290" s="23">
        <v>2.3099999999999999E-2</v>
      </c>
      <c r="D290" s="23">
        <v>2.12E-2</v>
      </c>
      <c r="E290" s="23">
        <v>2.0499999999999997E-2</v>
      </c>
      <c r="F290" s="23">
        <v>1.9299999999999998E-2</v>
      </c>
      <c r="G290" s="23">
        <v>2.18E-2</v>
      </c>
      <c r="H290" s="23">
        <v>2.81E-2</v>
      </c>
      <c r="I290" s="23">
        <v>3.2799999999999996E-2</v>
      </c>
      <c r="J290" s="23">
        <v>3.85E-2</v>
      </c>
      <c r="K290" s="23">
        <v>4.6300000000000001E-2</v>
      </c>
      <c r="L290" s="23">
        <v>4.6699999999999998E-2</v>
      </c>
      <c r="M290" s="23"/>
      <c r="N290" s="23"/>
      <c r="O290" s="23"/>
      <c r="P290" s="23"/>
      <c r="V290" s="23"/>
      <c r="W290" s="23"/>
      <c r="X290" s="23"/>
      <c r="Y290" s="23"/>
      <c r="Z290" s="23"/>
      <c r="AA290" s="23"/>
      <c r="AB290" s="23"/>
      <c r="AC290" s="23"/>
      <c r="AD290" s="23"/>
    </row>
    <row r="291" spans="1:30">
      <c r="A291" s="4">
        <v>39493</v>
      </c>
      <c r="B291" s="23">
        <v>2.9700000000000001E-2</v>
      </c>
      <c r="C291" s="23">
        <v>2.2099999999999998E-2</v>
      </c>
      <c r="D291" s="23">
        <v>2.07E-2</v>
      </c>
      <c r="E291" s="23">
        <v>2.0199999999999999E-2</v>
      </c>
      <c r="F291" s="23">
        <v>1.9099999999999999E-2</v>
      </c>
      <c r="G291" s="23">
        <v>2.1499999999999998E-2</v>
      </c>
      <c r="H291" s="23">
        <v>2.76E-2</v>
      </c>
      <c r="I291" s="23">
        <v>3.2099999999999997E-2</v>
      </c>
      <c r="J291" s="23">
        <v>3.7599999999999995E-2</v>
      </c>
      <c r="K291" s="23">
        <v>4.5499999999999999E-2</v>
      </c>
      <c r="L291" s="23">
        <v>4.58E-2</v>
      </c>
      <c r="M291" s="23"/>
      <c r="N291" s="23"/>
      <c r="O291" s="23"/>
      <c r="P291" s="23"/>
      <c r="V291" s="23"/>
      <c r="W291" s="23"/>
      <c r="X291" s="23"/>
      <c r="Y291" s="23"/>
      <c r="Z291" s="23"/>
      <c r="AA291" s="23"/>
      <c r="AB291" s="23"/>
      <c r="AC291" s="23"/>
      <c r="AD291" s="23"/>
    </row>
    <row r="292" spans="1:30">
      <c r="A292" s="4">
        <v>39497</v>
      </c>
      <c r="B292" s="23">
        <v>2.9399999999999999E-2</v>
      </c>
      <c r="C292" s="23">
        <v>2.2799999999999997E-2</v>
      </c>
      <c r="D292" s="23">
        <v>2.1400000000000002E-2</v>
      </c>
      <c r="E292" s="23">
        <v>2.1099999999999997E-2</v>
      </c>
      <c r="F292" s="23">
        <v>2.06E-2</v>
      </c>
      <c r="G292" s="23">
        <v>2.3099999999999999E-2</v>
      </c>
      <c r="H292" s="23">
        <v>2.9300000000000003E-2</v>
      </c>
      <c r="I292" s="23">
        <v>3.3700000000000001E-2</v>
      </c>
      <c r="J292" s="23">
        <v>3.8900000000000004E-2</v>
      </c>
      <c r="K292" s="23">
        <v>4.6300000000000001E-2</v>
      </c>
      <c r="L292" s="23">
        <v>4.6600000000000003E-2</v>
      </c>
      <c r="M292" s="23"/>
      <c r="N292" s="23"/>
      <c r="O292" s="23"/>
      <c r="P292" s="23"/>
      <c r="V292" s="23"/>
      <c r="W292" s="23"/>
      <c r="X292" s="23"/>
      <c r="Y292" s="23"/>
      <c r="Z292" s="23"/>
      <c r="AA292" s="23"/>
      <c r="AB292" s="23"/>
      <c r="AC292" s="23"/>
      <c r="AD292" s="23"/>
    </row>
    <row r="293" spans="1:30">
      <c r="A293" s="4">
        <v>39498</v>
      </c>
      <c r="B293" s="23">
        <v>0.03</v>
      </c>
      <c r="C293" s="23">
        <v>2.2499999999999999E-2</v>
      </c>
      <c r="D293" s="23">
        <v>2.1700000000000001E-2</v>
      </c>
      <c r="E293" s="23">
        <v>2.1600000000000001E-2</v>
      </c>
      <c r="F293" s="23">
        <v>2.1400000000000002E-2</v>
      </c>
      <c r="G293" s="23">
        <v>2.4300000000000002E-2</v>
      </c>
      <c r="H293" s="23">
        <v>3.0200000000000001E-2</v>
      </c>
      <c r="I293" s="23">
        <v>3.4500000000000003E-2</v>
      </c>
      <c r="J293" s="23">
        <v>3.9300000000000002E-2</v>
      </c>
      <c r="K293" s="23">
        <v>4.6300000000000001E-2</v>
      </c>
      <c r="L293" s="23">
        <v>4.6500000000000007E-2</v>
      </c>
      <c r="M293" s="23"/>
      <c r="N293" s="23"/>
      <c r="O293" s="23"/>
      <c r="P293" s="23"/>
      <c r="V293" s="23"/>
      <c r="W293" s="23"/>
      <c r="X293" s="23"/>
      <c r="Y293" s="23"/>
      <c r="Z293" s="23"/>
      <c r="AA293" s="23"/>
      <c r="AB293" s="23"/>
      <c r="AC293" s="23"/>
      <c r="AD293" s="23"/>
    </row>
    <row r="294" spans="1:30">
      <c r="A294" s="4">
        <v>39499</v>
      </c>
      <c r="B294" s="23">
        <v>3.0099999999999998E-2</v>
      </c>
      <c r="C294" s="23">
        <v>2.2000000000000002E-2</v>
      </c>
      <c r="D294" s="23">
        <v>2.1000000000000001E-2</v>
      </c>
      <c r="E294" s="23">
        <v>2.0499999999999997E-2</v>
      </c>
      <c r="F294" s="23">
        <v>1.9799999999999998E-2</v>
      </c>
      <c r="G294" s="23">
        <v>2.23E-2</v>
      </c>
      <c r="H294" s="23">
        <v>2.7999999999999997E-2</v>
      </c>
      <c r="I294" s="23">
        <v>3.2400000000000005E-2</v>
      </c>
      <c r="J294" s="23">
        <v>3.7699999999999997E-2</v>
      </c>
      <c r="K294" s="23">
        <v>4.5199999999999997E-2</v>
      </c>
      <c r="L294" s="23">
        <v>4.5400000000000003E-2</v>
      </c>
      <c r="M294" s="23"/>
      <c r="N294" s="23"/>
      <c r="O294" s="23"/>
      <c r="P294" s="23"/>
      <c r="V294" s="23"/>
      <c r="W294" s="23"/>
      <c r="X294" s="23"/>
      <c r="Y294" s="23"/>
      <c r="Z294" s="23"/>
      <c r="AA294" s="23"/>
      <c r="AB294" s="23"/>
      <c r="AC294" s="23"/>
      <c r="AD294" s="23"/>
    </row>
    <row r="295" spans="1:30">
      <c r="A295" s="4">
        <v>39500</v>
      </c>
      <c r="B295" s="23">
        <v>2.9700000000000001E-2</v>
      </c>
      <c r="C295" s="23">
        <v>2.2000000000000002E-2</v>
      </c>
      <c r="D295" s="23">
        <v>2.1400000000000002E-2</v>
      </c>
      <c r="E295" s="23">
        <v>2.0799999999999999E-2</v>
      </c>
      <c r="F295" s="23">
        <v>1.9799999999999998E-2</v>
      </c>
      <c r="G295" s="23">
        <v>2.2400000000000003E-2</v>
      </c>
      <c r="H295" s="23">
        <v>2.81E-2</v>
      </c>
      <c r="I295" s="23">
        <v>3.2599999999999997E-2</v>
      </c>
      <c r="J295" s="23">
        <v>3.7900000000000003E-2</v>
      </c>
      <c r="K295" s="23">
        <v>4.5499999999999999E-2</v>
      </c>
      <c r="L295" s="23">
        <v>4.58E-2</v>
      </c>
      <c r="M295" s="23"/>
      <c r="N295" s="23"/>
      <c r="O295" s="23"/>
      <c r="P295" s="23"/>
      <c r="V295" s="23"/>
      <c r="W295" s="23"/>
      <c r="X295" s="23"/>
      <c r="Y295" s="23"/>
      <c r="Z295" s="23"/>
      <c r="AA295" s="23"/>
      <c r="AB295" s="23"/>
      <c r="AC295" s="23"/>
      <c r="AD295" s="23"/>
    </row>
    <row r="296" spans="1:30">
      <c r="A296" s="4">
        <v>39503</v>
      </c>
      <c r="B296" s="23">
        <v>0.03</v>
      </c>
      <c r="C296" s="23">
        <v>2.2000000000000002E-2</v>
      </c>
      <c r="D296" s="23">
        <v>2.1299999999999999E-2</v>
      </c>
      <c r="E296" s="23">
        <v>2.1299999999999999E-2</v>
      </c>
      <c r="F296" s="23">
        <v>2.1299999999999999E-2</v>
      </c>
      <c r="G296" s="23">
        <v>2.3900000000000001E-2</v>
      </c>
      <c r="H296" s="23">
        <v>2.98E-2</v>
      </c>
      <c r="I296" s="23">
        <v>3.4099999999999998E-2</v>
      </c>
      <c r="J296" s="23">
        <v>3.9100000000000003E-2</v>
      </c>
      <c r="K296" s="23">
        <v>4.6500000000000007E-2</v>
      </c>
      <c r="L296" s="23">
        <v>4.6699999999999998E-2</v>
      </c>
      <c r="M296" s="23"/>
      <c r="N296" s="23"/>
      <c r="O296" s="23"/>
      <c r="P296" s="23"/>
      <c r="V296" s="23"/>
      <c r="W296" s="23"/>
      <c r="X296" s="23"/>
      <c r="Y296" s="23"/>
      <c r="Z296" s="23"/>
      <c r="AA296" s="23"/>
      <c r="AB296" s="23"/>
      <c r="AC296" s="23"/>
      <c r="AD296" s="23"/>
    </row>
    <row r="297" spans="1:30">
      <c r="A297" s="4">
        <v>39504</v>
      </c>
      <c r="B297" s="23">
        <v>2.8500000000000001E-2</v>
      </c>
      <c r="C297" s="23">
        <v>2.1400000000000002E-2</v>
      </c>
      <c r="D297" s="23">
        <v>2.0899999999999998E-2</v>
      </c>
      <c r="E297" s="23">
        <v>2.07E-2</v>
      </c>
      <c r="F297" s="23">
        <v>2.0400000000000001E-2</v>
      </c>
      <c r="G297" s="23">
        <v>2.3199999999999998E-2</v>
      </c>
      <c r="H297" s="23">
        <v>2.92E-2</v>
      </c>
      <c r="I297" s="23">
        <v>3.3599999999999998E-2</v>
      </c>
      <c r="J297" s="23">
        <v>3.8800000000000001E-2</v>
      </c>
      <c r="K297" s="23">
        <v>4.6399999999999997E-2</v>
      </c>
      <c r="L297" s="23">
        <v>4.6600000000000003E-2</v>
      </c>
      <c r="M297" s="23"/>
      <c r="N297" s="23"/>
      <c r="O297" s="23"/>
      <c r="P297" s="23"/>
      <c r="V297" s="23"/>
      <c r="W297" s="23"/>
      <c r="X297" s="23"/>
      <c r="Y297" s="23"/>
      <c r="Z297" s="23"/>
      <c r="AA297" s="23"/>
      <c r="AB297" s="23"/>
      <c r="AC297" s="23"/>
      <c r="AD297" s="23"/>
    </row>
    <row r="298" spans="1:30">
      <c r="A298" s="4">
        <v>39505</v>
      </c>
      <c r="B298" s="23">
        <v>2.9300000000000003E-2</v>
      </c>
      <c r="C298" s="23">
        <v>1.9799999999999998E-2</v>
      </c>
      <c r="D298" s="23">
        <v>2.0199999999999999E-2</v>
      </c>
      <c r="E298" s="23">
        <v>2.0199999999999999E-2</v>
      </c>
      <c r="F298" s="23">
        <v>2.0099999999999996E-2</v>
      </c>
      <c r="G298" s="23">
        <v>2.2499999999999999E-2</v>
      </c>
      <c r="H298" s="23">
        <v>2.8900000000000002E-2</v>
      </c>
      <c r="I298" s="23">
        <v>3.3300000000000003E-2</v>
      </c>
      <c r="J298" s="23">
        <v>3.85E-2</v>
      </c>
      <c r="K298" s="23">
        <v>4.6199999999999998E-2</v>
      </c>
      <c r="L298" s="23">
        <v>4.6500000000000007E-2</v>
      </c>
      <c r="M298" s="23"/>
      <c r="N298" s="23"/>
      <c r="O298" s="23"/>
      <c r="P298" s="23"/>
      <c r="V298" s="23"/>
      <c r="W298" s="23"/>
      <c r="X298" s="23"/>
      <c r="Y298" s="23"/>
      <c r="Z298" s="23"/>
      <c r="AA298" s="23"/>
      <c r="AB298" s="23"/>
      <c r="AC298" s="23"/>
      <c r="AD298" s="23"/>
    </row>
    <row r="299" spans="1:30">
      <c r="A299" s="4">
        <v>39506</v>
      </c>
      <c r="B299" s="23">
        <v>3.0600000000000002E-2</v>
      </c>
      <c r="C299" s="23">
        <v>1.9E-2</v>
      </c>
      <c r="D299" s="23">
        <v>1.95E-2</v>
      </c>
      <c r="E299" s="23">
        <v>1.9199999999999998E-2</v>
      </c>
      <c r="F299" s="23">
        <v>1.8700000000000001E-2</v>
      </c>
      <c r="G299" s="23">
        <v>2.1000000000000001E-2</v>
      </c>
      <c r="H299" s="23">
        <v>2.7300000000000001E-2</v>
      </c>
      <c r="I299" s="23">
        <v>3.1699999999999999E-2</v>
      </c>
      <c r="J299" s="23">
        <v>3.7100000000000001E-2</v>
      </c>
      <c r="K299" s="23">
        <v>4.5100000000000001E-2</v>
      </c>
      <c r="L299" s="23">
        <v>4.5499999999999999E-2</v>
      </c>
      <c r="M299" s="23"/>
      <c r="N299" s="23"/>
      <c r="O299" s="23"/>
      <c r="P299" s="23"/>
      <c r="V299" s="23"/>
      <c r="W299" s="23"/>
      <c r="X299" s="23"/>
      <c r="Y299" s="23"/>
      <c r="Z299" s="23"/>
      <c r="AA299" s="23"/>
      <c r="AB299" s="23"/>
      <c r="AC299" s="23"/>
      <c r="AD299" s="23"/>
    </row>
    <row r="300" spans="1:30">
      <c r="A300" s="4">
        <v>39507</v>
      </c>
      <c r="B300" s="23">
        <v>3.0099999999999998E-2</v>
      </c>
      <c r="C300" s="23">
        <v>1.8500000000000003E-2</v>
      </c>
      <c r="D300" s="23">
        <v>1.83E-2</v>
      </c>
      <c r="E300" s="23">
        <v>1.77E-2</v>
      </c>
      <c r="F300" s="23">
        <v>1.6500000000000001E-2</v>
      </c>
      <c r="G300" s="23">
        <v>1.8700000000000001E-2</v>
      </c>
      <c r="H300" s="23">
        <v>2.5000000000000001E-2</v>
      </c>
      <c r="I300" s="23">
        <v>2.9600000000000001E-2</v>
      </c>
      <c r="J300" s="23">
        <v>3.5299999999999998E-2</v>
      </c>
      <c r="K300" s="23">
        <v>4.3700000000000003E-2</v>
      </c>
      <c r="L300" s="23">
        <v>4.41E-2</v>
      </c>
      <c r="M300" s="23"/>
      <c r="N300" s="23"/>
      <c r="O300" s="23"/>
      <c r="P300" s="23"/>
      <c r="V300" s="23"/>
      <c r="W300" s="23"/>
      <c r="X300" s="23"/>
      <c r="Y300" s="23"/>
      <c r="Z300" s="23"/>
      <c r="AA300" s="23"/>
      <c r="AB300" s="23"/>
      <c r="AC300" s="23"/>
      <c r="AD300" s="23"/>
    </row>
    <row r="301" spans="1:30">
      <c r="A301" s="4">
        <v>39510</v>
      </c>
      <c r="B301" s="23">
        <v>3.1E-2</v>
      </c>
      <c r="C301" s="23">
        <v>1.7000000000000001E-2</v>
      </c>
      <c r="D301" s="23">
        <v>1.8000000000000002E-2</v>
      </c>
      <c r="E301" s="23">
        <v>1.7399999999999999E-2</v>
      </c>
      <c r="F301" s="23">
        <v>1.61E-2</v>
      </c>
      <c r="G301" s="23">
        <v>1.84E-2</v>
      </c>
      <c r="H301" s="23">
        <v>2.4799999999999999E-2</v>
      </c>
      <c r="I301" s="23">
        <v>2.9600000000000001E-2</v>
      </c>
      <c r="J301" s="23">
        <v>3.5400000000000001E-2</v>
      </c>
      <c r="K301" s="23">
        <v>4.3700000000000003E-2</v>
      </c>
      <c r="L301" s="23">
        <v>4.4199999999999996E-2</v>
      </c>
      <c r="M301" s="23"/>
      <c r="N301" s="23"/>
      <c r="O301" s="23"/>
      <c r="P301" s="23"/>
      <c r="V301" s="23"/>
      <c r="W301" s="23"/>
      <c r="X301" s="23"/>
      <c r="Y301" s="23"/>
      <c r="Z301" s="23"/>
      <c r="AA301" s="23"/>
      <c r="AB301" s="23"/>
      <c r="AC301" s="23"/>
      <c r="AD301" s="23"/>
    </row>
    <row r="302" spans="1:30">
      <c r="A302" s="4">
        <v>39511</v>
      </c>
      <c r="B302" s="23">
        <v>2.8999999999999998E-2</v>
      </c>
      <c r="C302" s="23">
        <v>1.66E-2</v>
      </c>
      <c r="D302" s="23">
        <v>1.7600000000000001E-2</v>
      </c>
      <c r="E302" s="23">
        <v>1.72E-2</v>
      </c>
      <c r="F302" s="23">
        <v>1.6500000000000001E-2</v>
      </c>
      <c r="G302" s="23">
        <v>1.8600000000000002E-2</v>
      </c>
      <c r="H302" s="23">
        <v>2.53E-2</v>
      </c>
      <c r="I302" s="23">
        <v>3.0200000000000001E-2</v>
      </c>
      <c r="J302" s="23">
        <v>3.6299999999999999E-2</v>
      </c>
      <c r="K302" s="23">
        <v>4.4600000000000001E-2</v>
      </c>
      <c r="L302" s="23">
        <v>4.5199999999999997E-2</v>
      </c>
      <c r="M302" s="23"/>
      <c r="N302" s="23"/>
      <c r="O302" s="23"/>
      <c r="P302" s="23"/>
      <c r="V302" s="23"/>
      <c r="W302" s="23"/>
      <c r="X302" s="23"/>
      <c r="Y302" s="23"/>
      <c r="Z302" s="23"/>
      <c r="AA302" s="23"/>
      <c r="AB302" s="23"/>
      <c r="AC302" s="23"/>
      <c r="AD302" s="23"/>
    </row>
    <row r="303" spans="1:30">
      <c r="A303" s="4">
        <v>39512</v>
      </c>
      <c r="B303" s="23">
        <v>2.9300000000000003E-2</v>
      </c>
      <c r="C303" s="23">
        <v>1.5300000000000001E-2</v>
      </c>
      <c r="D303" s="23">
        <v>1.7500000000000002E-2</v>
      </c>
      <c r="E303" s="23">
        <v>1.72E-2</v>
      </c>
      <c r="F303" s="23">
        <v>1.66E-2</v>
      </c>
      <c r="G303" s="23">
        <v>1.9099999999999999E-2</v>
      </c>
      <c r="H303" s="23">
        <v>2.5899999999999999E-2</v>
      </c>
      <c r="I303" s="23">
        <v>3.1E-2</v>
      </c>
      <c r="J303" s="23">
        <v>3.7000000000000005E-2</v>
      </c>
      <c r="K303" s="23">
        <v>4.5499999999999999E-2</v>
      </c>
      <c r="L303" s="23">
        <v>4.5999999999999999E-2</v>
      </c>
      <c r="M303" s="23"/>
      <c r="N303" s="23"/>
      <c r="O303" s="23"/>
      <c r="P303" s="23"/>
      <c r="V303" s="23"/>
      <c r="W303" s="23"/>
      <c r="X303" s="23"/>
      <c r="Y303" s="23"/>
      <c r="Z303" s="23"/>
      <c r="AA303" s="23"/>
      <c r="AB303" s="23"/>
      <c r="AC303" s="23"/>
      <c r="AD303" s="23"/>
    </row>
    <row r="304" spans="1:30">
      <c r="A304" s="4">
        <v>39513</v>
      </c>
      <c r="B304" s="23">
        <v>2.9900000000000003E-2</v>
      </c>
      <c r="C304" s="23">
        <v>1.3899999999999999E-2</v>
      </c>
      <c r="D304" s="23">
        <v>1.61E-2</v>
      </c>
      <c r="E304" s="23">
        <v>1.5900000000000001E-2</v>
      </c>
      <c r="F304" s="23">
        <v>1.5300000000000001E-2</v>
      </c>
      <c r="G304" s="23">
        <v>1.77E-2</v>
      </c>
      <c r="H304" s="23">
        <v>2.5000000000000001E-2</v>
      </c>
      <c r="I304" s="23">
        <v>0.03</v>
      </c>
      <c r="J304" s="23">
        <v>3.6200000000000003E-2</v>
      </c>
      <c r="K304" s="23">
        <v>4.5199999999999997E-2</v>
      </c>
      <c r="L304" s="23">
        <v>4.5700000000000005E-2</v>
      </c>
      <c r="M304" s="23"/>
      <c r="N304" s="23"/>
      <c r="O304" s="23"/>
      <c r="P304" s="23"/>
      <c r="V304" s="23"/>
      <c r="W304" s="23"/>
      <c r="X304" s="23"/>
      <c r="Y304" s="23"/>
      <c r="Z304" s="23"/>
      <c r="AA304" s="23"/>
      <c r="AB304" s="23"/>
      <c r="AC304" s="23"/>
      <c r="AD304" s="23"/>
    </row>
    <row r="305" spans="1:30">
      <c r="A305" s="4">
        <v>39514</v>
      </c>
      <c r="B305" s="23">
        <v>2.9600000000000001E-2</v>
      </c>
      <c r="C305" s="23">
        <v>1.4499999999999999E-2</v>
      </c>
      <c r="D305" s="23">
        <v>1.5600000000000001E-2</v>
      </c>
      <c r="E305" s="23">
        <v>1.55E-2</v>
      </c>
      <c r="F305" s="23">
        <v>1.5300000000000001E-2</v>
      </c>
      <c r="G305" s="23">
        <v>1.7500000000000002E-2</v>
      </c>
      <c r="H305" s="23">
        <v>2.4500000000000001E-2</v>
      </c>
      <c r="I305" s="23">
        <v>2.9399999999999999E-2</v>
      </c>
      <c r="J305" s="23">
        <v>3.56E-2</v>
      </c>
      <c r="K305" s="23">
        <v>4.4900000000000002E-2</v>
      </c>
      <c r="L305" s="23">
        <v>4.5499999999999999E-2</v>
      </c>
      <c r="M305" s="23"/>
      <c r="N305" s="23"/>
      <c r="O305" s="23"/>
      <c r="P305" s="23"/>
      <c r="V305" s="23"/>
      <c r="W305" s="23"/>
      <c r="X305" s="23"/>
      <c r="Y305" s="23"/>
      <c r="Z305" s="23"/>
      <c r="AA305" s="23"/>
      <c r="AB305" s="23"/>
      <c r="AC305" s="23"/>
      <c r="AD305" s="23"/>
    </row>
    <row r="306" spans="1:30">
      <c r="A306" s="4">
        <v>39517</v>
      </c>
      <c r="B306" s="23">
        <v>2.9900000000000003E-2</v>
      </c>
      <c r="C306" s="23">
        <v>1.3500000000000002E-2</v>
      </c>
      <c r="D306" s="23">
        <v>1.4499999999999999E-2</v>
      </c>
      <c r="E306" s="23">
        <v>1.46E-2</v>
      </c>
      <c r="F306" s="23">
        <v>1.47E-2</v>
      </c>
      <c r="G306" s="23">
        <v>1.67E-2</v>
      </c>
      <c r="H306" s="23">
        <v>2.3700000000000002E-2</v>
      </c>
      <c r="I306" s="23">
        <v>2.8399999999999998E-2</v>
      </c>
      <c r="J306" s="23">
        <v>3.4599999999999999E-2</v>
      </c>
      <c r="K306" s="23">
        <v>4.3899999999999995E-2</v>
      </c>
      <c r="L306" s="23">
        <v>4.4500000000000005E-2</v>
      </c>
      <c r="M306" s="23"/>
      <c r="N306" s="23"/>
      <c r="O306" s="23"/>
      <c r="P306" s="23"/>
      <c r="V306" s="23"/>
      <c r="W306" s="23"/>
      <c r="X306" s="23"/>
      <c r="Y306" s="23"/>
      <c r="Z306" s="23"/>
      <c r="AA306" s="23"/>
      <c r="AB306" s="23"/>
      <c r="AC306" s="23"/>
      <c r="AD306" s="23"/>
    </row>
    <row r="307" spans="1:30">
      <c r="A307" s="4">
        <v>39518</v>
      </c>
      <c r="B307" s="23">
        <v>2.9500000000000002E-2</v>
      </c>
      <c r="C307" s="23">
        <v>1.4800000000000001E-2</v>
      </c>
      <c r="D307" s="23">
        <v>1.6399999999999998E-2</v>
      </c>
      <c r="E307" s="23">
        <v>1.67E-2</v>
      </c>
      <c r="F307" s="23">
        <v>1.7399999999999999E-2</v>
      </c>
      <c r="G307" s="23">
        <v>1.9299999999999998E-2</v>
      </c>
      <c r="H307" s="23">
        <v>2.6099999999999998E-2</v>
      </c>
      <c r="I307" s="23">
        <v>3.04E-2</v>
      </c>
      <c r="J307" s="23">
        <v>3.6000000000000004E-2</v>
      </c>
      <c r="K307" s="23">
        <v>4.4800000000000006E-2</v>
      </c>
      <c r="L307" s="23">
        <v>4.53E-2</v>
      </c>
      <c r="M307" s="23"/>
      <c r="N307" s="23"/>
      <c r="O307" s="23"/>
      <c r="P307" s="23"/>
      <c r="V307" s="23"/>
      <c r="W307" s="23"/>
      <c r="X307" s="23"/>
      <c r="Y307" s="23"/>
      <c r="Z307" s="23"/>
      <c r="AA307" s="23"/>
      <c r="AB307" s="23"/>
      <c r="AC307" s="23"/>
      <c r="AD307" s="23"/>
    </row>
    <row r="308" spans="1:30">
      <c r="A308" s="4">
        <v>39519</v>
      </c>
      <c r="B308" s="23">
        <v>2.9700000000000001E-2</v>
      </c>
      <c r="C308" s="23">
        <v>1.4800000000000001E-2</v>
      </c>
      <c r="D308" s="23">
        <v>1.5600000000000001E-2</v>
      </c>
      <c r="E308" s="23">
        <v>1.5800000000000002E-2</v>
      </c>
      <c r="F308" s="23">
        <v>1.6299999999999999E-2</v>
      </c>
      <c r="G308" s="23">
        <v>1.8100000000000002E-2</v>
      </c>
      <c r="H308" s="23">
        <v>2.4900000000000002E-2</v>
      </c>
      <c r="I308" s="23">
        <v>2.9300000000000003E-2</v>
      </c>
      <c r="J308" s="23">
        <v>3.49E-2</v>
      </c>
      <c r="K308" s="23">
        <v>4.3499999999999997E-2</v>
      </c>
      <c r="L308" s="23">
        <v>4.4000000000000004E-2</v>
      </c>
      <c r="M308" s="23"/>
      <c r="N308" s="23"/>
      <c r="O308" s="23"/>
      <c r="P308" s="23"/>
      <c r="V308" s="23"/>
      <c r="W308" s="23"/>
      <c r="X308" s="23"/>
      <c r="Y308" s="23"/>
      <c r="Z308" s="23"/>
      <c r="AA308" s="23"/>
      <c r="AB308" s="23"/>
      <c r="AC308" s="23"/>
      <c r="AD308" s="23"/>
    </row>
    <row r="309" spans="1:30">
      <c r="A309" s="4">
        <v>39520</v>
      </c>
      <c r="B309" s="23">
        <v>2.98E-2</v>
      </c>
      <c r="C309" s="23">
        <v>1.3500000000000002E-2</v>
      </c>
      <c r="D309" s="23">
        <v>1.4999999999999999E-2</v>
      </c>
      <c r="E309" s="23">
        <v>1.54E-2</v>
      </c>
      <c r="F309" s="23">
        <v>1.6299999999999999E-2</v>
      </c>
      <c r="G309" s="23">
        <v>1.84E-2</v>
      </c>
      <c r="H309" s="23">
        <v>2.53E-2</v>
      </c>
      <c r="I309" s="23">
        <v>2.9900000000000003E-2</v>
      </c>
      <c r="J309" s="23">
        <v>3.56E-2</v>
      </c>
      <c r="K309" s="23">
        <v>4.4199999999999996E-2</v>
      </c>
      <c r="L309" s="23">
        <v>4.4699999999999997E-2</v>
      </c>
      <c r="M309" s="23"/>
      <c r="N309" s="23"/>
      <c r="O309" s="23"/>
      <c r="P309" s="23"/>
      <c r="V309" s="23"/>
      <c r="W309" s="23"/>
      <c r="X309" s="23"/>
      <c r="Y309" s="23"/>
      <c r="Z309" s="23"/>
      <c r="AA309" s="23"/>
      <c r="AB309" s="23"/>
      <c r="AC309" s="23"/>
      <c r="AD309" s="23"/>
    </row>
    <row r="310" spans="1:30">
      <c r="A310" s="4">
        <v>39521</v>
      </c>
      <c r="B310" s="23">
        <v>2.9900000000000003E-2</v>
      </c>
      <c r="C310" s="23">
        <v>1.18E-2</v>
      </c>
      <c r="D310" s="23">
        <v>1.32E-2</v>
      </c>
      <c r="E310" s="23">
        <v>1.37E-2</v>
      </c>
      <c r="F310" s="23">
        <v>1.47E-2</v>
      </c>
      <c r="G310" s="23">
        <v>1.6500000000000001E-2</v>
      </c>
      <c r="H310" s="23">
        <v>2.3700000000000002E-2</v>
      </c>
      <c r="I310" s="23">
        <v>2.8399999999999998E-2</v>
      </c>
      <c r="J310" s="23">
        <v>3.44E-2</v>
      </c>
      <c r="K310" s="23">
        <v>4.2999999999999997E-2</v>
      </c>
      <c r="L310" s="23">
        <v>4.3499999999999997E-2</v>
      </c>
      <c r="M310" s="23"/>
      <c r="N310" s="23"/>
      <c r="O310" s="23"/>
      <c r="P310" s="23"/>
      <c r="V310" s="23"/>
      <c r="W310" s="23"/>
      <c r="X310" s="23"/>
      <c r="Y310" s="23"/>
      <c r="Z310" s="23"/>
      <c r="AA310" s="23"/>
      <c r="AB310" s="23"/>
      <c r="AC310" s="23"/>
      <c r="AD310" s="23"/>
    </row>
    <row r="311" spans="1:30">
      <c r="A311" s="4">
        <v>39524</v>
      </c>
      <c r="B311" s="23">
        <v>2.69E-2</v>
      </c>
      <c r="C311" s="23">
        <v>1.11E-2</v>
      </c>
      <c r="D311" s="23">
        <v>1.3100000000000001E-2</v>
      </c>
      <c r="E311" s="23">
        <v>1.32E-2</v>
      </c>
      <c r="F311" s="23">
        <v>1.3500000000000002E-2</v>
      </c>
      <c r="G311" s="23">
        <v>1.52E-2</v>
      </c>
      <c r="H311" s="23">
        <v>2.23E-2</v>
      </c>
      <c r="I311" s="23">
        <v>2.7099999999999999E-2</v>
      </c>
      <c r="J311" s="23">
        <v>3.3399999999999999E-2</v>
      </c>
      <c r="K311" s="23">
        <v>4.24E-2</v>
      </c>
      <c r="L311" s="23">
        <v>4.2900000000000001E-2</v>
      </c>
      <c r="M311" s="23"/>
      <c r="N311" s="23"/>
      <c r="O311" s="23"/>
      <c r="P311" s="23"/>
      <c r="V311" s="23"/>
      <c r="W311" s="23"/>
      <c r="X311" s="23"/>
      <c r="Y311" s="23"/>
      <c r="Z311" s="23"/>
      <c r="AA311" s="23"/>
      <c r="AB311" s="23"/>
      <c r="AC311" s="23"/>
      <c r="AD311" s="23"/>
    </row>
    <row r="312" spans="1:30">
      <c r="A312" s="4">
        <v>39525</v>
      </c>
      <c r="B312" s="23">
        <v>2.1600000000000001E-2</v>
      </c>
      <c r="C312" s="23">
        <v>9.1999999999999998E-3</v>
      </c>
      <c r="D312" s="23">
        <v>1.32E-2</v>
      </c>
      <c r="E312" s="23">
        <v>1.3999999999999999E-2</v>
      </c>
      <c r="F312" s="23">
        <v>1.5800000000000002E-2</v>
      </c>
      <c r="G312" s="23">
        <v>1.7399999999999999E-2</v>
      </c>
      <c r="H312" s="23">
        <v>2.4199999999999999E-2</v>
      </c>
      <c r="I312" s="23">
        <v>2.8799999999999999E-2</v>
      </c>
      <c r="J312" s="23">
        <v>3.4799999999999998E-2</v>
      </c>
      <c r="K312" s="23">
        <v>4.2999999999999997E-2</v>
      </c>
      <c r="L312" s="23">
        <v>4.3499999999999997E-2</v>
      </c>
      <c r="M312" s="23"/>
      <c r="N312" s="23"/>
      <c r="O312" s="23"/>
      <c r="P312" s="23"/>
      <c r="V312" s="23"/>
      <c r="W312" s="23"/>
      <c r="X312" s="23"/>
      <c r="Y312" s="23"/>
      <c r="Z312" s="23"/>
      <c r="AA312" s="23"/>
      <c r="AB312" s="23"/>
      <c r="AC312" s="23"/>
      <c r="AD312" s="23"/>
    </row>
    <row r="313" spans="1:30">
      <c r="A313" s="4">
        <v>39526</v>
      </c>
      <c r="B313" s="23">
        <v>2.0799999999999999E-2</v>
      </c>
      <c r="C313" s="23">
        <v>6.0999999999999995E-3</v>
      </c>
      <c r="D313" s="23">
        <v>1.2199999999999999E-2</v>
      </c>
      <c r="E313" s="23">
        <v>1.3300000000000001E-2</v>
      </c>
      <c r="F313" s="23">
        <v>1.54E-2</v>
      </c>
      <c r="G313" s="23">
        <v>1.6799999999999999E-2</v>
      </c>
      <c r="H313" s="23">
        <v>2.3599999999999999E-2</v>
      </c>
      <c r="I313" s="23">
        <v>2.7999999999999997E-2</v>
      </c>
      <c r="J313" s="23">
        <v>3.3799999999999997E-2</v>
      </c>
      <c r="K313" s="23">
        <v>4.2000000000000003E-2</v>
      </c>
      <c r="L313" s="23">
        <v>4.2199999999999994E-2</v>
      </c>
      <c r="M313" s="23"/>
      <c r="N313" s="23"/>
      <c r="O313" s="23"/>
      <c r="P313" s="23"/>
      <c r="V313" s="23"/>
      <c r="W313" s="23"/>
      <c r="X313" s="23"/>
      <c r="Y313" s="23"/>
      <c r="Z313" s="23"/>
      <c r="AA313" s="23"/>
      <c r="AB313" s="23"/>
      <c r="AC313" s="23"/>
      <c r="AD313" s="23"/>
    </row>
    <row r="314" spans="1:30">
      <c r="A314" s="4">
        <v>39527</v>
      </c>
      <c r="B314" s="23">
        <v>2.2200000000000001E-2</v>
      </c>
      <c r="C314" s="23">
        <v>6.3E-3</v>
      </c>
      <c r="D314" s="23">
        <v>1.2E-2</v>
      </c>
      <c r="E314" s="23">
        <v>1.3300000000000001E-2</v>
      </c>
      <c r="F314" s="23">
        <v>1.5900000000000001E-2</v>
      </c>
      <c r="G314" s="23">
        <v>1.7100000000000001E-2</v>
      </c>
      <c r="H314" s="23">
        <v>2.3599999999999999E-2</v>
      </c>
      <c r="I314" s="23">
        <v>2.7799999999999998E-2</v>
      </c>
      <c r="J314" s="23">
        <v>3.3399999999999999E-2</v>
      </c>
      <c r="K314" s="23">
        <v>4.1500000000000002E-2</v>
      </c>
      <c r="L314" s="23">
        <v>4.1700000000000001E-2</v>
      </c>
      <c r="M314" s="23"/>
      <c r="N314" s="23"/>
      <c r="O314" s="23"/>
      <c r="P314" s="23"/>
      <c r="V314" s="23"/>
      <c r="W314" s="23"/>
      <c r="X314" s="23"/>
      <c r="Y314" s="23"/>
      <c r="Z314" s="23"/>
      <c r="AA314" s="23"/>
      <c r="AB314" s="23"/>
      <c r="AC314" s="23"/>
      <c r="AD314" s="23"/>
    </row>
    <row r="315" spans="1:30">
      <c r="A315" s="4">
        <v>39531</v>
      </c>
      <c r="B315" s="23">
        <v>2.0799999999999999E-2</v>
      </c>
      <c r="C315" s="23">
        <v>1.24E-2</v>
      </c>
      <c r="D315" s="23">
        <v>1.6E-2</v>
      </c>
      <c r="E315" s="23">
        <v>1.6799999999999999E-2</v>
      </c>
      <c r="F315" s="23">
        <v>1.84E-2</v>
      </c>
      <c r="G315" s="23">
        <v>1.9900000000000001E-2</v>
      </c>
      <c r="H315" s="23">
        <v>2.64E-2</v>
      </c>
      <c r="I315" s="23">
        <v>3.04E-2</v>
      </c>
      <c r="J315" s="23">
        <v>3.56E-2</v>
      </c>
      <c r="K315" s="23">
        <v>4.3099999999999999E-2</v>
      </c>
      <c r="L315" s="23">
        <v>4.3299999999999998E-2</v>
      </c>
      <c r="M315" s="23"/>
      <c r="N315" s="23"/>
      <c r="O315" s="23"/>
      <c r="P315" s="23"/>
      <c r="V315" s="23"/>
      <c r="W315" s="23"/>
      <c r="X315" s="23"/>
      <c r="Y315" s="23"/>
      <c r="Z315" s="23"/>
      <c r="AA315" s="23"/>
      <c r="AB315" s="23"/>
      <c r="AC315" s="23"/>
      <c r="AD315" s="23"/>
    </row>
    <row r="316" spans="1:30">
      <c r="A316" s="4">
        <v>39532</v>
      </c>
      <c r="B316" s="23">
        <v>2.4199999999999999E-2</v>
      </c>
      <c r="C316" s="23">
        <v>1.29E-2</v>
      </c>
      <c r="D316" s="23">
        <v>1.5600000000000001E-2</v>
      </c>
      <c r="E316" s="23">
        <v>1.6399999999999998E-2</v>
      </c>
      <c r="F316" s="23">
        <v>1.7899999999999999E-2</v>
      </c>
      <c r="G316" s="23">
        <v>1.9299999999999998E-2</v>
      </c>
      <c r="H316" s="23">
        <v>2.6099999999999998E-2</v>
      </c>
      <c r="I316" s="23">
        <v>0.03</v>
      </c>
      <c r="J316" s="23">
        <v>3.5099999999999999E-2</v>
      </c>
      <c r="K316" s="23">
        <v>4.2900000000000001E-2</v>
      </c>
      <c r="L316" s="23">
        <v>4.2999999999999997E-2</v>
      </c>
      <c r="M316" s="23"/>
      <c r="N316" s="23"/>
      <c r="O316" s="23"/>
      <c r="P316" s="23"/>
      <c r="V316" s="23"/>
      <c r="W316" s="23"/>
      <c r="X316" s="23"/>
      <c r="Y316" s="23"/>
      <c r="Z316" s="23"/>
      <c r="AA316" s="23"/>
      <c r="AB316" s="23"/>
      <c r="AC316" s="23"/>
      <c r="AD316" s="23"/>
    </row>
    <row r="317" spans="1:30">
      <c r="A317" s="4">
        <v>39533</v>
      </c>
      <c r="B317" s="23">
        <v>2.3E-2</v>
      </c>
      <c r="C317" s="23">
        <v>1.29E-2</v>
      </c>
      <c r="D317" s="23">
        <v>1.4800000000000001E-2</v>
      </c>
      <c r="E317" s="23">
        <v>1.5600000000000001E-2</v>
      </c>
      <c r="F317" s="23">
        <v>1.7100000000000001E-2</v>
      </c>
      <c r="G317" s="23">
        <v>1.8600000000000002E-2</v>
      </c>
      <c r="H317" s="23">
        <v>2.5499999999999998E-2</v>
      </c>
      <c r="I317" s="23">
        <v>2.9600000000000001E-2</v>
      </c>
      <c r="J317" s="23">
        <v>3.5099999999999999E-2</v>
      </c>
      <c r="K317" s="23">
        <v>4.3099999999999999E-2</v>
      </c>
      <c r="L317" s="23">
        <v>4.3299999999999998E-2</v>
      </c>
      <c r="M317" s="23"/>
      <c r="N317" s="23"/>
      <c r="O317" s="23"/>
      <c r="P317" s="23"/>
      <c r="V317" s="23"/>
      <c r="W317" s="23"/>
      <c r="X317" s="23"/>
      <c r="Y317" s="23"/>
      <c r="Z317" s="23"/>
      <c r="AA317" s="23"/>
      <c r="AB317" s="23"/>
      <c r="AC317" s="23"/>
      <c r="AD317" s="23"/>
    </row>
    <row r="318" spans="1:30">
      <c r="A318" s="4">
        <v>39534</v>
      </c>
      <c r="B318" s="23">
        <v>2.2700000000000001E-2</v>
      </c>
      <c r="C318" s="23">
        <v>1.3000000000000001E-2</v>
      </c>
      <c r="D318" s="23">
        <v>1.49E-2</v>
      </c>
      <c r="E318" s="23">
        <v>1.5700000000000002E-2</v>
      </c>
      <c r="F318" s="23">
        <v>1.7299999999999999E-2</v>
      </c>
      <c r="G318" s="23">
        <v>1.8799999999999997E-2</v>
      </c>
      <c r="H318" s="23">
        <v>2.6099999999999998E-2</v>
      </c>
      <c r="I318" s="23">
        <v>3.0200000000000001E-2</v>
      </c>
      <c r="J318" s="23">
        <v>3.56E-2</v>
      </c>
      <c r="K318" s="23">
        <v>4.3700000000000003E-2</v>
      </c>
      <c r="L318" s="23">
        <v>4.3799999999999999E-2</v>
      </c>
      <c r="M318" s="23"/>
      <c r="N318" s="23"/>
      <c r="O318" s="23"/>
      <c r="P318" s="23"/>
      <c r="V318" s="23"/>
      <c r="W318" s="23"/>
      <c r="X318" s="23"/>
      <c r="Y318" s="23"/>
      <c r="Z318" s="23"/>
      <c r="AA318" s="23"/>
      <c r="AB318" s="23"/>
      <c r="AC318" s="23"/>
      <c r="AD318" s="23"/>
    </row>
    <row r="319" spans="1:30">
      <c r="A319" s="4">
        <v>39535</v>
      </c>
      <c r="B319" s="23">
        <v>2.0899999999999998E-2</v>
      </c>
      <c r="C319" s="23">
        <v>1.3300000000000001E-2</v>
      </c>
      <c r="D319" s="23">
        <v>1.4999999999999999E-2</v>
      </c>
      <c r="E319" s="23">
        <v>1.5600000000000001E-2</v>
      </c>
      <c r="F319" s="23">
        <v>1.67E-2</v>
      </c>
      <c r="G319" s="23">
        <v>1.8000000000000002E-2</v>
      </c>
      <c r="H319" s="23">
        <v>2.5099999999999997E-2</v>
      </c>
      <c r="I319" s="23">
        <v>2.9100000000000001E-2</v>
      </c>
      <c r="J319" s="23">
        <v>3.4700000000000002E-2</v>
      </c>
      <c r="K319" s="23">
        <v>4.3200000000000002E-2</v>
      </c>
      <c r="L319" s="23">
        <v>4.3299999999999998E-2</v>
      </c>
      <c r="M319" s="23"/>
      <c r="N319" s="23"/>
      <c r="O319" s="23"/>
      <c r="P319" s="23"/>
      <c r="V319" s="23"/>
      <c r="W319" s="23"/>
      <c r="X319" s="23"/>
      <c r="Y319" s="23"/>
      <c r="Z319" s="23"/>
      <c r="AA319" s="23"/>
      <c r="AB319" s="23"/>
      <c r="AC319" s="23"/>
      <c r="AD319" s="23"/>
    </row>
    <row r="320" spans="1:30">
      <c r="A320" s="4">
        <v>39538</v>
      </c>
      <c r="B320" s="23">
        <v>2.5099999999999997E-2</v>
      </c>
      <c r="C320" s="23">
        <v>1.38E-2</v>
      </c>
      <c r="D320" s="23">
        <v>1.5100000000000001E-2</v>
      </c>
      <c r="E320" s="23">
        <v>1.55E-2</v>
      </c>
      <c r="F320" s="23">
        <v>1.6200000000000003E-2</v>
      </c>
      <c r="G320" s="23">
        <v>1.7899999999999999E-2</v>
      </c>
      <c r="H320" s="23">
        <v>2.46E-2</v>
      </c>
      <c r="I320" s="23">
        <v>2.8799999999999999E-2</v>
      </c>
      <c r="J320" s="23">
        <v>3.4500000000000003E-2</v>
      </c>
      <c r="K320" s="23">
        <v>4.2999999999999997E-2</v>
      </c>
      <c r="L320" s="23">
        <v>4.2999999999999997E-2</v>
      </c>
      <c r="M320" s="23"/>
      <c r="N320" s="23"/>
      <c r="O320" s="23"/>
      <c r="P320" s="23"/>
      <c r="V320" s="23"/>
      <c r="W320" s="23"/>
      <c r="X320" s="23"/>
      <c r="Y320" s="23"/>
      <c r="Z320" s="23"/>
      <c r="AA320" s="23"/>
      <c r="AB320" s="23"/>
      <c r="AC320" s="23"/>
      <c r="AD320" s="23"/>
    </row>
    <row r="321" spans="1:30">
      <c r="A321" s="4">
        <v>39539</v>
      </c>
      <c r="B321" s="23">
        <v>2.3799999999999998E-2</v>
      </c>
      <c r="C321" s="23">
        <v>1.3999999999999999E-2</v>
      </c>
      <c r="D321" s="23">
        <v>1.5300000000000001E-2</v>
      </c>
      <c r="E321" s="23">
        <v>1.6200000000000003E-2</v>
      </c>
      <c r="F321" s="23">
        <v>1.8000000000000002E-2</v>
      </c>
      <c r="G321" s="23">
        <v>1.9400000000000001E-2</v>
      </c>
      <c r="H321" s="23">
        <v>2.6499999999999999E-2</v>
      </c>
      <c r="I321" s="23">
        <v>3.04E-2</v>
      </c>
      <c r="J321" s="23">
        <v>3.5699999999999996E-2</v>
      </c>
      <c r="K321" s="23">
        <v>4.4000000000000004E-2</v>
      </c>
      <c r="L321" s="23">
        <v>4.4000000000000004E-2</v>
      </c>
      <c r="M321" s="23"/>
      <c r="N321" s="23"/>
      <c r="O321" s="23"/>
      <c r="P321" s="23"/>
      <c r="V321" s="23"/>
      <c r="W321" s="23"/>
      <c r="X321" s="23"/>
      <c r="Y321" s="23"/>
      <c r="Z321" s="23"/>
      <c r="AA321" s="23"/>
      <c r="AB321" s="23"/>
      <c r="AC321" s="23"/>
      <c r="AD321" s="23"/>
    </row>
    <row r="322" spans="1:30">
      <c r="A322" s="4">
        <v>39540</v>
      </c>
      <c r="B322" s="23">
        <v>2.18E-2</v>
      </c>
      <c r="C322" s="23">
        <v>1.41E-2</v>
      </c>
      <c r="D322" s="23">
        <v>1.5600000000000001E-2</v>
      </c>
      <c r="E322" s="23">
        <v>1.67E-2</v>
      </c>
      <c r="F322" s="23">
        <v>1.8799999999999997E-2</v>
      </c>
      <c r="G322" s="23">
        <v>2.0499999999999997E-2</v>
      </c>
      <c r="H322" s="23">
        <v>2.7200000000000002E-2</v>
      </c>
      <c r="I322" s="23">
        <v>3.0899999999999997E-2</v>
      </c>
      <c r="J322" s="23">
        <v>3.6000000000000004E-2</v>
      </c>
      <c r="K322" s="23">
        <v>4.4000000000000004E-2</v>
      </c>
      <c r="L322" s="23">
        <v>4.3799999999999999E-2</v>
      </c>
      <c r="M322" s="23"/>
      <c r="N322" s="23"/>
      <c r="O322" s="23"/>
      <c r="P322" s="23"/>
      <c r="V322" s="23"/>
      <c r="W322" s="23"/>
      <c r="X322" s="23"/>
      <c r="Y322" s="23"/>
      <c r="Z322" s="23"/>
      <c r="AA322" s="23"/>
      <c r="AB322" s="23"/>
      <c r="AC322" s="23"/>
      <c r="AD322" s="23"/>
    </row>
    <row r="323" spans="1:30">
      <c r="A323" s="4">
        <v>39541</v>
      </c>
      <c r="B323" s="23">
        <v>2.1899999999999999E-2</v>
      </c>
      <c r="C323" s="23">
        <v>1.3999999999999999E-2</v>
      </c>
      <c r="D323" s="23">
        <v>1.5600000000000001E-2</v>
      </c>
      <c r="E323" s="23">
        <v>1.6799999999999999E-2</v>
      </c>
      <c r="F323" s="23">
        <v>1.9099999999999999E-2</v>
      </c>
      <c r="G323" s="23">
        <v>2.0799999999999999E-2</v>
      </c>
      <c r="H323" s="23">
        <v>2.75E-2</v>
      </c>
      <c r="I323" s="23">
        <v>3.1099999999999999E-2</v>
      </c>
      <c r="J323" s="23">
        <v>3.61E-2</v>
      </c>
      <c r="K323" s="23">
        <v>4.41E-2</v>
      </c>
      <c r="L323" s="23">
        <v>4.4000000000000004E-2</v>
      </c>
      <c r="M323" s="23"/>
      <c r="N323" s="23"/>
      <c r="O323" s="23"/>
      <c r="P323" s="23"/>
      <c r="V323" s="23"/>
      <c r="W323" s="23"/>
      <c r="X323" s="23"/>
      <c r="Y323" s="23"/>
      <c r="Z323" s="23"/>
      <c r="AA323" s="23"/>
      <c r="AB323" s="23"/>
      <c r="AC323" s="23"/>
      <c r="AD323" s="23"/>
    </row>
    <row r="324" spans="1:30">
      <c r="A324" s="4">
        <v>39542</v>
      </c>
      <c r="B324" s="23">
        <v>2.2599999999999999E-2</v>
      </c>
      <c r="C324" s="23">
        <v>1.3500000000000002E-2</v>
      </c>
      <c r="D324" s="23">
        <v>1.5300000000000001E-2</v>
      </c>
      <c r="E324" s="23">
        <v>1.6299999999999999E-2</v>
      </c>
      <c r="F324" s="23">
        <v>1.83E-2</v>
      </c>
      <c r="G324" s="23">
        <v>1.9799999999999998E-2</v>
      </c>
      <c r="H324" s="23">
        <v>2.63E-2</v>
      </c>
      <c r="I324" s="23">
        <v>2.9900000000000003E-2</v>
      </c>
      <c r="J324" s="23">
        <v>3.5000000000000003E-2</v>
      </c>
      <c r="K324" s="23">
        <v>4.3200000000000002E-2</v>
      </c>
      <c r="L324" s="23">
        <v>4.3200000000000002E-2</v>
      </c>
      <c r="M324" s="23"/>
      <c r="N324" s="23"/>
      <c r="O324" s="23"/>
      <c r="P324" s="23"/>
      <c r="V324" s="23"/>
      <c r="W324" s="23"/>
      <c r="X324" s="23"/>
      <c r="Y324" s="23"/>
      <c r="Z324" s="23"/>
      <c r="AA324" s="23"/>
      <c r="AB324" s="23"/>
      <c r="AC324" s="23"/>
      <c r="AD324" s="23"/>
    </row>
    <row r="325" spans="1:30">
      <c r="A325" s="4">
        <v>39545</v>
      </c>
      <c r="B325" s="23">
        <v>2.2400000000000003E-2</v>
      </c>
      <c r="C325" s="23">
        <v>1.4499999999999999E-2</v>
      </c>
      <c r="D325" s="23">
        <v>1.61E-2</v>
      </c>
      <c r="E325" s="23">
        <v>1.72E-2</v>
      </c>
      <c r="F325" s="23">
        <v>1.95E-2</v>
      </c>
      <c r="G325" s="23">
        <v>2.1000000000000001E-2</v>
      </c>
      <c r="H325" s="23">
        <v>2.75E-2</v>
      </c>
      <c r="I325" s="23">
        <v>3.0899999999999997E-2</v>
      </c>
      <c r="J325" s="23">
        <v>3.5699999999999996E-2</v>
      </c>
      <c r="K325" s="23">
        <v>4.3700000000000003E-2</v>
      </c>
      <c r="L325" s="23">
        <v>4.36E-2</v>
      </c>
      <c r="M325" s="23"/>
      <c r="N325" s="23"/>
      <c r="O325" s="23"/>
      <c r="P325" s="23"/>
      <c r="V325" s="23"/>
      <c r="W325" s="23"/>
      <c r="X325" s="23"/>
      <c r="Y325" s="23"/>
      <c r="Z325" s="23"/>
      <c r="AA325" s="23"/>
      <c r="AB325" s="23"/>
      <c r="AC325" s="23"/>
      <c r="AD325" s="23"/>
    </row>
    <row r="326" spans="1:30">
      <c r="A326" s="4">
        <v>39546</v>
      </c>
      <c r="B326" s="23">
        <v>2.23E-2</v>
      </c>
      <c r="C326" s="23">
        <v>1.41E-2</v>
      </c>
      <c r="D326" s="23">
        <v>1.5800000000000002E-2</v>
      </c>
      <c r="E326" s="23">
        <v>1.6799999999999999E-2</v>
      </c>
      <c r="F326" s="23">
        <v>1.8700000000000001E-2</v>
      </c>
      <c r="G326" s="23">
        <v>2.06E-2</v>
      </c>
      <c r="H326" s="23">
        <v>2.7200000000000002E-2</v>
      </c>
      <c r="I326" s="23">
        <v>3.0800000000000001E-2</v>
      </c>
      <c r="J326" s="23">
        <v>3.5799999999999998E-2</v>
      </c>
      <c r="K326" s="23">
        <v>4.3700000000000003E-2</v>
      </c>
      <c r="L326" s="23">
        <v>4.3700000000000003E-2</v>
      </c>
      <c r="M326" s="23"/>
      <c r="N326" s="23"/>
      <c r="O326" s="23"/>
      <c r="P326" s="23"/>
      <c r="V326" s="23"/>
      <c r="W326" s="23"/>
      <c r="X326" s="23"/>
      <c r="Y326" s="23"/>
      <c r="Z326" s="23"/>
      <c r="AA326" s="23"/>
      <c r="AB326" s="23"/>
      <c r="AC326" s="23"/>
      <c r="AD326" s="23"/>
    </row>
    <row r="327" spans="1:30">
      <c r="A327" s="4">
        <v>39547</v>
      </c>
      <c r="B327" s="23">
        <v>2.2000000000000002E-2</v>
      </c>
      <c r="C327" s="23">
        <v>1.3100000000000001E-2</v>
      </c>
      <c r="D327" s="23">
        <v>1.5100000000000001E-2</v>
      </c>
      <c r="E327" s="23">
        <v>1.6E-2</v>
      </c>
      <c r="F327" s="23">
        <v>1.77E-2</v>
      </c>
      <c r="G327" s="23">
        <v>1.95E-2</v>
      </c>
      <c r="H327" s="23">
        <v>2.5899999999999999E-2</v>
      </c>
      <c r="I327" s="23">
        <v>2.9700000000000001E-2</v>
      </c>
      <c r="J327" s="23">
        <v>3.49E-2</v>
      </c>
      <c r="K327" s="23">
        <v>4.2999999999999997E-2</v>
      </c>
      <c r="L327" s="23">
        <v>4.3099999999999999E-2</v>
      </c>
      <c r="M327" s="23"/>
      <c r="N327" s="23"/>
      <c r="O327" s="23"/>
      <c r="P327" s="23"/>
      <c r="V327" s="23"/>
      <c r="W327" s="23"/>
      <c r="X327" s="23"/>
      <c r="Y327" s="23"/>
      <c r="Z327" s="23"/>
      <c r="AA327" s="23"/>
      <c r="AB327" s="23"/>
      <c r="AC327" s="23"/>
      <c r="AD327" s="23"/>
    </row>
    <row r="328" spans="1:30">
      <c r="A328" s="4">
        <v>39548</v>
      </c>
      <c r="B328" s="23">
        <v>2.3E-2</v>
      </c>
      <c r="C328" s="23">
        <v>1.2699999999999999E-2</v>
      </c>
      <c r="D328" s="23">
        <v>1.49E-2</v>
      </c>
      <c r="E328" s="23">
        <v>1.61E-2</v>
      </c>
      <c r="F328" s="23">
        <v>1.84E-2</v>
      </c>
      <c r="G328" s="23">
        <v>2.0199999999999999E-2</v>
      </c>
      <c r="H328" s="23">
        <v>2.6600000000000002E-2</v>
      </c>
      <c r="I328" s="23">
        <v>3.0499999999999999E-2</v>
      </c>
      <c r="J328" s="23">
        <v>3.5499999999999997E-2</v>
      </c>
      <c r="K328" s="23">
        <v>4.3299999999999998E-2</v>
      </c>
      <c r="L328" s="23">
        <v>4.3400000000000001E-2</v>
      </c>
      <c r="M328" s="23"/>
      <c r="N328" s="23"/>
      <c r="O328" s="23"/>
      <c r="P328" s="23"/>
      <c r="V328" s="23"/>
      <c r="W328" s="23"/>
      <c r="X328" s="23"/>
      <c r="Y328" s="23"/>
      <c r="Z328" s="23"/>
      <c r="AA328" s="23"/>
      <c r="AB328" s="23"/>
      <c r="AC328" s="23"/>
      <c r="AD328" s="23"/>
    </row>
    <row r="329" spans="1:30">
      <c r="A329" s="4">
        <v>39549</v>
      </c>
      <c r="B329" s="23">
        <v>2.3700000000000002E-2</v>
      </c>
      <c r="C329" s="23">
        <v>1.1899999999999999E-2</v>
      </c>
      <c r="D329" s="23">
        <v>1.3999999999999999E-2</v>
      </c>
      <c r="E329" s="23">
        <v>1.52E-2</v>
      </c>
      <c r="F329" s="23">
        <v>1.7600000000000001E-2</v>
      </c>
      <c r="G329" s="23">
        <v>1.9400000000000001E-2</v>
      </c>
      <c r="H329" s="23">
        <v>2.5699999999999997E-2</v>
      </c>
      <c r="I329" s="23">
        <v>2.9700000000000001E-2</v>
      </c>
      <c r="J329" s="23">
        <v>3.49E-2</v>
      </c>
      <c r="K329" s="23">
        <v>4.2800000000000005E-2</v>
      </c>
      <c r="L329" s="23">
        <v>4.2999999999999997E-2</v>
      </c>
      <c r="M329" s="23"/>
      <c r="N329" s="23"/>
      <c r="O329" s="23"/>
      <c r="P329" s="23"/>
      <c r="V329" s="23"/>
      <c r="W329" s="23"/>
      <c r="X329" s="23"/>
      <c r="Y329" s="23"/>
      <c r="Z329" s="23"/>
      <c r="AA329" s="23"/>
      <c r="AB329" s="23"/>
      <c r="AC329" s="23"/>
      <c r="AD329" s="23"/>
    </row>
    <row r="330" spans="1:30">
      <c r="A330" s="4">
        <v>39552</v>
      </c>
      <c r="B330" s="23">
        <v>2.3199999999999998E-2</v>
      </c>
      <c r="C330" s="23">
        <v>1.0800000000000001E-2</v>
      </c>
      <c r="D330" s="23">
        <v>1.41E-2</v>
      </c>
      <c r="E330" s="23">
        <v>1.5300000000000001E-2</v>
      </c>
      <c r="F330" s="23">
        <v>1.78E-2</v>
      </c>
      <c r="G330" s="23">
        <v>1.9699999999999999E-2</v>
      </c>
      <c r="H330" s="23">
        <v>2.6000000000000002E-2</v>
      </c>
      <c r="I330" s="23">
        <v>0.03</v>
      </c>
      <c r="J330" s="23">
        <v>3.5299999999999998E-2</v>
      </c>
      <c r="K330" s="23">
        <v>4.3200000000000002E-2</v>
      </c>
      <c r="L330" s="23">
        <v>4.3499999999999997E-2</v>
      </c>
      <c r="M330" s="23"/>
      <c r="N330" s="23"/>
      <c r="O330" s="23"/>
      <c r="P330" s="23"/>
      <c r="V330" s="23"/>
      <c r="W330" s="23"/>
      <c r="X330" s="23"/>
      <c r="Y330" s="23"/>
      <c r="Z330" s="23"/>
      <c r="AA330" s="23"/>
      <c r="AB330" s="23"/>
      <c r="AC330" s="23"/>
      <c r="AD330" s="23"/>
    </row>
    <row r="331" spans="1:30">
      <c r="A331" s="4">
        <v>39553</v>
      </c>
      <c r="B331" s="23">
        <v>2.3199999999999998E-2</v>
      </c>
      <c r="C331" s="23">
        <v>1.1000000000000001E-2</v>
      </c>
      <c r="D331" s="23">
        <v>1.4199999999999999E-2</v>
      </c>
      <c r="E331" s="23">
        <v>1.5600000000000001E-2</v>
      </c>
      <c r="F331" s="23">
        <v>1.84E-2</v>
      </c>
      <c r="G331" s="23">
        <v>2.0499999999999997E-2</v>
      </c>
      <c r="H331" s="23">
        <v>2.6800000000000001E-2</v>
      </c>
      <c r="I331" s="23">
        <v>3.0800000000000001E-2</v>
      </c>
      <c r="J331" s="23">
        <v>3.6000000000000004E-2</v>
      </c>
      <c r="K331" s="23">
        <v>4.3799999999999999E-2</v>
      </c>
      <c r="L331" s="23">
        <v>4.4199999999999996E-2</v>
      </c>
      <c r="M331" s="23"/>
      <c r="N331" s="23"/>
      <c r="O331" s="23"/>
      <c r="P331" s="23"/>
      <c r="V331" s="23"/>
      <c r="W331" s="23"/>
      <c r="X331" s="23"/>
      <c r="Y331" s="23"/>
      <c r="Z331" s="23"/>
      <c r="AA331" s="23"/>
      <c r="AB331" s="23"/>
      <c r="AC331" s="23"/>
      <c r="AD331" s="23"/>
    </row>
    <row r="332" spans="1:30">
      <c r="A332" s="4">
        <v>39554</v>
      </c>
      <c r="B332" s="23">
        <v>2.35E-2</v>
      </c>
      <c r="C332" s="23">
        <v>1.1200000000000002E-2</v>
      </c>
      <c r="D332" s="23">
        <v>1.49E-2</v>
      </c>
      <c r="E332" s="23">
        <v>1.6500000000000001E-2</v>
      </c>
      <c r="F332" s="23">
        <v>1.9799999999999998E-2</v>
      </c>
      <c r="G332" s="23">
        <v>2.2000000000000002E-2</v>
      </c>
      <c r="H332" s="23">
        <v>2.8199999999999999E-2</v>
      </c>
      <c r="I332" s="23">
        <v>3.2099999999999997E-2</v>
      </c>
      <c r="J332" s="23">
        <v>3.7200000000000004E-2</v>
      </c>
      <c r="K332" s="23">
        <v>4.4900000000000002E-2</v>
      </c>
      <c r="L332" s="23">
        <v>4.5400000000000003E-2</v>
      </c>
      <c r="M332" s="23"/>
      <c r="N332" s="23"/>
      <c r="O332" s="23"/>
      <c r="P332" s="23"/>
      <c r="V332" s="23"/>
      <c r="W332" s="23"/>
      <c r="X332" s="23"/>
      <c r="Y332" s="23"/>
      <c r="Z332" s="23"/>
      <c r="AA332" s="23"/>
      <c r="AB332" s="23"/>
      <c r="AC332" s="23"/>
      <c r="AD332" s="23"/>
    </row>
    <row r="333" spans="1:30">
      <c r="A333" s="4">
        <v>39555</v>
      </c>
      <c r="B333" s="23">
        <v>2.3700000000000002E-2</v>
      </c>
      <c r="C333" s="23">
        <v>1.23E-2</v>
      </c>
      <c r="D333" s="23">
        <v>1.5800000000000002E-2</v>
      </c>
      <c r="E333" s="23">
        <v>1.77E-2</v>
      </c>
      <c r="F333" s="23">
        <v>2.1299999999999999E-2</v>
      </c>
      <c r="G333" s="23">
        <v>2.3099999999999999E-2</v>
      </c>
      <c r="H333" s="23">
        <v>2.8999999999999998E-2</v>
      </c>
      <c r="I333" s="23">
        <v>3.27E-2</v>
      </c>
      <c r="J333" s="23">
        <v>3.7499999999999999E-2</v>
      </c>
      <c r="K333" s="23">
        <v>4.4999999999999998E-2</v>
      </c>
      <c r="L333" s="23">
        <v>4.5400000000000003E-2</v>
      </c>
      <c r="M333" s="23"/>
      <c r="N333" s="23"/>
      <c r="O333" s="23"/>
      <c r="P333" s="23"/>
      <c r="V333" s="23"/>
      <c r="W333" s="23"/>
      <c r="X333" s="23"/>
      <c r="Y333" s="23"/>
      <c r="Z333" s="23"/>
      <c r="AA333" s="23"/>
      <c r="AB333" s="23"/>
      <c r="AC333" s="23"/>
      <c r="AD333" s="23"/>
    </row>
    <row r="334" spans="1:30">
      <c r="A334" s="4">
        <v>39556</v>
      </c>
      <c r="B334" s="23">
        <v>2.3199999999999998E-2</v>
      </c>
      <c r="C334" s="23">
        <v>1.3500000000000002E-2</v>
      </c>
      <c r="D334" s="23">
        <v>1.6799999999999999E-2</v>
      </c>
      <c r="E334" s="23">
        <v>1.8500000000000003E-2</v>
      </c>
      <c r="F334" s="23">
        <v>2.1899999999999999E-2</v>
      </c>
      <c r="G334" s="23">
        <v>2.35E-2</v>
      </c>
      <c r="H334" s="23">
        <v>2.9500000000000002E-2</v>
      </c>
      <c r="I334" s="23">
        <v>3.2899999999999999E-2</v>
      </c>
      <c r="J334" s="23">
        <v>3.7699999999999997E-2</v>
      </c>
      <c r="K334" s="23">
        <v>4.5199999999999997E-2</v>
      </c>
      <c r="L334" s="23">
        <v>4.5100000000000001E-2</v>
      </c>
      <c r="M334" s="23"/>
      <c r="N334" s="23"/>
      <c r="O334" s="23"/>
      <c r="P334" s="23"/>
      <c r="V334" s="23"/>
      <c r="W334" s="23"/>
      <c r="X334" s="23"/>
      <c r="Y334" s="23"/>
      <c r="Z334" s="23"/>
      <c r="AA334" s="23"/>
      <c r="AB334" s="23"/>
      <c r="AC334" s="23"/>
      <c r="AD334" s="23"/>
    </row>
    <row r="335" spans="1:30">
      <c r="A335" s="4">
        <v>39559</v>
      </c>
      <c r="B335" s="23">
        <v>2.2799999999999997E-2</v>
      </c>
      <c r="C335" s="23">
        <v>1.34E-2</v>
      </c>
      <c r="D335" s="23">
        <v>1.6799999999999999E-2</v>
      </c>
      <c r="E335" s="23">
        <v>1.8600000000000002E-2</v>
      </c>
      <c r="F335" s="23">
        <v>2.2000000000000002E-2</v>
      </c>
      <c r="G335" s="23">
        <v>2.3700000000000002E-2</v>
      </c>
      <c r="H335" s="23">
        <v>2.9500000000000002E-2</v>
      </c>
      <c r="I335" s="23">
        <v>3.2799999999999996E-2</v>
      </c>
      <c r="J335" s="23">
        <v>3.7499999999999999E-2</v>
      </c>
      <c r="K335" s="23">
        <v>4.4800000000000006E-2</v>
      </c>
      <c r="L335" s="23">
        <v>4.4800000000000006E-2</v>
      </c>
      <c r="M335" s="23"/>
      <c r="N335" s="23"/>
      <c r="O335" s="23"/>
      <c r="P335" s="23"/>
      <c r="V335" s="23"/>
      <c r="W335" s="23"/>
      <c r="X335" s="23"/>
      <c r="Y335" s="23"/>
      <c r="Z335" s="23"/>
      <c r="AA335" s="23"/>
      <c r="AB335" s="23"/>
      <c r="AC335" s="23"/>
      <c r="AD335" s="23"/>
    </row>
    <row r="336" spans="1:30">
      <c r="A336" s="4">
        <v>39560</v>
      </c>
      <c r="B336" s="23">
        <v>1.9900000000000001E-2</v>
      </c>
      <c r="C336" s="23">
        <v>1.2699999999999999E-2</v>
      </c>
      <c r="D336" s="23">
        <v>1.6399999999999998E-2</v>
      </c>
      <c r="E336" s="23">
        <v>1.84E-2</v>
      </c>
      <c r="F336" s="23">
        <v>2.2400000000000003E-2</v>
      </c>
      <c r="G336" s="23">
        <v>2.4300000000000002E-2</v>
      </c>
      <c r="H336" s="23">
        <v>2.9600000000000001E-2</v>
      </c>
      <c r="I336" s="23">
        <v>3.2899999999999999E-2</v>
      </c>
      <c r="J336" s="23">
        <v>3.7400000000000003E-2</v>
      </c>
      <c r="K336" s="23">
        <v>4.4699999999999997E-2</v>
      </c>
      <c r="L336" s="23">
        <v>4.4600000000000001E-2</v>
      </c>
      <c r="M336" s="23"/>
      <c r="N336" s="23"/>
      <c r="O336" s="23"/>
      <c r="P336" s="23"/>
      <c r="V336" s="23"/>
      <c r="W336" s="23"/>
      <c r="X336" s="23"/>
      <c r="Y336" s="23"/>
      <c r="Z336" s="23"/>
      <c r="AA336" s="23"/>
      <c r="AB336" s="23"/>
      <c r="AC336" s="23"/>
      <c r="AD336" s="23"/>
    </row>
    <row r="337" spans="1:30">
      <c r="A337" s="4">
        <v>39561</v>
      </c>
      <c r="B337" s="23">
        <v>2.18E-2</v>
      </c>
      <c r="C337" s="23">
        <v>1.26E-2</v>
      </c>
      <c r="D337" s="23">
        <v>1.6399999999999998E-2</v>
      </c>
      <c r="E337" s="23">
        <v>1.83E-2</v>
      </c>
      <c r="F337" s="23">
        <v>2.2200000000000001E-2</v>
      </c>
      <c r="G337" s="23">
        <v>2.4500000000000001E-2</v>
      </c>
      <c r="H337" s="23">
        <v>2.98E-2</v>
      </c>
      <c r="I337" s="23">
        <v>3.32E-2</v>
      </c>
      <c r="J337" s="23">
        <v>3.7699999999999997E-2</v>
      </c>
      <c r="K337" s="23">
        <v>4.4900000000000002E-2</v>
      </c>
      <c r="L337" s="23">
        <v>4.4900000000000002E-2</v>
      </c>
      <c r="M337" s="23"/>
      <c r="N337" s="23"/>
      <c r="O337" s="23"/>
      <c r="P337" s="23"/>
      <c r="V337" s="23"/>
      <c r="W337" s="23"/>
      <c r="X337" s="23"/>
      <c r="Y337" s="23"/>
      <c r="Z337" s="23"/>
      <c r="AA337" s="23"/>
      <c r="AB337" s="23"/>
      <c r="AC337" s="23"/>
      <c r="AD337" s="23"/>
    </row>
    <row r="338" spans="1:30">
      <c r="A338" s="4">
        <v>39562</v>
      </c>
      <c r="B338" s="23">
        <v>2.2599999999999999E-2</v>
      </c>
      <c r="C338" s="23">
        <v>1.26E-2</v>
      </c>
      <c r="D338" s="23">
        <v>1.66E-2</v>
      </c>
      <c r="E338" s="23">
        <v>1.9099999999999999E-2</v>
      </c>
      <c r="F338" s="23">
        <v>2.41E-2</v>
      </c>
      <c r="G338" s="23">
        <v>2.6099999999999998E-2</v>
      </c>
      <c r="H338" s="23">
        <v>3.15E-2</v>
      </c>
      <c r="I338" s="23">
        <v>3.44E-2</v>
      </c>
      <c r="J338" s="23">
        <v>3.8699999999999998E-2</v>
      </c>
      <c r="K338" s="23">
        <v>4.5599999999999995E-2</v>
      </c>
      <c r="L338" s="23">
        <v>4.5599999999999995E-2</v>
      </c>
      <c r="M338" s="23"/>
      <c r="N338" s="23"/>
      <c r="O338" s="23"/>
      <c r="P338" s="23"/>
      <c r="V338" s="23"/>
      <c r="W338" s="23"/>
      <c r="X338" s="23"/>
      <c r="Y338" s="23"/>
      <c r="Z338" s="23"/>
      <c r="AA338" s="23"/>
      <c r="AB338" s="23"/>
      <c r="AC338" s="23"/>
      <c r="AD338" s="23"/>
    </row>
    <row r="339" spans="1:30">
      <c r="A339" s="4">
        <v>39563</v>
      </c>
      <c r="B339" s="23">
        <v>2.2799999999999997E-2</v>
      </c>
      <c r="C339" s="23">
        <v>1.34E-2</v>
      </c>
      <c r="D339" s="23">
        <v>1.7299999999999999E-2</v>
      </c>
      <c r="E339" s="23">
        <v>1.9699999999999999E-2</v>
      </c>
      <c r="F339" s="23">
        <v>2.4399999999999998E-2</v>
      </c>
      <c r="G339" s="23">
        <v>2.64E-2</v>
      </c>
      <c r="H339" s="23">
        <v>3.2000000000000001E-2</v>
      </c>
      <c r="I339" s="23">
        <v>3.49E-2</v>
      </c>
      <c r="J339" s="23">
        <v>3.9100000000000003E-2</v>
      </c>
      <c r="K339" s="23">
        <v>4.6100000000000002E-2</v>
      </c>
      <c r="L339" s="23">
        <v>4.6100000000000002E-2</v>
      </c>
      <c r="M339" s="23"/>
      <c r="N339" s="23"/>
      <c r="O339" s="23"/>
      <c r="P339" s="23"/>
      <c r="V339" s="23"/>
      <c r="W339" s="23"/>
      <c r="X339" s="23"/>
      <c r="Y339" s="23"/>
      <c r="Z339" s="23"/>
      <c r="AA339" s="23"/>
      <c r="AB339" s="23"/>
      <c r="AC339" s="23"/>
      <c r="AD339" s="23"/>
    </row>
    <row r="340" spans="1:30">
      <c r="A340" s="4">
        <v>39566</v>
      </c>
      <c r="B340" s="23">
        <v>2.29E-2</v>
      </c>
      <c r="C340" s="23">
        <v>1.43E-2</v>
      </c>
      <c r="D340" s="23">
        <v>1.7399999999999999E-2</v>
      </c>
      <c r="E340" s="23">
        <v>1.95E-2</v>
      </c>
      <c r="F340" s="23">
        <v>2.3599999999999999E-2</v>
      </c>
      <c r="G340" s="23">
        <v>2.58E-2</v>
      </c>
      <c r="H340" s="23">
        <v>3.1400000000000004E-2</v>
      </c>
      <c r="I340" s="23">
        <v>3.44E-2</v>
      </c>
      <c r="J340" s="23">
        <v>3.8599999999999995E-2</v>
      </c>
      <c r="K340" s="23">
        <v>4.5700000000000005E-2</v>
      </c>
      <c r="L340" s="23">
        <v>4.5700000000000005E-2</v>
      </c>
      <c r="M340" s="23"/>
      <c r="N340" s="23"/>
      <c r="O340" s="23"/>
      <c r="P340" s="23"/>
      <c r="V340" s="23"/>
      <c r="W340" s="23"/>
      <c r="X340" s="23"/>
      <c r="Y340" s="23"/>
      <c r="Z340" s="23"/>
      <c r="AA340" s="23"/>
      <c r="AB340" s="23"/>
      <c r="AC340" s="23"/>
      <c r="AD340" s="23"/>
    </row>
    <row r="341" spans="1:30">
      <c r="A341" s="4">
        <v>39567</v>
      </c>
      <c r="B341" s="23">
        <v>2.2099999999999998E-2</v>
      </c>
      <c r="C341" s="23">
        <v>1.46E-2</v>
      </c>
      <c r="D341" s="23">
        <v>1.7399999999999999E-2</v>
      </c>
      <c r="E341" s="23">
        <v>1.9400000000000001E-2</v>
      </c>
      <c r="F341" s="23">
        <v>2.35E-2</v>
      </c>
      <c r="G341" s="23">
        <v>2.5499999999999998E-2</v>
      </c>
      <c r="H341" s="23">
        <v>3.1099999999999999E-2</v>
      </c>
      <c r="I341" s="23">
        <v>3.4200000000000001E-2</v>
      </c>
      <c r="J341" s="23">
        <v>3.85E-2</v>
      </c>
      <c r="K341" s="23">
        <v>4.5599999999999995E-2</v>
      </c>
      <c r="L341" s="23">
        <v>4.5499999999999999E-2</v>
      </c>
      <c r="M341" s="23"/>
      <c r="N341" s="23"/>
      <c r="O341" s="23"/>
      <c r="P341" s="23"/>
      <c r="V341" s="23"/>
      <c r="W341" s="23"/>
      <c r="X341" s="23"/>
      <c r="Y341" s="23"/>
      <c r="Z341" s="23"/>
      <c r="AA341" s="23"/>
      <c r="AB341" s="23"/>
      <c r="AC341" s="23"/>
      <c r="AD341" s="23"/>
    </row>
    <row r="342" spans="1:30">
      <c r="A342" s="4">
        <v>39568</v>
      </c>
      <c r="B342" s="23">
        <v>2.3700000000000002E-2</v>
      </c>
      <c r="C342" s="23">
        <v>1.43E-2</v>
      </c>
      <c r="D342" s="23">
        <v>1.6399999999999998E-2</v>
      </c>
      <c r="E342" s="23">
        <v>1.8500000000000003E-2</v>
      </c>
      <c r="F342" s="23">
        <v>2.29E-2</v>
      </c>
      <c r="G342" s="23">
        <v>2.4900000000000002E-2</v>
      </c>
      <c r="H342" s="23">
        <v>3.0299999999999997E-2</v>
      </c>
      <c r="I342" s="23">
        <v>3.3399999999999999E-2</v>
      </c>
      <c r="J342" s="23">
        <v>3.7699999999999997E-2</v>
      </c>
      <c r="K342" s="23">
        <v>4.4900000000000002E-2</v>
      </c>
      <c r="L342" s="23">
        <v>4.4900000000000002E-2</v>
      </c>
      <c r="M342" s="23"/>
      <c r="N342" s="23"/>
      <c r="O342" s="23"/>
      <c r="P342" s="23"/>
      <c r="V342" s="23"/>
      <c r="W342" s="23"/>
      <c r="X342" s="23"/>
      <c r="Y342" s="23"/>
      <c r="Z342" s="23"/>
      <c r="AA342" s="23"/>
      <c r="AB342" s="23"/>
      <c r="AC342" s="23"/>
      <c r="AD342" s="23"/>
    </row>
    <row r="343" spans="1:30">
      <c r="A343" s="4">
        <v>39569</v>
      </c>
      <c r="B343" s="23">
        <v>2.1600000000000001E-2</v>
      </c>
      <c r="C343" s="23">
        <v>1.4499999999999999E-2</v>
      </c>
      <c r="D343" s="23">
        <v>1.7299999999999999E-2</v>
      </c>
      <c r="E343" s="23">
        <v>1.9400000000000001E-2</v>
      </c>
      <c r="F343" s="23">
        <v>2.3700000000000002E-2</v>
      </c>
      <c r="G343" s="23">
        <v>2.53E-2</v>
      </c>
      <c r="H343" s="23">
        <v>3.0600000000000002E-2</v>
      </c>
      <c r="I343" s="23">
        <v>3.3599999999999998E-2</v>
      </c>
      <c r="J343" s="23">
        <v>3.78E-2</v>
      </c>
      <c r="K343" s="23">
        <v>4.4900000000000002E-2</v>
      </c>
      <c r="L343" s="23">
        <v>4.4900000000000002E-2</v>
      </c>
      <c r="M343" s="23"/>
      <c r="N343" s="23"/>
      <c r="O343" s="23"/>
      <c r="P343" s="23"/>
      <c r="V343" s="23"/>
      <c r="W343" s="23"/>
      <c r="X343" s="23"/>
      <c r="Y343" s="23"/>
      <c r="Z343" s="23"/>
      <c r="AA343" s="23"/>
      <c r="AB343" s="23"/>
      <c r="AC343" s="23"/>
      <c r="AD343" s="23"/>
    </row>
    <row r="344" spans="1:30">
      <c r="A344" s="4">
        <v>39570</v>
      </c>
      <c r="B344" s="23">
        <v>1.8799999999999997E-2</v>
      </c>
      <c r="C344" s="23">
        <v>1.4999999999999999E-2</v>
      </c>
      <c r="D344" s="23">
        <v>1.72E-2</v>
      </c>
      <c r="E344" s="23">
        <v>1.9699999999999999E-2</v>
      </c>
      <c r="F344" s="23">
        <v>2.4700000000000003E-2</v>
      </c>
      <c r="G344" s="23">
        <v>2.64E-2</v>
      </c>
      <c r="H344" s="23">
        <v>3.1800000000000002E-2</v>
      </c>
      <c r="I344" s="23">
        <v>3.4799999999999998E-2</v>
      </c>
      <c r="J344" s="23">
        <v>3.8900000000000004E-2</v>
      </c>
      <c r="K344" s="23">
        <v>4.5700000000000005E-2</v>
      </c>
      <c r="L344" s="23">
        <v>4.5700000000000005E-2</v>
      </c>
      <c r="M344" s="23"/>
      <c r="N344" s="23"/>
      <c r="O344" s="23"/>
      <c r="P344" s="23"/>
      <c r="V344" s="23"/>
      <c r="W344" s="23"/>
      <c r="X344" s="23"/>
      <c r="Y344" s="23"/>
      <c r="Z344" s="23"/>
      <c r="AA344" s="23"/>
      <c r="AB344" s="23"/>
      <c r="AC344" s="23"/>
      <c r="AD344" s="23"/>
    </row>
    <row r="345" spans="1:30">
      <c r="A345" s="4">
        <v>39573</v>
      </c>
      <c r="B345" s="23">
        <v>1.8500000000000003E-2</v>
      </c>
      <c r="C345" s="23">
        <v>1.5300000000000001E-2</v>
      </c>
      <c r="D345" s="23">
        <v>1.7600000000000001E-2</v>
      </c>
      <c r="E345" s="23">
        <v>1.9799999999999998E-2</v>
      </c>
      <c r="F345" s="23">
        <v>2.4199999999999999E-2</v>
      </c>
      <c r="G345" s="23">
        <v>2.6200000000000001E-2</v>
      </c>
      <c r="H345" s="23">
        <v>3.1400000000000004E-2</v>
      </c>
      <c r="I345" s="23">
        <v>3.4500000000000003E-2</v>
      </c>
      <c r="J345" s="23">
        <v>3.8800000000000001E-2</v>
      </c>
      <c r="K345" s="23">
        <v>4.58E-2</v>
      </c>
      <c r="L345" s="23">
        <v>4.58E-2</v>
      </c>
      <c r="M345" s="23"/>
      <c r="N345" s="23"/>
      <c r="O345" s="23"/>
      <c r="P345" s="23"/>
      <c r="V345" s="23"/>
      <c r="W345" s="23"/>
      <c r="X345" s="23"/>
      <c r="Y345" s="23"/>
      <c r="Z345" s="23"/>
      <c r="AA345" s="23"/>
      <c r="AB345" s="23"/>
      <c r="AC345" s="23"/>
      <c r="AD345" s="23"/>
    </row>
    <row r="346" spans="1:30">
      <c r="A346" s="4">
        <v>39574</v>
      </c>
      <c r="B346" s="23">
        <v>1.9099999999999999E-2</v>
      </c>
      <c r="C346" s="23">
        <v>1.6299999999999999E-2</v>
      </c>
      <c r="D346" s="23">
        <v>1.7600000000000001E-2</v>
      </c>
      <c r="E346" s="23">
        <v>1.9599999999999999E-2</v>
      </c>
      <c r="F346" s="23">
        <v>2.3799999999999998E-2</v>
      </c>
      <c r="G346" s="23">
        <v>2.6200000000000001E-2</v>
      </c>
      <c r="H346" s="23">
        <v>3.15E-2</v>
      </c>
      <c r="I346" s="23">
        <v>3.5099999999999999E-2</v>
      </c>
      <c r="J346" s="23">
        <v>3.9300000000000002E-2</v>
      </c>
      <c r="K346" s="23">
        <v>4.6399999999999997E-2</v>
      </c>
      <c r="L346" s="23">
        <v>4.6399999999999997E-2</v>
      </c>
      <c r="M346" s="23"/>
      <c r="N346" s="23"/>
      <c r="O346" s="23"/>
      <c r="P346" s="23"/>
      <c r="V346" s="23"/>
      <c r="W346" s="23"/>
      <c r="X346" s="23"/>
      <c r="Y346" s="23"/>
      <c r="Z346" s="23"/>
      <c r="AA346" s="23"/>
      <c r="AB346" s="23"/>
      <c r="AC346" s="23"/>
      <c r="AD346" s="23"/>
    </row>
    <row r="347" spans="1:30">
      <c r="A347" s="4">
        <v>39575</v>
      </c>
      <c r="B347" s="23">
        <v>2.0099999999999996E-2</v>
      </c>
      <c r="C347" s="23">
        <v>1.67E-2</v>
      </c>
      <c r="D347" s="23">
        <v>1.7500000000000002E-2</v>
      </c>
      <c r="E347" s="23">
        <v>1.9400000000000001E-2</v>
      </c>
      <c r="F347" s="23">
        <v>2.3099999999999999E-2</v>
      </c>
      <c r="G347" s="23">
        <v>2.5600000000000001E-2</v>
      </c>
      <c r="H347" s="23">
        <v>3.0899999999999997E-2</v>
      </c>
      <c r="I347" s="23">
        <v>3.4500000000000003E-2</v>
      </c>
      <c r="J347" s="23">
        <v>3.8699999999999998E-2</v>
      </c>
      <c r="K347" s="23">
        <v>4.6100000000000002E-2</v>
      </c>
      <c r="L347" s="23">
        <v>4.6100000000000002E-2</v>
      </c>
      <c r="M347" s="23"/>
      <c r="N347" s="23"/>
      <c r="O347" s="23"/>
      <c r="P347" s="23"/>
      <c r="V347" s="23"/>
      <c r="W347" s="23"/>
      <c r="X347" s="23"/>
      <c r="Y347" s="23"/>
      <c r="Z347" s="23"/>
      <c r="AA347" s="23"/>
      <c r="AB347" s="23"/>
      <c r="AC347" s="23"/>
      <c r="AD347" s="23"/>
    </row>
    <row r="348" spans="1:30">
      <c r="A348" s="4">
        <v>39576</v>
      </c>
      <c r="B348" s="23">
        <v>1.9900000000000001E-2</v>
      </c>
      <c r="C348" s="23">
        <v>1.66E-2</v>
      </c>
      <c r="D348" s="23">
        <v>1.7399999999999999E-2</v>
      </c>
      <c r="E348" s="23">
        <v>1.9099999999999999E-2</v>
      </c>
      <c r="F348" s="23">
        <v>2.2499999999999999E-2</v>
      </c>
      <c r="G348" s="23">
        <v>2.4700000000000003E-2</v>
      </c>
      <c r="H348" s="23">
        <v>2.9900000000000003E-2</v>
      </c>
      <c r="I348" s="23">
        <v>3.3399999999999999E-2</v>
      </c>
      <c r="J348" s="23">
        <v>3.7900000000000003E-2</v>
      </c>
      <c r="K348" s="23">
        <v>4.5499999999999999E-2</v>
      </c>
      <c r="L348" s="23">
        <v>4.4999999999999998E-2</v>
      </c>
      <c r="M348" s="23"/>
      <c r="N348" s="23"/>
      <c r="O348" s="23"/>
      <c r="P348" s="23"/>
      <c r="V348" s="23"/>
      <c r="W348" s="23"/>
      <c r="X348" s="23"/>
      <c r="Y348" s="23"/>
      <c r="Z348" s="23"/>
      <c r="AA348" s="23"/>
      <c r="AB348" s="23"/>
      <c r="AC348" s="23"/>
      <c r="AD348" s="23"/>
    </row>
    <row r="349" spans="1:30">
      <c r="A349" s="4">
        <v>39577</v>
      </c>
      <c r="B349" s="23">
        <v>1.9699999999999999E-2</v>
      </c>
      <c r="C349" s="23">
        <v>1.6899999999999998E-2</v>
      </c>
      <c r="D349" s="23">
        <v>1.7399999999999999E-2</v>
      </c>
      <c r="E349" s="23">
        <v>1.9099999999999999E-2</v>
      </c>
      <c r="F349" s="23">
        <v>2.2499999999999999E-2</v>
      </c>
      <c r="G349" s="23">
        <v>2.5000000000000001E-2</v>
      </c>
      <c r="H349" s="23">
        <v>2.98E-2</v>
      </c>
      <c r="I349" s="23">
        <v>3.3300000000000003E-2</v>
      </c>
      <c r="J349" s="23">
        <v>3.7699999999999997E-2</v>
      </c>
      <c r="K349" s="23">
        <v>4.5199999999999997E-2</v>
      </c>
      <c r="L349" s="23">
        <v>4.53E-2</v>
      </c>
      <c r="M349" s="23"/>
      <c r="N349" s="23"/>
      <c r="O349" s="23"/>
      <c r="P349" s="23"/>
      <c r="V349" s="23"/>
      <c r="W349" s="23"/>
      <c r="X349" s="23"/>
      <c r="Y349" s="23"/>
      <c r="Z349" s="23"/>
      <c r="AA349" s="23"/>
      <c r="AB349" s="23"/>
      <c r="AC349" s="23"/>
      <c r="AD349" s="23"/>
    </row>
    <row r="350" spans="1:30">
      <c r="A350" s="4">
        <v>39580</v>
      </c>
      <c r="B350" s="23">
        <v>1.8799999999999997E-2</v>
      </c>
      <c r="C350" s="23">
        <v>1.77E-2</v>
      </c>
      <c r="D350" s="23">
        <v>1.8700000000000001E-2</v>
      </c>
      <c r="E350" s="23">
        <v>2.0099999999999996E-2</v>
      </c>
      <c r="F350" s="23">
        <v>2.3E-2</v>
      </c>
      <c r="G350" s="23">
        <v>2.5399999999999999E-2</v>
      </c>
      <c r="H350" s="23">
        <v>0.03</v>
      </c>
      <c r="I350" s="23">
        <v>3.3399999999999999E-2</v>
      </c>
      <c r="J350" s="23">
        <v>3.78E-2</v>
      </c>
      <c r="K350" s="23">
        <v>4.5199999999999997E-2</v>
      </c>
      <c r="L350" s="23">
        <v>4.53E-2</v>
      </c>
      <c r="M350" s="23"/>
      <c r="N350" s="23"/>
      <c r="O350" s="23"/>
      <c r="P350" s="23"/>
      <c r="V350" s="23"/>
      <c r="W350" s="23"/>
      <c r="X350" s="23"/>
      <c r="Y350" s="23"/>
      <c r="Z350" s="23"/>
      <c r="AA350" s="23"/>
      <c r="AB350" s="23"/>
      <c r="AC350" s="23"/>
      <c r="AD350" s="23"/>
    </row>
    <row r="351" spans="1:30">
      <c r="A351" s="4">
        <v>39581</v>
      </c>
      <c r="B351" s="23">
        <v>1.9299999999999998E-2</v>
      </c>
      <c r="C351" s="23">
        <v>1.83E-2</v>
      </c>
      <c r="D351" s="23">
        <v>1.89E-2</v>
      </c>
      <c r="E351" s="23">
        <v>2.0799999999999999E-2</v>
      </c>
      <c r="F351" s="23">
        <v>2.4700000000000003E-2</v>
      </c>
      <c r="G351" s="23">
        <v>2.7000000000000003E-2</v>
      </c>
      <c r="H351" s="23">
        <v>3.1699999999999999E-2</v>
      </c>
      <c r="I351" s="23">
        <v>3.49E-2</v>
      </c>
      <c r="J351" s="23">
        <v>3.9E-2</v>
      </c>
      <c r="K351" s="23">
        <v>4.6100000000000002E-2</v>
      </c>
      <c r="L351" s="23">
        <v>4.6199999999999998E-2</v>
      </c>
      <c r="M351" s="23"/>
      <c r="N351" s="23"/>
      <c r="O351" s="23"/>
      <c r="P351" s="23"/>
      <c r="V351" s="23"/>
      <c r="W351" s="23"/>
      <c r="X351" s="23"/>
      <c r="Y351" s="23"/>
      <c r="Z351" s="23"/>
      <c r="AA351" s="23"/>
      <c r="AB351" s="23"/>
      <c r="AC351" s="23"/>
      <c r="AD351" s="23"/>
    </row>
    <row r="352" spans="1:30">
      <c r="A352" s="4">
        <v>39582</v>
      </c>
      <c r="B352" s="23">
        <v>2.0299999999999999E-2</v>
      </c>
      <c r="C352" s="23">
        <v>1.8200000000000001E-2</v>
      </c>
      <c r="D352" s="23">
        <v>1.9E-2</v>
      </c>
      <c r="E352" s="23">
        <v>2.1099999999999997E-2</v>
      </c>
      <c r="F352" s="23">
        <v>2.53E-2</v>
      </c>
      <c r="G352" s="23">
        <v>2.7799999999999998E-2</v>
      </c>
      <c r="H352" s="23">
        <v>3.2199999999999999E-2</v>
      </c>
      <c r="I352" s="23">
        <v>3.5000000000000003E-2</v>
      </c>
      <c r="J352" s="23">
        <v>3.9199999999999999E-2</v>
      </c>
      <c r="K352" s="23">
        <v>4.6300000000000001E-2</v>
      </c>
      <c r="L352" s="23">
        <v>4.6300000000000001E-2</v>
      </c>
      <c r="M352" s="23"/>
      <c r="N352" s="23"/>
      <c r="O352" s="23"/>
      <c r="P352" s="23"/>
      <c r="V352" s="23"/>
      <c r="W352" s="23"/>
      <c r="X352" s="23"/>
      <c r="Y352" s="23"/>
      <c r="Z352" s="23"/>
      <c r="AA352" s="23"/>
      <c r="AB352" s="23"/>
      <c r="AC352" s="23"/>
      <c r="AD352" s="23"/>
    </row>
    <row r="353" spans="1:30">
      <c r="A353" s="4">
        <v>39583</v>
      </c>
      <c r="B353" s="23">
        <v>2.0299999999999999E-2</v>
      </c>
      <c r="C353" s="23">
        <v>1.83E-2</v>
      </c>
      <c r="D353" s="23">
        <v>1.9E-2</v>
      </c>
      <c r="E353" s="23">
        <v>2.0799999999999999E-2</v>
      </c>
      <c r="F353" s="23">
        <v>2.4500000000000001E-2</v>
      </c>
      <c r="G353" s="23">
        <v>2.7000000000000003E-2</v>
      </c>
      <c r="H353" s="23">
        <v>3.1E-2</v>
      </c>
      <c r="I353" s="23">
        <v>3.39E-2</v>
      </c>
      <c r="J353" s="23">
        <v>3.8300000000000001E-2</v>
      </c>
      <c r="K353" s="23">
        <v>4.5499999999999999E-2</v>
      </c>
      <c r="L353" s="23">
        <v>4.5599999999999995E-2</v>
      </c>
      <c r="M353" s="23"/>
      <c r="N353" s="23"/>
      <c r="O353" s="23"/>
      <c r="P353" s="23"/>
      <c r="V353" s="23"/>
      <c r="W353" s="23"/>
      <c r="X353" s="23"/>
      <c r="Y353" s="23"/>
      <c r="Z353" s="23"/>
      <c r="AA353" s="23"/>
      <c r="AB353" s="23"/>
      <c r="AC353" s="23"/>
      <c r="AD353" s="23"/>
    </row>
    <row r="354" spans="1:30">
      <c r="A354" s="4">
        <v>39584</v>
      </c>
      <c r="B354" s="23">
        <v>1.9099999999999999E-2</v>
      </c>
      <c r="C354" s="23">
        <v>1.84E-2</v>
      </c>
      <c r="D354" s="23">
        <v>1.9099999999999999E-2</v>
      </c>
      <c r="E354" s="23">
        <v>2.0899999999999998E-2</v>
      </c>
      <c r="F354" s="23">
        <v>2.4700000000000003E-2</v>
      </c>
      <c r="G354" s="23">
        <v>2.7099999999999999E-2</v>
      </c>
      <c r="H354" s="23">
        <v>3.1200000000000002E-2</v>
      </c>
      <c r="I354" s="23">
        <v>3.4300000000000004E-2</v>
      </c>
      <c r="J354" s="23">
        <v>3.85E-2</v>
      </c>
      <c r="K354" s="23">
        <v>4.5700000000000005E-2</v>
      </c>
      <c r="L354" s="23">
        <v>4.58E-2</v>
      </c>
      <c r="M354" s="23"/>
      <c r="N354" s="23"/>
      <c r="O354" s="23"/>
      <c r="P354" s="23"/>
      <c r="V354" s="23"/>
      <c r="W354" s="23"/>
      <c r="X354" s="23"/>
      <c r="Y354" s="23"/>
      <c r="Z354" s="23"/>
      <c r="AA354" s="23"/>
      <c r="AB354" s="23"/>
      <c r="AC354" s="23"/>
      <c r="AD354" s="23"/>
    </row>
    <row r="355" spans="1:30">
      <c r="A355" s="4">
        <v>39587</v>
      </c>
      <c r="B355" s="23">
        <v>1.95E-2</v>
      </c>
      <c r="C355" s="23">
        <v>1.8200000000000001E-2</v>
      </c>
      <c r="D355" s="23">
        <v>1.89E-2</v>
      </c>
      <c r="E355" s="23">
        <v>2.07E-2</v>
      </c>
      <c r="F355" s="23">
        <v>2.4199999999999999E-2</v>
      </c>
      <c r="G355" s="23">
        <v>2.6699999999999998E-2</v>
      </c>
      <c r="H355" s="23">
        <v>3.0899999999999997E-2</v>
      </c>
      <c r="I355" s="23">
        <v>3.4000000000000002E-2</v>
      </c>
      <c r="J355" s="23">
        <v>3.8300000000000001E-2</v>
      </c>
      <c r="K355" s="23">
        <v>4.5499999999999999E-2</v>
      </c>
      <c r="L355" s="23">
        <v>4.5599999999999995E-2</v>
      </c>
      <c r="M355" s="23"/>
      <c r="N355" s="23"/>
      <c r="O355" s="23"/>
      <c r="P355" s="23"/>
      <c r="V355" s="23"/>
      <c r="W355" s="23"/>
      <c r="X355" s="23"/>
      <c r="Y355" s="23"/>
      <c r="Z355" s="23"/>
      <c r="AA355" s="23"/>
      <c r="AB355" s="23"/>
      <c r="AC355" s="23"/>
      <c r="AD355" s="23"/>
    </row>
    <row r="356" spans="1:30">
      <c r="A356" s="4">
        <v>39588</v>
      </c>
      <c r="B356" s="23">
        <v>1.9900000000000001E-2</v>
      </c>
      <c r="C356" s="23">
        <v>1.8600000000000002E-2</v>
      </c>
      <c r="D356" s="23">
        <v>1.9E-2</v>
      </c>
      <c r="E356" s="23">
        <v>2.0499999999999997E-2</v>
      </c>
      <c r="F356" s="23">
        <v>2.3399999999999997E-2</v>
      </c>
      <c r="G356" s="23">
        <v>2.58E-2</v>
      </c>
      <c r="H356" s="23">
        <v>3.0200000000000001E-2</v>
      </c>
      <c r="I356" s="23">
        <v>3.3500000000000002E-2</v>
      </c>
      <c r="J356" s="23">
        <v>3.78E-2</v>
      </c>
      <c r="K356" s="23">
        <v>4.5199999999999997E-2</v>
      </c>
      <c r="L356" s="23">
        <v>4.53E-2</v>
      </c>
      <c r="M356" s="23"/>
      <c r="N356" s="23"/>
      <c r="O356" s="23"/>
      <c r="P356" s="23"/>
      <c r="V356" s="23"/>
      <c r="W356" s="23"/>
      <c r="X356" s="23"/>
      <c r="Y356" s="23"/>
      <c r="Z356" s="23"/>
      <c r="AA356" s="23"/>
      <c r="AB356" s="23"/>
      <c r="AC356" s="23"/>
      <c r="AD356" s="23"/>
    </row>
    <row r="357" spans="1:30">
      <c r="A357" s="4">
        <v>39589</v>
      </c>
      <c r="B357" s="23">
        <v>2.0299999999999999E-2</v>
      </c>
      <c r="C357" s="23">
        <v>1.8600000000000002E-2</v>
      </c>
      <c r="D357" s="23">
        <v>1.9E-2</v>
      </c>
      <c r="E357" s="23">
        <v>2.07E-2</v>
      </c>
      <c r="F357" s="23">
        <v>2.41E-2</v>
      </c>
      <c r="G357" s="23">
        <v>2.6800000000000001E-2</v>
      </c>
      <c r="H357" s="23">
        <v>3.0899999999999997E-2</v>
      </c>
      <c r="I357" s="23">
        <v>3.3799999999999997E-2</v>
      </c>
      <c r="J357" s="23">
        <v>3.8100000000000002E-2</v>
      </c>
      <c r="K357" s="23">
        <v>4.53E-2</v>
      </c>
      <c r="L357" s="23">
        <v>4.5499999999999999E-2</v>
      </c>
      <c r="M357" s="23"/>
      <c r="N357" s="23"/>
      <c r="O357" s="23"/>
      <c r="P357" s="23"/>
      <c r="V357" s="23"/>
      <c r="W357" s="23"/>
      <c r="X357" s="23"/>
      <c r="Y357" s="23"/>
      <c r="Z357" s="23"/>
      <c r="AA357" s="23"/>
      <c r="AB357" s="23"/>
      <c r="AC357" s="23"/>
      <c r="AD357" s="23"/>
    </row>
    <row r="358" spans="1:30">
      <c r="A358" s="4">
        <v>39590</v>
      </c>
      <c r="B358" s="23">
        <v>2.0499999999999997E-2</v>
      </c>
      <c r="C358" s="23">
        <v>1.8600000000000002E-2</v>
      </c>
      <c r="D358" s="23">
        <v>1.95E-2</v>
      </c>
      <c r="E358" s="23">
        <v>2.1499999999999998E-2</v>
      </c>
      <c r="F358" s="23">
        <v>2.5600000000000001E-2</v>
      </c>
      <c r="G358" s="23">
        <v>2.8300000000000002E-2</v>
      </c>
      <c r="H358" s="23">
        <v>3.2400000000000005E-2</v>
      </c>
      <c r="I358" s="23">
        <v>3.5200000000000002E-2</v>
      </c>
      <c r="J358" s="23">
        <v>3.9199999999999999E-2</v>
      </c>
      <c r="K358" s="23">
        <v>4.6199999999999998E-2</v>
      </c>
      <c r="L358" s="23">
        <v>4.6300000000000001E-2</v>
      </c>
      <c r="M358" s="23"/>
      <c r="N358" s="23"/>
      <c r="O358" s="23"/>
      <c r="P358" s="23"/>
      <c r="V358" s="23"/>
      <c r="W358" s="23"/>
      <c r="X358" s="23"/>
      <c r="Y358" s="23"/>
      <c r="Z358" s="23"/>
      <c r="AA358" s="23"/>
      <c r="AB358" s="23"/>
      <c r="AC358" s="23"/>
      <c r="AD358" s="23"/>
    </row>
    <row r="359" spans="1:30">
      <c r="A359" s="4">
        <v>39591</v>
      </c>
      <c r="B359" s="23">
        <v>1.9900000000000001E-2</v>
      </c>
      <c r="C359" s="23">
        <v>1.8600000000000002E-2</v>
      </c>
      <c r="D359" s="23">
        <v>1.9400000000000001E-2</v>
      </c>
      <c r="E359" s="23">
        <v>2.1099999999999997E-2</v>
      </c>
      <c r="F359" s="23">
        <v>2.46E-2</v>
      </c>
      <c r="G359" s="23">
        <v>2.7300000000000001E-2</v>
      </c>
      <c r="H359" s="23">
        <v>3.15E-2</v>
      </c>
      <c r="I359" s="23">
        <v>3.4300000000000004E-2</v>
      </c>
      <c r="J359" s="23">
        <v>3.85E-2</v>
      </c>
      <c r="K359" s="23">
        <v>4.5599999999999995E-2</v>
      </c>
      <c r="L359" s="23">
        <v>4.5700000000000005E-2</v>
      </c>
      <c r="M359" s="23"/>
      <c r="N359" s="23"/>
      <c r="O359" s="23"/>
      <c r="P359" s="23"/>
      <c r="V359" s="23"/>
      <c r="W359" s="23"/>
      <c r="X359" s="23"/>
      <c r="Y359" s="23"/>
      <c r="Z359" s="23"/>
      <c r="AA359" s="23"/>
      <c r="AB359" s="23"/>
      <c r="AC359" s="23"/>
      <c r="AD359" s="23"/>
    </row>
    <row r="360" spans="1:30">
      <c r="A360" s="4">
        <v>39595</v>
      </c>
      <c r="B360" s="23">
        <v>2.23E-2</v>
      </c>
      <c r="C360" s="23">
        <v>1.89E-2</v>
      </c>
      <c r="D360" s="23">
        <v>1.9400000000000001E-2</v>
      </c>
      <c r="E360" s="23">
        <v>2.1499999999999998E-2</v>
      </c>
      <c r="F360" s="23">
        <v>2.5499999999999998E-2</v>
      </c>
      <c r="G360" s="23">
        <v>2.8199999999999999E-2</v>
      </c>
      <c r="H360" s="23">
        <v>3.2500000000000001E-2</v>
      </c>
      <c r="I360" s="23">
        <v>3.5200000000000002E-2</v>
      </c>
      <c r="J360" s="23">
        <v>3.9300000000000002E-2</v>
      </c>
      <c r="K360" s="23">
        <v>4.6500000000000007E-2</v>
      </c>
      <c r="L360" s="23">
        <v>4.6500000000000007E-2</v>
      </c>
      <c r="M360" s="23"/>
      <c r="N360" s="23"/>
      <c r="O360" s="23"/>
      <c r="P360" s="23"/>
      <c r="V360" s="23"/>
      <c r="W360" s="23"/>
      <c r="X360" s="23"/>
      <c r="Y360" s="23"/>
      <c r="Z360" s="23"/>
      <c r="AA360" s="23"/>
      <c r="AB360" s="23"/>
      <c r="AC360" s="23"/>
      <c r="AD360" s="23"/>
    </row>
    <row r="361" spans="1:30">
      <c r="A361" s="4">
        <v>39596</v>
      </c>
      <c r="B361" s="23">
        <v>2.0799999999999999E-2</v>
      </c>
      <c r="C361" s="23">
        <v>1.89E-2</v>
      </c>
      <c r="D361" s="23">
        <v>0.02</v>
      </c>
      <c r="E361" s="23">
        <v>2.2099999999999998E-2</v>
      </c>
      <c r="F361" s="23">
        <v>2.6200000000000001E-2</v>
      </c>
      <c r="G361" s="23">
        <v>2.9300000000000003E-2</v>
      </c>
      <c r="H361" s="23">
        <v>3.3599999999999998E-2</v>
      </c>
      <c r="I361" s="23">
        <v>3.6299999999999999E-2</v>
      </c>
      <c r="J361" s="23">
        <v>4.0300000000000002E-2</v>
      </c>
      <c r="K361" s="23">
        <v>4.7199999999999999E-2</v>
      </c>
      <c r="L361" s="23">
        <v>4.7100000000000003E-2</v>
      </c>
      <c r="M361" s="23"/>
      <c r="N361" s="23"/>
      <c r="O361" s="23"/>
      <c r="P361" s="23"/>
      <c r="V361" s="23"/>
      <c r="W361" s="23"/>
      <c r="X361" s="23"/>
      <c r="Y361" s="23"/>
      <c r="Z361" s="23"/>
      <c r="AA361" s="23"/>
      <c r="AB361" s="23"/>
      <c r="AC361" s="23"/>
      <c r="AD361" s="23"/>
    </row>
    <row r="362" spans="1:30">
      <c r="A362" s="4">
        <v>39597</v>
      </c>
      <c r="B362" s="23">
        <v>2.0099999999999996E-2</v>
      </c>
      <c r="C362" s="23">
        <v>1.9E-2</v>
      </c>
      <c r="D362" s="23">
        <v>1.9299999999999998E-2</v>
      </c>
      <c r="E362" s="23">
        <v>2.1600000000000001E-2</v>
      </c>
      <c r="F362" s="23">
        <v>2.6699999999999998E-2</v>
      </c>
      <c r="G362" s="23">
        <v>2.9399999999999999E-2</v>
      </c>
      <c r="H362" s="23">
        <v>3.4099999999999998E-2</v>
      </c>
      <c r="I362" s="23">
        <v>3.6799999999999999E-2</v>
      </c>
      <c r="J362" s="23">
        <v>4.0800000000000003E-2</v>
      </c>
      <c r="K362" s="23">
        <v>4.7699999999999992E-2</v>
      </c>
      <c r="L362" s="23">
        <v>4.7599999999999996E-2</v>
      </c>
      <c r="M362" s="23"/>
      <c r="N362" s="23"/>
      <c r="O362" s="23"/>
      <c r="P362" s="23"/>
      <c r="V362" s="23"/>
      <c r="W362" s="23"/>
      <c r="X362" s="23"/>
      <c r="Y362" s="23"/>
      <c r="Z362" s="23"/>
      <c r="AA362" s="23"/>
      <c r="AB362" s="23"/>
      <c r="AC362" s="23"/>
      <c r="AD362" s="23"/>
    </row>
    <row r="363" spans="1:30">
      <c r="A363" s="4">
        <v>39598</v>
      </c>
      <c r="B363" s="23">
        <v>1.9799999999999998E-2</v>
      </c>
      <c r="C363" s="23">
        <v>1.89E-2</v>
      </c>
      <c r="D363" s="23">
        <v>2.0099999999999996E-2</v>
      </c>
      <c r="E363" s="23">
        <v>2.2200000000000001E-2</v>
      </c>
      <c r="F363" s="23">
        <v>2.6600000000000002E-2</v>
      </c>
      <c r="G363" s="23">
        <v>2.9300000000000003E-2</v>
      </c>
      <c r="H363" s="23">
        <v>3.4099999999999998E-2</v>
      </c>
      <c r="I363" s="23">
        <v>3.6799999999999999E-2</v>
      </c>
      <c r="J363" s="23">
        <v>4.0599999999999997E-2</v>
      </c>
      <c r="K363" s="23">
        <v>4.7400000000000005E-2</v>
      </c>
      <c r="L363" s="23">
        <v>4.7199999999999999E-2</v>
      </c>
      <c r="M363" s="23"/>
      <c r="N363" s="23"/>
      <c r="O363" s="23"/>
      <c r="P363" s="23"/>
      <c r="V363" s="23"/>
      <c r="W363" s="23"/>
      <c r="X363" s="23"/>
      <c r="Y363" s="23"/>
      <c r="Z363" s="23"/>
      <c r="AA363" s="23"/>
      <c r="AB363" s="23"/>
      <c r="AC363" s="23"/>
      <c r="AD363" s="23"/>
    </row>
    <row r="364" spans="1:30">
      <c r="A364" s="4">
        <v>39601</v>
      </c>
      <c r="B364" s="23">
        <v>2.06E-2</v>
      </c>
      <c r="C364" s="23">
        <v>1.8500000000000003E-2</v>
      </c>
      <c r="D364" s="23">
        <v>1.9900000000000001E-2</v>
      </c>
      <c r="E364" s="23">
        <v>2.1700000000000001E-2</v>
      </c>
      <c r="F364" s="23">
        <v>2.5099999999999997E-2</v>
      </c>
      <c r="G364" s="23">
        <v>2.8199999999999999E-2</v>
      </c>
      <c r="H364" s="23">
        <v>3.2799999999999996E-2</v>
      </c>
      <c r="I364" s="23">
        <v>3.56E-2</v>
      </c>
      <c r="J364" s="23">
        <v>3.9800000000000002E-2</v>
      </c>
      <c r="K364" s="23">
        <v>4.6900000000000004E-2</v>
      </c>
      <c r="L364" s="23">
        <v>4.6799999999999994E-2</v>
      </c>
      <c r="M364" s="23"/>
      <c r="N364" s="23"/>
      <c r="O364" s="23"/>
      <c r="P364" s="23"/>
      <c r="V364" s="23"/>
      <c r="W364" s="23"/>
      <c r="X364" s="23"/>
      <c r="Y364" s="23"/>
      <c r="Z364" s="23"/>
      <c r="AA364" s="23"/>
      <c r="AB364" s="23"/>
      <c r="AC364" s="23"/>
      <c r="AD364" s="23"/>
    </row>
    <row r="365" spans="1:30">
      <c r="A365" s="4">
        <v>39602</v>
      </c>
      <c r="B365" s="23">
        <v>1.95E-2</v>
      </c>
      <c r="C365" s="23">
        <v>1.8500000000000003E-2</v>
      </c>
      <c r="D365" s="23">
        <v>0.02</v>
      </c>
      <c r="E365" s="23">
        <v>2.1400000000000002E-2</v>
      </c>
      <c r="F365" s="23">
        <v>2.4500000000000001E-2</v>
      </c>
      <c r="G365" s="23">
        <v>2.75E-2</v>
      </c>
      <c r="H365" s="23">
        <v>3.2099999999999997E-2</v>
      </c>
      <c r="I365" s="23">
        <v>3.5000000000000003E-2</v>
      </c>
      <c r="J365" s="23">
        <v>3.9199999999999999E-2</v>
      </c>
      <c r="K365" s="23">
        <v>4.6399999999999997E-2</v>
      </c>
      <c r="L365" s="23">
        <v>4.6300000000000001E-2</v>
      </c>
      <c r="M365" s="23"/>
      <c r="N365" s="23"/>
      <c r="O365" s="23"/>
      <c r="P365" s="23"/>
      <c r="V365" s="23"/>
      <c r="W365" s="23"/>
      <c r="X365" s="23"/>
      <c r="Y365" s="23"/>
      <c r="Z365" s="23"/>
      <c r="AA365" s="23"/>
      <c r="AB365" s="23"/>
      <c r="AC365" s="23"/>
      <c r="AD365" s="23"/>
    </row>
    <row r="366" spans="1:30">
      <c r="A366" s="4">
        <v>39603</v>
      </c>
      <c r="B366" s="23">
        <v>1.9799999999999998E-2</v>
      </c>
      <c r="C366" s="23">
        <v>1.84E-2</v>
      </c>
      <c r="D366" s="23">
        <v>1.9900000000000001E-2</v>
      </c>
      <c r="E366" s="23">
        <v>2.1400000000000002E-2</v>
      </c>
      <c r="F366" s="23">
        <v>2.4700000000000003E-2</v>
      </c>
      <c r="G366" s="23">
        <v>2.7799999999999998E-2</v>
      </c>
      <c r="H366" s="23">
        <v>3.2599999999999997E-2</v>
      </c>
      <c r="I366" s="23">
        <v>3.5499999999999997E-2</v>
      </c>
      <c r="J366" s="23">
        <v>3.9800000000000002E-2</v>
      </c>
      <c r="K366" s="23">
        <v>4.7199999999999999E-2</v>
      </c>
      <c r="L366" s="23">
        <v>4.7100000000000003E-2</v>
      </c>
      <c r="M366" s="23"/>
      <c r="N366" s="23"/>
      <c r="O366" s="23"/>
      <c r="P366" s="23"/>
      <c r="V366" s="23"/>
      <c r="W366" s="23"/>
      <c r="X366" s="23"/>
      <c r="Y366" s="23"/>
      <c r="Z366" s="23"/>
      <c r="AA366" s="23"/>
      <c r="AB366" s="23"/>
      <c r="AC366" s="23"/>
      <c r="AD366" s="23"/>
    </row>
    <row r="367" spans="1:30">
      <c r="A367" s="4">
        <v>39604</v>
      </c>
      <c r="B367" s="23">
        <v>1.9799999999999998E-2</v>
      </c>
      <c r="C367" s="23">
        <v>1.8500000000000003E-2</v>
      </c>
      <c r="D367" s="23">
        <v>0.02</v>
      </c>
      <c r="E367" s="23">
        <v>2.1499999999999998E-2</v>
      </c>
      <c r="F367" s="23">
        <v>2.52E-2</v>
      </c>
      <c r="G367" s="23">
        <v>2.8399999999999998E-2</v>
      </c>
      <c r="H367" s="23">
        <v>3.3399999999999999E-2</v>
      </c>
      <c r="I367" s="23">
        <v>3.6299999999999999E-2</v>
      </c>
      <c r="J367" s="23">
        <v>4.0599999999999997E-2</v>
      </c>
      <c r="K367" s="23">
        <v>4.7699999999999992E-2</v>
      </c>
      <c r="L367" s="23">
        <v>4.7500000000000001E-2</v>
      </c>
      <c r="M367" s="23"/>
      <c r="N367" s="23"/>
      <c r="O367" s="23"/>
      <c r="P367" s="23"/>
      <c r="V367" s="23"/>
      <c r="W367" s="23"/>
      <c r="X367" s="23"/>
      <c r="Y367" s="23"/>
      <c r="Z367" s="23"/>
      <c r="AA367" s="23"/>
      <c r="AB367" s="23"/>
      <c r="AC367" s="23"/>
      <c r="AD367" s="23"/>
    </row>
    <row r="368" spans="1:30">
      <c r="A368" s="4">
        <v>39605</v>
      </c>
      <c r="B368" s="23">
        <v>2.0099999999999996E-2</v>
      </c>
      <c r="C368" s="23">
        <v>1.8500000000000003E-2</v>
      </c>
      <c r="D368" s="23">
        <v>0.02</v>
      </c>
      <c r="E368" s="23">
        <v>2.12E-2</v>
      </c>
      <c r="F368" s="23">
        <v>2.4E-2</v>
      </c>
      <c r="G368" s="23">
        <v>2.7300000000000001E-2</v>
      </c>
      <c r="H368" s="23">
        <v>3.2000000000000001E-2</v>
      </c>
      <c r="I368" s="23">
        <v>3.5000000000000003E-2</v>
      </c>
      <c r="J368" s="23">
        <v>3.9399999999999998E-2</v>
      </c>
      <c r="K368" s="23">
        <v>4.6699999999999998E-2</v>
      </c>
      <c r="L368" s="23">
        <v>4.6500000000000007E-2</v>
      </c>
      <c r="M368" s="23"/>
      <c r="N368" s="23"/>
      <c r="O368" s="23"/>
      <c r="P368" s="23"/>
      <c r="V368" s="23"/>
      <c r="W368" s="23"/>
      <c r="X368" s="23"/>
      <c r="Y368" s="23"/>
      <c r="Z368" s="23"/>
      <c r="AA368" s="23"/>
      <c r="AB368" s="23"/>
      <c r="AC368" s="23"/>
      <c r="AD368" s="23"/>
    </row>
    <row r="369" spans="1:30">
      <c r="A369" s="4">
        <v>39608</v>
      </c>
      <c r="B369" s="23">
        <v>2.0199999999999999E-2</v>
      </c>
      <c r="C369" s="23">
        <v>1.89E-2</v>
      </c>
      <c r="D369" s="23">
        <v>2.12E-2</v>
      </c>
      <c r="E369" s="23">
        <v>2.29E-2</v>
      </c>
      <c r="F369" s="23">
        <v>2.7300000000000001E-2</v>
      </c>
      <c r="G369" s="23">
        <v>3.0299999999999997E-2</v>
      </c>
      <c r="H369" s="23">
        <v>3.4099999999999998E-2</v>
      </c>
      <c r="I369" s="23">
        <v>3.6499999999999998E-2</v>
      </c>
      <c r="J369" s="23">
        <v>4.0199999999999993E-2</v>
      </c>
      <c r="K369" s="23">
        <v>4.6799999999999994E-2</v>
      </c>
      <c r="L369" s="23">
        <v>4.6399999999999997E-2</v>
      </c>
      <c r="M369" s="23"/>
      <c r="N369" s="23"/>
      <c r="O369" s="23"/>
      <c r="P369" s="23"/>
      <c r="V369" s="23"/>
      <c r="W369" s="23"/>
      <c r="X369" s="23"/>
      <c r="Y369" s="23"/>
      <c r="Z369" s="23"/>
      <c r="AA369" s="23"/>
      <c r="AB369" s="23"/>
      <c r="AC369" s="23"/>
      <c r="AD369" s="23"/>
    </row>
    <row r="370" spans="1:30">
      <c r="A370" s="4">
        <v>39609</v>
      </c>
      <c r="B370" s="23">
        <v>1.9599999999999999E-2</v>
      </c>
      <c r="C370" s="23">
        <v>2.0199999999999999E-2</v>
      </c>
      <c r="D370" s="23">
        <v>2.2400000000000003E-2</v>
      </c>
      <c r="E370" s="23">
        <v>2.53E-2</v>
      </c>
      <c r="F370" s="23">
        <v>2.9100000000000001E-2</v>
      </c>
      <c r="G370" s="23">
        <v>3.2000000000000001E-2</v>
      </c>
      <c r="H370" s="23">
        <v>3.5400000000000001E-2</v>
      </c>
      <c r="I370" s="23">
        <v>3.7699999999999997E-2</v>
      </c>
      <c r="J370" s="23">
        <v>4.1100000000000005E-2</v>
      </c>
      <c r="K370" s="23">
        <v>4.7599999999999996E-2</v>
      </c>
      <c r="L370" s="23">
        <v>4.7E-2</v>
      </c>
      <c r="M370" s="23"/>
      <c r="N370" s="23"/>
      <c r="O370" s="23"/>
      <c r="P370" s="23"/>
      <c r="V370" s="23"/>
      <c r="W370" s="23"/>
      <c r="X370" s="23"/>
      <c r="Y370" s="23"/>
      <c r="Z370" s="23"/>
      <c r="AA370" s="23"/>
      <c r="AB370" s="23"/>
      <c r="AC370" s="23"/>
      <c r="AD370" s="23"/>
    </row>
    <row r="371" spans="1:30">
      <c r="A371" s="4">
        <v>39610</v>
      </c>
      <c r="B371" s="23">
        <v>1.95E-2</v>
      </c>
      <c r="C371" s="23">
        <v>1.9599999999999999E-2</v>
      </c>
      <c r="D371" s="23">
        <v>2.18E-2</v>
      </c>
      <c r="E371" s="23">
        <v>2.4700000000000003E-2</v>
      </c>
      <c r="F371" s="23">
        <v>2.8300000000000002E-2</v>
      </c>
      <c r="G371" s="23">
        <v>3.1600000000000003E-2</v>
      </c>
      <c r="H371" s="23">
        <v>3.49E-2</v>
      </c>
      <c r="I371" s="23">
        <v>3.73E-2</v>
      </c>
      <c r="J371" s="23">
        <v>4.0999999999999995E-2</v>
      </c>
      <c r="K371" s="23">
        <v>4.7599999999999996E-2</v>
      </c>
      <c r="L371" s="23">
        <v>4.7199999999999999E-2</v>
      </c>
      <c r="M371" s="23"/>
      <c r="N371" s="23"/>
      <c r="O371" s="23"/>
      <c r="P371" s="23"/>
      <c r="V371" s="23"/>
      <c r="W371" s="23"/>
      <c r="X371" s="23"/>
      <c r="Y371" s="23"/>
      <c r="Z371" s="23"/>
      <c r="AA371" s="23"/>
      <c r="AB371" s="23"/>
      <c r="AC371" s="23"/>
      <c r="AD371" s="23"/>
    </row>
    <row r="372" spans="1:30">
      <c r="A372" s="4">
        <v>39611</v>
      </c>
      <c r="B372" s="23">
        <v>2.0099999999999996E-2</v>
      </c>
      <c r="C372" s="23">
        <v>0.02</v>
      </c>
      <c r="D372" s="23">
        <v>2.2799999999999997E-2</v>
      </c>
      <c r="E372" s="23">
        <v>2.6200000000000001E-2</v>
      </c>
      <c r="F372" s="23">
        <v>3.0299999999999997E-2</v>
      </c>
      <c r="G372" s="23">
        <v>3.3500000000000002E-2</v>
      </c>
      <c r="H372" s="23">
        <v>3.6799999999999999E-2</v>
      </c>
      <c r="I372" s="23">
        <v>3.9E-2</v>
      </c>
      <c r="J372" s="23">
        <v>4.2300000000000004E-2</v>
      </c>
      <c r="K372" s="23">
        <v>4.8300000000000003E-2</v>
      </c>
      <c r="L372" s="23">
        <v>4.7699999999999992E-2</v>
      </c>
      <c r="M372" s="23"/>
      <c r="N372" s="23"/>
      <c r="O372" s="23"/>
      <c r="P372" s="23"/>
      <c r="V372" s="23"/>
      <c r="W372" s="23"/>
      <c r="X372" s="23"/>
      <c r="Y372" s="23"/>
      <c r="Z372" s="23"/>
      <c r="AA372" s="23"/>
      <c r="AB372" s="23"/>
      <c r="AC372" s="23"/>
      <c r="AD372" s="23"/>
    </row>
    <row r="373" spans="1:30">
      <c r="A373" s="4">
        <v>39612</v>
      </c>
      <c r="B373" s="23">
        <v>2.0199999999999999E-2</v>
      </c>
      <c r="C373" s="23">
        <v>1.9900000000000001E-2</v>
      </c>
      <c r="D373" s="23">
        <v>2.3E-2</v>
      </c>
      <c r="E373" s="23">
        <v>2.64E-2</v>
      </c>
      <c r="F373" s="23">
        <v>3.0499999999999999E-2</v>
      </c>
      <c r="G373" s="23">
        <v>3.3799999999999997E-2</v>
      </c>
      <c r="H373" s="23">
        <v>3.73E-2</v>
      </c>
      <c r="I373" s="23">
        <v>3.95E-2</v>
      </c>
      <c r="J373" s="23">
        <v>4.2699999999999995E-2</v>
      </c>
      <c r="K373" s="23">
        <v>4.8600000000000004E-2</v>
      </c>
      <c r="L373" s="23">
        <v>4.7899999999999998E-2</v>
      </c>
      <c r="M373" s="23"/>
      <c r="N373" s="23"/>
      <c r="O373" s="23"/>
      <c r="P373" s="23"/>
      <c r="V373" s="23"/>
      <c r="W373" s="23"/>
      <c r="X373" s="23"/>
      <c r="Y373" s="23"/>
      <c r="Z373" s="23"/>
      <c r="AA373" s="23"/>
      <c r="AB373" s="23"/>
      <c r="AC373" s="23"/>
      <c r="AD373" s="23"/>
    </row>
    <row r="374" spans="1:30">
      <c r="A374" s="4">
        <v>39615</v>
      </c>
      <c r="B374" s="23">
        <v>2.06E-2</v>
      </c>
      <c r="C374" s="23">
        <v>2.07E-2</v>
      </c>
      <c r="D374" s="23">
        <v>2.4199999999999999E-2</v>
      </c>
      <c r="E374" s="23">
        <v>2.6800000000000001E-2</v>
      </c>
      <c r="F374" s="23">
        <v>3.0200000000000001E-2</v>
      </c>
      <c r="G374" s="23">
        <v>3.3300000000000003E-2</v>
      </c>
      <c r="H374" s="23">
        <v>3.73E-2</v>
      </c>
      <c r="I374" s="23">
        <v>3.9399999999999998E-2</v>
      </c>
      <c r="J374" s="23">
        <v>4.2500000000000003E-2</v>
      </c>
      <c r="K374" s="23">
        <v>4.8399999999999999E-2</v>
      </c>
      <c r="L374" s="23">
        <v>4.7699999999999992E-2</v>
      </c>
      <c r="M374" s="23"/>
      <c r="N374" s="23"/>
      <c r="O374" s="23"/>
      <c r="P374" s="23"/>
      <c r="V374" s="23"/>
      <c r="W374" s="23"/>
      <c r="X374" s="23"/>
      <c r="Y374" s="23"/>
      <c r="Z374" s="23"/>
      <c r="AA374" s="23"/>
      <c r="AB374" s="23"/>
      <c r="AC374" s="23"/>
      <c r="AD374" s="23"/>
    </row>
    <row r="375" spans="1:30">
      <c r="A375" s="4">
        <v>39616</v>
      </c>
      <c r="B375" s="23">
        <v>1.8700000000000001E-2</v>
      </c>
      <c r="C375" s="23">
        <v>1.9900000000000001E-2</v>
      </c>
      <c r="D375" s="23">
        <v>2.3300000000000001E-2</v>
      </c>
      <c r="E375" s="23">
        <v>2.58E-2</v>
      </c>
      <c r="F375" s="23">
        <v>2.9399999999999999E-2</v>
      </c>
      <c r="G375" s="23">
        <v>3.2500000000000001E-2</v>
      </c>
      <c r="H375" s="23">
        <v>3.6600000000000001E-2</v>
      </c>
      <c r="I375" s="23">
        <v>3.8900000000000004E-2</v>
      </c>
      <c r="J375" s="23">
        <v>4.2300000000000004E-2</v>
      </c>
      <c r="K375" s="23">
        <v>4.8499999999999995E-2</v>
      </c>
      <c r="L375" s="23">
        <v>4.7800000000000002E-2</v>
      </c>
      <c r="M375" s="23"/>
      <c r="N375" s="23"/>
      <c r="O375" s="23"/>
      <c r="P375" s="23"/>
      <c r="V375" s="23"/>
      <c r="W375" s="23"/>
      <c r="X375" s="23"/>
      <c r="Y375" s="23"/>
      <c r="Z375" s="23"/>
      <c r="AA375" s="23"/>
      <c r="AB375" s="23"/>
      <c r="AC375" s="23"/>
      <c r="AD375" s="23"/>
    </row>
    <row r="376" spans="1:30">
      <c r="A376" s="4">
        <v>39617</v>
      </c>
      <c r="B376" s="23">
        <v>1.84E-2</v>
      </c>
      <c r="C376" s="23">
        <v>1.9299999999999998E-2</v>
      </c>
      <c r="D376" s="23">
        <v>2.29E-2</v>
      </c>
      <c r="E376" s="23">
        <v>2.53E-2</v>
      </c>
      <c r="F376" s="23">
        <v>2.8900000000000002E-2</v>
      </c>
      <c r="G376" s="23">
        <v>3.1899999999999998E-2</v>
      </c>
      <c r="H376" s="23">
        <v>3.5699999999999996E-2</v>
      </c>
      <c r="I376" s="23">
        <v>3.8100000000000002E-2</v>
      </c>
      <c r="J376" s="23">
        <v>4.1599999999999998E-2</v>
      </c>
      <c r="K376" s="23">
        <v>4.7699999999999992E-2</v>
      </c>
      <c r="L376" s="23">
        <v>4.7199999999999999E-2</v>
      </c>
      <c r="M376" s="23"/>
      <c r="N376" s="23"/>
      <c r="O376" s="23"/>
      <c r="P376" s="23"/>
      <c r="V376" s="23"/>
      <c r="W376" s="23"/>
      <c r="X376" s="23"/>
      <c r="Y376" s="23"/>
      <c r="Z376" s="23"/>
      <c r="AA376" s="23"/>
      <c r="AB376" s="23"/>
      <c r="AC376" s="23"/>
      <c r="AD376" s="23"/>
    </row>
    <row r="377" spans="1:30">
      <c r="A377" s="4">
        <v>39618</v>
      </c>
      <c r="B377" s="23">
        <v>1.9400000000000001E-2</v>
      </c>
      <c r="C377" s="23">
        <v>1.9099999999999999E-2</v>
      </c>
      <c r="D377" s="23">
        <v>2.29E-2</v>
      </c>
      <c r="E377" s="23">
        <v>2.58E-2</v>
      </c>
      <c r="F377" s="23">
        <v>2.9900000000000003E-2</v>
      </c>
      <c r="G377" s="23">
        <v>3.2799999999999996E-2</v>
      </c>
      <c r="H377" s="23">
        <v>3.6699999999999997E-2</v>
      </c>
      <c r="I377" s="23">
        <v>3.8900000000000004E-2</v>
      </c>
      <c r="J377" s="23">
        <v>4.2199999999999994E-2</v>
      </c>
      <c r="K377" s="23">
        <v>4.82E-2</v>
      </c>
      <c r="L377" s="23">
        <v>4.7599999999999996E-2</v>
      </c>
      <c r="M377" s="23"/>
      <c r="N377" s="23"/>
      <c r="O377" s="23"/>
      <c r="P377" s="23"/>
      <c r="V377" s="23"/>
      <c r="W377" s="23"/>
      <c r="X377" s="23"/>
      <c r="Y377" s="23"/>
      <c r="Z377" s="23"/>
      <c r="AA377" s="23"/>
      <c r="AB377" s="23"/>
      <c r="AC377" s="23"/>
      <c r="AD377" s="23"/>
    </row>
    <row r="378" spans="1:30">
      <c r="A378" s="4">
        <v>39619</v>
      </c>
      <c r="B378" s="23">
        <v>1.9900000000000001E-2</v>
      </c>
      <c r="C378" s="23">
        <v>1.8700000000000001E-2</v>
      </c>
      <c r="D378" s="23">
        <v>2.23E-2</v>
      </c>
      <c r="E378" s="23">
        <v>2.4900000000000002E-2</v>
      </c>
      <c r="F378" s="23">
        <v>2.8799999999999999E-2</v>
      </c>
      <c r="G378" s="23">
        <v>3.1699999999999999E-2</v>
      </c>
      <c r="H378" s="23">
        <v>3.5699999999999996E-2</v>
      </c>
      <c r="I378" s="23">
        <v>3.8100000000000002E-2</v>
      </c>
      <c r="J378" s="23">
        <v>4.1599999999999998E-2</v>
      </c>
      <c r="K378" s="23">
        <v>4.7599999999999996E-2</v>
      </c>
      <c r="L378" s="23">
        <v>4.7100000000000003E-2</v>
      </c>
      <c r="M378" s="23"/>
      <c r="N378" s="23"/>
      <c r="O378" s="23"/>
      <c r="P378" s="23"/>
      <c r="V378" s="23"/>
      <c r="W378" s="23"/>
      <c r="X378" s="23"/>
      <c r="Y378" s="23"/>
      <c r="Z378" s="23"/>
      <c r="AA378" s="23"/>
      <c r="AB378" s="23"/>
      <c r="AC378" s="23"/>
      <c r="AD378" s="23"/>
    </row>
    <row r="379" spans="1:30">
      <c r="A379" s="4">
        <v>39622</v>
      </c>
      <c r="B379" s="23">
        <v>1.9799999999999998E-2</v>
      </c>
      <c r="C379" s="23">
        <v>1.8700000000000001E-2</v>
      </c>
      <c r="D379" s="23">
        <v>2.3099999999999999E-2</v>
      </c>
      <c r="E379" s="23">
        <v>2.5699999999999997E-2</v>
      </c>
      <c r="F379" s="23">
        <v>2.98E-2</v>
      </c>
      <c r="G379" s="23">
        <v>3.27E-2</v>
      </c>
      <c r="H379" s="23">
        <v>3.6499999999999998E-2</v>
      </c>
      <c r="I379" s="23">
        <v>3.8699999999999998E-2</v>
      </c>
      <c r="J379" s="23">
        <v>4.1900000000000007E-2</v>
      </c>
      <c r="K379" s="23">
        <v>4.7699999999999992E-2</v>
      </c>
      <c r="L379" s="23">
        <v>4.7100000000000003E-2</v>
      </c>
      <c r="M379" s="23"/>
      <c r="N379" s="23"/>
      <c r="O379" s="23"/>
      <c r="P379" s="23"/>
      <c r="V379" s="23"/>
      <c r="W379" s="23"/>
      <c r="X379" s="23"/>
      <c r="Y379" s="23"/>
      <c r="Z379" s="23"/>
      <c r="AA379" s="23"/>
      <c r="AB379" s="23"/>
      <c r="AC379" s="23"/>
      <c r="AD379" s="23"/>
    </row>
    <row r="380" spans="1:30">
      <c r="A380" s="4">
        <v>39623</v>
      </c>
      <c r="B380" s="23">
        <v>1.9299999999999998E-2</v>
      </c>
      <c r="C380" s="23">
        <v>1.83E-2</v>
      </c>
      <c r="D380" s="23">
        <v>2.2499999999999999E-2</v>
      </c>
      <c r="E380" s="23">
        <v>2.53E-2</v>
      </c>
      <c r="F380" s="23">
        <v>2.87E-2</v>
      </c>
      <c r="G380" s="23">
        <v>3.1400000000000004E-2</v>
      </c>
      <c r="H380" s="23">
        <v>3.5200000000000002E-2</v>
      </c>
      <c r="I380" s="23">
        <v>3.7599999999999995E-2</v>
      </c>
      <c r="J380" s="23">
        <v>4.0999999999999995E-2</v>
      </c>
      <c r="K380" s="23">
        <v>4.7E-2</v>
      </c>
      <c r="L380" s="23">
        <v>4.6500000000000007E-2</v>
      </c>
      <c r="M380" s="23"/>
      <c r="N380" s="23"/>
      <c r="O380" s="23"/>
      <c r="P380" s="23"/>
      <c r="V380" s="23"/>
      <c r="W380" s="23"/>
      <c r="X380" s="23"/>
      <c r="Y380" s="23"/>
      <c r="Z380" s="23"/>
      <c r="AA380" s="23"/>
      <c r="AB380" s="23"/>
      <c r="AC380" s="23"/>
      <c r="AD380" s="23"/>
    </row>
    <row r="381" spans="1:30">
      <c r="A381" s="4">
        <v>39624</v>
      </c>
      <c r="B381" s="23">
        <v>1.9699999999999999E-2</v>
      </c>
      <c r="C381" s="23">
        <v>1.8100000000000002E-2</v>
      </c>
      <c r="D381" s="23">
        <v>2.2200000000000001E-2</v>
      </c>
      <c r="E381" s="23">
        <v>2.4799999999999999E-2</v>
      </c>
      <c r="F381" s="23">
        <v>2.8199999999999999E-2</v>
      </c>
      <c r="G381" s="23">
        <v>3.1099999999999999E-2</v>
      </c>
      <c r="H381" s="23">
        <v>3.5400000000000001E-2</v>
      </c>
      <c r="I381" s="23">
        <v>3.78E-2</v>
      </c>
      <c r="J381" s="23">
        <v>4.1200000000000001E-2</v>
      </c>
      <c r="K381" s="23">
        <v>4.7199999999999999E-2</v>
      </c>
      <c r="L381" s="23">
        <v>4.6500000000000007E-2</v>
      </c>
      <c r="M381" s="23"/>
      <c r="N381" s="23"/>
      <c r="O381" s="23"/>
      <c r="P381" s="23"/>
      <c r="V381" s="23"/>
      <c r="W381" s="23"/>
      <c r="X381" s="23"/>
      <c r="Y381" s="23"/>
      <c r="Z381" s="23"/>
      <c r="AA381" s="23"/>
      <c r="AB381" s="23"/>
      <c r="AC381" s="23"/>
      <c r="AD381" s="23"/>
    </row>
    <row r="382" spans="1:30">
      <c r="A382" s="4">
        <v>39625</v>
      </c>
      <c r="B382" s="23">
        <v>2.0499999999999997E-2</v>
      </c>
      <c r="C382" s="23">
        <v>1.7399999999999999E-2</v>
      </c>
      <c r="D382" s="23">
        <v>2.1600000000000001E-2</v>
      </c>
      <c r="E382" s="23">
        <v>2.3900000000000001E-2</v>
      </c>
      <c r="F382" s="23">
        <v>2.6800000000000001E-2</v>
      </c>
      <c r="G382" s="23">
        <v>2.9700000000000001E-2</v>
      </c>
      <c r="H382" s="23">
        <v>3.44E-2</v>
      </c>
      <c r="I382" s="23">
        <v>3.6900000000000002E-2</v>
      </c>
      <c r="J382" s="23">
        <v>4.07E-2</v>
      </c>
      <c r="K382" s="23">
        <v>4.6699999999999998E-2</v>
      </c>
      <c r="L382" s="23">
        <v>4.6199999999999998E-2</v>
      </c>
      <c r="M382" s="23"/>
      <c r="N382" s="23"/>
      <c r="O382" s="23"/>
      <c r="P382" s="23"/>
      <c r="V382" s="23"/>
      <c r="W382" s="23"/>
      <c r="X382" s="23"/>
      <c r="Y382" s="23"/>
      <c r="Z382" s="23"/>
      <c r="AA382" s="23"/>
      <c r="AB382" s="23"/>
      <c r="AC382" s="23"/>
      <c r="AD382" s="23"/>
    </row>
    <row r="383" spans="1:30">
      <c r="A383" s="4">
        <v>39626</v>
      </c>
      <c r="B383" s="23">
        <v>1.9900000000000001E-2</v>
      </c>
      <c r="C383" s="23">
        <v>1.6799999999999999E-2</v>
      </c>
      <c r="D383" s="23">
        <v>2.12E-2</v>
      </c>
      <c r="E383" s="23">
        <v>2.35E-2</v>
      </c>
      <c r="F383" s="23">
        <v>2.6499999999999999E-2</v>
      </c>
      <c r="G383" s="23">
        <v>2.92E-2</v>
      </c>
      <c r="H383" s="23">
        <v>3.3599999999999998E-2</v>
      </c>
      <c r="I383" s="23">
        <v>3.6200000000000003E-2</v>
      </c>
      <c r="J383" s="23">
        <v>3.9900000000000005E-2</v>
      </c>
      <c r="K383" s="23">
        <v>4.58E-2</v>
      </c>
      <c r="L383" s="23">
        <v>4.53E-2</v>
      </c>
      <c r="M383" s="23"/>
      <c r="N383" s="23"/>
      <c r="O383" s="23"/>
      <c r="P383" s="23"/>
      <c r="V383" s="23"/>
      <c r="W383" s="23"/>
      <c r="X383" s="23"/>
      <c r="Y383" s="23"/>
      <c r="Z383" s="23"/>
      <c r="AA383" s="23"/>
      <c r="AB383" s="23"/>
      <c r="AC383" s="23"/>
      <c r="AD383" s="23"/>
    </row>
    <row r="384" spans="1:30">
      <c r="A384" s="4">
        <v>39629</v>
      </c>
      <c r="B384" s="23">
        <v>2.4700000000000003E-2</v>
      </c>
      <c r="C384" s="23">
        <v>1.9E-2</v>
      </c>
      <c r="D384" s="23">
        <v>2.1700000000000001E-2</v>
      </c>
      <c r="E384" s="23">
        <v>2.3599999999999999E-2</v>
      </c>
      <c r="F384" s="23">
        <v>2.63E-2</v>
      </c>
      <c r="G384" s="23">
        <v>2.9100000000000001E-2</v>
      </c>
      <c r="H384" s="23">
        <v>3.3399999999999999E-2</v>
      </c>
      <c r="I384" s="23">
        <v>3.61E-2</v>
      </c>
      <c r="J384" s="23">
        <v>3.9900000000000005E-2</v>
      </c>
      <c r="K384" s="23">
        <v>4.5899999999999996E-2</v>
      </c>
      <c r="L384" s="23">
        <v>4.53E-2</v>
      </c>
      <c r="M384" s="23"/>
      <c r="N384" s="23"/>
      <c r="O384" s="23"/>
      <c r="P384" s="23"/>
      <c r="V384" s="23"/>
      <c r="W384" s="23"/>
      <c r="X384" s="23"/>
      <c r="Y384" s="23"/>
      <c r="Z384" s="23"/>
      <c r="AA384" s="23"/>
      <c r="AB384" s="23"/>
      <c r="AC384" s="23"/>
      <c r="AD384" s="23"/>
    </row>
    <row r="385" spans="1:30">
      <c r="A385" s="4">
        <v>39630</v>
      </c>
      <c r="B385" s="23">
        <v>2.1099999999999997E-2</v>
      </c>
      <c r="C385" s="23">
        <v>1.8700000000000001E-2</v>
      </c>
      <c r="D385" s="23">
        <v>2.1299999999999999E-2</v>
      </c>
      <c r="E385" s="23">
        <v>2.3799999999999998E-2</v>
      </c>
      <c r="F385" s="23">
        <v>2.63E-2</v>
      </c>
      <c r="G385" s="23">
        <v>2.8999999999999998E-2</v>
      </c>
      <c r="H385" s="23">
        <v>3.3300000000000003E-2</v>
      </c>
      <c r="I385" s="23">
        <v>3.6200000000000003E-2</v>
      </c>
      <c r="J385" s="23">
        <v>4.0099999999999997E-2</v>
      </c>
      <c r="K385" s="23">
        <v>4.5999999999999999E-2</v>
      </c>
      <c r="L385" s="23">
        <v>4.5499999999999999E-2</v>
      </c>
      <c r="M385" s="23"/>
      <c r="N385" s="23"/>
      <c r="O385" s="23"/>
      <c r="P385" s="23"/>
      <c r="V385" s="23"/>
      <c r="W385" s="23"/>
      <c r="X385" s="23"/>
      <c r="Y385" s="23"/>
      <c r="Z385" s="23"/>
      <c r="AA385" s="23"/>
      <c r="AB385" s="23"/>
      <c r="AC385" s="23"/>
      <c r="AD385" s="23"/>
    </row>
    <row r="386" spans="1:30">
      <c r="A386" s="4">
        <v>39631</v>
      </c>
      <c r="B386" s="23">
        <v>1.95E-2</v>
      </c>
      <c r="C386" s="23">
        <v>1.8200000000000001E-2</v>
      </c>
      <c r="D386" s="23">
        <v>2.1000000000000001E-2</v>
      </c>
      <c r="E386" s="23">
        <v>2.35E-2</v>
      </c>
      <c r="F386" s="23">
        <v>2.6000000000000002E-2</v>
      </c>
      <c r="G386" s="23">
        <v>2.87E-2</v>
      </c>
      <c r="H386" s="23">
        <v>3.3099999999999997E-2</v>
      </c>
      <c r="I386" s="23">
        <v>3.6000000000000004E-2</v>
      </c>
      <c r="J386" s="23">
        <v>3.9900000000000005E-2</v>
      </c>
      <c r="K386" s="23">
        <v>4.5700000000000005E-2</v>
      </c>
      <c r="L386" s="23">
        <v>4.5100000000000001E-2</v>
      </c>
      <c r="M386" s="23"/>
      <c r="N386" s="23"/>
      <c r="O386" s="23"/>
      <c r="P386" s="23"/>
      <c r="V386" s="23"/>
      <c r="W386" s="23"/>
      <c r="X386" s="23"/>
      <c r="Y386" s="23"/>
      <c r="Z386" s="23"/>
      <c r="AA386" s="23"/>
      <c r="AB386" s="23"/>
      <c r="AC386" s="23"/>
      <c r="AD386" s="23"/>
    </row>
    <row r="387" spans="1:30">
      <c r="A387" s="4">
        <v>39632</v>
      </c>
      <c r="B387" s="23">
        <v>1.9199999999999998E-2</v>
      </c>
      <c r="C387" s="23">
        <v>1.84E-2</v>
      </c>
      <c r="D387" s="23">
        <v>2.0899999999999998E-2</v>
      </c>
      <c r="E387" s="23">
        <v>2.3E-2</v>
      </c>
      <c r="F387" s="23">
        <v>2.5399999999999999E-2</v>
      </c>
      <c r="G387" s="23">
        <v>2.8199999999999999E-2</v>
      </c>
      <c r="H387" s="23">
        <v>3.2799999999999996E-2</v>
      </c>
      <c r="I387" s="23">
        <v>3.5900000000000001E-2</v>
      </c>
      <c r="J387" s="23">
        <v>3.9900000000000005E-2</v>
      </c>
      <c r="K387" s="23">
        <v>4.58E-2</v>
      </c>
      <c r="L387" s="23">
        <v>4.53E-2</v>
      </c>
      <c r="M387" s="23"/>
      <c r="N387" s="23"/>
      <c r="O387" s="23"/>
      <c r="P387" s="23"/>
      <c r="V387" s="23"/>
      <c r="W387" s="23"/>
      <c r="X387" s="23"/>
      <c r="Y387" s="23"/>
      <c r="Z387" s="23"/>
      <c r="AA387" s="23"/>
      <c r="AB387" s="23"/>
      <c r="AC387" s="23"/>
      <c r="AD387" s="23"/>
    </row>
    <row r="388" spans="1:30">
      <c r="A388" s="4">
        <v>39636</v>
      </c>
      <c r="B388" s="23">
        <v>1.9900000000000001E-2</v>
      </c>
      <c r="C388" s="23">
        <v>1.8700000000000001E-2</v>
      </c>
      <c r="D388" s="23">
        <v>2.1000000000000001E-2</v>
      </c>
      <c r="E388" s="23">
        <v>2.2599999999999999E-2</v>
      </c>
      <c r="F388" s="23">
        <v>2.4700000000000003E-2</v>
      </c>
      <c r="G388" s="23">
        <v>2.7799999999999998E-2</v>
      </c>
      <c r="H388" s="23">
        <v>3.2300000000000002E-2</v>
      </c>
      <c r="I388" s="23">
        <v>3.5299999999999998E-2</v>
      </c>
      <c r="J388" s="23">
        <v>3.95E-2</v>
      </c>
      <c r="K388" s="23">
        <v>4.5499999999999999E-2</v>
      </c>
      <c r="L388" s="23">
        <v>4.5100000000000001E-2</v>
      </c>
      <c r="M388" s="23"/>
      <c r="N388" s="23"/>
      <c r="O388" s="23"/>
      <c r="P388" s="23"/>
      <c r="V388" s="23"/>
      <c r="W388" s="23"/>
      <c r="X388" s="23"/>
      <c r="Y388" s="23"/>
      <c r="Z388" s="23"/>
      <c r="AA388" s="23"/>
      <c r="AB388" s="23"/>
      <c r="AC388" s="23"/>
      <c r="AD388" s="23"/>
    </row>
    <row r="389" spans="1:30">
      <c r="A389" s="4">
        <v>39637</v>
      </c>
      <c r="B389" s="23">
        <v>1.9699999999999999E-2</v>
      </c>
      <c r="C389" s="23">
        <v>1.8600000000000002E-2</v>
      </c>
      <c r="D389" s="23">
        <v>2.0899999999999998E-2</v>
      </c>
      <c r="E389" s="23">
        <v>2.2599999999999999E-2</v>
      </c>
      <c r="F389" s="23">
        <v>2.4700000000000003E-2</v>
      </c>
      <c r="G389" s="23">
        <v>2.7799999999999998E-2</v>
      </c>
      <c r="H389" s="23">
        <v>3.1899999999999998E-2</v>
      </c>
      <c r="I389" s="23">
        <v>3.49E-2</v>
      </c>
      <c r="J389" s="23">
        <v>3.9100000000000003E-2</v>
      </c>
      <c r="K389" s="23">
        <v>4.5100000000000001E-2</v>
      </c>
      <c r="L389" s="23">
        <v>4.4600000000000001E-2</v>
      </c>
      <c r="M389" s="23"/>
      <c r="N389" s="23"/>
      <c r="O389" s="23"/>
      <c r="P389" s="23"/>
      <c r="V389" s="23"/>
      <c r="W389" s="23"/>
      <c r="X389" s="23"/>
      <c r="Y389" s="23"/>
      <c r="Z389" s="23"/>
      <c r="AA389" s="23"/>
      <c r="AB389" s="23"/>
      <c r="AC389" s="23"/>
      <c r="AD389" s="23"/>
    </row>
    <row r="390" spans="1:30">
      <c r="A390" s="4">
        <v>39638</v>
      </c>
      <c r="B390" s="23">
        <v>1.9900000000000001E-2</v>
      </c>
      <c r="C390" s="23">
        <v>1.8200000000000001E-2</v>
      </c>
      <c r="D390" s="23">
        <v>2.0499999999999997E-2</v>
      </c>
      <c r="E390" s="23">
        <v>2.2099999999999998E-2</v>
      </c>
      <c r="F390" s="23">
        <v>2.41E-2</v>
      </c>
      <c r="G390" s="23">
        <v>2.7099999999999999E-2</v>
      </c>
      <c r="H390" s="23">
        <v>3.1099999999999999E-2</v>
      </c>
      <c r="I390" s="23">
        <v>3.4200000000000001E-2</v>
      </c>
      <c r="J390" s="23">
        <v>3.85E-2</v>
      </c>
      <c r="K390" s="23">
        <v>4.4699999999999997E-2</v>
      </c>
      <c r="L390" s="23">
        <v>4.4199999999999996E-2</v>
      </c>
      <c r="M390" s="23"/>
      <c r="N390" s="23"/>
      <c r="O390" s="23"/>
      <c r="P390" s="23"/>
      <c r="V390" s="23"/>
      <c r="W390" s="23"/>
      <c r="X390" s="23"/>
      <c r="Y390" s="23"/>
      <c r="Z390" s="23"/>
      <c r="AA390" s="23"/>
      <c r="AB390" s="23"/>
      <c r="AC390" s="23"/>
      <c r="AD390" s="23"/>
    </row>
    <row r="391" spans="1:30">
      <c r="A391" s="4">
        <v>39639</v>
      </c>
      <c r="B391" s="23">
        <v>2.0099999999999996E-2</v>
      </c>
      <c r="C391" s="23">
        <v>1.67E-2</v>
      </c>
      <c r="D391" s="23">
        <v>2.0099999999999996E-2</v>
      </c>
      <c r="E391" s="23">
        <v>2.2000000000000002E-2</v>
      </c>
      <c r="F391" s="23">
        <v>2.4399999999999998E-2</v>
      </c>
      <c r="G391" s="23">
        <v>2.7200000000000002E-2</v>
      </c>
      <c r="H391" s="23">
        <v>3.1E-2</v>
      </c>
      <c r="I391" s="23">
        <v>3.4000000000000002E-2</v>
      </c>
      <c r="J391" s="23">
        <v>3.8300000000000001E-2</v>
      </c>
      <c r="K391" s="23">
        <v>4.4699999999999997E-2</v>
      </c>
      <c r="L391" s="23">
        <v>4.4199999999999996E-2</v>
      </c>
      <c r="M391" s="23"/>
      <c r="N391" s="23"/>
      <c r="O391" s="23"/>
      <c r="P391" s="23"/>
      <c r="V391" s="23"/>
      <c r="W391" s="23"/>
      <c r="X391" s="23"/>
      <c r="Y391" s="23"/>
      <c r="Z391" s="23"/>
      <c r="AA391" s="23"/>
      <c r="AB391" s="23"/>
      <c r="AC391" s="23"/>
      <c r="AD391" s="23"/>
    </row>
    <row r="392" spans="1:30">
      <c r="A392" s="4">
        <v>39640</v>
      </c>
      <c r="B392" s="23">
        <v>1.9699999999999999E-2</v>
      </c>
      <c r="C392" s="23">
        <v>1.6200000000000003E-2</v>
      </c>
      <c r="D392" s="23">
        <v>2.0199999999999999E-2</v>
      </c>
      <c r="E392" s="23">
        <v>2.3E-2</v>
      </c>
      <c r="F392" s="23">
        <v>2.5899999999999999E-2</v>
      </c>
      <c r="G392" s="23">
        <v>2.8799999999999999E-2</v>
      </c>
      <c r="H392" s="23">
        <v>3.27E-2</v>
      </c>
      <c r="I392" s="23">
        <v>3.5499999999999997E-2</v>
      </c>
      <c r="J392" s="23">
        <v>3.9599999999999996E-2</v>
      </c>
      <c r="K392" s="23">
        <v>4.5700000000000005E-2</v>
      </c>
      <c r="L392" s="23">
        <v>4.5199999999999997E-2</v>
      </c>
      <c r="M392" s="23"/>
      <c r="N392" s="23"/>
      <c r="O392" s="23"/>
      <c r="P392" s="23"/>
      <c r="V392" s="23"/>
      <c r="W392" s="23"/>
      <c r="X392" s="23"/>
      <c r="Y392" s="23"/>
      <c r="Z392" s="23"/>
      <c r="AA392" s="23"/>
      <c r="AB392" s="23"/>
      <c r="AC392" s="23"/>
      <c r="AD392" s="23"/>
    </row>
    <row r="393" spans="1:30">
      <c r="A393" s="4">
        <v>39643</v>
      </c>
      <c r="B393" s="23">
        <v>2.06E-2</v>
      </c>
      <c r="C393" s="23">
        <v>1.52E-2</v>
      </c>
      <c r="D393" s="23">
        <v>1.95E-2</v>
      </c>
      <c r="E393" s="23">
        <v>2.23E-2</v>
      </c>
      <c r="F393" s="23">
        <v>2.4700000000000003E-2</v>
      </c>
      <c r="G393" s="23">
        <v>2.7900000000000001E-2</v>
      </c>
      <c r="H393" s="23">
        <v>3.2000000000000001E-2</v>
      </c>
      <c r="I393" s="23">
        <v>3.49E-2</v>
      </c>
      <c r="J393" s="23">
        <v>3.9E-2</v>
      </c>
      <c r="K393" s="23">
        <v>4.5199999999999997E-2</v>
      </c>
      <c r="L393" s="23">
        <v>4.4699999999999997E-2</v>
      </c>
      <c r="M393" s="23"/>
      <c r="N393" s="23"/>
      <c r="O393" s="23"/>
      <c r="P393" s="23"/>
      <c r="V393" s="23"/>
      <c r="W393" s="23"/>
      <c r="X393" s="23"/>
      <c r="Y393" s="23"/>
      <c r="Z393" s="23"/>
      <c r="AA393" s="23"/>
      <c r="AB393" s="23"/>
      <c r="AC393" s="23"/>
      <c r="AD393" s="23"/>
    </row>
    <row r="394" spans="1:30">
      <c r="A394" s="4">
        <v>39644</v>
      </c>
      <c r="B394" s="23">
        <v>2.1600000000000001E-2</v>
      </c>
      <c r="C394" s="23">
        <v>1.3899999999999999E-2</v>
      </c>
      <c r="D394" s="23">
        <v>1.9E-2</v>
      </c>
      <c r="E394" s="23">
        <v>2.1499999999999998E-2</v>
      </c>
      <c r="F394" s="23">
        <v>2.3900000000000001E-2</v>
      </c>
      <c r="G394" s="23">
        <v>2.7000000000000003E-2</v>
      </c>
      <c r="H394" s="23">
        <v>3.1200000000000002E-2</v>
      </c>
      <c r="I394" s="23">
        <v>3.4300000000000004E-2</v>
      </c>
      <c r="J394" s="23">
        <v>3.8699999999999998E-2</v>
      </c>
      <c r="K394" s="23">
        <v>4.5199999999999997E-2</v>
      </c>
      <c r="L394" s="23">
        <v>4.4800000000000006E-2</v>
      </c>
      <c r="M394" s="23"/>
      <c r="N394" s="23"/>
      <c r="O394" s="23"/>
      <c r="P394" s="23"/>
      <c r="V394" s="23"/>
      <c r="W394" s="23"/>
      <c r="X394" s="23"/>
      <c r="Y394" s="23"/>
      <c r="Z394" s="23"/>
      <c r="AA394" s="23"/>
      <c r="AB394" s="23"/>
      <c r="AC394" s="23"/>
      <c r="AD394" s="23"/>
    </row>
    <row r="395" spans="1:30">
      <c r="A395" s="4">
        <v>39645</v>
      </c>
      <c r="B395" s="23">
        <v>1.95E-2</v>
      </c>
      <c r="C395" s="23">
        <v>1.37E-2</v>
      </c>
      <c r="D395" s="23">
        <v>1.89E-2</v>
      </c>
      <c r="E395" s="23">
        <v>2.1600000000000001E-2</v>
      </c>
      <c r="F395" s="23">
        <v>2.4399999999999998E-2</v>
      </c>
      <c r="G395" s="23">
        <v>2.75E-2</v>
      </c>
      <c r="H395" s="23">
        <v>3.2000000000000001E-2</v>
      </c>
      <c r="I395" s="23">
        <v>3.5200000000000002E-2</v>
      </c>
      <c r="J395" s="23">
        <v>3.9699999999999999E-2</v>
      </c>
      <c r="K395" s="23">
        <v>4.6399999999999997E-2</v>
      </c>
      <c r="L395" s="23">
        <v>4.5899999999999996E-2</v>
      </c>
      <c r="M395" s="23"/>
      <c r="N395" s="23"/>
      <c r="O395" s="23"/>
      <c r="P395" s="23"/>
      <c r="V395" s="23"/>
      <c r="W395" s="23"/>
      <c r="X395" s="23"/>
      <c r="Y395" s="23"/>
      <c r="Z395" s="23"/>
      <c r="AA395" s="23"/>
      <c r="AB395" s="23"/>
      <c r="AC395" s="23"/>
      <c r="AD395" s="23"/>
    </row>
    <row r="396" spans="1:30">
      <c r="A396" s="4">
        <v>39646</v>
      </c>
      <c r="B396" s="23">
        <v>2.0299999999999999E-2</v>
      </c>
      <c r="C396" s="23">
        <v>1.43E-2</v>
      </c>
      <c r="D396" s="23">
        <v>1.9199999999999998E-2</v>
      </c>
      <c r="E396" s="23">
        <v>2.2599999999999999E-2</v>
      </c>
      <c r="F396" s="23">
        <v>2.58E-2</v>
      </c>
      <c r="G396" s="23">
        <v>2.8900000000000002E-2</v>
      </c>
      <c r="H396" s="23">
        <v>3.3500000000000002E-2</v>
      </c>
      <c r="I396" s="23">
        <v>3.6499999999999998E-2</v>
      </c>
      <c r="J396" s="23">
        <v>4.07E-2</v>
      </c>
      <c r="K396" s="23">
        <v>4.7E-2</v>
      </c>
      <c r="L396" s="23">
        <v>4.6500000000000007E-2</v>
      </c>
      <c r="M396" s="23"/>
      <c r="N396" s="23"/>
      <c r="O396" s="23"/>
      <c r="P396" s="23"/>
      <c r="V396" s="23"/>
      <c r="W396" s="23"/>
      <c r="X396" s="23"/>
      <c r="Y396" s="23"/>
      <c r="Z396" s="23"/>
      <c r="AA396" s="23"/>
      <c r="AB396" s="23"/>
      <c r="AC396" s="23"/>
      <c r="AD396" s="23"/>
    </row>
    <row r="397" spans="1:30">
      <c r="A397" s="4">
        <v>39647</v>
      </c>
      <c r="B397" s="23">
        <v>1.9599999999999999E-2</v>
      </c>
      <c r="C397" s="23">
        <v>1.4800000000000001E-2</v>
      </c>
      <c r="D397" s="23">
        <v>1.9099999999999999E-2</v>
      </c>
      <c r="E397" s="23">
        <v>2.2599999999999999E-2</v>
      </c>
      <c r="F397" s="23">
        <v>2.6600000000000002E-2</v>
      </c>
      <c r="G397" s="23">
        <v>2.9700000000000001E-2</v>
      </c>
      <c r="H397" s="23">
        <v>3.4200000000000001E-2</v>
      </c>
      <c r="I397" s="23">
        <v>3.7100000000000001E-2</v>
      </c>
      <c r="J397" s="23">
        <v>4.1100000000000005E-2</v>
      </c>
      <c r="K397" s="23">
        <v>4.7100000000000003E-2</v>
      </c>
      <c r="L397" s="23">
        <v>4.6600000000000003E-2</v>
      </c>
      <c r="M397" s="23"/>
      <c r="N397" s="23"/>
      <c r="O397" s="23"/>
      <c r="P397" s="23"/>
      <c r="V397" s="23"/>
      <c r="W397" s="23"/>
      <c r="X397" s="23"/>
      <c r="Y397" s="23"/>
      <c r="Z397" s="23"/>
      <c r="AA397" s="23"/>
      <c r="AB397" s="23"/>
      <c r="AC397" s="23"/>
      <c r="AD397" s="23"/>
    </row>
    <row r="398" spans="1:30">
      <c r="A398" s="4">
        <v>39650</v>
      </c>
      <c r="B398" s="23">
        <v>1.9799999999999998E-2</v>
      </c>
      <c r="C398" s="23">
        <v>1.4800000000000001E-2</v>
      </c>
      <c r="D398" s="23">
        <v>1.9299999999999998E-2</v>
      </c>
      <c r="E398" s="23">
        <v>2.3E-2</v>
      </c>
      <c r="F398" s="23">
        <v>2.6600000000000002E-2</v>
      </c>
      <c r="G398" s="23">
        <v>2.9700000000000001E-2</v>
      </c>
      <c r="H398" s="23">
        <v>3.4099999999999998E-2</v>
      </c>
      <c r="I398" s="23">
        <v>3.6900000000000002E-2</v>
      </c>
      <c r="J398" s="23">
        <v>4.0899999999999999E-2</v>
      </c>
      <c r="K398" s="23">
        <v>4.6900000000000004E-2</v>
      </c>
      <c r="L398" s="23">
        <v>4.6399999999999997E-2</v>
      </c>
      <c r="M398" s="23"/>
      <c r="N398" s="23"/>
      <c r="O398" s="23"/>
      <c r="P398" s="23"/>
      <c r="V398" s="23"/>
      <c r="W398" s="23"/>
      <c r="X398" s="23"/>
      <c r="Y398" s="23"/>
      <c r="Z398" s="23"/>
      <c r="AA398" s="23"/>
      <c r="AB398" s="23"/>
      <c r="AC398" s="23"/>
      <c r="AD398" s="23"/>
    </row>
    <row r="399" spans="1:30">
      <c r="A399" s="4">
        <v>39651</v>
      </c>
      <c r="B399" s="23">
        <v>1.9699999999999999E-2</v>
      </c>
      <c r="C399" s="23">
        <v>1.55E-2</v>
      </c>
      <c r="D399" s="23">
        <v>1.95E-2</v>
      </c>
      <c r="E399" s="23">
        <v>2.3300000000000001E-2</v>
      </c>
      <c r="F399" s="23">
        <v>2.7400000000000001E-2</v>
      </c>
      <c r="G399" s="23">
        <v>3.0499999999999999E-2</v>
      </c>
      <c r="H399" s="23">
        <v>3.4799999999999998E-2</v>
      </c>
      <c r="I399" s="23">
        <v>3.7499999999999999E-2</v>
      </c>
      <c r="J399" s="23">
        <v>4.1399999999999999E-2</v>
      </c>
      <c r="K399" s="23">
        <v>4.7300000000000002E-2</v>
      </c>
      <c r="L399" s="23">
        <v>4.6699999999999998E-2</v>
      </c>
      <c r="M399" s="23"/>
      <c r="N399" s="23"/>
      <c r="O399" s="23"/>
      <c r="P399" s="23"/>
      <c r="V399" s="23"/>
      <c r="W399" s="23"/>
      <c r="X399" s="23"/>
      <c r="Y399" s="23"/>
      <c r="Z399" s="23"/>
      <c r="AA399" s="23"/>
      <c r="AB399" s="23"/>
      <c r="AC399" s="23"/>
      <c r="AD399" s="23"/>
    </row>
    <row r="400" spans="1:30">
      <c r="A400" s="4">
        <v>39652</v>
      </c>
      <c r="B400" s="23">
        <v>2.0400000000000001E-2</v>
      </c>
      <c r="C400" s="23">
        <v>1.5900000000000001E-2</v>
      </c>
      <c r="D400" s="23">
        <v>1.9099999999999999E-2</v>
      </c>
      <c r="E400" s="23">
        <v>2.4E-2</v>
      </c>
      <c r="F400" s="23">
        <v>2.81E-2</v>
      </c>
      <c r="G400" s="23">
        <v>3.1E-2</v>
      </c>
      <c r="H400" s="23">
        <v>3.5099999999999999E-2</v>
      </c>
      <c r="I400" s="23">
        <v>3.7699999999999997E-2</v>
      </c>
      <c r="J400" s="23">
        <v>4.1599999999999998E-2</v>
      </c>
      <c r="K400" s="23">
        <v>4.7599999999999996E-2</v>
      </c>
      <c r="L400" s="23">
        <v>4.6900000000000004E-2</v>
      </c>
      <c r="M400" s="23"/>
      <c r="N400" s="23"/>
      <c r="O400" s="23"/>
      <c r="P400" s="23"/>
      <c r="V400" s="23"/>
      <c r="W400" s="23"/>
      <c r="X400" s="23"/>
      <c r="Y400" s="23"/>
      <c r="Z400" s="23"/>
      <c r="AA400" s="23"/>
      <c r="AB400" s="23"/>
      <c r="AC400" s="23"/>
      <c r="AD400" s="23"/>
    </row>
    <row r="401" spans="1:30">
      <c r="A401" s="4">
        <v>39653</v>
      </c>
      <c r="B401" s="23">
        <v>2.06E-2</v>
      </c>
      <c r="C401" s="23">
        <v>1.6500000000000001E-2</v>
      </c>
      <c r="D401" s="23">
        <v>1.9E-2</v>
      </c>
      <c r="E401" s="23">
        <v>2.2599999999999999E-2</v>
      </c>
      <c r="F401" s="23">
        <v>2.6099999999999998E-2</v>
      </c>
      <c r="G401" s="23">
        <v>2.92E-2</v>
      </c>
      <c r="H401" s="23">
        <v>3.3700000000000001E-2</v>
      </c>
      <c r="I401" s="23">
        <v>3.6400000000000002E-2</v>
      </c>
      <c r="J401" s="23">
        <v>4.0300000000000002E-2</v>
      </c>
      <c r="K401" s="23">
        <v>4.6600000000000003E-2</v>
      </c>
      <c r="L401" s="23">
        <v>4.5999999999999999E-2</v>
      </c>
      <c r="M401" s="23"/>
      <c r="N401" s="23"/>
      <c r="O401" s="23"/>
      <c r="P401" s="23"/>
      <c r="V401" s="23"/>
      <c r="W401" s="23"/>
      <c r="X401" s="23"/>
      <c r="Y401" s="23"/>
      <c r="Z401" s="23"/>
      <c r="AA401" s="23"/>
      <c r="AB401" s="23"/>
      <c r="AC401" s="23"/>
      <c r="AD401" s="23"/>
    </row>
    <row r="402" spans="1:30">
      <c r="A402" s="4">
        <v>39654</v>
      </c>
      <c r="B402" s="23">
        <v>2.1299999999999999E-2</v>
      </c>
      <c r="C402" s="23">
        <v>1.7500000000000002E-2</v>
      </c>
      <c r="D402" s="23">
        <v>1.95E-2</v>
      </c>
      <c r="E402" s="23">
        <v>2.35E-2</v>
      </c>
      <c r="F402" s="23">
        <v>2.7000000000000003E-2</v>
      </c>
      <c r="G402" s="23">
        <v>3.0099999999999998E-2</v>
      </c>
      <c r="H402" s="23">
        <v>3.4500000000000003E-2</v>
      </c>
      <c r="I402" s="23">
        <v>3.73E-2</v>
      </c>
      <c r="J402" s="23">
        <v>4.1299999999999996E-2</v>
      </c>
      <c r="K402" s="23">
        <v>4.7500000000000001E-2</v>
      </c>
      <c r="L402" s="23">
        <v>4.6900000000000004E-2</v>
      </c>
      <c r="M402" s="23"/>
      <c r="N402" s="23"/>
      <c r="O402" s="23"/>
      <c r="P402" s="23"/>
      <c r="V402" s="23"/>
      <c r="W402" s="23"/>
      <c r="X402" s="23"/>
      <c r="Y402" s="23"/>
      <c r="Z402" s="23"/>
      <c r="AA402" s="23"/>
      <c r="AB402" s="23"/>
      <c r="AC402" s="23"/>
      <c r="AD402" s="23"/>
    </row>
    <row r="403" spans="1:30">
      <c r="A403" s="4">
        <v>39657</v>
      </c>
      <c r="B403" s="23">
        <v>0.02</v>
      </c>
      <c r="C403" s="23">
        <v>1.7299999999999999E-2</v>
      </c>
      <c r="D403" s="23">
        <v>1.9199999999999998E-2</v>
      </c>
      <c r="E403" s="23">
        <v>2.2799999999999997E-2</v>
      </c>
      <c r="F403" s="23">
        <v>2.5899999999999999E-2</v>
      </c>
      <c r="G403" s="23">
        <v>2.8999999999999998E-2</v>
      </c>
      <c r="H403" s="23">
        <v>3.3399999999999999E-2</v>
      </c>
      <c r="I403" s="23">
        <v>3.6400000000000002E-2</v>
      </c>
      <c r="J403" s="23">
        <v>4.0599999999999997E-2</v>
      </c>
      <c r="K403" s="23">
        <v>4.6900000000000004E-2</v>
      </c>
      <c r="L403" s="23">
        <v>4.6300000000000001E-2</v>
      </c>
      <c r="M403" s="23"/>
      <c r="N403" s="23"/>
      <c r="O403" s="23"/>
      <c r="P403" s="23"/>
      <c r="V403" s="23"/>
      <c r="W403" s="23"/>
      <c r="X403" s="23"/>
      <c r="Y403" s="23"/>
      <c r="Z403" s="23"/>
      <c r="AA403" s="23"/>
      <c r="AB403" s="23"/>
      <c r="AC403" s="23"/>
      <c r="AD403" s="23"/>
    </row>
    <row r="404" spans="1:30">
      <c r="A404" s="4">
        <v>39658</v>
      </c>
      <c r="B404" s="23">
        <v>2.0499999999999997E-2</v>
      </c>
      <c r="C404" s="23">
        <v>1.72E-2</v>
      </c>
      <c r="D404" s="23">
        <v>1.9599999999999999E-2</v>
      </c>
      <c r="E404" s="23">
        <v>2.3599999999999999E-2</v>
      </c>
      <c r="F404" s="23">
        <v>2.6499999999999999E-2</v>
      </c>
      <c r="G404" s="23">
        <v>2.9500000000000002E-2</v>
      </c>
      <c r="H404" s="23">
        <v>3.39E-2</v>
      </c>
      <c r="I404" s="23">
        <v>3.6799999999999999E-2</v>
      </c>
      <c r="J404" s="23">
        <v>4.0899999999999999E-2</v>
      </c>
      <c r="K404" s="23">
        <v>4.7E-2</v>
      </c>
      <c r="L404" s="23">
        <v>4.6399999999999997E-2</v>
      </c>
      <c r="M404" s="23"/>
      <c r="N404" s="23"/>
      <c r="O404" s="23"/>
      <c r="P404" s="23"/>
      <c r="V404" s="23"/>
      <c r="W404" s="23"/>
      <c r="X404" s="23"/>
      <c r="Y404" s="23"/>
      <c r="Z404" s="23"/>
      <c r="AA404" s="23"/>
      <c r="AB404" s="23"/>
      <c r="AC404" s="23"/>
      <c r="AD404" s="23"/>
    </row>
    <row r="405" spans="1:30">
      <c r="A405" s="4">
        <v>39659</v>
      </c>
      <c r="B405" s="23">
        <v>2.0299999999999999E-2</v>
      </c>
      <c r="C405" s="23">
        <v>1.7000000000000001E-2</v>
      </c>
      <c r="D405" s="23">
        <v>1.9E-2</v>
      </c>
      <c r="E405" s="23">
        <v>2.3300000000000001E-2</v>
      </c>
      <c r="F405" s="23">
        <v>2.64E-2</v>
      </c>
      <c r="G405" s="23">
        <v>2.9300000000000003E-2</v>
      </c>
      <c r="H405" s="23">
        <v>3.3599999999999998E-2</v>
      </c>
      <c r="I405" s="23">
        <v>3.6499999999999998E-2</v>
      </c>
      <c r="J405" s="23">
        <v>4.07E-2</v>
      </c>
      <c r="K405" s="23">
        <v>4.6900000000000004E-2</v>
      </c>
      <c r="L405" s="23">
        <v>4.6399999999999997E-2</v>
      </c>
      <c r="M405" s="23"/>
      <c r="N405" s="23"/>
      <c r="O405" s="23"/>
      <c r="P405" s="23"/>
      <c r="V405" s="23"/>
      <c r="W405" s="23"/>
      <c r="X405" s="23"/>
      <c r="Y405" s="23"/>
      <c r="Z405" s="23"/>
      <c r="AA405" s="23"/>
      <c r="AB405" s="23"/>
      <c r="AC405" s="23"/>
      <c r="AD405" s="23"/>
    </row>
    <row r="406" spans="1:30">
      <c r="A406" s="4">
        <v>39660</v>
      </c>
      <c r="B406" s="23">
        <v>2.0899999999999998E-2</v>
      </c>
      <c r="C406" s="23">
        <v>1.6799999999999999E-2</v>
      </c>
      <c r="D406" s="23">
        <v>1.89E-2</v>
      </c>
      <c r="E406" s="23">
        <v>2.2700000000000001E-2</v>
      </c>
      <c r="F406" s="23">
        <v>2.52E-2</v>
      </c>
      <c r="G406" s="23">
        <v>2.81E-2</v>
      </c>
      <c r="H406" s="23">
        <v>3.2500000000000001E-2</v>
      </c>
      <c r="I406" s="23">
        <v>3.56E-2</v>
      </c>
      <c r="J406" s="23">
        <v>3.9900000000000005E-2</v>
      </c>
      <c r="K406" s="23">
        <v>4.6300000000000001E-2</v>
      </c>
      <c r="L406" s="23">
        <v>4.5899999999999996E-2</v>
      </c>
      <c r="M406" s="23"/>
      <c r="N406" s="23"/>
      <c r="O406" s="23"/>
      <c r="P406" s="23"/>
      <c r="V406" s="23"/>
      <c r="W406" s="23"/>
      <c r="X406" s="23"/>
      <c r="Y406" s="23"/>
      <c r="Z406" s="23"/>
      <c r="AA406" s="23"/>
      <c r="AB406" s="23"/>
      <c r="AC406" s="23"/>
      <c r="AD406" s="23"/>
    </row>
    <row r="407" spans="1:30">
      <c r="A407" s="4">
        <v>39661</v>
      </c>
      <c r="B407" s="23">
        <v>2.0400000000000001E-2</v>
      </c>
      <c r="C407" s="23">
        <v>1.66E-2</v>
      </c>
      <c r="D407" s="23">
        <v>1.8799999999999997E-2</v>
      </c>
      <c r="E407" s="23">
        <v>2.2499999999999999E-2</v>
      </c>
      <c r="F407" s="23">
        <v>2.5099999999999997E-2</v>
      </c>
      <c r="G407" s="23">
        <v>2.7900000000000001E-2</v>
      </c>
      <c r="H407" s="23">
        <v>3.2300000000000002E-2</v>
      </c>
      <c r="I407" s="23">
        <v>3.5400000000000001E-2</v>
      </c>
      <c r="J407" s="23">
        <v>3.9699999999999999E-2</v>
      </c>
      <c r="K407" s="23">
        <v>4.6100000000000002E-2</v>
      </c>
      <c r="L407" s="23">
        <v>4.5700000000000005E-2</v>
      </c>
      <c r="M407" s="23"/>
      <c r="N407" s="23"/>
      <c r="O407" s="23"/>
      <c r="P407" s="23"/>
      <c r="V407" s="23"/>
      <c r="W407" s="23"/>
      <c r="X407" s="23"/>
      <c r="Y407" s="23"/>
      <c r="Z407" s="23"/>
      <c r="AA407" s="23"/>
      <c r="AB407" s="23"/>
      <c r="AC407" s="23"/>
      <c r="AD407" s="23"/>
    </row>
    <row r="408" spans="1:30">
      <c r="A408" s="4">
        <v>39664</v>
      </c>
      <c r="B408" s="23">
        <v>1.9699999999999999E-2</v>
      </c>
      <c r="C408" s="23">
        <v>1.7500000000000002E-2</v>
      </c>
      <c r="D408" s="23">
        <v>1.9699999999999999E-2</v>
      </c>
      <c r="E408" s="23">
        <v>2.2700000000000001E-2</v>
      </c>
      <c r="F408" s="23">
        <v>2.53E-2</v>
      </c>
      <c r="G408" s="23">
        <v>2.81E-2</v>
      </c>
      <c r="H408" s="23">
        <v>3.2300000000000002E-2</v>
      </c>
      <c r="I408" s="23">
        <v>3.5499999999999997E-2</v>
      </c>
      <c r="J408" s="23">
        <v>3.9800000000000002E-2</v>
      </c>
      <c r="K408" s="23">
        <v>4.6199999999999998E-2</v>
      </c>
      <c r="L408" s="23">
        <v>4.58E-2</v>
      </c>
      <c r="M408" s="23"/>
      <c r="N408" s="23"/>
      <c r="O408" s="23"/>
      <c r="P408" s="23"/>
      <c r="V408" s="23"/>
      <c r="W408" s="23"/>
      <c r="X408" s="23"/>
      <c r="Y408" s="23"/>
      <c r="Z408" s="23"/>
      <c r="AA408" s="23"/>
      <c r="AB408" s="23"/>
      <c r="AC408" s="23"/>
      <c r="AD408" s="23"/>
    </row>
    <row r="409" spans="1:30">
      <c r="A409" s="4">
        <v>39665</v>
      </c>
      <c r="B409" s="23">
        <v>1.9699999999999999E-2</v>
      </c>
      <c r="C409" s="23">
        <v>1.7500000000000002E-2</v>
      </c>
      <c r="D409" s="23">
        <v>1.9699999999999999E-2</v>
      </c>
      <c r="E409" s="23">
        <v>2.2599999999999999E-2</v>
      </c>
      <c r="F409" s="23">
        <v>2.5399999999999999E-2</v>
      </c>
      <c r="G409" s="23">
        <v>2.8300000000000002E-2</v>
      </c>
      <c r="H409" s="23">
        <v>3.2799999999999996E-2</v>
      </c>
      <c r="I409" s="23">
        <v>3.6000000000000004E-2</v>
      </c>
      <c r="J409" s="23">
        <v>4.0399999999999998E-2</v>
      </c>
      <c r="K409" s="23">
        <v>4.6699999999999998E-2</v>
      </c>
      <c r="L409" s="23">
        <v>4.6300000000000001E-2</v>
      </c>
      <c r="M409" s="23"/>
      <c r="N409" s="23"/>
      <c r="O409" s="23"/>
      <c r="P409" s="23"/>
      <c r="V409" s="23"/>
      <c r="W409" s="23"/>
      <c r="X409" s="23"/>
      <c r="Y409" s="23"/>
      <c r="Z409" s="23"/>
      <c r="AA409" s="23"/>
      <c r="AB409" s="23"/>
      <c r="AC409" s="23"/>
      <c r="AD409" s="23"/>
    </row>
    <row r="410" spans="1:30">
      <c r="A410" s="4">
        <v>39666</v>
      </c>
      <c r="B410" s="23">
        <v>2.0099999999999996E-2</v>
      </c>
      <c r="C410" s="23">
        <v>1.6399999999999998E-2</v>
      </c>
      <c r="D410" s="23">
        <v>1.9199999999999998E-2</v>
      </c>
      <c r="E410" s="23">
        <v>2.2599999999999999E-2</v>
      </c>
      <c r="F410" s="23">
        <v>2.5600000000000001E-2</v>
      </c>
      <c r="G410" s="23">
        <v>2.8500000000000001E-2</v>
      </c>
      <c r="H410" s="23">
        <v>3.3000000000000002E-2</v>
      </c>
      <c r="I410" s="23">
        <v>3.6200000000000003E-2</v>
      </c>
      <c r="J410" s="23">
        <v>4.0599999999999997E-2</v>
      </c>
      <c r="K410" s="23">
        <v>4.7100000000000003E-2</v>
      </c>
      <c r="L410" s="23">
        <v>4.6799999999999994E-2</v>
      </c>
      <c r="M410" s="23"/>
      <c r="N410" s="23"/>
      <c r="O410" s="23"/>
      <c r="P410" s="23"/>
      <c r="V410" s="23"/>
      <c r="W410" s="23"/>
      <c r="X410" s="23"/>
      <c r="Y410" s="23"/>
      <c r="Z410" s="23"/>
      <c r="AA410" s="23"/>
      <c r="AB410" s="23"/>
      <c r="AC410" s="23"/>
      <c r="AD410" s="23"/>
    </row>
    <row r="411" spans="1:30">
      <c r="A411" s="4">
        <v>39667</v>
      </c>
      <c r="B411" s="23">
        <v>1.9599999999999999E-2</v>
      </c>
      <c r="C411" s="23">
        <v>1.66E-2</v>
      </c>
      <c r="D411" s="23">
        <v>1.9199999999999998E-2</v>
      </c>
      <c r="E411" s="23">
        <v>2.1700000000000001E-2</v>
      </c>
      <c r="F411" s="23">
        <v>2.4300000000000002E-2</v>
      </c>
      <c r="G411" s="23">
        <v>2.7200000000000002E-2</v>
      </c>
      <c r="H411" s="23">
        <v>3.1600000000000003E-2</v>
      </c>
      <c r="I411" s="23">
        <v>3.4799999999999998E-2</v>
      </c>
      <c r="J411" s="23">
        <v>3.9199999999999999E-2</v>
      </c>
      <c r="K411" s="23">
        <v>4.58E-2</v>
      </c>
      <c r="L411" s="23">
        <v>4.5599999999999995E-2</v>
      </c>
      <c r="M411" s="23"/>
      <c r="N411" s="23"/>
      <c r="O411" s="23"/>
      <c r="P411" s="23"/>
      <c r="V411" s="23"/>
      <c r="W411" s="23"/>
      <c r="X411" s="23"/>
      <c r="Y411" s="23"/>
      <c r="Z411" s="23"/>
      <c r="AA411" s="23"/>
      <c r="AB411" s="23"/>
      <c r="AC411" s="23"/>
      <c r="AD411" s="23"/>
    </row>
    <row r="412" spans="1:30">
      <c r="A412" s="4">
        <v>39668</v>
      </c>
      <c r="B412" s="23">
        <v>2.0099999999999996E-2</v>
      </c>
      <c r="C412" s="23">
        <v>1.7000000000000001E-2</v>
      </c>
      <c r="D412" s="23">
        <v>1.95E-2</v>
      </c>
      <c r="E412" s="23">
        <v>2.1899999999999999E-2</v>
      </c>
      <c r="F412" s="23">
        <v>2.5099999999999997E-2</v>
      </c>
      <c r="G412" s="23">
        <v>2.7999999999999997E-2</v>
      </c>
      <c r="H412" s="23">
        <v>3.2099999999999997E-2</v>
      </c>
      <c r="I412" s="23">
        <v>3.5099999999999999E-2</v>
      </c>
      <c r="J412" s="23">
        <v>3.9399999999999998E-2</v>
      </c>
      <c r="K412" s="23">
        <v>4.58E-2</v>
      </c>
      <c r="L412" s="23">
        <v>4.5499999999999999E-2</v>
      </c>
      <c r="M412" s="23"/>
      <c r="N412" s="23"/>
      <c r="O412" s="23"/>
      <c r="P412" s="23"/>
      <c r="V412" s="23"/>
      <c r="W412" s="23"/>
      <c r="X412" s="23"/>
      <c r="Y412" s="23"/>
      <c r="Z412" s="23"/>
      <c r="AA412" s="23"/>
      <c r="AB412" s="23"/>
      <c r="AC412" s="23"/>
      <c r="AD412" s="23"/>
    </row>
    <row r="413" spans="1:30">
      <c r="A413" s="4">
        <v>39671</v>
      </c>
      <c r="B413" s="23">
        <v>1.9900000000000001E-2</v>
      </c>
      <c r="C413" s="23">
        <v>1.8700000000000001E-2</v>
      </c>
      <c r="D413" s="23">
        <v>2.0499999999999997E-2</v>
      </c>
      <c r="E413" s="23">
        <v>2.2700000000000001E-2</v>
      </c>
      <c r="F413" s="23">
        <v>2.5600000000000001E-2</v>
      </c>
      <c r="G413" s="23">
        <v>2.8399999999999998E-2</v>
      </c>
      <c r="H413" s="23">
        <v>3.27E-2</v>
      </c>
      <c r="I413" s="23">
        <v>3.5699999999999996E-2</v>
      </c>
      <c r="J413" s="23">
        <v>3.9900000000000005E-2</v>
      </c>
      <c r="K413" s="23">
        <v>4.6399999999999997E-2</v>
      </c>
      <c r="L413" s="23">
        <v>4.6100000000000002E-2</v>
      </c>
      <c r="M413" s="23"/>
      <c r="N413" s="23"/>
      <c r="O413" s="23"/>
      <c r="P413" s="23"/>
      <c r="V413" s="23"/>
      <c r="W413" s="23"/>
      <c r="X413" s="23"/>
      <c r="Y413" s="23"/>
      <c r="Z413" s="23"/>
      <c r="AA413" s="23"/>
      <c r="AB413" s="23"/>
      <c r="AC413" s="23"/>
      <c r="AD413" s="23"/>
    </row>
    <row r="414" spans="1:30">
      <c r="A414" s="4">
        <v>39672</v>
      </c>
      <c r="B414" s="23">
        <v>1.95E-2</v>
      </c>
      <c r="C414" s="23">
        <v>1.8600000000000002E-2</v>
      </c>
      <c r="D414" s="23">
        <v>2.0499999999999997E-2</v>
      </c>
      <c r="E414" s="23">
        <v>2.18E-2</v>
      </c>
      <c r="F414" s="23">
        <v>2.4500000000000001E-2</v>
      </c>
      <c r="G414" s="23">
        <v>2.7300000000000001E-2</v>
      </c>
      <c r="H414" s="23">
        <v>3.1600000000000003E-2</v>
      </c>
      <c r="I414" s="23">
        <v>3.4700000000000002E-2</v>
      </c>
      <c r="J414" s="23">
        <v>3.9100000000000003E-2</v>
      </c>
      <c r="K414" s="23">
        <v>4.58E-2</v>
      </c>
      <c r="L414" s="23">
        <v>4.5499999999999999E-2</v>
      </c>
      <c r="M414" s="23"/>
      <c r="N414" s="23"/>
      <c r="O414" s="23"/>
      <c r="P414" s="23"/>
      <c r="V414" s="23"/>
      <c r="W414" s="23"/>
      <c r="X414" s="23"/>
      <c r="Y414" s="23"/>
      <c r="Z414" s="23"/>
      <c r="AA414" s="23"/>
      <c r="AB414" s="23"/>
      <c r="AC414" s="23"/>
      <c r="AD414" s="23"/>
    </row>
    <row r="415" spans="1:30">
      <c r="A415" s="4">
        <v>39673</v>
      </c>
      <c r="B415" s="23">
        <v>1.9799999999999998E-2</v>
      </c>
      <c r="C415" s="23">
        <v>1.8500000000000003E-2</v>
      </c>
      <c r="D415" s="23">
        <v>0.02</v>
      </c>
      <c r="E415" s="23">
        <v>2.1899999999999999E-2</v>
      </c>
      <c r="F415" s="23">
        <v>2.5000000000000001E-2</v>
      </c>
      <c r="G415" s="23">
        <v>2.7699999999999999E-2</v>
      </c>
      <c r="H415" s="23">
        <v>3.2099999999999997E-2</v>
      </c>
      <c r="I415" s="23">
        <v>3.5099999999999999E-2</v>
      </c>
      <c r="J415" s="23">
        <v>3.9399999999999998E-2</v>
      </c>
      <c r="K415" s="23">
        <v>4.6100000000000002E-2</v>
      </c>
      <c r="L415" s="23">
        <v>4.5700000000000005E-2</v>
      </c>
      <c r="M415" s="23"/>
      <c r="N415" s="23"/>
      <c r="O415" s="23"/>
      <c r="P415" s="23"/>
      <c r="V415" s="23"/>
      <c r="W415" s="23"/>
      <c r="X415" s="23"/>
      <c r="Y415" s="23"/>
      <c r="Z415" s="23"/>
      <c r="AA415" s="23"/>
      <c r="AB415" s="23"/>
      <c r="AC415" s="23"/>
      <c r="AD415" s="23"/>
    </row>
    <row r="416" spans="1:30">
      <c r="A416" s="4">
        <v>39674</v>
      </c>
      <c r="B416" s="23">
        <v>2.0899999999999998E-2</v>
      </c>
      <c r="C416" s="23">
        <v>1.89E-2</v>
      </c>
      <c r="D416" s="23">
        <v>0.02</v>
      </c>
      <c r="E416" s="23">
        <v>2.1400000000000002E-2</v>
      </c>
      <c r="F416" s="23">
        <v>2.4500000000000001E-2</v>
      </c>
      <c r="G416" s="23">
        <v>2.7200000000000002E-2</v>
      </c>
      <c r="H416" s="23">
        <v>3.15E-2</v>
      </c>
      <c r="I416" s="23">
        <v>3.4599999999999999E-2</v>
      </c>
      <c r="J416" s="23">
        <v>3.8900000000000004E-2</v>
      </c>
      <c r="K416" s="23">
        <v>4.5499999999999999E-2</v>
      </c>
      <c r="L416" s="23">
        <v>4.5199999999999997E-2</v>
      </c>
      <c r="M416" s="23"/>
      <c r="N416" s="23"/>
      <c r="O416" s="23"/>
      <c r="P416" s="23"/>
      <c r="V416" s="23"/>
      <c r="W416" s="23"/>
      <c r="X416" s="23"/>
      <c r="Y416" s="23"/>
      <c r="Z416" s="23"/>
      <c r="AA416" s="23"/>
      <c r="AB416" s="23"/>
      <c r="AC416" s="23"/>
      <c r="AD416" s="23"/>
    </row>
    <row r="417" spans="1:30">
      <c r="A417" s="4">
        <v>39675</v>
      </c>
      <c r="B417" s="23">
        <v>2.0799999999999999E-2</v>
      </c>
      <c r="C417" s="23">
        <v>1.8500000000000003E-2</v>
      </c>
      <c r="D417" s="23">
        <v>1.9900000000000001E-2</v>
      </c>
      <c r="E417" s="23">
        <v>2.12E-2</v>
      </c>
      <c r="F417" s="23">
        <v>2.4E-2</v>
      </c>
      <c r="G417" s="23">
        <v>2.6699999999999998E-2</v>
      </c>
      <c r="H417" s="23">
        <v>3.1099999999999999E-2</v>
      </c>
      <c r="I417" s="23">
        <v>3.4200000000000001E-2</v>
      </c>
      <c r="J417" s="23">
        <v>3.8399999999999997E-2</v>
      </c>
      <c r="K417" s="23">
        <v>4.4999999999999998E-2</v>
      </c>
      <c r="L417" s="23">
        <v>4.4699999999999997E-2</v>
      </c>
      <c r="M417" s="23"/>
      <c r="N417" s="23"/>
      <c r="O417" s="23"/>
      <c r="P417" s="23"/>
      <c r="V417" s="23"/>
      <c r="W417" s="23"/>
      <c r="X417" s="23"/>
      <c r="Y417" s="23"/>
      <c r="Z417" s="23"/>
      <c r="AA417" s="23"/>
      <c r="AB417" s="23"/>
      <c r="AC417" s="23"/>
      <c r="AD417" s="23"/>
    </row>
    <row r="418" spans="1:30">
      <c r="A418" s="4">
        <v>39678</v>
      </c>
      <c r="B418" s="23">
        <v>1.9099999999999999E-2</v>
      </c>
      <c r="C418" s="23">
        <v>1.8200000000000001E-2</v>
      </c>
      <c r="D418" s="23">
        <v>2.0299999999999999E-2</v>
      </c>
      <c r="E418" s="23">
        <v>2.1499999999999998E-2</v>
      </c>
      <c r="F418" s="23">
        <v>2.35E-2</v>
      </c>
      <c r="G418" s="23">
        <v>2.6200000000000001E-2</v>
      </c>
      <c r="H418" s="23">
        <v>3.0699999999999998E-2</v>
      </c>
      <c r="I418" s="23">
        <v>3.39E-2</v>
      </c>
      <c r="J418" s="23">
        <v>3.8199999999999998E-2</v>
      </c>
      <c r="K418" s="23">
        <v>4.4699999999999997E-2</v>
      </c>
      <c r="L418" s="23">
        <v>4.4400000000000002E-2</v>
      </c>
      <c r="M418" s="23"/>
      <c r="N418" s="23"/>
      <c r="O418" s="23"/>
      <c r="P418" s="23"/>
      <c r="V418" s="23"/>
      <c r="W418" s="23"/>
      <c r="X418" s="23"/>
      <c r="Y418" s="23"/>
      <c r="Z418" s="23"/>
      <c r="AA418" s="23"/>
      <c r="AB418" s="23"/>
      <c r="AC418" s="23"/>
      <c r="AD418" s="23"/>
    </row>
    <row r="419" spans="1:30">
      <c r="A419" s="4">
        <v>39679</v>
      </c>
      <c r="B419" s="23">
        <v>1.9400000000000001E-2</v>
      </c>
      <c r="C419" s="23">
        <v>1.8000000000000002E-2</v>
      </c>
      <c r="D419" s="23">
        <v>1.9699999999999999E-2</v>
      </c>
      <c r="E419" s="23">
        <v>2.1099999999999997E-2</v>
      </c>
      <c r="F419" s="23">
        <v>2.3199999999999998E-2</v>
      </c>
      <c r="G419" s="23">
        <v>2.6099999999999998E-2</v>
      </c>
      <c r="H419" s="23">
        <v>3.0699999999999998E-2</v>
      </c>
      <c r="I419" s="23">
        <v>3.39E-2</v>
      </c>
      <c r="J419" s="23">
        <v>3.8300000000000001E-2</v>
      </c>
      <c r="K419" s="23">
        <v>4.4999999999999998E-2</v>
      </c>
      <c r="L419" s="23">
        <v>4.4699999999999997E-2</v>
      </c>
      <c r="M419" s="23"/>
      <c r="N419" s="23"/>
      <c r="O419" s="23"/>
      <c r="P419" s="23"/>
      <c r="V419" s="23"/>
      <c r="W419" s="23"/>
      <c r="X419" s="23"/>
      <c r="Y419" s="23"/>
      <c r="Z419" s="23"/>
      <c r="AA419" s="23"/>
      <c r="AB419" s="23"/>
      <c r="AC419" s="23"/>
      <c r="AD419" s="23"/>
    </row>
    <row r="420" spans="1:30">
      <c r="A420" s="4">
        <v>39680</v>
      </c>
      <c r="B420" s="23">
        <v>1.9799999999999998E-2</v>
      </c>
      <c r="C420" s="23">
        <v>1.7100000000000001E-2</v>
      </c>
      <c r="D420" s="23">
        <v>1.9E-2</v>
      </c>
      <c r="E420" s="23">
        <v>2.06E-2</v>
      </c>
      <c r="F420" s="23">
        <v>2.2499999999999999E-2</v>
      </c>
      <c r="G420" s="23">
        <v>2.5399999999999999E-2</v>
      </c>
      <c r="H420" s="23">
        <v>0.03</v>
      </c>
      <c r="I420" s="23">
        <v>3.3399999999999999E-2</v>
      </c>
      <c r="J420" s="23">
        <v>3.7900000000000003E-2</v>
      </c>
      <c r="K420" s="23">
        <v>4.4600000000000001E-2</v>
      </c>
      <c r="L420" s="23">
        <v>4.4299999999999999E-2</v>
      </c>
      <c r="M420" s="23"/>
      <c r="N420" s="23"/>
      <c r="O420" s="23"/>
      <c r="P420" s="23"/>
      <c r="V420" s="23"/>
      <c r="W420" s="23"/>
      <c r="X420" s="23"/>
      <c r="Y420" s="23"/>
      <c r="Z420" s="23"/>
      <c r="AA420" s="23"/>
      <c r="AB420" s="23"/>
      <c r="AC420" s="23"/>
      <c r="AD420" s="23"/>
    </row>
    <row r="421" spans="1:30">
      <c r="A421" s="4">
        <v>39681</v>
      </c>
      <c r="B421" s="23">
        <v>2.0099999999999996E-2</v>
      </c>
      <c r="C421" s="23">
        <v>1.72E-2</v>
      </c>
      <c r="D421" s="23">
        <v>1.95E-2</v>
      </c>
      <c r="E421" s="23">
        <v>2.1000000000000001E-2</v>
      </c>
      <c r="F421" s="23">
        <v>2.3300000000000001E-2</v>
      </c>
      <c r="G421" s="23">
        <v>2.6200000000000001E-2</v>
      </c>
      <c r="H421" s="23">
        <v>3.0800000000000001E-2</v>
      </c>
      <c r="I421" s="23">
        <v>3.4000000000000002E-2</v>
      </c>
      <c r="J421" s="23">
        <v>3.8399999999999997E-2</v>
      </c>
      <c r="K421" s="23">
        <v>4.4900000000000002E-2</v>
      </c>
      <c r="L421" s="23">
        <v>4.4600000000000001E-2</v>
      </c>
      <c r="M421" s="23"/>
      <c r="N421" s="23"/>
      <c r="O421" s="23"/>
      <c r="P421" s="23"/>
      <c r="V421" s="23"/>
      <c r="W421" s="23"/>
      <c r="X421" s="23"/>
      <c r="Y421" s="23"/>
      <c r="Z421" s="23"/>
      <c r="AA421" s="23"/>
      <c r="AB421" s="23"/>
      <c r="AC421" s="23"/>
      <c r="AD421" s="23"/>
    </row>
    <row r="422" spans="1:30">
      <c r="A422" s="4">
        <v>39682</v>
      </c>
      <c r="B422" s="23">
        <v>2.0199999999999999E-2</v>
      </c>
      <c r="C422" s="23">
        <v>1.7000000000000001E-2</v>
      </c>
      <c r="D422" s="23">
        <v>1.9699999999999999E-2</v>
      </c>
      <c r="E422" s="23">
        <v>2.1700000000000001E-2</v>
      </c>
      <c r="F422" s="23">
        <v>2.4199999999999999E-2</v>
      </c>
      <c r="G422" s="23">
        <v>2.7000000000000003E-2</v>
      </c>
      <c r="H422" s="23">
        <v>3.1400000000000004E-2</v>
      </c>
      <c r="I422" s="23">
        <v>3.4500000000000003E-2</v>
      </c>
      <c r="J422" s="23">
        <v>3.8699999999999998E-2</v>
      </c>
      <c r="K422" s="23">
        <v>4.4999999999999998E-2</v>
      </c>
      <c r="L422" s="23">
        <v>4.4600000000000001E-2</v>
      </c>
      <c r="M422" s="23"/>
      <c r="N422" s="23"/>
      <c r="O422" s="23"/>
      <c r="P422" s="23"/>
      <c r="V422" s="23"/>
      <c r="W422" s="23"/>
      <c r="X422" s="23"/>
      <c r="Y422" s="23"/>
      <c r="Z422" s="23"/>
      <c r="AA422" s="23"/>
      <c r="AB422" s="23"/>
      <c r="AC422" s="23"/>
      <c r="AD422" s="23"/>
    </row>
    <row r="423" spans="1:30">
      <c r="A423" s="4">
        <v>39685</v>
      </c>
      <c r="B423" s="23">
        <v>2.0099999999999996E-2</v>
      </c>
      <c r="C423" s="23">
        <v>1.7399999999999999E-2</v>
      </c>
      <c r="D423" s="23">
        <v>1.9599999999999999E-2</v>
      </c>
      <c r="E423" s="23">
        <v>2.12E-2</v>
      </c>
      <c r="F423" s="23">
        <v>2.3300000000000001E-2</v>
      </c>
      <c r="G423" s="23">
        <v>2.6200000000000001E-2</v>
      </c>
      <c r="H423" s="23">
        <v>3.04E-2</v>
      </c>
      <c r="I423" s="23">
        <v>3.3599999999999998E-2</v>
      </c>
      <c r="J423" s="23">
        <v>3.7900000000000003E-2</v>
      </c>
      <c r="K423" s="23">
        <v>4.4199999999999996E-2</v>
      </c>
      <c r="L423" s="23">
        <v>4.4000000000000004E-2</v>
      </c>
      <c r="M423" s="23"/>
      <c r="N423" s="23"/>
      <c r="O423" s="23"/>
      <c r="P423" s="23"/>
      <c r="V423" s="23"/>
      <c r="W423" s="23"/>
      <c r="X423" s="23"/>
      <c r="Y423" s="23"/>
      <c r="Z423" s="23"/>
      <c r="AA423" s="23"/>
      <c r="AB423" s="23"/>
      <c r="AC423" s="23"/>
      <c r="AD423" s="23"/>
    </row>
    <row r="424" spans="1:30">
      <c r="A424" s="4">
        <v>39686</v>
      </c>
      <c r="B424" s="23">
        <v>1.8799999999999997E-2</v>
      </c>
      <c r="C424" s="23">
        <v>1.7100000000000001E-2</v>
      </c>
      <c r="D424" s="23">
        <v>1.95E-2</v>
      </c>
      <c r="E424" s="23">
        <v>2.1899999999999999E-2</v>
      </c>
      <c r="F424" s="23">
        <v>2.35E-2</v>
      </c>
      <c r="G424" s="23">
        <v>2.64E-2</v>
      </c>
      <c r="H424" s="23">
        <v>3.0600000000000002E-2</v>
      </c>
      <c r="I424" s="23">
        <v>3.3700000000000001E-2</v>
      </c>
      <c r="J424" s="23">
        <v>3.7900000000000003E-2</v>
      </c>
      <c r="K424" s="23">
        <v>4.4299999999999999E-2</v>
      </c>
      <c r="L424" s="23">
        <v>4.4000000000000004E-2</v>
      </c>
      <c r="M424" s="23"/>
      <c r="N424" s="23"/>
      <c r="O424" s="23"/>
      <c r="P424" s="23"/>
      <c r="V424" s="23"/>
      <c r="W424" s="23"/>
      <c r="X424" s="23"/>
      <c r="Y424" s="23"/>
      <c r="Z424" s="23"/>
      <c r="AA424" s="23"/>
      <c r="AB424" s="23"/>
      <c r="AC424" s="23"/>
      <c r="AD424" s="23"/>
    </row>
    <row r="425" spans="1:30">
      <c r="A425" s="4">
        <v>39687</v>
      </c>
      <c r="B425" s="23">
        <v>1.9799999999999998E-2</v>
      </c>
      <c r="C425" s="23">
        <v>1.67E-2</v>
      </c>
      <c r="D425" s="23">
        <v>1.9299999999999998E-2</v>
      </c>
      <c r="E425" s="23">
        <v>2.1600000000000001E-2</v>
      </c>
      <c r="F425" s="23">
        <v>2.3099999999999999E-2</v>
      </c>
      <c r="G425" s="23">
        <v>2.58E-2</v>
      </c>
      <c r="H425" s="23">
        <v>3.0200000000000001E-2</v>
      </c>
      <c r="I425" s="23">
        <v>3.3399999999999999E-2</v>
      </c>
      <c r="J425" s="23">
        <v>3.7699999999999997E-2</v>
      </c>
      <c r="K425" s="23">
        <v>4.41E-2</v>
      </c>
      <c r="L425" s="23">
        <v>4.3799999999999999E-2</v>
      </c>
      <c r="M425" s="23"/>
      <c r="N425" s="23"/>
      <c r="O425" s="23"/>
      <c r="P425" s="23"/>
      <c r="V425" s="23"/>
      <c r="W425" s="23"/>
      <c r="X425" s="23"/>
      <c r="Y425" s="23"/>
      <c r="Z425" s="23"/>
      <c r="AA425" s="23"/>
      <c r="AB425" s="23"/>
      <c r="AC425" s="23"/>
      <c r="AD425" s="23"/>
    </row>
    <row r="426" spans="1:30">
      <c r="A426" s="4">
        <v>39688</v>
      </c>
      <c r="B426" s="23">
        <v>1.9900000000000001E-2</v>
      </c>
      <c r="C426" s="23">
        <v>1.7399999999999999E-2</v>
      </c>
      <c r="D426" s="23">
        <v>1.9799999999999998E-2</v>
      </c>
      <c r="E426" s="23">
        <v>2.1899999999999999E-2</v>
      </c>
      <c r="F426" s="23">
        <v>2.3700000000000002E-2</v>
      </c>
      <c r="G426" s="23">
        <v>2.6200000000000001E-2</v>
      </c>
      <c r="H426" s="23">
        <v>3.0899999999999997E-2</v>
      </c>
      <c r="I426" s="23">
        <v>3.4200000000000001E-2</v>
      </c>
      <c r="J426" s="23">
        <v>3.7900000000000003E-2</v>
      </c>
      <c r="K426" s="23">
        <v>4.41E-2</v>
      </c>
      <c r="L426" s="23">
        <v>4.3799999999999999E-2</v>
      </c>
      <c r="M426" s="23"/>
      <c r="N426" s="23"/>
      <c r="O426" s="23"/>
      <c r="P426" s="23"/>
      <c r="V426" s="23"/>
      <c r="W426" s="23"/>
      <c r="X426" s="23"/>
      <c r="Y426" s="23"/>
      <c r="Z426" s="23"/>
      <c r="AA426" s="23"/>
      <c r="AB426" s="23"/>
      <c r="AC426" s="23"/>
      <c r="AD426" s="23"/>
    </row>
    <row r="427" spans="1:30">
      <c r="A427" s="4">
        <v>39689</v>
      </c>
      <c r="B427" s="23">
        <v>1.9400000000000001E-2</v>
      </c>
      <c r="C427" s="23">
        <v>1.72E-2</v>
      </c>
      <c r="D427" s="23">
        <v>1.9699999999999999E-2</v>
      </c>
      <c r="E427" s="23">
        <v>2.1700000000000001E-2</v>
      </c>
      <c r="F427" s="23">
        <v>2.3599999999999999E-2</v>
      </c>
      <c r="G427" s="23">
        <v>2.6000000000000002E-2</v>
      </c>
      <c r="H427" s="23">
        <v>3.1E-2</v>
      </c>
      <c r="I427" s="23">
        <v>3.4500000000000003E-2</v>
      </c>
      <c r="J427" s="23">
        <v>3.8300000000000001E-2</v>
      </c>
      <c r="K427" s="23">
        <v>4.4699999999999997E-2</v>
      </c>
      <c r="L427" s="23">
        <v>4.4299999999999999E-2</v>
      </c>
      <c r="M427" s="23"/>
      <c r="N427" s="23"/>
      <c r="O427" s="23"/>
      <c r="P427" s="23"/>
      <c r="V427" s="23"/>
      <c r="W427" s="23"/>
      <c r="X427" s="23"/>
      <c r="Y427" s="23"/>
      <c r="Z427" s="23"/>
      <c r="AA427" s="23"/>
      <c r="AB427" s="23"/>
      <c r="AC427" s="23"/>
      <c r="AD427" s="23"/>
    </row>
    <row r="428" spans="1:30">
      <c r="A428" s="4">
        <v>39693</v>
      </c>
      <c r="B428" s="23">
        <v>1.9599999999999999E-2</v>
      </c>
      <c r="C428" s="23">
        <v>1.72E-2</v>
      </c>
      <c r="D428" s="23">
        <v>1.9299999999999998E-2</v>
      </c>
      <c r="E428" s="23">
        <v>2.12E-2</v>
      </c>
      <c r="F428" s="23">
        <v>2.2599999999999999E-2</v>
      </c>
      <c r="G428" s="23">
        <v>2.5099999999999997E-2</v>
      </c>
      <c r="H428" s="23">
        <v>0.03</v>
      </c>
      <c r="I428" s="23">
        <v>3.3700000000000001E-2</v>
      </c>
      <c r="J428" s="23">
        <v>3.7400000000000003E-2</v>
      </c>
      <c r="K428" s="23">
        <v>4.3899999999999995E-2</v>
      </c>
      <c r="L428" s="23">
        <v>4.36E-2</v>
      </c>
      <c r="M428" s="23"/>
      <c r="N428" s="23"/>
      <c r="O428" s="23"/>
      <c r="P428" s="23"/>
      <c r="V428" s="23"/>
      <c r="W428" s="23"/>
      <c r="X428" s="23"/>
      <c r="Y428" s="23"/>
      <c r="Z428" s="23"/>
      <c r="AA428" s="23"/>
      <c r="AB428" s="23"/>
      <c r="AC428" s="23"/>
      <c r="AD428" s="23"/>
    </row>
    <row r="429" spans="1:30">
      <c r="A429" s="4">
        <v>39694</v>
      </c>
      <c r="B429" s="23">
        <v>2.0099999999999996E-2</v>
      </c>
      <c r="C429" s="23">
        <v>1.7000000000000001E-2</v>
      </c>
      <c r="D429" s="23">
        <v>1.9E-2</v>
      </c>
      <c r="E429" s="23">
        <v>2.0799999999999999E-2</v>
      </c>
      <c r="F429" s="23">
        <v>2.2599999999999999E-2</v>
      </c>
      <c r="G429" s="23">
        <v>2.4799999999999999E-2</v>
      </c>
      <c r="H429" s="23">
        <v>2.9500000000000002E-2</v>
      </c>
      <c r="I429" s="23">
        <v>3.2899999999999999E-2</v>
      </c>
      <c r="J429" s="23">
        <v>3.7100000000000001E-2</v>
      </c>
      <c r="K429" s="23">
        <v>4.36E-2</v>
      </c>
      <c r="L429" s="23">
        <v>4.3200000000000002E-2</v>
      </c>
      <c r="M429" s="23"/>
      <c r="N429" s="23"/>
      <c r="O429" s="23"/>
      <c r="P429" s="23"/>
      <c r="V429" s="23"/>
      <c r="W429" s="23"/>
      <c r="X429" s="23"/>
      <c r="Y429" s="23"/>
      <c r="Z429" s="23"/>
      <c r="AA429" s="23"/>
      <c r="AB429" s="23"/>
      <c r="AC429" s="23"/>
      <c r="AD429" s="23"/>
    </row>
    <row r="430" spans="1:30">
      <c r="A430" s="4">
        <v>39695</v>
      </c>
      <c r="B430" s="23">
        <v>1.9900000000000001E-2</v>
      </c>
      <c r="C430" s="23">
        <v>1.6899999999999998E-2</v>
      </c>
      <c r="D430" s="23">
        <v>1.89E-2</v>
      </c>
      <c r="E430" s="23">
        <v>2.0400000000000001E-2</v>
      </c>
      <c r="F430" s="23">
        <v>2.2000000000000002E-2</v>
      </c>
      <c r="G430" s="23">
        <v>2.41E-2</v>
      </c>
      <c r="H430" s="23">
        <v>2.87E-2</v>
      </c>
      <c r="I430" s="23">
        <v>3.2099999999999997E-2</v>
      </c>
      <c r="J430" s="23">
        <v>3.6400000000000002E-2</v>
      </c>
      <c r="K430" s="23">
        <v>4.3099999999999999E-2</v>
      </c>
      <c r="L430" s="23">
        <v>4.2699999999999995E-2</v>
      </c>
      <c r="M430" s="23"/>
      <c r="N430" s="23"/>
      <c r="O430" s="23"/>
      <c r="P430" s="23"/>
      <c r="V430" s="23"/>
      <c r="W430" s="23"/>
      <c r="X430" s="23"/>
      <c r="Y430" s="23"/>
      <c r="Z430" s="23"/>
      <c r="AA430" s="23"/>
      <c r="AB430" s="23"/>
      <c r="AC430" s="23"/>
      <c r="AD430" s="23"/>
    </row>
    <row r="431" spans="1:30">
      <c r="A431" s="4">
        <v>39696</v>
      </c>
      <c r="B431" s="23">
        <v>1.9699999999999999E-2</v>
      </c>
      <c r="C431" s="23">
        <v>1.6799999999999999E-2</v>
      </c>
      <c r="D431" s="23">
        <v>1.9E-2</v>
      </c>
      <c r="E431" s="23">
        <v>2.07E-2</v>
      </c>
      <c r="F431" s="23">
        <v>2.23E-2</v>
      </c>
      <c r="G431" s="23">
        <v>2.4399999999999998E-2</v>
      </c>
      <c r="H431" s="23">
        <v>2.9100000000000001E-2</v>
      </c>
      <c r="I431" s="23">
        <v>3.2400000000000005E-2</v>
      </c>
      <c r="J431" s="23">
        <v>3.6600000000000001E-2</v>
      </c>
      <c r="K431" s="23">
        <v>4.3099999999999999E-2</v>
      </c>
      <c r="L431" s="23">
        <v>4.2699999999999995E-2</v>
      </c>
      <c r="M431" s="23"/>
      <c r="N431" s="23"/>
      <c r="O431" s="23"/>
      <c r="P431" s="23"/>
      <c r="V431" s="23"/>
      <c r="W431" s="23"/>
      <c r="X431" s="23"/>
      <c r="Y431" s="23"/>
      <c r="Z431" s="23"/>
      <c r="AA431" s="23"/>
      <c r="AB431" s="23"/>
      <c r="AC431" s="23"/>
      <c r="AD431" s="23"/>
    </row>
    <row r="432" spans="1:30">
      <c r="A432" s="4">
        <v>39699</v>
      </c>
      <c r="B432" s="23">
        <v>1.9199999999999998E-2</v>
      </c>
      <c r="C432" s="23">
        <v>1.7100000000000001E-2</v>
      </c>
      <c r="D432" s="23">
        <v>1.9199999999999998E-2</v>
      </c>
      <c r="E432" s="23">
        <v>2.12E-2</v>
      </c>
      <c r="F432" s="23">
        <v>2.3E-2</v>
      </c>
      <c r="G432" s="23">
        <v>2.4900000000000002E-2</v>
      </c>
      <c r="H432" s="23">
        <v>2.9600000000000001E-2</v>
      </c>
      <c r="I432" s="23">
        <v>3.2599999999999997E-2</v>
      </c>
      <c r="J432" s="23">
        <v>3.6600000000000001E-2</v>
      </c>
      <c r="K432" s="23">
        <v>4.2999999999999997E-2</v>
      </c>
      <c r="L432" s="23">
        <v>4.2599999999999999E-2</v>
      </c>
      <c r="M432" s="23"/>
      <c r="N432" s="23"/>
      <c r="O432" s="23"/>
      <c r="P432" s="23"/>
      <c r="V432" s="23"/>
      <c r="W432" s="23"/>
      <c r="X432" s="23"/>
      <c r="Y432" s="23"/>
      <c r="Z432" s="23"/>
      <c r="AA432" s="23"/>
      <c r="AB432" s="23"/>
      <c r="AC432" s="23"/>
      <c r="AD432" s="23"/>
    </row>
    <row r="433" spans="1:30">
      <c r="A433" s="4">
        <v>39700</v>
      </c>
      <c r="B433" s="23">
        <v>1.9599999999999999E-2</v>
      </c>
      <c r="C433" s="23">
        <v>1.66E-2</v>
      </c>
      <c r="D433" s="23">
        <v>1.89E-2</v>
      </c>
      <c r="E433" s="23">
        <v>2.06E-2</v>
      </c>
      <c r="F433" s="23">
        <v>2.23E-2</v>
      </c>
      <c r="G433" s="23">
        <v>2.4300000000000002E-2</v>
      </c>
      <c r="H433" s="23">
        <v>2.8999999999999998E-2</v>
      </c>
      <c r="I433" s="23">
        <v>3.2099999999999997E-2</v>
      </c>
      <c r="J433" s="23">
        <v>3.6200000000000003E-2</v>
      </c>
      <c r="K433" s="23">
        <v>4.24E-2</v>
      </c>
      <c r="L433" s="23">
        <v>4.2000000000000003E-2</v>
      </c>
      <c r="M433" s="23"/>
      <c r="N433" s="23"/>
      <c r="O433" s="23"/>
      <c r="P433" s="23"/>
      <c r="V433" s="23"/>
      <c r="W433" s="23"/>
      <c r="X433" s="23"/>
      <c r="Y433" s="23"/>
      <c r="Z433" s="23"/>
      <c r="AA433" s="23"/>
      <c r="AB433" s="23"/>
      <c r="AC433" s="23"/>
      <c r="AD433" s="23"/>
    </row>
    <row r="434" spans="1:30">
      <c r="A434" s="4">
        <v>39701</v>
      </c>
      <c r="B434" s="23">
        <v>2.12E-2</v>
      </c>
      <c r="C434" s="23">
        <v>1.6500000000000001E-2</v>
      </c>
      <c r="D434" s="23">
        <v>1.8700000000000001E-2</v>
      </c>
      <c r="E434" s="23">
        <v>2.06E-2</v>
      </c>
      <c r="F434" s="23">
        <v>2.2200000000000001E-2</v>
      </c>
      <c r="G434" s="23">
        <v>2.4199999999999999E-2</v>
      </c>
      <c r="H434" s="23">
        <v>2.9100000000000001E-2</v>
      </c>
      <c r="I434" s="23">
        <v>3.2300000000000002E-2</v>
      </c>
      <c r="J434" s="23">
        <v>3.6499999999999998E-2</v>
      </c>
      <c r="K434" s="23">
        <v>4.2699999999999995E-2</v>
      </c>
      <c r="L434" s="23">
        <v>4.2300000000000004E-2</v>
      </c>
      <c r="M434" s="23"/>
      <c r="N434" s="23"/>
      <c r="O434" s="23"/>
      <c r="P434" s="23"/>
      <c r="V434" s="23"/>
      <c r="W434" s="23"/>
      <c r="X434" s="23"/>
      <c r="Y434" s="23"/>
      <c r="Z434" s="23"/>
      <c r="AA434" s="23"/>
      <c r="AB434" s="23"/>
      <c r="AC434" s="23"/>
      <c r="AD434" s="23"/>
    </row>
    <row r="435" spans="1:30">
      <c r="A435" s="4">
        <v>39702</v>
      </c>
      <c r="B435" s="23">
        <v>0.02</v>
      </c>
      <c r="C435" s="23">
        <v>1.61E-2</v>
      </c>
      <c r="D435" s="23">
        <v>1.8500000000000003E-2</v>
      </c>
      <c r="E435" s="23">
        <v>2.0099999999999996E-2</v>
      </c>
      <c r="F435" s="23">
        <v>2.18E-2</v>
      </c>
      <c r="G435" s="23">
        <v>2.3799999999999998E-2</v>
      </c>
      <c r="H435" s="23">
        <v>2.87E-2</v>
      </c>
      <c r="I435" s="23">
        <v>3.2099999999999997E-2</v>
      </c>
      <c r="J435" s="23">
        <v>3.6400000000000002E-2</v>
      </c>
      <c r="K435" s="23">
        <v>4.2500000000000003E-2</v>
      </c>
      <c r="L435" s="23">
        <v>4.2000000000000003E-2</v>
      </c>
      <c r="M435" s="23"/>
      <c r="N435" s="23"/>
      <c r="O435" s="23"/>
      <c r="P435" s="23"/>
      <c r="V435" s="23"/>
      <c r="W435" s="23"/>
      <c r="X435" s="23"/>
      <c r="Y435" s="23"/>
      <c r="Z435" s="23"/>
      <c r="AA435" s="23"/>
      <c r="AB435" s="23"/>
      <c r="AC435" s="23"/>
      <c r="AD435" s="23"/>
    </row>
    <row r="436" spans="1:30">
      <c r="A436" s="4">
        <v>39703</v>
      </c>
      <c r="B436" s="23">
        <v>2.1000000000000001E-2</v>
      </c>
      <c r="C436" s="23">
        <v>1.49E-2</v>
      </c>
      <c r="D436" s="23">
        <v>1.84E-2</v>
      </c>
      <c r="E436" s="23">
        <v>2.0199999999999999E-2</v>
      </c>
      <c r="F436" s="23">
        <v>2.23E-2</v>
      </c>
      <c r="G436" s="23">
        <v>2.4500000000000001E-2</v>
      </c>
      <c r="H436" s="23">
        <v>2.9700000000000001E-2</v>
      </c>
      <c r="I436" s="23">
        <v>3.32E-2</v>
      </c>
      <c r="J436" s="23">
        <v>3.7400000000000003E-2</v>
      </c>
      <c r="K436" s="23">
        <v>4.36E-2</v>
      </c>
      <c r="L436" s="23">
        <v>4.3200000000000002E-2</v>
      </c>
      <c r="M436" s="23"/>
      <c r="N436" s="23"/>
      <c r="O436" s="23"/>
      <c r="P436" s="23"/>
      <c r="V436" s="23"/>
      <c r="W436" s="23"/>
      <c r="X436" s="23"/>
      <c r="Y436" s="23"/>
      <c r="Z436" s="23"/>
      <c r="AA436" s="23"/>
      <c r="AB436" s="23"/>
      <c r="AC436" s="23"/>
      <c r="AD436" s="23"/>
    </row>
    <row r="437" spans="1:30">
      <c r="A437" s="4">
        <v>39706</v>
      </c>
      <c r="B437" s="23">
        <v>2.64E-2</v>
      </c>
      <c r="C437" s="23">
        <v>1.0200000000000001E-2</v>
      </c>
      <c r="D437" s="23">
        <v>1.55E-2</v>
      </c>
      <c r="E437" s="23">
        <v>1.66E-2</v>
      </c>
      <c r="F437" s="23">
        <v>1.78E-2</v>
      </c>
      <c r="G437" s="23">
        <v>2.0099999999999996E-2</v>
      </c>
      <c r="H437" s="23">
        <v>2.5899999999999999E-2</v>
      </c>
      <c r="I437" s="23">
        <v>2.9900000000000003E-2</v>
      </c>
      <c r="J437" s="23">
        <v>3.4700000000000002E-2</v>
      </c>
      <c r="K437" s="23">
        <v>4.1399999999999999E-2</v>
      </c>
      <c r="L437" s="23">
        <v>4.1200000000000001E-2</v>
      </c>
      <c r="M437" s="23"/>
      <c r="N437" s="23"/>
      <c r="O437" s="23"/>
      <c r="P437" s="23"/>
      <c r="V437" s="23"/>
      <c r="W437" s="23"/>
      <c r="X437" s="23"/>
      <c r="Y437" s="23"/>
      <c r="Z437" s="23"/>
      <c r="AA437" s="23"/>
      <c r="AB437" s="23"/>
      <c r="AC437" s="23"/>
      <c r="AD437" s="23"/>
    </row>
    <row r="438" spans="1:30">
      <c r="A438" s="4">
        <v>39707</v>
      </c>
      <c r="B438" s="23">
        <v>1.9799999999999998E-2</v>
      </c>
      <c r="C438" s="23">
        <v>8.3999999999999995E-3</v>
      </c>
      <c r="D438" s="23">
        <v>1.52E-2</v>
      </c>
      <c r="E438" s="23">
        <v>1.72E-2</v>
      </c>
      <c r="F438" s="23">
        <v>1.89E-2</v>
      </c>
      <c r="G438" s="23">
        <v>2.12E-2</v>
      </c>
      <c r="H438" s="23">
        <v>2.64E-2</v>
      </c>
      <c r="I438" s="23">
        <v>3.0200000000000001E-2</v>
      </c>
      <c r="J438" s="23">
        <v>3.4799999999999998E-2</v>
      </c>
      <c r="K438" s="23">
        <v>4.1200000000000001E-2</v>
      </c>
      <c r="L438" s="23">
        <v>4.0800000000000003E-2</v>
      </c>
      <c r="M438" s="23"/>
      <c r="N438" s="23"/>
      <c r="O438" s="23"/>
      <c r="P438" s="23"/>
      <c r="V438" s="23"/>
      <c r="W438" s="23"/>
      <c r="X438" s="23"/>
      <c r="Y438" s="23"/>
      <c r="Z438" s="23"/>
      <c r="AA438" s="23"/>
      <c r="AB438" s="23"/>
      <c r="AC438" s="23"/>
      <c r="AD438" s="23"/>
    </row>
    <row r="439" spans="1:30">
      <c r="A439" s="4">
        <v>39708</v>
      </c>
      <c r="B439" s="23">
        <v>2.7999999999999997E-2</v>
      </c>
      <c r="C439" s="23">
        <v>2.9999999999999997E-4</v>
      </c>
      <c r="D439" s="23">
        <v>1.03E-2</v>
      </c>
      <c r="E439" s="23">
        <v>1.4999999999999999E-2</v>
      </c>
      <c r="F439" s="23">
        <v>1.6399999999999998E-2</v>
      </c>
      <c r="G439" s="23">
        <v>1.9099999999999999E-2</v>
      </c>
      <c r="H439" s="23">
        <v>2.52E-2</v>
      </c>
      <c r="I439" s="23">
        <v>2.9300000000000003E-2</v>
      </c>
      <c r="J439" s="23">
        <v>3.4099999999999998E-2</v>
      </c>
      <c r="K439" s="23">
        <v>4.1200000000000001E-2</v>
      </c>
      <c r="L439" s="23">
        <v>4.0800000000000003E-2</v>
      </c>
      <c r="M439" s="23"/>
      <c r="N439" s="23"/>
      <c r="O439" s="23"/>
      <c r="P439" s="23"/>
      <c r="V439" s="23"/>
      <c r="W439" s="23"/>
      <c r="X439" s="23"/>
      <c r="Y439" s="23"/>
      <c r="Z439" s="23"/>
      <c r="AA439" s="23"/>
      <c r="AB439" s="23"/>
      <c r="AC439" s="23"/>
      <c r="AD439" s="23"/>
    </row>
    <row r="440" spans="1:30">
      <c r="A440" s="4">
        <v>39709</v>
      </c>
      <c r="B440" s="23">
        <v>2.1600000000000001E-2</v>
      </c>
      <c r="C440" s="23">
        <v>2.3E-3</v>
      </c>
      <c r="D440" s="23">
        <v>7.9000000000000008E-3</v>
      </c>
      <c r="E440" s="23">
        <v>1.5300000000000001E-2</v>
      </c>
      <c r="F440" s="23">
        <v>1.78E-2</v>
      </c>
      <c r="G440" s="23">
        <v>2.0499999999999997E-2</v>
      </c>
      <c r="H440" s="23">
        <v>2.6699999999999998E-2</v>
      </c>
      <c r="I440" s="23">
        <v>3.0800000000000001E-2</v>
      </c>
      <c r="J440" s="23">
        <v>3.5400000000000001E-2</v>
      </c>
      <c r="K440" s="23">
        <v>4.1900000000000007E-2</v>
      </c>
      <c r="L440" s="23">
        <v>4.1399999999999999E-2</v>
      </c>
      <c r="M440" s="23"/>
      <c r="N440" s="23"/>
      <c r="O440" s="23"/>
      <c r="P440" s="23"/>
      <c r="V440" s="23"/>
      <c r="W440" s="23"/>
      <c r="X440" s="23"/>
      <c r="Y440" s="23"/>
      <c r="Z440" s="23"/>
      <c r="AA440" s="23"/>
      <c r="AB440" s="23"/>
      <c r="AC440" s="23"/>
      <c r="AD440" s="23"/>
    </row>
    <row r="441" spans="1:30">
      <c r="A441" s="4">
        <v>39710</v>
      </c>
      <c r="B441" s="23">
        <v>1.4800000000000001E-2</v>
      </c>
      <c r="C441" s="23">
        <v>9.8999999999999991E-3</v>
      </c>
      <c r="D441" s="23">
        <v>1.54E-2</v>
      </c>
      <c r="E441" s="23">
        <v>2.0499999999999997E-2</v>
      </c>
      <c r="F441" s="23">
        <v>2.1600000000000001E-2</v>
      </c>
      <c r="G441" s="23">
        <v>2.4199999999999999E-2</v>
      </c>
      <c r="H441" s="23">
        <v>3.0099999999999998E-2</v>
      </c>
      <c r="I441" s="23">
        <v>3.3700000000000001E-2</v>
      </c>
      <c r="J441" s="23">
        <v>3.78E-2</v>
      </c>
      <c r="K441" s="23">
        <v>4.4199999999999996E-2</v>
      </c>
      <c r="L441" s="23">
        <v>4.36E-2</v>
      </c>
      <c r="M441" s="23"/>
      <c r="N441" s="23"/>
      <c r="O441" s="23"/>
      <c r="P441" s="23"/>
      <c r="V441" s="23"/>
      <c r="W441" s="23"/>
      <c r="X441" s="23"/>
      <c r="Y441" s="23"/>
      <c r="Z441" s="23"/>
      <c r="AA441" s="23"/>
      <c r="AB441" s="23"/>
      <c r="AC441" s="23"/>
      <c r="AD441" s="23"/>
    </row>
    <row r="442" spans="1:30">
      <c r="A442" s="4">
        <v>39713</v>
      </c>
      <c r="B442" s="23">
        <v>1.5100000000000001E-2</v>
      </c>
      <c r="C442" s="23">
        <v>1.2800000000000001E-2</v>
      </c>
      <c r="D442" s="23">
        <v>1.7600000000000001E-2</v>
      </c>
      <c r="E442" s="23">
        <v>2.06E-2</v>
      </c>
      <c r="F442" s="23">
        <v>2.1299999999999999E-2</v>
      </c>
      <c r="G442" s="23">
        <v>2.41E-2</v>
      </c>
      <c r="H442" s="23">
        <v>3.04E-2</v>
      </c>
      <c r="I442" s="23">
        <v>3.4200000000000001E-2</v>
      </c>
      <c r="J442" s="23">
        <v>3.8300000000000001E-2</v>
      </c>
      <c r="K442" s="23">
        <v>4.4800000000000006E-2</v>
      </c>
      <c r="L442" s="23">
        <v>4.41E-2</v>
      </c>
      <c r="M442" s="23"/>
      <c r="N442" s="23"/>
      <c r="O442" s="23"/>
      <c r="P442" s="23"/>
      <c r="V442" s="23"/>
      <c r="W442" s="23"/>
      <c r="X442" s="23"/>
      <c r="Y442" s="23"/>
      <c r="Z442" s="23"/>
      <c r="AA442" s="23"/>
      <c r="AB442" s="23"/>
      <c r="AC442" s="23"/>
      <c r="AD442" s="23"/>
    </row>
    <row r="443" spans="1:30">
      <c r="A443" s="4">
        <v>39714</v>
      </c>
      <c r="B443" s="23">
        <v>1.46E-2</v>
      </c>
      <c r="C443" s="23">
        <v>8.0000000000000002E-3</v>
      </c>
      <c r="D443" s="23">
        <v>1.6299999999999999E-2</v>
      </c>
      <c r="E443" s="23">
        <v>2.0099999999999996E-2</v>
      </c>
      <c r="F443" s="23">
        <v>2.1099999999999997E-2</v>
      </c>
      <c r="G443" s="23">
        <v>2.4E-2</v>
      </c>
      <c r="H443" s="23">
        <v>3.0299999999999997E-2</v>
      </c>
      <c r="I443" s="23">
        <v>3.4099999999999998E-2</v>
      </c>
      <c r="J443" s="23">
        <v>3.85E-2</v>
      </c>
      <c r="K443" s="23">
        <v>4.4999999999999998E-2</v>
      </c>
      <c r="L443" s="23">
        <v>4.4299999999999999E-2</v>
      </c>
      <c r="M443" s="23"/>
      <c r="N443" s="23"/>
      <c r="O443" s="23"/>
      <c r="P443" s="23"/>
      <c r="V443" s="23"/>
      <c r="W443" s="23"/>
      <c r="X443" s="23"/>
      <c r="Y443" s="23"/>
      <c r="Z443" s="23"/>
      <c r="AA443" s="23"/>
      <c r="AB443" s="23"/>
      <c r="AC443" s="23"/>
      <c r="AD443" s="23"/>
    </row>
    <row r="444" spans="1:30">
      <c r="A444" s="4">
        <v>39715</v>
      </c>
      <c r="B444" s="23">
        <v>1.1899999999999999E-2</v>
      </c>
      <c r="C444" s="23">
        <v>4.8999999999999998E-3</v>
      </c>
      <c r="D444" s="23">
        <v>1.4499999999999999E-2</v>
      </c>
      <c r="E444" s="23">
        <v>1.9E-2</v>
      </c>
      <c r="F444" s="23">
        <v>2.0299999999999999E-2</v>
      </c>
      <c r="G444" s="23">
        <v>2.2599999999999999E-2</v>
      </c>
      <c r="H444" s="23">
        <v>2.9100000000000001E-2</v>
      </c>
      <c r="I444" s="23">
        <v>3.3099999999999997E-2</v>
      </c>
      <c r="J444" s="23">
        <v>3.7999999999999999E-2</v>
      </c>
      <c r="K444" s="23">
        <v>4.4800000000000006E-2</v>
      </c>
      <c r="L444" s="23">
        <v>4.4000000000000004E-2</v>
      </c>
      <c r="M444" s="23"/>
      <c r="N444" s="23"/>
      <c r="O444" s="23"/>
      <c r="P444" s="23"/>
      <c r="V444" s="23"/>
      <c r="W444" s="23"/>
      <c r="X444" s="23"/>
      <c r="Y444" s="23"/>
      <c r="Z444" s="23"/>
      <c r="AA444" s="23"/>
      <c r="AB444" s="23"/>
      <c r="AC444" s="23"/>
      <c r="AD444" s="23"/>
    </row>
    <row r="445" spans="1:30">
      <c r="A445" s="4">
        <v>39716</v>
      </c>
      <c r="B445" s="23">
        <v>1.23E-2</v>
      </c>
      <c r="C445" s="23">
        <v>7.6E-3</v>
      </c>
      <c r="D445" s="23">
        <v>1.5700000000000002E-2</v>
      </c>
      <c r="E445" s="23">
        <v>1.9699999999999999E-2</v>
      </c>
      <c r="F445" s="23">
        <v>2.1600000000000001E-2</v>
      </c>
      <c r="G445" s="23">
        <v>2.4199999999999999E-2</v>
      </c>
      <c r="H445" s="23">
        <v>3.0899999999999997E-2</v>
      </c>
      <c r="I445" s="23">
        <v>3.44E-2</v>
      </c>
      <c r="J445" s="23">
        <v>3.8800000000000001E-2</v>
      </c>
      <c r="K445" s="23">
        <v>4.4800000000000006E-2</v>
      </c>
      <c r="L445" s="23">
        <v>4.4000000000000004E-2</v>
      </c>
      <c r="M445" s="23"/>
      <c r="N445" s="23"/>
      <c r="O445" s="23"/>
      <c r="P445" s="23"/>
      <c r="V445" s="23"/>
      <c r="W445" s="23"/>
      <c r="X445" s="23"/>
      <c r="Y445" s="23"/>
      <c r="Z445" s="23"/>
      <c r="AA445" s="23"/>
      <c r="AB445" s="23"/>
      <c r="AC445" s="23"/>
      <c r="AD445" s="23"/>
    </row>
    <row r="446" spans="1:30">
      <c r="A446" s="4">
        <v>39717</v>
      </c>
      <c r="B446" s="23">
        <v>1.0800000000000001E-2</v>
      </c>
      <c r="C446" s="23">
        <v>8.6999999999999994E-3</v>
      </c>
      <c r="D446" s="23">
        <v>1.54E-2</v>
      </c>
      <c r="E446" s="23">
        <v>1.8100000000000002E-2</v>
      </c>
      <c r="F446" s="23">
        <v>2.1099999999999997E-2</v>
      </c>
      <c r="G446" s="23">
        <v>2.3799999999999998E-2</v>
      </c>
      <c r="H446" s="23">
        <v>3.0499999999999999E-2</v>
      </c>
      <c r="I446" s="23">
        <v>3.4099999999999998E-2</v>
      </c>
      <c r="J446" s="23">
        <v>3.85E-2</v>
      </c>
      <c r="K446" s="23">
        <v>4.4400000000000002E-2</v>
      </c>
      <c r="L446" s="23">
        <v>4.36E-2</v>
      </c>
      <c r="M446" s="23"/>
      <c r="N446" s="23"/>
      <c r="O446" s="23"/>
      <c r="P446" s="23"/>
      <c r="V446" s="23"/>
      <c r="W446" s="23"/>
      <c r="X446" s="23"/>
      <c r="Y446" s="23"/>
      <c r="Z446" s="23"/>
      <c r="AA446" s="23"/>
      <c r="AB446" s="23"/>
      <c r="AC446" s="23"/>
      <c r="AD446" s="23"/>
    </row>
    <row r="447" spans="1:30">
      <c r="A447" s="4">
        <v>39720</v>
      </c>
      <c r="B447" s="23">
        <v>1.5600000000000001E-2</v>
      </c>
      <c r="C447" s="23">
        <v>9.3999999999999986E-3</v>
      </c>
      <c r="D447" s="23">
        <v>1.49E-2</v>
      </c>
      <c r="E447" s="23">
        <v>1.6E-2</v>
      </c>
      <c r="F447" s="23">
        <v>1.7000000000000001E-2</v>
      </c>
      <c r="G447" s="23">
        <v>1.9599999999999999E-2</v>
      </c>
      <c r="H447" s="23">
        <v>2.7000000000000003E-2</v>
      </c>
      <c r="I447" s="23">
        <v>3.1200000000000002E-2</v>
      </c>
      <c r="J447" s="23">
        <v>3.61E-2</v>
      </c>
      <c r="K447" s="23">
        <v>4.2099999999999999E-2</v>
      </c>
      <c r="L447" s="23">
        <v>4.1299999999999996E-2</v>
      </c>
      <c r="M447" s="23"/>
      <c r="N447" s="23"/>
      <c r="O447" s="23"/>
      <c r="P447" s="23"/>
      <c r="V447" s="23"/>
      <c r="W447" s="23"/>
      <c r="X447" s="23"/>
      <c r="Y447" s="23"/>
      <c r="Z447" s="23"/>
      <c r="AA447" s="23"/>
      <c r="AB447" s="23"/>
      <c r="AC447" s="23"/>
      <c r="AD447" s="23"/>
    </row>
    <row r="448" spans="1:30">
      <c r="A448" s="4">
        <v>39721</v>
      </c>
      <c r="B448" s="23">
        <v>2.0299999999999999E-2</v>
      </c>
      <c r="C448" s="23">
        <v>9.1999999999999998E-3</v>
      </c>
      <c r="D448" s="23">
        <v>1.6E-2</v>
      </c>
      <c r="E448" s="23">
        <v>1.78E-2</v>
      </c>
      <c r="F448" s="23">
        <v>0.02</v>
      </c>
      <c r="G448" s="23">
        <v>2.2799999999999997E-2</v>
      </c>
      <c r="H448" s="23">
        <v>2.98E-2</v>
      </c>
      <c r="I448" s="23">
        <v>3.3799999999999997E-2</v>
      </c>
      <c r="J448" s="23">
        <v>3.85E-2</v>
      </c>
      <c r="K448" s="23">
        <v>4.4299999999999999E-2</v>
      </c>
      <c r="L448" s="23">
        <v>4.3099999999999999E-2</v>
      </c>
      <c r="M448" s="23"/>
      <c r="N448" s="23"/>
      <c r="O448" s="23"/>
      <c r="P448" s="23"/>
      <c r="V448" s="23"/>
      <c r="W448" s="23"/>
      <c r="X448" s="23"/>
      <c r="Y448" s="23"/>
      <c r="Z448" s="23"/>
      <c r="AA448" s="23"/>
      <c r="AB448" s="23"/>
      <c r="AC448" s="23"/>
      <c r="AD448" s="23"/>
    </row>
    <row r="449" spans="1:30">
      <c r="A449" s="4">
        <v>39722</v>
      </c>
      <c r="B449" s="23">
        <v>1.15E-2</v>
      </c>
      <c r="C449" s="23">
        <v>8.5000000000000006E-3</v>
      </c>
      <c r="D449" s="23">
        <v>1.49E-2</v>
      </c>
      <c r="E449" s="23">
        <v>1.72E-2</v>
      </c>
      <c r="F449" s="23">
        <v>1.8200000000000001E-2</v>
      </c>
      <c r="G449" s="23">
        <v>2.12E-2</v>
      </c>
      <c r="H449" s="23">
        <v>2.87E-2</v>
      </c>
      <c r="I449" s="23">
        <v>3.2899999999999999E-2</v>
      </c>
      <c r="J449" s="23">
        <v>3.7699999999999997E-2</v>
      </c>
      <c r="K449" s="23">
        <v>4.3299999999999998E-2</v>
      </c>
      <c r="L449" s="23">
        <v>4.2199999999999994E-2</v>
      </c>
      <c r="M449" s="23"/>
      <c r="N449" s="23"/>
      <c r="O449" s="23"/>
      <c r="P449" s="23"/>
      <c r="V449" s="23"/>
      <c r="W449" s="23"/>
      <c r="X449" s="23"/>
      <c r="Y449" s="23"/>
      <c r="Z449" s="23"/>
      <c r="AA449" s="23"/>
      <c r="AB449" s="23"/>
      <c r="AC449" s="23"/>
      <c r="AD449" s="23"/>
    </row>
    <row r="450" spans="1:30">
      <c r="A450" s="4">
        <v>39723</v>
      </c>
      <c r="B450" s="23">
        <v>6.7000000000000002E-3</v>
      </c>
      <c r="C450" s="23">
        <v>6.3E-3</v>
      </c>
      <c r="D450" s="23">
        <v>1.21E-2</v>
      </c>
      <c r="E450" s="23">
        <v>1.4499999999999999E-2</v>
      </c>
      <c r="F450" s="23">
        <v>1.6200000000000003E-2</v>
      </c>
      <c r="G450" s="23">
        <v>1.9099999999999999E-2</v>
      </c>
      <c r="H450" s="23">
        <v>2.6800000000000001E-2</v>
      </c>
      <c r="I450" s="23">
        <v>3.1300000000000001E-2</v>
      </c>
      <c r="J450" s="23">
        <v>3.6600000000000001E-2</v>
      </c>
      <c r="K450" s="23">
        <v>4.2800000000000005E-2</v>
      </c>
      <c r="L450" s="23">
        <v>4.1599999999999998E-2</v>
      </c>
      <c r="M450" s="23"/>
      <c r="N450" s="23"/>
      <c r="O450" s="23"/>
      <c r="P450" s="23"/>
      <c r="V450" s="23"/>
      <c r="W450" s="23"/>
      <c r="X450" s="23"/>
      <c r="Y450" s="23"/>
      <c r="Z450" s="23"/>
      <c r="AA450" s="23"/>
      <c r="AB450" s="23"/>
      <c r="AC450" s="23"/>
      <c r="AD450" s="23"/>
    </row>
    <row r="451" spans="1:30">
      <c r="A451" s="4">
        <v>39724</v>
      </c>
      <c r="B451" s="23">
        <v>1.1000000000000001E-2</v>
      </c>
      <c r="C451" s="23">
        <v>5.1000000000000004E-3</v>
      </c>
      <c r="D451" s="23">
        <v>1.1399999999999999E-2</v>
      </c>
      <c r="E451" s="23">
        <v>1.41E-2</v>
      </c>
      <c r="F451" s="23">
        <v>1.6E-2</v>
      </c>
      <c r="G451" s="23">
        <v>1.8600000000000002E-2</v>
      </c>
      <c r="H451" s="23">
        <v>2.64E-2</v>
      </c>
      <c r="I451" s="23">
        <v>3.0899999999999997E-2</v>
      </c>
      <c r="J451" s="23">
        <v>3.6299999999999999E-2</v>
      </c>
      <c r="K451" s="23">
        <v>4.2599999999999999E-2</v>
      </c>
      <c r="L451" s="23">
        <v>4.1100000000000005E-2</v>
      </c>
      <c r="M451" s="23"/>
      <c r="N451" s="23"/>
      <c r="O451" s="23"/>
      <c r="P451" s="23"/>
      <c r="V451" s="23"/>
      <c r="W451" s="23"/>
      <c r="X451" s="23"/>
      <c r="Y451" s="23"/>
      <c r="Z451" s="23"/>
      <c r="AA451" s="23"/>
      <c r="AB451" s="23"/>
      <c r="AC451" s="23"/>
      <c r="AD451" s="23"/>
    </row>
    <row r="452" spans="1:30">
      <c r="A452" s="4">
        <v>39727</v>
      </c>
      <c r="B452" s="23">
        <v>1.9599999999999999E-2</v>
      </c>
      <c r="C452" s="23">
        <v>5.4000000000000003E-3</v>
      </c>
      <c r="D452" s="23">
        <v>1.1200000000000002E-2</v>
      </c>
      <c r="E452" s="23">
        <v>1.23E-2</v>
      </c>
      <c r="F452" s="23">
        <v>1.43E-2</v>
      </c>
      <c r="G452" s="23">
        <v>1.6899999999999998E-2</v>
      </c>
      <c r="H452" s="23">
        <v>2.4500000000000001E-2</v>
      </c>
      <c r="I452" s="23">
        <v>2.92E-2</v>
      </c>
      <c r="J452" s="23">
        <v>3.4799999999999998E-2</v>
      </c>
      <c r="K452" s="23">
        <v>4.1200000000000001E-2</v>
      </c>
      <c r="L452" s="23">
        <v>3.9900000000000005E-2</v>
      </c>
      <c r="M452" s="23"/>
      <c r="N452" s="23"/>
      <c r="O452" s="23"/>
      <c r="P452" s="23"/>
      <c r="V452" s="23"/>
      <c r="W452" s="23"/>
      <c r="X452" s="23"/>
      <c r="Y452" s="23"/>
      <c r="Z452" s="23"/>
      <c r="AA452" s="23"/>
      <c r="AB452" s="23"/>
      <c r="AC452" s="23"/>
      <c r="AD452" s="23"/>
    </row>
    <row r="453" spans="1:30">
      <c r="A453" s="4">
        <v>39728</v>
      </c>
      <c r="B453" s="23">
        <v>2.9700000000000001E-2</v>
      </c>
      <c r="C453" s="23">
        <v>8.199999999999999E-3</v>
      </c>
      <c r="D453" s="23">
        <v>1.1399999999999999E-2</v>
      </c>
      <c r="E453" s="23">
        <v>1.2699999999999999E-2</v>
      </c>
      <c r="F453" s="23">
        <v>1.47E-2</v>
      </c>
      <c r="G453" s="23">
        <v>1.6899999999999998E-2</v>
      </c>
      <c r="H453" s="23">
        <v>2.4500000000000001E-2</v>
      </c>
      <c r="I453" s="23">
        <v>2.9100000000000001E-2</v>
      </c>
      <c r="J453" s="23">
        <v>3.5000000000000003E-2</v>
      </c>
      <c r="K453" s="23">
        <v>4.1500000000000002E-2</v>
      </c>
      <c r="L453" s="23">
        <v>4.0099999999999997E-2</v>
      </c>
      <c r="M453" s="23"/>
      <c r="N453" s="23"/>
      <c r="O453" s="23"/>
      <c r="P453" s="23"/>
      <c r="V453" s="23"/>
      <c r="W453" s="23"/>
      <c r="X453" s="23"/>
      <c r="Y453" s="23"/>
      <c r="Z453" s="23"/>
      <c r="AA453" s="23"/>
      <c r="AB453" s="23"/>
      <c r="AC453" s="23"/>
      <c r="AD453" s="23"/>
    </row>
    <row r="454" spans="1:30">
      <c r="A454" s="4">
        <v>39729</v>
      </c>
      <c r="B454" s="23">
        <v>2.2400000000000003E-2</v>
      </c>
      <c r="C454" s="23">
        <v>6.8000000000000005E-3</v>
      </c>
      <c r="D454" s="23">
        <v>1.0700000000000001E-2</v>
      </c>
      <c r="E454" s="23">
        <v>1.2800000000000001E-2</v>
      </c>
      <c r="F454" s="23">
        <v>1.6500000000000001E-2</v>
      </c>
      <c r="G454" s="23">
        <v>1.8799999999999997E-2</v>
      </c>
      <c r="H454" s="23">
        <v>2.7000000000000003E-2</v>
      </c>
      <c r="I454" s="23">
        <v>3.15E-2</v>
      </c>
      <c r="J454" s="23">
        <v>3.7200000000000004E-2</v>
      </c>
      <c r="K454" s="23">
        <v>4.3099999999999999E-2</v>
      </c>
      <c r="L454" s="23">
        <v>4.0899999999999999E-2</v>
      </c>
      <c r="M454" s="23"/>
      <c r="N454" s="23"/>
      <c r="O454" s="23"/>
      <c r="P454" s="23"/>
      <c r="V454" s="23"/>
      <c r="W454" s="23"/>
      <c r="X454" s="23"/>
      <c r="Y454" s="23"/>
      <c r="Z454" s="23"/>
      <c r="AA454" s="23"/>
      <c r="AB454" s="23"/>
      <c r="AC454" s="23"/>
      <c r="AD454" s="23"/>
    </row>
    <row r="455" spans="1:30">
      <c r="A455" s="4">
        <v>39730</v>
      </c>
      <c r="B455" s="23">
        <v>1.3999999999999999E-2</v>
      </c>
      <c r="C455" s="23">
        <v>6.0000000000000001E-3</v>
      </c>
      <c r="D455" s="23">
        <v>1.0700000000000001E-2</v>
      </c>
      <c r="E455" s="23">
        <v>1.3300000000000001E-2</v>
      </c>
      <c r="F455" s="23">
        <v>1.6500000000000001E-2</v>
      </c>
      <c r="G455" s="23">
        <v>1.9299999999999998E-2</v>
      </c>
      <c r="H455" s="23">
        <v>2.7900000000000001E-2</v>
      </c>
      <c r="I455" s="23">
        <v>3.2500000000000001E-2</v>
      </c>
      <c r="J455" s="23">
        <v>3.8399999999999997E-2</v>
      </c>
      <c r="K455" s="23">
        <v>4.41E-2</v>
      </c>
      <c r="L455" s="23">
        <v>4.1399999999999999E-2</v>
      </c>
      <c r="M455" s="23"/>
      <c r="N455" s="23"/>
      <c r="O455" s="23"/>
      <c r="P455" s="23"/>
      <c r="V455" s="23"/>
      <c r="W455" s="23"/>
      <c r="X455" s="23"/>
      <c r="Y455" s="23"/>
      <c r="Z455" s="23"/>
      <c r="AA455" s="23"/>
      <c r="AB455" s="23"/>
      <c r="AC455" s="23"/>
      <c r="AD455" s="23"/>
    </row>
    <row r="456" spans="1:30">
      <c r="A456" s="4">
        <v>39731</v>
      </c>
      <c r="B456" s="23">
        <v>7.9000000000000008E-3</v>
      </c>
      <c r="C456" s="23">
        <v>2.5000000000000001E-3</v>
      </c>
      <c r="D456" s="23">
        <v>8.3999999999999995E-3</v>
      </c>
      <c r="E456" s="23">
        <v>1.0800000000000001E-2</v>
      </c>
      <c r="F456" s="23">
        <v>1.6200000000000003E-2</v>
      </c>
      <c r="G456" s="23">
        <v>1.8700000000000001E-2</v>
      </c>
      <c r="H456" s="23">
        <v>2.7699999999999999E-2</v>
      </c>
      <c r="I456" s="23">
        <v>3.27E-2</v>
      </c>
      <c r="J456" s="23">
        <v>3.8900000000000004E-2</v>
      </c>
      <c r="K456" s="23">
        <v>4.41E-2</v>
      </c>
      <c r="L456" s="23">
        <v>4.1500000000000002E-2</v>
      </c>
      <c r="M456" s="23"/>
      <c r="N456" s="23"/>
      <c r="O456" s="23"/>
      <c r="P456" s="23"/>
      <c r="V456" s="23"/>
      <c r="W456" s="23"/>
      <c r="X456" s="23"/>
      <c r="Y456" s="23"/>
      <c r="Z456" s="23"/>
      <c r="AA456" s="23"/>
      <c r="AB456" s="23"/>
      <c r="AC456" s="23"/>
      <c r="AD456" s="23"/>
    </row>
    <row r="457" spans="1:30">
      <c r="A457" s="4">
        <v>39735</v>
      </c>
      <c r="B457" s="23">
        <v>1.1000000000000001E-2</v>
      </c>
      <c r="C457" s="23">
        <v>3.4000000000000002E-3</v>
      </c>
      <c r="D457" s="23">
        <v>1.0700000000000001E-2</v>
      </c>
      <c r="E457" s="23">
        <v>1.2199999999999999E-2</v>
      </c>
      <c r="F457" s="23">
        <v>1.8200000000000001E-2</v>
      </c>
      <c r="G457" s="23">
        <v>2.06E-2</v>
      </c>
      <c r="H457" s="23">
        <v>3.0099999999999998E-2</v>
      </c>
      <c r="I457" s="23">
        <v>3.4799999999999998E-2</v>
      </c>
      <c r="J457" s="23">
        <v>4.0800000000000003E-2</v>
      </c>
      <c r="K457" s="23">
        <v>4.5700000000000005E-2</v>
      </c>
      <c r="L457" s="23">
        <v>4.2699999999999995E-2</v>
      </c>
      <c r="M457" s="23"/>
      <c r="N457" s="23"/>
      <c r="O457" s="23"/>
      <c r="P457" s="23"/>
      <c r="V457" s="23"/>
      <c r="W457" s="23"/>
      <c r="X457" s="23"/>
      <c r="Y457" s="23"/>
      <c r="Z457" s="23"/>
      <c r="AA457" s="23"/>
      <c r="AB457" s="23"/>
      <c r="AC457" s="23"/>
      <c r="AD457" s="23"/>
    </row>
    <row r="458" spans="1:30">
      <c r="A458" s="4">
        <v>39736</v>
      </c>
      <c r="B458" s="23">
        <v>1.04E-2</v>
      </c>
      <c r="C458" s="23">
        <v>2.2000000000000001E-3</v>
      </c>
      <c r="D458" s="23">
        <v>9.1999999999999998E-3</v>
      </c>
      <c r="E458" s="23">
        <v>1.1399999999999999E-2</v>
      </c>
      <c r="F458" s="23">
        <v>1.6399999999999998E-2</v>
      </c>
      <c r="G458" s="23">
        <v>1.9099999999999999E-2</v>
      </c>
      <c r="H458" s="23">
        <v>2.8999999999999998E-2</v>
      </c>
      <c r="I458" s="23">
        <v>3.4000000000000002E-2</v>
      </c>
      <c r="J458" s="23">
        <v>4.0399999999999998E-2</v>
      </c>
      <c r="K458" s="23">
        <v>4.5700000000000005E-2</v>
      </c>
      <c r="L458" s="23">
        <v>4.2500000000000003E-2</v>
      </c>
      <c r="M458" s="23"/>
      <c r="N458" s="23"/>
      <c r="O458" s="23"/>
      <c r="P458" s="23"/>
      <c r="V458" s="23"/>
      <c r="W458" s="23"/>
      <c r="X458" s="23"/>
      <c r="Y458" s="23"/>
      <c r="Z458" s="23"/>
      <c r="AA458" s="23"/>
      <c r="AB458" s="23"/>
      <c r="AC458" s="23"/>
      <c r="AD458" s="23"/>
    </row>
    <row r="459" spans="1:30">
      <c r="A459" s="4">
        <v>39737</v>
      </c>
      <c r="B459" s="23">
        <v>8.3000000000000001E-3</v>
      </c>
      <c r="C459" s="23">
        <v>4.5999999999999999E-3</v>
      </c>
      <c r="D459" s="23">
        <v>1.18E-2</v>
      </c>
      <c r="E459" s="23">
        <v>1.29E-2</v>
      </c>
      <c r="F459" s="23">
        <v>1.61E-2</v>
      </c>
      <c r="G459" s="23">
        <v>1.9E-2</v>
      </c>
      <c r="H459" s="23">
        <v>2.8399999999999998E-2</v>
      </c>
      <c r="I459" s="23">
        <v>3.3300000000000003E-2</v>
      </c>
      <c r="J459" s="23">
        <v>3.9900000000000005E-2</v>
      </c>
      <c r="K459" s="23">
        <v>4.5899999999999996E-2</v>
      </c>
      <c r="L459" s="23">
        <v>4.2500000000000003E-2</v>
      </c>
      <c r="M459" s="23"/>
      <c r="N459" s="23"/>
      <c r="O459" s="23"/>
      <c r="P459" s="23"/>
      <c r="V459" s="23"/>
      <c r="W459" s="23"/>
      <c r="X459" s="23"/>
      <c r="Y459" s="23"/>
      <c r="Z459" s="23"/>
      <c r="AA459" s="23"/>
      <c r="AB459" s="23"/>
      <c r="AC459" s="23"/>
      <c r="AD459" s="23"/>
    </row>
    <row r="460" spans="1:30">
      <c r="A460" s="4">
        <v>39738</v>
      </c>
      <c r="B460" s="23">
        <v>6.0000000000000001E-3</v>
      </c>
      <c r="C460" s="23">
        <v>8.3000000000000001E-3</v>
      </c>
      <c r="D460" s="23">
        <v>1.2500000000000001E-2</v>
      </c>
      <c r="E460" s="23">
        <v>1.34E-2</v>
      </c>
      <c r="F460" s="23">
        <v>1.6399999999999998E-2</v>
      </c>
      <c r="G460" s="23">
        <v>1.9E-2</v>
      </c>
      <c r="H460" s="23">
        <v>2.8300000000000002E-2</v>
      </c>
      <c r="I460" s="23">
        <v>3.3000000000000002E-2</v>
      </c>
      <c r="J460" s="23">
        <v>3.9800000000000002E-2</v>
      </c>
      <c r="K460" s="23">
        <v>4.6600000000000003E-2</v>
      </c>
      <c r="L460" s="23">
        <v>4.3200000000000002E-2</v>
      </c>
      <c r="M460" s="23"/>
      <c r="N460" s="23"/>
      <c r="O460" s="23"/>
      <c r="P460" s="23"/>
      <c r="V460" s="23"/>
      <c r="W460" s="23"/>
      <c r="X460" s="23"/>
      <c r="Y460" s="23"/>
      <c r="Z460" s="23"/>
      <c r="AA460" s="23"/>
      <c r="AB460" s="23"/>
      <c r="AC460" s="23"/>
      <c r="AD460" s="23"/>
    </row>
    <row r="461" spans="1:30">
      <c r="A461" s="4">
        <v>39741</v>
      </c>
      <c r="B461" s="23">
        <v>6.9999999999999993E-3</v>
      </c>
      <c r="C461" s="23">
        <v>1.24E-2</v>
      </c>
      <c r="D461" s="23">
        <v>1.7399999999999999E-2</v>
      </c>
      <c r="E461" s="23">
        <v>1.6899999999999998E-2</v>
      </c>
      <c r="F461" s="23">
        <v>1.7100000000000001E-2</v>
      </c>
      <c r="G461" s="23">
        <v>0.02</v>
      </c>
      <c r="H461" s="23">
        <v>2.8199999999999999E-2</v>
      </c>
      <c r="I461" s="23">
        <v>3.2599999999999997E-2</v>
      </c>
      <c r="J461" s="23">
        <v>3.9100000000000003E-2</v>
      </c>
      <c r="K461" s="23">
        <v>4.5999999999999999E-2</v>
      </c>
      <c r="L461" s="23">
        <v>4.2599999999999999E-2</v>
      </c>
      <c r="M461" s="23"/>
      <c r="N461" s="23"/>
      <c r="O461" s="23"/>
      <c r="P461" s="23"/>
      <c r="V461" s="23"/>
      <c r="W461" s="23"/>
      <c r="X461" s="23"/>
      <c r="Y461" s="23"/>
      <c r="Z461" s="23"/>
      <c r="AA461" s="23"/>
      <c r="AB461" s="23"/>
      <c r="AC461" s="23"/>
      <c r="AD461" s="23"/>
    </row>
    <row r="462" spans="1:30">
      <c r="A462" s="4">
        <v>39742</v>
      </c>
      <c r="B462" s="23">
        <v>6.7000000000000002E-3</v>
      </c>
      <c r="C462" s="23">
        <v>1.1000000000000001E-2</v>
      </c>
      <c r="D462" s="23">
        <v>1.61E-2</v>
      </c>
      <c r="E462" s="23">
        <v>1.7399999999999999E-2</v>
      </c>
      <c r="F462" s="23">
        <v>1.5800000000000002E-2</v>
      </c>
      <c r="G462" s="23">
        <v>1.8600000000000002E-2</v>
      </c>
      <c r="H462" s="23">
        <v>2.63E-2</v>
      </c>
      <c r="I462" s="23">
        <v>3.0800000000000001E-2</v>
      </c>
      <c r="J462" s="23">
        <v>3.7599999999999995E-2</v>
      </c>
      <c r="K462" s="23">
        <v>4.5199999999999997E-2</v>
      </c>
      <c r="L462" s="23">
        <v>4.2000000000000003E-2</v>
      </c>
      <c r="M462" s="23"/>
      <c r="N462" s="23"/>
      <c r="O462" s="23"/>
      <c r="P462" s="23"/>
      <c r="V462" s="23"/>
      <c r="W462" s="23"/>
      <c r="X462" s="23"/>
      <c r="Y462" s="23"/>
      <c r="Z462" s="23"/>
      <c r="AA462" s="23"/>
      <c r="AB462" s="23"/>
      <c r="AC462" s="23"/>
      <c r="AD462" s="23"/>
    </row>
    <row r="463" spans="1:30">
      <c r="A463" s="4">
        <v>39743</v>
      </c>
      <c r="B463" s="23">
        <v>8.1000000000000013E-3</v>
      </c>
      <c r="C463" s="23">
        <v>1.0500000000000001E-2</v>
      </c>
      <c r="D463" s="23">
        <v>1.5300000000000001E-2</v>
      </c>
      <c r="E463" s="23">
        <v>1.6399999999999998E-2</v>
      </c>
      <c r="F463" s="23">
        <v>1.5300000000000001E-2</v>
      </c>
      <c r="G463" s="23">
        <v>1.7899999999999999E-2</v>
      </c>
      <c r="H463" s="23">
        <v>2.5600000000000001E-2</v>
      </c>
      <c r="I463" s="23">
        <v>0.03</v>
      </c>
      <c r="J463" s="23">
        <v>3.6499999999999998E-2</v>
      </c>
      <c r="K463" s="23">
        <v>4.4199999999999996E-2</v>
      </c>
      <c r="L463" s="23">
        <v>4.07E-2</v>
      </c>
      <c r="M463" s="23"/>
      <c r="N463" s="23"/>
      <c r="O463" s="23"/>
      <c r="P463" s="23"/>
      <c r="V463" s="23"/>
      <c r="W463" s="23"/>
      <c r="X463" s="23"/>
      <c r="Y463" s="23"/>
      <c r="Z463" s="23"/>
      <c r="AA463" s="23"/>
      <c r="AB463" s="23"/>
      <c r="AC463" s="23"/>
      <c r="AD463" s="23"/>
    </row>
    <row r="464" spans="1:30">
      <c r="A464" s="4">
        <v>39744</v>
      </c>
      <c r="B464" s="23">
        <v>9.300000000000001E-3</v>
      </c>
      <c r="C464" s="23">
        <v>9.7999999999999997E-3</v>
      </c>
      <c r="D464" s="23">
        <v>1.5100000000000001E-2</v>
      </c>
      <c r="E464" s="23">
        <v>1.61E-2</v>
      </c>
      <c r="F464" s="23">
        <v>1.54E-2</v>
      </c>
      <c r="G464" s="23">
        <v>1.7600000000000001E-2</v>
      </c>
      <c r="H464" s="23">
        <v>2.5699999999999997E-2</v>
      </c>
      <c r="I464" s="23">
        <v>0.03</v>
      </c>
      <c r="J464" s="23">
        <v>3.6299999999999999E-2</v>
      </c>
      <c r="K464" s="23">
        <v>4.3400000000000001E-2</v>
      </c>
      <c r="L464" s="23">
        <v>3.9900000000000005E-2</v>
      </c>
      <c r="M464" s="23"/>
      <c r="N464" s="23"/>
      <c r="O464" s="23"/>
      <c r="P464" s="23"/>
      <c r="V464" s="23"/>
      <c r="W464" s="23"/>
      <c r="X464" s="23"/>
      <c r="Y464" s="23"/>
      <c r="Z464" s="23"/>
      <c r="AA464" s="23"/>
      <c r="AB464" s="23"/>
      <c r="AC464" s="23"/>
      <c r="AD464" s="23"/>
    </row>
    <row r="465" spans="1:30">
      <c r="A465" s="4">
        <v>39745</v>
      </c>
      <c r="B465" s="23">
        <v>9.4999999999999998E-3</v>
      </c>
      <c r="C465" s="23">
        <v>8.8999999999999999E-3</v>
      </c>
      <c r="D465" s="23">
        <v>1.43E-2</v>
      </c>
      <c r="E465" s="23">
        <v>1.6E-2</v>
      </c>
      <c r="F465" s="23">
        <v>1.5700000000000002E-2</v>
      </c>
      <c r="G465" s="23">
        <v>1.8000000000000002E-2</v>
      </c>
      <c r="H465" s="23">
        <v>2.64E-2</v>
      </c>
      <c r="I465" s="23">
        <v>3.0899999999999997E-2</v>
      </c>
      <c r="J465" s="23">
        <v>3.7599999999999995E-2</v>
      </c>
      <c r="K465" s="23">
        <v>4.4400000000000002E-2</v>
      </c>
      <c r="L465" s="23">
        <v>4.1100000000000005E-2</v>
      </c>
      <c r="M465" s="23"/>
      <c r="N465" s="23"/>
      <c r="O465" s="23"/>
      <c r="P465" s="23"/>
      <c r="V465" s="23"/>
      <c r="W465" s="23"/>
      <c r="X465" s="23"/>
      <c r="Y465" s="23"/>
      <c r="Z465" s="23"/>
      <c r="AA465" s="23"/>
      <c r="AB465" s="23"/>
      <c r="AC465" s="23"/>
      <c r="AD465" s="23"/>
    </row>
    <row r="466" spans="1:30">
      <c r="A466" s="4">
        <v>39748</v>
      </c>
      <c r="B466" s="23">
        <v>9.1999999999999998E-3</v>
      </c>
      <c r="C466" s="23">
        <v>8.3999999999999995E-3</v>
      </c>
      <c r="D466" s="23">
        <v>1.3600000000000001E-2</v>
      </c>
      <c r="E466" s="23">
        <v>1.5700000000000002E-2</v>
      </c>
      <c r="F466" s="23">
        <v>1.5900000000000001E-2</v>
      </c>
      <c r="G466" s="23">
        <v>1.83E-2</v>
      </c>
      <c r="H466" s="23">
        <v>2.6699999999999998E-2</v>
      </c>
      <c r="I466" s="23">
        <v>3.1200000000000002E-2</v>
      </c>
      <c r="J466" s="23">
        <v>3.7900000000000003E-2</v>
      </c>
      <c r="K466" s="23">
        <v>4.4299999999999999E-2</v>
      </c>
      <c r="L466" s="23">
        <v>4.1200000000000001E-2</v>
      </c>
      <c r="M466" s="23"/>
      <c r="N466" s="23"/>
      <c r="O466" s="23"/>
      <c r="P466" s="23"/>
      <c r="V466" s="23"/>
      <c r="W466" s="23"/>
      <c r="X466" s="23"/>
      <c r="Y466" s="23"/>
      <c r="Z466" s="23"/>
      <c r="AA466" s="23"/>
      <c r="AB466" s="23"/>
      <c r="AC466" s="23"/>
      <c r="AD466" s="23"/>
    </row>
    <row r="467" spans="1:30">
      <c r="A467" s="4">
        <v>39749</v>
      </c>
      <c r="B467" s="23">
        <v>6.7000000000000002E-3</v>
      </c>
      <c r="C467" s="23">
        <v>7.7000000000000002E-3</v>
      </c>
      <c r="D467" s="23">
        <v>1.2500000000000001E-2</v>
      </c>
      <c r="E467" s="23">
        <v>1.5300000000000001E-2</v>
      </c>
      <c r="F467" s="23">
        <v>1.6500000000000001E-2</v>
      </c>
      <c r="G467" s="23">
        <v>1.8500000000000003E-2</v>
      </c>
      <c r="H467" s="23">
        <v>2.75E-2</v>
      </c>
      <c r="I467" s="23">
        <v>3.2099999999999997E-2</v>
      </c>
      <c r="J467" s="23">
        <v>3.8900000000000004E-2</v>
      </c>
      <c r="K467" s="23">
        <v>4.5100000000000001E-2</v>
      </c>
      <c r="L467" s="23">
        <v>4.1900000000000007E-2</v>
      </c>
      <c r="M467" s="23"/>
      <c r="N467" s="23"/>
      <c r="O467" s="23"/>
      <c r="P467" s="23"/>
      <c r="V467" s="23"/>
      <c r="W467" s="23"/>
      <c r="X467" s="23"/>
      <c r="Y467" s="23"/>
      <c r="Z467" s="23"/>
      <c r="AA467" s="23"/>
      <c r="AB467" s="23"/>
      <c r="AC467" s="23"/>
      <c r="AD467" s="23"/>
    </row>
    <row r="468" spans="1:30">
      <c r="A468" s="4">
        <v>39750</v>
      </c>
      <c r="B468" s="23">
        <v>3.5999999999999999E-3</v>
      </c>
      <c r="C468" s="23">
        <v>6.1999999999999998E-3</v>
      </c>
      <c r="D468" s="23">
        <v>1.1000000000000001E-2</v>
      </c>
      <c r="E468" s="23">
        <v>1.41E-2</v>
      </c>
      <c r="F468" s="23">
        <v>1.5800000000000002E-2</v>
      </c>
      <c r="G468" s="23">
        <v>1.7899999999999999E-2</v>
      </c>
      <c r="H468" s="23">
        <v>2.7699999999999999E-2</v>
      </c>
      <c r="I468" s="23">
        <v>3.2400000000000005E-2</v>
      </c>
      <c r="J468" s="23">
        <v>3.9300000000000002E-2</v>
      </c>
      <c r="K468" s="23">
        <v>4.5899999999999996E-2</v>
      </c>
      <c r="L468" s="23">
        <v>4.2599999999999999E-2</v>
      </c>
      <c r="M468" s="23"/>
      <c r="N468" s="23"/>
      <c r="O468" s="23"/>
      <c r="P468" s="23"/>
      <c r="V468" s="23"/>
      <c r="W468" s="23"/>
      <c r="X468" s="23"/>
      <c r="Y468" s="23"/>
      <c r="Z468" s="23"/>
      <c r="AA468" s="23"/>
      <c r="AB468" s="23"/>
      <c r="AC468" s="23"/>
      <c r="AD468" s="23"/>
    </row>
    <row r="469" spans="1:30">
      <c r="A469" s="4">
        <v>39751</v>
      </c>
      <c r="B469" s="23">
        <v>3.0000000000000001E-3</v>
      </c>
      <c r="C469" s="23">
        <v>4.0999999999999995E-3</v>
      </c>
      <c r="D469" s="23">
        <v>0.01</v>
      </c>
      <c r="E469" s="23">
        <v>1.3600000000000001E-2</v>
      </c>
      <c r="F469" s="23">
        <v>1.5900000000000001E-2</v>
      </c>
      <c r="G469" s="23">
        <v>1.8200000000000001E-2</v>
      </c>
      <c r="H469" s="23">
        <v>2.8399999999999998E-2</v>
      </c>
      <c r="I469" s="23">
        <v>3.3000000000000002E-2</v>
      </c>
      <c r="J469" s="23">
        <v>0.04</v>
      </c>
      <c r="K469" s="23">
        <v>4.6699999999999998E-2</v>
      </c>
      <c r="L469" s="23">
        <v>4.2999999999999997E-2</v>
      </c>
      <c r="M469" s="23"/>
      <c r="N469" s="23"/>
      <c r="O469" s="23"/>
      <c r="P469" s="23"/>
      <c r="V469" s="23"/>
      <c r="W469" s="23"/>
      <c r="X469" s="23"/>
      <c r="Y469" s="23"/>
      <c r="Z469" s="23"/>
      <c r="AA469" s="23"/>
      <c r="AB469" s="23"/>
      <c r="AC469" s="23"/>
      <c r="AD469" s="23"/>
    </row>
    <row r="470" spans="1:30">
      <c r="A470" s="4">
        <v>39752</v>
      </c>
      <c r="B470" s="23">
        <v>2.2000000000000001E-3</v>
      </c>
      <c r="C470" s="23">
        <v>4.5999999999999999E-3</v>
      </c>
      <c r="D470" s="23">
        <v>9.3999999999999986E-3</v>
      </c>
      <c r="E470" s="23">
        <v>1.34E-2</v>
      </c>
      <c r="F470" s="23">
        <v>1.5600000000000001E-2</v>
      </c>
      <c r="G470" s="23">
        <v>1.8000000000000002E-2</v>
      </c>
      <c r="H470" s="23">
        <v>2.7999999999999997E-2</v>
      </c>
      <c r="I470" s="23">
        <v>3.2899999999999999E-2</v>
      </c>
      <c r="J470" s="23">
        <v>4.0099999999999997E-2</v>
      </c>
      <c r="K470" s="23">
        <v>4.7400000000000005E-2</v>
      </c>
      <c r="L470" s="23">
        <v>4.3499999999999997E-2</v>
      </c>
      <c r="M470" s="23"/>
      <c r="N470" s="23"/>
      <c r="O470" s="23"/>
      <c r="P470" s="23"/>
      <c r="V470" s="23"/>
      <c r="W470" s="23"/>
      <c r="X470" s="23"/>
      <c r="Y470" s="23"/>
      <c r="Z470" s="23"/>
      <c r="AA470" s="23"/>
      <c r="AB470" s="23"/>
      <c r="AC470" s="23"/>
      <c r="AD470" s="23"/>
    </row>
    <row r="471" spans="1:30">
      <c r="A471" s="4">
        <v>39755</v>
      </c>
      <c r="B471" s="23">
        <v>2.3E-3</v>
      </c>
      <c r="C471" s="23">
        <v>4.8999999999999998E-3</v>
      </c>
      <c r="D471" s="23">
        <v>1.0700000000000001E-2</v>
      </c>
      <c r="E471" s="23">
        <v>1.3100000000000001E-2</v>
      </c>
      <c r="F471" s="23">
        <v>1.4499999999999999E-2</v>
      </c>
      <c r="G471" s="23">
        <v>1.6899999999999998E-2</v>
      </c>
      <c r="H471" s="23">
        <v>2.7099999999999999E-2</v>
      </c>
      <c r="I471" s="23">
        <v>3.2099999999999997E-2</v>
      </c>
      <c r="J471" s="23">
        <v>3.9599999999999996E-2</v>
      </c>
      <c r="K471" s="23">
        <v>4.7300000000000002E-2</v>
      </c>
      <c r="L471" s="23">
        <v>4.3299999999999998E-2</v>
      </c>
      <c r="M471" s="23"/>
      <c r="N471" s="23"/>
      <c r="O471" s="23"/>
      <c r="P471" s="23"/>
      <c r="V471" s="23"/>
      <c r="W471" s="23"/>
      <c r="X471" s="23"/>
      <c r="Y471" s="23"/>
      <c r="Z471" s="23"/>
      <c r="AA471" s="23"/>
      <c r="AB471" s="23"/>
      <c r="AC471" s="23"/>
      <c r="AD471" s="23"/>
    </row>
    <row r="472" spans="1:30">
      <c r="A472" s="4">
        <v>39756</v>
      </c>
      <c r="B472" s="23">
        <v>2.3E-3</v>
      </c>
      <c r="C472" s="23">
        <v>4.7999999999999996E-3</v>
      </c>
      <c r="D472" s="23">
        <v>1.03E-2</v>
      </c>
      <c r="E472" s="23">
        <v>1.2800000000000001E-2</v>
      </c>
      <c r="F472" s="23">
        <v>1.3899999999999999E-2</v>
      </c>
      <c r="G472" s="23">
        <v>1.5900000000000001E-2</v>
      </c>
      <c r="H472" s="23">
        <v>2.5600000000000001E-2</v>
      </c>
      <c r="I472" s="23">
        <v>3.0600000000000002E-2</v>
      </c>
      <c r="J472" s="23">
        <v>3.8100000000000002E-2</v>
      </c>
      <c r="K472" s="23">
        <v>4.58E-2</v>
      </c>
      <c r="L472" s="23">
        <v>4.2000000000000003E-2</v>
      </c>
      <c r="M472" s="23"/>
      <c r="N472" s="23"/>
      <c r="O472" s="23"/>
      <c r="P472" s="23"/>
      <c r="V472" s="23"/>
      <c r="W472" s="23"/>
      <c r="X472" s="23"/>
      <c r="Y472" s="23"/>
      <c r="Z472" s="23"/>
      <c r="AA472" s="23"/>
      <c r="AB472" s="23"/>
      <c r="AC472" s="23"/>
      <c r="AD472" s="23"/>
    </row>
    <row r="473" spans="1:30">
      <c r="A473" s="4">
        <v>39757</v>
      </c>
      <c r="B473" s="23">
        <v>2.3E-3</v>
      </c>
      <c r="C473" s="23">
        <v>4.0000000000000001E-3</v>
      </c>
      <c r="D473" s="23">
        <v>9.0000000000000011E-3</v>
      </c>
      <c r="E473" s="23">
        <v>1.2199999999999999E-2</v>
      </c>
      <c r="F473" s="23">
        <v>1.3600000000000001E-2</v>
      </c>
      <c r="G473" s="23">
        <v>1.6399999999999998E-2</v>
      </c>
      <c r="H473" s="23">
        <v>2.5000000000000001E-2</v>
      </c>
      <c r="I473" s="23">
        <v>2.9900000000000003E-2</v>
      </c>
      <c r="J473" s="23">
        <v>3.73E-2</v>
      </c>
      <c r="K473" s="23">
        <v>4.4900000000000002E-2</v>
      </c>
      <c r="L473" s="23">
        <v>4.1299999999999996E-2</v>
      </c>
      <c r="M473" s="23"/>
      <c r="N473" s="23"/>
      <c r="O473" s="23"/>
      <c r="P473" s="23"/>
      <c r="V473" s="23"/>
      <c r="W473" s="23"/>
      <c r="X473" s="23"/>
      <c r="Y473" s="23"/>
      <c r="Z473" s="23"/>
      <c r="AA473" s="23"/>
      <c r="AB473" s="23"/>
      <c r="AC473" s="23"/>
      <c r="AD473" s="23"/>
    </row>
    <row r="474" spans="1:30">
      <c r="A474" s="4">
        <v>39758</v>
      </c>
      <c r="B474" s="23">
        <v>2.3E-3</v>
      </c>
      <c r="C474" s="23">
        <v>3.2000000000000002E-3</v>
      </c>
      <c r="D474" s="23">
        <v>8.3000000000000001E-3</v>
      </c>
      <c r="E474" s="23">
        <v>1.1699999999999999E-2</v>
      </c>
      <c r="F474" s="23">
        <v>1.2800000000000001E-2</v>
      </c>
      <c r="G474" s="23">
        <v>1.6299999999999999E-2</v>
      </c>
      <c r="H474" s="23">
        <v>2.46E-2</v>
      </c>
      <c r="I474" s="23">
        <v>3.0099999999999998E-2</v>
      </c>
      <c r="J474" s="23">
        <v>3.7499999999999999E-2</v>
      </c>
      <c r="K474" s="23">
        <v>4.5199999999999997E-2</v>
      </c>
      <c r="L474" s="23">
        <v>4.1900000000000007E-2</v>
      </c>
      <c r="M474" s="23"/>
      <c r="N474" s="23"/>
      <c r="O474" s="23"/>
      <c r="P474" s="23"/>
      <c r="V474" s="23"/>
      <c r="W474" s="23"/>
      <c r="X474" s="23"/>
      <c r="Y474" s="23"/>
      <c r="Z474" s="23"/>
      <c r="AA474" s="23"/>
      <c r="AB474" s="23"/>
      <c r="AC474" s="23"/>
      <c r="AD474" s="23"/>
    </row>
    <row r="475" spans="1:30">
      <c r="A475" s="4">
        <v>39759</v>
      </c>
      <c r="B475" s="23">
        <v>2.7000000000000001E-3</v>
      </c>
      <c r="C475" s="23">
        <v>3.0999999999999999E-3</v>
      </c>
      <c r="D475" s="23">
        <v>8.3000000000000001E-3</v>
      </c>
      <c r="E475" s="23">
        <v>1.2E-2</v>
      </c>
      <c r="F475" s="23">
        <v>1.3300000000000001E-2</v>
      </c>
      <c r="G475" s="23">
        <v>1.7100000000000001E-2</v>
      </c>
      <c r="H475" s="23">
        <v>2.5600000000000001E-2</v>
      </c>
      <c r="I475" s="23">
        <v>3.1099999999999999E-2</v>
      </c>
      <c r="J475" s="23">
        <v>3.8300000000000001E-2</v>
      </c>
      <c r="K475" s="23">
        <v>4.5700000000000005E-2</v>
      </c>
      <c r="L475" s="23">
        <v>4.2500000000000003E-2</v>
      </c>
      <c r="M475" s="23"/>
      <c r="N475" s="23"/>
      <c r="O475" s="23"/>
      <c r="P475" s="23"/>
      <c r="V475" s="23"/>
      <c r="W475" s="23"/>
      <c r="X475" s="23"/>
      <c r="Y475" s="23"/>
      <c r="Z475" s="23"/>
      <c r="AA475" s="23"/>
      <c r="AB475" s="23"/>
      <c r="AC475" s="23"/>
      <c r="AD475" s="23"/>
    </row>
    <row r="476" spans="1:30">
      <c r="A476" s="4">
        <v>39762</v>
      </c>
      <c r="B476" s="23">
        <v>2.8999999999999998E-3</v>
      </c>
      <c r="C476" s="23">
        <v>2.8999999999999998E-3</v>
      </c>
      <c r="D476" s="23">
        <v>9.1000000000000004E-3</v>
      </c>
      <c r="E476" s="23">
        <v>1.1599999999999999E-2</v>
      </c>
      <c r="F476" s="23">
        <v>1.2699999999999999E-2</v>
      </c>
      <c r="G476" s="23">
        <v>1.78E-2</v>
      </c>
      <c r="H476" s="23">
        <v>2.5099999999999997E-2</v>
      </c>
      <c r="I476" s="23">
        <v>3.0600000000000002E-2</v>
      </c>
      <c r="J476" s="23">
        <v>3.8199999999999998E-2</v>
      </c>
      <c r="K476" s="23">
        <v>4.4999999999999998E-2</v>
      </c>
      <c r="L476" s="23">
        <v>4.2099999999999999E-2</v>
      </c>
      <c r="M476" s="23"/>
      <c r="N476" s="23"/>
      <c r="O476" s="23"/>
      <c r="P476" s="23"/>
      <c r="V476" s="23"/>
      <c r="W476" s="23"/>
      <c r="X476" s="23"/>
      <c r="Y476" s="23"/>
      <c r="Z476" s="23"/>
      <c r="AA476" s="23"/>
      <c r="AB476" s="23"/>
      <c r="AC476" s="23"/>
      <c r="AD476" s="23"/>
    </row>
    <row r="477" spans="1:30">
      <c r="A477" s="4">
        <v>39764</v>
      </c>
      <c r="B477" s="23">
        <v>3.4999999999999996E-3</v>
      </c>
      <c r="C477" s="23">
        <v>1.8E-3</v>
      </c>
      <c r="D477" s="23">
        <v>7.4999999999999997E-3</v>
      </c>
      <c r="E477" s="23">
        <v>1.03E-2</v>
      </c>
      <c r="F477" s="23">
        <v>1.1899999999999999E-2</v>
      </c>
      <c r="G477" s="23">
        <v>1.6E-2</v>
      </c>
      <c r="H477" s="23">
        <v>2.3700000000000002E-2</v>
      </c>
      <c r="I477" s="23">
        <v>0.03</v>
      </c>
      <c r="J477" s="23">
        <v>3.7499999999999999E-2</v>
      </c>
      <c r="K477" s="23">
        <v>4.4400000000000002E-2</v>
      </c>
      <c r="L477" s="23">
        <v>4.1700000000000001E-2</v>
      </c>
      <c r="M477" s="23"/>
      <c r="N477" s="23"/>
      <c r="O477" s="23"/>
      <c r="P477" s="23"/>
      <c r="V477" s="23"/>
      <c r="W477" s="23"/>
      <c r="X477" s="23"/>
      <c r="Y477" s="23"/>
      <c r="Z477" s="23"/>
      <c r="AA477" s="23"/>
      <c r="AB477" s="23"/>
      <c r="AC477" s="23"/>
      <c r="AD477" s="23"/>
    </row>
    <row r="478" spans="1:30">
      <c r="A478" s="4">
        <v>39765</v>
      </c>
      <c r="B478" s="23">
        <v>3.4999999999999996E-3</v>
      </c>
      <c r="C478" s="23">
        <v>2.2000000000000001E-3</v>
      </c>
      <c r="D478" s="23">
        <v>9.300000000000001E-3</v>
      </c>
      <c r="E478" s="23">
        <v>1.1599999999999999E-2</v>
      </c>
      <c r="F478" s="23">
        <v>1.24E-2</v>
      </c>
      <c r="G478" s="23">
        <v>1.6200000000000003E-2</v>
      </c>
      <c r="H478" s="23">
        <v>2.4300000000000002E-2</v>
      </c>
      <c r="I478" s="23">
        <v>3.0699999999999998E-2</v>
      </c>
      <c r="J478" s="23">
        <v>3.8399999999999997E-2</v>
      </c>
      <c r="K478" s="23">
        <v>4.5700000000000005E-2</v>
      </c>
      <c r="L478" s="23">
        <v>4.3400000000000001E-2</v>
      </c>
      <c r="M478" s="23"/>
      <c r="N478" s="23"/>
      <c r="O478" s="23"/>
      <c r="P478" s="23"/>
      <c r="V478" s="23"/>
      <c r="W478" s="23"/>
      <c r="X478" s="23"/>
      <c r="Y478" s="23"/>
      <c r="Z478" s="23"/>
      <c r="AA478" s="23"/>
      <c r="AB478" s="23"/>
      <c r="AC478" s="23"/>
      <c r="AD478" s="23"/>
    </row>
    <row r="479" spans="1:30">
      <c r="A479" s="4">
        <v>39766</v>
      </c>
      <c r="B479" s="23">
        <v>3.4000000000000002E-3</v>
      </c>
      <c r="C479" s="23">
        <v>1.5E-3</v>
      </c>
      <c r="D479" s="23">
        <v>9.0000000000000011E-3</v>
      </c>
      <c r="E479" s="23">
        <v>1.1399999999999999E-2</v>
      </c>
      <c r="F479" s="23">
        <v>1.2199999999999999E-2</v>
      </c>
      <c r="G479" s="23">
        <v>1.5300000000000001E-2</v>
      </c>
      <c r="H479" s="23">
        <v>2.3300000000000001E-2</v>
      </c>
      <c r="I479" s="23">
        <v>2.9399999999999999E-2</v>
      </c>
      <c r="J479" s="23">
        <v>3.7200000000000004E-2</v>
      </c>
      <c r="K479" s="23">
        <v>4.4299999999999999E-2</v>
      </c>
      <c r="L479" s="23">
        <v>4.2199999999999994E-2</v>
      </c>
      <c r="M479" s="23"/>
      <c r="N479" s="23"/>
      <c r="O479" s="23"/>
      <c r="P479" s="23"/>
      <c r="V479" s="23"/>
      <c r="W479" s="23"/>
      <c r="X479" s="23"/>
      <c r="Y479" s="23"/>
      <c r="Z479" s="23"/>
      <c r="AA479" s="23"/>
      <c r="AB479" s="23"/>
      <c r="AC479" s="23"/>
      <c r="AD479" s="23"/>
    </row>
    <row r="480" spans="1:30">
      <c r="A480" s="4">
        <v>39769</v>
      </c>
      <c r="B480" s="23">
        <v>3.7000000000000002E-3</v>
      </c>
      <c r="C480" s="23">
        <v>1.1999999999999999E-3</v>
      </c>
      <c r="D480" s="23">
        <v>8.1000000000000013E-3</v>
      </c>
      <c r="E480" s="23">
        <v>1.0800000000000001E-2</v>
      </c>
      <c r="F480" s="23">
        <v>1.2199999999999999E-2</v>
      </c>
      <c r="G480" s="23">
        <v>1.5300000000000001E-2</v>
      </c>
      <c r="H480" s="23">
        <v>2.3199999999999998E-2</v>
      </c>
      <c r="I480" s="23">
        <v>2.92E-2</v>
      </c>
      <c r="J480" s="23">
        <v>3.6799999999999999E-2</v>
      </c>
      <c r="K480" s="23">
        <v>4.4199999999999996E-2</v>
      </c>
      <c r="L480" s="23">
        <v>4.2000000000000003E-2</v>
      </c>
      <c r="M480" s="23"/>
      <c r="N480" s="23"/>
      <c r="O480" s="23"/>
      <c r="P480" s="23"/>
      <c r="V480" s="23"/>
      <c r="W480" s="23"/>
      <c r="X480" s="23"/>
      <c r="Y480" s="23"/>
      <c r="Z480" s="23"/>
      <c r="AA480" s="23"/>
      <c r="AB480" s="23"/>
      <c r="AC480" s="23"/>
      <c r="AD480" s="23"/>
    </row>
    <row r="481" spans="1:30">
      <c r="A481" s="4">
        <v>39770</v>
      </c>
      <c r="B481" s="23">
        <v>3.8E-3</v>
      </c>
      <c r="C481" s="23">
        <v>1.1999999999999999E-3</v>
      </c>
      <c r="D481" s="23">
        <v>7.6E-3</v>
      </c>
      <c r="E481" s="23">
        <v>1.0500000000000001E-2</v>
      </c>
      <c r="F481" s="23">
        <v>1.15E-2</v>
      </c>
      <c r="G481" s="23">
        <v>1.44E-2</v>
      </c>
      <c r="H481" s="23">
        <v>2.2200000000000001E-2</v>
      </c>
      <c r="I481" s="23">
        <v>2.7900000000000001E-2</v>
      </c>
      <c r="J481" s="23">
        <v>3.5299999999999998E-2</v>
      </c>
      <c r="K481" s="23">
        <v>4.3200000000000002E-2</v>
      </c>
      <c r="L481" s="23">
        <v>4.1399999999999999E-2</v>
      </c>
      <c r="M481" s="23"/>
      <c r="N481" s="23"/>
      <c r="O481" s="23"/>
      <c r="P481" s="23"/>
      <c r="V481" s="23"/>
      <c r="W481" s="23"/>
      <c r="X481" s="23"/>
      <c r="Y481" s="23"/>
      <c r="Z481" s="23"/>
      <c r="AA481" s="23"/>
      <c r="AB481" s="23"/>
      <c r="AC481" s="23"/>
      <c r="AD481" s="23"/>
    </row>
    <row r="482" spans="1:30">
      <c r="A482" s="4">
        <v>39771</v>
      </c>
      <c r="B482" s="23">
        <v>3.8E-3</v>
      </c>
      <c r="C482" s="23">
        <v>7.000000000000001E-4</v>
      </c>
      <c r="D482" s="23">
        <v>6.6E-3</v>
      </c>
      <c r="E482" s="23">
        <v>9.7000000000000003E-3</v>
      </c>
      <c r="F482" s="23">
        <v>1.09E-2</v>
      </c>
      <c r="G482" s="23">
        <v>1.3600000000000001E-2</v>
      </c>
      <c r="H482" s="23">
        <v>2.0799999999999999E-2</v>
      </c>
      <c r="I482" s="23">
        <v>2.64E-2</v>
      </c>
      <c r="J482" s="23">
        <v>3.3799999999999997E-2</v>
      </c>
      <c r="K482" s="23">
        <v>4.1700000000000001E-2</v>
      </c>
      <c r="L482" s="23">
        <v>3.9599999999999996E-2</v>
      </c>
      <c r="M482" s="23"/>
      <c r="N482" s="23"/>
      <c r="O482" s="23"/>
      <c r="P482" s="23"/>
      <c r="V482" s="23"/>
      <c r="W482" s="23"/>
      <c r="X482" s="23"/>
      <c r="Y482" s="23"/>
      <c r="Z482" s="23"/>
      <c r="AA482" s="23"/>
      <c r="AB482" s="23"/>
      <c r="AC482" s="23"/>
      <c r="AD482" s="23"/>
    </row>
    <row r="483" spans="1:30">
      <c r="A483" s="4">
        <v>39772</v>
      </c>
      <c r="B483" s="23">
        <v>4.8999999999999998E-3</v>
      </c>
      <c r="C483" s="23">
        <v>2.9999999999999997E-4</v>
      </c>
      <c r="D483" s="23">
        <v>5.1999999999999998E-3</v>
      </c>
      <c r="E483" s="23">
        <v>8.6999999999999994E-3</v>
      </c>
      <c r="F483" s="23">
        <v>0.01</v>
      </c>
      <c r="G483" s="23">
        <v>1.2E-2</v>
      </c>
      <c r="H483" s="23">
        <v>1.9400000000000001E-2</v>
      </c>
      <c r="I483" s="23">
        <v>2.4300000000000002E-2</v>
      </c>
      <c r="J483" s="23">
        <v>3.1E-2</v>
      </c>
      <c r="K483" s="23">
        <v>3.8699999999999998E-2</v>
      </c>
      <c r="L483" s="23">
        <v>3.6400000000000002E-2</v>
      </c>
      <c r="M483" s="23"/>
      <c r="N483" s="23"/>
      <c r="O483" s="23"/>
      <c r="P483" s="23"/>
      <c r="V483" s="23"/>
      <c r="W483" s="23"/>
      <c r="X483" s="23"/>
      <c r="Y483" s="23"/>
      <c r="Z483" s="23"/>
      <c r="AA483" s="23"/>
      <c r="AB483" s="23"/>
      <c r="AC483" s="23"/>
      <c r="AD483" s="23"/>
    </row>
    <row r="484" spans="1:30">
      <c r="A484" s="4">
        <v>39773</v>
      </c>
      <c r="B484" s="23">
        <v>5.6999999999999993E-3</v>
      </c>
      <c r="C484" s="23">
        <v>2.0000000000000001E-4</v>
      </c>
      <c r="D484" s="23">
        <v>4.5000000000000005E-3</v>
      </c>
      <c r="E484" s="23">
        <v>8.3000000000000001E-3</v>
      </c>
      <c r="F484" s="23">
        <v>1.09E-2</v>
      </c>
      <c r="G484" s="23">
        <v>1.3500000000000002E-2</v>
      </c>
      <c r="H484" s="23">
        <v>2.0199999999999999E-2</v>
      </c>
      <c r="I484" s="23">
        <v>2.53E-2</v>
      </c>
      <c r="J484" s="23">
        <v>3.2000000000000001E-2</v>
      </c>
      <c r="K484" s="23">
        <v>3.9300000000000002E-2</v>
      </c>
      <c r="L484" s="23">
        <v>3.7000000000000005E-2</v>
      </c>
      <c r="M484" s="23"/>
      <c r="N484" s="23"/>
      <c r="O484" s="23"/>
      <c r="P484" s="23"/>
      <c r="V484" s="23"/>
      <c r="W484" s="23"/>
      <c r="X484" s="23"/>
      <c r="Y484" s="23"/>
      <c r="Z484" s="23"/>
      <c r="AA484" s="23"/>
      <c r="AB484" s="23"/>
      <c r="AC484" s="23"/>
      <c r="AD484" s="23"/>
    </row>
    <row r="485" spans="1:30">
      <c r="A485" s="4">
        <v>39776</v>
      </c>
      <c r="B485" s="23">
        <v>6.1999999999999998E-3</v>
      </c>
      <c r="C485" s="23">
        <v>1.2999999999999999E-3</v>
      </c>
      <c r="D485" s="23">
        <v>5.4000000000000003E-3</v>
      </c>
      <c r="E485" s="23">
        <v>9.4999999999999998E-3</v>
      </c>
      <c r="F485" s="23">
        <v>1.3100000000000001E-2</v>
      </c>
      <c r="G485" s="23">
        <v>1.5300000000000001E-2</v>
      </c>
      <c r="H485" s="23">
        <v>2.2400000000000003E-2</v>
      </c>
      <c r="I485" s="23">
        <v>2.7099999999999999E-2</v>
      </c>
      <c r="J485" s="23">
        <v>3.3500000000000002E-2</v>
      </c>
      <c r="K485" s="23">
        <v>4.0099999999999997E-2</v>
      </c>
      <c r="L485" s="23">
        <v>3.78E-2</v>
      </c>
      <c r="M485" s="23"/>
      <c r="N485" s="23"/>
      <c r="O485" s="23"/>
      <c r="P485" s="23"/>
      <c r="V485" s="23"/>
      <c r="W485" s="23"/>
      <c r="X485" s="23"/>
      <c r="Y485" s="23"/>
      <c r="Z485" s="23"/>
      <c r="AA485" s="23"/>
      <c r="AB485" s="23"/>
      <c r="AC485" s="23"/>
      <c r="AD485" s="23"/>
    </row>
    <row r="486" spans="1:30">
      <c r="A486" s="4">
        <v>39777</v>
      </c>
      <c r="B486" s="23">
        <v>5.8999999999999999E-3</v>
      </c>
      <c r="C486" s="23">
        <v>1E-3</v>
      </c>
      <c r="D486" s="23">
        <v>5.3E-3</v>
      </c>
      <c r="E486" s="23">
        <v>9.4999999999999998E-3</v>
      </c>
      <c r="F486" s="23">
        <v>1.15E-2</v>
      </c>
      <c r="G486" s="23">
        <v>1.41E-2</v>
      </c>
      <c r="H486" s="23">
        <v>2.06E-2</v>
      </c>
      <c r="I486" s="23">
        <v>2.4900000000000002E-2</v>
      </c>
      <c r="J486" s="23">
        <v>3.1099999999999999E-2</v>
      </c>
      <c r="K486" s="23">
        <v>3.85E-2</v>
      </c>
      <c r="L486" s="23">
        <v>3.6299999999999999E-2</v>
      </c>
      <c r="M486" s="23"/>
      <c r="N486" s="23"/>
      <c r="O486" s="23"/>
      <c r="P486" s="23"/>
      <c r="V486" s="23"/>
      <c r="W486" s="23"/>
      <c r="X486" s="23"/>
      <c r="Y486" s="23"/>
      <c r="Z486" s="23"/>
      <c r="AA486" s="23"/>
      <c r="AB486" s="23"/>
      <c r="AC486" s="23"/>
      <c r="AD486" s="23"/>
    </row>
    <row r="487" spans="1:30">
      <c r="A487" s="4">
        <v>39778</v>
      </c>
      <c r="B487" s="23">
        <v>5.3E-3</v>
      </c>
      <c r="C487" s="23">
        <v>5.0000000000000001E-4</v>
      </c>
      <c r="D487" s="23">
        <v>4.7999999999999996E-3</v>
      </c>
      <c r="E487" s="23">
        <v>9.300000000000001E-3</v>
      </c>
      <c r="F487" s="23">
        <v>1.09E-2</v>
      </c>
      <c r="G487" s="23">
        <v>1.38E-2</v>
      </c>
      <c r="H487" s="23">
        <v>2.0099999999999996E-2</v>
      </c>
      <c r="I487" s="23">
        <v>2.4300000000000002E-2</v>
      </c>
      <c r="J487" s="23">
        <v>2.9900000000000003E-2</v>
      </c>
      <c r="K487" s="23">
        <v>3.7699999999999997E-2</v>
      </c>
      <c r="L487" s="23">
        <v>3.5400000000000001E-2</v>
      </c>
      <c r="M487" s="23"/>
      <c r="N487" s="23"/>
      <c r="O487" s="23"/>
      <c r="P487" s="23"/>
      <c r="V487" s="23"/>
      <c r="W487" s="23"/>
      <c r="X487" s="23"/>
      <c r="Y487" s="23"/>
      <c r="Z487" s="23"/>
      <c r="AA487" s="23"/>
      <c r="AB487" s="23"/>
      <c r="AC487" s="23"/>
      <c r="AD487" s="23"/>
    </row>
    <row r="488" spans="1:30">
      <c r="A488" s="4">
        <v>39780</v>
      </c>
      <c r="B488" s="23">
        <v>5.1999999999999998E-3</v>
      </c>
      <c r="C488" s="23">
        <v>1E-4</v>
      </c>
      <c r="D488" s="23">
        <v>4.4000000000000003E-3</v>
      </c>
      <c r="E488" s="23">
        <v>9.0000000000000011E-3</v>
      </c>
      <c r="F488" s="23">
        <v>0.01</v>
      </c>
      <c r="G488" s="23">
        <v>1.2699999999999999E-2</v>
      </c>
      <c r="H488" s="23">
        <v>1.9299999999999998E-2</v>
      </c>
      <c r="I488" s="23">
        <v>2.35E-2</v>
      </c>
      <c r="J488" s="23">
        <v>2.9300000000000003E-2</v>
      </c>
      <c r="K488" s="23">
        <v>3.7100000000000001E-2</v>
      </c>
      <c r="L488" s="23">
        <v>3.4500000000000003E-2</v>
      </c>
      <c r="M488" s="23"/>
      <c r="N488" s="23"/>
      <c r="O488" s="23"/>
      <c r="P488" s="23"/>
      <c r="V488" s="23"/>
      <c r="W488" s="23"/>
      <c r="X488" s="23"/>
      <c r="Y488" s="23"/>
      <c r="Z488" s="23"/>
      <c r="AA488" s="23"/>
      <c r="AB488" s="23"/>
      <c r="AC488" s="23"/>
      <c r="AD488" s="23"/>
    </row>
    <row r="489" spans="1:30">
      <c r="A489" s="4">
        <v>39783</v>
      </c>
      <c r="B489" s="23">
        <v>5.1999999999999998E-3</v>
      </c>
      <c r="C489" s="23">
        <v>7.000000000000001E-4</v>
      </c>
      <c r="D489" s="23">
        <v>4.4000000000000003E-3</v>
      </c>
      <c r="E489" s="23">
        <v>8.1000000000000013E-3</v>
      </c>
      <c r="F489" s="23">
        <v>9.0000000000000011E-3</v>
      </c>
      <c r="G489" s="23">
        <v>1.1599999999999999E-2</v>
      </c>
      <c r="H489" s="23">
        <v>1.7100000000000001E-2</v>
      </c>
      <c r="I489" s="23">
        <v>2.1299999999999999E-2</v>
      </c>
      <c r="J489" s="23">
        <v>2.7200000000000002E-2</v>
      </c>
      <c r="K489" s="23">
        <v>3.5099999999999999E-2</v>
      </c>
      <c r="L489" s="23">
        <v>3.2199999999999999E-2</v>
      </c>
      <c r="M489" s="23"/>
      <c r="N489" s="23"/>
      <c r="O489" s="23"/>
      <c r="P489" s="23"/>
      <c r="V489" s="23"/>
      <c r="W489" s="23"/>
      <c r="X489" s="23"/>
      <c r="Y489" s="23"/>
      <c r="Z489" s="23"/>
      <c r="AA489" s="23"/>
      <c r="AB489" s="23"/>
      <c r="AC489" s="23"/>
      <c r="AD489" s="23"/>
    </row>
    <row r="490" spans="1:30">
      <c r="A490" s="4">
        <v>39784</v>
      </c>
      <c r="B490" s="23">
        <v>4.6999999999999993E-3</v>
      </c>
      <c r="C490" s="23">
        <v>5.9999999999999995E-4</v>
      </c>
      <c r="D490" s="23">
        <v>4.1999999999999997E-3</v>
      </c>
      <c r="E490" s="23">
        <v>7.7000000000000002E-3</v>
      </c>
      <c r="F490" s="23">
        <v>9.0000000000000011E-3</v>
      </c>
      <c r="G490" s="23">
        <v>1.1200000000000002E-2</v>
      </c>
      <c r="H490" s="23">
        <v>1.6500000000000001E-2</v>
      </c>
      <c r="I490" s="23">
        <v>2.0799999999999999E-2</v>
      </c>
      <c r="J490" s="23">
        <v>2.6800000000000001E-2</v>
      </c>
      <c r="K490" s="23">
        <v>3.4700000000000002E-2</v>
      </c>
      <c r="L490" s="23">
        <v>3.1800000000000002E-2</v>
      </c>
      <c r="M490" s="23"/>
      <c r="N490" s="23"/>
      <c r="O490" s="23"/>
      <c r="P490" s="23"/>
      <c r="V490" s="23"/>
      <c r="W490" s="23"/>
      <c r="X490" s="23"/>
      <c r="Y490" s="23"/>
      <c r="Z490" s="23"/>
      <c r="AA490" s="23"/>
      <c r="AB490" s="23"/>
      <c r="AC490" s="23"/>
      <c r="AD490" s="23"/>
    </row>
    <row r="491" spans="1:30">
      <c r="A491" s="4">
        <v>39785</v>
      </c>
      <c r="B491" s="23">
        <v>3.5999999999999999E-3</v>
      </c>
      <c r="C491" s="23">
        <v>2.0000000000000001E-4</v>
      </c>
      <c r="D491" s="23">
        <v>3.4999999999999996E-3</v>
      </c>
      <c r="E491" s="23">
        <v>6.9999999999999993E-3</v>
      </c>
      <c r="F491" s="23">
        <v>8.6999999999999994E-3</v>
      </c>
      <c r="G491" s="23">
        <v>1.0700000000000001E-2</v>
      </c>
      <c r="H491" s="23">
        <v>1.6E-2</v>
      </c>
      <c r="I491" s="23">
        <v>2.0299999999999999E-2</v>
      </c>
      <c r="J491" s="23">
        <v>2.6699999999999998E-2</v>
      </c>
      <c r="K491" s="23">
        <v>3.4500000000000003E-2</v>
      </c>
      <c r="L491" s="23">
        <v>3.1699999999999999E-2</v>
      </c>
      <c r="M491" s="23"/>
      <c r="N491" s="23"/>
      <c r="O491" s="23"/>
      <c r="P491" s="23"/>
      <c r="V491" s="23"/>
      <c r="W491" s="23"/>
      <c r="X491" s="23"/>
      <c r="Y491" s="23"/>
      <c r="Z491" s="23"/>
      <c r="AA491" s="23"/>
      <c r="AB491" s="23"/>
      <c r="AC491" s="23"/>
      <c r="AD491" s="23"/>
    </row>
    <row r="492" spans="1:30">
      <c r="A492" s="4">
        <v>39786</v>
      </c>
      <c r="B492" s="23">
        <v>2E-3</v>
      </c>
      <c r="C492" s="23">
        <v>2.0000000000000001E-4</v>
      </c>
      <c r="D492" s="23">
        <v>2.5999999999999999E-3</v>
      </c>
      <c r="E492" s="23">
        <v>6.0999999999999995E-3</v>
      </c>
      <c r="F492" s="23">
        <v>8.199999999999999E-3</v>
      </c>
      <c r="G492" s="23">
        <v>1.0200000000000001E-2</v>
      </c>
      <c r="H492" s="23">
        <v>1.5100000000000001E-2</v>
      </c>
      <c r="I492" s="23">
        <v>1.9299999999999998E-2</v>
      </c>
      <c r="J492" s="23">
        <v>2.5499999999999998E-2</v>
      </c>
      <c r="K492" s="23">
        <v>3.3500000000000002E-2</v>
      </c>
      <c r="L492" s="23">
        <v>3.0600000000000002E-2</v>
      </c>
      <c r="M492" s="23"/>
      <c r="N492" s="23"/>
      <c r="O492" s="23"/>
      <c r="P492" s="23"/>
      <c r="V492" s="23"/>
      <c r="W492" s="23"/>
      <c r="X492" s="23"/>
      <c r="Y492" s="23"/>
      <c r="Z492" s="23"/>
      <c r="AA492" s="23"/>
      <c r="AB492" s="23"/>
      <c r="AC492" s="23"/>
      <c r="AD492" s="23"/>
    </row>
    <row r="493" spans="1:30">
      <c r="A493" s="4">
        <v>39787</v>
      </c>
      <c r="B493" s="23">
        <v>1.1999999999999999E-3</v>
      </c>
      <c r="C493" s="23">
        <v>2.0000000000000001E-4</v>
      </c>
      <c r="D493" s="23">
        <v>2.3E-3</v>
      </c>
      <c r="E493" s="23">
        <v>5.4000000000000003E-3</v>
      </c>
      <c r="F493" s="23">
        <v>9.300000000000001E-3</v>
      </c>
      <c r="G493" s="23">
        <v>1.1899999999999999E-2</v>
      </c>
      <c r="H493" s="23">
        <v>1.67E-2</v>
      </c>
      <c r="I493" s="23">
        <v>2.0899999999999998E-2</v>
      </c>
      <c r="J493" s="23">
        <v>2.6699999999999998E-2</v>
      </c>
      <c r="K493" s="23">
        <v>3.4099999999999998E-2</v>
      </c>
      <c r="L493" s="23">
        <v>3.1099999999999999E-2</v>
      </c>
      <c r="M493" s="23"/>
      <c r="N493" s="23"/>
      <c r="O493" s="23"/>
      <c r="P493" s="23"/>
      <c r="V493" s="23"/>
      <c r="W493" s="23"/>
      <c r="X493" s="23"/>
      <c r="Y493" s="23"/>
      <c r="Z493" s="23"/>
      <c r="AA493" s="23"/>
      <c r="AB493" s="23"/>
      <c r="AC493" s="23"/>
      <c r="AD493" s="23"/>
    </row>
    <row r="494" spans="1:30">
      <c r="A494" s="4">
        <v>39790</v>
      </c>
      <c r="B494" s="23">
        <v>1.1999999999999999E-3</v>
      </c>
      <c r="C494" s="23">
        <v>2.9999999999999997E-4</v>
      </c>
      <c r="D494" s="23">
        <v>2.8000000000000004E-3</v>
      </c>
      <c r="E494" s="23">
        <v>5.3E-3</v>
      </c>
      <c r="F494" s="23">
        <v>9.7000000000000003E-3</v>
      </c>
      <c r="G494" s="23">
        <v>1.2699999999999999E-2</v>
      </c>
      <c r="H494" s="23">
        <v>1.7600000000000001E-2</v>
      </c>
      <c r="I494" s="23">
        <v>2.1700000000000001E-2</v>
      </c>
      <c r="J494" s="23">
        <v>2.7699999999999999E-2</v>
      </c>
      <c r="K494" s="23">
        <v>3.4500000000000003E-2</v>
      </c>
      <c r="L494" s="23">
        <v>3.1600000000000003E-2</v>
      </c>
      <c r="M494" s="23"/>
      <c r="N494" s="23"/>
      <c r="O494" s="23"/>
      <c r="P494" s="23"/>
      <c r="V494" s="23"/>
      <c r="W494" s="23"/>
      <c r="X494" s="23"/>
      <c r="Y494" s="23"/>
      <c r="Z494" s="23"/>
      <c r="AA494" s="23"/>
      <c r="AB494" s="23"/>
      <c r="AC494" s="23"/>
      <c r="AD494" s="23"/>
    </row>
    <row r="495" spans="1:30">
      <c r="A495" s="4">
        <v>39791</v>
      </c>
      <c r="B495" s="23">
        <v>1.2999999999999999E-3</v>
      </c>
      <c r="C495" s="23">
        <v>2.9999999999999997E-4</v>
      </c>
      <c r="D495" s="23">
        <v>2.5000000000000001E-3</v>
      </c>
      <c r="E495" s="23">
        <v>4.8999999999999998E-3</v>
      </c>
      <c r="F495" s="23">
        <v>8.3999999999999995E-3</v>
      </c>
      <c r="G495" s="23">
        <v>1.15E-2</v>
      </c>
      <c r="H495" s="23">
        <v>1.61E-2</v>
      </c>
      <c r="I495" s="23">
        <v>2.0299999999999999E-2</v>
      </c>
      <c r="J495" s="23">
        <v>2.6699999999999998E-2</v>
      </c>
      <c r="K495" s="23">
        <v>3.3500000000000002E-2</v>
      </c>
      <c r="L495" s="23">
        <v>3.0600000000000002E-2</v>
      </c>
      <c r="M495" s="23"/>
      <c r="N495" s="23"/>
      <c r="O495" s="23"/>
      <c r="P495" s="23"/>
      <c r="V495" s="23"/>
      <c r="W495" s="23"/>
      <c r="X495" s="23"/>
      <c r="Y495" s="23"/>
      <c r="Z495" s="23"/>
      <c r="AA495" s="23"/>
      <c r="AB495" s="23"/>
      <c r="AC495" s="23"/>
      <c r="AD495" s="23"/>
    </row>
    <row r="496" spans="1:30">
      <c r="A496" s="4">
        <v>39792</v>
      </c>
      <c r="B496" s="23">
        <v>1.1000000000000001E-3</v>
      </c>
      <c r="C496" s="23">
        <v>0</v>
      </c>
      <c r="D496" s="23">
        <v>2.0999999999999999E-3</v>
      </c>
      <c r="E496" s="23">
        <v>4.8999999999999998E-3</v>
      </c>
      <c r="F496" s="23">
        <v>8.6E-3</v>
      </c>
      <c r="G496" s="23">
        <v>1.21E-2</v>
      </c>
      <c r="H496" s="23">
        <v>1.6200000000000003E-2</v>
      </c>
      <c r="I496" s="23">
        <v>2.0499999999999997E-2</v>
      </c>
      <c r="J496" s="23">
        <v>2.69E-2</v>
      </c>
      <c r="K496" s="23">
        <v>3.39E-2</v>
      </c>
      <c r="L496" s="23">
        <v>3.0899999999999997E-2</v>
      </c>
      <c r="M496" s="23"/>
      <c r="N496" s="23"/>
      <c r="O496" s="23"/>
      <c r="P496" s="23"/>
      <c r="V496" s="23"/>
      <c r="W496" s="23"/>
      <c r="X496" s="23"/>
      <c r="Y496" s="23"/>
      <c r="Z496" s="23"/>
      <c r="AA496" s="23"/>
      <c r="AB496" s="23"/>
      <c r="AC496" s="23"/>
      <c r="AD496" s="23"/>
    </row>
    <row r="497" spans="1:30">
      <c r="A497" s="4">
        <v>39793</v>
      </c>
      <c r="B497" s="23">
        <v>1.4000000000000002E-3</v>
      </c>
      <c r="C497" s="23">
        <v>1E-4</v>
      </c>
      <c r="D497" s="23">
        <v>2.2000000000000001E-3</v>
      </c>
      <c r="E497" s="23">
        <v>5.1000000000000004E-3</v>
      </c>
      <c r="F497" s="23">
        <v>7.9000000000000008E-3</v>
      </c>
      <c r="G497" s="23">
        <v>1.11E-2</v>
      </c>
      <c r="H497" s="23">
        <v>1.55E-2</v>
      </c>
      <c r="I497" s="23">
        <v>1.9900000000000001E-2</v>
      </c>
      <c r="J497" s="23">
        <v>2.64E-2</v>
      </c>
      <c r="K497" s="23">
        <v>3.3500000000000002E-2</v>
      </c>
      <c r="L497" s="23">
        <v>3.0699999999999998E-2</v>
      </c>
      <c r="M497" s="23"/>
      <c r="N497" s="23"/>
      <c r="O497" s="23"/>
      <c r="P497" s="23"/>
      <c r="V497" s="23"/>
      <c r="W497" s="23"/>
      <c r="X497" s="23"/>
      <c r="Y497" s="23"/>
      <c r="Z497" s="23"/>
      <c r="AA497" s="23"/>
      <c r="AB497" s="23"/>
      <c r="AC497" s="23"/>
      <c r="AD497" s="23"/>
    </row>
    <row r="498" spans="1:30">
      <c r="A498" s="4">
        <v>39794</v>
      </c>
      <c r="B498" s="23">
        <v>1.5E-3</v>
      </c>
      <c r="C498" s="23">
        <v>2.0000000000000001E-4</v>
      </c>
      <c r="D498" s="23">
        <v>2.0999999999999999E-3</v>
      </c>
      <c r="E498" s="23">
        <v>5.0000000000000001E-3</v>
      </c>
      <c r="F498" s="23">
        <v>7.8000000000000005E-3</v>
      </c>
      <c r="G498" s="23">
        <v>1.0500000000000001E-2</v>
      </c>
      <c r="H498" s="23">
        <v>1.55E-2</v>
      </c>
      <c r="I498" s="23">
        <v>1.9799999999999998E-2</v>
      </c>
      <c r="J498" s="23">
        <v>2.6000000000000002E-2</v>
      </c>
      <c r="K498" s="23">
        <v>3.3599999999999998E-2</v>
      </c>
      <c r="L498" s="23">
        <v>3.0699999999999998E-2</v>
      </c>
      <c r="M498" s="23"/>
      <c r="N498" s="23"/>
      <c r="O498" s="23"/>
      <c r="P498" s="23"/>
      <c r="V498" s="23"/>
      <c r="W498" s="23"/>
      <c r="X498" s="23"/>
      <c r="Y498" s="23"/>
      <c r="Z498" s="23"/>
      <c r="AA498" s="23"/>
      <c r="AB498" s="23"/>
      <c r="AC498" s="23"/>
      <c r="AD498" s="23"/>
    </row>
    <row r="499" spans="1:30">
      <c r="A499" s="4">
        <v>39797</v>
      </c>
      <c r="B499" s="23">
        <v>1.8E-3</v>
      </c>
      <c r="C499" s="23">
        <v>2.9999999999999997E-4</v>
      </c>
      <c r="D499" s="23">
        <v>2.8000000000000004E-3</v>
      </c>
      <c r="E499" s="23">
        <v>5.0000000000000001E-3</v>
      </c>
      <c r="F499" s="23">
        <v>7.4999999999999997E-3</v>
      </c>
      <c r="G499" s="23">
        <v>1.0200000000000001E-2</v>
      </c>
      <c r="H499" s="23">
        <v>1.4999999999999999E-2</v>
      </c>
      <c r="I499" s="23">
        <v>1.9199999999999998E-2</v>
      </c>
      <c r="J499" s="23">
        <v>2.53E-2</v>
      </c>
      <c r="K499" s="23">
        <v>3.2899999999999999E-2</v>
      </c>
      <c r="L499" s="23">
        <v>2.98E-2</v>
      </c>
      <c r="M499" s="23"/>
      <c r="N499" s="23"/>
      <c r="O499" s="23"/>
      <c r="P499" s="23"/>
      <c r="V499" s="23"/>
      <c r="W499" s="23"/>
      <c r="X499" s="23"/>
      <c r="Y499" s="23"/>
      <c r="Z499" s="23"/>
      <c r="AA499" s="23"/>
      <c r="AB499" s="23"/>
      <c r="AC499" s="23"/>
      <c r="AD499" s="23"/>
    </row>
    <row r="500" spans="1:30">
      <c r="A500" s="4">
        <v>39798</v>
      </c>
      <c r="B500" s="23">
        <v>1.7000000000000001E-3</v>
      </c>
      <c r="C500" s="23">
        <v>4.0000000000000002E-4</v>
      </c>
      <c r="D500" s="23">
        <v>2.3E-3</v>
      </c>
      <c r="E500" s="23">
        <v>4.5000000000000005E-3</v>
      </c>
      <c r="F500" s="23">
        <v>6.5000000000000006E-3</v>
      </c>
      <c r="G500" s="23">
        <v>8.8000000000000005E-3</v>
      </c>
      <c r="H500" s="23">
        <v>1.34E-2</v>
      </c>
      <c r="I500" s="23">
        <v>1.77E-2</v>
      </c>
      <c r="J500" s="23">
        <v>2.3700000000000002E-2</v>
      </c>
      <c r="K500" s="23">
        <v>3.1600000000000003E-2</v>
      </c>
      <c r="L500" s="23">
        <v>2.86E-2</v>
      </c>
      <c r="M500" s="23"/>
      <c r="N500" s="23"/>
      <c r="O500" s="23"/>
      <c r="P500" s="23"/>
      <c r="V500" s="23"/>
      <c r="W500" s="23"/>
      <c r="X500" s="23"/>
      <c r="Y500" s="23"/>
      <c r="Z500" s="23"/>
      <c r="AA500" s="23"/>
      <c r="AB500" s="23"/>
      <c r="AC500" s="23"/>
      <c r="AD500" s="23"/>
    </row>
    <row r="501" spans="1:30">
      <c r="A501" s="4">
        <v>39799</v>
      </c>
      <c r="B501" s="23">
        <v>1.1999999999999999E-3</v>
      </c>
      <c r="C501" s="23">
        <v>5.0000000000000001E-4</v>
      </c>
      <c r="D501" s="23">
        <v>1.9E-3</v>
      </c>
      <c r="E501" s="23">
        <v>4.5000000000000005E-3</v>
      </c>
      <c r="F501" s="23">
        <v>7.3000000000000001E-3</v>
      </c>
      <c r="G501" s="23">
        <v>9.7999999999999997E-3</v>
      </c>
      <c r="H501" s="23">
        <v>1.3500000000000002E-2</v>
      </c>
      <c r="I501" s="23">
        <v>1.7000000000000001E-2</v>
      </c>
      <c r="J501" s="23">
        <v>2.2000000000000002E-2</v>
      </c>
      <c r="K501" s="23">
        <v>3.0099999999999998E-2</v>
      </c>
      <c r="L501" s="23">
        <v>2.6600000000000002E-2</v>
      </c>
      <c r="M501" s="23"/>
      <c r="N501" s="23"/>
      <c r="O501" s="23"/>
      <c r="P501" s="23"/>
      <c r="V501" s="23"/>
      <c r="W501" s="23"/>
      <c r="X501" s="23"/>
      <c r="Y501" s="23"/>
      <c r="Z501" s="23"/>
      <c r="AA501" s="23"/>
      <c r="AB501" s="23"/>
      <c r="AC501" s="23"/>
      <c r="AD501" s="23"/>
    </row>
    <row r="502" spans="1:30">
      <c r="A502" s="4">
        <v>39800</v>
      </c>
      <c r="B502" s="23">
        <v>1.1000000000000001E-3</v>
      </c>
      <c r="C502" s="23">
        <v>0</v>
      </c>
      <c r="D502" s="23">
        <v>1.5E-3</v>
      </c>
      <c r="E502" s="23">
        <v>4.3E-3</v>
      </c>
      <c r="F502" s="23">
        <v>6.8000000000000005E-3</v>
      </c>
      <c r="G502" s="23">
        <v>9.1999999999999998E-3</v>
      </c>
      <c r="H502" s="23">
        <v>1.26E-2</v>
      </c>
      <c r="I502" s="23">
        <v>1.5900000000000001E-2</v>
      </c>
      <c r="J502" s="23">
        <v>2.0799999999999999E-2</v>
      </c>
      <c r="K502" s="23">
        <v>2.86E-2</v>
      </c>
      <c r="L502" s="23">
        <v>2.53E-2</v>
      </c>
      <c r="M502" s="23"/>
      <c r="N502" s="23"/>
      <c r="O502" s="23"/>
      <c r="P502" s="23"/>
      <c r="V502" s="23"/>
      <c r="W502" s="23"/>
      <c r="X502" s="23"/>
      <c r="Y502" s="23"/>
      <c r="Z502" s="23"/>
      <c r="AA502" s="23"/>
      <c r="AB502" s="23"/>
      <c r="AC502" s="23"/>
      <c r="AD502" s="23"/>
    </row>
    <row r="503" spans="1:30">
      <c r="A503" s="4">
        <v>39801</v>
      </c>
      <c r="B503" s="23">
        <v>1.1000000000000001E-3</v>
      </c>
      <c r="C503" s="23">
        <v>2.0000000000000001E-4</v>
      </c>
      <c r="D503" s="23">
        <v>1.4000000000000002E-3</v>
      </c>
      <c r="E503" s="23">
        <v>4.4000000000000003E-3</v>
      </c>
      <c r="F503" s="23">
        <v>7.4000000000000003E-3</v>
      </c>
      <c r="G503" s="23">
        <v>1.0200000000000001E-2</v>
      </c>
      <c r="H503" s="23">
        <v>1.3500000000000002E-2</v>
      </c>
      <c r="I503" s="23">
        <v>1.66E-2</v>
      </c>
      <c r="J503" s="23">
        <v>2.1299999999999999E-2</v>
      </c>
      <c r="K503" s="23">
        <v>2.8900000000000002E-2</v>
      </c>
      <c r="L503" s="23">
        <v>2.5499999999999998E-2</v>
      </c>
      <c r="M503" s="23"/>
      <c r="N503" s="23"/>
      <c r="O503" s="23"/>
      <c r="P503" s="23"/>
      <c r="V503" s="23"/>
      <c r="W503" s="23"/>
      <c r="X503" s="23"/>
      <c r="Y503" s="23"/>
      <c r="Z503" s="23"/>
      <c r="AA503" s="23"/>
      <c r="AB503" s="23"/>
      <c r="AC503" s="23"/>
      <c r="AD503" s="23"/>
    </row>
    <row r="504" spans="1:30">
      <c r="A504" s="4">
        <v>39804</v>
      </c>
      <c r="B504" s="23">
        <v>1.1000000000000001E-3</v>
      </c>
      <c r="C504" s="23">
        <v>1E-4</v>
      </c>
      <c r="D504" s="23">
        <v>2.7000000000000001E-3</v>
      </c>
      <c r="E504" s="23">
        <v>4.0000000000000001E-3</v>
      </c>
      <c r="F504" s="23">
        <v>8.6999999999999994E-3</v>
      </c>
      <c r="G504" s="23">
        <v>1.1200000000000002E-2</v>
      </c>
      <c r="H504" s="23">
        <v>1.3999999999999999E-2</v>
      </c>
      <c r="I504" s="23">
        <v>1.7000000000000001E-2</v>
      </c>
      <c r="J504" s="23">
        <v>2.1600000000000001E-2</v>
      </c>
      <c r="K504" s="23">
        <v>2.92E-2</v>
      </c>
      <c r="L504" s="23">
        <v>2.6000000000000002E-2</v>
      </c>
      <c r="M504" s="23"/>
      <c r="N504" s="23"/>
      <c r="O504" s="23"/>
      <c r="P504" s="23"/>
      <c r="V504" s="23"/>
      <c r="W504" s="23"/>
      <c r="X504" s="23"/>
      <c r="Y504" s="23"/>
      <c r="Z504" s="23"/>
      <c r="AA504" s="23"/>
      <c r="AB504" s="23"/>
      <c r="AC504" s="23"/>
      <c r="AD504" s="23"/>
    </row>
    <row r="505" spans="1:30">
      <c r="A505" s="4">
        <v>39805</v>
      </c>
      <c r="B505" s="23">
        <v>1.1000000000000001E-3</v>
      </c>
      <c r="C505" s="23">
        <v>2.0000000000000001E-4</v>
      </c>
      <c r="D505" s="23">
        <v>2.5999999999999999E-3</v>
      </c>
      <c r="E505" s="23">
        <v>4.0999999999999995E-3</v>
      </c>
      <c r="F505" s="23">
        <v>9.0000000000000011E-3</v>
      </c>
      <c r="G505" s="23">
        <v>1.1299999999999999E-2</v>
      </c>
      <c r="H505" s="23">
        <v>1.5300000000000001E-2</v>
      </c>
      <c r="I505" s="23">
        <v>1.8100000000000002E-2</v>
      </c>
      <c r="J505" s="23">
        <v>2.18E-2</v>
      </c>
      <c r="K505" s="23">
        <v>2.9300000000000003E-2</v>
      </c>
      <c r="L505" s="23">
        <v>2.63E-2</v>
      </c>
      <c r="M505" s="23"/>
      <c r="N505" s="23"/>
      <c r="O505" s="23"/>
      <c r="P505" s="23"/>
      <c r="V505" s="23"/>
      <c r="W505" s="23"/>
      <c r="X505" s="23"/>
      <c r="Y505" s="23"/>
      <c r="Z505" s="23"/>
      <c r="AA505" s="23"/>
      <c r="AB505" s="23"/>
      <c r="AC505" s="23"/>
      <c r="AD505" s="23"/>
    </row>
    <row r="506" spans="1:30">
      <c r="A506" s="4">
        <v>39806</v>
      </c>
      <c r="B506" s="23">
        <v>1.1000000000000001E-3</v>
      </c>
      <c r="C506" s="23">
        <v>0</v>
      </c>
      <c r="D506" s="23">
        <v>2.3E-3</v>
      </c>
      <c r="E506" s="23">
        <v>4.0000000000000001E-3</v>
      </c>
      <c r="F506" s="23">
        <v>9.0000000000000011E-3</v>
      </c>
      <c r="G506" s="23">
        <v>1.1399999999999999E-2</v>
      </c>
      <c r="H506" s="23">
        <v>1.54E-2</v>
      </c>
      <c r="I506" s="23">
        <v>1.83E-2</v>
      </c>
      <c r="J506" s="23">
        <v>2.2000000000000002E-2</v>
      </c>
      <c r="K506" s="23">
        <v>2.9399999999999999E-2</v>
      </c>
      <c r="L506" s="23">
        <v>2.63E-2</v>
      </c>
      <c r="M506" s="23"/>
      <c r="N506" s="23"/>
      <c r="O506" s="23"/>
      <c r="P506" s="23"/>
      <c r="V506" s="23"/>
      <c r="W506" s="23"/>
      <c r="X506" s="23"/>
      <c r="Y506" s="23"/>
      <c r="Z506" s="23"/>
      <c r="AA506" s="23"/>
      <c r="AB506" s="23"/>
      <c r="AC506" s="23"/>
      <c r="AD506" s="23"/>
    </row>
    <row r="507" spans="1:30">
      <c r="A507" s="4">
        <v>39808</v>
      </c>
      <c r="B507" s="23">
        <v>8.9999999999999998E-4</v>
      </c>
      <c r="C507" s="23">
        <v>2.9999999999999997E-4</v>
      </c>
      <c r="D507" s="23">
        <v>2.3E-3</v>
      </c>
      <c r="E507" s="23">
        <v>3.8E-3</v>
      </c>
      <c r="F507" s="23">
        <v>8.8999999999999999E-3</v>
      </c>
      <c r="G507" s="23">
        <v>1.0800000000000001E-2</v>
      </c>
      <c r="H507" s="23">
        <v>1.5100000000000001E-2</v>
      </c>
      <c r="I507" s="23">
        <v>1.8000000000000002E-2</v>
      </c>
      <c r="J507" s="23">
        <v>2.1600000000000001E-2</v>
      </c>
      <c r="K507" s="23">
        <v>2.9100000000000001E-2</v>
      </c>
      <c r="L507" s="23">
        <v>2.6099999999999998E-2</v>
      </c>
      <c r="M507" s="23"/>
      <c r="N507" s="23"/>
      <c r="O507" s="23"/>
      <c r="P507" s="23"/>
      <c r="V507" s="23"/>
      <c r="W507" s="23"/>
      <c r="X507" s="23"/>
      <c r="Y507" s="23"/>
      <c r="Z507" s="23"/>
      <c r="AA507" s="23"/>
      <c r="AB507" s="23"/>
      <c r="AC507" s="23"/>
      <c r="AD507" s="23"/>
    </row>
    <row r="508" spans="1:30">
      <c r="A508" s="4">
        <v>39811</v>
      </c>
      <c r="B508" s="23">
        <v>1E-3</v>
      </c>
      <c r="C508" s="23">
        <v>5.9999999999999995E-4</v>
      </c>
      <c r="D508" s="23">
        <v>2.5000000000000001E-3</v>
      </c>
      <c r="E508" s="23">
        <v>3.5999999999999999E-3</v>
      </c>
      <c r="F508" s="23">
        <v>7.8000000000000005E-3</v>
      </c>
      <c r="G508" s="23">
        <v>9.5999999999999992E-3</v>
      </c>
      <c r="H508" s="23">
        <v>1.4499999999999999E-2</v>
      </c>
      <c r="I508" s="23">
        <v>1.7500000000000002E-2</v>
      </c>
      <c r="J508" s="23">
        <v>2.1299999999999999E-2</v>
      </c>
      <c r="K508" s="23">
        <v>2.9399999999999999E-2</v>
      </c>
      <c r="L508" s="23">
        <v>2.63E-2</v>
      </c>
      <c r="M508" s="23"/>
      <c r="N508" s="23"/>
      <c r="O508" s="23"/>
      <c r="P508" s="23"/>
      <c r="V508" s="23"/>
      <c r="W508" s="23"/>
      <c r="X508" s="23"/>
      <c r="Y508" s="23"/>
      <c r="Z508" s="23"/>
      <c r="AA508" s="23"/>
      <c r="AB508" s="23"/>
      <c r="AC508" s="23"/>
      <c r="AD508" s="23"/>
    </row>
    <row r="509" spans="1:30">
      <c r="A509" s="4">
        <v>39812</v>
      </c>
      <c r="B509" s="23">
        <v>8.9999999999999998E-4</v>
      </c>
      <c r="C509" s="23">
        <v>1E-3</v>
      </c>
      <c r="D509" s="23">
        <v>2.5999999999999999E-3</v>
      </c>
      <c r="E509" s="23">
        <v>3.4000000000000002E-3</v>
      </c>
      <c r="F509" s="23">
        <v>7.4999999999999997E-3</v>
      </c>
      <c r="G509" s="23">
        <v>9.3999999999999986E-3</v>
      </c>
      <c r="H509" s="23">
        <v>1.47E-2</v>
      </c>
      <c r="I509" s="23">
        <v>1.7600000000000001E-2</v>
      </c>
      <c r="J509" s="23">
        <v>2.1099999999999997E-2</v>
      </c>
      <c r="K509" s="23">
        <v>2.8799999999999999E-2</v>
      </c>
      <c r="L509" s="23">
        <v>2.58E-2</v>
      </c>
      <c r="M509" s="23"/>
      <c r="N509" s="23"/>
      <c r="O509" s="23"/>
      <c r="P509" s="23"/>
      <c r="V509" s="23"/>
      <c r="W509" s="23"/>
      <c r="X509" s="23"/>
      <c r="Y509" s="23"/>
      <c r="Z509" s="23"/>
      <c r="AA509" s="23"/>
      <c r="AB509" s="23"/>
      <c r="AC509" s="23"/>
      <c r="AD509" s="23"/>
    </row>
    <row r="510" spans="1:30">
      <c r="A510" s="4">
        <v>39813</v>
      </c>
      <c r="B510" s="23">
        <v>1.4000000000000002E-3</v>
      </c>
      <c r="C510" s="23">
        <v>1.1000000000000001E-3</v>
      </c>
      <c r="D510" s="23">
        <v>2.7000000000000001E-3</v>
      </c>
      <c r="E510" s="23">
        <v>3.7000000000000002E-3</v>
      </c>
      <c r="F510" s="23">
        <v>7.6E-3</v>
      </c>
      <c r="G510" s="23">
        <v>0.01</v>
      </c>
      <c r="H510" s="23">
        <v>1.55E-2</v>
      </c>
      <c r="I510" s="23">
        <v>1.8700000000000001E-2</v>
      </c>
      <c r="J510" s="23">
        <v>2.2499999999999999E-2</v>
      </c>
      <c r="K510" s="23">
        <v>3.0499999999999999E-2</v>
      </c>
      <c r="L510" s="23">
        <v>2.69E-2</v>
      </c>
      <c r="M510" s="23"/>
      <c r="N510" s="23"/>
      <c r="O510" s="23"/>
      <c r="P510" s="23"/>
      <c r="V510" s="23"/>
      <c r="W510" s="23"/>
      <c r="X510" s="23"/>
      <c r="Y510" s="23"/>
      <c r="Z510" s="23"/>
      <c r="AA510" s="23"/>
      <c r="AB510" s="23"/>
      <c r="AC510" s="23"/>
      <c r="AD510" s="23"/>
    </row>
    <row r="511" spans="1:30">
      <c r="A511" s="4">
        <v>39815</v>
      </c>
      <c r="B511" s="23">
        <v>8.0000000000000004E-4</v>
      </c>
      <c r="C511" s="23">
        <v>8.0000000000000004E-4</v>
      </c>
      <c r="D511" s="23">
        <v>2.8000000000000004E-3</v>
      </c>
      <c r="E511" s="23">
        <v>4.0000000000000001E-3</v>
      </c>
      <c r="F511" s="23">
        <v>8.8000000000000005E-3</v>
      </c>
      <c r="G511" s="23">
        <v>1.1399999999999999E-2</v>
      </c>
      <c r="H511" s="23">
        <v>1.72E-2</v>
      </c>
      <c r="I511" s="23">
        <v>2.07E-2</v>
      </c>
      <c r="J511" s="23">
        <v>2.46E-2</v>
      </c>
      <c r="K511" s="23">
        <v>3.2199999999999999E-2</v>
      </c>
      <c r="L511" s="23">
        <v>2.8300000000000002E-2</v>
      </c>
      <c r="M511" s="23"/>
      <c r="N511" s="23"/>
      <c r="O511" s="23"/>
      <c r="P511" s="23"/>
      <c r="V511" s="23"/>
      <c r="W511" s="23"/>
      <c r="X511" s="23"/>
      <c r="Y511" s="23"/>
      <c r="Z511" s="23"/>
      <c r="AA511" s="23"/>
      <c r="AB511" s="23"/>
      <c r="AC511" s="23"/>
      <c r="AD511" s="23"/>
    </row>
    <row r="512" spans="1:30">
      <c r="A512" s="4">
        <v>39818</v>
      </c>
      <c r="B512" s="23">
        <v>1.1000000000000001E-3</v>
      </c>
      <c r="C512" s="23">
        <v>1.4000000000000002E-3</v>
      </c>
      <c r="D512" s="23">
        <v>3.2000000000000002E-3</v>
      </c>
      <c r="E512" s="23">
        <v>4.3E-3</v>
      </c>
      <c r="F512" s="23">
        <v>7.8000000000000005E-3</v>
      </c>
      <c r="G512" s="23">
        <v>1.0800000000000001E-2</v>
      </c>
      <c r="H512" s="23">
        <v>1.67E-2</v>
      </c>
      <c r="I512" s="23">
        <v>2.07E-2</v>
      </c>
      <c r="J512" s="23">
        <v>2.4900000000000002E-2</v>
      </c>
      <c r="K512" s="23">
        <v>3.3700000000000001E-2</v>
      </c>
      <c r="L512" s="23">
        <v>0.03</v>
      </c>
      <c r="M512" s="23"/>
      <c r="N512" s="23"/>
      <c r="O512" s="23"/>
      <c r="P512" s="23"/>
      <c r="V512" s="23"/>
      <c r="W512" s="23"/>
      <c r="X512" s="23"/>
      <c r="Y512" s="23"/>
      <c r="Z512" s="23"/>
      <c r="AA512" s="23"/>
      <c r="AB512" s="23"/>
      <c r="AC512" s="23"/>
      <c r="AD512" s="23"/>
    </row>
    <row r="513" spans="1:30">
      <c r="A513" s="4">
        <v>39819</v>
      </c>
      <c r="B513" s="23">
        <v>8.9999999999999998E-4</v>
      </c>
      <c r="C513" s="23">
        <v>1.4000000000000002E-3</v>
      </c>
      <c r="D513" s="23">
        <v>3.0999999999999999E-3</v>
      </c>
      <c r="E513" s="23">
        <v>4.5000000000000005E-3</v>
      </c>
      <c r="F513" s="23">
        <v>8.0000000000000002E-3</v>
      </c>
      <c r="G513" s="23">
        <v>1.1000000000000001E-2</v>
      </c>
      <c r="H513" s="23">
        <v>1.6799999999999999E-2</v>
      </c>
      <c r="I513" s="23">
        <v>2.07E-2</v>
      </c>
      <c r="J513" s="23">
        <v>2.5099999999999997E-2</v>
      </c>
      <c r="K513" s="23">
        <v>3.4099999999999998E-2</v>
      </c>
      <c r="L513" s="23">
        <v>3.04E-2</v>
      </c>
      <c r="M513" s="23"/>
      <c r="N513" s="23"/>
      <c r="O513" s="23"/>
      <c r="P513" s="23"/>
      <c r="V513" s="23"/>
      <c r="W513" s="23"/>
      <c r="X513" s="23"/>
      <c r="Y513" s="23"/>
      <c r="Z513" s="23"/>
      <c r="AA513" s="23"/>
      <c r="AB513" s="23"/>
      <c r="AC513" s="23"/>
      <c r="AD513" s="23"/>
    </row>
    <row r="514" spans="1:30">
      <c r="A514" s="4">
        <v>39820</v>
      </c>
      <c r="B514" s="23">
        <v>1.1000000000000001E-3</v>
      </c>
      <c r="C514" s="23">
        <v>1.1000000000000001E-3</v>
      </c>
      <c r="D514" s="23">
        <v>2.8999999999999998E-3</v>
      </c>
      <c r="E514" s="23">
        <v>4.4000000000000003E-3</v>
      </c>
      <c r="F514" s="23">
        <v>8.199999999999999E-3</v>
      </c>
      <c r="G514" s="23">
        <v>1.15E-2</v>
      </c>
      <c r="H514" s="23">
        <v>1.66E-2</v>
      </c>
      <c r="I514" s="23">
        <v>2.0199999999999999E-2</v>
      </c>
      <c r="J514" s="23">
        <v>2.52E-2</v>
      </c>
      <c r="K514" s="23">
        <v>3.4099999999999998E-2</v>
      </c>
      <c r="L514" s="23">
        <v>3.0499999999999999E-2</v>
      </c>
      <c r="M514" s="23"/>
      <c r="N514" s="23"/>
      <c r="O514" s="23"/>
      <c r="P514" s="23"/>
      <c r="V514" s="23"/>
      <c r="W514" s="23"/>
      <c r="X514" s="23"/>
      <c r="Y514" s="23"/>
      <c r="Z514" s="23"/>
      <c r="AA514" s="23"/>
      <c r="AB514" s="23"/>
      <c r="AC514" s="23"/>
      <c r="AD514" s="23"/>
    </row>
    <row r="515" spans="1:30">
      <c r="A515" s="4">
        <v>39821</v>
      </c>
      <c r="B515" s="23">
        <v>1E-3</v>
      </c>
      <c r="C515" s="23">
        <v>8.9999999999999998E-4</v>
      </c>
      <c r="D515" s="23">
        <v>2.8000000000000004E-3</v>
      </c>
      <c r="E515" s="23">
        <v>4.4000000000000003E-3</v>
      </c>
      <c r="F515" s="23">
        <v>8.3000000000000001E-3</v>
      </c>
      <c r="G515" s="23">
        <v>1.1599999999999999E-2</v>
      </c>
      <c r="H515" s="23">
        <v>1.6E-2</v>
      </c>
      <c r="I515" s="23">
        <v>1.95E-2</v>
      </c>
      <c r="J515" s="23">
        <v>2.4700000000000003E-2</v>
      </c>
      <c r="K515" s="23">
        <v>3.4000000000000002E-2</v>
      </c>
      <c r="L515" s="23">
        <v>3.04E-2</v>
      </c>
      <c r="M515" s="23"/>
      <c r="N515" s="23"/>
      <c r="O515" s="23"/>
      <c r="P515" s="23"/>
      <c r="V515" s="23"/>
      <c r="W515" s="23"/>
      <c r="X515" s="23"/>
      <c r="Y515" s="23"/>
      <c r="Z515" s="23"/>
      <c r="AA515" s="23"/>
      <c r="AB515" s="23"/>
      <c r="AC515" s="23"/>
      <c r="AD515" s="23"/>
    </row>
    <row r="516" spans="1:30">
      <c r="A516" s="4">
        <v>39822</v>
      </c>
      <c r="B516" s="23">
        <v>8.9999999999999998E-4</v>
      </c>
      <c r="C516" s="23">
        <v>7.000000000000001E-4</v>
      </c>
      <c r="D516" s="23">
        <v>2.8000000000000004E-3</v>
      </c>
      <c r="E516" s="23">
        <v>4.3E-3</v>
      </c>
      <c r="F516" s="23">
        <v>7.4999999999999997E-3</v>
      </c>
      <c r="G516" s="23">
        <v>1.11E-2</v>
      </c>
      <c r="H516" s="23">
        <v>1.5100000000000001E-2</v>
      </c>
      <c r="I516" s="23">
        <v>1.8799999999999997E-2</v>
      </c>
      <c r="J516" s="23">
        <v>2.4300000000000002E-2</v>
      </c>
      <c r="K516" s="23">
        <v>3.39E-2</v>
      </c>
      <c r="L516" s="23">
        <v>3.04E-2</v>
      </c>
      <c r="M516" s="23"/>
      <c r="N516" s="23"/>
      <c r="O516" s="23"/>
      <c r="P516" s="23"/>
      <c r="V516" s="23"/>
      <c r="W516" s="23"/>
      <c r="X516" s="23"/>
      <c r="Y516" s="23"/>
      <c r="Z516" s="23"/>
      <c r="AA516" s="23"/>
      <c r="AB516" s="23"/>
      <c r="AC516" s="23"/>
      <c r="AD516" s="23"/>
    </row>
    <row r="517" spans="1:30">
      <c r="A517" s="4">
        <v>39825</v>
      </c>
      <c r="B517" s="23">
        <v>1E-3</v>
      </c>
      <c r="C517" s="23">
        <v>1.1999999999999999E-3</v>
      </c>
      <c r="D517" s="23">
        <v>2.8999999999999998E-3</v>
      </c>
      <c r="E517" s="23">
        <v>4.3E-3</v>
      </c>
      <c r="F517" s="23">
        <v>7.4000000000000003E-3</v>
      </c>
      <c r="G517" s="23">
        <v>1.09E-2</v>
      </c>
      <c r="H517" s="23">
        <v>1.4499999999999999E-2</v>
      </c>
      <c r="I517" s="23">
        <v>1.8100000000000002E-2</v>
      </c>
      <c r="J517" s="23">
        <v>2.3399999999999997E-2</v>
      </c>
      <c r="K517" s="23">
        <v>3.3000000000000002E-2</v>
      </c>
      <c r="L517" s="23">
        <v>2.9900000000000003E-2</v>
      </c>
      <c r="M517" s="23"/>
      <c r="N517" s="23"/>
      <c r="O517" s="23"/>
      <c r="P517" s="23"/>
      <c r="V517" s="23"/>
      <c r="W517" s="23"/>
      <c r="X517" s="23"/>
      <c r="Y517" s="23"/>
      <c r="Z517" s="23"/>
      <c r="AA517" s="23"/>
      <c r="AB517" s="23"/>
      <c r="AC517" s="23"/>
      <c r="AD517" s="23"/>
    </row>
    <row r="518" spans="1:30">
      <c r="A518" s="4">
        <v>39826</v>
      </c>
      <c r="B518" s="23">
        <v>1E-3</v>
      </c>
      <c r="C518" s="23">
        <v>1.1000000000000001E-3</v>
      </c>
      <c r="D518" s="23">
        <v>2.8999999999999998E-3</v>
      </c>
      <c r="E518" s="23">
        <v>4.3E-3</v>
      </c>
      <c r="F518" s="23">
        <v>7.6E-3</v>
      </c>
      <c r="G518" s="23">
        <v>1.0700000000000001E-2</v>
      </c>
      <c r="H518" s="23">
        <v>1.44E-2</v>
      </c>
      <c r="I518" s="23">
        <v>1.8000000000000002E-2</v>
      </c>
      <c r="J518" s="23">
        <v>2.3300000000000001E-2</v>
      </c>
      <c r="K518" s="23">
        <v>3.3000000000000002E-2</v>
      </c>
      <c r="L518" s="23">
        <v>0.03</v>
      </c>
      <c r="M518" s="23"/>
      <c r="N518" s="23"/>
      <c r="O518" s="23"/>
      <c r="P518" s="23"/>
      <c r="V518" s="23"/>
      <c r="W518" s="23"/>
      <c r="X518" s="23"/>
      <c r="Y518" s="23"/>
      <c r="Z518" s="23"/>
      <c r="AA518" s="23"/>
      <c r="AB518" s="23"/>
      <c r="AC518" s="23"/>
      <c r="AD518" s="23"/>
    </row>
    <row r="519" spans="1:30">
      <c r="A519" s="4">
        <v>39827</v>
      </c>
      <c r="B519" s="23">
        <v>1.5E-3</v>
      </c>
      <c r="C519" s="23">
        <v>1.1999999999999999E-3</v>
      </c>
      <c r="D519" s="23">
        <v>2.8000000000000004E-3</v>
      </c>
      <c r="E519" s="23">
        <v>4.1999999999999997E-3</v>
      </c>
      <c r="F519" s="23">
        <v>7.3000000000000001E-3</v>
      </c>
      <c r="G519" s="23">
        <v>1.03E-2</v>
      </c>
      <c r="H519" s="23">
        <v>1.3600000000000001E-2</v>
      </c>
      <c r="I519" s="23">
        <v>1.7100000000000001E-2</v>
      </c>
      <c r="J519" s="23">
        <v>2.2400000000000003E-2</v>
      </c>
      <c r="K519" s="23">
        <v>3.1699999999999999E-2</v>
      </c>
      <c r="L519" s="23">
        <v>2.8900000000000002E-2</v>
      </c>
      <c r="M519" s="23"/>
      <c r="N519" s="23"/>
      <c r="O519" s="23"/>
      <c r="P519" s="23"/>
      <c r="V519" s="23"/>
      <c r="W519" s="23"/>
      <c r="X519" s="23"/>
      <c r="Y519" s="23"/>
      <c r="Z519" s="23"/>
      <c r="AA519" s="23"/>
      <c r="AB519" s="23"/>
      <c r="AC519" s="23"/>
      <c r="AD519" s="23"/>
    </row>
    <row r="520" spans="1:30">
      <c r="A520" s="4">
        <v>39828</v>
      </c>
      <c r="B520" s="23">
        <v>1.8E-3</v>
      </c>
      <c r="C520" s="23">
        <v>1.1000000000000001E-3</v>
      </c>
      <c r="D520" s="23">
        <v>2.8999999999999998E-3</v>
      </c>
      <c r="E520" s="23">
        <v>4.1999999999999997E-3</v>
      </c>
      <c r="F520" s="23">
        <v>7.3000000000000001E-3</v>
      </c>
      <c r="G520" s="23">
        <v>1.01E-2</v>
      </c>
      <c r="H520" s="23">
        <v>1.3600000000000001E-2</v>
      </c>
      <c r="I520" s="23">
        <v>1.7100000000000001E-2</v>
      </c>
      <c r="J520" s="23">
        <v>2.23E-2</v>
      </c>
      <c r="K520" s="23">
        <v>3.1600000000000003E-2</v>
      </c>
      <c r="L520" s="23">
        <v>2.86E-2</v>
      </c>
      <c r="M520" s="23"/>
      <c r="N520" s="23"/>
      <c r="O520" s="23"/>
      <c r="P520" s="23"/>
      <c r="V520" s="23"/>
      <c r="W520" s="23"/>
      <c r="X520" s="23"/>
      <c r="Y520" s="23"/>
      <c r="Z520" s="23"/>
      <c r="AA520" s="23"/>
      <c r="AB520" s="23"/>
      <c r="AC520" s="23"/>
      <c r="AD520" s="23"/>
    </row>
    <row r="521" spans="1:30">
      <c r="A521" s="4">
        <v>39829</v>
      </c>
      <c r="B521" s="23">
        <v>1.9E-3</v>
      </c>
      <c r="C521" s="23">
        <v>1.1999999999999999E-3</v>
      </c>
      <c r="D521" s="23">
        <v>2.8999999999999998E-3</v>
      </c>
      <c r="E521" s="23">
        <v>4.3E-3</v>
      </c>
      <c r="F521" s="23">
        <v>7.3000000000000001E-3</v>
      </c>
      <c r="G521" s="23">
        <v>1.0500000000000001E-2</v>
      </c>
      <c r="H521" s="23">
        <v>1.47E-2</v>
      </c>
      <c r="I521" s="23">
        <v>1.83E-2</v>
      </c>
      <c r="J521" s="23">
        <v>2.3599999999999999E-2</v>
      </c>
      <c r="K521" s="23">
        <v>3.2199999999999999E-2</v>
      </c>
      <c r="L521" s="23">
        <v>2.8900000000000002E-2</v>
      </c>
      <c r="M521" s="23"/>
      <c r="N521" s="23"/>
      <c r="O521" s="23"/>
      <c r="P521" s="23"/>
      <c r="V521" s="23"/>
      <c r="W521" s="23"/>
      <c r="X521" s="23"/>
      <c r="Y521" s="23"/>
      <c r="Z521" s="23"/>
      <c r="AA521" s="23"/>
      <c r="AB521" s="23"/>
      <c r="AC521" s="23"/>
      <c r="AD521" s="23"/>
    </row>
    <row r="522" spans="1:30">
      <c r="A522" s="4">
        <v>39833</v>
      </c>
      <c r="B522" s="23">
        <v>2E-3</v>
      </c>
      <c r="C522" s="23">
        <v>1.2999999999999999E-3</v>
      </c>
      <c r="D522" s="23">
        <v>3.0000000000000001E-3</v>
      </c>
      <c r="E522" s="23">
        <v>4.1999999999999997E-3</v>
      </c>
      <c r="F522" s="23">
        <v>7.3000000000000001E-3</v>
      </c>
      <c r="G522" s="23">
        <v>1.06E-2</v>
      </c>
      <c r="H522" s="23">
        <v>1.4800000000000001E-2</v>
      </c>
      <c r="I522" s="23">
        <v>1.8500000000000003E-2</v>
      </c>
      <c r="J522" s="23">
        <v>2.4E-2</v>
      </c>
      <c r="K522" s="23">
        <v>3.3000000000000002E-2</v>
      </c>
      <c r="L522" s="23">
        <v>2.9700000000000001E-2</v>
      </c>
      <c r="M522" s="23"/>
      <c r="N522" s="23"/>
      <c r="O522" s="23"/>
      <c r="P522" s="23"/>
      <c r="V522" s="23"/>
      <c r="W522" s="23"/>
      <c r="X522" s="23"/>
      <c r="Y522" s="23"/>
      <c r="Z522" s="23"/>
      <c r="AA522" s="23"/>
      <c r="AB522" s="23"/>
      <c r="AC522" s="23"/>
      <c r="AD522" s="23"/>
    </row>
    <row r="523" spans="1:30">
      <c r="A523" s="4">
        <v>39834</v>
      </c>
      <c r="B523" s="23">
        <v>2.3E-3</v>
      </c>
      <c r="C523" s="23">
        <v>1.1000000000000001E-3</v>
      </c>
      <c r="D523" s="23">
        <v>3.0000000000000001E-3</v>
      </c>
      <c r="E523" s="23">
        <v>4.3E-3</v>
      </c>
      <c r="F523" s="23">
        <v>7.8000000000000005E-3</v>
      </c>
      <c r="G523" s="23">
        <v>1.1200000000000002E-2</v>
      </c>
      <c r="H523" s="23">
        <v>1.6E-2</v>
      </c>
      <c r="I523" s="23">
        <v>1.9900000000000001E-2</v>
      </c>
      <c r="J523" s="23">
        <v>2.5600000000000001E-2</v>
      </c>
      <c r="K523" s="23">
        <v>3.5099999999999999E-2</v>
      </c>
      <c r="L523" s="23">
        <v>3.15E-2</v>
      </c>
      <c r="M523" s="23"/>
      <c r="N523" s="23"/>
      <c r="O523" s="23"/>
      <c r="P523" s="23"/>
      <c r="V523" s="23"/>
      <c r="W523" s="23"/>
      <c r="X523" s="23"/>
      <c r="Y523" s="23"/>
      <c r="Z523" s="23"/>
      <c r="AA523" s="23"/>
      <c r="AB523" s="23"/>
      <c r="AC523" s="23"/>
      <c r="AD523" s="23"/>
    </row>
    <row r="524" spans="1:30">
      <c r="A524" s="4">
        <v>39835</v>
      </c>
      <c r="B524" s="23">
        <v>2.0999999999999999E-3</v>
      </c>
      <c r="C524" s="23">
        <v>1E-3</v>
      </c>
      <c r="D524" s="23">
        <v>2.8999999999999998E-3</v>
      </c>
      <c r="E524" s="23">
        <v>4.1999999999999997E-3</v>
      </c>
      <c r="F524" s="23">
        <v>7.4999999999999997E-3</v>
      </c>
      <c r="G524" s="23">
        <v>1.11E-2</v>
      </c>
      <c r="H524" s="23">
        <v>1.61E-2</v>
      </c>
      <c r="I524" s="23">
        <v>2.0199999999999999E-2</v>
      </c>
      <c r="J524" s="23">
        <v>2.6200000000000001E-2</v>
      </c>
      <c r="K524" s="23">
        <v>3.61E-2</v>
      </c>
      <c r="L524" s="23">
        <v>3.2500000000000001E-2</v>
      </c>
      <c r="M524" s="23"/>
      <c r="N524" s="23"/>
      <c r="O524" s="23"/>
      <c r="P524" s="23"/>
      <c r="V524" s="23"/>
      <c r="W524" s="23"/>
      <c r="X524" s="23"/>
      <c r="Y524" s="23"/>
      <c r="Z524" s="23"/>
      <c r="AA524" s="23"/>
      <c r="AB524" s="23"/>
      <c r="AC524" s="23"/>
      <c r="AD524" s="23"/>
    </row>
    <row r="525" spans="1:30">
      <c r="A525" s="4">
        <v>39836</v>
      </c>
      <c r="B525" s="23">
        <v>1.8E-3</v>
      </c>
      <c r="C525" s="23">
        <v>1.1000000000000001E-3</v>
      </c>
      <c r="D525" s="23">
        <v>3.0000000000000001E-3</v>
      </c>
      <c r="E525" s="23">
        <v>4.5999999999999999E-3</v>
      </c>
      <c r="F525" s="23">
        <v>8.3000000000000001E-3</v>
      </c>
      <c r="G525" s="23">
        <v>1.1599999999999999E-2</v>
      </c>
      <c r="H525" s="23">
        <v>1.6399999999999998E-2</v>
      </c>
      <c r="I525" s="23">
        <v>2.0499999999999997E-2</v>
      </c>
      <c r="J525" s="23">
        <v>2.6499999999999999E-2</v>
      </c>
      <c r="K525" s="23">
        <v>3.6499999999999998E-2</v>
      </c>
      <c r="L525" s="23">
        <v>3.32E-2</v>
      </c>
      <c r="M525" s="23"/>
      <c r="N525" s="23"/>
      <c r="O525" s="23"/>
      <c r="P525" s="23"/>
      <c r="V525" s="23"/>
      <c r="W525" s="23"/>
      <c r="X525" s="23"/>
      <c r="Y525" s="23"/>
      <c r="Z525" s="23"/>
      <c r="AA525" s="23"/>
      <c r="AB525" s="23"/>
      <c r="AC525" s="23"/>
      <c r="AD525" s="23"/>
    </row>
    <row r="526" spans="1:30">
      <c r="A526" s="4">
        <v>39839</v>
      </c>
      <c r="B526" s="23">
        <v>1.9E-3</v>
      </c>
      <c r="C526" s="23">
        <v>1.4000000000000002E-3</v>
      </c>
      <c r="D526" s="23">
        <v>3.4000000000000002E-3</v>
      </c>
      <c r="E526" s="23">
        <v>4.6999999999999993E-3</v>
      </c>
      <c r="F526" s="23">
        <v>8.5000000000000006E-3</v>
      </c>
      <c r="G526" s="23">
        <v>1.21E-2</v>
      </c>
      <c r="H526" s="23">
        <v>1.67E-2</v>
      </c>
      <c r="I526" s="23">
        <v>2.0899999999999998E-2</v>
      </c>
      <c r="J526" s="23">
        <v>2.7000000000000003E-2</v>
      </c>
      <c r="K526" s="23">
        <v>3.7100000000000001E-2</v>
      </c>
      <c r="L526" s="23">
        <v>3.39E-2</v>
      </c>
      <c r="M526" s="23"/>
      <c r="N526" s="23"/>
      <c r="O526" s="23"/>
      <c r="P526" s="23"/>
      <c r="V526" s="23"/>
      <c r="W526" s="23"/>
      <c r="X526" s="23"/>
      <c r="Y526" s="23"/>
      <c r="Z526" s="23"/>
      <c r="AA526" s="23"/>
      <c r="AB526" s="23"/>
      <c r="AC526" s="23"/>
      <c r="AD526" s="23"/>
    </row>
    <row r="527" spans="1:30">
      <c r="A527" s="4">
        <v>39840</v>
      </c>
      <c r="B527" s="23">
        <v>1.8E-3</v>
      </c>
      <c r="C527" s="23">
        <v>1.2999999999999999E-3</v>
      </c>
      <c r="D527" s="23">
        <v>3.2000000000000002E-3</v>
      </c>
      <c r="E527" s="23">
        <v>4.6999999999999993E-3</v>
      </c>
      <c r="F527" s="23">
        <v>8.6999999999999994E-3</v>
      </c>
      <c r="G527" s="23">
        <v>1.15E-2</v>
      </c>
      <c r="H527" s="23">
        <v>1.5900000000000001E-2</v>
      </c>
      <c r="I527" s="23">
        <v>1.9900000000000001E-2</v>
      </c>
      <c r="J527" s="23">
        <v>2.5899999999999999E-2</v>
      </c>
      <c r="K527" s="23">
        <v>3.5699999999999996E-2</v>
      </c>
      <c r="L527" s="23">
        <v>3.2599999999999997E-2</v>
      </c>
      <c r="M527" s="23"/>
      <c r="N527" s="23"/>
      <c r="O527" s="23"/>
      <c r="P527" s="23"/>
      <c r="V527" s="23"/>
      <c r="W527" s="23"/>
      <c r="X527" s="23"/>
      <c r="Y527" s="23"/>
      <c r="Z527" s="23"/>
      <c r="AA527" s="23"/>
      <c r="AB527" s="23"/>
      <c r="AC527" s="23"/>
      <c r="AD527" s="23"/>
    </row>
    <row r="528" spans="1:30">
      <c r="A528" s="4">
        <v>39841</v>
      </c>
      <c r="B528" s="23">
        <v>1.9E-3</v>
      </c>
      <c r="C528" s="23">
        <v>1.9E-3</v>
      </c>
      <c r="D528" s="23">
        <v>3.3E-3</v>
      </c>
      <c r="E528" s="23">
        <v>4.7999999999999996E-3</v>
      </c>
      <c r="F528" s="23">
        <v>8.8999999999999999E-3</v>
      </c>
      <c r="G528" s="23">
        <v>1.2199999999999999E-2</v>
      </c>
      <c r="H528" s="23">
        <v>1.7000000000000001E-2</v>
      </c>
      <c r="I528" s="23">
        <v>2.1000000000000001E-2</v>
      </c>
      <c r="J528" s="23">
        <v>2.7099999999999999E-2</v>
      </c>
      <c r="K528" s="23">
        <v>3.73E-2</v>
      </c>
      <c r="L528" s="23">
        <v>3.44E-2</v>
      </c>
      <c r="M528" s="23"/>
      <c r="N528" s="23"/>
      <c r="O528" s="23"/>
      <c r="P528" s="23"/>
      <c r="V528" s="23"/>
      <c r="W528" s="23"/>
      <c r="X528" s="23"/>
      <c r="Y528" s="23"/>
      <c r="Z528" s="23"/>
      <c r="AA528" s="23"/>
      <c r="AB528" s="23"/>
      <c r="AC528" s="23"/>
      <c r="AD528" s="23"/>
    </row>
    <row r="529" spans="1:30">
      <c r="A529" s="4">
        <v>39842</v>
      </c>
      <c r="B529" s="23">
        <v>2.3E-3</v>
      </c>
      <c r="C529" s="23">
        <v>2.3E-3</v>
      </c>
      <c r="D529" s="23">
        <v>3.4999999999999996E-3</v>
      </c>
      <c r="E529" s="23">
        <v>5.1000000000000004E-3</v>
      </c>
      <c r="F529" s="23">
        <v>9.4999999999999998E-3</v>
      </c>
      <c r="G529" s="23">
        <v>1.34E-2</v>
      </c>
      <c r="H529" s="23">
        <v>1.8700000000000001E-2</v>
      </c>
      <c r="I529" s="23">
        <v>2.2799999999999997E-2</v>
      </c>
      <c r="J529" s="23">
        <v>2.87E-2</v>
      </c>
      <c r="K529" s="23">
        <v>3.85E-2</v>
      </c>
      <c r="L529" s="23">
        <v>3.5699999999999996E-2</v>
      </c>
      <c r="M529" s="23"/>
      <c r="N529" s="23"/>
      <c r="O529" s="23"/>
      <c r="P529" s="23"/>
      <c r="V529" s="23"/>
      <c r="W529" s="23"/>
      <c r="X529" s="23"/>
      <c r="Y529" s="23"/>
      <c r="Z529" s="23"/>
      <c r="AA529" s="23"/>
      <c r="AB529" s="23"/>
      <c r="AC529" s="23"/>
      <c r="AD529" s="23"/>
    </row>
    <row r="530" spans="1:30">
      <c r="A530" s="4">
        <v>39843</v>
      </c>
      <c r="B530" s="23">
        <v>2.3E-3</v>
      </c>
      <c r="C530" s="23">
        <v>2.3999999999999998E-3</v>
      </c>
      <c r="D530" s="23">
        <v>3.5999999999999999E-3</v>
      </c>
      <c r="E530" s="23">
        <v>5.1000000000000004E-3</v>
      </c>
      <c r="F530" s="23">
        <v>9.3999999999999986E-3</v>
      </c>
      <c r="G530" s="23">
        <v>1.32E-2</v>
      </c>
      <c r="H530" s="23">
        <v>1.8500000000000003E-2</v>
      </c>
      <c r="I530" s="23">
        <v>2.2700000000000001E-2</v>
      </c>
      <c r="J530" s="23">
        <v>2.87E-2</v>
      </c>
      <c r="K530" s="23">
        <v>3.8599999999999995E-2</v>
      </c>
      <c r="L530" s="23">
        <v>3.5799999999999998E-2</v>
      </c>
      <c r="M530" s="23"/>
      <c r="N530" s="23"/>
      <c r="O530" s="23"/>
      <c r="P530" s="23"/>
      <c r="V530" s="23"/>
      <c r="W530" s="23"/>
      <c r="X530" s="23"/>
      <c r="Y530" s="23"/>
      <c r="Z530" s="23"/>
      <c r="AA530" s="23"/>
      <c r="AB530" s="23"/>
      <c r="AC530" s="23"/>
      <c r="AD530" s="23"/>
    </row>
    <row r="531" spans="1:30">
      <c r="A531" s="4">
        <v>39846</v>
      </c>
      <c r="B531" s="23">
        <v>2.3999999999999998E-3</v>
      </c>
      <c r="C531" s="23">
        <v>2.7000000000000001E-3</v>
      </c>
      <c r="D531" s="23">
        <v>3.9000000000000003E-3</v>
      </c>
      <c r="E531" s="23">
        <v>5.1000000000000004E-3</v>
      </c>
      <c r="F531" s="23">
        <v>8.8999999999999999E-3</v>
      </c>
      <c r="G531" s="23">
        <v>1.2699999999999999E-2</v>
      </c>
      <c r="H531" s="23">
        <v>1.7500000000000002E-2</v>
      </c>
      <c r="I531" s="23">
        <v>2.1600000000000001E-2</v>
      </c>
      <c r="J531" s="23">
        <v>2.76E-2</v>
      </c>
      <c r="K531" s="23">
        <v>3.7499999999999999E-2</v>
      </c>
      <c r="L531" s="23">
        <v>3.4700000000000002E-2</v>
      </c>
      <c r="M531" s="23"/>
      <c r="N531" s="23"/>
      <c r="O531" s="23"/>
      <c r="P531" s="23"/>
      <c r="V531" s="23"/>
      <c r="W531" s="23"/>
      <c r="X531" s="23"/>
      <c r="Y531" s="23"/>
      <c r="Z531" s="23"/>
      <c r="AA531" s="23"/>
      <c r="AB531" s="23"/>
      <c r="AC531" s="23"/>
      <c r="AD531" s="23"/>
    </row>
    <row r="532" spans="1:30">
      <c r="A532" s="4">
        <v>39847</v>
      </c>
      <c r="B532" s="23">
        <v>2.3999999999999998E-3</v>
      </c>
      <c r="C532" s="23">
        <v>3.2000000000000002E-3</v>
      </c>
      <c r="D532" s="23">
        <v>4.0000000000000001E-3</v>
      </c>
      <c r="E532" s="23">
        <v>5.3E-3</v>
      </c>
      <c r="F532" s="23">
        <v>9.5999999999999992E-3</v>
      </c>
      <c r="G532" s="23">
        <v>1.37E-2</v>
      </c>
      <c r="H532" s="23">
        <v>1.8799999999999997E-2</v>
      </c>
      <c r="I532" s="23">
        <v>2.2799999999999997E-2</v>
      </c>
      <c r="J532" s="23">
        <v>2.8900000000000002E-2</v>
      </c>
      <c r="K532" s="23">
        <v>3.8800000000000001E-2</v>
      </c>
      <c r="L532" s="23">
        <v>3.6400000000000002E-2</v>
      </c>
      <c r="M532" s="23"/>
      <c r="N532" s="23"/>
      <c r="O532" s="23"/>
      <c r="P532" s="23"/>
      <c r="V532" s="23"/>
      <c r="W532" s="23"/>
      <c r="X532" s="23"/>
      <c r="Y532" s="23"/>
      <c r="Z532" s="23"/>
      <c r="AA532" s="23"/>
      <c r="AB532" s="23"/>
      <c r="AC532" s="23"/>
      <c r="AD532" s="23"/>
    </row>
    <row r="533" spans="1:30">
      <c r="A533" s="4">
        <v>39848</v>
      </c>
      <c r="B533" s="23">
        <v>2.3999999999999998E-3</v>
      </c>
      <c r="C533" s="23">
        <v>3.0000000000000001E-3</v>
      </c>
      <c r="D533" s="23">
        <v>4.0000000000000001E-3</v>
      </c>
      <c r="E533" s="23">
        <v>5.3E-3</v>
      </c>
      <c r="F533" s="23">
        <v>9.7999999999999997E-3</v>
      </c>
      <c r="G533" s="23">
        <v>1.4199999999999999E-2</v>
      </c>
      <c r="H533" s="23">
        <v>1.9099999999999999E-2</v>
      </c>
      <c r="I533" s="23">
        <v>2.3199999999999998E-2</v>
      </c>
      <c r="J533" s="23">
        <v>2.9500000000000002E-2</v>
      </c>
      <c r="K533" s="23">
        <v>3.8800000000000001E-2</v>
      </c>
      <c r="L533" s="23">
        <v>3.6499999999999998E-2</v>
      </c>
      <c r="M533" s="23"/>
      <c r="N533" s="23"/>
      <c r="O533" s="23"/>
      <c r="P533" s="23"/>
      <c r="V533" s="23"/>
      <c r="W533" s="23"/>
      <c r="X533" s="23"/>
      <c r="Y533" s="23"/>
      <c r="Z533" s="23"/>
      <c r="AA533" s="23"/>
      <c r="AB533" s="23"/>
      <c r="AC533" s="23"/>
      <c r="AD533" s="23"/>
    </row>
    <row r="534" spans="1:30">
      <c r="A534" s="4">
        <v>39849</v>
      </c>
      <c r="B534" s="23">
        <v>2.3E-3</v>
      </c>
      <c r="C534" s="23">
        <v>2.8999999999999998E-3</v>
      </c>
      <c r="D534" s="23">
        <v>4.3E-3</v>
      </c>
      <c r="E534" s="23">
        <v>5.4000000000000003E-3</v>
      </c>
      <c r="F534" s="23">
        <v>9.7999999999999997E-3</v>
      </c>
      <c r="G534" s="23">
        <v>1.3999999999999999E-2</v>
      </c>
      <c r="H534" s="23">
        <v>1.89E-2</v>
      </c>
      <c r="I534" s="23">
        <v>2.3199999999999998E-2</v>
      </c>
      <c r="J534" s="23">
        <v>2.9500000000000002E-2</v>
      </c>
      <c r="K534" s="23">
        <v>3.8599999999999995E-2</v>
      </c>
      <c r="L534" s="23">
        <v>3.6299999999999999E-2</v>
      </c>
      <c r="M534" s="23"/>
      <c r="N534" s="23"/>
      <c r="O534" s="23"/>
      <c r="P534" s="23"/>
      <c r="V534" s="23"/>
      <c r="W534" s="23"/>
      <c r="X534" s="23"/>
      <c r="Y534" s="23"/>
      <c r="Z534" s="23"/>
      <c r="AA534" s="23"/>
      <c r="AB534" s="23"/>
      <c r="AC534" s="23"/>
      <c r="AD534" s="23"/>
    </row>
    <row r="535" spans="1:30">
      <c r="A535" s="4">
        <v>39850</v>
      </c>
      <c r="B535" s="23">
        <v>2.3E-3</v>
      </c>
      <c r="C535" s="23">
        <v>2.8000000000000004E-3</v>
      </c>
      <c r="D535" s="23">
        <v>4.4000000000000003E-3</v>
      </c>
      <c r="E535" s="23">
        <v>5.6999999999999993E-3</v>
      </c>
      <c r="F535" s="23">
        <v>9.8999999999999991E-3</v>
      </c>
      <c r="G535" s="23">
        <v>1.44E-2</v>
      </c>
      <c r="H535" s="23">
        <v>1.9699999999999999E-2</v>
      </c>
      <c r="I535" s="23">
        <v>2.4E-2</v>
      </c>
      <c r="J535" s="23">
        <v>3.0499999999999999E-2</v>
      </c>
      <c r="K535" s="23">
        <v>3.9399999999999998E-2</v>
      </c>
      <c r="L535" s="23">
        <v>3.7000000000000005E-2</v>
      </c>
      <c r="M535" s="23"/>
      <c r="N535" s="23"/>
      <c r="O535" s="23"/>
      <c r="P535" s="23"/>
      <c r="V535" s="23"/>
      <c r="W535" s="23"/>
      <c r="X535" s="23"/>
      <c r="Y535" s="23"/>
      <c r="Z535" s="23"/>
      <c r="AA535" s="23"/>
      <c r="AB535" s="23"/>
      <c r="AC535" s="23"/>
      <c r="AD535" s="23"/>
    </row>
    <row r="536" spans="1:30">
      <c r="A536" s="4">
        <v>39853</v>
      </c>
      <c r="B536" s="23">
        <v>2.2000000000000001E-3</v>
      </c>
      <c r="C536" s="23">
        <v>3.2000000000000002E-3</v>
      </c>
      <c r="D536" s="23">
        <v>4.6999999999999993E-3</v>
      </c>
      <c r="E536" s="23">
        <v>6.0000000000000001E-3</v>
      </c>
      <c r="F536" s="23">
        <v>1.0500000000000001E-2</v>
      </c>
      <c r="G536" s="23">
        <v>1.4999999999999999E-2</v>
      </c>
      <c r="H536" s="23">
        <v>1.9900000000000001E-2</v>
      </c>
      <c r="I536" s="23">
        <v>2.4199999999999999E-2</v>
      </c>
      <c r="J536" s="23">
        <v>3.0699999999999998E-2</v>
      </c>
      <c r="K536" s="23">
        <v>3.9100000000000003E-2</v>
      </c>
      <c r="L536" s="23">
        <v>3.6900000000000002E-2</v>
      </c>
      <c r="M536" s="23"/>
      <c r="N536" s="23"/>
      <c r="O536" s="23"/>
      <c r="P536" s="23"/>
      <c r="V536" s="23"/>
      <c r="W536" s="23"/>
      <c r="X536" s="23"/>
      <c r="Y536" s="23"/>
      <c r="Z536" s="23"/>
      <c r="AA536" s="23"/>
      <c r="AB536" s="23"/>
      <c r="AC536" s="23"/>
      <c r="AD536" s="23"/>
    </row>
    <row r="537" spans="1:30">
      <c r="A537" s="4">
        <v>39854</v>
      </c>
      <c r="B537" s="23">
        <v>2.3999999999999998E-3</v>
      </c>
      <c r="C537" s="23">
        <v>3.0999999999999999E-3</v>
      </c>
      <c r="D537" s="23">
        <v>4.4000000000000003E-3</v>
      </c>
      <c r="E537" s="23">
        <v>6.0000000000000001E-3</v>
      </c>
      <c r="F537" s="23">
        <v>9.1999999999999998E-3</v>
      </c>
      <c r="G537" s="23">
        <v>1.3100000000000001E-2</v>
      </c>
      <c r="H537" s="23">
        <v>1.7899999999999999E-2</v>
      </c>
      <c r="I537" s="23">
        <v>2.23E-2</v>
      </c>
      <c r="J537" s="23">
        <v>2.8999999999999998E-2</v>
      </c>
      <c r="K537" s="23">
        <v>3.7699999999999997E-2</v>
      </c>
      <c r="L537" s="23">
        <v>3.5400000000000001E-2</v>
      </c>
      <c r="M537" s="23"/>
      <c r="N537" s="23"/>
      <c r="O537" s="23"/>
      <c r="P537" s="23"/>
      <c r="V537" s="23"/>
      <c r="W537" s="23"/>
      <c r="X537" s="23"/>
      <c r="Y537" s="23"/>
      <c r="Z537" s="23"/>
      <c r="AA537" s="23"/>
      <c r="AB537" s="23"/>
      <c r="AC537" s="23"/>
      <c r="AD537" s="23"/>
    </row>
    <row r="538" spans="1:30">
      <c r="A538" s="4">
        <v>39855</v>
      </c>
      <c r="B538" s="23">
        <v>2.2000000000000001E-3</v>
      </c>
      <c r="C538" s="23">
        <v>3.0000000000000001E-3</v>
      </c>
      <c r="D538" s="23">
        <v>4.5999999999999999E-3</v>
      </c>
      <c r="E538" s="23">
        <v>6.0000000000000001E-3</v>
      </c>
      <c r="F538" s="23">
        <v>9.300000000000001E-3</v>
      </c>
      <c r="G538" s="23">
        <v>1.32E-2</v>
      </c>
      <c r="H538" s="23">
        <v>1.7600000000000001E-2</v>
      </c>
      <c r="I538" s="23">
        <v>2.1700000000000001E-2</v>
      </c>
      <c r="J538" s="23">
        <v>2.7799999999999998E-2</v>
      </c>
      <c r="K538" s="23">
        <v>3.6900000000000002E-2</v>
      </c>
      <c r="L538" s="23">
        <v>3.4500000000000003E-2</v>
      </c>
      <c r="M538" s="23"/>
      <c r="N538" s="23"/>
      <c r="O538" s="23"/>
      <c r="P538" s="23"/>
      <c r="V538" s="23"/>
      <c r="W538" s="23"/>
      <c r="X538" s="23"/>
      <c r="Y538" s="23"/>
      <c r="Z538" s="23"/>
      <c r="AA538" s="23"/>
      <c r="AB538" s="23"/>
      <c r="AC538" s="23"/>
      <c r="AD538" s="23"/>
    </row>
    <row r="539" spans="1:30">
      <c r="A539" s="4">
        <v>39856</v>
      </c>
      <c r="B539" s="23">
        <v>2.3E-3</v>
      </c>
      <c r="C539" s="23">
        <v>2.8999999999999998E-3</v>
      </c>
      <c r="D539" s="23">
        <v>4.3E-3</v>
      </c>
      <c r="E539" s="23">
        <v>5.7999999999999996E-3</v>
      </c>
      <c r="F539" s="23">
        <v>8.8999999999999999E-3</v>
      </c>
      <c r="G539" s="23">
        <v>1.2800000000000001E-2</v>
      </c>
      <c r="H539" s="23">
        <v>1.7299999999999999E-2</v>
      </c>
      <c r="I539" s="23">
        <v>2.1400000000000002E-2</v>
      </c>
      <c r="J539" s="23">
        <v>2.75E-2</v>
      </c>
      <c r="K539" s="23">
        <v>3.7100000000000001E-2</v>
      </c>
      <c r="L539" s="23">
        <v>3.4700000000000002E-2</v>
      </c>
      <c r="M539" s="23"/>
      <c r="N539" s="23"/>
      <c r="O539" s="23"/>
      <c r="P539" s="23"/>
      <c r="V539" s="23"/>
      <c r="W539" s="23"/>
      <c r="X539" s="23"/>
      <c r="Y539" s="23"/>
      <c r="Z539" s="23"/>
      <c r="AA539" s="23"/>
      <c r="AB539" s="23"/>
      <c r="AC539" s="23"/>
      <c r="AD539" s="23"/>
    </row>
    <row r="540" spans="1:30">
      <c r="A540" s="4">
        <v>39857</v>
      </c>
      <c r="B540" s="23">
        <v>2.2000000000000001E-3</v>
      </c>
      <c r="C540" s="23">
        <v>2.8999999999999998E-3</v>
      </c>
      <c r="D540" s="23">
        <v>4.5999999999999999E-3</v>
      </c>
      <c r="E540" s="23">
        <v>6.0999999999999995E-3</v>
      </c>
      <c r="F540" s="23">
        <v>9.7000000000000003E-3</v>
      </c>
      <c r="G540" s="23">
        <v>1.37E-2</v>
      </c>
      <c r="H540" s="23">
        <v>1.8799999999999997E-2</v>
      </c>
      <c r="I540" s="23">
        <v>2.29E-2</v>
      </c>
      <c r="J540" s="23">
        <v>2.8900000000000002E-2</v>
      </c>
      <c r="K540" s="23">
        <v>3.9100000000000003E-2</v>
      </c>
      <c r="L540" s="23">
        <v>3.6799999999999999E-2</v>
      </c>
      <c r="M540" s="23"/>
      <c r="N540" s="23"/>
      <c r="O540" s="23"/>
      <c r="P540" s="23"/>
      <c r="V540" s="23"/>
      <c r="W540" s="23"/>
      <c r="X540" s="23"/>
      <c r="Y540" s="23"/>
      <c r="Z540" s="23"/>
      <c r="AA540" s="23"/>
      <c r="AB540" s="23"/>
      <c r="AC540" s="23"/>
      <c r="AD540" s="23"/>
    </row>
    <row r="541" spans="1:30">
      <c r="A541" s="4">
        <v>39861</v>
      </c>
      <c r="B541" s="23">
        <v>2.5000000000000001E-3</v>
      </c>
      <c r="C541" s="23">
        <v>3.2000000000000002E-3</v>
      </c>
      <c r="D541" s="23">
        <v>4.7999999999999996E-3</v>
      </c>
      <c r="E541" s="23">
        <v>6.0999999999999995E-3</v>
      </c>
      <c r="F541" s="23">
        <v>8.6999999999999994E-3</v>
      </c>
      <c r="G541" s="23">
        <v>1.2199999999999999E-2</v>
      </c>
      <c r="H541" s="23">
        <v>1.6500000000000001E-2</v>
      </c>
      <c r="I541" s="23">
        <v>2.0499999999999997E-2</v>
      </c>
      <c r="J541" s="23">
        <v>2.64E-2</v>
      </c>
      <c r="K541" s="23">
        <v>3.7000000000000005E-2</v>
      </c>
      <c r="L541" s="23">
        <v>3.4700000000000002E-2</v>
      </c>
      <c r="M541" s="23"/>
      <c r="N541" s="23"/>
      <c r="O541" s="23"/>
      <c r="P541" s="23"/>
      <c r="V541" s="23"/>
      <c r="W541" s="23"/>
      <c r="X541" s="23"/>
      <c r="Y541" s="23"/>
      <c r="Z541" s="23"/>
      <c r="AA541" s="23"/>
      <c r="AB541" s="23"/>
      <c r="AC541" s="23"/>
      <c r="AD541" s="23"/>
    </row>
    <row r="542" spans="1:30">
      <c r="A542" s="4">
        <v>39862</v>
      </c>
      <c r="B542" s="23">
        <v>2.3E-3</v>
      </c>
      <c r="C542" s="23">
        <v>3.0999999999999999E-3</v>
      </c>
      <c r="D542" s="23">
        <v>5.0000000000000001E-3</v>
      </c>
      <c r="E542" s="23">
        <v>6.4000000000000003E-3</v>
      </c>
      <c r="F542" s="23">
        <v>9.7000000000000003E-3</v>
      </c>
      <c r="G542" s="23">
        <v>1.3300000000000001E-2</v>
      </c>
      <c r="H542" s="23">
        <v>1.8100000000000002E-2</v>
      </c>
      <c r="I542" s="23">
        <v>2.18E-2</v>
      </c>
      <c r="J542" s="23">
        <v>2.7400000000000001E-2</v>
      </c>
      <c r="K542" s="23">
        <v>3.7699999999999997E-2</v>
      </c>
      <c r="L542" s="23">
        <v>3.5400000000000001E-2</v>
      </c>
      <c r="M542" s="23"/>
      <c r="N542" s="23"/>
      <c r="O542" s="23"/>
      <c r="P542" s="23"/>
      <c r="V542" s="23"/>
      <c r="W542" s="23"/>
      <c r="X542" s="23"/>
      <c r="Y542" s="23"/>
      <c r="Z542" s="23"/>
      <c r="AA542" s="23"/>
      <c r="AB542" s="23"/>
      <c r="AC542" s="23"/>
      <c r="AD542" s="23"/>
    </row>
    <row r="543" spans="1:30">
      <c r="A543" s="4">
        <v>39863</v>
      </c>
      <c r="B543" s="23">
        <v>2.0999999999999999E-3</v>
      </c>
      <c r="C543" s="23">
        <v>3.0000000000000001E-3</v>
      </c>
      <c r="D543" s="23">
        <v>5.1000000000000004E-3</v>
      </c>
      <c r="E543" s="23">
        <v>6.7000000000000002E-3</v>
      </c>
      <c r="F543" s="23">
        <v>1.01E-2</v>
      </c>
      <c r="G543" s="23">
        <v>1.38E-2</v>
      </c>
      <c r="H543" s="23">
        <v>1.89E-2</v>
      </c>
      <c r="I543" s="23">
        <v>2.2799999999999997E-2</v>
      </c>
      <c r="J543" s="23">
        <v>2.8500000000000001E-2</v>
      </c>
      <c r="K543" s="23">
        <v>3.9199999999999999E-2</v>
      </c>
      <c r="L543" s="23">
        <v>3.6799999999999999E-2</v>
      </c>
      <c r="M543" s="23"/>
      <c r="N543" s="23"/>
      <c r="O543" s="23"/>
      <c r="P543" s="23"/>
      <c r="V543" s="23"/>
      <c r="W543" s="23"/>
      <c r="X543" s="23"/>
      <c r="Y543" s="23"/>
      <c r="Z543" s="23"/>
      <c r="AA543" s="23"/>
      <c r="AB543" s="23"/>
      <c r="AC543" s="23"/>
      <c r="AD543" s="23"/>
    </row>
    <row r="544" spans="1:30">
      <c r="A544" s="4">
        <v>39864</v>
      </c>
      <c r="B544" s="23">
        <v>2E-3</v>
      </c>
      <c r="C544" s="23">
        <v>2.7000000000000001E-3</v>
      </c>
      <c r="D544" s="23">
        <v>4.7999999999999996E-3</v>
      </c>
      <c r="E544" s="23">
        <v>6.4000000000000003E-3</v>
      </c>
      <c r="F544" s="23">
        <v>9.5999999999999992E-3</v>
      </c>
      <c r="G544" s="23">
        <v>1.3000000000000001E-2</v>
      </c>
      <c r="H544" s="23">
        <v>1.8100000000000002E-2</v>
      </c>
      <c r="I544" s="23">
        <v>2.2099999999999998E-2</v>
      </c>
      <c r="J544" s="23">
        <v>2.7799999999999998E-2</v>
      </c>
      <c r="K544" s="23">
        <v>3.8199999999999998E-2</v>
      </c>
      <c r="L544" s="23">
        <v>3.56E-2</v>
      </c>
      <c r="M544" s="23"/>
      <c r="N544" s="23"/>
      <c r="O544" s="23"/>
      <c r="P544" s="23"/>
      <c r="V544" s="23"/>
      <c r="W544" s="23"/>
      <c r="X544" s="23"/>
      <c r="Y544" s="23"/>
      <c r="Z544" s="23"/>
      <c r="AA544" s="23"/>
      <c r="AB544" s="23"/>
      <c r="AC544" s="23"/>
      <c r="AD544" s="23"/>
    </row>
    <row r="545" spans="1:30">
      <c r="A545" s="4">
        <v>39867</v>
      </c>
      <c r="B545" s="23">
        <v>1.9E-3</v>
      </c>
      <c r="C545" s="23">
        <v>2.8999999999999998E-3</v>
      </c>
      <c r="D545" s="23">
        <v>5.0000000000000001E-3</v>
      </c>
      <c r="E545" s="23">
        <v>6.8999999999999999E-3</v>
      </c>
      <c r="F545" s="23">
        <v>9.5999999999999992E-3</v>
      </c>
      <c r="G545" s="23">
        <v>1.34E-2</v>
      </c>
      <c r="H545" s="23">
        <v>1.84E-2</v>
      </c>
      <c r="I545" s="23">
        <v>2.2200000000000001E-2</v>
      </c>
      <c r="J545" s="23">
        <v>2.7799999999999998E-2</v>
      </c>
      <c r="K545" s="23">
        <v>3.7900000000000003E-2</v>
      </c>
      <c r="L545" s="23">
        <v>3.5299999999999998E-2</v>
      </c>
      <c r="M545" s="23"/>
      <c r="N545" s="23"/>
      <c r="O545" s="23"/>
      <c r="P545" s="23"/>
      <c r="V545" s="23"/>
      <c r="W545" s="23"/>
      <c r="X545" s="23"/>
      <c r="Y545" s="23"/>
      <c r="Z545" s="23"/>
      <c r="AA545" s="23"/>
      <c r="AB545" s="23"/>
      <c r="AC545" s="23"/>
      <c r="AD545" s="23"/>
    </row>
    <row r="546" spans="1:30">
      <c r="A546" s="4">
        <v>39868</v>
      </c>
      <c r="B546" s="23">
        <v>2.0999999999999999E-3</v>
      </c>
      <c r="C546" s="23">
        <v>3.2000000000000002E-3</v>
      </c>
      <c r="D546" s="23">
        <v>4.8999999999999998E-3</v>
      </c>
      <c r="E546" s="23">
        <v>7.0999999999999995E-3</v>
      </c>
      <c r="F546" s="23">
        <v>1.03E-2</v>
      </c>
      <c r="G546" s="23">
        <v>1.37E-2</v>
      </c>
      <c r="H546" s="23">
        <v>1.89E-2</v>
      </c>
      <c r="I546" s="23">
        <v>2.2599999999999999E-2</v>
      </c>
      <c r="J546" s="23">
        <v>2.7999999999999997E-2</v>
      </c>
      <c r="K546" s="23">
        <v>3.7699999999999997E-2</v>
      </c>
      <c r="L546" s="23">
        <v>3.49E-2</v>
      </c>
      <c r="M546" s="23"/>
      <c r="N546" s="23"/>
      <c r="O546" s="23"/>
      <c r="P546" s="23"/>
      <c r="V546" s="23"/>
      <c r="W546" s="23"/>
      <c r="X546" s="23"/>
      <c r="Y546" s="23"/>
      <c r="Z546" s="23"/>
      <c r="AA546" s="23"/>
      <c r="AB546" s="23"/>
      <c r="AC546" s="23"/>
      <c r="AD546" s="23"/>
    </row>
    <row r="547" spans="1:30">
      <c r="A547" s="4">
        <v>39869</v>
      </c>
      <c r="B547" s="23">
        <v>2.0999999999999999E-3</v>
      </c>
      <c r="C547" s="23">
        <v>3.0000000000000001E-3</v>
      </c>
      <c r="D547" s="23">
        <v>5.1999999999999998E-3</v>
      </c>
      <c r="E547" s="23">
        <v>7.4999999999999997E-3</v>
      </c>
      <c r="F547" s="23">
        <v>1.09E-2</v>
      </c>
      <c r="G547" s="23">
        <v>1.49E-2</v>
      </c>
      <c r="H547" s="23">
        <v>2.06E-2</v>
      </c>
      <c r="I547" s="23">
        <v>2.4199999999999999E-2</v>
      </c>
      <c r="J547" s="23">
        <v>2.9500000000000002E-2</v>
      </c>
      <c r="K547" s="23">
        <v>3.8800000000000001E-2</v>
      </c>
      <c r="L547" s="23">
        <v>3.5900000000000001E-2</v>
      </c>
      <c r="M547" s="23"/>
      <c r="N547" s="23"/>
      <c r="O547" s="23"/>
      <c r="P547" s="23"/>
      <c r="V547" s="23"/>
      <c r="W547" s="23"/>
      <c r="X547" s="23"/>
      <c r="Y547" s="23"/>
      <c r="Z547" s="23"/>
      <c r="AA547" s="23"/>
      <c r="AB547" s="23"/>
      <c r="AC547" s="23"/>
      <c r="AD547" s="23"/>
    </row>
    <row r="548" spans="1:30">
      <c r="A548" s="4">
        <v>39870</v>
      </c>
      <c r="B548" s="23">
        <v>2.2000000000000001E-3</v>
      </c>
      <c r="C548" s="23">
        <v>2.7000000000000001E-3</v>
      </c>
      <c r="D548" s="23">
        <v>4.6999999999999993E-3</v>
      </c>
      <c r="E548" s="23">
        <v>7.3000000000000001E-3</v>
      </c>
      <c r="F548" s="23">
        <v>1.0800000000000001E-2</v>
      </c>
      <c r="G548" s="23">
        <v>1.4999999999999999E-2</v>
      </c>
      <c r="H548" s="23">
        <v>2.07E-2</v>
      </c>
      <c r="I548" s="23">
        <v>2.7200000000000002E-2</v>
      </c>
      <c r="J548" s="23">
        <v>2.98E-2</v>
      </c>
      <c r="K548" s="23">
        <v>3.9300000000000002E-2</v>
      </c>
      <c r="L548" s="23">
        <v>3.6600000000000001E-2</v>
      </c>
      <c r="M548" s="23"/>
      <c r="N548" s="23"/>
      <c r="O548" s="23"/>
      <c r="P548" s="23"/>
      <c r="V548" s="23"/>
      <c r="W548" s="23"/>
      <c r="X548" s="23"/>
      <c r="Y548" s="23"/>
      <c r="Z548" s="23"/>
      <c r="AA548" s="23"/>
      <c r="AB548" s="23"/>
      <c r="AC548" s="23"/>
      <c r="AD548" s="23"/>
    </row>
    <row r="549" spans="1:30">
      <c r="A549" s="4">
        <v>39871</v>
      </c>
      <c r="B549" s="23">
        <v>2.2000000000000001E-3</v>
      </c>
      <c r="C549" s="23">
        <v>2.5999999999999999E-3</v>
      </c>
      <c r="D549" s="23">
        <v>4.5000000000000005E-3</v>
      </c>
      <c r="E549" s="23">
        <v>7.1999999999999998E-3</v>
      </c>
      <c r="F549" s="23">
        <v>0.01</v>
      </c>
      <c r="G549" s="23">
        <v>1.3999999999999999E-2</v>
      </c>
      <c r="H549" s="23">
        <v>1.9900000000000001E-2</v>
      </c>
      <c r="I549" s="23">
        <v>2.69E-2</v>
      </c>
      <c r="J549" s="23">
        <v>3.0200000000000001E-2</v>
      </c>
      <c r="K549" s="23">
        <v>3.9800000000000002E-2</v>
      </c>
      <c r="L549" s="23">
        <v>3.7100000000000001E-2</v>
      </c>
      <c r="M549" s="23"/>
      <c r="N549" s="23"/>
      <c r="O549" s="23"/>
      <c r="P549" s="23"/>
      <c r="V549" s="23"/>
      <c r="W549" s="23"/>
      <c r="X549" s="23"/>
      <c r="Y549" s="23"/>
      <c r="Z549" s="23"/>
      <c r="AA549" s="23"/>
      <c r="AB549" s="23"/>
      <c r="AC549" s="23"/>
      <c r="AD549" s="23"/>
    </row>
    <row r="550" spans="1:30">
      <c r="A550" s="4">
        <v>39874</v>
      </c>
      <c r="B550" s="23">
        <v>2.2000000000000001E-3</v>
      </c>
      <c r="C550" s="23">
        <v>2.8000000000000004E-3</v>
      </c>
      <c r="D550" s="23">
        <v>4.5000000000000005E-3</v>
      </c>
      <c r="E550" s="23">
        <v>6.7000000000000002E-3</v>
      </c>
      <c r="F550" s="23">
        <v>8.8999999999999999E-3</v>
      </c>
      <c r="G550" s="23">
        <v>1.2800000000000001E-2</v>
      </c>
      <c r="H550" s="23">
        <v>1.8600000000000002E-2</v>
      </c>
      <c r="I550" s="23">
        <v>2.5399999999999999E-2</v>
      </c>
      <c r="J550" s="23">
        <v>2.9100000000000001E-2</v>
      </c>
      <c r="K550" s="23">
        <v>3.8900000000000004E-2</v>
      </c>
      <c r="L550" s="23">
        <v>3.6400000000000002E-2</v>
      </c>
      <c r="M550" s="23"/>
      <c r="N550" s="23"/>
      <c r="O550" s="23"/>
      <c r="P550" s="23"/>
      <c r="V550" s="23"/>
      <c r="W550" s="23"/>
      <c r="X550" s="23"/>
      <c r="Y550" s="23"/>
      <c r="Z550" s="23"/>
      <c r="AA550" s="23"/>
      <c r="AB550" s="23"/>
      <c r="AC550" s="23"/>
      <c r="AD550" s="23"/>
    </row>
    <row r="551" spans="1:30">
      <c r="A551" s="4">
        <v>39875</v>
      </c>
      <c r="B551" s="23">
        <v>2E-3</v>
      </c>
      <c r="C551" s="23">
        <v>2.7000000000000001E-3</v>
      </c>
      <c r="D551" s="23">
        <v>4.4000000000000003E-3</v>
      </c>
      <c r="E551" s="23">
        <v>6.8000000000000005E-3</v>
      </c>
      <c r="F551" s="23">
        <v>9.1000000000000004E-3</v>
      </c>
      <c r="G551" s="23">
        <v>1.3100000000000001E-2</v>
      </c>
      <c r="H551" s="23">
        <v>1.8700000000000001E-2</v>
      </c>
      <c r="I551" s="23">
        <v>2.58E-2</v>
      </c>
      <c r="J551" s="23">
        <v>2.9300000000000003E-2</v>
      </c>
      <c r="K551" s="23">
        <v>3.9199999999999999E-2</v>
      </c>
      <c r="L551" s="23">
        <v>3.6699999999999997E-2</v>
      </c>
      <c r="M551" s="23"/>
      <c r="N551" s="23"/>
      <c r="O551" s="23"/>
      <c r="P551" s="23"/>
      <c r="V551" s="23"/>
      <c r="W551" s="23"/>
      <c r="X551" s="23"/>
      <c r="Y551" s="23"/>
      <c r="Z551" s="23"/>
      <c r="AA551" s="23"/>
      <c r="AB551" s="23"/>
      <c r="AC551" s="23"/>
      <c r="AD551" s="23"/>
    </row>
    <row r="552" spans="1:30">
      <c r="A552" s="4">
        <v>39876</v>
      </c>
      <c r="B552" s="23">
        <v>2.0999999999999999E-3</v>
      </c>
      <c r="C552" s="23">
        <v>2.5999999999999999E-3</v>
      </c>
      <c r="D552" s="23">
        <v>4.4000000000000003E-3</v>
      </c>
      <c r="E552" s="23">
        <v>7.0999999999999995E-3</v>
      </c>
      <c r="F552" s="23">
        <v>9.7000000000000003E-3</v>
      </c>
      <c r="G552" s="23">
        <v>1.3999999999999999E-2</v>
      </c>
      <c r="H552" s="23">
        <v>1.9699999999999999E-2</v>
      </c>
      <c r="I552" s="23">
        <v>2.6699999999999998E-2</v>
      </c>
      <c r="J552" s="23">
        <v>3.0099999999999998E-2</v>
      </c>
      <c r="K552" s="23">
        <v>3.9599999999999996E-2</v>
      </c>
      <c r="L552" s="23">
        <v>3.6900000000000002E-2</v>
      </c>
      <c r="M552" s="23"/>
      <c r="N552" s="23"/>
      <c r="O552" s="23"/>
      <c r="P552" s="23"/>
      <c r="V552" s="23"/>
      <c r="W552" s="23"/>
      <c r="X552" s="23"/>
      <c r="Y552" s="23"/>
      <c r="Z552" s="23"/>
      <c r="AA552" s="23"/>
      <c r="AB552" s="23"/>
      <c r="AC552" s="23"/>
      <c r="AD552" s="23"/>
    </row>
    <row r="553" spans="1:30">
      <c r="A553" s="4">
        <v>39877</v>
      </c>
      <c r="B553" s="23">
        <v>2E-3</v>
      </c>
      <c r="C553" s="23">
        <v>2E-3</v>
      </c>
      <c r="D553" s="23">
        <v>4.0000000000000001E-3</v>
      </c>
      <c r="E553" s="23">
        <v>6.6E-3</v>
      </c>
      <c r="F553" s="23">
        <v>9.0000000000000011E-3</v>
      </c>
      <c r="G553" s="23">
        <v>1.3000000000000001E-2</v>
      </c>
      <c r="H553" s="23">
        <v>1.8200000000000001E-2</v>
      </c>
      <c r="I553" s="23">
        <v>2.4900000000000002E-2</v>
      </c>
      <c r="J553" s="23">
        <v>2.8300000000000002E-2</v>
      </c>
      <c r="K553" s="23">
        <v>3.7599999999999995E-2</v>
      </c>
      <c r="L553" s="23">
        <v>3.5099999999999999E-2</v>
      </c>
      <c r="M553" s="23"/>
      <c r="N553" s="23"/>
      <c r="O553" s="23"/>
      <c r="P553" s="23"/>
      <c r="V553" s="23"/>
      <c r="W553" s="23"/>
      <c r="X553" s="23"/>
      <c r="Y553" s="23"/>
      <c r="Z553" s="23"/>
      <c r="AA553" s="23"/>
      <c r="AB553" s="23"/>
      <c r="AC553" s="23"/>
      <c r="AD553" s="23"/>
    </row>
    <row r="554" spans="1:30">
      <c r="A554" s="4">
        <v>39878</v>
      </c>
      <c r="B554" s="23">
        <v>2E-3</v>
      </c>
      <c r="C554" s="23">
        <v>2.0999999999999999E-3</v>
      </c>
      <c r="D554" s="23">
        <v>3.9000000000000003E-3</v>
      </c>
      <c r="E554" s="23">
        <v>6.7000000000000002E-3</v>
      </c>
      <c r="F554" s="23">
        <v>9.1000000000000004E-3</v>
      </c>
      <c r="G554" s="23">
        <v>1.34E-2</v>
      </c>
      <c r="H554" s="23">
        <v>1.83E-2</v>
      </c>
      <c r="I554" s="23">
        <v>2.4900000000000002E-2</v>
      </c>
      <c r="J554" s="23">
        <v>2.8300000000000002E-2</v>
      </c>
      <c r="K554" s="23">
        <v>3.7400000000000003E-2</v>
      </c>
      <c r="L554" s="23">
        <v>3.5000000000000003E-2</v>
      </c>
      <c r="M554" s="23"/>
      <c r="N554" s="23"/>
      <c r="O554" s="23"/>
      <c r="P554" s="23"/>
      <c r="V554" s="23"/>
      <c r="W554" s="23"/>
      <c r="X554" s="23"/>
      <c r="Y554" s="23"/>
      <c r="Z554" s="23"/>
      <c r="AA554" s="23"/>
      <c r="AB554" s="23"/>
      <c r="AC554" s="23"/>
      <c r="AD554" s="23"/>
    </row>
    <row r="555" spans="1:30">
      <c r="A555" s="4">
        <v>39881</v>
      </c>
      <c r="B555" s="23">
        <v>2E-3</v>
      </c>
      <c r="C555" s="23">
        <v>2.3E-3</v>
      </c>
      <c r="D555" s="23">
        <v>4.6999999999999993E-3</v>
      </c>
      <c r="E555" s="23">
        <v>6.8999999999999999E-3</v>
      </c>
      <c r="F555" s="23">
        <v>9.5999999999999992E-3</v>
      </c>
      <c r="G555" s="23">
        <v>1.38E-2</v>
      </c>
      <c r="H555" s="23">
        <v>1.9E-2</v>
      </c>
      <c r="I555" s="23">
        <v>2.53E-2</v>
      </c>
      <c r="J555" s="23">
        <v>2.8900000000000002E-2</v>
      </c>
      <c r="K555" s="23">
        <v>3.8300000000000001E-2</v>
      </c>
      <c r="L555" s="23">
        <v>3.5900000000000001E-2</v>
      </c>
      <c r="M555" s="23"/>
      <c r="N555" s="23"/>
      <c r="O555" s="23"/>
      <c r="P555" s="23"/>
      <c r="V555" s="23"/>
      <c r="W555" s="23"/>
      <c r="X555" s="23"/>
      <c r="Y555" s="23"/>
      <c r="Z555" s="23"/>
      <c r="AA555" s="23"/>
      <c r="AB555" s="23"/>
      <c r="AC555" s="23"/>
      <c r="AD555" s="23"/>
    </row>
    <row r="556" spans="1:30">
      <c r="A556" s="4">
        <v>39882</v>
      </c>
      <c r="B556" s="23">
        <v>2E-3</v>
      </c>
      <c r="C556" s="23">
        <v>2.3999999999999998E-3</v>
      </c>
      <c r="D556" s="23">
        <v>4.6999999999999993E-3</v>
      </c>
      <c r="E556" s="23">
        <v>7.0999999999999995E-3</v>
      </c>
      <c r="F556" s="23">
        <v>1.01E-2</v>
      </c>
      <c r="G556" s="23">
        <v>1.46E-2</v>
      </c>
      <c r="H556" s="23">
        <v>1.9900000000000001E-2</v>
      </c>
      <c r="I556" s="23">
        <v>2.63E-2</v>
      </c>
      <c r="J556" s="23">
        <v>2.9900000000000003E-2</v>
      </c>
      <c r="K556" s="23">
        <v>3.9399999999999998E-2</v>
      </c>
      <c r="L556" s="23">
        <v>3.7000000000000005E-2</v>
      </c>
      <c r="M556" s="23"/>
      <c r="N556" s="23"/>
      <c r="O556" s="23"/>
      <c r="P556" s="23"/>
      <c r="V556" s="23"/>
      <c r="W556" s="23"/>
      <c r="X556" s="23"/>
      <c r="Y556" s="23"/>
      <c r="Z556" s="23"/>
      <c r="AA556" s="23"/>
      <c r="AB556" s="23"/>
      <c r="AC556" s="23"/>
      <c r="AD556" s="23"/>
    </row>
    <row r="557" spans="1:30">
      <c r="A557" s="4">
        <v>39883</v>
      </c>
      <c r="B557" s="23">
        <v>1.9E-3</v>
      </c>
      <c r="C557" s="23">
        <v>2.3E-3</v>
      </c>
      <c r="D557" s="23">
        <v>4.5999999999999999E-3</v>
      </c>
      <c r="E557" s="23">
        <v>7.0999999999999995E-3</v>
      </c>
      <c r="F557" s="23">
        <v>1.03E-2</v>
      </c>
      <c r="G557" s="23">
        <v>1.4499999999999999E-2</v>
      </c>
      <c r="H557" s="23">
        <v>1.9599999999999999E-2</v>
      </c>
      <c r="I557" s="23">
        <v>2.5600000000000001E-2</v>
      </c>
      <c r="J557" s="23">
        <v>2.9500000000000002E-2</v>
      </c>
      <c r="K557" s="23">
        <v>3.8800000000000001E-2</v>
      </c>
      <c r="L557" s="23">
        <v>3.6699999999999997E-2</v>
      </c>
      <c r="M557" s="23"/>
      <c r="N557" s="23"/>
      <c r="O557" s="23"/>
      <c r="P557" s="23"/>
      <c r="V557" s="23"/>
      <c r="W557" s="23"/>
      <c r="X557" s="23"/>
      <c r="Y557" s="23"/>
      <c r="Z557" s="23"/>
      <c r="AA557" s="23"/>
      <c r="AB557" s="23"/>
      <c r="AC557" s="23"/>
      <c r="AD557" s="23"/>
    </row>
    <row r="558" spans="1:30">
      <c r="A558" s="4">
        <v>39884</v>
      </c>
      <c r="B558" s="23">
        <v>1.8E-3</v>
      </c>
      <c r="C558" s="23">
        <v>2.2000000000000001E-3</v>
      </c>
      <c r="D558" s="23">
        <v>4.5000000000000005E-3</v>
      </c>
      <c r="E558" s="23">
        <v>6.9999999999999993E-3</v>
      </c>
      <c r="F558" s="23">
        <v>1.03E-2</v>
      </c>
      <c r="G558" s="23">
        <v>1.4199999999999999E-2</v>
      </c>
      <c r="H558" s="23">
        <v>1.9199999999999998E-2</v>
      </c>
      <c r="I558" s="23">
        <v>2.5000000000000001E-2</v>
      </c>
      <c r="J558" s="23">
        <v>2.8900000000000002E-2</v>
      </c>
      <c r="K558" s="23">
        <v>3.8199999999999998E-2</v>
      </c>
      <c r="L558" s="23">
        <v>3.6299999999999999E-2</v>
      </c>
      <c r="M558" s="23"/>
      <c r="N558" s="23"/>
      <c r="O558" s="23"/>
      <c r="P558" s="23"/>
      <c r="V558" s="23"/>
      <c r="W558" s="23"/>
      <c r="X558" s="23"/>
      <c r="Y558" s="23"/>
      <c r="Z558" s="23"/>
      <c r="AA558" s="23"/>
      <c r="AB558" s="23"/>
      <c r="AC558" s="23"/>
      <c r="AD558" s="23"/>
    </row>
    <row r="559" spans="1:30">
      <c r="A559" s="4">
        <v>39885</v>
      </c>
      <c r="B559" s="23">
        <v>1.5E-3</v>
      </c>
      <c r="C559" s="23">
        <v>2E-3</v>
      </c>
      <c r="D559" s="23">
        <v>4.1999999999999997E-3</v>
      </c>
      <c r="E559" s="23">
        <v>6.7000000000000002E-3</v>
      </c>
      <c r="F559" s="23">
        <v>9.7999999999999997E-3</v>
      </c>
      <c r="G559" s="23">
        <v>1.3600000000000001E-2</v>
      </c>
      <c r="H559" s="23">
        <v>1.8700000000000001E-2</v>
      </c>
      <c r="I559" s="23">
        <v>2.4799999999999999E-2</v>
      </c>
      <c r="J559" s="23">
        <v>2.8900000000000002E-2</v>
      </c>
      <c r="K559" s="23">
        <v>3.8399999999999997E-2</v>
      </c>
      <c r="L559" s="23">
        <v>3.6600000000000001E-2</v>
      </c>
      <c r="M559" s="23"/>
      <c r="N559" s="23"/>
      <c r="O559" s="23"/>
      <c r="P559" s="23"/>
      <c r="V559" s="23"/>
      <c r="W559" s="23"/>
      <c r="X559" s="23"/>
      <c r="Y559" s="23"/>
      <c r="Z559" s="23"/>
      <c r="AA559" s="23"/>
      <c r="AB559" s="23"/>
      <c r="AC559" s="23"/>
      <c r="AD559" s="23"/>
    </row>
    <row r="560" spans="1:30">
      <c r="A560" s="4">
        <v>39888</v>
      </c>
      <c r="B560" s="23">
        <v>2E-3</v>
      </c>
      <c r="C560" s="23">
        <v>2.3999999999999998E-3</v>
      </c>
      <c r="D560" s="23">
        <v>4.5999999999999999E-3</v>
      </c>
      <c r="E560" s="23">
        <v>6.8999999999999999E-3</v>
      </c>
      <c r="F560" s="23">
        <v>0.01</v>
      </c>
      <c r="G560" s="23">
        <v>1.3899999999999999E-2</v>
      </c>
      <c r="H560" s="23">
        <v>1.9099999999999999E-2</v>
      </c>
      <c r="I560" s="23">
        <v>2.5499999999999998E-2</v>
      </c>
      <c r="J560" s="23">
        <v>2.9700000000000001E-2</v>
      </c>
      <c r="K560" s="23">
        <v>3.9300000000000002E-2</v>
      </c>
      <c r="L560" s="23">
        <v>3.7599999999999995E-2</v>
      </c>
      <c r="M560" s="23"/>
      <c r="N560" s="23"/>
      <c r="O560" s="23"/>
      <c r="P560" s="23"/>
      <c r="V560" s="23"/>
      <c r="W560" s="23"/>
      <c r="X560" s="23"/>
      <c r="Y560" s="23"/>
      <c r="Z560" s="23"/>
      <c r="AA560" s="23"/>
      <c r="AB560" s="23"/>
      <c r="AC560" s="23"/>
      <c r="AD560" s="23"/>
    </row>
    <row r="561" spans="1:30">
      <c r="A561" s="4">
        <v>39889</v>
      </c>
      <c r="B561" s="23">
        <v>2E-3</v>
      </c>
      <c r="C561" s="23">
        <v>2.3999999999999998E-3</v>
      </c>
      <c r="D561" s="23">
        <v>4.5000000000000005E-3</v>
      </c>
      <c r="E561" s="23">
        <v>6.8999999999999999E-3</v>
      </c>
      <c r="F561" s="23">
        <v>1.0500000000000001E-2</v>
      </c>
      <c r="G561" s="23">
        <v>1.4499999999999999E-2</v>
      </c>
      <c r="H561" s="23">
        <v>0.02</v>
      </c>
      <c r="I561" s="23">
        <v>2.64E-2</v>
      </c>
      <c r="J561" s="23">
        <v>3.0200000000000001E-2</v>
      </c>
      <c r="K561" s="23">
        <v>3.9900000000000005E-2</v>
      </c>
      <c r="L561" s="23">
        <v>3.8300000000000001E-2</v>
      </c>
      <c r="M561" s="23"/>
      <c r="N561" s="23"/>
      <c r="O561" s="23"/>
      <c r="P561" s="23"/>
      <c r="V561" s="23"/>
      <c r="W561" s="23"/>
      <c r="X561" s="23"/>
      <c r="Y561" s="23"/>
      <c r="Z561" s="23"/>
      <c r="AA561" s="23"/>
      <c r="AB561" s="23"/>
      <c r="AC561" s="23"/>
      <c r="AD561" s="23"/>
    </row>
    <row r="562" spans="1:30">
      <c r="A562" s="4">
        <v>39890</v>
      </c>
      <c r="B562" s="23">
        <v>1.8E-3</v>
      </c>
      <c r="C562" s="23">
        <v>2.0999999999999999E-3</v>
      </c>
      <c r="D562" s="23">
        <v>4.0000000000000001E-3</v>
      </c>
      <c r="E562" s="23">
        <v>6.0000000000000001E-3</v>
      </c>
      <c r="F562" s="23">
        <v>8.199999999999999E-3</v>
      </c>
      <c r="G562" s="23">
        <v>1.1399999999999999E-2</v>
      </c>
      <c r="H562" s="23">
        <v>1.54E-2</v>
      </c>
      <c r="I562" s="23">
        <v>2.1099999999999997E-2</v>
      </c>
      <c r="J562" s="23">
        <v>2.5099999999999997E-2</v>
      </c>
      <c r="K562" s="23">
        <v>3.6499999999999998E-2</v>
      </c>
      <c r="L562" s="23">
        <v>3.5699999999999996E-2</v>
      </c>
      <c r="M562" s="23"/>
      <c r="N562" s="23"/>
      <c r="O562" s="23"/>
      <c r="P562" s="23"/>
      <c r="V562" s="23"/>
      <c r="W562" s="23"/>
      <c r="X562" s="23"/>
      <c r="Y562" s="23"/>
      <c r="Z562" s="23"/>
      <c r="AA562" s="23"/>
      <c r="AB562" s="23"/>
      <c r="AC562" s="23"/>
      <c r="AD562" s="23"/>
    </row>
    <row r="563" spans="1:30">
      <c r="A563" s="4">
        <v>39891</v>
      </c>
      <c r="B563" s="23">
        <v>1.7000000000000001E-3</v>
      </c>
      <c r="C563" s="23">
        <v>2E-3</v>
      </c>
      <c r="D563" s="23">
        <v>4.0000000000000001E-3</v>
      </c>
      <c r="E563" s="23">
        <v>6.0000000000000001E-3</v>
      </c>
      <c r="F563" s="23">
        <v>8.6999999999999994E-3</v>
      </c>
      <c r="G563" s="23">
        <v>1.21E-2</v>
      </c>
      <c r="H563" s="23">
        <v>1.6399999999999998E-2</v>
      </c>
      <c r="I563" s="23">
        <v>2.1700000000000001E-2</v>
      </c>
      <c r="J563" s="23">
        <v>2.6099999999999998E-2</v>
      </c>
      <c r="K563" s="23">
        <v>3.6400000000000002E-2</v>
      </c>
      <c r="L563" s="23">
        <v>3.6200000000000003E-2</v>
      </c>
      <c r="M563" s="23"/>
      <c r="N563" s="23"/>
      <c r="O563" s="23"/>
      <c r="P563" s="23"/>
      <c r="V563" s="23"/>
      <c r="W563" s="23"/>
      <c r="X563" s="23"/>
      <c r="Y563" s="23"/>
      <c r="Z563" s="23"/>
      <c r="AA563" s="23"/>
      <c r="AB563" s="23"/>
      <c r="AC563" s="23"/>
      <c r="AD563" s="23"/>
    </row>
    <row r="564" spans="1:30">
      <c r="A564" s="4">
        <v>39892</v>
      </c>
      <c r="B564" s="23">
        <v>1.8E-3</v>
      </c>
      <c r="C564" s="23">
        <v>2.2000000000000001E-3</v>
      </c>
      <c r="D564" s="23">
        <v>4.0999999999999995E-3</v>
      </c>
      <c r="E564" s="23">
        <v>6.0000000000000001E-3</v>
      </c>
      <c r="F564" s="23">
        <v>8.8999999999999999E-3</v>
      </c>
      <c r="G564" s="23">
        <v>1.23E-2</v>
      </c>
      <c r="H564" s="23">
        <v>1.66E-2</v>
      </c>
      <c r="I564" s="23">
        <v>2.18E-2</v>
      </c>
      <c r="J564" s="23">
        <v>2.6499999999999999E-2</v>
      </c>
      <c r="K564" s="23">
        <v>3.6699999999999997E-2</v>
      </c>
      <c r="L564" s="23">
        <v>3.6499999999999998E-2</v>
      </c>
      <c r="M564" s="23"/>
      <c r="N564" s="23"/>
      <c r="O564" s="23"/>
      <c r="P564" s="23"/>
      <c r="V564" s="23"/>
      <c r="W564" s="23"/>
      <c r="X564" s="23"/>
      <c r="Y564" s="23"/>
      <c r="Z564" s="23"/>
      <c r="AA564" s="23"/>
      <c r="AB564" s="23"/>
      <c r="AC564" s="23"/>
      <c r="AD564" s="23"/>
    </row>
    <row r="565" spans="1:30">
      <c r="A565" s="4">
        <v>39895</v>
      </c>
      <c r="B565" s="23">
        <v>1.7000000000000001E-3</v>
      </c>
      <c r="C565" s="23">
        <v>2.2000000000000001E-3</v>
      </c>
      <c r="D565" s="23">
        <v>4.0000000000000001E-3</v>
      </c>
      <c r="E565" s="23">
        <v>6.0000000000000001E-3</v>
      </c>
      <c r="F565" s="23">
        <v>9.300000000000001E-3</v>
      </c>
      <c r="G565" s="23">
        <v>1.2500000000000001E-2</v>
      </c>
      <c r="H565" s="23">
        <v>1.6899999999999998E-2</v>
      </c>
      <c r="I565" s="23">
        <v>2.2000000000000002E-2</v>
      </c>
      <c r="J565" s="23">
        <v>2.6800000000000001E-2</v>
      </c>
      <c r="K565" s="23">
        <v>3.7000000000000005E-2</v>
      </c>
      <c r="L565" s="23">
        <v>3.6900000000000002E-2</v>
      </c>
      <c r="M565" s="23"/>
      <c r="N565" s="23"/>
      <c r="O565" s="23"/>
      <c r="P565" s="23"/>
      <c r="V565" s="23"/>
      <c r="W565" s="23"/>
      <c r="X565" s="23"/>
      <c r="Y565" s="23"/>
      <c r="Z565" s="23"/>
      <c r="AA565" s="23"/>
      <c r="AB565" s="23"/>
      <c r="AC565" s="23"/>
      <c r="AD565" s="23"/>
    </row>
    <row r="566" spans="1:30">
      <c r="A566" s="4">
        <v>39896</v>
      </c>
      <c r="B566" s="23">
        <v>1.7000000000000001E-3</v>
      </c>
      <c r="C566" s="23">
        <v>2.0999999999999999E-3</v>
      </c>
      <c r="D566" s="23">
        <v>4.1999999999999997E-3</v>
      </c>
      <c r="E566" s="23">
        <v>6.1999999999999998E-3</v>
      </c>
      <c r="F566" s="23">
        <v>9.300000000000001E-3</v>
      </c>
      <c r="G566" s="23">
        <v>1.24E-2</v>
      </c>
      <c r="H566" s="23">
        <v>1.7000000000000001E-2</v>
      </c>
      <c r="I566" s="23">
        <v>2.2200000000000001E-2</v>
      </c>
      <c r="J566" s="23">
        <v>2.6800000000000001E-2</v>
      </c>
      <c r="K566" s="23">
        <v>3.6400000000000002E-2</v>
      </c>
      <c r="L566" s="23">
        <v>3.6000000000000004E-2</v>
      </c>
      <c r="M566" s="23"/>
      <c r="N566" s="23"/>
      <c r="O566" s="23"/>
      <c r="P566" s="23"/>
      <c r="V566" s="23"/>
      <c r="W566" s="23"/>
      <c r="X566" s="23"/>
      <c r="Y566" s="23"/>
      <c r="Z566" s="23"/>
      <c r="AA566" s="23"/>
      <c r="AB566" s="23"/>
      <c r="AC566" s="23"/>
      <c r="AD566" s="23"/>
    </row>
    <row r="567" spans="1:30">
      <c r="A567" s="4">
        <v>39897</v>
      </c>
      <c r="B567" s="23">
        <v>1.7000000000000001E-3</v>
      </c>
      <c r="C567" s="23">
        <v>1.9E-3</v>
      </c>
      <c r="D567" s="23">
        <v>4.0999999999999995E-3</v>
      </c>
      <c r="E567" s="23">
        <v>6.0000000000000001E-3</v>
      </c>
      <c r="F567" s="23">
        <v>9.5999999999999992E-3</v>
      </c>
      <c r="G567" s="23">
        <v>1.3500000000000002E-2</v>
      </c>
      <c r="H567" s="23">
        <v>1.84E-2</v>
      </c>
      <c r="I567" s="23">
        <v>2.3599999999999999E-2</v>
      </c>
      <c r="J567" s="23">
        <v>2.81E-2</v>
      </c>
      <c r="K567" s="23">
        <v>3.7599999999999995E-2</v>
      </c>
      <c r="L567" s="23">
        <v>3.73E-2</v>
      </c>
      <c r="M567" s="23"/>
      <c r="N567" s="23"/>
      <c r="O567" s="23"/>
      <c r="P567" s="23"/>
      <c r="V567" s="23"/>
      <c r="W567" s="23"/>
      <c r="X567" s="23"/>
      <c r="Y567" s="23"/>
      <c r="Z567" s="23"/>
      <c r="AA567" s="23"/>
      <c r="AB567" s="23"/>
      <c r="AC567" s="23"/>
      <c r="AD567" s="23"/>
    </row>
    <row r="568" spans="1:30">
      <c r="A568" s="4">
        <v>39898</v>
      </c>
      <c r="B568" s="23">
        <v>1.6000000000000001E-3</v>
      </c>
      <c r="C568" s="23">
        <v>1.5E-3</v>
      </c>
      <c r="D568" s="23">
        <v>3.9000000000000003E-3</v>
      </c>
      <c r="E568" s="23">
        <v>5.6999999999999993E-3</v>
      </c>
      <c r="F568" s="23">
        <v>9.0000000000000011E-3</v>
      </c>
      <c r="G568" s="23">
        <v>1.29E-2</v>
      </c>
      <c r="H568" s="23">
        <v>1.8000000000000002E-2</v>
      </c>
      <c r="I568" s="23">
        <v>2.3399999999999997E-2</v>
      </c>
      <c r="J568" s="23">
        <v>2.76E-2</v>
      </c>
      <c r="K568" s="23">
        <v>3.6900000000000002E-2</v>
      </c>
      <c r="L568" s="23">
        <v>3.6600000000000001E-2</v>
      </c>
      <c r="M568" s="23"/>
      <c r="N568" s="23"/>
      <c r="O568" s="23"/>
      <c r="P568" s="23"/>
      <c r="V568" s="23"/>
      <c r="W568" s="23"/>
      <c r="X568" s="23"/>
      <c r="Y568" s="23"/>
      <c r="Z568" s="23"/>
      <c r="AA568" s="23"/>
      <c r="AB568" s="23"/>
      <c r="AC568" s="23"/>
      <c r="AD568" s="23"/>
    </row>
    <row r="569" spans="1:30">
      <c r="A569" s="4">
        <v>39899</v>
      </c>
      <c r="B569" s="23">
        <v>1.5E-3</v>
      </c>
      <c r="C569" s="23">
        <v>1.4000000000000002E-3</v>
      </c>
      <c r="D569" s="23">
        <v>3.9000000000000003E-3</v>
      </c>
      <c r="E569" s="23">
        <v>5.7999999999999996E-3</v>
      </c>
      <c r="F569" s="23">
        <v>9.0000000000000011E-3</v>
      </c>
      <c r="G569" s="23">
        <v>1.2699999999999999E-2</v>
      </c>
      <c r="H569" s="23">
        <v>1.7899999999999999E-2</v>
      </c>
      <c r="I569" s="23">
        <v>2.3599999999999999E-2</v>
      </c>
      <c r="J569" s="23">
        <v>2.7799999999999998E-2</v>
      </c>
      <c r="K569" s="23">
        <v>3.6600000000000001E-2</v>
      </c>
      <c r="L569" s="23">
        <v>3.6200000000000003E-2</v>
      </c>
      <c r="M569" s="23"/>
      <c r="N569" s="23"/>
      <c r="O569" s="23"/>
      <c r="P569" s="23"/>
      <c r="V569" s="23"/>
      <c r="W569" s="23"/>
      <c r="X569" s="23"/>
      <c r="Y569" s="23"/>
      <c r="Z569" s="23"/>
      <c r="AA569" s="23"/>
      <c r="AB569" s="23"/>
      <c r="AC569" s="23"/>
      <c r="AD569" s="23"/>
    </row>
    <row r="570" spans="1:30">
      <c r="A570" s="4">
        <v>39902</v>
      </c>
      <c r="B570" s="23">
        <v>1.6000000000000001E-3</v>
      </c>
      <c r="C570" s="23">
        <v>1.8E-3</v>
      </c>
      <c r="D570" s="23">
        <v>4.1999999999999997E-3</v>
      </c>
      <c r="E570" s="23">
        <v>5.7999999999999996E-3</v>
      </c>
      <c r="F570" s="23">
        <v>8.3999999999999995E-3</v>
      </c>
      <c r="G570" s="23">
        <v>1.2E-2</v>
      </c>
      <c r="H570" s="23">
        <v>1.72E-2</v>
      </c>
      <c r="I570" s="23">
        <v>2.3099999999999999E-2</v>
      </c>
      <c r="J570" s="23">
        <v>2.7300000000000001E-2</v>
      </c>
      <c r="K570" s="23">
        <v>3.6400000000000002E-2</v>
      </c>
      <c r="L570" s="23">
        <v>3.6000000000000004E-2</v>
      </c>
      <c r="M570" s="23"/>
      <c r="N570" s="23"/>
      <c r="O570" s="23"/>
      <c r="P570" s="23"/>
      <c r="V570" s="23"/>
      <c r="W570" s="23"/>
      <c r="X570" s="23"/>
      <c r="Y570" s="23"/>
      <c r="Z570" s="23"/>
      <c r="AA570" s="23"/>
      <c r="AB570" s="23"/>
      <c r="AC570" s="23"/>
      <c r="AD570" s="23"/>
    </row>
    <row r="571" spans="1:30">
      <c r="A571" s="4">
        <v>39903</v>
      </c>
      <c r="B571" s="23">
        <v>1.6000000000000001E-3</v>
      </c>
      <c r="C571" s="23">
        <v>2.0999999999999999E-3</v>
      </c>
      <c r="D571" s="23">
        <v>4.3E-3</v>
      </c>
      <c r="E571" s="23">
        <v>5.6999999999999993E-3</v>
      </c>
      <c r="F571" s="23">
        <v>8.1000000000000013E-3</v>
      </c>
      <c r="G571" s="23">
        <v>1.15E-2</v>
      </c>
      <c r="H571" s="23">
        <v>1.67E-2</v>
      </c>
      <c r="I571" s="23">
        <v>2.2799999999999997E-2</v>
      </c>
      <c r="J571" s="23">
        <v>2.7099999999999999E-2</v>
      </c>
      <c r="K571" s="23">
        <v>3.61E-2</v>
      </c>
      <c r="L571" s="23">
        <v>3.56E-2</v>
      </c>
      <c r="M571" s="23"/>
      <c r="N571" s="23"/>
      <c r="O571" s="23"/>
      <c r="P571" s="23"/>
      <c r="V571" s="23"/>
      <c r="W571" s="23"/>
      <c r="X571" s="23"/>
      <c r="Y571" s="23"/>
      <c r="Z571" s="23"/>
      <c r="AA571" s="23"/>
      <c r="AB571" s="23"/>
      <c r="AC571" s="23"/>
      <c r="AD571" s="23"/>
    </row>
    <row r="572" spans="1:30">
      <c r="A572" s="4">
        <v>39904</v>
      </c>
      <c r="B572" s="23">
        <v>1.6000000000000001E-3</v>
      </c>
      <c r="C572" s="23">
        <v>2.2000000000000001E-3</v>
      </c>
      <c r="D572" s="23">
        <v>4.0999999999999995E-3</v>
      </c>
      <c r="E572" s="23">
        <v>5.7999999999999996E-3</v>
      </c>
      <c r="F572" s="23">
        <v>8.3000000000000001E-3</v>
      </c>
      <c r="G572" s="23">
        <v>1.1599999999999999E-2</v>
      </c>
      <c r="H572" s="23">
        <v>1.6500000000000001E-2</v>
      </c>
      <c r="I572" s="23">
        <v>2.2499999999999999E-2</v>
      </c>
      <c r="J572" s="23">
        <v>2.6800000000000001E-2</v>
      </c>
      <c r="K572" s="23">
        <v>3.5400000000000001E-2</v>
      </c>
      <c r="L572" s="23">
        <v>3.5099999999999999E-2</v>
      </c>
      <c r="M572" s="23"/>
      <c r="N572" s="23"/>
      <c r="O572" s="23"/>
      <c r="P572" s="23"/>
      <c r="V572" s="23"/>
      <c r="W572" s="23"/>
      <c r="X572" s="23"/>
      <c r="Y572" s="23"/>
      <c r="Z572" s="23"/>
      <c r="AA572" s="23"/>
      <c r="AB572" s="23"/>
      <c r="AC572" s="23"/>
      <c r="AD572" s="23"/>
    </row>
    <row r="573" spans="1:30">
      <c r="A573" s="4">
        <v>39905</v>
      </c>
      <c r="B573" s="23">
        <v>1.6000000000000001E-3</v>
      </c>
      <c r="C573" s="23">
        <v>2.2000000000000001E-3</v>
      </c>
      <c r="D573" s="23">
        <v>4.0999999999999995E-3</v>
      </c>
      <c r="E573" s="23">
        <v>5.8999999999999999E-3</v>
      </c>
      <c r="F573" s="23">
        <v>8.8000000000000005E-3</v>
      </c>
      <c r="G573" s="23">
        <v>1.2500000000000001E-2</v>
      </c>
      <c r="H573" s="23">
        <v>1.7399999999999999E-2</v>
      </c>
      <c r="I573" s="23">
        <v>2.35E-2</v>
      </c>
      <c r="J573" s="23">
        <v>2.7699999999999999E-2</v>
      </c>
      <c r="K573" s="23">
        <v>3.6299999999999999E-2</v>
      </c>
      <c r="L573" s="23">
        <v>3.5699999999999996E-2</v>
      </c>
      <c r="M573" s="23"/>
      <c r="N573" s="23"/>
      <c r="O573" s="23"/>
      <c r="P573" s="23"/>
      <c r="V573" s="23"/>
      <c r="W573" s="23"/>
      <c r="X573" s="23"/>
      <c r="Y573" s="23"/>
      <c r="Z573" s="23"/>
      <c r="AA573" s="23"/>
      <c r="AB573" s="23"/>
      <c r="AC573" s="23"/>
      <c r="AD573" s="23"/>
    </row>
    <row r="574" spans="1:30">
      <c r="A574" s="4">
        <v>39906</v>
      </c>
      <c r="B574" s="23">
        <v>1.2999999999999999E-3</v>
      </c>
      <c r="C574" s="23">
        <v>2.0999999999999999E-3</v>
      </c>
      <c r="D574" s="23">
        <v>4.1999999999999997E-3</v>
      </c>
      <c r="E574" s="23">
        <v>6.0000000000000001E-3</v>
      </c>
      <c r="F574" s="23">
        <v>9.5999999999999992E-3</v>
      </c>
      <c r="G574" s="23">
        <v>1.3600000000000001E-2</v>
      </c>
      <c r="H574" s="23">
        <v>1.8700000000000001E-2</v>
      </c>
      <c r="I574" s="23">
        <v>2.5099999999999997E-2</v>
      </c>
      <c r="J574" s="23">
        <v>2.9100000000000001E-2</v>
      </c>
      <c r="K574" s="23">
        <v>3.7699999999999997E-2</v>
      </c>
      <c r="L574" s="23">
        <v>3.7000000000000005E-2</v>
      </c>
      <c r="M574" s="23"/>
      <c r="N574" s="23"/>
      <c r="O574" s="23"/>
      <c r="P574" s="23"/>
      <c r="V574" s="23"/>
      <c r="W574" s="23"/>
      <c r="X574" s="23"/>
      <c r="Y574" s="23"/>
      <c r="Z574" s="23"/>
      <c r="AA574" s="23"/>
      <c r="AB574" s="23"/>
      <c r="AC574" s="23"/>
      <c r="AD574" s="23"/>
    </row>
    <row r="575" spans="1:30">
      <c r="A575" s="4">
        <v>39909</v>
      </c>
      <c r="B575" s="23">
        <v>1.4000000000000002E-3</v>
      </c>
      <c r="C575" s="23">
        <v>2E-3</v>
      </c>
      <c r="D575" s="23">
        <v>4.0000000000000001E-3</v>
      </c>
      <c r="E575" s="23">
        <v>6.0000000000000001E-3</v>
      </c>
      <c r="F575" s="23">
        <v>9.3999999999999986E-3</v>
      </c>
      <c r="G575" s="23">
        <v>1.37E-2</v>
      </c>
      <c r="H575" s="23">
        <v>1.9E-2</v>
      </c>
      <c r="I575" s="23">
        <v>2.5499999999999998E-2</v>
      </c>
      <c r="J575" s="23">
        <v>2.9500000000000002E-2</v>
      </c>
      <c r="K575" s="23">
        <v>3.8199999999999998E-2</v>
      </c>
      <c r="L575" s="23">
        <v>3.73E-2</v>
      </c>
      <c r="M575" s="23"/>
      <c r="N575" s="23"/>
      <c r="O575" s="23"/>
      <c r="P575" s="23"/>
      <c r="V575" s="23"/>
      <c r="W575" s="23"/>
      <c r="X575" s="23"/>
      <c r="Y575" s="23"/>
      <c r="Z575" s="23"/>
      <c r="AA575" s="23"/>
      <c r="AB575" s="23"/>
      <c r="AC575" s="23"/>
      <c r="AD575" s="23"/>
    </row>
    <row r="576" spans="1:30">
      <c r="A576" s="4">
        <v>39910</v>
      </c>
      <c r="B576" s="23">
        <v>1.4000000000000002E-3</v>
      </c>
      <c r="C576" s="23">
        <v>2E-3</v>
      </c>
      <c r="D576" s="23">
        <v>3.9000000000000003E-3</v>
      </c>
      <c r="E576" s="23">
        <v>6.0000000000000001E-3</v>
      </c>
      <c r="F576" s="23">
        <v>9.1000000000000004E-3</v>
      </c>
      <c r="G576" s="23">
        <v>1.3300000000000001E-2</v>
      </c>
      <c r="H576" s="23">
        <v>1.8700000000000001E-2</v>
      </c>
      <c r="I576" s="23">
        <v>2.5099999999999997E-2</v>
      </c>
      <c r="J576" s="23">
        <v>2.9300000000000003E-2</v>
      </c>
      <c r="K576" s="23">
        <v>3.7900000000000003E-2</v>
      </c>
      <c r="L576" s="23">
        <v>3.7200000000000004E-2</v>
      </c>
      <c r="M576" s="23"/>
      <c r="N576" s="23"/>
      <c r="O576" s="23"/>
      <c r="P576" s="23"/>
      <c r="V576" s="23"/>
      <c r="W576" s="23"/>
      <c r="X576" s="23"/>
      <c r="Y576" s="23"/>
      <c r="Z576" s="23"/>
      <c r="AA576" s="23"/>
      <c r="AB576" s="23"/>
      <c r="AC576" s="23"/>
      <c r="AD576" s="23"/>
    </row>
    <row r="577" spans="1:30">
      <c r="A577" s="4">
        <v>39911</v>
      </c>
      <c r="B577" s="23">
        <v>1.4000000000000002E-3</v>
      </c>
      <c r="C577" s="23">
        <v>1.8E-3</v>
      </c>
      <c r="D577" s="23">
        <v>3.9000000000000003E-3</v>
      </c>
      <c r="E577" s="23">
        <v>5.8999999999999999E-3</v>
      </c>
      <c r="F577" s="23">
        <v>9.300000000000001E-3</v>
      </c>
      <c r="G577" s="23">
        <v>1.34E-2</v>
      </c>
      <c r="H577" s="23">
        <v>1.83E-2</v>
      </c>
      <c r="I577" s="23">
        <v>2.4300000000000002E-2</v>
      </c>
      <c r="J577" s="23">
        <v>2.86E-2</v>
      </c>
      <c r="K577" s="23">
        <v>3.7400000000000003E-2</v>
      </c>
      <c r="L577" s="23">
        <v>3.6600000000000001E-2</v>
      </c>
      <c r="M577" s="23"/>
      <c r="N577" s="23"/>
      <c r="O577" s="23"/>
      <c r="P577" s="23"/>
      <c r="V577" s="23"/>
      <c r="W577" s="23"/>
      <c r="X577" s="23"/>
      <c r="Y577" s="23"/>
      <c r="Z577" s="23"/>
      <c r="AA577" s="23"/>
      <c r="AB577" s="23"/>
      <c r="AC577" s="23"/>
      <c r="AD577" s="23"/>
    </row>
    <row r="578" spans="1:30">
      <c r="A578" s="4">
        <v>39912</v>
      </c>
      <c r="B578" s="23">
        <v>1.4000000000000002E-3</v>
      </c>
      <c r="C578" s="23">
        <v>1.8E-3</v>
      </c>
      <c r="D578" s="23">
        <v>3.9000000000000003E-3</v>
      </c>
      <c r="E578" s="23">
        <v>6.0000000000000001E-3</v>
      </c>
      <c r="F578" s="23">
        <v>9.5999999999999992E-3</v>
      </c>
      <c r="G578" s="23">
        <v>1.3600000000000001E-2</v>
      </c>
      <c r="H578" s="23">
        <v>1.9E-2</v>
      </c>
      <c r="I578" s="23">
        <v>2.4900000000000002E-2</v>
      </c>
      <c r="J578" s="23">
        <v>2.9600000000000001E-2</v>
      </c>
      <c r="K578" s="23">
        <v>3.85E-2</v>
      </c>
      <c r="L578" s="23">
        <v>3.7599999999999995E-2</v>
      </c>
      <c r="M578" s="23"/>
      <c r="N578" s="23"/>
      <c r="O578" s="23"/>
      <c r="P578" s="23"/>
      <c r="V578" s="23"/>
      <c r="W578" s="23"/>
      <c r="X578" s="23"/>
      <c r="Y578" s="23"/>
      <c r="Z578" s="23"/>
      <c r="AA578" s="23"/>
      <c r="AB578" s="23"/>
      <c r="AC578" s="23"/>
      <c r="AD578" s="23"/>
    </row>
    <row r="579" spans="1:30">
      <c r="A579" s="4">
        <v>39916</v>
      </c>
      <c r="B579" s="23">
        <v>1.2999999999999999E-3</v>
      </c>
      <c r="C579" s="23">
        <v>1.8E-3</v>
      </c>
      <c r="D579" s="23">
        <v>3.7000000000000002E-3</v>
      </c>
      <c r="E579" s="23">
        <v>5.6999999999999993E-3</v>
      </c>
      <c r="F579" s="23">
        <v>8.8999999999999999E-3</v>
      </c>
      <c r="G579" s="23">
        <v>1.2699999999999999E-2</v>
      </c>
      <c r="H579" s="23">
        <v>1.8100000000000002E-2</v>
      </c>
      <c r="I579" s="23">
        <v>2.3900000000000001E-2</v>
      </c>
      <c r="J579" s="23">
        <v>2.8799999999999999E-2</v>
      </c>
      <c r="K579" s="23">
        <v>3.78E-2</v>
      </c>
      <c r="L579" s="23">
        <v>3.6900000000000002E-2</v>
      </c>
      <c r="M579" s="23"/>
      <c r="N579" s="23"/>
      <c r="O579" s="23"/>
      <c r="P579" s="23"/>
      <c r="V579" s="23"/>
      <c r="W579" s="23"/>
      <c r="X579" s="23"/>
      <c r="Y579" s="23"/>
      <c r="Z579" s="23"/>
      <c r="AA579" s="23"/>
      <c r="AB579" s="23"/>
      <c r="AC579" s="23"/>
      <c r="AD579" s="23"/>
    </row>
    <row r="580" spans="1:30">
      <c r="A580" s="4">
        <v>39917</v>
      </c>
      <c r="B580" s="23">
        <v>1.6000000000000001E-3</v>
      </c>
      <c r="C580" s="23">
        <v>1.7000000000000001E-3</v>
      </c>
      <c r="D580" s="23">
        <v>3.4999999999999996E-3</v>
      </c>
      <c r="E580" s="23">
        <v>5.4000000000000003E-3</v>
      </c>
      <c r="F580" s="23">
        <v>8.6E-3</v>
      </c>
      <c r="G580" s="23">
        <v>1.21E-2</v>
      </c>
      <c r="H580" s="23">
        <v>1.7100000000000001E-2</v>
      </c>
      <c r="I580" s="23">
        <v>2.3099999999999999E-2</v>
      </c>
      <c r="J580" s="23">
        <v>2.7999999999999997E-2</v>
      </c>
      <c r="K580" s="23">
        <v>3.73E-2</v>
      </c>
      <c r="L580" s="23">
        <v>3.6400000000000002E-2</v>
      </c>
      <c r="M580" s="23"/>
      <c r="N580" s="23"/>
      <c r="O580" s="23"/>
      <c r="P580" s="23"/>
      <c r="V580" s="23"/>
      <c r="W580" s="23"/>
      <c r="X580" s="23"/>
      <c r="Y580" s="23"/>
      <c r="Z580" s="23"/>
      <c r="AA580" s="23"/>
      <c r="AB580" s="23"/>
      <c r="AC580" s="23"/>
      <c r="AD580" s="23"/>
    </row>
    <row r="581" spans="1:30">
      <c r="A581" s="4">
        <v>39918</v>
      </c>
      <c r="B581" s="23">
        <v>1.6000000000000001E-3</v>
      </c>
      <c r="C581" s="23">
        <v>1.5E-3</v>
      </c>
      <c r="D581" s="23">
        <v>3.4000000000000002E-3</v>
      </c>
      <c r="E581" s="23">
        <v>5.4000000000000003E-3</v>
      </c>
      <c r="F581" s="23">
        <v>8.6E-3</v>
      </c>
      <c r="G581" s="23">
        <v>1.2199999999999999E-2</v>
      </c>
      <c r="H581" s="23">
        <v>1.7100000000000001E-2</v>
      </c>
      <c r="I581" s="23">
        <v>2.29E-2</v>
      </c>
      <c r="J581" s="23">
        <v>2.8199999999999999E-2</v>
      </c>
      <c r="K581" s="23">
        <v>3.7499999999999999E-2</v>
      </c>
      <c r="L581" s="23">
        <v>3.6600000000000001E-2</v>
      </c>
      <c r="M581" s="23"/>
      <c r="N581" s="23"/>
      <c r="O581" s="23"/>
      <c r="P581" s="23"/>
      <c r="V581" s="23"/>
      <c r="W581" s="23"/>
      <c r="X581" s="23"/>
      <c r="Y581" s="23"/>
      <c r="Z581" s="23"/>
      <c r="AA581" s="23"/>
      <c r="AB581" s="23"/>
      <c r="AC581" s="23"/>
      <c r="AD581" s="23"/>
    </row>
    <row r="582" spans="1:30">
      <c r="A582" s="4">
        <v>39919</v>
      </c>
      <c r="B582" s="23">
        <v>1.5E-3</v>
      </c>
      <c r="C582" s="23">
        <v>1.2999999999999999E-3</v>
      </c>
      <c r="D582" s="23">
        <v>3.3E-3</v>
      </c>
      <c r="E582" s="23">
        <v>5.4000000000000003E-3</v>
      </c>
      <c r="F582" s="23">
        <v>9.1000000000000004E-3</v>
      </c>
      <c r="G582" s="23">
        <v>1.2699999999999999E-2</v>
      </c>
      <c r="H582" s="23">
        <v>1.7899999999999999E-2</v>
      </c>
      <c r="I582" s="23">
        <v>2.3599999999999999E-2</v>
      </c>
      <c r="J582" s="23">
        <v>2.86E-2</v>
      </c>
      <c r="K582" s="23">
        <v>3.8100000000000002E-2</v>
      </c>
      <c r="L582" s="23">
        <v>3.7200000000000004E-2</v>
      </c>
      <c r="M582" s="23"/>
      <c r="N582" s="23"/>
      <c r="O582" s="23"/>
      <c r="P582" s="23"/>
      <c r="V582" s="23"/>
      <c r="W582" s="23"/>
      <c r="X582" s="23"/>
      <c r="Y582" s="23"/>
      <c r="Z582" s="23"/>
      <c r="AA582" s="23"/>
      <c r="AB582" s="23"/>
      <c r="AC582" s="23"/>
      <c r="AD582" s="23"/>
    </row>
    <row r="583" spans="1:30">
      <c r="A583" s="4">
        <v>39920</v>
      </c>
      <c r="B583" s="23">
        <v>1.2999999999999999E-3</v>
      </c>
      <c r="C583" s="23">
        <v>1.4000000000000002E-3</v>
      </c>
      <c r="D583" s="23">
        <v>3.5999999999999999E-3</v>
      </c>
      <c r="E583" s="23">
        <v>5.6999999999999993E-3</v>
      </c>
      <c r="F583" s="23">
        <v>9.8999999999999991E-3</v>
      </c>
      <c r="G583" s="23">
        <v>1.3600000000000001E-2</v>
      </c>
      <c r="H583" s="23">
        <v>1.9099999999999999E-2</v>
      </c>
      <c r="I583" s="23">
        <v>2.4799999999999999E-2</v>
      </c>
      <c r="J583" s="23">
        <v>2.98E-2</v>
      </c>
      <c r="K583" s="23">
        <v>3.9100000000000003E-2</v>
      </c>
      <c r="L583" s="23">
        <v>3.7900000000000003E-2</v>
      </c>
      <c r="M583" s="23"/>
      <c r="N583" s="23"/>
      <c r="O583" s="23"/>
      <c r="P583" s="23"/>
      <c r="V583" s="23"/>
      <c r="W583" s="23"/>
      <c r="X583" s="23"/>
      <c r="Y583" s="23"/>
      <c r="Z583" s="23"/>
      <c r="AA583" s="23"/>
      <c r="AB583" s="23"/>
      <c r="AC583" s="23"/>
      <c r="AD583" s="23"/>
    </row>
    <row r="584" spans="1:30">
      <c r="A584" s="4">
        <v>39923</v>
      </c>
      <c r="B584" s="23">
        <v>1.4000000000000002E-3</v>
      </c>
      <c r="C584" s="23">
        <v>1.4000000000000002E-3</v>
      </c>
      <c r="D584" s="23">
        <v>3.4000000000000002E-3</v>
      </c>
      <c r="E584" s="23">
        <v>5.4000000000000003E-3</v>
      </c>
      <c r="F584" s="23">
        <v>9.300000000000001E-3</v>
      </c>
      <c r="G584" s="23">
        <v>1.2699999999999999E-2</v>
      </c>
      <c r="H584" s="23">
        <v>1.8200000000000001E-2</v>
      </c>
      <c r="I584" s="23">
        <v>2.3900000000000001E-2</v>
      </c>
      <c r="J584" s="23">
        <v>2.8799999999999999E-2</v>
      </c>
      <c r="K584" s="23">
        <v>3.7999999999999999E-2</v>
      </c>
      <c r="L584" s="23">
        <v>3.6900000000000002E-2</v>
      </c>
      <c r="M584" s="23"/>
      <c r="N584" s="23"/>
      <c r="O584" s="23"/>
      <c r="P584" s="23"/>
      <c r="V584" s="23"/>
      <c r="W584" s="23"/>
      <c r="X584" s="23"/>
      <c r="Y584" s="23"/>
      <c r="Z584" s="23"/>
      <c r="AA584" s="23"/>
      <c r="AB584" s="23"/>
      <c r="AC584" s="23"/>
      <c r="AD584" s="23"/>
    </row>
    <row r="585" spans="1:30">
      <c r="A585" s="4">
        <v>39924</v>
      </c>
      <c r="B585" s="23">
        <v>1.5E-3</v>
      </c>
      <c r="C585" s="23">
        <v>1.5E-3</v>
      </c>
      <c r="D585" s="23">
        <v>3.4000000000000002E-3</v>
      </c>
      <c r="E585" s="23">
        <v>5.3E-3</v>
      </c>
      <c r="F585" s="23">
        <v>9.5999999999999992E-3</v>
      </c>
      <c r="G585" s="23">
        <v>1.32E-2</v>
      </c>
      <c r="H585" s="23">
        <v>1.8700000000000001E-2</v>
      </c>
      <c r="I585" s="23">
        <v>2.46E-2</v>
      </c>
      <c r="J585" s="23">
        <v>2.9399999999999999E-2</v>
      </c>
      <c r="K585" s="23">
        <v>3.8599999999999995E-2</v>
      </c>
      <c r="L585" s="23">
        <v>3.7400000000000003E-2</v>
      </c>
      <c r="M585" s="23"/>
      <c r="N585" s="23"/>
      <c r="O585" s="23"/>
      <c r="P585" s="23"/>
      <c r="V585" s="23"/>
      <c r="W585" s="23"/>
      <c r="X585" s="23"/>
      <c r="Y585" s="23"/>
      <c r="Z585" s="23"/>
      <c r="AA585" s="23"/>
      <c r="AB585" s="23"/>
      <c r="AC585" s="23"/>
      <c r="AD585" s="23"/>
    </row>
    <row r="586" spans="1:30">
      <c r="A586" s="4">
        <v>39925</v>
      </c>
      <c r="B586" s="23">
        <v>1.5E-3</v>
      </c>
      <c r="C586" s="23">
        <v>1.4000000000000002E-3</v>
      </c>
      <c r="D586" s="23">
        <v>3.2000000000000002E-3</v>
      </c>
      <c r="E586" s="23">
        <v>5.1999999999999998E-3</v>
      </c>
      <c r="F586" s="23">
        <v>0.01</v>
      </c>
      <c r="G586" s="23">
        <v>1.3600000000000001E-2</v>
      </c>
      <c r="H586" s="23">
        <v>1.9199999999999998E-2</v>
      </c>
      <c r="I586" s="23">
        <v>2.5000000000000001E-2</v>
      </c>
      <c r="J586" s="23">
        <v>2.98E-2</v>
      </c>
      <c r="K586" s="23">
        <v>3.9300000000000002E-2</v>
      </c>
      <c r="L586" s="23">
        <v>3.8199999999999998E-2</v>
      </c>
      <c r="M586" s="23"/>
      <c r="N586" s="23"/>
      <c r="O586" s="23"/>
      <c r="P586" s="23"/>
      <c r="V586" s="23"/>
      <c r="W586" s="23"/>
      <c r="X586" s="23"/>
      <c r="Y586" s="23"/>
      <c r="Z586" s="23"/>
      <c r="AA586" s="23"/>
      <c r="AB586" s="23"/>
      <c r="AC586" s="23"/>
      <c r="AD586" s="23"/>
    </row>
    <row r="587" spans="1:30">
      <c r="A587" s="4">
        <v>39926</v>
      </c>
      <c r="B587" s="23">
        <v>1.7000000000000001E-3</v>
      </c>
      <c r="C587" s="23">
        <v>1E-3</v>
      </c>
      <c r="D587" s="23">
        <v>3.0999999999999999E-3</v>
      </c>
      <c r="E587" s="23">
        <v>4.8999999999999998E-3</v>
      </c>
      <c r="F587" s="23">
        <v>9.7000000000000003E-3</v>
      </c>
      <c r="G587" s="23">
        <v>1.34E-2</v>
      </c>
      <c r="H587" s="23">
        <v>1.89E-2</v>
      </c>
      <c r="I587" s="23">
        <v>2.4900000000000002E-2</v>
      </c>
      <c r="J587" s="23">
        <v>2.9600000000000001E-2</v>
      </c>
      <c r="K587" s="23">
        <v>3.9E-2</v>
      </c>
      <c r="L587" s="23">
        <v>3.7999999999999999E-2</v>
      </c>
      <c r="M587" s="23"/>
      <c r="N587" s="23"/>
      <c r="O587" s="23"/>
      <c r="P587" s="23"/>
      <c r="V587" s="23"/>
      <c r="W587" s="23"/>
      <c r="X587" s="23"/>
      <c r="Y587" s="23"/>
      <c r="Z587" s="23"/>
      <c r="AA587" s="23"/>
      <c r="AB587" s="23"/>
      <c r="AC587" s="23"/>
      <c r="AD587" s="23"/>
    </row>
    <row r="588" spans="1:30">
      <c r="A588" s="4">
        <v>39927</v>
      </c>
      <c r="B588" s="23">
        <v>1.6000000000000001E-3</v>
      </c>
      <c r="C588" s="23">
        <v>1E-3</v>
      </c>
      <c r="D588" s="23">
        <v>3.0999999999999999E-3</v>
      </c>
      <c r="E588" s="23">
        <v>5.0000000000000001E-3</v>
      </c>
      <c r="F588" s="23">
        <v>9.8999999999999991E-3</v>
      </c>
      <c r="G588" s="23">
        <v>1.38E-2</v>
      </c>
      <c r="H588" s="23">
        <v>1.9599999999999999E-2</v>
      </c>
      <c r="I588" s="23">
        <v>2.5600000000000001E-2</v>
      </c>
      <c r="J588" s="23">
        <v>3.0299999999999997E-2</v>
      </c>
      <c r="K588" s="23">
        <v>3.9900000000000005E-2</v>
      </c>
      <c r="L588" s="23">
        <v>3.8900000000000004E-2</v>
      </c>
      <c r="M588" s="23"/>
      <c r="N588" s="23"/>
      <c r="O588" s="23"/>
      <c r="P588" s="23"/>
      <c r="V588" s="23"/>
      <c r="W588" s="23"/>
      <c r="X588" s="23"/>
      <c r="Y588" s="23"/>
      <c r="Z588" s="23"/>
      <c r="AA588" s="23"/>
      <c r="AB588" s="23"/>
      <c r="AC588" s="23"/>
      <c r="AD588" s="23"/>
    </row>
    <row r="589" spans="1:30">
      <c r="A589" s="4">
        <v>39930</v>
      </c>
      <c r="B589" s="23">
        <v>1.7000000000000001E-3</v>
      </c>
      <c r="C589" s="23">
        <v>1.2999999999999999E-3</v>
      </c>
      <c r="D589" s="23">
        <v>3.0000000000000001E-3</v>
      </c>
      <c r="E589" s="23">
        <v>4.8999999999999998E-3</v>
      </c>
      <c r="F589" s="23">
        <v>9.0000000000000011E-3</v>
      </c>
      <c r="G589" s="23">
        <v>1.3100000000000001E-2</v>
      </c>
      <c r="H589" s="23">
        <v>1.8700000000000001E-2</v>
      </c>
      <c r="I589" s="23">
        <v>2.4799999999999999E-2</v>
      </c>
      <c r="J589" s="23">
        <v>2.9500000000000002E-2</v>
      </c>
      <c r="K589" s="23">
        <v>3.9199999999999999E-2</v>
      </c>
      <c r="L589" s="23">
        <v>3.8399999999999997E-2</v>
      </c>
      <c r="M589" s="23"/>
      <c r="N589" s="23"/>
      <c r="O589" s="23"/>
      <c r="P589" s="23"/>
      <c r="V589" s="23"/>
      <c r="W589" s="23"/>
      <c r="X589" s="23"/>
      <c r="Y589" s="23"/>
      <c r="Z589" s="23"/>
      <c r="AA589" s="23"/>
      <c r="AB589" s="23"/>
      <c r="AC589" s="23"/>
      <c r="AD589" s="23"/>
    </row>
    <row r="590" spans="1:30">
      <c r="A590" s="4">
        <v>39931</v>
      </c>
      <c r="B590" s="23">
        <v>1.6000000000000001E-3</v>
      </c>
      <c r="C590" s="23">
        <v>1.2999999999999999E-3</v>
      </c>
      <c r="D590" s="23">
        <v>3.0999999999999999E-3</v>
      </c>
      <c r="E590" s="23">
        <v>5.1999999999999998E-3</v>
      </c>
      <c r="F590" s="23">
        <v>9.4999999999999998E-3</v>
      </c>
      <c r="G590" s="23">
        <v>1.3899999999999999E-2</v>
      </c>
      <c r="H590" s="23">
        <v>1.9699999999999999E-2</v>
      </c>
      <c r="I590" s="23">
        <v>2.58E-2</v>
      </c>
      <c r="J590" s="23">
        <v>3.0499999999999999E-2</v>
      </c>
      <c r="K590" s="23">
        <v>4.0300000000000002E-2</v>
      </c>
      <c r="L590" s="23">
        <v>3.9699999999999999E-2</v>
      </c>
      <c r="M590" s="23"/>
      <c r="N590" s="23"/>
      <c r="O590" s="23"/>
      <c r="P590" s="23"/>
      <c r="V590" s="23"/>
      <c r="W590" s="23"/>
      <c r="X590" s="23"/>
      <c r="Y590" s="23"/>
      <c r="Z590" s="23"/>
      <c r="AA590" s="23"/>
      <c r="AB590" s="23"/>
      <c r="AC590" s="23"/>
      <c r="AD590" s="23"/>
    </row>
    <row r="591" spans="1:30">
      <c r="A591" s="4">
        <v>39932</v>
      </c>
      <c r="B591" s="23">
        <v>1.8E-3</v>
      </c>
      <c r="C591" s="23">
        <v>1.1000000000000001E-3</v>
      </c>
      <c r="D591" s="23">
        <v>2.8000000000000004E-3</v>
      </c>
      <c r="E591" s="23">
        <v>5.0000000000000001E-3</v>
      </c>
      <c r="F591" s="23">
        <v>9.3999999999999986E-3</v>
      </c>
      <c r="G591" s="23">
        <v>1.3999999999999999E-2</v>
      </c>
      <c r="H591" s="23">
        <v>2.0099999999999996E-2</v>
      </c>
      <c r="I591" s="23">
        <v>2.69E-2</v>
      </c>
      <c r="J591" s="23">
        <v>3.1200000000000002E-2</v>
      </c>
      <c r="K591" s="23">
        <v>4.07E-2</v>
      </c>
      <c r="L591" s="23">
        <v>4.0099999999999997E-2</v>
      </c>
      <c r="M591" s="23"/>
      <c r="N591" s="23"/>
      <c r="O591" s="23"/>
      <c r="P591" s="23"/>
      <c r="V591" s="23"/>
      <c r="W591" s="23"/>
      <c r="X591" s="23"/>
      <c r="Y591" s="23"/>
      <c r="Z591" s="23"/>
      <c r="AA591" s="23"/>
      <c r="AB591" s="23"/>
      <c r="AC591" s="23"/>
      <c r="AD591" s="23"/>
    </row>
    <row r="592" spans="1:30">
      <c r="A592" s="4">
        <v>39933</v>
      </c>
      <c r="B592" s="23">
        <v>2E-3</v>
      </c>
      <c r="C592" s="23">
        <v>1.4000000000000002E-3</v>
      </c>
      <c r="D592" s="23">
        <v>2.8999999999999998E-3</v>
      </c>
      <c r="E592" s="23">
        <v>4.8999999999999998E-3</v>
      </c>
      <c r="F592" s="23">
        <v>9.1000000000000004E-3</v>
      </c>
      <c r="G592" s="23">
        <v>1.38E-2</v>
      </c>
      <c r="H592" s="23">
        <v>2.0199999999999999E-2</v>
      </c>
      <c r="I592" s="23">
        <v>2.7000000000000003E-2</v>
      </c>
      <c r="J592" s="23">
        <v>3.1600000000000003E-2</v>
      </c>
      <c r="K592" s="23">
        <v>4.0999999999999995E-2</v>
      </c>
      <c r="L592" s="23">
        <v>4.0500000000000001E-2</v>
      </c>
      <c r="M592" s="23"/>
      <c r="N592" s="23"/>
      <c r="O592" s="23"/>
      <c r="P592" s="23"/>
      <c r="V592" s="23"/>
      <c r="W592" s="23"/>
      <c r="X592" s="23"/>
      <c r="Y592" s="23"/>
      <c r="Z592" s="23"/>
      <c r="AA592" s="23"/>
      <c r="AB592" s="23"/>
      <c r="AC592" s="23"/>
      <c r="AD592" s="23"/>
    </row>
    <row r="593" spans="1:30">
      <c r="A593" s="4">
        <v>39934</v>
      </c>
      <c r="B593" s="23">
        <v>2.2000000000000001E-3</v>
      </c>
      <c r="C593" s="23">
        <v>1.6000000000000001E-3</v>
      </c>
      <c r="D593" s="23">
        <v>3.0999999999999999E-3</v>
      </c>
      <c r="E593" s="23">
        <v>4.8999999999999998E-3</v>
      </c>
      <c r="F593" s="23">
        <v>9.1999999999999998E-3</v>
      </c>
      <c r="G593" s="23">
        <v>1.3899999999999999E-2</v>
      </c>
      <c r="H593" s="23">
        <v>2.0299999999999999E-2</v>
      </c>
      <c r="I593" s="23">
        <v>2.7200000000000002E-2</v>
      </c>
      <c r="J593" s="23">
        <v>3.2099999999999997E-2</v>
      </c>
      <c r="K593" s="23">
        <v>4.1399999999999999E-2</v>
      </c>
      <c r="L593" s="23">
        <v>4.0899999999999999E-2</v>
      </c>
      <c r="M593" s="23"/>
      <c r="N593" s="23"/>
      <c r="O593" s="23"/>
      <c r="P593" s="23"/>
      <c r="V593" s="23"/>
      <c r="W593" s="23"/>
      <c r="X593" s="23"/>
      <c r="Y593" s="23"/>
      <c r="Z593" s="23"/>
      <c r="AA593" s="23"/>
      <c r="AB593" s="23"/>
      <c r="AC593" s="23"/>
      <c r="AD593" s="23"/>
    </row>
    <row r="594" spans="1:30">
      <c r="A594" s="4">
        <v>39937</v>
      </c>
      <c r="B594" s="23">
        <v>2.2000000000000001E-3</v>
      </c>
      <c r="C594" s="23">
        <v>1.9E-3</v>
      </c>
      <c r="D594" s="23">
        <v>3.3E-3</v>
      </c>
      <c r="E594" s="23">
        <v>5.1999999999999998E-3</v>
      </c>
      <c r="F594" s="23">
        <v>9.3999999999999986E-3</v>
      </c>
      <c r="G594" s="23">
        <v>1.3999999999999999E-2</v>
      </c>
      <c r="H594" s="23">
        <v>2.0299999999999999E-2</v>
      </c>
      <c r="I594" s="23">
        <v>2.7000000000000003E-2</v>
      </c>
      <c r="J594" s="23">
        <v>3.1899999999999998E-2</v>
      </c>
      <c r="K594" s="23">
        <v>4.1100000000000005E-2</v>
      </c>
      <c r="L594" s="23">
        <v>4.0599999999999997E-2</v>
      </c>
      <c r="M594" s="23"/>
      <c r="N594" s="23"/>
      <c r="O594" s="23"/>
      <c r="P594" s="23"/>
      <c r="V594" s="23"/>
      <c r="W594" s="23"/>
      <c r="X594" s="23"/>
      <c r="Y594" s="23"/>
      <c r="Z594" s="23"/>
      <c r="AA594" s="23"/>
      <c r="AB594" s="23"/>
      <c r="AC594" s="23"/>
      <c r="AD594" s="23"/>
    </row>
    <row r="595" spans="1:30">
      <c r="A595" s="4">
        <v>39938</v>
      </c>
      <c r="B595" s="23">
        <v>2E-3</v>
      </c>
      <c r="C595" s="23">
        <v>1.9E-3</v>
      </c>
      <c r="D595" s="23">
        <v>3.4000000000000002E-3</v>
      </c>
      <c r="E595" s="23">
        <v>5.3E-3</v>
      </c>
      <c r="F595" s="23">
        <v>9.7999999999999997E-3</v>
      </c>
      <c r="G595" s="23">
        <v>1.46E-2</v>
      </c>
      <c r="H595" s="23">
        <v>2.0499999999999997E-2</v>
      </c>
      <c r="I595" s="23">
        <v>2.7000000000000003E-2</v>
      </c>
      <c r="J595" s="23">
        <v>3.2000000000000001E-2</v>
      </c>
      <c r="K595" s="23">
        <v>4.1100000000000005E-2</v>
      </c>
      <c r="L595" s="23">
        <v>4.0599999999999997E-2</v>
      </c>
      <c r="M595" s="23"/>
      <c r="N595" s="23"/>
      <c r="O595" s="23"/>
      <c r="P595" s="23"/>
      <c r="V595" s="23"/>
      <c r="W595" s="23"/>
      <c r="X595" s="23"/>
      <c r="Y595" s="23"/>
      <c r="Z595" s="23"/>
      <c r="AA595" s="23"/>
      <c r="AB595" s="23"/>
      <c r="AC595" s="23"/>
      <c r="AD595" s="23"/>
    </row>
    <row r="596" spans="1:30">
      <c r="A596" s="4">
        <v>39939</v>
      </c>
      <c r="B596" s="23">
        <v>1.8E-3</v>
      </c>
      <c r="C596" s="23">
        <v>1.9E-3</v>
      </c>
      <c r="D596" s="23">
        <v>3.2000000000000002E-3</v>
      </c>
      <c r="E596" s="23">
        <v>5.1000000000000004E-3</v>
      </c>
      <c r="F596" s="23">
        <v>9.5999999999999992E-3</v>
      </c>
      <c r="G596" s="23">
        <v>1.43E-2</v>
      </c>
      <c r="H596" s="23">
        <v>2.06E-2</v>
      </c>
      <c r="I596" s="23">
        <v>2.7000000000000003E-2</v>
      </c>
      <c r="J596" s="23">
        <v>3.1800000000000002E-2</v>
      </c>
      <c r="K596" s="23">
        <v>4.1200000000000001E-2</v>
      </c>
      <c r="L596" s="23">
        <v>4.0899999999999999E-2</v>
      </c>
      <c r="M596" s="23"/>
      <c r="N596" s="23"/>
      <c r="O596" s="23"/>
      <c r="P596" s="23"/>
      <c r="V596" s="23"/>
      <c r="W596" s="23"/>
      <c r="X596" s="23"/>
      <c r="Y596" s="23"/>
      <c r="Z596" s="23"/>
      <c r="AA596" s="23"/>
      <c r="AB596" s="23"/>
      <c r="AC596" s="23"/>
      <c r="AD596" s="23"/>
    </row>
    <row r="597" spans="1:30">
      <c r="A597" s="4">
        <v>39940</v>
      </c>
      <c r="B597" s="23">
        <v>1.8E-3</v>
      </c>
      <c r="C597" s="23">
        <v>1.8E-3</v>
      </c>
      <c r="D597" s="23">
        <v>3.2000000000000002E-3</v>
      </c>
      <c r="E597" s="23">
        <v>5.4000000000000003E-3</v>
      </c>
      <c r="F597" s="23">
        <v>0.01</v>
      </c>
      <c r="G597" s="23">
        <v>1.46E-2</v>
      </c>
      <c r="H597" s="23">
        <v>2.1499999999999998E-2</v>
      </c>
      <c r="I597" s="23">
        <v>2.7999999999999997E-2</v>
      </c>
      <c r="J597" s="23">
        <v>3.2899999999999999E-2</v>
      </c>
      <c r="K597" s="23">
        <v>4.2599999999999999E-2</v>
      </c>
      <c r="L597" s="23">
        <v>4.2500000000000003E-2</v>
      </c>
      <c r="M597" s="23"/>
      <c r="N597" s="23"/>
      <c r="O597" s="23"/>
      <c r="P597" s="23"/>
      <c r="V597" s="23"/>
      <c r="W597" s="23"/>
      <c r="X597" s="23"/>
      <c r="Y597" s="23"/>
      <c r="Z597" s="23"/>
      <c r="AA597" s="23"/>
      <c r="AB597" s="23"/>
      <c r="AC597" s="23"/>
      <c r="AD597" s="23"/>
    </row>
    <row r="598" spans="1:30">
      <c r="A598" s="4">
        <v>39941</v>
      </c>
      <c r="B598" s="23">
        <v>1.7000000000000001E-3</v>
      </c>
      <c r="C598" s="23">
        <v>1.9E-3</v>
      </c>
      <c r="D598" s="23">
        <v>3.0999999999999999E-3</v>
      </c>
      <c r="E598" s="23">
        <v>5.5000000000000005E-3</v>
      </c>
      <c r="F598" s="23">
        <v>0.01</v>
      </c>
      <c r="G598" s="23">
        <v>1.44E-2</v>
      </c>
      <c r="H598" s="23">
        <v>2.1499999999999998E-2</v>
      </c>
      <c r="I598" s="23">
        <v>2.7799999999999998E-2</v>
      </c>
      <c r="J598" s="23">
        <v>3.2899999999999999E-2</v>
      </c>
      <c r="K598" s="23">
        <v>4.2500000000000003E-2</v>
      </c>
      <c r="L598" s="23">
        <v>4.2800000000000005E-2</v>
      </c>
      <c r="M598" s="23"/>
      <c r="N598" s="23"/>
      <c r="O598" s="23"/>
      <c r="P598" s="23"/>
      <c r="V598" s="23"/>
      <c r="W598" s="23"/>
      <c r="X598" s="23"/>
      <c r="Y598" s="23"/>
      <c r="Z598" s="23"/>
      <c r="AA598" s="23"/>
      <c r="AB598" s="23"/>
      <c r="AC598" s="23"/>
      <c r="AD598" s="23"/>
    </row>
    <row r="599" spans="1:30">
      <c r="A599" s="4">
        <v>39944</v>
      </c>
      <c r="B599" s="23">
        <v>1.7000000000000001E-3</v>
      </c>
      <c r="C599" s="23">
        <v>1.9E-3</v>
      </c>
      <c r="D599" s="23">
        <v>3.0000000000000001E-3</v>
      </c>
      <c r="E599" s="23">
        <v>5.3E-3</v>
      </c>
      <c r="F599" s="23">
        <v>9.1999999999999998E-3</v>
      </c>
      <c r="G599" s="23">
        <v>1.34E-2</v>
      </c>
      <c r="H599" s="23">
        <v>2.0400000000000001E-2</v>
      </c>
      <c r="I599" s="23">
        <v>2.6699999999999998E-2</v>
      </c>
      <c r="J599" s="23">
        <v>3.1699999999999999E-2</v>
      </c>
      <c r="K599" s="23">
        <v>4.1500000000000002E-2</v>
      </c>
      <c r="L599" s="23">
        <v>4.1799999999999997E-2</v>
      </c>
      <c r="M599" s="23"/>
      <c r="N599" s="23"/>
      <c r="O599" s="23"/>
      <c r="P599" s="23"/>
      <c r="V599" s="23"/>
      <c r="W599" s="23"/>
      <c r="X599" s="23"/>
      <c r="Y599" s="23"/>
      <c r="Z599" s="23"/>
      <c r="AA599" s="23"/>
      <c r="AB599" s="23"/>
      <c r="AC599" s="23"/>
      <c r="AD599" s="23"/>
    </row>
    <row r="600" spans="1:30">
      <c r="A600" s="4">
        <v>39945</v>
      </c>
      <c r="B600" s="23">
        <v>1.6000000000000001E-3</v>
      </c>
      <c r="C600" s="23">
        <v>1.9E-3</v>
      </c>
      <c r="D600" s="23">
        <v>3.0000000000000001E-3</v>
      </c>
      <c r="E600" s="23">
        <v>5.4000000000000003E-3</v>
      </c>
      <c r="F600" s="23">
        <v>9.0000000000000011E-3</v>
      </c>
      <c r="G600" s="23">
        <v>1.34E-2</v>
      </c>
      <c r="H600" s="23">
        <v>2.0199999999999999E-2</v>
      </c>
      <c r="I600" s="23">
        <v>2.6699999999999998E-2</v>
      </c>
      <c r="J600" s="23">
        <v>3.1699999999999999E-2</v>
      </c>
      <c r="K600" s="23">
        <v>4.1299999999999996E-2</v>
      </c>
      <c r="L600" s="23">
        <v>4.1599999999999998E-2</v>
      </c>
      <c r="M600" s="23"/>
      <c r="N600" s="23"/>
      <c r="O600" s="23"/>
      <c r="P600" s="23"/>
      <c r="V600" s="23"/>
      <c r="W600" s="23"/>
      <c r="X600" s="23"/>
      <c r="Y600" s="23"/>
      <c r="Z600" s="23"/>
      <c r="AA600" s="23"/>
      <c r="AB600" s="23"/>
      <c r="AC600" s="23"/>
      <c r="AD600" s="23"/>
    </row>
    <row r="601" spans="1:30">
      <c r="A601" s="4">
        <v>39946</v>
      </c>
      <c r="B601" s="23">
        <v>1.6000000000000001E-3</v>
      </c>
      <c r="C601" s="23">
        <v>1.7000000000000001E-3</v>
      </c>
      <c r="D601" s="23">
        <v>3.0000000000000001E-3</v>
      </c>
      <c r="E601" s="23">
        <v>5.1999999999999998E-3</v>
      </c>
      <c r="F601" s="23">
        <v>8.8999999999999999E-3</v>
      </c>
      <c r="G601" s="23">
        <v>1.3100000000000001E-2</v>
      </c>
      <c r="H601" s="23">
        <v>1.9799999999999998E-2</v>
      </c>
      <c r="I601" s="23">
        <v>2.6200000000000001E-2</v>
      </c>
      <c r="J601" s="23">
        <v>3.1099999999999999E-2</v>
      </c>
      <c r="K601" s="23">
        <v>4.0599999999999997E-2</v>
      </c>
      <c r="L601" s="23">
        <v>4.0899999999999999E-2</v>
      </c>
      <c r="M601" s="23"/>
      <c r="N601" s="23"/>
      <c r="O601" s="23"/>
      <c r="P601" s="23"/>
      <c r="V601" s="23"/>
      <c r="W601" s="23"/>
      <c r="X601" s="23"/>
      <c r="Y601" s="23"/>
      <c r="Z601" s="23"/>
      <c r="AA601" s="23"/>
      <c r="AB601" s="23"/>
      <c r="AC601" s="23"/>
      <c r="AD601" s="23"/>
    </row>
    <row r="602" spans="1:30">
      <c r="A602" s="4">
        <v>39947</v>
      </c>
      <c r="B602" s="23">
        <v>1.6000000000000001E-3</v>
      </c>
      <c r="C602" s="23">
        <v>1.6000000000000001E-3</v>
      </c>
      <c r="D602" s="23">
        <v>2.8000000000000004E-3</v>
      </c>
      <c r="E602" s="23">
        <v>5.0000000000000001E-3</v>
      </c>
      <c r="F602" s="23">
        <v>8.6999999999999994E-3</v>
      </c>
      <c r="G602" s="23">
        <v>1.3000000000000001E-2</v>
      </c>
      <c r="H602" s="23">
        <v>1.9799999999999998E-2</v>
      </c>
      <c r="I602" s="23">
        <v>2.6200000000000001E-2</v>
      </c>
      <c r="J602" s="23">
        <v>3.1E-2</v>
      </c>
      <c r="K602" s="23">
        <v>4.0399999999999998E-2</v>
      </c>
      <c r="L602" s="23">
        <v>4.0599999999999997E-2</v>
      </c>
      <c r="M602" s="23"/>
      <c r="N602" s="23"/>
      <c r="O602" s="23"/>
      <c r="P602" s="23"/>
      <c r="V602" s="23"/>
      <c r="W602" s="23"/>
      <c r="X602" s="23"/>
      <c r="Y602" s="23"/>
      <c r="Z602" s="23"/>
      <c r="AA602" s="23"/>
      <c r="AB602" s="23"/>
      <c r="AC602" s="23"/>
      <c r="AD602" s="23"/>
    </row>
    <row r="603" spans="1:30">
      <c r="A603" s="4">
        <v>39948</v>
      </c>
      <c r="B603" s="23">
        <v>1.7000000000000001E-3</v>
      </c>
      <c r="C603" s="23">
        <v>1.7000000000000001E-3</v>
      </c>
      <c r="D603" s="23">
        <v>2.8999999999999998E-3</v>
      </c>
      <c r="E603" s="23">
        <v>5.0000000000000001E-3</v>
      </c>
      <c r="F603" s="23">
        <v>8.8000000000000005E-3</v>
      </c>
      <c r="G603" s="23">
        <v>1.3000000000000001E-2</v>
      </c>
      <c r="H603" s="23">
        <v>2.0099999999999996E-2</v>
      </c>
      <c r="I603" s="23">
        <v>2.6499999999999999E-2</v>
      </c>
      <c r="J603" s="23">
        <v>3.1400000000000004E-2</v>
      </c>
      <c r="K603" s="23">
        <v>4.07E-2</v>
      </c>
      <c r="L603" s="23">
        <v>4.0899999999999999E-2</v>
      </c>
      <c r="M603" s="23"/>
      <c r="N603" s="23"/>
      <c r="O603" s="23"/>
      <c r="P603" s="23"/>
      <c r="V603" s="23"/>
      <c r="W603" s="23"/>
      <c r="X603" s="23"/>
      <c r="Y603" s="23"/>
      <c r="Z603" s="23"/>
      <c r="AA603" s="23"/>
      <c r="AB603" s="23"/>
      <c r="AC603" s="23"/>
      <c r="AD603" s="23"/>
    </row>
    <row r="604" spans="1:30">
      <c r="A604" s="4">
        <v>39951</v>
      </c>
      <c r="B604" s="23">
        <v>1.6000000000000001E-3</v>
      </c>
      <c r="C604" s="23">
        <v>1.9E-3</v>
      </c>
      <c r="D604" s="23">
        <v>3.0000000000000001E-3</v>
      </c>
      <c r="E604" s="23">
        <v>5.0000000000000001E-3</v>
      </c>
      <c r="F604" s="23">
        <v>9.300000000000001E-3</v>
      </c>
      <c r="G604" s="23">
        <v>1.3600000000000001E-2</v>
      </c>
      <c r="H604" s="23">
        <v>2.0899999999999998E-2</v>
      </c>
      <c r="I604" s="23">
        <v>2.7300000000000001E-2</v>
      </c>
      <c r="J604" s="23">
        <v>3.2199999999999999E-2</v>
      </c>
      <c r="K604" s="23">
        <v>4.1599999999999998E-2</v>
      </c>
      <c r="L604" s="23">
        <v>4.1799999999999997E-2</v>
      </c>
      <c r="M604" s="23"/>
      <c r="N604" s="23"/>
      <c r="O604" s="23"/>
      <c r="P604" s="23"/>
      <c r="V604" s="23"/>
      <c r="W604" s="23"/>
      <c r="X604" s="23"/>
      <c r="Y604" s="23"/>
      <c r="Z604" s="23"/>
      <c r="AA604" s="23"/>
      <c r="AB604" s="23"/>
      <c r="AC604" s="23"/>
      <c r="AD604" s="23"/>
    </row>
    <row r="605" spans="1:30">
      <c r="A605" s="4">
        <v>39952</v>
      </c>
      <c r="B605" s="23">
        <v>1.5E-3</v>
      </c>
      <c r="C605" s="23">
        <v>1.8E-3</v>
      </c>
      <c r="D605" s="23">
        <v>2.8999999999999998E-3</v>
      </c>
      <c r="E605" s="23">
        <v>4.7999999999999996E-3</v>
      </c>
      <c r="F605" s="23">
        <v>9.1000000000000004E-3</v>
      </c>
      <c r="G605" s="23">
        <v>1.37E-2</v>
      </c>
      <c r="H605" s="23">
        <v>2.12E-2</v>
      </c>
      <c r="I605" s="23">
        <v>2.76E-2</v>
      </c>
      <c r="J605" s="23">
        <v>3.2500000000000001E-2</v>
      </c>
      <c r="K605" s="23">
        <v>4.1900000000000007E-2</v>
      </c>
      <c r="L605" s="23">
        <v>4.2099999999999999E-2</v>
      </c>
      <c r="M605" s="23"/>
      <c r="N605" s="23"/>
      <c r="O605" s="23"/>
      <c r="P605" s="23"/>
      <c r="V605" s="23"/>
      <c r="W605" s="23"/>
      <c r="X605" s="23"/>
      <c r="Y605" s="23"/>
      <c r="Z605" s="23"/>
      <c r="AA605" s="23"/>
      <c r="AB605" s="23"/>
      <c r="AC605" s="23"/>
      <c r="AD605" s="23"/>
    </row>
    <row r="606" spans="1:30">
      <c r="A606" s="4">
        <v>39953</v>
      </c>
      <c r="B606" s="23">
        <v>1.4000000000000002E-3</v>
      </c>
      <c r="C606" s="23">
        <v>1.8E-3</v>
      </c>
      <c r="D606" s="23">
        <v>2.8000000000000004E-3</v>
      </c>
      <c r="E606" s="23">
        <v>4.4000000000000003E-3</v>
      </c>
      <c r="F606" s="23">
        <v>8.6999999999999994E-3</v>
      </c>
      <c r="G606" s="23">
        <v>1.3100000000000001E-2</v>
      </c>
      <c r="H606" s="23">
        <v>2.0499999999999997E-2</v>
      </c>
      <c r="I606" s="23">
        <v>2.7200000000000002E-2</v>
      </c>
      <c r="J606" s="23">
        <v>3.1899999999999998E-2</v>
      </c>
      <c r="K606" s="23">
        <v>4.1100000000000005E-2</v>
      </c>
      <c r="L606" s="23">
        <v>4.1399999999999999E-2</v>
      </c>
      <c r="M606" s="23"/>
      <c r="N606" s="23"/>
      <c r="O606" s="23"/>
      <c r="P606" s="23"/>
      <c r="V606" s="23"/>
      <c r="W606" s="23"/>
      <c r="X606" s="23"/>
      <c r="Y606" s="23"/>
      <c r="Z606" s="23"/>
      <c r="AA606" s="23"/>
      <c r="AB606" s="23"/>
      <c r="AC606" s="23"/>
      <c r="AD606" s="23"/>
    </row>
    <row r="607" spans="1:30">
      <c r="A607" s="4">
        <v>39954</v>
      </c>
      <c r="B607" s="23">
        <v>1.7000000000000001E-3</v>
      </c>
      <c r="C607" s="23">
        <v>1.9E-3</v>
      </c>
      <c r="D607" s="23">
        <v>3.0000000000000001E-3</v>
      </c>
      <c r="E607" s="23">
        <v>4.5000000000000005E-3</v>
      </c>
      <c r="F607" s="23">
        <v>8.8999999999999999E-3</v>
      </c>
      <c r="G607" s="23">
        <v>1.3600000000000001E-2</v>
      </c>
      <c r="H607" s="23">
        <v>2.1600000000000001E-2</v>
      </c>
      <c r="I607" s="23">
        <v>2.86E-2</v>
      </c>
      <c r="J607" s="23">
        <v>3.3500000000000002E-2</v>
      </c>
      <c r="K607" s="23">
        <v>4.2699999999999995E-2</v>
      </c>
      <c r="L607" s="23">
        <v>4.2999999999999997E-2</v>
      </c>
      <c r="M607" s="23"/>
      <c r="N607" s="23"/>
      <c r="O607" s="23"/>
      <c r="P607" s="23"/>
      <c r="V607" s="23"/>
      <c r="W607" s="23"/>
      <c r="X607" s="23"/>
      <c r="Y607" s="23"/>
      <c r="Z607" s="23"/>
      <c r="AA607" s="23"/>
      <c r="AB607" s="23"/>
      <c r="AC607" s="23"/>
      <c r="AD607" s="23"/>
    </row>
    <row r="608" spans="1:30">
      <c r="A608" s="4">
        <v>39955</v>
      </c>
      <c r="B608" s="23">
        <v>1.7000000000000001E-3</v>
      </c>
      <c r="C608" s="23">
        <v>1.8E-3</v>
      </c>
      <c r="D608" s="23">
        <v>3.0000000000000001E-3</v>
      </c>
      <c r="E608" s="23">
        <v>4.8999999999999998E-3</v>
      </c>
      <c r="F608" s="23">
        <v>9.1999999999999998E-3</v>
      </c>
      <c r="G608" s="23">
        <v>1.3899999999999999E-2</v>
      </c>
      <c r="H608" s="23">
        <v>2.23E-2</v>
      </c>
      <c r="I608" s="23">
        <v>2.9600000000000001E-2</v>
      </c>
      <c r="J608" s="23">
        <v>3.4500000000000003E-2</v>
      </c>
      <c r="K608" s="23">
        <v>4.36E-2</v>
      </c>
      <c r="L608" s="23">
        <v>4.3799999999999999E-2</v>
      </c>
      <c r="M608" s="23"/>
      <c r="N608" s="23"/>
      <c r="O608" s="23"/>
      <c r="P608" s="23"/>
      <c r="V608" s="23"/>
      <c r="W608" s="23"/>
      <c r="X608" s="23"/>
      <c r="Y608" s="23"/>
      <c r="Z608" s="23"/>
      <c r="AA608" s="23"/>
      <c r="AB608" s="23"/>
      <c r="AC608" s="23"/>
      <c r="AD608" s="23"/>
    </row>
    <row r="609" spans="1:30">
      <c r="A609" s="4">
        <v>39959</v>
      </c>
      <c r="B609" s="23">
        <v>1.8E-3</v>
      </c>
      <c r="C609" s="23">
        <v>1.8E-3</v>
      </c>
      <c r="D609" s="23">
        <v>3.0000000000000001E-3</v>
      </c>
      <c r="E609" s="23">
        <v>5.0000000000000001E-3</v>
      </c>
      <c r="F609" s="23">
        <v>9.5999999999999992E-3</v>
      </c>
      <c r="G609" s="23">
        <v>1.4499999999999999E-2</v>
      </c>
      <c r="H609" s="23">
        <v>2.3E-2</v>
      </c>
      <c r="I609" s="23">
        <v>3.0499999999999999E-2</v>
      </c>
      <c r="J609" s="23">
        <v>3.5000000000000003E-2</v>
      </c>
      <c r="K609" s="23">
        <v>4.4199999999999996E-2</v>
      </c>
      <c r="L609" s="23">
        <v>4.4500000000000005E-2</v>
      </c>
      <c r="M609" s="23"/>
      <c r="N609" s="23"/>
      <c r="O609" s="23"/>
      <c r="P609" s="23"/>
      <c r="V609" s="23"/>
      <c r="W609" s="23"/>
      <c r="X609" s="23"/>
      <c r="Y609" s="23"/>
      <c r="Z609" s="23"/>
      <c r="AA609" s="23"/>
      <c r="AB609" s="23"/>
      <c r="AC609" s="23"/>
      <c r="AD609" s="23"/>
    </row>
    <row r="610" spans="1:30">
      <c r="A610" s="4">
        <v>39960</v>
      </c>
      <c r="B610" s="23">
        <v>1.7000000000000001E-3</v>
      </c>
      <c r="C610" s="23">
        <v>1.7000000000000001E-3</v>
      </c>
      <c r="D610" s="23">
        <v>2.8999999999999998E-3</v>
      </c>
      <c r="E610" s="23">
        <v>4.8999999999999998E-3</v>
      </c>
      <c r="F610" s="23">
        <v>9.5999999999999992E-3</v>
      </c>
      <c r="G610" s="23">
        <v>1.4999999999999999E-2</v>
      </c>
      <c r="H610" s="23">
        <v>2.4300000000000002E-2</v>
      </c>
      <c r="I610" s="23">
        <v>3.2199999999999999E-2</v>
      </c>
      <c r="J610" s="23">
        <v>3.7100000000000001E-2</v>
      </c>
      <c r="K610" s="23">
        <v>4.58E-2</v>
      </c>
      <c r="L610" s="23">
        <v>4.5899999999999996E-2</v>
      </c>
      <c r="M610" s="23"/>
      <c r="N610" s="23"/>
      <c r="O610" s="23"/>
      <c r="P610" s="23"/>
      <c r="V610" s="23"/>
      <c r="W610" s="23"/>
      <c r="X610" s="23"/>
      <c r="Y610" s="23"/>
      <c r="Z610" s="23"/>
      <c r="AA610" s="23"/>
      <c r="AB610" s="23"/>
      <c r="AC610" s="23"/>
      <c r="AD610" s="23"/>
    </row>
    <row r="611" spans="1:30">
      <c r="A611" s="4">
        <v>39961</v>
      </c>
      <c r="B611" s="23">
        <v>1.7000000000000001E-3</v>
      </c>
      <c r="C611" s="23">
        <v>1.5E-3</v>
      </c>
      <c r="D611" s="23">
        <v>3.0999999999999999E-3</v>
      </c>
      <c r="E611" s="23">
        <v>4.7999999999999996E-3</v>
      </c>
      <c r="F611" s="23">
        <v>9.7000000000000003E-3</v>
      </c>
      <c r="G611" s="23">
        <v>1.52E-2</v>
      </c>
      <c r="H611" s="23">
        <v>2.46E-2</v>
      </c>
      <c r="I611" s="23">
        <v>3.2199999999999999E-2</v>
      </c>
      <c r="J611" s="23">
        <v>3.6699999999999997E-2</v>
      </c>
      <c r="K611" s="23">
        <v>4.5199999999999997E-2</v>
      </c>
      <c r="L611" s="23">
        <v>4.5400000000000003E-2</v>
      </c>
      <c r="M611" s="23"/>
      <c r="N611" s="23"/>
      <c r="O611" s="23"/>
      <c r="P611" s="23"/>
      <c r="V611" s="23"/>
      <c r="W611" s="23"/>
      <c r="X611" s="23"/>
      <c r="Y611" s="23"/>
      <c r="Z611" s="23"/>
      <c r="AA611" s="23"/>
      <c r="AB611" s="23"/>
      <c r="AC611" s="23"/>
      <c r="AD611" s="23"/>
    </row>
    <row r="612" spans="1:30">
      <c r="A612" s="4">
        <v>39962</v>
      </c>
      <c r="B612" s="23">
        <v>1.9E-3</v>
      </c>
      <c r="C612" s="23">
        <v>1.4000000000000002E-3</v>
      </c>
      <c r="D612" s="23">
        <v>3.0000000000000001E-3</v>
      </c>
      <c r="E612" s="23">
        <v>4.6999999999999993E-3</v>
      </c>
      <c r="F612" s="23">
        <v>9.1999999999999998E-3</v>
      </c>
      <c r="G612" s="23">
        <v>1.4199999999999999E-2</v>
      </c>
      <c r="H612" s="23">
        <v>2.3399999999999997E-2</v>
      </c>
      <c r="I612" s="23">
        <v>3.0600000000000002E-2</v>
      </c>
      <c r="J612" s="23">
        <v>3.4700000000000002E-2</v>
      </c>
      <c r="K612" s="23">
        <v>4.3400000000000001E-2</v>
      </c>
      <c r="L612" s="23">
        <v>4.3400000000000001E-2</v>
      </c>
      <c r="M612" s="23"/>
      <c r="N612" s="23"/>
      <c r="O612" s="23"/>
      <c r="P612" s="23"/>
      <c r="V612" s="23"/>
      <c r="W612" s="23"/>
      <c r="X612" s="23"/>
      <c r="Y612" s="23"/>
      <c r="Z612" s="23"/>
      <c r="AA612" s="23"/>
      <c r="AB612" s="23"/>
      <c r="AC612" s="23"/>
      <c r="AD612" s="23"/>
    </row>
    <row r="613" spans="1:30">
      <c r="A613" s="4">
        <v>39965</v>
      </c>
      <c r="B613" s="23">
        <v>2.0999999999999999E-3</v>
      </c>
      <c r="C613" s="23">
        <v>1.2999999999999999E-3</v>
      </c>
      <c r="D613" s="23">
        <v>2.8999999999999998E-3</v>
      </c>
      <c r="E613" s="23">
        <v>4.7999999999999996E-3</v>
      </c>
      <c r="F613" s="23">
        <v>9.7000000000000003E-3</v>
      </c>
      <c r="G613" s="23">
        <v>1.52E-2</v>
      </c>
      <c r="H613" s="23">
        <v>2.5499999999999998E-2</v>
      </c>
      <c r="I613" s="23">
        <v>3.2799999999999996E-2</v>
      </c>
      <c r="J613" s="23">
        <v>3.7100000000000001E-2</v>
      </c>
      <c r="K613" s="23">
        <v>4.5599999999999995E-2</v>
      </c>
      <c r="L613" s="23">
        <v>4.5499999999999999E-2</v>
      </c>
      <c r="M613" s="23"/>
      <c r="N613" s="23"/>
      <c r="O613" s="23"/>
      <c r="P613" s="23"/>
      <c r="V613" s="23"/>
      <c r="W613" s="23"/>
      <c r="X613" s="23"/>
      <c r="Y613" s="23"/>
      <c r="Z613" s="23"/>
      <c r="AA613" s="23"/>
      <c r="AB613" s="23"/>
      <c r="AC613" s="23"/>
      <c r="AD613" s="23"/>
    </row>
    <row r="614" spans="1:30">
      <c r="A614" s="4">
        <v>39966</v>
      </c>
      <c r="B614" s="23">
        <v>2E-3</v>
      </c>
      <c r="C614" s="23">
        <v>1.4000000000000002E-3</v>
      </c>
      <c r="D614" s="23">
        <v>2.7000000000000001E-3</v>
      </c>
      <c r="E614" s="23">
        <v>4.5999999999999999E-3</v>
      </c>
      <c r="F614" s="23">
        <v>9.5999999999999992E-3</v>
      </c>
      <c r="G614" s="23">
        <v>1.52E-2</v>
      </c>
      <c r="H614" s="23">
        <v>2.52E-2</v>
      </c>
      <c r="I614" s="23">
        <v>3.2599999999999997E-2</v>
      </c>
      <c r="J614" s="23">
        <v>3.6499999999999998E-2</v>
      </c>
      <c r="K614" s="23">
        <v>4.5100000000000001E-2</v>
      </c>
      <c r="L614" s="23">
        <v>4.4999999999999998E-2</v>
      </c>
      <c r="M614" s="23"/>
      <c r="N614" s="23"/>
      <c r="O614" s="23"/>
      <c r="P614" s="23"/>
      <c r="V614" s="23"/>
      <c r="W614" s="23"/>
      <c r="X614" s="23"/>
      <c r="Y614" s="23"/>
      <c r="Z614" s="23"/>
      <c r="AA614" s="23"/>
      <c r="AB614" s="23"/>
      <c r="AC614" s="23"/>
      <c r="AD614" s="23"/>
    </row>
    <row r="615" spans="1:30">
      <c r="A615" s="4">
        <v>39967</v>
      </c>
      <c r="B615" s="23">
        <v>2.0999999999999999E-3</v>
      </c>
      <c r="C615" s="23">
        <v>1.4000000000000002E-3</v>
      </c>
      <c r="D615" s="23">
        <v>2.5999999999999999E-3</v>
      </c>
      <c r="E615" s="23">
        <v>4.5000000000000005E-3</v>
      </c>
      <c r="F615" s="23">
        <v>9.1000000000000004E-3</v>
      </c>
      <c r="G615" s="23">
        <v>1.47E-2</v>
      </c>
      <c r="H615" s="23">
        <v>2.4300000000000002E-2</v>
      </c>
      <c r="I615" s="23">
        <v>3.1600000000000003E-2</v>
      </c>
      <c r="J615" s="23">
        <v>3.56E-2</v>
      </c>
      <c r="K615" s="23">
        <v>4.4400000000000002E-2</v>
      </c>
      <c r="L615" s="23">
        <v>4.4500000000000005E-2</v>
      </c>
      <c r="M615" s="23"/>
      <c r="N615" s="23"/>
      <c r="O615" s="23"/>
      <c r="P615" s="23"/>
      <c r="V615" s="23"/>
      <c r="W615" s="23"/>
      <c r="X615" s="23"/>
      <c r="Y615" s="23"/>
      <c r="Z615" s="23"/>
      <c r="AA615" s="23"/>
      <c r="AB615" s="23"/>
      <c r="AC615" s="23"/>
      <c r="AD615" s="23"/>
    </row>
    <row r="616" spans="1:30">
      <c r="A616" s="4">
        <v>39968</v>
      </c>
      <c r="B616" s="23">
        <v>2E-3</v>
      </c>
      <c r="C616" s="23">
        <v>1.4000000000000002E-3</v>
      </c>
      <c r="D616" s="23">
        <v>2.8000000000000004E-3</v>
      </c>
      <c r="E616" s="23">
        <v>4.6999999999999993E-3</v>
      </c>
      <c r="F616" s="23">
        <v>9.5999999999999992E-3</v>
      </c>
      <c r="G616" s="23">
        <v>1.54E-2</v>
      </c>
      <c r="H616" s="23">
        <v>2.5600000000000001E-2</v>
      </c>
      <c r="I616" s="23">
        <v>3.3099999999999997E-2</v>
      </c>
      <c r="J616" s="23">
        <v>3.7200000000000004E-2</v>
      </c>
      <c r="K616" s="23">
        <v>4.58E-2</v>
      </c>
      <c r="L616" s="23">
        <v>4.58E-2</v>
      </c>
      <c r="M616" s="23"/>
      <c r="N616" s="23"/>
      <c r="O616" s="23"/>
      <c r="P616" s="23"/>
      <c r="V616" s="23"/>
      <c r="W616" s="23"/>
      <c r="X616" s="23"/>
      <c r="Y616" s="23"/>
      <c r="Z616" s="23"/>
      <c r="AA616" s="23"/>
      <c r="AB616" s="23"/>
      <c r="AC616" s="23"/>
      <c r="AD616" s="23"/>
    </row>
    <row r="617" spans="1:30">
      <c r="A617" s="4">
        <v>39969</v>
      </c>
      <c r="B617" s="23">
        <v>2.0999999999999999E-3</v>
      </c>
      <c r="C617" s="23">
        <v>2E-3</v>
      </c>
      <c r="D617" s="23">
        <v>3.4999999999999996E-3</v>
      </c>
      <c r="E617" s="23">
        <v>6.1999999999999998E-3</v>
      </c>
      <c r="F617" s="23">
        <v>1.32E-2</v>
      </c>
      <c r="G617" s="23">
        <v>1.8799999999999997E-2</v>
      </c>
      <c r="H617" s="23">
        <v>2.8500000000000001E-2</v>
      </c>
      <c r="I617" s="23">
        <v>3.5299999999999998E-2</v>
      </c>
      <c r="J617" s="23">
        <v>3.8399999999999997E-2</v>
      </c>
      <c r="K617" s="23">
        <v>4.6399999999999997E-2</v>
      </c>
      <c r="L617" s="23">
        <v>4.6300000000000001E-2</v>
      </c>
      <c r="M617" s="23"/>
      <c r="N617" s="23"/>
      <c r="O617" s="23"/>
      <c r="P617" s="23"/>
      <c r="V617" s="23"/>
      <c r="W617" s="23"/>
      <c r="X617" s="23"/>
      <c r="Y617" s="23"/>
      <c r="Z617" s="23"/>
      <c r="AA617" s="23"/>
      <c r="AB617" s="23"/>
      <c r="AC617" s="23"/>
      <c r="AD617" s="23"/>
    </row>
    <row r="618" spans="1:30">
      <c r="A618" s="4">
        <v>39972</v>
      </c>
      <c r="B618" s="23">
        <v>2.0999999999999999E-3</v>
      </c>
      <c r="C618" s="23">
        <v>1.9E-3</v>
      </c>
      <c r="D618" s="23">
        <v>3.4999999999999996E-3</v>
      </c>
      <c r="E618" s="23">
        <v>6.1999999999999998E-3</v>
      </c>
      <c r="F618" s="23">
        <v>1.4199999999999999E-2</v>
      </c>
      <c r="G618" s="23">
        <v>0.02</v>
      </c>
      <c r="H618" s="23">
        <v>2.9500000000000002E-2</v>
      </c>
      <c r="I618" s="23">
        <v>3.6000000000000004E-2</v>
      </c>
      <c r="J618" s="23">
        <v>3.9100000000000003E-2</v>
      </c>
      <c r="K618" s="23">
        <v>4.6600000000000003E-2</v>
      </c>
      <c r="L618" s="23">
        <v>4.6500000000000007E-2</v>
      </c>
      <c r="M618" s="23"/>
      <c r="N618" s="23"/>
      <c r="O618" s="23"/>
      <c r="P618" s="23"/>
      <c r="V618" s="23"/>
      <c r="W618" s="23"/>
      <c r="X618" s="23"/>
      <c r="Y618" s="23"/>
      <c r="Z618" s="23"/>
      <c r="AA618" s="23"/>
      <c r="AB618" s="23"/>
      <c r="AC618" s="23"/>
      <c r="AD618" s="23"/>
    </row>
    <row r="619" spans="1:30">
      <c r="A619" s="4">
        <v>39973</v>
      </c>
      <c r="B619" s="23">
        <v>1.8E-3</v>
      </c>
      <c r="C619" s="23">
        <v>1.9E-3</v>
      </c>
      <c r="D619" s="23">
        <v>3.0999999999999999E-3</v>
      </c>
      <c r="E619" s="23">
        <v>5.6000000000000008E-3</v>
      </c>
      <c r="F619" s="23">
        <v>1.3300000000000001E-2</v>
      </c>
      <c r="G619" s="23">
        <v>1.9299999999999998E-2</v>
      </c>
      <c r="H619" s="23">
        <v>2.86E-2</v>
      </c>
      <c r="I619" s="23">
        <v>3.5099999999999999E-2</v>
      </c>
      <c r="J619" s="23">
        <v>3.8599999999999995E-2</v>
      </c>
      <c r="K619" s="23">
        <v>4.6500000000000007E-2</v>
      </c>
      <c r="L619" s="23">
        <v>4.6399999999999997E-2</v>
      </c>
      <c r="M619" s="23"/>
      <c r="N619" s="23"/>
      <c r="O619" s="23"/>
      <c r="P619" s="23"/>
      <c r="V619" s="23"/>
      <c r="W619" s="23"/>
      <c r="X619" s="23"/>
      <c r="Y619" s="23"/>
      <c r="Z619" s="23"/>
      <c r="AA619" s="23"/>
      <c r="AB619" s="23"/>
      <c r="AC619" s="23"/>
      <c r="AD619" s="23"/>
    </row>
    <row r="620" spans="1:30">
      <c r="A620" s="4">
        <v>39974</v>
      </c>
      <c r="B620" s="23">
        <v>1.8E-3</v>
      </c>
      <c r="C620" s="23">
        <v>1.8E-3</v>
      </c>
      <c r="D620" s="23">
        <v>3.0999999999999999E-3</v>
      </c>
      <c r="E620" s="23">
        <v>5.5000000000000005E-3</v>
      </c>
      <c r="F620" s="23">
        <v>1.38E-2</v>
      </c>
      <c r="G620" s="23">
        <v>0.02</v>
      </c>
      <c r="H620" s="23">
        <v>2.9300000000000003E-2</v>
      </c>
      <c r="I620" s="23">
        <v>3.5900000000000001E-2</v>
      </c>
      <c r="J620" s="23">
        <v>3.9800000000000002E-2</v>
      </c>
      <c r="K620" s="23">
        <v>4.7500000000000001E-2</v>
      </c>
      <c r="L620" s="23">
        <v>4.7599999999999996E-2</v>
      </c>
      <c r="M620" s="23"/>
      <c r="N620" s="23"/>
      <c r="O620" s="23"/>
      <c r="P620" s="23"/>
      <c r="V620" s="23"/>
      <c r="W620" s="23"/>
      <c r="X620" s="23"/>
      <c r="Y620" s="23"/>
      <c r="Z620" s="23"/>
      <c r="AA620" s="23"/>
      <c r="AB620" s="23"/>
      <c r="AC620" s="23"/>
      <c r="AD620" s="23"/>
    </row>
    <row r="621" spans="1:30">
      <c r="A621" s="4">
        <v>39975</v>
      </c>
      <c r="B621" s="23">
        <v>1.7000000000000001E-3</v>
      </c>
      <c r="C621" s="23">
        <v>1.9E-3</v>
      </c>
      <c r="D621" s="23">
        <v>3.0999999999999999E-3</v>
      </c>
      <c r="E621" s="23">
        <v>5.3E-3</v>
      </c>
      <c r="F621" s="23">
        <v>1.3500000000000002E-2</v>
      </c>
      <c r="G621" s="23">
        <v>1.9699999999999999E-2</v>
      </c>
      <c r="H621" s="23">
        <v>2.87E-2</v>
      </c>
      <c r="I621" s="23">
        <v>3.49E-2</v>
      </c>
      <c r="J621" s="23">
        <v>3.8800000000000001E-2</v>
      </c>
      <c r="K621" s="23">
        <v>4.6699999999999998E-2</v>
      </c>
      <c r="L621" s="23">
        <v>4.6900000000000004E-2</v>
      </c>
      <c r="M621" s="23"/>
      <c r="N621" s="23"/>
      <c r="O621" s="23"/>
      <c r="P621" s="23"/>
      <c r="V621" s="23"/>
      <c r="W621" s="23"/>
      <c r="X621" s="23"/>
      <c r="Y621" s="23"/>
      <c r="Z621" s="23"/>
      <c r="AA621" s="23"/>
      <c r="AB621" s="23"/>
      <c r="AC621" s="23"/>
      <c r="AD621" s="23"/>
    </row>
    <row r="622" spans="1:30">
      <c r="A622" s="4">
        <v>39976</v>
      </c>
      <c r="B622" s="23">
        <v>1.7000000000000001E-3</v>
      </c>
      <c r="C622" s="23">
        <v>1.9E-3</v>
      </c>
      <c r="D622" s="23">
        <v>2.8999999999999998E-3</v>
      </c>
      <c r="E622" s="23">
        <v>5.1999999999999998E-3</v>
      </c>
      <c r="F622" s="23">
        <v>1.3000000000000001E-2</v>
      </c>
      <c r="G622" s="23">
        <v>1.9099999999999999E-2</v>
      </c>
      <c r="H622" s="23">
        <v>2.81E-2</v>
      </c>
      <c r="I622" s="23">
        <v>3.4599999999999999E-2</v>
      </c>
      <c r="J622" s="23">
        <v>3.8100000000000002E-2</v>
      </c>
      <c r="K622" s="23">
        <v>4.6300000000000001E-2</v>
      </c>
      <c r="L622" s="23">
        <v>4.6500000000000007E-2</v>
      </c>
      <c r="M622" s="23"/>
      <c r="N622" s="23"/>
      <c r="O622" s="23"/>
      <c r="P622" s="23"/>
      <c r="V622" s="23"/>
      <c r="W622" s="23"/>
      <c r="X622" s="23"/>
      <c r="Y622" s="23"/>
      <c r="Z622" s="23"/>
      <c r="AA622" s="23"/>
      <c r="AB622" s="23"/>
      <c r="AC622" s="23"/>
      <c r="AD622" s="23"/>
    </row>
    <row r="623" spans="1:30">
      <c r="A623" s="4">
        <v>39979</v>
      </c>
      <c r="B623" s="23">
        <v>2.2000000000000001E-3</v>
      </c>
      <c r="C623" s="23">
        <v>1.7000000000000001E-3</v>
      </c>
      <c r="D623" s="23">
        <v>2.8999999999999998E-3</v>
      </c>
      <c r="E623" s="23">
        <v>5.1000000000000004E-3</v>
      </c>
      <c r="F623" s="23">
        <v>1.26E-2</v>
      </c>
      <c r="G623" s="23">
        <v>1.84E-2</v>
      </c>
      <c r="H623" s="23">
        <v>2.75E-2</v>
      </c>
      <c r="I623" s="23">
        <v>3.39E-2</v>
      </c>
      <c r="J623" s="23">
        <v>3.7599999999999995E-2</v>
      </c>
      <c r="K623" s="23">
        <v>4.58E-2</v>
      </c>
      <c r="L623" s="23">
        <v>4.6100000000000002E-2</v>
      </c>
      <c r="M623" s="23"/>
      <c r="N623" s="23"/>
      <c r="O623" s="23"/>
      <c r="P623" s="23"/>
      <c r="V623" s="23"/>
      <c r="W623" s="23"/>
      <c r="X623" s="23"/>
      <c r="Y623" s="23"/>
      <c r="Z623" s="23"/>
      <c r="AA623" s="23"/>
      <c r="AB623" s="23"/>
      <c r="AC623" s="23"/>
      <c r="AD623" s="23"/>
    </row>
    <row r="624" spans="1:30">
      <c r="A624" s="4">
        <v>39980</v>
      </c>
      <c r="B624" s="23">
        <v>2.2000000000000001E-3</v>
      </c>
      <c r="C624" s="23">
        <v>1.7000000000000001E-3</v>
      </c>
      <c r="D624" s="23">
        <v>3.0000000000000001E-3</v>
      </c>
      <c r="E624" s="23">
        <v>5.1000000000000004E-3</v>
      </c>
      <c r="F624" s="23">
        <v>1.23E-2</v>
      </c>
      <c r="G624" s="23">
        <v>1.7899999999999999E-2</v>
      </c>
      <c r="H624" s="23">
        <v>2.7000000000000003E-2</v>
      </c>
      <c r="I624" s="23">
        <v>3.32E-2</v>
      </c>
      <c r="J624" s="23">
        <v>3.6699999999999997E-2</v>
      </c>
      <c r="K624" s="23">
        <v>4.4699999999999997E-2</v>
      </c>
      <c r="L624" s="23">
        <v>4.4800000000000006E-2</v>
      </c>
      <c r="M624" s="23"/>
      <c r="N624" s="23"/>
      <c r="O624" s="23"/>
      <c r="P624" s="23"/>
      <c r="V624" s="23"/>
      <c r="W624" s="23"/>
      <c r="X624" s="23"/>
      <c r="Y624" s="23"/>
      <c r="Z624" s="23"/>
      <c r="AA624" s="23"/>
      <c r="AB624" s="23"/>
      <c r="AC624" s="23"/>
      <c r="AD624" s="23"/>
    </row>
    <row r="625" spans="1:30">
      <c r="A625" s="4">
        <v>39981</v>
      </c>
      <c r="B625" s="23">
        <v>2.3999999999999998E-3</v>
      </c>
      <c r="C625" s="23">
        <v>1.7000000000000001E-3</v>
      </c>
      <c r="D625" s="23">
        <v>3.0999999999999999E-3</v>
      </c>
      <c r="E625" s="23">
        <v>5.0000000000000001E-3</v>
      </c>
      <c r="F625" s="23">
        <v>1.1899999999999999E-2</v>
      </c>
      <c r="G625" s="23">
        <v>1.7600000000000001E-2</v>
      </c>
      <c r="H625" s="23">
        <v>2.69E-2</v>
      </c>
      <c r="I625" s="23">
        <v>3.3300000000000003E-2</v>
      </c>
      <c r="J625" s="23">
        <v>3.6799999999999999E-2</v>
      </c>
      <c r="K625" s="23">
        <v>4.4699999999999997E-2</v>
      </c>
      <c r="L625" s="23">
        <v>4.4999999999999998E-2</v>
      </c>
      <c r="M625" s="23"/>
      <c r="N625" s="23"/>
      <c r="O625" s="23"/>
      <c r="P625" s="23"/>
      <c r="V625" s="23"/>
      <c r="W625" s="23"/>
      <c r="X625" s="23"/>
      <c r="Y625" s="23"/>
      <c r="Z625" s="23"/>
      <c r="AA625" s="23"/>
      <c r="AB625" s="23"/>
      <c r="AC625" s="23"/>
      <c r="AD625" s="23"/>
    </row>
    <row r="626" spans="1:30">
      <c r="A626" s="4">
        <v>39982</v>
      </c>
      <c r="B626" s="23">
        <v>2.5000000000000001E-3</v>
      </c>
      <c r="C626" s="23">
        <v>1.8E-3</v>
      </c>
      <c r="D626" s="23">
        <v>3.4000000000000002E-3</v>
      </c>
      <c r="E626" s="23">
        <v>5.1999999999999998E-3</v>
      </c>
      <c r="F626" s="23">
        <v>1.2800000000000001E-2</v>
      </c>
      <c r="G626" s="23">
        <v>1.8799999999999997E-2</v>
      </c>
      <c r="H626" s="23">
        <v>2.86E-2</v>
      </c>
      <c r="I626" s="23">
        <v>3.5099999999999999E-2</v>
      </c>
      <c r="J626" s="23">
        <v>3.8599999999999995E-2</v>
      </c>
      <c r="K626" s="23">
        <v>4.6199999999999998E-2</v>
      </c>
      <c r="L626" s="23">
        <v>4.6300000000000001E-2</v>
      </c>
      <c r="M626" s="23"/>
      <c r="N626" s="23"/>
      <c r="O626" s="23"/>
      <c r="P626" s="23"/>
      <c r="V626" s="23"/>
      <c r="W626" s="23"/>
      <c r="X626" s="23"/>
      <c r="Y626" s="23"/>
      <c r="Z626" s="23"/>
      <c r="AA626" s="23"/>
      <c r="AB626" s="23"/>
      <c r="AC626" s="23"/>
      <c r="AD626" s="23"/>
    </row>
    <row r="627" spans="1:30">
      <c r="A627" s="4">
        <v>39983</v>
      </c>
      <c r="B627" s="23">
        <v>2.5000000000000001E-3</v>
      </c>
      <c r="C627" s="23">
        <v>1.9E-3</v>
      </c>
      <c r="D627" s="23">
        <v>3.3E-3</v>
      </c>
      <c r="E627" s="23">
        <v>5.1000000000000004E-3</v>
      </c>
      <c r="F627" s="23">
        <v>1.2500000000000001E-2</v>
      </c>
      <c r="G627" s="23">
        <v>1.84E-2</v>
      </c>
      <c r="H627" s="23">
        <v>2.8199999999999999E-2</v>
      </c>
      <c r="I627" s="23">
        <v>3.4500000000000003E-2</v>
      </c>
      <c r="J627" s="23">
        <v>3.7900000000000003E-2</v>
      </c>
      <c r="K627" s="23">
        <v>4.5400000000000003E-2</v>
      </c>
      <c r="L627" s="23">
        <v>4.5199999999999997E-2</v>
      </c>
      <c r="M627" s="23"/>
      <c r="N627" s="23"/>
      <c r="O627" s="23"/>
      <c r="P627" s="23"/>
      <c r="V627" s="23"/>
      <c r="W627" s="23"/>
      <c r="X627" s="23"/>
      <c r="Y627" s="23"/>
      <c r="Z627" s="23"/>
      <c r="AA627" s="23"/>
      <c r="AB627" s="23"/>
      <c r="AC627" s="23"/>
      <c r="AD627" s="23"/>
    </row>
    <row r="628" spans="1:30">
      <c r="A628" s="4">
        <v>39986</v>
      </c>
      <c r="B628" s="23">
        <v>2.3999999999999998E-3</v>
      </c>
      <c r="C628" s="23">
        <v>2E-3</v>
      </c>
      <c r="D628" s="23">
        <v>3.4000000000000002E-3</v>
      </c>
      <c r="E628" s="23">
        <v>5.0000000000000001E-3</v>
      </c>
      <c r="F628" s="23">
        <v>1.1699999999999999E-2</v>
      </c>
      <c r="G628" s="23">
        <v>1.77E-2</v>
      </c>
      <c r="H628" s="23">
        <v>2.75E-2</v>
      </c>
      <c r="I628" s="23">
        <v>3.3700000000000001E-2</v>
      </c>
      <c r="J628" s="23">
        <v>3.7200000000000004E-2</v>
      </c>
      <c r="K628" s="23">
        <v>4.4500000000000005E-2</v>
      </c>
      <c r="L628" s="23">
        <v>4.4500000000000005E-2</v>
      </c>
      <c r="M628" s="23"/>
      <c r="N628" s="23"/>
      <c r="O628" s="23"/>
      <c r="P628" s="23"/>
      <c r="V628" s="23"/>
      <c r="W628" s="23"/>
      <c r="X628" s="23"/>
      <c r="Y628" s="23"/>
      <c r="Z628" s="23"/>
      <c r="AA628" s="23"/>
      <c r="AB628" s="23"/>
      <c r="AC628" s="23"/>
      <c r="AD628" s="23"/>
    </row>
    <row r="629" spans="1:30">
      <c r="A629" s="4">
        <v>39987</v>
      </c>
      <c r="B629" s="23">
        <v>2.3999999999999998E-3</v>
      </c>
      <c r="C629" s="23">
        <v>2E-3</v>
      </c>
      <c r="D629" s="23">
        <v>3.4000000000000002E-3</v>
      </c>
      <c r="E629" s="23">
        <v>5.0000000000000001E-3</v>
      </c>
      <c r="F629" s="23">
        <v>1.1399999999999999E-2</v>
      </c>
      <c r="G629" s="23">
        <v>1.7399999999999999E-2</v>
      </c>
      <c r="H629" s="23">
        <v>2.7099999999999999E-2</v>
      </c>
      <c r="I629" s="23">
        <v>3.3099999999999997E-2</v>
      </c>
      <c r="J629" s="23">
        <v>3.6499999999999998E-2</v>
      </c>
      <c r="K629" s="23">
        <v>4.36E-2</v>
      </c>
      <c r="L629" s="23">
        <v>4.3700000000000003E-2</v>
      </c>
      <c r="M629" s="23"/>
      <c r="N629" s="23"/>
      <c r="O629" s="23"/>
      <c r="P629" s="23"/>
      <c r="V629" s="23"/>
      <c r="W629" s="23"/>
      <c r="X629" s="23"/>
      <c r="Y629" s="23"/>
      <c r="Z629" s="23"/>
      <c r="AA629" s="23"/>
      <c r="AB629" s="23"/>
      <c r="AC629" s="23"/>
      <c r="AD629" s="23"/>
    </row>
    <row r="630" spans="1:30">
      <c r="A630" s="4">
        <v>39988</v>
      </c>
      <c r="B630" s="23">
        <v>2.0999999999999999E-3</v>
      </c>
      <c r="C630" s="23">
        <v>1.9E-3</v>
      </c>
      <c r="D630" s="23">
        <v>3.2000000000000002E-3</v>
      </c>
      <c r="E630" s="23">
        <v>5.0000000000000001E-3</v>
      </c>
      <c r="F630" s="23">
        <v>1.1899999999999999E-2</v>
      </c>
      <c r="G630" s="23">
        <v>1.7899999999999999E-2</v>
      </c>
      <c r="H630" s="23">
        <v>2.7400000000000001E-2</v>
      </c>
      <c r="I630" s="23">
        <v>3.39E-2</v>
      </c>
      <c r="J630" s="23">
        <v>3.7200000000000004E-2</v>
      </c>
      <c r="K630" s="23">
        <v>4.4299999999999999E-2</v>
      </c>
      <c r="L630" s="23">
        <v>4.4400000000000002E-2</v>
      </c>
      <c r="M630" s="23"/>
      <c r="N630" s="23"/>
      <c r="O630" s="23"/>
      <c r="P630" s="23"/>
      <c r="V630" s="23"/>
      <c r="W630" s="23"/>
      <c r="X630" s="23"/>
      <c r="Y630" s="23"/>
      <c r="Z630" s="23"/>
      <c r="AA630" s="23"/>
      <c r="AB630" s="23"/>
      <c r="AC630" s="23"/>
      <c r="AD630" s="23"/>
    </row>
    <row r="631" spans="1:30">
      <c r="A631" s="4">
        <v>39989</v>
      </c>
      <c r="B631" s="23">
        <v>1.9E-3</v>
      </c>
      <c r="C631" s="23">
        <v>1.8E-3</v>
      </c>
      <c r="D631" s="23">
        <v>3.0999999999999999E-3</v>
      </c>
      <c r="E631" s="23">
        <v>4.6999999999999993E-3</v>
      </c>
      <c r="F631" s="23">
        <v>1.1200000000000002E-2</v>
      </c>
      <c r="G631" s="23">
        <v>1.66E-2</v>
      </c>
      <c r="H631" s="23">
        <v>2.58E-2</v>
      </c>
      <c r="I631" s="23">
        <v>3.2199999999999999E-2</v>
      </c>
      <c r="J631" s="23">
        <v>3.5499999999999997E-2</v>
      </c>
      <c r="K631" s="23">
        <v>4.3099999999999999E-2</v>
      </c>
      <c r="L631" s="23">
        <v>4.3299999999999998E-2</v>
      </c>
      <c r="M631" s="23"/>
      <c r="N631" s="23"/>
      <c r="O631" s="23"/>
      <c r="P631" s="23"/>
      <c r="V631" s="23"/>
      <c r="W631" s="23"/>
      <c r="X631" s="23"/>
      <c r="Y631" s="23"/>
      <c r="Z631" s="23"/>
      <c r="AA631" s="23"/>
      <c r="AB631" s="23"/>
      <c r="AC631" s="23"/>
      <c r="AD631" s="23"/>
    </row>
    <row r="632" spans="1:30">
      <c r="A632" s="4">
        <v>39990</v>
      </c>
      <c r="B632" s="23">
        <v>1.8E-3</v>
      </c>
      <c r="C632" s="23">
        <v>2E-3</v>
      </c>
      <c r="D632" s="23">
        <v>3.0999999999999999E-3</v>
      </c>
      <c r="E632" s="23">
        <v>4.5000000000000005E-3</v>
      </c>
      <c r="F632" s="23">
        <v>1.1000000000000001E-2</v>
      </c>
      <c r="G632" s="23">
        <v>1.6299999999999999E-2</v>
      </c>
      <c r="H632" s="23">
        <v>2.53E-2</v>
      </c>
      <c r="I632" s="23">
        <v>3.1800000000000002E-2</v>
      </c>
      <c r="J632" s="23">
        <v>3.5200000000000002E-2</v>
      </c>
      <c r="K632" s="23">
        <v>4.2800000000000005E-2</v>
      </c>
      <c r="L632" s="23">
        <v>4.2999999999999997E-2</v>
      </c>
      <c r="M632" s="23"/>
      <c r="N632" s="23"/>
      <c r="O632" s="23"/>
      <c r="P632" s="23"/>
      <c r="V632" s="23"/>
      <c r="W632" s="23"/>
      <c r="X632" s="23"/>
      <c r="Y632" s="23"/>
      <c r="Z632" s="23"/>
      <c r="AA632" s="23"/>
      <c r="AB632" s="23"/>
      <c r="AC632" s="23"/>
      <c r="AD632" s="23"/>
    </row>
    <row r="633" spans="1:30">
      <c r="A633" s="4">
        <v>39993</v>
      </c>
      <c r="B633" s="23">
        <v>1.7000000000000001E-3</v>
      </c>
      <c r="C633" s="23">
        <v>2E-3</v>
      </c>
      <c r="D633" s="23">
        <v>3.5999999999999999E-3</v>
      </c>
      <c r="E633" s="23">
        <v>5.1000000000000004E-3</v>
      </c>
      <c r="F633" s="23">
        <v>1.11E-2</v>
      </c>
      <c r="G633" s="23">
        <v>1.6299999999999999E-2</v>
      </c>
      <c r="H633" s="23">
        <v>2.53E-2</v>
      </c>
      <c r="I633" s="23">
        <v>3.1800000000000002E-2</v>
      </c>
      <c r="J633" s="23">
        <v>3.5099999999999999E-2</v>
      </c>
      <c r="K633" s="23">
        <v>4.2900000000000001E-2</v>
      </c>
      <c r="L633" s="23">
        <v>4.3099999999999999E-2</v>
      </c>
      <c r="M633" s="23"/>
      <c r="N633" s="23"/>
      <c r="O633" s="23"/>
      <c r="P633" s="23"/>
      <c r="V633" s="23"/>
      <c r="W633" s="23"/>
      <c r="X633" s="23"/>
      <c r="Y633" s="23"/>
      <c r="Z633" s="23"/>
      <c r="AA633" s="23"/>
      <c r="AB633" s="23"/>
      <c r="AC633" s="23"/>
      <c r="AD633" s="23"/>
    </row>
    <row r="634" spans="1:30">
      <c r="A634" s="4">
        <v>39994</v>
      </c>
      <c r="B634" s="23">
        <v>2.2000000000000001E-3</v>
      </c>
      <c r="C634" s="23">
        <v>1.9E-3</v>
      </c>
      <c r="D634" s="23">
        <v>3.4999999999999996E-3</v>
      </c>
      <c r="E634" s="23">
        <v>5.6000000000000008E-3</v>
      </c>
      <c r="F634" s="23">
        <v>1.11E-2</v>
      </c>
      <c r="G634" s="23">
        <v>1.6399999999999998E-2</v>
      </c>
      <c r="H634" s="23">
        <v>2.5399999999999999E-2</v>
      </c>
      <c r="I634" s="23">
        <v>3.1899999999999998E-2</v>
      </c>
      <c r="J634" s="23">
        <v>3.5299999999999998E-2</v>
      </c>
      <c r="K634" s="23">
        <v>4.2999999999999997E-2</v>
      </c>
      <c r="L634" s="23">
        <v>4.3200000000000002E-2</v>
      </c>
      <c r="M634" s="23"/>
      <c r="N634" s="23"/>
      <c r="O634" s="23"/>
      <c r="P634" s="23"/>
      <c r="V634" s="23"/>
      <c r="W634" s="23"/>
      <c r="X634" s="23"/>
      <c r="Y634" s="23"/>
      <c r="Z634" s="23"/>
      <c r="AA634" s="23"/>
      <c r="AB634" s="23"/>
      <c r="AC634" s="23"/>
      <c r="AD634" s="23"/>
    </row>
    <row r="635" spans="1:30">
      <c r="A635" s="4">
        <v>39995</v>
      </c>
      <c r="B635" s="23">
        <v>2E-3</v>
      </c>
      <c r="C635" s="23">
        <v>1.7000000000000001E-3</v>
      </c>
      <c r="D635" s="23">
        <v>3.3E-3</v>
      </c>
      <c r="E635" s="23">
        <v>5.4000000000000003E-3</v>
      </c>
      <c r="F635" s="23">
        <v>1.0500000000000001E-2</v>
      </c>
      <c r="G635" s="23">
        <v>1.5700000000000002E-2</v>
      </c>
      <c r="H635" s="23">
        <v>2.5099999999999997E-2</v>
      </c>
      <c r="I635" s="23">
        <v>3.2000000000000001E-2</v>
      </c>
      <c r="J635" s="23">
        <v>3.5499999999999997E-2</v>
      </c>
      <c r="K635" s="23">
        <v>4.3200000000000002E-2</v>
      </c>
      <c r="L635" s="23">
        <v>4.3400000000000001E-2</v>
      </c>
      <c r="M635" s="23"/>
      <c r="N635" s="23"/>
      <c r="O635" s="23"/>
      <c r="P635" s="23"/>
      <c r="V635" s="23"/>
      <c r="W635" s="23"/>
      <c r="X635" s="23"/>
      <c r="Y635" s="23"/>
      <c r="Z635" s="23"/>
      <c r="AA635" s="23"/>
      <c r="AB635" s="23"/>
      <c r="AC635" s="23"/>
      <c r="AD635" s="23"/>
    </row>
    <row r="636" spans="1:30">
      <c r="A636" s="4">
        <v>39996</v>
      </c>
      <c r="B636" s="23">
        <v>1.7000000000000001E-3</v>
      </c>
      <c r="C636" s="23">
        <v>1.7000000000000001E-3</v>
      </c>
      <c r="D636" s="23">
        <v>3.2000000000000002E-3</v>
      </c>
      <c r="E636" s="23">
        <v>4.8999999999999998E-3</v>
      </c>
      <c r="F636" s="23">
        <v>9.7999999999999997E-3</v>
      </c>
      <c r="G636" s="23">
        <v>1.52E-2</v>
      </c>
      <c r="H636" s="23">
        <v>2.4300000000000002E-2</v>
      </c>
      <c r="I636" s="23">
        <v>3.1400000000000004E-2</v>
      </c>
      <c r="J636" s="23">
        <v>3.5099999999999999E-2</v>
      </c>
      <c r="K636" s="23">
        <v>4.2800000000000005E-2</v>
      </c>
      <c r="L636" s="23">
        <v>4.3200000000000002E-2</v>
      </c>
      <c r="M636" s="23"/>
      <c r="N636" s="23"/>
      <c r="O636" s="23"/>
      <c r="P636" s="23"/>
      <c r="V636" s="23"/>
      <c r="W636" s="23"/>
      <c r="X636" s="23"/>
      <c r="Y636" s="23"/>
      <c r="Z636" s="23"/>
      <c r="AA636" s="23"/>
      <c r="AB636" s="23"/>
      <c r="AC636" s="23"/>
      <c r="AD636" s="23"/>
    </row>
    <row r="637" spans="1:30">
      <c r="A637" s="4">
        <v>40000</v>
      </c>
      <c r="B637" s="23">
        <v>1.8E-3</v>
      </c>
      <c r="C637" s="23">
        <v>1.9E-3</v>
      </c>
      <c r="D637" s="23">
        <v>2.8000000000000004E-3</v>
      </c>
      <c r="E637" s="23">
        <v>4.7999999999999996E-3</v>
      </c>
      <c r="F637" s="23">
        <v>9.5999999999999992E-3</v>
      </c>
      <c r="G637" s="23">
        <v>1.4800000000000001E-2</v>
      </c>
      <c r="H637" s="23">
        <v>2.4E-2</v>
      </c>
      <c r="I637" s="23">
        <v>3.1200000000000002E-2</v>
      </c>
      <c r="J637" s="23">
        <v>3.5200000000000002E-2</v>
      </c>
      <c r="K637" s="23">
        <v>4.2900000000000001E-2</v>
      </c>
      <c r="L637" s="23">
        <v>4.3499999999999997E-2</v>
      </c>
      <c r="M637" s="23"/>
      <c r="N637" s="23"/>
      <c r="O637" s="23"/>
      <c r="P637" s="23"/>
      <c r="V637" s="23"/>
      <c r="W637" s="23"/>
      <c r="X637" s="23"/>
      <c r="Y637" s="23"/>
      <c r="Z637" s="23"/>
      <c r="AA637" s="23"/>
      <c r="AB637" s="23"/>
      <c r="AC637" s="23"/>
      <c r="AD637" s="23"/>
    </row>
    <row r="638" spans="1:30">
      <c r="A638" s="4">
        <v>40001</v>
      </c>
      <c r="B638" s="23">
        <v>1.8E-3</v>
      </c>
      <c r="C638" s="23">
        <v>1.9E-3</v>
      </c>
      <c r="D638" s="23">
        <v>2.8000000000000004E-3</v>
      </c>
      <c r="E638" s="23">
        <v>4.5999999999999999E-3</v>
      </c>
      <c r="F638" s="23">
        <v>9.7999999999999997E-3</v>
      </c>
      <c r="G638" s="23">
        <v>1.52E-2</v>
      </c>
      <c r="H638" s="23">
        <v>2.3599999999999999E-2</v>
      </c>
      <c r="I638" s="23">
        <v>3.0800000000000001E-2</v>
      </c>
      <c r="J638" s="23">
        <v>3.4700000000000002E-2</v>
      </c>
      <c r="K638" s="23">
        <v>4.2500000000000003E-2</v>
      </c>
      <c r="L638" s="23">
        <v>4.3099999999999999E-2</v>
      </c>
      <c r="M638" s="23"/>
      <c r="N638" s="23"/>
      <c r="O638" s="23"/>
      <c r="P638" s="23"/>
      <c r="V638" s="23"/>
      <c r="W638" s="23"/>
      <c r="X638" s="23"/>
      <c r="Y638" s="23"/>
      <c r="Z638" s="23"/>
      <c r="AA638" s="23"/>
      <c r="AB638" s="23"/>
      <c r="AC638" s="23"/>
      <c r="AD638" s="23"/>
    </row>
    <row r="639" spans="1:30">
      <c r="A639" s="4">
        <v>40002</v>
      </c>
      <c r="B639" s="23">
        <v>1.6000000000000001E-3</v>
      </c>
      <c r="C639" s="23">
        <v>1.8E-3</v>
      </c>
      <c r="D639" s="23">
        <v>2.5999999999999999E-3</v>
      </c>
      <c r="E639" s="23">
        <v>4.5000000000000005E-3</v>
      </c>
      <c r="F639" s="23">
        <v>9.1000000000000004E-3</v>
      </c>
      <c r="G639" s="23">
        <v>1.4199999999999999E-2</v>
      </c>
      <c r="H639" s="23">
        <v>2.23E-2</v>
      </c>
      <c r="I639" s="23">
        <v>2.8999999999999998E-2</v>
      </c>
      <c r="J639" s="23">
        <v>3.3300000000000003E-2</v>
      </c>
      <c r="K639" s="23">
        <v>4.1299999999999996E-2</v>
      </c>
      <c r="L639" s="23">
        <v>4.1700000000000001E-2</v>
      </c>
      <c r="M639" s="23"/>
      <c r="N639" s="23"/>
      <c r="O639" s="23"/>
      <c r="P639" s="23"/>
      <c r="V639" s="23"/>
      <c r="W639" s="23"/>
      <c r="X639" s="23"/>
      <c r="Y639" s="23"/>
      <c r="Z639" s="23"/>
      <c r="AA639" s="23"/>
      <c r="AB639" s="23"/>
      <c r="AC639" s="23"/>
      <c r="AD639" s="23"/>
    </row>
    <row r="640" spans="1:30">
      <c r="A640" s="4">
        <v>40003</v>
      </c>
      <c r="B640" s="23">
        <v>1.5E-3</v>
      </c>
      <c r="C640" s="23">
        <v>1.9E-3</v>
      </c>
      <c r="D640" s="23">
        <v>2.7000000000000001E-3</v>
      </c>
      <c r="E640" s="23">
        <v>4.6999999999999993E-3</v>
      </c>
      <c r="F640" s="23">
        <v>9.3999999999999986E-3</v>
      </c>
      <c r="G640" s="23">
        <v>1.46E-2</v>
      </c>
      <c r="H640" s="23">
        <v>2.3300000000000001E-2</v>
      </c>
      <c r="I640" s="23">
        <v>3.0099999999999998E-2</v>
      </c>
      <c r="J640" s="23">
        <v>3.44E-2</v>
      </c>
      <c r="K640" s="23">
        <v>4.2599999999999999E-2</v>
      </c>
      <c r="L640" s="23">
        <v>4.3099999999999999E-2</v>
      </c>
      <c r="M640" s="23"/>
      <c r="N640" s="23"/>
      <c r="O640" s="23"/>
      <c r="P640" s="23"/>
      <c r="V640" s="23"/>
      <c r="W640" s="23"/>
      <c r="X640" s="23"/>
      <c r="Y640" s="23"/>
      <c r="Z640" s="23"/>
      <c r="AA640" s="23"/>
      <c r="AB640" s="23"/>
      <c r="AC640" s="23"/>
      <c r="AD640" s="23"/>
    </row>
    <row r="641" spans="1:30">
      <c r="A641" s="4">
        <v>40004</v>
      </c>
      <c r="B641" s="23">
        <v>1.5E-3</v>
      </c>
      <c r="C641" s="23">
        <v>1.8E-3</v>
      </c>
      <c r="D641" s="23">
        <v>2.5999999999999999E-3</v>
      </c>
      <c r="E641" s="23">
        <v>4.5000000000000005E-3</v>
      </c>
      <c r="F641" s="23">
        <v>9.1000000000000004E-3</v>
      </c>
      <c r="G641" s="23">
        <v>1.3999999999999999E-2</v>
      </c>
      <c r="H641" s="23">
        <v>2.2200000000000001E-2</v>
      </c>
      <c r="I641" s="23">
        <v>2.8900000000000002E-2</v>
      </c>
      <c r="J641" s="23">
        <v>3.32E-2</v>
      </c>
      <c r="K641" s="23">
        <v>4.1599999999999998E-2</v>
      </c>
      <c r="L641" s="23">
        <v>4.2000000000000003E-2</v>
      </c>
      <c r="M641" s="23"/>
      <c r="N641" s="23"/>
      <c r="O641" s="23"/>
      <c r="P641" s="23"/>
      <c r="V641" s="23"/>
      <c r="W641" s="23"/>
      <c r="X641" s="23"/>
      <c r="Y641" s="23"/>
      <c r="Z641" s="23"/>
      <c r="AA641" s="23"/>
      <c r="AB641" s="23"/>
      <c r="AC641" s="23"/>
      <c r="AD641" s="23"/>
    </row>
    <row r="642" spans="1:30">
      <c r="A642" s="4">
        <v>40007</v>
      </c>
      <c r="B642" s="23">
        <v>1.2999999999999999E-3</v>
      </c>
      <c r="C642" s="23">
        <v>1.8E-3</v>
      </c>
      <c r="D642" s="23">
        <v>2.8000000000000004E-3</v>
      </c>
      <c r="E642" s="23">
        <v>4.6999999999999993E-3</v>
      </c>
      <c r="F642" s="23">
        <v>9.1999999999999998E-3</v>
      </c>
      <c r="G642" s="23">
        <v>1.41E-2</v>
      </c>
      <c r="H642" s="23">
        <v>2.2700000000000001E-2</v>
      </c>
      <c r="I642" s="23">
        <v>2.9399999999999999E-2</v>
      </c>
      <c r="J642" s="23">
        <v>3.3799999999999997E-2</v>
      </c>
      <c r="K642" s="23">
        <v>4.2099999999999999E-2</v>
      </c>
      <c r="L642" s="23">
        <v>4.2500000000000003E-2</v>
      </c>
      <c r="M642" s="23"/>
      <c r="N642" s="23"/>
      <c r="O642" s="23"/>
      <c r="P642" s="23"/>
      <c r="V642" s="23"/>
      <c r="W642" s="23"/>
      <c r="X642" s="23"/>
      <c r="Y642" s="23"/>
      <c r="Z642" s="23"/>
      <c r="AA642" s="23"/>
      <c r="AB642" s="23"/>
      <c r="AC642" s="23"/>
      <c r="AD642" s="23"/>
    </row>
    <row r="643" spans="1:30">
      <c r="A643" s="4">
        <v>40008</v>
      </c>
      <c r="B643" s="23">
        <v>1.2999999999999999E-3</v>
      </c>
      <c r="C643" s="23">
        <v>1.8E-3</v>
      </c>
      <c r="D643" s="23">
        <v>2.8000000000000004E-3</v>
      </c>
      <c r="E643" s="23">
        <v>4.6999999999999993E-3</v>
      </c>
      <c r="F643" s="23">
        <v>9.7000000000000003E-3</v>
      </c>
      <c r="G643" s="23">
        <v>1.4800000000000001E-2</v>
      </c>
      <c r="H643" s="23">
        <v>2.3700000000000002E-2</v>
      </c>
      <c r="I643" s="23">
        <v>3.0499999999999999E-2</v>
      </c>
      <c r="J643" s="23">
        <v>3.5000000000000003E-2</v>
      </c>
      <c r="K643" s="23">
        <v>4.3499999999999997E-2</v>
      </c>
      <c r="L643" s="23">
        <v>4.3799999999999999E-2</v>
      </c>
      <c r="M643" s="23"/>
      <c r="N643" s="23"/>
      <c r="O643" s="23"/>
      <c r="P643" s="23"/>
      <c r="V643" s="23"/>
      <c r="W643" s="23"/>
      <c r="X643" s="23"/>
      <c r="Y643" s="23"/>
      <c r="Z643" s="23"/>
      <c r="AA643" s="23"/>
      <c r="AB643" s="23"/>
      <c r="AC643" s="23"/>
      <c r="AD643" s="23"/>
    </row>
    <row r="644" spans="1:30">
      <c r="A644" s="4">
        <v>40009</v>
      </c>
      <c r="B644" s="23">
        <v>1.4000000000000002E-3</v>
      </c>
      <c r="C644" s="23">
        <v>1.8E-3</v>
      </c>
      <c r="D644" s="23">
        <v>2.8999999999999998E-3</v>
      </c>
      <c r="E644" s="23">
        <v>5.0000000000000001E-3</v>
      </c>
      <c r="F644" s="23">
        <v>1.03E-2</v>
      </c>
      <c r="G644" s="23">
        <v>1.6E-2</v>
      </c>
      <c r="H644" s="23">
        <v>2.52E-2</v>
      </c>
      <c r="I644" s="23">
        <v>3.1899999999999998E-2</v>
      </c>
      <c r="J644" s="23">
        <v>3.6299999999999999E-2</v>
      </c>
      <c r="K644" s="23">
        <v>4.4600000000000001E-2</v>
      </c>
      <c r="L644" s="23">
        <v>4.4800000000000006E-2</v>
      </c>
      <c r="M644" s="23"/>
      <c r="N644" s="23"/>
      <c r="O644" s="23"/>
      <c r="P644" s="23"/>
      <c r="V644" s="23"/>
      <c r="W644" s="23"/>
      <c r="X644" s="23"/>
      <c r="Y644" s="23"/>
      <c r="Z644" s="23"/>
      <c r="AA644" s="23"/>
      <c r="AB644" s="23"/>
      <c r="AC644" s="23"/>
      <c r="AD644" s="23"/>
    </row>
    <row r="645" spans="1:30">
      <c r="A645" s="4">
        <v>40010</v>
      </c>
      <c r="B645" s="23">
        <v>1.5E-3</v>
      </c>
      <c r="C645" s="23">
        <v>1.9E-3</v>
      </c>
      <c r="D645" s="23">
        <v>2.8000000000000004E-3</v>
      </c>
      <c r="E645" s="23">
        <v>4.6999999999999993E-3</v>
      </c>
      <c r="F645" s="23">
        <v>0.01</v>
      </c>
      <c r="G645" s="23">
        <v>1.54E-2</v>
      </c>
      <c r="H645" s="23">
        <v>2.46E-2</v>
      </c>
      <c r="I645" s="23">
        <v>3.1300000000000001E-2</v>
      </c>
      <c r="J645" s="23">
        <v>3.5900000000000001E-2</v>
      </c>
      <c r="K645" s="23">
        <v>4.4299999999999999E-2</v>
      </c>
      <c r="L645" s="23">
        <v>4.4500000000000005E-2</v>
      </c>
      <c r="M645" s="23"/>
      <c r="N645" s="23"/>
      <c r="O645" s="23"/>
      <c r="P645" s="23"/>
      <c r="V645" s="23"/>
      <c r="W645" s="23"/>
      <c r="X645" s="23"/>
      <c r="Y645" s="23"/>
      <c r="Z645" s="23"/>
      <c r="AA645" s="23"/>
      <c r="AB645" s="23"/>
      <c r="AC645" s="23"/>
      <c r="AD645" s="23"/>
    </row>
    <row r="646" spans="1:30">
      <c r="A646" s="4">
        <v>40011</v>
      </c>
      <c r="B646" s="23">
        <v>1.5E-3</v>
      </c>
      <c r="C646" s="23">
        <v>1.7000000000000001E-3</v>
      </c>
      <c r="D646" s="23">
        <v>2.8999999999999998E-3</v>
      </c>
      <c r="E646" s="23">
        <v>4.7999999999999996E-3</v>
      </c>
      <c r="F646" s="23">
        <v>1.0200000000000001E-2</v>
      </c>
      <c r="G646" s="23">
        <v>1.5800000000000002E-2</v>
      </c>
      <c r="H646" s="23">
        <v>2.52E-2</v>
      </c>
      <c r="I646" s="23">
        <v>3.2099999999999997E-2</v>
      </c>
      <c r="J646" s="23">
        <v>3.6699999999999997E-2</v>
      </c>
      <c r="K646" s="23">
        <v>4.5100000000000001E-2</v>
      </c>
      <c r="L646" s="23">
        <v>4.53E-2</v>
      </c>
      <c r="M646" s="23"/>
      <c r="N646" s="23"/>
      <c r="O646" s="23"/>
      <c r="P646" s="23"/>
      <c r="V646" s="23"/>
      <c r="W646" s="23"/>
      <c r="X646" s="23"/>
      <c r="Y646" s="23"/>
      <c r="Z646" s="23"/>
      <c r="AA646" s="23"/>
      <c r="AB646" s="23"/>
      <c r="AC646" s="23"/>
      <c r="AD646" s="23"/>
    </row>
    <row r="647" spans="1:30">
      <c r="A647" s="4">
        <v>40014</v>
      </c>
      <c r="B647" s="23">
        <v>1.5E-3</v>
      </c>
      <c r="C647" s="23">
        <v>1.9E-3</v>
      </c>
      <c r="D647" s="23">
        <v>2.8000000000000004E-3</v>
      </c>
      <c r="E647" s="23">
        <v>4.6999999999999993E-3</v>
      </c>
      <c r="F647" s="23">
        <v>9.8999999999999991E-3</v>
      </c>
      <c r="G647" s="23">
        <v>1.54E-2</v>
      </c>
      <c r="H647" s="23">
        <v>2.46E-2</v>
      </c>
      <c r="I647" s="23">
        <v>3.1400000000000004E-2</v>
      </c>
      <c r="J647" s="23">
        <v>3.61E-2</v>
      </c>
      <c r="K647" s="23">
        <v>4.4500000000000005E-2</v>
      </c>
      <c r="L647" s="23">
        <v>4.4699999999999997E-2</v>
      </c>
      <c r="M647" s="23"/>
      <c r="N647" s="23"/>
      <c r="O647" s="23"/>
      <c r="P647" s="23"/>
      <c r="V647" s="23"/>
      <c r="W647" s="23"/>
      <c r="X647" s="23"/>
      <c r="Y647" s="23"/>
      <c r="Z647" s="23"/>
      <c r="AA647" s="23"/>
      <c r="AB647" s="23"/>
      <c r="AC647" s="23"/>
      <c r="AD647" s="23"/>
    </row>
    <row r="648" spans="1:30">
      <c r="A648" s="4">
        <v>40015</v>
      </c>
      <c r="B648" s="23">
        <v>1.4000000000000002E-3</v>
      </c>
      <c r="C648" s="23">
        <v>1.9E-3</v>
      </c>
      <c r="D648" s="23">
        <v>2.7000000000000001E-3</v>
      </c>
      <c r="E648" s="23">
        <v>4.5999999999999999E-3</v>
      </c>
      <c r="F648" s="23">
        <v>9.5999999999999992E-3</v>
      </c>
      <c r="G648" s="23">
        <v>1.47E-2</v>
      </c>
      <c r="H648" s="23">
        <v>2.3599999999999999E-2</v>
      </c>
      <c r="I648" s="23">
        <v>3.0299999999999997E-2</v>
      </c>
      <c r="J648" s="23">
        <v>3.5000000000000003E-2</v>
      </c>
      <c r="K648" s="23">
        <v>4.3499999999999997E-2</v>
      </c>
      <c r="L648" s="23">
        <v>4.3799999999999999E-2</v>
      </c>
      <c r="M648" s="23"/>
      <c r="N648" s="23"/>
      <c r="O648" s="23"/>
      <c r="P648" s="23"/>
      <c r="V648" s="23"/>
      <c r="W648" s="23"/>
      <c r="X648" s="23"/>
      <c r="Y648" s="23"/>
      <c r="Z648" s="23"/>
      <c r="AA648" s="23"/>
      <c r="AB648" s="23"/>
      <c r="AC648" s="23"/>
      <c r="AD648" s="23"/>
    </row>
    <row r="649" spans="1:30">
      <c r="A649" s="4">
        <v>40016</v>
      </c>
      <c r="B649" s="23">
        <v>1.4000000000000002E-3</v>
      </c>
      <c r="C649" s="23">
        <v>1.9E-3</v>
      </c>
      <c r="D649" s="23">
        <v>2.8000000000000004E-3</v>
      </c>
      <c r="E649" s="23">
        <v>4.6999999999999993E-3</v>
      </c>
      <c r="F649" s="23">
        <v>9.7999999999999997E-3</v>
      </c>
      <c r="G649" s="23">
        <v>1.4999999999999999E-2</v>
      </c>
      <c r="H649" s="23">
        <v>2.4300000000000002E-2</v>
      </c>
      <c r="I649" s="23">
        <v>3.1099999999999999E-2</v>
      </c>
      <c r="J649" s="23">
        <v>3.5799999999999998E-2</v>
      </c>
      <c r="K649" s="23">
        <v>4.4199999999999996E-2</v>
      </c>
      <c r="L649" s="23">
        <v>4.4500000000000005E-2</v>
      </c>
      <c r="M649" s="23"/>
      <c r="N649" s="23"/>
      <c r="O649" s="23"/>
      <c r="P649" s="23"/>
      <c r="V649" s="23"/>
      <c r="W649" s="23"/>
      <c r="X649" s="23"/>
      <c r="Y649" s="23"/>
      <c r="Z649" s="23"/>
      <c r="AA649" s="23"/>
      <c r="AB649" s="23"/>
      <c r="AC649" s="23"/>
      <c r="AD649" s="23"/>
    </row>
    <row r="650" spans="1:30">
      <c r="A650" s="4">
        <v>40017</v>
      </c>
      <c r="B650" s="23">
        <v>1.5E-3</v>
      </c>
      <c r="C650" s="23">
        <v>1.9E-3</v>
      </c>
      <c r="D650" s="23">
        <v>2.8999999999999998E-3</v>
      </c>
      <c r="E650" s="23">
        <v>4.8999999999999998E-3</v>
      </c>
      <c r="F650" s="23">
        <v>1.0800000000000001E-2</v>
      </c>
      <c r="G650" s="23">
        <v>1.6200000000000003E-2</v>
      </c>
      <c r="H650" s="23">
        <v>2.6000000000000002E-2</v>
      </c>
      <c r="I650" s="23">
        <v>3.2799999999999996E-2</v>
      </c>
      <c r="J650" s="23">
        <v>3.7200000000000004E-2</v>
      </c>
      <c r="K650" s="23">
        <v>4.5499999999999999E-2</v>
      </c>
      <c r="L650" s="23">
        <v>4.58E-2</v>
      </c>
      <c r="M650" s="23"/>
      <c r="N650" s="23"/>
      <c r="O650" s="23"/>
      <c r="P650" s="23"/>
      <c r="V650" s="23"/>
      <c r="W650" s="23"/>
      <c r="X650" s="23"/>
      <c r="Y650" s="23"/>
      <c r="Z650" s="23"/>
      <c r="AA650" s="23"/>
      <c r="AB650" s="23"/>
      <c r="AC650" s="23"/>
      <c r="AD650" s="23"/>
    </row>
    <row r="651" spans="1:30">
      <c r="A651" s="4">
        <v>40018</v>
      </c>
      <c r="B651" s="23">
        <v>1.5E-3</v>
      </c>
      <c r="C651" s="23">
        <v>1.8E-3</v>
      </c>
      <c r="D651" s="23">
        <v>2.8999999999999998E-3</v>
      </c>
      <c r="E651" s="23">
        <v>4.6999999999999993E-3</v>
      </c>
      <c r="F651" s="23">
        <v>1.0500000000000001E-2</v>
      </c>
      <c r="G651" s="23">
        <v>1.5900000000000001E-2</v>
      </c>
      <c r="H651" s="23">
        <v>2.5699999999999997E-2</v>
      </c>
      <c r="I651" s="23">
        <v>3.2500000000000001E-2</v>
      </c>
      <c r="J651" s="23">
        <v>3.7000000000000005E-2</v>
      </c>
      <c r="K651" s="23">
        <v>4.53E-2</v>
      </c>
      <c r="L651" s="23">
        <v>4.5499999999999999E-2</v>
      </c>
      <c r="M651" s="23"/>
      <c r="N651" s="23"/>
      <c r="O651" s="23"/>
      <c r="P651" s="23"/>
      <c r="V651" s="23"/>
      <c r="W651" s="23"/>
      <c r="X651" s="23"/>
      <c r="Y651" s="23"/>
      <c r="Z651" s="23"/>
      <c r="AA651" s="23"/>
      <c r="AB651" s="23"/>
      <c r="AC651" s="23"/>
      <c r="AD651" s="23"/>
    </row>
    <row r="652" spans="1:30">
      <c r="A652" s="4">
        <v>40021</v>
      </c>
      <c r="B652" s="23">
        <v>1.6000000000000001E-3</v>
      </c>
      <c r="C652" s="23">
        <v>1.9E-3</v>
      </c>
      <c r="D652" s="23">
        <v>2.7000000000000001E-3</v>
      </c>
      <c r="E652" s="23">
        <v>4.8999999999999998E-3</v>
      </c>
      <c r="F652" s="23">
        <v>1.0800000000000001E-2</v>
      </c>
      <c r="G652" s="23">
        <v>1.6299999999999999E-2</v>
      </c>
      <c r="H652" s="23">
        <v>2.63E-2</v>
      </c>
      <c r="I652" s="23">
        <v>3.3099999999999997E-2</v>
      </c>
      <c r="J652" s="23">
        <v>3.7499999999999999E-2</v>
      </c>
      <c r="K652" s="23">
        <v>4.5999999999999999E-2</v>
      </c>
      <c r="L652" s="23">
        <v>4.6199999999999998E-2</v>
      </c>
      <c r="M652" s="23"/>
      <c r="N652" s="23"/>
      <c r="O652" s="23"/>
      <c r="P652" s="23"/>
      <c r="V652" s="23"/>
      <c r="W652" s="23"/>
      <c r="X652" s="23"/>
      <c r="Y652" s="23"/>
      <c r="Z652" s="23"/>
      <c r="AA652" s="23"/>
      <c r="AB652" s="23"/>
      <c r="AC652" s="23"/>
      <c r="AD652" s="23"/>
    </row>
    <row r="653" spans="1:30">
      <c r="A653" s="4">
        <v>40022</v>
      </c>
      <c r="B653" s="23">
        <v>1.5E-3</v>
      </c>
      <c r="C653" s="23">
        <v>1.9E-3</v>
      </c>
      <c r="D653" s="23">
        <v>2.5999999999999999E-3</v>
      </c>
      <c r="E653" s="23">
        <v>4.8999999999999998E-3</v>
      </c>
      <c r="F653" s="23">
        <v>1.1200000000000002E-2</v>
      </c>
      <c r="G653" s="23">
        <v>1.66E-2</v>
      </c>
      <c r="H653" s="23">
        <v>2.63E-2</v>
      </c>
      <c r="I653" s="23">
        <v>3.3000000000000002E-2</v>
      </c>
      <c r="J653" s="23">
        <v>3.7200000000000004E-2</v>
      </c>
      <c r="K653" s="23">
        <v>4.5400000000000003E-2</v>
      </c>
      <c r="L653" s="23">
        <v>4.5599999999999995E-2</v>
      </c>
      <c r="M653" s="23"/>
      <c r="N653" s="23"/>
      <c r="O653" s="23"/>
      <c r="P653" s="23"/>
      <c r="V653" s="23"/>
      <c r="W653" s="23"/>
      <c r="X653" s="23"/>
      <c r="Y653" s="23"/>
      <c r="Z653" s="23"/>
      <c r="AA653" s="23"/>
      <c r="AB653" s="23"/>
      <c r="AC653" s="23"/>
      <c r="AD653" s="23"/>
    </row>
    <row r="654" spans="1:30">
      <c r="A654" s="4">
        <v>40023</v>
      </c>
      <c r="B654" s="23">
        <v>1.7000000000000001E-3</v>
      </c>
      <c r="C654" s="23">
        <v>1.9E-3</v>
      </c>
      <c r="D654" s="23">
        <v>2.5999999999999999E-3</v>
      </c>
      <c r="E654" s="23">
        <v>5.0000000000000001E-3</v>
      </c>
      <c r="F654" s="23">
        <v>1.1699999999999999E-2</v>
      </c>
      <c r="G654" s="23">
        <v>1.72E-2</v>
      </c>
      <c r="H654" s="23">
        <v>2.69E-2</v>
      </c>
      <c r="I654" s="23">
        <v>3.3099999999999997E-2</v>
      </c>
      <c r="J654" s="23">
        <v>3.6900000000000002E-2</v>
      </c>
      <c r="K654" s="23">
        <v>4.4900000000000002E-2</v>
      </c>
      <c r="L654" s="23">
        <v>4.4999999999999998E-2</v>
      </c>
      <c r="M654" s="23"/>
      <c r="N654" s="23"/>
      <c r="O654" s="23"/>
      <c r="P654" s="23"/>
      <c r="V654" s="23"/>
      <c r="W654" s="23"/>
      <c r="X654" s="23"/>
      <c r="Y654" s="23"/>
      <c r="Z654" s="23"/>
      <c r="AA654" s="23"/>
      <c r="AB654" s="23"/>
      <c r="AC654" s="23"/>
      <c r="AD654" s="23"/>
    </row>
    <row r="655" spans="1:30">
      <c r="A655" s="4">
        <v>40024</v>
      </c>
      <c r="B655" s="23">
        <v>1.7000000000000001E-3</v>
      </c>
      <c r="C655" s="23">
        <v>1.8E-3</v>
      </c>
      <c r="D655" s="23">
        <v>2.7000000000000001E-3</v>
      </c>
      <c r="E655" s="23">
        <v>4.7999999999999996E-3</v>
      </c>
      <c r="F655" s="23">
        <v>1.1899999999999999E-2</v>
      </c>
      <c r="G655" s="23">
        <v>1.7299999999999999E-2</v>
      </c>
      <c r="H655" s="23">
        <v>2.6600000000000002E-2</v>
      </c>
      <c r="I655" s="23">
        <v>3.3099999999999997E-2</v>
      </c>
      <c r="J655" s="23">
        <v>3.6699999999999997E-2</v>
      </c>
      <c r="K655" s="23">
        <v>4.4400000000000002E-2</v>
      </c>
      <c r="L655" s="23">
        <v>4.4400000000000002E-2</v>
      </c>
      <c r="M655" s="23"/>
      <c r="N655" s="23"/>
      <c r="O655" s="23"/>
      <c r="P655" s="23"/>
      <c r="V655" s="23"/>
      <c r="W655" s="23"/>
      <c r="X655" s="23"/>
      <c r="Y655" s="23"/>
      <c r="Z655" s="23"/>
      <c r="AA655" s="23"/>
      <c r="AB655" s="23"/>
      <c r="AC655" s="23"/>
      <c r="AD655" s="23"/>
    </row>
    <row r="656" spans="1:30">
      <c r="A656" s="4">
        <v>40025</v>
      </c>
      <c r="B656" s="23">
        <v>1.8E-3</v>
      </c>
      <c r="C656" s="23">
        <v>1.8E-3</v>
      </c>
      <c r="D656" s="23">
        <v>2.5999999999999999E-3</v>
      </c>
      <c r="E656" s="23">
        <v>4.7999999999999996E-3</v>
      </c>
      <c r="F656" s="23">
        <v>1.1299999999999999E-2</v>
      </c>
      <c r="G656" s="23">
        <v>1.6200000000000003E-2</v>
      </c>
      <c r="H656" s="23">
        <v>2.53E-2</v>
      </c>
      <c r="I656" s="23">
        <v>3.1400000000000004E-2</v>
      </c>
      <c r="J656" s="23">
        <v>3.5200000000000002E-2</v>
      </c>
      <c r="K656" s="23">
        <v>4.2900000000000001E-2</v>
      </c>
      <c r="L656" s="23">
        <v>4.3099999999999999E-2</v>
      </c>
      <c r="M656" s="23"/>
      <c r="N656" s="23"/>
      <c r="O656" s="23"/>
      <c r="P656" s="23"/>
      <c r="V656" s="23"/>
      <c r="W656" s="23"/>
      <c r="X656" s="23"/>
      <c r="Y656" s="23"/>
      <c r="Z656" s="23"/>
      <c r="AA656" s="23"/>
      <c r="AB656" s="23"/>
      <c r="AC656" s="23"/>
      <c r="AD656" s="23"/>
    </row>
    <row r="657" spans="1:30">
      <c r="A657" s="4">
        <v>40028</v>
      </c>
      <c r="B657" s="23">
        <v>1.8E-3</v>
      </c>
      <c r="C657" s="23">
        <v>1.9E-3</v>
      </c>
      <c r="D657" s="23">
        <v>2.8000000000000004E-3</v>
      </c>
      <c r="E657" s="23">
        <v>4.7999999999999996E-3</v>
      </c>
      <c r="F657" s="23">
        <v>1.18E-2</v>
      </c>
      <c r="G657" s="23">
        <v>1.72E-2</v>
      </c>
      <c r="H657" s="23">
        <v>2.6600000000000002E-2</v>
      </c>
      <c r="I657" s="23">
        <v>3.3000000000000002E-2</v>
      </c>
      <c r="J657" s="23">
        <v>3.6600000000000001E-2</v>
      </c>
      <c r="K657" s="23">
        <v>4.4000000000000004E-2</v>
      </c>
      <c r="L657" s="23">
        <v>4.4199999999999996E-2</v>
      </c>
      <c r="M657" s="23"/>
      <c r="N657" s="23"/>
      <c r="O657" s="23"/>
      <c r="P657" s="23"/>
      <c r="V657" s="23"/>
      <c r="W657" s="23"/>
      <c r="X657" s="23"/>
      <c r="Y657" s="23"/>
      <c r="Z657" s="23"/>
      <c r="AA657" s="23"/>
      <c r="AB657" s="23"/>
      <c r="AC657" s="23"/>
      <c r="AD657" s="23"/>
    </row>
    <row r="658" spans="1:30">
      <c r="A658" s="4">
        <v>40029</v>
      </c>
      <c r="B658" s="23">
        <v>1.7000000000000001E-3</v>
      </c>
      <c r="C658" s="23">
        <v>1.8E-3</v>
      </c>
      <c r="D658" s="23">
        <v>2.8000000000000004E-3</v>
      </c>
      <c r="E658" s="23">
        <v>4.6999999999999993E-3</v>
      </c>
      <c r="F658" s="23">
        <v>1.2E-2</v>
      </c>
      <c r="G658" s="23">
        <v>1.7500000000000002E-2</v>
      </c>
      <c r="H658" s="23">
        <v>2.6800000000000001E-2</v>
      </c>
      <c r="I658" s="23">
        <v>3.32E-2</v>
      </c>
      <c r="J658" s="23">
        <v>3.7000000000000005E-2</v>
      </c>
      <c r="K658" s="23">
        <v>4.4400000000000002E-2</v>
      </c>
      <c r="L658" s="23">
        <v>4.4500000000000005E-2</v>
      </c>
      <c r="M658" s="23"/>
      <c r="N658" s="23"/>
      <c r="O658" s="23"/>
      <c r="P658" s="23"/>
      <c r="V658" s="23"/>
      <c r="W658" s="23"/>
      <c r="X658" s="23"/>
      <c r="Y658" s="23"/>
      <c r="Z658" s="23"/>
      <c r="AA658" s="23"/>
      <c r="AB658" s="23"/>
      <c r="AC658" s="23"/>
      <c r="AD658" s="23"/>
    </row>
    <row r="659" spans="1:30">
      <c r="A659" s="4">
        <v>40030</v>
      </c>
      <c r="B659" s="23">
        <v>1.7000000000000001E-3</v>
      </c>
      <c r="C659" s="23">
        <v>1.8E-3</v>
      </c>
      <c r="D659" s="23">
        <v>2.8999999999999998E-3</v>
      </c>
      <c r="E659" s="23">
        <v>4.8999999999999998E-3</v>
      </c>
      <c r="F659" s="23">
        <v>1.23E-2</v>
      </c>
      <c r="G659" s="23">
        <v>1.78E-2</v>
      </c>
      <c r="H659" s="23">
        <v>2.7300000000000001E-2</v>
      </c>
      <c r="I659" s="23">
        <v>3.4000000000000002E-2</v>
      </c>
      <c r="J659" s="23">
        <v>3.7999999999999999E-2</v>
      </c>
      <c r="K659" s="23">
        <v>4.5400000000000003E-2</v>
      </c>
      <c r="L659" s="23">
        <v>4.5700000000000005E-2</v>
      </c>
      <c r="M659" s="23"/>
      <c r="N659" s="23"/>
      <c r="O659" s="23"/>
      <c r="P659" s="23"/>
      <c r="V659" s="23"/>
      <c r="W659" s="23"/>
      <c r="X659" s="23"/>
      <c r="Y659" s="23"/>
      <c r="Z659" s="23"/>
      <c r="AA659" s="23"/>
      <c r="AB659" s="23"/>
      <c r="AC659" s="23"/>
      <c r="AD659" s="23"/>
    </row>
    <row r="660" spans="1:30">
      <c r="A660" s="4">
        <v>40031</v>
      </c>
      <c r="B660" s="23">
        <v>1.7000000000000001E-3</v>
      </c>
      <c r="C660" s="23">
        <v>1.7000000000000001E-3</v>
      </c>
      <c r="D660" s="23">
        <v>2.8000000000000004E-3</v>
      </c>
      <c r="E660" s="23">
        <v>4.7999999999999996E-3</v>
      </c>
      <c r="F660" s="23">
        <v>1.2199999999999999E-2</v>
      </c>
      <c r="G660" s="23">
        <v>1.77E-2</v>
      </c>
      <c r="H660" s="23">
        <v>2.7300000000000001E-2</v>
      </c>
      <c r="I660" s="23">
        <v>3.39E-2</v>
      </c>
      <c r="J660" s="23">
        <v>3.7900000000000003E-2</v>
      </c>
      <c r="K660" s="23">
        <v>4.5100000000000001E-2</v>
      </c>
      <c r="L660" s="23">
        <v>4.53E-2</v>
      </c>
      <c r="M660" s="23"/>
      <c r="N660" s="23"/>
      <c r="O660" s="23"/>
      <c r="P660" s="23"/>
      <c r="V660" s="23"/>
      <c r="W660" s="23"/>
      <c r="X660" s="23"/>
      <c r="Y660" s="23"/>
      <c r="Z660" s="23"/>
      <c r="AA660" s="23"/>
      <c r="AB660" s="23"/>
      <c r="AC660" s="23"/>
      <c r="AD660" s="23"/>
    </row>
    <row r="661" spans="1:30">
      <c r="A661" s="4">
        <v>40032</v>
      </c>
      <c r="B661" s="23">
        <v>1.7000000000000001E-3</v>
      </c>
      <c r="C661" s="23">
        <v>1.9E-3</v>
      </c>
      <c r="D661" s="23">
        <v>3.0000000000000001E-3</v>
      </c>
      <c r="E661" s="23">
        <v>5.1999999999999998E-3</v>
      </c>
      <c r="F661" s="23">
        <v>1.32E-2</v>
      </c>
      <c r="G661" s="23">
        <v>1.8700000000000001E-2</v>
      </c>
      <c r="H661" s="23">
        <v>2.8399999999999998E-2</v>
      </c>
      <c r="I661" s="23">
        <v>3.5000000000000003E-2</v>
      </c>
      <c r="J661" s="23">
        <v>3.8900000000000004E-2</v>
      </c>
      <c r="K661" s="23">
        <v>4.5899999999999996E-2</v>
      </c>
      <c r="L661" s="23">
        <v>4.6100000000000002E-2</v>
      </c>
      <c r="M661" s="23"/>
      <c r="N661" s="23"/>
      <c r="O661" s="23"/>
      <c r="P661" s="23"/>
      <c r="V661" s="23"/>
      <c r="W661" s="23"/>
      <c r="X661" s="23"/>
      <c r="Y661" s="23"/>
      <c r="Z661" s="23"/>
      <c r="AA661" s="23"/>
      <c r="AB661" s="23"/>
      <c r="AC661" s="23"/>
      <c r="AD661" s="23"/>
    </row>
    <row r="662" spans="1:30">
      <c r="A662" s="4">
        <v>40035</v>
      </c>
      <c r="B662" s="23">
        <v>1.7000000000000001E-3</v>
      </c>
      <c r="C662" s="23">
        <v>1.9E-3</v>
      </c>
      <c r="D662" s="23">
        <v>2.8999999999999998E-3</v>
      </c>
      <c r="E662" s="23">
        <v>4.8999999999999998E-3</v>
      </c>
      <c r="F662" s="23">
        <v>1.24E-2</v>
      </c>
      <c r="G662" s="23">
        <v>1.7899999999999999E-2</v>
      </c>
      <c r="H662" s="23">
        <v>2.75E-2</v>
      </c>
      <c r="I662" s="23">
        <v>3.4000000000000002E-2</v>
      </c>
      <c r="J662" s="23">
        <v>3.7999999999999999E-2</v>
      </c>
      <c r="K662" s="23">
        <v>4.4900000000000002E-2</v>
      </c>
      <c r="L662" s="23">
        <v>4.5199999999999997E-2</v>
      </c>
      <c r="M662" s="23"/>
      <c r="N662" s="23"/>
      <c r="O662" s="23"/>
      <c r="P662" s="23"/>
      <c r="V662" s="23"/>
      <c r="W662" s="23"/>
      <c r="X662" s="23"/>
      <c r="Y662" s="23"/>
      <c r="Z662" s="23"/>
      <c r="AA662" s="23"/>
      <c r="AB662" s="23"/>
      <c r="AC662" s="23"/>
      <c r="AD662" s="23"/>
    </row>
    <row r="663" spans="1:30">
      <c r="A663" s="4">
        <v>40036</v>
      </c>
      <c r="B663" s="23">
        <v>1.6000000000000001E-3</v>
      </c>
      <c r="C663" s="23">
        <v>1.8E-3</v>
      </c>
      <c r="D663" s="23">
        <v>2.8000000000000004E-3</v>
      </c>
      <c r="E663" s="23">
        <v>4.7999999999999996E-3</v>
      </c>
      <c r="F663" s="23">
        <v>1.21E-2</v>
      </c>
      <c r="G663" s="23">
        <v>1.78E-2</v>
      </c>
      <c r="H663" s="23">
        <v>2.69E-2</v>
      </c>
      <c r="I663" s="23">
        <v>3.32E-2</v>
      </c>
      <c r="J663" s="23">
        <v>3.7100000000000001E-2</v>
      </c>
      <c r="K663" s="23">
        <v>4.4000000000000004E-2</v>
      </c>
      <c r="L663" s="23">
        <v>4.4400000000000002E-2</v>
      </c>
      <c r="M663" s="23"/>
      <c r="N663" s="23"/>
      <c r="O663" s="23"/>
      <c r="P663" s="23"/>
      <c r="V663" s="23"/>
      <c r="W663" s="23"/>
      <c r="X663" s="23"/>
      <c r="Y663" s="23"/>
      <c r="Z663" s="23"/>
      <c r="AA663" s="23"/>
      <c r="AB663" s="23"/>
      <c r="AC663" s="23"/>
      <c r="AD663" s="23"/>
    </row>
    <row r="664" spans="1:30">
      <c r="A664" s="4">
        <v>40037</v>
      </c>
      <c r="B664" s="23">
        <v>1.5E-3</v>
      </c>
      <c r="C664" s="23">
        <v>1.7000000000000001E-3</v>
      </c>
      <c r="D664" s="23">
        <v>2.8000000000000004E-3</v>
      </c>
      <c r="E664" s="23">
        <v>4.6999999999999993E-3</v>
      </c>
      <c r="F664" s="23">
        <v>1.18E-2</v>
      </c>
      <c r="G664" s="23">
        <v>1.7600000000000001E-2</v>
      </c>
      <c r="H664" s="23">
        <v>2.7000000000000003E-2</v>
      </c>
      <c r="I664" s="23">
        <v>3.3500000000000002E-2</v>
      </c>
      <c r="J664" s="23">
        <v>3.7200000000000004E-2</v>
      </c>
      <c r="K664" s="23">
        <v>4.4900000000000002E-2</v>
      </c>
      <c r="L664" s="23">
        <v>4.53E-2</v>
      </c>
      <c r="M664" s="23"/>
      <c r="N664" s="23"/>
      <c r="O664" s="23"/>
      <c r="P664" s="23"/>
      <c r="V664" s="23"/>
      <c r="W664" s="23"/>
      <c r="X664" s="23"/>
      <c r="Y664" s="23"/>
      <c r="Z664" s="23"/>
      <c r="AA664" s="23"/>
      <c r="AB664" s="23"/>
      <c r="AC664" s="23"/>
      <c r="AD664" s="23"/>
    </row>
    <row r="665" spans="1:30">
      <c r="A665" s="4">
        <v>40038</v>
      </c>
      <c r="B665" s="23">
        <v>1.5E-3</v>
      </c>
      <c r="C665" s="23">
        <v>1.7000000000000001E-3</v>
      </c>
      <c r="D665" s="23">
        <v>2.8000000000000004E-3</v>
      </c>
      <c r="E665" s="23">
        <v>4.5000000000000005E-3</v>
      </c>
      <c r="F665" s="23">
        <v>1.1200000000000002E-2</v>
      </c>
      <c r="G665" s="23">
        <v>1.66E-2</v>
      </c>
      <c r="H665" s="23">
        <v>2.58E-2</v>
      </c>
      <c r="I665" s="23">
        <v>3.2199999999999999E-2</v>
      </c>
      <c r="J665" s="23">
        <v>3.5900000000000001E-2</v>
      </c>
      <c r="K665" s="23">
        <v>4.3700000000000003E-2</v>
      </c>
      <c r="L665" s="23">
        <v>4.4400000000000002E-2</v>
      </c>
      <c r="M665" s="23"/>
      <c r="N665" s="23"/>
      <c r="O665" s="23"/>
      <c r="P665" s="23"/>
      <c r="V665" s="23"/>
      <c r="W665" s="23"/>
      <c r="X665" s="23"/>
      <c r="Y665" s="23"/>
      <c r="Z665" s="23"/>
      <c r="AA665" s="23"/>
      <c r="AB665" s="23"/>
      <c r="AC665" s="23"/>
      <c r="AD665" s="23"/>
    </row>
    <row r="666" spans="1:30">
      <c r="A666" s="4">
        <v>40039</v>
      </c>
      <c r="B666" s="23">
        <v>1.5E-3</v>
      </c>
      <c r="C666" s="23">
        <v>1.8E-3</v>
      </c>
      <c r="D666" s="23">
        <v>2.5999999999999999E-3</v>
      </c>
      <c r="E666" s="23">
        <v>4.4000000000000003E-3</v>
      </c>
      <c r="F666" s="23">
        <v>1.0700000000000001E-2</v>
      </c>
      <c r="G666" s="23">
        <v>1.61E-2</v>
      </c>
      <c r="H666" s="23">
        <v>2.5099999999999997E-2</v>
      </c>
      <c r="I666" s="23">
        <v>3.1699999999999999E-2</v>
      </c>
      <c r="J666" s="23">
        <v>3.5499999999999997E-2</v>
      </c>
      <c r="K666" s="23">
        <v>4.3299999999999998E-2</v>
      </c>
      <c r="L666" s="23">
        <v>4.41E-2</v>
      </c>
      <c r="M666" s="23"/>
      <c r="N666" s="23"/>
      <c r="O666" s="23"/>
      <c r="P666" s="23"/>
      <c r="V666" s="23"/>
      <c r="W666" s="23"/>
      <c r="X666" s="23"/>
      <c r="Y666" s="23"/>
      <c r="Z666" s="23"/>
      <c r="AA666" s="23"/>
      <c r="AB666" s="23"/>
      <c r="AC666" s="23"/>
      <c r="AD666" s="23"/>
    </row>
    <row r="667" spans="1:30">
      <c r="A667" s="4">
        <v>40042</v>
      </c>
      <c r="B667" s="23">
        <v>1.7000000000000001E-3</v>
      </c>
      <c r="C667" s="23">
        <v>1.8E-3</v>
      </c>
      <c r="D667" s="23">
        <v>2.7000000000000001E-3</v>
      </c>
      <c r="E667" s="23">
        <v>4.5000000000000005E-3</v>
      </c>
      <c r="F667" s="23">
        <v>1.04E-2</v>
      </c>
      <c r="G667" s="23">
        <v>1.54E-2</v>
      </c>
      <c r="H667" s="23">
        <v>2.4300000000000002E-2</v>
      </c>
      <c r="I667" s="23">
        <v>3.0899999999999997E-2</v>
      </c>
      <c r="J667" s="23">
        <v>3.4799999999999998E-2</v>
      </c>
      <c r="K667" s="23">
        <v>4.2599999999999999E-2</v>
      </c>
      <c r="L667" s="23">
        <v>4.3299999999999998E-2</v>
      </c>
      <c r="M667" s="23"/>
      <c r="N667" s="23"/>
      <c r="O667" s="23"/>
      <c r="P667" s="23"/>
      <c r="V667" s="23"/>
      <c r="W667" s="23"/>
      <c r="X667" s="23"/>
      <c r="Y667" s="23"/>
      <c r="Z667" s="23"/>
      <c r="AA667" s="23"/>
      <c r="AB667" s="23"/>
      <c r="AC667" s="23"/>
      <c r="AD667" s="23"/>
    </row>
    <row r="668" spans="1:30">
      <c r="A668" s="4">
        <v>40043</v>
      </c>
      <c r="B668" s="23">
        <v>1.7000000000000001E-3</v>
      </c>
      <c r="C668" s="23">
        <v>1.8E-3</v>
      </c>
      <c r="D668" s="23">
        <v>2.7000000000000001E-3</v>
      </c>
      <c r="E668" s="23">
        <v>4.3E-3</v>
      </c>
      <c r="F668" s="23">
        <v>1.06E-2</v>
      </c>
      <c r="G668" s="23">
        <v>1.5700000000000002E-2</v>
      </c>
      <c r="H668" s="23">
        <v>2.4799999999999999E-2</v>
      </c>
      <c r="I668" s="23">
        <v>3.1300000000000001E-2</v>
      </c>
      <c r="J668" s="23">
        <v>3.5099999999999999E-2</v>
      </c>
      <c r="K668" s="23">
        <v>4.2900000000000001E-2</v>
      </c>
      <c r="L668" s="23">
        <v>4.3499999999999997E-2</v>
      </c>
      <c r="M668" s="23"/>
      <c r="N668" s="23"/>
      <c r="O668" s="23"/>
      <c r="P668" s="23"/>
      <c r="V668" s="23"/>
      <c r="W668" s="23"/>
      <c r="X668" s="23"/>
      <c r="Y668" s="23"/>
      <c r="Z668" s="23"/>
      <c r="AA668" s="23"/>
      <c r="AB668" s="23"/>
      <c r="AC668" s="23"/>
      <c r="AD668" s="23"/>
    </row>
    <row r="669" spans="1:30">
      <c r="A669" s="4">
        <v>40044</v>
      </c>
      <c r="B669" s="23">
        <v>1.7000000000000001E-3</v>
      </c>
      <c r="C669" s="23">
        <v>1.7000000000000001E-3</v>
      </c>
      <c r="D669" s="23">
        <v>2.5000000000000001E-3</v>
      </c>
      <c r="E669" s="23">
        <v>4.3E-3</v>
      </c>
      <c r="F669" s="23">
        <v>1.01E-2</v>
      </c>
      <c r="G669" s="23">
        <v>1.52E-2</v>
      </c>
      <c r="H669" s="23">
        <v>2.4300000000000002E-2</v>
      </c>
      <c r="I669" s="23">
        <v>3.0699999999999998E-2</v>
      </c>
      <c r="J669" s="23">
        <v>3.4500000000000003E-2</v>
      </c>
      <c r="K669" s="23">
        <v>4.2300000000000004E-2</v>
      </c>
      <c r="L669" s="23">
        <v>4.2800000000000005E-2</v>
      </c>
      <c r="M669" s="23"/>
      <c r="N669" s="23"/>
      <c r="O669" s="23"/>
      <c r="P669" s="23"/>
      <c r="V669" s="23"/>
      <c r="W669" s="23"/>
      <c r="X669" s="23"/>
      <c r="Y669" s="23"/>
      <c r="Z669" s="23"/>
      <c r="AA669" s="23"/>
      <c r="AB669" s="23"/>
      <c r="AC669" s="23"/>
      <c r="AD669" s="23"/>
    </row>
    <row r="670" spans="1:30">
      <c r="A670" s="4">
        <v>40045</v>
      </c>
      <c r="B670" s="23">
        <v>1.7000000000000001E-3</v>
      </c>
      <c r="C670" s="23">
        <v>1.7000000000000001E-3</v>
      </c>
      <c r="D670" s="23">
        <v>2.5999999999999999E-3</v>
      </c>
      <c r="E670" s="23">
        <v>4.1999999999999997E-3</v>
      </c>
      <c r="F670" s="23">
        <v>1.03E-2</v>
      </c>
      <c r="G670" s="23">
        <v>1.5300000000000001E-2</v>
      </c>
      <c r="H670" s="23">
        <v>2.4300000000000002E-2</v>
      </c>
      <c r="I670" s="23">
        <v>3.0600000000000002E-2</v>
      </c>
      <c r="J670" s="23">
        <v>3.4200000000000001E-2</v>
      </c>
      <c r="K670" s="23">
        <v>4.1799999999999997E-2</v>
      </c>
      <c r="L670" s="23">
        <v>4.24E-2</v>
      </c>
      <c r="M670" s="23"/>
      <c r="N670" s="23"/>
      <c r="O670" s="23"/>
      <c r="P670" s="23"/>
      <c r="V670" s="23"/>
      <c r="W670" s="23"/>
      <c r="X670" s="23"/>
      <c r="Y670" s="23"/>
      <c r="Z670" s="23"/>
      <c r="AA670" s="23"/>
      <c r="AB670" s="23"/>
      <c r="AC670" s="23"/>
      <c r="AD670" s="23"/>
    </row>
    <row r="671" spans="1:30">
      <c r="A671" s="4">
        <v>40046</v>
      </c>
      <c r="B671" s="23">
        <v>1.6000000000000001E-3</v>
      </c>
      <c r="C671" s="23">
        <v>1.7000000000000001E-3</v>
      </c>
      <c r="D671" s="23">
        <v>2.5999999999999999E-3</v>
      </c>
      <c r="E671" s="23">
        <v>4.5000000000000005E-3</v>
      </c>
      <c r="F671" s="23">
        <v>1.1299999999999999E-2</v>
      </c>
      <c r="G671" s="23">
        <v>1.6500000000000001E-2</v>
      </c>
      <c r="H671" s="23">
        <v>2.58E-2</v>
      </c>
      <c r="I671" s="23">
        <v>3.2099999999999997E-2</v>
      </c>
      <c r="J671" s="23">
        <v>3.56E-2</v>
      </c>
      <c r="K671" s="23">
        <v>4.3200000000000002E-2</v>
      </c>
      <c r="L671" s="23">
        <v>4.36E-2</v>
      </c>
      <c r="M671" s="23"/>
      <c r="N671" s="23"/>
      <c r="O671" s="23"/>
      <c r="P671" s="23"/>
      <c r="V671" s="23"/>
      <c r="W671" s="23"/>
      <c r="X671" s="23"/>
      <c r="Y671" s="23"/>
      <c r="Z671" s="23"/>
      <c r="AA671" s="23"/>
      <c r="AB671" s="23"/>
      <c r="AC671" s="23"/>
      <c r="AD671" s="23"/>
    </row>
    <row r="672" spans="1:30">
      <c r="A672" s="4">
        <v>40049</v>
      </c>
      <c r="B672" s="23">
        <v>1.6000000000000001E-3</v>
      </c>
      <c r="C672" s="23">
        <v>1.7000000000000001E-3</v>
      </c>
      <c r="D672" s="23">
        <v>2.5999999999999999E-3</v>
      </c>
      <c r="E672" s="23">
        <v>4.4000000000000003E-3</v>
      </c>
      <c r="F672" s="23">
        <v>1.0500000000000001E-2</v>
      </c>
      <c r="G672" s="23">
        <v>1.5700000000000002E-2</v>
      </c>
      <c r="H672" s="23">
        <v>2.5000000000000001E-2</v>
      </c>
      <c r="I672" s="23">
        <v>3.1300000000000001E-2</v>
      </c>
      <c r="J672" s="23">
        <v>3.4799999999999998E-2</v>
      </c>
      <c r="K672" s="23">
        <v>4.2199999999999994E-2</v>
      </c>
      <c r="L672" s="23">
        <v>4.2699999999999995E-2</v>
      </c>
      <c r="M672" s="23"/>
      <c r="N672" s="23"/>
      <c r="O672" s="23"/>
      <c r="P672" s="23"/>
      <c r="V672" s="23"/>
      <c r="W672" s="23"/>
      <c r="X672" s="23"/>
      <c r="Y672" s="23"/>
      <c r="Z672" s="23"/>
      <c r="AA672" s="23"/>
      <c r="AB672" s="23"/>
      <c r="AC672" s="23"/>
      <c r="AD672" s="23"/>
    </row>
    <row r="673" spans="1:30">
      <c r="A673" s="4">
        <v>40050</v>
      </c>
      <c r="B673" s="23">
        <v>1.5E-3</v>
      </c>
      <c r="C673" s="23">
        <v>1.7000000000000001E-3</v>
      </c>
      <c r="D673" s="23">
        <v>2.5999999999999999E-3</v>
      </c>
      <c r="E673" s="23">
        <v>4.6999999999999993E-3</v>
      </c>
      <c r="F673" s="23">
        <v>1.0500000000000001E-2</v>
      </c>
      <c r="G673" s="23">
        <v>1.5600000000000001E-2</v>
      </c>
      <c r="H673" s="23">
        <v>2.4799999999999999E-2</v>
      </c>
      <c r="I673" s="23">
        <v>3.1E-2</v>
      </c>
      <c r="J673" s="23">
        <v>3.4500000000000003E-2</v>
      </c>
      <c r="K673" s="23">
        <v>4.1700000000000001E-2</v>
      </c>
      <c r="L673" s="23">
        <v>4.2199999999999994E-2</v>
      </c>
      <c r="M673" s="23"/>
      <c r="N673" s="23"/>
      <c r="O673" s="23"/>
      <c r="P673" s="23"/>
      <c r="V673" s="23"/>
      <c r="W673" s="23"/>
      <c r="X673" s="23"/>
      <c r="Y673" s="23"/>
      <c r="Z673" s="23"/>
      <c r="AA673" s="23"/>
      <c r="AB673" s="23"/>
      <c r="AC673" s="23"/>
      <c r="AD673" s="23"/>
    </row>
    <row r="674" spans="1:30">
      <c r="A674" s="4">
        <v>40051</v>
      </c>
      <c r="B674" s="23">
        <v>1.5E-3</v>
      </c>
      <c r="C674" s="23">
        <v>1.5E-3</v>
      </c>
      <c r="D674" s="23">
        <v>2.5000000000000001E-3</v>
      </c>
      <c r="E674" s="23">
        <v>4.5000000000000005E-3</v>
      </c>
      <c r="F674" s="23">
        <v>1.06E-2</v>
      </c>
      <c r="G674" s="23">
        <v>1.5700000000000002E-2</v>
      </c>
      <c r="H674" s="23">
        <v>2.46E-2</v>
      </c>
      <c r="I674" s="23">
        <v>3.0899999999999997E-2</v>
      </c>
      <c r="J674" s="23">
        <v>3.44E-2</v>
      </c>
      <c r="K674" s="23">
        <v>4.1500000000000002E-2</v>
      </c>
      <c r="L674" s="23">
        <v>4.2000000000000003E-2</v>
      </c>
      <c r="M674" s="23"/>
      <c r="N674" s="23"/>
      <c r="O674" s="23"/>
      <c r="P674" s="23"/>
      <c r="V674" s="23"/>
      <c r="W674" s="23"/>
      <c r="X674" s="23"/>
      <c r="Y674" s="23"/>
      <c r="Z674" s="23"/>
      <c r="AA674" s="23"/>
      <c r="AB674" s="23"/>
      <c r="AC674" s="23"/>
      <c r="AD674" s="23"/>
    </row>
    <row r="675" spans="1:30">
      <c r="A675" s="4">
        <v>40052</v>
      </c>
      <c r="B675" s="23">
        <v>1.4000000000000002E-3</v>
      </c>
      <c r="C675" s="23">
        <v>1.5E-3</v>
      </c>
      <c r="D675" s="23">
        <v>2.5999999999999999E-3</v>
      </c>
      <c r="E675" s="23">
        <v>4.5999999999999999E-3</v>
      </c>
      <c r="F675" s="23">
        <v>1.04E-2</v>
      </c>
      <c r="G675" s="23">
        <v>1.5800000000000002E-2</v>
      </c>
      <c r="H675" s="23">
        <v>2.4799999999999999E-2</v>
      </c>
      <c r="I675" s="23">
        <v>3.1200000000000002E-2</v>
      </c>
      <c r="J675" s="23">
        <v>3.4700000000000002E-2</v>
      </c>
      <c r="K675" s="23">
        <v>4.1900000000000007E-2</v>
      </c>
      <c r="L675" s="23">
        <v>4.2300000000000004E-2</v>
      </c>
      <c r="M675" s="23"/>
      <c r="N675" s="23"/>
      <c r="O675" s="23"/>
      <c r="P675" s="23"/>
      <c r="V675" s="23"/>
      <c r="W675" s="23"/>
      <c r="X675" s="23"/>
      <c r="Y675" s="23"/>
      <c r="Z675" s="23"/>
      <c r="AA675" s="23"/>
      <c r="AB675" s="23"/>
      <c r="AC675" s="23"/>
      <c r="AD675" s="23"/>
    </row>
    <row r="676" spans="1:30">
      <c r="A676" s="4">
        <v>40053</v>
      </c>
      <c r="B676" s="23">
        <v>1.4000000000000002E-3</v>
      </c>
      <c r="C676" s="23">
        <v>1.5E-3</v>
      </c>
      <c r="D676" s="23">
        <v>2.5000000000000001E-3</v>
      </c>
      <c r="E676" s="23">
        <v>4.4000000000000003E-3</v>
      </c>
      <c r="F676" s="23">
        <v>1.01E-2</v>
      </c>
      <c r="G676" s="23">
        <v>1.55E-2</v>
      </c>
      <c r="H676" s="23">
        <v>2.46E-2</v>
      </c>
      <c r="I676" s="23">
        <v>3.0899999999999997E-2</v>
      </c>
      <c r="J676" s="23">
        <v>3.4599999999999999E-2</v>
      </c>
      <c r="K676" s="23">
        <v>4.1700000000000001E-2</v>
      </c>
      <c r="L676" s="23">
        <v>4.2099999999999999E-2</v>
      </c>
      <c r="M676" s="23"/>
      <c r="N676" s="23"/>
      <c r="O676" s="23"/>
      <c r="P676" s="23"/>
      <c r="V676" s="23"/>
      <c r="W676" s="23"/>
      <c r="X676" s="23"/>
      <c r="Y676" s="23"/>
      <c r="Z676" s="23"/>
      <c r="AA676" s="23"/>
      <c r="AB676" s="23"/>
      <c r="AC676" s="23"/>
      <c r="AD676" s="23"/>
    </row>
    <row r="677" spans="1:30">
      <c r="A677" s="4">
        <v>40056</v>
      </c>
      <c r="B677" s="23">
        <v>1.5E-3</v>
      </c>
      <c r="C677" s="23">
        <v>1.5E-3</v>
      </c>
      <c r="D677" s="23">
        <v>2.3999999999999998E-3</v>
      </c>
      <c r="E677" s="23">
        <v>4.3E-3</v>
      </c>
      <c r="F677" s="23">
        <v>9.7000000000000003E-3</v>
      </c>
      <c r="G677" s="23">
        <v>1.49E-2</v>
      </c>
      <c r="H677" s="23">
        <v>2.3900000000000001E-2</v>
      </c>
      <c r="I677" s="23">
        <v>3.0299999999999997E-2</v>
      </c>
      <c r="J677" s="23">
        <v>3.4000000000000002E-2</v>
      </c>
      <c r="K677" s="23">
        <v>4.1399999999999999E-2</v>
      </c>
      <c r="L677" s="23">
        <v>4.1799999999999997E-2</v>
      </c>
      <c r="M677" s="23"/>
      <c r="N677" s="23"/>
      <c r="O677" s="23"/>
      <c r="P677" s="23"/>
      <c r="V677" s="23"/>
      <c r="W677" s="23"/>
      <c r="X677" s="23"/>
      <c r="Y677" s="23"/>
      <c r="Z677" s="23"/>
      <c r="AA677" s="23"/>
      <c r="AB677" s="23"/>
      <c r="AC677" s="23"/>
      <c r="AD677" s="23"/>
    </row>
    <row r="678" spans="1:30">
      <c r="A678" s="4">
        <v>40057</v>
      </c>
      <c r="B678" s="23">
        <v>1.5E-3</v>
      </c>
      <c r="C678" s="23">
        <v>1.4000000000000002E-3</v>
      </c>
      <c r="D678" s="23">
        <v>2.3E-3</v>
      </c>
      <c r="E678" s="23">
        <v>4.3E-3</v>
      </c>
      <c r="F678" s="23">
        <v>9.1999999999999998E-3</v>
      </c>
      <c r="G678" s="23">
        <v>1.44E-2</v>
      </c>
      <c r="H678" s="23">
        <v>2.3300000000000001E-2</v>
      </c>
      <c r="I678" s="23">
        <v>2.9900000000000003E-2</v>
      </c>
      <c r="J678" s="23">
        <v>3.3799999999999997E-2</v>
      </c>
      <c r="K678" s="23">
        <v>4.1399999999999999E-2</v>
      </c>
      <c r="L678" s="23">
        <v>4.1900000000000007E-2</v>
      </c>
      <c r="M678" s="23"/>
      <c r="N678" s="23"/>
      <c r="O678" s="23"/>
      <c r="P678" s="23"/>
      <c r="V678" s="23"/>
      <c r="W678" s="23"/>
      <c r="X678" s="23"/>
      <c r="Y678" s="23"/>
      <c r="Z678" s="23"/>
      <c r="AA678" s="23"/>
      <c r="AB678" s="23"/>
      <c r="AC678" s="23"/>
      <c r="AD678" s="23"/>
    </row>
    <row r="679" spans="1:30">
      <c r="A679" s="4">
        <v>40058</v>
      </c>
      <c r="B679" s="23">
        <v>1.6000000000000001E-3</v>
      </c>
      <c r="C679" s="23">
        <v>1.4000000000000002E-3</v>
      </c>
      <c r="D679" s="23">
        <v>2.2000000000000001E-3</v>
      </c>
      <c r="E679" s="23">
        <v>4.0999999999999995E-3</v>
      </c>
      <c r="F679" s="23">
        <v>8.8999999999999999E-3</v>
      </c>
      <c r="G679" s="23">
        <v>1.3899999999999999E-2</v>
      </c>
      <c r="H679" s="23">
        <v>2.2599999999999999E-2</v>
      </c>
      <c r="I679" s="23">
        <v>2.9100000000000001E-2</v>
      </c>
      <c r="J679" s="23">
        <v>3.2899999999999999E-2</v>
      </c>
      <c r="K679" s="23">
        <v>4.0399999999999998E-2</v>
      </c>
      <c r="L679" s="23">
        <v>4.0899999999999999E-2</v>
      </c>
      <c r="M679" s="23"/>
      <c r="N679" s="23"/>
      <c r="O679" s="23"/>
      <c r="P679" s="23"/>
      <c r="V679" s="23"/>
      <c r="W679" s="23"/>
      <c r="X679" s="23"/>
      <c r="Y679" s="23"/>
      <c r="Z679" s="23"/>
      <c r="AA679" s="23"/>
      <c r="AB679" s="23"/>
      <c r="AC679" s="23"/>
      <c r="AD679" s="23"/>
    </row>
    <row r="680" spans="1:30">
      <c r="A680" s="4">
        <v>40059</v>
      </c>
      <c r="B680" s="23">
        <v>1.5E-3</v>
      </c>
      <c r="C680" s="23">
        <v>1.5E-3</v>
      </c>
      <c r="D680" s="23">
        <v>2.3E-3</v>
      </c>
      <c r="E680" s="23">
        <v>4.1999999999999997E-3</v>
      </c>
      <c r="F680" s="23">
        <v>9.1000000000000004E-3</v>
      </c>
      <c r="G680" s="23">
        <v>1.4199999999999999E-2</v>
      </c>
      <c r="H680" s="23">
        <v>2.29E-2</v>
      </c>
      <c r="I680" s="23">
        <v>2.9500000000000002E-2</v>
      </c>
      <c r="J680" s="23">
        <v>3.3300000000000003E-2</v>
      </c>
      <c r="K680" s="23">
        <v>4.0899999999999999E-2</v>
      </c>
      <c r="L680" s="23">
        <v>4.1500000000000002E-2</v>
      </c>
      <c r="M680" s="23"/>
      <c r="N680" s="23"/>
      <c r="O680" s="23"/>
      <c r="P680" s="23"/>
      <c r="V680" s="23"/>
      <c r="W680" s="23"/>
      <c r="X680" s="23"/>
      <c r="Y680" s="23"/>
      <c r="Z680" s="23"/>
      <c r="AA680" s="23"/>
      <c r="AB680" s="23"/>
      <c r="AC680" s="23"/>
      <c r="AD680" s="23"/>
    </row>
    <row r="681" spans="1:30">
      <c r="A681" s="4">
        <v>40060</v>
      </c>
      <c r="B681" s="23">
        <v>1.5E-3</v>
      </c>
      <c r="C681" s="23">
        <v>1.4000000000000002E-3</v>
      </c>
      <c r="D681" s="23">
        <v>2.3E-3</v>
      </c>
      <c r="E681" s="23">
        <v>4.1999999999999997E-3</v>
      </c>
      <c r="F681" s="23">
        <v>9.3999999999999986E-3</v>
      </c>
      <c r="G681" s="23">
        <v>1.46E-2</v>
      </c>
      <c r="H681" s="23">
        <v>2.3599999999999999E-2</v>
      </c>
      <c r="I681" s="23">
        <v>3.0600000000000002E-2</v>
      </c>
      <c r="J681" s="23">
        <v>3.4500000000000003E-2</v>
      </c>
      <c r="K681" s="23">
        <v>4.2099999999999999E-2</v>
      </c>
      <c r="L681" s="23">
        <v>4.2699999999999995E-2</v>
      </c>
      <c r="M681" s="23"/>
      <c r="N681" s="23"/>
      <c r="O681" s="23"/>
      <c r="P681" s="23"/>
      <c r="V681" s="23"/>
      <c r="W681" s="23"/>
      <c r="X681" s="23"/>
      <c r="Y681" s="23"/>
      <c r="Z681" s="23"/>
      <c r="AA681" s="23"/>
      <c r="AB681" s="23"/>
      <c r="AC681" s="23"/>
      <c r="AD681" s="23"/>
    </row>
    <row r="682" spans="1:30">
      <c r="A682" s="4">
        <v>40064</v>
      </c>
      <c r="B682" s="23">
        <v>1.5E-3</v>
      </c>
      <c r="C682" s="23">
        <v>1.4000000000000002E-3</v>
      </c>
      <c r="D682" s="23">
        <v>2.3999999999999998E-3</v>
      </c>
      <c r="E682" s="23">
        <v>4.0999999999999995E-3</v>
      </c>
      <c r="F682" s="23">
        <v>9.300000000000001E-3</v>
      </c>
      <c r="G682" s="23">
        <v>1.49E-2</v>
      </c>
      <c r="H682" s="23">
        <v>2.3799999999999998E-2</v>
      </c>
      <c r="I682" s="23">
        <v>3.0600000000000002E-2</v>
      </c>
      <c r="J682" s="23">
        <v>3.4700000000000002E-2</v>
      </c>
      <c r="K682" s="23">
        <v>4.24E-2</v>
      </c>
      <c r="L682" s="23">
        <v>4.3099999999999999E-2</v>
      </c>
      <c r="M682" s="23"/>
      <c r="N682" s="23"/>
      <c r="O682" s="23"/>
      <c r="P682" s="23"/>
      <c r="V682" s="23"/>
      <c r="W682" s="23"/>
      <c r="X682" s="23"/>
      <c r="Y682" s="23"/>
      <c r="Z682" s="23"/>
      <c r="AA682" s="23"/>
      <c r="AB682" s="23"/>
      <c r="AC682" s="23"/>
      <c r="AD682" s="23"/>
    </row>
    <row r="683" spans="1:30">
      <c r="A683" s="4">
        <v>40065</v>
      </c>
      <c r="B683" s="23">
        <v>1.5E-3</v>
      </c>
      <c r="C683" s="23">
        <v>1.4000000000000002E-3</v>
      </c>
      <c r="D683" s="23">
        <v>2.2000000000000001E-3</v>
      </c>
      <c r="E683" s="23">
        <v>4.0000000000000001E-3</v>
      </c>
      <c r="F683" s="23">
        <v>9.300000000000001E-3</v>
      </c>
      <c r="G683" s="23">
        <v>1.4800000000000001E-2</v>
      </c>
      <c r="H683" s="23">
        <v>2.3799999999999998E-2</v>
      </c>
      <c r="I683" s="23">
        <v>3.0699999999999998E-2</v>
      </c>
      <c r="J683" s="23">
        <v>3.4799999999999998E-2</v>
      </c>
      <c r="K683" s="23">
        <v>4.2599999999999999E-2</v>
      </c>
      <c r="L683" s="23">
        <v>4.3299999999999998E-2</v>
      </c>
      <c r="M683" s="23"/>
      <c r="N683" s="23"/>
      <c r="O683" s="23"/>
      <c r="P683" s="23"/>
      <c r="V683" s="23"/>
      <c r="W683" s="23"/>
      <c r="X683" s="23"/>
      <c r="Y683" s="23"/>
      <c r="Z683" s="23"/>
      <c r="AA683" s="23"/>
      <c r="AB683" s="23"/>
      <c r="AC683" s="23"/>
      <c r="AD683" s="23"/>
    </row>
    <row r="684" spans="1:30">
      <c r="A684" s="4">
        <v>40066</v>
      </c>
      <c r="B684" s="23">
        <v>1.6000000000000001E-3</v>
      </c>
      <c r="C684" s="23">
        <v>1.4000000000000002E-3</v>
      </c>
      <c r="D684" s="23">
        <v>2.0999999999999999E-3</v>
      </c>
      <c r="E684" s="23">
        <v>4.0000000000000001E-3</v>
      </c>
      <c r="F684" s="23">
        <v>9.0000000000000011E-3</v>
      </c>
      <c r="G684" s="23">
        <v>1.4199999999999999E-2</v>
      </c>
      <c r="H684" s="23">
        <v>2.29E-2</v>
      </c>
      <c r="I684" s="23">
        <v>2.9500000000000002E-2</v>
      </c>
      <c r="J684" s="23">
        <v>3.3599999999999998E-2</v>
      </c>
      <c r="K684" s="23">
        <v>4.1100000000000005E-2</v>
      </c>
      <c r="L684" s="23">
        <v>4.1900000000000007E-2</v>
      </c>
      <c r="M684" s="23"/>
      <c r="N684" s="23"/>
      <c r="O684" s="23"/>
      <c r="P684" s="23"/>
      <c r="V684" s="23"/>
      <c r="W684" s="23"/>
      <c r="X684" s="23"/>
      <c r="Y684" s="23"/>
      <c r="Z684" s="23"/>
      <c r="AA684" s="23"/>
      <c r="AB684" s="23"/>
      <c r="AC684" s="23"/>
      <c r="AD684" s="23"/>
    </row>
    <row r="685" spans="1:30">
      <c r="A685" s="4">
        <v>40067</v>
      </c>
      <c r="B685" s="23">
        <v>1.5E-3</v>
      </c>
      <c r="C685" s="23">
        <v>1.4000000000000002E-3</v>
      </c>
      <c r="D685" s="23">
        <v>2.0999999999999999E-3</v>
      </c>
      <c r="E685" s="23">
        <v>3.9000000000000003E-3</v>
      </c>
      <c r="F685" s="23">
        <v>9.0000000000000011E-3</v>
      </c>
      <c r="G685" s="23">
        <v>1.4199999999999999E-2</v>
      </c>
      <c r="H685" s="23">
        <v>2.29E-2</v>
      </c>
      <c r="I685" s="23">
        <v>2.9300000000000003E-2</v>
      </c>
      <c r="J685" s="23">
        <v>3.3399999999999999E-2</v>
      </c>
      <c r="K685" s="23">
        <v>4.0999999999999995E-2</v>
      </c>
      <c r="L685" s="23">
        <v>4.1799999999999997E-2</v>
      </c>
      <c r="M685" s="23"/>
      <c r="N685" s="23"/>
      <c r="O685" s="23"/>
      <c r="P685" s="23"/>
      <c r="V685" s="23"/>
      <c r="W685" s="23"/>
      <c r="X685" s="23"/>
      <c r="Y685" s="23"/>
      <c r="Z685" s="23"/>
      <c r="AA685" s="23"/>
      <c r="AB685" s="23"/>
      <c r="AC685" s="23"/>
      <c r="AD685" s="23"/>
    </row>
    <row r="686" spans="1:30">
      <c r="A686" s="4">
        <v>40070</v>
      </c>
      <c r="B686" s="23">
        <v>1.6000000000000001E-3</v>
      </c>
      <c r="C686" s="23">
        <v>1.4000000000000002E-3</v>
      </c>
      <c r="D686" s="23">
        <v>2.0999999999999999E-3</v>
      </c>
      <c r="E686" s="23">
        <v>4.0000000000000001E-3</v>
      </c>
      <c r="F686" s="23">
        <v>9.3999999999999986E-3</v>
      </c>
      <c r="G686" s="23">
        <v>1.46E-2</v>
      </c>
      <c r="H686" s="23">
        <v>2.3700000000000002E-2</v>
      </c>
      <c r="I686" s="23">
        <v>3.0099999999999998E-2</v>
      </c>
      <c r="J686" s="23">
        <v>3.4200000000000001E-2</v>
      </c>
      <c r="K686" s="23">
        <v>4.1599999999999998E-2</v>
      </c>
      <c r="L686" s="23">
        <v>4.2199999999999994E-2</v>
      </c>
      <c r="M686" s="23"/>
      <c r="N686" s="23"/>
      <c r="O686" s="23"/>
      <c r="P686" s="23"/>
      <c r="V686" s="23"/>
      <c r="W686" s="23"/>
      <c r="X686" s="23"/>
      <c r="Y686" s="23"/>
      <c r="Z686" s="23"/>
      <c r="AA686" s="23"/>
      <c r="AB686" s="23"/>
      <c r="AC686" s="23"/>
      <c r="AD686" s="23"/>
    </row>
    <row r="687" spans="1:30">
      <c r="A687" s="4">
        <v>40071</v>
      </c>
      <c r="B687" s="23">
        <v>1.7000000000000001E-3</v>
      </c>
      <c r="C687" s="23">
        <v>1.2999999999999999E-3</v>
      </c>
      <c r="D687" s="23">
        <v>2.0999999999999999E-3</v>
      </c>
      <c r="E687" s="23">
        <v>3.9000000000000003E-3</v>
      </c>
      <c r="F687" s="23">
        <v>9.5999999999999992E-3</v>
      </c>
      <c r="G687" s="23">
        <v>1.49E-2</v>
      </c>
      <c r="H687" s="23">
        <v>2.41E-2</v>
      </c>
      <c r="I687" s="23">
        <v>3.0699999999999998E-2</v>
      </c>
      <c r="J687" s="23">
        <v>3.4700000000000002E-2</v>
      </c>
      <c r="K687" s="23">
        <v>4.2099999999999999E-2</v>
      </c>
      <c r="L687" s="23">
        <v>4.2699999999999995E-2</v>
      </c>
      <c r="M687" s="23"/>
      <c r="N687" s="23"/>
      <c r="O687" s="23"/>
      <c r="P687" s="23"/>
      <c r="V687" s="23"/>
      <c r="W687" s="23"/>
      <c r="X687" s="23"/>
      <c r="Y687" s="23"/>
      <c r="Z687" s="23"/>
      <c r="AA687" s="23"/>
      <c r="AB687" s="23"/>
      <c r="AC687" s="23"/>
      <c r="AD687" s="23"/>
    </row>
    <row r="688" spans="1:30">
      <c r="A688" s="4">
        <v>40072</v>
      </c>
      <c r="B688" s="23">
        <v>1.7000000000000001E-3</v>
      </c>
      <c r="C688" s="23">
        <v>1E-3</v>
      </c>
      <c r="D688" s="23">
        <v>2E-3</v>
      </c>
      <c r="E688" s="23">
        <v>3.8E-3</v>
      </c>
      <c r="F688" s="23">
        <v>1.01E-2</v>
      </c>
      <c r="G688" s="23">
        <v>1.55E-2</v>
      </c>
      <c r="H688" s="23">
        <v>2.46E-2</v>
      </c>
      <c r="I688" s="23">
        <v>3.1099999999999999E-2</v>
      </c>
      <c r="J688" s="23">
        <v>3.4799999999999998E-2</v>
      </c>
      <c r="K688" s="23">
        <v>4.2199999999999994E-2</v>
      </c>
      <c r="L688" s="23">
        <v>4.2599999999999999E-2</v>
      </c>
      <c r="M688" s="23"/>
      <c r="N688" s="23"/>
      <c r="O688" s="23"/>
      <c r="P688" s="23"/>
      <c r="V688" s="23"/>
      <c r="W688" s="23"/>
      <c r="X688" s="23"/>
      <c r="Y688" s="23"/>
      <c r="Z688" s="23"/>
      <c r="AA688" s="23"/>
      <c r="AB688" s="23"/>
      <c r="AC688" s="23"/>
      <c r="AD688" s="23"/>
    </row>
    <row r="689" spans="1:30">
      <c r="A689" s="4">
        <v>40073</v>
      </c>
      <c r="B689" s="23">
        <v>1.6000000000000001E-3</v>
      </c>
      <c r="C689" s="23">
        <v>1E-3</v>
      </c>
      <c r="D689" s="23">
        <v>2E-3</v>
      </c>
      <c r="E689" s="23">
        <v>4.0000000000000001E-3</v>
      </c>
      <c r="F689" s="23">
        <v>9.7999999999999997E-3</v>
      </c>
      <c r="G689" s="23">
        <v>1.5100000000000001E-2</v>
      </c>
      <c r="H689" s="23">
        <v>2.41E-2</v>
      </c>
      <c r="I689" s="23">
        <v>3.04E-2</v>
      </c>
      <c r="J689" s="23">
        <v>3.4200000000000001E-2</v>
      </c>
      <c r="K689" s="23">
        <v>4.1399999999999999E-2</v>
      </c>
      <c r="L689" s="23">
        <v>4.1900000000000007E-2</v>
      </c>
      <c r="M689" s="23"/>
      <c r="N689" s="23"/>
      <c r="O689" s="23"/>
      <c r="P689" s="23"/>
      <c r="V689" s="23"/>
      <c r="W689" s="23"/>
      <c r="X689" s="23"/>
      <c r="Y689" s="23"/>
      <c r="Z689" s="23"/>
      <c r="AA689" s="23"/>
      <c r="AB689" s="23"/>
      <c r="AC689" s="23"/>
      <c r="AD689" s="23"/>
    </row>
    <row r="690" spans="1:30">
      <c r="A690" s="4">
        <v>40074</v>
      </c>
      <c r="B690" s="23">
        <v>1.6000000000000001E-3</v>
      </c>
      <c r="C690" s="23">
        <v>8.0000000000000004E-4</v>
      </c>
      <c r="D690" s="23">
        <v>2E-3</v>
      </c>
      <c r="E690" s="23">
        <v>4.0999999999999995E-3</v>
      </c>
      <c r="F690" s="23">
        <v>1.03E-2</v>
      </c>
      <c r="G690" s="23">
        <v>1.5700000000000002E-2</v>
      </c>
      <c r="H690" s="23">
        <v>2.4900000000000002E-2</v>
      </c>
      <c r="I690" s="23">
        <v>3.1200000000000002E-2</v>
      </c>
      <c r="J690" s="23">
        <v>3.49E-2</v>
      </c>
      <c r="K690" s="23">
        <v>4.2000000000000003E-2</v>
      </c>
      <c r="L690" s="23">
        <v>4.24E-2</v>
      </c>
      <c r="M690" s="23"/>
      <c r="N690" s="23"/>
      <c r="O690" s="23"/>
      <c r="P690" s="23"/>
      <c r="V690" s="23"/>
      <c r="W690" s="23"/>
      <c r="X690" s="23"/>
      <c r="Y690" s="23"/>
      <c r="Z690" s="23"/>
      <c r="AA690" s="23"/>
      <c r="AB690" s="23"/>
      <c r="AC690" s="23"/>
      <c r="AD690" s="23"/>
    </row>
    <row r="691" spans="1:30">
      <c r="A691" s="4">
        <v>40077</v>
      </c>
      <c r="B691" s="23">
        <v>1.5E-3</v>
      </c>
      <c r="C691" s="23">
        <v>1.1000000000000001E-3</v>
      </c>
      <c r="D691" s="23">
        <v>2E-3</v>
      </c>
      <c r="E691" s="23">
        <v>4.0000000000000001E-3</v>
      </c>
      <c r="F691" s="23">
        <v>1.0200000000000001E-2</v>
      </c>
      <c r="G691" s="23">
        <v>1.5600000000000001E-2</v>
      </c>
      <c r="H691" s="23">
        <v>2.4700000000000003E-2</v>
      </c>
      <c r="I691" s="23">
        <v>3.1099999999999999E-2</v>
      </c>
      <c r="J691" s="23">
        <v>3.49E-2</v>
      </c>
      <c r="K691" s="23">
        <v>4.2000000000000003E-2</v>
      </c>
      <c r="L691" s="23">
        <v>4.2300000000000004E-2</v>
      </c>
      <c r="M691" s="23"/>
      <c r="N691" s="23"/>
      <c r="O691" s="23"/>
      <c r="P691" s="23"/>
      <c r="V691" s="23"/>
      <c r="W691" s="23"/>
      <c r="X691" s="23"/>
      <c r="Y691" s="23"/>
      <c r="Z691" s="23"/>
      <c r="AA691" s="23"/>
      <c r="AB691" s="23"/>
      <c r="AC691" s="23"/>
      <c r="AD691" s="23"/>
    </row>
    <row r="692" spans="1:30">
      <c r="A692" s="4">
        <v>40078</v>
      </c>
      <c r="B692" s="23">
        <v>1.5E-3</v>
      </c>
      <c r="C692" s="23">
        <v>1.1000000000000001E-3</v>
      </c>
      <c r="D692" s="23">
        <v>2E-3</v>
      </c>
      <c r="E692" s="23">
        <v>4.1999999999999997E-3</v>
      </c>
      <c r="F692" s="23">
        <v>1.0200000000000001E-2</v>
      </c>
      <c r="G692" s="23">
        <v>1.54E-2</v>
      </c>
      <c r="H692" s="23">
        <v>2.4500000000000001E-2</v>
      </c>
      <c r="I692" s="23">
        <v>3.0899999999999997E-2</v>
      </c>
      <c r="J692" s="23">
        <v>3.4599999999999999E-2</v>
      </c>
      <c r="K692" s="23">
        <v>4.1799999999999997E-2</v>
      </c>
      <c r="L692" s="23">
        <v>4.2000000000000003E-2</v>
      </c>
      <c r="M692" s="23"/>
      <c r="N692" s="23"/>
      <c r="O692" s="23"/>
      <c r="P692" s="23"/>
      <c r="V692" s="23"/>
      <c r="W692" s="23"/>
      <c r="X692" s="23"/>
      <c r="Y692" s="23"/>
      <c r="Z692" s="23"/>
      <c r="AA692" s="23"/>
      <c r="AB692" s="23"/>
      <c r="AC692" s="23"/>
      <c r="AD692" s="23"/>
    </row>
    <row r="693" spans="1:30">
      <c r="A693" s="4">
        <v>40079</v>
      </c>
      <c r="B693" s="23">
        <v>1.5E-3</v>
      </c>
      <c r="C693" s="23">
        <v>1.1000000000000001E-3</v>
      </c>
      <c r="D693" s="23">
        <v>2E-3</v>
      </c>
      <c r="E693" s="23">
        <v>4.0999999999999995E-3</v>
      </c>
      <c r="F693" s="23">
        <v>9.5999999999999992E-3</v>
      </c>
      <c r="G693" s="23">
        <v>1.49E-2</v>
      </c>
      <c r="H693" s="23">
        <v>2.4E-2</v>
      </c>
      <c r="I693" s="23">
        <v>3.0499999999999999E-2</v>
      </c>
      <c r="J693" s="23">
        <v>3.44E-2</v>
      </c>
      <c r="K693" s="23">
        <v>4.1799999999999997E-2</v>
      </c>
      <c r="L693" s="23">
        <v>4.2099999999999999E-2</v>
      </c>
      <c r="M693" s="23"/>
      <c r="N693" s="23"/>
      <c r="O693" s="23"/>
      <c r="P693" s="23"/>
      <c r="V693" s="23"/>
      <c r="W693" s="23"/>
      <c r="X693" s="23"/>
      <c r="Y693" s="23"/>
      <c r="Z693" s="23"/>
      <c r="AA693" s="23"/>
      <c r="AB693" s="23"/>
      <c r="AC693" s="23"/>
      <c r="AD693" s="23"/>
    </row>
    <row r="694" spans="1:30">
      <c r="A694" s="4">
        <v>40080</v>
      </c>
      <c r="B694" s="23">
        <v>1.4000000000000002E-3</v>
      </c>
      <c r="C694" s="23">
        <v>1E-3</v>
      </c>
      <c r="D694" s="23">
        <v>1.9E-3</v>
      </c>
      <c r="E694" s="23">
        <v>3.9000000000000003E-3</v>
      </c>
      <c r="F694" s="23">
        <v>9.300000000000001E-3</v>
      </c>
      <c r="G694" s="23">
        <v>1.4499999999999999E-2</v>
      </c>
      <c r="H694" s="23">
        <v>2.3700000000000002E-2</v>
      </c>
      <c r="I694" s="23">
        <v>3.0299999999999997E-2</v>
      </c>
      <c r="J694" s="23">
        <v>3.4000000000000002E-2</v>
      </c>
      <c r="K694" s="23">
        <v>4.1399999999999999E-2</v>
      </c>
      <c r="L694" s="23">
        <v>4.1700000000000001E-2</v>
      </c>
      <c r="M694" s="23"/>
      <c r="N694" s="23"/>
      <c r="O694" s="23"/>
      <c r="P694" s="23"/>
      <c r="V694" s="23"/>
      <c r="W694" s="23"/>
      <c r="X694" s="23"/>
      <c r="Y694" s="23"/>
      <c r="Z694" s="23"/>
      <c r="AA694" s="23"/>
      <c r="AB694" s="23"/>
      <c r="AC694" s="23"/>
      <c r="AD694" s="23"/>
    </row>
    <row r="695" spans="1:30">
      <c r="A695" s="4">
        <v>40081</v>
      </c>
      <c r="B695" s="23">
        <v>1.2999999999999999E-3</v>
      </c>
      <c r="C695" s="23">
        <v>1E-3</v>
      </c>
      <c r="D695" s="23">
        <v>2E-3</v>
      </c>
      <c r="E695" s="23">
        <v>4.0999999999999995E-3</v>
      </c>
      <c r="F695" s="23">
        <v>9.7999999999999997E-3</v>
      </c>
      <c r="G695" s="23">
        <v>1.49E-2</v>
      </c>
      <c r="H695" s="23">
        <v>2.3599999999999999E-2</v>
      </c>
      <c r="I695" s="23">
        <v>2.98E-2</v>
      </c>
      <c r="J695" s="23">
        <v>3.3399999999999999E-2</v>
      </c>
      <c r="K695" s="23">
        <v>4.07E-2</v>
      </c>
      <c r="L695" s="23">
        <v>4.0999999999999995E-2</v>
      </c>
      <c r="M695" s="23"/>
      <c r="N695" s="23"/>
      <c r="O695" s="23"/>
      <c r="P695" s="23"/>
      <c r="V695" s="23"/>
      <c r="W695" s="23"/>
      <c r="X695" s="23"/>
      <c r="Y695" s="23"/>
      <c r="Z695" s="23"/>
      <c r="AA695" s="23"/>
      <c r="AB695" s="23"/>
      <c r="AC695" s="23"/>
      <c r="AD695" s="23"/>
    </row>
    <row r="696" spans="1:30">
      <c r="A696" s="4">
        <v>40084</v>
      </c>
      <c r="B696" s="23">
        <v>1.2999999999999999E-3</v>
      </c>
      <c r="C696" s="23">
        <v>1.1000000000000001E-3</v>
      </c>
      <c r="D696" s="23">
        <v>1.8E-3</v>
      </c>
      <c r="E696" s="23">
        <v>4.0000000000000001E-3</v>
      </c>
      <c r="F696" s="23">
        <v>9.7999999999999997E-3</v>
      </c>
      <c r="G696" s="23">
        <v>1.47E-2</v>
      </c>
      <c r="H696" s="23">
        <v>2.3300000000000001E-2</v>
      </c>
      <c r="I696" s="23">
        <v>2.9500000000000002E-2</v>
      </c>
      <c r="J696" s="23">
        <v>3.3099999999999997E-2</v>
      </c>
      <c r="K696" s="23">
        <v>4.0199999999999993E-2</v>
      </c>
      <c r="L696" s="23">
        <v>4.0399999999999998E-2</v>
      </c>
      <c r="M696" s="23"/>
      <c r="N696" s="23"/>
      <c r="O696" s="23"/>
      <c r="P696" s="23"/>
      <c r="V696" s="23"/>
      <c r="W696" s="23"/>
      <c r="X696" s="23"/>
      <c r="Y696" s="23"/>
      <c r="Z696" s="23"/>
      <c r="AA696" s="23"/>
      <c r="AB696" s="23"/>
      <c r="AC696" s="23"/>
      <c r="AD696" s="23"/>
    </row>
    <row r="697" spans="1:30">
      <c r="A697" s="4">
        <v>40085</v>
      </c>
      <c r="B697" s="23">
        <v>1.1000000000000001E-3</v>
      </c>
      <c r="C697" s="23">
        <v>1.2999999999999999E-3</v>
      </c>
      <c r="D697" s="23">
        <v>1.9E-3</v>
      </c>
      <c r="E697" s="23">
        <v>4.0999999999999995E-3</v>
      </c>
      <c r="F697" s="23">
        <v>0.01</v>
      </c>
      <c r="G697" s="23">
        <v>1.4800000000000001E-2</v>
      </c>
      <c r="H697" s="23">
        <v>2.3399999999999997E-2</v>
      </c>
      <c r="I697" s="23">
        <v>2.9399999999999999E-2</v>
      </c>
      <c r="J697" s="23">
        <v>3.3099999999999997E-2</v>
      </c>
      <c r="K697" s="23">
        <v>4.0199999999999993E-2</v>
      </c>
      <c r="L697" s="23">
        <v>4.0300000000000002E-2</v>
      </c>
      <c r="M697" s="23"/>
      <c r="N697" s="23"/>
      <c r="O697" s="23"/>
      <c r="P697" s="23"/>
      <c r="V697" s="23"/>
      <c r="W697" s="23"/>
      <c r="X697" s="23"/>
      <c r="Y697" s="23"/>
      <c r="Z697" s="23"/>
      <c r="AA697" s="23"/>
      <c r="AB697" s="23"/>
      <c r="AC697" s="23"/>
      <c r="AD697" s="23"/>
    </row>
    <row r="698" spans="1:30">
      <c r="A698" s="4">
        <v>40086</v>
      </c>
      <c r="B698" s="23">
        <v>7.000000000000001E-4</v>
      </c>
      <c r="C698" s="23">
        <v>1.4000000000000002E-3</v>
      </c>
      <c r="D698" s="23">
        <v>1.8E-3</v>
      </c>
      <c r="E698" s="23">
        <v>4.0000000000000001E-3</v>
      </c>
      <c r="F698" s="23">
        <v>9.4999999999999998E-3</v>
      </c>
      <c r="G698" s="23">
        <v>1.4499999999999999E-2</v>
      </c>
      <c r="H698" s="23">
        <v>2.3099999999999999E-2</v>
      </c>
      <c r="I698" s="23">
        <v>2.9300000000000003E-2</v>
      </c>
      <c r="J698" s="23">
        <v>3.3099999999999997E-2</v>
      </c>
      <c r="K698" s="23">
        <v>4.0199999999999993E-2</v>
      </c>
      <c r="L698" s="23">
        <v>4.0300000000000002E-2</v>
      </c>
      <c r="M698" s="23"/>
      <c r="N698" s="23"/>
      <c r="O698" s="23"/>
      <c r="P698" s="23"/>
      <c r="V698" s="23"/>
      <c r="W698" s="23"/>
      <c r="X698" s="23"/>
      <c r="Y698" s="23"/>
      <c r="Z698" s="23"/>
      <c r="AA698" s="23"/>
      <c r="AB698" s="23"/>
      <c r="AC698" s="23"/>
      <c r="AD698" s="23"/>
    </row>
    <row r="699" spans="1:30">
      <c r="A699" s="4">
        <v>40087</v>
      </c>
      <c r="B699" s="23">
        <v>1.1000000000000001E-3</v>
      </c>
      <c r="C699" s="23">
        <v>1E-3</v>
      </c>
      <c r="D699" s="23">
        <v>1.5E-3</v>
      </c>
      <c r="E699" s="23">
        <v>3.7000000000000002E-3</v>
      </c>
      <c r="F699" s="23">
        <v>8.6999999999999994E-3</v>
      </c>
      <c r="G699" s="23">
        <v>1.3600000000000001E-2</v>
      </c>
      <c r="H699" s="23">
        <v>2.2000000000000002E-2</v>
      </c>
      <c r="I699" s="23">
        <v>2.8199999999999999E-2</v>
      </c>
      <c r="J699" s="23">
        <v>3.2099999999999997E-2</v>
      </c>
      <c r="K699" s="23">
        <v>3.95E-2</v>
      </c>
      <c r="L699" s="23">
        <v>3.9699999999999999E-2</v>
      </c>
      <c r="M699" s="23"/>
      <c r="N699" s="23"/>
      <c r="O699" s="23"/>
      <c r="P699" s="23"/>
      <c r="V699" s="23"/>
      <c r="W699" s="23"/>
      <c r="X699" s="23"/>
      <c r="Y699" s="23"/>
      <c r="Z699" s="23"/>
      <c r="AA699" s="23"/>
      <c r="AB699" s="23"/>
      <c r="AC699" s="23"/>
      <c r="AD699" s="23"/>
    </row>
    <row r="700" spans="1:30">
      <c r="A700" s="4">
        <v>40088</v>
      </c>
      <c r="B700" s="23">
        <v>1.2999999999999999E-3</v>
      </c>
      <c r="C700" s="23">
        <v>1E-3</v>
      </c>
      <c r="D700" s="23">
        <v>1.5E-3</v>
      </c>
      <c r="E700" s="23">
        <v>3.7000000000000002E-3</v>
      </c>
      <c r="F700" s="23">
        <v>8.8000000000000005E-3</v>
      </c>
      <c r="G700" s="23">
        <v>1.38E-2</v>
      </c>
      <c r="H700" s="23">
        <v>2.2200000000000001E-2</v>
      </c>
      <c r="I700" s="23">
        <v>2.8300000000000002E-2</v>
      </c>
      <c r="J700" s="23">
        <v>3.2400000000000005E-2</v>
      </c>
      <c r="K700" s="23">
        <v>3.9800000000000002E-2</v>
      </c>
      <c r="L700" s="23">
        <v>4.0099999999999997E-2</v>
      </c>
      <c r="M700" s="23"/>
      <c r="N700" s="23"/>
      <c r="O700" s="23"/>
      <c r="P700" s="23"/>
      <c r="V700" s="23"/>
      <c r="W700" s="23"/>
      <c r="X700" s="23"/>
      <c r="Y700" s="23"/>
      <c r="Z700" s="23"/>
      <c r="AA700" s="23"/>
      <c r="AB700" s="23"/>
      <c r="AC700" s="23"/>
      <c r="AD700" s="23"/>
    </row>
    <row r="701" spans="1:30">
      <c r="A701" s="4">
        <v>40091</v>
      </c>
      <c r="B701" s="23">
        <v>1.2999999999999999E-3</v>
      </c>
      <c r="C701" s="23">
        <v>8.0000000000000004E-4</v>
      </c>
      <c r="D701" s="23">
        <v>1.5E-3</v>
      </c>
      <c r="E701" s="23">
        <v>3.5999999999999999E-3</v>
      </c>
      <c r="F701" s="23">
        <v>8.8000000000000005E-3</v>
      </c>
      <c r="G701" s="23">
        <v>1.38E-2</v>
      </c>
      <c r="H701" s="23">
        <v>2.2099999999999998E-2</v>
      </c>
      <c r="I701" s="23">
        <v>2.8199999999999999E-2</v>
      </c>
      <c r="J701" s="23">
        <v>3.2400000000000005E-2</v>
      </c>
      <c r="K701" s="23">
        <v>3.9800000000000002E-2</v>
      </c>
      <c r="L701" s="23">
        <v>4.0099999999999997E-2</v>
      </c>
      <c r="M701" s="23"/>
      <c r="N701" s="23"/>
      <c r="O701" s="23"/>
      <c r="P701" s="23"/>
      <c r="V701" s="23"/>
      <c r="W701" s="23"/>
      <c r="X701" s="23"/>
      <c r="Y701" s="23"/>
      <c r="Z701" s="23"/>
      <c r="AA701" s="23"/>
      <c r="AB701" s="23"/>
      <c r="AC701" s="23"/>
      <c r="AD701" s="23"/>
    </row>
    <row r="702" spans="1:30">
      <c r="A702" s="4">
        <v>40092</v>
      </c>
      <c r="B702" s="23">
        <v>1.1999999999999999E-3</v>
      </c>
      <c r="C702" s="23">
        <v>8.0000000000000004E-4</v>
      </c>
      <c r="D702" s="23">
        <v>1.5E-3</v>
      </c>
      <c r="E702" s="23">
        <v>3.7000000000000002E-3</v>
      </c>
      <c r="F702" s="23">
        <v>9.1000000000000004E-3</v>
      </c>
      <c r="G702" s="23">
        <v>1.43E-2</v>
      </c>
      <c r="H702" s="23">
        <v>2.2499999999999999E-2</v>
      </c>
      <c r="I702" s="23">
        <v>2.8500000000000001E-2</v>
      </c>
      <c r="J702" s="23">
        <v>3.27E-2</v>
      </c>
      <c r="K702" s="23">
        <v>4.0300000000000002E-2</v>
      </c>
      <c r="L702" s="23">
        <v>4.07E-2</v>
      </c>
      <c r="M702" s="23"/>
      <c r="N702" s="23"/>
      <c r="O702" s="23"/>
      <c r="P702" s="23"/>
      <c r="V702" s="23"/>
      <c r="W702" s="23"/>
      <c r="X702" s="23"/>
      <c r="Y702" s="23"/>
      <c r="Z702" s="23"/>
      <c r="AA702" s="23"/>
      <c r="AB702" s="23"/>
      <c r="AC702" s="23"/>
      <c r="AD702" s="23"/>
    </row>
    <row r="703" spans="1:30">
      <c r="A703" s="4">
        <v>40093</v>
      </c>
      <c r="B703" s="23">
        <v>1.2999999999999999E-3</v>
      </c>
      <c r="C703" s="23">
        <v>8.9999999999999998E-4</v>
      </c>
      <c r="D703" s="23">
        <v>1.4000000000000002E-3</v>
      </c>
      <c r="E703" s="23">
        <v>3.4000000000000002E-3</v>
      </c>
      <c r="F703" s="23">
        <v>8.6999999999999994E-3</v>
      </c>
      <c r="G703" s="23">
        <v>1.3500000000000002E-2</v>
      </c>
      <c r="H703" s="23">
        <v>2.1600000000000001E-2</v>
      </c>
      <c r="I703" s="23">
        <v>2.7699999999999999E-2</v>
      </c>
      <c r="J703" s="23">
        <v>3.2099999999999997E-2</v>
      </c>
      <c r="K703" s="23">
        <v>3.9599999999999996E-2</v>
      </c>
      <c r="L703" s="23">
        <v>3.9900000000000005E-2</v>
      </c>
      <c r="M703" s="23"/>
      <c r="N703" s="23"/>
      <c r="O703" s="23"/>
      <c r="P703" s="23"/>
      <c r="V703" s="23"/>
      <c r="W703" s="23"/>
      <c r="X703" s="23"/>
      <c r="Y703" s="23"/>
      <c r="Z703" s="23"/>
      <c r="AA703" s="23"/>
      <c r="AB703" s="23"/>
      <c r="AC703" s="23"/>
      <c r="AD703" s="23"/>
    </row>
    <row r="704" spans="1:30">
      <c r="A704" s="4">
        <v>40094</v>
      </c>
      <c r="B704" s="23">
        <v>1.1999999999999999E-3</v>
      </c>
      <c r="C704" s="23">
        <v>5.9999999999999995E-4</v>
      </c>
      <c r="D704" s="23">
        <v>1.5E-3</v>
      </c>
      <c r="E704" s="23">
        <v>3.4999999999999996E-3</v>
      </c>
      <c r="F704" s="23">
        <v>9.0000000000000011E-3</v>
      </c>
      <c r="G704" s="23">
        <v>1.3999999999999999E-2</v>
      </c>
      <c r="H704" s="23">
        <v>2.2200000000000001E-2</v>
      </c>
      <c r="I704" s="23">
        <v>2.8300000000000002E-2</v>
      </c>
      <c r="J704" s="23">
        <v>3.27E-2</v>
      </c>
      <c r="K704" s="23">
        <v>4.0500000000000001E-2</v>
      </c>
      <c r="L704" s="23">
        <v>4.0899999999999999E-2</v>
      </c>
      <c r="M704" s="23"/>
      <c r="N704" s="23"/>
      <c r="O704" s="23"/>
      <c r="P704" s="23"/>
      <c r="V704" s="23"/>
      <c r="W704" s="23"/>
      <c r="X704" s="23"/>
      <c r="Y704" s="23"/>
      <c r="Z704" s="23"/>
      <c r="AA704" s="23"/>
      <c r="AB704" s="23"/>
      <c r="AC704" s="23"/>
      <c r="AD704" s="23"/>
    </row>
    <row r="705" spans="1:30">
      <c r="A705" s="4">
        <v>40095</v>
      </c>
      <c r="B705" s="23">
        <v>1.1999999999999999E-3</v>
      </c>
      <c r="C705" s="23">
        <v>7.000000000000001E-4</v>
      </c>
      <c r="D705" s="23">
        <v>1.6000000000000001E-3</v>
      </c>
      <c r="E705" s="23">
        <v>3.8E-3</v>
      </c>
      <c r="F705" s="23">
        <v>9.7999999999999997E-3</v>
      </c>
      <c r="G705" s="23">
        <v>1.4999999999999999E-2</v>
      </c>
      <c r="H705" s="23">
        <v>2.3599999999999999E-2</v>
      </c>
      <c r="I705" s="23">
        <v>2.98E-2</v>
      </c>
      <c r="J705" s="23">
        <v>3.4000000000000002E-2</v>
      </c>
      <c r="K705" s="23">
        <v>4.2000000000000003E-2</v>
      </c>
      <c r="L705" s="23">
        <v>4.2199999999999994E-2</v>
      </c>
      <c r="M705" s="23"/>
      <c r="N705" s="23"/>
      <c r="O705" s="23"/>
      <c r="P705" s="23"/>
      <c r="V705" s="23"/>
      <c r="W705" s="23"/>
      <c r="X705" s="23"/>
      <c r="Y705" s="23"/>
      <c r="Z705" s="23"/>
      <c r="AA705" s="23"/>
      <c r="AB705" s="23"/>
      <c r="AC705" s="23"/>
      <c r="AD705" s="23"/>
    </row>
    <row r="706" spans="1:30">
      <c r="A706" s="4">
        <v>40099</v>
      </c>
      <c r="B706" s="23">
        <v>1.1999999999999999E-3</v>
      </c>
      <c r="C706" s="23">
        <v>7.000000000000001E-4</v>
      </c>
      <c r="D706" s="23">
        <v>1.5E-3</v>
      </c>
      <c r="E706" s="23">
        <v>3.4999999999999996E-3</v>
      </c>
      <c r="F706" s="23">
        <v>9.1000000000000004E-3</v>
      </c>
      <c r="G706" s="23">
        <v>1.4199999999999999E-2</v>
      </c>
      <c r="H706" s="23">
        <v>2.2799999999999997E-2</v>
      </c>
      <c r="I706" s="23">
        <v>2.8999999999999998E-2</v>
      </c>
      <c r="J706" s="23">
        <v>3.3399999999999999E-2</v>
      </c>
      <c r="K706" s="23">
        <v>4.1399999999999999E-2</v>
      </c>
      <c r="L706" s="23">
        <v>4.1599999999999998E-2</v>
      </c>
      <c r="M706" s="23"/>
      <c r="N706" s="23"/>
      <c r="O706" s="23"/>
      <c r="P706" s="23"/>
      <c r="V706" s="23"/>
      <c r="W706" s="23"/>
      <c r="X706" s="23"/>
      <c r="Y706" s="23"/>
      <c r="Z706" s="23"/>
      <c r="AA706" s="23"/>
      <c r="AB706" s="23"/>
      <c r="AC706" s="23"/>
      <c r="AD706" s="23"/>
    </row>
    <row r="707" spans="1:30">
      <c r="A707" s="4">
        <v>40100</v>
      </c>
      <c r="B707" s="23">
        <v>1.1999999999999999E-3</v>
      </c>
      <c r="C707" s="23">
        <v>7.000000000000001E-4</v>
      </c>
      <c r="D707" s="23">
        <v>1.5E-3</v>
      </c>
      <c r="E707" s="23">
        <v>3.4999999999999996E-3</v>
      </c>
      <c r="F707" s="23">
        <v>9.5999999999999992E-3</v>
      </c>
      <c r="G707" s="23">
        <v>1.47E-2</v>
      </c>
      <c r="H707" s="23">
        <v>2.3599999999999999E-2</v>
      </c>
      <c r="I707" s="23">
        <v>3.0099999999999998E-2</v>
      </c>
      <c r="J707" s="23">
        <v>3.4500000000000003E-2</v>
      </c>
      <c r="K707" s="23">
        <v>4.2599999999999999E-2</v>
      </c>
      <c r="L707" s="23">
        <v>4.2800000000000005E-2</v>
      </c>
      <c r="M707" s="23"/>
      <c r="N707" s="23"/>
      <c r="O707" s="23"/>
      <c r="P707" s="23"/>
      <c r="V707" s="23"/>
      <c r="W707" s="23"/>
      <c r="X707" s="23"/>
      <c r="Y707" s="23"/>
      <c r="Z707" s="23"/>
      <c r="AA707" s="23"/>
      <c r="AB707" s="23"/>
      <c r="AC707" s="23"/>
      <c r="AD707" s="23"/>
    </row>
    <row r="708" spans="1:30">
      <c r="A708" s="4">
        <v>40101</v>
      </c>
      <c r="B708" s="23">
        <v>1.2999999999999999E-3</v>
      </c>
      <c r="C708" s="23">
        <v>7.000000000000001E-4</v>
      </c>
      <c r="D708" s="23">
        <v>1.5E-3</v>
      </c>
      <c r="E708" s="23">
        <v>3.5999999999999999E-3</v>
      </c>
      <c r="F708" s="23">
        <v>9.7000000000000003E-3</v>
      </c>
      <c r="G708" s="23">
        <v>1.4999999999999999E-2</v>
      </c>
      <c r="H708" s="23">
        <v>2.41E-2</v>
      </c>
      <c r="I708" s="23">
        <v>3.0499999999999999E-2</v>
      </c>
      <c r="J708" s="23">
        <v>3.49E-2</v>
      </c>
      <c r="K708" s="23">
        <v>4.2900000000000001E-2</v>
      </c>
      <c r="L708" s="23">
        <v>4.3099999999999999E-2</v>
      </c>
      <c r="M708" s="23"/>
      <c r="N708" s="23"/>
      <c r="O708" s="23"/>
      <c r="P708" s="23"/>
      <c r="V708" s="23"/>
      <c r="W708" s="23"/>
      <c r="X708" s="23"/>
      <c r="Y708" s="23"/>
      <c r="Z708" s="23"/>
      <c r="AA708" s="23"/>
      <c r="AB708" s="23"/>
      <c r="AC708" s="23"/>
      <c r="AD708" s="23"/>
    </row>
    <row r="709" spans="1:30">
      <c r="A709" s="4">
        <v>40102</v>
      </c>
      <c r="B709" s="23">
        <v>1.1999999999999999E-3</v>
      </c>
      <c r="C709" s="23">
        <v>7.000000000000001E-4</v>
      </c>
      <c r="D709" s="23">
        <v>1.7000000000000001E-3</v>
      </c>
      <c r="E709" s="23">
        <v>3.5999999999999999E-3</v>
      </c>
      <c r="F709" s="23">
        <v>9.7000000000000003E-3</v>
      </c>
      <c r="G709" s="23">
        <v>1.49E-2</v>
      </c>
      <c r="H709" s="23">
        <v>2.3700000000000002E-2</v>
      </c>
      <c r="I709" s="23">
        <v>2.9900000000000003E-2</v>
      </c>
      <c r="J709" s="23">
        <v>3.4300000000000004E-2</v>
      </c>
      <c r="K709" s="23">
        <v>4.2199999999999994E-2</v>
      </c>
      <c r="L709" s="23">
        <v>4.24E-2</v>
      </c>
      <c r="M709" s="23"/>
      <c r="N709" s="23"/>
      <c r="O709" s="23"/>
      <c r="P709" s="23"/>
      <c r="V709" s="23"/>
      <c r="W709" s="23"/>
      <c r="X709" s="23"/>
      <c r="Y709" s="23"/>
      <c r="Z709" s="23"/>
      <c r="AA709" s="23"/>
      <c r="AB709" s="23"/>
      <c r="AC709" s="23"/>
      <c r="AD709" s="23"/>
    </row>
    <row r="710" spans="1:30">
      <c r="A710" s="4">
        <v>40105</v>
      </c>
      <c r="B710" s="23">
        <v>1.1999999999999999E-3</v>
      </c>
      <c r="C710" s="23">
        <v>8.0000000000000004E-4</v>
      </c>
      <c r="D710" s="23">
        <v>1.8E-3</v>
      </c>
      <c r="E710" s="23">
        <v>3.8E-3</v>
      </c>
      <c r="F710" s="23">
        <v>9.8999999999999991E-3</v>
      </c>
      <c r="G710" s="23">
        <v>1.4999999999999999E-2</v>
      </c>
      <c r="H710" s="23">
        <v>2.3599999999999999E-2</v>
      </c>
      <c r="I710" s="23">
        <v>2.98E-2</v>
      </c>
      <c r="J710" s="23">
        <v>3.4099999999999998E-2</v>
      </c>
      <c r="K710" s="23">
        <v>4.1900000000000007E-2</v>
      </c>
      <c r="L710" s="23">
        <v>4.2099999999999999E-2</v>
      </c>
      <c r="M710" s="23"/>
      <c r="N710" s="23"/>
      <c r="O710" s="23"/>
      <c r="P710" s="23"/>
      <c r="V710" s="23"/>
      <c r="W710" s="23"/>
      <c r="X710" s="23"/>
      <c r="Y710" s="23"/>
      <c r="Z710" s="23"/>
      <c r="AA710" s="23"/>
      <c r="AB710" s="23"/>
      <c r="AC710" s="23"/>
      <c r="AD710" s="23"/>
    </row>
    <row r="711" spans="1:30">
      <c r="A711" s="4">
        <v>40106</v>
      </c>
      <c r="B711" s="23">
        <v>1.1999999999999999E-3</v>
      </c>
      <c r="C711" s="23">
        <v>8.0000000000000004E-4</v>
      </c>
      <c r="D711" s="23">
        <v>1.7000000000000001E-3</v>
      </c>
      <c r="E711" s="23">
        <v>3.9000000000000003E-3</v>
      </c>
      <c r="F711" s="23">
        <v>9.4999999999999998E-3</v>
      </c>
      <c r="G711" s="23">
        <v>1.44E-2</v>
      </c>
      <c r="H711" s="23">
        <v>2.3E-2</v>
      </c>
      <c r="I711" s="23">
        <v>2.9300000000000003E-2</v>
      </c>
      <c r="J711" s="23">
        <v>3.3500000000000002E-2</v>
      </c>
      <c r="K711" s="23">
        <v>4.1399999999999999E-2</v>
      </c>
      <c r="L711" s="23">
        <v>4.1599999999999998E-2</v>
      </c>
      <c r="M711" s="23"/>
      <c r="N711" s="23"/>
      <c r="O711" s="23"/>
      <c r="P711" s="23"/>
      <c r="V711" s="23"/>
      <c r="W711" s="23"/>
      <c r="X711" s="23"/>
      <c r="Y711" s="23"/>
      <c r="Z711" s="23"/>
      <c r="AA711" s="23"/>
      <c r="AB711" s="23"/>
      <c r="AC711" s="23"/>
      <c r="AD711" s="23"/>
    </row>
    <row r="712" spans="1:30">
      <c r="A712" s="4">
        <v>40107</v>
      </c>
      <c r="B712" s="23">
        <v>1.1000000000000001E-3</v>
      </c>
      <c r="C712" s="23">
        <v>7.000000000000001E-4</v>
      </c>
      <c r="D712" s="23">
        <v>1.7000000000000001E-3</v>
      </c>
      <c r="E712" s="23">
        <v>4.0000000000000001E-3</v>
      </c>
      <c r="F712" s="23">
        <v>0.01</v>
      </c>
      <c r="G712" s="23">
        <v>1.5100000000000001E-2</v>
      </c>
      <c r="H712" s="23">
        <v>2.3799999999999998E-2</v>
      </c>
      <c r="I712" s="23">
        <v>3.0099999999999998E-2</v>
      </c>
      <c r="J712" s="23">
        <v>3.4200000000000001E-2</v>
      </c>
      <c r="K712" s="23">
        <v>4.2000000000000003E-2</v>
      </c>
      <c r="L712" s="23">
        <v>4.2199999999999994E-2</v>
      </c>
      <c r="M712" s="23"/>
      <c r="N712" s="23"/>
      <c r="O712" s="23"/>
      <c r="P712" s="23"/>
      <c r="V712" s="23"/>
      <c r="W712" s="23"/>
      <c r="X712" s="23"/>
      <c r="Y712" s="23"/>
      <c r="Z712" s="23"/>
      <c r="AA712" s="23"/>
      <c r="AB712" s="23"/>
      <c r="AC712" s="23"/>
      <c r="AD712" s="23"/>
    </row>
    <row r="713" spans="1:30">
      <c r="A713" s="4">
        <v>40108</v>
      </c>
      <c r="B713" s="23">
        <v>1.1000000000000001E-3</v>
      </c>
      <c r="C713" s="23">
        <v>5.9999999999999995E-4</v>
      </c>
      <c r="D713" s="23">
        <v>1.5E-3</v>
      </c>
      <c r="E713" s="23">
        <v>3.8E-3</v>
      </c>
      <c r="F713" s="23">
        <v>9.7000000000000003E-3</v>
      </c>
      <c r="G713" s="23">
        <v>1.4999999999999999E-2</v>
      </c>
      <c r="H713" s="23">
        <v>2.3900000000000001E-2</v>
      </c>
      <c r="I713" s="23">
        <v>3.0299999999999997E-2</v>
      </c>
      <c r="J713" s="23">
        <v>3.44E-2</v>
      </c>
      <c r="K713" s="23">
        <v>4.2199999999999994E-2</v>
      </c>
      <c r="L713" s="23">
        <v>4.24E-2</v>
      </c>
      <c r="M713" s="23"/>
      <c r="N713" s="23"/>
      <c r="O713" s="23"/>
      <c r="P713" s="23"/>
      <c r="V713" s="23"/>
      <c r="W713" s="23"/>
      <c r="X713" s="23"/>
      <c r="Y713" s="23"/>
      <c r="Z713" s="23"/>
      <c r="AA713" s="23"/>
      <c r="AB713" s="23"/>
      <c r="AC713" s="23"/>
      <c r="AD713" s="23"/>
    </row>
    <row r="714" spans="1:30">
      <c r="A714" s="4">
        <v>40109</v>
      </c>
      <c r="B714" s="23">
        <v>1.1000000000000001E-3</v>
      </c>
      <c r="C714" s="23">
        <v>7.000000000000001E-4</v>
      </c>
      <c r="D714" s="23">
        <v>1.8E-3</v>
      </c>
      <c r="E714" s="23">
        <v>4.0000000000000001E-3</v>
      </c>
      <c r="F714" s="23">
        <v>1.04E-2</v>
      </c>
      <c r="G714" s="23">
        <v>1.5700000000000002E-2</v>
      </c>
      <c r="H714" s="23">
        <v>2.46E-2</v>
      </c>
      <c r="I714" s="23">
        <v>3.1E-2</v>
      </c>
      <c r="J714" s="23">
        <v>3.5099999999999999E-2</v>
      </c>
      <c r="K714" s="23">
        <v>4.2699999999999995E-2</v>
      </c>
      <c r="L714" s="23">
        <v>4.2900000000000001E-2</v>
      </c>
      <c r="M714" s="23"/>
      <c r="N714" s="23"/>
      <c r="O714" s="23"/>
      <c r="P714" s="23"/>
      <c r="V714" s="23"/>
      <c r="W714" s="23"/>
      <c r="X714" s="23"/>
      <c r="Y714" s="23"/>
      <c r="Z714" s="23"/>
      <c r="AA714" s="23"/>
      <c r="AB714" s="23"/>
      <c r="AC714" s="23"/>
      <c r="AD714" s="23"/>
    </row>
    <row r="715" spans="1:30">
      <c r="A715" s="4">
        <v>40112</v>
      </c>
      <c r="B715" s="23">
        <v>1.1000000000000001E-3</v>
      </c>
      <c r="C715" s="23">
        <v>8.0000000000000004E-4</v>
      </c>
      <c r="D715" s="23">
        <v>1.8E-3</v>
      </c>
      <c r="E715" s="23">
        <v>4.0999999999999995E-3</v>
      </c>
      <c r="F715" s="23">
        <v>1.06E-2</v>
      </c>
      <c r="G715" s="23">
        <v>1.61E-2</v>
      </c>
      <c r="H715" s="23">
        <v>2.53E-2</v>
      </c>
      <c r="I715" s="23">
        <v>3.1699999999999999E-2</v>
      </c>
      <c r="J715" s="23">
        <v>3.5900000000000001E-2</v>
      </c>
      <c r="K715" s="23">
        <v>4.3499999999999997E-2</v>
      </c>
      <c r="L715" s="23">
        <v>4.3700000000000003E-2</v>
      </c>
      <c r="M715" s="23"/>
      <c r="N715" s="23"/>
      <c r="O715" s="23"/>
      <c r="P715" s="23"/>
      <c r="V715" s="23"/>
      <c r="W715" s="23"/>
      <c r="X715" s="23"/>
      <c r="Y715" s="23"/>
      <c r="Z715" s="23"/>
      <c r="AA715" s="23"/>
      <c r="AB715" s="23"/>
      <c r="AC715" s="23"/>
      <c r="AD715" s="23"/>
    </row>
    <row r="716" spans="1:30">
      <c r="A716" s="4">
        <v>40113</v>
      </c>
      <c r="B716" s="23">
        <v>1.1000000000000001E-3</v>
      </c>
      <c r="C716" s="23">
        <v>8.0000000000000004E-4</v>
      </c>
      <c r="D716" s="23">
        <v>1.7000000000000001E-3</v>
      </c>
      <c r="E716" s="23">
        <v>3.9000000000000003E-3</v>
      </c>
      <c r="F716" s="23">
        <v>9.8999999999999991E-3</v>
      </c>
      <c r="G716" s="23">
        <v>1.5100000000000001E-2</v>
      </c>
      <c r="H716" s="23">
        <v>2.41E-2</v>
      </c>
      <c r="I716" s="23">
        <v>3.0499999999999999E-2</v>
      </c>
      <c r="J716" s="23">
        <v>3.49E-2</v>
      </c>
      <c r="K716" s="23">
        <v>4.2599999999999999E-2</v>
      </c>
      <c r="L716" s="23">
        <v>4.2900000000000001E-2</v>
      </c>
      <c r="M716" s="23"/>
      <c r="N716" s="23"/>
      <c r="O716" s="23"/>
      <c r="P716" s="23"/>
      <c r="V716" s="23"/>
      <c r="W716" s="23"/>
      <c r="X716" s="23"/>
      <c r="Y716" s="23"/>
      <c r="Z716" s="23"/>
      <c r="AA716" s="23"/>
      <c r="AB716" s="23"/>
      <c r="AC716" s="23"/>
      <c r="AD716" s="23"/>
    </row>
    <row r="717" spans="1:30">
      <c r="A717" s="4">
        <v>40114</v>
      </c>
      <c r="B717" s="23">
        <v>1.1000000000000001E-3</v>
      </c>
      <c r="C717" s="23">
        <v>7.000000000000001E-4</v>
      </c>
      <c r="D717" s="23">
        <v>1.7000000000000001E-3</v>
      </c>
      <c r="E717" s="23">
        <v>3.9000000000000003E-3</v>
      </c>
      <c r="F717" s="23">
        <v>9.4999999999999998E-3</v>
      </c>
      <c r="G717" s="23">
        <v>1.47E-2</v>
      </c>
      <c r="H717" s="23">
        <v>2.3700000000000002E-2</v>
      </c>
      <c r="I717" s="23">
        <v>3.0099999999999998E-2</v>
      </c>
      <c r="J717" s="23">
        <v>3.44E-2</v>
      </c>
      <c r="K717" s="23">
        <v>4.2199999999999994E-2</v>
      </c>
      <c r="L717" s="23">
        <v>4.2500000000000003E-2</v>
      </c>
      <c r="M717" s="23"/>
      <c r="N717" s="23"/>
      <c r="O717" s="23"/>
      <c r="P717" s="23"/>
      <c r="V717" s="23"/>
      <c r="W717" s="23"/>
      <c r="X717" s="23"/>
      <c r="Y717" s="23"/>
      <c r="Z717" s="23"/>
      <c r="AA717" s="23"/>
      <c r="AB717" s="23"/>
      <c r="AC717" s="23"/>
      <c r="AD717" s="23"/>
    </row>
    <row r="718" spans="1:30">
      <c r="A718" s="4">
        <v>40115</v>
      </c>
      <c r="B718" s="23">
        <v>1.1000000000000001E-3</v>
      </c>
      <c r="C718" s="23">
        <v>5.9999999999999995E-4</v>
      </c>
      <c r="D718" s="23">
        <v>1.7000000000000001E-3</v>
      </c>
      <c r="E718" s="23">
        <v>4.0000000000000001E-3</v>
      </c>
      <c r="F718" s="23">
        <v>9.7999999999999997E-3</v>
      </c>
      <c r="G718" s="23">
        <v>1.52E-2</v>
      </c>
      <c r="H718" s="23">
        <v>2.4399999999999998E-2</v>
      </c>
      <c r="I718" s="23">
        <v>3.1200000000000002E-2</v>
      </c>
      <c r="J718" s="23">
        <v>3.5299999999999998E-2</v>
      </c>
      <c r="K718" s="23">
        <v>4.3099999999999999E-2</v>
      </c>
      <c r="L718" s="23">
        <v>4.3499999999999997E-2</v>
      </c>
      <c r="M718" s="23"/>
      <c r="N718" s="23"/>
      <c r="O718" s="23"/>
      <c r="P718" s="23"/>
      <c r="V718" s="23"/>
      <c r="W718" s="23"/>
      <c r="X718" s="23"/>
      <c r="Y718" s="23"/>
      <c r="Z718" s="23"/>
      <c r="AA718" s="23"/>
      <c r="AB718" s="23"/>
      <c r="AC718" s="23"/>
      <c r="AD718" s="23"/>
    </row>
    <row r="719" spans="1:30">
      <c r="A719" s="4">
        <v>40116</v>
      </c>
      <c r="B719" s="23">
        <v>1.1000000000000001E-3</v>
      </c>
      <c r="C719" s="23">
        <v>5.0000000000000001E-4</v>
      </c>
      <c r="D719" s="23">
        <v>1.6000000000000001E-3</v>
      </c>
      <c r="E719" s="23">
        <v>3.7000000000000002E-3</v>
      </c>
      <c r="F719" s="23">
        <v>9.0000000000000011E-3</v>
      </c>
      <c r="G719" s="23">
        <v>1.43E-2</v>
      </c>
      <c r="H719" s="23">
        <v>2.3099999999999999E-2</v>
      </c>
      <c r="I719" s="23">
        <v>2.98E-2</v>
      </c>
      <c r="J719" s="23">
        <v>3.4099999999999998E-2</v>
      </c>
      <c r="K719" s="23">
        <v>4.1900000000000007E-2</v>
      </c>
      <c r="L719" s="23">
        <v>4.2300000000000004E-2</v>
      </c>
      <c r="M719" s="23"/>
      <c r="N719" s="23"/>
      <c r="O719" s="23"/>
      <c r="P719" s="23"/>
      <c r="V719" s="23"/>
      <c r="W719" s="23"/>
      <c r="X719" s="23"/>
      <c r="Y719" s="23"/>
      <c r="Z719" s="23"/>
      <c r="AA719" s="23"/>
      <c r="AB719" s="23"/>
      <c r="AC719" s="23"/>
      <c r="AD719" s="23"/>
    </row>
    <row r="720" spans="1:30">
      <c r="A720" s="4">
        <v>40119</v>
      </c>
      <c r="B720" s="23">
        <v>1.1999999999999999E-3</v>
      </c>
      <c r="C720" s="23">
        <v>5.9999999999999995E-4</v>
      </c>
      <c r="D720" s="23">
        <v>1.7000000000000001E-3</v>
      </c>
      <c r="E720" s="23">
        <v>3.8E-3</v>
      </c>
      <c r="F720" s="23">
        <v>9.1999999999999998E-3</v>
      </c>
      <c r="G720" s="23">
        <v>1.44E-2</v>
      </c>
      <c r="H720" s="23">
        <v>2.3300000000000001E-2</v>
      </c>
      <c r="I720" s="23">
        <v>0.03</v>
      </c>
      <c r="J720" s="23">
        <v>3.4500000000000003E-2</v>
      </c>
      <c r="K720" s="23">
        <v>4.2199999999999994E-2</v>
      </c>
      <c r="L720" s="23">
        <v>4.2599999999999999E-2</v>
      </c>
      <c r="M720" s="23"/>
      <c r="N720" s="23"/>
      <c r="O720" s="23"/>
      <c r="P720" s="23"/>
      <c r="V720" s="23"/>
      <c r="W720" s="23"/>
      <c r="X720" s="23"/>
      <c r="Y720" s="23"/>
      <c r="Z720" s="23"/>
      <c r="AA720" s="23"/>
      <c r="AB720" s="23"/>
      <c r="AC720" s="23"/>
      <c r="AD720" s="23"/>
    </row>
    <row r="721" spans="1:30">
      <c r="A721" s="4">
        <v>40120</v>
      </c>
      <c r="B721" s="23">
        <v>1.1999999999999999E-3</v>
      </c>
      <c r="C721" s="23">
        <v>5.9999999999999995E-4</v>
      </c>
      <c r="D721" s="23">
        <v>1.7000000000000001E-3</v>
      </c>
      <c r="E721" s="23">
        <v>3.8E-3</v>
      </c>
      <c r="F721" s="23">
        <v>9.1999999999999998E-3</v>
      </c>
      <c r="G721" s="23">
        <v>1.46E-2</v>
      </c>
      <c r="H721" s="23">
        <v>2.3599999999999999E-2</v>
      </c>
      <c r="I721" s="23">
        <v>3.0499999999999999E-2</v>
      </c>
      <c r="J721" s="23">
        <v>3.5000000000000003E-2</v>
      </c>
      <c r="K721" s="23">
        <v>4.2900000000000001E-2</v>
      </c>
      <c r="L721" s="23">
        <v>4.3400000000000001E-2</v>
      </c>
      <c r="M721" s="23"/>
      <c r="N721" s="23"/>
      <c r="O721" s="23"/>
      <c r="P721" s="23"/>
      <c r="V721" s="23"/>
      <c r="W721" s="23"/>
      <c r="X721" s="23"/>
      <c r="Y721" s="23"/>
      <c r="Z721" s="23"/>
      <c r="AA721" s="23"/>
      <c r="AB721" s="23"/>
      <c r="AC721" s="23"/>
      <c r="AD721" s="23"/>
    </row>
    <row r="722" spans="1:30">
      <c r="A722" s="4">
        <v>40121</v>
      </c>
      <c r="B722" s="23">
        <v>1.2999999999999999E-3</v>
      </c>
      <c r="C722" s="23">
        <v>5.0000000000000001E-4</v>
      </c>
      <c r="D722" s="23">
        <v>1.6000000000000001E-3</v>
      </c>
      <c r="E722" s="23">
        <v>3.5999999999999999E-3</v>
      </c>
      <c r="F722" s="23">
        <v>9.1000000000000004E-3</v>
      </c>
      <c r="G722" s="23">
        <v>1.46E-2</v>
      </c>
      <c r="H722" s="23">
        <v>2.3900000000000001E-2</v>
      </c>
      <c r="I722" s="23">
        <v>3.0899999999999997E-2</v>
      </c>
      <c r="J722" s="23">
        <v>3.5699999999999996E-2</v>
      </c>
      <c r="K722" s="23">
        <v>4.36E-2</v>
      </c>
      <c r="L722" s="23">
        <v>4.41E-2</v>
      </c>
      <c r="M722" s="23"/>
      <c r="N722" s="23"/>
      <c r="O722" s="23"/>
      <c r="P722" s="23"/>
      <c r="V722" s="23"/>
      <c r="W722" s="23"/>
      <c r="X722" s="23"/>
      <c r="Y722" s="23"/>
      <c r="Z722" s="23"/>
      <c r="AA722" s="23"/>
      <c r="AB722" s="23"/>
      <c r="AC722" s="23"/>
      <c r="AD722" s="23"/>
    </row>
    <row r="723" spans="1:30">
      <c r="A723" s="4">
        <v>40122</v>
      </c>
      <c r="B723" s="23">
        <v>1.2999999999999999E-3</v>
      </c>
      <c r="C723" s="23">
        <v>4.0000000000000002E-4</v>
      </c>
      <c r="D723" s="23">
        <v>1.6000000000000001E-3</v>
      </c>
      <c r="E723" s="23">
        <v>3.5999999999999999E-3</v>
      </c>
      <c r="F723" s="23">
        <v>9.0000000000000011E-3</v>
      </c>
      <c r="G723" s="23">
        <v>1.44E-2</v>
      </c>
      <c r="H723" s="23">
        <v>2.35E-2</v>
      </c>
      <c r="I723" s="23">
        <v>3.0600000000000002E-2</v>
      </c>
      <c r="J723" s="23">
        <v>3.5699999999999996E-2</v>
      </c>
      <c r="K723" s="23">
        <v>4.36E-2</v>
      </c>
      <c r="L723" s="23">
        <v>4.41E-2</v>
      </c>
      <c r="M723" s="23"/>
      <c r="N723" s="23"/>
      <c r="O723" s="23"/>
      <c r="P723" s="23"/>
      <c r="V723" s="23"/>
      <c r="W723" s="23"/>
      <c r="X723" s="23"/>
      <c r="Y723" s="23"/>
      <c r="Z723" s="23"/>
      <c r="AA723" s="23"/>
      <c r="AB723" s="23"/>
      <c r="AC723" s="23"/>
      <c r="AD723" s="23"/>
    </row>
    <row r="724" spans="1:30">
      <c r="A724" s="4">
        <v>40123</v>
      </c>
      <c r="B724" s="23">
        <v>1.1999999999999999E-3</v>
      </c>
      <c r="C724" s="23">
        <v>5.9999999999999995E-4</v>
      </c>
      <c r="D724" s="23">
        <v>1.6000000000000001E-3</v>
      </c>
      <c r="E724" s="23">
        <v>3.4000000000000002E-3</v>
      </c>
      <c r="F724" s="23">
        <v>8.6E-3</v>
      </c>
      <c r="G724" s="23">
        <v>1.3999999999999999E-2</v>
      </c>
      <c r="H724" s="23">
        <v>2.3E-2</v>
      </c>
      <c r="I724" s="23">
        <v>3.0200000000000001E-2</v>
      </c>
      <c r="J724" s="23">
        <v>3.5400000000000001E-2</v>
      </c>
      <c r="K724" s="23">
        <v>4.3499999999999997E-2</v>
      </c>
      <c r="L724" s="23">
        <v>4.4000000000000004E-2</v>
      </c>
      <c r="M724" s="23"/>
      <c r="N724" s="23"/>
      <c r="O724" s="23"/>
      <c r="P724" s="23"/>
      <c r="V724" s="23"/>
      <c r="W724" s="23"/>
      <c r="X724" s="23"/>
      <c r="Y724" s="23"/>
      <c r="Z724" s="23"/>
      <c r="AA724" s="23"/>
      <c r="AB724" s="23"/>
      <c r="AC724" s="23"/>
      <c r="AD724" s="23"/>
    </row>
    <row r="725" spans="1:30">
      <c r="A725" s="4">
        <v>40126</v>
      </c>
      <c r="B725" s="23">
        <v>1.1999999999999999E-3</v>
      </c>
      <c r="C725" s="23">
        <v>7.000000000000001E-4</v>
      </c>
      <c r="D725" s="23">
        <v>1.7000000000000001E-3</v>
      </c>
      <c r="E725" s="23">
        <v>3.4000000000000002E-3</v>
      </c>
      <c r="F725" s="23">
        <v>8.6999999999999994E-3</v>
      </c>
      <c r="G725" s="23">
        <v>1.3999999999999999E-2</v>
      </c>
      <c r="H725" s="23">
        <v>2.3099999999999999E-2</v>
      </c>
      <c r="I725" s="23">
        <v>3.0099999999999998E-2</v>
      </c>
      <c r="J725" s="23">
        <v>3.5200000000000002E-2</v>
      </c>
      <c r="K725" s="23">
        <v>4.3400000000000001E-2</v>
      </c>
      <c r="L725" s="23">
        <v>4.4000000000000004E-2</v>
      </c>
      <c r="M725" s="23"/>
      <c r="N725" s="23"/>
      <c r="O725" s="23"/>
      <c r="P725" s="23"/>
      <c r="V725" s="23"/>
      <c r="W725" s="23"/>
      <c r="X725" s="23"/>
      <c r="Y725" s="23"/>
      <c r="Z725" s="23"/>
      <c r="AA725" s="23"/>
      <c r="AB725" s="23"/>
      <c r="AC725" s="23"/>
      <c r="AD725" s="23"/>
    </row>
    <row r="726" spans="1:30">
      <c r="A726" s="4">
        <v>40127</v>
      </c>
      <c r="B726" s="23">
        <v>1.2999999999999999E-3</v>
      </c>
      <c r="C726" s="23">
        <v>7.000000000000001E-4</v>
      </c>
      <c r="D726" s="23">
        <v>1.6000000000000001E-3</v>
      </c>
      <c r="E726" s="23">
        <v>3.3E-3</v>
      </c>
      <c r="F726" s="23">
        <v>8.5000000000000006E-3</v>
      </c>
      <c r="G726" s="23">
        <v>1.3899999999999999E-2</v>
      </c>
      <c r="H726" s="23">
        <v>2.3099999999999999E-2</v>
      </c>
      <c r="I726" s="23">
        <v>3.0099999999999998E-2</v>
      </c>
      <c r="J726" s="23">
        <v>3.5000000000000003E-2</v>
      </c>
      <c r="K726" s="23">
        <v>4.36E-2</v>
      </c>
      <c r="L726" s="23">
        <v>4.41E-2</v>
      </c>
      <c r="M726" s="23"/>
      <c r="N726" s="23"/>
      <c r="O726" s="23"/>
      <c r="P726" s="23"/>
      <c r="V726" s="23"/>
      <c r="W726" s="23"/>
      <c r="X726" s="23"/>
      <c r="Y726" s="23"/>
      <c r="Z726" s="23"/>
      <c r="AA726" s="23"/>
      <c r="AB726" s="23"/>
      <c r="AC726" s="23"/>
      <c r="AD726" s="23"/>
    </row>
    <row r="727" spans="1:30">
      <c r="A727" s="4">
        <v>40129</v>
      </c>
      <c r="B727" s="23">
        <v>1.1999999999999999E-3</v>
      </c>
      <c r="C727" s="23">
        <v>7.000000000000001E-4</v>
      </c>
      <c r="D727" s="23">
        <v>1.6000000000000001E-3</v>
      </c>
      <c r="E727" s="23">
        <v>3.2000000000000002E-3</v>
      </c>
      <c r="F727" s="23">
        <v>8.199999999999999E-3</v>
      </c>
      <c r="G727" s="23">
        <v>1.3600000000000001E-2</v>
      </c>
      <c r="H727" s="23">
        <v>2.2799999999999997E-2</v>
      </c>
      <c r="I727" s="23">
        <v>2.98E-2</v>
      </c>
      <c r="J727" s="23">
        <v>3.4500000000000003E-2</v>
      </c>
      <c r="K727" s="23">
        <v>4.3299999999999998E-2</v>
      </c>
      <c r="L727" s="23">
        <v>4.41E-2</v>
      </c>
      <c r="M727" s="23"/>
      <c r="N727" s="23"/>
      <c r="O727" s="23"/>
      <c r="P727" s="23"/>
      <c r="V727" s="23"/>
      <c r="W727" s="23"/>
      <c r="X727" s="23"/>
      <c r="Y727" s="23"/>
      <c r="Z727" s="23"/>
      <c r="AA727" s="23"/>
      <c r="AB727" s="23"/>
      <c r="AC727" s="23"/>
      <c r="AD727" s="23"/>
    </row>
    <row r="728" spans="1:30">
      <c r="A728" s="4">
        <v>40130</v>
      </c>
      <c r="B728" s="23">
        <v>1.1999999999999999E-3</v>
      </c>
      <c r="C728" s="23">
        <v>5.9999999999999995E-4</v>
      </c>
      <c r="D728" s="23">
        <v>1.7000000000000001E-3</v>
      </c>
      <c r="E728" s="23">
        <v>3.2000000000000002E-3</v>
      </c>
      <c r="F728" s="23">
        <v>8.199999999999999E-3</v>
      </c>
      <c r="G728" s="23">
        <v>1.34E-2</v>
      </c>
      <c r="H728" s="23">
        <v>2.2799999999999997E-2</v>
      </c>
      <c r="I728" s="23">
        <v>2.9700000000000001E-2</v>
      </c>
      <c r="J728" s="23">
        <v>3.4300000000000004E-2</v>
      </c>
      <c r="K728" s="23">
        <v>4.2900000000000001E-2</v>
      </c>
      <c r="L728" s="23">
        <v>4.36E-2</v>
      </c>
      <c r="M728" s="23"/>
      <c r="N728" s="23"/>
      <c r="O728" s="23"/>
      <c r="P728" s="23"/>
      <c r="V728" s="23"/>
      <c r="W728" s="23"/>
      <c r="X728" s="23"/>
      <c r="Y728" s="23"/>
      <c r="Z728" s="23"/>
      <c r="AA728" s="23"/>
      <c r="AB728" s="23"/>
      <c r="AC728" s="23"/>
      <c r="AD728" s="23"/>
    </row>
    <row r="729" spans="1:30">
      <c r="A729" s="4">
        <v>40133</v>
      </c>
      <c r="B729" s="23">
        <v>1.1999999999999999E-3</v>
      </c>
      <c r="C729" s="23">
        <v>7.000000000000001E-4</v>
      </c>
      <c r="D729" s="23">
        <v>1.7000000000000001E-3</v>
      </c>
      <c r="E729" s="23">
        <v>3.0999999999999999E-3</v>
      </c>
      <c r="F729" s="23">
        <v>7.8000000000000005E-3</v>
      </c>
      <c r="G729" s="23">
        <v>1.2800000000000001E-2</v>
      </c>
      <c r="H729" s="23">
        <v>2.1899999999999999E-2</v>
      </c>
      <c r="I729" s="23">
        <v>2.87E-2</v>
      </c>
      <c r="J729" s="23">
        <v>3.3300000000000003E-2</v>
      </c>
      <c r="K729" s="23">
        <v>4.1799999999999997E-2</v>
      </c>
      <c r="L729" s="23">
        <v>4.2599999999999999E-2</v>
      </c>
      <c r="M729" s="23"/>
      <c r="N729" s="23"/>
      <c r="O729" s="23"/>
      <c r="P729" s="23"/>
      <c r="V729" s="23"/>
      <c r="W729" s="23"/>
      <c r="X729" s="23"/>
      <c r="Y729" s="23"/>
      <c r="Z729" s="23"/>
      <c r="AA729" s="23"/>
      <c r="AB729" s="23"/>
      <c r="AC729" s="23"/>
      <c r="AD729" s="23"/>
    </row>
    <row r="730" spans="1:30">
      <c r="A730" s="4">
        <v>40134</v>
      </c>
      <c r="B730" s="23">
        <v>1.1999999999999999E-3</v>
      </c>
      <c r="C730" s="23">
        <v>5.9999999999999995E-4</v>
      </c>
      <c r="D730" s="23">
        <v>1.6000000000000001E-3</v>
      </c>
      <c r="E730" s="23">
        <v>3.2000000000000002E-3</v>
      </c>
      <c r="F730" s="23">
        <v>7.8000000000000005E-3</v>
      </c>
      <c r="G730" s="23">
        <v>1.2800000000000001E-2</v>
      </c>
      <c r="H730" s="23">
        <v>2.1899999999999999E-2</v>
      </c>
      <c r="I730" s="23">
        <v>2.87E-2</v>
      </c>
      <c r="J730" s="23">
        <v>3.3300000000000003E-2</v>
      </c>
      <c r="K730" s="23">
        <v>4.1700000000000001E-2</v>
      </c>
      <c r="L730" s="23">
        <v>4.2599999999999999E-2</v>
      </c>
      <c r="M730" s="23"/>
      <c r="N730" s="23"/>
      <c r="O730" s="23"/>
      <c r="P730" s="23"/>
      <c r="V730" s="23"/>
      <c r="W730" s="23"/>
      <c r="X730" s="23"/>
      <c r="Y730" s="23"/>
      <c r="Z730" s="23"/>
      <c r="AA730" s="23"/>
      <c r="AB730" s="23"/>
      <c r="AC730" s="23"/>
      <c r="AD730" s="23"/>
    </row>
    <row r="731" spans="1:30">
      <c r="A731" s="4">
        <v>40135</v>
      </c>
      <c r="B731" s="23">
        <v>1.1000000000000001E-3</v>
      </c>
      <c r="C731" s="23">
        <v>4.0000000000000002E-4</v>
      </c>
      <c r="D731" s="23">
        <v>1.5E-3</v>
      </c>
      <c r="E731" s="23">
        <v>2.8999999999999998E-3</v>
      </c>
      <c r="F731" s="23">
        <v>7.7000000000000002E-3</v>
      </c>
      <c r="G731" s="23">
        <v>1.2699999999999999E-2</v>
      </c>
      <c r="H731" s="23">
        <v>2.2099999999999998E-2</v>
      </c>
      <c r="I731" s="23">
        <v>2.8999999999999998E-2</v>
      </c>
      <c r="J731" s="23">
        <v>3.3599999999999998E-2</v>
      </c>
      <c r="K731" s="23">
        <v>4.2099999999999999E-2</v>
      </c>
      <c r="L731" s="23">
        <v>4.2900000000000001E-2</v>
      </c>
      <c r="M731" s="23"/>
      <c r="N731" s="23"/>
      <c r="O731" s="23"/>
      <c r="P731" s="23"/>
      <c r="V731" s="23"/>
      <c r="W731" s="23"/>
      <c r="X731" s="23"/>
      <c r="Y731" s="23"/>
      <c r="Z731" s="23"/>
      <c r="AA731" s="23"/>
      <c r="AB731" s="23"/>
      <c r="AC731" s="23"/>
      <c r="AD731" s="23"/>
    </row>
    <row r="732" spans="1:30">
      <c r="A732" s="4">
        <v>40136</v>
      </c>
      <c r="B732" s="23">
        <v>1.1000000000000001E-3</v>
      </c>
      <c r="C732" s="23">
        <v>2.0000000000000001E-4</v>
      </c>
      <c r="D732" s="23">
        <v>1.4000000000000002E-3</v>
      </c>
      <c r="E732" s="23">
        <v>2.7000000000000001E-3</v>
      </c>
      <c r="F732" s="23">
        <v>7.3000000000000001E-3</v>
      </c>
      <c r="G732" s="23">
        <v>1.24E-2</v>
      </c>
      <c r="H732" s="23">
        <v>2.18E-2</v>
      </c>
      <c r="I732" s="23">
        <v>2.8799999999999999E-2</v>
      </c>
      <c r="J732" s="23">
        <v>3.3500000000000002E-2</v>
      </c>
      <c r="K732" s="23">
        <v>4.2000000000000003E-2</v>
      </c>
      <c r="L732" s="23">
        <v>4.2900000000000001E-2</v>
      </c>
      <c r="M732" s="23"/>
      <c r="N732" s="23"/>
      <c r="O732" s="23"/>
      <c r="P732" s="23"/>
      <c r="V732" s="23"/>
      <c r="W732" s="23"/>
      <c r="X732" s="23"/>
      <c r="Y732" s="23"/>
      <c r="Z732" s="23"/>
      <c r="AA732" s="23"/>
      <c r="AB732" s="23"/>
      <c r="AC732" s="23"/>
      <c r="AD732" s="23"/>
    </row>
    <row r="733" spans="1:30">
      <c r="A733" s="4">
        <v>40137</v>
      </c>
      <c r="B733" s="23">
        <v>1.1000000000000001E-3</v>
      </c>
      <c r="C733" s="23">
        <v>2.0000000000000001E-4</v>
      </c>
      <c r="D733" s="23">
        <v>1.2999999999999999E-3</v>
      </c>
      <c r="E733" s="23">
        <v>2.7000000000000001E-3</v>
      </c>
      <c r="F733" s="23">
        <v>7.4999999999999997E-3</v>
      </c>
      <c r="G733" s="23">
        <v>1.2500000000000001E-2</v>
      </c>
      <c r="H733" s="23">
        <v>2.2000000000000002E-2</v>
      </c>
      <c r="I733" s="23">
        <v>2.8999999999999998E-2</v>
      </c>
      <c r="J733" s="23">
        <v>3.3599999999999998E-2</v>
      </c>
      <c r="K733" s="23">
        <v>4.2000000000000003E-2</v>
      </c>
      <c r="L733" s="23">
        <v>4.2999999999999997E-2</v>
      </c>
      <c r="M733" s="23"/>
      <c r="N733" s="23"/>
      <c r="O733" s="23"/>
      <c r="P733" s="23"/>
      <c r="V733" s="23"/>
      <c r="W733" s="23"/>
      <c r="X733" s="23"/>
      <c r="Y733" s="23"/>
      <c r="Z733" s="23"/>
      <c r="AA733" s="23"/>
      <c r="AB733" s="23"/>
      <c r="AC733" s="23"/>
      <c r="AD733" s="23"/>
    </row>
    <row r="734" spans="1:30">
      <c r="A734" s="4">
        <v>40140</v>
      </c>
      <c r="B734" s="23">
        <v>1.1999999999999999E-3</v>
      </c>
      <c r="C734" s="23">
        <v>5.0000000000000001E-4</v>
      </c>
      <c r="D734" s="23">
        <v>1.4000000000000002E-3</v>
      </c>
      <c r="E734" s="23">
        <v>2.8999999999999998E-3</v>
      </c>
      <c r="F734" s="23">
        <v>7.7000000000000002E-3</v>
      </c>
      <c r="G734" s="23">
        <v>1.2800000000000001E-2</v>
      </c>
      <c r="H734" s="23">
        <v>2.2000000000000002E-2</v>
      </c>
      <c r="I734" s="23">
        <v>2.8999999999999998E-2</v>
      </c>
      <c r="J734" s="23">
        <v>3.3700000000000001E-2</v>
      </c>
      <c r="K734" s="23">
        <v>4.2000000000000003E-2</v>
      </c>
      <c r="L734" s="23">
        <v>4.2900000000000001E-2</v>
      </c>
      <c r="M734" s="23"/>
      <c r="N734" s="23"/>
      <c r="O734" s="23"/>
      <c r="P734" s="23"/>
      <c r="V734" s="23"/>
      <c r="W734" s="23"/>
      <c r="X734" s="23"/>
      <c r="Y734" s="23"/>
      <c r="Z734" s="23"/>
      <c r="AA734" s="23"/>
      <c r="AB734" s="23"/>
      <c r="AC734" s="23"/>
      <c r="AD734" s="23"/>
    </row>
    <row r="735" spans="1:30">
      <c r="A735" s="4">
        <v>40141</v>
      </c>
      <c r="B735" s="23">
        <v>1.1999999999999999E-3</v>
      </c>
      <c r="C735" s="23">
        <v>5.0000000000000001E-4</v>
      </c>
      <c r="D735" s="23">
        <v>1.4000000000000002E-3</v>
      </c>
      <c r="E735" s="23">
        <v>2.8000000000000004E-3</v>
      </c>
      <c r="F735" s="23">
        <v>7.3000000000000001E-3</v>
      </c>
      <c r="G735" s="23">
        <v>1.2199999999999999E-2</v>
      </c>
      <c r="H735" s="23">
        <v>2.1499999999999998E-2</v>
      </c>
      <c r="I735" s="23">
        <v>2.8199999999999999E-2</v>
      </c>
      <c r="J735" s="23">
        <v>3.32E-2</v>
      </c>
      <c r="K735" s="23">
        <v>4.1599999999999998E-2</v>
      </c>
      <c r="L735" s="23">
        <v>4.2500000000000003E-2</v>
      </c>
      <c r="M735" s="23"/>
      <c r="N735" s="23"/>
      <c r="O735" s="23"/>
      <c r="P735" s="23"/>
      <c r="V735" s="23"/>
      <c r="W735" s="23"/>
      <c r="X735" s="23"/>
      <c r="Y735" s="23"/>
      <c r="Z735" s="23"/>
      <c r="AA735" s="23"/>
      <c r="AB735" s="23"/>
      <c r="AC735" s="23"/>
      <c r="AD735" s="23"/>
    </row>
    <row r="736" spans="1:30">
      <c r="A736" s="4">
        <v>40142</v>
      </c>
      <c r="B736" s="23">
        <v>1.1000000000000001E-3</v>
      </c>
      <c r="C736" s="23">
        <v>5.0000000000000001E-4</v>
      </c>
      <c r="D736" s="23">
        <v>1.4000000000000002E-3</v>
      </c>
      <c r="E736" s="23">
        <v>2.5999999999999999E-3</v>
      </c>
      <c r="F736" s="23">
        <v>7.3000000000000001E-3</v>
      </c>
      <c r="G736" s="23">
        <v>1.23E-2</v>
      </c>
      <c r="H736" s="23">
        <v>2.1099999999999997E-2</v>
      </c>
      <c r="I736" s="23">
        <v>2.7799999999999998E-2</v>
      </c>
      <c r="J736" s="23">
        <v>3.2799999999999996E-2</v>
      </c>
      <c r="K736" s="23">
        <v>4.1200000000000001E-2</v>
      </c>
      <c r="L736" s="23">
        <v>4.2300000000000004E-2</v>
      </c>
      <c r="M736" s="23"/>
      <c r="N736" s="23"/>
      <c r="O736" s="23"/>
      <c r="P736" s="23"/>
      <c r="V736" s="23"/>
      <c r="W736" s="23"/>
      <c r="X736" s="23"/>
      <c r="Y736" s="23"/>
      <c r="Z736" s="23"/>
      <c r="AA736" s="23"/>
      <c r="AB736" s="23"/>
      <c r="AC736" s="23"/>
      <c r="AD736" s="23"/>
    </row>
    <row r="737" spans="1:30">
      <c r="A737" s="4">
        <v>40144</v>
      </c>
      <c r="B737" s="23">
        <v>1.1999999999999999E-3</v>
      </c>
      <c r="C737" s="23">
        <v>2.9999999999999997E-4</v>
      </c>
      <c r="D737" s="23">
        <v>1.4000000000000002E-3</v>
      </c>
      <c r="E737" s="23">
        <v>2.5999999999999999E-3</v>
      </c>
      <c r="F737" s="23">
        <v>6.8000000000000005E-3</v>
      </c>
      <c r="G737" s="23">
        <v>1.15E-2</v>
      </c>
      <c r="H737" s="23">
        <v>2.0299999999999999E-2</v>
      </c>
      <c r="I737" s="23">
        <v>2.7099999999999999E-2</v>
      </c>
      <c r="J737" s="23">
        <v>3.2099999999999997E-2</v>
      </c>
      <c r="K737" s="23">
        <v>4.07E-2</v>
      </c>
      <c r="L737" s="23">
        <v>4.2099999999999999E-2</v>
      </c>
      <c r="M737" s="23"/>
      <c r="N737" s="23"/>
      <c r="O737" s="23"/>
      <c r="P737" s="23"/>
      <c r="V737" s="23"/>
      <c r="W737" s="23"/>
      <c r="X737" s="23"/>
      <c r="Y737" s="23"/>
      <c r="Z737" s="23"/>
      <c r="AA737" s="23"/>
      <c r="AB737" s="23"/>
      <c r="AC737" s="23"/>
      <c r="AD737" s="23"/>
    </row>
    <row r="738" spans="1:30">
      <c r="A738" s="4">
        <v>40147</v>
      </c>
      <c r="B738" s="23">
        <v>1.2999999999999999E-3</v>
      </c>
      <c r="C738" s="23">
        <v>5.9999999999999995E-4</v>
      </c>
      <c r="D738" s="23">
        <v>1.5E-3</v>
      </c>
      <c r="E738" s="23">
        <v>2.7000000000000001E-3</v>
      </c>
      <c r="F738" s="23">
        <v>6.7000000000000002E-3</v>
      </c>
      <c r="G738" s="23">
        <v>1.1200000000000002E-2</v>
      </c>
      <c r="H738" s="23">
        <v>2.0099999999999996E-2</v>
      </c>
      <c r="I738" s="23">
        <v>2.69E-2</v>
      </c>
      <c r="J738" s="23">
        <v>3.2099999999999997E-2</v>
      </c>
      <c r="K738" s="23">
        <v>4.07E-2</v>
      </c>
      <c r="L738" s="23">
        <v>4.2000000000000003E-2</v>
      </c>
      <c r="M738" s="23"/>
      <c r="N738" s="23"/>
      <c r="O738" s="23"/>
      <c r="P738" s="23"/>
      <c r="V738" s="23"/>
      <c r="W738" s="23"/>
      <c r="X738" s="23"/>
      <c r="Y738" s="23"/>
      <c r="Z738" s="23"/>
      <c r="AA738" s="23"/>
      <c r="AB738" s="23"/>
      <c r="AC738" s="23"/>
      <c r="AD738" s="23"/>
    </row>
    <row r="739" spans="1:30">
      <c r="A739" s="4">
        <v>40148</v>
      </c>
      <c r="B739" s="23">
        <v>1.2999999999999999E-3</v>
      </c>
      <c r="C739" s="23">
        <v>5.9999999999999995E-4</v>
      </c>
      <c r="D739" s="23">
        <v>1.5E-3</v>
      </c>
      <c r="E739" s="23">
        <v>2.5999999999999999E-3</v>
      </c>
      <c r="F739" s="23">
        <v>6.7000000000000002E-3</v>
      </c>
      <c r="G739" s="23">
        <v>1.1399999999999999E-2</v>
      </c>
      <c r="H739" s="23">
        <v>2.0299999999999999E-2</v>
      </c>
      <c r="I739" s="23">
        <v>2.7400000000000001E-2</v>
      </c>
      <c r="J739" s="23">
        <v>3.2799999999999996E-2</v>
      </c>
      <c r="K739" s="23">
        <v>4.1399999999999999E-2</v>
      </c>
      <c r="L739" s="23">
        <v>4.2599999999999999E-2</v>
      </c>
      <c r="M739" s="23"/>
      <c r="N739" s="23"/>
      <c r="O739" s="23"/>
      <c r="P739" s="23"/>
      <c r="V739" s="23"/>
      <c r="W739" s="23"/>
      <c r="X739" s="23"/>
      <c r="Y739" s="23"/>
      <c r="Z739" s="23"/>
      <c r="AA739" s="23"/>
      <c r="AB739" s="23"/>
      <c r="AC739" s="23"/>
      <c r="AD739" s="23"/>
    </row>
    <row r="740" spans="1:30">
      <c r="A740" s="4">
        <v>40149</v>
      </c>
      <c r="B740" s="23">
        <v>1.2999999999999999E-3</v>
      </c>
      <c r="C740" s="23">
        <v>5.0000000000000001E-4</v>
      </c>
      <c r="D740" s="23">
        <v>1.5E-3</v>
      </c>
      <c r="E740" s="23">
        <v>2.8000000000000004E-3</v>
      </c>
      <c r="F740" s="23">
        <v>7.1999999999999998E-3</v>
      </c>
      <c r="G740" s="23">
        <v>1.1899999999999999E-2</v>
      </c>
      <c r="H740" s="23">
        <v>2.0899999999999998E-2</v>
      </c>
      <c r="I740" s="23">
        <v>2.7999999999999997E-2</v>
      </c>
      <c r="J740" s="23">
        <v>3.32E-2</v>
      </c>
      <c r="K740" s="23">
        <v>4.1399999999999999E-2</v>
      </c>
      <c r="L740" s="23">
        <v>4.2599999999999999E-2</v>
      </c>
      <c r="M740" s="23"/>
      <c r="N740" s="23"/>
      <c r="O740" s="23"/>
      <c r="P740" s="23"/>
      <c r="V740" s="23"/>
      <c r="W740" s="23"/>
      <c r="X740" s="23"/>
      <c r="Y740" s="23"/>
      <c r="Z740" s="23"/>
      <c r="AA740" s="23"/>
      <c r="AB740" s="23"/>
      <c r="AC740" s="23"/>
      <c r="AD740" s="23"/>
    </row>
    <row r="741" spans="1:30">
      <c r="A741" s="4">
        <v>40150</v>
      </c>
      <c r="B741" s="23">
        <v>1.2999999999999999E-3</v>
      </c>
      <c r="C741" s="23">
        <v>5.9999999999999995E-4</v>
      </c>
      <c r="D741" s="23">
        <v>1.6000000000000001E-3</v>
      </c>
      <c r="E741" s="23">
        <v>3.0000000000000001E-3</v>
      </c>
      <c r="F741" s="23">
        <v>7.4000000000000003E-3</v>
      </c>
      <c r="G741" s="23">
        <v>1.23E-2</v>
      </c>
      <c r="H741" s="23">
        <v>2.1400000000000002E-2</v>
      </c>
      <c r="I741" s="23">
        <v>2.87E-2</v>
      </c>
      <c r="J741" s="23">
        <v>3.39E-2</v>
      </c>
      <c r="K741" s="23">
        <v>4.2300000000000004E-2</v>
      </c>
      <c r="L741" s="23">
        <v>4.3299999999999998E-2</v>
      </c>
      <c r="M741" s="23"/>
      <c r="N741" s="23"/>
      <c r="O741" s="23"/>
      <c r="P741" s="23"/>
      <c r="V741" s="23"/>
      <c r="W741" s="23"/>
      <c r="X741" s="23"/>
      <c r="Y741" s="23"/>
      <c r="Z741" s="23"/>
      <c r="AA741" s="23"/>
      <c r="AB741" s="23"/>
      <c r="AC741" s="23"/>
      <c r="AD741" s="23"/>
    </row>
    <row r="742" spans="1:30">
      <c r="A742" s="4">
        <v>40151</v>
      </c>
      <c r="B742" s="23">
        <v>1.1999999999999999E-3</v>
      </c>
      <c r="C742" s="23">
        <v>5.9999999999999995E-4</v>
      </c>
      <c r="D742" s="23">
        <v>1.7000000000000001E-3</v>
      </c>
      <c r="E742" s="23">
        <v>3.5999999999999999E-3</v>
      </c>
      <c r="F742" s="23">
        <v>8.3999999999999995E-3</v>
      </c>
      <c r="G742" s="23">
        <v>1.34E-2</v>
      </c>
      <c r="H742" s="23">
        <v>2.2400000000000003E-2</v>
      </c>
      <c r="I742" s="23">
        <v>2.9700000000000001E-2</v>
      </c>
      <c r="J742" s="23">
        <v>3.4799999999999998E-2</v>
      </c>
      <c r="K742" s="23">
        <v>4.3099999999999999E-2</v>
      </c>
      <c r="L742" s="23">
        <v>4.4000000000000004E-2</v>
      </c>
      <c r="M742" s="23"/>
      <c r="N742" s="23"/>
      <c r="O742" s="23"/>
      <c r="P742" s="23"/>
      <c r="V742" s="23"/>
      <c r="W742" s="23"/>
      <c r="X742" s="23"/>
      <c r="Y742" s="23"/>
      <c r="Z742" s="23"/>
      <c r="AA742" s="23"/>
      <c r="AB742" s="23"/>
      <c r="AC742" s="23"/>
      <c r="AD742" s="23"/>
    </row>
    <row r="743" spans="1:30">
      <c r="A743" s="4">
        <v>40154</v>
      </c>
      <c r="B743" s="23">
        <v>1.1999999999999999E-3</v>
      </c>
      <c r="C743" s="23">
        <v>4.0000000000000002E-4</v>
      </c>
      <c r="D743" s="23">
        <v>1.6000000000000001E-3</v>
      </c>
      <c r="E743" s="23">
        <v>3.2000000000000002E-3</v>
      </c>
      <c r="F743" s="23">
        <v>7.8000000000000005E-3</v>
      </c>
      <c r="G743" s="23">
        <v>1.26E-2</v>
      </c>
      <c r="H743" s="23">
        <v>2.1899999999999999E-2</v>
      </c>
      <c r="I743" s="23">
        <v>2.92E-2</v>
      </c>
      <c r="J743" s="23">
        <v>3.44E-2</v>
      </c>
      <c r="K743" s="23">
        <v>4.2900000000000001E-2</v>
      </c>
      <c r="L743" s="23">
        <v>4.4000000000000004E-2</v>
      </c>
      <c r="M743" s="23"/>
      <c r="N743" s="23"/>
      <c r="O743" s="23"/>
      <c r="P743" s="23"/>
      <c r="V743" s="23"/>
      <c r="W743" s="23"/>
      <c r="X743" s="23"/>
      <c r="Y743" s="23"/>
      <c r="Z743" s="23"/>
      <c r="AA743" s="23"/>
      <c r="AB743" s="23"/>
      <c r="AC743" s="23"/>
      <c r="AD743" s="23"/>
    </row>
    <row r="744" spans="1:30">
      <c r="A744" s="4">
        <v>40155</v>
      </c>
      <c r="B744" s="23">
        <v>1.1999999999999999E-3</v>
      </c>
      <c r="C744" s="23">
        <v>2.9999999999999997E-4</v>
      </c>
      <c r="D744" s="23">
        <v>1.5E-3</v>
      </c>
      <c r="E744" s="23">
        <v>2.8999999999999998E-3</v>
      </c>
      <c r="F744" s="23">
        <v>7.3000000000000001E-3</v>
      </c>
      <c r="G744" s="23">
        <v>1.21E-2</v>
      </c>
      <c r="H744" s="23">
        <v>2.12E-2</v>
      </c>
      <c r="I744" s="23">
        <v>2.86E-2</v>
      </c>
      <c r="J744" s="23">
        <v>3.4000000000000002E-2</v>
      </c>
      <c r="K744" s="23">
        <v>4.2800000000000005E-2</v>
      </c>
      <c r="L744" s="23">
        <v>4.3899999999999995E-2</v>
      </c>
      <c r="M744" s="23"/>
      <c r="N744" s="23"/>
      <c r="O744" s="23"/>
      <c r="P744" s="23"/>
      <c r="V744" s="23"/>
      <c r="W744" s="23"/>
      <c r="X744" s="23"/>
      <c r="Y744" s="23"/>
      <c r="Z744" s="23"/>
      <c r="AA744" s="23"/>
      <c r="AB744" s="23"/>
      <c r="AC744" s="23"/>
      <c r="AD744" s="23"/>
    </row>
    <row r="745" spans="1:30">
      <c r="A745" s="4">
        <v>40156</v>
      </c>
      <c r="B745" s="23">
        <v>1.1999999999999999E-3</v>
      </c>
      <c r="C745" s="23">
        <v>2.9999999999999997E-4</v>
      </c>
      <c r="D745" s="23">
        <v>1.4000000000000002E-3</v>
      </c>
      <c r="E745" s="23">
        <v>3.0999999999999999E-3</v>
      </c>
      <c r="F745" s="23">
        <v>7.6E-3</v>
      </c>
      <c r="G745" s="23">
        <v>1.23E-2</v>
      </c>
      <c r="H745" s="23">
        <v>2.1499999999999998E-2</v>
      </c>
      <c r="I745" s="23">
        <v>2.8900000000000002E-2</v>
      </c>
      <c r="J745" s="23">
        <v>3.4500000000000003E-2</v>
      </c>
      <c r="K745" s="23">
        <v>4.3099999999999999E-2</v>
      </c>
      <c r="L745" s="23">
        <v>4.41E-2</v>
      </c>
      <c r="M745" s="23"/>
      <c r="N745" s="23"/>
      <c r="O745" s="23"/>
      <c r="P745" s="23"/>
      <c r="V745" s="23"/>
      <c r="W745" s="23"/>
      <c r="X745" s="23"/>
      <c r="Y745" s="23"/>
      <c r="Z745" s="23"/>
      <c r="AA745" s="23"/>
      <c r="AB745" s="23"/>
      <c r="AC745" s="23"/>
      <c r="AD745" s="23"/>
    </row>
    <row r="746" spans="1:30">
      <c r="A746" s="4">
        <v>40157</v>
      </c>
      <c r="B746" s="23">
        <v>1.1999999999999999E-3</v>
      </c>
      <c r="C746" s="23">
        <v>2.0000000000000001E-4</v>
      </c>
      <c r="D746" s="23">
        <v>1.5E-3</v>
      </c>
      <c r="E746" s="23">
        <v>3.2000000000000002E-3</v>
      </c>
      <c r="F746" s="23">
        <v>7.8000000000000005E-3</v>
      </c>
      <c r="G746" s="23">
        <v>1.26E-2</v>
      </c>
      <c r="H746" s="23">
        <v>2.1899999999999999E-2</v>
      </c>
      <c r="I746" s="23">
        <v>2.9500000000000002E-2</v>
      </c>
      <c r="J746" s="23">
        <v>3.49E-2</v>
      </c>
      <c r="K746" s="23">
        <v>4.3700000000000003E-2</v>
      </c>
      <c r="L746" s="23">
        <v>4.4999999999999998E-2</v>
      </c>
      <c r="M746" s="23"/>
      <c r="N746" s="23"/>
      <c r="O746" s="23"/>
      <c r="P746" s="23"/>
      <c r="V746" s="23"/>
      <c r="W746" s="23"/>
      <c r="X746" s="23"/>
      <c r="Y746" s="23"/>
      <c r="Z746" s="23"/>
      <c r="AA746" s="23"/>
      <c r="AB746" s="23"/>
      <c r="AC746" s="23"/>
      <c r="AD746" s="23"/>
    </row>
    <row r="747" spans="1:30">
      <c r="A747" s="4">
        <v>40158</v>
      </c>
      <c r="B747" s="23">
        <v>1.1999999999999999E-3</v>
      </c>
      <c r="C747" s="23">
        <v>2.9999999999999997E-4</v>
      </c>
      <c r="D747" s="23">
        <v>1.6000000000000001E-3</v>
      </c>
      <c r="E747" s="23">
        <v>3.4999999999999996E-3</v>
      </c>
      <c r="F747" s="23">
        <v>8.3000000000000001E-3</v>
      </c>
      <c r="G747" s="23">
        <v>1.3000000000000001E-2</v>
      </c>
      <c r="H747" s="23">
        <v>2.2599999999999999E-2</v>
      </c>
      <c r="I747" s="23">
        <v>3.0200000000000001E-2</v>
      </c>
      <c r="J747" s="23">
        <v>3.5499999999999997E-2</v>
      </c>
      <c r="K747" s="23">
        <v>4.3899999999999995E-2</v>
      </c>
      <c r="L747" s="23">
        <v>4.4900000000000002E-2</v>
      </c>
      <c r="M747" s="23"/>
      <c r="N747" s="23"/>
      <c r="O747" s="23"/>
      <c r="P747" s="23"/>
      <c r="V747" s="23"/>
      <c r="W747" s="23"/>
      <c r="X747" s="23"/>
      <c r="Y747" s="23"/>
      <c r="Z747" s="23"/>
      <c r="AA747" s="23"/>
      <c r="AB747" s="23"/>
      <c r="AC747" s="23"/>
      <c r="AD747" s="23"/>
    </row>
    <row r="748" spans="1:30">
      <c r="A748" s="4">
        <v>40161</v>
      </c>
      <c r="B748" s="23">
        <v>1.1999999999999999E-3</v>
      </c>
      <c r="C748" s="23">
        <v>4.0000000000000002E-4</v>
      </c>
      <c r="D748" s="23">
        <v>1.6000000000000001E-3</v>
      </c>
      <c r="E748" s="23">
        <v>3.7000000000000002E-3</v>
      </c>
      <c r="F748" s="23">
        <v>8.6999999999999994E-3</v>
      </c>
      <c r="G748" s="23">
        <v>1.3500000000000002E-2</v>
      </c>
      <c r="H748" s="23">
        <v>2.3E-2</v>
      </c>
      <c r="I748" s="23">
        <v>3.04E-2</v>
      </c>
      <c r="J748" s="23">
        <v>3.56E-2</v>
      </c>
      <c r="K748" s="23">
        <v>4.3899999999999995E-2</v>
      </c>
      <c r="L748" s="23">
        <v>4.4800000000000006E-2</v>
      </c>
      <c r="M748" s="23"/>
      <c r="N748" s="23"/>
      <c r="O748" s="23"/>
      <c r="P748" s="23"/>
      <c r="V748" s="23"/>
      <c r="W748" s="23"/>
      <c r="X748" s="23"/>
      <c r="Y748" s="23"/>
      <c r="Z748" s="23"/>
      <c r="AA748" s="23"/>
      <c r="AB748" s="23"/>
      <c r="AC748" s="23"/>
      <c r="AD748" s="23"/>
    </row>
    <row r="749" spans="1:30">
      <c r="A749" s="4">
        <v>40162</v>
      </c>
      <c r="B749" s="23">
        <v>1.2999999999999999E-3</v>
      </c>
      <c r="C749" s="23">
        <v>5.0000000000000001E-4</v>
      </c>
      <c r="D749" s="23">
        <v>1.7000000000000001E-3</v>
      </c>
      <c r="E749" s="23">
        <v>4.0999999999999995E-3</v>
      </c>
      <c r="F749" s="23">
        <v>8.8000000000000005E-3</v>
      </c>
      <c r="G749" s="23">
        <v>1.38E-2</v>
      </c>
      <c r="H749" s="23">
        <v>2.35E-2</v>
      </c>
      <c r="I749" s="23">
        <v>3.0800000000000001E-2</v>
      </c>
      <c r="J749" s="23">
        <v>3.6000000000000004E-2</v>
      </c>
      <c r="K749" s="23">
        <v>4.4199999999999996E-2</v>
      </c>
      <c r="L749" s="23">
        <v>4.5199999999999997E-2</v>
      </c>
      <c r="M749" s="23"/>
      <c r="N749" s="23"/>
      <c r="O749" s="23"/>
      <c r="P749" s="23"/>
      <c r="V749" s="23"/>
      <c r="W749" s="23"/>
      <c r="X749" s="23"/>
      <c r="Y749" s="23"/>
      <c r="Z749" s="23"/>
      <c r="AA749" s="23"/>
      <c r="AB749" s="23"/>
      <c r="AC749" s="23"/>
      <c r="AD749" s="23"/>
    </row>
    <row r="750" spans="1:30">
      <c r="A750" s="4">
        <v>40163</v>
      </c>
      <c r="B750" s="23">
        <v>1.4000000000000002E-3</v>
      </c>
      <c r="C750" s="23">
        <v>4.0000000000000002E-4</v>
      </c>
      <c r="D750" s="23">
        <v>1.7000000000000001E-3</v>
      </c>
      <c r="E750" s="23">
        <v>3.8E-3</v>
      </c>
      <c r="F750" s="23">
        <v>8.5000000000000006E-3</v>
      </c>
      <c r="G750" s="23">
        <v>1.3600000000000001E-2</v>
      </c>
      <c r="H750" s="23">
        <v>2.35E-2</v>
      </c>
      <c r="I750" s="23">
        <v>3.0899999999999997E-2</v>
      </c>
      <c r="J750" s="23">
        <v>3.61E-2</v>
      </c>
      <c r="K750" s="23">
        <v>4.4199999999999996E-2</v>
      </c>
      <c r="L750" s="23">
        <v>4.5199999999999997E-2</v>
      </c>
      <c r="M750" s="23"/>
      <c r="N750" s="23"/>
      <c r="O750" s="23"/>
      <c r="P750" s="23"/>
      <c r="V750" s="23"/>
      <c r="W750" s="23"/>
      <c r="X750" s="23"/>
      <c r="Y750" s="23"/>
      <c r="Z750" s="23"/>
      <c r="AA750" s="23"/>
      <c r="AB750" s="23"/>
      <c r="AC750" s="23"/>
      <c r="AD750" s="23"/>
    </row>
    <row r="751" spans="1:30">
      <c r="A751" s="4">
        <v>40164</v>
      </c>
      <c r="B751" s="23">
        <v>1.2999999999999999E-3</v>
      </c>
      <c r="C751" s="23">
        <v>4.0000000000000002E-4</v>
      </c>
      <c r="D751" s="23">
        <v>1.5E-3</v>
      </c>
      <c r="E751" s="23">
        <v>3.4999999999999996E-3</v>
      </c>
      <c r="F751" s="23">
        <v>7.7000000000000002E-3</v>
      </c>
      <c r="G751" s="23">
        <v>1.2699999999999999E-2</v>
      </c>
      <c r="H751" s="23">
        <v>2.2400000000000003E-2</v>
      </c>
      <c r="I751" s="23">
        <v>2.9700000000000001E-2</v>
      </c>
      <c r="J751" s="23">
        <v>3.5000000000000003E-2</v>
      </c>
      <c r="K751" s="23">
        <v>4.3099999999999999E-2</v>
      </c>
      <c r="L751" s="23">
        <v>4.4199999999999996E-2</v>
      </c>
      <c r="M751" s="23"/>
      <c r="N751" s="23"/>
      <c r="O751" s="23"/>
      <c r="P751" s="23"/>
      <c r="V751" s="23"/>
      <c r="W751" s="23"/>
      <c r="X751" s="23"/>
      <c r="Y751" s="23"/>
      <c r="Z751" s="23"/>
      <c r="AA751" s="23"/>
      <c r="AB751" s="23"/>
      <c r="AC751" s="23"/>
      <c r="AD751" s="23"/>
    </row>
    <row r="752" spans="1:30">
      <c r="A752" s="4">
        <v>40165</v>
      </c>
      <c r="B752" s="23">
        <v>1.1999999999999999E-3</v>
      </c>
      <c r="C752" s="23">
        <v>5.0000000000000001E-4</v>
      </c>
      <c r="D752" s="23">
        <v>1.6000000000000001E-3</v>
      </c>
      <c r="E752" s="23">
        <v>3.5999999999999999E-3</v>
      </c>
      <c r="F752" s="23">
        <v>8.199999999999999E-3</v>
      </c>
      <c r="G752" s="23">
        <v>1.32E-2</v>
      </c>
      <c r="H752" s="23">
        <v>2.3E-2</v>
      </c>
      <c r="I752" s="23">
        <v>3.04E-2</v>
      </c>
      <c r="J752" s="23">
        <v>3.5499999999999997E-2</v>
      </c>
      <c r="K752" s="23">
        <v>4.36E-2</v>
      </c>
      <c r="L752" s="23">
        <v>4.4600000000000001E-2</v>
      </c>
      <c r="M752" s="23"/>
      <c r="N752" s="23"/>
      <c r="O752" s="23"/>
      <c r="P752" s="23"/>
      <c r="V752" s="23"/>
      <c r="W752" s="23"/>
      <c r="X752" s="23"/>
      <c r="Y752" s="23"/>
      <c r="Z752" s="23"/>
      <c r="AA752" s="23"/>
      <c r="AB752" s="23"/>
      <c r="AC752" s="23"/>
      <c r="AD752" s="23"/>
    </row>
    <row r="753" spans="1:30">
      <c r="A753" s="4">
        <v>40168</v>
      </c>
      <c r="B753" s="23">
        <v>1.1999999999999999E-3</v>
      </c>
      <c r="C753" s="23">
        <v>8.0000000000000004E-4</v>
      </c>
      <c r="D753" s="23">
        <v>1.7000000000000001E-3</v>
      </c>
      <c r="E753" s="23">
        <v>4.0000000000000001E-3</v>
      </c>
      <c r="F753" s="23">
        <v>8.8999999999999999E-3</v>
      </c>
      <c r="G753" s="23">
        <v>1.4199999999999999E-2</v>
      </c>
      <c r="H753" s="23">
        <v>2.4300000000000002E-2</v>
      </c>
      <c r="I753" s="23">
        <v>3.1800000000000002E-2</v>
      </c>
      <c r="J753" s="23">
        <v>3.6900000000000002E-2</v>
      </c>
      <c r="K753" s="23">
        <v>4.4699999999999997E-2</v>
      </c>
      <c r="L753" s="23">
        <v>4.5599999999999995E-2</v>
      </c>
      <c r="M753" s="23"/>
      <c r="N753" s="23"/>
      <c r="O753" s="23"/>
      <c r="P753" s="23"/>
      <c r="V753" s="23"/>
      <c r="W753" s="23"/>
      <c r="X753" s="23"/>
      <c r="Y753" s="23"/>
      <c r="Z753" s="23"/>
      <c r="AA753" s="23"/>
      <c r="AB753" s="23"/>
      <c r="AC753" s="23"/>
      <c r="AD753" s="23"/>
    </row>
    <row r="754" spans="1:30">
      <c r="A754" s="4">
        <v>40169</v>
      </c>
      <c r="B754" s="23">
        <v>1.1999999999999999E-3</v>
      </c>
      <c r="C754" s="23">
        <v>8.0000000000000004E-4</v>
      </c>
      <c r="D754" s="23">
        <v>1.8E-3</v>
      </c>
      <c r="E754" s="23">
        <v>4.0999999999999995E-3</v>
      </c>
      <c r="F754" s="23">
        <v>9.4999999999999998E-3</v>
      </c>
      <c r="G754" s="23">
        <v>1.4800000000000001E-2</v>
      </c>
      <c r="H754" s="23">
        <v>2.4900000000000002E-2</v>
      </c>
      <c r="I754" s="23">
        <v>3.2400000000000005E-2</v>
      </c>
      <c r="J754" s="23">
        <v>3.7599999999999995E-2</v>
      </c>
      <c r="K754" s="23">
        <v>4.5199999999999997E-2</v>
      </c>
      <c r="L754" s="23">
        <v>4.5999999999999999E-2</v>
      </c>
      <c r="M754" s="23"/>
      <c r="N754" s="23"/>
      <c r="O754" s="23"/>
      <c r="P754" s="23"/>
      <c r="V754" s="23"/>
      <c r="W754" s="23"/>
      <c r="X754" s="23"/>
      <c r="Y754" s="23"/>
      <c r="Z754" s="23"/>
      <c r="AA754" s="23"/>
      <c r="AB754" s="23"/>
      <c r="AC754" s="23"/>
      <c r="AD754" s="23"/>
    </row>
    <row r="755" spans="1:30">
      <c r="A755" s="4">
        <v>40170</v>
      </c>
      <c r="B755" s="23">
        <v>1.1000000000000001E-3</v>
      </c>
      <c r="C755" s="23">
        <v>7.000000000000001E-4</v>
      </c>
      <c r="D755" s="23">
        <v>1.7000000000000001E-3</v>
      </c>
      <c r="E755" s="23">
        <v>4.0999999999999995E-3</v>
      </c>
      <c r="F755" s="23">
        <v>9.5999999999999992E-3</v>
      </c>
      <c r="G755" s="23">
        <v>1.5100000000000001E-2</v>
      </c>
      <c r="H755" s="23">
        <v>2.5099999999999997E-2</v>
      </c>
      <c r="I755" s="23">
        <v>3.2599999999999997E-2</v>
      </c>
      <c r="J755" s="23">
        <v>3.7699999999999997E-2</v>
      </c>
      <c r="K755" s="23">
        <v>4.5400000000000003E-2</v>
      </c>
      <c r="L755" s="23">
        <v>4.6100000000000002E-2</v>
      </c>
      <c r="M755" s="23"/>
      <c r="N755" s="23"/>
      <c r="O755" s="23"/>
      <c r="P755" s="23"/>
      <c r="V755" s="23"/>
      <c r="W755" s="23"/>
      <c r="X755" s="23"/>
      <c r="Y755" s="23"/>
      <c r="Z755" s="23"/>
      <c r="AA755" s="23"/>
      <c r="AB755" s="23"/>
      <c r="AC755" s="23"/>
      <c r="AD755" s="23"/>
    </row>
    <row r="756" spans="1:30">
      <c r="A756" s="4">
        <v>40171</v>
      </c>
      <c r="B756" s="23">
        <v>1.1000000000000001E-3</v>
      </c>
      <c r="C756" s="23">
        <v>5.0000000000000001E-4</v>
      </c>
      <c r="D756" s="23">
        <v>1.8E-3</v>
      </c>
      <c r="E756" s="23">
        <v>4.3E-3</v>
      </c>
      <c r="F756" s="23">
        <v>0.01</v>
      </c>
      <c r="G756" s="23">
        <v>1.5600000000000001E-2</v>
      </c>
      <c r="H756" s="23">
        <v>2.5699999999999997E-2</v>
      </c>
      <c r="I756" s="23">
        <v>3.32E-2</v>
      </c>
      <c r="J756" s="23">
        <v>3.8199999999999998E-2</v>
      </c>
      <c r="K756" s="23">
        <v>4.5999999999999999E-2</v>
      </c>
      <c r="L756" s="23">
        <v>4.6799999999999994E-2</v>
      </c>
      <c r="M756" s="23"/>
      <c r="N756" s="23"/>
      <c r="O756" s="23"/>
      <c r="P756" s="23"/>
      <c r="V756" s="23"/>
      <c r="W756" s="23"/>
      <c r="X756" s="23"/>
      <c r="Y756" s="23"/>
      <c r="Z756" s="23"/>
      <c r="AA756" s="23"/>
      <c r="AB756" s="23"/>
      <c r="AC756" s="23"/>
      <c r="AD756" s="23"/>
    </row>
    <row r="757" spans="1:30">
      <c r="A757" s="4">
        <v>40175</v>
      </c>
      <c r="B757" s="23">
        <v>1.1999999999999999E-3</v>
      </c>
      <c r="C757" s="23">
        <v>1.1000000000000001E-3</v>
      </c>
      <c r="D757" s="23">
        <v>2E-3</v>
      </c>
      <c r="E757" s="23">
        <v>4.6999999999999993E-3</v>
      </c>
      <c r="F757" s="23">
        <v>1.09E-2</v>
      </c>
      <c r="G757" s="23">
        <v>1.6299999999999999E-2</v>
      </c>
      <c r="H757" s="23">
        <v>2.6200000000000001E-2</v>
      </c>
      <c r="I757" s="23">
        <v>3.3399999999999999E-2</v>
      </c>
      <c r="J757" s="23">
        <v>3.85E-2</v>
      </c>
      <c r="K757" s="23">
        <v>4.6100000000000002E-2</v>
      </c>
      <c r="L757" s="23">
        <v>4.6900000000000004E-2</v>
      </c>
      <c r="M757" s="23"/>
      <c r="N757" s="23"/>
      <c r="O757" s="23"/>
      <c r="P757" s="23"/>
      <c r="V757" s="23"/>
      <c r="W757" s="23"/>
      <c r="X757" s="23"/>
      <c r="Y757" s="23"/>
      <c r="Z757" s="23"/>
      <c r="AA757" s="23"/>
      <c r="AB757" s="23"/>
      <c r="AC757" s="23"/>
      <c r="AD757" s="23"/>
    </row>
    <row r="758" spans="1:30">
      <c r="A758" s="4">
        <v>40176</v>
      </c>
      <c r="B758" s="23">
        <v>1.1999999999999999E-3</v>
      </c>
      <c r="C758" s="23">
        <v>1E-3</v>
      </c>
      <c r="D758" s="23">
        <v>2E-3</v>
      </c>
      <c r="E758" s="23">
        <v>4.6999999999999993E-3</v>
      </c>
      <c r="F758" s="23">
        <v>1.09E-2</v>
      </c>
      <c r="G758" s="23">
        <v>1.6399999999999998E-2</v>
      </c>
      <c r="H758" s="23">
        <v>2.6200000000000001E-2</v>
      </c>
      <c r="I758" s="23">
        <v>3.3300000000000003E-2</v>
      </c>
      <c r="J758" s="23">
        <v>3.8199999999999998E-2</v>
      </c>
      <c r="K758" s="23">
        <v>4.5700000000000005E-2</v>
      </c>
      <c r="L758" s="23">
        <v>4.6399999999999997E-2</v>
      </c>
      <c r="M758" s="23"/>
      <c r="N758" s="23"/>
      <c r="O758" s="23"/>
      <c r="P758" s="23"/>
      <c r="V758" s="23"/>
      <c r="W758" s="23"/>
      <c r="X758" s="23"/>
      <c r="Y758" s="23"/>
      <c r="Z758" s="23"/>
      <c r="AA758" s="23"/>
      <c r="AB758" s="23"/>
      <c r="AC758" s="23"/>
      <c r="AD758" s="23"/>
    </row>
    <row r="759" spans="1:30">
      <c r="A759" s="4">
        <v>40177</v>
      </c>
      <c r="B759" s="23">
        <v>1.1000000000000001E-3</v>
      </c>
      <c r="C759" s="23">
        <v>5.0000000000000001E-4</v>
      </c>
      <c r="D759" s="23">
        <v>1.9E-3</v>
      </c>
      <c r="E759" s="23">
        <v>4.5000000000000005E-3</v>
      </c>
      <c r="F759" s="23">
        <v>1.0800000000000001E-2</v>
      </c>
      <c r="G759" s="23">
        <v>1.6500000000000001E-2</v>
      </c>
      <c r="H759" s="23">
        <v>2.6099999999999998E-2</v>
      </c>
      <c r="I759" s="23">
        <v>3.3399999999999999E-2</v>
      </c>
      <c r="J759" s="23">
        <v>3.7999999999999999E-2</v>
      </c>
      <c r="K759" s="23">
        <v>4.5400000000000003E-2</v>
      </c>
      <c r="L759" s="23">
        <v>4.6100000000000002E-2</v>
      </c>
      <c r="M759" s="23"/>
      <c r="N759" s="23"/>
      <c r="O759" s="23"/>
      <c r="P759" s="23"/>
      <c r="V759" s="23"/>
      <c r="W759" s="23"/>
      <c r="X759" s="23"/>
      <c r="Y759" s="23"/>
      <c r="Z759" s="23"/>
      <c r="AA759" s="23"/>
      <c r="AB759" s="23"/>
      <c r="AC759" s="23"/>
      <c r="AD759" s="23"/>
    </row>
    <row r="760" spans="1:30">
      <c r="A760" s="4">
        <v>40178</v>
      </c>
      <c r="B760" s="23">
        <v>5.0000000000000001E-4</v>
      </c>
      <c r="C760" s="23">
        <v>5.9999999999999995E-4</v>
      </c>
      <c r="D760" s="23">
        <v>2E-3</v>
      </c>
      <c r="E760" s="23">
        <v>4.6999999999999993E-3</v>
      </c>
      <c r="F760" s="23">
        <v>1.1399999999999999E-2</v>
      </c>
      <c r="G760" s="23">
        <v>1.7000000000000001E-2</v>
      </c>
      <c r="H760" s="23">
        <v>2.69E-2</v>
      </c>
      <c r="I760" s="23">
        <v>3.39E-2</v>
      </c>
      <c r="J760" s="23">
        <v>3.85E-2</v>
      </c>
      <c r="K760" s="23">
        <v>4.58E-2</v>
      </c>
      <c r="L760" s="23">
        <v>4.6300000000000001E-2</v>
      </c>
      <c r="M760" s="23"/>
      <c r="N760" s="23"/>
      <c r="O760" s="23"/>
      <c r="P760" s="23"/>
      <c r="V760" s="23"/>
      <c r="W760" s="23"/>
      <c r="X760" s="23"/>
      <c r="Y760" s="23"/>
      <c r="Z760" s="23"/>
      <c r="AA760" s="23"/>
      <c r="AB760" s="23"/>
      <c r="AC760" s="23"/>
      <c r="AD760" s="23"/>
    </row>
    <row r="761" spans="1:30">
      <c r="A761" s="4">
        <v>40182</v>
      </c>
      <c r="B761" s="23">
        <v>1.1999999999999999E-3</v>
      </c>
      <c r="C761" s="23">
        <v>8.0000000000000004E-4</v>
      </c>
      <c r="D761" s="23">
        <v>1.8E-3</v>
      </c>
      <c r="E761" s="23">
        <v>4.5000000000000005E-3</v>
      </c>
      <c r="F761" s="23">
        <v>1.09E-2</v>
      </c>
      <c r="G761" s="23">
        <v>1.66E-2</v>
      </c>
      <c r="H761" s="23">
        <v>2.6499999999999999E-2</v>
      </c>
      <c r="I761" s="23">
        <v>3.3599999999999998E-2</v>
      </c>
      <c r="J761" s="23">
        <v>3.85E-2</v>
      </c>
      <c r="K761" s="23">
        <v>4.5999999999999999E-2</v>
      </c>
      <c r="L761" s="23">
        <v>4.6500000000000007E-2</v>
      </c>
      <c r="M761" s="23"/>
      <c r="N761" s="23"/>
      <c r="O761" s="23"/>
      <c r="P761" s="23"/>
      <c r="V761" s="23"/>
      <c r="W761" s="23"/>
      <c r="X761" s="23"/>
      <c r="Y761" s="23"/>
      <c r="Z761" s="23"/>
      <c r="AA761" s="23"/>
      <c r="AB761" s="23"/>
      <c r="AC761" s="23"/>
      <c r="AD761" s="23"/>
    </row>
    <row r="762" spans="1:30">
      <c r="A762" s="4">
        <v>40183</v>
      </c>
      <c r="B762" s="23">
        <v>1.1999999999999999E-3</v>
      </c>
      <c r="C762" s="23">
        <v>7.000000000000001E-4</v>
      </c>
      <c r="D762" s="23">
        <v>1.7000000000000001E-3</v>
      </c>
      <c r="E762" s="23">
        <v>4.0999999999999995E-3</v>
      </c>
      <c r="F762" s="23">
        <v>1.01E-2</v>
      </c>
      <c r="G762" s="23">
        <v>1.5700000000000002E-2</v>
      </c>
      <c r="H762" s="23">
        <v>2.5600000000000001E-2</v>
      </c>
      <c r="I762" s="23">
        <v>3.2799999999999996E-2</v>
      </c>
      <c r="J762" s="23">
        <v>3.7699999999999997E-2</v>
      </c>
      <c r="K762" s="23">
        <v>4.5400000000000003E-2</v>
      </c>
      <c r="L762" s="23">
        <v>4.5899999999999996E-2</v>
      </c>
      <c r="M762" s="23"/>
      <c r="N762" s="23"/>
      <c r="O762" s="23"/>
      <c r="P762" s="23"/>
      <c r="V762" s="23"/>
      <c r="W762" s="23"/>
      <c r="X762" s="23"/>
      <c r="Y762" s="23"/>
      <c r="Z762" s="23"/>
      <c r="AA762" s="23"/>
      <c r="AB762" s="23"/>
      <c r="AC762" s="23"/>
      <c r="AD762" s="23"/>
    </row>
    <row r="763" spans="1:30">
      <c r="A763" s="4">
        <v>40184</v>
      </c>
      <c r="B763" s="23">
        <v>1.1999999999999999E-3</v>
      </c>
      <c r="C763" s="23">
        <v>5.9999999999999995E-4</v>
      </c>
      <c r="D763" s="23">
        <v>1.5E-3</v>
      </c>
      <c r="E763" s="23">
        <v>4.0000000000000001E-3</v>
      </c>
      <c r="F763" s="23">
        <v>1.01E-2</v>
      </c>
      <c r="G763" s="23">
        <v>1.6E-2</v>
      </c>
      <c r="H763" s="23">
        <v>2.6000000000000002E-2</v>
      </c>
      <c r="I763" s="23">
        <v>3.3300000000000003E-2</v>
      </c>
      <c r="J763" s="23">
        <v>3.85E-2</v>
      </c>
      <c r="K763" s="23">
        <v>4.6300000000000001E-2</v>
      </c>
      <c r="L763" s="23">
        <v>4.7E-2</v>
      </c>
      <c r="M763" s="23"/>
      <c r="N763" s="23"/>
      <c r="O763" s="23"/>
      <c r="P763" s="23"/>
      <c r="V763" s="23"/>
      <c r="W763" s="23"/>
      <c r="X763" s="23"/>
      <c r="Y763" s="23"/>
      <c r="Z763" s="23"/>
      <c r="AA763" s="23"/>
      <c r="AB763" s="23"/>
      <c r="AC763" s="23"/>
      <c r="AD763" s="23"/>
    </row>
    <row r="764" spans="1:30">
      <c r="A764" s="4">
        <v>40185</v>
      </c>
      <c r="B764" s="23">
        <v>1E-3</v>
      </c>
      <c r="C764" s="23">
        <v>5.0000000000000001E-4</v>
      </c>
      <c r="D764" s="23">
        <v>1.6000000000000001E-3</v>
      </c>
      <c r="E764" s="23">
        <v>4.0000000000000001E-3</v>
      </c>
      <c r="F764" s="23">
        <v>1.03E-2</v>
      </c>
      <c r="G764" s="23">
        <v>1.6200000000000003E-2</v>
      </c>
      <c r="H764" s="23">
        <v>2.6200000000000001E-2</v>
      </c>
      <c r="I764" s="23">
        <v>3.3300000000000003E-2</v>
      </c>
      <c r="J764" s="23">
        <v>3.85E-2</v>
      </c>
      <c r="K764" s="23">
        <v>4.6199999999999998E-2</v>
      </c>
      <c r="L764" s="23">
        <v>4.6900000000000004E-2</v>
      </c>
      <c r="M764" s="23"/>
      <c r="N764" s="23"/>
      <c r="O764" s="23"/>
      <c r="P764" s="23"/>
      <c r="V764" s="23"/>
      <c r="W764" s="23"/>
      <c r="X764" s="23"/>
      <c r="Y764" s="23"/>
      <c r="Z764" s="23"/>
      <c r="AA764" s="23"/>
      <c r="AB764" s="23"/>
      <c r="AC764" s="23"/>
      <c r="AD764" s="23"/>
    </row>
    <row r="765" spans="1:30">
      <c r="A765" s="4">
        <v>40186</v>
      </c>
      <c r="B765" s="23">
        <v>1.1000000000000001E-3</v>
      </c>
      <c r="C765" s="23">
        <v>5.0000000000000001E-4</v>
      </c>
      <c r="D765" s="23">
        <v>1.5E-3</v>
      </c>
      <c r="E765" s="23">
        <v>3.7000000000000002E-3</v>
      </c>
      <c r="F765" s="23">
        <v>9.5999999999999992E-3</v>
      </c>
      <c r="G765" s="23">
        <v>1.5600000000000001E-2</v>
      </c>
      <c r="H765" s="23">
        <v>2.5699999999999997E-2</v>
      </c>
      <c r="I765" s="23">
        <v>3.3099999999999997E-2</v>
      </c>
      <c r="J765" s="23">
        <v>3.8300000000000001E-2</v>
      </c>
      <c r="K765" s="23">
        <v>4.6100000000000002E-2</v>
      </c>
      <c r="L765" s="23">
        <v>4.7E-2</v>
      </c>
      <c r="M765" s="23"/>
      <c r="N765" s="23"/>
      <c r="O765" s="23"/>
      <c r="P765" s="23"/>
      <c r="V765" s="23"/>
      <c r="W765" s="23"/>
      <c r="X765" s="23"/>
      <c r="Y765" s="23"/>
      <c r="Z765" s="23"/>
      <c r="AA765" s="23"/>
      <c r="AB765" s="23"/>
      <c r="AC765" s="23"/>
      <c r="AD765" s="23"/>
    </row>
    <row r="766" spans="1:30">
      <c r="A766" s="4">
        <v>40189</v>
      </c>
      <c r="B766" s="23">
        <v>1.1000000000000001E-3</v>
      </c>
      <c r="C766" s="23">
        <v>4.0000000000000002E-4</v>
      </c>
      <c r="D766" s="23">
        <v>1.2999999999999999E-3</v>
      </c>
      <c r="E766" s="23">
        <v>3.4999999999999996E-3</v>
      </c>
      <c r="F766" s="23">
        <v>9.4999999999999998E-3</v>
      </c>
      <c r="G766" s="23">
        <v>1.55E-2</v>
      </c>
      <c r="H766" s="23">
        <v>2.58E-2</v>
      </c>
      <c r="I766" s="23">
        <v>3.32E-2</v>
      </c>
      <c r="J766" s="23">
        <v>3.85E-2</v>
      </c>
      <c r="K766" s="23">
        <v>4.6399999999999997E-2</v>
      </c>
      <c r="L766" s="23">
        <v>4.7400000000000005E-2</v>
      </c>
      <c r="M766" s="23"/>
      <c r="N766" s="23"/>
      <c r="O766" s="23"/>
      <c r="P766" s="23"/>
      <c r="V766" s="23"/>
      <c r="W766" s="23"/>
      <c r="X766" s="23"/>
      <c r="Y766" s="23"/>
      <c r="Z766" s="23"/>
      <c r="AA766" s="23"/>
      <c r="AB766" s="23"/>
      <c r="AC766" s="23"/>
      <c r="AD766" s="23"/>
    </row>
    <row r="767" spans="1:30">
      <c r="A767" s="4">
        <v>40190</v>
      </c>
      <c r="B767" s="23">
        <v>1.1000000000000001E-3</v>
      </c>
      <c r="C767" s="23">
        <v>5.0000000000000001E-4</v>
      </c>
      <c r="D767" s="23">
        <v>1.4000000000000002E-3</v>
      </c>
      <c r="E767" s="23">
        <v>3.4000000000000002E-3</v>
      </c>
      <c r="F767" s="23">
        <v>9.1999999999999998E-3</v>
      </c>
      <c r="G767" s="23">
        <v>1.4999999999999999E-2</v>
      </c>
      <c r="H767" s="23">
        <v>2.4900000000000002E-2</v>
      </c>
      <c r="I767" s="23">
        <v>3.2199999999999999E-2</v>
      </c>
      <c r="J767" s="23">
        <v>3.7400000000000003E-2</v>
      </c>
      <c r="K767" s="23">
        <v>4.5199999999999997E-2</v>
      </c>
      <c r="L767" s="23">
        <v>4.6199999999999998E-2</v>
      </c>
      <c r="M767" s="23"/>
      <c r="N767" s="23"/>
      <c r="O767" s="23"/>
      <c r="P767" s="23"/>
      <c r="V767" s="23"/>
      <c r="W767" s="23"/>
      <c r="X767" s="23"/>
      <c r="Y767" s="23"/>
      <c r="Z767" s="23"/>
      <c r="AA767" s="23"/>
      <c r="AB767" s="23"/>
      <c r="AC767" s="23"/>
      <c r="AD767" s="23"/>
    </row>
    <row r="768" spans="1:30">
      <c r="A768" s="4">
        <v>40191</v>
      </c>
      <c r="B768" s="23">
        <v>1.1000000000000001E-3</v>
      </c>
      <c r="C768" s="23">
        <v>5.9999999999999995E-4</v>
      </c>
      <c r="D768" s="23">
        <v>1.5E-3</v>
      </c>
      <c r="E768" s="23">
        <v>3.7000000000000002E-3</v>
      </c>
      <c r="F768" s="23">
        <v>9.7000000000000003E-3</v>
      </c>
      <c r="G768" s="23">
        <v>1.54E-2</v>
      </c>
      <c r="H768" s="23">
        <v>2.5499999999999998E-2</v>
      </c>
      <c r="I768" s="23">
        <v>3.2799999999999996E-2</v>
      </c>
      <c r="J768" s="23">
        <v>3.7999999999999999E-2</v>
      </c>
      <c r="K768" s="23">
        <v>4.5999999999999999E-2</v>
      </c>
      <c r="L768" s="23">
        <v>4.7100000000000003E-2</v>
      </c>
      <c r="M768" s="23"/>
      <c r="N768" s="23"/>
      <c r="O768" s="23"/>
      <c r="P768" s="23"/>
      <c r="V768" s="23"/>
      <c r="W768" s="23"/>
      <c r="X768" s="23"/>
      <c r="Y768" s="23"/>
      <c r="Z768" s="23"/>
      <c r="AA768" s="23"/>
      <c r="AB768" s="23"/>
      <c r="AC768" s="23"/>
      <c r="AD768" s="23"/>
    </row>
    <row r="769" spans="1:30">
      <c r="A769" s="4">
        <v>40192</v>
      </c>
      <c r="B769" s="23">
        <v>1.1000000000000001E-3</v>
      </c>
      <c r="C769" s="23">
        <v>5.0000000000000001E-4</v>
      </c>
      <c r="D769" s="23">
        <v>1.4000000000000002E-3</v>
      </c>
      <c r="E769" s="23">
        <v>3.4000000000000002E-3</v>
      </c>
      <c r="F769" s="23">
        <v>9.3999999999999986E-3</v>
      </c>
      <c r="G769" s="23">
        <v>1.49E-2</v>
      </c>
      <c r="H769" s="23">
        <v>2.5099999999999997E-2</v>
      </c>
      <c r="I769" s="23">
        <v>3.2300000000000002E-2</v>
      </c>
      <c r="J769" s="23">
        <v>3.7599999999999995E-2</v>
      </c>
      <c r="K769" s="23">
        <v>4.5199999999999997E-2</v>
      </c>
      <c r="L769" s="23">
        <v>4.6300000000000001E-2</v>
      </c>
      <c r="M769" s="23"/>
      <c r="N769" s="23"/>
      <c r="O769" s="23"/>
      <c r="P769" s="23"/>
      <c r="V769" s="23"/>
      <c r="W769" s="23"/>
      <c r="X769" s="23"/>
      <c r="Y769" s="23"/>
      <c r="Z769" s="23"/>
      <c r="AA769" s="23"/>
      <c r="AB769" s="23"/>
      <c r="AC769" s="23"/>
      <c r="AD769" s="23"/>
    </row>
    <row r="770" spans="1:30">
      <c r="A770" s="4">
        <v>40193</v>
      </c>
      <c r="B770" s="23">
        <v>1.1999999999999999E-3</v>
      </c>
      <c r="C770" s="23">
        <v>5.9999999999999995E-4</v>
      </c>
      <c r="D770" s="23">
        <v>1.5E-3</v>
      </c>
      <c r="E770" s="23">
        <v>3.3E-3</v>
      </c>
      <c r="F770" s="23">
        <v>8.8999999999999999E-3</v>
      </c>
      <c r="G770" s="23">
        <v>1.44E-2</v>
      </c>
      <c r="H770" s="23">
        <v>2.4399999999999998E-2</v>
      </c>
      <c r="I770" s="23">
        <v>3.1699999999999999E-2</v>
      </c>
      <c r="J770" s="23">
        <v>3.7000000000000005E-2</v>
      </c>
      <c r="K770" s="23">
        <v>4.4800000000000006E-2</v>
      </c>
      <c r="L770" s="23">
        <v>4.58E-2</v>
      </c>
      <c r="M770" s="23"/>
      <c r="N770" s="23"/>
      <c r="O770" s="23"/>
      <c r="P770" s="23"/>
      <c r="V770" s="23"/>
      <c r="W770" s="23"/>
      <c r="X770" s="23"/>
      <c r="Y770" s="23"/>
      <c r="Z770" s="23"/>
      <c r="AA770" s="23"/>
      <c r="AB770" s="23"/>
      <c r="AC770" s="23"/>
      <c r="AD770" s="23"/>
    </row>
    <row r="771" spans="1:30">
      <c r="A771" s="4">
        <v>40197</v>
      </c>
      <c r="B771" s="23">
        <v>1.2999999999999999E-3</v>
      </c>
      <c r="C771" s="23">
        <v>5.9999999999999995E-4</v>
      </c>
      <c r="D771" s="23">
        <v>1.4000000000000002E-3</v>
      </c>
      <c r="E771" s="23">
        <v>3.3E-3</v>
      </c>
      <c r="F771" s="23">
        <v>9.300000000000001E-3</v>
      </c>
      <c r="G771" s="23">
        <v>1.4800000000000001E-2</v>
      </c>
      <c r="H771" s="23">
        <v>2.4799999999999999E-2</v>
      </c>
      <c r="I771" s="23">
        <v>3.2000000000000001E-2</v>
      </c>
      <c r="J771" s="23">
        <v>3.73E-2</v>
      </c>
      <c r="K771" s="23">
        <v>4.4900000000000002E-2</v>
      </c>
      <c r="L771" s="23">
        <v>4.5999999999999999E-2</v>
      </c>
      <c r="M771" s="23"/>
      <c r="N771" s="23"/>
      <c r="O771" s="23"/>
      <c r="P771" s="23"/>
      <c r="V771" s="23"/>
      <c r="W771" s="23"/>
      <c r="X771" s="23"/>
      <c r="Y771" s="23"/>
      <c r="Z771" s="23"/>
      <c r="AA771" s="23"/>
      <c r="AB771" s="23"/>
      <c r="AC771" s="23"/>
      <c r="AD771" s="23"/>
    </row>
    <row r="772" spans="1:30">
      <c r="A772" s="4">
        <v>40198</v>
      </c>
      <c r="B772" s="23">
        <v>1.2999999999999999E-3</v>
      </c>
      <c r="C772" s="23">
        <v>5.0000000000000001E-4</v>
      </c>
      <c r="D772" s="23">
        <v>1.4000000000000002E-3</v>
      </c>
      <c r="E772" s="23">
        <v>3.0999999999999999E-3</v>
      </c>
      <c r="F772" s="23">
        <v>9.1999999999999998E-3</v>
      </c>
      <c r="G772" s="23">
        <v>1.46E-2</v>
      </c>
      <c r="H772" s="23">
        <v>2.4500000000000001E-2</v>
      </c>
      <c r="I772" s="23">
        <v>3.1600000000000003E-2</v>
      </c>
      <c r="J772" s="23">
        <v>3.6799999999999999E-2</v>
      </c>
      <c r="K772" s="23">
        <v>4.4299999999999999E-2</v>
      </c>
      <c r="L772" s="23">
        <v>4.5400000000000003E-2</v>
      </c>
      <c r="M772" s="23"/>
      <c r="N772" s="23"/>
      <c r="O772" s="23"/>
      <c r="P772" s="23"/>
      <c r="V772" s="23"/>
      <c r="W772" s="23"/>
      <c r="X772" s="23"/>
      <c r="Y772" s="23"/>
      <c r="Z772" s="23"/>
      <c r="AA772" s="23"/>
      <c r="AB772" s="23"/>
      <c r="AC772" s="23"/>
      <c r="AD772" s="23"/>
    </row>
    <row r="773" spans="1:30">
      <c r="A773" s="4">
        <v>40199</v>
      </c>
      <c r="B773" s="23">
        <v>1.1999999999999999E-3</v>
      </c>
      <c r="C773" s="23">
        <v>5.9999999999999995E-4</v>
      </c>
      <c r="D773" s="23">
        <v>1.4000000000000002E-3</v>
      </c>
      <c r="E773" s="23">
        <v>3.0999999999999999E-3</v>
      </c>
      <c r="F773" s="23">
        <v>8.6999999999999994E-3</v>
      </c>
      <c r="G773" s="23">
        <v>1.41E-2</v>
      </c>
      <c r="H773" s="23">
        <v>2.3799999999999998E-2</v>
      </c>
      <c r="I773" s="23">
        <v>3.0899999999999997E-2</v>
      </c>
      <c r="J773" s="23">
        <v>3.6200000000000003E-2</v>
      </c>
      <c r="K773" s="23">
        <v>4.3799999999999999E-2</v>
      </c>
      <c r="L773" s="23">
        <v>4.4999999999999998E-2</v>
      </c>
      <c r="M773" s="23"/>
      <c r="N773" s="23"/>
      <c r="O773" s="23"/>
      <c r="P773" s="23"/>
      <c r="V773" s="23"/>
      <c r="W773" s="23"/>
      <c r="X773" s="23"/>
      <c r="Y773" s="23"/>
      <c r="Z773" s="23"/>
      <c r="AA773" s="23"/>
      <c r="AB773" s="23"/>
      <c r="AC773" s="23"/>
      <c r="AD773" s="23"/>
    </row>
    <row r="774" spans="1:30">
      <c r="A774" s="4">
        <v>40200</v>
      </c>
      <c r="B774" s="23">
        <v>1.1000000000000001E-3</v>
      </c>
      <c r="C774" s="23">
        <v>5.9999999999999995E-4</v>
      </c>
      <c r="D774" s="23">
        <v>1.4000000000000002E-3</v>
      </c>
      <c r="E774" s="23">
        <v>3.0000000000000001E-3</v>
      </c>
      <c r="F774" s="23">
        <v>8.3999999999999995E-3</v>
      </c>
      <c r="G774" s="23">
        <v>1.3899999999999999E-2</v>
      </c>
      <c r="H774" s="23">
        <v>2.3700000000000002E-2</v>
      </c>
      <c r="I774" s="23">
        <v>3.0899999999999997E-2</v>
      </c>
      <c r="J774" s="23">
        <v>3.6200000000000003E-2</v>
      </c>
      <c r="K774" s="23">
        <v>4.3799999999999999E-2</v>
      </c>
      <c r="L774" s="23">
        <v>4.4999999999999998E-2</v>
      </c>
      <c r="M774" s="23"/>
      <c r="N774" s="23"/>
      <c r="O774" s="23"/>
      <c r="P774" s="23"/>
      <c r="V774" s="23"/>
      <c r="W774" s="23"/>
      <c r="X774" s="23"/>
      <c r="Y774" s="23"/>
      <c r="Z774" s="23"/>
      <c r="AA774" s="23"/>
      <c r="AB774" s="23"/>
      <c r="AC774" s="23"/>
      <c r="AD774" s="23"/>
    </row>
    <row r="775" spans="1:30">
      <c r="A775" s="4">
        <v>40203</v>
      </c>
      <c r="B775" s="23">
        <v>1.1999999999999999E-3</v>
      </c>
      <c r="C775" s="23">
        <v>5.9999999999999995E-4</v>
      </c>
      <c r="D775" s="23">
        <v>1.4000000000000002E-3</v>
      </c>
      <c r="E775" s="23">
        <v>3.0000000000000001E-3</v>
      </c>
      <c r="F775" s="23">
        <v>8.6E-3</v>
      </c>
      <c r="G775" s="23">
        <v>1.3999999999999999E-2</v>
      </c>
      <c r="H775" s="23">
        <v>2.3900000000000001E-2</v>
      </c>
      <c r="I775" s="23">
        <v>3.1200000000000002E-2</v>
      </c>
      <c r="J775" s="23">
        <v>3.6600000000000001E-2</v>
      </c>
      <c r="K775" s="23">
        <v>4.4199999999999996E-2</v>
      </c>
      <c r="L775" s="23">
        <v>4.5499999999999999E-2</v>
      </c>
      <c r="M775" s="23"/>
      <c r="N775" s="23"/>
      <c r="O775" s="23"/>
      <c r="P775" s="23"/>
      <c r="V775" s="23"/>
      <c r="W775" s="23"/>
      <c r="X775" s="23"/>
      <c r="Y775" s="23"/>
      <c r="Z775" s="23"/>
      <c r="AA775" s="23"/>
      <c r="AB775" s="23"/>
      <c r="AC775" s="23"/>
      <c r="AD775" s="23"/>
    </row>
    <row r="776" spans="1:30">
      <c r="A776" s="4">
        <v>40204</v>
      </c>
      <c r="B776" s="23">
        <v>1.1999999999999999E-3</v>
      </c>
      <c r="C776" s="23">
        <v>7.000000000000001E-4</v>
      </c>
      <c r="D776" s="23">
        <v>1.4000000000000002E-3</v>
      </c>
      <c r="E776" s="23">
        <v>3.2000000000000002E-3</v>
      </c>
      <c r="F776" s="23">
        <v>8.6999999999999994E-3</v>
      </c>
      <c r="G776" s="23">
        <v>1.3999999999999999E-2</v>
      </c>
      <c r="H776" s="23">
        <v>2.3799999999999998E-2</v>
      </c>
      <c r="I776" s="23">
        <v>3.1099999999999999E-2</v>
      </c>
      <c r="J776" s="23">
        <v>3.6499999999999998E-2</v>
      </c>
      <c r="K776" s="23">
        <v>4.4299999999999999E-2</v>
      </c>
      <c r="L776" s="23">
        <v>4.5599999999999995E-2</v>
      </c>
      <c r="M776" s="23"/>
      <c r="N776" s="23"/>
      <c r="O776" s="23"/>
      <c r="P776" s="23"/>
      <c r="V776" s="23"/>
      <c r="W776" s="23"/>
      <c r="X776" s="23"/>
      <c r="Y776" s="23"/>
      <c r="Z776" s="23"/>
      <c r="AA776" s="23"/>
      <c r="AB776" s="23"/>
      <c r="AC776" s="23"/>
      <c r="AD776" s="23"/>
    </row>
    <row r="777" spans="1:30">
      <c r="A777" s="4">
        <v>40205</v>
      </c>
      <c r="B777" s="23">
        <v>1.1999999999999999E-3</v>
      </c>
      <c r="C777" s="23">
        <v>8.0000000000000004E-4</v>
      </c>
      <c r="D777" s="23">
        <v>1.6000000000000001E-3</v>
      </c>
      <c r="E777" s="23">
        <v>3.3E-3</v>
      </c>
      <c r="F777" s="23">
        <v>9.0000000000000011E-3</v>
      </c>
      <c r="G777" s="23">
        <v>1.46E-2</v>
      </c>
      <c r="H777" s="23">
        <v>2.4300000000000002E-2</v>
      </c>
      <c r="I777" s="23">
        <v>3.1400000000000004E-2</v>
      </c>
      <c r="J777" s="23">
        <v>3.6600000000000001E-2</v>
      </c>
      <c r="K777" s="23">
        <v>4.4199999999999996E-2</v>
      </c>
      <c r="L777" s="23">
        <v>4.5499999999999999E-2</v>
      </c>
      <c r="M777" s="23"/>
      <c r="N777" s="23"/>
      <c r="O777" s="23"/>
      <c r="P777" s="23"/>
      <c r="V777" s="23"/>
      <c r="W777" s="23"/>
      <c r="X777" s="23"/>
      <c r="Y777" s="23"/>
      <c r="Z777" s="23"/>
      <c r="AA777" s="23"/>
      <c r="AB777" s="23"/>
      <c r="AC777" s="23"/>
      <c r="AD777" s="23"/>
    </row>
    <row r="778" spans="1:30">
      <c r="A778" s="4">
        <v>40206</v>
      </c>
      <c r="B778" s="23">
        <v>1.1999999999999999E-3</v>
      </c>
      <c r="C778" s="23">
        <v>8.0000000000000004E-4</v>
      </c>
      <c r="D778" s="23">
        <v>1.5E-3</v>
      </c>
      <c r="E778" s="23">
        <v>3.0999999999999999E-3</v>
      </c>
      <c r="F778" s="23">
        <v>8.6999999999999994E-3</v>
      </c>
      <c r="G778" s="23">
        <v>1.44E-2</v>
      </c>
      <c r="H778" s="23">
        <v>2.41E-2</v>
      </c>
      <c r="I778" s="23">
        <v>3.15E-2</v>
      </c>
      <c r="J778" s="23">
        <v>3.6799999999999999E-2</v>
      </c>
      <c r="K778" s="23">
        <v>4.4400000000000002E-2</v>
      </c>
      <c r="L778" s="23">
        <v>4.5700000000000005E-2</v>
      </c>
      <c r="M778" s="23"/>
      <c r="N778" s="23"/>
      <c r="O778" s="23"/>
      <c r="P778" s="23"/>
      <c r="V778" s="23"/>
      <c r="W778" s="23"/>
      <c r="X778" s="23"/>
      <c r="Y778" s="23"/>
      <c r="Z778" s="23"/>
      <c r="AA778" s="23"/>
      <c r="AB778" s="23"/>
      <c r="AC778" s="23"/>
      <c r="AD778" s="23"/>
    </row>
    <row r="779" spans="1:30">
      <c r="A779" s="4">
        <v>40207</v>
      </c>
      <c r="B779" s="23">
        <v>1.1999999999999999E-3</v>
      </c>
      <c r="C779" s="23">
        <v>8.0000000000000004E-4</v>
      </c>
      <c r="D779" s="23">
        <v>1.5E-3</v>
      </c>
      <c r="E779" s="23">
        <v>3.0000000000000001E-3</v>
      </c>
      <c r="F779" s="23">
        <v>8.199999999999999E-3</v>
      </c>
      <c r="G779" s="23">
        <v>1.38E-2</v>
      </c>
      <c r="H779" s="23">
        <v>2.3399999999999997E-2</v>
      </c>
      <c r="I779" s="23">
        <v>3.0800000000000001E-2</v>
      </c>
      <c r="J779" s="23">
        <v>3.6299999999999999E-2</v>
      </c>
      <c r="K779" s="23">
        <v>4.3799999999999999E-2</v>
      </c>
      <c r="L779" s="23">
        <v>4.5100000000000001E-2</v>
      </c>
      <c r="M779" s="23"/>
      <c r="N779" s="23"/>
      <c r="O779" s="23"/>
      <c r="P779" s="23"/>
      <c r="V779" s="23"/>
      <c r="W779" s="23"/>
      <c r="X779" s="23"/>
      <c r="Y779" s="23"/>
      <c r="Z779" s="23"/>
      <c r="AA779" s="23"/>
      <c r="AB779" s="23"/>
      <c r="AC779" s="23"/>
      <c r="AD779" s="23"/>
    </row>
    <row r="780" spans="1:30">
      <c r="A780" s="4">
        <v>40210</v>
      </c>
      <c r="B780" s="23">
        <v>1.4000000000000002E-3</v>
      </c>
      <c r="C780" s="23">
        <v>1E-3</v>
      </c>
      <c r="D780" s="23">
        <v>1.7000000000000001E-3</v>
      </c>
      <c r="E780" s="23">
        <v>3.3E-3</v>
      </c>
      <c r="F780" s="23">
        <v>8.6E-3</v>
      </c>
      <c r="G780" s="23">
        <v>1.41E-2</v>
      </c>
      <c r="H780" s="23">
        <v>2.3799999999999998E-2</v>
      </c>
      <c r="I780" s="23">
        <v>3.1200000000000002E-2</v>
      </c>
      <c r="J780" s="23">
        <v>3.6799999999999999E-2</v>
      </c>
      <c r="K780" s="23">
        <v>4.4299999999999999E-2</v>
      </c>
      <c r="L780" s="23">
        <v>4.5599999999999995E-2</v>
      </c>
      <c r="M780" s="23"/>
      <c r="N780" s="23"/>
      <c r="O780" s="23"/>
      <c r="P780" s="23"/>
      <c r="V780" s="23"/>
      <c r="W780" s="23"/>
      <c r="X780" s="23"/>
      <c r="Y780" s="23"/>
      <c r="Z780" s="23"/>
      <c r="AA780" s="23"/>
      <c r="AB780" s="23"/>
      <c r="AC780" s="23"/>
      <c r="AD780" s="23"/>
    </row>
    <row r="781" spans="1:30">
      <c r="A781" s="4">
        <v>40211</v>
      </c>
      <c r="B781" s="23">
        <v>1.4000000000000002E-3</v>
      </c>
      <c r="C781" s="23">
        <v>1E-3</v>
      </c>
      <c r="D781" s="23">
        <v>1.7000000000000001E-3</v>
      </c>
      <c r="E781" s="23">
        <v>3.3E-3</v>
      </c>
      <c r="F781" s="23">
        <v>8.6E-3</v>
      </c>
      <c r="G781" s="23">
        <v>1.41E-2</v>
      </c>
      <c r="H781" s="23">
        <v>2.3700000000000002E-2</v>
      </c>
      <c r="I781" s="23">
        <v>3.1099999999999999E-2</v>
      </c>
      <c r="J781" s="23">
        <v>3.6699999999999997E-2</v>
      </c>
      <c r="K781" s="23">
        <v>4.4199999999999996E-2</v>
      </c>
      <c r="L781" s="23">
        <v>4.5499999999999999E-2</v>
      </c>
      <c r="M781" s="23"/>
      <c r="N781" s="23"/>
      <c r="O781" s="23"/>
      <c r="P781" s="23"/>
      <c r="V781" s="23"/>
      <c r="W781" s="23"/>
      <c r="X781" s="23"/>
      <c r="Y781" s="23"/>
      <c r="Z781" s="23"/>
      <c r="AA781" s="23"/>
      <c r="AB781" s="23"/>
      <c r="AC781" s="23"/>
      <c r="AD781" s="23"/>
    </row>
    <row r="782" spans="1:30">
      <c r="A782" s="4">
        <v>40212</v>
      </c>
      <c r="B782" s="23">
        <v>1.2999999999999999E-3</v>
      </c>
      <c r="C782" s="23">
        <v>1E-3</v>
      </c>
      <c r="D782" s="23">
        <v>1.7000000000000001E-3</v>
      </c>
      <c r="E782" s="23">
        <v>3.4999999999999996E-3</v>
      </c>
      <c r="F782" s="23">
        <v>8.8000000000000005E-3</v>
      </c>
      <c r="G782" s="23">
        <v>1.44E-2</v>
      </c>
      <c r="H782" s="23">
        <v>2.4E-2</v>
      </c>
      <c r="I782" s="23">
        <v>3.1600000000000003E-2</v>
      </c>
      <c r="J782" s="23">
        <v>3.73E-2</v>
      </c>
      <c r="K782" s="23">
        <v>4.4900000000000002E-2</v>
      </c>
      <c r="L782" s="23">
        <v>4.6199999999999998E-2</v>
      </c>
      <c r="M782" s="23"/>
      <c r="N782" s="23"/>
      <c r="O782" s="23"/>
      <c r="P782" s="23"/>
      <c r="V782" s="23"/>
      <c r="W782" s="23"/>
      <c r="X782" s="23"/>
      <c r="Y782" s="23"/>
      <c r="Z782" s="23"/>
      <c r="AA782" s="23"/>
      <c r="AB782" s="23"/>
      <c r="AC782" s="23"/>
      <c r="AD782" s="23"/>
    </row>
    <row r="783" spans="1:30">
      <c r="A783" s="4">
        <v>40213</v>
      </c>
      <c r="B783" s="23">
        <v>1.4000000000000002E-3</v>
      </c>
      <c r="C783" s="23">
        <v>8.9999999999999998E-4</v>
      </c>
      <c r="D783" s="23">
        <v>1.6000000000000001E-3</v>
      </c>
      <c r="E783" s="23">
        <v>3.2000000000000002E-3</v>
      </c>
      <c r="F783" s="23">
        <v>8.0000000000000002E-3</v>
      </c>
      <c r="G783" s="23">
        <v>1.34E-2</v>
      </c>
      <c r="H783" s="23">
        <v>2.29E-2</v>
      </c>
      <c r="I783" s="23">
        <v>3.0600000000000002E-2</v>
      </c>
      <c r="J783" s="23">
        <v>3.6200000000000003E-2</v>
      </c>
      <c r="K783" s="23">
        <v>4.3899999999999995E-2</v>
      </c>
      <c r="L783" s="23">
        <v>4.53E-2</v>
      </c>
      <c r="M783" s="23"/>
      <c r="N783" s="23"/>
      <c r="O783" s="23"/>
      <c r="P783" s="23"/>
      <c r="V783" s="23"/>
      <c r="W783" s="23"/>
      <c r="X783" s="23"/>
      <c r="Y783" s="23"/>
      <c r="Z783" s="23"/>
      <c r="AA783" s="23"/>
      <c r="AB783" s="23"/>
      <c r="AC783" s="23"/>
      <c r="AD783" s="23"/>
    </row>
    <row r="784" spans="1:30">
      <c r="A784" s="4">
        <v>40214</v>
      </c>
      <c r="B784" s="23">
        <v>1.2999999999999999E-3</v>
      </c>
      <c r="C784" s="23">
        <v>1E-3</v>
      </c>
      <c r="D784" s="23">
        <v>1.7000000000000001E-3</v>
      </c>
      <c r="E784" s="23">
        <v>3.0999999999999999E-3</v>
      </c>
      <c r="F784" s="23">
        <v>7.7000000000000002E-3</v>
      </c>
      <c r="G784" s="23">
        <v>1.2800000000000001E-2</v>
      </c>
      <c r="H784" s="23">
        <v>2.23E-2</v>
      </c>
      <c r="I784" s="23">
        <v>0.03</v>
      </c>
      <c r="J784" s="23">
        <v>3.5900000000000001E-2</v>
      </c>
      <c r="K784" s="23">
        <v>4.36E-2</v>
      </c>
      <c r="L784" s="23">
        <v>4.5100000000000001E-2</v>
      </c>
      <c r="M784" s="23"/>
      <c r="N784" s="23"/>
      <c r="O784" s="23"/>
      <c r="P784" s="23"/>
      <c r="V784" s="23"/>
      <c r="W784" s="23"/>
      <c r="X784" s="23"/>
      <c r="Y784" s="23"/>
      <c r="Z784" s="23"/>
      <c r="AA784" s="23"/>
      <c r="AB784" s="23"/>
      <c r="AC784" s="23"/>
      <c r="AD784" s="23"/>
    </row>
    <row r="785" spans="1:30">
      <c r="A785" s="4">
        <v>40217</v>
      </c>
      <c r="B785" s="23">
        <v>1.2999999999999999E-3</v>
      </c>
      <c r="C785" s="23">
        <v>1.1999999999999999E-3</v>
      </c>
      <c r="D785" s="23">
        <v>1.7000000000000001E-3</v>
      </c>
      <c r="E785" s="23">
        <v>3.2000000000000002E-3</v>
      </c>
      <c r="F785" s="23">
        <v>7.9000000000000008E-3</v>
      </c>
      <c r="G785" s="23">
        <v>1.3000000000000001E-2</v>
      </c>
      <c r="H785" s="23">
        <v>2.2599999999999999E-2</v>
      </c>
      <c r="I785" s="23">
        <v>3.0299999999999997E-2</v>
      </c>
      <c r="J785" s="23">
        <v>3.6200000000000003E-2</v>
      </c>
      <c r="K785" s="23">
        <v>4.3799999999999999E-2</v>
      </c>
      <c r="L785" s="23">
        <v>4.5199999999999997E-2</v>
      </c>
      <c r="M785" s="23"/>
      <c r="N785" s="23"/>
      <c r="O785" s="23"/>
      <c r="P785" s="23"/>
      <c r="V785" s="23"/>
      <c r="W785" s="23"/>
      <c r="X785" s="23"/>
      <c r="Y785" s="23"/>
      <c r="Z785" s="23"/>
      <c r="AA785" s="23"/>
      <c r="AB785" s="23"/>
      <c r="AC785" s="23"/>
      <c r="AD785" s="23"/>
    </row>
    <row r="786" spans="1:30">
      <c r="A786" s="4">
        <v>40218</v>
      </c>
      <c r="B786" s="23">
        <v>1.2999999999999999E-3</v>
      </c>
      <c r="C786" s="23">
        <v>1.1999999999999999E-3</v>
      </c>
      <c r="D786" s="23">
        <v>1.8E-3</v>
      </c>
      <c r="E786" s="23">
        <v>3.4000000000000002E-3</v>
      </c>
      <c r="F786" s="23">
        <v>8.3999999999999995E-3</v>
      </c>
      <c r="G786" s="23">
        <v>1.37E-2</v>
      </c>
      <c r="H786" s="23">
        <v>2.3199999999999998E-2</v>
      </c>
      <c r="I786" s="23">
        <v>3.0800000000000001E-2</v>
      </c>
      <c r="J786" s="23">
        <v>3.6699999999999997E-2</v>
      </c>
      <c r="K786" s="23">
        <v>4.4400000000000002E-2</v>
      </c>
      <c r="L786" s="23">
        <v>4.58E-2</v>
      </c>
      <c r="M786" s="23"/>
      <c r="N786" s="23"/>
      <c r="O786" s="23"/>
      <c r="P786" s="23"/>
      <c r="V786" s="23"/>
      <c r="W786" s="23"/>
      <c r="X786" s="23"/>
      <c r="Y786" s="23"/>
      <c r="Z786" s="23"/>
      <c r="AA786" s="23"/>
      <c r="AB786" s="23"/>
      <c r="AC786" s="23"/>
      <c r="AD786" s="23"/>
    </row>
    <row r="787" spans="1:30">
      <c r="A787" s="4">
        <v>40219</v>
      </c>
      <c r="B787" s="23">
        <v>1.1999999999999999E-3</v>
      </c>
      <c r="C787" s="23">
        <v>1.1000000000000001E-3</v>
      </c>
      <c r="D787" s="23">
        <v>1.9E-3</v>
      </c>
      <c r="E787" s="23">
        <v>3.8E-3</v>
      </c>
      <c r="F787" s="23">
        <v>9.1000000000000004E-3</v>
      </c>
      <c r="G787" s="23">
        <v>1.44E-2</v>
      </c>
      <c r="H787" s="23">
        <v>2.3900000000000001E-2</v>
      </c>
      <c r="I787" s="23">
        <v>3.1400000000000004E-2</v>
      </c>
      <c r="J787" s="23">
        <v>3.7200000000000004E-2</v>
      </c>
      <c r="K787" s="23">
        <v>4.5100000000000001E-2</v>
      </c>
      <c r="L787" s="23">
        <v>4.6500000000000007E-2</v>
      </c>
      <c r="M787" s="23"/>
      <c r="N787" s="23"/>
      <c r="O787" s="23"/>
      <c r="P787" s="23"/>
      <c r="V787" s="23"/>
      <c r="W787" s="23"/>
      <c r="X787" s="23"/>
      <c r="Y787" s="23"/>
      <c r="Z787" s="23"/>
      <c r="AA787" s="23"/>
      <c r="AB787" s="23"/>
      <c r="AC787" s="23"/>
      <c r="AD787" s="23"/>
    </row>
    <row r="788" spans="1:30">
      <c r="A788" s="4">
        <v>40220</v>
      </c>
      <c r="B788" s="23">
        <v>1.1999999999999999E-3</v>
      </c>
      <c r="C788" s="23">
        <v>1.1000000000000001E-3</v>
      </c>
      <c r="D788" s="23">
        <v>1.8E-3</v>
      </c>
      <c r="E788" s="23">
        <v>3.8E-3</v>
      </c>
      <c r="F788" s="23">
        <v>9.1000000000000004E-3</v>
      </c>
      <c r="G788" s="23">
        <v>1.43E-2</v>
      </c>
      <c r="H788" s="23">
        <v>2.3900000000000001E-2</v>
      </c>
      <c r="I788" s="23">
        <v>3.15E-2</v>
      </c>
      <c r="J788" s="23">
        <v>3.73E-2</v>
      </c>
      <c r="K788" s="23">
        <v>4.5400000000000003E-2</v>
      </c>
      <c r="L788" s="23">
        <v>4.6900000000000004E-2</v>
      </c>
      <c r="M788" s="23"/>
      <c r="N788" s="23"/>
      <c r="O788" s="23"/>
      <c r="P788" s="23"/>
      <c r="V788" s="23"/>
      <c r="W788" s="23"/>
      <c r="X788" s="23"/>
      <c r="Y788" s="23"/>
      <c r="Z788" s="23"/>
      <c r="AA788" s="23"/>
      <c r="AB788" s="23"/>
      <c r="AC788" s="23"/>
      <c r="AD788" s="23"/>
    </row>
    <row r="789" spans="1:30">
      <c r="A789" s="4">
        <v>40221</v>
      </c>
      <c r="B789" s="23">
        <v>1.1999999999999999E-3</v>
      </c>
      <c r="C789" s="23">
        <v>1E-3</v>
      </c>
      <c r="D789" s="23">
        <v>1.8E-3</v>
      </c>
      <c r="E789" s="23">
        <v>3.4999999999999996E-3</v>
      </c>
      <c r="F789" s="23">
        <v>8.3999999999999995E-3</v>
      </c>
      <c r="G789" s="23">
        <v>1.38E-2</v>
      </c>
      <c r="H789" s="23">
        <v>2.35E-2</v>
      </c>
      <c r="I789" s="23">
        <v>3.1099999999999999E-2</v>
      </c>
      <c r="J789" s="23">
        <v>3.6900000000000002E-2</v>
      </c>
      <c r="K789" s="23">
        <v>4.5199999999999997E-2</v>
      </c>
      <c r="L789" s="23">
        <v>4.6600000000000003E-2</v>
      </c>
      <c r="M789" s="23"/>
      <c r="N789" s="23"/>
      <c r="O789" s="23"/>
      <c r="P789" s="23"/>
      <c r="V789" s="23"/>
      <c r="W789" s="23"/>
      <c r="X789" s="23"/>
      <c r="Y789" s="23"/>
      <c r="Z789" s="23"/>
      <c r="AA789" s="23"/>
      <c r="AB789" s="23"/>
      <c r="AC789" s="23"/>
      <c r="AD789" s="23"/>
    </row>
    <row r="790" spans="1:30">
      <c r="A790" s="4">
        <v>40225</v>
      </c>
      <c r="B790" s="23">
        <v>1.2999999999999999E-3</v>
      </c>
      <c r="C790" s="23">
        <v>1E-3</v>
      </c>
      <c r="D790" s="23">
        <v>1.8E-3</v>
      </c>
      <c r="E790" s="23">
        <v>3.4000000000000002E-3</v>
      </c>
      <c r="F790" s="23">
        <v>8.199999999999999E-3</v>
      </c>
      <c r="G790" s="23">
        <v>1.3600000000000001E-2</v>
      </c>
      <c r="H790" s="23">
        <v>2.3199999999999998E-2</v>
      </c>
      <c r="I790" s="23">
        <v>3.0800000000000001E-2</v>
      </c>
      <c r="J790" s="23">
        <v>3.6600000000000001E-2</v>
      </c>
      <c r="K790" s="23">
        <v>4.4900000000000002E-2</v>
      </c>
      <c r="L790" s="23">
        <v>4.6300000000000001E-2</v>
      </c>
      <c r="M790" s="23"/>
      <c r="N790" s="23"/>
      <c r="O790" s="23"/>
      <c r="P790" s="23"/>
      <c r="V790" s="23"/>
      <c r="W790" s="23"/>
      <c r="X790" s="23"/>
      <c r="Y790" s="23"/>
      <c r="Z790" s="23"/>
      <c r="AA790" s="23"/>
      <c r="AB790" s="23"/>
      <c r="AC790" s="23"/>
      <c r="AD790" s="23"/>
    </row>
    <row r="791" spans="1:30">
      <c r="A791" s="4">
        <v>40226</v>
      </c>
      <c r="B791" s="23">
        <v>1.1999999999999999E-3</v>
      </c>
      <c r="C791" s="23">
        <v>1E-3</v>
      </c>
      <c r="D791" s="23">
        <v>1.8E-3</v>
      </c>
      <c r="E791" s="23">
        <v>3.4999999999999996E-3</v>
      </c>
      <c r="F791" s="23">
        <v>8.6999999999999994E-3</v>
      </c>
      <c r="G791" s="23">
        <v>1.4199999999999999E-2</v>
      </c>
      <c r="H791" s="23">
        <v>2.4E-2</v>
      </c>
      <c r="I791" s="23">
        <v>3.1600000000000003E-2</v>
      </c>
      <c r="J791" s="23">
        <v>3.7400000000000003E-2</v>
      </c>
      <c r="K791" s="23">
        <v>4.5599999999999995E-2</v>
      </c>
      <c r="L791" s="23">
        <v>4.7E-2</v>
      </c>
      <c r="M791" s="23"/>
      <c r="N791" s="23"/>
      <c r="O791" s="23"/>
      <c r="P791" s="23"/>
      <c r="V791" s="23"/>
      <c r="W791" s="23"/>
      <c r="X791" s="23"/>
      <c r="Y791" s="23"/>
      <c r="Z791" s="23"/>
      <c r="AA791" s="23"/>
      <c r="AB791" s="23"/>
      <c r="AC791" s="23"/>
      <c r="AD791" s="23"/>
    </row>
    <row r="792" spans="1:30">
      <c r="A792" s="4">
        <v>40227</v>
      </c>
      <c r="B792" s="23">
        <v>1.1999999999999999E-3</v>
      </c>
      <c r="C792" s="23">
        <v>1E-3</v>
      </c>
      <c r="D792" s="23">
        <v>1.8E-3</v>
      </c>
      <c r="E792" s="23">
        <v>3.7000000000000002E-3</v>
      </c>
      <c r="F792" s="23">
        <v>9.0000000000000011E-3</v>
      </c>
      <c r="G792" s="23">
        <v>1.47E-2</v>
      </c>
      <c r="H792" s="23">
        <v>2.46E-2</v>
      </c>
      <c r="I792" s="23">
        <v>3.2300000000000002E-2</v>
      </c>
      <c r="J792" s="23">
        <v>3.7900000000000003E-2</v>
      </c>
      <c r="K792" s="23">
        <v>4.6100000000000002E-2</v>
      </c>
      <c r="L792" s="23">
        <v>4.7400000000000005E-2</v>
      </c>
      <c r="M792" s="23"/>
      <c r="N792" s="23"/>
      <c r="O792" s="23"/>
      <c r="P792" s="23"/>
      <c r="V792" s="23"/>
      <c r="W792" s="23"/>
      <c r="X792" s="23"/>
      <c r="Y792" s="23"/>
      <c r="Z792" s="23"/>
      <c r="AA792" s="23"/>
      <c r="AB792" s="23"/>
      <c r="AC792" s="23"/>
      <c r="AD792" s="23"/>
    </row>
    <row r="793" spans="1:30">
      <c r="A793" s="4">
        <v>40228</v>
      </c>
      <c r="B793" s="23">
        <v>1.2999999999999999E-3</v>
      </c>
      <c r="C793" s="23">
        <v>1.1000000000000001E-3</v>
      </c>
      <c r="D793" s="23">
        <v>2E-3</v>
      </c>
      <c r="E793" s="23">
        <v>3.9000000000000003E-3</v>
      </c>
      <c r="F793" s="23">
        <v>9.4999999999999998E-3</v>
      </c>
      <c r="G793" s="23">
        <v>1.5100000000000001E-2</v>
      </c>
      <c r="H793" s="23">
        <v>2.4799999999999999E-2</v>
      </c>
      <c r="I793" s="23">
        <v>3.2400000000000005E-2</v>
      </c>
      <c r="J793" s="23">
        <v>3.78E-2</v>
      </c>
      <c r="K793" s="23">
        <v>4.58E-2</v>
      </c>
      <c r="L793" s="23">
        <v>4.7100000000000003E-2</v>
      </c>
      <c r="M793" s="23"/>
      <c r="N793" s="23"/>
      <c r="O793" s="23"/>
      <c r="P793" s="23"/>
      <c r="V793" s="23"/>
      <c r="W793" s="23"/>
      <c r="X793" s="23"/>
      <c r="Y793" s="23"/>
      <c r="Z793" s="23"/>
      <c r="AA793" s="23"/>
      <c r="AB793" s="23"/>
      <c r="AC793" s="23"/>
      <c r="AD793" s="23"/>
    </row>
    <row r="794" spans="1:30">
      <c r="A794" s="4">
        <v>40231</v>
      </c>
      <c r="B794" s="23">
        <v>1.1999999999999999E-3</v>
      </c>
      <c r="C794" s="23">
        <v>1.1000000000000001E-3</v>
      </c>
      <c r="D794" s="23">
        <v>1.9E-3</v>
      </c>
      <c r="E794" s="23">
        <v>3.7000000000000002E-3</v>
      </c>
      <c r="F794" s="23">
        <v>9.1000000000000004E-3</v>
      </c>
      <c r="G794" s="23">
        <v>1.4800000000000001E-2</v>
      </c>
      <c r="H794" s="23">
        <v>2.4700000000000003E-2</v>
      </c>
      <c r="I794" s="23">
        <v>3.2500000000000001E-2</v>
      </c>
      <c r="J794" s="23">
        <v>3.7999999999999999E-2</v>
      </c>
      <c r="K794" s="23">
        <v>4.5999999999999999E-2</v>
      </c>
      <c r="L794" s="23">
        <v>4.7300000000000002E-2</v>
      </c>
      <c r="M794" s="23"/>
      <c r="N794" s="23"/>
      <c r="O794" s="23"/>
      <c r="P794" s="23"/>
      <c r="V794" s="23"/>
      <c r="W794" s="23"/>
      <c r="X794" s="23"/>
      <c r="Y794" s="23"/>
      <c r="Z794" s="23"/>
      <c r="AA794" s="23"/>
      <c r="AB794" s="23"/>
      <c r="AC794" s="23"/>
      <c r="AD794" s="23"/>
    </row>
    <row r="795" spans="1:30">
      <c r="A795" s="4">
        <v>40232</v>
      </c>
      <c r="B795" s="23">
        <v>1.1999999999999999E-3</v>
      </c>
      <c r="C795" s="23">
        <v>1.1999999999999999E-3</v>
      </c>
      <c r="D795" s="23">
        <v>2E-3</v>
      </c>
      <c r="E795" s="23">
        <v>3.5999999999999999E-3</v>
      </c>
      <c r="F795" s="23">
        <v>8.6999999999999994E-3</v>
      </c>
      <c r="G795" s="23">
        <v>1.4199999999999999E-2</v>
      </c>
      <c r="H795" s="23">
        <v>2.3700000000000002E-2</v>
      </c>
      <c r="I795" s="23">
        <v>3.1300000000000001E-2</v>
      </c>
      <c r="J795" s="23">
        <v>3.6900000000000002E-2</v>
      </c>
      <c r="K795" s="23">
        <v>4.4900000000000002E-2</v>
      </c>
      <c r="L795" s="23">
        <v>4.6300000000000001E-2</v>
      </c>
      <c r="M795" s="23"/>
      <c r="N795" s="23"/>
      <c r="O795" s="23"/>
      <c r="P795" s="23"/>
      <c r="V795" s="23"/>
      <c r="W795" s="23"/>
      <c r="X795" s="23"/>
      <c r="Y795" s="23"/>
      <c r="Z795" s="23"/>
      <c r="AA795" s="23"/>
      <c r="AB795" s="23"/>
      <c r="AC795" s="23"/>
      <c r="AD795" s="23"/>
    </row>
    <row r="796" spans="1:30">
      <c r="A796" s="4">
        <v>40233</v>
      </c>
      <c r="B796" s="23">
        <v>1.1000000000000001E-3</v>
      </c>
      <c r="C796" s="23">
        <v>1.1999999999999999E-3</v>
      </c>
      <c r="D796" s="23">
        <v>1.9E-3</v>
      </c>
      <c r="E796" s="23">
        <v>3.4000000000000002E-3</v>
      </c>
      <c r="F796" s="23">
        <v>8.6999999999999994E-3</v>
      </c>
      <c r="G796" s="23">
        <v>1.4199999999999999E-2</v>
      </c>
      <c r="H796" s="23">
        <v>2.4E-2</v>
      </c>
      <c r="I796" s="23">
        <v>3.1400000000000004E-2</v>
      </c>
      <c r="J796" s="23">
        <v>3.7000000000000005E-2</v>
      </c>
      <c r="K796" s="23">
        <v>4.4900000000000002E-2</v>
      </c>
      <c r="L796" s="23">
        <v>4.6300000000000001E-2</v>
      </c>
      <c r="M796" s="23"/>
      <c r="N796" s="23"/>
      <c r="O796" s="23"/>
      <c r="P796" s="23"/>
      <c r="V796" s="23"/>
      <c r="W796" s="23"/>
      <c r="X796" s="23"/>
      <c r="Y796" s="23"/>
      <c r="Z796" s="23"/>
      <c r="AA796" s="23"/>
      <c r="AB796" s="23"/>
      <c r="AC796" s="23"/>
      <c r="AD796" s="23"/>
    </row>
    <row r="797" spans="1:30">
      <c r="A797" s="4">
        <v>40234</v>
      </c>
      <c r="B797" s="23">
        <v>1.1999999999999999E-3</v>
      </c>
      <c r="C797" s="23">
        <v>1.2999999999999999E-3</v>
      </c>
      <c r="D797" s="23">
        <v>1.9E-3</v>
      </c>
      <c r="E797" s="23">
        <v>3.2000000000000002E-3</v>
      </c>
      <c r="F797" s="23">
        <v>8.199999999999999E-3</v>
      </c>
      <c r="G797" s="23">
        <v>1.38E-2</v>
      </c>
      <c r="H797" s="23">
        <v>2.3300000000000001E-2</v>
      </c>
      <c r="I797" s="23">
        <v>3.0899999999999997E-2</v>
      </c>
      <c r="J797" s="23">
        <v>3.6400000000000002E-2</v>
      </c>
      <c r="K797" s="23">
        <v>4.4400000000000002E-2</v>
      </c>
      <c r="L797" s="23">
        <v>4.58E-2</v>
      </c>
      <c r="M797" s="23"/>
      <c r="N797" s="23"/>
      <c r="O797" s="23"/>
      <c r="P797" s="23"/>
      <c r="V797" s="23"/>
      <c r="W797" s="23"/>
      <c r="X797" s="23"/>
      <c r="Y797" s="23"/>
      <c r="Z797" s="23"/>
      <c r="AA797" s="23"/>
      <c r="AB797" s="23"/>
      <c r="AC797" s="23"/>
      <c r="AD797" s="23"/>
    </row>
    <row r="798" spans="1:30">
      <c r="A798" s="4">
        <v>40235</v>
      </c>
      <c r="B798" s="23">
        <v>1.2999999999999999E-3</v>
      </c>
      <c r="C798" s="23">
        <v>1.2999999999999999E-3</v>
      </c>
      <c r="D798" s="23">
        <v>1.9E-3</v>
      </c>
      <c r="E798" s="23">
        <v>3.2000000000000002E-3</v>
      </c>
      <c r="F798" s="23">
        <v>8.1000000000000013E-3</v>
      </c>
      <c r="G798" s="23">
        <v>1.3600000000000001E-2</v>
      </c>
      <c r="H798" s="23">
        <v>2.3E-2</v>
      </c>
      <c r="I798" s="23">
        <v>3.0499999999999999E-2</v>
      </c>
      <c r="J798" s="23">
        <v>3.61E-2</v>
      </c>
      <c r="K798" s="23">
        <v>4.4000000000000004E-2</v>
      </c>
      <c r="L798" s="23">
        <v>4.5499999999999999E-2</v>
      </c>
      <c r="M798" s="23"/>
      <c r="N798" s="23"/>
      <c r="O798" s="23"/>
      <c r="P798" s="23"/>
      <c r="V798" s="23"/>
      <c r="W798" s="23"/>
      <c r="X798" s="23"/>
      <c r="Y798" s="23"/>
      <c r="Z798" s="23"/>
      <c r="AA798" s="23"/>
      <c r="AB798" s="23"/>
      <c r="AC798" s="23"/>
      <c r="AD798" s="23"/>
    </row>
    <row r="799" spans="1:30">
      <c r="A799" s="4">
        <v>40238</v>
      </c>
      <c r="B799" s="23">
        <v>1.4000000000000002E-3</v>
      </c>
      <c r="C799" s="23">
        <v>1.2999999999999999E-3</v>
      </c>
      <c r="D799" s="23">
        <v>1.9E-3</v>
      </c>
      <c r="E799" s="23">
        <v>3.2000000000000002E-3</v>
      </c>
      <c r="F799" s="23">
        <v>8.0000000000000002E-3</v>
      </c>
      <c r="G799" s="23">
        <v>1.34E-2</v>
      </c>
      <c r="H799" s="23">
        <v>2.2799999999999997E-2</v>
      </c>
      <c r="I799" s="23">
        <v>3.04E-2</v>
      </c>
      <c r="J799" s="23">
        <v>3.61E-2</v>
      </c>
      <c r="K799" s="23">
        <v>4.41E-2</v>
      </c>
      <c r="L799" s="23">
        <v>4.5599999999999995E-2</v>
      </c>
      <c r="M799" s="23"/>
      <c r="N799" s="23"/>
      <c r="O799" s="23"/>
      <c r="P799" s="23"/>
      <c r="V799" s="23"/>
      <c r="W799" s="23"/>
      <c r="X799" s="23"/>
      <c r="Y799" s="23"/>
      <c r="Z799" s="23"/>
      <c r="AA799" s="23"/>
      <c r="AB799" s="23"/>
      <c r="AC799" s="23"/>
      <c r="AD799" s="23"/>
    </row>
    <row r="800" spans="1:30">
      <c r="A800" s="4">
        <v>40239</v>
      </c>
      <c r="B800" s="23">
        <v>1.4000000000000002E-3</v>
      </c>
      <c r="C800" s="23">
        <v>1.4000000000000002E-3</v>
      </c>
      <c r="D800" s="23">
        <v>1.9E-3</v>
      </c>
      <c r="E800" s="23">
        <v>3.2000000000000002E-3</v>
      </c>
      <c r="F800" s="23">
        <v>8.0000000000000002E-3</v>
      </c>
      <c r="G800" s="23">
        <v>1.3300000000000001E-2</v>
      </c>
      <c r="H800" s="23">
        <v>2.2700000000000001E-2</v>
      </c>
      <c r="I800" s="23">
        <v>3.04E-2</v>
      </c>
      <c r="J800" s="23">
        <v>3.6200000000000003E-2</v>
      </c>
      <c r="K800" s="23">
        <v>4.4199999999999996E-2</v>
      </c>
      <c r="L800" s="23">
        <v>4.5700000000000005E-2</v>
      </c>
      <c r="M800" s="23"/>
      <c r="N800" s="23"/>
      <c r="O800" s="23"/>
      <c r="P800" s="23"/>
      <c r="V800" s="23"/>
      <c r="W800" s="23"/>
      <c r="X800" s="23"/>
      <c r="Y800" s="23"/>
      <c r="Z800" s="23"/>
      <c r="AA800" s="23"/>
      <c r="AB800" s="23"/>
      <c r="AC800" s="23"/>
      <c r="AD800" s="23"/>
    </row>
    <row r="801" spans="1:30">
      <c r="A801" s="4">
        <v>40240</v>
      </c>
      <c r="B801" s="23">
        <v>1.5E-3</v>
      </c>
      <c r="C801" s="23">
        <v>1.4000000000000002E-3</v>
      </c>
      <c r="D801" s="23">
        <v>1.9E-3</v>
      </c>
      <c r="E801" s="23">
        <v>3.3E-3</v>
      </c>
      <c r="F801" s="23">
        <v>8.199999999999999E-3</v>
      </c>
      <c r="G801" s="23">
        <v>1.34E-2</v>
      </c>
      <c r="H801" s="23">
        <v>2.2700000000000001E-2</v>
      </c>
      <c r="I801" s="23">
        <v>3.04E-2</v>
      </c>
      <c r="J801" s="23">
        <v>3.6299999999999999E-2</v>
      </c>
      <c r="K801" s="23">
        <v>4.4299999999999999E-2</v>
      </c>
      <c r="L801" s="23">
        <v>4.58E-2</v>
      </c>
      <c r="M801" s="23"/>
      <c r="N801" s="23"/>
      <c r="O801" s="23"/>
      <c r="P801" s="23"/>
      <c r="V801" s="23"/>
      <c r="W801" s="23"/>
      <c r="X801" s="23"/>
      <c r="Y801" s="23"/>
      <c r="Z801" s="23"/>
      <c r="AA801" s="23"/>
      <c r="AB801" s="23"/>
      <c r="AC801" s="23"/>
      <c r="AD801" s="23"/>
    </row>
    <row r="802" spans="1:30">
      <c r="A802" s="4">
        <v>40241</v>
      </c>
      <c r="B802" s="23">
        <v>1.6000000000000001E-3</v>
      </c>
      <c r="C802" s="23">
        <v>1.4000000000000002E-3</v>
      </c>
      <c r="D802" s="23">
        <v>1.9E-3</v>
      </c>
      <c r="E802" s="23">
        <v>3.4999999999999996E-3</v>
      </c>
      <c r="F802" s="23">
        <v>8.6E-3</v>
      </c>
      <c r="G802" s="23">
        <v>1.38E-2</v>
      </c>
      <c r="H802" s="23">
        <v>2.2799999999999997E-2</v>
      </c>
      <c r="I802" s="23">
        <v>3.0299999999999997E-2</v>
      </c>
      <c r="J802" s="23">
        <v>3.61E-2</v>
      </c>
      <c r="K802" s="23">
        <v>4.4000000000000004E-2</v>
      </c>
      <c r="L802" s="23">
        <v>4.5599999999999995E-2</v>
      </c>
      <c r="M802" s="23"/>
      <c r="N802" s="23"/>
      <c r="O802" s="23"/>
      <c r="P802" s="23"/>
      <c r="V802" s="23"/>
      <c r="W802" s="23"/>
      <c r="X802" s="23"/>
      <c r="Y802" s="23"/>
      <c r="Z802" s="23"/>
      <c r="AA802" s="23"/>
      <c r="AB802" s="23"/>
      <c r="AC802" s="23"/>
      <c r="AD802" s="23"/>
    </row>
    <row r="803" spans="1:30">
      <c r="A803" s="4">
        <v>40242</v>
      </c>
      <c r="B803" s="23">
        <v>1.7000000000000001E-3</v>
      </c>
      <c r="C803" s="23">
        <v>1.5E-3</v>
      </c>
      <c r="D803" s="23">
        <v>2E-3</v>
      </c>
      <c r="E803" s="23">
        <v>3.8E-3</v>
      </c>
      <c r="F803" s="23">
        <v>9.1000000000000004E-3</v>
      </c>
      <c r="G803" s="23">
        <v>1.43E-2</v>
      </c>
      <c r="H803" s="23">
        <v>2.35E-2</v>
      </c>
      <c r="I803" s="23">
        <v>3.1E-2</v>
      </c>
      <c r="J803" s="23">
        <v>3.6900000000000002E-2</v>
      </c>
      <c r="K803" s="23">
        <v>4.4900000000000002E-2</v>
      </c>
      <c r="L803" s="23">
        <v>4.6399999999999997E-2</v>
      </c>
      <c r="M803" s="23"/>
      <c r="N803" s="23"/>
      <c r="O803" s="23"/>
      <c r="P803" s="23"/>
      <c r="V803" s="23"/>
      <c r="W803" s="23"/>
      <c r="X803" s="23"/>
      <c r="Y803" s="23"/>
      <c r="Z803" s="23"/>
      <c r="AA803" s="23"/>
      <c r="AB803" s="23"/>
      <c r="AC803" s="23"/>
      <c r="AD803" s="23"/>
    </row>
    <row r="804" spans="1:30">
      <c r="A804" s="4">
        <v>40245</v>
      </c>
      <c r="B804" s="23">
        <v>1.5E-3</v>
      </c>
      <c r="C804" s="23">
        <v>1.6000000000000001E-3</v>
      </c>
      <c r="D804" s="23">
        <v>2.0999999999999999E-3</v>
      </c>
      <c r="E804" s="23">
        <v>3.9000000000000003E-3</v>
      </c>
      <c r="F804" s="23">
        <v>9.0000000000000011E-3</v>
      </c>
      <c r="G804" s="23">
        <v>1.43E-2</v>
      </c>
      <c r="H804" s="23">
        <v>2.3599999999999999E-2</v>
      </c>
      <c r="I804" s="23">
        <v>3.1300000000000001E-2</v>
      </c>
      <c r="J804" s="23">
        <v>3.7200000000000004E-2</v>
      </c>
      <c r="K804" s="23">
        <v>4.5199999999999997E-2</v>
      </c>
      <c r="L804" s="23">
        <v>4.6799999999999994E-2</v>
      </c>
      <c r="M804" s="23"/>
      <c r="N804" s="23"/>
      <c r="O804" s="23"/>
      <c r="P804" s="23"/>
      <c r="V804" s="23"/>
      <c r="W804" s="23"/>
      <c r="X804" s="23"/>
      <c r="Y804" s="23"/>
      <c r="Z804" s="23"/>
      <c r="AA804" s="23"/>
      <c r="AB804" s="23"/>
      <c r="AC804" s="23"/>
      <c r="AD804" s="23"/>
    </row>
    <row r="805" spans="1:30">
      <c r="A805" s="4">
        <v>40246</v>
      </c>
      <c r="B805" s="23">
        <v>1.4000000000000002E-3</v>
      </c>
      <c r="C805" s="23">
        <v>1.6000000000000001E-3</v>
      </c>
      <c r="D805" s="23">
        <v>2.0999999999999999E-3</v>
      </c>
      <c r="E805" s="23">
        <v>3.7000000000000002E-3</v>
      </c>
      <c r="F805" s="23">
        <v>8.8999999999999999E-3</v>
      </c>
      <c r="G805" s="23">
        <v>1.43E-2</v>
      </c>
      <c r="H805" s="23">
        <v>2.3399999999999997E-2</v>
      </c>
      <c r="I805" s="23">
        <v>3.1099999999999999E-2</v>
      </c>
      <c r="J805" s="23">
        <v>3.7100000000000001E-2</v>
      </c>
      <c r="K805" s="23">
        <v>4.53E-2</v>
      </c>
      <c r="L805" s="23">
        <v>4.6799999999999994E-2</v>
      </c>
      <c r="M805" s="23"/>
      <c r="N805" s="23"/>
      <c r="O805" s="23"/>
      <c r="P805" s="23"/>
      <c r="V805" s="23"/>
      <c r="W805" s="23"/>
      <c r="X805" s="23"/>
      <c r="Y805" s="23"/>
      <c r="Z805" s="23"/>
      <c r="AA805" s="23"/>
      <c r="AB805" s="23"/>
      <c r="AC805" s="23"/>
      <c r="AD805" s="23"/>
    </row>
    <row r="806" spans="1:30">
      <c r="A806" s="4">
        <v>40247</v>
      </c>
      <c r="B806" s="23">
        <v>1.4000000000000002E-3</v>
      </c>
      <c r="C806" s="23">
        <v>1.5E-3</v>
      </c>
      <c r="D806" s="23">
        <v>2.0999999999999999E-3</v>
      </c>
      <c r="E806" s="23">
        <v>3.9000000000000003E-3</v>
      </c>
      <c r="F806" s="23">
        <v>9.1999999999999998E-3</v>
      </c>
      <c r="G806" s="23">
        <v>1.4499999999999999E-2</v>
      </c>
      <c r="H806" s="23">
        <v>2.3900000000000001E-2</v>
      </c>
      <c r="I806" s="23">
        <v>3.1400000000000004E-2</v>
      </c>
      <c r="J806" s="23">
        <v>3.73E-2</v>
      </c>
      <c r="K806" s="23">
        <v>4.53E-2</v>
      </c>
      <c r="L806" s="23">
        <v>4.6900000000000004E-2</v>
      </c>
      <c r="M806" s="23"/>
      <c r="N806" s="23"/>
      <c r="O806" s="23"/>
      <c r="P806" s="23"/>
      <c r="V806" s="23"/>
      <c r="W806" s="23"/>
      <c r="X806" s="23"/>
      <c r="Y806" s="23"/>
      <c r="Z806" s="23"/>
      <c r="AA806" s="23"/>
      <c r="AB806" s="23"/>
      <c r="AC806" s="23"/>
      <c r="AD806" s="23"/>
    </row>
    <row r="807" spans="1:30">
      <c r="A807" s="4">
        <v>40248</v>
      </c>
      <c r="B807" s="23">
        <v>1.5E-3</v>
      </c>
      <c r="C807" s="23">
        <v>1.6000000000000001E-3</v>
      </c>
      <c r="D807" s="23">
        <v>2.2000000000000001E-3</v>
      </c>
      <c r="E807" s="23">
        <v>4.0000000000000001E-3</v>
      </c>
      <c r="F807" s="23">
        <v>9.7000000000000003E-3</v>
      </c>
      <c r="G807" s="23">
        <v>1.4999999999999999E-2</v>
      </c>
      <c r="H807" s="23">
        <v>2.4300000000000002E-2</v>
      </c>
      <c r="I807" s="23">
        <v>3.1600000000000003E-2</v>
      </c>
      <c r="J807" s="23">
        <v>3.73E-2</v>
      </c>
      <c r="K807" s="23">
        <v>4.5100000000000001E-2</v>
      </c>
      <c r="L807" s="23">
        <v>4.6600000000000003E-2</v>
      </c>
      <c r="M807" s="23"/>
      <c r="N807" s="23"/>
      <c r="O807" s="23"/>
      <c r="P807" s="23"/>
      <c r="V807" s="23"/>
      <c r="W807" s="23"/>
      <c r="X807" s="23"/>
      <c r="Y807" s="23"/>
      <c r="Z807" s="23"/>
      <c r="AA807" s="23"/>
      <c r="AB807" s="23"/>
      <c r="AC807" s="23"/>
      <c r="AD807" s="23"/>
    </row>
    <row r="808" spans="1:30">
      <c r="A808" s="4">
        <v>40249</v>
      </c>
      <c r="B808" s="23">
        <v>1.7000000000000001E-3</v>
      </c>
      <c r="C808" s="23">
        <v>1.5E-3</v>
      </c>
      <c r="D808" s="23">
        <v>2.3999999999999998E-3</v>
      </c>
      <c r="E808" s="23">
        <v>4.0999999999999995E-3</v>
      </c>
      <c r="F808" s="23">
        <v>9.7000000000000003E-3</v>
      </c>
      <c r="G808" s="23">
        <v>1.4999999999999999E-2</v>
      </c>
      <c r="H808" s="23">
        <v>2.4199999999999999E-2</v>
      </c>
      <c r="I808" s="23">
        <v>3.15E-2</v>
      </c>
      <c r="J808" s="23">
        <v>3.7100000000000001E-2</v>
      </c>
      <c r="K808" s="23">
        <v>4.4699999999999997E-2</v>
      </c>
      <c r="L808" s="23">
        <v>4.6199999999999998E-2</v>
      </c>
      <c r="M808" s="23"/>
      <c r="N808" s="23"/>
      <c r="O808" s="23"/>
      <c r="P808" s="23"/>
      <c r="V808" s="23"/>
      <c r="W808" s="23"/>
      <c r="X808" s="23"/>
      <c r="Y808" s="23"/>
      <c r="Z808" s="23"/>
      <c r="AA808" s="23"/>
      <c r="AB808" s="23"/>
      <c r="AC808" s="23"/>
      <c r="AD808" s="23"/>
    </row>
    <row r="809" spans="1:30">
      <c r="A809" s="4">
        <v>40252</v>
      </c>
      <c r="B809" s="23">
        <v>2E-3</v>
      </c>
      <c r="C809" s="23">
        <v>1.7000000000000001E-3</v>
      </c>
      <c r="D809" s="23">
        <v>2.3999999999999998E-3</v>
      </c>
      <c r="E809" s="23">
        <v>4.0000000000000001E-3</v>
      </c>
      <c r="F809" s="23">
        <v>9.5999999999999992E-3</v>
      </c>
      <c r="G809" s="23">
        <v>1.49E-2</v>
      </c>
      <c r="H809" s="23">
        <v>2.4199999999999999E-2</v>
      </c>
      <c r="I809" s="23">
        <v>3.15E-2</v>
      </c>
      <c r="J809" s="23">
        <v>3.7100000000000001E-2</v>
      </c>
      <c r="K809" s="23">
        <v>4.4800000000000006E-2</v>
      </c>
      <c r="L809" s="23">
        <v>4.6300000000000001E-2</v>
      </c>
      <c r="M809" s="23"/>
      <c r="N809" s="23"/>
      <c r="O809" s="23"/>
      <c r="P809" s="23"/>
      <c r="V809" s="23"/>
      <c r="W809" s="23"/>
      <c r="X809" s="23"/>
      <c r="Y809" s="23"/>
      <c r="Z809" s="23"/>
      <c r="AA809" s="23"/>
      <c r="AB809" s="23"/>
      <c r="AC809" s="23"/>
      <c r="AD809" s="23"/>
    </row>
    <row r="810" spans="1:30">
      <c r="A810" s="4">
        <v>40253</v>
      </c>
      <c r="B810" s="23">
        <v>2E-3</v>
      </c>
      <c r="C810" s="23">
        <v>1.6000000000000001E-3</v>
      </c>
      <c r="D810" s="23">
        <v>2.3999999999999998E-3</v>
      </c>
      <c r="E810" s="23">
        <v>4.0999999999999995E-3</v>
      </c>
      <c r="F810" s="23">
        <v>9.300000000000001E-3</v>
      </c>
      <c r="G810" s="23">
        <v>1.47E-2</v>
      </c>
      <c r="H810" s="23">
        <v>2.3700000000000002E-2</v>
      </c>
      <c r="I810" s="23">
        <v>3.1E-2</v>
      </c>
      <c r="J810" s="23">
        <v>3.6600000000000001E-2</v>
      </c>
      <c r="K810" s="23">
        <v>4.4299999999999999E-2</v>
      </c>
      <c r="L810" s="23">
        <v>4.5899999999999996E-2</v>
      </c>
      <c r="M810" s="23"/>
      <c r="N810" s="23"/>
      <c r="O810" s="23"/>
      <c r="P810" s="23"/>
      <c r="V810" s="23"/>
      <c r="W810" s="23"/>
      <c r="X810" s="23"/>
      <c r="Y810" s="23"/>
      <c r="Z810" s="23"/>
      <c r="AA810" s="23"/>
      <c r="AB810" s="23"/>
      <c r="AC810" s="23"/>
      <c r="AD810" s="23"/>
    </row>
    <row r="811" spans="1:30">
      <c r="A811" s="4">
        <v>40254</v>
      </c>
      <c r="B811" s="23">
        <v>1.8E-3</v>
      </c>
      <c r="C811" s="23">
        <v>1.5E-3</v>
      </c>
      <c r="D811" s="23">
        <v>2.3E-3</v>
      </c>
      <c r="E811" s="23">
        <v>4.0999999999999995E-3</v>
      </c>
      <c r="F811" s="23">
        <v>9.4999999999999998E-3</v>
      </c>
      <c r="G811" s="23">
        <v>1.47E-2</v>
      </c>
      <c r="H811" s="23">
        <v>2.3799999999999998E-2</v>
      </c>
      <c r="I811" s="23">
        <v>3.1E-2</v>
      </c>
      <c r="J811" s="23">
        <v>3.6499999999999998E-2</v>
      </c>
      <c r="K811" s="23">
        <v>4.41E-2</v>
      </c>
      <c r="L811" s="23">
        <v>4.5599999999999995E-2</v>
      </c>
      <c r="M811" s="23"/>
      <c r="N811" s="23"/>
      <c r="O811" s="23"/>
      <c r="P811" s="23"/>
      <c r="V811" s="23"/>
      <c r="W811" s="23"/>
      <c r="X811" s="23"/>
      <c r="Y811" s="23"/>
      <c r="Z811" s="23"/>
      <c r="AA811" s="23"/>
      <c r="AB811" s="23"/>
      <c r="AC811" s="23"/>
      <c r="AD811" s="23"/>
    </row>
    <row r="812" spans="1:30">
      <c r="A812" s="4">
        <v>40255</v>
      </c>
      <c r="B812" s="23">
        <v>1.8E-3</v>
      </c>
      <c r="C812" s="23">
        <v>1.6000000000000001E-3</v>
      </c>
      <c r="D812" s="23">
        <v>2.5999999999999999E-3</v>
      </c>
      <c r="E812" s="23">
        <v>4.0999999999999995E-3</v>
      </c>
      <c r="F812" s="23">
        <v>9.7999999999999997E-3</v>
      </c>
      <c r="G812" s="23">
        <v>1.52E-2</v>
      </c>
      <c r="H812" s="23">
        <v>2.4399999999999998E-2</v>
      </c>
      <c r="I812" s="23">
        <v>3.1400000000000004E-2</v>
      </c>
      <c r="J812" s="23">
        <v>3.6799999999999999E-2</v>
      </c>
      <c r="K812" s="23">
        <v>4.4299999999999999E-2</v>
      </c>
      <c r="L812" s="23">
        <v>4.5899999999999996E-2</v>
      </c>
      <c r="M812" s="23"/>
      <c r="N812" s="23"/>
      <c r="O812" s="23"/>
      <c r="P812" s="23"/>
      <c r="V812" s="23"/>
      <c r="W812" s="23"/>
      <c r="X812" s="23"/>
      <c r="Y812" s="23"/>
      <c r="Z812" s="23"/>
      <c r="AA812" s="23"/>
      <c r="AB812" s="23"/>
      <c r="AC812" s="23"/>
      <c r="AD812" s="23"/>
    </row>
    <row r="813" spans="1:30">
      <c r="A813" s="4">
        <v>40256</v>
      </c>
      <c r="B813" s="23">
        <v>1.8E-3</v>
      </c>
      <c r="C813" s="23">
        <v>1.6000000000000001E-3</v>
      </c>
      <c r="D813" s="23">
        <v>2.5000000000000001E-3</v>
      </c>
      <c r="E813" s="23">
        <v>4.1999999999999997E-3</v>
      </c>
      <c r="F813" s="23">
        <v>1.0200000000000001E-2</v>
      </c>
      <c r="G813" s="23">
        <v>1.5600000000000001E-2</v>
      </c>
      <c r="H813" s="23">
        <v>2.4799999999999999E-2</v>
      </c>
      <c r="I813" s="23">
        <v>3.1600000000000003E-2</v>
      </c>
      <c r="J813" s="23">
        <v>3.7000000000000005E-2</v>
      </c>
      <c r="K813" s="23">
        <v>4.41E-2</v>
      </c>
      <c r="L813" s="23">
        <v>4.58E-2</v>
      </c>
      <c r="M813" s="23"/>
      <c r="N813" s="23"/>
      <c r="O813" s="23"/>
      <c r="P813" s="23"/>
      <c r="V813" s="23"/>
      <c r="W813" s="23"/>
      <c r="X813" s="23"/>
      <c r="Y813" s="23"/>
      <c r="Z813" s="23"/>
      <c r="AA813" s="23"/>
      <c r="AB813" s="23"/>
      <c r="AC813" s="23"/>
      <c r="AD813" s="23"/>
    </row>
    <row r="814" spans="1:30">
      <c r="A814" s="4">
        <v>40259</v>
      </c>
      <c r="B814" s="23">
        <v>1.8E-3</v>
      </c>
      <c r="C814" s="23">
        <v>1.5E-3</v>
      </c>
      <c r="D814" s="23">
        <v>2.3999999999999998E-3</v>
      </c>
      <c r="E814" s="23">
        <v>4.0999999999999995E-3</v>
      </c>
      <c r="F814" s="23">
        <v>1.01E-2</v>
      </c>
      <c r="G814" s="23">
        <v>1.54E-2</v>
      </c>
      <c r="H814" s="23">
        <v>2.4300000000000002E-2</v>
      </c>
      <c r="I814" s="23">
        <v>3.1200000000000002E-2</v>
      </c>
      <c r="J814" s="23">
        <v>3.6699999999999997E-2</v>
      </c>
      <c r="K814" s="23">
        <v>4.41E-2</v>
      </c>
      <c r="L814" s="23">
        <v>4.5700000000000005E-2</v>
      </c>
      <c r="M814" s="23"/>
      <c r="N814" s="23"/>
      <c r="O814" s="23"/>
      <c r="P814" s="23"/>
      <c r="V814" s="23"/>
      <c r="W814" s="23"/>
      <c r="X814" s="23"/>
      <c r="Y814" s="23"/>
      <c r="Z814" s="23"/>
      <c r="AA814" s="23"/>
      <c r="AB814" s="23"/>
      <c r="AC814" s="23"/>
      <c r="AD814" s="23"/>
    </row>
    <row r="815" spans="1:30">
      <c r="A815" s="4">
        <v>40260</v>
      </c>
      <c r="B815" s="23">
        <v>1.7000000000000001E-3</v>
      </c>
      <c r="C815" s="23">
        <v>1.4000000000000002E-3</v>
      </c>
      <c r="D815" s="23">
        <v>2.3E-3</v>
      </c>
      <c r="E815" s="23">
        <v>4.0000000000000001E-3</v>
      </c>
      <c r="F815" s="23">
        <v>1.0200000000000001E-2</v>
      </c>
      <c r="G815" s="23">
        <v>1.55E-2</v>
      </c>
      <c r="H815" s="23">
        <v>2.4399999999999998E-2</v>
      </c>
      <c r="I815" s="23">
        <v>3.1300000000000001E-2</v>
      </c>
      <c r="J815" s="23">
        <v>3.6900000000000002E-2</v>
      </c>
      <c r="K815" s="23">
        <v>4.4299999999999999E-2</v>
      </c>
      <c r="L815" s="23">
        <v>4.5999999999999999E-2</v>
      </c>
      <c r="M815" s="23"/>
      <c r="N815" s="23"/>
      <c r="O815" s="23"/>
      <c r="P815" s="23"/>
      <c r="V815" s="23"/>
      <c r="W815" s="23"/>
      <c r="X815" s="23"/>
      <c r="Y815" s="23"/>
      <c r="Z815" s="23"/>
      <c r="AA815" s="23"/>
      <c r="AB815" s="23"/>
      <c r="AC815" s="23"/>
      <c r="AD815" s="23"/>
    </row>
    <row r="816" spans="1:30">
      <c r="A816" s="4">
        <v>40261</v>
      </c>
      <c r="B816" s="23">
        <v>1.7000000000000001E-3</v>
      </c>
      <c r="C816" s="23">
        <v>1.4000000000000002E-3</v>
      </c>
      <c r="D816" s="23">
        <v>2.3E-3</v>
      </c>
      <c r="E816" s="23">
        <v>4.4000000000000003E-3</v>
      </c>
      <c r="F816" s="23">
        <v>1.0800000000000001E-2</v>
      </c>
      <c r="G816" s="23">
        <v>1.67E-2</v>
      </c>
      <c r="H816" s="23">
        <v>2.6200000000000001E-2</v>
      </c>
      <c r="I816" s="23">
        <v>3.2799999999999996E-2</v>
      </c>
      <c r="J816" s="23">
        <v>3.8399999999999997E-2</v>
      </c>
      <c r="K816" s="23">
        <v>4.5599999999999995E-2</v>
      </c>
      <c r="L816" s="23">
        <v>4.7199999999999999E-2</v>
      </c>
      <c r="M816" s="23"/>
      <c r="N816" s="23"/>
      <c r="O816" s="23"/>
      <c r="P816" s="23"/>
      <c r="V816" s="23"/>
      <c r="W816" s="23"/>
      <c r="X816" s="23"/>
      <c r="Y816" s="23"/>
      <c r="Z816" s="23"/>
      <c r="AA816" s="23"/>
      <c r="AB816" s="23"/>
      <c r="AC816" s="23"/>
      <c r="AD816" s="23"/>
    </row>
    <row r="817" spans="1:30">
      <c r="A817" s="4">
        <v>40262</v>
      </c>
      <c r="B817" s="23">
        <v>1.7000000000000001E-3</v>
      </c>
      <c r="C817" s="23">
        <v>1.4000000000000002E-3</v>
      </c>
      <c r="D817" s="23">
        <v>2.5000000000000001E-3</v>
      </c>
      <c r="E817" s="23">
        <v>4.4000000000000003E-3</v>
      </c>
      <c r="F817" s="23">
        <v>1.1000000000000001E-2</v>
      </c>
      <c r="G817" s="23">
        <v>1.6899999999999998E-2</v>
      </c>
      <c r="H817" s="23">
        <v>2.6499999999999999E-2</v>
      </c>
      <c r="I817" s="23">
        <v>3.3700000000000001E-2</v>
      </c>
      <c r="J817" s="23">
        <v>3.9100000000000003E-2</v>
      </c>
      <c r="K817" s="23">
        <v>4.6300000000000001E-2</v>
      </c>
      <c r="L817" s="23">
        <v>4.7699999999999992E-2</v>
      </c>
      <c r="M817" s="23"/>
      <c r="N817" s="23"/>
      <c r="O817" s="23"/>
      <c r="P817" s="23"/>
      <c r="V817" s="23"/>
      <c r="W817" s="23"/>
      <c r="X817" s="23"/>
      <c r="Y817" s="23"/>
      <c r="Z817" s="23"/>
      <c r="AA817" s="23"/>
      <c r="AB817" s="23"/>
      <c r="AC817" s="23"/>
      <c r="AD817" s="23"/>
    </row>
    <row r="818" spans="1:30">
      <c r="A818" s="4">
        <v>40263</v>
      </c>
      <c r="B818" s="23">
        <v>1.7000000000000001E-3</v>
      </c>
      <c r="C818" s="23">
        <v>1.4000000000000002E-3</v>
      </c>
      <c r="D818" s="23">
        <v>2.5000000000000001E-3</v>
      </c>
      <c r="E818" s="23">
        <v>4.3E-3</v>
      </c>
      <c r="F818" s="23">
        <v>1.04E-2</v>
      </c>
      <c r="G818" s="23">
        <v>1.6399999999999998E-2</v>
      </c>
      <c r="H818" s="23">
        <v>2.5899999999999999E-2</v>
      </c>
      <c r="I818" s="23">
        <v>3.3099999999999997E-2</v>
      </c>
      <c r="J818" s="23">
        <v>3.8599999999999995E-2</v>
      </c>
      <c r="K818" s="23">
        <v>4.5999999999999999E-2</v>
      </c>
      <c r="L818" s="23">
        <v>4.7500000000000001E-2</v>
      </c>
      <c r="M818" s="23"/>
      <c r="N818" s="23"/>
      <c r="O818" s="23"/>
      <c r="P818" s="23"/>
      <c r="V818" s="23"/>
      <c r="W818" s="23"/>
      <c r="X818" s="23"/>
      <c r="Y818" s="23"/>
      <c r="Z818" s="23"/>
      <c r="AA818" s="23"/>
      <c r="AB818" s="23"/>
      <c r="AC818" s="23"/>
      <c r="AD818" s="23"/>
    </row>
    <row r="819" spans="1:30">
      <c r="A819" s="4">
        <v>40266</v>
      </c>
      <c r="B819" s="23">
        <v>1.6000000000000001E-3</v>
      </c>
      <c r="C819" s="23">
        <v>1.5E-3</v>
      </c>
      <c r="D819" s="23">
        <v>2.3999999999999998E-3</v>
      </c>
      <c r="E819" s="23">
        <v>4.1999999999999997E-3</v>
      </c>
      <c r="F819" s="23">
        <v>1.04E-2</v>
      </c>
      <c r="G819" s="23">
        <v>1.6500000000000001E-2</v>
      </c>
      <c r="H819" s="23">
        <v>2.6000000000000002E-2</v>
      </c>
      <c r="I819" s="23">
        <v>3.32E-2</v>
      </c>
      <c r="J819" s="23">
        <v>3.8800000000000001E-2</v>
      </c>
      <c r="K819" s="23">
        <v>4.6100000000000002E-2</v>
      </c>
      <c r="L819" s="23">
        <v>4.7599999999999996E-2</v>
      </c>
      <c r="M819" s="23"/>
      <c r="N819" s="23"/>
      <c r="O819" s="23"/>
      <c r="P819" s="23"/>
      <c r="V819" s="23"/>
      <c r="W819" s="23"/>
      <c r="X819" s="23"/>
      <c r="Y819" s="23"/>
      <c r="Z819" s="23"/>
      <c r="AA819" s="23"/>
      <c r="AB819" s="23"/>
      <c r="AC819" s="23"/>
      <c r="AD819" s="23"/>
    </row>
    <row r="820" spans="1:30">
      <c r="A820" s="4">
        <v>40267</v>
      </c>
      <c r="B820" s="23">
        <v>1.6000000000000001E-3</v>
      </c>
      <c r="C820" s="23">
        <v>1.6000000000000001E-3</v>
      </c>
      <c r="D820" s="23">
        <v>2.3999999999999998E-3</v>
      </c>
      <c r="E820" s="23">
        <v>4.4000000000000003E-3</v>
      </c>
      <c r="F820" s="23">
        <v>1.06E-2</v>
      </c>
      <c r="G820" s="23">
        <v>1.6500000000000001E-2</v>
      </c>
      <c r="H820" s="23">
        <v>2.6000000000000002E-2</v>
      </c>
      <c r="I820" s="23">
        <v>3.32E-2</v>
      </c>
      <c r="J820" s="23">
        <v>3.8800000000000001E-2</v>
      </c>
      <c r="K820" s="23">
        <v>4.5899999999999996E-2</v>
      </c>
      <c r="L820" s="23">
        <v>4.7500000000000001E-2</v>
      </c>
      <c r="M820" s="23"/>
      <c r="N820" s="23"/>
      <c r="O820" s="23"/>
      <c r="P820" s="23"/>
      <c r="V820" s="23"/>
      <c r="W820" s="23"/>
      <c r="X820" s="23"/>
      <c r="Y820" s="23"/>
      <c r="Z820" s="23"/>
      <c r="AA820" s="23"/>
      <c r="AB820" s="23"/>
      <c r="AC820" s="23"/>
      <c r="AD820" s="23"/>
    </row>
    <row r="821" spans="1:30">
      <c r="A821" s="4">
        <v>40268</v>
      </c>
      <c r="B821" s="23">
        <v>8.9999999999999998E-4</v>
      </c>
      <c r="C821" s="23">
        <v>1.6000000000000001E-3</v>
      </c>
      <c r="D821" s="23">
        <v>2.3999999999999998E-3</v>
      </c>
      <c r="E821" s="23">
        <v>4.0999999999999995E-3</v>
      </c>
      <c r="F821" s="23">
        <v>1.0200000000000001E-2</v>
      </c>
      <c r="G821" s="23">
        <v>1.6E-2</v>
      </c>
      <c r="H821" s="23">
        <v>2.5499999999999998E-2</v>
      </c>
      <c r="I821" s="23">
        <v>3.2799999999999996E-2</v>
      </c>
      <c r="J821" s="23">
        <v>3.8399999999999997E-2</v>
      </c>
      <c r="K821" s="23">
        <v>4.5499999999999999E-2</v>
      </c>
      <c r="L821" s="23">
        <v>4.7199999999999999E-2</v>
      </c>
      <c r="M821" s="23"/>
      <c r="N821" s="23"/>
      <c r="O821" s="23"/>
      <c r="P821" s="23"/>
      <c r="V821" s="23"/>
      <c r="W821" s="23"/>
      <c r="X821" s="23"/>
      <c r="Y821" s="23"/>
      <c r="Z821" s="23"/>
      <c r="AA821" s="23"/>
      <c r="AB821" s="23"/>
      <c r="AC821" s="23"/>
      <c r="AD821" s="23"/>
    </row>
    <row r="822" spans="1:30">
      <c r="A822" s="4">
        <v>40269</v>
      </c>
      <c r="B822" s="23">
        <v>1.7000000000000001E-3</v>
      </c>
      <c r="C822" s="23">
        <v>1.6000000000000001E-3</v>
      </c>
      <c r="D822" s="23">
        <v>2.3999999999999998E-3</v>
      </c>
      <c r="E822" s="23">
        <v>4.1999999999999997E-3</v>
      </c>
      <c r="F822" s="23">
        <v>1.0500000000000001E-2</v>
      </c>
      <c r="G822" s="23">
        <v>1.6299999999999999E-2</v>
      </c>
      <c r="H822" s="23">
        <v>2.5899999999999999E-2</v>
      </c>
      <c r="I822" s="23">
        <v>3.32E-2</v>
      </c>
      <c r="J822" s="23">
        <v>3.8900000000000004E-2</v>
      </c>
      <c r="K822" s="23">
        <v>4.58E-2</v>
      </c>
      <c r="L822" s="23">
        <v>4.7400000000000005E-2</v>
      </c>
      <c r="M822" s="23"/>
      <c r="N822" s="23"/>
      <c r="O822" s="23"/>
      <c r="P822" s="23"/>
      <c r="V822" s="23"/>
      <c r="W822" s="23"/>
      <c r="X822" s="23"/>
      <c r="Y822" s="23"/>
      <c r="Z822" s="23"/>
      <c r="AA822" s="23"/>
      <c r="AB822" s="23"/>
      <c r="AC822" s="23"/>
      <c r="AD822" s="23"/>
    </row>
    <row r="823" spans="1:30">
      <c r="A823" s="4">
        <v>40270</v>
      </c>
      <c r="B823" s="23">
        <v>2E-3</v>
      </c>
      <c r="C823" s="23">
        <v>1.6000000000000001E-3</v>
      </c>
      <c r="D823" s="23">
        <v>2.5999999999999999E-3</v>
      </c>
      <c r="E823" s="23">
        <v>4.5999999999999999E-3</v>
      </c>
      <c r="F823" s="23">
        <v>1.11E-2</v>
      </c>
      <c r="G823" s="23">
        <v>1.7000000000000001E-2</v>
      </c>
      <c r="H823" s="23">
        <v>2.6699999999999998E-2</v>
      </c>
      <c r="I823" s="23">
        <v>3.4000000000000002E-2</v>
      </c>
      <c r="J823" s="23">
        <v>3.9599999999999996E-2</v>
      </c>
      <c r="K823" s="23">
        <v>4.6500000000000007E-2</v>
      </c>
      <c r="L823" s="23">
        <v>4.8099999999999997E-2</v>
      </c>
      <c r="M823" s="23"/>
      <c r="N823" s="23"/>
      <c r="O823" s="23"/>
      <c r="P823" s="23"/>
      <c r="V823" s="23"/>
      <c r="W823" s="23"/>
      <c r="X823" s="23"/>
      <c r="Y823" s="23"/>
      <c r="Z823" s="23"/>
      <c r="AA823" s="23"/>
      <c r="AB823" s="23"/>
      <c r="AC823" s="23"/>
      <c r="AD823" s="23"/>
    </row>
    <row r="824" spans="1:30">
      <c r="A824" s="4">
        <v>40273</v>
      </c>
      <c r="B824" s="23">
        <v>2E-3</v>
      </c>
      <c r="C824" s="23">
        <v>1.8E-3</v>
      </c>
      <c r="D824" s="23">
        <v>2.7000000000000001E-3</v>
      </c>
      <c r="E824" s="23">
        <v>4.7999999999999996E-3</v>
      </c>
      <c r="F824" s="23">
        <v>1.18E-2</v>
      </c>
      <c r="G824" s="23">
        <v>1.77E-2</v>
      </c>
      <c r="H824" s="23">
        <v>2.75E-2</v>
      </c>
      <c r="I824" s="23">
        <v>3.4599999999999999E-2</v>
      </c>
      <c r="J824" s="23">
        <v>4.0099999999999997E-2</v>
      </c>
      <c r="K824" s="23">
        <v>4.6900000000000004E-2</v>
      </c>
      <c r="L824" s="23">
        <v>4.8499999999999995E-2</v>
      </c>
      <c r="M824" s="23"/>
      <c r="N824" s="23"/>
      <c r="O824" s="23"/>
      <c r="P824" s="23"/>
      <c r="V824" s="23"/>
      <c r="W824" s="23"/>
      <c r="X824" s="23"/>
      <c r="Y824" s="23"/>
      <c r="Z824" s="23"/>
      <c r="AA824" s="23"/>
      <c r="AB824" s="23"/>
      <c r="AC824" s="23"/>
      <c r="AD824" s="23"/>
    </row>
    <row r="825" spans="1:30">
      <c r="A825" s="4">
        <v>40274</v>
      </c>
      <c r="B825" s="23">
        <v>2E-3</v>
      </c>
      <c r="C825" s="23">
        <v>1.7000000000000001E-3</v>
      </c>
      <c r="D825" s="23">
        <v>2.5999999999999999E-3</v>
      </c>
      <c r="E825" s="23">
        <v>4.8999999999999998E-3</v>
      </c>
      <c r="F825" s="23">
        <v>1.1399999999999999E-2</v>
      </c>
      <c r="G825" s="23">
        <v>1.7399999999999999E-2</v>
      </c>
      <c r="H825" s="23">
        <v>2.7099999999999999E-2</v>
      </c>
      <c r="I825" s="23">
        <v>3.4200000000000001E-2</v>
      </c>
      <c r="J825" s="23">
        <v>3.9800000000000002E-2</v>
      </c>
      <c r="K825" s="23">
        <v>4.6799999999999994E-2</v>
      </c>
      <c r="L825" s="23">
        <v>4.8399999999999999E-2</v>
      </c>
      <c r="M825" s="23"/>
      <c r="N825" s="23"/>
      <c r="O825" s="23"/>
      <c r="P825" s="23"/>
      <c r="V825" s="23"/>
      <c r="W825" s="23"/>
      <c r="X825" s="23"/>
      <c r="Y825" s="23"/>
      <c r="Z825" s="23"/>
      <c r="AA825" s="23"/>
      <c r="AB825" s="23"/>
      <c r="AC825" s="23"/>
      <c r="AD825" s="23"/>
    </row>
    <row r="826" spans="1:30">
      <c r="A826" s="4">
        <v>40275</v>
      </c>
      <c r="B826" s="23">
        <v>1.9E-3</v>
      </c>
      <c r="C826" s="23">
        <v>1.7000000000000001E-3</v>
      </c>
      <c r="D826" s="23">
        <v>2.5000000000000001E-3</v>
      </c>
      <c r="E826" s="23">
        <v>4.6999999999999993E-3</v>
      </c>
      <c r="F826" s="23">
        <v>1.06E-2</v>
      </c>
      <c r="G826" s="23">
        <v>1.66E-2</v>
      </c>
      <c r="H826" s="23">
        <v>2.6200000000000001E-2</v>
      </c>
      <c r="I826" s="23">
        <v>3.3300000000000003E-2</v>
      </c>
      <c r="J826" s="23">
        <v>3.8900000000000004E-2</v>
      </c>
      <c r="K826" s="23">
        <v>4.58E-2</v>
      </c>
      <c r="L826" s="23">
        <v>4.7400000000000005E-2</v>
      </c>
      <c r="M826" s="23"/>
      <c r="N826" s="23"/>
      <c r="O826" s="23"/>
      <c r="P826" s="23"/>
      <c r="V826" s="23"/>
      <c r="W826" s="23"/>
      <c r="X826" s="23"/>
      <c r="Y826" s="23"/>
      <c r="Z826" s="23"/>
      <c r="AA826" s="23"/>
      <c r="AB826" s="23"/>
      <c r="AC826" s="23"/>
      <c r="AD826" s="23"/>
    </row>
    <row r="827" spans="1:30">
      <c r="A827" s="4">
        <v>40276</v>
      </c>
      <c r="B827" s="23">
        <v>1.9E-3</v>
      </c>
      <c r="C827" s="23">
        <v>1.7000000000000001E-3</v>
      </c>
      <c r="D827" s="23">
        <v>2.3999999999999998E-3</v>
      </c>
      <c r="E827" s="23">
        <v>4.5999999999999999E-3</v>
      </c>
      <c r="F827" s="23">
        <v>1.09E-2</v>
      </c>
      <c r="G827" s="23">
        <v>1.6799999999999999E-2</v>
      </c>
      <c r="H827" s="23">
        <v>2.64E-2</v>
      </c>
      <c r="I827" s="23">
        <v>3.3599999999999998E-2</v>
      </c>
      <c r="J827" s="23">
        <v>3.9100000000000003E-2</v>
      </c>
      <c r="K827" s="23">
        <v>4.5999999999999999E-2</v>
      </c>
      <c r="L827" s="23">
        <v>4.7500000000000001E-2</v>
      </c>
      <c r="M827" s="23"/>
      <c r="N827" s="23"/>
      <c r="O827" s="23"/>
      <c r="P827" s="23"/>
      <c r="V827" s="23"/>
      <c r="W827" s="23"/>
      <c r="X827" s="23"/>
      <c r="Y827" s="23"/>
      <c r="Z827" s="23"/>
      <c r="AA827" s="23"/>
      <c r="AB827" s="23"/>
      <c r="AC827" s="23"/>
      <c r="AD827" s="23"/>
    </row>
    <row r="828" spans="1:30">
      <c r="A828" s="4">
        <v>40277</v>
      </c>
      <c r="B828" s="23">
        <v>1.9E-3</v>
      </c>
      <c r="C828" s="23">
        <v>1.6000000000000001E-3</v>
      </c>
      <c r="D828" s="23">
        <v>2.5000000000000001E-3</v>
      </c>
      <c r="E828" s="23">
        <v>4.5999999999999999E-3</v>
      </c>
      <c r="F828" s="23">
        <v>1.0800000000000001E-2</v>
      </c>
      <c r="G828" s="23">
        <v>1.6799999999999999E-2</v>
      </c>
      <c r="H828" s="23">
        <v>2.6499999999999999E-2</v>
      </c>
      <c r="I828" s="23">
        <v>3.3399999999999999E-2</v>
      </c>
      <c r="J828" s="23">
        <v>3.9E-2</v>
      </c>
      <c r="K828" s="23">
        <v>4.58E-2</v>
      </c>
      <c r="L828" s="23">
        <v>4.7400000000000005E-2</v>
      </c>
      <c r="M828" s="23"/>
      <c r="N828" s="23"/>
      <c r="O828" s="23"/>
      <c r="P828" s="23"/>
      <c r="V828" s="23"/>
      <c r="W828" s="23"/>
      <c r="X828" s="23"/>
      <c r="Y828" s="23"/>
      <c r="Z828" s="23"/>
      <c r="AA828" s="23"/>
      <c r="AB828" s="23"/>
      <c r="AC828" s="23"/>
      <c r="AD828" s="23"/>
    </row>
    <row r="829" spans="1:30">
      <c r="A829" s="4">
        <v>40280</v>
      </c>
      <c r="B829" s="23">
        <v>1.9E-3</v>
      </c>
      <c r="C829" s="23">
        <v>1.6000000000000001E-3</v>
      </c>
      <c r="D829" s="23">
        <v>2.3999999999999998E-3</v>
      </c>
      <c r="E829" s="23">
        <v>4.5999999999999999E-3</v>
      </c>
      <c r="F829" s="23">
        <v>1.0700000000000001E-2</v>
      </c>
      <c r="G829" s="23">
        <v>1.6500000000000001E-2</v>
      </c>
      <c r="H829" s="23">
        <v>2.6000000000000002E-2</v>
      </c>
      <c r="I829" s="23">
        <v>3.2899999999999999E-2</v>
      </c>
      <c r="J829" s="23">
        <v>3.8699999999999998E-2</v>
      </c>
      <c r="K829" s="23">
        <v>4.5400000000000003E-2</v>
      </c>
      <c r="L829" s="23">
        <v>4.7E-2</v>
      </c>
      <c r="M829" s="23"/>
      <c r="N829" s="23"/>
      <c r="O829" s="23"/>
      <c r="P829" s="23"/>
      <c r="V829" s="23"/>
      <c r="W829" s="23"/>
      <c r="X829" s="23"/>
      <c r="Y829" s="23"/>
      <c r="Z829" s="23"/>
      <c r="AA829" s="23"/>
      <c r="AB829" s="23"/>
      <c r="AC829" s="23"/>
      <c r="AD829" s="23"/>
    </row>
    <row r="830" spans="1:30">
      <c r="A830" s="4">
        <v>40281</v>
      </c>
      <c r="B830" s="23">
        <v>2E-3</v>
      </c>
      <c r="C830" s="23">
        <v>1.6000000000000001E-3</v>
      </c>
      <c r="D830" s="23">
        <v>2.3999999999999998E-3</v>
      </c>
      <c r="E830" s="23">
        <v>4.5000000000000005E-3</v>
      </c>
      <c r="F830" s="23">
        <v>1.0700000000000001E-2</v>
      </c>
      <c r="G830" s="23">
        <v>1.6500000000000001E-2</v>
      </c>
      <c r="H830" s="23">
        <v>2.58E-2</v>
      </c>
      <c r="I830" s="23">
        <v>3.27E-2</v>
      </c>
      <c r="J830" s="23">
        <v>3.8399999999999997E-2</v>
      </c>
      <c r="K830" s="23">
        <v>4.5199999999999997E-2</v>
      </c>
      <c r="L830" s="23">
        <v>4.6799999999999994E-2</v>
      </c>
      <c r="M830" s="23"/>
      <c r="N830" s="23"/>
      <c r="O830" s="23"/>
      <c r="P830" s="23"/>
      <c r="V830" s="23"/>
      <c r="W830" s="23"/>
      <c r="X830" s="23"/>
      <c r="Y830" s="23"/>
      <c r="Z830" s="23"/>
      <c r="AA830" s="23"/>
      <c r="AB830" s="23"/>
      <c r="AC830" s="23"/>
      <c r="AD830" s="23"/>
    </row>
    <row r="831" spans="1:30">
      <c r="A831" s="4">
        <v>40282</v>
      </c>
      <c r="B831" s="23">
        <v>2E-3</v>
      </c>
      <c r="C831" s="23">
        <v>1.6000000000000001E-3</v>
      </c>
      <c r="D831" s="23">
        <v>2.3999999999999998E-3</v>
      </c>
      <c r="E831" s="23">
        <v>4.5000000000000005E-3</v>
      </c>
      <c r="F831" s="23">
        <v>1.0700000000000001E-2</v>
      </c>
      <c r="G831" s="23">
        <v>1.6500000000000001E-2</v>
      </c>
      <c r="H831" s="23">
        <v>2.6099999999999998E-2</v>
      </c>
      <c r="I831" s="23">
        <v>3.3099999999999997E-2</v>
      </c>
      <c r="J831" s="23">
        <v>3.8800000000000001E-2</v>
      </c>
      <c r="K831" s="23">
        <v>4.5700000000000005E-2</v>
      </c>
      <c r="L831" s="23">
        <v>4.7199999999999999E-2</v>
      </c>
      <c r="M831" s="23"/>
      <c r="N831" s="23"/>
      <c r="O831" s="23"/>
      <c r="P831" s="23"/>
      <c r="V831" s="23"/>
      <c r="W831" s="23"/>
      <c r="X831" s="23"/>
      <c r="Y831" s="23"/>
      <c r="Z831" s="23"/>
      <c r="AA831" s="23"/>
      <c r="AB831" s="23"/>
      <c r="AC831" s="23"/>
      <c r="AD831" s="23"/>
    </row>
    <row r="832" spans="1:30">
      <c r="A832" s="4">
        <v>40283</v>
      </c>
      <c r="B832" s="23">
        <v>2.2000000000000001E-3</v>
      </c>
      <c r="C832" s="23">
        <v>1.6000000000000001E-3</v>
      </c>
      <c r="D832" s="23">
        <v>2.3E-3</v>
      </c>
      <c r="E832" s="23">
        <v>4.3E-3</v>
      </c>
      <c r="F832" s="23">
        <v>1.04E-2</v>
      </c>
      <c r="G832" s="23">
        <v>1.6200000000000003E-2</v>
      </c>
      <c r="H832" s="23">
        <v>2.5699999999999997E-2</v>
      </c>
      <c r="I832" s="23">
        <v>3.2799999999999996E-2</v>
      </c>
      <c r="J832" s="23">
        <v>3.8599999999999995E-2</v>
      </c>
      <c r="K832" s="23">
        <v>4.5599999999999995E-2</v>
      </c>
      <c r="L832" s="23">
        <v>4.7199999999999999E-2</v>
      </c>
      <c r="M832" s="23"/>
      <c r="N832" s="23"/>
      <c r="O832" s="23"/>
      <c r="P832" s="23"/>
      <c r="V832" s="23"/>
      <c r="W832" s="23"/>
      <c r="X832" s="23"/>
      <c r="Y832" s="23"/>
      <c r="Z832" s="23"/>
      <c r="AA832" s="23"/>
      <c r="AB832" s="23"/>
      <c r="AC832" s="23"/>
      <c r="AD832" s="23"/>
    </row>
    <row r="833" spans="1:30">
      <c r="A833" s="4">
        <v>40284</v>
      </c>
      <c r="B833" s="23">
        <v>2.0999999999999999E-3</v>
      </c>
      <c r="C833" s="23">
        <v>1.6000000000000001E-3</v>
      </c>
      <c r="D833" s="23">
        <v>2.3999999999999998E-3</v>
      </c>
      <c r="E833" s="23">
        <v>4.0999999999999995E-3</v>
      </c>
      <c r="F833" s="23">
        <v>9.7999999999999997E-3</v>
      </c>
      <c r="G833" s="23">
        <v>1.5600000000000001E-2</v>
      </c>
      <c r="H833" s="23">
        <v>2.4900000000000002E-2</v>
      </c>
      <c r="I833" s="23">
        <v>3.2000000000000001E-2</v>
      </c>
      <c r="J833" s="23">
        <v>3.7900000000000003E-2</v>
      </c>
      <c r="K833" s="23">
        <v>4.4999999999999998E-2</v>
      </c>
      <c r="L833" s="23">
        <v>4.6699999999999998E-2</v>
      </c>
      <c r="M833" s="23"/>
      <c r="N833" s="23"/>
      <c r="O833" s="23"/>
      <c r="P833" s="23"/>
      <c r="V833" s="23"/>
      <c r="W833" s="23"/>
      <c r="X833" s="23"/>
      <c r="Y833" s="23"/>
      <c r="Z833" s="23"/>
      <c r="AA833" s="23"/>
      <c r="AB833" s="23"/>
      <c r="AC833" s="23"/>
      <c r="AD833" s="23"/>
    </row>
    <row r="834" spans="1:30">
      <c r="A834" s="4">
        <v>40287</v>
      </c>
      <c r="B834" s="23">
        <v>2E-3</v>
      </c>
      <c r="C834" s="23">
        <v>1.6000000000000001E-3</v>
      </c>
      <c r="D834" s="23">
        <v>2.3E-3</v>
      </c>
      <c r="E834" s="23">
        <v>4.3E-3</v>
      </c>
      <c r="F834" s="23">
        <v>1.01E-2</v>
      </c>
      <c r="G834" s="23">
        <v>1.5900000000000001E-2</v>
      </c>
      <c r="H834" s="23">
        <v>2.5399999999999999E-2</v>
      </c>
      <c r="I834" s="23">
        <v>3.2500000000000001E-2</v>
      </c>
      <c r="J834" s="23">
        <v>3.8300000000000001E-2</v>
      </c>
      <c r="K834" s="23">
        <v>4.5400000000000003E-2</v>
      </c>
      <c r="L834" s="23">
        <v>4.7E-2</v>
      </c>
      <c r="M834" s="23"/>
      <c r="N834" s="23"/>
      <c r="O834" s="23"/>
      <c r="P834" s="23"/>
      <c r="V834" s="23"/>
      <c r="W834" s="23"/>
      <c r="X834" s="23"/>
      <c r="Y834" s="23"/>
      <c r="Z834" s="23"/>
      <c r="AA834" s="23"/>
      <c r="AB834" s="23"/>
      <c r="AC834" s="23"/>
      <c r="AD834" s="23"/>
    </row>
    <row r="835" spans="1:30">
      <c r="A835" s="4">
        <v>40288</v>
      </c>
      <c r="B835" s="23">
        <v>2E-3</v>
      </c>
      <c r="C835" s="23">
        <v>1.6000000000000001E-3</v>
      </c>
      <c r="D835" s="23">
        <v>2.3999999999999998E-3</v>
      </c>
      <c r="E835" s="23">
        <v>4.1999999999999997E-3</v>
      </c>
      <c r="F835" s="23">
        <v>1.0500000000000001E-2</v>
      </c>
      <c r="G835" s="23">
        <v>1.6200000000000003E-2</v>
      </c>
      <c r="H835" s="23">
        <v>2.5600000000000001E-2</v>
      </c>
      <c r="I835" s="23">
        <v>3.2500000000000001E-2</v>
      </c>
      <c r="J835" s="23">
        <v>3.8199999999999998E-2</v>
      </c>
      <c r="K835" s="23">
        <v>4.5100000000000001E-2</v>
      </c>
      <c r="L835" s="23">
        <v>4.6699999999999998E-2</v>
      </c>
      <c r="M835" s="23"/>
      <c r="N835" s="23"/>
      <c r="O835" s="23"/>
      <c r="P835" s="23"/>
      <c r="V835" s="23"/>
      <c r="W835" s="23"/>
      <c r="X835" s="23"/>
      <c r="Y835" s="23"/>
      <c r="Z835" s="23"/>
      <c r="AA835" s="23"/>
      <c r="AB835" s="23"/>
      <c r="AC835" s="23"/>
      <c r="AD835" s="23"/>
    </row>
    <row r="836" spans="1:30">
      <c r="A836" s="4">
        <v>40289</v>
      </c>
      <c r="B836" s="23">
        <v>2E-3</v>
      </c>
      <c r="C836" s="23">
        <v>1.5E-3</v>
      </c>
      <c r="D836" s="23">
        <v>2.3E-3</v>
      </c>
      <c r="E836" s="23">
        <v>4.4000000000000003E-3</v>
      </c>
      <c r="F836" s="23">
        <v>1.03E-2</v>
      </c>
      <c r="G836" s="23">
        <v>1.6E-2</v>
      </c>
      <c r="H836" s="23">
        <v>2.52E-2</v>
      </c>
      <c r="I836" s="23">
        <v>3.2000000000000001E-2</v>
      </c>
      <c r="J836" s="23">
        <v>3.7699999999999997E-2</v>
      </c>
      <c r="K836" s="23">
        <v>4.4500000000000005E-2</v>
      </c>
      <c r="L836" s="23">
        <v>4.6100000000000002E-2</v>
      </c>
      <c r="M836" s="23"/>
      <c r="N836" s="23"/>
      <c r="O836" s="23"/>
      <c r="P836" s="23"/>
      <c r="V836" s="23"/>
      <c r="W836" s="23"/>
      <c r="X836" s="23"/>
      <c r="Y836" s="23"/>
      <c r="Z836" s="23"/>
      <c r="AA836" s="23"/>
      <c r="AB836" s="23"/>
      <c r="AC836" s="23"/>
      <c r="AD836" s="23"/>
    </row>
    <row r="837" spans="1:30">
      <c r="A837" s="4">
        <v>40290</v>
      </c>
      <c r="B837" s="23">
        <v>2E-3</v>
      </c>
      <c r="C837" s="23">
        <v>1.6000000000000001E-3</v>
      </c>
      <c r="D837" s="23">
        <v>2.3999999999999998E-3</v>
      </c>
      <c r="E837" s="23">
        <v>4.5000000000000005E-3</v>
      </c>
      <c r="F837" s="23">
        <v>1.0700000000000001E-2</v>
      </c>
      <c r="G837" s="23">
        <v>1.6399999999999998E-2</v>
      </c>
      <c r="H837" s="23">
        <v>2.5699999999999997E-2</v>
      </c>
      <c r="I837" s="23">
        <v>3.2599999999999997E-2</v>
      </c>
      <c r="J837" s="23">
        <v>3.7999999999999999E-2</v>
      </c>
      <c r="K837" s="23">
        <v>4.4800000000000006E-2</v>
      </c>
      <c r="L837" s="23">
        <v>4.6500000000000007E-2</v>
      </c>
      <c r="M837" s="23"/>
      <c r="N837" s="23"/>
      <c r="O837" s="23"/>
      <c r="P837" s="23"/>
      <c r="V837" s="23"/>
      <c r="W837" s="23"/>
      <c r="X837" s="23"/>
      <c r="Y837" s="23"/>
      <c r="Z837" s="23"/>
      <c r="AA837" s="23"/>
      <c r="AB837" s="23"/>
      <c r="AC837" s="23"/>
      <c r="AD837" s="23"/>
    </row>
    <row r="838" spans="1:30">
      <c r="A838" s="4">
        <v>40291</v>
      </c>
      <c r="B838" s="23">
        <v>2E-3</v>
      </c>
      <c r="C838" s="23">
        <v>1.6000000000000001E-3</v>
      </c>
      <c r="D838" s="23">
        <v>2.5999999999999999E-3</v>
      </c>
      <c r="E838" s="23">
        <v>4.5999999999999999E-3</v>
      </c>
      <c r="F838" s="23">
        <v>1.1000000000000001E-2</v>
      </c>
      <c r="G838" s="23">
        <v>1.6799999999999999E-2</v>
      </c>
      <c r="H838" s="23">
        <v>2.6099999999999998E-2</v>
      </c>
      <c r="I838" s="23">
        <v>3.3000000000000002E-2</v>
      </c>
      <c r="J838" s="23">
        <v>3.8399999999999997E-2</v>
      </c>
      <c r="K838" s="23">
        <v>4.5100000000000001E-2</v>
      </c>
      <c r="L838" s="23">
        <v>4.6699999999999998E-2</v>
      </c>
      <c r="M838" s="23"/>
      <c r="N838" s="23"/>
      <c r="O838" s="23"/>
      <c r="P838" s="23"/>
      <c r="V838" s="23"/>
      <c r="W838" s="23"/>
      <c r="X838" s="23"/>
      <c r="Y838" s="23"/>
      <c r="Z838" s="23"/>
      <c r="AA838" s="23"/>
      <c r="AB838" s="23"/>
      <c r="AC838" s="23"/>
      <c r="AD838" s="23"/>
    </row>
    <row r="839" spans="1:30">
      <c r="A839" s="4">
        <v>40294</v>
      </c>
      <c r="B839" s="23">
        <v>2E-3</v>
      </c>
      <c r="C839" s="23">
        <v>1.6000000000000001E-3</v>
      </c>
      <c r="D839" s="23">
        <v>2.5000000000000001E-3</v>
      </c>
      <c r="E839" s="23">
        <v>4.6999999999999993E-3</v>
      </c>
      <c r="F839" s="23">
        <v>1.09E-2</v>
      </c>
      <c r="G839" s="23">
        <v>1.67E-2</v>
      </c>
      <c r="H839" s="23">
        <v>2.6000000000000002E-2</v>
      </c>
      <c r="I839" s="23">
        <v>3.2799999999999996E-2</v>
      </c>
      <c r="J839" s="23">
        <v>3.8300000000000001E-2</v>
      </c>
      <c r="K839" s="23">
        <v>4.4999999999999998E-2</v>
      </c>
      <c r="L839" s="23">
        <v>4.6699999999999998E-2</v>
      </c>
      <c r="M839" s="23"/>
      <c r="N839" s="23"/>
      <c r="O839" s="23"/>
      <c r="P839" s="23"/>
      <c r="V839" s="23"/>
      <c r="W839" s="23"/>
      <c r="X839" s="23"/>
      <c r="Y839" s="23"/>
      <c r="Z839" s="23"/>
      <c r="AA839" s="23"/>
      <c r="AB839" s="23"/>
      <c r="AC839" s="23"/>
      <c r="AD839" s="23"/>
    </row>
    <row r="840" spans="1:30">
      <c r="A840" s="4">
        <v>40295</v>
      </c>
      <c r="B840" s="23">
        <v>2E-3</v>
      </c>
      <c r="C840" s="23">
        <v>1.6000000000000001E-3</v>
      </c>
      <c r="D840" s="23">
        <v>2.3999999999999998E-3</v>
      </c>
      <c r="E840" s="23">
        <v>4.1999999999999997E-3</v>
      </c>
      <c r="F840" s="23">
        <v>1.03E-2</v>
      </c>
      <c r="G840" s="23">
        <v>1.55E-2</v>
      </c>
      <c r="H840" s="23">
        <v>2.46E-2</v>
      </c>
      <c r="I840" s="23">
        <v>3.1400000000000004E-2</v>
      </c>
      <c r="J840" s="23">
        <v>3.7100000000000001E-2</v>
      </c>
      <c r="K840" s="23">
        <v>4.4000000000000004E-2</v>
      </c>
      <c r="L840" s="23">
        <v>4.5599999999999995E-2</v>
      </c>
      <c r="M840" s="23"/>
      <c r="N840" s="23"/>
      <c r="O840" s="23"/>
      <c r="P840" s="23"/>
      <c r="V840" s="23"/>
      <c r="W840" s="23"/>
      <c r="X840" s="23"/>
      <c r="Y840" s="23"/>
      <c r="Z840" s="23"/>
      <c r="AA840" s="23"/>
      <c r="AB840" s="23"/>
      <c r="AC840" s="23"/>
      <c r="AD840" s="23"/>
    </row>
    <row r="841" spans="1:30">
      <c r="A841" s="4">
        <v>40296</v>
      </c>
      <c r="B841" s="23">
        <v>2E-3</v>
      </c>
      <c r="C841" s="23">
        <v>1.6000000000000001E-3</v>
      </c>
      <c r="D841" s="23">
        <v>2.3999999999999998E-3</v>
      </c>
      <c r="E841" s="23">
        <v>4.3E-3</v>
      </c>
      <c r="F841" s="23">
        <v>1.03E-2</v>
      </c>
      <c r="G841" s="23">
        <v>1.61E-2</v>
      </c>
      <c r="H841" s="23">
        <v>2.53E-2</v>
      </c>
      <c r="I841" s="23">
        <v>3.2300000000000002E-2</v>
      </c>
      <c r="J841" s="23">
        <v>3.7999999999999999E-2</v>
      </c>
      <c r="K841" s="23">
        <v>4.4699999999999997E-2</v>
      </c>
      <c r="L841" s="23">
        <v>4.6300000000000001E-2</v>
      </c>
      <c r="M841" s="23"/>
      <c r="N841" s="23"/>
      <c r="O841" s="23"/>
      <c r="P841" s="23"/>
      <c r="V841" s="23"/>
      <c r="W841" s="23"/>
      <c r="X841" s="23"/>
      <c r="Y841" s="23"/>
      <c r="Z841" s="23"/>
      <c r="AA841" s="23"/>
      <c r="AB841" s="23"/>
      <c r="AC841" s="23"/>
      <c r="AD841" s="23"/>
    </row>
    <row r="842" spans="1:30">
      <c r="A842" s="4">
        <v>40297</v>
      </c>
      <c r="B842" s="23">
        <v>1.9E-3</v>
      </c>
      <c r="C842" s="23">
        <v>1.7000000000000001E-3</v>
      </c>
      <c r="D842" s="23">
        <v>2.3E-3</v>
      </c>
      <c r="E842" s="23">
        <v>4.1999999999999997E-3</v>
      </c>
      <c r="F842" s="23">
        <v>1.01E-2</v>
      </c>
      <c r="G842" s="23">
        <v>1.5800000000000002E-2</v>
      </c>
      <c r="H842" s="23">
        <v>2.4900000000000002E-2</v>
      </c>
      <c r="I842" s="23">
        <v>3.1899999999999998E-2</v>
      </c>
      <c r="J842" s="23">
        <v>3.7599999999999995E-2</v>
      </c>
      <c r="K842" s="23">
        <v>4.4199999999999996E-2</v>
      </c>
      <c r="L842" s="23">
        <v>4.5999999999999999E-2</v>
      </c>
      <c r="M842" s="23"/>
      <c r="N842" s="23"/>
      <c r="O842" s="23"/>
      <c r="P842" s="23"/>
      <c r="V842" s="23"/>
      <c r="W842" s="23"/>
      <c r="X842" s="23"/>
      <c r="Y842" s="23"/>
      <c r="Z842" s="23"/>
      <c r="AA842" s="23"/>
      <c r="AB842" s="23"/>
      <c r="AC842" s="23"/>
      <c r="AD842" s="23"/>
    </row>
    <row r="843" spans="1:30">
      <c r="A843" s="4">
        <v>40298</v>
      </c>
      <c r="B843" s="23">
        <v>2E-3</v>
      </c>
      <c r="C843" s="23">
        <v>1.6000000000000001E-3</v>
      </c>
      <c r="D843" s="23">
        <v>2.5000000000000001E-3</v>
      </c>
      <c r="E843" s="23">
        <v>4.0999999999999995E-3</v>
      </c>
      <c r="F843" s="23">
        <v>9.7000000000000003E-3</v>
      </c>
      <c r="G843" s="23">
        <v>1.5100000000000001E-2</v>
      </c>
      <c r="H843" s="23">
        <v>2.4300000000000002E-2</v>
      </c>
      <c r="I843" s="23">
        <v>3.1200000000000002E-2</v>
      </c>
      <c r="J843" s="23">
        <v>3.6900000000000002E-2</v>
      </c>
      <c r="K843" s="23">
        <v>4.36E-2</v>
      </c>
      <c r="L843" s="23">
        <v>4.53E-2</v>
      </c>
      <c r="M843" s="23"/>
      <c r="N843" s="23"/>
      <c r="O843" s="23"/>
      <c r="P843" s="23"/>
      <c r="V843" s="23"/>
      <c r="W843" s="23"/>
      <c r="X843" s="23"/>
      <c r="Y843" s="23"/>
      <c r="Z843" s="23"/>
      <c r="AA843" s="23"/>
      <c r="AB843" s="23"/>
      <c r="AC843" s="23"/>
      <c r="AD843" s="23"/>
    </row>
    <row r="844" spans="1:30">
      <c r="A844" s="4">
        <v>40301</v>
      </c>
      <c r="B844" s="23">
        <v>2E-3</v>
      </c>
      <c r="C844" s="23">
        <v>1.7000000000000001E-3</v>
      </c>
      <c r="D844" s="23">
        <v>2.5000000000000001E-3</v>
      </c>
      <c r="E844" s="23">
        <v>4.3E-3</v>
      </c>
      <c r="F844" s="23">
        <v>0.01</v>
      </c>
      <c r="G844" s="23">
        <v>1.5600000000000001E-2</v>
      </c>
      <c r="H844" s="23">
        <v>2.4700000000000003E-2</v>
      </c>
      <c r="I844" s="23">
        <v>3.1600000000000003E-2</v>
      </c>
      <c r="J844" s="23">
        <v>3.7200000000000004E-2</v>
      </c>
      <c r="K844" s="23">
        <v>4.3700000000000003E-2</v>
      </c>
      <c r="L844" s="23">
        <v>4.53E-2</v>
      </c>
      <c r="M844" s="23"/>
      <c r="N844" s="23"/>
      <c r="O844" s="23"/>
      <c r="P844" s="23"/>
      <c r="V844" s="23"/>
      <c r="W844" s="23"/>
      <c r="X844" s="23"/>
      <c r="Y844" s="23"/>
      <c r="Z844" s="23"/>
      <c r="AA844" s="23"/>
      <c r="AB844" s="23"/>
      <c r="AC844" s="23"/>
      <c r="AD844" s="23"/>
    </row>
    <row r="845" spans="1:30">
      <c r="A845" s="4">
        <v>40302</v>
      </c>
      <c r="B845" s="23">
        <v>2.0999999999999999E-3</v>
      </c>
      <c r="C845" s="23">
        <v>1.6000000000000001E-3</v>
      </c>
      <c r="D845" s="23">
        <v>2.3999999999999998E-3</v>
      </c>
      <c r="E845" s="23">
        <v>4.3E-3</v>
      </c>
      <c r="F845" s="23">
        <v>9.5999999999999992E-3</v>
      </c>
      <c r="G845" s="23">
        <v>1.49E-2</v>
      </c>
      <c r="H845" s="23">
        <v>2.3799999999999998E-2</v>
      </c>
      <c r="I845" s="23">
        <v>3.0699999999999998E-2</v>
      </c>
      <c r="J845" s="23">
        <v>3.6299999999999999E-2</v>
      </c>
      <c r="K845" s="23">
        <v>4.2699999999999995E-2</v>
      </c>
      <c r="L845" s="23">
        <v>4.4299999999999999E-2</v>
      </c>
      <c r="M845" s="23"/>
      <c r="N845" s="23"/>
      <c r="O845" s="23"/>
      <c r="P845" s="23"/>
      <c r="V845" s="23"/>
      <c r="W845" s="23"/>
      <c r="X845" s="23"/>
      <c r="Y845" s="23"/>
      <c r="Z845" s="23"/>
      <c r="AA845" s="23"/>
      <c r="AB845" s="23"/>
      <c r="AC845" s="23"/>
      <c r="AD845" s="23"/>
    </row>
    <row r="846" spans="1:30">
      <c r="A846" s="4">
        <v>40303</v>
      </c>
      <c r="B846" s="23">
        <v>2.0999999999999999E-3</v>
      </c>
      <c r="C846" s="23">
        <v>1.5E-3</v>
      </c>
      <c r="D846" s="23">
        <v>2.2000000000000001E-3</v>
      </c>
      <c r="E846" s="23">
        <v>3.9000000000000003E-3</v>
      </c>
      <c r="F846" s="23">
        <v>8.8000000000000005E-3</v>
      </c>
      <c r="G846" s="23">
        <v>1.43E-2</v>
      </c>
      <c r="H846" s="23">
        <v>2.3099999999999999E-2</v>
      </c>
      <c r="I846" s="23">
        <v>0.03</v>
      </c>
      <c r="J846" s="23">
        <v>3.5799999999999998E-2</v>
      </c>
      <c r="K846" s="23">
        <v>4.2300000000000004E-2</v>
      </c>
      <c r="L846" s="23">
        <v>4.3899999999999995E-2</v>
      </c>
      <c r="M846" s="23"/>
      <c r="N846" s="23"/>
      <c r="O846" s="23"/>
      <c r="P846" s="23"/>
      <c r="V846" s="23"/>
      <c r="W846" s="23"/>
      <c r="X846" s="23"/>
      <c r="Y846" s="23"/>
      <c r="Z846" s="23"/>
      <c r="AA846" s="23"/>
      <c r="AB846" s="23"/>
      <c r="AC846" s="23"/>
      <c r="AD846" s="23"/>
    </row>
    <row r="847" spans="1:30">
      <c r="A847" s="4">
        <v>40304</v>
      </c>
      <c r="B847" s="23">
        <v>2E-3</v>
      </c>
      <c r="C847" s="23">
        <v>1.1000000000000001E-3</v>
      </c>
      <c r="D847" s="23">
        <v>1.6000000000000001E-3</v>
      </c>
      <c r="E847" s="23">
        <v>3.4000000000000002E-3</v>
      </c>
      <c r="F847" s="23">
        <v>7.4999999999999997E-3</v>
      </c>
      <c r="G847" s="23">
        <v>1.2699999999999999E-2</v>
      </c>
      <c r="H847" s="23">
        <v>2.1299999999999999E-2</v>
      </c>
      <c r="I847" s="23">
        <v>2.8300000000000002E-2</v>
      </c>
      <c r="J847" s="23">
        <v>3.4099999999999998E-2</v>
      </c>
      <c r="K847" s="23">
        <v>4.0300000000000002E-2</v>
      </c>
      <c r="L847" s="23">
        <v>4.1900000000000007E-2</v>
      </c>
      <c r="M847" s="23"/>
      <c r="N847" s="23"/>
      <c r="O847" s="23"/>
      <c r="P847" s="23"/>
      <c r="V847" s="23"/>
      <c r="W847" s="23"/>
      <c r="X847" s="23"/>
      <c r="Y847" s="23"/>
      <c r="Z847" s="23"/>
      <c r="AA847" s="23"/>
      <c r="AB847" s="23"/>
      <c r="AC847" s="23"/>
      <c r="AD847" s="23"/>
    </row>
    <row r="848" spans="1:30">
      <c r="A848" s="4">
        <v>40305</v>
      </c>
      <c r="B848" s="23">
        <v>2E-3</v>
      </c>
      <c r="C848" s="23">
        <v>1.2999999999999999E-3</v>
      </c>
      <c r="D848" s="23">
        <v>2.0999999999999999E-3</v>
      </c>
      <c r="E848" s="23">
        <v>3.8E-3</v>
      </c>
      <c r="F848" s="23">
        <v>8.3000000000000001E-3</v>
      </c>
      <c r="G848" s="23">
        <v>1.32E-2</v>
      </c>
      <c r="H848" s="23">
        <v>2.1700000000000001E-2</v>
      </c>
      <c r="I848" s="23">
        <v>2.87E-2</v>
      </c>
      <c r="J848" s="23">
        <v>3.4500000000000003E-2</v>
      </c>
      <c r="K848" s="23">
        <v>4.1100000000000005E-2</v>
      </c>
      <c r="L848" s="23">
        <v>4.2800000000000005E-2</v>
      </c>
      <c r="M848" s="23"/>
      <c r="N848" s="23"/>
      <c r="O848" s="23"/>
      <c r="P848" s="23"/>
      <c r="V848" s="23"/>
      <c r="W848" s="23"/>
      <c r="X848" s="23"/>
      <c r="Y848" s="23"/>
      <c r="Z848" s="23"/>
      <c r="AA848" s="23"/>
      <c r="AB848" s="23"/>
      <c r="AC848" s="23"/>
      <c r="AD848" s="23"/>
    </row>
    <row r="849" spans="1:30">
      <c r="A849" s="4">
        <v>40308</v>
      </c>
      <c r="B849" s="23">
        <v>2E-3</v>
      </c>
      <c r="C849" s="23">
        <v>1.6000000000000001E-3</v>
      </c>
      <c r="D849" s="23">
        <v>2.2000000000000001E-3</v>
      </c>
      <c r="E849" s="23">
        <v>3.9000000000000003E-3</v>
      </c>
      <c r="F849" s="23">
        <v>8.6999999999999994E-3</v>
      </c>
      <c r="G849" s="23">
        <v>1.3999999999999999E-2</v>
      </c>
      <c r="H849" s="23">
        <v>2.2700000000000001E-2</v>
      </c>
      <c r="I849" s="23">
        <v>2.98E-2</v>
      </c>
      <c r="J849" s="23">
        <v>3.5699999999999996E-2</v>
      </c>
      <c r="K849" s="23">
        <v>4.2300000000000004E-2</v>
      </c>
      <c r="L849" s="23">
        <v>4.41E-2</v>
      </c>
      <c r="M849" s="23"/>
      <c r="N849" s="23"/>
      <c r="O849" s="23"/>
      <c r="P849" s="23"/>
      <c r="V849" s="23"/>
      <c r="W849" s="23"/>
      <c r="X849" s="23"/>
      <c r="Y849" s="23"/>
      <c r="Z849" s="23"/>
      <c r="AA849" s="23"/>
      <c r="AB849" s="23"/>
      <c r="AC849" s="23"/>
      <c r="AD849" s="23"/>
    </row>
    <row r="850" spans="1:30">
      <c r="A850" s="4">
        <v>40309</v>
      </c>
      <c r="B850" s="23">
        <v>2E-3</v>
      </c>
      <c r="C850" s="23">
        <v>1.6000000000000001E-3</v>
      </c>
      <c r="D850" s="23">
        <v>2.3E-3</v>
      </c>
      <c r="E850" s="23">
        <v>3.8E-3</v>
      </c>
      <c r="F850" s="23">
        <v>8.5000000000000006E-3</v>
      </c>
      <c r="G850" s="23">
        <v>1.37E-2</v>
      </c>
      <c r="H850" s="23">
        <v>2.2599999999999999E-2</v>
      </c>
      <c r="I850" s="23">
        <v>2.9700000000000001E-2</v>
      </c>
      <c r="J850" s="23">
        <v>3.56E-2</v>
      </c>
      <c r="K850" s="23">
        <v>4.24E-2</v>
      </c>
      <c r="L850" s="23">
        <v>4.4199999999999996E-2</v>
      </c>
      <c r="M850" s="23"/>
      <c r="N850" s="23"/>
      <c r="O850" s="23"/>
      <c r="P850" s="23"/>
      <c r="V850" s="23"/>
      <c r="W850" s="23"/>
      <c r="X850" s="23"/>
      <c r="Y850" s="23"/>
      <c r="Z850" s="23"/>
      <c r="AA850" s="23"/>
      <c r="AB850" s="23"/>
      <c r="AC850" s="23"/>
      <c r="AD850" s="23"/>
    </row>
    <row r="851" spans="1:30">
      <c r="A851" s="4">
        <v>40310</v>
      </c>
      <c r="B851" s="23">
        <v>2E-3</v>
      </c>
      <c r="C851" s="23">
        <v>1.6000000000000001E-3</v>
      </c>
      <c r="D851" s="23">
        <v>2.2000000000000001E-3</v>
      </c>
      <c r="E851" s="23">
        <v>4.0000000000000001E-3</v>
      </c>
      <c r="F851" s="23">
        <v>8.8999999999999999E-3</v>
      </c>
      <c r="G851" s="23">
        <v>1.3999999999999999E-2</v>
      </c>
      <c r="H851" s="23">
        <v>2.29E-2</v>
      </c>
      <c r="I851" s="23">
        <v>3.0099999999999998E-2</v>
      </c>
      <c r="J851" s="23">
        <v>3.56E-2</v>
      </c>
      <c r="K851" s="23">
        <v>4.2900000000000001E-2</v>
      </c>
      <c r="L851" s="23">
        <v>4.4699999999999997E-2</v>
      </c>
      <c r="M851" s="23"/>
      <c r="N851" s="23"/>
      <c r="O851" s="23"/>
      <c r="P851" s="23"/>
      <c r="V851" s="23"/>
      <c r="W851" s="23"/>
      <c r="X851" s="23"/>
      <c r="Y851" s="23"/>
      <c r="Z851" s="23"/>
      <c r="AA851" s="23"/>
      <c r="AB851" s="23"/>
      <c r="AC851" s="23"/>
      <c r="AD851" s="23"/>
    </row>
    <row r="852" spans="1:30">
      <c r="A852" s="4">
        <v>40311</v>
      </c>
      <c r="B852" s="23">
        <v>2E-3</v>
      </c>
      <c r="C852" s="23">
        <v>1.6000000000000001E-3</v>
      </c>
      <c r="D852" s="23">
        <v>2.2000000000000001E-3</v>
      </c>
      <c r="E852" s="23">
        <v>4.0000000000000001E-3</v>
      </c>
      <c r="F852" s="23">
        <v>8.6999999999999994E-3</v>
      </c>
      <c r="G852" s="23">
        <v>1.37E-2</v>
      </c>
      <c r="H852" s="23">
        <v>2.2700000000000001E-2</v>
      </c>
      <c r="I852" s="23">
        <v>2.98E-2</v>
      </c>
      <c r="J852" s="23">
        <v>3.5499999999999997E-2</v>
      </c>
      <c r="K852" s="23">
        <v>4.2599999999999999E-2</v>
      </c>
      <c r="L852" s="23">
        <v>4.4699999999999997E-2</v>
      </c>
      <c r="M852" s="23"/>
      <c r="N852" s="23"/>
      <c r="O852" s="23"/>
      <c r="P852" s="23"/>
      <c r="V852" s="23"/>
      <c r="W852" s="23"/>
      <c r="X852" s="23"/>
      <c r="Y852" s="23"/>
      <c r="Z852" s="23"/>
      <c r="AA852" s="23"/>
      <c r="AB852" s="23"/>
      <c r="AC852" s="23"/>
      <c r="AD852" s="23"/>
    </row>
    <row r="853" spans="1:30">
      <c r="A853" s="4">
        <v>40312</v>
      </c>
      <c r="B853" s="23">
        <v>2E-3</v>
      </c>
      <c r="C853" s="23">
        <v>1.6000000000000001E-3</v>
      </c>
      <c r="D853" s="23">
        <v>2.2000000000000001E-3</v>
      </c>
      <c r="E853" s="23">
        <v>3.4000000000000002E-3</v>
      </c>
      <c r="F853" s="23">
        <v>7.9000000000000008E-3</v>
      </c>
      <c r="G853" s="23">
        <v>1.2800000000000001E-2</v>
      </c>
      <c r="H853" s="23">
        <v>2.1600000000000001E-2</v>
      </c>
      <c r="I853" s="23">
        <v>2.87E-2</v>
      </c>
      <c r="J853" s="23">
        <v>3.44E-2</v>
      </c>
      <c r="K853" s="23">
        <v>4.1299999999999996E-2</v>
      </c>
      <c r="L853" s="23">
        <v>4.3200000000000002E-2</v>
      </c>
      <c r="M853" s="23"/>
      <c r="N853" s="23"/>
      <c r="O853" s="23"/>
      <c r="P853" s="23"/>
      <c r="V853" s="23"/>
      <c r="W853" s="23"/>
      <c r="X853" s="23"/>
      <c r="Y853" s="23"/>
      <c r="Z853" s="23"/>
      <c r="AA853" s="23"/>
      <c r="AB853" s="23"/>
      <c r="AC853" s="23"/>
      <c r="AD853" s="23"/>
    </row>
    <row r="854" spans="1:30">
      <c r="A854" s="4">
        <v>40315</v>
      </c>
      <c r="B854" s="23">
        <v>2.0999999999999999E-3</v>
      </c>
      <c r="C854" s="23">
        <v>1.6000000000000001E-3</v>
      </c>
      <c r="D854" s="23">
        <v>2.3E-3</v>
      </c>
      <c r="E854" s="23">
        <v>3.5999999999999999E-3</v>
      </c>
      <c r="F854" s="23">
        <v>8.1000000000000013E-3</v>
      </c>
      <c r="G854" s="23">
        <v>1.3000000000000001E-2</v>
      </c>
      <c r="H854" s="23">
        <v>2.2000000000000002E-2</v>
      </c>
      <c r="I854" s="23">
        <v>2.8999999999999998E-2</v>
      </c>
      <c r="J854" s="23">
        <v>3.4700000000000002E-2</v>
      </c>
      <c r="K854" s="23">
        <v>4.1700000000000001E-2</v>
      </c>
      <c r="L854" s="23">
        <v>4.3499999999999997E-2</v>
      </c>
      <c r="M854" s="23"/>
      <c r="N854" s="23"/>
      <c r="O854" s="23"/>
      <c r="P854" s="23"/>
      <c r="V854" s="23"/>
      <c r="W854" s="23"/>
      <c r="X854" s="23"/>
      <c r="Y854" s="23"/>
      <c r="Z854" s="23"/>
      <c r="AA854" s="23"/>
      <c r="AB854" s="23"/>
      <c r="AC854" s="23"/>
      <c r="AD854" s="23"/>
    </row>
    <row r="855" spans="1:30">
      <c r="A855" s="4">
        <v>40316</v>
      </c>
      <c r="B855" s="23">
        <v>2.0999999999999999E-3</v>
      </c>
      <c r="C855" s="23">
        <v>1.7000000000000001E-3</v>
      </c>
      <c r="D855" s="23">
        <v>2.3E-3</v>
      </c>
      <c r="E855" s="23">
        <v>3.4999999999999996E-3</v>
      </c>
      <c r="F855" s="23">
        <v>7.6E-3</v>
      </c>
      <c r="G855" s="23">
        <v>1.23E-2</v>
      </c>
      <c r="H855" s="23">
        <v>2.1099999999999997E-2</v>
      </c>
      <c r="I855" s="23">
        <v>2.8199999999999999E-2</v>
      </c>
      <c r="J855" s="23">
        <v>3.3799999999999997E-2</v>
      </c>
      <c r="K855" s="23">
        <v>4.0800000000000003E-2</v>
      </c>
      <c r="L855" s="23">
        <v>4.2599999999999999E-2</v>
      </c>
      <c r="M855" s="23"/>
      <c r="N855" s="23"/>
      <c r="O855" s="23"/>
      <c r="P855" s="23"/>
      <c r="V855" s="23"/>
      <c r="W855" s="23"/>
      <c r="X855" s="23"/>
      <c r="Y855" s="23"/>
      <c r="Z855" s="23"/>
      <c r="AA855" s="23"/>
      <c r="AB855" s="23"/>
      <c r="AC855" s="23"/>
      <c r="AD855" s="23"/>
    </row>
    <row r="856" spans="1:30">
      <c r="A856" s="4">
        <v>40317</v>
      </c>
      <c r="B856" s="23">
        <v>2E-3</v>
      </c>
      <c r="C856" s="23">
        <v>1.7000000000000001E-3</v>
      </c>
      <c r="D856" s="23">
        <v>2.3E-3</v>
      </c>
      <c r="E856" s="23">
        <v>3.4999999999999996E-3</v>
      </c>
      <c r="F856" s="23">
        <v>8.0000000000000002E-3</v>
      </c>
      <c r="G856" s="23">
        <v>1.26E-2</v>
      </c>
      <c r="H856" s="23">
        <v>2.1299999999999999E-2</v>
      </c>
      <c r="I856" s="23">
        <v>2.8199999999999999E-2</v>
      </c>
      <c r="J856" s="23">
        <v>3.3599999999999998E-2</v>
      </c>
      <c r="K856" s="23">
        <v>4.07E-2</v>
      </c>
      <c r="L856" s="23">
        <v>4.24E-2</v>
      </c>
      <c r="M856" s="23"/>
      <c r="N856" s="23"/>
      <c r="O856" s="23"/>
      <c r="P856" s="23"/>
      <c r="V856" s="23"/>
      <c r="W856" s="23"/>
      <c r="X856" s="23"/>
      <c r="Y856" s="23"/>
      <c r="Z856" s="23"/>
      <c r="AA856" s="23"/>
      <c r="AB856" s="23"/>
      <c r="AC856" s="23"/>
      <c r="AD856" s="23"/>
    </row>
    <row r="857" spans="1:30">
      <c r="A857" s="4">
        <v>40318</v>
      </c>
      <c r="B857" s="23">
        <v>2E-3</v>
      </c>
      <c r="C857" s="23">
        <v>1.7000000000000001E-3</v>
      </c>
      <c r="D857" s="23">
        <v>2.2000000000000001E-3</v>
      </c>
      <c r="E857" s="23">
        <v>3.4000000000000002E-3</v>
      </c>
      <c r="F857" s="23">
        <v>7.6E-3</v>
      </c>
      <c r="G857" s="23">
        <v>1.2E-2</v>
      </c>
      <c r="H857" s="23">
        <v>2.0400000000000001E-2</v>
      </c>
      <c r="I857" s="23">
        <v>2.7099999999999999E-2</v>
      </c>
      <c r="J857" s="23">
        <v>3.2500000000000001E-2</v>
      </c>
      <c r="K857" s="23">
        <v>3.9599999999999996E-2</v>
      </c>
      <c r="L857" s="23">
        <v>4.1299999999999996E-2</v>
      </c>
      <c r="M857" s="23"/>
      <c r="N857" s="23"/>
      <c r="O857" s="23"/>
      <c r="P857" s="23"/>
      <c r="V857" s="23"/>
      <c r="W857" s="23"/>
      <c r="X857" s="23"/>
      <c r="Y857" s="23"/>
      <c r="Z857" s="23"/>
      <c r="AA857" s="23"/>
      <c r="AB857" s="23"/>
      <c r="AC857" s="23"/>
      <c r="AD857" s="23"/>
    </row>
    <row r="858" spans="1:30">
      <c r="A858" s="4">
        <v>40319</v>
      </c>
      <c r="B858" s="23">
        <v>2E-3</v>
      </c>
      <c r="C858" s="23">
        <v>1.7000000000000001E-3</v>
      </c>
      <c r="D858" s="23">
        <v>2.3999999999999998E-3</v>
      </c>
      <c r="E858" s="23">
        <v>3.4999999999999996E-3</v>
      </c>
      <c r="F858" s="23">
        <v>7.6E-3</v>
      </c>
      <c r="G858" s="23">
        <v>1.1899999999999999E-2</v>
      </c>
      <c r="H858" s="23">
        <v>2.0199999999999999E-2</v>
      </c>
      <c r="I858" s="23">
        <v>2.6699999999999998E-2</v>
      </c>
      <c r="J858" s="23">
        <v>3.2000000000000001E-2</v>
      </c>
      <c r="K858" s="23">
        <v>3.9100000000000003E-2</v>
      </c>
      <c r="L858" s="23">
        <v>4.07E-2</v>
      </c>
      <c r="M858" s="23"/>
      <c r="N858" s="23"/>
      <c r="O858" s="23"/>
      <c r="P858" s="23"/>
      <c r="V858" s="23"/>
      <c r="W858" s="23"/>
      <c r="X858" s="23"/>
      <c r="Y858" s="23"/>
      <c r="Z858" s="23"/>
      <c r="AA858" s="23"/>
      <c r="AB858" s="23"/>
      <c r="AC858" s="23"/>
      <c r="AD858" s="23"/>
    </row>
    <row r="859" spans="1:30">
      <c r="A859" s="4">
        <v>40322</v>
      </c>
      <c r="B859" s="23">
        <v>2.0999999999999999E-3</v>
      </c>
      <c r="C859" s="23">
        <v>1.7000000000000001E-3</v>
      </c>
      <c r="D859" s="23">
        <v>2.3E-3</v>
      </c>
      <c r="E859" s="23">
        <v>3.4999999999999996E-3</v>
      </c>
      <c r="F859" s="23">
        <v>7.7000000000000002E-3</v>
      </c>
      <c r="G859" s="23">
        <v>1.21E-2</v>
      </c>
      <c r="H859" s="23">
        <v>2.0400000000000001E-2</v>
      </c>
      <c r="I859" s="23">
        <v>2.69E-2</v>
      </c>
      <c r="J859" s="23">
        <v>3.2300000000000002E-2</v>
      </c>
      <c r="K859" s="23">
        <v>3.9599999999999996E-2</v>
      </c>
      <c r="L859" s="23">
        <v>4.1200000000000001E-2</v>
      </c>
      <c r="M859" s="23"/>
      <c r="N859" s="23"/>
      <c r="O859" s="23"/>
      <c r="P859" s="23"/>
      <c r="V859" s="23"/>
      <c r="W859" s="23"/>
      <c r="X859" s="23"/>
      <c r="Y859" s="23"/>
      <c r="Z859" s="23"/>
      <c r="AA859" s="23"/>
      <c r="AB859" s="23"/>
      <c r="AC859" s="23"/>
      <c r="AD859" s="23"/>
    </row>
    <row r="860" spans="1:30">
      <c r="A860" s="4">
        <v>40323</v>
      </c>
      <c r="B860" s="23">
        <v>2.0999999999999999E-3</v>
      </c>
      <c r="C860" s="23">
        <v>1.7000000000000001E-3</v>
      </c>
      <c r="D860" s="23">
        <v>2.2000000000000001E-3</v>
      </c>
      <c r="E860" s="23">
        <v>3.5999999999999999E-3</v>
      </c>
      <c r="F860" s="23">
        <v>8.1000000000000013E-3</v>
      </c>
      <c r="G860" s="23">
        <v>1.21E-2</v>
      </c>
      <c r="H860" s="23">
        <v>2.0099999999999996E-2</v>
      </c>
      <c r="I860" s="23">
        <v>2.63E-2</v>
      </c>
      <c r="J860" s="23">
        <v>3.1800000000000002E-2</v>
      </c>
      <c r="K860" s="23">
        <v>3.9100000000000003E-2</v>
      </c>
      <c r="L860" s="23">
        <v>4.07E-2</v>
      </c>
      <c r="M860" s="23"/>
      <c r="N860" s="23"/>
      <c r="O860" s="23"/>
      <c r="P860" s="23"/>
      <c r="V860" s="23"/>
      <c r="W860" s="23"/>
      <c r="X860" s="23"/>
      <c r="Y860" s="23"/>
      <c r="Z860" s="23"/>
      <c r="AA860" s="23"/>
      <c r="AB860" s="23"/>
      <c r="AC860" s="23"/>
      <c r="AD860" s="23"/>
    </row>
    <row r="861" spans="1:30">
      <c r="A861" s="4">
        <v>40324</v>
      </c>
      <c r="B861" s="23">
        <v>2E-3</v>
      </c>
      <c r="C861" s="23">
        <v>1.7000000000000001E-3</v>
      </c>
      <c r="D861" s="23">
        <v>2.3E-3</v>
      </c>
      <c r="E861" s="23">
        <v>3.7000000000000002E-3</v>
      </c>
      <c r="F861" s="23">
        <v>8.199999999999999E-3</v>
      </c>
      <c r="G861" s="23">
        <v>1.2800000000000001E-2</v>
      </c>
      <c r="H861" s="23">
        <v>2.06E-2</v>
      </c>
      <c r="I861" s="23">
        <v>2.6800000000000001E-2</v>
      </c>
      <c r="J861" s="23">
        <v>3.2099999999999997E-2</v>
      </c>
      <c r="K861" s="23">
        <v>3.9399999999999998E-2</v>
      </c>
      <c r="L861" s="23">
        <v>4.1100000000000005E-2</v>
      </c>
      <c r="M861" s="23"/>
      <c r="N861" s="23"/>
      <c r="O861" s="23"/>
      <c r="P861" s="23"/>
      <c r="V861" s="23"/>
      <c r="W861" s="23"/>
      <c r="X861" s="23"/>
      <c r="Y861" s="23"/>
      <c r="Z861" s="23"/>
      <c r="AA861" s="23"/>
      <c r="AB861" s="23"/>
      <c r="AC861" s="23"/>
      <c r="AD861" s="23"/>
    </row>
    <row r="862" spans="1:30">
      <c r="A862" s="4">
        <v>40325</v>
      </c>
      <c r="B862" s="23">
        <v>2E-3</v>
      </c>
      <c r="C862" s="23">
        <v>1.7000000000000001E-3</v>
      </c>
      <c r="D862" s="23">
        <v>2.3E-3</v>
      </c>
      <c r="E862" s="23">
        <v>3.7000000000000002E-3</v>
      </c>
      <c r="F862" s="23">
        <v>8.6999999999999994E-3</v>
      </c>
      <c r="G862" s="23">
        <v>1.3500000000000002E-2</v>
      </c>
      <c r="H862" s="23">
        <v>2.18E-2</v>
      </c>
      <c r="I862" s="23">
        <v>2.81E-2</v>
      </c>
      <c r="J862" s="23">
        <v>3.3399999999999999E-2</v>
      </c>
      <c r="K862" s="23">
        <v>4.0800000000000003E-2</v>
      </c>
      <c r="L862" s="23">
        <v>4.24E-2</v>
      </c>
      <c r="M862" s="23"/>
      <c r="N862" s="23"/>
      <c r="O862" s="23"/>
      <c r="P862" s="23"/>
      <c r="V862" s="23"/>
      <c r="W862" s="23"/>
      <c r="X862" s="23"/>
      <c r="Y862" s="23"/>
      <c r="Z862" s="23"/>
      <c r="AA862" s="23"/>
      <c r="AB862" s="23"/>
      <c r="AC862" s="23"/>
      <c r="AD862" s="23"/>
    </row>
    <row r="863" spans="1:30">
      <c r="A863" s="4">
        <v>40326</v>
      </c>
      <c r="B863" s="23">
        <v>1.9E-3</v>
      </c>
      <c r="C863" s="23">
        <v>1.6000000000000001E-3</v>
      </c>
      <c r="D863" s="23">
        <v>2.2000000000000001E-3</v>
      </c>
      <c r="E863" s="23">
        <v>3.4000000000000002E-3</v>
      </c>
      <c r="F863" s="23">
        <v>7.6E-3</v>
      </c>
      <c r="G863" s="23">
        <v>1.26E-2</v>
      </c>
      <c r="H863" s="23">
        <v>2.1000000000000001E-2</v>
      </c>
      <c r="I863" s="23">
        <v>2.75E-2</v>
      </c>
      <c r="J863" s="23">
        <v>3.3099999999999997E-2</v>
      </c>
      <c r="K863" s="23">
        <v>4.0500000000000001E-2</v>
      </c>
      <c r="L863" s="23">
        <v>4.2199999999999994E-2</v>
      </c>
      <c r="M863" s="23"/>
      <c r="N863" s="23"/>
      <c r="O863" s="23"/>
      <c r="P863" s="23"/>
      <c r="V863" s="23"/>
      <c r="W863" s="23"/>
      <c r="X863" s="23"/>
      <c r="Y863" s="23"/>
      <c r="Z863" s="23"/>
      <c r="AA863" s="23"/>
      <c r="AB863" s="23"/>
      <c r="AC863" s="23"/>
      <c r="AD863" s="23"/>
    </row>
    <row r="864" spans="1:30">
      <c r="A864" s="4">
        <v>40330</v>
      </c>
      <c r="B864" s="23">
        <v>2E-3</v>
      </c>
      <c r="C864" s="23">
        <v>1.6000000000000001E-3</v>
      </c>
      <c r="D864" s="23">
        <v>2.3E-3</v>
      </c>
      <c r="E864" s="23">
        <v>3.4999999999999996E-3</v>
      </c>
      <c r="F864" s="23">
        <v>7.8000000000000005E-3</v>
      </c>
      <c r="G864" s="23">
        <v>1.26E-2</v>
      </c>
      <c r="H864" s="23">
        <v>2.0899999999999998E-2</v>
      </c>
      <c r="I864" s="23">
        <v>2.7400000000000001E-2</v>
      </c>
      <c r="J864" s="23">
        <v>3.2899999999999999E-2</v>
      </c>
      <c r="K864" s="23">
        <v>4.0300000000000002E-2</v>
      </c>
      <c r="L864" s="23">
        <v>4.1900000000000007E-2</v>
      </c>
      <c r="M864" s="23"/>
      <c r="N864" s="23"/>
      <c r="O864" s="23"/>
      <c r="P864" s="23"/>
      <c r="V864" s="23"/>
      <c r="W864" s="23"/>
      <c r="X864" s="23"/>
      <c r="Y864" s="23"/>
      <c r="Z864" s="23"/>
      <c r="AA864" s="23"/>
      <c r="AB864" s="23"/>
      <c r="AC864" s="23"/>
      <c r="AD864" s="23"/>
    </row>
    <row r="865" spans="1:30">
      <c r="A865" s="4">
        <v>40331</v>
      </c>
      <c r="B865" s="23">
        <v>2E-3</v>
      </c>
      <c r="C865" s="23">
        <v>1.6000000000000001E-3</v>
      </c>
      <c r="D865" s="23">
        <v>2.2000000000000001E-3</v>
      </c>
      <c r="E865" s="23">
        <v>3.8E-3</v>
      </c>
      <c r="F865" s="23">
        <v>8.199999999999999E-3</v>
      </c>
      <c r="G865" s="23">
        <v>1.3000000000000001E-2</v>
      </c>
      <c r="H865" s="23">
        <v>2.1400000000000002E-2</v>
      </c>
      <c r="I865" s="23">
        <v>2.81E-2</v>
      </c>
      <c r="J865" s="23">
        <v>3.3500000000000002E-2</v>
      </c>
      <c r="K865" s="23">
        <v>4.0800000000000003E-2</v>
      </c>
      <c r="L865" s="23">
        <v>4.24E-2</v>
      </c>
      <c r="M865" s="23"/>
      <c r="N865" s="23"/>
      <c r="O865" s="23"/>
      <c r="P865" s="23"/>
      <c r="V865" s="23"/>
      <c r="W865" s="23"/>
      <c r="X865" s="23"/>
      <c r="Y865" s="23"/>
      <c r="Z865" s="23"/>
      <c r="AA865" s="23"/>
      <c r="AB865" s="23"/>
      <c r="AC865" s="23"/>
      <c r="AD865" s="23"/>
    </row>
    <row r="866" spans="1:30">
      <c r="A866" s="4">
        <v>40332</v>
      </c>
      <c r="B866" s="23">
        <v>1.9E-3</v>
      </c>
      <c r="C866" s="23">
        <v>1.4000000000000002E-3</v>
      </c>
      <c r="D866" s="23">
        <v>2.2000000000000001E-3</v>
      </c>
      <c r="E866" s="23">
        <v>3.8E-3</v>
      </c>
      <c r="F866" s="23">
        <v>8.199999999999999E-3</v>
      </c>
      <c r="G866" s="23">
        <v>1.3100000000000001E-2</v>
      </c>
      <c r="H866" s="23">
        <v>2.1700000000000001E-2</v>
      </c>
      <c r="I866" s="23">
        <v>2.8399999999999998E-2</v>
      </c>
      <c r="J866" s="23">
        <v>3.39E-2</v>
      </c>
      <c r="K866" s="23">
        <v>4.1200000000000001E-2</v>
      </c>
      <c r="L866" s="23">
        <v>4.2900000000000001E-2</v>
      </c>
      <c r="M866" s="23"/>
      <c r="N866" s="23"/>
      <c r="O866" s="23"/>
      <c r="P866" s="23"/>
      <c r="V866" s="23"/>
      <c r="W866" s="23"/>
      <c r="X866" s="23"/>
      <c r="Y866" s="23"/>
      <c r="Z866" s="23"/>
      <c r="AA866" s="23"/>
      <c r="AB866" s="23"/>
      <c r="AC866" s="23"/>
      <c r="AD866" s="23"/>
    </row>
    <row r="867" spans="1:30">
      <c r="A867" s="4">
        <v>40333</v>
      </c>
      <c r="B867" s="23">
        <v>1.9E-3</v>
      </c>
      <c r="C867" s="23">
        <v>1.4000000000000002E-3</v>
      </c>
      <c r="D867" s="23">
        <v>2.2000000000000001E-3</v>
      </c>
      <c r="E867" s="23">
        <v>3.4000000000000002E-3</v>
      </c>
      <c r="F867" s="23">
        <v>7.1999999999999998E-3</v>
      </c>
      <c r="G867" s="23">
        <v>1.1699999999999999E-2</v>
      </c>
      <c r="H867" s="23">
        <v>1.9799999999999998E-2</v>
      </c>
      <c r="I867" s="23">
        <v>2.6499999999999999E-2</v>
      </c>
      <c r="J867" s="23">
        <v>3.2000000000000001E-2</v>
      </c>
      <c r="K867" s="23">
        <v>3.95E-2</v>
      </c>
      <c r="L867" s="23">
        <v>4.1299999999999996E-2</v>
      </c>
      <c r="M867" s="23"/>
      <c r="N867" s="23"/>
      <c r="O867" s="23"/>
      <c r="P867" s="23"/>
      <c r="V867" s="23"/>
      <c r="W867" s="23"/>
      <c r="X867" s="23"/>
      <c r="Y867" s="23"/>
      <c r="Z867" s="23"/>
      <c r="AA867" s="23"/>
      <c r="AB867" s="23"/>
      <c r="AC867" s="23"/>
      <c r="AD867" s="23"/>
    </row>
    <row r="868" spans="1:30">
      <c r="A868" s="4">
        <v>40336</v>
      </c>
      <c r="B868" s="23">
        <v>1.9E-3</v>
      </c>
      <c r="C868" s="23">
        <v>1.1999999999999999E-3</v>
      </c>
      <c r="D868" s="23">
        <v>2.0999999999999999E-3</v>
      </c>
      <c r="E868" s="23">
        <v>3.4999999999999996E-3</v>
      </c>
      <c r="F868" s="23">
        <v>7.4000000000000003E-3</v>
      </c>
      <c r="G868" s="23">
        <v>1.1699999999999999E-2</v>
      </c>
      <c r="H868" s="23">
        <v>1.95E-2</v>
      </c>
      <c r="I868" s="23">
        <v>2.6200000000000001E-2</v>
      </c>
      <c r="J868" s="23">
        <v>3.1699999999999999E-2</v>
      </c>
      <c r="K868" s="23">
        <v>3.9300000000000002E-2</v>
      </c>
      <c r="L868" s="23">
        <v>4.1100000000000005E-2</v>
      </c>
      <c r="M868" s="23"/>
      <c r="N868" s="23"/>
      <c r="O868" s="23"/>
      <c r="P868" s="23"/>
      <c r="V868" s="23"/>
      <c r="W868" s="23"/>
      <c r="X868" s="23"/>
      <c r="Y868" s="23"/>
      <c r="Z868" s="23"/>
      <c r="AA868" s="23"/>
      <c r="AB868" s="23"/>
      <c r="AC868" s="23"/>
      <c r="AD868" s="23"/>
    </row>
    <row r="869" spans="1:30">
      <c r="A869" s="4">
        <v>40337</v>
      </c>
      <c r="B869" s="23">
        <v>1.9E-3</v>
      </c>
      <c r="C869" s="23">
        <v>1.1999999999999999E-3</v>
      </c>
      <c r="D869" s="23">
        <v>1.9E-3</v>
      </c>
      <c r="E869" s="23">
        <v>3.4000000000000002E-3</v>
      </c>
      <c r="F869" s="23">
        <v>7.4000000000000003E-3</v>
      </c>
      <c r="G869" s="23">
        <v>1.21E-2</v>
      </c>
      <c r="H869" s="23">
        <v>1.9799999999999998E-2</v>
      </c>
      <c r="I869" s="23">
        <v>2.63E-2</v>
      </c>
      <c r="J869" s="23">
        <v>3.1800000000000002E-2</v>
      </c>
      <c r="K869" s="23">
        <v>3.9199999999999999E-2</v>
      </c>
      <c r="L869" s="23">
        <v>4.0999999999999995E-2</v>
      </c>
      <c r="M869" s="23"/>
      <c r="N869" s="23"/>
      <c r="O869" s="23"/>
      <c r="P869" s="23"/>
      <c r="V869" s="23"/>
      <c r="W869" s="23"/>
      <c r="X869" s="23"/>
      <c r="Y869" s="23"/>
      <c r="Z869" s="23"/>
      <c r="AA869" s="23"/>
      <c r="AB869" s="23"/>
      <c r="AC869" s="23"/>
      <c r="AD869" s="23"/>
    </row>
    <row r="870" spans="1:30">
      <c r="A870" s="4">
        <v>40338</v>
      </c>
      <c r="B870" s="23">
        <v>1.8E-3</v>
      </c>
      <c r="C870" s="23">
        <v>1E-3</v>
      </c>
      <c r="D870" s="23">
        <v>1.7000000000000001E-3</v>
      </c>
      <c r="E870" s="23">
        <v>3.3E-3</v>
      </c>
      <c r="F870" s="23">
        <v>7.4000000000000003E-3</v>
      </c>
      <c r="G870" s="23">
        <v>1.1899999999999999E-2</v>
      </c>
      <c r="H870" s="23">
        <v>1.9900000000000001E-2</v>
      </c>
      <c r="I870" s="23">
        <v>2.64E-2</v>
      </c>
      <c r="J870" s="23">
        <v>3.2000000000000001E-2</v>
      </c>
      <c r="K870" s="23">
        <v>3.9399999999999998E-2</v>
      </c>
      <c r="L870" s="23">
        <v>4.1200000000000001E-2</v>
      </c>
      <c r="M870" s="23"/>
      <c r="N870" s="23"/>
      <c r="O870" s="23"/>
      <c r="P870" s="23"/>
      <c r="V870" s="23"/>
      <c r="W870" s="23"/>
      <c r="X870" s="23"/>
      <c r="Y870" s="23"/>
      <c r="Z870" s="23"/>
      <c r="AA870" s="23"/>
      <c r="AB870" s="23"/>
      <c r="AC870" s="23"/>
      <c r="AD870" s="23"/>
    </row>
    <row r="871" spans="1:30">
      <c r="A871" s="4">
        <v>40339</v>
      </c>
      <c r="B871" s="23">
        <v>1.8E-3</v>
      </c>
      <c r="C871" s="23">
        <v>1E-3</v>
      </c>
      <c r="D871" s="23">
        <v>1.8E-3</v>
      </c>
      <c r="E871" s="23">
        <v>3.4000000000000002E-3</v>
      </c>
      <c r="F871" s="23">
        <v>7.9000000000000008E-3</v>
      </c>
      <c r="G871" s="23">
        <v>1.2699999999999999E-2</v>
      </c>
      <c r="H871" s="23">
        <v>2.12E-2</v>
      </c>
      <c r="I871" s="23">
        <v>2.7799999999999998E-2</v>
      </c>
      <c r="J871" s="23">
        <v>3.3300000000000003E-2</v>
      </c>
      <c r="K871" s="23">
        <v>4.0599999999999997E-2</v>
      </c>
      <c r="L871" s="23">
        <v>4.2500000000000003E-2</v>
      </c>
      <c r="M871" s="23"/>
      <c r="N871" s="23"/>
      <c r="O871" s="23"/>
      <c r="P871" s="23"/>
      <c r="V871" s="23"/>
      <c r="W871" s="23"/>
      <c r="X871" s="23"/>
      <c r="Y871" s="23"/>
      <c r="Z871" s="23"/>
      <c r="AA871" s="23"/>
      <c r="AB871" s="23"/>
      <c r="AC871" s="23"/>
      <c r="AD871" s="23"/>
    </row>
    <row r="872" spans="1:30">
      <c r="A872" s="4">
        <v>40340</v>
      </c>
      <c r="B872" s="23">
        <v>1.8E-3</v>
      </c>
      <c r="C872" s="23">
        <v>8.0000000000000004E-4</v>
      </c>
      <c r="D872" s="23">
        <v>1.6000000000000001E-3</v>
      </c>
      <c r="E872" s="23">
        <v>3.0000000000000001E-3</v>
      </c>
      <c r="F872" s="23">
        <v>7.4999999999999997E-3</v>
      </c>
      <c r="G872" s="23">
        <v>1.21E-2</v>
      </c>
      <c r="H872" s="23">
        <v>2.0299999999999999E-2</v>
      </c>
      <c r="I872" s="23">
        <v>2.6800000000000001E-2</v>
      </c>
      <c r="J872" s="23">
        <v>3.2400000000000005E-2</v>
      </c>
      <c r="K872" s="23">
        <v>3.9699999999999999E-2</v>
      </c>
      <c r="L872" s="23">
        <v>4.1500000000000002E-2</v>
      </c>
      <c r="M872" s="23"/>
      <c r="N872" s="23"/>
      <c r="O872" s="23"/>
      <c r="P872" s="23"/>
      <c r="V872" s="23"/>
      <c r="W872" s="23"/>
      <c r="X872" s="23"/>
      <c r="Y872" s="23"/>
      <c r="Z872" s="23"/>
      <c r="AA872" s="23"/>
      <c r="AB872" s="23"/>
      <c r="AC872" s="23"/>
      <c r="AD872" s="23"/>
    </row>
    <row r="873" spans="1:30">
      <c r="A873" s="4">
        <v>40343</v>
      </c>
      <c r="B873" s="23">
        <v>1.8E-3</v>
      </c>
      <c r="C873" s="23">
        <v>7.000000000000001E-4</v>
      </c>
      <c r="D873" s="23">
        <v>1.5E-3</v>
      </c>
      <c r="E873" s="23">
        <v>3.0999999999999999E-3</v>
      </c>
      <c r="F873" s="23">
        <v>7.7000000000000002E-3</v>
      </c>
      <c r="G873" s="23">
        <v>1.23E-2</v>
      </c>
      <c r="H873" s="23">
        <v>2.07E-2</v>
      </c>
      <c r="I873" s="23">
        <v>2.7300000000000001E-2</v>
      </c>
      <c r="J873" s="23">
        <v>3.2799999999999996E-2</v>
      </c>
      <c r="K873" s="23">
        <v>4.0199999999999993E-2</v>
      </c>
      <c r="L873" s="23">
        <v>4.2000000000000003E-2</v>
      </c>
      <c r="M873" s="23"/>
      <c r="N873" s="23"/>
      <c r="O873" s="23"/>
      <c r="P873" s="23"/>
      <c r="V873" s="23"/>
      <c r="W873" s="23"/>
      <c r="X873" s="23"/>
      <c r="Y873" s="23"/>
      <c r="Z873" s="23"/>
      <c r="AA873" s="23"/>
      <c r="AB873" s="23"/>
      <c r="AC873" s="23"/>
      <c r="AD873" s="23"/>
    </row>
    <row r="874" spans="1:30">
      <c r="A874" s="4">
        <v>40344</v>
      </c>
      <c r="B874" s="23">
        <v>1.9E-3</v>
      </c>
      <c r="C874" s="23">
        <v>8.9999999999999998E-4</v>
      </c>
      <c r="D874" s="23">
        <v>1.6000000000000001E-3</v>
      </c>
      <c r="E874" s="23">
        <v>3.0999999999999999E-3</v>
      </c>
      <c r="F874" s="23">
        <v>7.9000000000000008E-3</v>
      </c>
      <c r="G874" s="23">
        <v>1.26E-2</v>
      </c>
      <c r="H874" s="23">
        <v>2.1000000000000001E-2</v>
      </c>
      <c r="I874" s="23">
        <v>2.7699999999999999E-2</v>
      </c>
      <c r="J874" s="23">
        <v>3.32E-2</v>
      </c>
      <c r="K874" s="23">
        <v>4.0599999999999997E-2</v>
      </c>
      <c r="L874" s="23">
        <v>4.2300000000000004E-2</v>
      </c>
      <c r="M874" s="23"/>
      <c r="N874" s="23"/>
      <c r="O874" s="23"/>
      <c r="P874" s="23"/>
      <c r="V874" s="23"/>
      <c r="W874" s="23"/>
      <c r="X874" s="23"/>
      <c r="Y874" s="23"/>
      <c r="Z874" s="23"/>
      <c r="AA874" s="23"/>
      <c r="AB874" s="23"/>
      <c r="AC874" s="23"/>
      <c r="AD874" s="23"/>
    </row>
    <row r="875" spans="1:30">
      <c r="A875" s="4">
        <v>40345</v>
      </c>
      <c r="B875" s="23">
        <v>1.9E-3</v>
      </c>
      <c r="C875" s="23">
        <v>1E-3</v>
      </c>
      <c r="D875" s="23">
        <v>1.7000000000000001E-3</v>
      </c>
      <c r="E875" s="23">
        <v>3.0000000000000001E-3</v>
      </c>
      <c r="F875" s="23">
        <v>7.4999999999999997E-3</v>
      </c>
      <c r="G875" s="23">
        <v>1.2199999999999999E-2</v>
      </c>
      <c r="H875" s="23">
        <v>2.06E-2</v>
      </c>
      <c r="I875" s="23">
        <v>2.7300000000000001E-2</v>
      </c>
      <c r="J875" s="23">
        <v>3.27E-2</v>
      </c>
      <c r="K875" s="23">
        <v>0.04</v>
      </c>
      <c r="L875" s="23">
        <v>4.1799999999999997E-2</v>
      </c>
      <c r="M875" s="23"/>
      <c r="N875" s="23"/>
      <c r="O875" s="23"/>
      <c r="P875" s="23"/>
      <c r="V875" s="23"/>
      <c r="W875" s="23"/>
      <c r="X875" s="23"/>
      <c r="Y875" s="23"/>
      <c r="Z875" s="23"/>
      <c r="AA875" s="23"/>
      <c r="AB875" s="23"/>
      <c r="AC875" s="23"/>
      <c r="AD875" s="23"/>
    </row>
    <row r="876" spans="1:30">
      <c r="A876" s="4">
        <v>40346</v>
      </c>
      <c r="B876" s="23">
        <v>1.9E-3</v>
      </c>
      <c r="C876" s="23">
        <v>8.9999999999999998E-4</v>
      </c>
      <c r="D876" s="23">
        <v>1.6000000000000001E-3</v>
      </c>
      <c r="E876" s="23">
        <v>2.8000000000000004E-3</v>
      </c>
      <c r="F876" s="23">
        <v>7.1999999999999998E-3</v>
      </c>
      <c r="G876" s="23">
        <v>1.18E-2</v>
      </c>
      <c r="H876" s="23">
        <v>2.0099999999999996E-2</v>
      </c>
      <c r="I876" s="23">
        <v>2.6699999999999998E-2</v>
      </c>
      <c r="J876" s="23">
        <v>3.2099999999999997E-2</v>
      </c>
      <c r="K876" s="23">
        <v>3.95E-2</v>
      </c>
      <c r="L876" s="23">
        <v>4.1299999999999996E-2</v>
      </c>
      <c r="M876" s="23"/>
      <c r="N876" s="23"/>
      <c r="O876" s="23"/>
      <c r="P876" s="23"/>
      <c r="V876" s="23"/>
      <c r="W876" s="23"/>
      <c r="X876" s="23"/>
      <c r="Y876" s="23"/>
      <c r="Z876" s="23"/>
      <c r="AA876" s="23"/>
      <c r="AB876" s="23"/>
      <c r="AC876" s="23"/>
      <c r="AD876" s="23"/>
    </row>
    <row r="877" spans="1:30">
      <c r="A877" s="4">
        <v>40347</v>
      </c>
      <c r="B877" s="23">
        <v>1.8E-3</v>
      </c>
      <c r="C877" s="23">
        <v>1.1000000000000001E-3</v>
      </c>
      <c r="D877" s="23">
        <v>1.7000000000000001E-3</v>
      </c>
      <c r="E877" s="23">
        <v>3.0000000000000001E-3</v>
      </c>
      <c r="F877" s="23">
        <v>7.4000000000000003E-3</v>
      </c>
      <c r="G877" s="23">
        <v>1.2E-2</v>
      </c>
      <c r="H877" s="23">
        <v>2.0400000000000001E-2</v>
      </c>
      <c r="I877" s="23">
        <v>2.7000000000000003E-2</v>
      </c>
      <c r="J877" s="23">
        <v>3.2400000000000005E-2</v>
      </c>
      <c r="K877" s="23">
        <v>3.9699999999999999E-2</v>
      </c>
      <c r="L877" s="23">
        <v>4.1500000000000002E-2</v>
      </c>
      <c r="M877" s="23"/>
      <c r="N877" s="23"/>
      <c r="O877" s="23"/>
      <c r="P877" s="23"/>
      <c r="V877" s="23"/>
      <c r="W877" s="23"/>
      <c r="X877" s="23"/>
      <c r="Y877" s="23"/>
      <c r="Z877" s="23"/>
      <c r="AA877" s="23"/>
      <c r="AB877" s="23"/>
      <c r="AC877" s="23"/>
      <c r="AD877" s="23"/>
    </row>
    <row r="878" spans="1:30">
      <c r="A878" s="4">
        <v>40350</v>
      </c>
      <c r="B878" s="23">
        <v>1.7000000000000001E-3</v>
      </c>
      <c r="C878" s="23">
        <v>1.1999999999999999E-3</v>
      </c>
      <c r="D878" s="23">
        <v>1.7000000000000001E-3</v>
      </c>
      <c r="E878" s="23">
        <v>2.8999999999999998E-3</v>
      </c>
      <c r="F878" s="23">
        <v>7.4000000000000003E-3</v>
      </c>
      <c r="G878" s="23">
        <v>1.21E-2</v>
      </c>
      <c r="H878" s="23">
        <v>2.0499999999999997E-2</v>
      </c>
      <c r="I878" s="23">
        <v>2.7200000000000002E-2</v>
      </c>
      <c r="J878" s="23">
        <v>3.2599999999999997E-2</v>
      </c>
      <c r="K878" s="23">
        <v>3.9900000000000005E-2</v>
      </c>
      <c r="L878" s="23">
        <v>4.1700000000000001E-2</v>
      </c>
      <c r="M878" s="23"/>
      <c r="N878" s="23"/>
      <c r="O878" s="23"/>
      <c r="P878" s="23"/>
      <c r="V878" s="23"/>
      <c r="W878" s="23"/>
      <c r="X878" s="23"/>
      <c r="Y878" s="23"/>
      <c r="Z878" s="23"/>
      <c r="AA878" s="23"/>
      <c r="AB878" s="23"/>
      <c r="AC878" s="23"/>
      <c r="AD878" s="23"/>
    </row>
    <row r="879" spans="1:30">
      <c r="A879" s="4">
        <v>40351</v>
      </c>
      <c r="B879" s="23">
        <v>1.8E-3</v>
      </c>
      <c r="C879" s="23">
        <v>1.2999999999999999E-3</v>
      </c>
      <c r="D879" s="23">
        <v>1.8E-3</v>
      </c>
      <c r="E879" s="23">
        <v>2.8999999999999998E-3</v>
      </c>
      <c r="F879" s="23">
        <v>7.0999999999999995E-3</v>
      </c>
      <c r="G879" s="23">
        <v>1.15E-2</v>
      </c>
      <c r="H879" s="23">
        <v>1.9799999999999998E-2</v>
      </c>
      <c r="I879" s="23">
        <v>2.64E-2</v>
      </c>
      <c r="J879" s="23">
        <v>3.1800000000000002E-2</v>
      </c>
      <c r="K879" s="23">
        <v>3.9199999999999999E-2</v>
      </c>
      <c r="L879" s="23">
        <v>4.0999999999999995E-2</v>
      </c>
      <c r="M879" s="23"/>
      <c r="N879" s="23"/>
      <c r="O879" s="23"/>
      <c r="P879" s="23"/>
      <c r="V879" s="23"/>
      <c r="W879" s="23"/>
      <c r="X879" s="23"/>
      <c r="Y879" s="23"/>
      <c r="Z879" s="23"/>
      <c r="AA879" s="23"/>
      <c r="AB879" s="23"/>
      <c r="AC879" s="23"/>
      <c r="AD879" s="23"/>
    </row>
    <row r="880" spans="1:30">
      <c r="A880" s="4">
        <v>40352</v>
      </c>
      <c r="B880" s="23">
        <v>1.7000000000000001E-3</v>
      </c>
      <c r="C880" s="23">
        <v>1.2999999999999999E-3</v>
      </c>
      <c r="D880" s="23">
        <v>1.9E-3</v>
      </c>
      <c r="E880" s="23">
        <v>3.0000000000000001E-3</v>
      </c>
      <c r="F880" s="23">
        <v>6.6E-3</v>
      </c>
      <c r="G880" s="23">
        <v>1.11E-2</v>
      </c>
      <c r="H880" s="23">
        <v>1.9299999999999998E-2</v>
      </c>
      <c r="I880" s="23">
        <v>2.58E-2</v>
      </c>
      <c r="J880" s="23">
        <v>3.1300000000000001E-2</v>
      </c>
      <c r="K880" s="23">
        <v>3.8699999999999998E-2</v>
      </c>
      <c r="L880" s="23">
        <v>4.0500000000000001E-2</v>
      </c>
      <c r="M880" s="23"/>
      <c r="N880" s="23"/>
      <c r="O880" s="23"/>
      <c r="P880" s="23"/>
      <c r="V880" s="23"/>
      <c r="W880" s="23"/>
      <c r="X880" s="23"/>
      <c r="Y880" s="23"/>
      <c r="Z880" s="23"/>
      <c r="AA880" s="23"/>
      <c r="AB880" s="23"/>
      <c r="AC880" s="23"/>
      <c r="AD880" s="23"/>
    </row>
    <row r="881" spans="1:30">
      <c r="A881" s="4">
        <v>40353</v>
      </c>
      <c r="B881" s="23">
        <v>1.6000000000000001E-3</v>
      </c>
      <c r="C881" s="23">
        <v>1.2999999999999999E-3</v>
      </c>
      <c r="D881" s="23">
        <v>1.9E-3</v>
      </c>
      <c r="E881" s="23">
        <v>2.8999999999999998E-3</v>
      </c>
      <c r="F881" s="23">
        <v>6.7000000000000002E-3</v>
      </c>
      <c r="G881" s="23">
        <v>1.1000000000000001E-2</v>
      </c>
      <c r="H881" s="23">
        <v>1.9299999999999998E-2</v>
      </c>
      <c r="I881" s="23">
        <v>2.5899999999999999E-2</v>
      </c>
      <c r="J881" s="23">
        <v>3.1400000000000004E-2</v>
      </c>
      <c r="K881" s="23">
        <v>3.9100000000000003E-2</v>
      </c>
      <c r="L881" s="23">
        <v>4.0899999999999999E-2</v>
      </c>
      <c r="M881" s="23"/>
      <c r="N881" s="23"/>
      <c r="O881" s="23"/>
      <c r="P881" s="23"/>
      <c r="V881" s="23"/>
      <c r="W881" s="23"/>
      <c r="X881" s="23"/>
      <c r="Y881" s="23"/>
      <c r="Z881" s="23"/>
      <c r="AA881" s="23"/>
      <c r="AB881" s="23"/>
      <c r="AC881" s="23"/>
      <c r="AD881" s="23"/>
    </row>
    <row r="882" spans="1:30">
      <c r="A882" s="4">
        <v>40354</v>
      </c>
      <c r="B882" s="23">
        <v>1.6000000000000001E-3</v>
      </c>
      <c r="C882" s="23">
        <v>1.2999999999999999E-3</v>
      </c>
      <c r="D882" s="23">
        <v>2E-3</v>
      </c>
      <c r="E882" s="23">
        <v>2.8999999999999998E-3</v>
      </c>
      <c r="F882" s="23">
        <v>6.5000000000000006E-3</v>
      </c>
      <c r="G882" s="23">
        <v>1.0700000000000001E-2</v>
      </c>
      <c r="H882" s="23">
        <v>1.9E-2</v>
      </c>
      <c r="I882" s="23">
        <v>2.5699999999999997E-2</v>
      </c>
      <c r="J882" s="23">
        <v>3.1200000000000002E-2</v>
      </c>
      <c r="K882" s="23">
        <v>3.8900000000000004E-2</v>
      </c>
      <c r="L882" s="23">
        <v>4.07E-2</v>
      </c>
      <c r="M882" s="23"/>
      <c r="N882" s="23"/>
      <c r="O882" s="23"/>
      <c r="P882" s="23"/>
      <c r="V882" s="23"/>
      <c r="W882" s="23"/>
      <c r="X882" s="23"/>
      <c r="Y882" s="23"/>
      <c r="Z882" s="23"/>
      <c r="AA882" s="23"/>
      <c r="AB882" s="23"/>
      <c r="AC882" s="23"/>
      <c r="AD882" s="23"/>
    </row>
    <row r="883" spans="1:30">
      <c r="A883" s="4">
        <v>40357</v>
      </c>
      <c r="B883" s="23">
        <v>1.7000000000000001E-3</v>
      </c>
      <c r="C883" s="23">
        <v>1.7000000000000001E-3</v>
      </c>
      <c r="D883" s="23">
        <v>2.2000000000000001E-3</v>
      </c>
      <c r="E883" s="23">
        <v>3.0000000000000001E-3</v>
      </c>
      <c r="F883" s="23">
        <v>6.1999999999999998E-3</v>
      </c>
      <c r="G883" s="23">
        <v>1.03E-2</v>
      </c>
      <c r="H883" s="23">
        <v>1.83E-2</v>
      </c>
      <c r="I883" s="23">
        <v>2.4900000000000002E-2</v>
      </c>
      <c r="J883" s="23">
        <v>3.0499999999999999E-2</v>
      </c>
      <c r="K883" s="23">
        <v>3.8199999999999998E-2</v>
      </c>
      <c r="L883" s="23">
        <v>4.0099999999999997E-2</v>
      </c>
      <c r="M883" s="23"/>
      <c r="N883" s="23"/>
      <c r="O883" s="23"/>
      <c r="P883" s="23"/>
      <c r="V883" s="23"/>
      <c r="W883" s="23"/>
      <c r="X883" s="23"/>
      <c r="Y883" s="23"/>
      <c r="Z883" s="23"/>
      <c r="AA883" s="23"/>
      <c r="AB883" s="23"/>
      <c r="AC883" s="23"/>
      <c r="AD883" s="23"/>
    </row>
    <row r="884" spans="1:30">
      <c r="A884" s="4">
        <v>40358</v>
      </c>
      <c r="B884" s="23">
        <v>1.5E-3</v>
      </c>
      <c r="C884" s="23">
        <v>1.5E-3</v>
      </c>
      <c r="D884" s="23">
        <v>2.2000000000000001E-3</v>
      </c>
      <c r="E884" s="23">
        <v>3.0999999999999999E-3</v>
      </c>
      <c r="F884" s="23">
        <v>6.0999999999999995E-3</v>
      </c>
      <c r="G884" s="23">
        <v>9.8999999999999991E-3</v>
      </c>
      <c r="H884" s="23">
        <v>1.78E-2</v>
      </c>
      <c r="I884" s="23">
        <v>2.4300000000000002E-2</v>
      </c>
      <c r="J884" s="23">
        <v>2.9700000000000001E-2</v>
      </c>
      <c r="K884" s="23">
        <v>3.7599999999999995E-2</v>
      </c>
      <c r="L884" s="23">
        <v>3.9399999999999998E-2</v>
      </c>
      <c r="M884" s="23"/>
      <c r="N884" s="23"/>
      <c r="O884" s="23"/>
      <c r="P884" s="23"/>
      <c r="V884" s="23"/>
      <c r="W884" s="23"/>
      <c r="X884" s="23"/>
      <c r="Y884" s="23"/>
      <c r="Z884" s="23"/>
      <c r="AA884" s="23"/>
      <c r="AB884" s="23"/>
      <c r="AC884" s="23"/>
      <c r="AD884" s="23"/>
    </row>
    <row r="885" spans="1:30">
      <c r="A885" s="4">
        <v>40359</v>
      </c>
      <c r="B885" s="23">
        <v>8.9999999999999998E-4</v>
      </c>
      <c r="C885" s="23">
        <v>1.8E-3</v>
      </c>
      <c r="D885" s="23">
        <v>2.2000000000000001E-3</v>
      </c>
      <c r="E885" s="23">
        <v>3.2000000000000002E-3</v>
      </c>
      <c r="F885" s="23">
        <v>6.0999999999999995E-3</v>
      </c>
      <c r="G885" s="23">
        <v>0.01</v>
      </c>
      <c r="H885" s="23">
        <v>1.7899999999999999E-2</v>
      </c>
      <c r="I885" s="23">
        <v>2.4199999999999999E-2</v>
      </c>
      <c r="J885" s="23">
        <v>2.9700000000000001E-2</v>
      </c>
      <c r="K885" s="23">
        <v>3.7400000000000003E-2</v>
      </c>
      <c r="L885" s="23">
        <v>3.9100000000000003E-2</v>
      </c>
      <c r="M885" s="23"/>
      <c r="N885" s="23"/>
      <c r="O885" s="23"/>
      <c r="P885" s="23"/>
      <c r="V885" s="23"/>
      <c r="W885" s="23"/>
      <c r="X885" s="23"/>
      <c r="Y885" s="23"/>
      <c r="Z885" s="23"/>
      <c r="AA885" s="23"/>
      <c r="AB885" s="23"/>
      <c r="AC885" s="23"/>
      <c r="AD885" s="23"/>
    </row>
    <row r="886" spans="1:30">
      <c r="A886" s="4">
        <v>40360</v>
      </c>
      <c r="B886" s="23">
        <v>1.7000000000000001E-3</v>
      </c>
      <c r="C886" s="23">
        <v>1.7000000000000001E-3</v>
      </c>
      <c r="D886" s="23">
        <v>2.2000000000000001E-3</v>
      </c>
      <c r="E886" s="23">
        <v>3.2000000000000002E-3</v>
      </c>
      <c r="F886" s="23">
        <v>6.3E-3</v>
      </c>
      <c r="G886" s="23">
        <v>1.01E-2</v>
      </c>
      <c r="H886" s="23">
        <v>1.8000000000000002E-2</v>
      </c>
      <c r="I886" s="23">
        <v>2.4300000000000002E-2</v>
      </c>
      <c r="J886" s="23">
        <v>2.9600000000000001E-2</v>
      </c>
      <c r="K886" s="23">
        <v>3.7100000000000001E-2</v>
      </c>
      <c r="L886" s="23">
        <v>3.8800000000000001E-2</v>
      </c>
      <c r="M886" s="23"/>
      <c r="N886" s="23"/>
      <c r="O886" s="23"/>
      <c r="P886" s="23"/>
      <c r="V886" s="23"/>
      <c r="W886" s="23"/>
      <c r="X886" s="23"/>
      <c r="Y886" s="23"/>
      <c r="Z886" s="23"/>
      <c r="AA886" s="23"/>
      <c r="AB886" s="23"/>
      <c r="AC886" s="23"/>
      <c r="AD886" s="23"/>
    </row>
    <row r="887" spans="1:30">
      <c r="A887" s="4">
        <v>40361</v>
      </c>
      <c r="B887" s="23">
        <v>1.8E-3</v>
      </c>
      <c r="C887" s="23">
        <v>1.7000000000000001E-3</v>
      </c>
      <c r="D887" s="23">
        <v>2.2000000000000001E-3</v>
      </c>
      <c r="E887" s="23">
        <v>3.0999999999999999E-3</v>
      </c>
      <c r="F887" s="23">
        <v>6.3E-3</v>
      </c>
      <c r="G887" s="23">
        <v>1.04E-2</v>
      </c>
      <c r="H887" s="23">
        <v>1.8200000000000001E-2</v>
      </c>
      <c r="I887" s="23">
        <v>2.46E-2</v>
      </c>
      <c r="J887" s="23">
        <v>0.03</v>
      </c>
      <c r="K887" s="23">
        <v>3.7699999999999997E-2</v>
      </c>
      <c r="L887" s="23">
        <v>3.9399999999999998E-2</v>
      </c>
      <c r="M887" s="23"/>
      <c r="N887" s="23"/>
      <c r="O887" s="23"/>
      <c r="P887" s="23"/>
      <c r="V887" s="23"/>
      <c r="W887" s="23"/>
      <c r="X887" s="23"/>
      <c r="Y887" s="23"/>
      <c r="Z887" s="23"/>
      <c r="AA887" s="23"/>
      <c r="AB887" s="23"/>
      <c r="AC887" s="23"/>
      <c r="AD887" s="23"/>
    </row>
    <row r="888" spans="1:30">
      <c r="A888" s="4">
        <v>40365</v>
      </c>
      <c r="B888" s="23">
        <v>1.8E-3</v>
      </c>
      <c r="C888" s="23">
        <v>1.7000000000000001E-3</v>
      </c>
      <c r="D888" s="23">
        <v>2.0999999999999999E-3</v>
      </c>
      <c r="E888" s="23">
        <v>3.2000000000000002E-3</v>
      </c>
      <c r="F888" s="23">
        <v>6.1999999999999998E-3</v>
      </c>
      <c r="G888" s="23">
        <v>0.01</v>
      </c>
      <c r="H888" s="23">
        <v>1.7600000000000001E-2</v>
      </c>
      <c r="I888" s="23">
        <v>2.4E-2</v>
      </c>
      <c r="J888" s="23">
        <v>2.9500000000000002E-2</v>
      </c>
      <c r="K888" s="23">
        <v>3.7100000000000001E-2</v>
      </c>
      <c r="L888" s="23">
        <v>3.8900000000000004E-2</v>
      </c>
      <c r="M888" s="23"/>
      <c r="N888" s="23"/>
      <c r="O888" s="23"/>
      <c r="P888" s="23"/>
      <c r="V888" s="23"/>
      <c r="W888" s="23"/>
      <c r="X888" s="23"/>
      <c r="Y888" s="23"/>
      <c r="Z888" s="23"/>
      <c r="AA888" s="23"/>
      <c r="AB888" s="23"/>
      <c r="AC888" s="23"/>
      <c r="AD888" s="23"/>
    </row>
    <row r="889" spans="1:30">
      <c r="A889" s="4">
        <v>40366</v>
      </c>
      <c r="B889" s="23">
        <v>1.8E-3</v>
      </c>
      <c r="C889" s="23">
        <v>1.6000000000000001E-3</v>
      </c>
      <c r="D889" s="23">
        <v>2E-3</v>
      </c>
      <c r="E889" s="23">
        <v>3.0999999999999999E-3</v>
      </c>
      <c r="F889" s="23">
        <v>6.3E-3</v>
      </c>
      <c r="G889" s="23">
        <v>1.01E-2</v>
      </c>
      <c r="H889" s="23">
        <v>1.7899999999999999E-2</v>
      </c>
      <c r="I889" s="23">
        <v>2.4500000000000001E-2</v>
      </c>
      <c r="J889" s="23">
        <v>0.03</v>
      </c>
      <c r="K889" s="23">
        <v>3.78E-2</v>
      </c>
      <c r="L889" s="23">
        <v>3.9599999999999996E-2</v>
      </c>
      <c r="M889" s="23"/>
      <c r="N889" s="23"/>
      <c r="O889" s="23"/>
      <c r="P889" s="23"/>
      <c r="V889" s="23"/>
      <c r="W889" s="23"/>
      <c r="X889" s="23"/>
      <c r="Y889" s="23"/>
      <c r="Z889" s="23"/>
      <c r="AA889" s="23"/>
      <c r="AB889" s="23"/>
      <c r="AC889" s="23"/>
      <c r="AD889" s="23"/>
    </row>
    <row r="890" spans="1:30">
      <c r="A890" s="4">
        <v>40367</v>
      </c>
      <c r="B890" s="23">
        <v>1.7000000000000001E-3</v>
      </c>
      <c r="C890" s="23">
        <v>1.5E-3</v>
      </c>
      <c r="D890" s="23">
        <v>1.9E-3</v>
      </c>
      <c r="E890" s="23">
        <v>3.0000000000000001E-3</v>
      </c>
      <c r="F890" s="23">
        <v>6.3E-3</v>
      </c>
      <c r="G890" s="23">
        <v>1.01E-2</v>
      </c>
      <c r="H890" s="23">
        <v>1.8000000000000002E-2</v>
      </c>
      <c r="I890" s="23">
        <v>2.4799999999999999E-2</v>
      </c>
      <c r="J890" s="23">
        <v>3.04E-2</v>
      </c>
      <c r="K890" s="23">
        <v>3.8100000000000002E-2</v>
      </c>
      <c r="L890" s="23">
        <v>0.04</v>
      </c>
      <c r="M890" s="23"/>
      <c r="N890" s="23"/>
      <c r="O890" s="23"/>
      <c r="P890" s="23"/>
      <c r="V890" s="23"/>
      <c r="W890" s="23"/>
      <c r="X890" s="23"/>
      <c r="Y890" s="23"/>
      <c r="Z890" s="23"/>
      <c r="AA890" s="23"/>
      <c r="AB890" s="23"/>
      <c r="AC890" s="23"/>
      <c r="AD890" s="23"/>
    </row>
    <row r="891" spans="1:30">
      <c r="A891" s="4">
        <v>40368</v>
      </c>
      <c r="B891" s="23">
        <v>1.8E-3</v>
      </c>
      <c r="C891" s="23">
        <v>1.6000000000000001E-3</v>
      </c>
      <c r="D891" s="23">
        <v>2E-3</v>
      </c>
      <c r="E891" s="23">
        <v>3.0000000000000001E-3</v>
      </c>
      <c r="F891" s="23">
        <v>6.3E-3</v>
      </c>
      <c r="G891" s="23">
        <v>1.03E-2</v>
      </c>
      <c r="H891" s="23">
        <v>1.8500000000000003E-2</v>
      </c>
      <c r="I891" s="23">
        <v>2.52E-2</v>
      </c>
      <c r="J891" s="23">
        <v>3.0699999999999998E-2</v>
      </c>
      <c r="K891" s="23">
        <v>3.85E-2</v>
      </c>
      <c r="L891" s="23">
        <v>4.0399999999999998E-2</v>
      </c>
      <c r="M891" s="23"/>
      <c r="N891" s="23"/>
      <c r="O891" s="23"/>
      <c r="P891" s="23"/>
      <c r="V891" s="23"/>
      <c r="W891" s="23"/>
      <c r="X891" s="23"/>
      <c r="Y891" s="23"/>
      <c r="Z891" s="23"/>
      <c r="AA891" s="23"/>
      <c r="AB891" s="23"/>
      <c r="AC891" s="23"/>
      <c r="AD891" s="23"/>
    </row>
    <row r="892" spans="1:30">
      <c r="A892" s="4">
        <v>40371</v>
      </c>
      <c r="B892" s="23">
        <v>1.7000000000000001E-3</v>
      </c>
      <c r="C892" s="23">
        <v>1.6000000000000001E-3</v>
      </c>
      <c r="D892" s="23">
        <v>2E-3</v>
      </c>
      <c r="E892" s="23">
        <v>3.0000000000000001E-3</v>
      </c>
      <c r="F892" s="23">
        <v>6.5000000000000006E-3</v>
      </c>
      <c r="G892" s="23">
        <v>1.06E-2</v>
      </c>
      <c r="H892" s="23">
        <v>1.8500000000000003E-2</v>
      </c>
      <c r="I892" s="23">
        <v>2.5099999999999997E-2</v>
      </c>
      <c r="J892" s="23">
        <v>3.0800000000000001E-2</v>
      </c>
      <c r="K892" s="23">
        <v>3.8599999999999995E-2</v>
      </c>
      <c r="L892" s="23">
        <v>4.0500000000000001E-2</v>
      </c>
      <c r="M892" s="23"/>
      <c r="N892" s="23"/>
      <c r="O892" s="23"/>
      <c r="P892" s="23"/>
      <c r="V892" s="23"/>
      <c r="W892" s="23"/>
      <c r="X892" s="23"/>
      <c r="Y892" s="23"/>
      <c r="Z892" s="23"/>
      <c r="AA892" s="23"/>
      <c r="AB892" s="23"/>
      <c r="AC892" s="23"/>
      <c r="AD892" s="23"/>
    </row>
    <row r="893" spans="1:30">
      <c r="A893" s="4">
        <v>40372</v>
      </c>
      <c r="B893" s="23">
        <v>1.7000000000000001E-3</v>
      </c>
      <c r="C893" s="23">
        <v>1.5E-3</v>
      </c>
      <c r="D893" s="23">
        <v>2E-3</v>
      </c>
      <c r="E893" s="23">
        <v>3.0000000000000001E-3</v>
      </c>
      <c r="F893" s="23">
        <v>6.7000000000000002E-3</v>
      </c>
      <c r="G893" s="23">
        <v>1.09E-2</v>
      </c>
      <c r="H893" s="23">
        <v>1.9E-2</v>
      </c>
      <c r="I893" s="23">
        <v>2.5699999999999997E-2</v>
      </c>
      <c r="J893" s="23">
        <v>3.15E-2</v>
      </c>
      <c r="K893" s="23">
        <v>3.9199999999999999E-2</v>
      </c>
      <c r="L893" s="23">
        <v>4.0999999999999995E-2</v>
      </c>
      <c r="M893" s="23"/>
      <c r="N893" s="23"/>
      <c r="O893" s="23"/>
      <c r="P893" s="23"/>
      <c r="V893" s="23"/>
      <c r="W893" s="23"/>
      <c r="X893" s="23"/>
      <c r="Y893" s="23"/>
      <c r="Z893" s="23"/>
      <c r="AA893" s="23"/>
      <c r="AB893" s="23"/>
      <c r="AC893" s="23"/>
      <c r="AD893" s="23"/>
    </row>
    <row r="894" spans="1:30">
      <c r="A894" s="4">
        <v>40373</v>
      </c>
      <c r="B894" s="23">
        <v>1.7000000000000001E-3</v>
      </c>
      <c r="C894" s="23">
        <v>1.5E-3</v>
      </c>
      <c r="D894" s="23">
        <v>1.9E-3</v>
      </c>
      <c r="E894" s="23">
        <v>2.7000000000000001E-3</v>
      </c>
      <c r="F894" s="23">
        <v>6.1999999999999998E-3</v>
      </c>
      <c r="G894" s="23">
        <v>1.0200000000000001E-2</v>
      </c>
      <c r="H894" s="23">
        <v>1.8200000000000001E-2</v>
      </c>
      <c r="I894" s="23">
        <v>2.4900000000000002E-2</v>
      </c>
      <c r="J894" s="23">
        <v>3.0699999999999998E-2</v>
      </c>
      <c r="K894" s="23">
        <v>3.8399999999999997E-2</v>
      </c>
      <c r="L894" s="23">
        <v>4.0300000000000002E-2</v>
      </c>
      <c r="M894" s="23"/>
      <c r="N894" s="23"/>
      <c r="O894" s="23"/>
      <c r="P894" s="23"/>
      <c r="V894" s="23"/>
      <c r="W894" s="23"/>
      <c r="X894" s="23"/>
      <c r="Y894" s="23"/>
      <c r="Z894" s="23"/>
      <c r="AA894" s="23"/>
      <c r="AB894" s="23"/>
      <c r="AC894" s="23"/>
      <c r="AD894" s="23"/>
    </row>
    <row r="895" spans="1:30">
      <c r="A895" s="4">
        <v>40374</v>
      </c>
      <c r="B895" s="23">
        <v>1.9E-3</v>
      </c>
      <c r="C895" s="23">
        <v>1.5E-3</v>
      </c>
      <c r="D895" s="23">
        <v>2E-3</v>
      </c>
      <c r="E895" s="23">
        <v>2.7000000000000001E-3</v>
      </c>
      <c r="F895" s="23">
        <v>6.0999999999999995E-3</v>
      </c>
      <c r="G895" s="23">
        <v>9.7999999999999997E-3</v>
      </c>
      <c r="H895" s="23">
        <v>1.7600000000000001E-2</v>
      </c>
      <c r="I895" s="23">
        <v>2.4300000000000002E-2</v>
      </c>
      <c r="J895" s="23">
        <v>0.03</v>
      </c>
      <c r="K895" s="23">
        <v>3.7699999999999997E-2</v>
      </c>
      <c r="L895" s="23">
        <v>3.9699999999999999E-2</v>
      </c>
      <c r="M895" s="23"/>
      <c r="N895" s="23"/>
      <c r="O895" s="23"/>
      <c r="P895" s="23"/>
      <c r="V895" s="23"/>
      <c r="W895" s="23"/>
      <c r="X895" s="23"/>
      <c r="Y895" s="23"/>
      <c r="Z895" s="23"/>
      <c r="AA895" s="23"/>
      <c r="AB895" s="23"/>
      <c r="AC895" s="23"/>
      <c r="AD895" s="23"/>
    </row>
    <row r="896" spans="1:30">
      <c r="A896" s="4">
        <v>40375</v>
      </c>
      <c r="B896" s="23">
        <v>1.9E-3</v>
      </c>
      <c r="C896" s="23">
        <v>1.5E-3</v>
      </c>
      <c r="D896" s="23">
        <v>1.9E-3</v>
      </c>
      <c r="E896" s="23">
        <v>2.8000000000000004E-3</v>
      </c>
      <c r="F896" s="23">
        <v>6.0999999999999995E-3</v>
      </c>
      <c r="G896" s="23">
        <v>9.3999999999999986E-3</v>
      </c>
      <c r="H896" s="23">
        <v>1.7000000000000001E-2</v>
      </c>
      <c r="I896" s="23">
        <v>2.3700000000000002E-2</v>
      </c>
      <c r="J896" s="23">
        <v>2.9600000000000001E-2</v>
      </c>
      <c r="K896" s="23">
        <v>3.7400000000000003E-2</v>
      </c>
      <c r="L896" s="23">
        <v>3.95E-2</v>
      </c>
      <c r="M896" s="23"/>
      <c r="N896" s="23"/>
      <c r="O896" s="23"/>
      <c r="P896" s="23"/>
      <c r="V896" s="23"/>
      <c r="W896" s="23"/>
      <c r="X896" s="23"/>
      <c r="Y896" s="23"/>
      <c r="Z896" s="23"/>
      <c r="AA896" s="23"/>
      <c r="AB896" s="23"/>
      <c r="AC896" s="23"/>
      <c r="AD896" s="23"/>
    </row>
    <row r="897" spans="1:30">
      <c r="A897" s="4">
        <v>40378</v>
      </c>
      <c r="B897" s="23">
        <v>1.9E-3</v>
      </c>
      <c r="C897" s="23">
        <v>1.7000000000000001E-3</v>
      </c>
      <c r="D897" s="23">
        <v>2E-3</v>
      </c>
      <c r="E897" s="23">
        <v>2.8000000000000004E-3</v>
      </c>
      <c r="F897" s="23">
        <v>6.0999999999999995E-3</v>
      </c>
      <c r="G897" s="23">
        <v>9.4999999999999998E-3</v>
      </c>
      <c r="H897" s="23">
        <v>1.7299999999999999E-2</v>
      </c>
      <c r="I897" s="23">
        <v>2.4E-2</v>
      </c>
      <c r="J897" s="23">
        <v>2.9900000000000003E-2</v>
      </c>
      <c r="K897" s="23">
        <v>3.78E-2</v>
      </c>
      <c r="L897" s="23">
        <v>3.9900000000000005E-2</v>
      </c>
      <c r="M897" s="23"/>
      <c r="N897" s="23"/>
      <c r="O897" s="23"/>
      <c r="P897" s="23"/>
      <c r="V897" s="23"/>
      <c r="W897" s="23"/>
      <c r="X897" s="23"/>
      <c r="Y897" s="23"/>
      <c r="Z897" s="23"/>
      <c r="AA897" s="23"/>
      <c r="AB897" s="23"/>
      <c r="AC897" s="23"/>
      <c r="AD897" s="23"/>
    </row>
    <row r="898" spans="1:30">
      <c r="A898" s="4">
        <v>40379</v>
      </c>
      <c r="B898" s="23">
        <v>1.8E-3</v>
      </c>
      <c r="C898" s="23">
        <v>1.6000000000000001E-3</v>
      </c>
      <c r="D898" s="23">
        <v>1.9E-3</v>
      </c>
      <c r="E898" s="23">
        <v>2.7000000000000001E-3</v>
      </c>
      <c r="F898" s="23">
        <v>6.0999999999999995E-3</v>
      </c>
      <c r="G898" s="23">
        <v>9.3999999999999986E-3</v>
      </c>
      <c r="H898" s="23">
        <v>1.7100000000000001E-2</v>
      </c>
      <c r="I898" s="23">
        <v>2.3900000000000001E-2</v>
      </c>
      <c r="J898" s="23">
        <v>2.98E-2</v>
      </c>
      <c r="K898" s="23">
        <v>3.78E-2</v>
      </c>
      <c r="L898" s="23">
        <v>3.9900000000000005E-2</v>
      </c>
      <c r="M898" s="23"/>
      <c r="N898" s="23"/>
      <c r="O898" s="23"/>
      <c r="P898" s="23"/>
      <c r="V898" s="23"/>
      <c r="W898" s="23"/>
      <c r="X898" s="23"/>
      <c r="Y898" s="23"/>
      <c r="Z898" s="23"/>
      <c r="AA898" s="23"/>
      <c r="AB898" s="23"/>
      <c r="AC898" s="23"/>
      <c r="AD898" s="23"/>
    </row>
    <row r="899" spans="1:30">
      <c r="A899" s="4">
        <v>40380</v>
      </c>
      <c r="B899" s="23">
        <v>1.8E-3</v>
      </c>
      <c r="C899" s="23">
        <v>1.6000000000000001E-3</v>
      </c>
      <c r="D899" s="23">
        <v>1.9E-3</v>
      </c>
      <c r="E899" s="23">
        <v>2.7000000000000001E-3</v>
      </c>
      <c r="F899" s="23">
        <v>5.7999999999999996E-3</v>
      </c>
      <c r="G899" s="23">
        <v>9.1000000000000004E-3</v>
      </c>
      <c r="H899" s="23">
        <v>1.66E-2</v>
      </c>
      <c r="I899" s="23">
        <v>2.3199999999999998E-2</v>
      </c>
      <c r="J899" s="23">
        <v>2.8999999999999998E-2</v>
      </c>
      <c r="K899" s="23">
        <v>3.6799999999999999E-2</v>
      </c>
      <c r="L899" s="23">
        <v>3.8900000000000004E-2</v>
      </c>
      <c r="M899" s="23"/>
      <c r="N899" s="23"/>
      <c r="O899" s="23"/>
      <c r="P899" s="23"/>
      <c r="V899" s="23"/>
      <c r="W899" s="23"/>
      <c r="X899" s="23"/>
      <c r="Y899" s="23"/>
      <c r="Z899" s="23"/>
      <c r="AA899" s="23"/>
      <c r="AB899" s="23"/>
      <c r="AC899" s="23"/>
      <c r="AD899" s="23"/>
    </row>
    <row r="900" spans="1:30">
      <c r="A900" s="4">
        <v>40381</v>
      </c>
      <c r="B900" s="23">
        <v>1.8E-3</v>
      </c>
      <c r="C900" s="23">
        <v>1.6000000000000001E-3</v>
      </c>
      <c r="D900" s="23">
        <v>2E-3</v>
      </c>
      <c r="E900" s="23">
        <v>2.7000000000000001E-3</v>
      </c>
      <c r="F900" s="23">
        <v>6.0000000000000001E-3</v>
      </c>
      <c r="G900" s="23">
        <v>9.1999999999999998E-3</v>
      </c>
      <c r="H900" s="23">
        <v>1.6899999999999998E-2</v>
      </c>
      <c r="I900" s="23">
        <v>2.3799999999999998E-2</v>
      </c>
      <c r="J900" s="23">
        <v>2.9600000000000001E-2</v>
      </c>
      <c r="K900" s="23">
        <v>3.7499999999999999E-2</v>
      </c>
      <c r="L900" s="23">
        <v>3.95E-2</v>
      </c>
      <c r="M900" s="23"/>
      <c r="N900" s="23"/>
      <c r="O900" s="23"/>
      <c r="P900" s="23"/>
      <c r="V900" s="23"/>
      <c r="W900" s="23"/>
      <c r="X900" s="23"/>
      <c r="Y900" s="23"/>
      <c r="Z900" s="23"/>
      <c r="AA900" s="23"/>
      <c r="AB900" s="23"/>
      <c r="AC900" s="23"/>
      <c r="AD900" s="23"/>
    </row>
    <row r="901" spans="1:30">
      <c r="A901" s="4">
        <v>40382</v>
      </c>
      <c r="B901" s="23">
        <v>1.9E-3</v>
      </c>
      <c r="C901" s="23">
        <v>1.6000000000000001E-3</v>
      </c>
      <c r="D901" s="23">
        <v>2E-3</v>
      </c>
      <c r="E901" s="23">
        <v>2.7000000000000001E-3</v>
      </c>
      <c r="F901" s="23">
        <v>6.0000000000000001E-3</v>
      </c>
      <c r="G901" s="23">
        <v>9.3999999999999986E-3</v>
      </c>
      <c r="H901" s="23">
        <v>1.7500000000000002E-2</v>
      </c>
      <c r="I901" s="23">
        <v>2.4300000000000002E-2</v>
      </c>
      <c r="J901" s="23">
        <v>3.0200000000000001E-2</v>
      </c>
      <c r="K901" s="23">
        <v>3.8100000000000002E-2</v>
      </c>
      <c r="L901" s="23">
        <v>4.0099999999999997E-2</v>
      </c>
      <c r="M901" s="23"/>
      <c r="N901" s="23"/>
      <c r="O901" s="23"/>
      <c r="P901" s="23"/>
      <c r="V901" s="23"/>
      <c r="W901" s="23"/>
      <c r="X901" s="23"/>
      <c r="Y901" s="23"/>
      <c r="Z901" s="23"/>
      <c r="AA901" s="23"/>
      <c r="AB901" s="23"/>
      <c r="AC901" s="23"/>
      <c r="AD901" s="23"/>
    </row>
    <row r="902" spans="1:30">
      <c r="A902" s="4">
        <v>40385</v>
      </c>
      <c r="B902" s="23">
        <v>1.9E-3</v>
      </c>
      <c r="C902" s="23">
        <v>1.6000000000000001E-3</v>
      </c>
      <c r="D902" s="23">
        <v>2E-3</v>
      </c>
      <c r="E902" s="23">
        <v>2.8999999999999998E-3</v>
      </c>
      <c r="F902" s="23">
        <v>6.1999999999999998E-3</v>
      </c>
      <c r="G902" s="23">
        <v>9.7000000000000003E-3</v>
      </c>
      <c r="H902" s="23">
        <v>1.7600000000000001E-2</v>
      </c>
      <c r="I902" s="23">
        <v>2.4500000000000001E-2</v>
      </c>
      <c r="J902" s="23">
        <v>3.0299999999999997E-2</v>
      </c>
      <c r="K902" s="23">
        <v>3.8199999999999998E-2</v>
      </c>
      <c r="L902" s="23">
        <v>4.0300000000000002E-2</v>
      </c>
      <c r="M902" s="23"/>
      <c r="N902" s="23"/>
      <c r="O902" s="23"/>
      <c r="P902" s="23"/>
      <c r="V902" s="23"/>
      <c r="W902" s="23"/>
      <c r="X902" s="23"/>
      <c r="Y902" s="23"/>
      <c r="Z902" s="23"/>
      <c r="AA902" s="23"/>
      <c r="AB902" s="23"/>
      <c r="AC902" s="23"/>
      <c r="AD902" s="23"/>
    </row>
    <row r="903" spans="1:30">
      <c r="A903" s="4">
        <v>40386</v>
      </c>
      <c r="B903" s="23">
        <v>1.9E-3</v>
      </c>
      <c r="C903" s="23">
        <v>1.5E-3</v>
      </c>
      <c r="D903" s="23">
        <v>2.0999999999999999E-3</v>
      </c>
      <c r="E903" s="23">
        <v>3.0000000000000001E-3</v>
      </c>
      <c r="F903" s="23">
        <v>6.5000000000000006E-3</v>
      </c>
      <c r="G903" s="23">
        <v>1.0200000000000001E-2</v>
      </c>
      <c r="H903" s="23">
        <v>1.8200000000000001E-2</v>
      </c>
      <c r="I903" s="23">
        <v>2.5099999999999997E-2</v>
      </c>
      <c r="J903" s="23">
        <v>3.0800000000000001E-2</v>
      </c>
      <c r="K903" s="23">
        <v>3.8800000000000001E-2</v>
      </c>
      <c r="L903" s="23">
        <v>4.0800000000000003E-2</v>
      </c>
      <c r="M903" s="23"/>
      <c r="N903" s="23"/>
      <c r="O903" s="23"/>
      <c r="P903" s="23"/>
      <c r="V903" s="23"/>
      <c r="W903" s="23"/>
      <c r="X903" s="23"/>
      <c r="Y903" s="23"/>
      <c r="Z903" s="23"/>
      <c r="AA903" s="23"/>
      <c r="AB903" s="23"/>
      <c r="AC903" s="23"/>
      <c r="AD903" s="23"/>
    </row>
    <row r="904" spans="1:30">
      <c r="A904" s="4">
        <v>40387</v>
      </c>
      <c r="B904" s="23">
        <v>2E-3</v>
      </c>
      <c r="C904" s="23">
        <v>1.5E-3</v>
      </c>
      <c r="D904" s="23">
        <v>2E-3</v>
      </c>
      <c r="E904" s="23">
        <v>3.0000000000000001E-3</v>
      </c>
      <c r="F904" s="23">
        <v>6.0999999999999995E-3</v>
      </c>
      <c r="G904" s="23">
        <v>9.4999999999999998E-3</v>
      </c>
      <c r="H904" s="23">
        <v>1.7500000000000002E-2</v>
      </c>
      <c r="I904" s="23">
        <v>2.4300000000000002E-2</v>
      </c>
      <c r="J904" s="23">
        <v>3.0299999999999997E-2</v>
      </c>
      <c r="K904" s="23">
        <v>3.8599999999999995E-2</v>
      </c>
      <c r="L904" s="23">
        <v>4.07E-2</v>
      </c>
      <c r="M904" s="23"/>
      <c r="N904" s="23"/>
      <c r="O904" s="23"/>
      <c r="P904" s="23"/>
      <c r="V904" s="23"/>
      <c r="W904" s="23"/>
      <c r="X904" s="23"/>
      <c r="Y904" s="23"/>
      <c r="Z904" s="23"/>
      <c r="AA904" s="23"/>
      <c r="AB904" s="23"/>
      <c r="AC904" s="23"/>
      <c r="AD904" s="23"/>
    </row>
    <row r="905" spans="1:30">
      <c r="A905" s="4">
        <v>40388</v>
      </c>
      <c r="B905" s="23">
        <v>1.9E-3</v>
      </c>
      <c r="C905" s="23">
        <v>1.5E-3</v>
      </c>
      <c r="D905" s="23">
        <v>2E-3</v>
      </c>
      <c r="E905" s="23">
        <v>3.0000000000000001E-3</v>
      </c>
      <c r="F905" s="23">
        <v>5.8999999999999999E-3</v>
      </c>
      <c r="G905" s="23">
        <v>9.1999999999999998E-3</v>
      </c>
      <c r="H905" s="23">
        <v>1.7000000000000001E-2</v>
      </c>
      <c r="I905" s="23">
        <v>2.4E-2</v>
      </c>
      <c r="J905" s="23">
        <v>3.0299999999999997E-2</v>
      </c>
      <c r="K905" s="23">
        <v>3.8599999999999995E-2</v>
      </c>
      <c r="L905" s="23">
        <v>4.0800000000000003E-2</v>
      </c>
      <c r="M905" s="23"/>
      <c r="N905" s="23"/>
      <c r="O905" s="23"/>
      <c r="P905" s="23"/>
      <c r="V905" s="23"/>
      <c r="W905" s="23"/>
      <c r="X905" s="23"/>
      <c r="Y905" s="23"/>
      <c r="Z905" s="23"/>
      <c r="AA905" s="23"/>
      <c r="AB905" s="23"/>
      <c r="AC905" s="23"/>
      <c r="AD905" s="23"/>
    </row>
    <row r="906" spans="1:30">
      <c r="A906" s="4">
        <v>40389</v>
      </c>
      <c r="B906" s="23">
        <v>1.8E-3</v>
      </c>
      <c r="C906" s="23">
        <v>1.5E-3</v>
      </c>
      <c r="D906" s="23">
        <v>2E-3</v>
      </c>
      <c r="E906" s="23">
        <v>2.8999999999999998E-3</v>
      </c>
      <c r="F906" s="23">
        <v>5.5000000000000005E-3</v>
      </c>
      <c r="G906" s="23">
        <v>8.3999999999999995E-3</v>
      </c>
      <c r="H906" s="23">
        <v>1.6E-2</v>
      </c>
      <c r="I906" s="23">
        <v>2.3E-2</v>
      </c>
      <c r="J906" s="23">
        <v>2.9399999999999999E-2</v>
      </c>
      <c r="K906" s="23">
        <v>3.7400000000000003E-2</v>
      </c>
      <c r="L906" s="23">
        <v>3.9800000000000002E-2</v>
      </c>
      <c r="M906" s="23"/>
      <c r="N906" s="23"/>
      <c r="O906" s="23"/>
      <c r="P906" s="23"/>
      <c r="V906" s="23"/>
      <c r="W906" s="23"/>
      <c r="X906" s="23"/>
      <c r="Y906" s="23"/>
      <c r="Z906" s="23"/>
      <c r="AA906" s="23"/>
      <c r="AB906" s="23"/>
      <c r="AC906" s="23"/>
      <c r="AD906" s="23"/>
    </row>
    <row r="907" spans="1:30">
      <c r="A907" s="4">
        <v>40392</v>
      </c>
      <c r="B907" s="23">
        <v>1.9E-3</v>
      </c>
      <c r="C907" s="23">
        <v>1.6000000000000001E-3</v>
      </c>
      <c r="D907" s="23">
        <v>2E-3</v>
      </c>
      <c r="E907" s="23">
        <v>2.8000000000000004E-3</v>
      </c>
      <c r="F907" s="23">
        <v>5.6000000000000008E-3</v>
      </c>
      <c r="G907" s="23">
        <v>8.5000000000000006E-3</v>
      </c>
      <c r="H907" s="23">
        <v>1.6399999999999998E-2</v>
      </c>
      <c r="I907" s="23">
        <v>2.35E-2</v>
      </c>
      <c r="J907" s="23">
        <v>2.9900000000000003E-2</v>
      </c>
      <c r="K907" s="23">
        <v>3.8199999999999998E-2</v>
      </c>
      <c r="L907" s="23">
        <v>4.0599999999999997E-2</v>
      </c>
      <c r="M907" s="23"/>
      <c r="N907" s="23"/>
      <c r="O907" s="23"/>
      <c r="P907" s="23"/>
      <c r="V907" s="23"/>
      <c r="W907" s="23"/>
      <c r="X907" s="23"/>
      <c r="Y907" s="23"/>
      <c r="Z907" s="23"/>
      <c r="AA907" s="23"/>
      <c r="AB907" s="23"/>
      <c r="AC907" s="23"/>
      <c r="AD907" s="23"/>
    </row>
    <row r="908" spans="1:30">
      <c r="A908" s="4">
        <v>40393</v>
      </c>
      <c r="B908" s="23">
        <v>1.9E-3</v>
      </c>
      <c r="C908" s="23">
        <v>1.6000000000000001E-3</v>
      </c>
      <c r="D908" s="23">
        <v>2E-3</v>
      </c>
      <c r="E908" s="23">
        <v>2.7000000000000001E-3</v>
      </c>
      <c r="F908" s="23">
        <v>5.3E-3</v>
      </c>
      <c r="G908" s="23">
        <v>8.0000000000000002E-3</v>
      </c>
      <c r="H908" s="23">
        <v>1.55E-2</v>
      </c>
      <c r="I908" s="23">
        <v>2.2700000000000001E-2</v>
      </c>
      <c r="J908" s="23">
        <v>2.9399999999999999E-2</v>
      </c>
      <c r="K908" s="23">
        <v>3.78E-2</v>
      </c>
      <c r="L908" s="23">
        <v>4.0399999999999998E-2</v>
      </c>
      <c r="M908" s="23"/>
      <c r="N908" s="23"/>
      <c r="O908" s="23"/>
      <c r="P908" s="23"/>
      <c r="V908" s="23"/>
      <c r="W908" s="23"/>
      <c r="X908" s="23"/>
      <c r="Y908" s="23"/>
      <c r="Z908" s="23"/>
      <c r="AA908" s="23"/>
      <c r="AB908" s="23"/>
      <c r="AC908" s="23"/>
      <c r="AD908" s="23"/>
    </row>
    <row r="909" spans="1:30">
      <c r="A909" s="4">
        <v>40394</v>
      </c>
      <c r="B909" s="23">
        <v>1.9E-3</v>
      </c>
      <c r="C909" s="23">
        <v>1.6000000000000001E-3</v>
      </c>
      <c r="D909" s="23">
        <v>2E-3</v>
      </c>
      <c r="E909" s="23">
        <v>2.8000000000000004E-3</v>
      </c>
      <c r="F909" s="23">
        <v>5.6000000000000008E-3</v>
      </c>
      <c r="G909" s="23">
        <v>8.6E-3</v>
      </c>
      <c r="H909" s="23">
        <v>1.6200000000000003E-2</v>
      </c>
      <c r="I909" s="23">
        <v>2.3300000000000001E-2</v>
      </c>
      <c r="J909" s="23">
        <v>2.98E-2</v>
      </c>
      <c r="K909" s="23">
        <v>3.8100000000000002E-2</v>
      </c>
      <c r="L909" s="23">
        <v>4.07E-2</v>
      </c>
      <c r="M909" s="23"/>
      <c r="N909" s="23"/>
      <c r="O909" s="23"/>
      <c r="P909" s="23"/>
      <c r="V909" s="23"/>
      <c r="W909" s="23"/>
      <c r="X909" s="23"/>
      <c r="Y909" s="23"/>
      <c r="Z909" s="23"/>
      <c r="AA909" s="23"/>
      <c r="AB909" s="23"/>
      <c r="AC909" s="23"/>
      <c r="AD909" s="23"/>
    </row>
    <row r="910" spans="1:30">
      <c r="A910" s="4">
        <v>40395</v>
      </c>
      <c r="B910" s="23">
        <v>1.9E-3</v>
      </c>
      <c r="C910" s="23">
        <v>1.5E-3</v>
      </c>
      <c r="D910" s="23">
        <v>1.9E-3</v>
      </c>
      <c r="E910" s="23">
        <v>2.7000000000000001E-3</v>
      </c>
      <c r="F910" s="23">
        <v>5.3E-3</v>
      </c>
      <c r="G910" s="23">
        <v>8.1000000000000013E-3</v>
      </c>
      <c r="H910" s="23">
        <v>1.5700000000000002E-2</v>
      </c>
      <c r="I910" s="23">
        <v>2.2799999999999997E-2</v>
      </c>
      <c r="J910" s="23">
        <v>2.9399999999999999E-2</v>
      </c>
      <c r="K910" s="23">
        <v>3.78E-2</v>
      </c>
      <c r="L910" s="23">
        <v>4.0500000000000001E-2</v>
      </c>
      <c r="M910" s="23"/>
      <c r="N910" s="23"/>
      <c r="O910" s="23"/>
      <c r="P910" s="23"/>
      <c r="V910" s="23"/>
      <c r="W910" s="23"/>
      <c r="X910" s="23"/>
      <c r="Y910" s="23"/>
      <c r="Z910" s="23"/>
      <c r="AA910" s="23"/>
      <c r="AB910" s="23"/>
      <c r="AC910" s="23"/>
      <c r="AD910" s="23"/>
    </row>
    <row r="911" spans="1:30">
      <c r="A911" s="4">
        <v>40396</v>
      </c>
      <c r="B911" s="23">
        <v>1.8E-3</v>
      </c>
      <c r="C911" s="23">
        <v>1.5E-3</v>
      </c>
      <c r="D911" s="23">
        <v>1.9E-3</v>
      </c>
      <c r="E911" s="23">
        <v>2.5000000000000001E-3</v>
      </c>
      <c r="F911" s="23">
        <v>5.0000000000000001E-3</v>
      </c>
      <c r="G911" s="23">
        <v>7.8000000000000005E-3</v>
      </c>
      <c r="H911" s="23">
        <v>1.5100000000000001E-2</v>
      </c>
      <c r="I911" s="23">
        <v>2.2099999999999998E-2</v>
      </c>
      <c r="J911" s="23">
        <v>2.86E-2</v>
      </c>
      <c r="K911" s="23">
        <v>3.7100000000000001E-2</v>
      </c>
      <c r="L911" s="23">
        <v>0.04</v>
      </c>
      <c r="M911" s="23"/>
      <c r="N911" s="23"/>
      <c r="O911" s="23"/>
      <c r="P911" s="23"/>
      <c r="V911" s="23"/>
      <c r="W911" s="23"/>
      <c r="X911" s="23"/>
      <c r="Y911" s="23"/>
      <c r="Z911" s="23"/>
      <c r="AA911" s="23"/>
      <c r="AB911" s="23"/>
      <c r="AC911" s="23"/>
      <c r="AD911" s="23"/>
    </row>
    <row r="912" spans="1:30">
      <c r="A912" s="4">
        <v>40399</v>
      </c>
      <c r="B912" s="23">
        <v>1.8E-3</v>
      </c>
      <c r="C912" s="23">
        <v>1.5E-3</v>
      </c>
      <c r="D912" s="23">
        <v>1.9E-3</v>
      </c>
      <c r="E912" s="23">
        <v>2.5999999999999999E-3</v>
      </c>
      <c r="F912" s="23">
        <v>5.4000000000000003E-3</v>
      </c>
      <c r="G912" s="23">
        <v>8.1000000000000013E-3</v>
      </c>
      <c r="H912" s="23">
        <v>1.54E-2</v>
      </c>
      <c r="I912" s="23">
        <v>2.2099999999999998E-2</v>
      </c>
      <c r="J912" s="23">
        <v>2.86E-2</v>
      </c>
      <c r="K912" s="23">
        <v>3.73E-2</v>
      </c>
      <c r="L912" s="23">
        <v>4.0099999999999997E-2</v>
      </c>
      <c r="M912" s="23"/>
      <c r="N912" s="23"/>
      <c r="O912" s="23"/>
      <c r="P912" s="23"/>
      <c r="V912" s="23"/>
      <c r="W912" s="23"/>
      <c r="X912" s="23"/>
      <c r="Y912" s="23"/>
      <c r="Z912" s="23"/>
      <c r="AA912" s="23"/>
      <c r="AB912" s="23"/>
      <c r="AC912" s="23"/>
      <c r="AD912" s="23"/>
    </row>
    <row r="913" spans="1:30">
      <c r="A913" s="4">
        <v>40400</v>
      </c>
      <c r="B913" s="23">
        <v>1.8E-3</v>
      </c>
      <c r="C913" s="23">
        <v>1.5E-3</v>
      </c>
      <c r="D913" s="23">
        <v>1.9E-3</v>
      </c>
      <c r="E913" s="23">
        <v>2.5000000000000001E-3</v>
      </c>
      <c r="F913" s="23">
        <v>5.1999999999999998E-3</v>
      </c>
      <c r="G913" s="23">
        <v>7.8000000000000005E-3</v>
      </c>
      <c r="H913" s="23">
        <v>1.46E-2</v>
      </c>
      <c r="I913" s="23">
        <v>2.1400000000000002E-2</v>
      </c>
      <c r="J913" s="23">
        <v>2.7900000000000001E-2</v>
      </c>
      <c r="K913" s="23">
        <v>3.7000000000000005E-2</v>
      </c>
      <c r="L913" s="23">
        <v>0.04</v>
      </c>
      <c r="M913" s="23"/>
      <c r="N913" s="23"/>
      <c r="O913" s="23"/>
      <c r="P913" s="23"/>
      <c r="V913" s="23"/>
      <c r="W913" s="23"/>
      <c r="X913" s="23"/>
      <c r="Y913" s="23"/>
      <c r="Z913" s="23"/>
      <c r="AA913" s="23"/>
      <c r="AB913" s="23"/>
      <c r="AC913" s="23"/>
      <c r="AD913" s="23"/>
    </row>
    <row r="914" spans="1:30">
      <c r="A914" s="4">
        <v>40401</v>
      </c>
      <c r="B914" s="23">
        <v>1.7000000000000001E-3</v>
      </c>
      <c r="C914" s="23">
        <v>1.5E-3</v>
      </c>
      <c r="D914" s="23">
        <v>1.9E-3</v>
      </c>
      <c r="E914" s="23">
        <v>2.5000000000000001E-3</v>
      </c>
      <c r="F914" s="23">
        <v>5.4000000000000003E-3</v>
      </c>
      <c r="G914" s="23">
        <v>7.8000000000000005E-3</v>
      </c>
      <c r="H914" s="23">
        <v>1.44E-2</v>
      </c>
      <c r="I914" s="23">
        <v>2.0799999999999999E-2</v>
      </c>
      <c r="J914" s="23">
        <v>2.7200000000000002E-2</v>
      </c>
      <c r="K914" s="23">
        <v>3.6200000000000003E-2</v>
      </c>
      <c r="L914" s="23">
        <v>3.9300000000000002E-2</v>
      </c>
      <c r="M914" s="23"/>
      <c r="N914" s="23"/>
      <c r="O914" s="23"/>
      <c r="P914" s="23"/>
      <c r="V914" s="23"/>
      <c r="W914" s="23"/>
      <c r="X914" s="23"/>
      <c r="Y914" s="23"/>
      <c r="Z914" s="23"/>
      <c r="AA914" s="23"/>
      <c r="AB914" s="23"/>
      <c r="AC914" s="23"/>
      <c r="AD914" s="23"/>
    </row>
    <row r="915" spans="1:30">
      <c r="A915" s="4">
        <v>40402</v>
      </c>
      <c r="B915" s="23">
        <v>1.8E-3</v>
      </c>
      <c r="C915" s="23">
        <v>1.6000000000000001E-3</v>
      </c>
      <c r="D915" s="23">
        <v>1.8E-3</v>
      </c>
      <c r="E915" s="23">
        <v>2.5000000000000001E-3</v>
      </c>
      <c r="F915" s="23">
        <v>5.5000000000000005E-3</v>
      </c>
      <c r="G915" s="23">
        <v>8.1000000000000013E-3</v>
      </c>
      <c r="H915" s="23">
        <v>1.4800000000000001E-2</v>
      </c>
      <c r="I915" s="23">
        <v>2.1099999999999997E-2</v>
      </c>
      <c r="J915" s="23">
        <v>2.7400000000000001E-2</v>
      </c>
      <c r="K915" s="23">
        <v>3.6299999999999999E-2</v>
      </c>
      <c r="L915" s="23">
        <v>3.9399999999999998E-2</v>
      </c>
      <c r="M915" s="23"/>
      <c r="N915" s="23"/>
      <c r="O915" s="23"/>
      <c r="P915" s="23"/>
      <c r="V915" s="23"/>
      <c r="W915" s="23"/>
      <c r="X915" s="23"/>
      <c r="Y915" s="23"/>
      <c r="Z915" s="23"/>
      <c r="AA915" s="23"/>
      <c r="AB915" s="23"/>
      <c r="AC915" s="23"/>
      <c r="AD915" s="23"/>
    </row>
    <row r="916" spans="1:30">
      <c r="A916" s="4">
        <v>40403</v>
      </c>
      <c r="B916" s="23">
        <v>1.9E-3</v>
      </c>
      <c r="C916" s="23">
        <v>1.5E-3</v>
      </c>
      <c r="D916" s="23">
        <v>1.9E-3</v>
      </c>
      <c r="E916" s="23">
        <v>2.5999999999999999E-3</v>
      </c>
      <c r="F916" s="23">
        <v>5.4000000000000003E-3</v>
      </c>
      <c r="G916" s="23">
        <v>8.1000000000000013E-3</v>
      </c>
      <c r="H916" s="23">
        <v>1.47E-2</v>
      </c>
      <c r="I916" s="23">
        <v>2.07E-2</v>
      </c>
      <c r="J916" s="23">
        <v>2.6800000000000001E-2</v>
      </c>
      <c r="K916" s="23">
        <v>3.56E-2</v>
      </c>
      <c r="L916" s="23">
        <v>3.8699999999999998E-2</v>
      </c>
      <c r="M916" s="23"/>
      <c r="N916" s="23"/>
      <c r="O916" s="23"/>
      <c r="P916" s="23"/>
      <c r="V916" s="23"/>
      <c r="W916" s="23"/>
      <c r="X916" s="23"/>
      <c r="Y916" s="23"/>
      <c r="Z916" s="23"/>
      <c r="AA916" s="23"/>
      <c r="AB916" s="23"/>
      <c r="AC916" s="23"/>
      <c r="AD916" s="23"/>
    </row>
    <row r="917" spans="1:30">
      <c r="A917" s="4">
        <v>40406</v>
      </c>
      <c r="B917" s="23">
        <v>2E-3</v>
      </c>
      <c r="C917" s="23">
        <v>1.6000000000000001E-3</v>
      </c>
      <c r="D917" s="23">
        <v>1.9E-3</v>
      </c>
      <c r="E917" s="23">
        <v>2.5000000000000001E-3</v>
      </c>
      <c r="F917" s="23">
        <v>5.1000000000000004E-3</v>
      </c>
      <c r="G917" s="23">
        <v>7.6E-3</v>
      </c>
      <c r="H917" s="23">
        <v>1.3999999999999999E-2</v>
      </c>
      <c r="I917" s="23">
        <v>0.02</v>
      </c>
      <c r="J917" s="23">
        <v>2.58E-2</v>
      </c>
      <c r="K917" s="23">
        <v>3.4200000000000001E-2</v>
      </c>
      <c r="L917" s="23">
        <v>3.7200000000000004E-2</v>
      </c>
      <c r="M917" s="23"/>
      <c r="N917" s="23"/>
      <c r="O917" s="23"/>
      <c r="P917" s="23"/>
      <c r="V917" s="23"/>
      <c r="W917" s="23"/>
      <c r="X917" s="23"/>
      <c r="Y917" s="23"/>
      <c r="Z917" s="23"/>
      <c r="AA917" s="23"/>
      <c r="AB917" s="23"/>
      <c r="AC917" s="23"/>
      <c r="AD917" s="23"/>
    </row>
    <row r="918" spans="1:30">
      <c r="A918" s="4">
        <v>40407</v>
      </c>
      <c r="B918" s="23">
        <v>2E-3</v>
      </c>
      <c r="C918" s="23">
        <v>1.7000000000000001E-3</v>
      </c>
      <c r="D918" s="23">
        <v>1.9E-3</v>
      </c>
      <c r="E918" s="23">
        <v>2.5999999999999999E-3</v>
      </c>
      <c r="F918" s="23">
        <v>5.1999999999999998E-3</v>
      </c>
      <c r="G918" s="23">
        <v>7.8000000000000005E-3</v>
      </c>
      <c r="H918" s="23">
        <v>1.44E-2</v>
      </c>
      <c r="I918" s="23">
        <v>2.06E-2</v>
      </c>
      <c r="J918" s="23">
        <v>2.64E-2</v>
      </c>
      <c r="K918" s="23">
        <v>3.4700000000000002E-2</v>
      </c>
      <c r="L918" s="23">
        <v>3.7699999999999997E-2</v>
      </c>
      <c r="M918" s="23"/>
      <c r="N918" s="23"/>
      <c r="O918" s="23"/>
      <c r="P918" s="23"/>
      <c r="V918" s="23"/>
      <c r="W918" s="23"/>
      <c r="X918" s="23"/>
      <c r="Y918" s="23"/>
      <c r="Z918" s="23"/>
      <c r="AA918" s="23"/>
      <c r="AB918" s="23"/>
      <c r="AC918" s="23"/>
      <c r="AD918" s="23"/>
    </row>
    <row r="919" spans="1:30">
      <c r="A919" s="4">
        <v>40408</v>
      </c>
      <c r="B919" s="23">
        <v>1.9E-3</v>
      </c>
      <c r="C919" s="23">
        <v>1.6000000000000001E-3</v>
      </c>
      <c r="D919" s="23">
        <v>1.9E-3</v>
      </c>
      <c r="E919" s="23">
        <v>2.5000000000000001E-3</v>
      </c>
      <c r="F919" s="23">
        <v>5.1000000000000004E-3</v>
      </c>
      <c r="G919" s="23">
        <v>7.7000000000000002E-3</v>
      </c>
      <c r="H919" s="23">
        <v>1.46E-2</v>
      </c>
      <c r="I919" s="23">
        <v>2.06E-2</v>
      </c>
      <c r="J919" s="23">
        <v>2.64E-2</v>
      </c>
      <c r="K919" s="23">
        <v>3.44E-2</v>
      </c>
      <c r="L919" s="23">
        <v>3.73E-2</v>
      </c>
      <c r="M919" s="23"/>
      <c r="N919" s="23"/>
      <c r="O919" s="23"/>
      <c r="P919" s="23"/>
      <c r="V919" s="23"/>
      <c r="W919" s="23"/>
      <c r="X919" s="23"/>
      <c r="Y919" s="23"/>
      <c r="Z919" s="23"/>
      <c r="AA919" s="23"/>
      <c r="AB919" s="23"/>
      <c r="AC919" s="23"/>
      <c r="AD919" s="23"/>
    </row>
    <row r="920" spans="1:30">
      <c r="A920" s="4">
        <v>40409</v>
      </c>
      <c r="B920" s="23">
        <v>1.9E-3</v>
      </c>
      <c r="C920" s="23">
        <v>1.6000000000000001E-3</v>
      </c>
      <c r="D920" s="23">
        <v>1.9E-3</v>
      </c>
      <c r="E920" s="23">
        <v>2.5000000000000001E-3</v>
      </c>
      <c r="F920" s="23">
        <v>4.8999999999999998E-3</v>
      </c>
      <c r="G920" s="23">
        <v>7.4000000000000003E-3</v>
      </c>
      <c r="H920" s="23">
        <v>1.41E-2</v>
      </c>
      <c r="I920" s="23">
        <v>2.0199999999999999E-2</v>
      </c>
      <c r="J920" s="23">
        <v>2.58E-2</v>
      </c>
      <c r="K920" s="23">
        <v>3.3700000000000001E-2</v>
      </c>
      <c r="L920" s="23">
        <v>3.6600000000000001E-2</v>
      </c>
      <c r="M920" s="23"/>
      <c r="N920" s="23"/>
      <c r="O920" s="23"/>
      <c r="P920" s="23"/>
      <c r="V920" s="23"/>
      <c r="W920" s="23"/>
      <c r="X920" s="23"/>
      <c r="Y920" s="23"/>
      <c r="Z920" s="23"/>
      <c r="AA920" s="23"/>
      <c r="AB920" s="23"/>
      <c r="AC920" s="23"/>
      <c r="AD920" s="23"/>
    </row>
    <row r="921" spans="1:30">
      <c r="A921" s="4">
        <v>40410</v>
      </c>
      <c r="B921" s="23">
        <v>2E-3</v>
      </c>
      <c r="C921" s="23">
        <v>1.5E-3</v>
      </c>
      <c r="D921" s="23">
        <v>1.9E-3</v>
      </c>
      <c r="E921" s="23">
        <v>2.5999999999999999E-3</v>
      </c>
      <c r="F921" s="23">
        <v>4.8999999999999998E-3</v>
      </c>
      <c r="G921" s="23">
        <v>7.8000000000000005E-3</v>
      </c>
      <c r="H921" s="23">
        <v>1.47E-2</v>
      </c>
      <c r="I921" s="23">
        <v>2.07E-2</v>
      </c>
      <c r="J921" s="23">
        <v>2.6200000000000001E-2</v>
      </c>
      <c r="K921" s="23">
        <v>3.3799999999999997E-2</v>
      </c>
      <c r="L921" s="23">
        <v>3.6699999999999997E-2</v>
      </c>
      <c r="M921" s="23"/>
      <c r="N921" s="23"/>
      <c r="O921" s="23"/>
      <c r="P921" s="23"/>
      <c r="V921" s="23"/>
      <c r="W921" s="23"/>
      <c r="X921" s="23"/>
      <c r="Y921" s="23"/>
      <c r="Z921" s="23"/>
      <c r="AA921" s="23"/>
      <c r="AB921" s="23"/>
      <c r="AC921" s="23"/>
      <c r="AD921" s="23"/>
    </row>
    <row r="922" spans="1:30">
      <c r="A922" s="4">
        <v>40413</v>
      </c>
      <c r="B922" s="23">
        <v>1.9E-3</v>
      </c>
      <c r="C922" s="23">
        <v>1.6000000000000001E-3</v>
      </c>
      <c r="D922" s="23">
        <v>1.9E-3</v>
      </c>
      <c r="E922" s="23">
        <v>2.5000000000000001E-3</v>
      </c>
      <c r="F922" s="23">
        <v>4.8999999999999998E-3</v>
      </c>
      <c r="G922" s="23">
        <v>7.6E-3</v>
      </c>
      <c r="H922" s="23">
        <v>1.43E-2</v>
      </c>
      <c r="I922" s="23">
        <v>2.0400000000000001E-2</v>
      </c>
      <c r="J922" s="23">
        <v>2.6000000000000002E-2</v>
      </c>
      <c r="K922" s="23">
        <v>3.3700000000000001E-2</v>
      </c>
      <c r="L922" s="23">
        <v>3.6499999999999998E-2</v>
      </c>
      <c r="M922" s="23"/>
      <c r="N922" s="23"/>
      <c r="O922" s="23"/>
      <c r="P922" s="23"/>
      <c r="V922" s="23"/>
      <c r="W922" s="23"/>
      <c r="X922" s="23"/>
      <c r="Y922" s="23"/>
      <c r="Z922" s="23"/>
      <c r="AA922" s="23"/>
      <c r="AB922" s="23"/>
      <c r="AC922" s="23"/>
      <c r="AD922" s="23"/>
    </row>
    <row r="923" spans="1:30">
      <c r="A923" s="4">
        <v>40414</v>
      </c>
      <c r="B923" s="23">
        <v>1.9E-3</v>
      </c>
      <c r="C923" s="23">
        <v>1.6000000000000001E-3</v>
      </c>
      <c r="D923" s="23">
        <v>2E-3</v>
      </c>
      <c r="E923" s="23">
        <v>2.7000000000000001E-3</v>
      </c>
      <c r="F923" s="23">
        <v>5.0000000000000001E-3</v>
      </c>
      <c r="G923" s="23">
        <v>7.1999999999999998E-3</v>
      </c>
      <c r="H923" s="23">
        <v>1.3600000000000001E-2</v>
      </c>
      <c r="I923" s="23">
        <v>1.95E-2</v>
      </c>
      <c r="J923" s="23">
        <v>2.5000000000000001E-2</v>
      </c>
      <c r="K923" s="23">
        <v>3.2799999999999996E-2</v>
      </c>
      <c r="L923" s="23">
        <v>3.5699999999999996E-2</v>
      </c>
      <c r="M923" s="23"/>
      <c r="N923" s="23"/>
      <c r="O923" s="23"/>
      <c r="P923" s="23"/>
      <c r="V923" s="23"/>
      <c r="W923" s="23"/>
      <c r="X923" s="23"/>
      <c r="Y923" s="23"/>
      <c r="Z923" s="23"/>
      <c r="AA923" s="23"/>
      <c r="AB923" s="23"/>
      <c r="AC923" s="23"/>
      <c r="AD923" s="23"/>
    </row>
    <row r="924" spans="1:30">
      <c r="A924" s="4">
        <v>40415</v>
      </c>
      <c r="B924" s="23">
        <v>1.9E-3</v>
      </c>
      <c r="C924" s="23">
        <v>1.6000000000000001E-3</v>
      </c>
      <c r="D924" s="23">
        <v>1.9E-3</v>
      </c>
      <c r="E924" s="23">
        <v>2.5999999999999999E-3</v>
      </c>
      <c r="F924" s="23">
        <v>5.3E-3</v>
      </c>
      <c r="G924" s="23">
        <v>7.7000000000000002E-3</v>
      </c>
      <c r="H924" s="23">
        <v>1.3999999999999999E-2</v>
      </c>
      <c r="I924" s="23">
        <v>0.02</v>
      </c>
      <c r="J924" s="23">
        <v>2.5399999999999999E-2</v>
      </c>
      <c r="K924" s="23">
        <v>3.3099999999999997E-2</v>
      </c>
      <c r="L924" s="23">
        <v>3.5900000000000001E-2</v>
      </c>
      <c r="M924" s="23"/>
      <c r="N924" s="23"/>
      <c r="O924" s="23"/>
      <c r="P924" s="23"/>
      <c r="V924" s="23"/>
      <c r="W924" s="23"/>
      <c r="X924" s="23"/>
      <c r="Y924" s="23"/>
      <c r="Z924" s="23"/>
      <c r="AA924" s="23"/>
      <c r="AB924" s="23"/>
      <c r="AC924" s="23"/>
      <c r="AD924" s="23"/>
    </row>
    <row r="925" spans="1:30">
      <c r="A925" s="4">
        <v>40416</v>
      </c>
      <c r="B925" s="23">
        <v>1.9E-3</v>
      </c>
      <c r="C925" s="23">
        <v>1.6000000000000001E-3</v>
      </c>
      <c r="D925" s="23">
        <v>1.9E-3</v>
      </c>
      <c r="E925" s="23">
        <v>2.5000000000000001E-3</v>
      </c>
      <c r="F925" s="23">
        <v>5.1000000000000004E-3</v>
      </c>
      <c r="G925" s="23">
        <v>7.7000000000000002E-3</v>
      </c>
      <c r="H925" s="23">
        <v>1.38E-2</v>
      </c>
      <c r="I925" s="23">
        <v>1.9699999999999999E-2</v>
      </c>
      <c r="J925" s="23">
        <v>2.5000000000000001E-2</v>
      </c>
      <c r="K925" s="23">
        <v>3.2500000000000001E-2</v>
      </c>
      <c r="L925" s="23">
        <v>3.5299999999999998E-2</v>
      </c>
      <c r="M925" s="23"/>
      <c r="N925" s="23"/>
      <c r="O925" s="23"/>
      <c r="P925" s="23"/>
      <c r="V925" s="23"/>
      <c r="W925" s="23"/>
      <c r="X925" s="23"/>
      <c r="Y925" s="23"/>
      <c r="Z925" s="23"/>
      <c r="AA925" s="23"/>
      <c r="AB925" s="23"/>
      <c r="AC925" s="23"/>
      <c r="AD925" s="23"/>
    </row>
    <row r="926" spans="1:30">
      <c r="A926" s="4">
        <v>40417</v>
      </c>
      <c r="B926" s="23">
        <v>1.9E-3</v>
      </c>
      <c r="C926" s="23">
        <v>1.5E-3</v>
      </c>
      <c r="D926" s="23">
        <v>1.9E-3</v>
      </c>
      <c r="E926" s="23">
        <v>2.7000000000000001E-3</v>
      </c>
      <c r="F926" s="23">
        <v>5.6000000000000008E-3</v>
      </c>
      <c r="G926" s="23">
        <v>8.3000000000000001E-3</v>
      </c>
      <c r="H926" s="23">
        <v>1.49E-2</v>
      </c>
      <c r="I926" s="23">
        <v>2.0899999999999998E-2</v>
      </c>
      <c r="J926" s="23">
        <v>2.6600000000000002E-2</v>
      </c>
      <c r="K926" s="23">
        <v>3.4099999999999998E-2</v>
      </c>
      <c r="L926" s="23">
        <v>3.6900000000000002E-2</v>
      </c>
      <c r="M926" s="23"/>
      <c r="N926" s="23"/>
      <c r="O926" s="23"/>
      <c r="P926" s="23"/>
      <c r="V926" s="23"/>
      <c r="W926" s="23"/>
      <c r="X926" s="23"/>
      <c r="Y926" s="23"/>
      <c r="Z926" s="23"/>
      <c r="AA926" s="23"/>
      <c r="AB926" s="23"/>
      <c r="AC926" s="23"/>
      <c r="AD926" s="23"/>
    </row>
    <row r="927" spans="1:30">
      <c r="A927" s="4">
        <v>40420</v>
      </c>
      <c r="B927" s="23">
        <v>1.9E-3</v>
      </c>
      <c r="C927" s="23">
        <v>1.4000000000000002E-3</v>
      </c>
      <c r="D927" s="23">
        <v>1.9E-3</v>
      </c>
      <c r="E927" s="23">
        <v>2.5999999999999999E-3</v>
      </c>
      <c r="F927" s="23">
        <v>5.0000000000000001E-3</v>
      </c>
      <c r="G927" s="23">
        <v>7.4999999999999997E-3</v>
      </c>
      <c r="H927" s="23">
        <v>1.3899999999999999E-2</v>
      </c>
      <c r="I927" s="23">
        <v>1.9799999999999998E-2</v>
      </c>
      <c r="J927" s="23">
        <v>2.5399999999999999E-2</v>
      </c>
      <c r="K927" s="23">
        <v>3.3000000000000002E-2</v>
      </c>
      <c r="L927" s="23">
        <v>3.6000000000000004E-2</v>
      </c>
      <c r="M927" s="23"/>
      <c r="N927" s="23"/>
      <c r="O927" s="23"/>
      <c r="P927" s="23"/>
      <c r="V927" s="23"/>
      <c r="W927" s="23"/>
      <c r="X927" s="23"/>
      <c r="Y927" s="23"/>
      <c r="Z927" s="23"/>
      <c r="AA927" s="23"/>
      <c r="AB927" s="23"/>
      <c r="AC927" s="23"/>
      <c r="AD927" s="23"/>
    </row>
    <row r="928" spans="1:30">
      <c r="A928" s="4">
        <v>40421</v>
      </c>
      <c r="B928" s="23">
        <v>2.0999999999999999E-3</v>
      </c>
      <c r="C928" s="23">
        <v>1.4000000000000002E-3</v>
      </c>
      <c r="D928" s="23">
        <v>1.9E-3</v>
      </c>
      <c r="E928" s="23">
        <v>2.5000000000000001E-3</v>
      </c>
      <c r="F928" s="23">
        <v>4.6999999999999993E-3</v>
      </c>
      <c r="G928" s="23">
        <v>7.1999999999999998E-3</v>
      </c>
      <c r="H928" s="23">
        <v>1.3300000000000001E-2</v>
      </c>
      <c r="I928" s="23">
        <v>1.9199999999999998E-2</v>
      </c>
      <c r="J928" s="23">
        <v>2.4700000000000003E-2</v>
      </c>
      <c r="K928" s="23">
        <v>3.2300000000000002E-2</v>
      </c>
      <c r="L928" s="23">
        <v>3.5200000000000002E-2</v>
      </c>
      <c r="M928" s="23"/>
      <c r="N928" s="23"/>
      <c r="O928" s="23"/>
      <c r="P928" s="23"/>
      <c r="V928" s="23"/>
      <c r="W928" s="23"/>
      <c r="X928" s="23"/>
      <c r="Y928" s="23"/>
      <c r="Z928" s="23"/>
      <c r="AA928" s="23"/>
      <c r="AB928" s="23"/>
      <c r="AC928" s="23"/>
      <c r="AD928" s="23"/>
    </row>
    <row r="929" spans="1:30">
      <c r="A929" s="4">
        <v>40422</v>
      </c>
      <c r="B929" s="23">
        <v>1.9E-3</v>
      </c>
      <c r="C929" s="23">
        <v>1.2999999999999999E-3</v>
      </c>
      <c r="D929" s="23">
        <v>1.9E-3</v>
      </c>
      <c r="E929" s="23">
        <v>2.5000000000000001E-3</v>
      </c>
      <c r="F929" s="23">
        <v>5.0000000000000001E-3</v>
      </c>
      <c r="G929" s="23">
        <v>7.4999999999999997E-3</v>
      </c>
      <c r="H929" s="23">
        <v>1.41E-2</v>
      </c>
      <c r="I929" s="23">
        <v>2.0199999999999999E-2</v>
      </c>
      <c r="J929" s="23">
        <v>2.58E-2</v>
      </c>
      <c r="K929" s="23">
        <v>3.3500000000000002E-2</v>
      </c>
      <c r="L929" s="23">
        <v>3.6499999999999998E-2</v>
      </c>
      <c r="M929" s="23"/>
      <c r="N929" s="23"/>
      <c r="O929" s="23"/>
      <c r="P929" s="23"/>
      <c r="V929" s="23"/>
      <c r="W929" s="23"/>
      <c r="X929" s="23"/>
      <c r="Y929" s="23"/>
      <c r="Z929" s="23"/>
      <c r="AA929" s="23"/>
      <c r="AB929" s="23"/>
      <c r="AC929" s="23"/>
      <c r="AD929" s="23"/>
    </row>
    <row r="930" spans="1:30">
      <c r="A930" s="4">
        <v>40423</v>
      </c>
      <c r="B930" s="23">
        <v>1.9E-3</v>
      </c>
      <c r="C930" s="23">
        <v>1.4000000000000002E-3</v>
      </c>
      <c r="D930" s="23">
        <v>1.8E-3</v>
      </c>
      <c r="E930" s="23">
        <v>2.5000000000000001E-3</v>
      </c>
      <c r="F930" s="23">
        <v>5.0000000000000001E-3</v>
      </c>
      <c r="G930" s="23">
        <v>7.6E-3</v>
      </c>
      <c r="H930" s="23">
        <v>1.43E-2</v>
      </c>
      <c r="I930" s="23">
        <v>2.06E-2</v>
      </c>
      <c r="J930" s="23">
        <v>2.63E-2</v>
      </c>
      <c r="K930" s="23">
        <v>3.4099999999999998E-2</v>
      </c>
      <c r="L930" s="23">
        <v>3.7200000000000004E-2</v>
      </c>
      <c r="M930" s="23"/>
      <c r="N930" s="23"/>
      <c r="O930" s="23"/>
      <c r="P930" s="23"/>
      <c r="V930" s="23"/>
      <c r="W930" s="23"/>
      <c r="X930" s="23"/>
      <c r="Y930" s="23"/>
      <c r="Z930" s="23"/>
      <c r="AA930" s="23"/>
      <c r="AB930" s="23"/>
      <c r="AC930" s="23"/>
      <c r="AD930" s="23"/>
    </row>
    <row r="931" spans="1:30">
      <c r="A931" s="4">
        <v>40424</v>
      </c>
      <c r="B931" s="23">
        <v>1.9E-3</v>
      </c>
      <c r="C931" s="23">
        <v>1.4000000000000002E-3</v>
      </c>
      <c r="D931" s="23">
        <v>1.9E-3</v>
      </c>
      <c r="E931" s="23">
        <v>2.5000000000000001E-3</v>
      </c>
      <c r="F931" s="23">
        <v>5.1999999999999998E-3</v>
      </c>
      <c r="G931" s="23">
        <v>8.1000000000000013E-3</v>
      </c>
      <c r="H931" s="23">
        <v>1.49E-2</v>
      </c>
      <c r="I931" s="23">
        <v>2.1400000000000002E-2</v>
      </c>
      <c r="J931" s="23">
        <v>2.7200000000000002E-2</v>
      </c>
      <c r="K931" s="23">
        <v>3.49E-2</v>
      </c>
      <c r="L931" s="23">
        <v>3.7900000000000003E-2</v>
      </c>
      <c r="M931" s="23"/>
      <c r="N931" s="23"/>
      <c r="O931" s="23"/>
      <c r="P931" s="23"/>
      <c r="V931" s="23"/>
      <c r="W931" s="23"/>
      <c r="X931" s="23"/>
      <c r="Y931" s="23"/>
      <c r="Z931" s="23"/>
      <c r="AA931" s="23"/>
      <c r="AB931" s="23"/>
      <c r="AC931" s="23"/>
      <c r="AD931" s="23"/>
    </row>
    <row r="932" spans="1:30">
      <c r="A932" s="4">
        <v>40428</v>
      </c>
      <c r="B932" s="23">
        <v>2E-3</v>
      </c>
      <c r="C932" s="23">
        <v>1.4000000000000002E-3</v>
      </c>
      <c r="D932" s="23">
        <v>1.8E-3</v>
      </c>
      <c r="E932" s="23">
        <v>2.5000000000000001E-3</v>
      </c>
      <c r="F932" s="23">
        <v>4.8999999999999998E-3</v>
      </c>
      <c r="G932" s="23">
        <v>7.7000000000000002E-3</v>
      </c>
      <c r="H932" s="23">
        <v>1.41E-2</v>
      </c>
      <c r="I932" s="23">
        <v>2.0400000000000001E-2</v>
      </c>
      <c r="J932" s="23">
        <v>2.6099999999999998E-2</v>
      </c>
      <c r="K932" s="23">
        <v>3.3700000000000001E-2</v>
      </c>
      <c r="L932" s="23">
        <v>3.6699999999999997E-2</v>
      </c>
      <c r="M932" s="23"/>
      <c r="N932" s="23"/>
      <c r="O932" s="23"/>
      <c r="P932" s="23"/>
      <c r="V932" s="23"/>
      <c r="W932" s="23"/>
      <c r="X932" s="23"/>
      <c r="Y932" s="23"/>
      <c r="Z932" s="23"/>
      <c r="AA932" s="23"/>
      <c r="AB932" s="23"/>
      <c r="AC932" s="23"/>
      <c r="AD932" s="23"/>
    </row>
    <row r="933" spans="1:30">
      <c r="A933" s="4">
        <v>40429</v>
      </c>
      <c r="B933" s="23">
        <v>1.9E-3</v>
      </c>
      <c r="C933" s="23">
        <v>1.4000000000000002E-3</v>
      </c>
      <c r="D933" s="23">
        <v>1.9E-3</v>
      </c>
      <c r="E933" s="23">
        <v>2.3999999999999998E-3</v>
      </c>
      <c r="F933" s="23">
        <v>5.1999999999999998E-3</v>
      </c>
      <c r="G933" s="23">
        <v>8.0000000000000002E-3</v>
      </c>
      <c r="H933" s="23">
        <v>1.46E-2</v>
      </c>
      <c r="I933" s="23">
        <v>2.0899999999999998E-2</v>
      </c>
      <c r="J933" s="23">
        <v>2.6600000000000002E-2</v>
      </c>
      <c r="K933" s="23">
        <v>3.4200000000000001E-2</v>
      </c>
      <c r="L933" s="23">
        <v>3.7200000000000004E-2</v>
      </c>
      <c r="M933" s="23"/>
      <c r="N933" s="23"/>
      <c r="O933" s="23"/>
      <c r="P933" s="23"/>
      <c r="V933" s="23"/>
      <c r="W933" s="23"/>
      <c r="X933" s="23"/>
      <c r="Y933" s="23"/>
      <c r="Z933" s="23"/>
      <c r="AA933" s="23"/>
      <c r="AB933" s="23"/>
      <c r="AC933" s="23"/>
      <c r="AD933" s="23"/>
    </row>
    <row r="934" spans="1:30">
      <c r="A934" s="4">
        <v>40430</v>
      </c>
      <c r="B934" s="23">
        <v>1.8E-3</v>
      </c>
      <c r="C934" s="23">
        <v>1.4000000000000002E-3</v>
      </c>
      <c r="D934" s="23">
        <v>1.9E-3</v>
      </c>
      <c r="E934" s="23">
        <v>2.5999999999999999E-3</v>
      </c>
      <c r="F934" s="23">
        <v>5.6999999999999993E-3</v>
      </c>
      <c r="G934" s="23">
        <v>8.6999999999999994E-3</v>
      </c>
      <c r="H934" s="23">
        <v>1.5700000000000002E-2</v>
      </c>
      <c r="I934" s="23">
        <v>2.2000000000000002E-2</v>
      </c>
      <c r="J934" s="23">
        <v>2.7699999999999999E-2</v>
      </c>
      <c r="K934" s="23">
        <v>3.5400000000000001E-2</v>
      </c>
      <c r="L934" s="23">
        <v>3.8399999999999997E-2</v>
      </c>
      <c r="M934" s="23"/>
      <c r="N934" s="23"/>
      <c r="O934" s="23"/>
      <c r="P934" s="23"/>
      <c r="V934" s="23"/>
      <c r="W934" s="23"/>
      <c r="X934" s="23"/>
      <c r="Y934" s="23"/>
      <c r="Z934" s="23"/>
      <c r="AA934" s="23"/>
      <c r="AB934" s="23"/>
      <c r="AC934" s="23"/>
      <c r="AD934" s="23"/>
    </row>
    <row r="935" spans="1:30">
      <c r="A935" s="4">
        <v>40431</v>
      </c>
      <c r="B935" s="23">
        <v>1.8E-3</v>
      </c>
      <c r="C935" s="23">
        <v>1.4000000000000002E-3</v>
      </c>
      <c r="D935" s="23">
        <v>1.9E-3</v>
      </c>
      <c r="E935" s="23">
        <v>2.7000000000000001E-3</v>
      </c>
      <c r="F935" s="23">
        <v>5.7999999999999996E-3</v>
      </c>
      <c r="G935" s="23">
        <v>8.8000000000000005E-3</v>
      </c>
      <c r="H935" s="23">
        <v>1.5900000000000001E-2</v>
      </c>
      <c r="I935" s="23">
        <v>2.2400000000000003E-2</v>
      </c>
      <c r="J935" s="23">
        <v>2.81E-2</v>
      </c>
      <c r="K935" s="23">
        <v>3.5799999999999998E-2</v>
      </c>
      <c r="L935" s="23">
        <v>3.8800000000000001E-2</v>
      </c>
      <c r="M935" s="23"/>
      <c r="N935" s="23"/>
      <c r="O935" s="23"/>
      <c r="P935" s="23"/>
      <c r="V935" s="23"/>
      <c r="W935" s="23"/>
      <c r="X935" s="23"/>
      <c r="Y935" s="23"/>
      <c r="Z935" s="23"/>
      <c r="AA935" s="23"/>
      <c r="AB935" s="23"/>
      <c r="AC935" s="23"/>
      <c r="AD935" s="23"/>
    </row>
    <row r="936" spans="1:30">
      <c r="A936" s="4">
        <v>40434</v>
      </c>
      <c r="B936" s="23">
        <v>1.8E-3</v>
      </c>
      <c r="C936" s="23">
        <v>1.5E-3</v>
      </c>
      <c r="D936" s="23">
        <v>1.9E-3</v>
      </c>
      <c r="E936" s="23">
        <v>2.5999999999999999E-3</v>
      </c>
      <c r="F936" s="23">
        <v>5.3E-3</v>
      </c>
      <c r="G936" s="23">
        <v>8.199999999999999E-3</v>
      </c>
      <c r="H936" s="23">
        <v>1.5100000000000001E-2</v>
      </c>
      <c r="I936" s="23">
        <v>2.1499999999999998E-2</v>
      </c>
      <c r="J936" s="23">
        <v>2.7400000000000001E-2</v>
      </c>
      <c r="K936" s="23">
        <v>3.5200000000000002E-2</v>
      </c>
      <c r="L936" s="23">
        <v>3.8300000000000001E-2</v>
      </c>
      <c r="M936" s="23"/>
      <c r="N936" s="23"/>
      <c r="O936" s="23"/>
      <c r="P936" s="23"/>
      <c r="V936" s="23"/>
      <c r="W936" s="23"/>
      <c r="X936" s="23"/>
      <c r="Y936" s="23"/>
      <c r="Z936" s="23"/>
      <c r="AA936" s="23"/>
      <c r="AB936" s="23"/>
      <c r="AC936" s="23"/>
      <c r="AD936" s="23"/>
    </row>
    <row r="937" spans="1:30">
      <c r="A937" s="4">
        <v>40435</v>
      </c>
      <c r="B937" s="23">
        <v>1.9E-3</v>
      </c>
      <c r="C937" s="23">
        <v>1.5E-3</v>
      </c>
      <c r="D937" s="23">
        <v>2E-3</v>
      </c>
      <c r="E937" s="23">
        <v>2.5999999999999999E-3</v>
      </c>
      <c r="F937" s="23">
        <v>5.0000000000000001E-3</v>
      </c>
      <c r="G937" s="23">
        <v>7.7000000000000002E-3</v>
      </c>
      <c r="H937" s="23">
        <v>1.43E-2</v>
      </c>
      <c r="I937" s="23">
        <v>2.0899999999999998E-2</v>
      </c>
      <c r="J937" s="23">
        <v>2.6800000000000001E-2</v>
      </c>
      <c r="K937" s="23">
        <v>3.4799999999999998E-2</v>
      </c>
      <c r="L937" s="23">
        <v>3.7900000000000003E-2</v>
      </c>
      <c r="M937" s="23"/>
      <c r="N937" s="23"/>
      <c r="O937" s="23"/>
      <c r="P937" s="23"/>
      <c r="V937" s="23"/>
      <c r="W937" s="23"/>
      <c r="X937" s="23"/>
      <c r="Y937" s="23"/>
      <c r="Z937" s="23"/>
      <c r="AA937" s="23"/>
      <c r="AB937" s="23"/>
      <c r="AC937" s="23"/>
      <c r="AD937" s="23"/>
    </row>
    <row r="938" spans="1:30">
      <c r="A938" s="4">
        <v>40436</v>
      </c>
      <c r="B938" s="23">
        <v>2.0999999999999999E-3</v>
      </c>
      <c r="C938" s="23">
        <v>1.5E-3</v>
      </c>
      <c r="D938" s="23">
        <v>2E-3</v>
      </c>
      <c r="E938" s="23">
        <v>2.5999999999999999E-3</v>
      </c>
      <c r="F938" s="23">
        <v>5.0000000000000001E-3</v>
      </c>
      <c r="G938" s="23">
        <v>7.7000000000000002E-3</v>
      </c>
      <c r="H938" s="23">
        <v>1.46E-2</v>
      </c>
      <c r="I938" s="23">
        <v>2.1299999999999999E-2</v>
      </c>
      <c r="J938" s="23">
        <v>2.7400000000000001E-2</v>
      </c>
      <c r="K938" s="23">
        <v>3.5499999999999997E-2</v>
      </c>
      <c r="L938" s="23">
        <v>3.8699999999999998E-2</v>
      </c>
      <c r="M938" s="23"/>
      <c r="N938" s="23"/>
      <c r="O938" s="23"/>
      <c r="P938" s="23"/>
      <c r="V938" s="23"/>
      <c r="W938" s="23"/>
      <c r="X938" s="23"/>
      <c r="Y938" s="23"/>
      <c r="Z938" s="23"/>
      <c r="AA938" s="23"/>
      <c r="AB938" s="23"/>
      <c r="AC938" s="23"/>
      <c r="AD938" s="23"/>
    </row>
    <row r="939" spans="1:30">
      <c r="A939" s="4">
        <v>40437</v>
      </c>
      <c r="B939" s="23">
        <v>2.0999999999999999E-3</v>
      </c>
      <c r="C939" s="23">
        <v>1.6000000000000001E-3</v>
      </c>
      <c r="D939" s="23">
        <v>2E-3</v>
      </c>
      <c r="E939" s="23">
        <v>2.5000000000000001E-3</v>
      </c>
      <c r="F939" s="23">
        <v>4.7999999999999996E-3</v>
      </c>
      <c r="G939" s="23">
        <v>7.7000000000000002E-3</v>
      </c>
      <c r="H939" s="23">
        <v>1.4800000000000001E-2</v>
      </c>
      <c r="I939" s="23">
        <v>2.1700000000000001E-2</v>
      </c>
      <c r="J939" s="23">
        <v>2.7699999999999999E-2</v>
      </c>
      <c r="K939" s="23">
        <v>3.61E-2</v>
      </c>
      <c r="L939" s="23">
        <v>3.9199999999999999E-2</v>
      </c>
      <c r="M939" s="23"/>
      <c r="N939" s="23"/>
      <c r="O939" s="23"/>
      <c r="P939" s="23"/>
      <c r="V939" s="23"/>
      <c r="W939" s="23"/>
      <c r="X939" s="23"/>
      <c r="Y939" s="23"/>
      <c r="Z939" s="23"/>
      <c r="AA939" s="23"/>
      <c r="AB939" s="23"/>
      <c r="AC939" s="23"/>
      <c r="AD939" s="23"/>
    </row>
    <row r="940" spans="1:30">
      <c r="A940" s="4">
        <v>40438</v>
      </c>
      <c r="B940" s="23">
        <v>2.0999999999999999E-3</v>
      </c>
      <c r="C940" s="23">
        <v>1.6000000000000001E-3</v>
      </c>
      <c r="D940" s="23">
        <v>2E-3</v>
      </c>
      <c r="E940" s="23">
        <v>2.5999999999999999E-3</v>
      </c>
      <c r="F940" s="23">
        <v>4.7999999999999996E-3</v>
      </c>
      <c r="G940" s="23">
        <v>7.4999999999999997E-3</v>
      </c>
      <c r="H940" s="23">
        <v>1.46E-2</v>
      </c>
      <c r="I940" s="23">
        <v>2.1400000000000002E-2</v>
      </c>
      <c r="J940" s="23">
        <v>2.75E-2</v>
      </c>
      <c r="K940" s="23">
        <v>3.6000000000000004E-2</v>
      </c>
      <c r="L940" s="23">
        <v>3.9E-2</v>
      </c>
      <c r="M940" s="23"/>
      <c r="N940" s="23"/>
      <c r="O940" s="23"/>
      <c r="P940" s="23"/>
      <c r="V940" s="23"/>
      <c r="W940" s="23"/>
      <c r="X940" s="23"/>
      <c r="Y940" s="23"/>
      <c r="Z940" s="23"/>
      <c r="AA940" s="23"/>
      <c r="AB940" s="23"/>
      <c r="AC940" s="23"/>
      <c r="AD940" s="23"/>
    </row>
    <row r="941" spans="1:30">
      <c r="A941" s="4">
        <v>40441</v>
      </c>
      <c r="B941" s="23">
        <v>2.0999999999999999E-3</v>
      </c>
      <c r="C941" s="23">
        <v>1.7000000000000001E-3</v>
      </c>
      <c r="D941" s="23">
        <v>2E-3</v>
      </c>
      <c r="E941" s="23">
        <v>2.5999999999999999E-3</v>
      </c>
      <c r="F941" s="23">
        <v>4.6999999999999993E-3</v>
      </c>
      <c r="G941" s="23">
        <v>7.3000000000000001E-3</v>
      </c>
      <c r="H941" s="23">
        <v>1.43E-2</v>
      </c>
      <c r="I941" s="23">
        <v>2.1000000000000001E-2</v>
      </c>
      <c r="J941" s="23">
        <v>2.7200000000000002E-2</v>
      </c>
      <c r="K941" s="23">
        <v>3.5699999999999996E-2</v>
      </c>
      <c r="L941" s="23">
        <v>3.8699999999999998E-2</v>
      </c>
      <c r="M941" s="23"/>
      <c r="N941" s="23"/>
      <c r="O941" s="23"/>
      <c r="P941" s="23"/>
      <c r="V941" s="23"/>
      <c r="W941" s="23"/>
      <c r="X941" s="23"/>
      <c r="Y941" s="23"/>
      <c r="Z941" s="23"/>
      <c r="AA941" s="23"/>
      <c r="AB941" s="23"/>
      <c r="AC941" s="23"/>
      <c r="AD941" s="23"/>
    </row>
    <row r="942" spans="1:30">
      <c r="A942" s="4">
        <v>40442</v>
      </c>
      <c r="B942" s="23">
        <v>2E-3</v>
      </c>
      <c r="C942" s="23">
        <v>1.7000000000000001E-3</v>
      </c>
      <c r="D942" s="23">
        <v>2E-3</v>
      </c>
      <c r="E942" s="23">
        <v>2.5999999999999999E-3</v>
      </c>
      <c r="F942" s="23">
        <v>4.3E-3</v>
      </c>
      <c r="G942" s="23">
        <v>6.8000000000000005E-3</v>
      </c>
      <c r="H942" s="23">
        <v>1.34E-2</v>
      </c>
      <c r="I942" s="23">
        <v>1.9900000000000001E-2</v>
      </c>
      <c r="J942" s="23">
        <v>2.6099999999999998E-2</v>
      </c>
      <c r="K942" s="23">
        <v>3.49E-2</v>
      </c>
      <c r="L942" s="23">
        <v>3.7900000000000003E-2</v>
      </c>
      <c r="M942" s="23"/>
      <c r="N942" s="23"/>
      <c r="O942" s="23"/>
      <c r="P942" s="23"/>
      <c r="V942" s="23"/>
      <c r="W942" s="23"/>
      <c r="X942" s="23"/>
      <c r="Y942" s="23"/>
      <c r="Z942" s="23"/>
      <c r="AA942" s="23"/>
      <c r="AB942" s="23"/>
      <c r="AC942" s="23"/>
      <c r="AD942" s="23"/>
    </row>
    <row r="943" spans="1:30">
      <c r="A943" s="4">
        <v>40443</v>
      </c>
      <c r="B943" s="23">
        <v>2.0999999999999999E-3</v>
      </c>
      <c r="C943" s="23">
        <v>1.6000000000000001E-3</v>
      </c>
      <c r="D943" s="23">
        <v>1.9E-3</v>
      </c>
      <c r="E943" s="23">
        <v>2.5000000000000001E-3</v>
      </c>
      <c r="F943" s="23">
        <v>4.4000000000000003E-3</v>
      </c>
      <c r="G943" s="23">
        <v>6.8000000000000005E-3</v>
      </c>
      <c r="H943" s="23">
        <v>1.3300000000000001E-2</v>
      </c>
      <c r="I943" s="23">
        <v>1.9599999999999999E-2</v>
      </c>
      <c r="J943" s="23">
        <v>2.5600000000000001E-2</v>
      </c>
      <c r="K943" s="23">
        <v>3.4300000000000004E-2</v>
      </c>
      <c r="L943" s="23">
        <v>3.7400000000000003E-2</v>
      </c>
      <c r="M943" s="23"/>
      <c r="N943" s="23"/>
      <c r="O943" s="23"/>
      <c r="P943" s="23"/>
      <c r="V943" s="23"/>
      <c r="W943" s="23"/>
      <c r="X943" s="23"/>
      <c r="Y943" s="23"/>
      <c r="Z943" s="23"/>
      <c r="AA943" s="23"/>
      <c r="AB943" s="23"/>
      <c r="AC943" s="23"/>
      <c r="AD943" s="23"/>
    </row>
    <row r="944" spans="1:30">
      <c r="A944" s="4">
        <v>40444</v>
      </c>
      <c r="B944" s="23">
        <v>2E-3</v>
      </c>
      <c r="C944" s="23">
        <v>1.6000000000000001E-3</v>
      </c>
      <c r="D944" s="23">
        <v>2E-3</v>
      </c>
      <c r="E944" s="23">
        <v>2.5000000000000001E-3</v>
      </c>
      <c r="F944" s="23">
        <v>4.5000000000000005E-3</v>
      </c>
      <c r="G944" s="23">
        <v>6.7000000000000002E-3</v>
      </c>
      <c r="H944" s="23">
        <v>1.34E-2</v>
      </c>
      <c r="I944" s="23">
        <v>1.9599999999999999E-2</v>
      </c>
      <c r="J944" s="23">
        <v>2.5600000000000001E-2</v>
      </c>
      <c r="K944" s="23">
        <v>3.4300000000000004E-2</v>
      </c>
      <c r="L944" s="23">
        <v>3.73E-2</v>
      </c>
      <c r="M944" s="23"/>
      <c r="N944" s="23"/>
      <c r="O944" s="23"/>
      <c r="P944" s="23"/>
      <c r="V944" s="23"/>
      <c r="W944" s="23"/>
      <c r="X944" s="23"/>
      <c r="Y944" s="23"/>
      <c r="Z944" s="23"/>
      <c r="AA944" s="23"/>
      <c r="AB944" s="23"/>
      <c r="AC944" s="23"/>
      <c r="AD944" s="23"/>
    </row>
    <row r="945" spans="1:30">
      <c r="A945" s="4">
        <v>40445</v>
      </c>
      <c r="B945" s="23">
        <v>2.0999999999999999E-3</v>
      </c>
      <c r="C945" s="23">
        <v>1.5E-3</v>
      </c>
      <c r="D945" s="23">
        <v>1.9E-3</v>
      </c>
      <c r="E945" s="23">
        <v>2.5000000000000001E-3</v>
      </c>
      <c r="F945" s="23">
        <v>4.5000000000000005E-3</v>
      </c>
      <c r="G945" s="23">
        <v>6.8999999999999999E-3</v>
      </c>
      <c r="H945" s="23">
        <v>1.37E-2</v>
      </c>
      <c r="I945" s="23">
        <v>2.0099999999999996E-2</v>
      </c>
      <c r="J945" s="23">
        <v>2.6200000000000001E-2</v>
      </c>
      <c r="K945" s="23">
        <v>3.5000000000000003E-2</v>
      </c>
      <c r="L945" s="23">
        <v>3.7900000000000003E-2</v>
      </c>
      <c r="M945" s="23"/>
      <c r="N945" s="23"/>
      <c r="O945" s="23"/>
      <c r="P945" s="23"/>
      <c r="V945" s="23"/>
      <c r="W945" s="23"/>
      <c r="X945" s="23"/>
      <c r="Y945" s="23"/>
      <c r="Z945" s="23"/>
      <c r="AA945" s="23"/>
      <c r="AB945" s="23"/>
      <c r="AC945" s="23"/>
      <c r="AD945" s="23"/>
    </row>
    <row r="946" spans="1:30">
      <c r="A946" s="4">
        <v>40448</v>
      </c>
      <c r="B946" s="23">
        <v>1.9E-3</v>
      </c>
      <c r="C946" s="23">
        <v>1.6000000000000001E-3</v>
      </c>
      <c r="D946" s="23">
        <v>1.9E-3</v>
      </c>
      <c r="E946" s="23">
        <v>2.5999999999999999E-3</v>
      </c>
      <c r="F946" s="23">
        <v>4.4000000000000003E-3</v>
      </c>
      <c r="G946" s="23">
        <v>6.6E-3</v>
      </c>
      <c r="H946" s="23">
        <v>1.3100000000000001E-2</v>
      </c>
      <c r="I946" s="23">
        <v>1.9199999999999998E-2</v>
      </c>
      <c r="J946" s="23">
        <v>2.5399999999999999E-2</v>
      </c>
      <c r="K946" s="23">
        <v>3.4000000000000002E-2</v>
      </c>
      <c r="L946" s="23">
        <v>3.7000000000000005E-2</v>
      </c>
      <c r="M946" s="23"/>
      <c r="N946" s="23"/>
      <c r="O946" s="23"/>
      <c r="P946" s="23"/>
      <c r="V946" s="23"/>
      <c r="W946" s="23"/>
      <c r="X946" s="23"/>
      <c r="Y946" s="23"/>
      <c r="Z946" s="23"/>
      <c r="AA946" s="23"/>
      <c r="AB946" s="23"/>
      <c r="AC946" s="23"/>
      <c r="AD946" s="23"/>
    </row>
    <row r="947" spans="1:30">
      <c r="A947" s="4">
        <v>40449</v>
      </c>
      <c r="B947" s="23">
        <v>1.9E-3</v>
      </c>
      <c r="C947" s="23">
        <v>1.6000000000000001E-3</v>
      </c>
      <c r="D947" s="23">
        <v>2E-3</v>
      </c>
      <c r="E947" s="23">
        <v>2.5999999999999999E-3</v>
      </c>
      <c r="F947" s="23">
        <v>3.7000000000000002E-3</v>
      </c>
      <c r="G947" s="23">
        <v>6.4000000000000003E-3</v>
      </c>
      <c r="H947" s="23">
        <v>1.2500000000000001E-2</v>
      </c>
      <c r="I947" s="23">
        <v>1.8500000000000003E-2</v>
      </c>
      <c r="J947" s="23">
        <v>2.4799999999999999E-2</v>
      </c>
      <c r="K947" s="23">
        <v>3.3500000000000002E-2</v>
      </c>
      <c r="L947" s="23">
        <v>3.6600000000000001E-2</v>
      </c>
      <c r="M947" s="23"/>
      <c r="N947" s="23"/>
      <c r="O947" s="23"/>
      <c r="P947" s="23"/>
      <c r="V947" s="23"/>
      <c r="W947" s="23"/>
      <c r="X947" s="23"/>
      <c r="Y947" s="23"/>
      <c r="Z947" s="23"/>
      <c r="AA947" s="23"/>
      <c r="AB947" s="23"/>
      <c r="AC947" s="23"/>
      <c r="AD947" s="23"/>
    </row>
    <row r="948" spans="1:30">
      <c r="A948" s="4">
        <v>40450</v>
      </c>
      <c r="B948" s="23">
        <v>1.9E-3</v>
      </c>
      <c r="C948" s="23">
        <v>1.6000000000000001E-3</v>
      </c>
      <c r="D948" s="23">
        <v>2E-3</v>
      </c>
      <c r="E948" s="23">
        <v>2.7000000000000001E-3</v>
      </c>
      <c r="F948" s="23">
        <v>4.4000000000000003E-3</v>
      </c>
      <c r="G948" s="23">
        <v>6.7000000000000002E-3</v>
      </c>
      <c r="H948" s="23">
        <v>1.2800000000000001E-2</v>
      </c>
      <c r="I948" s="23">
        <v>1.9099999999999999E-2</v>
      </c>
      <c r="J948" s="23">
        <v>2.52E-2</v>
      </c>
      <c r="K948" s="23">
        <v>3.3799999999999997E-2</v>
      </c>
      <c r="L948" s="23">
        <v>3.6900000000000002E-2</v>
      </c>
      <c r="M948" s="23"/>
      <c r="N948" s="23"/>
      <c r="O948" s="23"/>
      <c r="P948" s="23"/>
      <c r="V948" s="23"/>
      <c r="W948" s="23"/>
      <c r="X948" s="23"/>
      <c r="Y948" s="23"/>
      <c r="Z948" s="23"/>
      <c r="AA948" s="23"/>
      <c r="AB948" s="23"/>
      <c r="AC948" s="23"/>
      <c r="AD948" s="23"/>
    </row>
    <row r="949" spans="1:30">
      <c r="A949" s="4">
        <v>40451</v>
      </c>
      <c r="B949" s="23">
        <v>1.5E-3</v>
      </c>
      <c r="C949" s="23">
        <v>1.6000000000000001E-3</v>
      </c>
      <c r="D949" s="23">
        <v>1.9E-3</v>
      </c>
      <c r="E949" s="23">
        <v>2.7000000000000001E-3</v>
      </c>
      <c r="F949" s="23">
        <v>4.1999999999999997E-3</v>
      </c>
      <c r="G949" s="23">
        <v>6.4000000000000003E-3</v>
      </c>
      <c r="H949" s="23">
        <v>1.2699999999999999E-2</v>
      </c>
      <c r="I949" s="23">
        <v>1.9099999999999999E-2</v>
      </c>
      <c r="J949" s="23">
        <v>2.53E-2</v>
      </c>
      <c r="K949" s="23">
        <v>3.3799999999999997E-2</v>
      </c>
      <c r="L949" s="23">
        <v>3.6900000000000002E-2</v>
      </c>
      <c r="M949" s="23"/>
      <c r="N949" s="23"/>
      <c r="O949" s="23"/>
      <c r="P949" s="23"/>
      <c r="V949" s="23"/>
      <c r="W949" s="23"/>
      <c r="X949" s="23"/>
      <c r="Y949" s="23"/>
      <c r="Z949" s="23"/>
      <c r="AA949" s="23"/>
      <c r="AB949" s="23"/>
      <c r="AC949" s="23"/>
      <c r="AD949" s="23"/>
    </row>
    <row r="950" spans="1:30">
      <c r="A950" s="4">
        <v>40452</v>
      </c>
      <c r="B950" s="23">
        <v>2E-3</v>
      </c>
      <c r="C950" s="23">
        <v>1.6000000000000001E-3</v>
      </c>
      <c r="D950" s="23">
        <v>1.9E-3</v>
      </c>
      <c r="E950" s="23">
        <v>2.5999999999999999E-3</v>
      </c>
      <c r="F950" s="23">
        <v>4.1999999999999997E-3</v>
      </c>
      <c r="G950" s="23">
        <v>6.3E-3</v>
      </c>
      <c r="H950" s="23">
        <v>1.26E-2</v>
      </c>
      <c r="I950" s="23">
        <v>1.9E-2</v>
      </c>
      <c r="J950" s="23">
        <v>2.5399999999999999E-2</v>
      </c>
      <c r="K950" s="23">
        <v>3.4000000000000002E-2</v>
      </c>
      <c r="L950" s="23">
        <v>3.7100000000000001E-2</v>
      </c>
      <c r="M950" s="23"/>
      <c r="N950" s="23"/>
      <c r="O950" s="23"/>
      <c r="P950" s="23"/>
      <c r="V950" s="23"/>
      <c r="W950" s="23"/>
      <c r="X950" s="23"/>
      <c r="Y950" s="23"/>
      <c r="Z950" s="23"/>
      <c r="AA950" s="23"/>
      <c r="AB950" s="23"/>
      <c r="AC950" s="23"/>
      <c r="AD950" s="23"/>
    </row>
    <row r="951" spans="1:30">
      <c r="A951" s="4">
        <v>40455</v>
      </c>
      <c r="B951" s="23">
        <v>2E-3</v>
      </c>
      <c r="C951" s="23">
        <v>1.2999999999999999E-3</v>
      </c>
      <c r="D951" s="23">
        <v>1.9E-3</v>
      </c>
      <c r="E951" s="23">
        <v>2.5999999999999999E-3</v>
      </c>
      <c r="F951" s="23">
        <v>4.0999999999999995E-3</v>
      </c>
      <c r="G951" s="23">
        <v>6.1999999999999998E-3</v>
      </c>
      <c r="H951" s="23">
        <v>1.23E-2</v>
      </c>
      <c r="I951" s="23">
        <v>1.8600000000000002E-2</v>
      </c>
      <c r="J951" s="23">
        <v>2.5000000000000001E-2</v>
      </c>
      <c r="K951" s="23">
        <v>3.39E-2</v>
      </c>
      <c r="L951" s="23">
        <v>3.7100000000000001E-2</v>
      </c>
      <c r="M951" s="23"/>
      <c r="N951" s="23"/>
      <c r="O951" s="23"/>
      <c r="P951" s="23"/>
      <c r="V951" s="23"/>
      <c r="W951" s="23"/>
      <c r="X951" s="23"/>
      <c r="Y951" s="23"/>
      <c r="Z951" s="23"/>
      <c r="AA951" s="23"/>
      <c r="AB951" s="23"/>
      <c r="AC951" s="23"/>
      <c r="AD951" s="23"/>
    </row>
    <row r="952" spans="1:30">
      <c r="A952" s="4">
        <v>40456</v>
      </c>
      <c r="B952" s="23">
        <v>2E-3</v>
      </c>
      <c r="C952" s="23">
        <v>1.1999999999999999E-3</v>
      </c>
      <c r="D952" s="23">
        <v>1.8E-3</v>
      </c>
      <c r="E952" s="23">
        <v>2.5000000000000001E-3</v>
      </c>
      <c r="F952" s="23">
        <v>4.0999999999999995E-3</v>
      </c>
      <c r="G952" s="23">
        <v>6.0000000000000001E-3</v>
      </c>
      <c r="H952" s="23">
        <v>1.21E-2</v>
      </c>
      <c r="I952" s="23">
        <v>1.83E-2</v>
      </c>
      <c r="J952" s="23">
        <v>2.5000000000000001E-2</v>
      </c>
      <c r="K952" s="23">
        <v>3.4099999999999998E-2</v>
      </c>
      <c r="L952" s="23">
        <v>3.7400000000000003E-2</v>
      </c>
      <c r="M952" s="23"/>
      <c r="N952" s="23"/>
      <c r="O952" s="23"/>
      <c r="P952" s="23"/>
      <c r="V952" s="23"/>
      <c r="W952" s="23"/>
      <c r="X952" s="23"/>
      <c r="Y952" s="23"/>
      <c r="Z952" s="23"/>
      <c r="AA952" s="23"/>
      <c r="AB952" s="23"/>
      <c r="AC952" s="23"/>
      <c r="AD952" s="23"/>
    </row>
    <row r="953" spans="1:30">
      <c r="A953" s="4">
        <v>40457</v>
      </c>
      <c r="B953" s="23">
        <v>1.9E-3</v>
      </c>
      <c r="C953" s="23">
        <v>1.2999999999999999E-3</v>
      </c>
      <c r="D953" s="23">
        <v>1.7000000000000001E-3</v>
      </c>
      <c r="E953" s="23">
        <v>2.3999999999999998E-3</v>
      </c>
      <c r="F953" s="23">
        <v>3.8E-3</v>
      </c>
      <c r="G953" s="23">
        <v>5.6999999999999993E-3</v>
      </c>
      <c r="H953" s="23">
        <v>1.1599999999999999E-2</v>
      </c>
      <c r="I953" s="23">
        <v>1.77E-2</v>
      </c>
      <c r="J953" s="23">
        <v>2.41E-2</v>
      </c>
      <c r="K953" s="23">
        <v>3.3399999999999999E-2</v>
      </c>
      <c r="L953" s="23">
        <v>3.6699999999999997E-2</v>
      </c>
      <c r="M953" s="23"/>
      <c r="N953" s="23"/>
      <c r="O953" s="23"/>
      <c r="P953" s="23"/>
      <c r="V953" s="23"/>
      <c r="W953" s="23"/>
      <c r="X953" s="23"/>
      <c r="Y953" s="23"/>
      <c r="Z953" s="23"/>
      <c r="AA953" s="23"/>
      <c r="AB953" s="23"/>
      <c r="AC953" s="23"/>
      <c r="AD953" s="23"/>
    </row>
    <row r="954" spans="1:30">
      <c r="A954" s="4">
        <v>40458</v>
      </c>
      <c r="B954" s="23">
        <v>1.8E-3</v>
      </c>
      <c r="C954" s="23">
        <v>1.2999999999999999E-3</v>
      </c>
      <c r="D954" s="23">
        <v>1.7000000000000001E-3</v>
      </c>
      <c r="E954" s="23">
        <v>2.3E-3</v>
      </c>
      <c r="F954" s="23">
        <v>3.5999999999999999E-3</v>
      </c>
      <c r="G954" s="23">
        <v>5.4000000000000003E-3</v>
      </c>
      <c r="H954" s="23">
        <v>1.1399999999999999E-2</v>
      </c>
      <c r="I954" s="23">
        <v>1.7600000000000001E-2</v>
      </c>
      <c r="J954" s="23">
        <v>2.41E-2</v>
      </c>
      <c r="K954" s="23">
        <v>3.3799999999999997E-2</v>
      </c>
      <c r="L954" s="23">
        <v>3.7200000000000004E-2</v>
      </c>
      <c r="M954" s="23"/>
      <c r="N954" s="23"/>
      <c r="O954" s="23"/>
      <c r="P954" s="23"/>
      <c r="V954" s="23"/>
      <c r="W954" s="23"/>
      <c r="X954" s="23"/>
      <c r="Y954" s="23"/>
      <c r="Z954" s="23"/>
      <c r="AA954" s="23"/>
      <c r="AB954" s="23"/>
      <c r="AC954" s="23"/>
      <c r="AD954" s="23"/>
    </row>
    <row r="955" spans="1:30">
      <c r="A955" s="4">
        <v>40459</v>
      </c>
      <c r="B955" s="23">
        <v>1.8E-3</v>
      </c>
      <c r="C955" s="23">
        <v>1.1999999999999999E-3</v>
      </c>
      <c r="D955" s="23">
        <v>1.6000000000000001E-3</v>
      </c>
      <c r="E955" s="23">
        <v>2.0999999999999999E-3</v>
      </c>
      <c r="F955" s="23">
        <v>3.4999999999999996E-3</v>
      </c>
      <c r="G955" s="23">
        <v>5.4000000000000003E-3</v>
      </c>
      <c r="H955" s="23">
        <v>1.11E-2</v>
      </c>
      <c r="I955" s="23">
        <v>1.7500000000000002E-2</v>
      </c>
      <c r="J955" s="23">
        <v>2.41E-2</v>
      </c>
      <c r="K955" s="23">
        <v>3.39E-2</v>
      </c>
      <c r="L955" s="23">
        <v>3.7499999999999999E-2</v>
      </c>
      <c r="M955" s="23"/>
      <c r="N955" s="23"/>
      <c r="O955" s="23"/>
      <c r="P955" s="23"/>
      <c r="V955" s="23"/>
      <c r="W955" s="23"/>
      <c r="X955" s="23"/>
      <c r="Y955" s="23"/>
      <c r="Z955" s="23"/>
      <c r="AA955" s="23"/>
      <c r="AB955" s="23"/>
      <c r="AC955" s="23"/>
      <c r="AD955" s="23"/>
    </row>
    <row r="956" spans="1:30">
      <c r="A956" s="4">
        <v>40463</v>
      </c>
      <c r="B956" s="23">
        <v>1.8E-3</v>
      </c>
      <c r="C956" s="23">
        <v>1.2999999999999999E-3</v>
      </c>
      <c r="D956" s="23">
        <v>1.7000000000000001E-3</v>
      </c>
      <c r="E956" s="23">
        <v>2.0999999999999999E-3</v>
      </c>
      <c r="F956" s="23">
        <v>3.7000000000000002E-3</v>
      </c>
      <c r="G956" s="23">
        <v>5.8999999999999999E-3</v>
      </c>
      <c r="H956" s="23">
        <v>1.1399999999999999E-2</v>
      </c>
      <c r="I956" s="23">
        <v>1.77E-2</v>
      </c>
      <c r="J956" s="23">
        <v>2.4399999999999998E-2</v>
      </c>
      <c r="K956" s="23">
        <v>3.44E-2</v>
      </c>
      <c r="L956" s="23">
        <v>3.7999999999999999E-2</v>
      </c>
      <c r="M956" s="23"/>
      <c r="N956" s="23"/>
      <c r="O956" s="23"/>
      <c r="P956" s="23"/>
      <c r="V956" s="23"/>
      <c r="W956" s="23"/>
      <c r="X956" s="23"/>
      <c r="Y956" s="23"/>
      <c r="Z956" s="23"/>
      <c r="AA956" s="23"/>
      <c r="AB956" s="23"/>
      <c r="AC956" s="23"/>
      <c r="AD956" s="23"/>
    </row>
    <row r="957" spans="1:30">
      <c r="A957" s="4">
        <v>40464</v>
      </c>
      <c r="B957" s="23">
        <v>1.8E-3</v>
      </c>
      <c r="C957" s="23">
        <v>1.2999999999999999E-3</v>
      </c>
      <c r="D957" s="23">
        <v>1.8E-3</v>
      </c>
      <c r="E957" s="23">
        <v>2.2000000000000001E-3</v>
      </c>
      <c r="F957" s="23">
        <v>3.7000000000000002E-3</v>
      </c>
      <c r="G957" s="23">
        <v>5.6999999999999993E-3</v>
      </c>
      <c r="H957" s="23">
        <v>1.1299999999999999E-2</v>
      </c>
      <c r="I957" s="23">
        <v>1.77E-2</v>
      </c>
      <c r="J957" s="23">
        <v>2.46E-2</v>
      </c>
      <c r="K957" s="23">
        <v>3.4799999999999998E-2</v>
      </c>
      <c r="L957" s="23">
        <v>3.8399999999999997E-2</v>
      </c>
      <c r="M957" s="23"/>
      <c r="N957" s="23"/>
      <c r="O957" s="23"/>
      <c r="P957" s="23"/>
      <c r="V957" s="23"/>
      <c r="W957" s="23"/>
      <c r="X957" s="23"/>
      <c r="Y957" s="23"/>
      <c r="Z957" s="23"/>
      <c r="AA957" s="23"/>
      <c r="AB957" s="23"/>
      <c r="AC957" s="23"/>
      <c r="AD957" s="23"/>
    </row>
    <row r="958" spans="1:30">
      <c r="A958" s="4">
        <v>40465</v>
      </c>
      <c r="B958" s="23">
        <v>1.9E-3</v>
      </c>
      <c r="C958" s="23">
        <v>1.4000000000000002E-3</v>
      </c>
      <c r="D958" s="23">
        <v>1.7000000000000001E-3</v>
      </c>
      <c r="E958" s="23">
        <v>2.2000000000000001E-3</v>
      </c>
      <c r="F958" s="23">
        <v>3.8E-3</v>
      </c>
      <c r="G958" s="23">
        <v>6.0000000000000001E-3</v>
      </c>
      <c r="H958" s="23">
        <v>1.18E-2</v>
      </c>
      <c r="I958" s="23">
        <v>1.83E-2</v>
      </c>
      <c r="J958" s="23">
        <v>2.52E-2</v>
      </c>
      <c r="K958" s="23">
        <v>3.5400000000000001E-2</v>
      </c>
      <c r="L958" s="23">
        <v>3.9100000000000003E-2</v>
      </c>
      <c r="M958" s="23"/>
      <c r="N958" s="23"/>
      <c r="O958" s="23"/>
      <c r="P958" s="23"/>
      <c r="V958" s="23"/>
      <c r="W958" s="23"/>
      <c r="X958" s="23"/>
      <c r="Y958" s="23"/>
      <c r="Z958" s="23"/>
      <c r="AA958" s="23"/>
      <c r="AB958" s="23"/>
      <c r="AC958" s="23"/>
      <c r="AD958" s="23"/>
    </row>
    <row r="959" spans="1:30">
      <c r="A959" s="4">
        <v>40466</v>
      </c>
      <c r="B959" s="23">
        <v>2E-3</v>
      </c>
      <c r="C959" s="23">
        <v>1.4000000000000002E-3</v>
      </c>
      <c r="D959" s="23">
        <v>1.7000000000000001E-3</v>
      </c>
      <c r="E959" s="23">
        <v>2.2000000000000001E-3</v>
      </c>
      <c r="F959" s="23">
        <v>3.7000000000000002E-3</v>
      </c>
      <c r="G959" s="23">
        <v>5.8999999999999999E-3</v>
      </c>
      <c r="H959" s="23">
        <v>1.2E-2</v>
      </c>
      <c r="I959" s="23">
        <v>1.8799999999999997E-2</v>
      </c>
      <c r="J959" s="23">
        <v>2.5899999999999999E-2</v>
      </c>
      <c r="K959" s="23">
        <v>3.6200000000000003E-2</v>
      </c>
      <c r="L959" s="23">
        <v>3.9800000000000002E-2</v>
      </c>
      <c r="M959" s="23"/>
      <c r="N959" s="23"/>
      <c r="O959" s="23"/>
      <c r="P959" s="23"/>
      <c r="V959" s="23"/>
      <c r="W959" s="23"/>
      <c r="X959" s="23"/>
      <c r="Y959" s="23"/>
      <c r="Z959" s="23"/>
      <c r="AA959" s="23"/>
      <c r="AB959" s="23"/>
      <c r="AC959" s="23"/>
      <c r="AD959" s="23"/>
    </row>
    <row r="960" spans="1:30">
      <c r="A960" s="4">
        <v>40469</v>
      </c>
      <c r="B960" s="23">
        <v>1.9E-3</v>
      </c>
      <c r="C960" s="23">
        <v>1.5E-3</v>
      </c>
      <c r="D960" s="23">
        <v>1.8E-3</v>
      </c>
      <c r="E960" s="23">
        <v>2.3E-3</v>
      </c>
      <c r="F960" s="23">
        <v>3.8E-3</v>
      </c>
      <c r="G960" s="23">
        <v>5.5000000000000005E-3</v>
      </c>
      <c r="H960" s="23">
        <v>1.1399999999999999E-2</v>
      </c>
      <c r="I960" s="23">
        <v>1.8100000000000002E-2</v>
      </c>
      <c r="J960" s="23">
        <v>2.52E-2</v>
      </c>
      <c r="K960" s="23">
        <v>3.5699999999999996E-2</v>
      </c>
      <c r="L960" s="23">
        <v>3.9300000000000002E-2</v>
      </c>
      <c r="M960" s="23"/>
      <c r="N960" s="23"/>
      <c r="O960" s="23"/>
      <c r="P960" s="23"/>
      <c r="V960" s="23"/>
      <c r="W960" s="23"/>
      <c r="X960" s="23"/>
      <c r="Y960" s="23"/>
      <c r="Z960" s="23"/>
      <c r="AA960" s="23"/>
      <c r="AB960" s="23"/>
      <c r="AC960" s="23"/>
      <c r="AD960" s="23"/>
    </row>
    <row r="961" spans="1:30">
      <c r="A961" s="4">
        <v>40470</v>
      </c>
      <c r="B961" s="23">
        <v>1.9E-3</v>
      </c>
      <c r="C961" s="23">
        <v>1.4000000000000002E-3</v>
      </c>
      <c r="D961" s="23">
        <v>1.8E-3</v>
      </c>
      <c r="E961" s="23">
        <v>2.2000000000000001E-3</v>
      </c>
      <c r="F961" s="23">
        <v>3.7000000000000002E-3</v>
      </c>
      <c r="G961" s="23">
        <v>5.4000000000000003E-3</v>
      </c>
      <c r="H961" s="23">
        <v>1.11E-2</v>
      </c>
      <c r="I961" s="23">
        <v>1.7899999999999999E-2</v>
      </c>
      <c r="J961" s="23">
        <v>2.5000000000000001E-2</v>
      </c>
      <c r="K961" s="23">
        <v>3.5299999999999998E-2</v>
      </c>
      <c r="L961" s="23">
        <v>3.9E-2</v>
      </c>
      <c r="M961" s="23"/>
      <c r="N961" s="23"/>
      <c r="O961" s="23"/>
      <c r="P961" s="23"/>
      <c r="V961" s="23"/>
      <c r="W961" s="23"/>
      <c r="X961" s="23"/>
      <c r="Y961" s="23"/>
      <c r="Z961" s="23"/>
      <c r="AA961" s="23"/>
      <c r="AB961" s="23"/>
      <c r="AC961" s="23"/>
      <c r="AD961" s="23"/>
    </row>
    <row r="962" spans="1:30">
      <c r="A962" s="4">
        <v>40471</v>
      </c>
      <c r="B962" s="23">
        <v>1.9E-3</v>
      </c>
      <c r="C962" s="23">
        <v>1.4000000000000002E-3</v>
      </c>
      <c r="D962" s="23">
        <v>1.7000000000000001E-3</v>
      </c>
      <c r="E962" s="23">
        <v>2.2000000000000001E-3</v>
      </c>
      <c r="F962" s="23">
        <v>3.4999999999999996E-3</v>
      </c>
      <c r="G962" s="23">
        <v>5.1999999999999998E-3</v>
      </c>
      <c r="H962" s="23">
        <v>1.11E-2</v>
      </c>
      <c r="I962" s="23">
        <v>1.7899999999999999E-2</v>
      </c>
      <c r="J962" s="23">
        <v>2.5099999999999997E-2</v>
      </c>
      <c r="K962" s="23">
        <v>3.5299999999999998E-2</v>
      </c>
      <c r="L962" s="23">
        <v>3.8900000000000004E-2</v>
      </c>
      <c r="M962" s="23"/>
      <c r="N962" s="23"/>
      <c r="O962" s="23"/>
      <c r="P962" s="23"/>
      <c r="V962" s="23"/>
      <c r="W962" s="23"/>
      <c r="X962" s="23"/>
      <c r="Y962" s="23"/>
      <c r="Z962" s="23"/>
      <c r="AA962" s="23"/>
      <c r="AB962" s="23"/>
      <c r="AC962" s="23"/>
      <c r="AD962" s="23"/>
    </row>
    <row r="963" spans="1:30">
      <c r="A963" s="4">
        <v>40472</v>
      </c>
      <c r="B963" s="23">
        <v>1.9E-3</v>
      </c>
      <c r="C963" s="23">
        <v>1.2999999999999999E-3</v>
      </c>
      <c r="D963" s="23">
        <v>1.8E-3</v>
      </c>
      <c r="E963" s="23">
        <v>2.2000000000000001E-3</v>
      </c>
      <c r="F963" s="23">
        <v>3.7000000000000002E-3</v>
      </c>
      <c r="G963" s="23">
        <v>5.1999999999999998E-3</v>
      </c>
      <c r="H963" s="23">
        <v>1.15E-2</v>
      </c>
      <c r="I963" s="23">
        <v>1.8500000000000003E-2</v>
      </c>
      <c r="J963" s="23">
        <v>2.5699999999999997E-2</v>
      </c>
      <c r="K963" s="23">
        <v>3.5900000000000001E-2</v>
      </c>
      <c r="L963" s="23">
        <v>3.95E-2</v>
      </c>
      <c r="M963" s="23"/>
      <c r="N963" s="23"/>
      <c r="O963" s="23"/>
      <c r="P963" s="23"/>
      <c r="V963" s="23"/>
      <c r="W963" s="23"/>
      <c r="X963" s="23"/>
      <c r="Y963" s="23"/>
      <c r="Z963" s="23"/>
      <c r="AA963" s="23"/>
      <c r="AB963" s="23"/>
      <c r="AC963" s="23"/>
      <c r="AD963" s="23"/>
    </row>
    <row r="964" spans="1:30">
      <c r="A964" s="4">
        <v>40473</v>
      </c>
      <c r="B964" s="23">
        <v>1.9E-3</v>
      </c>
      <c r="C964" s="23">
        <v>1.2999999999999999E-3</v>
      </c>
      <c r="D964" s="23">
        <v>1.8E-3</v>
      </c>
      <c r="E964" s="23">
        <v>2.0999999999999999E-3</v>
      </c>
      <c r="F964" s="23">
        <v>3.4999999999999996E-3</v>
      </c>
      <c r="G964" s="23">
        <v>5.4000000000000003E-3</v>
      </c>
      <c r="H964" s="23">
        <v>1.1699999999999999E-2</v>
      </c>
      <c r="I964" s="23">
        <v>1.8799999999999997E-2</v>
      </c>
      <c r="J964" s="23">
        <v>2.5899999999999999E-2</v>
      </c>
      <c r="K964" s="23">
        <v>3.5900000000000001E-2</v>
      </c>
      <c r="L964" s="23">
        <v>3.9399999999999998E-2</v>
      </c>
      <c r="M964" s="23"/>
      <c r="N964" s="23"/>
      <c r="O964" s="23"/>
      <c r="P964" s="23"/>
      <c r="V964" s="23"/>
      <c r="W964" s="23"/>
      <c r="X964" s="23"/>
      <c r="Y964" s="23"/>
      <c r="Z964" s="23"/>
      <c r="AA964" s="23"/>
      <c r="AB964" s="23"/>
      <c r="AC964" s="23"/>
      <c r="AD964" s="23"/>
    </row>
    <row r="965" spans="1:30">
      <c r="A965" s="4">
        <v>40476</v>
      </c>
      <c r="B965" s="23">
        <v>1.9E-3</v>
      </c>
      <c r="C965" s="23">
        <v>1.4000000000000002E-3</v>
      </c>
      <c r="D965" s="23">
        <v>1.8E-3</v>
      </c>
      <c r="E965" s="23">
        <v>2.3E-3</v>
      </c>
      <c r="F965" s="23">
        <v>3.7000000000000002E-3</v>
      </c>
      <c r="G965" s="23">
        <v>5.5000000000000005E-3</v>
      </c>
      <c r="H965" s="23">
        <v>1.2E-2</v>
      </c>
      <c r="I965" s="23">
        <v>1.89E-2</v>
      </c>
      <c r="J965" s="23">
        <v>2.5899999999999999E-2</v>
      </c>
      <c r="K965" s="23">
        <v>3.56E-2</v>
      </c>
      <c r="L965" s="23">
        <v>3.9100000000000003E-2</v>
      </c>
      <c r="M965" s="23"/>
      <c r="N965" s="23"/>
      <c r="O965" s="23"/>
      <c r="P965" s="23"/>
      <c r="V965" s="23"/>
      <c r="W965" s="23"/>
      <c r="X965" s="23"/>
      <c r="Y965" s="23"/>
      <c r="Z965" s="23"/>
      <c r="AA965" s="23"/>
      <c r="AB965" s="23"/>
      <c r="AC965" s="23"/>
      <c r="AD965" s="23"/>
    </row>
    <row r="966" spans="1:30">
      <c r="A966" s="4">
        <v>40477</v>
      </c>
      <c r="B966" s="23">
        <v>1.9E-3</v>
      </c>
      <c r="C966" s="23">
        <v>1.4000000000000002E-3</v>
      </c>
      <c r="D966" s="23">
        <v>1.8E-3</v>
      </c>
      <c r="E966" s="23">
        <v>2.3E-3</v>
      </c>
      <c r="F966" s="23">
        <v>4.0000000000000001E-3</v>
      </c>
      <c r="G966" s="23">
        <v>5.8999999999999999E-3</v>
      </c>
      <c r="H966" s="23">
        <v>1.2699999999999999E-2</v>
      </c>
      <c r="I966" s="23">
        <v>1.9799999999999998E-2</v>
      </c>
      <c r="J966" s="23">
        <v>2.6699999999999998E-2</v>
      </c>
      <c r="K966" s="23">
        <v>3.6600000000000001E-2</v>
      </c>
      <c r="L966" s="23">
        <v>0.04</v>
      </c>
      <c r="M966" s="23"/>
      <c r="N966" s="23"/>
      <c r="O966" s="23"/>
      <c r="P966" s="23"/>
      <c r="V966" s="23"/>
      <c r="W966" s="23"/>
      <c r="X966" s="23"/>
      <c r="Y966" s="23"/>
      <c r="Z966" s="23"/>
      <c r="AA966" s="23"/>
      <c r="AB966" s="23"/>
      <c r="AC966" s="23"/>
      <c r="AD966" s="23"/>
    </row>
    <row r="967" spans="1:30">
      <c r="A967" s="4">
        <v>40478</v>
      </c>
      <c r="B967" s="23">
        <v>1.9E-3</v>
      </c>
      <c r="C967" s="23">
        <v>1.4000000000000002E-3</v>
      </c>
      <c r="D967" s="23">
        <v>1.8E-3</v>
      </c>
      <c r="E967" s="23">
        <v>2.3E-3</v>
      </c>
      <c r="F967" s="23">
        <v>4.0000000000000001E-3</v>
      </c>
      <c r="G967" s="23">
        <v>6.4000000000000003E-3</v>
      </c>
      <c r="H967" s="23">
        <v>1.34E-2</v>
      </c>
      <c r="I967" s="23">
        <v>2.06E-2</v>
      </c>
      <c r="J967" s="23">
        <v>2.75E-2</v>
      </c>
      <c r="K967" s="23">
        <v>3.7200000000000004E-2</v>
      </c>
      <c r="L967" s="23">
        <v>4.0599999999999997E-2</v>
      </c>
      <c r="M967" s="23"/>
      <c r="N967" s="23"/>
      <c r="O967" s="23"/>
      <c r="P967" s="23"/>
      <c r="V967" s="23"/>
      <c r="W967" s="23"/>
      <c r="X967" s="23"/>
      <c r="Y967" s="23"/>
      <c r="Z967" s="23"/>
      <c r="AA967" s="23"/>
      <c r="AB967" s="23"/>
      <c r="AC967" s="23"/>
      <c r="AD967" s="23"/>
    </row>
    <row r="968" spans="1:30">
      <c r="A968" s="4">
        <v>40479</v>
      </c>
      <c r="B968" s="23">
        <v>1.9E-3</v>
      </c>
      <c r="C968" s="23">
        <v>1.2999999999999999E-3</v>
      </c>
      <c r="D968" s="23">
        <v>1.8E-3</v>
      </c>
      <c r="E968" s="23">
        <v>2.3E-3</v>
      </c>
      <c r="F968" s="23">
        <v>3.7000000000000002E-3</v>
      </c>
      <c r="G968" s="23">
        <v>5.6000000000000008E-3</v>
      </c>
      <c r="H968" s="23">
        <v>1.23E-2</v>
      </c>
      <c r="I968" s="23">
        <v>1.9699999999999999E-2</v>
      </c>
      <c r="J968" s="23">
        <v>2.69E-2</v>
      </c>
      <c r="K968" s="23">
        <v>3.7000000000000005E-2</v>
      </c>
      <c r="L968" s="23">
        <v>4.0500000000000001E-2</v>
      </c>
      <c r="M968" s="23"/>
      <c r="N968" s="23"/>
      <c r="O968" s="23"/>
      <c r="P968" s="23"/>
      <c r="V968" s="23"/>
      <c r="W968" s="23"/>
      <c r="X968" s="23"/>
      <c r="Y968" s="23"/>
      <c r="Z968" s="23"/>
      <c r="AA968" s="23"/>
      <c r="AB968" s="23"/>
      <c r="AC968" s="23"/>
      <c r="AD968" s="23"/>
    </row>
    <row r="969" spans="1:30">
      <c r="A969" s="4">
        <v>40480</v>
      </c>
      <c r="B969" s="23">
        <v>2E-3</v>
      </c>
      <c r="C969" s="23">
        <v>1.1999999999999999E-3</v>
      </c>
      <c r="D969" s="23">
        <v>1.7000000000000001E-3</v>
      </c>
      <c r="E969" s="23">
        <v>2.2000000000000001E-3</v>
      </c>
      <c r="F969" s="23">
        <v>3.4000000000000002E-3</v>
      </c>
      <c r="G969" s="23">
        <v>5.1000000000000004E-3</v>
      </c>
      <c r="H969" s="23">
        <v>1.1699999999999999E-2</v>
      </c>
      <c r="I969" s="23">
        <v>1.89E-2</v>
      </c>
      <c r="J969" s="23">
        <v>2.63E-2</v>
      </c>
      <c r="K969" s="23">
        <v>3.6400000000000002E-2</v>
      </c>
      <c r="L969" s="23">
        <v>3.9900000000000005E-2</v>
      </c>
      <c r="M969" s="23"/>
      <c r="N969" s="23"/>
      <c r="O969" s="23"/>
      <c r="P969" s="23"/>
      <c r="V969" s="23"/>
      <c r="W969" s="23"/>
      <c r="X969" s="23"/>
      <c r="Y969" s="23"/>
      <c r="Z969" s="23"/>
      <c r="AA969" s="23"/>
      <c r="AB969" s="23"/>
      <c r="AC969" s="23"/>
      <c r="AD969" s="23"/>
    </row>
    <row r="970" spans="1:30">
      <c r="A970" s="4">
        <v>40483</v>
      </c>
      <c r="B970" s="23">
        <v>2E-3</v>
      </c>
      <c r="C970" s="23">
        <v>1.2999999999999999E-3</v>
      </c>
      <c r="D970" s="23">
        <v>1.6000000000000001E-3</v>
      </c>
      <c r="E970" s="23">
        <v>2.2000000000000001E-3</v>
      </c>
      <c r="F970" s="23">
        <v>3.4000000000000002E-3</v>
      </c>
      <c r="G970" s="23">
        <v>5.0000000000000001E-3</v>
      </c>
      <c r="H970" s="23">
        <v>1.1699999999999999E-2</v>
      </c>
      <c r="I970" s="23">
        <v>1.9E-2</v>
      </c>
      <c r="J970" s="23">
        <v>2.6600000000000002E-2</v>
      </c>
      <c r="K970" s="23">
        <v>3.6600000000000001E-2</v>
      </c>
      <c r="L970" s="23">
        <v>4.0099999999999997E-2</v>
      </c>
      <c r="M970" s="23"/>
      <c r="N970" s="23"/>
      <c r="O970" s="23"/>
      <c r="P970" s="23"/>
      <c r="V970" s="23"/>
      <c r="W970" s="23"/>
      <c r="X970" s="23"/>
      <c r="Y970" s="23"/>
      <c r="Z970" s="23"/>
      <c r="AA970" s="23"/>
      <c r="AB970" s="23"/>
      <c r="AC970" s="23"/>
      <c r="AD970" s="23"/>
    </row>
    <row r="971" spans="1:30">
      <c r="A971" s="4">
        <v>40484</v>
      </c>
      <c r="B971" s="23">
        <v>2E-3</v>
      </c>
      <c r="C971" s="23">
        <v>1.2999999999999999E-3</v>
      </c>
      <c r="D971" s="23">
        <v>1.6000000000000001E-3</v>
      </c>
      <c r="E971" s="23">
        <v>2.2000000000000001E-3</v>
      </c>
      <c r="F971" s="23">
        <v>3.4000000000000002E-3</v>
      </c>
      <c r="G971" s="23">
        <v>5.1000000000000004E-3</v>
      </c>
      <c r="H971" s="23">
        <v>1.15E-2</v>
      </c>
      <c r="I971" s="23">
        <v>1.8700000000000001E-2</v>
      </c>
      <c r="J971" s="23">
        <v>2.63E-2</v>
      </c>
      <c r="K971" s="23">
        <v>3.5799999999999998E-2</v>
      </c>
      <c r="L971" s="23">
        <v>3.9300000000000002E-2</v>
      </c>
      <c r="M971" s="23"/>
      <c r="N971" s="23"/>
      <c r="O971" s="23"/>
      <c r="P971" s="23"/>
      <c r="V971" s="23"/>
      <c r="W971" s="23"/>
      <c r="X971" s="23"/>
      <c r="Y971" s="23"/>
      <c r="Z971" s="23"/>
      <c r="AA971" s="23"/>
      <c r="AB971" s="23"/>
      <c r="AC971" s="23"/>
      <c r="AD971" s="23"/>
    </row>
    <row r="972" spans="1:30">
      <c r="A972" s="4">
        <v>40485</v>
      </c>
      <c r="B972" s="23">
        <v>2E-3</v>
      </c>
      <c r="C972" s="23">
        <v>1.2999999999999999E-3</v>
      </c>
      <c r="D972" s="23">
        <v>1.6000000000000001E-3</v>
      </c>
      <c r="E972" s="23">
        <v>2.2000000000000001E-3</v>
      </c>
      <c r="F972" s="23">
        <v>3.4000000000000002E-3</v>
      </c>
      <c r="G972" s="23">
        <v>4.8999999999999998E-3</v>
      </c>
      <c r="H972" s="23">
        <v>1.11E-2</v>
      </c>
      <c r="I972" s="23">
        <v>1.8500000000000003E-2</v>
      </c>
      <c r="J972" s="23">
        <v>2.6699999999999998E-2</v>
      </c>
      <c r="K972" s="23">
        <v>3.7100000000000001E-2</v>
      </c>
      <c r="L972" s="23">
        <v>4.0899999999999999E-2</v>
      </c>
      <c r="M972" s="23"/>
      <c r="N972" s="23"/>
      <c r="O972" s="23"/>
      <c r="P972" s="23"/>
      <c r="V972" s="23"/>
      <c r="W972" s="23"/>
      <c r="X972" s="23"/>
      <c r="Y972" s="23"/>
      <c r="Z972" s="23"/>
      <c r="AA972" s="23"/>
      <c r="AB972" s="23"/>
      <c r="AC972" s="23"/>
      <c r="AD972" s="23"/>
    </row>
    <row r="973" spans="1:30">
      <c r="A973" s="4">
        <v>40486</v>
      </c>
      <c r="B973" s="23">
        <v>1.9E-3</v>
      </c>
      <c r="C973" s="23">
        <v>1.2999999999999999E-3</v>
      </c>
      <c r="D973" s="23">
        <v>1.7000000000000001E-3</v>
      </c>
      <c r="E973" s="23">
        <v>2.0999999999999999E-3</v>
      </c>
      <c r="F973" s="23">
        <v>3.3E-3</v>
      </c>
      <c r="G973" s="23">
        <v>4.5000000000000005E-3</v>
      </c>
      <c r="H973" s="23">
        <v>1.04E-2</v>
      </c>
      <c r="I973" s="23">
        <v>1.7299999999999999E-2</v>
      </c>
      <c r="J973" s="23">
        <v>2.53E-2</v>
      </c>
      <c r="K973" s="23">
        <v>3.6200000000000003E-2</v>
      </c>
      <c r="L973" s="23">
        <v>4.0399999999999998E-2</v>
      </c>
      <c r="M973" s="23"/>
      <c r="N973" s="23"/>
      <c r="O973" s="23"/>
      <c r="P973" s="23"/>
      <c r="V973" s="23"/>
      <c r="W973" s="23"/>
      <c r="X973" s="23"/>
      <c r="Y973" s="23"/>
      <c r="Z973" s="23"/>
      <c r="AA973" s="23"/>
      <c r="AB973" s="23"/>
      <c r="AC973" s="23"/>
      <c r="AD973" s="23"/>
    </row>
    <row r="974" spans="1:30">
      <c r="A974" s="4">
        <v>40487</v>
      </c>
      <c r="B974" s="23">
        <v>1.8E-3</v>
      </c>
      <c r="C974" s="23">
        <v>1.2999999999999999E-3</v>
      </c>
      <c r="D974" s="23">
        <v>1.6000000000000001E-3</v>
      </c>
      <c r="E974" s="23">
        <v>2.2000000000000001E-3</v>
      </c>
      <c r="F974" s="23">
        <v>3.8E-3</v>
      </c>
      <c r="G974" s="23">
        <v>5.1000000000000004E-3</v>
      </c>
      <c r="H974" s="23">
        <v>1.1000000000000001E-2</v>
      </c>
      <c r="I974" s="23">
        <v>1.77E-2</v>
      </c>
      <c r="J974" s="23">
        <v>2.58E-2</v>
      </c>
      <c r="K974" s="23">
        <v>3.6900000000000002E-2</v>
      </c>
      <c r="L974" s="23">
        <v>4.1200000000000001E-2</v>
      </c>
      <c r="M974" s="23"/>
      <c r="N974" s="23"/>
      <c r="O974" s="23"/>
      <c r="P974" s="23"/>
      <c r="V974" s="23"/>
      <c r="W974" s="23"/>
      <c r="X974" s="23"/>
      <c r="Y974" s="23"/>
      <c r="Z974" s="23"/>
      <c r="AA974" s="23"/>
      <c r="AB974" s="23"/>
      <c r="AC974" s="23"/>
      <c r="AD974" s="23"/>
    </row>
    <row r="975" spans="1:30">
      <c r="A975" s="4">
        <v>40490</v>
      </c>
      <c r="B975" s="23">
        <v>1.8E-3</v>
      </c>
      <c r="C975" s="23">
        <v>1.2999999999999999E-3</v>
      </c>
      <c r="D975" s="23">
        <v>1.6000000000000001E-3</v>
      </c>
      <c r="E975" s="23">
        <v>2.2000000000000001E-3</v>
      </c>
      <c r="F975" s="23">
        <v>4.0999999999999995E-3</v>
      </c>
      <c r="G975" s="23">
        <v>5.8999999999999999E-3</v>
      </c>
      <c r="H975" s="23">
        <v>1.1299999999999999E-2</v>
      </c>
      <c r="I975" s="23">
        <v>1.78E-2</v>
      </c>
      <c r="J975" s="23">
        <v>2.6000000000000002E-2</v>
      </c>
      <c r="K975" s="23">
        <v>3.7000000000000005E-2</v>
      </c>
      <c r="L975" s="23">
        <v>4.1200000000000001E-2</v>
      </c>
      <c r="M975" s="23"/>
      <c r="N975" s="23"/>
      <c r="O975" s="23"/>
      <c r="P975" s="23"/>
      <c r="V975" s="23"/>
      <c r="W975" s="23"/>
      <c r="X975" s="23"/>
      <c r="Y975" s="23"/>
      <c r="Z975" s="23"/>
      <c r="AA975" s="23"/>
      <c r="AB975" s="23"/>
      <c r="AC975" s="23"/>
      <c r="AD975" s="23"/>
    </row>
    <row r="976" spans="1:30">
      <c r="A976" s="4">
        <v>40491</v>
      </c>
      <c r="B976" s="23">
        <v>1.7000000000000001E-3</v>
      </c>
      <c r="C976" s="23">
        <v>1.2999999999999999E-3</v>
      </c>
      <c r="D976" s="23">
        <v>1.6000000000000001E-3</v>
      </c>
      <c r="E976" s="23">
        <v>2.3999999999999998E-3</v>
      </c>
      <c r="F976" s="23">
        <v>4.5999999999999999E-3</v>
      </c>
      <c r="G976" s="23">
        <v>6.6E-3</v>
      </c>
      <c r="H976" s="23">
        <v>1.2699999999999999E-2</v>
      </c>
      <c r="I976" s="23">
        <v>1.9099999999999999E-2</v>
      </c>
      <c r="J976" s="23">
        <v>2.7200000000000002E-2</v>
      </c>
      <c r="K976" s="23">
        <v>3.8300000000000001E-2</v>
      </c>
      <c r="L976" s="23">
        <v>4.2500000000000003E-2</v>
      </c>
      <c r="M976" s="23"/>
      <c r="N976" s="23"/>
      <c r="O976" s="23"/>
      <c r="P976" s="23"/>
      <c r="V976" s="23"/>
      <c r="W976" s="23"/>
      <c r="X976" s="23"/>
      <c r="Y976" s="23"/>
      <c r="Z976" s="23"/>
      <c r="AA976" s="23"/>
      <c r="AB976" s="23"/>
      <c r="AC976" s="23"/>
      <c r="AD976" s="23"/>
    </row>
    <row r="977" spans="1:30">
      <c r="A977" s="4">
        <v>40492</v>
      </c>
      <c r="B977" s="23">
        <v>1.7000000000000001E-3</v>
      </c>
      <c r="C977" s="23">
        <v>1.2999999999999999E-3</v>
      </c>
      <c r="D977" s="23">
        <v>1.6000000000000001E-3</v>
      </c>
      <c r="E977" s="23">
        <v>2.3999999999999998E-3</v>
      </c>
      <c r="F977" s="23">
        <v>4.4000000000000003E-3</v>
      </c>
      <c r="G977" s="23">
        <v>6.3E-3</v>
      </c>
      <c r="H977" s="23">
        <v>1.23E-2</v>
      </c>
      <c r="I977" s="23">
        <v>1.84E-2</v>
      </c>
      <c r="J977" s="23">
        <v>2.6499999999999999E-2</v>
      </c>
      <c r="K977" s="23">
        <v>3.8300000000000001E-2</v>
      </c>
      <c r="L977" s="23">
        <v>4.2500000000000003E-2</v>
      </c>
      <c r="M977" s="23"/>
      <c r="N977" s="23"/>
      <c r="O977" s="23"/>
      <c r="P977" s="23"/>
      <c r="V977" s="23"/>
      <c r="W977" s="23"/>
      <c r="X977" s="23"/>
      <c r="Y977" s="23"/>
      <c r="Z977" s="23"/>
      <c r="AA977" s="23"/>
      <c r="AB977" s="23"/>
      <c r="AC977" s="23"/>
      <c r="AD977" s="23"/>
    </row>
    <row r="978" spans="1:30">
      <c r="A978" s="4">
        <v>40494</v>
      </c>
      <c r="B978" s="23">
        <v>1.9E-3</v>
      </c>
      <c r="C978" s="23">
        <v>1.2999999999999999E-3</v>
      </c>
      <c r="D978" s="23">
        <v>1.7000000000000001E-3</v>
      </c>
      <c r="E978" s="23">
        <v>2.7000000000000001E-3</v>
      </c>
      <c r="F978" s="23">
        <v>5.1000000000000004E-3</v>
      </c>
      <c r="G978" s="23">
        <v>7.3000000000000001E-3</v>
      </c>
      <c r="H978" s="23">
        <v>1.3500000000000002E-2</v>
      </c>
      <c r="I978" s="23">
        <v>1.9799999999999998E-2</v>
      </c>
      <c r="J978" s="23">
        <v>2.76E-2</v>
      </c>
      <c r="K978" s="23">
        <v>3.8800000000000001E-2</v>
      </c>
      <c r="L978" s="23">
        <v>4.2599999999999999E-2</v>
      </c>
      <c r="M978" s="23"/>
      <c r="N978" s="23"/>
      <c r="O978" s="23"/>
      <c r="P978" s="23"/>
      <c r="V978" s="23"/>
      <c r="W978" s="23"/>
      <c r="X978" s="23"/>
      <c r="Y978" s="23"/>
      <c r="Z978" s="23"/>
      <c r="AA978" s="23"/>
      <c r="AB978" s="23"/>
      <c r="AC978" s="23"/>
      <c r="AD978" s="23"/>
    </row>
    <row r="979" spans="1:30">
      <c r="A979" s="4">
        <v>40497</v>
      </c>
      <c r="B979" s="23">
        <v>2.0999999999999999E-3</v>
      </c>
      <c r="C979" s="23">
        <v>1.4000000000000002E-3</v>
      </c>
      <c r="D979" s="23">
        <v>1.9E-3</v>
      </c>
      <c r="E979" s="23">
        <v>2.8999999999999998E-3</v>
      </c>
      <c r="F979" s="23">
        <v>5.3E-3</v>
      </c>
      <c r="G979" s="23">
        <v>8.1000000000000013E-3</v>
      </c>
      <c r="H979" s="23">
        <v>1.5100000000000001E-2</v>
      </c>
      <c r="I979" s="23">
        <v>2.1600000000000001E-2</v>
      </c>
      <c r="J979" s="23">
        <v>2.92E-2</v>
      </c>
      <c r="K979" s="23">
        <v>4.0099999999999997E-2</v>
      </c>
      <c r="L979" s="23">
        <v>4.3799999999999999E-2</v>
      </c>
      <c r="M979" s="23"/>
      <c r="N979" s="23"/>
      <c r="O979" s="23"/>
      <c r="P979" s="23"/>
      <c r="V979" s="23"/>
      <c r="W979" s="23"/>
      <c r="X979" s="23"/>
      <c r="Y979" s="23"/>
      <c r="Z979" s="23"/>
      <c r="AA979" s="23"/>
      <c r="AB979" s="23"/>
      <c r="AC979" s="23"/>
      <c r="AD979" s="23"/>
    </row>
    <row r="980" spans="1:30">
      <c r="A980" s="4">
        <v>40498</v>
      </c>
      <c r="B980" s="23">
        <v>2.0999999999999999E-3</v>
      </c>
      <c r="C980" s="23">
        <v>1.5E-3</v>
      </c>
      <c r="D980" s="23">
        <v>1.9E-3</v>
      </c>
      <c r="E980" s="23">
        <v>2.7000000000000001E-3</v>
      </c>
      <c r="F980" s="23">
        <v>5.1000000000000004E-3</v>
      </c>
      <c r="G980" s="23">
        <v>7.9000000000000008E-3</v>
      </c>
      <c r="H980" s="23">
        <v>1.49E-2</v>
      </c>
      <c r="I980" s="23">
        <v>2.1299999999999999E-2</v>
      </c>
      <c r="J980" s="23">
        <v>2.8500000000000001E-2</v>
      </c>
      <c r="K980" s="23">
        <v>3.9E-2</v>
      </c>
      <c r="L980" s="23">
        <v>4.2599999999999999E-2</v>
      </c>
      <c r="M980" s="23"/>
      <c r="N980" s="23"/>
      <c r="O980" s="23"/>
      <c r="P980" s="23"/>
      <c r="V980" s="23"/>
      <c r="W980" s="23"/>
      <c r="X980" s="23"/>
      <c r="Y980" s="23"/>
      <c r="Z980" s="23"/>
      <c r="AA980" s="23"/>
      <c r="AB980" s="23"/>
      <c r="AC980" s="23"/>
      <c r="AD980" s="23"/>
    </row>
    <row r="981" spans="1:30">
      <c r="A981" s="4">
        <v>40499</v>
      </c>
      <c r="B981" s="23">
        <v>2E-3</v>
      </c>
      <c r="C981" s="23">
        <v>1.4000000000000002E-3</v>
      </c>
      <c r="D981" s="23">
        <v>1.9E-3</v>
      </c>
      <c r="E981" s="23">
        <v>2.5999999999999999E-3</v>
      </c>
      <c r="F981" s="23">
        <v>5.0000000000000001E-3</v>
      </c>
      <c r="G981" s="23">
        <v>7.7000000000000002E-3</v>
      </c>
      <c r="H981" s="23">
        <v>1.49E-2</v>
      </c>
      <c r="I981" s="23">
        <v>2.1600000000000001E-2</v>
      </c>
      <c r="J981" s="23">
        <v>2.8900000000000002E-2</v>
      </c>
      <c r="K981" s="23">
        <v>3.95E-2</v>
      </c>
      <c r="L981" s="23">
        <v>4.3099999999999999E-2</v>
      </c>
      <c r="M981" s="23"/>
      <c r="N981" s="23"/>
      <c r="O981" s="23"/>
      <c r="P981" s="23"/>
      <c r="V981" s="23"/>
      <c r="W981" s="23"/>
      <c r="X981" s="23"/>
      <c r="Y981" s="23"/>
      <c r="Z981" s="23"/>
      <c r="AA981" s="23"/>
      <c r="AB981" s="23"/>
      <c r="AC981" s="23"/>
      <c r="AD981" s="23"/>
    </row>
    <row r="982" spans="1:30">
      <c r="A982" s="4">
        <v>40500</v>
      </c>
      <c r="B982" s="23">
        <v>2E-3</v>
      </c>
      <c r="C982" s="23">
        <v>1.5E-3</v>
      </c>
      <c r="D982" s="23">
        <v>1.9E-3</v>
      </c>
      <c r="E982" s="23">
        <v>2.5999999999999999E-3</v>
      </c>
      <c r="F982" s="23">
        <v>5.1999999999999998E-3</v>
      </c>
      <c r="G982" s="23">
        <v>7.7000000000000002E-3</v>
      </c>
      <c r="H982" s="23">
        <v>1.5100000000000001E-2</v>
      </c>
      <c r="I982" s="23">
        <v>2.2000000000000002E-2</v>
      </c>
      <c r="J982" s="23">
        <v>2.8999999999999998E-2</v>
      </c>
      <c r="K982" s="23">
        <v>3.95E-2</v>
      </c>
      <c r="L982" s="23">
        <v>4.2900000000000001E-2</v>
      </c>
      <c r="M982" s="23"/>
      <c r="N982" s="23"/>
      <c r="O982" s="23"/>
      <c r="P982" s="23"/>
      <c r="V982" s="23"/>
      <c r="W982" s="23"/>
      <c r="X982" s="23"/>
      <c r="Y982" s="23"/>
      <c r="Z982" s="23"/>
      <c r="AA982" s="23"/>
      <c r="AB982" s="23"/>
      <c r="AC982" s="23"/>
      <c r="AD982" s="23"/>
    </row>
    <row r="983" spans="1:30">
      <c r="A983" s="4">
        <v>40501</v>
      </c>
      <c r="B983" s="23">
        <v>2.0999999999999999E-3</v>
      </c>
      <c r="C983" s="23">
        <v>1.4000000000000002E-3</v>
      </c>
      <c r="D983" s="23">
        <v>1.9E-3</v>
      </c>
      <c r="E983" s="23">
        <v>2.7000000000000001E-3</v>
      </c>
      <c r="F983" s="23">
        <v>5.1999999999999998E-3</v>
      </c>
      <c r="G983" s="23">
        <v>7.8000000000000005E-3</v>
      </c>
      <c r="H983" s="23">
        <v>1.54E-2</v>
      </c>
      <c r="I983" s="23">
        <v>2.2000000000000002E-2</v>
      </c>
      <c r="J983" s="23">
        <v>2.8799999999999999E-2</v>
      </c>
      <c r="K983" s="23">
        <v>3.9100000000000003E-2</v>
      </c>
      <c r="L983" s="23">
        <v>4.2500000000000003E-2</v>
      </c>
      <c r="M983" s="23"/>
      <c r="N983" s="23"/>
      <c r="O983" s="23"/>
      <c r="P983" s="23"/>
      <c r="V983" s="23"/>
      <c r="W983" s="23"/>
      <c r="X983" s="23"/>
      <c r="Y983" s="23"/>
      <c r="Z983" s="23"/>
      <c r="AA983" s="23"/>
      <c r="AB983" s="23"/>
      <c r="AC983" s="23"/>
      <c r="AD983" s="23"/>
    </row>
    <row r="984" spans="1:30">
      <c r="A984" s="4">
        <v>40504</v>
      </c>
      <c r="B984" s="23">
        <v>1.9E-3</v>
      </c>
      <c r="C984" s="23">
        <v>1.5E-3</v>
      </c>
      <c r="D984" s="23">
        <v>2E-3</v>
      </c>
      <c r="E984" s="23">
        <v>2.5999999999999999E-3</v>
      </c>
      <c r="F984" s="23">
        <v>4.8999999999999998E-3</v>
      </c>
      <c r="G984" s="23">
        <v>7.1999999999999998E-3</v>
      </c>
      <c r="H984" s="23">
        <v>1.44E-2</v>
      </c>
      <c r="I984" s="23">
        <v>2.1099999999999997E-2</v>
      </c>
      <c r="J984" s="23">
        <v>2.7999999999999997E-2</v>
      </c>
      <c r="K984" s="23">
        <v>3.85E-2</v>
      </c>
      <c r="L984" s="23">
        <v>4.2000000000000003E-2</v>
      </c>
      <c r="M984" s="23"/>
      <c r="N984" s="23"/>
      <c r="O984" s="23"/>
      <c r="P984" s="23"/>
      <c r="V984" s="23"/>
      <c r="W984" s="23"/>
      <c r="X984" s="23"/>
      <c r="Y984" s="23"/>
      <c r="Z984" s="23"/>
      <c r="AA984" s="23"/>
      <c r="AB984" s="23"/>
      <c r="AC984" s="23"/>
      <c r="AD984" s="23"/>
    </row>
    <row r="985" spans="1:30">
      <c r="A985" s="4">
        <v>40505</v>
      </c>
      <c r="B985" s="23">
        <v>2E-3</v>
      </c>
      <c r="C985" s="23">
        <v>1.5E-3</v>
      </c>
      <c r="D985" s="23">
        <v>2E-3</v>
      </c>
      <c r="E985" s="23">
        <v>2.5999999999999999E-3</v>
      </c>
      <c r="F985" s="23">
        <v>4.5000000000000005E-3</v>
      </c>
      <c r="G985" s="23">
        <v>6.8999999999999999E-3</v>
      </c>
      <c r="H985" s="23">
        <v>1.3999999999999999E-2</v>
      </c>
      <c r="I985" s="23">
        <v>2.0799999999999999E-2</v>
      </c>
      <c r="J985" s="23">
        <v>2.7699999999999999E-2</v>
      </c>
      <c r="K985" s="23">
        <v>3.8199999999999998E-2</v>
      </c>
      <c r="L985" s="23">
        <v>4.1799999999999997E-2</v>
      </c>
      <c r="M985" s="23"/>
      <c r="N985" s="23"/>
      <c r="O985" s="23"/>
      <c r="P985" s="23"/>
      <c r="V985" s="23"/>
      <c r="W985" s="23"/>
      <c r="X985" s="23"/>
      <c r="Y985" s="23"/>
      <c r="Z985" s="23"/>
      <c r="AA985" s="23"/>
      <c r="AB985" s="23"/>
      <c r="AC985" s="23"/>
      <c r="AD985" s="23"/>
    </row>
    <row r="986" spans="1:30">
      <c r="A986" s="4">
        <v>40506</v>
      </c>
      <c r="B986" s="23">
        <v>2E-3</v>
      </c>
      <c r="C986" s="23">
        <v>1.6000000000000001E-3</v>
      </c>
      <c r="D986" s="23">
        <v>2E-3</v>
      </c>
      <c r="E986" s="23">
        <v>2.8000000000000004E-3</v>
      </c>
      <c r="F986" s="23">
        <v>5.3E-3</v>
      </c>
      <c r="G986" s="23">
        <v>8.1000000000000013E-3</v>
      </c>
      <c r="H986" s="23">
        <v>1.5600000000000001E-2</v>
      </c>
      <c r="I986" s="23">
        <v>2.2400000000000003E-2</v>
      </c>
      <c r="J986" s="23">
        <v>2.9300000000000003E-2</v>
      </c>
      <c r="K986" s="23">
        <v>3.9599999999999996E-2</v>
      </c>
      <c r="L986" s="23">
        <v>4.2900000000000001E-2</v>
      </c>
      <c r="M986" s="23"/>
      <c r="N986" s="23"/>
      <c r="O986" s="23"/>
      <c r="P986" s="23"/>
      <c r="V986" s="23"/>
      <c r="W986" s="23"/>
      <c r="X986" s="23"/>
      <c r="Y986" s="23"/>
      <c r="Z986" s="23"/>
      <c r="AA986" s="23"/>
      <c r="AB986" s="23"/>
      <c r="AC986" s="23"/>
      <c r="AD986" s="23"/>
    </row>
    <row r="987" spans="1:30">
      <c r="A987" s="4">
        <v>40508</v>
      </c>
      <c r="B987" s="23">
        <v>2E-3</v>
      </c>
      <c r="C987" s="23">
        <v>1.6000000000000001E-3</v>
      </c>
      <c r="D987" s="23">
        <v>2.0999999999999999E-3</v>
      </c>
      <c r="E987" s="23">
        <v>2.8000000000000004E-3</v>
      </c>
      <c r="F987" s="23">
        <v>5.1000000000000004E-3</v>
      </c>
      <c r="G987" s="23">
        <v>7.8000000000000005E-3</v>
      </c>
      <c r="H987" s="23">
        <v>1.5300000000000001E-2</v>
      </c>
      <c r="I987" s="23">
        <v>2.2099999999999998E-2</v>
      </c>
      <c r="J987" s="23">
        <v>2.87E-2</v>
      </c>
      <c r="K987" s="23">
        <v>3.8800000000000001E-2</v>
      </c>
      <c r="L987" s="23">
        <v>4.2099999999999999E-2</v>
      </c>
      <c r="M987" s="23"/>
      <c r="N987" s="23"/>
      <c r="O987" s="23"/>
      <c r="P987" s="23"/>
      <c r="V987" s="23"/>
      <c r="W987" s="23"/>
      <c r="X987" s="23"/>
      <c r="Y987" s="23"/>
      <c r="Z987" s="23"/>
      <c r="AA987" s="23"/>
      <c r="AB987" s="23"/>
      <c r="AC987" s="23"/>
      <c r="AD987" s="23"/>
    </row>
    <row r="988" spans="1:30">
      <c r="A988" s="4">
        <v>40511</v>
      </c>
      <c r="B988" s="23">
        <v>2E-3</v>
      </c>
      <c r="C988" s="23">
        <v>1.8E-3</v>
      </c>
      <c r="D988" s="23">
        <v>2.0999999999999999E-3</v>
      </c>
      <c r="E988" s="23">
        <v>2.8000000000000004E-3</v>
      </c>
      <c r="F988" s="23">
        <v>5.1999999999999998E-3</v>
      </c>
      <c r="G988" s="23">
        <v>7.7000000000000002E-3</v>
      </c>
      <c r="H988" s="23">
        <v>1.5100000000000001E-2</v>
      </c>
      <c r="I988" s="23">
        <v>2.1899999999999999E-2</v>
      </c>
      <c r="J988" s="23">
        <v>2.8399999999999998E-2</v>
      </c>
      <c r="K988" s="23">
        <v>3.8300000000000001E-2</v>
      </c>
      <c r="L988" s="23">
        <v>4.1599999999999998E-2</v>
      </c>
      <c r="M988" s="23"/>
      <c r="N988" s="23"/>
      <c r="O988" s="23"/>
      <c r="P988" s="23"/>
      <c r="V988" s="23"/>
      <c r="W988" s="23"/>
      <c r="X988" s="23"/>
      <c r="Y988" s="23"/>
      <c r="Z988" s="23"/>
      <c r="AA988" s="23"/>
      <c r="AB988" s="23"/>
      <c r="AC988" s="23"/>
      <c r="AD988" s="23"/>
    </row>
    <row r="989" spans="1:30">
      <c r="A989" s="4">
        <v>40512</v>
      </c>
      <c r="B989" s="23">
        <v>2E-3</v>
      </c>
      <c r="C989" s="23">
        <v>1.7000000000000001E-3</v>
      </c>
      <c r="D989" s="23">
        <v>2.0999999999999999E-3</v>
      </c>
      <c r="E989" s="23">
        <v>2.7000000000000001E-3</v>
      </c>
      <c r="F989" s="23">
        <v>4.5000000000000005E-3</v>
      </c>
      <c r="G989" s="23">
        <v>7.1999999999999998E-3</v>
      </c>
      <c r="H989" s="23">
        <v>1.47E-2</v>
      </c>
      <c r="I989" s="23">
        <v>2.1600000000000001E-2</v>
      </c>
      <c r="J989" s="23">
        <v>2.81E-2</v>
      </c>
      <c r="K989" s="23">
        <v>3.7999999999999999E-2</v>
      </c>
      <c r="L989" s="23">
        <v>4.1200000000000001E-2</v>
      </c>
      <c r="M989" s="23"/>
      <c r="N989" s="23"/>
      <c r="O989" s="23"/>
      <c r="P989" s="23"/>
      <c r="V989" s="23"/>
      <c r="W989" s="23"/>
      <c r="X989" s="23"/>
      <c r="Y989" s="23"/>
      <c r="Z989" s="23"/>
      <c r="AA989" s="23"/>
      <c r="AB989" s="23"/>
      <c r="AC989" s="23"/>
      <c r="AD989" s="23"/>
    </row>
    <row r="990" spans="1:30">
      <c r="A990" s="4">
        <v>40513</v>
      </c>
      <c r="B990" s="23">
        <v>2E-3</v>
      </c>
      <c r="C990" s="23">
        <v>1.6000000000000001E-3</v>
      </c>
      <c r="D990" s="23">
        <v>2E-3</v>
      </c>
      <c r="E990" s="23">
        <v>2.8000000000000004E-3</v>
      </c>
      <c r="F990" s="23">
        <v>5.3E-3</v>
      </c>
      <c r="G990" s="23">
        <v>8.3999999999999995E-3</v>
      </c>
      <c r="H990" s="23">
        <v>1.6399999999999998E-2</v>
      </c>
      <c r="I990" s="23">
        <v>2.3300000000000001E-2</v>
      </c>
      <c r="J990" s="23">
        <v>2.9700000000000001E-2</v>
      </c>
      <c r="K990" s="23">
        <v>3.95E-2</v>
      </c>
      <c r="L990" s="23">
        <v>4.24E-2</v>
      </c>
      <c r="M990" s="23"/>
      <c r="N990" s="23"/>
      <c r="O990" s="23"/>
      <c r="P990" s="23"/>
      <c r="V990" s="23"/>
      <c r="W990" s="23"/>
      <c r="X990" s="23"/>
      <c r="Y990" s="23"/>
      <c r="Z990" s="23"/>
      <c r="AA990" s="23"/>
      <c r="AB990" s="23"/>
      <c r="AC990" s="23"/>
      <c r="AD990" s="23"/>
    </row>
    <row r="991" spans="1:30">
      <c r="A991" s="4">
        <v>40514</v>
      </c>
      <c r="B991" s="23">
        <v>1.9E-3</v>
      </c>
      <c r="C991" s="23">
        <v>1.6000000000000001E-3</v>
      </c>
      <c r="D991" s="23">
        <v>1.9E-3</v>
      </c>
      <c r="E991" s="23">
        <v>2.8999999999999998E-3</v>
      </c>
      <c r="F991" s="23">
        <v>5.5000000000000005E-3</v>
      </c>
      <c r="G991" s="23">
        <v>8.6E-3</v>
      </c>
      <c r="H991" s="23">
        <v>1.6799999999999999E-2</v>
      </c>
      <c r="I991" s="23">
        <v>2.3700000000000002E-2</v>
      </c>
      <c r="J991" s="23">
        <v>3.0099999999999998E-2</v>
      </c>
      <c r="K991" s="23">
        <v>3.9699999999999999E-2</v>
      </c>
      <c r="L991" s="23">
        <v>4.2699999999999995E-2</v>
      </c>
      <c r="M991" s="23"/>
      <c r="N991" s="23"/>
      <c r="O991" s="23"/>
      <c r="P991" s="23"/>
      <c r="V991" s="23"/>
      <c r="W991" s="23"/>
      <c r="X991" s="23"/>
      <c r="Y991" s="23"/>
      <c r="Z991" s="23"/>
      <c r="AA991" s="23"/>
      <c r="AB991" s="23"/>
      <c r="AC991" s="23"/>
      <c r="AD991" s="23"/>
    </row>
    <row r="992" spans="1:30">
      <c r="A992" s="4">
        <v>40515</v>
      </c>
      <c r="B992" s="23">
        <v>1.8E-3</v>
      </c>
      <c r="C992" s="23">
        <v>1.4000000000000002E-3</v>
      </c>
      <c r="D992" s="23">
        <v>1.9E-3</v>
      </c>
      <c r="E992" s="23">
        <v>2.5999999999999999E-3</v>
      </c>
      <c r="F992" s="23">
        <v>4.8999999999999998E-3</v>
      </c>
      <c r="G992" s="23">
        <v>8.0000000000000002E-3</v>
      </c>
      <c r="H992" s="23">
        <v>1.6399999999999998E-2</v>
      </c>
      <c r="I992" s="23">
        <v>2.3599999999999999E-2</v>
      </c>
      <c r="J992" s="23">
        <v>3.0299999999999997E-2</v>
      </c>
      <c r="K992" s="23">
        <v>4.0099999999999997E-2</v>
      </c>
      <c r="L992" s="23">
        <v>4.3200000000000002E-2</v>
      </c>
      <c r="M992" s="23"/>
      <c r="N992" s="23"/>
      <c r="O992" s="23"/>
      <c r="P992" s="23"/>
      <c r="V992" s="23"/>
      <c r="W992" s="23"/>
      <c r="X992" s="23"/>
      <c r="Y992" s="23"/>
      <c r="Z992" s="23"/>
      <c r="AA992" s="23"/>
      <c r="AB992" s="23"/>
      <c r="AC992" s="23"/>
      <c r="AD992" s="23"/>
    </row>
    <row r="993" spans="1:30">
      <c r="A993" s="4">
        <v>40518</v>
      </c>
      <c r="B993" s="23">
        <v>1.8E-3</v>
      </c>
      <c r="C993" s="23">
        <v>1.5E-3</v>
      </c>
      <c r="D993" s="23">
        <v>1.9E-3</v>
      </c>
      <c r="E993" s="23">
        <v>2.5999999999999999E-3</v>
      </c>
      <c r="F993" s="23">
        <v>4.1999999999999997E-3</v>
      </c>
      <c r="G993" s="23">
        <v>7.3000000000000001E-3</v>
      </c>
      <c r="H993" s="23">
        <v>1.5300000000000001E-2</v>
      </c>
      <c r="I993" s="23">
        <v>2.2599999999999999E-2</v>
      </c>
      <c r="J993" s="23">
        <v>2.9500000000000002E-2</v>
      </c>
      <c r="K993" s="23">
        <v>3.9399999999999998E-2</v>
      </c>
      <c r="L993" s="23">
        <v>4.2500000000000003E-2</v>
      </c>
      <c r="M993" s="23"/>
      <c r="N993" s="23"/>
      <c r="O993" s="23"/>
      <c r="P993" s="23"/>
      <c r="V993" s="23"/>
      <c r="W993" s="23"/>
      <c r="X993" s="23"/>
      <c r="Y993" s="23"/>
      <c r="Z993" s="23"/>
      <c r="AA993" s="23"/>
      <c r="AB993" s="23"/>
      <c r="AC993" s="23"/>
      <c r="AD993" s="23"/>
    </row>
    <row r="994" spans="1:30">
      <c r="A994" s="4">
        <v>40519</v>
      </c>
      <c r="B994" s="23">
        <v>1.7000000000000001E-3</v>
      </c>
      <c r="C994" s="23">
        <v>1.4000000000000002E-3</v>
      </c>
      <c r="D994" s="23">
        <v>1.9E-3</v>
      </c>
      <c r="E994" s="23">
        <v>2.8000000000000004E-3</v>
      </c>
      <c r="F994" s="23">
        <v>5.4000000000000003E-3</v>
      </c>
      <c r="G994" s="23">
        <v>8.6999999999999994E-3</v>
      </c>
      <c r="H994" s="23">
        <v>1.7399999999999999E-2</v>
      </c>
      <c r="I994" s="23">
        <v>2.5099999999999997E-2</v>
      </c>
      <c r="J994" s="23">
        <v>3.15E-2</v>
      </c>
      <c r="K994" s="23">
        <v>4.1100000000000005E-2</v>
      </c>
      <c r="L994" s="23">
        <v>4.3899999999999995E-2</v>
      </c>
      <c r="M994" s="23"/>
      <c r="N994" s="23"/>
      <c r="O994" s="23"/>
      <c r="P994" s="23"/>
      <c r="V994" s="23"/>
      <c r="W994" s="23"/>
      <c r="X994" s="23"/>
      <c r="Y994" s="23"/>
      <c r="Z994" s="23"/>
      <c r="AA994" s="23"/>
      <c r="AB994" s="23"/>
      <c r="AC994" s="23"/>
      <c r="AD994" s="23"/>
    </row>
    <row r="995" spans="1:30">
      <c r="A995" s="4">
        <v>40520</v>
      </c>
      <c r="B995" s="23">
        <v>1.7000000000000001E-3</v>
      </c>
      <c r="C995" s="23">
        <v>1.5E-3</v>
      </c>
      <c r="D995" s="23">
        <v>1.8E-3</v>
      </c>
      <c r="E995" s="23">
        <v>3.0000000000000001E-3</v>
      </c>
      <c r="F995" s="23">
        <v>6.3E-3</v>
      </c>
      <c r="G995" s="23">
        <v>9.7000000000000003E-3</v>
      </c>
      <c r="H995" s="23">
        <v>1.8700000000000001E-2</v>
      </c>
      <c r="I995" s="23">
        <v>2.6200000000000001E-2</v>
      </c>
      <c r="J995" s="23">
        <v>3.2599999999999997E-2</v>
      </c>
      <c r="K995" s="23">
        <v>4.1799999999999997E-2</v>
      </c>
      <c r="L995" s="23">
        <v>4.4500000000000005E-2</v>
      </c>
      <c r="M995" s="23"/>
      <c r="N995" s="23"/>
      <c r="O995" s="23"/>
      <c r="P995" s="23"/>
      <c r="V995" s="23"/>
      <c r="W995" s="23"/>
      <c r="X995" s="23"/>
      <c r="Y995" s="23"/>
      <c r="Z995" s="23"/>
      <c r="AA995" s="23"/>
      <c r="AB995" s="23"/>
      <c r="AC995" s="23"/>
      <c r="AD995" s="23"/>
    </row>
    <row r="996" spans="1:30">
      <c r="A996" s="4">
        <v>40521</v>
      </c>
      <c r="B996" s="23">
        <v>1.6000000000000001E-3</v>
      </c>
      <c r="C996" s="23">
        <v>1.4000000000000002E-3</v>
      </c>
      <c r="D996" s="23">
        <v>1.8E-3</v>
      </c>
      <c r="E996" s="23">
        <v>3.0000000000000001E-3</v>
      </c>
      <c r="F996" s="23">
        <v>6.4000000000000003E-3</v>
      </c>
      <c r="G996" s="23">
        <v>9.8999999999999991E-3</v>
      </c>
      <c r="H996" s="23">
        <v>1.9E-2</v>
      </c>
      <c r="I996" s="23">
        <v>2.6200000000000001E-2</v>
      </c>
      <c r="J996" s="23">
        <v>3.2300000000000002E-2</v>
      </c>
      <c r="K996" s="23">
        <v>4.1500000000000002E-2</v>
      </c>
      <c r="L996" s="23">
        <v>4.41E-2</v>
      </c>
      <c r="M996" s="23"/>
      <c r="N996" s="23"/>
      <c r="O996" s="23"/>
      <c r="P996" s="23"/>
      <c r="V996" s="23"/>
      <c r="W996" s="23"/>
      <c r="X996" s="23"/>
      <c r="Y996" s="23"/>
      <c r="Z996" s="23"/>
      <c r="AA996" s="23"/>
      <c r="AB996" s="23"/>
      <c r="AC996" s="23"/>
      <c r="AD996" s="23"/>
    </row>
    <row r="997" spans="1:30">
      <c r="A997" s="4">
        <v>40522</v>
      </c>
      <c r="B997" s="23">
        <v>1.6000000000000001E-3</v>
      </c>
      <c r="C997" s="23">
        <v>1.2999999999999999E-3</v>
      </c>
      <c r="D997" s="23">
        <v>1.8E-3</v>
      </c>
      <c r="E997" s="23">
        <v>2.8999999999999998E-3</v>
      </c>
      <c r="F997" s="23">
        <v>6.4000000000000003E-3</v>
      </c>
      <c r="G997" s="23">
        <v>1.03E-2</v>
      </c>
      <c r="H997" s="23">
        <v>1.9799999999999998E-2</v>
      </c>
      <c r="I997" s="23">
        <v>2.7000000000000003E-2</v>
      </c>
      <c r="J997" s="23">
        <v>3.32E-2</v>
      </c>
      <c r="K997" s="23">
        <v>4.1900000000000007E-2</v>
      </c>
      <c r="L997" s="23">
        <v>4.4299999999999999E-2</v>
      </c>
      <c r="M997" s="23"/>
      <c r="N997" s="23"/>
      <c r="O997" s="23"/>
      <c r="P997" s="23"/>
      <c r="V997" s="23"/>
      <c r="W997" s="23"/>
      <c r="X997" s="23"/>
      <c r="Y997" s="23"/>
      <c r="Z997" s="23"/>
      <c r="AA997" s="23"/>
      <c r="AB997" s="23"/>
      <c r="AC997" s="23"/>
      <c r="AD997" s="23"/>
    </row>
    <row r="998" spans="1:30">
      <c r="A998" s="4">
        <v>40525</v>
      </c>
      <c r="B998" s="23">
        <v>1.7000000000000001E-3</v>
      </c>
      <c r="C998" s="23">
        <v>1.5E-3</v>
      </c>
      <c r="D998" s="23">
        <v>1.9E-3</v>
      </c>
      <c r="E998" s="23">
        <v>2.8999999999999998E-3</v>
      </c>
      <c r="F998" s="23">
        <v>6.0999999999999995E-3</v>
      </c>
      <c r="G998" s="23">
        <v>9.7999999999999997E-3</v>
      </c>
      <c r="H998" s="23">
        <v>1.9099999999999999E-2</v>
      </c>
      <c r="I998" s="23">
        <v>2.64E-2</v>
      </c>
      <c r="J998" s="23">
        <v>3.2899999999999999E-2</v>
      </c>
      <c r="K998" s="23">
        <v>4.1500000000000002E-2</v>
      </c>
      <c r="L998" s="23">
        <v>4.3899999999999995E-2</v>
      </c>
      <c r="M998" s="23"/>
      <c r="N998" s="23"/>
      <c r="O998" s="23"/>
      <c r="P998" s="23"/>
      <c r="V998" s="23"/>
      <c r="W998" s="23"/>
      <c r="X998" s="23"/>
      <c r="Y998" s="23"/>
      <c r="Z998" s="23"/>
      <c r="AA998" s="23"/>
      <c r="AB998" s="23"/>
      <c r="AC998" s="23"/>
      <c r="AD998" s="23"/>
    </row>
    <row r="999" spans="1:30">
      <c r="A999" s="4">
        <v>40526</v>
      </c>
      <c r="B999" s="23">
        <v>1.9E-3</v>
      </c>
      <c r="C999" s="23">
        <v>1.5E-3</v>
      </c>
      <c r="D999" s="23">
        <v>2E-3</v>
      </c>
      <c r="E999" s="23">
        <v>3.0000000000000001E-3</v>
      </c>
      <c r="F999" s="23">
        <v>6.6E-3</v>
      </c>
      <c r="G999" s="23">
        <v>1.06E-2</v>
      </c>
      <c r="H999" s="23">
        <v>2.0799999999999999E-2</v>
      </c>
      <c r="I999" s="23">
        <v>2.8399999999999998E-2</v>
      </c>
      <c r="J999" s="23">
        <v>3.49E-2</v>
      </c>
      <c r="K999" s="23">
        <v>4.3200000000000002E-2</v>
      </c>
      <c r="L999" s="23">
        <v>4.5400000000000003E-2</v>
      </c>
      <c r="M999" s="23"/>
      <c r="N999" s="23"/>
      <c r="O999" s="23"/>
      <c r="P999" s="23"/>
      <c r="V999" s="23"/>
      <c r="W999" s="23"/>
      <c r="X999" s="23"/>
      <c r="Y999" s="23"/>
      <c r="Z999" s="23"/>
      <c r="AA999" s="23"/>
      <c r="AB999" s="23"/>
      <c r="AC999" s="23"/>
      <c r="AD999" s="23"/>
    </row>
    <row r="1000" spans="1:30">
      <c r="A1000" s="4">
        <v>40527</v>
      </c>
      <c r="B1000" s="23">
        <v>2E-3</v>
      </c>
      <c r="C1000" s="23">
        <v>1.4000000000000002E-3</v>
      </c>
      <c r="D1000" s="23">
        <v>2E-3</v>
      </c>
      <c r="E1000" s="23">
        <v>3.0000000000000001E-3</v>
      </c>
      <c r="F1000" s="23">
        <v>6.8000000000000005E-3</v>
      </c>
      <c r="G1000" s="23">
        <v>1.0800000000000001E-2</v>
      </c>
      <c r="H1000" s="23">
        <v>2.1099999999999997E-2</v>
      </c>
      <c r="I1000" s="23">
        <v>2.8799999999999999E-2</v>
      </c>
      <c r="J1000" s="23">
        <v>3.5299999999999998E-2</v>
      </c>
      <c r="K1000" s="23">
        <v>4.3700000000000003E-2</v>
      </c>
      <c r="L1000" s="23">
        <v>4.5899999999999996E-2</v>
      </c>
      <c r="M1000" s="23"/>
      <c r="N1000" s="23"/>
      <c r="O1000" s="23"/>
      <c r="P1000" s="23"/>
      <c r="V1000" s="23"/>
      <c r="W1000" s="23"/>
      <c r="X1000" s="23"/>
      <c r="Y1000" s="23"/>
      <c r="Z1000" s="23"/>
      <c r="AA1000" s="23"/>
      <c r="AB1000" s="23"/>
      <c r="AC1000" s="23"/>
      <c r="AD1000" s="23"/>
    </row>
    <row r="1001" spans="1:30">
      <c r="A1001" s="4">
        <v>40528</v>
      </c>
      <c r="B1001" s="23">
        <v>2E-3</v>
      </c>
      <c r="C1001" s="23">
        <v>1.2999999999999999E-3</v>
      </c>
      <c r="D1001" s="23">
        <v>1.9E-3</v>
      </c>
      <c r="E1001" s="23">
        <v>3.0999999999999999E-3</v>
      </c>
      <c r="F1001" s="23">
        <v>6.6E-3</v>
      </c>
      <c r="G1001" s="23">
        <v>1.0500000000000001E-2</v>
      </c>
      <c r="H1001" s="23">
        <v>2.06E-2</v>
      </c>
      <c r="I1001" s="23">
        <v>2.81E-2</v>
      </c>
      <c r="J1001" s="23">
        <v>3.4700000000000002E-2</v>
      </c>
      <c r="K1001" s="23">
        <v>4.3200000000000002E-2</v>
      </c>
      <c r="L1001" s="23">
        <v>4.5700000000000005E-2</v>
      </c>
      <c r="M1001" s="23"/>
      <c r="N1001" s="23"/>
      <c r="O1001" s="23"/>
      <c r="P1001" s="23"/>
      <c r="V1001" s="23"/>
      <c r="W1001" s="23"/>
      <c r="X1001" s="23"/>
      <c r="Y1001" s="23"/>
      <c r="Z1001" s="23"/>
      <c r="AA1001" s="23"/>
      <c r="AB1001" s="23"/>
      <c r="AC1001" s="23"/>
      <c r="AD1001" s="23"/>
    </row>
    <row r="1002" spans="1:30">
      <c r="A1002" s="4">
        <v>40529</v>
      </c>
      <c r="B1002" s="23">
        <v>2E-3</v>
      </c>
      <c r="C1002" s="23">
        <v>1.1000000000000001E-3</v>
      </c>
      <c r="D1002" s="23">
        <v>1.8E-3</v>
      </c>
      <c r="E1002" s="23">
        <v>3.0000000000000001E-3</v>
      </c>
      <c r="F1002" s="23">
        <v>6.0999999999999995E-3</v>
      </c>
      <c r="G1002" s="23">
        <v>9.8999999999999991E-3</v>
      </c>
      <c r="H1002" s="23">
        <v>1.9699999999999999E-2</v>
      </c>
      <c r="I1002" s="23">
        <v>2.69E-2</v>
      </c>
      <c r="J1002" s="23">
        <v>3.3300000000000003E-2</v>
      </c>
      <c r="K1002" s="23">
        <v>4.1900000000000007E-2</v>
      </c>
      <c r="L1002" s="23">
        <v>4.41E-2</v>
      </c>
      <c r="M1002" s="23"/>
      <c r="N1002" s="23"/>
      <c r="O1002" s="23"/>
      <c r="P1002" s="23"/>
      <c r="V1002" s="23"/>
      <c r="W1002" s="23"/>
      <c r="X1002" s="23"/>
      <c r="Y1002" s="23"/>
      <c r="Z1002" s="23"/>
      <c r="AA1002" s="23"/>
      <c r="AB1002" s="23"/>
      <c r="AC1002" s="23"/>
      <c r="AD1002" s="23"/>
    </row>
    <row r="1003" spans="1:30">
      <c r="A1003" s="4">
        <v>40532</v>
      </c>
      <c r="B1003" s="23">
        <v>2.0999999999999999E-3</v>
      </c>
      <c r="C1003" s="23">
        <v>1.4000000000000002E-3</v>
      </c>
      <c r="D1003" s="23">
        <v>1.9E-3</v>
      </c>
      <c r="E1003" s="23">
        <v>3.0000000000000001E-3</v>
      </c>
      <c r="F1003" s="23">
        <v>6.1999999999999998E-3</v>
      </c>
      <c r="G1003" s="23">
        <v>1.01E-2</v>
      </c>
      <c r="H1003" s="23">
        <v>1.9900000000000001E-2</v>
      </c>
      <c r="I1003" s="23">
        <v>2.7200000000000002E-2</v>
      </c>
      <c r="J1003" s="23">
        <v>3.3599999999999998E-2</v>
      </c>
      <c r="K1003" s="23">
        <v>4.2099999999999999E-2</v>
      </c>
      <c r="L1003" s="23">
        <v>4.4400000000000002E-2</v>
      </c>
      <c r="M1003" s="23"/>
      <c r="N1003" s="23"/>
      <c r="O1003" s="23"/>
      <c r="P1003" s="23"/>
      <c r="V1003" s="23"/>
      <c r="W1003" s="23"/>
      <c r="X1003" s="23"/>
      <c r="Y1003" s="23"/>
      <c r="Z1003" s="23"/>
      <c r="AA1003" s="23"/>
      <c r="AB1003" s="23"/>
      <c r="AC1003" s="23"/>
      <c r="AD1003" s="23"/>
    </row>
    <row r="1004" spans="1:30">
      <c r="A1004" s="4">
        <v>40533</v>
      </c>
      <c r="B1004" s="23">
        <v>2E-3</v>
      </c>
      <c r="C1004" s="23">
        <v>1.4000000000000002E-3</v>
      </c>
      <c r="D1004" s="23">
        <v>1.9E-3</v>
      </c>
      <c r="E1004" s="23">
        <v>3.0000000000000001E-3</v>
      </c>
      <c r="F1004" s="23">
        <v>6.3E-3</v>
      </c>
      <c r="G1004" s="23">
        <v>1.0200000000000001E-2</v>
      </c>
      <c r="H1004" s="23">
        <v>1.9900000000000001E-2</v>
      </c>
      <c r="I1004" s="23">
        <v>2.7099999999999999E-2</v>
      </c>
      <c r="J1004" s="23">
        <v>3.3500000000000002E-2</v>
      </c>
      <c r="K1004" s="23">
        <v>4.2099999999999999E-2</v>
      </c>
      <c r="L1004" s="23">
        <v>4.4400000000000002E-2</v>
      </c>
      <c r="M1004" s="23"/>
      <c r="N1004" s="23"/>
      <c r="O1004" s="23"/>
      <c r="P1004" s="23"/>
      <c r="V1004" s="23"/>
      <c r="W1004" s="23"/>
      <c r="X1004" s="23"/>
      <c r="Y1004" s="23"/>
      <c r="Z1004" s="23"/>
      <c r="AA1004" s="23"/>
      <c r="AB1004" s="23"/>
      <c r="AC1004" s="23"/>
      <c r="AD1004" s="23"/>
    </row>
    <row r="1005" spans="1:30">
      <c r="A1005" s="4">
        <v>40534</v>
      </c>
      <c r="B1005" s="23">
        <v>1.9E-3</v>
      </c>
      <c r="C1005" s="23">
        <v>1.4000000000000002E-3</v>
      </c>
      <c r="D1005" s="23">
        <v>2E-3</v>
      </c>
      <c r="E1005" s="23">
        <v>3.0000000000000001E-3</v>
      </c>
      <c r="F1005" s="23">
        <v>6.5000000000000006E-3</v>
      </c>
      <c r="G1005" s="23">
        <v>1.0500000000000001E-2</v>
      </c>
      <c r="H1005" s="23">
        <v>2.0199999999999999E-2</v>
      </c>
      <c r="I1005" s="23">
        <v>2.7400000000000001E-2</v>
      </c>
      <c r="J1005" s="23">
        <v>3.3599999999999998E-2</v>
      </c>
      <c r="K1005" s="23">
        <v>4.2300000000000004E-2</v>
      </c>
      <c r="L1005" s="23">
        <v>4.4500000000000005E-2</v>
      </c>
      <c r="M1005" s="23"/>
      <c r="N1005" s="23"/>
      <c r="O1005" s="23"/>
      <c r="P1005" s="23"/>
      <c r="V1005" s="23"/>
      <c r="W1005" s="23"/>
      <c r="X1005" s="23"/>
      <c r="Y1005" s="23"/>
      <c r="Z1005" s="23"/>
      <c r="AA1005" s="23"/>
      <c r="AB1005" s="23"/>
      <c r="AC1005" s="23"/>
      <c r="AD1005" s="23"/>
    </row>
    <row r="1006" spans="1:30">
      <c r="A1006" s="4">
        <v>40535</v>
      </c>
      <c r="B1006" s="23">
        <v>1.9E-3</v>
      </c>
      <c r="C1006" s="23">
        <v>1.4000000000000002E-3</v>
      </c>
      <c r="D1006" s="23">
        <v>1.9E-3</v>
      </c>
      <c r="E1006" s="23">
        <v>3.0000000000000001E-3</v>
      </c>
      <c r="F1006" s="23">
        <v>6.7000000000000002E-3</v>
      </c>
      <c r="G1006" s="23">
        <v>1.1000000000000001E-2</v>
      </c>
      <c r="H1006" s="23">
        <v>2.0899999999999998E-2</v>
      </c>
      <c r="I1006" s="23">
        <v>2.7999999999999997E-2</v>
      </c>
      <c r="J1006" s="23">
        <v>3.4099999999999998E-2</v>
      </c>
      <c r="K1006" s="23">
        <v>4.2599999999999999E-2</v>
      </c>
      <c r="L1006" s="23">
        <v>4.4699999999999997E-2</v>
      </c>
      <c r="M1006" s="23"/>
      <c r="N1006" s="23"/>
      <c r="O1006" s="23"/>
      <c r="P1006" s="23"/>
      <c r="V1006" s="23"/>
      <c r="W1006" s="23"/>
      <c r="X1006" s="23"/>
      <c r="Y1006" s="23"/>
      <c r="Z1006" s="23"/>
      <c r="AA1006" s="23"/>
      <c r="AB1006" s="23"/>
      <c r="AC1006" s="23"/>
      <c r="AD1006" s="23"/>
    </row>
    <row r="1007" spans="1:30">
      <c r="A1007" s="4">
        <v>40539</v>
      </c>
      <c r="B1007" s="23">
        <v>1.9E-3</v>
      </c>
      <c r="C1007" s="23">
        <v>1.7000000000000001E-3</v>
      </c>
      <c r="D1007" s="23">
        <v>2.2000000000000001E-3</v>
      </c>
      <c r="E1007" s="23">
        <v>3.2000000000000002E-3</v>
      </c>
      <c r="F1007" s="23">
        <v>7.0999999999999995E-3</v>
      </c>
      <c r="G1007" s="23">
        <v>1.11E-2</v>
      </c>
      <c r="H1007" s="23">
        <v>2.0799999999999999E-2</v>
      </c>
      <c r="I1007" s="23">
        <v>2.76E-2</v>
      </c>
      <c r="J1007" s="23">
        <v>3.3599999999999998E-2</v>
      </c>
      <c r="K1007" s="23">
        <v>4.2000000000000003E-2</v>
      </c>
      <c r="L1007" s="23">
        <v>4.4199999999999996E-2</v>
      </c>
      <c r="M1007" s="23"/>
      <c r="N1007" s="23"/>
      <c r="O1007" s="23"/>
      <c r="P1007" s="23"/>
      <c r="V1007" s="23"/>
      <c r="W1007" s="23"/>
      <c r="X1007" s="23"/>
      <c r="Y1007" s="23"/>
      <c r="Z1007" s="23"/>
      <c r="AA1007" s="23"/>
      <c r="AB1007" s="23"/>
      <c r="AC1007" s="23"/>
      <c r="AD1007" s="23"/>
    </row>
    <row r="1008" spans="1:30">
      <c r="A1008" s="4">
        <v>40540</v>
      </c>
      <c r="B1008" s="23">
        <v>1.8E-3</v>
      </c>
      <c r="C1008" s="23">
        <v>1.5E-3</v>
      </c>
      <c r="D1008" s="23">
        <v>2.0999999999999999E-3</v>
      </c>
      <c r="E1008" s="23">
        <v>3.0999999999999999E-3</v>
      </c>
      <c r="F1008" s="23">
        <v>7.4999999999999997E-3</v>
      </c>
      <c r="G1008" s="23">
        <v>1.1699999999999999E-2</v>
      </c>
      <c r="H1008" s="23">
        <v>2.18E-2</v>
      </c>
      <c r="I1008" s="23">
        <v>2.8900000000000002E-2</v>
      </c>
      <c r="J1008" s="23">
        <v>3.5000000000000003E-2</v>
      </c>
      <c r="K1008" s="23">
        <v>4.3299999999999998E-2</v>
      </c>
      <c r="L1008" s="23">
        <v>4.53E-2</v>
      </c>
      <c r="M1008" s="23"/>
      <c r="N1008" s="23"/>
      <c r="O1008" s="23"/>
      <c r="P1008" s="23"/>
      <c r="V1008" s="23"/>
      <c r="W1008" s="23"/>
      <c r="X1008" s="23"/>
      <c r="Y1008" s="23"/>
      <c r="Z1008" s="23"/>
      <c r="AA1008" s="23"/>
      <c r="AB1008" s="23"/>
      <c r="AC1008" s="23"/>
      <c r="AD1008" s="23"/>
    </row>
    <row r="1009" spans="1:30">
      <c r="A1009" s="4">
        <v>40541</v>
      </c>
      <c r="B1009" s="23">
        <v>1.8E-3</v>
      </c>
      <c r="C1009" s="23">
        <v>1.2999999999999999E-3</v>
      </c>
      <c r="D1009" s="23">
        <v>2E-3</v>
      </c>
      <c r="E1009" s="23">
        <v>3.0000000000000001E-3</v>
      </c>
      <c r="F1009" s="23">
        <v>6.4000000000000003E-3</v>
      </c>
      <c r="G1009" s="23">
        <v>1.0500000000000001E-2</v>
      </c>
      <c r="H1009" s="23">
        <v>2.0299999999999999E-2</v>
      </c>
      <c r="I1009" s="23">
        <v>2.75E-2</v>
      </c>
      <c r="J1009" s="23">
        <v>3.3500000000000002E-2</v>
      </c>
      <c r="K1009" s="23">
        <v>4.1900000000000007E-2</v>
      </c>
      <c r="L1009" s="23">
        <v>4.41E-2</v>
      </c>
      <c r="M1009" s="23"/>
      <c r="N1009" s="23"/>
      <c r="O1009" s="23"/>
      <c r="P1009" s="23"/>
      <c r="V1009" s="23"/>
      <c r="W1009" s="23"/>
      <c r="X1009" s="23"/>
      <c r="Y1009" s="23"/>
      <c r="Z1009" s="23"/>
      <c r="AA1009" s="23"/>
      <c r="AB1009" s="23"/>
      <c r="AC1009" s="23"/>
      <c r="AD1009" s="23"/>
    </row>
    <row r="1010" spans="1:30">
      <c r="A1010" s="4">
        <v>40542</v>
      </c>
      <c r="B1010" s="23">
        <v>1.9E-3</v>
      </c>
      <c r="C1010" s="23">
        <v>1.1999999999999999E-3</v>
      </c>
      <c r="D1010" s="23">
        <v>2E-3</v>
      </c>
      <c r="E1010" s="23">
        <v>2.8999999999999998E-3</v>
      </c>
      <c r="F1010" s="23">
        <v>6.6E-3</v>
      </c>
      <c r="G1010" s="23">
        <v>1.0700000000000001E-2</v>
      </c>
      <c r="H1010" s="23">
        <v>2.06E-2</v>
      </c>
      <c r="I1010" s="23">
        <v>2.76E-2</v>
      </c>
      <c r="J1010" s="23">
        <v>3.3799999999999997E-2</v>
      </c>
      <c r="K1010" s="23">
        <v>4.2099999999999999E-2</v>
      </c>
      <c r="L1010" s="23">
        <v>4.4299999999999999E-2</v>
      </c>
      <c r="M1010" s="23"/>
      <c r="N1010" s="23"/>
      <c r="O1010" s="23"/>
      <c r="P1010" s="23"/>
      <c r="V1010" s="23"/>
      <c r="W1010" s="23"/>
      <c r="X1010" s="23"/>
      <c r="Y1010" s="23"/>
      <c r="Z1010" s="23"/>
      <c r="AA1010" s="23"/>
      <c r="AB1010" s="23"/>
      <c r="AC1010" s="23"/>
      <c r="AD1010" s="23"/>
    </row>
    <row r="1011" spans="1:30">
      <c r="A1011" s="4">
        <v>40543</v>
      </c>
      <c r="B1011" s="23">
        <v>1.2999999999999999E-3</v>
      </c>
      <c r="C1011" s="23">
        <v>1.1999999999999999E-3</v>
      </c>
      <c r="D1011" s="23">
        <v>1.9E-3</v>
      </c>
      <c r="E1011" s="23">
        <v>2.8999999999999998E-3</v>
      </c>
      <c r="F1011" s="23">
        <v>6.0999999999999995E-3</v>
      </c>
      <c r="G1011" s="23">
        <v>1.0200000000000001E-2</v>
      </c>
      <c r="H1011" s="23">
        <v>2.0099999999999996E-2</v>
      </c>
      <c r="I1011" s="23">
        <v>2.7099999999999999E-2</v>
      </c>
      <c r="J1011" s="23">
        <v>3.3000000000000002E-2</v>
      </c>
      <c r="K1011" s="23">
        <v>4.1299999999999996E-2</v>
      </c>
      <c r="L1011" s="23">
        <v>4.3400000000000001E-2</v>
      </c>
      <c r="M1011" s="23"/>
      <c r="N1011" s="23"/>
      <c r="O1011" s="23"/>
      <c r="P1011" s="23"/>
      <c r="V1011" s="23"/>
      <c r="W1011" s="23"/>
      <c r="X1011" s="23"/>
      <c r="Y1011" s="23"/>
      <c r="Z1011" s="23"/>
      <c r="AA1011" s="23"/>
      <c r="AB1011" s="23"/>
      <c r="AC1011" s="23"/>
      <c r="AD1011" s="23"/>
    </row>
    <row r="1012" spans="1:30">
      <c r="A1012" s="4">
        <v>40546</v>
      </c>
      <c r="B1012" s="23">
        <v>1.9E-3</v>
      </c>
      <c r="C1012" s="23">
        <v>1.5E-3</v>
      </c>
      <c r="D1012" s="23">
        <v>1.9E-3</v>
      </c>
      <c r="E1012" s="23">
        <v>2.8999999999999998E-3</v>
      </c>
      <c r="F1012" s="23">
        <v>6.0999999999999995E-3</v>
      </c>
      <c r="G1012" s="23">
        <v>1.03E-2</v>
      </c>
      <c r="H1012" s="23">
        <v>2.0199999999999999E-2</v>
      </c>
      <c r="I1012" s="23">
        <v>2.7400000000000001E-2</v>
      </c>
      <c r="J1012" s="23">
        <v>3.3599999999999998E-2</v>
      </c>
      <c r="K1012" s="23">
        <v>4.1799999999999997E-2</v>
      </c>
      <c r="L1012" s="23">
        <v>4.3899999999999995E-2</v>
      </c>
      <c r="M1012" s="23"/>
      <c r="N1012" s="23"/>
      <c r="O1012" s="23"/>
      <c r="P1012" s="23"/>
      <c r="V1012" s="23"/>
      <c r="W1012" s="23"/>
      <c r="X1012" s="23"/>
      <c r="Y1012" s="23"/>
      <c r="Z1012" s="23"/>
      <c r="AA1012" s="23"/>
      <c r="AB1012" s="23"/>
      <c r="AC1012" s="23"/>
      <c r="AD1012" s="23"/>
    </row>
    <row r="1013" spans="1:30">
      <c r="A1013" s="4">
        <v>40547</v>
      </c>
      <c r="B1013" s="23">
        <v>1.8E-3</v>
      </c>
      <c r="C1013" s="23">
        <v>1.4000000000000002E-3</v>
      </c>
      <c r="D1013" s="23">
        <v>1.9E-3</v>
      </c>
      <c r="E1013" s="23">
        <v>2.8000000000000004E-3</v>
      </c>
      <c r="F1013" s="23">
        <v>6.3E-3</v>
      </c>
      <c r="G1013" s="23">
        <v>1.04E-2</v>
      </c>
      <c r="H1013" s="23">
        <v>2.0099999999999996E-2</v>
      </c>
      <c r="I1013" s="23">
        <v>2.7200000000000002E-2</v>
      </c>
      <c r="J1013" s="23">
        <v>3.3599999999999998E-2</v>
      </c>
      <c r="K1013" s="23">
        <v>4.2099999999999999E-2</v>
      </c>
      <c r="L1013" s="23">
        <v>4.4400000000000002E-2</v>
      </c>
      <c r="M1013" s="23"/>
      <c r="N1013" s="23"/>
      <c r="O1013" s="23"/>
      <c r="P1013" s="23"/>
      <c r="V1013" s="23"/>
      <c r="W1013" s="23"/>
      <c r="X1013" s="23"/>
      <c r="Y1013" s="23"/>
      <c r="Z1013" s="23"/>
      <c r="AA1013" s="23"/>
      <c r="AB1013" s="23"/>
      <c r="AC1013" s="23"/>
      <c r="AD1013" s="23"/>
    </row>
    <row r="1014" spans="1:30">
      <c r="A1014" s="4">
        <v>40548</v>
      </c>
      <c r="B1014" s="23">
        <v>1.8E-3</v>
      </c>
      <c r="C1014" s="23">
        <v>1.4000000000000002E-3</v>
      </c>
      <c r="D1014" s="23">
        <v>1.9E-3</v>
      </c>
      <c r="E1014" s="23">
        <v>3.0999999999999999E-3</v>
      </c>
      <c r="F1014" s="23">
        <v>7.0999999999999995E-3</v>
      </c>
      <c r="G1014" s="23">
        <v>1.1599999999999999E-2</v>
      </c>
      <c r="H1014" s="23">
        <v>2.1400000000000002E-2</v>
      </c>
      <c r="I1014" s="23">
        <v>2.86E-2</v>
      </c>
      <c r="J1014" s="23">
        <v>3.5000000000000003E-2</v>
      </c>
      <c r="K1014" s="23">
        <v>4.3400000000000001E-2</v>
      </c>
      <c r="L1014" s="23">
        <v>4.5499999999999999E-2</v>
      </c>
      <c r="M1014" s="23"/>
      <c r="N1014" s="23"/>
      <c r="O1014" s="23"/>
      <c r="P1014" s="23"/>
      <c r="V1014" s="23"/>
      <c r="W1014" s="23"/>
      <c r="X1014" s="23"/>
      <c r="Y1014" s="23"/>
      <c r="Z1014" s="23"/>
      <c r="AA1014" s="23"/>
      <c r="AB1014" s="23"/>
      <c r="AC1014" s="23"/>
      <c r="AD1014" s="23"/>
    </row>
    <row r="1015" spans="1:30">
      <c r="A1015" s="4">
        <v>40549</v>
      </c>
      <c r="B1015" s="23">
        <v>1.7000000000000001E-3</v>
      </c>
      <c r="C1015" s="23">
        <v>1.5E-3</v>
      </c>
      <c r="D1015" s="23">
        <v>1.8E-3</v>
      </c>
      <c r="E1015" s="23">
        <v>3.0000000000000001E-3</v>
      </c>
      <c r="F1015" s="23">
        <v>6.8000000000000005E-3</v>
      </c>
      <c r="G1015" s="23">
        <v>1.11E-2</v>
      </c>
      <c r="H1015" s="23">
        <v>2.0899999999999998E-2</v>
      </c>
      <c r="I1015" s="23">
        <v>2.7999999999999997E-2</v>
      </c>
      <c r="J1015" s="23">
        <v>3.44E-2</v>
      </c>
      <c r="K1015" s="23">
        <v>4.3099999999999999E-2</v>
      </c>
      <c r="L1015" s="23">
        <v>4.53E-2</v>
      </c>
      <c r="M1015" s="23"/>
      <c r="N1015" s="23"/>
      <c r="O1015" s="23"/>
      <c r="P1015" s="23"/>
      <c r="V1015" s="23"/>
      <c r="W1015" s="23"/>
      <c r="X1015" s="23"/>
      <c r="Y1015" s="23"/>
      <c r="Z1015" s="23"/>
      <c r="AA1015" s="23"/>
      <c r="AB1015" s="23"/>
      <c r="AC1015" s="23"/>
      <c r="AD1015" s="23"/>
    </row>
    <row r="1016" spans="1:30">
      <c r="A1016" s="4">
        <v>40550</v>
      </c>
      <c r="B1016" s="23">
        <v>1.7000000000000001E-3</v>
      </c>
      <c r="C1016" s="23">
        <v>1.4000000000000002E-3</v>
      </c>
      <c r="D1016" s="23">
        <v>1.8E-3</v>
      </c>
      <c r="E1016" s="23">
        <v>2.8999999999999998E-3</v>
      </c>
      <c r="F1016" s="23">
        <v>6.0000000000000001E-3</v>
      </c>
      <c r="G1016" s="23">
        <v>1.0200000000000001E-2</v>
      </c>
      <c r="H1016" s="23">
        <v>1.9599999999999999E-2</v>
      </c>
      <c r="I1016" s="23">
        <v>2.69E-2</v>
      </c>
      <c r="J1016" s="23">
        <v>3.3399999999999999E-2</v>
      </c>
      <c r="K1016" s="23">
        <v>4.2500000000000003E-2</v>
      </c>
      <c r="L1016" s="23">
        <v>4.4800000000000006E-2</v>
      </c>
      <c r="M1016" s="23"/>
      <c r="N1016" s="23"/>
      <c r="O1016" s="23"/>
      <c r="P1016" s="23"/>
      <c r="V1016" s="23"/>
      <c r="W1016" s="23"/>
      <c r="X1016" s="23"/>
      <c r="Y1016" s="23"/>
      <c r="Z1016" s="23"/>
      <c r="AA1016" s="23"/>
      <c r="AB1016" s="23"/>
      <c r="AC1016" s="23"/>
      <c r="AD1016" s="23"/>
    </row>
    <row r="1017" spans="1:30">
      <c r="A1017" s="4">
        <v>40553</v>
      </c>
      <c r="B1017" s="23">
        <v>1.7000000000000001E-3</v>
      </c>
      <c r="C1017" s="23">
        <v>1.5E-3</v>
      </c>
      <c r="D1017" s="23">
        <v>1.8E-3</v>
      </c>
      <c r="E1017" s="23">
        <v>2.8999999999999998E-3</v>
      </c>
      <c r="F1017" s="23">
        <v>5.8999999999999999E-3</v>
      </c>
      <c r="G1017" s="23">
        <v>9.8999999999999991E-3</v>
      </c>
      <c r="H1017" s="23">
        <v>1.9299999999999998E-2</v>
      </c>
      <c r="I1017" s="23">
        <v>2.6499999999999999E-2</v>
      </c>
      <c r="J1017" s="23">
        <v>3.32E-2</v>
      </c>
      <c r="K1017" s="23">
        <v>4.2300000000000004E-2</v>
      </c>
      <c r="L1017" s="23">
        <v>4.4699999999999997E-2</v>
      </c>
      <c r="M1017" s="23"/>
      <c r="N1017" s="23"/>
      <c r="O1017" s="23"/>
      <c r="P1017" s="23"/>
      <c r="V1017" s="23"/>
      <c r="W1017" s="23"/>
      <c r="X1017" s="23"/>
      <c r="Y1017" s="23"/>
      <c r="Z1017" s="23"/>
      <c r="AA1017" s="23"/>
      <c r="AB1017" s="23"/>
      <c r="AC1017" s="23"/>
      <c r="AD1017" s="23"/>
    </row>
    <row r="1018" spans="1:30">
      <c r="A1018" s="4">
        <v>40554</v>
      </c>
      <c r="B1018" s="23">
        <v>1.7000000000000001E-3</v>
      </c>
      <c r="C1018" s="23">
        <v>1.5E-3</v>
      </c>
      <c r="D1018" s="23">
        <v>1.9E-3</v>
      </c>
      <c r="E1018" s="23">
        <v>2.8000000000000004E-3</v>
      </c>
      <c r="F1018" s="23">
        <v>6.0000000000000001E-3</v>
      </c>
      <c r="G1018" s="23">
        <v>1.03E-2</v>
      </c>
      <c r="H1018" s="23">
        <v>1.9799999999999998E-2</v>
      </c>
      <c r="I1018" s="23">
        <v>2.7000000000000003E-2</v>
      </c>
      <c r="J1018" s="23">
        <v>3.3700000000000001E-2</v>
      </c>
      <c r="K1018" s="23">
        <v>4.2599999999999999E-2</v>
      </c>
      <c r="L1018" s="23">
        <v>4.4900000000000002E-2</v>
      </c>
      <c r="M1018" s="23"/>
      <c r="N1018" s="23"/>
      <c r="O1018" s="23"/>
      <c r="P1018" s="23"/>
      <c r="V1018" s="23"/>
      <c r="W1018" s="23"/>
      <c r="X1018" s="23"/>
      <c r="Y1018" s="23"/>
      <c r="Z1018" s="23"/>
      <c r="AA1018" s="23"/>
      <c r="AB1018" s="23"/>
      <c r="AC1018" s="23"/>
      <c r="AD1018" s="23"/>
    </row>
    <row r="1019" spans="1:30">
      <c r="A1019" s="4">
        <v>40555</v>
      </c>
      <c r="B1019" s="23">
        <v>1.6000000000000001E-3</v>
      </c>
      <c r="C1019" s="23">
        <v>1.5E-3</v>
      </c>
      <c r="D1019" s="23">
        <v>1.8E-3</v>
      </c>
      <c r="E1019" s="23">
        <v>2.5999999999999999E-3</v>
      </c>
      <c r="F1019" s="23">
        <v>6.0999999999999995E-3</v>
      </c>
      <c r="G1019" s="23">
        <v>1.03E-2</v>
      </c>
      <c r="H1019" s="23">
        <v>1.9900000000000001E-2</v>
      </c>
      <c r="I1019" s="23">
        <v>2.7099999999999999E-2</v>
      </c>
      <c r="J1019" s="23">
        <v>3.4000000000000002E-2</v>
      </c>
      <c r="K1019" s="23">
        <v>4.2800000000000005E-2</v>
      </c>
      <c r="L1019" s="23">
        <v>4.5199999999999997E-2</v>
      </c>
      <c r="M1019" s="23"/>
      <c r="N1019" s="23"/>
      <c r="O1019" s="23"/>
      <c r="P1019" s="23"/>
      <c r="V1019" s="23"/>
      <c r="W1019" s="23"/>
      <c r="X1019" s="23"/>
      <c r="Y1019" s="23"/>
      <c r="Z1019" s="23"/>
      <c r="AA1019" s="23"/>
      <c r="AB1019" s="23"/>
      <c r="AC1019" s="23"/>
      <c r="AD1019" s="23"/>
    </row>
    <row r="1020" spans="1:30">
      <c r="A1020" s="4">
        <v>40556</v>
      </c>
      <c r="B1020" s="23">
        <v>1.6000000000000001E-3</v>
      </c>
      <c r="C1020" s="23">
        <v>1.5E-3</v>
      </c>
      <c r="D1020" s="23">
        <v>1.8E-3</v>
      </c>
      <c r="E1020" s="23">
        <v>2.5999999999999999E-3</v>
      </c>
      <c r="F1020" s="23">
        <v>5.8999999999999999E-3</v>
      </c>
      <c r="G1020" s="23">
        <v>0.01</v>
      </c>
      <c r="H1020" s="23">
        <v>1.9299999999999998E-2</v>
      </c>
      <c r="I1020" s="23">
        <v>2.6499999999999999E-2</v>
      </c>
      <c r="J1020" s="23">
        <v>3.3399999999999999E-2</v>
      </c>
      <c r="K1020" s="23">
        <v>4.24E-2</v>
      </c>
      <c r="L1020" s="23">
        <v>4.4999999999999998E-2</v>
      </c>
      <c r="M1020" s="23"/>
      <c r="N1020" s="23"/>
      <c r="O1020" s="23"/>
      <c r="P1020" s="23"/>
      <c r="V1020" s="23"/>
      <c r="W1020" s="23"/>
      <c r="X1020" s="23"/>
      <c r="Y1020" s="23"/>
      <c r="Z1020" s="23"/>
      <c r="AA1020" s="23"/>
      <c r="AB1020" s="23"/>
      <c r="AC1020" s="23"/>
      <c r="AD1020" s="23"/>
    </row>
    <row r="1021" spans="1:30">
      <c r="A1021" s="4">
        <v>40557</v>
      </c>
      <c r="B1021" s="23">
        <v>1.6000000000000001E-3</v>
      </c>
      <c r="C1021" s="23">
        <v>1.5E-3</v>
      </c>
      <c r="D1021" s="23">
        <v>1.8E-3</v>
      </c>
      <c r="E1021" s="23">
        <v>2.7000000000000001E-3</v>
      </c>
      <c r="F1021" s="23">
        <v>5.8999999999999999E-3</v>
      </c>
      <c r="G1021" s="23">
        <v>0.01</v>
      </c>
      <c r="H1021" s="23">
        <v>1.95E-2</v>
      </c>
      <c r="I1021" s="23">
        <v>2.6600000000000002E-2</v>
      </c>
      <c r="J1021" s="23">
        <v>3.3500000000000002E-2</v>
      </c>
      <c r="K1021" s="23">
        <v>4.2699999999999995E-2</v>
      </c>
      <c r="L1021" s="23">
        <v>4.53E-2</v>
      </c>
      <c r="M1021" s="23"/>
      <c r="N1021" s="23"/>
      <c r="O1021" s="23"/>
      <c r="P1021" s="23"/>
      <c r="V1021" s="23"/>
      <c r="W1021" s="23"/>
      <c r="X1021" s="23"/>
      <c r="Y1021" s="23"/>
      <c r="Z1021" s="23"/>
      <c r="AA1021" s="23"/>
      <c r="AB1021" s="23"/>
      <c r="AC1021" s="23"/>
      <c r="AD1021" s="23"/>
    </row>
    <row r="1022" spans="1:30">
      <c r="A1022" s="4">
        <v>40561</v>
      </c>
      <c r="B1022" s="23">
        <v>1.9E-3</v>
      </c>
      <c r="C1022" s="23">
        <v>1.6000000000000001E-3</v>
      </c>
      <c r="D1022" s="23">
        <v>1.9E-3</v>
      </c>
      <c r="E1022" s="23">
        <v>2.5999999999999999E-3</v>
      </c>
      <c r="F1022" s="23">
        <v>6.0000000000000001E-3</v>
      </c>
      <c r="G1022" s="23">
        <v>0.01</v>
      </c>
      <c r="H1022" s="23">
        <v>1.9699999999999999E-2</v>
      </c>
      <c r="I1022" s="23">
        <v>2.7000000000000003E-2</v>
      </c>
      <c r="J1022" s="23">
        <v>3.39E-2</v>
      </c>
      <c r="K1022" s="23">
        <v>4.3099999999999999E-2</v>
      </c>
      <c r="L1022" s="23">
        <v>4.5599999999999995E-2</v>
      </c>
      <c r="M1022" s="23"/>
      <c r="N1022" s="23"/>
      <c r="O1022" s="23"/>
      <c r="P1022" s="23"/>
      <c r="V1022" s="23"/>
      <c r="W1022" s="23"/>
      <c r="X1022" s="23"/>
      <c r="Y1022" s="23"/>
      <c r="Z1022" s="23"/>
      <c r="AA1022" s="23"/>
      <c r="AB1022" s="23"/>
      <c r="AC1022" s="23"/>
      <c r="AD1022" s="23"/>
    </row>
    <row r="1023" spans="1:30">
      <c r="A1023" s="4">
        <v>40562</v>
      </c>
      <c r="B1023" s="23">
        <v>1.8E-3</v>
      </c>
      <c r="C1023" s="23">
        <v>1.6000000000000001E-3</v>
      </c>
      <c r="D1023" s="23">
        <v>1.9E-3</v>
      </c>
      <c r="E1023" s="23">
        <v>2.7000000000000001E-3</v>
      </c>
      <c r="F1023" s="23">
        <v>6.0000000000000001E-3</v>
      </c>
      <c r="G1023" s="23">
        <v>9.7999999999999997E-3</v>
      </c>
      <c r="H1023" s="23">
        <v>1.95E-2</v>
      </c>
      <c r="I1023" s="23">
        <v>2.69E-2</v>
      </c>
      <c r="J1023" s="23">
        <v>3.3700000000000001E-2</v>
      </c>
      <c r="K1023" s="23">
        <v>4.2699999999999995E-2</v>
      </c>
      <c r="L1023" s="23">
        <v>4.53E-2</v>
      </c>
      <c r="M1023" s="23"/>
      <c r="N1023" s="23"/>
      <c r="O1023" s="23"/>
      <c r="P1023" s="23"/>
      <c r="V1023" s="23"/>
      <c r="W1023" s="23"/>
      <c r="X1023" s="23"/>
      <c r="Y1023" s="23"/>
      <c r="Z1023" s="23"/>
      <c r="AA1023" s="23"/>
      <c r="AB1023" s="23"/>
      <c r="AC1023" s="23"/>
      <c r="AD1023" s="23"/>
    </row>
    <row r="1024" spans="1:30">
      <c r="A1024" s="4">
        <v>40563</v>
      </c>
      <c r="B1024" s="23">
        <v>1.8E-3</v>
      </c>
      <c r="C1024" s="23">
        <v>1.6000000000000001E-3</v>
      </c>
      <c r="D1024" s="23">
        <v>1.9E-3</v>
      </c>
      <c r="E1024" s="23">
        <v>2.7000000000000001E-3</v>
      </c>
      <c r="F1024" s="23">
        <v>6.5000000000000006E-3</v>
      </c>
      <c r="G1024" s="23">
        <v>1.0700000000000001E-2</v>
      </c>
      <c r="H1024" s="23">
        <v>2.06E-2</v>
      </c>
      <c r="I1024" s="23">
        <v>2.81E-2</v>
      </c>
      <c r="J1024" s="23">
        <v>3.4700000000000002E-2</v>
      </c>
      <c r="K1024" s="23">
        <v>4.36E-2</v>
      </c>
      <c r="L1024" s="23">
        <v>4.5999999999999999E-2</v>
      </c>
      <c r="M1024" s="23"/>
      <c r="N1024" s="23"/>
      <c r="O1024" s="23"/>
      <c r="P1024" s="23"/>
      <c r="V1024" s="23"/>
      <c r="W1024" s="23"/>
      <c r="X1024" s="23"/>
      <c r="Y1024" s="23"/>
      <c r="Z1024" s="23"/>
      <c r="AA1024" s="23"/>
      <c r="AB1024" s="23"/>
      <c r="AC1024" s="23"/>
      <c r="AD1024" s="23"/>
    </row>
    <row r="1025" spans="1:30">
      <c r="A1025" s="4">
        <v>40564</v>
      </c>
      <c r="B1025" s="23">
        <v>1.7000000000000001E-3</v>
      </c>
      <c r="C1025" s="23">
        <v>1.6000000000000001E-3</v>
      </c>
      <c r="D1025" s="23">
        <v>1.9E-3</v>
      </c>
      <c r="E1025" s="23">
        <v>2.7000000000000001E-3</v>
      </c>
      <c r="F1025" s="23">
        <v>6.3E-3</v>
      </c>
      <c r="G1025" s="23">
        <v>1.0500000000000001E-2</v>
      </c>
      <c r="H1025" s="23">
        <v>2.0400000000000001E-2</v>
      </c>
      <c r="I1025" s="23">
        <v>2.7699999999999999E-2</v>
      </c>
      <c r="J1025" s="23">
        <v>3.44E-2</v>
      </c>
      <c r="K1025" s="23">
        <v>4.3299999999999998E-2</v>
      </c>
      <c r="L1025" s="23">
        <v>4.5700000000000005E-2</v>
      </c>
      <c r="M1025" s="23"/>
      <c r="N1025" s="23"/>
      <c r="O1025" s="23"/>
      <c r="P1025" s="23"/>
      <c r="V1025" s="23"/>
      <c r="W1025" s="23"/>
      <c r="X1025" s="23"/>
      <c r="Y1025" s="23"/>
      <c r="Z1025" s="23"/>
      <c r="AA1025" s="23"/>
      <c r="AB1025" s="23"/>
      <c r="AC1025" s="23"/>
      <c r="AD1025" s="23"/>
    </row>
    <row r="1026" spans="1:30">
      <c r="A1026" s="4">
        <v>40567</v>
      </c>
      <c r="B1026" s="23">
        <v>1.8E-3</v>
      </c>
      <c r="C1026" s="23">
        <v>1.6000000000000001E-3</v>
      </c>
      <c r="D1026" s="23">
        <v>1.8E-3</v>
      </c>
      <c r="E1026" s="23">
        <v>2.8000000000000004E-3</v>
      </c>
      <c r="F1026" s="23">
        <v>6.5000000000000006E-3</v>
      </c>
      <c r="G1026" s="23">
        <v>1.0500000000000001E-2</v>
      </c>
      <c r="H1026" s="23">
        <v>2.0299999999999999E-2</v>
      </c>
      <c r="I1026" s="23">
        <v>2.76E-2</v>
      </c>
      <c r="J1026" s="23">
        <v>3.4300000000000004E-2</v>
      </c>
      <c r="K1026" s="23">
        <v>4.3099999999999999E-2</v>
      </c>
      <c r="L1026" s="23">
        <v>4.5499999999999999E-2</v>
      </c>
      <c r="M1026" s="23"/>
      <c r="N1026" s="23"/>
      <c r="O1026" s="23"/>
      <c r="P1026" s="23"/>
      <c r="V1026" s="23"/>
      <c r="W1026" s="23"/>
      <c r="X1026" s="23"/>
      <c r="Y1026" s="23"/>
      <c r="Z1026" s="23"/>
      <c r="AA1026" s="23"/>
      <c r="AB1026" s="23"/>
      <c r="AC1026" s="23"/>
      <c r="AD1026" s="23"/>
    </row>
    <row r="1027" spans="1:30">
      <c r="A1027" s="4">
        <v>40568</v>
      </c>
      <c r="B1027" s="23">
        <v>1.7000000000000001E-3</v>
      </c>
      <c r="C1027" s="23">
        <v>1.6000000000000001E-3</v>
      </c>
      <c r="D1027" s="23">
        <v>1.8E-3</v>
      </c>
      <c r="E1027" s="23">
        <v>2.7000000000000001E-3</v>
      </c>
      <c r="F1027" s="23">
        <v>6.1999999999999998E-3</v>
      </c>
      <c r="G1027" s="23">
        <v>0.01</v>
      </c>
      <c r="H1027" s="23">
        <v>1.9599999999999999E-2</v>
      </c>
      <c r="I1027" s="23">
        <v>2.6800000000000001E-2</v>
      </c>
      <c r="J1027" s="23">
        <v>3.3500000000000002E-2</v>
      </c>
      <c r="K1027" s="23">
        <v>4.2300000000000004E-2</v>
      </c>
      <c r="L1027" s="23">
        <v>4.4800000000000006E-2</v>
      </c>
      <c r="M1027" s="23"/>
      <c r="N1027" s="23"/>
      <c r="O1027" s="23"/>
      <c r="P1027" s="23"/>
      <c r="V1027" s="23"/>
      <c r="W1027" s="23"/>
      <c r="X1027" s="23"/>
      <c r="Y1027" s="23"/>
      <c r="Z1027" s="23"/>
      <c r="AA1027" s="23"/>
      <c r="AB1027" s="23"/>
      <c r="AC1027" s="23"/>
      <c r="AD1027" s="23"/>
    </row>
    <row r="1028" spans="1:30">
      <c r="A1028" s="4">
        <v>40569</v>
      </c>
      <c r="B1028" s="23">
        <v>1.7000000000000001E-3</v>
      </c>
      <c r="C1028" s="23">
        <v>1.6000000000000001E-3</v>
      </c>
      <c r="D1028" s="23">
        <v>1.8E-3</v>
      </c>
      <c r="E1028" s="23">
        <v>2.7000000000000001E-3</v>
      </c>
      <c r="F1028" s="23">
        <v>6.1999999999999998E-3</v>
      </c>
      <c r="G1028" s="23">
        <v>1.0500000000000001E-2</v>
      </c>
      <c r="H1028" s="23">
        <v>2.0299999999999999E-2</v>
      </c>
      <c r="I1028" s="23">
        <v>2.76E-2</v>
      </c>
      <c r="J1028" s="23">
        <v>3.4500000000000003E-2</v>
      </c>
      <c r="K1028" s="23">
        <v>4.3400000000000001E-2</v>
      </c>
      <c r="L1028" s="23">
        <v>4.5899999999999996E-2</v>
      </c>
      <c r="M1028" s="23"/>
      <c r="N1028" s="23"/>
      <c r="O1028" s="23"/>
      <c r="P1028" s="23"/>
      <c r="V1028" s="23"/>
      <c r="W1028" s="23"/>
      <c r="X1028" s="23"/>
      <c r="Y1028" s="23"/>
      <c r="Z1028" s="23"/>
      <c r="AA1028" s="23"/>
      <c r="AB1028" s="23"/>
      <c r="AC1028" s="23"/>
      <c r="AD1028" s="23"/>
    </row>
    <row r="1029" spans="1:30">
      <c r="A1029" s="4">
        <v>40570</v>
      </c>
      <c r="B1029" s="23">
        <v>1.7000000000000001E-3</v>
      </c>
      <c r="C1029" s="23">
        <v>1.5E-3</v>
      </c>
      <c r="D1029" s="23">
        <v>1.7000000000000001E-3</v>
      </c>
      <c r="E1029" s="23">
        <v>2.5000000000000001E-3</v>
      </c>
      <c r="F1029" s="23">
        <v>5.8999999999999999E-3</v>
      </c>
      <c r="G1029" s="23">
        <v>0.01</v>
      </c>
      <c r="H1029" s="23">
        <v>1.9799999999999998E-2</v>
      </c>
      <c r="I1029" s="23">
        <v>2.75E-2</v>
      </c>
      <c r="J1029" s="23">
        <v>3.4200000000000001E-2</v>
      </c>
      <c r="K1029" s="23">
        <v>4.3099999999999999E-2</v>
      </c>
      <c r="L1029" s="23">
        <v>4.5700000000000005E-2</v>
      </c>
      <c r="M1029" s="23"/>
      <c r="N1029" s="23"/>
      <c r="O1029" s="23"/>
      <c r="P1029" s="23"/>
      <c r="V1029" s="23"/>
      <c r="W1029" s="23"/>
      <c r="X1029" s="23"/>
      <c r="Y1029" s="23"/>
      <c r="Z1029" s="23"/>
      <c r="AA1029" s="23"/>
      <c r="AB1029" s="23"/>
      <c r="AC1029" s="23"/>
      <c r="AD1029" s="23"/>
    </row>
    <row r="1030" spans="1:30">
      <c r="A1030" s="4">
        <v>40571</v>
      </c>
      <c r="B1030" s="23">
        <v>1.7000000000000001E-3</v>
      </c>
      <c r="C1030" s="23">
        <v>1.5E-3</v>
      </c>
      <c r="D1030" s="23">
        <v>1.5E-3</v>
      </c>
      <c r="E1030" s="23">
        <v>2.3999999999999998E-3</v>
      </c>
      <c r="F1030" s="23">
        <v>5.4000000000000003E-3</v>
      </c>
      <c r="G1030" s="23">
        <v>9.5999999999999992E-3</v>
      </c>
      <c r="H1030" s="23">
        <v>1.9199999999999998E-2</v>
      </c>
      <c r="I1030" s="23">
        <v>2.6600000000000002E-2</v>
      </c>
      <c r="J1030" s="23">
        <v>3.3599999999999998E-2</v>
      </c>
      <c r="K1030" s="23">
        <v>4.2599999999999999E-2</v>
      </c>
      <c r="L1030" s="23">
        <v>4.53E-2</v>
      </c>
      <c r="M1030" s="23"/>
      <c r="N1030" s="23"/>
      <c r="O1030" s="23"/>
      <c r="P1030" s="23"/>
      <c r="V1030" s="23"/>
      <c r="W1030" s="23"/>
      <c r="X1030" s="23"/>
      <c r="Y1030" s="23"/>
      <c r="Z1030" s="23"/>
      <c r="AA1030" s="23"/>
      <c r="AB1030" s="23"/>
      <c r="AC1030" s="23"/>
      <c r="AD1030" s="23"/>
    </row>
    <row r="1031" spans="1:30">
      <c r="A1031" s="4">
        <v>40574</v>
      </c>
      <c r="B1031" s="23">
        <v>1.7000000000000001E-3</v>
      </c>
      <c r="C1031" s="23">
        <v>1.5E-3</v>
      </c>
      <c r="D1031" s="23">
        <v>1.7000000000000001E-3</v>
      </c>
      <c r="E1031" s="23">
        <v>2.5999999999999999E-3</v>
      </c>
      <c r="F1031" s="23">
        <v>5.7999999999999996E-3</v>
      </c>
      <c r="G1031" s="23">
        <v>9.7999999999999997E-3</v>
      </c>
      <c r="H1031" s="23">
        <v>1.95E-2</v>
      </c>
      <c r="I1031" s="23">
        <v>2.7099999999999999E-2</v>
      </c>
      <c r="J1031" s="23">
        <v>3.4200000000000001E-2</v>
      </c>
      <c r="K1031" s="23">
        <v>4.3299999999999998E-2</v>
      </c>
      <c r="L1031" s="23">
        <v>4.58E-2</v>
      </c>
      <c r="M1031" s="23"/>
      <c r="N1031" s="23"/>
      <c r="O1031" s="23"/>
      <c r="P1031" s="23"/>
      <c r="V1031" s="23"/>
      <c r="W1031" s="23"/>
      <c r="X1031" s="23"/>
      <c r="Y1031" s="23"/>
      <c r="Z1031" s="23"/>
      <c r="AA1031" s="23"/>
      <c r="AB1031" s="23"/>
      <c r="AC1031" s="23"/>
      <c r="AD1031" s="23"/>
    </row>
    <row r="1032" spans="1:30">
      <c r="A1032" s="4">
        <v>40575</v>
      </c>
      <c r="B1032" s="23">
        <v>1.8E-3</v>
      </c>
      <c r="C1032" s="23">
        <v>1.5E-3</v>
      </c>
      <c r="D1032" s="23">
        <v>1.8E-3</v>
      </c>
      <c r="E1032" s="23">
        <v>2.7000000000000001E-3</v>
      </c>
      <c r="F1032" s="23">
        <v>6.0999999999999995E-3</v>
      </c>
      <c r="G1032" s="23">
        <v>1.04E-2</v>
      </c>
      <c r="H1032" s="23">
        <v>2.0199999999999999E-2</v>
      </c>
      <c r="I1032" s="23">
        <v>2.7900000000000001E-2</v>
      </c>
      <c r="J1032" s="23">
        <v>3.4799999999999998E-2</v>
      </c>
      <c r="K1032" s="23">
        <v>4.3700000000000003E-2</v>
      </c>
      <c r="L1032" s="23">
        <v>4.6199999999999998E-2</v>
      </c>
      <c r="M1032" s="23"/>
      <c r="N1032" s="23"/>
      <c r="O1032" s="23"/>
      <c r="P1032" s="23"/>
      <c r="V1032" s="23"/>
      <c r="W1032" s="23"/>
      <c r="X1032" s="23"/>
      <c r="Y1032" s="23"/>
      <c r="Z1032" s="23"/>
      <c r="AA1032" s="23"/>
      <c r="AB1032" s="23"/>
      <c r="AC1032" s="23"/>
      <c r="AD1032" s="23"/>
    </row>
    <row r="1033" spans="1:30">
      <c r="A1033" s="4">
        <v>40576</v>
      </c>
      <c r="B1033" s="23">
        <v>1.8E-3</v>
      </c>
      <c r="C1033" s="23">
        <v>1.6000000000000001E-3</v>
      </c>
      <c r="D1033" s="23">
        <v>1.8E-3</v>
      </c>
      <c r="E1033" s="23">
        <v>2.8000000000000004E-3</v>
      </c>
      <c r="F1033" s="23">
        <v>6.7000000000000002E-3</v>
      </c>
      <c r="G1033" s="23">
        <v>1.1200000000000002E-2</v>
      </c>
      <c r="H1033" s="23">
        <v>2.1000000000000001E-2</v>
      </c>
      <c r="I1033" s="23">
        <v>2.8399999999999998E-2</v>
      </c>
      <c r="J1033" s="23">
        <v>3.5200000000000002E-2</v>
      </c>
      <c r="K1033" s="23">
        <v>4.3899999999999995E-2</v>
      </c>
      <c r="L1033" s="23">
        <v>4.6399999999999997E-2</v>
      </c>
      <c r="M1033" s="23"/>
      <c r="N1033" s="23"/>
      <c r="O1033" s="23"/>
      <c r="P1033" s="23"/>
      <c r="V1033" s="23"/>
      <c r="W1033" s="23"/>
      <c r="X1033" s="23"/>
      <c r="Y1033" s="23"/>
      <c r="Z1033" s="23"/>
      <c r="AA1033" s="23"/>
      <c r="AB1033" s="23"/>
      <c r="AC1033" s="23"/>
      <c r="AD1033" s="23"/>
    </row>
    <row r="1034" spans="1:30">
      <c r="A1034" s="4">
        <v>40577</v>
      </c>
      <c r="B1034" s="23">
        <v>1.7000000000000001E-3</v>
      </c>
      <c r="C1034" s="23">
        <v>1.4000000000000002E-3</v>
      </c>
      <c r="D1034" s="23">
        <v>1.8E-3</v>
      </c>
      <c r="E1034" s="23">
        <v>2.8999999999999998E-3</v>
      </c>
      <c r="F1034" s="23">
        <v>7.0999999999999995E-3</v>
      </c>
      <c r="G1034" s="23">
        <v>1.1899999999999999E-2</v>
      </c>
      <c r="H1034" s="23">
        <v>2.18E-2</v>
      </c>
      <c r="I1034" s="23">
        <v>2.92E-2</v>
      </c>
      <c r="J1034" s="23">
        <v>3.5799999999999998E-2</v>
      </c>
      <c r="K1034" s="23">
        <v>4.4299999999999999E-2</v>
      </c>
      <c r="L1034" s="23">
        <v>4.6699999999999998E-2</v>
      </c>
      <c r="M1034" s="23"/>
      <c r="N1034" s="23"/>
      <c r="O1034" s="23"/>
      <c r="P1034" s="23"/>
      <c r="V1034" s="23"/>
      <c r="W1034" s="23"/>
      <c r="X1034" s="23"/>
      <c r="Y1034" s="23"/>
      <c r="Z1034" s="23"/>
      <c r="AA1034" s="23"/>
      <c r="AB1034" s="23"/>
      <c r="AC1034" s="23"/>
      <c r="AD1034" s="23"/>
    </row>
    <row r="1035" spans="1:30">
      <c r="A1035" s="4">
        <v>40578</v>
      </c>
      <c r="B1035" s="23">
        <v>1.7000000000000001E-3</v>
      </c>
      <c r="C1035" s="23">
        <v>1.5E-3</v>
      </c>
      <c r="D1035" s="23">
        <v>1.8E-3</v>
      </c>
      <c r="E1035" s="23">
        <v>3.0999999999999999E-3</v>
      </c>
      <c r="F1035" s="23">
        <v>7.7000000000000002E-3</v>
      </c>
      <c r="G1035" s="23">
        <v>1.2500000000000001E-2</v>
      </c>
      <c r="H1035" s="23">
        <v>2.2700000000000001E-2</v>
      </c>
      <c r="I1035" s="23">
        <v>3.0099999999999998E-2</v>
      </c>
      <c r="J1035" s="23">
        <v>3.6799999999999999E-2</v>
      </c>
      <c r="K1035" s="23">
        <v>4.5100000000000001E-2</v>
      </c>
      <c r="L1035" s="23">
        <v>4.7300000000000002E-2</v>
      </c>
      <c r="M1035" s="23"/>
      <c r="N1035" s="23"/>
      <c r="O1035" s="23"/>
      <c r="P1035" s="23"/>
      <c r="V1035" s="23"/>
      <c r="W1035" s="23"/>
      <c r="X1035" s="23"/>
      <c r="Y1035" s="23"/>
      <c r="Z1035" s="23"/>
      <c r="AA1035" s="23"/>
      <c r="AB1035" s="23"/>
      <c r="AC1035" s="23"/>
      <c r="AD1035" s="23"/>
    </row>
    <row r="1036" spans="1:30">
      <c r="A1036" s="4">
        <v>40581</v>
      </c>
      <c r="B1036" s="23">
        <v>1.7000000000000001E-3</v>
      </c>
      <c r="C1036" s="23">
        <v>1.6000000000000001E-3</v>
      </c>
      <c r="D1036" s="23">
        <v>1.8E-3</v>
      </c>
      <c r="E1036" s="23">
        <v>3.0999999999999999E-3</v>
      </c>
      <c r="F1036" s="23">
        <v>7.8000000000000005E-3</v>
      </c>
      <c r="G1036" s="23">
        <v>1.2800000000000001E-2</v>
      </c>
      <c r="H1036" s="23">
        <v>2.29E-2</v>
      </c>
      <c r="I1036" s="23">
        <v>3.0299999999999997E-2</v>
      </c>
      <c r="J1036" s="23">
        <v>3.6799999999999999E-2</v>
      </c>
      <c r="K1036" s="23">
        <v>4.4999999999999998E-2</v>
      </c>
      <c r="L1036" s="23">
        <v>4.7100000000000003E-2</v>
      </c>
      <c r="M1036" s="23"/>
      <c r="N1036" s="23"/>
      <c r="O1036" s="23"/>
      <c r="P1036" s="23"/>
      <c r="V1036" s="23"/>
      <c r="W1036" s="23"/>
      <c r="X1036" s="23"/>
      <c r="Y1036" s="23"/>
      <c r="Z1036" s="23"/>
      <c r="AA1036" s="23"/>
      <c r="AB1036" s="23"/>
      <c r="AC1036" s="23"/>
      <c r="AD1036" s="23"/>
    </row>
    <row r="1037" spans="1:30">
      <c r="A1037" s="4">
        <v>40582</v>
      </c>
      <c r="B1037" s="23">
        <v>1.6000000000000001E-3</v>
      </c>
      <c r="C1037" s="23">
        <v>1.5E-3</v>
      </c>
      <c r="D1037" s="23">
        <v>1.8E-3</v>
      </c>
      <c r="E1037" s="23">
        <v>3.0999999999999999E-3</v>
      </c>
      <c r="F1037" s="23">
        <v>8.6E-3</v>
      </c>
      <c r="G1037" s="23">
        <v>1.3999999999999999E-2</v>
      </c>
      <c r="H1037" s="23">
        <v>2.3900000000000001E-2</v>
      </c>
      <c r="I1037" s="23">
        <v>3.1200000000000002E-2</v>
      </c>
      <c r="J1037" s="23">
        <v>3.7499999999999999E-2</v>
      </c>
      <c r="K1037" s="23">
        <v>4.5599999999999995E-2</v>
      </c>
      <c r="L1037" s="23">
        <v>4.7599999999999996E-2</v>
      </c>
      <c r="M1037" s="23"/>
      <c r="N1037" s="23"/>
      <c r="O1037" s="23"/>
      <c r="P1037" s="23"/>
      <c r="V1037" s="23"/>
      <c r="W1037" s="23"/>
      <c r="X1037" s="23"/>
      <c r="Y1037" s="23"/>
      <c r="Z1037" s="23"/>
      <c r="AA1037" s="23"/>
      <c r="AB1037" s="23"/>
      <c r="AC1037" s="23"/>
      <c r="AD1037" s="23"/>
    </row>
    <row r="1038" spans="1:30">
      <c r="A1038" s="4">
        <v>40583</v>
      </c>
      <c r="B1038" s="23">
        <v>1.5E-3</v>
      </c>
      <c r="C1038" s="23">
        <v>1.4000000000000002E-3</v>
      </c>
      <c r="D1038" s="23">
        <v>1.8E-3</v>
      </c>
      <c r="E1038" s="23">
        <v>3.0000000000000001E-3</v>
      </c>
      <c r="F1038" s="23">
        <v>8.1000000000000013E-3</v>
      </c>
      <c r="G1038" s="23">
        <v>1.34E-2</v>
      </c>
      <c r="H1038" s="23">
        <v>2.3300000000000001E-2</v>
      </c>
      <c r="I1038" s="23">
        <v>3.0499999999999999E-2</v>
      </c>
      <c r="J1038" s="23">
        <v>3.6499999999999998E-2</v>
      </c>
      <c r="K1038" s="23">
        <v>4.4900000000000002E-2</v>
      </c>
      <c r="L1038" s="23">
        <v>4.7100000000000003E-2</v>
      </c>
      <c r="M1038" s="23"/>
      <c r="N1038" s="23"/>
      <c r="O1038" s="23"/>
      <c r="P1038" s="23"/>
      <c r="V1038" s="23"/>
      <c r="W1038" s="23"/>
      <c r="X1038" s="23"/>
      <c r="Y1038" s="23"/>
      <c r="Z1038" s="23"/>
      <c r="AA1038" s="23"/>
      <c r="AB1038" s="23"/>
      <c r="AC1038" s="23"/>
      <c r="AD1038" s="23"/>
    </row>
    <row r="1039" spans="1:30">
      <c r="A1039" s="4">
        <v>40584</v>
      </c>
      <c r="B1039" s="23">
        <v>1.5E-3</v>
      </c>
      <c r="C1039" s="23">
        <v>1.1999999999999999E-3</v>
      </c>
      <c r="D1039" s="23">
        <v>1.6000000000000001E-3</v>
      </c>
      <c r="E1039" s="23">
        <v>3.0000000000000001E-3</v>
      </c>
      <c r="F1039" s="23">
        <v>8.5000000000000006E-3</v>
      </c>
      <c r="G1039" s="23">
        <v>1.3999999999999999E-2</v>
      </c>
      <c r="H1039" s="23">
        <v>2.4E-2</v>
      </c>
      <c r="I1039" s="23">
        <v>3.1E-2</v>
      </c>
      <c r="J1039" s="23">
        <v>3.7000000000000005E-2</v>
      </c>
      <c r="K1039" s="23">
        <v>4.5499999999999999E-2</v>
      </c>
      <c r="L1039" s="23">
        <v>4.7500000000000001E-2</v>
      </c>
      <c r="M1039" s="23"/>
      <c r="N1039" s="23"/>
      <c r="O1039" s="23"/>
      <c r="P1039" s="23"/>
      <c r="V1039" s="23"/>
      <c r="W1039" s="23"/>
      <c r="X1039" s="23"/>
      <c r="Y1039" s="23"/>
      <c r="Z1039" s="23"/>
      <c r="AA1039" s="23"/>
      <c r="AB1039" s="23"/>
      <c r="AC1039" s="23"/>
      <c r="AD1039" s="23"/>
    </row>
    <row r="1040" spans="1:30">
      <c r="A1040" s="4">
        <v>40585</v>
      </c>
      <c r="B1040" s="23">
        <v>1.5E-3</v>
      </c>
      <c r="C1040" s="23">
        <v>1.1999999999999999E-3</v>
      </c>
      <c r="D1040" s="23">
        <v>1.6000000000000001E-3</v>
      </c>
      <c r="E1040" s="23">
        <v>3.0000000000000001E-3</v>
      </c>
      <c r="F1040" s="23">
        <v>8.5000000000000006E-3</v>
      </c>
      <c r="G1040" s="23">
        <v>1.3999999999999999E-2</v>
      </c>
      <c r="H1040" s="23">
        <v>2.3799999999999998E-2</v>
      </c>
      <c r="I1040" s="23">
        <v>3.0499999999999999E-2</v>
      </c>
      <c r="J1040" s="23">
        <v>3.6400000000000002E-2</v>
      </c>
      <c r="K1040" s="23">
        <v>4.4900000000000002E-2</v>
      </c>
      <c r="L1040" s="23">
        <v>4.7100000000000003E-2</v>
      </c>
      <c r="M1040" s="23"/>
      <c r="N1040" s="23"/>
      <c r="O1040" s="23"/>
      <c r="P1040" s="23"/>
      <c r="V1040" s="23"/>
      <c r="W1040" s="23"/>
      <c r="X1040" s="23"/>
      <c r="Y1040" s="23"/>
      <c r="Z1040" s="23"/>
      <c r="AA1040" s="23"/>
      <c r="AB1040" s="23"/>
      <c r="AC1040" s="23"/>
      <c r="AD1040" s="23"/>
    </row>
    <row r="1041" spans="1:30">
      <c r="A1041" s="4">
        <v>40588</v>
      </c>
      <c r="B1041" s="23">
        <v>1.5E-3</v>
      </c>
      <c r="C1041" s="23">
        <v>1.2999999999999999E-3</v>
      </c>
      <c r="D1041" s="23">
        <v>1.7000000000000001E-3</v>
      </c>
      <c r="E1041" s="23">
        <v>3.0000000000000001E-3</v>
      </c>
      <c r="F1041" s="23">
        <v>8.6999999999999994E-3</v>
      </c>
      <c r="G1041" s="23">
        <v>1.41E-2</v>
      </c>
      <c r="H1041" s="23">
        <v>2.3700000000000002E-2</v>
      </c>
      <c r="I1041" s="23">
        <v>3.04E-2</v>
      </c>
      <c r="J1041" s="23">
        <v>3.6200000000000003E-2</v>
      </c>
      <c r="K1041" s="23">
        <v>4.4600000000000001E-2</v>
      </c>
      <c r="L1041" s="23">
        <v>4.6699999999999998E-2</v>
      </c>
      <c r="M1041" s="23"/>
      <c r="N1041" s="23"/>
      <c r="O1041" s="23"/>
      <c r="P1041" s="23"/>
      <c r="V1041" s="23"/>
      <c r="W1041" s="23"/>
      <c r="X1041" s="23"/>
      <c r="Y1041" s="23"/>
      <c r="Z1041" s="23"/>
      <c r="AA1041" s="23"/>
      <c r="AB1041" s="23"/>
      <c r="AC1041" s="23"/>
      <c r="AD1041" s="23"/>
    </row>
    <row r="1042" spans="1:30">
      <c r="A1042" s="4">
        <v>40589</v>
      </c>
      <c r="B1042" s="23">
        <v>1.6000000000000001E-3</v>
      </c>
      <c r="C1042" s="23">
        <v>1.2999999999999999E-3</v>
      </c>
      <c r="D1042" s="23">
        <v>1.7000000000000001E-3</v>
      </c>
      <c r="E1042" s="23">
        <v>3.0000000000000001E-3</v>
      </c>
      <c r="F1042" s="23">
        <v>8.3999999999999995E-3</v>
      </c>
      <c r="G1042" s="23">
        <v>1.3899999999999999E-2</v>
      </c>
      <c r="H1042" s="23">
        <v>2.35E-2</v>
      </c>
      <c r="I1042" s="23">
        <v>3.0299999999999997E-2</v>
      </c>
      <c r="J1042" s="23">
        <v>3.61E-2</v>
      </c>
      <c r="K1042" s="23">
        <v>4.4500000000000005E-2</v>
      </c>
      <c r="L1042" s="23">
        <v>4.6600000000000003E-2</v>
      </c>
      <c r="M1042" s="23"/>
      <c r="N1042" s="23"/>
      <c r="O1042" s="23"/>
      <c r="P1042" s="23"/>
      <c r="V1042" s="23"/>
      <c r="W1042" s="23"/>
      <c r="X1042" s="23"/>
      <c r="Y1042" s="23"/>
      <c r="Z1042" s="23"/>
      <c r="AA1042" s="23"/>
      <c r="AB1042" s="23"/>
      <c r="AC1042" s="23"/>
      <c r="AD1042" s="23"/>
    </row>
    <row r="1043" spans="1:30">
      <c r="A1043" s="4">
        <v>40590</v>
      </c>
      <c r="B1043" s="23">
        <v>1.5E-3</v>
      </c>
      <c r="C1043" s="23">
        <v>1.1999999999999999E-3</v>
      </c>
      <c r="D1043" s="23">
        <v>1.6000000000000001E-3</v>
      </c>
      <c r="E1043" s="23">
        <v>2.8999999999999998E-3</v>
      </c>
      <c r="F1043" s="23">
        <v>8.6E-3</v>
      </c>
      <c r="G1043" s="23">
        <v>1.3999999999999999E-2</v>
      </c>
      <c r="H1043" s="23">
        <v>2.3700000000000002E-2</v>
      </c>
      <c r="I1043" s="23">
        <v>3.04E-2</v>
      </c>
      <c r="J1043" s="23">
        <v>3.6200000000000003E-2</v>
      </c>
      <c r="K1043" s="23">
        <v>4.4600000000000001E-2</v>
      </c>
      <c r="L1043" s="23">
        <v>4.6699999999999998E-2</v>
      </c>
      <c r="M1043" s="23"/>
      <c r="N1043" s="23"/>
      <c r="O1043" s="23"/>
      <c r="P1043" s="23"/>
      <c r="V1043" s="23"/>
      <c r="W1043" s="23"/>
      <c r="X1043" s="23"/>
      <c r="Y1043" s="23"/>
      <c r="Z1043" s="23"/>
      <c r="AA1043" s="23"/>
      <c r="AB1043" s="23"/>
      <c r="AC1043" s="23"/>
      <c r="AD1043" s="23"/>
    </row>
    <row r="1044" spans="1:30">
      <c r="A1044" s="4">
        <v>40591</v>
      </c>
      <c r="B1044" s="23">
        <v>1.5E-3</v>
      </c>
      <c r="C1044" s="23">
        <v>8.9999999999999998E-4</v>
      </c>
      <c r="D1044" s="23">
        <v>1.5E-3</v>
      </c>
      <c r="E1044" s="23">
        <v>2.7000000000000001E-3</v>
      </c>
      <c r="F1044" s="23">
        <v>8.0000000000000002E-3</v>
      </c>
      <c r="G1044" s="23">
        <v>1.3300000000000001E-2</v>
      </c>
      <c r="H1044" s="23">
        <v>2.3E-2</v>
      </c>
      <c r="I1044" s="23">
        <v>2.9900000000000003E-2</v>
      </c>
      <c r="J1044" s="23">
        <v>3.5799999999999998E-2</v>
      </c>
      <c r="K1044" s="23">
        <v>4.4400000000000002E-2</v>
      </c>
      <c r="L1044" s="23">
        <v>4.6600000000000003E-2</v>
      </c>
      <c r="M1044" s="23"/>
      <c r="N1044" s="23"/>
      <c r="O1044" s="23"/>
      <c r="P1044" s="23"/>
      <c r="V1044" s="23"/>
      <c r="W1044" s="23"/>
      <c r="X1044" s="23"/>
      <c r="Y1044" s="23"/>
      <c r="Z1044" s="23"/>
      <c r="AA1044" s="23"/>
      <c r="AB1044" s="23"/>
      <c r="AC1044" s="23"/>
      <c r="AD1044" s="23"/>
    </row>
    <row r="1045" spans="1:30">
      <c r="A1045" s="4">
        <v>40592</v>
      </c>
      <c r="B1045" s="23">
        <v>1.5E-3</v>
      </c>
      <c r="C1045" s="23">
        <v>1E-3</v>
      </c>
      <c r="D1045" s="23">
        <v>1.5E-3</v>
      </c>
      <c r="E1045" s="23">
        <v>2.8000000000000004E-3</v>
      </c>
      <c r="F1045" s="23">
        <v>7.8000000000000005E-3</v>
      </c>
      <c r="G1045" s="23">
        <v>1.32E-2</v>
      </c>
      <c r="H1045" s="23">
        <v>2.3E-2</v>
      </c>
      <c r="I1045" s="23">
        <v>2.9900000000000003E-2</v>
      </c>
      <c r="J1045" s="23">
        <v>3.5900000000000001E-2</v>
      </c>
      <c r="K1045" s="23">
        <v>4.4600000000000001E-2</v>
      </c>
      <c r="L1045" s="23">
        <v>4.7E-2</v>
      </c>
      <c r="M1045" s="23"/>
      <c r="N1045" s="23"/>
      <c r="O1045" s="23"/>
      <c r="P1045" s="23"/>
      <c r="V1045" s="23"/>
      <c r="W1045" s="23"/>
      <c r="X1045" s="23"/>
      <c r="Y1045" s="23"/>
      <c r="Z1045" s="23"/>
      <c r="AA1045" s="23"/>
      <c r="AB1045" s="23"/>
      <c r="AC1045" s="23"/>
      <c r="AD1045" s="23"/>
    </row>
    <row r="1046" spans="1:30">
      <c r="A1046" s="4">
        <v>40596</v>
      </c>
      <c r="B1046" s="23">
        <v>1.5E-3</v>
      </c>
      <c r="C1046" s="23">
        <v>1.1999999999999999E-3</v>
      </c>
      <c r="D1046" s="23">
        <v>1.6000000000000001E-3</v>
      </c>
      <c r="E1046" s="23">
        <v>2.8000000000000004E-3</v>
      </c>
      <c r="F1046" s="23">
        <v>7.4000000000000003E-3</v>
      </c>
      <c r="G1046" s="23">
        <v>1.2199999999999999E-2</v>
      </c>
      <c r="H1046" s="23">
        <v>2.1600000000000001E-2</v>
      </c>
      <c r="I1046" s="23">
        <v>2.8500000000000001E-2</v>
      </c>
      <c r="J1046" s="23">
        <v>3.4599999999999999E-2</v>
      </c>
      <c r="K1046" s="23">
        <v>4.3499999999999997E-2</v>
      </c>
      <c r="L1046" s="23">
        <v>4.5999999999999999E-2</v>
      </c>
      <c r="M1046" s="23"/>
      <c r="N1046" s="23"/>
      <c r="O1046" s="23"/>
      <c r="P1046" s="23"/>
      <c r="V1046" s="23"/>
      <c r="W1046" s="23"/>
      <c r="X1046" s="23"/>
      <c r="Y1046" s="23"/>
      <c r="Z1046" s="23"/>
      <c r="AA1046" s="23"/>
      <c r="AB1046" s="23"/>
      <c r="AC1046" s="23"/>
      <c r="AD1046" s="23"/>
    </row>
    <row r="1047" spans="1:30">
      <c r="A1047" s="4">
        <v>40597</v>
      </c>
      <c r="B1047" s="23">
        <v>1.5E-3</v>
      </c>
      <c r="C1047" s="23">
        <v>1.1999999999999999E-3</v>
      </c>
      <c r="D1047" s="23">
        <v>1.6000000000000001E-3</v>
      </c>
      <c r="E1047" s="23">
        <v>2.7000000000000001E-3</v>
      </c>
      <c r="F1047" s="23">
        <v>7.4000000000000003E-3</v>
      </c>
      <c r="G1047" s="23">
        <v>1.2500000000000001E-2</v>
      </c>
      <c r="H1047" s="23">
        <v>2.2099999999999998E-2</v>
      </c>
      <c r="I1047" s="23">
        <v>2.8900000000000002E-2</v>
      </c>
      <c r="J1047" s="23">
        <v>3.49E-2</v>
      </c>
      <c r="K1047" s="23">
        <v>4.3400000000000001E-2</v>
      </c>
      <c r="L1047" s="23">
        <v>4.5899999999999996E-2</v>
      </c>
      <c r="M1047" s="23"/>
      <c r="N1047" s="23"/>
      <c r="O1047" s="23"/>
      <c r="P1047" s="23"/>
      <c r="V1047" s="23"/>
      <c r="W1047" s="23"/>
      <c r="X1047" s="23"/>
      <c r="Y1047" s="23"/>
      <c r="Z1047" s="23"/>
      <c r="AA1047" s="23"/>
      <c r="AB1047" s="23"/>
      <c r="AC1047" s="23"/>
      <c r="AD1047" s="23"/>
    </row>
    <row r="1048" spans="1:30">
      <c r="A1048" s="4">
        <v>40598</v>
      </c>
      <c r="B1048" s="23">
        <v>1.5E-3</v>
      </c>
      <c r="C1048" s="23">
        <v>1.2999999999999999E-3</v>
      </c>
      <c r="D1048" s="23">
        <v>1.6000000000000001E-3</v>
      </c>
      <c r="E1048" s="23">
        <v>2.5999999999999999E-3</v>
      </c>
      <c r="F1048" s="23">
        <v>7.3000000000000001E-3</v>
      </c>
      <c r="G1048" s="23">
        <v>1.24E-2</v>
      </c>
      <c r="H1048" s="23">
        <v>2.1899999999999999E-2</v>
      </c>
      <c r="I1048" s="23">
        <v>2.87E-2</v>
      </c>
      <c r="J1048" s="23">
        <v>3.4599999999999999E-2</v>
      </c>
      <c r="K1048" s="23">
        <v>4.2900000000000001E-2</v>
      </c>
      <c r="L1048" s="23">
        <v>4.5400000000000003E-2</v>
      </c>
      <c r="M1048" s="23"/>
      <c r="N1048" s="23"/>
      <c r="O1048" s="23"/>
      <c r="P1048" s="23"/>
      <c r="V1048" s="23"/>
      <c r="W1048" s="23"/>
      <c r="X1048" s="23"/>
      <c r="Y1048" s="23"/>
      <c r="Z1048" s="23"/>
      <c r="AA1048" s="23"/>
      <c r="AB1048" s="23"/>
      <c r="AC1048" s="23"/>
      <c r="AD1048" s="23"/>
    </row>
    <row r="1049" spans="1:30">
      <c r="A1049" s="4">
        <v>40599</v>
      </c>
      <c r="B1049" s="23">
        <v>1.5E-3</v>
      </c>
      <c r="C1049" s="23">
        <v>1.2999999999999999E-3</v>
      </c>
      <c r="D1049" s="23">
        <v>1.6000000000000001E-3</v>
      </c>
      <c r="E1049" s="23">
        <v>2.7000000000000001E-3</v>
      </c>
      <c r="F1049" s="23">
        <v>7.1999999999999998E-3</v>
      </c>
      <c r="G1049" s="23">
        <v>1.2199999999999999E-2</v>
      </c>
      <c r="H1049" s="23">
        <v>2.1600000000000001E-2</v>
      </c>
      <c r="I1049" s="23">
        <v>2.8399999999999998E-2</v>
      </c>
      <c r="J1049" s="23">
        <v>3.4200000000000001E-2</v>
      </c>
      <c r="K1049" s="23">
        <v>4.2599999999999999E-2</v>
      </c>
      <c r="L1049" s="23">
        <v>4.5100000000000001E-2</v>
      </c>
      <c r="M1049" s="23"/>
      <c r="N1049" s="23"/>
      <c r="O1049" s="23"/>
      <c r="P1049" s="23"/>
      <c r="V1049" s="23"/>
      <c r="W1049" s="23"/>
      <c r="X1049" s="23"/>
      <c r="Y1049" s="23"/>
      <c r="Z1049" s="23"/>
      <c r="AA1049" s="23"/>
      <c r="AB1049" s="23"/>
      <c r="AC1049" s="23"/>
      <c r="AD1049" s="23"/>
    </row>
    <row r="1050" spans="1:30">
      <c r="A1050" s="4">
        <v>40602</v>
      </c>
      <c r="B1050" s="23">
        <v>1.6000000000000001E-3</v>
      </c>
      <c r="C1050" s="23">
        <v>1.5E-3</v>
      </c>
      <c r="D1050" s="23">
        <v>1.8E-3</v>
      </c>
      <c r="E1050" s="23">
        <v>2.5000000000000001E-3</v>
      </c>
      <c r="F1050" s="23">
        <v>6.8999999999999999E-3</v>
      </c>
      <c r="G1050" s="23">
        <v>1.18E-2</v>
      </c>
      <c r="H1050" s="23">
        <v>2.1299999999999999E-2</v>
      </c>
      <c r="I1050" s="23">
        <v>2.8199999999999999E-2</v>
      </c>
      <c r="J1050" s="23">
        <v>3.4200000000000001E-2</v>
      </c>
      <c r="K1050" s="23">
        <v>4.2500000000000003E-2</v>
      </c>
      <c r="L1050" s="23">
        <v>4.4900000000000002E-2</v>
      </c>
      <c r="M1050" s="23"/>
      <c r="N1050" s="23"/>
      <c r="O1050" s="23"/>
      <c r="P1050" s="23"/>
      <c r="V1050" s="23"/>
      <c r="W1050" s="23"/>
      <c r="X1050" s="23"/>
      <c r="Y1050" s="23"/>
      <c r="Z1050" s="23"/>
      <c r="AA1050" s="23"/>
      <c r="AB1050" s="23"/>
      <c r="AC1050" s="23"/>
      <c r="AD1050" s="23"/>
    </row>
    <row r="1051" spans="1:30">
      <c r="A1051" s="4">
        <v>40603</v>
      </c>
      <c r="B1051" s="23">
        <v>1.5E-3</v>
      </c>
      <c r="C1051" s="23">
        <v>1.4000000000000002E-3</v>
      </c>
      <c r="D1051" s="23">
        <v>1.6000000000000001E-3</v>
      </c>
      <c r="E1051" s="23">
        <v>2.5000000000000001E-3</v>
      </c>
      <c r="F1051" s="23">
        <v>6.6E-3</v>
      </c>
      <c r="G1051" s="23">
        <v>1.15E-2</v>
      </c>
      <c r="H1051" s="23">
        <v>2.1099999999999997E-2</v>
      </c>
      <c r="I1051" s="23">
        <v>2.81E-2</v>
      </c>
      <c r="J1051" s="23">
        <v>3.4099999999999998E-2</v>
      </c>
      <c r="K1051" s="23">
        <v>4.24E-2</v>
      </c>
      <c r="L1051" s="23">
        <v>4.4800000000000006E-2</v>
      </c>
      <c r="M1051" s="23"/>
      <c r="N1051" s="23"/>
      <c r="O1051" s="23"/>
      <c r="P1051" s="23"/>
      <c r="V1051" s="23"/>
      <c r="W1051" s="23"/>
      <c r="X1051" s="23"/>
      <c r="Y1051" s="23"/>
      <c r="Z1051" s="23"/>
      <c r="AA1051" s="23"/>
      <c r="AB1051" s="23"/>
      <c r="AC1051" s="23"/>
      <c r="AD1051" s="23"/>
    </row>
    <row r="1052" spans="1:30">
      <c r="A1052" s="4">
        <v>40604</v>
      </c>
      <c r="B1052" s="23">
        <v>1.6000000000000001E-3</v>
      </c>
      <c r="C1052" s="23">
        <v>1.2999999999999999E-3</v>
      </c>
      <c r="D1052" s="23">
        <v>1.7000000000000001E-3</v>
      </c>
      <c r="E1052" s="23">
        <v>2.5999999999999999E-3</v>
      </c>
      <c r="F1052" s="23">
        <v>6.8999999999999999E-3</v>
      </c>
      <c r="G1052" s="23">
        <v>1.18E-2</v>
      </c>
      <c r="H1052" s="23">
        <v>2.1600000000000001E-2</v>
      </c>
      <c r="I1052" s="23">
        <v>2.86E-2</v>
      </c>
      <c r="J1052" s="23">
        <v>3.4599999999999999E-2</v>
      </c>
      <c r="K1052" s="23">
        <v>4.2999999999999997E-2</v>
      </c>
      <c r="L1052" s="23">
        <v>4.5400000000000003E-2</v>
      </c>
      <c r="M1052" s="23"/>
      <c r="N1052" s="23"/>
      <c r="O1052" s="23"/>
      <c r="P1052" s="23"/>
      <c r="V1052" s="23"/>
      <c r="W1052" s="23"/>
      <c r="X1052" s="23"/>
      <c r="Y1052" s="23"/>
      <c r="Z1052" s="23"/>
      <c r="AA1052" s="23"/>
      <c r="AB1052" s="23"/>
      <c r="AC1052" s="23"/>
      <c r="AD1052" s="23"/>
    </row>
    <row r="1053" spans="1:30">
      <c r="A1053" s="4">
        <v>40605</v>
      </c>
      <c r="B1053" s="23">
        <v>1.5E-3</v>
      </c>
      <c r="C1053" s="23">
        <v>1.2999999999999999E-3</v>
      </c>
      <c r="D1053" s="23">
        <v>1.6000000000000001E-3</v>
      </c>
      <c r="E1053" s="23">
        <v>2.8999999999999998E-3</v>
      </c>
      <c r="F1053" s="23">
        <v>7.9000000000000008E-3</v>
      </c>
      <c r="G1053" s="23">
        <v>1.32E-2</v>
      </c>
      <c r="H1053" s="23">
        <v>2.3E-2</v>
      </c>
      <c r="I1053" s="23">
        <v>0.03</v>
      </c>
      <c r="J1053" s="23">
        <v>3.5799999999999998E-2</v>
      </c>
      <c r="K1053" s="23">
        <v>4.4000000000000004E-2</v>
      </c>
      <c r="L1053" s="23">
        <v>4.6399999999999997E-2</v>
      </c>
      <c r="M1053" s="23"/>
      <c r="N1053" s="23"/>
      <c r="O1053" s="23"/>
      <c r="P1053" s="23"/>
      <c r="V1053" s="23"/>
      <c r="W1053" s="23"/>
      <c r="X1053" s="23"/>
      <c r="Y1053" s="23"/>
      <c r="Z1053" s="23"/>
      <c r="AA1053" s="23"/>
      <c r="AB1053" s="23"/>
      <c r="AC1053" s="23"/>
      <c r="AD1053" s="23"/>
    </row>
    <row r="1054" spans="1:30">
      <c r="A1054" s="4">
        <v>40606</v>
      </c>
      <c r="B1054" s="23">
        <v>1.5E-3</v>
      </c>
      <c r="C1054" s="23">
        <v>1.1999999999999999E-3</v>
      </c>
      <c r="D1054" s="23">
        <v>1.6000000000000001E-3</v>
      </c>
      <c r="E1054" s="23">
        <v>2.5999999999999999E-3</v>
      </c>
      <c r="F1054" s="23">
        <v>6.8000000000000005E-3</v>
      </c>
      <c r="G1054" s="23">
        <v>1.2E-2</v>
      </c>
      <c r="H1054" s="23">
        <v>2.1700000000000001E-2</v>
      </c>
      <c r="I1054" s="23">
        <v>2.8799999999999999E-2</v>
      </c>
      <c r="J1054" s="23">
        <v>3.49E-2</v>
      </c>
      <c r="K1054" s="23">
        <v>4.3400000000000001E-2</v>
      </c>
      <c r="L1054" s="23">
        <v>4.5999999999999999E-2</v>
      </c>
      <c r="M1054" s="23"/>
      <c r="N1054" s="23"/>
      <c r="O1054" s="23"/>
      <c r="P1054" s="23"/>
      <c r="V1054" s="23"/>
      <c r="W1054" s="23"/>
      <c r="X1054" s="23"/>
      <c r="Y1054" s="23"/>
      <c r="Z1054" s="23"/>
      <c r="AA1054" s="23"/>
      <c r="AB1054" s="23"/>
      <c r="AC1054" s="23"/>
      <c r="AD1054" s="23"/>
    </row>
    <row r="1055" spans="1:30">
      <c r="A1055" s="4">
        <v>40609</v>
      </c>
      <c r="B1055" s="23">
        <v>1.4000000000000002E-3</v>
      </c>
      <c r="C1055" s="23">
        <v>1.1000000000000001E-3</v>
      </c>
      <c r="D1055" s="23">
        <v>1.6000000000000001E-3</v>
      </c>
      <c r="E1055" s="23">
        <v>2.5000000000000001E-3</v>
      </c>
      <c r="F1055" s="23">
        <v>6.9999999999999993E-3</v>
      </c>
      <c r="G1055" s="23">
        <v>1.2199999999999999E-2</v>
      </c>
      <c r="H1055" s="23">
        <v>2.1899999999999999E-2</v>
      </c>
      <c r="I1055" s="23">
        <v>2.8999999999999998E-2</v>
      </c>
      <c r="J1055" s="23">
        <v>3.5099999999999999E-2</v>
      </c>
      <c r="K1055" s="23">
        <v>4.36E-2</v>
      </c>
      <c r="L1055" s="23">
        <v>4.6100000000000002E-2</v>
      </c>
      <c r="M1055" s="23"/>
      <c r="N1055" s="23"/>
      <c r="O1055" s="23"/>
      <c r="P1055" s="23"/>
      <c r="V1055" s="23"/>
      <c r="W1055" s="23"/>
      <c r="X1055" s="23"/>
      <c r="Y1055" s="23"/>
      <c r="Z1055" s="23"/>
      <c r="AA1055" s="23"/>
      <c r="AB1055" s="23"/>
      <c r="AC1055" s="23"/>
      <c r="AD1055" s="23"/>
    </row>
    <row r="1056" spans="1:30">
      <c r="A1056" s="4">
        <v>40610</v>
      </c>
      <c r="B1056" s="23">
        <v>1.4000000000000002E-3</v>
      </c>
      <c r="C1056" s="23">
        <v>1.1000000000000001E-3</v>
      </c>
      <c r="D1056" s="23">
        <v>1.6000000000000001E-3</v>
      </c>
      <c r="E1056" s="23">
        <v>2.5999999999999999E-3</v>
      </c>
      <c r="F1056" s="23">
        <v>7.3000000000000001E-3</v>
      </c>
      <c r="G1056" s="23">
        <v>1.2699999999999999E-2</v>
      </c>
      <c r="H1056" s="23">
        <v>2.2200000000000001E-2</v>
      </c>
      <c r="I1056" s="23">
        <v>2.9300000000000003E-2</v>
      </c>
      <c r="J1056" s="23">
        <v>3.56E-2</v>
      </c>
      <c r="K1056" s="23">
        <v>4.41E-2</v>
      </c>
      <c r="L1056" s="23">
        <v>4.6600000000000003E-2</v>
      </c>
      <c r="M1056" s="23"/>
      <c r="N1056" s="23"/>
      <c r="O1056" s="23"/>
      <c r="P1056" s="23"/>
      <c r="V1056" s="23"/>
      <c r="W1056" s="23"/>
      <c r="X1056" s="23"/>
      <c r="Y1056" s="23"/>
      <c r="Z1056" s="23"/>
      <c r="AA1056" s="23"/>
      <c r="AB1056" s="23"/>
      <c r="AC1056" s="23"/>
      <c r="AD1056" s="23"/>
    </row>
    <row r="1057" spans="1:30">
      <c r="A1057" s="4">
        <v>40611</v>
      </c>
      <c r="B1057" s="23">
        <v>1.4000000000000002E-3</v>
      </c>
      <c r="C1057" s="23">
        <v>1E-3</v>
      </c>
      <c r="D1057" s="23">
        <v>1.5E-3</v>
      </c>
      <c r="E1057" s="23">
        <v>2.5999999999999999E-3</v>
      </c>
      <c r="F1057" s="23">
        <v>6.9999999999999993E-3</v>
      </c>
      <c r="G1057" s="23">
        <v>1.21E-2</v>
      </c>
      <c r="H1057" s="23">
        <v>2.1600000000000001E-2</v>
      </c>
      <c r="I1057" s="23">
        <v>2.86E-2</v>
      </c>
      <c r="J1057" s="23">
        <v>3.4799999999999998E-2</v>
      </c>
      <c r="K1057" s="23">
        <v>4.3499999999999997E-2</v>
      </c>
      <c r="L1057" s="23">
        <v>4.5999999999999999E-2</v>
      </c>
      <c r="M1057" s="23"/>
      <c r="N1057" s="23"/>
      <c r="O1057" s="23"/>
      <c r="P1057" s="23"/>
      <c r="V1057" s="23"/>
      <c r="W1057" s="23"/>
      <c r="X1057" s="23"/>
      <c r="Y1057" s="23"/>
      <c r="Z1057" s="23"/>
      <c r="AA1057" s="23"/>
      <c r="AB1057" s="23"/>
      <c r="AC1057" s="23"/>
      <c r="AD1057" s="23"/>
    </row>
    <row r="1058" spans="1:30">
      <c r="A1058" s="4">
        <v>40612</v>
      </c>
      <c r="B1058" s="23">
        <v>1.4000000000000002E-3</v>
      </c>
      <c r="C1058" s="23">
        <v>8.0000000000000004E-4</v>
      </c>
      <c r="D1058" s="23">
        <v>1.4000000000000002E-3</v>
      </c>
      <c r="E1058" s="23">
        <v>2.5000000000000001E-3</v>
      </c>
      <c r="F1058" s="23">
        <v>6.5000000000000006E-3</v>
      </c>
      <c r="G1058" s="23">
        <v>1.1299999999999999E-2</v>
      </c>
      <c r="H1058" s="23">
        <v>2.0499999999999997E-2</v>
      </c>
      <c r="I1058" s="23">
        <v>2.7400000000000001E-2</v>
      </c>
      <c r="J1058" s="23">
        <v>3.3700000000000001E-2</v>
      </c>
      <c r="K1058" s="23">
        <v>4.2500000000000003E-2</v>
      </c>
      <c r="L1058" s="23">
        <v>4.53E-2</v>
      </c>
      <c r="M1058" s="23"/>
      <c r="N1058" s="23"/>
      <c r="O1058" s="23"/>
      <c r="P1058" s="23"/>
      <c r="V1058" s="23"/>
      <c r="W1058" s="23"/>
      <c r="X1058" s="23"/>
      <c r="Y1058" s="23"/>
      <c r="Z1058" s="23"/>
      <c r="AA1058" s="23"/>
      <c r="AB1058" s="23"/>
      <c r="AC1058" s="23"/>
      <c r="AD1058" s="23"/>
    </row>
    <row r="1059" spans="1:30">
      <c r="A1059" s="4">
        <v>40613</v>
      </c>
      <c r="B1059" s="23">
        <v>1.2999999999999999E-3</v>
      </c>
      <c r="C1059" s="23">
        <v>8.0000000000000004E-4</v>
      </c>
      <c r="D1059" s="23">
        <v>1.2999999999999999E-3</v>
      </c>
      <c r="E1059" s="23">
        <v>2.3999999999999998E-3</v>
      </c>
      <c r="F1059" s="23">
        <v>6.4000000000000003E-3</v>
      </c>
      <c r="G1059" s="23">
        <v>1.1200000000000002E-2</v>
      </c>
      <c r="H1059" s="23">
        <v>2.06E-2</v>
      </c>
      <c r="I1059" s="23">
        <v>2.76E-2</v>
      </c>
      <c r="J1059" s="23">
        <v>3.4000000000000002E-2</v>
      </c>
      <c r="K1059" s="23">
        <v>4.2900000000000001E-2</v>
      </c>
      <c r="L1059" s="23">
        <v>4.5400000000000003E-2</v>
      </c>
      <c r="M1059" s="23"/>
      <c r="N1059" s="23"/>
      <c r="O1059" s="23"/>
      <c r="P1059" s="23"/>
      <c r="V1059" s="23"/>
      <c r="W1059" s="23"/>
      <c r="X1059" s="23"/>
      <c r="Y1059" s="23"/>
      <c r="Z1059" s="23"/>
      <c r="AA1059" s="23"/>
      <c r="AB1059" s="23"/>
      <c r="AC1059" s="23"/>
      <c r="AD1059" s="23"/>
    </row>
    <row r="1060" spans="1:30">
      <c r="A1060" s="4">
        <v>40616</v>
      </c>
      <c r="B1060" s="23">
        <v>1.4000000000000002E-3</v>
      </c>
      <c r="C1060" s="23">
        <v>8.9999999999999998E-4</v>
      </c>
      <c r="D1060" s="23">
        <v>1.4000000000000002E-3</v>
      </c>
      <c r="E1060" s="23">
        <v>2.2000000000000001E-3</v>
      </c>
      <c r="F1060" s="23">
        <v>6.0999999999999995E-3</v>
      </c>
      <c r="G1060" s="23">
        <v>1.0700000000000001E-2</v>
      </c>
      <c r="H1060" s="23">
        <v>0.02</v>
      </c>
      <c r="I1060" s="23">
        <v>2.7000000000000003E-2</v>
      </c>
      <c r="J1060" s="23">
        <v>3.3599999999999998E-2</v>
      </c>
      <c r="K1060" s="23">
        <v>4.2500000000000003E-2</v>
      </c>
      <c r="L1060" s="23">
        <v>4.5199999999999997E-2</v>
      </c>
      <c r="M1060" s="23"/>
      <c r="N1060" s="23"/>
      <c r="O1060" s="23"/>
      <c r="P1060" s="23"/>
      <c r="V1060" s="23"/>
      <c r="W1060" s="23"/>
      <c r="X1060" s="23"/>
      <c r="Y1060" s="23"/>
      <c r="Z1060" s="23"/>
      <c r="AA1060" s="23"/>
      <c r="AB1060" s="23"/>
      <c r="AC1060" s="23"/>
      <c r="AD1060" s="23"/>
    </row>
    <row r="1061" spans="1:30">
      <c r="A1061" s="4">
        <v>40617</v>
      </c>
      <c r="B1061" s="23">
        <v>1.4000000000000002E-3</v>
      </c>
      <c r="C1061" s="23">
        <v>1E-3</v>
      </c>
      <c r="D1061" s="23">
        <v>1.4000000000000002E-3</v>
      </c>
      <c r="E1061" s="23">
        <v>2.3E-3</v>
      </c>
      <c r="F1061" s="23">
        <v>6.3E-3</v>
      </c>
      <c r="G1061" s="23">
        <v>1.0800000000000001E-2</v>
      </c>
      <c r="H1061" s="23">
        <v>0.02</v>
      </c>
      <c r="I1061" s="23">
        <v>2.6800000000000001E-2</v>
      </c>
      <c r="J1061" s="23">
        <v>3.3300000000000003E-2</v>
      </c>
      <c r="K1061" s="23">
        <v>4.2099999999999999E-2</v>
      </c>
      <c r="L1061" s="23">
        <v>4.4699999999999997E-2</v>
      </c>
      <c r="M1061" s="23"/>
      <c r="N1061" s="23"/>
      <c r="O1061" s="23"/>
      <c r="P1061" s="23"/>
      <c r="V1061" s="23"/>
      <c r="W1061" s="23"/>
      <c r="X1061" s="23"/>
      <c r="Y1061" s="23"/>
      <c r="Z1061" s="23"/>
      <c r="AA1061" s="23"/>
      <c r="AB1061" s="23"/>
      <c r="AC1061" s="23"/>
      <c r="AD1061" s="23"/>
    </row>
    <row r="1062" spans="1:30">
      <c r="A1062" s="4">
        <v>40618</v>
      </c>
      <c r="B1062" s="23">
        <v>1.4000000000000002E-3</v>
      </c>
      <c r="C1062" s="23">
        <v>1E-3</v>
      </c>
      <c r="D1062" s="23">
        <v>1.4000000000000002E-3</v>
      </c>
      <c r="E1062" s="23">
        <v>2.0999999999999999E-3</v>
      </c>
      <c r="F1062" s="23">
        <v>5.7999999999999996E-3</v>
      </c>
      <c r="G1062" s="23">
        <v>9.7999999999999997E-3</v>
      </c>
      <c r="H1062" s="23">
        <v>1.8700000000000001E-2</v>
      </c>
      <c r="I1062" s="23">
        <v>2.5600000000000001E-2</v>
      </c>
      <c r="J1062" s="23">
        <v>3.2199999999999999E-2</v>
      </c>
      <c r="K1062" s="23">
        <v>4.1100000000000005E-2</v>
      </c>
      <c r="L1062" s="23">
        <v>4.3799999999999999E-2</v>
      </c>
      <c r="M1062" s="23"/>
      <c r="N1062" s="23"/>
      <c r="O1062" s="23"/>
      <c r="P1062" s="23"/>
      <c r="V1062" s="23"/>
      <c r="W1062" s="23"/>
      <c r="X1062" s="23"/>
      <c r="Y1062" s="23"/>
      <c r="Z1062" s="23"/>
      <c r="AA1062" s="23"/>
      <c r="AB1062" s="23"/>
      <c r="AC1062" s="23"/>
      <c r="AD1062" s="23"/>
    </row>
    <row r="1063" spans="1:30">
      <c r="A1063" s="4">
        <v>40619</v>
      </c>
      <c r="B1063" s="23">
        <v>1.4000000000000002E-3</v>
      </c>
      <c r="C1063" s="23">
        <v>8.0000000000000004E-4</v>
      </c>
      <c r="D1063" s="23">
        <v>1.4000000000000002E-3</v>
      </c>
      <c r="E1063" s="23">
        <v>2.3999999999999998E-3</v>
      </c>
      <c r="F1063" s="23">
        <v>6.0000000000000001E-3</v>
      </c>
      <c r="G1063" s="23">
        <v>1.0200000000000001E-2</v>
      </c>
      <c r="H1063" s="23">
        <v>1.9099999999999999E-2</v>
      </c>
      <c r="I1063" s="23">
        <v>2.5899999999999999E-2</v>
      </c>
      <c r="J1063" s="23">
        <v>3.2500000000000001E-2</v>
      </c>
      <c r="K1063" s="23">
        <v>4.1500000000000002E-2</v>
      </c>
      <c r="L1063" s="23">
        <v>4.4199999999999996E-2</v>
      </c>
      <c r="M1063" s="23"/>
      <c r="N1063" s="23"/>
      <c r="O1063" s="23"/>
      <c r="P1063" s="23"/>
      <c r="V1063" s="23"/>
      <c r="W1063" s="23"/>
      <c r="X1063" s="23"/>
      <c r="Y1063" s="23"/>
      <c r="Z1063" s="23"/>
      <c r="AA1063" s="23"/>
      <c r="AB1063" s="23"/>
      <c r="AC1063" s="23"/>
      <c r="AD1063" s="23"/>
    </row>
    <row r="1064" spans="1:30">
      <c r="A1064" s="4">
        <v>40620</v>
      </c>
      <c r="B1064" s="23">
        <v>1.5E-3</v>
      </c>
      <c r="C1064" s="23">
        <v>7.000000000000001E-4</v>
      </c>
      <c r="D1064" s="23">
        <v>1.4000000000000002E-3</v>
      </c>
      <c r="E1064" s="23">
        <v>2.3E-3</v>
      </c>
      <c r="F1064" s="23">
        <v>6.0999999999999995E-3</v>
      </c>
      <c r="G1064" s="23">
        <v>1.0500000000000001E-2</v>
      </c>
      <c r="H1064" s="23">
        <v>1.9599999999999999E-2</v>
      </c>
      <c r="I1064" s="23">
        <v>2.64E-2</v>
      </c>
      <c r="J1064" s="23">
        <v>3.2799999999999996E-2</v>
      </c>
      <c r="K1064" s="23">
        <v>4.1700000000000001E-2</v>
      </c>
      <c r="L1064" s="23">
        <v>4.4299999999999999E-2</v>
      </c>
      <c r="M1064" s="23"/>
      <c r="N1064" s="23"/>
      <c r="O1064" s="23"/>
      <c r="P1064" s="23"/>
      <c r="V1064" s="23"/>
      <c r="W1064" s="23"/>
      <c r="X1064" s="23"/>
      <c r="Y1064" s="23"/>
      <c r="Z1064" s="23"/>
      <c r="AA1064" s="23"/>
      <c r="AB1064" s="23"/>
      <c r="AC1064" s="23"/>
      <c r="AD1064" s="23"/>
    </row>
    <row r="1065" spans="1:30">
      <c r="A1065" s="4">
        <v>40623</v>
      </c>
      <c r="B1065" s="23">
        <v>1.4000000000000002E-3</v>
      </c>
      <c r="C1065" s="23">
        <v>1E-3</v>
      </c>
      <c r="D1065" s="23">
        <v>1.6000000000000001E-3</v>
      </c>
      <c r="E1065" s="23">
        <v>2.5000000000000001E-3</v>
      </c>
      <c r="F1065" s="23">
        <v>6.7000000000000002E-3</v>
      </c>
      <c r="G1065" s="23">
        <v>1.1200000000000002E-2</v>
      </c>
      <c r="H1065" s="23">
        <v>2.0400000000000001E-2</v>
      </c>
      <c r="I1065" s="23">
        <v>2.7200000000000002E-2</v>
      </c>
      <c r="J1065" s="23">
        <v>3.3399999999999999E-2</v>
      </c>
      <c r="K1065" s="23">
        <v>4.2000000000000003E-2</v>
      </c>
      <c r="L1065" s="23">
        <v>4.4500000000000005E-2</v>
      </c>
      <c r="M1065" s="23"/>
      <c r="N1065" s="23"/>
      <c r="O1065" s="23"/>
      <c r="P1065" s="23"/>
      <c r="V1065" s="23"/>
      <c r="W1065" s="23"/>
      <c r="X1065" s="23"/>
      <c r="Y1065" s="23"/>
      <c r="Z1065" s="23"/>
      <c r="AA1065" s="23"/>
      <c r="AB1065" s="23"/>
      <c r="AC1065" s="23"/>
      <c r="AD1065" s="23"/>
    </row>
    <row r="1066" spans="1:30">
      <c r="A1066" s="4">
        <v>40624</v>
      </c>
      <c r="B1066" s="23">
        <v>1.4000000000000002E-3</v>
      </c>
      <c r="C1066" s="23">
        <v>1E-3</v>
      </c>
      <c r="D1066" s="23">
        <v>1.6000000000000001E-3</v>
      </c>
      <c r="E1066" s="23">
        <v>2.5000000000000001E-3</v>
      </c>
      <c r="F1066" s="23">
        <v>6.8000000000000005E-3</v>
      </c>
      <c r="G1066" s="23">
        <v>1.1399999999999999E-2</v>
      </c>
      <c r="H1066" s="23">
        <v>2.07E-2</v>
      </c>
      <c r="I1066" s="23">
        <v>2.7300000000000001E-2</v>
      </c>
      <c r="J1066" s="23">
        <v>3.3399999999999999E-2</v>
      </c>
      <c r="K1066" s="23">
        <v>4.1900000000000007E-2</v>
      </c>
      <c r="L1066" s="23">
        <v>4.4400000000000002E-2</v>
      </c>
      <c r="M1066" s="23"/>
      <c r="N1066" s="23"/>
      <c r="O1066" s="23"/>
      <c r="P1066" s="23"/>
      <c r="V1066" s="23"/>
      <c r="W1066" s="23"/>
      <c r="X1066" s="23"/>
      <c r="Y1066" s="23"/>
      <c r="Z1066" s="23"/>
      <c r="AA1066" s="23"/>
      <c r="AB1066" s="23"/>
      <c r="AC1066" s="23"/>
      <c r="AD1066" s="23"/>
    </row>
    <row r="1067" spans="1:30">
      <c r="A1067" s="4">
        <v>40625</v>
      </c>
      <c r="B1067" s="23">
        <v>1.4000000000000002E-3</v>
      </c>
      <c r="C1067" s="23">
        <v>8.9999999999999998E-4</v>
      </c>
      <c r="D1067" s="23">
        <v>1.5E-3</v>
      </c>
      <c r="E1067" s="23">
        <v>2.3999999999999998E-3</v>
      </c>
      <c r="F1067" s="23">
        <v>6.8999999999999999E-3</v>
      </c>
      <c r="G1067" s="23">
        <v>1.1299999999999999E-2</v>
      </c>
      <c r="H1067" s="23">
        <v>2.07E-2</v>
      </c>
      <c r="I1067" s="23">
        <v>2.75E-2</v>
      </c>
      <c r="J1067" s="23">
        <v>3.3599999999999998E-2</v>
      </c>
      <c r="K1067" s="23">
        <v>4.2000000000000003E-2</v>
      </c>
      <c r="L1067" s="23">
        <v>4.4400000000000002E-2</v>
      </c>
      <c r="M1067" s="23"/>
      <c r="N1067" s="23"/>
      <c r="O1067" s="23"/>
      <c r="P1067" s="23"/>
      <c r="V1067" s="23"/>
      <c r="W1067" s="23"/>
      <c r="X1067" s="23"/>
      <c r="Y1067" s="23"/>
      <c r="Z1067" s="23"/>
      <c r="AA1067" s="23"/>
      <c r="AB1067" s="23"/>
      <c r="AC1067" s="23"/>
      <c r="AD1067" s="23"/>
    </row>
    <row r="1068" spans="1:30">
      <c r="A1068" s="4">
        <v>40626</v>
      </c>
      <c r="B1068" s="23">
        <v>1.2999999999999999E-3</v>
      </c>
      <c r="C1068" s="23">
        <v>8.9999999999999998E-4</v>
      </c>
      <c r="D1068" s="23">
        <v>1.7000000000000001E-3</v>
      </c>
      <c r="E1068" s="23">
        <v>2.5999999999999999E-3</v>
      </c>
      <c r="F1068" s="23">
        <v>7.1999999999999998E-3</v>
      </c>
      <c r="G1068" s="23">
        <v>1.1899999999999999E-2</v>
      </c>
      <c r="H1068" s="23">
        <v>2.1400000000000002E-2</v>
      </c>
      <c r="I1068" s="23">
        <v>2.8199999999999999E-2</v>
      </c>
      <c r="J1068" s="23">
        <v>3.4200000000000001E-2</v>
      </c>
      <c r="K1068" s="23">
        <v>4.2500000000000003E-2</v>
      </c>
      <c r="L1068" s="23">
        <v>4.4800000000000006E-2</v>
      </c>
      <c r="M1068" s="23"/>
      <c r="N1068" s="23"/>
      <c r="O1068" s="23"/>
      <c r="P1068" s="23"/>
      <c r="V1068" s="23"/>
      <c r="W1068" s="23"/>
      <c r="X1068" s="23"/>
      <c r="Y1068" s="23"/>
      <c r="Z1068" s="23"/>
      <c r="AA1068" s="23"/>
      <c r="AB1068" s="23"/>
      <c r="AC1068" s="23"/>
      <c r="AD1068" s="23"/>
    </row>
    <row r="1069" spans="1:30">
      <c r="A1069" s="4">
        <v>40627</v>
      </c>
      <c r="B1069" s="23">
        <v>1.2999999999999999E-3</v>
      </c>
      <c r="C1069" s="23">
        <v>8.9999999999999998E-4</v>
      </c>
      <c r="D1069" s="23">
        <v>1.8E-3</v>
      </c>
      <c r="E1069" s="23">
        <v>3.0000000000000001E-3</v>
      </c>
      <c r="F1069" s="23">
        <v>7.9000000000000008E-3</v>
      </c>
      <c r="G1069" s="23">
        <v>1.26E-2</v>
      </c>
      <c r="H1069" s="23">
        <v>2.2000000000000002E-2</v>
      </c>
      <c r="I1069" s="23">
        <v>2.87E-2</v>
      </c>
      <c r="J1069" s="23">
        <v>3.4599999999999999E-2</v>
      </c>
      <c r="K1069" s="23">
        <v>4.2800000000000005E-2</v>
      </c>
      <c r="L1069" s="23">
        <v>4.5100000000000001E-2</v>
      </c>
      <c r="M1069" s="23"/>
      <c r="N1069" s="23"/>
      <c r="O1069" s="23"/>
      <c r="P1069" s="23"/>
      <c r="V1069" s="23"/>
      <c r="W1069" s="23"/>
      <c r="X1069" s="23"/>
      <c r="Y1069" s="23"/>
      <c r="Z1069" s="23"/>
      <c r="AA1069" s="23"/>
      <c r="AB1069" s="23"/>
      <c r="AC1069" s="23"/>
      <c r="AD1069" s="23"/>
    </row>
    <row r="1070" spans="1:30">
      <c r="A1070" s="4">
        <v>40630</v>
      </c>
      <c r="B1070" s="23">
        <v>1.2999999999999999E-3</v>
      </c>
      <c r="C1070" s="23">
        <v>1.1000000000000001E-3</v>
      </c>
      <c r="D1070" s="23">
        <v>1.8E-3</v>
      </c>
      <c r="E1070" s="23">
        <v>3.0000000000000001E-3</v>
      </c>
      <c r="F1070" s="23">
        <v>8.1000000000000013E-3</v>
      </c>
      <c r="G1070" s="23">
        <v>1.29E-2</v>
      </c>
      <c r="H1070" s="23">
        <v>2.23E-2</v>
      </c>
      <c r="I1070" s="23">
        <v>2.8900000000000002E-2</v>
      </c>
      <c r="J1070" s="23">
        <v>3.4700000000000002E-2</v>
      </c>
      <c r="K1070" s="23">
        <v>4.2800000000000005E-2</v>
      </c>
      <c r="L1070" s="23">
        <v>4.5100000000000001E-2</v>
      </c>
      <c r="M1070" s="23"/>
      <c r="N1070" s="23"/>
      <c r="O1070" s="23"/>
      <c r="P1070" s="23"/>
      <c r="V1070" s="23"/>
      <c r="W1070" s="23"/>
      <c r="X1070" s="23"/>
      <c r="Y1070" s="23"/>
      <c r="Z1070" s="23"/>
      <c r="AA1070" s="23"/>
      <c r="AB1070" s="23"/>
      <c r="AC1070" s="23"/>
      <c r="AD1070" s="23"/>
    </row>
    <row r="1071" spans="1:30">
      <c r="A1071" s="4">
        <v>40631</v>
      </c>
      <c r="B1071" s="23">
        <v>1.2999999999999999E-3</v>
      </c>
      <c r="C1071" s="23">
        <v>1E-3</v>
      </c>
      <c r="D1071" s="23">
        <v>1.7000000000000001E-3</v>
      </c>
      <c r="E1071" s="23">
        <v>3.0999999999999999E-3</v>
      </c>
      <c r="F1071" s="23">
        <v>8.1000000000000013E-3</v>
      </c>
      <c r="G1071" s="23">
        <v>1.3100000000000001E-2</v>
      </c>
      <c r="H1071" s="23">
        <v>2.2499999999999999E-2</v>
      </c>
      <c r="I1071" s="23">
        <v>2.92E-2</v>
      </c>
      <c r="J1071" s="23">
        <v>3.5000000000000003E-2</v>
      </c>
      <c r="K1071" s="23">
        <v>4.3099999999999999E-2</v>
      </c>
      <c r="L1071" s="23">
        <v>4.5400000000000003E-2</v>
      </c>
      <c r="M1071" s="23"/>
      <c r="N1071" s="23"/>
      <c r="O1071" s="23"/>
      <c r="P1071" s="23"/>
      <c r="V1071" s="23"/>
      <c r="W1071" s="23"/>
      <c r="X1071" s="23"/>
      <c r="Y1071" s="23"/>
      <c r="Z1071" s="23"/>
      <c r="AA1071" s="23"/>
      <c r="AB1071" s="23"/>
      <c r="AC1071" s="23"/>
      <c r="AD1071" s="23"/>
    </row>
    <row r="1072" spans="1:30">
      <c r="A1072" s="4">
        <v>40632</v>
      </c>
      <c r="B1072" s="23">
        <v>1.2999999999999999E-3</v>
      </c>
      <c r="C1072" s="23">
        <v>1E-3</v>
      </c>
      <c r="D1072" s="23">
        <v>1.7000000000000001E-3</v>
      </c>
      <c r="E1072" s="23">
        <v>3.0000000000000001E-3</v>
      </c>
      <c r="F1072" s="23">
        <v>8.0000000000000002E-3</v>
      </c>
      <c r="G1072" s="23">
        <v>1.2800000000000001E-2</v>
      </c>
      <c r="H1072" s="23">
        <v>2.2099999999999998E-2</v>
      </c>
      <c r="I1072" s="23">
        <v>2.87E-2</v>
      </c>
      <c r="J1072" s="23">
        <v>3.4700000000000002E-2</v>
      </c>
      <c r="K1072" s="23">
        <v>4.2900000000000001E-2</v>
      </c>
      <c r="L1072" s="23">
        <v>4.5199999999999997E-2</v>
      </c>
      <c r="M1072" s="23"/>
      <c r="N1072" s="23"/>
      <c r="O1072" s="23"/>
      <c r="P1072" s="23"/>
      <c r="V1072" s="23"/>
      <c r="W1072" s="23"/>
      <c r="X1072" s="23"/>
      <c r="Y1072" s="23"/>
      <c r="Z1072" s="23"/>
      <c r="AA1072" s="23"/>
      <c r="AB1072" s="23"/>
      <c r="AC1072" s="23"/>
      <c r="AD1072" s="23"/>
    </row>
    <row r="1073" spans="1:30">
      <c r="A1073" s="4">
        <v>40633</v>
      </c>
      <c r="B1073" s="23">
        <v>1E-3</v>
      </c>
      <c r="C1073" s="23">
        <v>8.9999999999999998E-4</v>
      </c>
      <c r="D1073" s="23">
        <v>1.7000000000000001E-3</v>
      </c>
      <c r="E1073" s="23">
        <v>3.0000000000000001E-3</v>
      </c>
      <c r="F1073" s="23">
        <v>8.0000000000000002E-3</v>
      </c>
      <c r="G1073" s="23">
        <v>1.29E-2</v>
      </c>
      <c r="H1073" s="23">
        <v>2.2400000000000003E-2</v>
      </c>
      <c r="I1073" s="23">
        <v>2.8999999999999998E-2</v>
      </c>
      <c r="J1073" s="23">
        <v>3.4700000000000002E-2</v>
      </c>
      <c r="K1073" s="23">
        <v>4.2900000000000001E-2</v>
      </c>
      <c r="L1073" s="23">
        <v>4.5100000000000001E-2</v>
      </c>
      <c r="M1073" s="23"/>
      <c r="N1073" s="23"/>
      <c r="O1073" s="23"/>
      <c r="P1073" s="23"/>
      <c r="V1073" s="23"/>
      <c r="W1073" s="23"/>
      <c r="X1073" s="23"/>
      <c r="Y1073" s="23"/>
      <c r="Z1073" s="23"/>
      <c r="AA1073" s="23"/>
      <c r="AB1073" s="23"/>
      <c r="AC1073" s="23"/>
      <c r="AD1073" s="23"/>
    </row>
    <row r="1074" spans="1:30">
      <c r="A1074" s="4">
        <v>40634</v>
      </c>
      <c r="B1074" s="23">
        <v>1.1000000000000001E-3</v>
      </c>
      <c r="C1074" s="23">
        <v>7.000000000000001E-4</v>
      </c>
      <c r="D1074" s="23">
        <v>1.5E-3</v>
      </c>
      <c r="E1074" s="23">
        <v>2.7000000000000001E-3</v>
      </c>
      <c r="F1074" s="23">
        <v>8.0000000000000002E-3</v>
      </c>
      <c r="G1074" s="23">
        <v>1.3100000000000001E-2</v>
      </c>
      <c r="H1074" s="23">
        <v>2.2400000000000003E-2</v>
      </c>
      <c r="I1074" s="23">
        <v>2.8999999999999998E-2</v>
      </c>
      <c r="J1074" s="23">
        <v>3.4599999999999999E-2</v>
      </c>
      <c r="K1074" s="23">
        <v>4.2699999999999995E-2</v>
      </c>
      <c r="L1074" s="23">
        <v>4.4800000000000006E-2</v>
      </c>
      <c r="M1074" s="23"/>
      <c r="N1074" s="23"/>
      <c r="O1074" s="23"/>
      <c r="P1074" s="23"/>
      <c r="V1074" s="23"/>
      <c r="W1074" s="23"/>
      <c r="X1074" s="23"/>
      <c r="Y1074" s="23"/>
      <c r="Z1074" s="23"/>
      <c r="AA1074" s="23"/>
      <c r="AB1074" s="23"/>
      <c r="AC1074" s="23"/>
      <c r="AD1074" s="23"/>
    </row>
    <row r="1075" spans="1:30">
      <c r="A1075" s="4">
        <v>40637</v>
      </c>
      <c r="B1075" s="23">
        <v>8.9999999999999998E-4</v>
      </c>
      <c r="C1075" s="23">
        <v>5.9999999999999995E-4</v>
      </c>
      <c r="D1075" s="23">
        <v>1.2999999999999999E-3</v>
      </c>
      <c r="E1075" s="23">
        <v>2.3999999999999998E-3</v>
      </c>
      <c r="F1075" s="23">
        <v>7.7000000000000002E-3</v>
      </c>
      <c r="G1075" s="23">
        <v>1.24E-2</v>
      </c>
      <c r="H1075" s="23">
        <v>2.2000000000000002E-2</v>
      </c>
      <c r="I1075" s="23">
        <v>2.86E-2</v>
      </c>
      <c r="J1075" s="23">
        <v>3.4500000000000003E-2</v>
      </c>
      <c r="K1075" s="23">
        <v>4.2699999999999995E-2</v>
      </c>
      <c r="L1075" s="23">
        <v>4.4900000000000002E-2</v>
      </c>
      <c r="M1075" s="23"/>
      <c r="N1075" s="23"/>
      <c r="O1075" s="23"/>
      <c r="P1075" s="23"/>
      <c r="V1075" s="23"/>
      <c r="W1075" s="23"/>
      <c r="X1075" s="23"/>
      <c r="Y1075" s="23"/>
      <c r="Z1075" s="23"/>
      <c r="AA1075" s="23"/>
      <c r="AB1075" s="23"/>
      <c r="AC1075" s="23"/>
      <c r="AD1075" s="23"/>
    </row>
    <row r="1076" spans="1:30">
      <c r="A1076" s="4">
        <v>40638</v>
      </c>
      <c r="B1076" s="23">
        <v>8.9999999999999998E-4</v>
      </c>
      <c r="C1076" s="23">
        <v>7.000000000000001E-4</v>
      </c>
      <c r="D1076" s="23">
        <v>1.5E-3</v>
      </c>
      <c r="E1076" s="23">
        <v>3.0000000000000001E-3</v>
      </c>
      <c r="F1076" s="23">
        <v>8.3999999999999995E-3</v>
      </c>
      <c r="G1076" s="23">
        <v>1.3300000000000001E-2</v>
      </c>
      <c r="H1076" s="23">
        <v>2.2799999999999997E-2</v>
      </c>
      <c r="I1076" s="23">
        <v>2.9300000000000003E-2</v>
      </c>
      <c r="J1076" s="23">
        <v>3.5000000000000003E-2</v>
      </c>
      <c r="K1076" s="23">
        <v>4.2999999999999997E-2</v>
      </c>
      <c r="L1076" s="23">
        <v>4.5100000000000001E-2</v>
      </c>
      <c r="M1076" s="23"/>
      <c r="N1076" s="23"/>
      <c r="O1076" s="23"/>
      <c r="P1076" s="23"/>
      <c r="V1076" s="23"/>
      <c r="W1076" s="23"/>
      <c r="X1076" s="23"/>
      <c r="Y1076" s="23"/>
      <c r="Z1076" s="23"/>
      <c r="AA1076" s="23"/>
      <c r="AB1076" s="23"/>
      <c r="AC1076" s="23"/>
      <c r="AD1076" s="23"/>
    </row>
    <row r="1077" spans="1:30">
      <c r="A1077" s="4">
        <v>40639</v>
      </c>
      <c r="B1077" s="23">
        <v>1E-3</v>
      </c>
      <c r="C1077" s="23">
        <v>5.9999999999999995E-4</v>
      </c>
      <c r="D1077" s="23">
        <v>1.4000000000000002E-3</v>
      </c>
      <c r="E1077" s="23">
        <v>2.8999999999999998E-3</v>
      </c>
      <c r="F1077" s="23">
        <v>8.5000000000000006E-3</v>
      </c>
      <c r="G1077" s="23">
        <v>1.3600000000000001E-2</v>
      </c>
      <c r="H1077" s="23">
        <v>2.3199999999999998E-2</v>
      </c>
      <c r="I1077" s="23">
        <v>2.98E-2</v>
      </c>
      <c r="J1077" s="23">
        <v>3.56E-2</v>
      </c>
      <c r="K1077" s="23">
        <v>4.3700000000000003E-2</v>
      </c>
      <c r="L1077" s="23">
        <v>4.58E-2</v>
      </c>
      <c r="M1077" s="23"/>
      <c r="N1077" s="23"/>
      <c r="O1077" s="23"/>
      <c r="P1077" s="23"/>
      <c r="V1077" s="23"/>
      <c r="W1077" s="23"/>
      <c r="X1077" s="23"/>
      <c r="Y1077" s="23"/>
      <c r="Z1077" s="23"/>
      <c r="AA1077" s="23"/>
      <c r="AB1077" s="23"/>
      <c r="AC1077" s="23"/>
      <c r="AD1077" s="23"/>
    </row>
    <row r="1078" spans="1:30">
      <c r="A1078" s="4">
        <v>40640</v>
      </c>
      <c r="B1078" s="23">
        <v>1E-3</v>
      </c>
      <c r="C1078" s="23">
        <v>4.0000000000000002E-4</v>
      </c>
      <c r="D1078" s="23">
        <v>1.1999999999999999E-3</v>
      </c>
      <c r="E1078" s="23">
        <v>2.7000000000000001E-3</v>
      </c>
      <c r="F1078" s="23">
        <v>8.1000000000000013E-3</v>
      </c>
      <c r="G1078" s="23">
        <v>1.3100000000000001E-2</v>
      </c>
      <c r="H1078" s="23">
        <v>2.29E-2</v>
      </c>
      <c r="I1078" s="23">
        <v>2.9700000000000001E-2</v>
      </c>
      <c r="J1078" s="23">
        <v>3.5799999999999998E-2</v>
      </c>
      <c r="K1078" s="23">
        <v>4.41E-2</v>
      </c>
      <c r="L1078" s="23">
        <v>4.6300000000000001E-2</v>
      </c>
      <c r="M1078" s="23"/>
      <c r="N1078" s="23"/>
      <c r="O1078" s="23"/>
      <c r="P1078" s="23"/>
      <c r="V1078" s="23"/>
      <c r="W1078" s="23"/>
      <c r="X1078" s="23"/>
      <c r="Y1078" s="23"/>
      <c r="Z1078" s="23"/>
      <c r="AA1078" s="23"/>
      <c r="AB1078" s="23"/>
      <c r="AC1078" s="23"/>
      <c r="AD1078" s="23"/>
    </row>
    <row r="1079" spans="1:30">
      <c r="A1079" s="4">
        <v>40641</v>
      </c>
      <c r="B1079" s="23">
        <v>8.9999999999999998E-4</v>
      </c>
      <c r="C1079" s="23">
        <v>4.0000000000000002E-4</v>
      </c>
      <c r="D1079" s="23">
        <v>1.1999999999999999E-3</v>
      </c>
      <c r="E1079" s="23">
        <v>2.7000000000000001E-3</v>
      </c>
      <c r="F1079" s="23">
        <v>8.3000000000000001E-3</v>
      </c>
      <c r="G1079" s="23">
        <v>1.34E-2</v>
      </c>
      <c r="H1079" s="23">
        <v>2.3099999999999999E-2</v>
      </c>
      <c r="I1079" s="23">
        <v>2.9900000000000003E-2</v>
      </c>
      <c r="J1079" s="23">
        <v>3.5900000000000001E-2</v>
      </c>
      <c r="K1079" s="23">
        <v>4.41E-2</v>
      </c>
      <c r="L1079" s="23">
        <v>4.6300000000000001E-2</v>
      </c>
      <c r="M1079" s="23"/>
      <c r="N1079" s="23"/>
      <c r="O1079" s="23"/>
      <c r="P1079" s="23"/>
      <c r="V1079" s="23"/>
      <c r="W1079" s="23"/>
      <c r="X1079" s="23"/>
      <c r="Y1079" s="23"/>
      <c r="Z1079" s="23"/>
      <c r="AA1079" s="23"/>
      <c r="AB1079" s="23"/>
      <c r="AC1079" s="23"/>
      <c r="AD1079" s="23"/>
    </row>
    <row r="1080" spans="1:30">
      <c r="A1080" s="4">
        <v>40644</v>
      </c>
      <c r="B1080" s="23">
        <v>8.9999999999999998E-4</v>
      </c>
      <c r="C1080" s="23">
        <v>5.0000000000000001E-4</v>
      </c>
      <c r="D1080" s="23">
        <v>1.1999999999999999E-3</v>
      </c>
      <c r="E1080" s="23">
        <v>2.5999999999999999E-3</v>
      </c>
      <c r="F1080" s="23">
        <v>8.5000000000000006E-3</v>
      </c>
      <c r="G1080" s="23">
        <v>1.3500000000000002E-2</v>
      </c>
      <c r="H1080" s="23">
        <v>2.3099999999999999E-2</v>
      </c>
      <c r="I1080" s="23">
        <v>2.98E-2</v>
      </c>
      <c r="J1080" s="23">
        <v>3.5900000000000001E-2</v>
      </c>
      <c r="K1080" s="23">
        <v>4.4199999999999996E-2</v>
      </c>
      <c r="L1080" s="23">
        <v>4.6399999999999997E-2</v>
      </c>
      <c r="M1080" s="23"/>
      <c r="N1080" s="23"/>
      <c r="O1080" s="23"/>
      <c r="P1080" s="23"/>
      <c r="V1080" s="23"/>
      <c r="W1080" s="23"/>
      <c r="X1080" s="23"/>
      <c r="Y1080" s="23"/>
      <c r="Z1080" s="23"/>
      <c r="AA1080" s="23"/>
      <c r="AB1080" s="23"/>
      <c r="AC1080" s="23"/>
      <c r="AD1080" s="23"/>
    </row>
    <row r="1081" spans="1:30">
      <c r="A1081" s="4">
        <v>40645</v>
      </c>
      <c r="B1081" s="23">
        <v>8.0000000000000004E-4</v>
      </c>
      <c r="C1081" s="23">
        <v>5.0000000000000001E-4</v>
      </c>
      <c r="D1081" s="23">
        <v>1.1000000000000001E-3</v>
      </c>
      <c r="E1081" s="23">
        <v>2.3999999999999998E-3</v>
      </c>
      <c r="F1081" s="23">
        <v>7.7000000000000002E-3</v>
      </c>
      <c r="G1081" s="23">
        <v>1.2800000000000001E-2</v>
      </c>
      <c r="H1081" s="23">
        <v>2.2200000000000001E-2</v>
      </c>
      <c r="I1081" s="23">
        <v>2.8900000000000002E-2</v>
      </c>
      <c r="J1081" s="23">
        <v>3.5200000000000002E-2</v>
      </c>
      <c r="K1081" s="23">
        <v>4.3499999999999997E-2</v>
      </c>
      <c r="L1081" s="23">
        <v>4.58E-2</v>
      </c>
      <c r="M1081" s="23"/>
      <c r="N1081" s="23"/>
      <c r="O1081" s="23"/>
      <c r="P1081" s="23"/>
      <c r="V1081" s="23"/>
      <c r="W1081" s="23"/>
      <c r="X1081" s="23"/>
      <c r="Y1081" s="23"/>
      <c r="Z1081" s="23"/>
      <c r="AA1081" s="23"/>
      <c r="AB1081" s="23"/>
      <c r="AC1081" s="23"/>
      <c r="AD1081" s="23"/>
    </row>
    <row r="1082" spans="1:30">
      <c r="A1082" s="4">
        <v>40646</v>
      </c>
      <c r="B1082" s="23">
        <v>8.0000000000000004E-4</v>
      </c>
      <c r="C1082" s="23">
        <v>5.9999999999999995E-4</v>
      </c>
      <c r="D1082" s="23">
        <v>1.1000000000000001E-3</v>
      </c>
      <c r="E1082" s="23">
        <v>2.3E-3</v>
      </c>
      <c r="F1082" s="23">
        <v>7.4999999999999997E-3</v>
      </c>
      <c r="G1082" s="23">
        <v>1.26E-2</v>
      </c>
      <c r="H1082" s="23">
        <v>2.1899999999999999E-2</v>
      </c>
      <c r="I1082" s="23">
        <v>2.86E-2</v>
      </c>
      <c r="J1082" s="23">
        <v>3.49E-2</v>
      </c>
      <c r="K1082" s="23">
        <v>4.3299999999999998E-2</v>
      </c>
      <c r="L1082" s="23">
        <v>4.5499999999999999E-2</v>
      </c>
      <c r="M1082" s="23"/>
      <c r="N1082" s="23"/>
      <c r="O1082" s="23"/>
      <c r="P1082" s="23"/>
      <c r="V1082" s="23"/>
      <c r="W1082" s="23"/>
      <c r="X1082" s="23"/>
      <c r="Y1082" s="23"/>
      <c r="Z1082" s="23"/>
      <c r="AA1082" s="23"/>
      <c r="AB1082" s="23"/>
      <c r="AC1082" s="23"/>
      <c r="AD1082" s="23"/>
    </row>
    <row r="1083" spans="1:30">
      <c r="A1083" s="4">
        <v>40647</v>
      </c>
      <c r="B1083" s="23">
        <v>8.9999999999999998E-4</v>
      </c>
      <c r="C1083" s="23">
        <v>7.000000000000001E-4</v>
      </c>
      <c r="D1083" s="23">
        <v>1.2999999999999999E-3</v>
      </c>
      <c r="E1083" s="23">
        <v>2.5000000000000001E-3</v>
      </c>
      <c r="F1083" s="23">
        <v>7.7000000000000002E-3</v>
      </c>
      <c r="G1083" s="23">
        <v>1.2699999999999999E-2</v>
      </c>
      <c r="H1083" s="23">
        <v>2.23E-2</v>
      </c>
      <c r="I1083" s="23">
        <v>2.8799999999999999E-2</v>
      </c>
      <c r="J1083" s="23">
        <v>3.5099999999999999E-2</v>
      </c>
      <c r="K1083" s="23">
        <v>4.3200000000000002E-2</v>
      </c>
      <c r="L1083" s="23">
        <v>4.53E-2</v>
      </c>
      <c r="M1083" s="23"/>
      <c r="N1083" s="23"/>
      <c r="O1083" s="23"/>
      <c r="P1083" s="23"/>
      <c r="V1083" s="23"/>
      <c r="W1083" s="23"/>
      <c r="X1083" s="23"/>
      <c r="Y1083" s="23"/>
      <c r="Z1083" s="23"/>
      <c r="AA1083" s="23"/>
      <c r="AB1083" s="23"/>
      <c r="AC1083" s="23"/>
      <c r="AD1083" s="23"/>
    </row>
    <row r="1084" spans="1:30">
      <c r="A1084" s="4">
        <v>40648</v>
      </c>
      <c r="B1084" s="23">
        <v>1.1999999999999999E-3</v>
      </c>
      <c r="C1084" s="23">
        <v>7.000000000000001E-4</v>
      </c>
      <c r="D1084" s="23">
        <v>1.1999999999999999E-3</v>
      </c>
      <c r="E1084" s="23">
        <v>2.3999999999999998E-3</v>
      </c>
      <c r="F1084" s="23">
        <v>7.0999999999999995E-3</v>
      </c>
      <c r="G1084" s="23">
        <v>1.2E-2</v>
      </c>
      <c r="H1084" s="23">
        <v>2.1400000000000002E-2</v>
      </c>
      <c r="I1084" s="23">
        <v>2.81E-2</v>
      </c>
      <c r="J1084" s="23">
        <v>3.4300000000000004E-2</v>
      </c>
      <c r="K1084" s="23">
        <v>4.2500000000000003E-2</v>
      </c>
      <c r="L1084" s="23">
        <v>4.4699999999999997E-2</v>
      </c>
      <c r="M1084" s="23"/>
      <c r="N1084" s="23"/>
      <c r="O1084" s="23"/>
      <c r="P1084" s="23"/>
      <c r="V1084" s="23"/>
      <c r="W1084" s="23"/>
      <c r="X1084" s="23"/>
      <c r="Y1084" s="23"/>
      <c r="Z1084" s="23"/>
      <c r="AA1084" s="23"/>
      <c r="AB1084" s="23"/>
      <c r="AC1084" s="23"/>
      <c r="AD1084" s="23"/>
    </row>
    <row r="1085" spans="1:30">
      <c r="A1085" s="4">
        <v>40651</v>
      </c>
      <c r="B1085" s="23">
        <v>1E-3</v>
      </c>
      <c r="C1085" s="23">
        <v>7.000000000000001E-4</v>
      </c>
      <c r="D1085" s="23">
        <v>1.1000000000000001E-3</v>
      </c>
      <c r="E1085" s="23">
        <v>2.3999999999999998E-3</v>
      </c>
      <c r="F1085" s="23">
        <v>6.8999999999999999E-3</v>
      </c>
      <c r="G1085" s="23">
        <v>1.1399999999999999E-2</v>
      </c>
      <c r="H1085" s="23">
        <v>2.0899999999999998E-2</v>
      </c>
      <c r="I1085" s="23">
        <v>2.7699999999999999E-2</v>
      </c>
      <c r="J1085" s="23">
        <v>3.4000000000000002E-2</v>
      </c>
      <c r="K1085" s="23">
        <v>4.2199999999999994E-2</v>
      </c>
      <c r="L1085" s="23">
        <v>4.4500000000000005E-2</v>
      </c>
      <c r="M1085" s="23"/>
      <c r="N1085" s="23"/>
      <c r="O1085" s="23"/>
      <c r="P1085" s="23"/>
      <c r="V1085" s="23"/>
      <c r="W1085" s="23"/>
      <c r="X1085" s="23"/>
      <c r="Y1085" s="23"/>
      <c r="Z1085" s="23"/>
      <c r="AA1085" s="23"/>
      <c r="AB1085" s="23"/>
      <c r="AC1085" s="23"/>
      <c r="AD1085" s="23"/>
    </row>
    <row r="1086" spans="1:30">
      <c r="A1086" s="4">
        <v>40652</v>
      </c>
      <c r="B1086" s="23">
        <v>1.1000000000000001E-3</v>
      </c>
      <c r="C1086" s="23">
        <v>5.9999999999999995E-4</v>
      </c>
      <c r="D1086" s="23">
        <v>1.1000000000000001E-3</v>
      </c>
      <c r="E1086" s="23">
        <v>2.3999999999999998E-3</v>
      </c>
      <c r="F1086" s="23">
        <v>6.8000000000000005E-3</v>
      </c>
      <c r="G1086" s="23">
        <v>1.1299999999999999E-2</v>
      </c>
      <c r="H1086" s="23">
        <v>2.0899999999999998E-2</v>
      </c>
      <c r="I1086" s="23">
        <v>2.76E-2</v>
      </c>
      <c r="J1086" s="23">
        <v>3.39E-2</v>
      </c>
      <c r="K1086" s="23">
        <v>4.2000000000000003E-2</v>
      </c>
      <c r="L1086" s="23">
        <v>4.4299999999999999E-2</v>
      </c>
      <c r="M1086" s="23"/>
      <c r="N1086" s="23"/>
      <c r="O1086" s="23"/>
      <c r="P1086" s="23"/>
      <c r="V1086" s="23"/>
      <c r="W1086" s="23"/>
      <c r="X1086" s="23"/>
      <c r="Y1086" s="23"/>
      <c r="Z1086" s="23"/>
      <c r="AA1086" s="23"/>
      <c r="AB1086" s="23"/>
      <c r="AC1086" s="23"/>
      <c r="AD1086" s="23"/>
    </row>
    <row r="1087" spans="1:30">
      <c r="A1087" s="4">
        <v>40653</v>
      </c>
      <c r="B1087" s="23">
        <v>1E-3</v>
      </c>
      <c r="C1087" s="23">
        <v>5.9999999999999995E-4</v>
      </c>
      <c r="D1087" s="23">
        <v>1.1000000000000001E-3</v>
      </c>
      <c r="E1087" s="23">
        <v>2.3999999999999998E-3</v>
      </c>
      <c r="F1087" s="23">
        <v>6.8999999999999999E-3</v>
      </c>
      <c r="G1087" s="23">
        <v>1.1699999999999999E-2</v>
      </c>
      <c r="H1087" s="23">
        <v>2.1499999999999998E-2</v>
      </c>
      <c r="I1087" s="23">
        <v>2.81E-2</v>
      </c>
      <c r="J1087" s="23">
        <v>3.4300000000000004E-2</v>
      </c>
      <c r="K1087" s="23">
        <v>4.24E-2</v>
      </c>
      <c r="L1087" s="23">
        <v>4.4699999999999997E-2</v>
      </c>
      <c r="M1087" s="23"/>
      <c r="N1087" s="23"/>
      <c r="O1087" s="23"/>
      <c r="P1087" s="23"/>
      <c r="V1087" s="23"/>
      <c r="W1087" s="23"/>
      <c r="X1087" s="23"/>
      <c r="Y1087" s="23"/>
      <c r="Z1087" s="23"/>
      <c r="AA1087" s="23"/>
      <c r="AB1087" s="23"/>
      <c r="AC1087" s="23"/>
      <c r="AD1087" s="23"/>
    </row>
    <row r="1088" spans="1:30">
      <c r="A1088" s="4">
        <v>40654</v>
      </c>
      <c r="B1088" s="23">
        <v>1E-3</v>
      </c>
      <c r="C1088" s="23">
        <v>5.9999999999999995E-4</v>
      </c>
      <c r="D1088" s="23">
        <v>1.1000000000000001E-3</v>
      </c>
      <c r="E1088" s="23">
        <v>2.3E-3</v>
      </c>
      <c r="F1088" s="23">
        <v>6.8000000000000005E-3</v>
      </c>
      <c r="G1088" s="23">
        <v>1.1599999999999999E-2</v>
      </c>
      <c r="H1088" s="23">
        <v>2.1400000000000002E-2</v>
      </c>
      <c r="I1088" s="23">
        <v>2.7900000000000001E-2</v>
      </c>
      <c r="J1088" s="23">
        <v>3.4200000000000001E-2</v>
      </c>
      <c r="K1088" s="23">
        <v>4.24E-2</v>
      </c>
      <c r="L1088" s="23">
        <v>4.4699999999999997E-2</v>
      </c>
      <c r="M1088" s="23"/>
      <c r="N1088" s="23"/>
      <c r="O1088" s="23"/>
      <c r="P1088" s="23"/>
      <c r="V1088" s="23"/>
      <c r="W1088" s="23"/>
      <c r="X1088" s="23"/>
      <c r="Y1088" s="23"/>
      <c r="Z1088" s="23"/>
      <c r="AA1088" s="23"/>
      <c r="AB1088" s="23"/>
      <c r="AC1088" s="23"/>
      <c r="AD1088" s="23"/>
    </row>
    <row r="1089" spans="1:30">
      <c r="A1089" s="4">
        <v>40658</v>
      </c>
      <c r="B1089" s="23">
        <v>1E-3</v>
      </c>
      <c r="C1089" s="23">
        <v>7.000000000000001E-4</v>
      </c>
      <c r="D1089" s="23">
        <v>1.1999999999999999E-3</v>
      </c>
      <c r="E1089" s="23">
        <v>2.3E-3</v>
      </c>
      <c r="F1089" s="23">
        <v>6.7000000000000002E-3</v>
      </c>
      <c r="G1089" s="23">
        <v>1.1299999999999999E-2</v>
      </c>
      <c r="H1089" s="23">
        <v>2.1000000000000001E-2</v>
      </c>
      <c r="I1089" s="23">
        <v>2.76E-2</v>
      </c>
      <c r="J1089" s="23">
        <v>3.39E-2</v>
      </c>
      <c r="K1089" s="23">
        <v>4.2199999999999994E-2</v>
      </c>
      <c r="L1089" s="23">
        <v>4.4600000000000001E-2</v>
      </c>
      <c r="M1089" s="23"/>
      <c r="N1089" s="23"/>
      <c r="O1089" s="23"/>
      <c r="P1089" s="23"/>
      <c r="V1089" s="23"/>
      <c r="W1089" s="23"/>
      <c r="X1089" s="23"/>
      <c r="Y1089" s="23"/>
      <c r="Z1089" s="23"/>
      <c r="AA1089" s="23"/>
      <c r="AB1089" s="23"/>
      <c r="AC1089" s="23"/>
      <c r="AD1089" s="23"/>
    </row>
    <row r="1090" spans="1:30">
      <c r="A1090" s="4">
        <v>40659</v>
      </c>
      <c r="B1090" s="23">
        <v>8.9999999999999998E-4</v>
      </c>
      <c r="C1090" s="23">
        <v>7.000000000000001E-4</v>
      </c>
      <c r="D1090" s="23">
        <v>1.1000000000000001E-3</v>
      </c>
      <c r="E1090" s="23">
        <v>2.2000000000000001E-3</v>
      </c>
      <c r="F1090" s="23">
        <v>6.5000000000000006E-3</v>
      </c>
      <c r="G1090" s="23">
        <v>1.09E-2</v>
      </c>
      <c r="H1090" s="23">
        <v>2.0499999999999997E-2</v>
      </c>
      <c r="I1090" s="23">
        <v>2.7099999999999999E-2</v>
      </c>
      <c r="J1090" s="23">
        <v>3.3399999999999999E-2</v>
      </c>
      <c r="K1090" s="23">
        <v>4.1599999999999998E-2</v>
      </c>
      <c r="L1090" s="23">
        <v>4.3899999999999995E-2</v>
      </c>
      <c r="M1090" s="23"/>
      <c r="N1090" s="23"/>
      <c r="O1090" s="23"/>
      <c r="P1090" s="23"/>
      <c r="V1090" s="23"/>
      <c r="W1090" s="23"/>
      <c r="X1090" s="23"/>
      <c r="Y1090" s="23"/>
      <c r="Z1090" s="23"/>
      <c r="AA1090" s="23"/>
      <c r="AB1090" s="23"/>
      <c r="AC1090" s="23"/>
      <c r="AD1090" s="23"/>
    </row>
    <row r="1091" spans="1:30">
      <c r="A1091" s="4">
        <v>40660</v>
      </c>
      <c r="B1091" s="23">
        <v>8.9999999999999998E-4</v>
      </c>
      <c r="C1091" s="23">
        <v>5.9999999999999995E-4</v>
      </c>
      <c r="D1091" s="23">
        <v>1.1000000000000001E-3</v>
      </c>
      <c r="E1091" s="23">
        <v>2.2000000000000001E-3</v>
      </c>
      <c r="F1091" s="23">
        <v>6.5000000000000006E-3</v>
      </c>
      <c r="G1091" s="23">
        <v>1.09E-2</v>
      </c>
      <c r="H1091" s="23">
        <v>2.06E-2</v>
      </c>
      <c r="I1091" s="23">
        <v>2.7400000000000001E-2</v>
      </c>
      <c r="J1091" s="23">
        <v>3.39E-2</v>
      </c>
      <c r="K1091" s="23">
        <v>4.2099999999999999E-2</v>
      </c>
      <c r="L1091" s="23">
        <v>4.4500000000000005E-2</v>
      </c>
      <c r="M1091" s="23"/>
      <c r="N1091" s="23"/>
      <c r="O1091" s="23"/>
      <c r="P1091" s="23"/>
      <c r="V1091" s="23"/>
      <c r="W1091" s="23"/>
      <c r="X1091" s="23"/>
      <c r="Y1091" s="23"/>
      <c r="Z1091" s="23"/>
      <c r="AA1091" s="23"/>
      <c r="AB1091" s="23"/>
      <c r="AC1091" s="23"/>
      <c r="AD1091" s="23"/>
    </row>
    <row r="1092" spans="1:30">
      <c r="A1092" s="4">
        <v>40661</v>
      </c>
      <c r="B1092" s="23">
        <v>8.9999999999999998E-4</v>
      </c>
      <c r="C1092" s="23">
        <v>4.0000000000000002E-4</v>
      </c>
      <c r="D1092" s="23">
        <v>1E-3</v>
      </c>
      <c r="E1092" s="23">
        <v>2.3E-3</v>
      </c>
      <c r="F1092" s="23">
        <v>6.1999999999999998E-3</v>
      </c>
      <c r="G1092" s="23">
        <v>1.03E-2</v>
      </c>
      <c r="H1092" s="23">
        <v>0.02</v>
      </c>
      <c r="I1092" s="23">
        <v>2.69E-2</v>
      </c>
      <c r="J1092" s="23">
        <v>3.3399999999999999E-2</v>
      </c>
      <c r="K1092" s="23">
        <v>4.1799999999999997E-2</v>
      </c>
      <c r="L1092" s="23">
        <v>4.4199999999999996E-2</v>
      </c>
      <c r="M1092" s="23"/>
      <c r="N1092" s="23"/>
      <c r="O1092" s="23"/>
      <c r="P1092" s="23"/>
      <c r="V1092" s="23"/>
      <c r="W1092" s="23"/>
      <c r="X1092" s="23"/>
      <c r="Y1092" s="23"/>
      <c r="Z1092" s="23"/>
      <c r="AA1092" s="23"/>
      <c r="AB1092" s="23"/>
      <c r="AC1092" s="23"/>
      <c r="AD1092" s="23"/>
    </row>
    <row r="1093" spans="1:30">
      <c r="A1093" s="4">
        <v>40662</v>
      </c>
      <c r="B1093" s="23">
        <v>8.9999999999999998E-4</v>
      </c>
      <c r="C1093" s="23">
        <v>4.0000000000000002E-4</v>
      </c>
      <c r="D1093" s="23">
        <v>1.1000000000000001E-3</v>
      </c>
      <c r="E1093" s="23">
        <v>2.2000000000000001E-3</v>
      </c>
      <c r="F1093" s="23">
        <v>6.0999999999999995E-3</v>
      </c>
      <c r="G1093" s="23">
        <v>1.01E-2</v>
      </c>
      <c r="H1093" s="23">
        <v>1.9699999999999999E-2</v>
      </c>
      <c r="I1093" s="23">
        <v>2.6600000000000002E-2</v>
      </c>
      <c r="J1093" s="23">
        <v>3.32E-2</v>
      </c>
      <c r="K1093" s="23">
        <v>4.1500000000000002E-2</v>
      </c>
      <c r="L1093" s="23">
        <v>4.4000000000000004E-2</v>
      </c>
      <c r="M1093" s="23"/>
      <c r="N1093" s="23"/>
      <c r="O1093" s="23"/>
      <c r="P1093" s="23"/>
      <c r="V1093" s="23"/>
      <c r="W1093" s="23"/>
      <c r="X1093" s="23"/>
      <c r="Y1093" s="23"/>
      <c r="Z1093" s="23"/>
      <c r="AA1093" s="23"/>
      <c r="AB1093" s="23"/>
      <c r="AC1093" s="23"/>
      <c r="AD1093" s="23"/>
    </row>
    <row r="1094" spans="1:30">
      <c r="A1094" s="4">
        <v>40665</v>
      </c>
      <c r="B1094" s="23">
        <v>8.9999999999999998E-4</v>
      </c>
      <c r="C1094" s="23">
        <v>5.0000000000000001E-4</v>
      </c>
      <c r="D1094" s="23">
        <v>1E-3</v>
      </c>
      <c r="E1094" s="23">
        <v>2.2000000000000001E-3</v>
      </c>
      <c r="F1094" s="23">
        <v>6.0999999999999995E-3</v>
      </c>
      <c r="G1094" s="23">
        <v>1.01E-2</v>
      </c>
      <c r="H1094" s="23">
        <v>1.9599999999999999E-2</v>
      </c>
      <c r="I1094" s="23">
        <v>2.6600000000000002E-2</v>
      </c>
      <c r="J1094" s="23">
        <v>3.3099999999999997E-2</v>
      </c>
      <c r="K1094" s="23">
        <v>4.1399999999999999E-2</v>
      </c>
      <c r="L1094" s="23">
        <v>4.3799999999999999E-2</v>
      </c>
      <c r="M1094" s="23"/>
      <c r="N1094" s="23"/>
      <c r="O1094" s="23"/>
      <c r="P1094" s="23"/>
      <c r="V1094" s="23"/>
      <c r="W1094" s="23"/>
      <c r="X1094" s="23"/>
      <c r="Y1094" s="23"/>
      <c r="Z1094" s="23"/>
      <c r="AA1094" s="23"/>
      <c r="AB1094" s="23"/>
      <c r="AC1094" s="23"/>
      <c r="AD1094" s="23"/>
    </row>
    <row r="1095" spans="1:30">
      <c r="A1095" s="4">
        <v>40666</v>
      </c>
      <c r="B1095" s="23">
        <v>8.9999999999999998E-4</v>
      </c>
      <c r="C1095" s="23">
        <v>2.9999999999999997E-4</v>
      </c>
      <c r="D1095" s="23">
        <v>8.9999999999999998E-4</v>
      </c>
      <c r="E1095" s="23">
        <v>2E-3</v>
      </c>
      <c r="F1095" s="23">
        <v>6.0999999999999995E-3</v>
      </c>
      <c r="G1095" s="23">
        <v>1.01E-2</v>
      </c>
      <c r="H1095" s="23">
        <v>1.9599999999999999E-2</v>
      </c>
      <c r="I1095" s="23">
        <v>2.64E-2</v>
      </c>
      <c r="J1095" s="23">
        <v>3.2799999999999996E-2</v>
      </c>
      <c r="K1095" s="23">
        <v>4.1100000000000005E-2</v>
      </c>
      <c r="L1095" s="23">
        <v>4.36E-2</v>
      </c>
      <c r="M1095" s="23"/>
      <c r="N1095" s="23"/>
      <c r="O1095" s="23"/>
      <c r="P1095" s="23"/>
      <c r="V1095" s="23"/>
      <c r="W1095" s="23"/>
      <c r="X1095" s="23"/>
      <c r="Y1095" s="23"/>
      <c r="Z1095" s="23"/>
      <c r="AA1095" s="23"/>
      <c r="AB1095" s="23"/>
      <c r="AC1095" s="23"/>
      <c r="AD1095" s="23"/>
    </row>
    <row r="1096" spans="1:30">
      <c r="A1096" s="4">
        <v>40667</v>
      </c>
      <c r="B1096" s="23">
        <v>8.9999999999999998E-4</v>
      </c>
      <c r="C1096" s="23">
        <v>2.9999999999999997E-4</v>
      </c>
      <c r="D1096" s="23">
        <v>7.000000000000001E-4</v>
      </c>
      <c r="E1096" s="23">
        <v>1.9E-3</v>
      </c>
      <c r="F1096" s="23">
        <v>6.0000000000000001E-3</v>
      </c>
      <c r="G1096" s="23">
        <v>0.01</v>
      </c>
      <c r="H1096" s="23">
        <v>1.95E-2</v>
      </c>
      <c r="I1096" s="23">
        <v>2.6099999999999998E-2</v>
      </c>
      <c r="J1096" s="23">
        <v>3.2500000000000001E-2</v>
      </c>
      <c r="K1096" s="23">
        <v>4.0800000000000003E-2</v>
      </c>
      <c r="L1096" s="23">
        <v>4.3299999999999998E-2</v>
      </c>
      <c r="M1096" s="23"/>
      <c r="N1096" s="23"/>
      <c r="O1096" s="23"/>
      <c r="P1096" s="23"/>
      <c r="V1096" s="23"/>
      <c r="W1096" s="23"/>
      <c r="X1096" s="23"/>
      <c r="Y1096" s="23"/>
      <c r="Z1096" s="23"/>
      <c r="AA1096" s="23"/>
      <c r="AB1096" s="23"/>
      <c r="AC1096" s="23"/>
      <c r="AD1096" s="23"/>
    </row>
    <row r="1097" spans="1:30">
      <c r="A1097" s="4">
        <v>40668</v>
      </c>
      <c r="B1097" s="23">
        <v>8.9999999999999998E-4</v>
      </c>
      <c r="C1097" s="23">
        <v>2.0000000000000001E-4</v>
      </c>
      <c r="D1097" s="23">
        <v>7.000000000000001E-4</v>
      </c>
      <c r="E1097" s="23">
        <v>2E-3</v>
      </c>
      <c r="F1097" s="23">
        <v>5.7999999999999996E-3</v>
      </c>
      <c r="G1097" s="23">
        <v>9.7000000000000003E-3</v>
      </c>
      <c r="H1097" s="23">
        <v>1.8799999999999997E-2</v>
      </c>
      <c r="I1097" s="23">
        <v>2.5399999999999999E-2</v>
      </c>
      <c r="J1097" s="23">
        <v>3.1800000000000002E-2</v>
      </c>
      <c r="K1097" s="23">
        <v>0.04</v>
      </c>
      <c r="L1097" s="23">
        <v>4.2599999999999999E-2</v>
      </c>
      <c r="M1097" s="23"/>
      <c r="N1097" s="23"/>
      <c r="O1097" s="23"/>
      <c r="P1097" s="23"/>
      <c r="V1097" s="23"/>
      <c r="W1097" s="23"/>
      <c r="X1097" s="23"/>
      <c r="Y1097" s="23"/>
      <c r="Z1097" s="23"/>
      <c r="AA1097" s="23"/>
      <c r="AB1097" s="23"/>
      <c r="AC1097" s="23"/>
      <c r="AD1097" s="23"/>
    </row>
    <row r="1098" spans="1:30">
      <c r="A1098" s="4">
        <v>40669</v>
      </c>
      <c r="B1098" s="23">
        <v>8.9999999999999998E-4</v>
      </c>
      <c r="C1098" s="23">
        <v>2.0000000000000001E-4</v>
      </c>
      <c r="D1098" s="23">
        <v>7.000000000000001E-4</v>
      </c>
      <c r="E1098" s="23">
        <v>1.8E-3</v>
      </c>
      <c r="F1098" s="23">
        <v>5.6999999999999993E-3</v>
      </c>
      <c r="G1098" s="23">
        <v>9.5999999999999992E-3</v>
      </c>
      <c r="H1098" s="23">
        <v>1.8700000000000001E-2</v>
      </c>
      <c r="I1098" s="23">
        <v>2.5399999999999999E-2</v>
      </c>
      <c r="J1098" s="23">
        <v>3.1899999999999998E-2</v>
      </c>
      <c r="K1098" s="23">
        <v>4.0300000000000002E-2</v>
      </c>
      <c r="L1098" s="23">
        <v>4.2900000000000001E-2</v>
      </c>
      <c r="M1098" s="23"/>
      <c r="N1098" s="23"/>
      <c r="O1098" s="23"/>
      <c r="P1098" s="23"/>
      <c r="V1098" s="23"/>
      <c r="W1098" s="23"/>
      <c r="X1098" s="23"/>
      <c r="Y1098" s="23"/>
      <c r="Z1098" s="23"/>
      <c r="AA1098" s="23"/>
      <c r="AB1098" s="23"/>
      <c r="AC1098" s="23"/>
      <c r="AD1098" s="23"/>
    </row>
    <row r="1099" spans="1:30">
      <c r="A1099" s="4">
        <v>40672</v>
      </c>
      <c r="B1099" s="23">
        <v>8.9999999999999998E-4</v>
      </c>
      <c r="C1099" s="23">
        <v>2.9999999999999997E-4</v>
      </c>
      <c r="D1099" s="23">
        <v>7.000000000000001E-4</v>
      </c>
      <c r="E1099" s="23">
        <v>1.7000000000000001E-3</v>
      </c>
      <c r="F1099" s="23">
        <v>5.6999999999999993E-3</v>
      </c>
      <c r="G1099" s="23">
        <v>9.3999999999999986E-3</v>
      </c>
      <c r="H1099" s="23">
        <v>1.84E-2</v>
      </c>
      <c r="I1099" s="23">
        <v>2.5099999999999997E-2</v>
      </c>
      <c r="J1099" s="23">
        <v>3.1699999999999999E-2</v>
      </c>
      <c r="K1099" s="23">
        <v>4.0300000000000002E-2</v>
      </c>
      <c r="L1099" s="23">
        <v>4.2999999999999997E-2</v>
      </c>
      <c r="M1099" s="23"/>
      <c r="N1099" s="23"/>
      <c r="O1099" s="23"/>
      <c r="P1099" s="23"/>
      <c r="V1099" s="23"/>
      <c r="W1099" s="23"/>
      <c r="X1099" s="23"/>
      <c r="Y1099" s="23"/>
      <c r="Z1099" s="23"/>
      <c r="AA1099" s="23"/>
      <c r="AB1099" s="23"/>
      <c r="AC1099" s="23"/>
      <c r="AD1099" s="23"/>
    </row>
    <row r="1100" spans="1:30">
      <c r="A1100" s="4">
        <v>40673</v>
      </c>
      <c r="B1100" s="23">
        <v>8.9999999999999998E-4</v>
      </c>
      <c r="C1100" s="23">
        <v>2.9999999999999997E-4</v>
      </c>
      <c r="D1100" s="23">
        <v>7.000000000000001E-4</v>
      </c>
      <c r="E1100" s="23">
        <v>1.9E-3</v>
      </c>
      <c r="F1100" s="23">
        <v>5.8999999999999999E-3</v>
      </c>
      <c r="G1100" s="23">
        <v>1.03E-2</v>
      </c>
      <c r="H1100" s="23">
        <v>1.9099999999999999E-2</v>
      </c>
      <c r="I1100" s="23">
        <v>2.5699999999999997E-2</v>
      </c>
      <c r="J1100" s="23">
        <v>3.2300000000000002E-2</v>
      </c>
      <c r="K1100" s="23">
        <v>4.07E-2</v>
      </c>
      <c r="L1100" s="23">
        <v>4.3400000000000001E-2</v>
      </c>
      <c r="M1100" s="23"/>
      <c r="N1100" s="23"/>
      <c r="O1100" s="23"/>
      <c r="P1100" s="23"/>
      <c r="V1100" s="23"/>
      <c r="W1100" s="23"/>
      <c r="X1100" s="23"/>
      <c r="Y1100" s="23"/>
      <c r="Z1100" s="23"/>
      <c r="AA1100" s="23"/>
      <c r="AB1100" s="23"/>
      <c r="AC1100" s="23"/>
      <c r="AD1100" s="23"/>
    </row>
    <row r="1101" spans="1:30">
      <c r="A1101" s="4">
        <v>40674</v>
      </c>
      <c r="B1101" s="23">
        <v>8.9999999999999998E-4</v>
      </c>
      <c r="C1101" s="23">
        <v>2.9999999999999997E-4</v>
      </c>
      <c r="D1101" s="23">
        <v>7.000000000000001E-4</v>
      </c>
      <c r="E1101" s="23">
        <v>1.8E-3</v>
      </c>
      <c r="F1101" s="23">
        <v>5.6000000000000008E-3</v>
      </c>
      <c r="G1101" s="23">
        <v>9.5999999999999992E-3</v>
      </c>
      <c r="H1101" s="23">
        <v>1.8700000000000001E-2</v>
      </c>
      <c r="I1101" s="23">
        <v>2.53E-2</v>
      </c>
      <c r="J1101" s="23">
        <v>3.1899999999999998E-2</v>
      </c>
      <c r="K1101" s="23">
        <v>4.0399999999999998E-2</v>
      </c>
      <c r="L1101" s="23">
        <v>4.3099999999999999E-2</v>
      </c>
      <c r="M1101" s="23"/>
      <c r="N1101" s="23"/>
      <c r="O1101" s="23"/>
      <c r="P1101" s="23"/>
      <c r="V1101" s="23"/>
      <c r="W1101" s="23"/>
      <c r="X1101" s="23"/>
      <c r="Y1101" s="23"/>
      <c r="Z1101" s="23"/>
      <c r="AA1101" s="23"/>
      <c r="AB1101" s="23"/>
      <c r="AC1101" s="23"/>
      <c r="AD1101" s="23"/>
    </row>
    <row r="1102" spans="1:30">
      <c r="A1102" s="4">
        <v>40675</v>
      </c>
      <c r="B1102" s="23">
        <v>8.9999999999999998E-4</v>
      </c>
      <c r="C1102" s="23">
        <v>2.0000000000000001E-4</v>
      </c>
      <c r="D1102" s="23">
        <v>7.000000000000001E-4</v>
      </c>
      <c r="E1102" s="23">
        <v>1.8E-3</v>
      </c>
      <c r="F1102" s="23">
        <v>5.6999999999999993E-3</v>
      </c>
      <c r="G1102" s="23">
        <v>9.7999999999999997E-3</v>
      </c>
      <c r="H1102" s="23">
        <v>1.89E-2</v>
      </c>
      <c r="I1102" s="23">
        <v>2.5600000000000001E-2</v>
      </c>
      <c r="J1102" s="23">
        <v>3.2199999999999999E-2</v>
      </c>
      <c r="K1102" s="23">
        <v>4.07E-2</v>
      </c>
      <c r="L1102" s="23">
        <v>4.3700000000000003E-2</v>
      </c>
      <c r="M1102" s="23"/>
      <c r="N1102" s="23"/>
      <c r="O1102" s="23"/>
      <c r="P1102" s="23"/>
      <c r="V1102" s="23"/>
      <c r="W1102" s="23"/>
      <c r="X1102" s="23"/>
      <c r="Y1102" s="23"/>
      <c r="Z1102" s="23"/>
      <c r="AA1102" s="23"/>
      <c r="AB1102" s="23"/>
      <c r="AC1102" s="23"/>
      <c r="AD1102" s="23"/>
    </row>
    <row r="1103" spans="1:30">
      <c r="A1103" s="4">
        <v>40676</v>
      </c>
      <c r="B1103" s="23">
        <v>8.9999999999999998E-4</v>
      </c>
      <c r="C1103" s="23">
        <v>2.9999999999999997E-4</v>
      </c>
      <c r="D1103" s="23">
        <v>8.0000000000000004E-4</v>
      </c>
      <c r="E1103" s="23">
        <v>1.9E-3</v>
      </c>
      <c r="F1103" s="23">
        <v>5.6999999999999993E-3</v>
      </c>
      <c r="G1103" s="23">
        <v>9.5999999999999992E-3</v>
      </c>
      <c r="H1103" s="23">
        <v>1.8600000000000002E-2</v>
      </c>
      <c r="I1103" s="23">
        <v>2.53E-2</v>
      </c>
      <c r="J1103" s="23">
        <v>3.1800000000000002E-2</v>
      </c>
      <c r="K1103" s="23">
        <v>4.0300000000000002E-2</v>
      </c>
      <c r="L1103" s="23">
        <v>4.3200000000000002E-2</v>
      </c>
      <c r="M1103" s="23"/>
      <c r="N1103" s="23"/>
      <c r="O1103" s="23"/>
      <c r="P1103" s="23"/>
      <c r="V1103" s="23"/>
      <c r="W1103" s="23"/>
      <c r="X1103" s="23"/>
      <c r="Y1103" s="23"/>
      <c r="Z1103" s="23"/>
      <c r="AA1103" s="23"/>
      <c r="AB1103" s="23"/>
      <c r="AC1103" s="23"/>
      <c r="AD1103" s="23"/>
    </row>
    <row r="1104" spans="1:30">
      <c r="A1104" s="4">
        <v>40679</v>
      </c>
      <c r="B1104" s="23">
        <v>1E-3</v>
      </c>
      <c r="C1104" s="23">
        <v>4.0000000000000002E-4</v>
      </c>
      <c r="D1104" s="23">
        <v>7.000000000000001E-4</v>
      </c>
      <c r="E1104" s="23">
        <v>1.8E-3</v>
      </c>
      <c r="F1104" s="23">
        <v>5.4000000000000003E-3</v>
      </c>
      <c r="G1104" s="23">
        <v>9.300000000000001E-3</v>
      </c>
      <c r="H1104" s="23">
        <v>1.83E-2</v>
      </c>
      <c r="I1104" s="23">
        <v>2.5000000000000001E-2</v>
      </c>
      <c r="J1104" s="23">
        <v>3.15E-2</v>
      </c>
      <c r="K1104" s="23">
        <v>3.9900000000000005E-2</v>
      </c>
      <c r="L1104" s="23">
        <v>4.2800000000000005E-2</v>
      </c>
      <c r="M1104" s="23"/>
      <c r="N1104" s="23"/>
      <c r="O1104" s="23"/>
      <c r="P1104" s="23"/>
      <c r="V1104" s="23"/>
      <c r="W1104" s="23"/>
      <c r="X1104" s="23"/>
      <c r="Y1104" s="23"/>
      <c r="Z1104" s="23"/>
      <c r="AA1104" s="23"/>
      <c r="AB1104" s="23"/>
      <c r="AC1104" s="23"/>
      <c r="AD1104" s="23"/>
    </row>
    <row r="1105" spans="1:30">
      <c r="A1105" s="4">
        <v>40680</v>
      </c>
      <c r="B1105" s="23">
        <v>8.9999999999999998E-4</v>
      </c>
      <c r="C1105" s="23">
        <v>4.0000000000000002E-4</v>
      </c>
      <c r="D1105" s="23">
        <v>7.000000000000001E-4</v>
      </c>
      <c r="E1105" s="23">
        <v>1.9E-3</v>
      </c>
      <c r="F1105" s="23">
        <v>5.5000000000000005E-3</v>
      </c>
      <c r="G1105" s="23">
        <v>9.1000000000000004E-3</v>
      </c>
      <c r="H1105" s="23">
        <v>1.8000000000000002E-2</v>
      </c>
      <c r="I1105" s="23">
        <v>2.4700000000000003E-2</v>
      </c>
      <c r="J1105" s="23">
        <v>3.1200000000000002E-2</v>
      </c>
      <c r="K1105" s="23">
        <v>3.9399999999999998E-2</v>
      </c>
      <c r="L1105" s="23">
        <v>4.2300000000000004E-2</v>
      </c>
      <c r="M1105" s="23"/>
      <c r="N1105" s="23"/>
      <c r="O1105" s="23"/>
      <c r="P1105" s="23"/>
      <c r="V1105" s="23"/>
      <c r="W1105" s="23"/>
      <c r="X1105" s="23"/>
      <c r="Y1105" s="23"/>
      <c r="Z1105" s="23"/>
      <c r="AA1105" s="23"/>
      <c r="AB1105" s="23"/>
      <c r="AC1105" s="23"/>
      <c r="AD1105" s="23"/>
    </row>
    <row r="1106" spans="1:30">
      <c r="A1106" s="4">
        <v>40681</v>
      </c>
      <c r="B1106" s="23">
        <v>1E-3</v>
      </c>
      <c r="C1106" s="23">
        <v>5.0000000000000001E-4</v>
      </c>
      <c r="D1106" s="23">
        <v>8.0000000000000004E-4</v>
      </c>
      <c r="E1106" s="23">
        <v>1.9E-3</v>
      </c>
      <c r="F1106" s="23">
        <v>5.7999999999999996E-3</v>
      </c>
      <c r="G1106" s="23">
        <v>9.7000000000000003E-3</v>
      </c>
      <c r="H1106" s="23">
        <v>1.8700000000000001E-2</v>
      </c>
      <c r="I1106" s="23">
        <v>2.53E-2</v>
      </c>
      <c r="J1106" s="23">
        <v>3.1800000000000002E-2</v>
      </c>
      <c r="K1106" s="23">
        <v>0.04</v>
      </c>
      <c r="L1106" s="23">
        <v>4.2900000000000001E-2</v>
      </c>
      <c r="M1106" s="23"/>
      <c r="N1106" s="23"/>
      <c r="O1106" s="23"/>
      <c r="P1106" s="23"/>
      <c r="V1106" s="23"/>
      <c r="W1106" s="23"/>
      <c r="X1106" s="23"/>
      <c r="Y1106" s="23"/>
      <c r="Z1106" s="23"/>
      <c r="AA1106" s="23"/>
      <c r="AB1106" s="23"/>
      <c r="AC1106" s="23"/>
      <c r="AD1106" s="23"/>
    </row>
    <row r="1107" spans="1:30">
      <c r="A1107" s="4">
        <v>40682</v>
      </c>
      <c r="B1107" s="23">
        <v>8.9999999999999998E-4</v>
      </c>
      <c r="C1107" s="23">
        <v>5.0000000000000001E-4</v>
      </c>
      <c r="D1107" s="23">
        <v>1E-3</v>
      </c>
      <c r="E1107" s="23">
        <v>1.9E-3</v>
      </c>
      <c r="F1107" s="23">
        <v>5.5000000000000005E-3</v>
      </c>
      <c r="G1107" s="23">
        <v>9.3999999999999986E-3</v>
      </c>
      <c r="H1107" s="23">
        <v>1.8500000000000003E-2</v>
      </c>
      <c r="I1107" s="23">
        <v>2.53E-2</v>
      </c>
      <c r="J1107" s="23">
        <v>3.1699999999999999E-2</v>
      </c>
      <c r="K1107" s="23">
        <v>4.0099999999999997E-2</v>
      </c>
      <c r="L1107" s="23">
        <v>4.2999999999999997E-2</v>
      </c>
      <c r="M1107" s="23"/>
      <c r="N1107" s="23"/>
      <c r="O1107" s="23"/>
      <c r="P1107" s="23"/>
      <c r="V1107" s="23"/>
      <c r="W1107" s="23"/>
      <c r="X1107" s="23"/>
      <c r="Y1107" s="23"/>
      <c r="Z1107" s="23"/>
      <c r="AA1107" s="23"/>
      <c r="AB1107" s="23"/>
      <c r="AC1107" s="23"/>
      <c r="AD1107" s="23"/>
    </row>
    <row r="1108" spans="1:30">
      <c r="A1108" s="4">
        <v>40683</v>
      </c>
      <c r="B1108" s="23">
        <v>1E-3</v>
      </c>
      <c r="C1108" s="23">
        <v>5.0000000000000001E-4</v>
      </c>
      <c r="D1108" s="23">
        <v>1E-3</v>
      </c>
      <c r="E1108" s="23">
        <v>1.8E-3</v>
      </c>
      <c r="F1108" s="23">
        <v>5.5000000000000005E-3</v>
      </c>
      <c r="G1108" s="23">
        <v>9.1999999999999998E-3</v>
      </c>
      <c r="H1108" s="23">
        <v>1.8200000000000001E-2</v>
      </c>
      <c r="I1108" s="23">
        <v>2.5000000000000001E-2</v>
      </c>
      <c r="J1108" s="23">
        <v>3.15E-2</v>
      </c>
      <c r="K1108" s="23">
        <v>0.04</v>
      </c>
      <c r="L1108" s="23">
        <v>4.2999999999999997E-2</v>
      </c>
      <c r="M1108" s="23"/>
      <c r="N1108" s="23"/>
      <c r="O1108" s="23"/>
      <c r="P1108" s="23"/>
      <c r="V1108" s="23"/>
      <c r="W1108" s="23"/>
      <c r="X1108" s="23"/>
      <c r="Y1108" s="23"/>
      <c r="Z1108" s="23"/>
      <c r="AA1108" s="23"/>
      <c r="AB1108" s="23"/>
      <c r="AC1108" s="23"/>
      <c r="AD1108" s="23"/>
    </row>
    <row r="1109" spans="1:30">
      <c r="A1109" s="4">
        <v>40686</v>
      </c>
      <c r="B1109" s="23">
        <v>1E-3</v>
      </c>
      <c r="C1109" s="23">
        <v>5.9999999999999995E-4</v>
      </c>
      <c r="D1109" s="23">
        <v>1E-3</v>
      </c>
      <c r="E1109" s="23">
        <v>2E-3</v>
      </c>
      <c r="F1109" s="23">
        <v>5.5000000000000005E-3</v>
      </c>
      <c r="G1109" s="23">
        <v>9.1000000000000004E-3</v>
      </c>
      <c r="H1109" s="23">
        <v>1.8000000000000002E-2</v>
      </c>
      <c r="I1109" s="23">
        <v>2.4700000000000003E-2</v>
      </c>
      <c r="J1109" s="23">
        <v>3.1300000000000001E-2</v>
      </c>
      <c r="K1109" s="23">
        <v>3.9699999999999999E-2</v>
      </c>
      <c r="L1109" s="23">
        <v>4.2699999999999995E-2</v>
      </c>
      <c r="M1109" s="23"/>
      <c r="N1109" s="23"/>
      <c r="O1109" s="23"/>
      <c r="P1109" s="23"/>
      <c r="V1109" s="23"/>
      <c r="W1109" s="23"/>
      <c r="X1109" s="23"/>
      <c r="Y1109" s="23"/>
      <c r="Z1109" s="23"/>
      <c r="AA1109" s="23"/>
      <c r="AB1109" s="23"/>
      <c r="AC1109" s="23"/>
      <c r="AD1109" s="23"/>
    </row>
    <row r="1110" spans="1:30">
      <c r="A1110" s="4">
        <v>40687</v>
      </c>
      <c r="B1110" s="23">
        <v>1E-3</v>
      </c>
      <c r="C1110" s="23">
        <v>5.9999999999999995E-4</v>
      </c>
      <c r="D1110" s="23">
        <v>1.1000000000000001E-3</v>
      </c>
      <c r="E1110" s="23">
        <v>2E-3</v>
      </c>
      <c r="F1110" s="23">
        <v>5.6000000000000008E-3</v>
      </c>
      <c r="G1110" s="23">
        <v>9.1000000000000004E-3</v>
      </c>
      <c r="H1110" s="23">
        <v>1.8100000000000002E-2</v>
      </c>
      <c r="I1110" s="23">
        <v>2.4700000000000003E-2</v>
      </c>
      <c r="J1110" s="23">
        <v>3.1200000000000002E-2</v>
      </c>
      <c r="K1110" s="23">
        <v>3.9599999999999996E-2</v>
      </c>
      <c r="L1110" s="23">
        <v>4.2599999999999999E-2</v>
      </c>
      <c r="M1110" s="23"/>
      <c r="N1110" s="23"/>
      <c r="O1110" s="23"/>
      <c r="P1110" s="23"/>
      <c r="V1110" s="23"/>
      <c r="W1110" s="23"/>
      <c r="X1110" s="23"/>
      <c r="Y1110" s="23"/>
      <c r="Z1110" s="23"/>
      <c r="AA1110" s="23"/>
      <c r="AB1110" s="23"/>
      <c r="AC1110" s="23"/>
      <c r="AD1110" s="23"/>
    </row>
    <row r="1111" spans="1:30">
      <c r="A1111" s="4">
        <v>40688</v>
      </c>
      <c r="B1111" s="23">
        <v>8.9999999999999998E-4</v>
      </c>
      <c r="C1111" s="23">
        <v>5.9999999999999995E-4</v>
      </c>
      <c r="D1111" s="23">
        <v>1E-3</v>
      </c>
      <c r="E1111" s="23">
        <v>1.8E-3</v>
      </c>
      <c r="F1111" s="23">
        <v>5.4000000000000003E-3</v>
      </c>
      <c r="G1111" s="23">
        <v>9.0000000000000011E-3</v>
      </c>
      <c r="H1111" s="23">
        <v>1.8100000000000002E-2</v>
      </c>
      <c r="I1111" s="23">
        <v>2.4700000000000003E-2</v>
      </c>
      <c r="J1111" s="23">
        <v>3.1300000000000001E-2</v>
      </c>
      <c r="K1111" s="23">
        <v>3.9900000000000005E-2</v>
      </c>
      <c r="L1111" s="23">
        <v>4.2800000000000005E-2</v>
      </c>
      <c r="M1111" s="23"/>
      <c r="N1111" s="23"/>
      <c r="O1111" s="23"/>
      <c r="P1111" s="23"/>
      <c r="V1111" s="23"/>
      <c r="W1111" s="23"/>
      <c r="X1111" s="23"/>
      <c r="Y1111" s="23"/>
      <c r="Z1111" s="23"/>
      <c r="AA1111" s="23"/>
      <c r="AB1111" s="23"/>
      <c r="AC1111" s="23"/>
      <c r="AD1111" s="23"/>
    </row>
    <row r="1112" spans="1:30">
      <c r="A1112" s="4">
        <v>40689</v>
      </c>
      <c r="B1112" s="23">
        <v>8.9999999999999998E-4</v>
      </c>
      <c r="C1112" s="23">
        <v>5.0000000000000001E-4</v>
      </c>
      <c r="D1112" s="23">
        <v>1E-3</v>
      </c>
      <c r="E1112" s="23">
        <v>1.8E-3</v>
      </c>
      <c r="F1112" s="23">
        <v>4.7999999999999996E-3</v>
      </c>
      <c r="G1112" s="23">
        <v>8.3000000000000001E-3</v>
      </c>
      <c r="H1112" s="23">
        <v>1.72E-2</v>
      </c>
      <c r="I1112" s="23">
        <v>2.4E-2</v>
      </c>
      <c r="J1112" s="23">
        <v>3.0699999999999998E-2</v>
      </c>
      <c r="K1112" s="23">
        <v>3.9300000000000002E-2</v>
      </c>
      <c r="L1112" s="23">
        <v>4.2300000000000004E-2</v>
      </c>
      <c r="M1112" s="23"/>
      <c r="N1112" s="23"/>
      <c r="O1112" s="23"/>
      <c r="P1112" s="23"/>
      <c r="V1112" s="23"/>
      <c r="W1112" s="23"/>
      <c r="X1112" s="23"/>
      <c r="Y1112" s="23"/>
      <c r="Z1112" s="23"/>
      <c r="AA1112" s="23"/>
      <c r="AB1112" s="23"/>
      <c r="AC1112" s="23"/>
      <c r="AD1112" s="23"/>
    </row>
    <row r="1113" spans="1:30">
      <c r="A1113" s="4">
        <v>40690</v>
      </c>
      <c r="B1113" s="23">
        <v>1E-3</v>
      </c>
      <c r="C1113" s="23">
        <v>5.0000000000000001E-4</v>
      </c>
      <c r="D1113" s="23">
        <v>1.1000000000000001E-3</v>
      </c>
      <c r="E1113" s="23">
        <v>1.8E-3</v>
      </c>
      <c r="F1113" s="23">
        <v>4.7999999999999996E-3</v>
      </c>
      <c r="G1113" s="23">
        <v>8.1000000000000013E-3</v>
      </c>
      <c r="H1113" s="23">
        <v>1.7100000000000001E-2</v>
      </c>
      <c r="I1113" s="23">
        <v>2.3900000000000001E-2</v>
      </c>
      <c r="J1113" s="23">
        <v>3.0699999999999998E-2</v>
      </c>
      <c r="K1113" s="23">
        <v>3.9399999999999998E-2</v>
      </c>
      <c r="L1113" s="23">
        <v>4.24E-2</v>
      </c>
      <c r="M1113" s="23"/>
      <c r="N1113" s="23"/>
      <c r="O1113" s="23"/>
      <c r="P1113" s="23"/>
      <c r="V1113" s="23"/>
      <c r="W1113" s="23"/>
      <c r="X1113" s="23"/>
      <c r="Y1113" s="23"/>
      <c r="Z1113" s="23"/>
      <c r="AA1113" s="23"/>
      <c r="AB1113" s="23"/>
      <c r="AC1113" s="23"/>
      <c r="AD1113" s="23"/>
    </row>
    <row r="1114" spans="1:30">
      <c r="A1114" s="4">
        <v>40694</v>
      </c>
      <c r="B1114" s="23">
        <v>1E-3</v>
      </c>
      <c r="C1114" s="23">
        <v>5.9999999999999995E-4</v>
      </c>
      <c r="D1114" s="23">
        <v>1.1999999999999999E-3</v>
      </c>
      <c r="E1114" s="23">
        <v>1.8E-3</v>
      </c>
      <c r="F1114" s="23">
        <v>4.5000000000000005E-3</v>
      </c>
      <c r="G1114" s="23">
        <v>7.9000000000000008E-3</v>
      </c>
      <c r="H1114" s="23">
        <v>1.6799999999999999E-2</v>
      </c>
      <c r="I1114" s="23">
        <v>2.3700000000000002E-2</v>
      </c>
      <c r="J1114" s="23">
        <v>3.0499999999999999E-2</v>
      </c>
      <c r="K1114" s="23">
        <v>3.9100000000000003E-2</v>
      </c>
      <c r="L1114" s="23">
        <v>4.2199999999999994E-2</v>
      </c>
      <c r="M1114" s="23"/>
      <c r="N1114" s="23"/>
      <c r="O1114" s="23"/>
      <c r="P1114" s="23"/>
      <c r="V1114" s="23"/>
      <c r="W1114" s="23"/>
      <c r="X1114" s="23"/>
      <c r="Y1114" s="23"/>
      <c r="Z1114" s="23"/>
      <c r="AA1114" s="23"/>
      <c r="AB1114" s="23"/>
      <c r="AC1114" s="23"/>
      <c r="AD1114" s="23"/>
    </row>
    <row r="1115" spans="1:30">
      <c r="A1115" s="4">
        <v>40695</v>
      </c>
      <c r="B1115" s="23">
        <v>1E-3</v>
      </c>
      <c r="C1115" s="23">
        <v>5.0000000000000001E-4</v>
      </c>
      <c r="D1115" s="23">
        <v>1.1000000000000001E-3</v>
      </c>
      <c r="E1115" s="23">
        <v>1.8E-3</v>
      </c>
      <c r="F1115" s="23">
        <v>4.4000000000000003E-3</v>
      </c>
      <c r="G1115" s="23">
        <v>7.4000000000000003E-3</v>
      </c>
      <c r="H1115" s="23">
        <v>1.6E-2</v>
      </c>
      <c r="I1115" s="23">
        <v>2.2799999999999997E-2</v>
      </c>
      <c r="J1115" s="23">
        <v>2.9600000000000001E-2</v>
      </c>
      <c r="K1115" s="23">
        <v>3.8300000000000001E-2</v>
      </c>
      <c r="L1115" s="23">
        <v>4.1500000000000002E-2</v>
      </c>
      <c r="M1115" s="23"/>
      <c r="N1115" s="23"/>
      <c r="O1115" s="23"/>
      <c r="P1115" s="23"/>
      <c r="V1115" s="23"/>
      <c r="W1115" s="23"/>
      <c r="X1115" s="23"/>
      <c r="Y1115" s="23"/>
      <c r="Z1115" s="23"/>
      <c r="AA1115" s="23"/>
      <c r="AB1115" s="23"/>
      <c r="AC1115" s="23"/>
      <c r="AD1115" s="23"/>
    </row>
    <row r="1116" spans="1:30">
      <c r="A1116" s="4">
        <v>40696</v>
      </c>
      <c r="B1116" s="23">
        <v>1E-3</v>
      </c>
      <c r="C1116" s="23">
        <v>4.0000000000000002E-4</v>
      </c>
      <c r="D1116" s="23">
        <v>1.1000000000000001E-3</v>
      </c>
      <c r="E1116" s="23">
        <v>1.9E-3</v>
      </c>
      <c r="F1116" s="23">
        <v>4.5000000000000005E-3</v>
      </c>
      <c r="G1116" s="23">
        <v>7.8000000000000005E-3</v>
      </c>
      <c r="H1116" s="23">
        <v>1.6500000000000001E-2</v>
      </c>
      <c r="I1116" s="23">
        <v>2.3399999999999997E-2</v>
      </c>
      <c r="J1116" s="23">
        <v>3.04E-2</v>
      </c>
      <c r="K1116" s="23">
        <v>3.9199999999999999E-2</v>
      </c>
      <c r="L1116" s="23">
        <v>4.2500000000000003E-2</v>
      </c>
      <c r="M1116" s="23"/>
      <c r="N1116" s="23"/>
      <c r="O1116" s="23"/>
      <c r="P1116" s="23"/>
      <c r="V1116" s="23"/>
      <c r="W1116" s="23"/>
      <c r="X1116" s="23"/>
      <c r="Y1116" s="23"/>
      <c r="Z1116" s="23"/>
      <c r="AA1116" s="23"/>
      <c r="AB1116" s="23"/>
      <c r="AC1116" s="23"/>
      <c r="AD1116" s="23"/>
    </row>
    <row r="1117" spans="1:30">
      <c r="A1117" s="4">
        <v>40697</v>
      </c>
      <c r="B1117" s="23">
        <v>1.1000000000000001E-3</v>
      </c>
      <c r="C1117" s="23">
        <v>4.0000000000000002E-4</v>
      </c>
      <c r="D1117" s="23">
        <v>1E-3</v>
      </c>
      <c r="E1117" s="23">
        <v>1.8E-3</v>
      </c>
      <c r="F1117" s="23">
        <v>4.1999999999999997E-3</v>
      </c>
      <c r="G1117" s="23">
        <v>7.4999999999999997E-3</v>
      </c>
      <c r="H1117" s="23">
        <v>1.6E-2</v>
      </c>
      <c r="I1117" s="23">
        <v>2.2799999999999997E-2</v>
      </c>
      <c r="J1117" s="23">
        <v>2.9900000000000003E-2</v>
      </c>
      <c r="K1117" s="23">
        <v>3.9E-2</v>
      </c>
      <c r="L1117" s="23">
        <v>4.2199999999999994E-2</v>
      </c>
      <c r="M1117" s="23"/>
      <c r="N1117" s="23"/>
      <c r="O1117" s="23"/>
      <c r="P1117" s="23"/>
      <c r="V1117" s="23"/>
      <c r="W1117" s="23"/>
      <c r="X1117" s="23"/>
      <c r="Y1117" s="23"/>
      <c r="Z1117" s="23"/>
      <c r="AA1117" s="23"/>
      <c r="AB1117" s="23"/>
      <c r="AC1117" s="23"/>
      <c r="AD1117" s="23"/>
    </row>
    <row r="1118" spans="1:30">
      <c r="A1118" s="4">
        <v>40700</v>
      </c>
      <c r="B1118" s="23">
        <v>1E-3</v>
      </c>
      <c r="C1118" s="23">
        <v>5.0000000000000001E-4</v>
      </c>
      <c r="D1118" s="23">
        <v>1E-3</v>
      </c>
      <c r="E1118" s="23">
        <v>1.8E-3</v>
      </c>
      <c r="F1118" s="23">
        <v>4.3E-3</v>
      </c>
      <c r="G1118" s="23">
        <v>7.4000000000000003E-3</v>
      </c>
      <c r="H1118" s="23">
        <v>1.6E-2</v>
      </c>
      <c r="I1118" s="23">
        <v>2.29E-2</v>
      </c>
      <c r="J1118" s="23">
        <v>3.0099999999999998E-2</v>
      </c>
      <c r="K1118" s="23">
        <v>3.9199999999999999E-2</v>
      </c>
      <c r="L1118" s="23">
        <v>4.2500000000000003E-2</v>
      </c>
      <c r="M1118" s="23"/>
      <c r="N1118" s="23"/>
      <c r="O1118" s="23"/>
      <c r="P1118" s="23"/>
      <c r="V1118" s="23"/>
      <c r="W1118" s="23"/>
      <c r="X1118" s="23"/>
      <c r="Y1118" s="23"/>
      <c r="Z1118" s="23"/>
      <c r="AA1118" s="23"/>
      <c r="AB1118" s="23"/>
      <c r="AC1118" s="23"/>
      <c r="AD1118" s="23"/>
    </row>
    <row r="1119" spans="1:30">
      <c r="A1119" s="4">
        <v>40701</v>
      </c>
      <c r="B1119" s="23">
        <v>8.9999999999999998E-4</v>
      </c>
      <c r="C1119" s="23">
        <v>5.0000000000000001E-4</v>
      </c>
      <c r="D1119" s="23">
        <v>1.1000000000000001E-3</v>
      </c>
      <c r="E1119" s="23">
        <v>1.8E-3</v>
      </c>
      <c r="F1119" s="23">
        <v>3.9000000000000003E-3</v>
      </c>
      <c r="G1119" s="23">
        <v>7.4000000000000003E-3</v>
      </c>
      <c r="H1119" s="23">
        <v>1.5900000000000001E-2</v>
      </c>
      <c r="I1119" s="23">
        <v>2.29E-2</v>
      </c>
      <c r="J1119" s="23">
        <v>3.0099999999999998E-2</v>
      </c>
      <c r="K1119" s="23">
        <v>3.9399999999999998E-2</v>
      </c>
      <c r="L1119" s="23">
        <v>4.2699999999999995E-2</v>
      </c>
      <c r="M1119" s="23"/>
      <c r="N1119" s="23"/>
      <c r="O1119" s="23"/>
      <c r="P1119" s="23"/>
      <c r="V1119" s="23"/>
      <c r="W1119" s="23"/>
      <c r="X1119" s="23"/>
      <c r="Y1119" s="23"/>
      <c r="Z1119" s="23"/>
      <c r="AA1119" s="23"/>
      <c r="AB1119" s="23"/>
      <c r="AC1119" s="23"/>
      <c r="AD1119" s="23"/>
    </row>
    <row r="1120" spans="1:30">
      <c r="A1120" s="4">
        <v>40702</v>
      </c>
      <c r="B1120" s="23">
        <v>8.9999999999999998E-4</v>
      </c>
      <c r="C1120" s="23">
        <v>4.0000000000000002E-4</v>
      </c>
      <c r="D1120" s="23">
        <v>1.1000000000000001E-3</v>
      </c>
      <c r="E1120" s="23">
        <v>1.8E-3</v>
      </c>
      <c r="F1120" s="23">
        <v>3.9000000000000003E-3</v>
      </c>
      <c r="G1120" s="23">
        <v>6.8000000000000005E-3</v>
      </c>
      <c r="H1120" s="23">
        <v>1.52E-2</v>
      </c>
      <c r="I1120" s="23">
        <v>2.2400000000000003E-2</v>
      </c>
      <c r="J1120" s="23">
        <v>2.98E-2</v>
      </c>
      <c r="K1120" s="23">
        <v>3.8800000000000001E-2</v>
      </c>
      <c r="L1120" s="23">
        <v>4.2000000000000003E-2</v>
      </c>
      <c r="M1120" s="23"/>
      <c r="N1120" s="23"/>
      <c r="O1120" s="23"/>
      <c r="P1120" s="23"/>
      <c r="V1120" s="23"/>
      <c r="W1120" s="23"/>
      <c r="X1120" s="23"/>
      <c r="Y1120" s="23"/>
      <c r="Z1120" s="23"/>
      <c r="AA1120" s="23"/>
      <c r="AB1120" s="23"/>
      <c r="AC1120" s="23"/>
      <c r="AD1120" s="23"/>
    </row>
    <row r="1121" spans="1:30">
      <c r="A1121" s="4">
        <v>40703</v>
      </c>
      <c r="B1121" s="23">
        <v>8.9999999999999998E-4</v>
      </c>
      <c r="C1121" s="23">
        <v>5.0000000000000001E-4</v>
      </c>
      <c r="D1121" s="23">
        <v>1E-3</v>
      </c>
      <c r="E1121" s="23">
        <v>1.9E-3</v>
      </c>
      <c r="F1121" s="23">
        <v>4.3E-3</v>
      </c>
      <c r="G1121" s="23">
        <v>7.3000000000000001E-3</v>
      </c>
      <c r="H1121" s="23">
        <v>1.6E-2</v>
      </c>
      <c r="I1121" s="23">
        <v>2.3E-2</v>
      </c>
      <c r="J1121" s="23">
        <v>3.0099999999999998E-2</v>
      </c>
      <c r="K1121" s="23">
        <v>3.9100000000000003E-2</v>
      </c>
      <c r="L1121" s="23">
        <v>4.2199999999999994E-2</v>
      </c>
      <c r="M1121" s="23"/>
      <c r="N1121" s="23"/>
      <c r="O1121" s="23"/>
      <c r="P1121" s="23"/>
      <c r="V1121" s="23"/>
      <c r="W1121" s="23"/>
      <c r="X1121" s="23"/>
      <c r="Y1121" s="23"/>
      <c r="Z1121" s="23"/>
      <c r="AA1121" s="23"/>
      <c r="AB1121" s="23"/>
      <c r="AC1121" s="23"/>
      <c r="AD1121" s="23"/>
    </row>
    <row r="1122" spans="1:30">
      <c r="A1122" s="4">
        <v>40704</v>
      </c>
      <c r="B1122" s="23">
        <v>8.9999999999999998E-4</v>
      </c>
      <c r="C1122" s="23">
        <v>5.0000000000000001E-4</v>
      </c>
      <c r="D1122" s="23">
        <v>1E-3</v>
      </c>
      <c r="E1122" s="23">
        <v>1.9E-3</v>
      </c>
      <c r="F1122" s="23">
        <v>4.0999999999999995E-3</v>
      </c>
      <c r="G1122" s="23">
        <v>7.0999999999999995E-3</v>
      </c>
      <c r="H1122" s="23">
        <v>1.5800000000000002E-2</v>
      </c>
      <c r="I1122" s="23">
        <v>2.2799999999999997E-2</v>
      </c>
      <c r="J1122" s="23">
        <v>2.9900000000000003E-2</v>
      </c>
      <c r="K1122" s="23">
        <v>3.8699999999999998E-2</v>
      </c>
      <c r="L1122" s="23">
        <v>4.1799999999999997E-2</v>
      </c>
      <c r="M1122" s="23"/>
      <c r="N1122" s="23"/>
      <c r="O1122" s="23"/>
      <c r="P1122" s="23"/>
      <c r="V1122" s="23"/>
      <c r="W1122" s="23"/>
      <c r="X1122" s="23"/>
      <c r="Y1122" s="23"/>
      <c r="Z1122" s="23"/>
      <c r="AA1122" s="23"/>
      <c r="AB1122" s="23"/>
      <c r="AC1122" s="23"/>
      <c r="AD1122" s="23"/>
    </row>
    <row r="1123" spans="1:30">
      <c r="A1123" s="4">
        <v>40707</v>
      </c>
      <c r="B1123" s="23">
        <v>1E-3</v>
      </c>
      <c r="C1123" s="23">
        <v>5.0000000000000001E-4</v>
      </c>
      <c r="D1123" s="23">
        <v>1.1000000000000001E-3</v>
      </c>
      <c r="E1123" s="23">
        <v>1.8E-3</v>
      </c>
      <c r="F1123" s="23">
        <v>4.0000000000000001E-3</v>
      </c>
      <c r="G1123" s="23">
        <v>7.1999999999999998E-3</v>
      </c>
      <c r="H1123" s="23">
        <v>1.5900000000000001E-2</v>
      </c>
      <c r="I1123" s="23">
        <v>2.3E-2</v>
      </c>
      <c r="J1123" s="23">
        <v>0.03</v>
      </c>
      <c r="K1123" s="23">
        <v>3.8900000000000004E-2</v>
      </c>
      <c r="L1123" s="23">
        <v>4.2000000000000003E-2</v>
      </c>
      <c r="M1123" s="23"/>
      <c r="N1123" s="23"/>
      <c r="O1123" s="23"/>
      <c r="P1123" s="23"/>
      <c r="V1123" s="23"/>
      <c r="W1123" s="23"/>
      <c r="X1123" s="23"/>
      <c r="Y1123" s="23"/>
      <c r="Z1123" s="23"/>
      <c r="AA1123" s="23"/>
      <c r="AB1123" s="23"/>
      <c r="AC1123" s="23"/>
      <c r="AD1123" s="23"/>
    </row>
    <row r="1124" spans="1:30">
      <c r="A1124" s="4">
        <v>40708</v>
      </c>
      <c r="B1124" s="23">
        <v>1E-3</v>
      </c>
      <c r="C1124" s="23">
        <v>5.0000000000000001E-4</v>
      </c>
      <c r="D1124" s="23">
        <v>1.1000000000000001E-3</v>
      </c>
      <c r="E1124" s="23">
        <v>1.9E-3</v>
      </c>
      <c r="F1124" s="23">
        <v>4.5000000000000005E-3</v>
      </c>
      <c r="G1124" s="23">
        <v>7.9000000000000008E-3</v>
      </c>
      <c r="H1124" s="23">
        <v>1.7000000000000001E-2</v>
      </c>
      <c r="I1124" s="23">
        <v>2.41E-2</v>
      </c>
      <c r="J1124" s="23">
        <v>3.1099999999999999E-2</v>
      </c>
      <c r="K1124" s="23">
        <v>0.04</v>
      </c>
      <c r="L1124" s="23">
        <v>4.2999999999999997E-2</v>
      </c>
      <c r="M1124" s="23"/>
      <c r="N1124" s="23"/>
      <c r="O1124" s="23"/>
      <c r="P1124" s="23"/>
      <c r="V1124" s="23"/>
      <c r="W1124" s="23"/>
      <c r="X1124" s="23"/>
      <c r="Y1124" s="23"/>
      <c r="Z1124" s="23"/>
      <c r="AA1124" s="23"/>
      <c r="AB1124" s="23"/>
      <c r="AC1124" s="23"/>
      <c r="AD1124" s="23"/>
    </row>
    <row r="1125" spans="1:30">
      <c r="A1125" s="4">
        <v>40709</v>
      </c>
      <c r="B1125" s="23">
        <v>1E-3</v>
      </c>
      <c r="C1125" s="23">
        <v>5.0000000000000001E-4</v>
      </c>
      <c r="D1125" s="23">
        <v>1.1000000000000001E-3</v>
      </c>
      <c r="E1125" s="23">
        <v>1.9E-3</v>
      </c>
      <c r="F1125" s="23">
        <v>3.8E-3</v>
      </c>
      <c r="G1125" s="23">
        <v>6.8000000000000005E-3</v>
      </c>
      <c r="H1125" s="23">
        <v>1.55E-2</v>
      </c>
      <c r="I1125" s="23">
        <v>2.2599999999999999E-2</v>
      </c>
      <c r="J1125" s="23">
        <v>2.98E-2</v>
      </c>
      <c r="K1125" s="23">
        <v>3.8900000000000004E-2</v>
      </c>
      <c r="L1125" s="23">
        <v>4.1900000000000007E-2</v>
      </c>
      <c r="M1125" s="23"/>
      <c r="N1125" s="23"/>
      <c r="O1125" s="23"/>
      <c r="P1125" s="23"/>
      <c r="V1125" s="23"/>
      <c r="W1125" s="23"/>
      <c r="X1125" s="23"/>
      <c r="Y1125" s="23"/>
      <c r="Z1125" s="23"/>
      <c r="AA1125" s="23"/>
      <c r="AB1125" s="23"/>
      <c r="AC1125" s="23"/>
      <c r="AD1125" s="23"/>
    </row>
    <row r="1126" spans="1:30">
      <c r="A1126" s="4">
        <v>40710</v>
      </c>
      <c r="B1126" s="23">
        <v>1E-3</v>
      </c>
      <c r="C1126" s="23">
        <v>5.0000000000000001E-4</v>
      </c>
      <c r="D1126" s="23">
        <v>1.1000000000000001E-3</v>
      </c>
      <c r="E1126" s="23">
        <v>1.8E-3</v>
      </c>
      <c r="F1126" s="23">
        <v>3.8E-3</v>
      </c>
      <c r="G1126" s="23">
        <v>6.8000000000000005E-3</v>
      </c>
      <c r="H1126" s="23">
        <v>1.52E-2</v>
      </c>
      <c r="I1126" s="23">
        <v>2.2200000000000001E-2</v>
      </c>
      <c r="J1126" s="23">
        <v>2.9300000000000003E-2</v>
      </c>
      <c r="K1126" s="23">
        <v>3.8399999999999997E-2</v>
      </c>
      <c r="L1126" s="23">
        <v>4.1599999999999998E-2</v>
      </c>
      <c r="M1126" s="23"/>
      <c r="N1126" s="23"/>
      <c r="O1126" s="23"/>
      <c r="P1126" s="23"/>
      <c r="V1126" s="23"/>
      <c r="W1126" s="23"/>
      <c r="X1126" s="23"/>
      <c r="Y1126" s="23"/>
      <c r="Z1126" s="23"/>
      <c r="AA1126" s="23"/>
      <c r="AB1126" s="23"/>
      <c r="AC1126" s="23"/>
      <c r="AD1126" s="23"/>
    </row>
    <row r="1127" spans="1:30">
      <c r="A1127" s="4">
        <v>40711</v>
      </c>
      <c r="B1127" s="23">
        <v>1E-3</v>
      </c>
      <c r="C1127" s="23">
        <v>4.0000000000000002E-4</v>
      </c>
      <c r="D1127" s="23">
        <v>1E-3</v>
      </c>
      <c r="E1127" s="23">
        <v>1.7000000000000001E-3</v>
      </c>
      <c r="F1127" s="23">
        <v>3.8E-3</v>
      </c>
      <c r="G1127" s="23">
        <v>6.8000000000000005E-3</v>
      </c>
      <c r="H1127" s="23">
        <v>1.5300000000000001E-2</v>
      </c>
      <c r="I1127" s="23">
        <v>2.23E-2</v>
      </c>
      <c r="J1127" s="23">
        <v>2.9399999999999999E-2</v>
      </c>
      <c r="K1127" s="23">
        <v>3.8599999999999995E-2</v>
      </c>
      <c r="L1127" s="23">
        <v>4.1900000000000007E-2</v>
      </c>
      <c r="M1127" s="23"/>
      <c r="N1127" s="23"/>
      <c r="O1127" s="23"/>
      <c r="P1127" s="23"/>
      <c r="V1127" s="23"/>
      <c r="W1127" s="23"/>
      <c r="X1127" s="23"/>
      <c r="Y1127" s="23"/>
      <c r="Z1127" s="23"/>
      <c r="AA1127" s="23"/>
      <c r="AB1127" s="23"/>
      <c r="AC1127" s="23"/>
      <c r="AD1127" s="23"/>
    </row>
    <row r="1128" spans="1:30">
      <c r="A1128" s="4">
        <v>40714</v>
      </c>
      <c r="B1128" s="23">
        <v>8.9999999999999998E-4</v>
      </c>
      <c r="C1128" s="23">
        <v>2.9999999999999997E-4</v>
      </c>
      <c r="D1128" s="23">
        <v>1E-3</v>
      </c>
      <c r="E1128" s="23">
        <v>1.8E-3</v>
      </c>
      <c r="F1128" s="23">
        <v>3.8E-3</v>
      </c>
      <c r="G1128" s="23">
        <v>6.8000000000000005E-3</v>
      </c>
      <c r="H1128" s="23">
        <v>1.55E-2</v>
      </c>
      <c r="I1128" s="23">
        <v>2.2499999999999999E-2</v>
      </c>
      <c r="J1128" s="23">
        <v>2.9700000000000001E-2</v>
      </c>
      <c r="K1128" s="23">
        <v>3.8699999999999998E-2</v>
      </c>
      <c r="L1128" s="23">
        <v>4.1900000000000007E-2</v>
      </c>
      <c r="M1128" s="23"/>
      <c r="N1128" s="23"/>
      <c r="O1128" s="23"/>
      <c r="P1128" s="23"/>
      <c r="V1128" s="23"/>
      <c r="W1128" s="23"/>
      <c r="X1128" s="23"/>
      <c r="Y1128" s="23"/>
      <c r="Z1128" s="23"/>
      <c r="AA1128" s="23"/>
      <c r="AB1128" s="23"/>
      <c r="AC1128" s="23"/>
      <c r="AD1128" s="23"/>
    </row>
    <row r="1129" spans="1:30">
      <c r="A1129" s="4">
        <v>40715</v>
      </c>
      <c r="B1129" s="23">
        <v>8.9999999999999998E-4</v>
      </c>
      <c r="C1129" s="23">
        <v>2.9999999999999997E-4</v>
      </c>
      <c r="D1129" s="23">
        <v>1E-3</v>
      </c>
      <c r="E1129" s="23">
        <v>1.8E-3</v>
      </c>
      <c r="F1129" s="23">
        <v>4.0000000000000001E-3</v>
      </c>
      <c r="G1129" s="23">
        <v>6.8999999999999999E-3</v>
      </c>
      <c r="H1129" s="23">
        <v>1.5700000000000002E-2</v>
      </c>
      <c r="I1129" s="23">
        <v>2.2700000000000001E-2</v>
      </c>
      <c r="J1129" s="23">
        <v>2.9900000000000003E-2</v>
      </c>
      <c r="K1129" s="23">
        <v>3.9E-2</v>
      </c>
      <c r="L1129" s="23">
        <v>4.2099999999999999E-2</v>
      </c>
      <c r="M1129" s="23"/>
      <c r="N1129" s="23"/>
      <c r="O1129" s="23"/>
      <c r="P1129" s="23"/>
      <c r="V1129" s="23"/>
      <c r="W1129" s="23"/>
      <c r="X1129" s="23"/>
      <c r="Y1129" s="23"/>
      <c r="Z1129" s="23"/>
      <c r="AA1129" s="23"/>
      <c r="AB1129" s="23"/>
      <c r="AC1129" s="23"/>
      <c r="AD1129" s="23"/>
    </row>
    <row r="1130" spans="1:30">
      <c r="A1130" s="4">
        <v>40716</v>
      </c>
      <c r="B1130" s="23">
        <v>8.9999999999999998E-4</v>
      </c>
      <c r="C1130" s="23">
        <v>2.0000000000000001E-4</v>
      </c>
      <c r="D1130" s="23">
        <v>8.9999999999999998E-4</v>
      </c>
      <c r="E1130" s="23">
        <v>1.6000000000000001E-3</v>
      </c>
      <c r="F1130" s="23">
        <v>3.9000000000000003E-3</v>
      </c>
      <c r="G1130" s="23">
        <v>6.8000000000000005E-3</v>
      </c>
      <c r="H1130" s="23">
        <v>1.5800000000000002E-2</v>
      </c>
      <c r="I1130" s="23">
        <v>2.29E-2</v>
      </c>
      <c r="J1130" s="23">
        <v>3.0099999999999998E-2</v>
      </c>
      <c r="K1130" s="23">
        <v>3.9100000000000003E-2</v>
      </c>
      <c r="L1130" s="23">
        <v>4.2199999999999994E-2</v>
      </c>
      <c r="M1130" s="23"/>
      <c r="N1130" s="23"/>
      <c r="O1130" s="23"/>
      <c r="P1130" s="23"/>
      <c r="V1130" s="23"/>
      <c r="W1130" s="23"/>
      <c r="X1130" s="23"/>
      <c r="Y1130" s="23"/>
      <c r="Z1130" s="23"/>
      <c r="AA1130" s="23"/>
      <c r="AB1130" s="23"/>
      <c r="AC1130" s="23"/>
      <c r="AD1130" s="23"/>
    </row>
    <row r="1131" spans="1:30">
      <c r="A1131" s="4">
        <v>40717</v>
      </c>
      <c r="B1131" s="23">
        <v>8.0000000000000004E-4</v>
      </c>
      <c r="C1131" s="23">
        <v>1E-4</v>
      </c>
      <c r="D1131" s="23">
        <v>7.000000000000001E-4</v>
      </c>
      <c r="E1131" s="23">
        <v>1.5E-3</v>
      </c>
      <c r="F1131" s="23">
        <v>3.4999999999999996E-3</v>
      </c>
      <c r="G1131" s="23">
        <v>6.1999999999999998E-3</v>
      </c>
      <c r="H1131" s="23">
        <v>1.4800000000000001E-2</v>
      </c>
      <c r="I1131" s="23">
        <v>2.1899999999999999E-2</v>
      </c>
      <c r="J1131" s="23">
        <v>2.9300000000000003E-2</v>
      </c>
      <c r="K1131" s="23">
        <v>3.8399999999999997E-2</v>
      </c>
      <c r="L1131" s="23">
        <v>4.1700000000000001E-2</v>
      </c>
      <c r="M1131" s="23"/>
      <c r="N1131" s="23"/>
      <c r="O1131" s="23"/>
      <c r="P1131" s="23"/>
      <c r="V1131" s="23"/>
      <c r="W1131" s="23"/>
      <c r="X1131" s="23"/>
      <c r="Y1131" s="23"/>
      <c r="Z1131" s="23"/>
      <c r="AA1131" s="23"/>
      <c r="AB1131" s="23"/>
      <c r="AC1131" s="23"/>
      <c r="AD1131" s="23"/>
    </row>
    <row r="1132" spans="1:30">
      <c r="A1132" s="4">
        <v>40718</v>
      </c>
      <c r="B1132" s="23">
        <v>8.0000000000000004E-4</v>
      </c>
      <c r="C1132" s="23">
        <v>2.0000000000000001E-4</v>
      </c>
      <c r="D1132" s="23">
        <v>7.000000000000001E-4</v>
      </c>
      <c r="E1132" s="23">
        <v>1.6000000000000001E-3</v>
      </c>
      <c r="F1132" s="23">
        <v>3.4999999999999996E-3</v>
      </c>
      <c r="G1132" s="23">
        <v>5.6999999999999993E-3</v>
      </c>
      <c r="H1132" s="23">
        <v>1.3999999999999999E-2</v>
      </c>
      <c r="I1132" s="23">
        <v>2.1299999999999999E-2</v>
      </c>
      <c r="J1132" s="23">
        <v>2.8799999999999999E-2</v>
      </c>
      <c r="K1132" s="23">
        <v>3.8300000000000001E-2</v>
      </c>
      <c r="L1132" s="23">
        <v>4.1700000000000001E-2</v>
      </c>
      <c r="M1132" s="23"/>
      <c r="N1132" s="23"/>
      <c r="O1132" s="23"/>
      <c r="P1132" s="23"/>
      <c r="V1132" s="23"/>
      <c r="W1132" s="23"/>
      <c r="X1132" s="23"/>
      <c r="Y1132" s="23"/>
      <c r="Z1132" s="23"/>
      <c r="AA1132" s="23"/>
      <c r="AB1132" s="23"/>
      <c r="AC1132" s="23"/>
      <c r="AD1132" s="23"/>
    </row>
    <row r="1133" spans="1:30">
      <c r="A1133" s="4">
        <v>40721</v>
      </c>
      <c r="B1133" s="23">
        <v>8.0000000000000004E-4</v>
      </c>
      <c r="C1133" s="23">
        <v>2.0000000000000001E-4</v>
      </c>
      <c r="D1133" s="23">
        <v>1E-3</v>
      </c>
      <c r="E1133" s="23">
        <v>1.8E-3</v>
      </c>
      <c r="F1133" s="23">
        <v>4.0999999999999995E-3</v>
      </c>
      <c r="G1133" s="23">
        <v>6.4000000000000003E-3</v>
      </c>
      <c r="H1133" s="23">
        <v>1.47E-2</v>
      </c>
      <c r="I1133" s="23">
        <v>2.1899999999999999E-2</v>
      </c>
      <c r="J1133" s="23">
        <v>2.9500000000000002E-2</v>
      </c>
      <c r="K1133" s="23">
        <v>3.9399999999999998E-2</v>
      </c>
      <c r="L1133" s="23">
        <v>4.2800000000000005E-2</v>
      </c>
      <c r="M1133" s="23"/>
      <c r="N1133" s="23"/>
      <c r="O1133" s="23"/>
      <c r="P1133" s="23"/>
      <c r="V1133" s="23"/>
      <c r="W1133" s="23"/>
      <c r="X1133" s="23"/>
      <c r="Y1133" s="23"/>
      <c r="Z1133" s="23"/>
      <c r="AA1133" s="23"/>
      <c r="AB1133" s="23"/>
      <c r="AC1133" s="23"/>
      <c r="AD1133" s="23"/>
    </row>
    <row r="1134" spans="1:30">
      <c r="A1134" s="4">
        <v>40722</v>
      </c>
      <c r="B1134" s="23">
        <v>8.0000000000000004E-4</v>
      </c>
      <c r="C1134" s="23">
        <v>2.9999999999999997E-4</v>
      </c>
      <c r="D1134" s="23">
        <v>1.1000000000000001E-3</v>
      </c>
      <c r="E1134" s="23">
        <v>2.0999999999999999E-3</v>
      </c>
      <c r="F1134" s="23">
        <v>4.7999999999999996E-3</v>
      </c>
      <c r="G1134" s="23">
        <v>7.4999999999999997E-3</v>
      </c>
      <c r="H1134" s="23">
        <v>1.6200000000000003E-2</v>
      </c>
      <c r="I1134" s="23">
        <v>2.3300000000000001E-2</v>
      </c>
      <c r="J1134" s="23">
        <v>3.0499999999999999E-2</v>
      </c>
      <c r="K1134" s="23">
        <v>4.0099999999999997E-2</v>
      </c>
      <c r="L1134" s="23">
        <v>4.3299999999999998E-2</v>
      </c>
      <c r="M1134" s="23"/>
      <c r="N1134" s="23"/>
      <c r="O1134" s="23"/>
      <c r="P1134" s="23"/>
      <c r="V1134" s="23"/>
      <c r="W1134" s="23"/>
      <c r="X1134" s="23"/>
      <c r="Y1134" s="23"/>
      <c r="Z1134" s="23"/>
      <c r="AA1134" s="23"/>
      <c r="AB1134" s="23"/>
      <c r="AC1134" s="23"/>
      <c r="AD1134" s="23"/>
    </row>
    <row r="1135" spans="1:30">
      <c r="A1135" s="4">
        <v>40723</v>
      </c>
      <c r="B1135" s="23">
        <v>7.000000000000001E-4</v>
      </c>
      <c r="C1135" s="23">
        <v>2.0000000000000001E-4</v>
      </c>
      <c r="D1135" s="23">
        <v>1.1000000000000001E-3</v>
      </c>
      <c r="E1135" s="23">
        <v>1.9E-3</v>
      </c>
      <c r="F1135" s="23">
        <v>4.6999999999999993E-3</v>
      </c>
      <c r="G1135" s="23">
        <v>7.9000000000000008E-3</v>
      </c>
      <c r="H1135" s="23">
        <v>1.7000000000000001E-2</v>
      </c>
      <c r="I1135" s="23">
        <v>2.4399999999999998E-2</v>
      </c>
      <c r="J1135" s="23">
        <v>3.1400000000000004E-2</v>
      </c>
      <c r="K1135" s="23">
        <v>4.0800000000000003E-2</v>
      </c>
      <c r="L1135" s="23">
        <v>4.3899999999999995E-2</v>
      </c>
      <c r="M1135" s="23"/>
      <c r="N1135" s="23"/>
      <c r="O1135" s="23"/>
      <c r="P1135" s="23"/>
      <c r="V1135" s="23"/>
      <c r="W1135" s="23"/>
      <c r="X1135" s="23"/>
      <c r="Y1135" s="23"/>
      <c r="Z1135" s="23"/>
      <c r="AA1135" s="23"/>
      <c r="AB1135" s="23"/>
      <c r="AC1135" s="23"/>
      <c r="AD1135" s="23"/>
    </row>
    <row r="1136" spans="1:30">
      <c r="A1136" s="4">
        <v>40724</v>
      </c>
      <c r="B1136" s="23">
        <v>7.000000000000001E-4</v>
      </c>
      <c r="C1136" s="23">
        <v>2.9999999999999997E-4</v>
      </c>
      <c r="D1136" s="23">
        <v>1E-3</v>
      </c>
      <c r="E1136" s="23">
        <v>1.9E-3</v>
      </c>
      <c r="F1136" s="23">
        <v>4.5000000000000005E-3</v>
      </c>
      <c r="G1136" s="23">
        <v>8.1000000000000013E-3</v>
      </c>
      <c r="H1136" s="23">
        <v>1.7600000000000001E-2</v>
      </c>
      <c r="I1136" s="23">
        <v>2.5000000000000001E-2</v>
      </c>
      <c r="J1136" s="23">
        <v>3.1800000000000002E-2</v>
      </c>
      <c r="K1136" s="23">
        <v>4.0899999999999999E-2</v>
      </c>
      <c r="L1136" s="23">
        <v>4.3799999999999999E-2</v>
      </c>
      <c r="M1136" s="23"/>
      <c r="N1136" s="23"/>
      <c r="O1136" s="23"/>
      <c r="P1136" s="23"/>
      <c r="V1136" s="23"/>
      <c r="W1136" s="23"/>
      <c r="X1136" s="23"/>
      <c r="Y1136" s="23"/>
      <c r="Z1136" s="23"/>
      <c r="AA1136" s="23"/>
      <c r="AB1136" s="23"/>
      <c r="AC1136" s="23"/>
      <c r="AD1136" s="23"/>
    </row>
    <row r="1137" spans="1:30">
      <c r="A1137" s="4">
        <v>40725</v>
      </c>
      <c r="B1137" s="23">
        <v>8.0000000000000004E-4</v>
      </c>
      <c r="C1137" s="23">
        <v>2.0000000000000001E-4</v>
      </c>
      <c r="D1137" s="23">
        <v>1E-3</v>
      </c>
      <c r="E1137" s="23">
        <v>2E-3</v>
      </c>
      <c r="F1137" s="23">
        <v>5.0000000000000001E-3</v>
      </c>
      <c r="G1137" s="23">
        <v>8.5000000000000006E-3</v>
      </c>
      <c r="H1137" s="23">
        <v>1.8000000000000002E-2</v>
      </c>
      <c r="I1137" s="23">
        <v>2.5399999999999999E-2</v>
      </c>
      <c r="J1137" s="23">
        <v>3.2199999999999999E-2</v>
      </c>
      <c r="K1137" s="23">
        <v>4.1200000000000001E-2</v>
      </c>
      <c r="L1137" s="23">
        <v>4.4000000000000004E-2</v>
      </c>
      <c r="M1137" s="23"/>
      <c r="N1137" s="23"/>
      <c r="O1137" s="23"/>
      <c r="P1137" s="23"/>
      <c r="V1137" s="23"/>
      <c r="W1137" s="23"/>
      <c r="X1137" s="23"/>
      <c r="Y1137" s="23"/>
      <c r="Z1137" s="23"/>
      <c r="AA1137" s="23"/>
      <c r="AB1137" s="23"/>
      <c r="AC1137" s="23"/>
      <c r="AD1137" s="23"/>
    </row>
    <row r="1138" spans="1:30">
      <c r="A1138" s="4">
        <v>40729</v>
      </c>
      <c r="B1138" s="23">
        <v>8.0000000000000004E-4</v>
      </c>
      <c r="C1138" s="23">
        <v>2.0000000000000001E-4</v>
      </c>
      <c r="D1138" s="23">
        <v>8.0000000000000004E-4</v>
      </c>
      <c r="E1138" s="23">
        <v>1.9E-3</v>
      </c>
      <c r="F1138" s="23">
        <v>4.4000000000000003E-3</v>
      </c>
      <c r="G1138" s="23">
        <v>7.7000000000000002E-3</v>
      </c>
      <c r="H1138" s="23">
        <v>1.7000000000000001E-2</v>
      </c>
      <c r="I1138" s="23">
        <v>2.46E-2</v>
      </c>
      <c r="J1138" s="23">
        <v>3.1600000000000003E-2</v>
      </c>
      <c r="K1138" s="23">
        <v>4.0899999999999999E-2</v>
      </c>
      <c r="L1138" s="23">
        <v>4.3899999999999995E-2</v>
      </c>
      <c r="M1138" s="23"/>
      <c r="N1138" s="23"/>
      <c r="O1138" s="23"/>
      <c r="P1138" s="23"/>
      <c r="V1138" s="23"/>
      <c r="W1138" s="23"/>
      <c r="X1138" s="23"/>
      <c r="Y1138" s="23"/>
      <c r="Z1138" s="23"/>
      <c r="AA1138" s="23"/>
      <c r="AB1138" s="23"/>
      <c r="AC1138" s="23"/>
      <c r="AD1138" s="23"/>
    </row>
    <row r="1139" spans="1:30">
      <c r="A1139" s="4">
        <v>40730</v>
      </c>
      <c r="B1139" s="23">
        <v>7.000000000000001E-4</v>
      </c>
      <c r="C1139" s="23">
        <v>1E-4</v>
      </c>
      <c r="D1139" s="23">
        <v>5.9999999999999995E-4</v>
      </c>
      <c r="E1139" s="23">
        <v>1.9E-3</v>
      </c>
      <c r="F1139" s="23">
        <v>4.3E-3</v>
      </c>
      <c r="G1139" s="23">
        <v>7.4999999999999997E-3</v>
      </c>
      <c r="H1139" s="23">
        <v>1.66E-2</v>
      </c>
      <c r="I1139" s="23">
        <v>2.41E-2</v>
      </c>
      <c r="J1139" s="23">
        <v>3.1200000000000002E-2</v>
      </c>
      <c r="K1139" s="23">
        <v>4.0500000000000001E-2</v>
      </c>
      <c r="L1139" s="23">
        <v>4.3499999999999997E-2</v>
      </c>
      <c r="M1139" s="23"/>
      <c r="N1139" s="23"/>
      <c r="O1139" s="23"/>
      <c r="P1139" s="23"/>
      <c r="V1139" s="23"/>
      <c r="W1139" s="23"/>
      <c r="X1139" s="23"/>
      <c r="Y1139" s="23"/>
      <c r="Z1139" s="23"/>
      <c r="AA1139" s="23"/>
      <c r="AB1139" s="23"/>
      <c r="AC1139" s="23"/>
      <c r="AD1139" s="23"/>
    </row>
    <row r="1140" spans="1:30">
      <c r="A1140" s="4">
        <v>40731</v>
      </c>
      <c r="B1140" s="23">
        <v>7.000000000000001E-4</v>
      </c>
      <c r="C1140" s="23">
        <v>2.9999999999999997E-4</v>
      </c>
      <c r="D1140" s="23">
        <v>7.000000000000001E-4</v>
      </c>
      <c r="E1140" s="23">
        <v>2E-3</v>
      </c>
      <c r="F1140" s="23">
        <v>4.8999999999999998E-3</v>
      </c>
      <c r="G1140" s="23">
        <v>8.3000000000000001E-3</v>
      </c>
      <c r="H1140" s="23">
        <v>1.7399999999999999E-2</v>
      </c>
      <c r="I1140" s="23">
        <v>2.4799999999999999E-2</v>
      </c>
      <c r="J1140" s="23">
        <v>3.1699999999999999E-2</v>
      </c>
      <c r="K1140" s="23">
        <v>4.0800000000000003E-2</v>
      </c>
      <c r="L1140" s="23">
        <v>4.3700000000000003E-2</v>
      </c>
      <c r="M1140" s="23"/>
      <c r="N1140" s="23"/>
      <c r="O1140" s="23"/>
      <c r="P1140" s="23"/>
      <c r="V1140" s="23"/>
      <c r="W1140" s="23"/>
      <c r="X1140" s="23"/>
      <c r="Y1140" s="23"/>
      <c r="Z1140" s="23"/>
      <c r="AA1140" s="23"/>
      <c r="AB1140" s="23"/>
      <c r="AC1140" s="23"/>
      <c r="AD1140" s="23"/>
    </row>
    <row r="1141" spans="1:30">
      <c r="A1141" s="4">
        <v>40732</v>
      </c>
      <c r="B1141" s="23">
        <v>7.000000000000001E-4</v>
      </c>
      <c r="C1141" s="23">
        <v>2.9999999999999997E-4</v>
      </c>
      <c r="D1141" s="23">
        <v>7.000000000000001E-4</v>
      </c>
      <c r="E1141" s="23">
        <v>1.7000000000000001E-3</v>
      </c>
      <c r="F1141" s="23">
        <v>4.0000000000000001E-3</v>
      </c>
      <c r="G1141" s="23">
        <v>6.9999999999999993E-3</v>
      </c>
      <c r="H1141" s="23">
        <v>1.5700000000000002E-2</v>
      </c>
      <c r="I1141" s="23">
        <v>2.3199999999999998E-2</v>
      </c>
      <c r="J1141" s="23">
        <v>3.0299999999999997E-2</v>
      </c>
      <c r="K1141" s="23">
        <v>3.9699999999999999E-2</v>
      </c>
      <c r="L1141" s="23">
        <v>4.2699999999999995E-2</v>
      </c>
      <c r="M1141" s="23"/>
      <c r="N1141" s="23"/>
      <c r="O1141" s="23"/>
      <c r="P1141" s="23"/>
      <c r="V1141" s="23"/>
      <c r="W1141" s="23"/>
      <c r="X1141" s="23"/>
      <c r="Y1141" s="23"/>
      <c r="Z1141" s="23"/>
      <c r="AA1141" s="23"/>
      <c r="AB1141" s="23"/>
      <c r="AC1141" s="23"/>
      <c r="AD1141" s="23"/>
    </row>
    <row r="1142" spans="1:30">
      <c r="A1142" s="4">
        <v>40735</v>
      </c>
      <c r="B1142" s="23">
        <v>7.000000000000001E-4</v>
      </c>
      <c r="C1142" s="23">
        <v>2.9999999999999997E-4</v>
      </c>
      <c r="D1142" s="23">
        <v>7.000000000000001E-4</v>
      </c>
      <c r="E1142" s="23">
        <v>1.7000000000000001E-3</v>
      </c>
      <c r="F1142" s="23">
        <v>3.7000000000000002E-3</v>
      </c>
      <c r="G1142" s="23">
        <v>6.4000000000000003E-3</v>
      </c>
      <c r="H1142" s="23">
        <v>1.49E-2</v>
      </c>
      <c r="I1142" s="23">
        <v>2.2200000000000001E-2</v>
      </c>
      <c r="J1142" s="23">
        <v>2.9399999999999999E-2</v>
      </c>
      <c r="K1142" s="23">
        <v>3.8800000000000001E-2</v>
      </c>
      <c r="L1142" s="23">
        <v>4.2000000000000003E-2</v>
      </c>
      <c r="M1142" s="23"/>
      <c r="N1142" s="23"/>
      <c r="O1142" s="23"/>
      <c r="P1142" s="23"/>
      <c r="V1142" s="23"/>
      <c r="W1142" s="23"/>
      <c r="X1142" s="23"/>
      <c r="Y1142" s="23"/>
      <c r="Z1142" s="23"/>
      <c r="AA1142" s="23"/>
      <c r="AB1142" s="23"/>
      <c r="AC1142" s="23"/>
      <c r="AD1142" s="23"/>
    </row>
    <row r="1143" spans="1:30">
      <c r="A1143" s="4">
        <v>40736</v>
      </c>
      <c r="B1143" s="23">
        <v>5.9999999999999995E-4</v>
      </c>
      <c r="C1143" s="23">
        <v>2.9999999999999997E-4</v>
      </c>
      <c r="D1143" s="23">
        <v>7.000000000000001E-4</v>
      </c>
      <c r="E1143" s="23">
        <v>1.8E-3</v>
      </c>
      <c r="F1143" s="23">
        <v>3.7000000000000002E-3</v>
      </c>
      <c r="G1143" s="23">
        <v>6.3E-3</v>
      </c>
      <c r="H1143" s="23">
        <v>1.47E-2</v>
      </c>
      <c r="I1143" s="23">
        <v>2.2000000000000002E-2</v>
      </c>
      <c r="J1143" s="23">
        <v>2.92E-2</v>
      </c>
      <c r="K1143" s="23">
        <v>3.8599999999999995E-2</v>
      </c>
      <c r="L1143" s="23">
        <v>4.1900000000000007E-2</v>
      </c>
      <c r="M1143" s="23"/>
      <c r="N1143" s="23"/>
      <c r="O1143" s="23"/>
      <c r="P1143" s="23"/>
      <c r="V1143" s="23"/>
      <c r="W1143" s="23"/>
      <c r="X1143" s="23"/>
      <c r="Y1143" s="23"/>
      <c r="Z1143" s="23"/>
      <c r="AA1143" s="23"/>
      <c r="AB1143" s="23"/>
      <c r="AC1143" s="23"/>
      <c r="AD1143" s="23"/>
    </row>
    <row r="1144" spans="1:30">
      <c r="A1144" s="4">
        <v>40737</v>
      </c>
      <c r="B1144" s="23">
        <v>5.9999999999999995E-4</v>
      </c>
      <c r="C1144" s="23">
        <v>1E-4</v>
      </c>
      <c r="D1144" s="23">
        <v>5.0000000000000001E-4</v>
      </c>
      <c r="E1144" s="23">
        <v>1.6000000000000001E-3</v>
      </c>
      <c r="F1144" s="23">
        <v>3.7000000000000002E-3</v>
      </c>
      <c r="G1144" s="23">
        <v>6.1999999999999998E-3</v>
      </c>
      <c r="H1144" s="23">
        <v>1.4499999999999999E-2</v>
      </c>
      <c r="I1144" s="23">
        <v>2.18E-2</v>
      </c>
      <c r="J1144" s="23">
        <v>2.92E-2</v>
      </c>
      <c r="K1144" s="23">
        <v>3.85E-2</v>
      </c>
      <c r="L1144" s="23">
        <v>4.1700000000000001E-2</v>
      </c>
      <c r="M1144" s="23"/>
      <c r="N1144" s="23"/>
      <c r="O1144" s="23"/>
      <c r="P1144" s="23"/>
      <c r="V1144" s="23"/>
      <c r="W1144" s="23"/>
      <c r="X1144" s="23"/>
      <c r="Y1144" s="23"/>
      <c r="Z1144" s="23"/>
      <c r="AA1144" s="23"/>
      <c r="AB1144" s="23"/>
      <c r="AC1144" s="23"/>
      <c r="AD1144" s="23"/>
    </row>
    <row r="1145" spans="1:30">
      <c r="A1145" s="4">
        <v>40738</v>
      </c>
      <c r="B1145" s="23">
        <v>5.9999999999999995E-4</v>
      </c>
      <c r="C1145" s="23">
        <v>1E-4</v>
      </c>
      <c r="D1145" s="23">
        <v>5.0000000000000001E-4</v>
      </c>
      <c r="E1145" s="23">
        <v>1.5E-3</v>
      </c>
      <c r="F1145" s="23">
        <v>3.8E-3</v>
      </c>
      <c r="G1145" s="23">
        <v>6.6E-3</v>
      </c>
      <c r="H1145" s="23">
        <v>1.5100000000000001E-2</v>
      </c>
      <c r="I1145" s="23">
        <v>2.2400000000000003E-2</v>
      </c>
      <c r="J1145" s="23">
        <v>2.98E-2</v>
      </c>
      <c r="K1145" s="23">
        <v>3.9199999999999999E-2</v>
      </c>
      <c r="L1145" s="23">
        <v>4.2500000000000003E-2</v>
      </c>
      <c r="M1145" s="23"/>
      <c r="N1145" s="23"/>
      <c r="O1145" s="23"/>
      <c r="P1145" s="23"/>
      <c r="V1145" s="23"/>
      <c r="W1145" s="23"/>
      <c r="X1145" s="23"/>
      <c r="Y1145" s="23"/>
      <c r="Z1145" s="23"/>
      <c r="AA1145" s="23"/>
      <c r="AB1145" s="23"/>
      <c r="AC1145" s="23"/>
      <c r="AD1145" s="23"/>
    </row>
    <row r="1146" spans="1:30">
      <c r="A1146" s="4">
        <v>40739</v>
      </c>
      <c r="B1146" s="23">
        <v>5.9999999999999995E-4</v>
      </c>
      <c r="C1146" s="23">
        <v>2.0000000000000001E-4</v>
      </c>
      <c r="D1146" s="23">
        <v>5.0000000000000001E-4</v>
      </c>
      <c r="E1146" s="23">
        <v>1.5E-3</v>
      </c>
      <c r="F1146" s="23">
        <v>3.7000000000000002E-3</v>
      </c>
      <c r="G1146" s="23">
        <v>6.1999999999999998E-3</v>
      </c>
      <c r="H1146" s="23">
        <v>1.46E-2</v>
      </c>
      <c r="I1146" s="23">
        <v>2.1899999999999999E-2</v>
      </c>
      <c r="J1146" s="23">
        <v>2.9399999999999999E-2</v>
      </c>
      <c r="K1146" s="23">
        <v>3.9199999999999999E-2</v>
      </c>
      <c r="L1146" s="23">
        <v>4.2599999999999999E-2</v>
      </c>
      <c r="M1146" s="23"/>
      <c r="N1146" s="23"/>
      <c r="O1146" s="23"/>
      <c r="P1146" s="23"/>
      <c r="V1146" s="23"/>
      <c r="W1146" s="23"/>
      <c r="X1146" s="23"/>
      <c r="Y1146" s="23"/>
      <c r="Z1146" s="23"/>
      <c r="AA1146" s="23"/>
      <c r="AB1146" s="23"/>
      <c r="AC1146" s="23"/>
      <c r="AD1146" s="23"/>
    </row>
    <row r="1147" spans="1:30">
      <c r="A1147" s="4">
        <v>40742</v>
      </c>
      <c r="B1147" s="23">
        <v>5.9999999999999995E-4</v>
      </c>
      <c r="C1147" s="23">
        <v>2.0000000000000001E-4</v>
      </c>
      <c r="D1147" s="23">
        <v>5.9999999999999995E-4</v>
      </c>
      <c r="E1147" s="23">
        <v>1.5E-3</v>
      </c>
      <c r="F1147" s="23">
        <v>3.7000000000000002E-3</v>
      </c>
      <c r="G1147" s="23">
        <v>6.1999999999999998E-3</v>
      </c>
      <c r="H1147" s="23">
        <v>1.4499999999999999E-2</v>
      </c>
      <c r="I1147" s="23">
        <v>2.18E-2</v>
      </c>
      <c r="J1147" s="23">
        <v>2.9399999999999999E-2</v>
      </c>
      <c r="K1147" s="23">
        <v>3.95E-2</v>
      </c>
      <c r="L1147" s="23">
        <v>4.2900000000000001E-2</v>
      </c>
      <c r="M1147" s="23"/>
      <c r="N1147" s="23"/>
      <c r="O1147" s="23"/>
      <c r="P1147" s="23"/>
      <c r="V1147" s="23"/>
      <c r="W1147" s="23"/>
      <c r="X1147" s="23"/>
      <c r="Y1147" s="23"/>
      <c r="Z1147" s="23"/>
      <c r="AA1147" s="23"/>
      <c r="AB1147" s="23"/>
      <c r="AC1147" s="23"/>
      <c r="AD1147" s="23"/>
    </row>
    <row r="1148" spans="1:30">
      <c r="A1148" s="4">
        <v>40743</v>
      </c>
      <c r="B1148" s="23">
        <v>5.9999999999999995E-4</v>
      </c>
      <c r="C1148" s="23">
        <v>2.9999999999999997E-4</v>
      </c>
      <c r="D1148" s="23">
        <v>7.000000000000001E-4</v>
      </c>
      <c r="E1148" s="23">
        <v>1.7000000000000001E-3</v>
      </c>
      <c r="F1148" s="23">
        <v>3.9000000000000003E-3</v>
      </c>
      <c r="G1148" s="23">
        <v>6.3E-3</v>
      </c>
      <c r="H1148" s="23">
        <v>1.4499999999999999E-2</v>
      </c>
      <c r="I1148" s="23">
        <v>2.1700000000000001E-2</v>
      </c>
      <c r="J1148" s="23">
        <v>2.9100000000000001E-2</v>
      </c>
      <c r="K1148" s="23">
        <v>3.8599999999999995E-2</v>
      </c>
      <c r="L1148" s="23">
        <v>4.1900000000000007E-2</v>
      </c>
      <c r="M1148" s="23"/>
      <c r="N1148" s="23"/>
      <c r="O1148" s="23"/>
      <c r="P1148" s="23"/>
      <c r="V1148" s="23"/>
      <c r="W1148" s="23"/>
      <c r="X1148" s="23"/>
      <c r="Y1148" s="23"/>
      <c r="Z1148" s="23"/>
      <c r="AA1148" s="23"/>
      <c r="AB1148" s="23"/>
      <c r="AC1148" s="23"/>
      <c r="AD1148" s="23"/>
    </row>
    <row r="1149" spans="1:30">
      <c r="A1149" s="4">
        <v>40744</v>
      </c>
      <c r="B1149" s="23">
        <v>5.9999999999999995E-4</v>
      </c>
      <c r="C1149" s="23">
        <v>2.0000000000000001E-4</v>
      </c>
      <c r="D1149" s="23">
        <v>8.0000000000000004E-4</v>
      </c>
      <c r="E1149" s="23">
        <v>1.9E-3</v>
      </c>
      <c r="F1149" s="23">
        <v>4.0000000000000001E-3</v>
      </c>
      <c r="G1149" s="23">
        <v>6.4000000000000003E-3</v>
      </c>
      <c r="H1149" s="23">
        <v>1.49E-2</v>
      </c>
      <c r="I1149" s="23">
        <v>2.2200000000000001E-2</v>
      </c>
      <c r="J1149" s="23">
        <v>2.9600000000000001E-2</v>
      </c>
      <c r="K1149" s="23">
        <v>3.9199999999999999E-2</v>
      </c>
      <c r="L1149" s="23">
        <v>4.2500000000000003E-2</v>
      </c>
      <c r="M1149" s="23"/>
      <c r="N1149" s="23"/>
      <c r="O1149" s="23"/>
      <c r="P1149" s="23"/>
      <c r="V1149" s="23"/>
      <c r="W1149" s="23"/>
      <c r="X1149" s="23"/>
      <c r="Y1149" s="23"/>
      <c r="Z1149" s="23"/>
      <c r="AA1149" s="23"/>
      <c r="AB1149" s="23"/>
      <c r="AC1149" s="23"/>
      <c r="AD1149" s="23"/>
    </row>
    <row r="1150" spans="1:30">
      <c r="A1150" s="4">
        <v>40745</v>
      </c>
      <c r="B1150" s="23">
        <v>5.9999999999999995E-4</v>
      </c>
      <c r="C1150" s="23">
        <v>5.0000000000000001E-4</v>
      </c>
      <c r="D1150" s="23">
        <v>8.9999999999999998E-4</v>
      </c>
      <c r="E1150" s="23">
        <v>2E-3</v>
      </c>
      <c r="F1150" s="23">
        <v>4.0000000000000001E-3</v>
      </c>
      <c r="G1150" s="23">
        <v>6.8999999999999999E-3</v>
      </c>
      <c r="H1150" s="23">
        <v>1.5600000000000001E-2</v>
      </c>
      <c r="I1150" s="23">
        <v>2.3E-2</v>
      </c>
      <c r="J1150" s="23">
        <v>3.0299999999999997E-2</v>
      </c>
      <c r="K1150" s="23">
        <v>3.9800000000000002E-2</v>
      </c>
      <c r="L1150" s="23">
        <v>4.3099999999999999E-2</v>
      </c>
      <c r="M1150" s="23"/>
      <c r="N1150" s="23"/>
      <c r="O1150" s="23"/>
      <c r="P1150" s="23"/>
      <c r="V1150" s="23"/>
      <c r="W1150" s="23"/>
      <c r="X1150" s="23"/>
      <c r="Y1150" s="23"/>
      <c r="Z1150" s="23"/>
      <c r="AA1150" s="23"/>
      <c r="AB1150" s="23"/>
      <c r="AC1150" s="23"/>
      <c r="AD1150" s="23"/>
    </row>
    <row r="1151" spans="1:30">
      <c r="A1151" s="4">
        <v>40746</v>
      </c>
      <c r="B1151" s="23">
        <v>5.9999999999999995E-4</v>
      </c>
      <c r="C1151" s="23">
        <v>5.0000000000000001E-4</v>
      </c>
      <c r="D1151" s="23">
        <v>8.9999999999999998E-4</v>
      </c>
      <c r="E1151" s="23">
        <v>2E-3</v>
      </c>
      <c r="F1151" s="23">
        <v>4.0000000000000001E-3</v>
      </c>
      <c r="G1151" s="23">
        <v>6.6E-3</v>
      </c>
      <c r="H1151" s="23">
        <v>1.5300000000000001E-2</v>
      </c>
      <c r="I1151" s="23">
        <v>2.2599999999999999E-2</v>
      </c>
      <c r="J1151" s="23">
        <v>2.9900000000000003E-2</v>
      </c>
      <c r="K1151" s="23">
        <v>3.9300000000000002E-2</v>
      </c>
      <c r="L1151" s="23">
        <v>4.2599999999999999E-2</v>
      </c>
      <c r="M1151" s="23"/>
      <c r="N1151" s="23"/>
      <c r="O1151" s="23"/>
      <c r="P1151" s="23"/>
      <c r="V1151" s="23"/>
      <c r="W1151" s="23"/>
      <c r="X1151" s="23"/>
      <c r="Y1151" s="23"/>
      <c r="Z1151" s="23"/>
      <c r="AA1151" s="23"/>
      <c r="AB1151" s="23"/>
      <c r="AC1151" s="23"/>
      <c r="AD1151" s="23"/>
    </row>
    <row r="1152" spans="1:30">
      <c r="A1152" s="4">
        <v>40749</v>
      </c>
      <c r="B1152" s="23">
        <v>5.9999999999999995E-4</v>
      </c>
      <c r="C1152" s="23">
        <v>5.0000000000000001E-4</v>
      </c>
      <c r="D1152" s="23">
        <v>1E-3</v>
      </c>
      <c r="E1152" s="23">
        <v>2E-3</v>
      </c>
      <c r="F1152" s="23">
        <v>4.1999999999999997E-3</v>
      </c>
      <c r="G1152" s="23">
        <v>6.8999999999999999E-3</v>
      </c>
      <c r="H1152" s="23">
        <v>1.55E-2</v>
      </c>
      <c r="I1152" s="23">
        <v>2.29E-2</v>
      </c>
      <c r="J1152" s="23">
        <v>3.0299999999999997E-2</v>
      </c>
      <c r="K1152" s="23">
        <v>3.9800000000000002E-2</v>
      </c>
      <c r="L1152" s="23">
        <v>4.3099999999999999E-2</v>
      </c>
      <c r="M1152" s="23"/>
      <c r="N1152" s="23"/>
      <c r="O1152" s="23"/>
      <c r="P1152" s="23"/>
      <c r="V1152" s="23"/>
      <c r="W1152" s="23"/>
      <c r="X1152" s="23"/>
      <c r="Y1152" s="23"/>
      <c r="Z1152" s="23"/>
      <c r="AA1152" s="23"/>
      <c r="AB1152" s="23"/>
      <c r="AC1152" s="23"/>
      <c r="AD1152" s="23"/>
    </row>
    <row r="1153" spans="1:30">
      <c r="A1153" s="4">
        <v>40750</v>
      </c>
      <c r="B1153" s="23">
        <v>5.9999999999999995E-4</v>
      </c>
      <c r="C1153" s="23">
        <v>7.000000000000001E-4</v>
      </c>
      <c r="D1153" s="23">
        <v>1.1000000000000001E-3</v>
      </c>
      <c r="E1153" s="23">
        <v>2.0999999999999999E-3</v>
      </c>
      <c r="F1153" s="23">
        <v>4.0999999999999995E-3</v>
      </c>
      <c r="G1153" s="23">
        <v>6.6E-3</v>
      </c>
      <c r="H1153" s="23">
        <v>1.5100000000000001E-2</v>
      </c>
      <c r="I1153" s="23">
        <v>2.2499999999999999E-2</v>
      </c>
      <c r="J1153" s="23">
        <v>2.9900000000000003E-2</v>
      </c>
      <c r="K1153" s="23">
        <v>3.9399999999999998E-2</v>
      </c>
      <c r="L1153" s="23">
        <v>4.2800000000000005E-2</v>
      </c>
      <c r="M1153" s="23"/>
      <c r="N1153" s="23"/>
      <c r="O1153" s="23"/>
      <c r="P1153" s="23"/>
      <c r="V1153" s="23"/>
      <c r="W1153" s="23"/>
      <c r="X1153" s="23"/>
      <c r="Y1153" s="23"/>
      <c r="Z1153" s="23"/>
      <c r="AA1153" s="23"/>
      <c r="AB1153" s="23"/>
      <c r="AC1153" s="23"/>
      <c r="AD1153" s="23"/>
    </row>
    <row r="1154" spans="1:30">
      <c r="A1154" s="4">
        <v>40751</v>
      </c>
      <c r="B1154" s="23">
        <v>7.000000000000001E-4</v>
      </c>
      <c r="C1154" s="23">
        <v>8.0000000000000004E-4</v>
      </c>
      <c r="D1154" s="23">
        <v>1.1999999999999999E-3</v>
      </c>
      <c r="E1154" s="23">
        <v>2.0999999999999999E-3</v>
      </c>
      <c r="F1154" s="23">
        <v>4.4000000000000003E-3</v>
      </c>
      <c r="G1154" s="23">
        <v>7.0999999999999995E-3</v>
      </c>
      <c r="H1154" s="23">
        <v>1.5600000000000001E-2</v>
      </c>
      <c r="I1154" s="23">
        <v>2.2799999999999997E-2</v>
      </c>
      <c r="J1154" s="23">
        <v>3.0099999999999998E-2</v>
      </c>
      <c r="K1154" s="23">
        <v>3.95E-2</v>
      </c>
      <c r="L1154" s="23">
        <v>4.2900000000000001E-2</v>
      </c>
      <c r="M1154" s="23"/>
      <c r="N1154" s="23"/>
      <c r="O1154" s="23"/>
      <c r="P1154" s="23"/>
      <c r="V1154" s="23"/>
      <c r="W1154" s="23"/>
      <c r="X1154" s="23"/>
      <c r="Y1154" s="23"/>
      <c r="Z1154" s="23"/>
      <c r="AA1154" s="23"/>
      <c r="AB1154" s="23"/>
      <c r="AC1154" s="23"/>
      <c r="AD1154" s="23"/>
    </row>
    <row r="1155" spans="1:30">
      <c r="A1155" s="4">
        <v>40752</v>
      </c>
      <c r="B1155" s="23">
        <v>8.0000000000000004E-4</v>
      </c>
      <c r="C1155" s="23">
        <v>7.000000000000001E-4</v>
      </c>
      <c r="D1155" s="23">
        <v>1.2999999999999999E-3</v>
      </c>
      <c r="E1155" s="23">
        <v>2.0999999999999999E-3</v>
      </c>
      <c r="F1155" s="23">
        <v>4.1999999999999997E-3</v>
      </c>
      <c r="G1155" s="23">
        <v>6.8000000000000005E-3</v>
      </c>
      <c r="H1155" s="23">
        <v>1.52E-2</v>
      </c>
      <c r="I1155" s="23">
        <v>2.2599999999999999E-2</v>
      </c>
      <c r="J1155" s="23">
        <v>2.98E-2</v>
      </c>
      <c r="K1155" s="23">
        <v>3.9300000000000002E-2</v>
      </c>
      <c r="L1155" s="23">
        <v>4.2599999999999999E-2</v>
      </c>
      <c r="M1155" s="23"/>
      <c r="N1155" s="23"/>
      <c r="O1155" s="23"/>
      <c r="P1155" s="23"/>
      <c r="V1155" s="23"/>
      <c r="W1155" s="23"/>
      <c r="X1155" s="23"/>
      <c r="Y1155" s="23"/>
      <c r="Z1155" s="23"/>
      <c r="AA1155" s="23"/>
      <c r="AB1155" s="23"/>
      <c r="AC1155" s="23"/>
      <c r="AD1155" s="23"/>
    </row>
    <row r="1156" spans="1:30">
      <c r="A1156" s="4">
        <v>40753</v>
      </c>
      <c r="B1156" s="23">
        <v>1.1000000000000001E-3</v>
      </c>
      <c r="C1156" s="23">
        <v>1E-3</v>
      </c>
      <c r="D1156" s="23">
        <v>1.6000000000000001E-3</v>
      </c>
      <c r="E1156" s="23">
        <v>2E-3</v>
      </c>
      <c r="F1156" s="23">
        <v>3.5999999999999999E-3</v>
      </c>
      <c r="G1156" s="23">
        <v>5.5000000000000005E-3</v>
      </c>
      <c r="H1156" s="23">
        <v>1.3500000000000002E-2</v>
      </c>
      <c r="I1156" s="23">
        <v>2.0899999999999998E-2</v>
      </c>
      <c r="J1156" s="23">
        <v>2.8199999999999999E-2</v>
      </c>
      <c r="K1156" s="23">
        <v>3.7699999999999997E-2</v>
      </c>
      <c r="L1156" s="23">
        <v>4.1200000000000001E-2</v>
      </c>
      <c r="M1156" s="23"/>
      <c r="N1156" s="23"/>
      <c r="O1156" s="23"/>
      <c r="P1156" s="23"/>
      <c r="V1156" s="23"/>
      <c r="W1156" s="23"/>
      <c r="X1156" s="23"/>
      <c r="Y1156" s="23"/>
      <c r="Z1156" s="23"/>
      <c r="AA1156" s="23"/>
      <c r="AB1156" s="23"/>
      <c r="AC1156" s="23"/>
      <c r="AD1156" s="23"/>
    </row>
    <row r="1157" spans="1:30">
      <c r="A1157" s="4">
        <v>40756</v>
      </c>
      <c r="B1157" s="23">
        <v>1.7000000000000001E-3</v>
      </c>
      <c r="C1157" s="23">
        <v>1E-3</v>
      </c>
      <c r="D1157" s="23">
        <v>1.6000000000000001E-3</v>
      </c>
      <c r="E1157" s="23">
        <v>2.2000000000000001E-3</v>
      </c>
      <c r="F1157" s="23">
        <v>3.8E-3</v>
      </c>
      <c r="G1157" s="23">
        <v>5.5000000000000005E-3</v>
      </c>
      <c r="H1157" s="23">
        <v>1.32E-2</v>
      </c>
      <c r="I1157" s="23">
        <v>2.0499999999999997E-2</v>
      </c>
      <c r="J1157" s="23">
        <v>2.7699999999999999E-2</v>
      </c>
      <c r="K1157" s="23">
        <v>3.7200000000000004E-2</v>
      </c>
      <c r="L1157" s="23">
        <v>4.07E-2</v>
      </c>
      <c r="M1157" s="23"/>
      <c r="N1157" s="23"/>
      <c r="O1157" s="23"/>
      <c r="P1157" s="23"/>
      <c r="V1157" s="23"/>
      <c r="W1157" s="23"/>
      <c r="X1157" s="23"/>
      <c r="Y1157" s="23"/>
      <c r="Z1157" s="23"/>
      <c r="AA1157" s="23"/>
      <c r="AB1157" s="23"/>
      <c r="AC1157" s="23"/>
      <c r="AD1157" s="23"/>
    </row>
    <row r="1158" spans="1:30">
      <c r="A1158" s="4">
        <v>40757</v>
      </c>
      <c r="B1158" s="23">
        <v>1.6000000000000001E-3</v>
      </c>
      <c r="C1158" s="23">
        <v>5.9999999999999995E-4</v>
      </c>
      <c r="D1158" s="23">
        <v>1.2999999999999999E-3</v>
      </c>
      <c r="E1158" s="23">
        <v>1.7000000000000001E-3</v>
      </c>
      <c r="F1158" s="23">
        <v>3.3E-3</v>
      </c>
      <c r="G1158" s="23">
        <v>5.0000000000000001E-3</v>
      </c>
      <c r="H1158" s="23">
        <v>1.23E-2</v>
      </c>
      <c r="I1158" s="23">
        <v>1.9400000000000001E-2</v>
      </c>
      <c r="J1158" s="23">
        <v>2.6600000000000002E-2</v>
      </c>
      <c r="K1158" s="23">
        <v>3.5900000000000001E-2</v>
      </c>
      <c r="L1158" s="23">
        <v>3.9300000000000002E-2</v>
      </c>
      <c r="M1158" s="23"/>
      <c r="N1158" s="23"/>
      <c r="O1158" s="23"/>
      <c r="P1158" s="23"/>
      <c r="V1158" s="23"/>
      <c r="W1158" s="23"/>
      <c r="X1158" s="23"/>
      <c r="Y1158" s="23"/>
      <c r="Z1158" s="23"/>
      <c r="AA1158" s="23"/>
      <c r="AB1158" s="23"/>
      <c r="AC1158" s="23"/>
      <c r="AD1158" s="23"/>
    </row>
    <row r="1159" spans="1:30">
      <c r="A1159" s="4">
        <v>40758</v>
      </c>
      <c r="B1159" s="23">
        <v>1.1999999999999999E-3</v>
      </c>
      <c r="C1159" s="23">
        <v>2.0000000000000001E-4</v>
      </c>
      <c r="D1159" s="23">
        <v>8.0000000000000004E-4</v>
      </c>
      <c r="E1159" s="23">
        <v>1.6000000000000001E-3</v>
      </c>
      <c r="F1159" s="23">
        <v>3.3E-3</v>
      </c>
      <c r="G1159" s="23">
        <v>5.1999999999999998E-3</v>
      </c>
      <c r="H1159" s="23">
        <v>1.2500000000000001E-2</v>
      </c>
      <c r="I1159" s="23">
        <v>1.9400000000000001E-2</v>
      </c>
      <c r="J1159" s="23">
        <v>2.64E-2</v>
      </c>
      <c r="K1159" s="23">
        <v>3.5499999999999997E-2</v>
      </c>
      <c r="L1159" s="23">
        <v>3.8900000000000004E-2</v>
      </c>
      <c r="M1159" s="23"/>
      <c r="N1159" s="23"/>
      <c r="O1159" s="23"/>
      <c r="P1159" s="23"/>
      <c r="V1159" s="23"/>
      <c r="W1159" s="23"/>
      <c r="X1159" s="23"/>
      <c r="Y1159" s="23"/>
      <c r="Z1159" s="23"/>
      <c r="AA1159" s="23"/>
      <c r="AB1159" s="23"/>
      <c r="AC1159" s="23"/>
      <c r="AD1159" s="23"/>
    </row>
    <row r="1160" spans="1:30">
      <c r="A1160" s="4">
        <v>40759</v>
      </c>
      <c r="B1160" s="23">
        <v>8.9999999999999998E-4</v>
      </c>
      <c r="C1160" s="23">
        <v>2.0000000000000001E-4</v>
      </c>
      <c r="D1160" s="23">
        <v>5.0000000000000001E-4</v>
      </c>
      <c r="E1160" s="23">
        <v>1.1999999999999999E-3</v>
      </c>
      <c r="F1160" s="23">
        <v>2.7000000000000001E-3</v>
      </c>
      <c r="G1160" s="23">
        <v>4.4000000000000003E-3</v>
      </c>
      <c r="H1160" s="23">
        <v>1.1200000000000002E-2</v>
      </c>
      <c r="I1160" s="23">
        <v>1.78E-2</v>
      </c>
      <c r="J1160" s="23">
        <v>2.4700000000000003E-2</v>
      </c>
      <c r="K1160" s="23">
        <v>3.3700000000000001E-2</v>
      </c>
      <c r="L1160" s="23">
        <v>3.7000000000000005E-2</v>
      </c>
      <c r="M1160" s="23"/>
      <c r="N1160" s="23"/>
      <c r="O1160" s="23"/>
      <c r="P1160" s="23"/>
      <c r="V1160" s="23"/>
      <c r="W1160" s="23"/>
      <c r="X1160" s="23"/>
      <c r="Y1160" s="23"/>
      <c r="Z1160" s="23"/>
      <c r="AA1160" s="23"/>
      <c r="AB1160" s="23"/>
      <c r="AC1160" s="23"/>
      <c r="AD1160" s="23"/>
    </row>
    <row r="1161" spans="1:30">
      <c r="A1161" s="4">
        <v>40760</v>
      </c>
      <c r="B1161" s="23">
        <v>8.0000000000000004E-4</v>
      </c>
      <c r="C1161" s="23">
        <v>1E-4</v>
      </c>
      <c r="D1161" s="23">
        <v>5.0000000000000001E-4</v>
      </c>
      <c r="E1161" s="23">
        <v>1.1000000000000001E-3</v>
      </c>
      <c r="F1161" s="23">
        <v>2.8000000000000004E-3</v>
      </c>
      <c r="G1161" s="23">
        <v>4.8999999999999998E-3</v>
      </c>
      <c r="H1161" s="23">
        <v>1.23E-2</v>
      </c>
      <c r="I1161" s="23">
        <v>1.9099999999999999E-2</v>
      </c>
      <c r="J1161" s="23">
        <v>2.58E-2</v>
      </c>
      <c r="K1161" s="23">
        <v>3.49E-2</v>
      </c>
      <c r="L1161" s="23">
        <v>3.8199999999999998E-2</v>
      </c>
      <c r="M1161" s="23"/>
      <c r="N1161" s="23"/>
      <c r="O1161" s="23"/>
      <c r="P1161" s="23"/>
      <c r="V1161" s="23"/>
      <c r="W1161" s="23"/>
      <c r="X1161" s="23"/>
      <c r="Y1161" s="23"/>
      <c r="Z1161" s="23"/>
      <c r="AA1161" s="23"/>
      <c r="AB1161" s="23"/>
      <c r="AC1161" s="23"/>
      <c r="AD1161" s="23"/>
    </row>
    <row r="1162" spans="1:30">
      <c r="A1162" s="4">
        <v>40763</v>
      </c>
      <c r="B1162" s="23">
        <v>1.1000000000000001E-3</v>
      </c>
      <c r="C1162" s="23">
        <v>5.0000000000000001E-4</v>
      </c>
      <c r="D1162" s="23">
        <v>7.000000000000001E-4</v>
      </c>
      <c r="E1162" s="23">
        <v>1.1999999999999999E-3</v>
      </c>
      <c r="F1162" s="23">
        <v>2.7000000000000001E-3</v>
      </c>
      <c r="G1162" s="23">
        <v>4.5000000000000005E-3</v>
      </c>
      <c r="H1162" s="23">
        <v>1.11E-2</v>
      </c>
      <c r="I1162" s="23">
        <v>1.7500000000000002E-2</v>
      </c>
      <c r="J1162" s="23">
        <v>2.4E-2</v>
      </c>
      <c r="K1162" s="23">
        <v>3.3099999999999997E-2</v>
      </c>
      <c r="L1162" s="23">
        <v>3.6799999999999999E-2</v>
      </c>
      <c r="M1162" s="23"/>
      <c r="N1162" s="23"/>
      <c r="O1162" s="23"/>
      <c r="P1162" s="23"/>
      <c r="V1162" s="23"/>
      <c r="W1162" s="23"/>
      <c r="X1162" s="23"/>
      <c r="Y1162" s="23"/>
      <c r="Z1162" s="23"/>
      <c r="AA1162" s="23"/>
      <c r="AB1162" s="23"/>
      <c r="AC1162" s="23"/>
      <c r="AD1162" s="23"/>
    </row>
    <row r="1163" spans="1:30">
      <c r="A1163" s="4">
        <v>40764</v>
      </c>
      <c r="B1163" s="23">
        <v>1E-3</v>
      </c>
      <c r="C1163" s="23">
        <v>2.9999999999999997E-4</v>
      </c>
      <c r="D1163" s="23">
        <v>5.9999999999999995E-4</v>
      </c>
      <c r="E1163" s="23">
        <v>1.1000000000000001E-3</v>
      </c>
      <c r="F1163" s="23">
        <v>1.9E-3</v>
      </c>
      <c r="G1163" s="23">
        <v>3.3E-3</v>
      </c>
      <c r="H1163" s="23">
        <v>9.1000000000000004E-3</v>
      </c>
      <c r="I1163" s="23">
        <v>1.5300000000000001E-2</v>
      </c>
      <c r="J1163" s="23">
        <v>2.2000000000000002E-2</v>
      </c>
      <c r="K1163" s="23">
        <v>3.1699999999999999E-2</v>
      </c>
      <c r="L1163" s="23">
        <v>3.56E-2</v>
      </c>
      <c r="M1163" s="23"/>
      <c r="N1163" s="23"/>
      <c r="O1163" s="23"/>
      <c r="P1163" s="23"/>
      <c r="V1163" s="23"/>
      <c r="W1163" s="23"/>
      <c r="X1163" s="23"/>
      <c r="Y1163" s="23"/>
      <c r="Z1163" s="23"/>
      <c r="AA1163" s="23"/>
      <c r="AB1163" s="23"/>
      <c r="AC1163" s="23"/>
      <c r="AD1163" s="23"/>
    </row>
    <row r="1164" spans="1:30">
      <c r="A1164" s="4">
        <v>40765</v>
      </c>
      <c r="B1164" s="23">
        <v>1E-3</v>
      </c>
      <c r="C1164" s="23">
        <v>2.0000000000000001E-4</v>
      </c>
      <c r="D1164" s="23">
        <v>5.9999999999999995E-4</v>
      </c>
      <c r="E1164" s="23">
        <v>8.9999999999999998E-4</v>
      </c>
      <c r="F1164" s="23">
        <v>1.9E-3</v>
      </c>
      <c r="G1164" s="23">
        <v>3.3E-3</v>
      </c>
      <c r="H1164" s="23">
        <v>9.300000000000001E-3</v>
      </c>
      <c r="I1164" s="23">
        <v>1.52E-2</v>
      </c>
      <c r="J1164" s="23">
        <v>2.1700000000000001E-2</v>
      </c>
      <c r="K1164" s="23">
        <v>3.0800000000000001E-2</v>
      </c>
      <c r="L1164" s="23">
        <v>3.5400000000000001E-2</v>
      </c>
      <c r="M1164" s="23"/>
      <c r="N1164" s="23"/>
      <c r="O1164" s="23"/>
      <c r="P1164" s="23"/>
      <c r="V1164" s="23"/>
      <c r="W1164" s="23"/>
      <c r="X1164" s="23"/>
      <c r="Y1164" s="23"/>
      <c r="Z1164" s="23"/>
      <c r="AA1164" s="23"/>
      <c r="AB1164" s="23"/>
      <c r="AC1164" s="23"/>
      <c r="AD1164" s="23"/>
    </row>
    <row r="1165" spans="1:30">
      <c r="A1165" s="4">
        <v>40766</v>
      </c>
      <c r="B1165" s="23">
        <v>8.9999999999999998E-4</v>
      </c>
      <c r="C1165" s="23">
        <v>2.9999999999999997E-4</v>
      </c>
      <c r="D1165" s="23">
        <v>8.0000000000000004E-4</v>
      </c>
      <c r="E1165" s="23">
        <v>1E-3</v>
      </c>
      <c r="F1165" s="23">
        <v>1.9E-3</v>
      </c>
      <c r="G1165" s="23">
        <v>3.4000000000000002E-3</v>
      </c>
      <c r="H1165" s="23">
        <v>1.0200000000000001E-2</v>
      </c>
      <c r="I1165" s="23">
        <v>1.6500000000000001E-2</v>
      </c>
      <c r="J1165" s="23">
        <v>2.3399999999999997E-2</v>
      </c>
      <c r="K1165" s="23">
        <v>3.3399999999999999E-2</v>
      </c>
      <c r="L1165" s="23">
        <v>3.8199999999999998E-2</v>
      </c>
      <c r="M1165" s="23"/>
      <c r="N1165" s="23"/>
      <c r="O1165" s="23"/>
      <c r="P1165" s="23"/>
      <c r="V1165" s="23"/>
      <c r="W1165" s="23"/>
      <c r="X1165" s="23"/>
      <c r="Y1165" s="23"/>
      <c r="Z1165" s="23"/>
      <c r="AA1165" s="23"/>
      <c r="AB1165" s="23"/>
      <c r="AC1165" s="23"/>
      <c r="AD1165" s="23"/>
    </row>
    <row r="1166" spans="1:30">
      <c r="A1166" s="4">
        <v>40767</v>
      </c>
      <c r="B1166" s="23">
        <v>1E-3</v>
      </c>
      <c r="C1166" s="23">
        <v>2.0000000000000001E-4</v>
      </c>
      <c r="D1166" s="23">
        <v>7.000000000000001E-4</v>
      </c>
      <c r="E1166" s="23">
        <v>1.1000000000000001E-3</v>
      </c>
      <c r="F1166" s="23">
        <v>2E-3</v>
      </c>
      <c r="G1166" s="23">
        <v>3.2000000000000002E-3</v>
      </c>
      <c r="H1166" s="23">
        <v>9.5999999999999992E-3</v>
      </c>
      <c r="I1166" s="23">
        <v>1.5600000000000001E-2</v>
      </c>
      <c r="J1166" s="23">
        <v>2.2400000000000003E-2</v>
      </c>
      <c r="K1166" s="23">
        <v>3.2400000000000005E-2</v>
      </c>
      <c r="L1166" s="23">
        <v>3.7200000000000004E-2</v>
      </c>
      <c r="M1166" s="23"/>
      <c r="N1166" s="23"/>
      <c r="O1166" s="23"/>
      <c r="P1166" s="23"/>
      <c r="V1166" s="23"/>
      <c r="W1166" s="23"/>
      <c r="X1166" s="23"/>
      <c r="Y1166" s="23"/>
      <c r="Z1166" s="23"/>
      <c r="AA1166" s="23"/>
      <c r="AB1166" s="23"/>
      <c r="AC1166" s="23"/>
      <c r="AD1166" s="23"/>
    </row>
    <row r="1167" spans="1:30">
      <c r="A1167" s="4">
        <v>40770</v>
      </c>
      <c r="B1167" s="23">
        <v>1E-3</v>
      </c>
      <c r="C1167" s="23">
        <v>2.0000000000000001E-4</v>
      </c>
      <c r="D1167" s="23">
        <v>8.0000000000000004E-4</v>
      </c>
      <c r="E1167" s="23">
        <v>1.1999999999999999E-3</v>
      </c>
      <c r="F1167" s="23">
        <v>1.9E-3</v>
      </c>
      <c r="G1167" s="23">
        <v>3.4000000000000002E-3</v>
      </c>
      <c r="H1167" s="23">
        <v>9.8999999999999991E-3</v>
      </c>
      <c r="I1167" s="23">
        <v>1.6E-2</v>
      </c>
      <c r="J1167" s="23">
        <v>2.29E-2</v>
      </c>
      <c r="K1167" s="23">
        <v>3.2899999999999999E-2</v>
      </c>
      <c r="L1167" s="23">
        <v>3.7499999999999999E-2</v>
      </c>
      <c r="M1167" s="23"/>
      <c r="N1167" s="23"/>
      <c r="O1167" s="23"/>
      <c r="P1167" s="23"/>
      <c r="V1167" s="23"/>
      <c r="W1167" s="23"/>
      <c r="X1167" s="23"/>
      <c r="Y1167" s="23"/>
      <c r="Z1167" s="23"/>
      <c r="AA1167" s="23"/>
      <c r="AB1167" s="23"/>
      <c r="AC1167" s="23"/>
      <c r="AD1167" s="23"/>
    </row>
    <row r="1168" spans="1:30">
      <c r="A1168" s="4">
        <v>40771</v>
      </c>
      <c r="B1168" s="23">
        <v>8.9999999999999998E-4</v>
      </c>
      <c r="C1168" s="23">
        <v>2.9999999999999997E-4</v>
      </c>
      <c r="D1168" s="23">
        <v>7.000000000000001E-4</v>
      </c>
      <c r="E1168" s="23">
        <v>1.1999999999999999E-3</v>
      </c>
      <c r="F1168" s="23">
        <v>2E-3</v>
      </c>
      <c r="G1168" s="23">
        <v>3.3E-3</v>
      </c>
      <c r="H1168" s="23">
        <v>9.4999999999999998E-3</v>
      </c>
      <c r="I1168" s="23">
        <v>1.54E-2</v>
      </c>
      <c r="J1168" s="23">
        <v>2.23E-2</v>
      </c>
      <c r="K1168" s="23">
        <v>3.2300000000000002E-2</v>
      </c>
      <c r="L1168" s="23">
        <v>3.6699999999999997E-2</v>
      </c>
      <c r="M1168" s="23"/>
      <c r="N1168" s="23"/>
      <c r="O1168" s="23"/>
      <c r="P1168" s="23"/>
      <c r="V1168" s="23"/>
      <c r="W1168" s="23"/>
      <c r="X1168" s="23"/>
      <c r="Y1168" s="23"/>
      <c r="Z1168" s="23"/>
      <c r="AA1168" s="23"/>
      <c r="AB1168" s="23"/>
      <c r="AC1168" s="23"/>
      <c r="AD1168" s="23"/>
    </row>
    <row r="1169" spans="1:30">
      <c r="A1169" s="4">
        <v>40772</v>
      </c>
      <c r="B1169" s="23">
        <v>8.9999999999999998E-4</v>
      </c>
      <c r="C1169" s="23">
        <v>1E-4</v>
      </c>
      <c r="D1169" s="23">
        <v>5.9999999999999995E-4</v>
      </c>
      <c r="E1169" s="23">
        <v>1.1999999999999999E-3</v>
      </c>
      <c r="F1169" s="23">
        <v>1.9E-3</v>
      </c>
      <c r="G1169" s="23">
        <v>3.3E-3</v>
      </c>
      <c r="H1169" s="23">
        <v>9.1999999999999998E-3</v>
      </c>
      <c r="I1169" s="23">
        <v>1.4800000000000001E-2</v>
      </c>
      <c r="J1169" s="23">
        <v>2.1700000000000001E-2</v>
      </c>
      <c r="K1169" s="23">
        <v>3.1400000000000004E-2</v>
      </c>
      <c r="L1169" s="23">
        <v>3.5699999999999996E-2</v>
      </c>
      <c r="M1169" s="23"/>
      <c r="N1169" s="23"/>
      <c r="O1169" s="23"/>
      <c r="P1169" s="23"/>
      <c r="V1169" s="23"/>
      <c r="W1169" s="23"/>
      <c r="X1169" s="23"/>
      <c r="Y1169" s="23"/>
      <c r="Z1169" s="23"/>
      <c r="AA1169" s="23"/>
      <c r="AB1169" s="23"/>
      <c r="AC1169" s="23"/>
      <c r="AD1169" s="23"/>
    </row>
    <row r="1170" spans="1:30">
      <c r="A1170" s="4">
        <v>40773</v>
      </c>
      <c r="B1170" s="23">
        <v>8.9999999999999998E-4</v>
      </c>
      <c r="C1170" s="23">
        <v>1E-4</v>
      </c>
      <c r="D1170" s="23">
        <v>5.0000000000000001E-4</v>
      </c>
      <c r="E1170" s="23">
        <v>1E-3</v>
      </c>
      <c r="F1170" s="23">
        <v>2E-3</v>
      </c>
      <c r="G1170" s="23">
        <v>3.3E-3</v>
      </c>
      <c r="H1170" s="23">
        <v>9.0000000000000011E-3</v>
      </c>
      <c r="I1170" s="23">
        <v>1.43E-2</v>
      </c>
      <c r="J1170" s="23">
        <v>2.0799999999999999E-2</v>
      </c>
      <c r="K1170" s="23">
        <v>3.0200000000000001E-2</v>
      </c>
      <c r="L1170" s="23">
        <v>3.4500000000000003E-2</v>
      </c>
      <c r="M1170" s="23"/>
      <c r="N1170" s="23"/>
      <c r="O1170" s="23"/>
      <c r="P1170" s="23"/>
      <c r="V1170" s="23"/>
      <c r="W1170" s="23"/>
      <c r="X1170" s="23"/>
      <c r="Y1170" s="23"/>
      <c r="Z1170" s="23"/>
      <c r="AA1170" s="23"/>
      <c r="AB1170" s="23"/>
      <c r="AC1170" s="23"/>
      <c r="AD1170" s="23"/>
    </row>
    <row r="1171" spans="1:30">
      <c r="A1171" s="4">
        <v>40774</v>
      </c>
      <c r="B1171" s="23">
        <v>8.9999999999999998E-4</v>
      </c>
      <c r="C1171" s="23">
        <v>2.0000000000000001E-4</v>
      </c>
      <c r="D1171" s="23">
        <v>4.0000000000000002E-4</v>
      </c>
      <c r="E1171" s="23">
        <v>1E-3</v>
      </c>
      <c r="F1171" s="23">
        <v>2E-3</v>
      </c>
      <c r="G1171" s="23">
        <v>3.4000000000000002E-3</v>
      </c>
      <c r="H1171" s="23">
        <v>9.0000000000000011E-3</v>
      </c>
      <c r="I1171" s="23">
        <v>1.43E-2</v>
      </c>
      <c r="J1171" s="23">
        <v>2.07E-2</v>
      </c>
      <c r="K1171" s="23">
        <v>2.9700000000000001E-2</v>
      </c>
      <c r="L1171" s="23">
        <v>3.39E-2</v>
      </c>
      <c r="M1171" s="23"/>
      <c r="N1171" s="23"/>
      <c r="O1171" s="23"/>
      <c r="P1171" s="23"/>
      <c r="V1171" s="23"/>
      <c r="W1171" s="23"/>
      <c r="X1171" s="23"/>
      <c r="Y1171" s="23"/>
      <c r="Z1171" s="23"/>
      <c r="AA1171" s="23"/>
      <c r="AB1171" s="23"/>
      <c r="AC1171" s="23"/>
      <c r="AD1171" s="23"/>
    </row>
    <row r="1172" spans="1:30">
      <c r="A1172" s="4">
        <v>40777</v>
      </c>
      <c r="B1172" s="23">
        <v>8.9999999999999998E-4</v>
      </c>
      <c r="C1172" s="23">
        <v>1E-4</v>
      </c>
      <c r="D1172" s="23">
        <v>4.0000000000000002E-4</v>
      </c>
      <c r="E1172" s="23">
        <v>8.9999999999999998E-4</v>
      </c>
      <c r="F1172" s="23">
        <v>2.2000000000000001E-3</v>
      </c>
      <c r="G1172" s="23">
        <v>3.7000000000000002E-3</v>
      </c>
      <c r="H1172" s="23">
        <v>9.3999999999999986E-3</v>
      </c>
      <c r="I1172" s="23">
        <v>1.47E-2</v>
      </c>
      <c r="J1172" s="23">
        <v>2.1000000000000001E-2</v>
      </c>
      <c r="K1172" s="23">
        <v>0.03</v>
      </c>
      <c r="L1172" s="23">
        <v>3.4200000000000001E-2</v>
      </c>
      <c r="M1172" s="23"/>
      <c r="N1172" s="23"/>
      <c r="O1172" s="23"/>
      <c r="P1172" s="23"/>
      <c r="V1172" s="23"/>
      <c r="W1172" s="23"/>
      <c r="X1172" s="23"/>
      <c r="Y1172" s="23"/>
      <c r="Z1172" s="23"/>
      <c r="AA1172" s="23"/>
      <c r="AB1172" s="23"/>
      <c r="AC1172" s="23"/>
      <c r="AD1172" s="23"/>
    </row>
    <row r="1173" spans="1:30">
      <c r="A1173" s="4">
        <v>40778</v>
      </c>
      <c r="B1173" s="23">
        <v>8.0000000000000004E-4</v>
      </c>
      <c r="C1173" s="23">
        <v>1E-4</v>
      </c>
      <c r="D1173" s="23">
        <v>4.0000000000000002E-4</v>
      </c>
      <c r="E1173" s="23">
        <v>1E-3</v>
      </c>
      <c r="F1173" s="23">
        <v>2.2000000000000001E-3</v>
      </c>
      <c r="G1173" s="23">
        <v>3.8E-3</v>
      </c>
      <c r="H1173" s="23">
        <v>9.4999999999999998E-3</v>
      </c>
      <c r="I1173" s="23">
        <v>1.4999999999999999E-2</v>
      </c>
      <c r="J1173" s="23">
        <v>2.1499999999999998E-2</v>
      </c>
      <c r="K1173" s="23">
        <v>3.0600000000000002E-2</v>
      </c>
      <c r="L1173" s="23">
        <v>3.4700000000000002E-2</v>
      </c>
      <c r="M1173" s="23"/>
      <c r="N1173" s="23"/>
      <c r="O1173" s="23"/>
      <c r="P1173" s="23"/>
      <c r="V1173" s="23"/>
      <c r="W1173" s="23"/>
      <c r="X1173" s="23"/>
      <c r="Y1173" s="23"/>
      <c r="Z1173" s="23"/>
      <c r="AA1173" s="23"/>
      <c r="AB1173" s="23"/>
      <c r="AC1173" s="23"/>
      <c r="AD1173" s="23"/>
    </row>
    <row r="1174" spans="1:30">
      <c r="A1174" s="4">
        <v>40779</v>
      </c>
      <c r="B1174" s="23">
        <v>8.0000000000000004E-4</v>
      </c>
      <c r="C1174" s="23">
        <v>2.0000000000000001E-4</v>
      </c>
      <c r="D1174" s="23">
        <v>4.0000000000000002E-4</v>
      </c>
      <c r="E1174" s="23">
        <v>1.1000000000000001E-3</v>
      </c>
      <c r="F1174" s="23">
        <v>2.3E-3</v>
      </c>
      <c r="G1174" s="23">
        <v>4.0999999999999995E-3</v>
      </c>
      <c r="H1174" s="23">
        <v>1.0500000000000001E-2</v>
      </c>
      <c r="I1174" s="23">
        <v>1.6200000000000003E-2</v>
      </c>
      <c r="J1174" s="23">
        <v>2.29E-2</v>
      </c>
      <c r="K1174" s="23">
        <v>3.2300000000000002E-2</v>
      </c>
      <c r="L1174" s="23">
        <v>3.6299999999999999E-2</v>
      </c>
      <c r="M1174" s="23"/>
      <c r="N1174" s="23"/>
      <c r="O1174" s="23"/>
      <c r="P1174" s="23"/>
      <c r="V1174" s="23"/>
      <c r="W1174" s="23"/>
      <c r="X1174" s="23"/>
      <c r="Y1174" s="23"/>
      <c r="Z1174" s="23"/>
      <c r="AA1174" s="23"/>
      <c r="AB1174" s="23"/>
      <c r="AC1174" s="23"/>
      <c r="AD1174" s="23"/>
    </row>
    <row r="1175" spans="1:30">
      <c r="A1175" s="4">
        <v>40780</v>
      </c>
      <c r="B1175" s="23">
        <v>8.0000000000000004E-4</v>
      </c>
      <c r="C1175" s="23">
        <v>1E-4</v>
      </c>
      <c r="D1175" s="23">
        <v>2.9999999999999997E-4</v>
      </c>
      <c r="E1175" s="23">
        <v>1E-3</v>
      </c>
      <c r="F1175" s="23">
        <v>2.2000000000000001E-3</v>
      </c>
      <c r="G1175" s="23">
        <v>3.7000000000000002E-3</v>
      </c>
      <c r="H1175" s="23">
        <v>9.7999999999999997E-3</v>
      </c>
      <c r="I1175" s="23">
        <v>1.5700000000000002E-2</v>
      </c>
      <c r="J1175" s="23">
        <v>2.23E-2</v>
      </c>
      <c r="K1175" s="23">
        <v>3.1699999999999999E-2</v>
      </c>
      <c r="L1175" s="23">
        <v>3.6000000000000004E-2</v>
      </c>
      <c r="M1175" s="23"/>
      <c r="N1175" s="23"/>
      <c r="O1175" s="23"/>
      <c r="P1175" s="23"/>
      <c r="V1175" s="23"/>
      <c r="W1175" s="23"/>
      <c r="X1175" s="23"/>
      <c r="Y1175" s="23"/>
      <c r="Z1175" s="23"/>
      <c r="AA1175" s="23"/>
      <c r="AB1175" s="23"/>
      <c r="AC1175" s="23"/>
      <c r="AD1175" s="23"/>
    </row>
    <row r="1176" spans="1:30">
      <c r="A1176" s="4">
        <v>40781</v>
      </c>
      <c r="B1176" s="23">
        <v>8.9999999999999998E-4</v>
      </c>
      <c r="C1176" s="23">
        <v>1E-4</v>
      </c>
      <c r="D1176" s="23">
        <v>2.0000000000000001E-4</v>
      </c>
      <c r="E1176" s="23">
        <v>8.9999999999999998E-4</v>
      </c>
      <c r="F1176" s="23">
        <v>2E-3</v>
      </c>
      <c r="G1176" s="23">
        <v>3.3E-3</v>
      </c>
      <c r="H1176" s="23">
        <v>9.3999999999999986E-3</v>
      </c>
      <c r="I1176" s="23">
        <v>1.52E-2</v>
      </c>
      <c r="J1176" s="23">
        <v>2.1899999999999999E-2</v>
      </c>
      <c r="K1176" s="23">
        <v>3.1300000000000001E-2</v>
      </c>
      <c r="L1176" s="23">
        <v>3.5400000000000001E-2</v>
      </c>
      <c r="M1176" s="23"/>
      <c r="N1176" s="23"/>
      <c r="O1176" s="23"/>
      <c r="P1176" s="23"/>
      <c r="V1176" s="23"/>
      <c r="W1176" s="23"/>
      <c r="X1176" s="23"/>
      <c r="Y1176" s="23"/>
      <c r="Z1176" s="23"/>
      <c r="AA1176" s="23"/>
      <c r="AB1176" s="23"/>
      <c r="AC1176" s="23"/>
      <c r="AD1176" s="23"/>
    </row>
    <row r="1177" spans="1:30">
      <c r="A1177" s="4">
        <v>40784</v>
      </c>
      <c r="B1177" s="23">
        <v>8.9999999999999998E-4</v>
      </c>
      <c r="C1177" s="23">
        <v>2.0000000000000001E-4</v>
      </c>
      <c r="D1177" s="23">
        <v>5.0000000000000001E-4</v>
      </c>
      <c r="E1177" s="23">
        <v>8.9999999999999998E-4</v>
      </c>
      <c r="F1177" s="23">
        <v>2E-3</v>
      </c>
      <c r="G1177" s="23">
        <v>3.4999999999999996E-3</v>
      </c>
      <c r="H1177" s="23">
        <v>9.8999999999999991E-3</v>
      </c>
      <c r="I1177" s="23">
        <v>1.6E-2</v>
      </c>
      <c r="J1177" s="23">
        <v>2.2799999999999997E-2</v>
      </c>
      <c r="K1177" s="23">
        <v>3.2199999999999999E-2</v>
      </c>
      <c r="L1177" s="23">
        <v>3.6299999999999999E-2</v>
      </c>
      <c r="M1177" s="23"/>
      <c r="N1177" s="23"/>
      <c r="O1177" s="23"/>
      <c r="P1177" s="23"/>
      <c r="V1177" s="23"/>
      <c r="W1177" s="23"/>
      <c r="X1177" s="23"/>
      <c r="Y1177" s="23"/>
      <c r="Z1177" s="23"/>
      <c r="AA1177" s="23"/>
      <c r="AB1177" s="23"/>
      <c r="AC1177" s="23"/>
      <c r="AD1177" s="23"/>
    </row>
    <row r="1178" spans="1:30">
      <c r="A1178" s="4">
        <v>40785</v>
      </c>
      <c r="B1178" s="23">
        <v>8.0000000000000004E-4</v>
      </c>
      <c r="C1178" s="23">
        <v>1E-4</v>
      </c>
      <c r="D1178" s="23">
        <v>5.0000000000000001E-4</v>
      </c>
      <c r="E1178" s="23">
        <v>8.9999999999999998E-4</v>
      </c>
      <c r="F1178" s="23">
        <v>2E-3</v>
      </c>
      <c r="G1178" s="23">
        <v>3.3E-3</v>
      </c>
      <c r="H1178" s="23">
        <v>9.3999999999999986E-3</v>
      </c>
      <c r="I1178" s="23">
        <v>1.52E-2</v>
      </c>
      <c r="J1178" s="23">
        <v>2.1899999999999999E-2</v>
      </c>
      <c r="K1178" s="23">
        <v>3.1200000000000002E-2</v>
      </c>
      <c r="L1178" s="23">
        <v>3.5299999999999998E-2</v>
      </c>
      <c r="M1178" s="23"/>
      <c r="N1178" s="23"/>
      <c r="O1178" s="23"/>
      <c r="P1178" s="23"/>
      <c r="V1178" s="23"/>
      <c r="W1178" s="23"/>
      <c r="X1178" s="23"/>
      <c r="Y1178" s="23"/>
      <c r="Z1178" s="23"/>
      <c r="AA1178" s="23"/>
      <c r="AB1178" s="23"/>
      <c r="AC1178" s="23"/>
      <c r="AD1178" s="23"/>
    </row>
    <row r="1179" spans="1:30">
      <c r="A1179" s="4">
        <v>40786</v>
      </c>
      <c r="B1179" s="23">
        <v>8.0000000000000004E-4</v>
      </c>
      <c r="C1179" s="23">
        <v>2.0000000000000001E-4</v>
      </c>
      <c r="D1179" s="23">
        <v>5.0000000000000001E-4</v>
      </c>
      <c r="E1179" s="23">
        <v>1E-3</v>
      </c>
      <c r="F1179" s="23">
        <v>2E-3</v>
      </c>
      <c r="G1179" s="23">
        <v>3.3E-3</v>
      </c>
      <c r="H1179" s="23">
        <v>9.5999999999999992E-3</v>
      </c>
      <c r="I1179" s="23">
        <v>1.5600000000000001E-2</v>
      </c>
      <c r="J1179" s="23">
        <v>2.23E-2</v>
      </c>
      <c r="K1179" s="23">
        <v>3.1899999999999998E-2</v>
      </c>
      <c r="L1179" s="23">
        <v>3.6000000000000004E-2</v>
      </c>
      <c r="M1179" s="23"/>
      <c r="N1179" s="23"/>
      <c r="O1179" s="23"/>
      <c r="P1179" s="23"/>
      <c r="V1179" s="23"/>
      <c r="W1179" s="23"/>
      <c r="X1179" s="23"/>
      <c r="Y1179" s="23"/>
      <c r="Z1179" s="23"/>
      <c r="AA1179" s="23"/>
      <c r="AB1179" s="23"/>
      <c r="AC1179" s="23"/>
      <c r="AD1179" s="23"/>
    </row>
    <row r="1180" spans="1:30">
      <c r="A1180" s="4">
        <v>40787</v>
      </c>
      <c r="B1180" s="23">
        <v>8.0000000000000004E-4</v>
      </c>
      <c r="C1180" s="23">
        <v>2.0000000000000001E-4</v>
      </c>
      <c r="D1180" s="23">
        <v>5.0000000000000001E-4</v>
      </c>
      <c r="E1180" s="23">
        <v>1E-3</v>
      </c>
      <c r="F1180" s="23">
        <v>1.9E-3</v>
      </c>
      <c r="G1180" s="23">
        <v>3.0999999999999999E-3</v>
      </c>
      <c r="H1180" s="23">
        <v>9.0000000000000011E-3</v>
      </c>
      <c r="I1180" s="23">
        <v>1.49E-2</v>
      </c>
      <c r="J1180" s="23">
        <v>2.1499999999999998E-2</v>
      </c>
      <c r="K1180" s="23">
        <v>3.1E-2</v>
      </c>
      <c r="L1180" s="23">
        <v>3.5099999999999999E-2</v>
      </c>
      <c r="M1180" s="23"/>
      <c r="N1180" s="23"/>
      <c r="O1180" s="23"/>
      <c r="P1180" s="23"/>
      <c r="V1180" s="23"/>
      <c r="W1180" s="23"/>
      <c r="X1180" s="23"/>
      <c r="Y1180" s="23"/>
      <c r="Z1180" s="23"/>
      <c r="AA1180" s="23"/>
      <c r="AB1180" s="23"/>
      <c r="AC1180" s="23"/>
      <c r="AD1180" s="23"/>
    </row>
    <row r="1181" spans="1:30">
      <c r="A1181" s="4">
        <v>40788</v>
      </c>
      <c r="B1181" s="23">
        <v>8.0000000000000004E-4</v>
      </c>
      <c r="C1181" s="23">
        <v>2.0000000000000001E-4</v>
      </c>
      <c r="D1181" s="23">
        <v>5.0000000000000001E-4</v>
      </c>
      <c r="E1181" s="23">
        <v>1E-3</v>
      </c>
      <c r="F1181" s="23">
        <v>2E-3</v>
      </c>
      <c r="G1181" s="23">
        <v>3.3E-3</v>
      </c>
      <c r="H1181" s="23">
        <v>8.8000000000000005E-3</v>
      </c>
      <c r="I1181" s="23">
        <v>1.41E-2</v>
      </c>
      <c r="J1181" s="23">
        <v>2.0199999999999999E-2</v>
      </c>
      <c r="K1181" s="23">
        <v>2.92E-2</v>
      </c>
      <c r="L1181" s="23">
        <v>3.32E-2</v>
      </c>
      <c r="M1181" s="23"/>
      <c r="N1181" s="23"/>
      <c r="O1181" s="23"/>
      <c r="P1181" s="23"/>
      <c r="V1181" s="23"/>
      <c r="W1181" s="23"/>
      <c r="X1181" s="23"/>
      <c r="Y1181" s="23"/>
      <c r="Z1181" s="23"/>
      <c r="AA1181" s="23"/>
      <c r="AB1181" s="23"/>
      <c r="AC1181" s="23"/>
      <c r="AD1181" s="23"/>
    </row>
    <row r="1182" spans="1:30">
      <c r="A1182" s="4">
        <v>40792</v>
      </c>
      <c r="B1182" s="23">
        <v>8.9999999999999998E-4</v>
      </c>
      <c r="C1182" s="23">
        <v>2.0000000000000001E-4</v>
      </c>
      <c r="D1182" s="23">
        <v>7.000000000000001E-4</v>
      </c>
      <c r="E1182" s="23">
        <v>1.2999999999999999E-3</v>
      </c>
      <c r="F1182" s="23">
        <v>2.0999999999999999E-3</v>
      </c>
      <c r="G1182" s="23">
        <v>3.3E-3</v>
      </c>
      <c r="H1182" s="23">
        <v>8.8000000000000005E-3</v>
      </c>
      <c r="I1182" s="23">
        <v>1.3999999999999999E-2</v>
      </c>
      <c r="J1182" s="23">
        <v>1.9799999999999998E-2</v>
      </c>
      <c r="K1182" s="23">
        <v>2.86E-2</v>
      </c>
      <c r="L1182" s="23">
        <v>3.2599999999999997E-2</v>
      </c>
      <c r="M1182" s="23"/>
      <c r="N1182" s="23"/>
      <c r="O1182" s="23"/>
      <c r="P1182" s="23"/>
      <c r="V1182" s="23"/>
      <c r="W1182" s="23"/>
      <c r="X1182" s="23"/>
      <c r="Y1182" s="23"/>
      <c r="Z1182" s="23"/>
      <c r="AA1182" s="23"/>
      <c r="AB1182" s="23"/>
      <c r="AC1182" s="23"/>
      <c r="AD1182" s="23"/>
    </row>
    <row r="1183" spans="1:30">
      <c r="A1183" s="4">
        <v>40793</v>
      </c>
      <c r="B1183" s="23">
        <v>8.9999999999999998E-4</v>
      </c>
      <c r="C1183" s="23">
        <v>2.0000000000000001E-4</v>
      </c>
      <c r="D1183" s="23">
        <v>5.9999999999999995E-4</v>
      </c>
      <c r="E1183" s="23">
        <v>1.1000000000000001E-3</v>
      </c>
      <c r="F1183" s="23">
        <v>2.0999999999999999E-3</v>
      </c>
      <c r="G1183" s="23">
        <v>3.4000000000000002E-3</v>
      </c>
      <c r="H1183" s="23">
        <v>9.1999999999999998E-3</v>
      </c>
      <c r="I1183" s="23">
        <v>1.4499999999999999E-2</v>
      </c>
      <c r="J1183" s="23">
        <v>2.0499999999999997E-2</v>
      </c>
      <c r="K1183" s="23">
        <v>2.9600000000000001E-2</v>
      </c>
      <c r="L1183" s="23">
        <v>3.3599999999999998E-2</v>
      </c>
      <c r="M1183" s="23"/>
      <c r="N1183" s="23"/>
      <c r="O1183" s="23"/>
      <c r="P1183" s="23"/>
      <c r="V1183" s="23"/>
      <c r="W1183" s="23"/>
      <c r="X1183" s="23"/>
      <c r="Y1183" s="23"/>
      <c r="Z1183" s="23"/>
      <c r="AA1183" s="23"/>
      <c r="AB1183" s="23"/>
      <c r="AC1183" s="23"/>
      <c r="AD1183" s="23"/>
    </row>
    <row r="1184" spans="1:30">
      <c r="A1184" s="4">
        <v>40794</v>
      </c>
      <c r="B1184" s="23">
        <v>8.9999999999999998E-4</v>
      </c>
      <c r="C1184" s="23">
        <v>2.0000000000000001E-4</v>
      </c>
      <c r="D1184" s="23">
        <v>7.000000000000001E-4</v>
      </c>
      <c r="E1184" s="23">
        <v>1.1999999999999999E-3</v>
      </c>
      <c r="F1184" s="23">
        <v>1.9E-3</v>
      </c>
      <c r="G1184" s="23">
        <v>3.3E-3</v>
      </c>
      <c r="H1184" s="23">
        <v>8.8000000000000005E-3</v>
      </c>
      <c r="I1184" s="23">
        <v>1.41E-2</v>
      </c>
      <c r="J1184" s="23">
        <v>0.02</v>
      </c>
      <c r="K1184" s="23">
        <v>2.92E-2</v>
      </c>
      <c r="L1184" s="23">
        <v>3.32E-2</v>
      </c>
      <c r="M1184" s="23"/>
      <c r="N1184" s="23"/>
      <c r="O1184" s="23"/>
      <c r="P1184" s="23"/>
      <c r="V1184" s="23"/>
      <c r="W1184" s="23"/>
      <c r="X1184" s="23"/>
      <c r="Y1184" s="23"/>
      <c r="Z1184" s="23"/>
      <c r="AA1184" s="23"/>
      <c r="AB1184" s="23"/>
      <c r="AC1184" s="23"/>
      <c r="AD1184" s="23"/>
    </row>
    <row r="1185" spans="1:30">
      <c r="A1185" s="4">
        <v>40795</v>
      </c>
      <c r="B1185" s="23">
        <v>8.9999999999999998E-4</v>
      </c>
      <c r="C1185" s="23">
        <v>1E-4</v>
      </c>
      <c r="D1185" s="23">
        <v>5.0000000000000001E-4</v>
      </c>
      <c r="E1185" s="23">
        <v>1.1000000000000001E-3</v>
      </c>
      <c r="F1185" s="23">
        <v>1.7000000000000001E-3</v>
      </c>
      <c r="G1185" s="23">
        <v>3.0999999999999999E-3</v>
      </c>
      <c r="H1185" s="23">
        <v>8.1000000000000013E-3</v>
      </c>
      <c r="I1185" s="23">
        <v>1.34E-2</v>
      </c>
      <c r="J1185" s="23">
        <v>1.9299999999999998E-2</v>
      </c>
      <c r="K1185" s="23">
        <v>2.86E-2</v>
      </c>
      <c r="L1185" s="23">
        <v>3.2599999999999997E-2</v>
      </c>
      <c r="M1185" s="23"/>
      <c r="N1185" s="23"/>
      <c r="O1185" s="23"/>
      <c r="P1185" s="23"/>
      <c r="V1185" s="23"/>
      <c r="W1185" s="23"/>
      <c r="X1185" s="23"/>
      <c r="Y1185" s="23"/>
      <c r="Z1185" s="23"/>
      <c r="AA1185" s="23"/>
      <c r="AB1185" s="23"/>
      <c r="AC1185" s="23"/>
      <c r="AD1185" s="23"/>
    </row>
    <row r="1186" spans="1:30">
      <c r="A1186" s="4">
        <v>40798</v>
      </c>
      <c r="B1186" s="23">
        <v>8.9999999999999998E-4</v>
      </c>
      <c r="C1186" s="23">
        <v>1E-4</v>
      </c>
      <c r="D1186" s="23">
        <v>5.0000000000000001E-4</v>
      </c>
      <c r="E1186" s="23">
        <v>1.1000000000000001E-3</v>
      </c>
      <c r="F1186" s="23">
        <v>2.0999999999999999E-3</v>
      </c>
      <c r="G1186" s="23">
        <v>3.4999999999999996E-3</v>
      </c>
      <c r="H1186" s="23">
        <v>8.6999999999999994E-3</v>
      </c>
      <c r="I1186" s="23">
        <v>1.38E-2</v>
      </c>
      <c r="J1186" s="23">
        <v>1.9400000000000001E-2</v>
      </c>
      <c r="K1186" s="23">
        <v>2.8399999999999998E-2</v>
      </c>
      <c r="L1186" s="23">
        <v>3.2400000000000005E-2</v>
      </c>
      <c r="M1186" s="23"/>
      <c r="N1186" s="23"/>
      <c r="O1186" s="23"/>
      <c r="P1186" s="23"/>
      <c r="V1186" s="23"/>
      <c r="W1186" s="23"/>
      <c r="X1186" s="23"/>
      <c r="Y1186" s="23"/>
      <c r="Z1186" s="23"/>
      <c r="AA1186" s="23"/>
      <c r="AB1186" s="23"/>
      <c r="AC1186" s="23"/>
      <c r="AD1186" s="23"/>
    </row>
    <row r="1187" spans="1:30">
      <c r="A1187" s="4">
        <v>40799</v>
      </c>
      <c r="B1187" s="23">
        <v>8.9999999999999998E-4</v>
      </c>
      <c r="C1187" s="23">
        <v>1E-4</v>
      </c>
      <c r="D1187" s="23">
        <v>5.0000000000000001E-4</v>
      </c>
      <c r="E1187" s="23">
        <v>1E-3</v>
      </c>
      <c r="F1187" s="23">
        <v>2.0999999999999999E-3</v>
      </c>
      <c r="G1187" s="23">
        <v>3.4999999999999996E-3</v>
      </c>
      <c r="H1187" s="23">
        <v>8.8999999999999999E-3</v>
      </c>
      <c r="I1187" s="23">
        <v>1.4199999999999999E-2</v>
      </c>
      <c r="J1187" s="23">
        <v>0.02</v>
      </c>
      <c r="K1187" s="23">
        <v>2.92E-2</v>
      </c>
      <c r="L1187" s="23">
        <v>3.32E-2</v>
      </c>
      <c r="M1187" s="23"/>
      <c r="N1187" s="23"/>
      <c r="O1187" s="23"/>
      <c r="P1187" s="23"/>
      <c r="V1187" s="23"/>
      <c r="W1187" s="23"/>
      <c r="X1187" s="23"/>
      <c r="Y1187" s="23"/>
      <c r="Z1187" s="23"/>
      <c r="AA1187" s="23"/>
      <c r="AB1187" s="23"/>
      <c r="AC1187" s="23"/>
      <c r="AD1187" s="23"/>
    </row>
    <row r="1188" spans="1:30">
      <c r="A1188" s="4">
        <v>40800</v>
      </c>
      <c r="B1188" s="23">
        <v>8.0000000000000004E-4</v>
      </c>
      <c r="C1188" s="23">
        <v>1E-4</v>
      </c>
      <c r="D1188" s="23">
        <v>2.9999999999999997E-4</v>
      </c>
      <c r="E1188" s="23">
        <v>8.9999999999999998E-4</v>
      </c>
      <c r="F1188" s="23">
        <v>1.9E-3</v>
      </c>
      <c r="G1188" s="23">
        <v>3.4999999999999996E-3</v>
      </c>
      <c r="H1188" s="23">
        <v>9.1000000000000004E-3</v>
      </c>
      <c r="I1188" s="23">
        <v>1.4499999999999999E-2</v>
      </c>
      <c r="J1188" s="23">
        <v>2.0299999999999999E-2</v>
      </c>
      <c r="K1188" s="23">
        <v>2.92E-2</v>
      </c>
      <c r="L1188" s="23">
        <v>3.32E-2</v>
      </c>
      <c r="M1188" s="23"/>
      <c r="N1188" s="23"/>
      <c r="O1188" s="23"/>
      <c r="P1188" s="23"/>
      <c r="V1188" s="23"/>
      <c r="W1188" s="23"/>
      <c r="X1188" s="23"/>
      <c r="Y1188" s="23"/>
      <c r="Z1188" s="23"/>
      <c r="AA1188" s="23"/>
      <c r="AB1188" s="23"/>
      <c r="AC1188" s="23"/>
      <c r="AD1188" s="23"/>
    </row>
    <row r="1189" spans="1:30">
      <c r="A1189" s="4">
        <v>40801</v>
      </c>
      <c r="B1189" s="23">
        <v>8.9999999999999998E-4</v>
      </c>
      <c r="C1189" s="23">
        <v>1E-4</v>
      </c>
      <c r="D1189" s="23">
        <v>2.9999999999999997E-4</v>
      </c>
      <c r="E1189" s="23">
        <v>1E-3</v>
      </c>
      <c r="F1189" s="23">
        <v>2.0999999999999999E-3</v>
      </c>
      <c r="G1189" s="23">
        <v>3.4999999999999996E-3</v>
      </c>
      <c r="H1189" s="23">
        <v>9.4999999999999998E-3</v>
      </c>
      <c r="I1189" s="23">
        <v>1.5100000000000001E-2</v>
      </c>
      <c r="J1189" s="23">
        <v>2.0899999999999998E-2</v>
      </c>
      <c r="K1189" s="23">
        <v>2.9700000000000001E-2</v>
      </c>
      <c r="L1189" s="23">
        <v>3.3599999999999998E-2</v>
      </c>
      <c r="M1189" s="23"/>
      <c r="N1189" s="23"/>
      <c r="O1189" s="23"/>
      <c r="P1189" s="23"/>
      <c r="V1189" s="23"/>
      <c r="W1189" s="23"/>
      <c r="X1189" s="23"/>
      <c r="Y1189" s="23"/>
      <c r="Z1189" s="23"/>
      <c r="AA1189" s="23"/>
      <c r="AB1189" s="23"/>
      <c r="AC1189" s="23"/>
      <c r="AD1189" s="23"/>
    </row>
    <row r="1190" spans="1:30">
      <c r="A1190" s="4">
        <v>40802</v>
      </c>
      <c r="B1190" s="23">
        <v>8.9999999999999998E-4</v>
      </c>
      <c r="C1190" s="23">
        <v>1E-4</v>
      </c>
      <c r="D1190" s="23">
        <v>2.0000000000000001E-4</v>
      </c>
      <c r="E1190" s="23">
        <v>8.9999999999999998E-4</v>
      </c>
      <c r="F1190" s="23">
        <v>1.8E-3</v>
      </c>
      <c r="G1190" s="23">
        <v>3.3E-3</v>
      </c>
      <c r="H1190" s="23">
        <v>9.3999999999999986E-3</v>
      </c>
      <c r="I1190" s="23">
        <v>1.4999999999999999E-2</v>
      </c>
      <c r="J1190" s="23">
        <v>2.0799999999999999E-2</v>
      </c>
      <c r="K1190" s="23">
        <v>2.9600000000000001E-2</v>
      </c>
      <c r="L1190" s="23">
        <v>3.3399999999999999E-2</v>
      </c>
      <c r="M1190" s="23"/>
      <c r="N1190" s="23"/>
      <c r="O1190" s="23"/>
      <c r="P1190" s="23"/>
      <c r="V1190" s="23"/>
      <c r="W1190" s="23"/>
      <c r="X1190" s="23"/>
      <c r="Y1190" s="23"/>
      <c r="Z1190" s="23"/>
      <c r="AA1190" s="23"/>
      <c r="AB1190" s="23"/>
      <c r="AC1190" s="23"/>
      <c r="AD1190" s="23"/>
    </row>
    <row r="1191" spans="1:30">
      <c r="A1191" s="4">
        <v>40805</v>
      </c>
      <c r="B1191" s="23">
        <v>8.9999999999999998E-4</v>
      </c>
      <c r="C1191" s="23">
        <v>1E-4</v>
      </c>
      <c r="D1191" s="23">
        <v>4.0000000000000002E-4</v>
      </c>
      <c r="E1191" s="23">
        <v>8.0000000000000004E-4</v>
      </c>
      <c r="F1191" s="23">
        <v>1.6000000000000001E-3</v>
      </c>
      <c r="G1191" s="23">
        <v>2.8999999999999998E-3</v>
      </c>
      <c r="H1191" s="23">
        <v>8.5000000000000006E-3</v>
      </c>
      <c r="I1191" s="23">
        <v>1.3999999999999999E-2</v>
      </c>
      <c r="J1191" s="23">
        <v>1.9699999999999999E-2</v>
      </c>
      <c r="K1191" s="23">
        <v>2.8399999999999998E-2</v>
      </c>
      <c r="L1191" s="23">
        <v>3.2199999999999999E-2</v>
      </c>
      <c r="M1191" s="23"/>
      <c r="N1191" s="23"/>
      <c r="O1191" s="23"/>
      <c r="P1191" s="23"/>
      <c r="V1191" s="23"/>
      <c r="W1191" s="23"/>
      <c r="X1191" s="23"/>
      <c r="Y1191" s="23"/>
      <c r="Z1191" s="23"/>
      <c r="AA1191" s="23"/>
      <c r="AB1191" s="23"/>
      <c r="AC1191" s="23"/>
      <c r="AD1191" s="23"/>
    </row>
    <row r="1192" spans="1:30">
      <c r="A1192" s="4">
        <v>40806</v>
      </c>
      <c r="B1192" s="23">
        <v>8.9999999999999998E-4</v>
      </c>
      <c r="C1192" s="23">
        <v>1E-4</v>
      </c>
      <c r="D1192" s="23">
        <v>2.9999999999999997E-4</v>
      </c>
      <c r="E1192" s="23">
        <v>8.9999999999999998E-4</v>
      </c>
      <c r="F1192" s="23">
        <v>1.8E-3</v>
      </c>
      <c r="G1192" s="23">
        <v>3.0000000000000001E-3</v>
      </c>
      <c r="H1192" s="23">
        <v>8.5000000000000006E-3</v>
      </c>
      <c r="I1192" s="23">
        <v>1.3899999999999999E-2</v>
      </c>
      <c r="J1192" s="23">
        <v>1.95E-2</v>
      </c>
      <c r="K1192" s="23">
        <v>2.8199999999999999E-2</v>
      </c>
      <c r="L1192" s="23">
        <v>3.2000000000000001E-2</v>
      </c>
      <c r="M1192" s="23"/>
      <c r="N1192" s="23"/>
      <c r="O1192" s="23"/>
      <c r="P1192" s="23"/>
      <c r="V1192" s="23"/>
      <c r="W1192" s="23"/>
      <c r="X1192" s="23"/>
      <c r="Y1192" s="23"/>
      <c r="Z1192" s="23"/>
      <c r="AA1192" s="23"/>
      <c r="AB1192" s="23"/>
      <c r="AC1192" s="23"/>
      <c r="AD1192" s="23"/>
    </row>
    <row r="1193" spans="1:30">
      <c r="A1193" s="4">
        <v>40807</v>
      </c>
      <c r="B1193" s="23">
        <v>8.0000000000000004E-4</v>
      </c>
      <c r="C1193" s="23">
        <v>1E-4</v>
      </c>
      <c r="D1193" s="23">
        <v>4.0000000000000002E-4</v>
      </c>
      <c r="E1193" s="23">
        <v>1.1000000000000001E-3</v>
      </c>
      <c r="F1193" s="23">
        <v>2.0999999999999999E-3</v>
      </c>
      <c r="G1193" s="23">
        <v>3.7000000000000002E-3</v>
      </c>
      <c r="H1193" s="23">
        <v>8.8000000000000005E-3</v>
      </c>
      <c r="I1193" s="23">
        <v>1.3600000000000001E-2</v>
      </c>
      <c r="J1193" s="23">
        <v>1.8799999999999997E-2</v>
      </c>
      <c r="K1193" s="23">
        <v>2.69E-2</v>
      </c>
      <c r="L1193" s="23">
        <v>3.0299999999999997E-2</v>
      </c>
      <c r="M1193" s="23"/>
      <c r="N1193" s="23"/>
      <c r="O1193" s="23"/>
      <c r="P1193" s="23"/>
      <c r="V1193" s="23"/>
      <c r="W1193" s="23"/>
      <c r="X1193" s="23"/>
      <c r="Y1193" s="23"/>
      <c r="Z1193" s="23"/>
      <c r="AA1193" s="23"/>
      <c r="AB1193" s="23"/>
      <c r="AC1193" s="23"/>
      <c r="AD1193" s="23"/>
    </row>
    <row r="1194" spans="1:30">
      <c r="A1194" s="4">
        <v>40808</v>
      </c>
      <c r="B1194" s="23">
        <v>8.0000000000000004E-4</v>
      </c>
      <c r="C1194" s="23">
        <v>0</v>
      </c>
      <c r="D1194" s="23">
        <v>2.9999999999999997E-4</v>
      </c>
      <c r="E1194" s="23">
        <v>1E-3</v>
      </c>
      <c r="F1194" s="23">
        <v>2E-3</v>
      </c>
      <c r="G1194" s="23">
        <v>3.4000000000000002E-3</v>
      </c>
      <c r="H1194" s="23">
        <v>7.9000000000000008E-3</v>
      </c>
      <c r="I1194" s="23">
        <v>1.24E-2</v>
      </c>
      <c r="J1194" s="23">
        <v>1.72E-2</v>
      </c>
      <c r="K1194" s="23">
        <v>2.4799999999999999E-2</v>
      </c>
      <c r="L1194" s="23">
        <v>2.7799999999999998E-2</v>
      </c>
      <c r="M1194" s="23"/>
      <c r="N1194" s="23"/>
      <c r="O1194" s="23"/>
      <c r="P1194" s="23"/>
      <c r="V1194" s="23"/>
      <c r="W1194" s="23"/>
      <c r="X1194" s="23"/>
      <c r="Y1194" s="23"/>
      <c r="Z1194" s="23"/>
      <c r="AA1194" s="23"/>
      <c r="AB1194" s="23"/>
      <c r="AC1194" s="23"/>
      <c r="AD1194" s="23"/>
    </row>
    <row r="1195" spans="1:30">
      <c r="A1195" s="4">
        <v>40809</v>
      </c>
      <c r="B1195" s="23">
        <v>8.0000000000000004E-4</v>
      </c>
      <c r="C1195" s="23">
        <v>1E-4</v>
      </c>
      <c r="D1195" s="23">
        <v>2.0000000000000001E-4</v>
      </c>
      <c r="E1195" s="23">
        <v>1E-3</v>
      </c>
      <c r="F1195" s="23">
        <v>2.3E-3</v>
      </c>
      <c r="G1195" s="23">
        <v>3.7000000000000002E-3</v>
      </c>
      <c r="H1195" s="23">
        <v>8.8999999999999999E-3</v>
      </c>
      <c r="I1195" s="23">
        <v>1.3500000000000002E-2</v>
      </c>
      <c r="J1195" s="23">
        <v>1.84E-2</v>
      </c>
      <c r="K1195" s="23">
        <v>2.5899999999999999E-2</v>
      </c>
      <c r="L1195" s="23">
        <v>2.8900000000000002E-2</v>
      </c>
      <c r="M1195" s="23"/>
      <c r="N1195" s="23"/>
      <c r="O1195" s="23"/>
      <c r="P1195" s="23"/>
      <c r="V1195" s="23"/>
      <c r="W1195" s="23"/>
      <c r="X1195" s="23"/>
      <c r="Y1195" s="23"/>
      <c r="Z1195" s="23"/>
      <c r="AA1195" s="23"/>
      <c r="AB1195" s="23"/>
      <c r="AC1195" s="23"/>
      <c r="AD1195" s="23"/>
    </row>
    <row r="1196" spans="1:30">
      <c r="A1196" s="4">
        <v>40812</v>
      </c>
      <c r="B1196" s="23">
        <v>8.0000000000000004E-4</v>
      </c>
      <c r="C1196" s="23">
        <v>2.0000000000000001E-4</v>
      </c>
      <c r="D1196" s="23">
        <v>2.9999999999999997E-4</v>
      </c>
      <c r="E1196" s="23">
        <v>1E-3</v>
      </c>
      <c r="F1196" s="23">
        <v>2.5000000000000001E-3</v>
      </c>
      <c r="G1196" s="23">
        <v>3.9000000000000003E-3</v>
      </c>
      <c r="H1196" s="23">
        <v>9.1999999999999998E-3</v>
      </c>
      <c r="I1196" s="23">
        <v>1.41E-2</v>
      </c>
      <c r="J1196" s="23">
        <v>1.9099999999999999E-2</v>
      </c>
      <c r="K1196" s="23">
        <v>2.69E-2</v>
      </c>
      <c r="L1196" s="23">
        <v>2.9900000000000003E-2</v>
      </c>
      <c r="M1196" s="23"/>
      <c r="N1196" s="23"/>
      <c r="O1196" s="23"/>
      <c r="P1196" s="23"/>
      <c r="V1196" s="23"/>
      <c r="W1196" s="23"/>
      <c r="X1196" s="23"/>
      <c r="Y1196" s="23"/>
      <c r="Z1196" s="23"/>
      <c r="AA1196" s="23"/>
      <c r="AB1196" s="23"/>
      <c r="AC1196" s="23"/>
      <c r="AD1196" s="23"/>
    </row>
    <row r="1197" spans="1:30">
      <c r="A1197" s="4">
        <v>40813</v>
      </c>
      <c r="B1197" s="23">
        <v>8.0000000000000004E-4</v>
      </c>
      <c r="C1197" s="23">
        <v>1E-4</v>
      </c>
      <c r="D1197" s="23">
        <v>4.0000000000000002E-4</v>
      </c>
      <c r="E1197" s="23">
        <v>1E-3</v>
      </c>
      <c r="F1197" s="23">
        <v>2.5000000000000001E-3</v>
      </c>
      <c r="G1197" s="23">
        <v>4.1999999999999997E-3</v>
      </c>
      <c r="H1197" s="23">
        <v>9.7000000000000003E-3</v>
      </c>
      <c r="I1197" s="23">
        <v>1.49E-2</v>
      </c>
      <c r="J1197" s="23">
        <v>0.02</v>
      </c>
      <c r="K1197" s="23">
        <v>2.7900000000000001E-2</v>
      </c>
      <c r="L1197" s="23">
        <v>3.0800000000000001E-2</v>
      </c>
      <c r="M1197" s="23"/>
      <c r="N1197" s="23"/>
      <c r="O1197" s="23"/>
      <c r="P1197" s="23"/>
      <c r="V1197" s="23"/>
      <c r="W1197" s="23"/>
      <c r="X1197" s="23"/>
      <c r="Y1197" s="23"/>
      <c r="Z1197" s="23"/>
      <c r="AA1197" s="23"/>
      <c r="AB1197" s="23"/>
      <c r="AC1197" s="23"/>
      <c r="AD1197" s="23"/>
    </row>
    <row r="1198" spans="1:30">
      <c r="A1198" s="4">
        <v>40814</v>
      </c>
      <c r="B1198" s="23">
        <v>8.0000000000000004E-4</v>
      </c>
      <c r="C1198" s="23">
        <v>2.0000000000000001E-4</v>
      </c>
      <c r="D1198" s="23">
        <v>4.0000000000000002E-4</v>
      </c>
      <c r="E1198" s="23">
        <v>1.1999999999999999E-3</v>
      </c>
      <c r="F1198" s="23">
        <v>2.7000000000000001E-3</v>
      </c>
      <c r="G1198" s="23">
        <v>4.1999999999999997E-3</v>
      </c>
      <c r="H1198" s="23">
        <v>9.8999999999999991E-3</v>
      </c>
      <c r="I1198" s="23">
        <v>1.4999999999999999E-2</v>
      </c>
      <c r="J1198" s="23">
        <v>2.0299999999999999E-2</v>
      </c>
      <c r="K1198" s="23">
        <v>2.8199999999999999E-2</v>
      </c>
      <c r="L1198" s="23">
        <v>3.1E-2</v>
      </c>
      <c r="M1198" s="23"/>
      <c r="N1198" s="23"/>
      <c r="O1198" s="23"/>
      <c r="P1198" s="23"/>
      <c r="V1198" s="23"/>
      <c r="W1198" s="23"/>
      <c r="X1198" s="23"/>
      <c r="Y1198" s="23"/>
      <c r="Z1198" s="23"/>
      <c r="AA1198" s="23"/>
      <c r="AB1198" s="23"/>
      <c r="AC1198" s="23"/>
      <c r="AD1198" s="23"/>
    </row>
    <row r="1199" spans="1:30">
      <c r="A1199" s="4">
        <v>40815</v>
      </c>
      <c r="B1199" s="23">
        <v>8.0000000000000004E-4</v>
      </c>
      <c r="C1199" s="23">
        <v>2.0000000000000001E-4</v>
      </c>
      <c r="D1199" s="23">
        <v>5.0000000000000001E-4</v>
      </c>
      <c r="E1199" s="23">
        <v>1.1000000000000001E-3</v>
      </c>
      <c r="F1199" s="23">
        <v>2.7000000000000001E-3</v>
      </c>
      <c r="G1199" s="23">
        <v>4.3E-3</v>
      </c>
      <c r="H1199" s="23">
        <v>9.7999999999999997E-3</v>
      </c>
      <c r="I1199" s="23">
        <v>1.4800000000000001E-2</v>
      </c>
      <c r="J1199" s="23">
        <v>1.9900000000000001E-2</v>
      </c>
      <c r="K1199" s="23">
        <v>2.76E-2</v>
      </c>
      <c r="L1199" s="23">
        <v>3.0299999999999997E-2</v>
      </c>
      <c r="M1199" s="23"/>
      <c r="N1199" s="23"/>
      <c r="O1199" s="23"/>
      <c r="P1199" s="23"/>
      <c r="V1199" s="23"/>
      <c r="W1199" s="23"/>
      <c r="X1199" s="23"/>
      <c r="Y1199" s="23"/>
      <c r="Z1199" s="23"/>
      <c r="AA1199" s="23"/>
      <c r="AB1199" s="23"/>
      <c r="AC1199" s="23"/>
      <c r="AD1199" s="23"/>
    </row>
    <row r="1200" spans="1:30">
      <c r="A1200" s="4">
        <v>40816</v>
      </c>
      <c r="B1200" s="23">
        <v>5.9999999999999995E-4</v>
      </c>
      <c r="C1200" s="23">
        <v>2.0000000000000001E-4</v>
      </c>
      <c r="D1200" s="23">
        <v>5.9999999999999995E-4</v>
      </c>
      <c r="E1200" s="23">
        <v>1.2999999999999999E-3</v>
      </c>
      <c r="F1200" s="23">
        <v>2.5000000000000001E-3</v>
      </c>
      <c r="G1200" s="23">
        <v>4.1999999999999997E-3</v>
      </c>
      <c r="H1200" s="23">
        <v>9.5999999999999992E-3</v>
      </c>
      <c r="I1200" s="23">
        <v>1.43E-2</v>
      </c>
      <c r="J1200" s="23">
        <v>1.9199999999999998E-2</v>
      </c>
      <c r="K1200" s="23">
        <v>2.6600000000000002E-2</v>
      </c>
      <c r="L1200" s="23">
        <v>2.8999999999999998E-2</v>
      </c>
      <c r="M1200" s="23"/>
      <c r="N1200" s="23"/>
      <c r="O1200" s="23"/>
      <c r="P1200" s="23"/>
      <c r="V1200" s="23"/>
      <c r="W1200" s="23"/>
      <c r="X1200" s="23"/>
      <c r="Y1200" s="23"/>
      <c r="Z1200" s="23"/>
      <c r="AA1200" s="23"/>
      <c r="AB1200" s="23"/>
      <c r="AC1200" s="23"/>
      <c r="AD1200" s="23"/>
    </row>
    <row r="1201" spans="1:30">
      <c r="A1201" s="4">
        <v>40819</v>
      </c>
      <c r="B1201" s="23">
        <v>8.0000000000000004E-4</v>
      </c>
      <c r="C1201" s="23">
        <v>2.0000000000000001E-4</v>
      </c>
      <c r="D1201" s="23">
        <v>5.9999999999999995E-4</v>
      </c>
      <c r="E1201" s="23">
        <v>1.1999999999999999E-3</v>
      </c>
      <c r="F1201" s="23">
        <v>2.3999999999999998E-3</v>
      </c>
      <c r="G1201" s="23">
        <v>3.9000000000000003E-3</v>
      </c>
      <c r="H1201" s="23">
        <v>8.6999999999999994E-3</v>
      </c>
      <c r="I1201" s="23">
        <v>1.3300000000000001E-2</v>
      </c>
      <c r="J1201" s="23">
        <v>1.8000000000000002E-2</v>
      </c>
      <c r="K1201" s="23">
        <v>2.5099999999999997E-2</v>
      </c>
      <c r="L1201" s="23">
        <v>2.76E-2</v>
      </c>
      <c r="M1201" s="23"/>
      <c r="N1201" s="23"/>
      <c r="O1201" s="23"/>
      <c r="P1201" s="23"/>
      <c r="V1201" s="23"/>
      <c r="W1201" s="23"/>
      <c r="X1201" s="23"/>
      <c r="Y1201" s="23"/>
      <c r="Z1201" s="23"/>
      <c r="AA1201" s="23"/>
      <c r="AB1201" s="23"/>
      <c r="AC1201" s="23"/>
      <c r="AD1201" s="23"/>
    </row>
    <row r="1202" spans="1:30">
      <c r="A1202" s="4">
        <v>40820</v>
      </c>
      <c r="B1202" s="23">
        <v>7.000000000000001E-4</v>
      </c>
      <c r="C1202" s="23">
        <v>1E-4</v>
      </c>
      <c r="D1202" s="23">
        <v>4.0000000000000002E-4</v>
      </c>
      <c r="E1202" s="23">
        <v>1.1000000000000001E-3</v>
      </c>
      <c r="F1202" s="23">
        <v>2.5000000000000001E-3</v>
      </c>
      <c r="G1202" s="23">
        <v>4.0000000000000001E-3</v>
      </c>
      <c r="H1202" s="23">
        <v>9.0000000000000011E-3</v>
      </c>
      <c r="I1202" s="23">
        <v>1.3500000000000002E-2</v>
      </c>
      <c r="J1202" s="23">
        <v>1.8100000000000002E-2</v>
      </c>
      <c r="K1202" s="23">
        <v>2.53E-2</v>
      </c>
      <c r="L1202" s="23">
        <v>2.7699999999999999E-2</v>
      </c>
      <c r="M1202" s="23"/>
      <c r="N1202" s="23"/>
      <c r="O1202" s="23"/>
      <c r="P1202" s="23"/>
      <c r="V1202" s="23"/>
      <c r="W1202" s="23"/>
      <c r="X1202" s="23"/>
      <c r="Y1202" s="23"/>
      <c r="Z1202" s="23"/>
      <c r="AA1202" s="23"/>
      <c r="AB1202" s="23"/>
      <c r="AC1202" s="23"/>
      <c r="AD1202" s="23"/>
    </row>
    <row r="1203" spans="1:30">
      <c r="A1203" s="4">
        <v>40821</v>
      </c>
      <c r="B1203" s="23">
        <v>7.000000000000001E-4</v>
      </c>
      <c r="C1203" s="23">
        <v>0</v>
      </c>
      <c r="D1203" s="23">
        <v>2.9999999999999997E-4</v>
      </c>
      <c r="E1203" s="23">
        <v>1E-3</v>
      </c>
      <c r="F1203" s="23">
        <v>2.5000000000000001E-3</v>
      </c>
      <c r="G1203" s="23">
        <v>4.3E-3</v>
      </c>
      <c r="H1203" s="23">
        <v>9.5999999999999992E-3</v>
      </c>
      <c r="I1203" s="23">
        <v>1.4499999999999999E-2</v>
      </c>
      <c r="J1203" s="23">
        <v>1.9199999999999998E-2</v>
      </c>
      <c r="K1203" s="23">
        <v>2.6200000000000001E-2</v>
      </c>
      <c r="L1203" s="23">
        <v>2.87E-2</v>
      </c>
      <c r="M1203" s="23"/>
      <c r="N1203" s="23"/>
      <c r="O1203" s="23"/>
      <c r="P1203" s="23"/>
      <c r="V1203" s="23"/>
      <c r="W1203" s="23"/>
      <c r="X1203" s="23"/>
      <c r="Y1203" s="23"/>
      <c r="Z1203" s="23"/>
      <c r="AA1203" s="23"/>
      <c r="AB1203" s="23"/>
      <c r="AC1203" s="23"/>
      <c r="AD1203" s="23"/>
    </row>
    <row r="1204" spans="1:30">
      <c r="A1204" s="4">
        <v>40822</v>
      </c>
      <c r="B1204" s="23">
        <v>7.000000000000001E-4</v>
      </c>
      <c r="C1204" s="23">
        <v>1E-4</v>
      </c>
      <c r="D1204" s="23">
        <v>2.9999999999999997E-4</v>
      </c>
      <c r="E1204" s="23">
        <v>8.9999999999999998E-4</v>
      </c>
      <c r="F1204" s="23">
        <v>2.8999999999999998E-3</v>
      </c>
      <c r="G1204" s="23">
        <v>4.5999999999999999E-3</v>
      </c>
      <c r="H1204" s="23">
        <v>1.01E-2</v>
      </c>
      <c r="I1204" s="23">
        <v>1.52E-2</v>
      </c>
      <c r="J1204" s="23">
        <v>2.0099999999999996E-2</v>
      </c>
      <c r="K1204" s="23">
        <v>2.7099999999999999E-2</v>
      </c>
      <c r="L1204" s="23">
        <v>2.9600000000000001E-2</v>
      </c>
      <c r="M1204" s="23"/>
      <c r="N1204" s="23"/>
      <c r="O1204" s="23"/>
      <c r="P1204" s="23"/>
      <c r="V1204" s="23"/>
      <c r="W1204" s="23"/>
      <c r="X1204" s="23"/>
      <c r="Y1204" s="23"/>
      <c r="Z1204" s="23"/>
      <c r="AA1204" s="23"/>
      <c r="AB1204" s="23"/>
      <c r="AC1204" s="23"/>
      <c r="AD1204" s="23"/>
    </row>
    <row r="1205" spans="1:30">
      <c r="A1205" s="4">
        <v>40823</v>
      </c>
      <c r="B1205" s="23">
        <v>7.000000000000001E-4</v>
      </c>
      <c r="C1205" s="23">
        <v>1E-4</v>
      </c>
      <c r="D1205" s="23">
        <v>4.0000000000000002E-4</v>
      </c>
      <c r="E1205" s="23">
        <v>1.1000000000000001E-3</v>
      </c>
      <c r="F1205" s="23">
        <v>3.0000000000000001E-3</v>
      </c>
      <c r="G1205" s="23">
        <v>5.0000000000000001E-3</v>
      </c>
      <c r="H1205" s="23">
        <v>1.0800000000000001E-2</v>
      </c>
      <c r="I1205" s="23">
        <v>1.61E-2</v>
      </c>
      <c r="J1205" s="23">
        <v>2.1000000000000001E-2</v>
      </c>
      <c r="K1205" s="23">
        <v>2.7799999999999998E-2</v>
      </c>
      <c r="L1205" s="23">
        <v>3.0200000000000001E-2</v>
      </c>
      <c r="M1205" s="23"/>
      <c r="N1205" s="23"/>
      <c r="O1205" s="23"/>
      <c r="P1205" s="23"/>
      <c r="V1205" s="23"/>
      <c r="W1205" s="23"/>
      <c r="X1205" s="23"/>
      <c r="Y1205" s="23"/>
      <c r="Z1205" s="23"/>
      <c r="AA1205" s="23"/>
      <c r="AB1205" s="23"/>
      <c r="AC1205" s="23"/>
      <c r="AD1205" s="23"/>
    </row>
    <row r="1206" spans="1:30">
      <c r="A1206" s="4">
        <v>40827</v>
      </c>
      <c r="B1206" s="23">
        <v>7.000000000000001E-4</v>
      </c>
      <c r="C1206" s="23">
        <v>2.0000000000000001E-4</v>
      </c>
      <c r="D1206" s="23">
        <v>5.0000000000000001E-4</v>
      </c>
      <c r="E1206" s="23">
        <v>1.1999999999999999E-3</v>
      </c>
      <c r="F1206" s="23">
        <v>3.2000000000000002E-3</v>
      </c>
      <c r="G1206" s="23">
        <v>5.4000000000000003E-3</v>
      </c>
      <c r="H1206" s="23">
        <v>1.1399999999999999E-2</v>
      </c>
      <c r="I1206" s="23">
        <v>1.6799999999999999E-2</v>
      </c>
      <c r="J1206" s="23">
        <v>2.18E-2</v>
      </c>
      <c r="K1206" s="23">
        <v>2.87E-2</v>
      </c>
      <c r="L1206" s="23">
        <v>3.1099999999999999E-2</v>
      </c>
      <c r="M1206" s="23"/>
      <c r="N1206" s="23"/>
      <c r="O1206" s="23"/>
      <c r="P1206" s="23"/>
      <c r="V1206" s="23"/>
      <c r="W1206" s="23"/>
      <c r="X1206" s="23"/>
      <c r="Y1206" s="23"/>
      <c r="Z1206" s="23"/>
      <c r="AA1206" s="23"/>
      <c r="AB1206" s="23"/>
      <c r="AC1206" s="23"/>
      <c r="AD1206" s="23"/>
    </row>
    <row r="1207" spans="1:30">
      <c r="A1207" s="4">
        <v>40828</v>
      </c>
      <c r="B1207" s="23">
        <v>7.000000000000001E-4</v>
      </c>
      <c r="C1207" s="23">
        <v>2.0000000000000001E-4</v>
      </c>
      <c r="D1207" s="23">
        <v>5.9999999999999995E-4</v>
      </c>
      <c r="E1207" s="23">
        <v>8.9999999999999998E-4</v>
      </c>
      <c r="F1207" s="23">
        <v>2.8999999999999998E-3</v>
      </c>
      <c r="G1207" s="23">
        <v>5.4000000000000003E-3</v>
      </c>
      <c r="H1207" s="23">
        <v>1.1699999999999999E-2</v>
      </c>
      <c r="I1207" s="23">
        <v>1.72E-2</v>
      </c>
      <c r="J1207" s="23">
        <v>2.2400000000000003E-2</v>
      </c>
      <c r="K1207" s="23">
        <v>2.9399999999999999E-2</v>
      </c>
      <c r="L1207" s="23">
        <v>3.1899999999999998E-2</v>
      </c>
      <c r="M1207" s="23"/>
      <c r="N1207" s="23"/>
      <c r="O1207" s="23"/>
      <c r="P1207" s="23"/>
      <c r="V1207" s="23"/>
      <c r="W1207" s="23"/>
      <c r="X1207" s="23"/>
      <c r="Y1207" s="23"/>
      <c r="Z1207" s="23"/>
      <c r="AA1207" s="23"/>
      <c r="AB1207" s="23"/>
      <c r="AC1207" s="23"/>
      <c r="AD1207" s="23"/>
    </row>
    <row r="1208" spans="1:30">
      <c r="A1208" s="4">
        <v>40829</v>
      </c>
      <c r="B1208" s="23">
        <v>7.000000000000001E-4</v>
      </c>
      <c r="C1208" s="23">
        <v>2.0000000000000001E-4</v>
      </c>
      <c r="D1208" s="23">
        <v>5.0000000000000001E-4</v>
      </c>
      <c r="E1208" s="23">
        <v>1.1000000000000001E-3</v>
      </c>
      <c r="F1208" s="23">
        <v>2.8999999999999998E-3</v>
      </c>
      <c r="G1208" s="23">
        <v>5.1000000000000004E-3</v>
      </c>
      <c r="H1208" s="23">
        <v>1.11E-2</v>
      </c>
      <c r="I1208" s="23">
        <v>1.67E-2</v>
      </c>
      <c r="J1208" s="23">
        <v>2.1899999999999999E-2</v>
      </c>
      <c r="K1208" s="23">
        <v>2.8999999999999998E-2</v>
      </c>
      <c r="L1208" s="23">
        <v>3.15E-2</v>
      </c>
      <c r="M1208" s="23"/>
      <c r="N1208" s="23"/>
      <c r="O1208" s="23"/>
      <c r="P1208" s="23"/>
      <c r="V1208" s="23"/>
      <c r="W1208" s="23"/>
      <c r="X1208" s="23"/>
      <c r="Y1208" s="23"/>
      <c r="Z1208" s="23"/>
      <c r="AA1208" s="23"/>
      <c r="AB1208" s="23"/>
      <c r="AC1208" s="23"/>
      <c r="AD1208" s="23"/>
    </row>
    <row r="1209" spans="1:30">
      <c r="A1209" s="4">
        <v>40830</v>
      </c>
      <c r="B1209" s="23">
        <v>7.000000000000001E-4</v>
      </c>
      <c r="C1209" s="23">
        <v>2.0000000000000001E-4</v>
      </c>
      <c r="D1209" s="23">
        <v>5.9999999999999995E-4</v>
      </c>
      <c r="E1209" s="23">
        <v>1.1000000000000001E-3</v>
      </c>
      <c r="F1209" s="23">
        <v>2.8000000000000004E-3</v>
      </c>
      <c r="G1209" s="23">
        <v>5.0000000000000001E-3</v>
      </c>
      <c r="H1209" s="23">
        <v>1.1200000000000002E-2</v>
      </c>
      <c r="I1209" s="23">
        <v>1.7100000000000001E-2</v>
      </c>
      <c r="J1209" s="23">
        <v>2.2599999999999999E-2</v>
      </c>
      <c r="K1209" s="23">
        <v>2.9700000000000001E-2</v>
      </c>
      <c r="L1209" s="23">
        <v>3.2199999999999999E-2</v>
      </c>
      <c r="M1209" s="23"/>
      <c r="N1209" s="23"/>
      <c r="O1209" s="23"/>
      <c r="P1209" s="23"/>
      <c r="V1209" s="23"/>
      <c r="W1209" s="23"/>
      <c r="X1209" s="23"/>
      <c r="Y1209" s="23"/>
      <c r="Z1209" s="23"/>
      <c r="AA1209" s="23"/>
      <c r="AB1209" s="23"/>
      <c r="AC1209" s="23"/>
      <c r="AD1209" s="23"/>
    </row>
    <row r="1210" spans="1:30">
      <c r="A1210" s="4">
        <v>40833</v>
      </c>
      <c r="B1210" s="23">
        <v>7.000000000000001E-4</v>
      </c>
      <c r="C1210" s="23">
        <v>4.0000000000000002E-4</v>
      </c>
      <c r="D1210" s="23">
        <v>5.9999999999999995E-4</v>
      </c>
      <c r="E1210" s="23">
        <v>1.1999999999999999E-3</v>
      </c>
      <c r="F1210" s="23">
        <v>2.8000000000000004E-3</v>
      </c>
      <c r="G1210" s="23">
        <v>4.7999999999999996E-3</v>
      </c>
      <c r="H1210" s="23">
        <v>1.0800000000000001E-2</v>
      </c>
      <c r="I1210" s="23">
        <v>1.6500000000000001E-2</v>
      </c>
      <c r="J1210" s="23">
        <v>2.18E-2</v>
      </c>
      <c r="K1210" s="23">
        <v>2.8799999999999999E-2</v>
      </c>
      <c r="L1210" s="23">
        <v>3.1300000000000001E-2</v>
      </c>
      <c r="M1210" s="23"/>
      <c r="N1210" s="23"/>
      <c r="O1210" s="23"/>
      <c r="P1210" s="23"/>
      <c r="V1210" s="23"/>
      <c r="W1210" s="23"/>
      <c r="X1210" s="23"/>
      <c r="Y1210" s="23"/>
      <c r="Z1210" s="23"/>
      <c r="AA1210" s="23"/>
      <c r="AB1210" s="23"/>
      <c r="AC1210" s="23"/>
      <c r="AD1210" s="23"/>
    </row>
    <row r="1211" spans="1:30">
      <c r="A1211" s="4">
        <v>40834</v>
      </c>
      <c r="B1211" s="23">
        <v>7.000000000000001E-4</v>
      </c>
      <c r="C1211" s="23">
        <v>4.0000000000000002E-4</v>
      </c>
      <c r="D1211" s="23">
        <v>7.000000000000001E-4</v>
      </c>
      <c r="E1211" s="23">
        <v>1.1999999999999999E-3</v>
      </c>
      <c r="F1211" s="23">
        <v>2.8000000000000004E-3</v>
      </c>
      <c r="G1211" s="23">
        <v>4.6999999999999993E-3</v>
      </c>
      <c r="H1211" s="23">
        <v>1.0700000000000001E-2</v>
      </c>
      <c r="I1211" s="23">
        <v>1.6399999999999998E-2</v>
      </c>
      <c r="J1211" s="23">
        <v>2.1899999999999999E-2</v>
      </c>
      <c r="K1211" s="23">
        <v>2.9100000000000001E-2</v>
      </c>
      <c r="L1211" s="23">
        <v>3.1699999999999999E-2</v>
      </c>
      <c r="M1211" s="23"/>
      <c r="N1211" s="23"/>
      <c r="O1211" s="23"/>
      <c r="P1211" s="23"/>
      <c r="V1211" s="23"/>
      <c r="W1211" s="23"/>
      <c r="X1211" s="23"/>
      <c r="Y1211" s="23"/>
      <c r="Z1211" s="23"/>
      <c r="AA1211" s="23"/>
      <c r="AB1211" s="23"/>
      <c r="AC1211" s="23"/>
      <c r="AD1211" s="23"/>
    </row>
    <row r="1212" spans="1:30">
      <c r="A1212" s="4">
        <v>40835</v>
      </c>
      <c r="B1212" s="23">
        <v>7.000000000000001E-4</v>
      </c>
      <c r="C1212" s="23">
        <v>2.9999999999999997E-4</v>
      </c>
      <c r="D1212" s="23">
        <v>5.9999999999999995E-4</v>
      </c>
      <c r="E1212" s="23">
        <v>1.1000000000000001E-3</v>
      </c>
      <c r="F1212" s="23">
        <v>2.8000000000000004E-3</v>
      </c>
      <c r="G1212" s="23">
        <v>4.5999999999999999E-3</v>
      </c>
      <c r="H1212" s="23">
        <v>1.0500000000000001E-2</v>
      </c>
      <c r="I1212" s="23">
        <v>1.6200000000000003E-2</v>
      </c>
      <c r="J1212" s="23">
        <v>2.18E-2</v>
      </c>
      <c r="K1212" s="23">
        <v>2.8999999999999998E-2</v>
      </c>
      <c r="L1212" s="23">
        <v>3.1699999999999999E-2</v>
      </c>
      <c r="M1212" s="23"/>
      <c r="N1212" s="23"/>
      <c r="O1212" s="23"/>
      <c r="P1212" s="23"/>
      <c r="V1212" s="23"/>
      <c r="W1212" s="23"/>
      <c r="X1212" s="23"/>
      <c r="Y1212" s="23"/>
      <c r="Z1212" s="23"/>
      <c r="AA1212" s="23"/>
      <c r="AB1212" s="23"/>
      <c r="AC1212" s="23"/>
      <c r="AD1212" s="23"/>
    </row>
    <row r="1213" spans="1:30">
      <c r="A1213" s="4">
        <v>40836</v>
      </c>
      <c r="B1213" s="23">
        <v>7.000000000000001E-4</v>
      </c>
      <c r="C1213" s="23">
        <v>2.9999999999999997E-4</v>
      </c>
      <c r="D1213" s="23">
        <v>5.9999999999999995E-4</v>
      </c>
      <c r="E1213" s="23">
        <v>1.1999999999999999E-3</v>
      </c>
      <c r="F1213" s="23">
        <v>2.8000000000000004E-3</v>
      </c>
      <c r="G1213" s="23">
        <v>4.5999999999999999E-3</v>
      </c>
      <c r="H1213" s="23">
        <v>1.0700000000000001E-2</v>
      </c>
      <c r="I1213" s="23">
        <v>1.6399999999999998E-2</v>
      </c>
      <c r="J1213" s="23">
        <v>2.2000000000000002E-2</v>
      </c>
      <c r="K1213" s="23">
        <v>2.92E-2</v>
      </c>
      <c r="L1213" s="23">
        <v>3.1899999999999998E-2</v>
      </c>
      <c r="M1213" s="23"/>
      <c r="N1213" s="23"/>
      <c r="O1213" s="23"/>
      <c r="P1213" s="23"/>
      <c r="V1213" s="23"/>
      <c r="W1213" s="23"/>
      <c r="X1213" s="23"/>
      <c r="Y1213" s="23"/>
      <c r="Z1213" s="23"/>
      <c r="AA1213" s="23"/>
      <c r="AB1213" s="23"/>
      <c r="AC1213" s="23"/>
      <c r="AD1213" s="23"/>
    </row>
    <row r="1214" spans="1:30">
      <c r="A1214" s="4">
        <v>40837</v>
      </c>
      <c r="B1214" s="23">
        <v>7.000000000000001E-4</v>
      </c>
      <c r="C1214" s="23">
        <v>2.0000000000000001E-4</v>
      </c>
      <c r="D1214" s="23">
        <v>5.0000000000000001E-4</v>
      </c>
      <c r="E1214" s="23">
        <v>1.1999999999999999E-3</v>
      </c>
      <c r="F1214" s="23">
        <v>3.0000000000000001E-3</v>
      </c>
      <c r="G1214" s="23">
        <v>4.5999999999999999E-3</v>
      </c>
      <c r="H1214" s="23">
        <v>1.0800000000000001E-2</v>
      </c>
      <c r="I1214" s="23">
        <v>1.66E-2</v>
      </c>
      <c r="J1214" s="23">
        <v>2.23E-2</v>
      </c>
      <c r="K1214" s="23">
        <v>2.98E-2</v>
      </c>
      <c r="L1214" s="23">
        <v>3.2599999999999997E-2</v>
      </c>
      <c r="M1214" s="23"/>
      <c r="N1214" s="23"/>
      <c r="O1214" s="23"/>
      <c r="P1214" s="23"/>
      <c r="V1214" s="23"/>
      <c r="W1214" s="23"/>
      <c r="X1214" s="23"/>
      <c r="Y1214" s="23"/>
      <c r="Z1214" s="23"/>
      <c r="AA1214" s="23"/>
      <c r="AB1214" s="23"/>
      <c r="AC1214" s="23"/>
      <c r="AD1214" s="23"/>
    </row>
    <row r="1215" spans="1:30">
      <c r="A1215" s="4">
        <v>40840</v>
      </c>
      <c r="B1215" s="23">
        <v>7.000000000000001E-4</v>
      </c>
      <c r="C1215" s="23">
        <v>2.0000000000000001E-4</v>
      </c>
      <c r="D1215" s="23">
        <v>5.9999999999999995E-4</v>
      </c>
      <c r="E1215" s="23">
        <v>1.1000000000000001E-3</v>
      </c>
      <c r="F1215" s="23">
        <v>3.0000000000000001E-3</v>
      </c>
      <c r="G1215" s="23">
        <v>4.6999999999999993E-3</v>
      </c>
      <c r="H1215" s="23">
        <v>1.1000000000000001E-2</v>
      </c>
      <c r="I1215" s="23">
        <v>1.7000000000000001E-2</v>
      </c>
      <c r="J1215" s="23">
        <v>2.2499999999999999E-2</v>
      </c>
      <c r="K1215" s="23">
        <v>0.03</v>
      </c>
      <c r="L1215" s="23">
        <v>3.27E-2</v>
      </c>
      <c r="M1215" s="23"/>
      <c r="N1215" s="23"/>
      <c r="O1215" s="23"/>
      <c r="P1215" s="23"/>
      <c r="V1215" s="23"/>
      <c r="W1215" s="23"/>
      <c r="X1215" s="23"/>
      <c r="Y1215" s="23"/>
      <c r="Z1215" s="23"/>
      <c r="AA1215" s="23"/>
      <c r="AB1215" s="23"/>
      <c r="AC1215" s="23"/>
      <c r="AD1215" s="23"/>
    </row>
    <row r="1216" spans="1:30">
      <c r="A1216" s="4">
        <v>40841</v>
      </c>
      <c r="B1216" s="23">
        <v>7.000000000000001E-4</v>
      </c>
      <c r="C1216" s="23">
        <v>1E-4</v>
      </c>
      <c r="D1216" s="23">
        <v>5.9999999999999995E-4</v>
      </c>
      <c r="E1216" s="23">
        <v>1.1000000000000001E-3</v>
      </c>
      <c r="F1216" s="23">
        <v>2.5999999999999999E-3</v>
      </c>
      <c r="G1216" s="23">
        <v>4.3E-3</v>
      </c>
      <c r="H1216" s="23">
        <v>1.01E-2</v>
      </c>
      <c r="I1216" s="23">
        <v>1.6E-2</v>
      </c>
      <c r="J1216" s="23">
        <v>2.1400000000000002E-2</v>
      </c>
      <c r="K1216" s="23">
        <v>2.86E-2</v>
      </c>
      <c r="L1216" s="23">
        <v>3.1300000000000001E-2</v>
      </c>
      <c r="M1216" s="23"/>
      <c r="N1216" s="23"/>
      <c r="O1216" s="23"/>
      <c r="P1216" s="23"/>
      <c r="V1216" s="23"/>
      <c r="W1216" s="23"/>
      <c r="X1216" s="23"/>
      <c r="Y1216" s="23"/>
      <c r="Z1216" s="23"/>
      <c r="AA1216" s="23"/>
      <c r="AB1216" s="23"/>
      <c r="AC1216" s="23"/>
      <c r="AD1216" s="23"/>
    </row>
    <row r="1217" spans="1:30">
      <c r="A1217" s="4">
        <v>40842</v>
      </c>
      <c r="B1217" s="23">
        <v>8.0000000000000004E-4</v>
      </c>
      <c r="C1217" s="23">
        <v>2.0000000000000001E-4</v>
      </c>
      <c r="D1217" s="23">
        <v>5.9999999999999995E-4</v>
      </c>
      <c r="E1217" s="23">
        <v>1.2999999999999999E-3</v>
      </c>
      <c r="F1217" s="23">
        <v>2.8000000000000004E-3</v>
      </c>
      <c r="G1217" s="23">
        <v>4.7999999999999996E-3</v>
      </c>
      <c r="H1217" s="23">
        <v>1.09E-2</v>
      </c>
      <c r="I1217" s="23">
        <v>1.6799999999999999E-2</v>
      </c>
      <c r="J1217" s="23">
        <v>2.23E-2</v>
      </c>
      <c r="K1217" s="23">
        <v>2.9500000000000002E-2</v>
      </c>
      <c r="L1217" s="23">
        <v>3.2199999999999999E-2</v>
      </c>
      <c r="M1217" s="23"/>
      <c r="N1217" s="23"/>
      <c r="O1217" s="23"/>
      <c r="P1217" s="23"/>
      <c r="V1217" s="23"/>
      <c r="W1217" s="23"/>
      <c r="X1217" s="23"/>
      <c r="Y1217" s="23"/>
      <c r="Z1217" s="23"/>
      <c r="AA1217" s="23"/>
      <c r="AB1217" s="23"/>
      <c r="AC1217" s="23"/>
      <c r="AD1217" s="23"/>
    </row>
    <row r="1218" spans="1:30">
      <c r="A1218" s="4">
        <v>40843</v>
      </c>
      <c r="B1218" s="23">
        <v>7.000000000000001E-4</v>
      </c>
      <c r="C1218" s="23">
        <v>2.0000000000000001E-4</v>
      </c>
      <c r="D1218" s="23">
        <v>7.000000000000001E-4</v>
      </c>
      <c r="E1218" s="23">
        <v>1.4000000000000002E-3</v>
      </c>
      <c r="F1218" s="23">
        <v>3.0999999999999999E-3</v>
      </c>
      <c r="G1218" s="23">
        <v>5.3E-3</v>
      </c>
      <c r="H1218" s="23">
        <v>1.2E-2</v>
      </c>
      <c r="I1218" s="23">
        <v>1.83E-2</v>
      </c>
      <c r="J1218" s="23">
        <v>2.4199999999999999E-2</v>
      </c>
      <c r="K1218" s="23">
        <v>3.1800000000000002E-2</v>
      </c>
      <c r="L1218" s="23">
        <v>3.4500000000000003E-2</v>
      </c>
      <c r="M1218" s="23"/>
      <c r="N1218" s="23"/>
      <c r="O1218" s="23"/>
      <c r="P1218" s="23"/>
      <c r="V1218" s="23"/>
      <c r="W1218" s="23"/>
      <c r="X1218" s="23"/>
      <c r="Y1218" s="23"/>
      <c r="Z1218" s="23"/>
      <c r="AA1218" s="23"/>
      <c r="AB1218" s="23"/>
      <c r="AC1218" s="23"/>
      <c r="AD1218" s="23"/>
    </row>
    <row r="1219" spans="1:30">
      <c r="A1219" s="4">
        <v>40844</v>
      </c>
      <c r="B1219" s="23">
        <v>7.000000000000001E-4</v>
      </c>
      <c r="C1219" s="23">
        <v>1E-4</v>
      </c>
      <c r="D1219" s="23">
        <v>5.9999999999999995E-4</v>
      </c>
      <c r="E1219" s="23">
        <v>1.2999999999999999E-3</v>
      </c>
      <c r="F1219" s="23">
        <v>2.8000000000000004E-3</v>
      </c>
      <c r="G1219" s="23">
        <v>5.0000000000000001E-3</v>
      </c>
      <c r="H1219" s="23">
        <v>1.1299999999999999E-2</v>
      </c>
      <c r="I1219" s="23">
        <v>1.7399999999999999E-2</v>
      </c>
      <c r="J1219" s="23">
        <v>2.3399999999999997E-2</v>
      </c>
      <c r="K1219" s="23">
        <v>3.0899999999999997E-2</v>
      </c>
      <c r="L1219" s="23">
        <v>3.3599999999999998E-2</v>
      </c>
      <c r="M1219" s="23"/>
      <c r="N1219" s="23"/>
      <c r="O1219" s="23"/>
      <c r="P1219" s="23"/>
      <c r="V1219" s="23"/>
      <c r="W1219" s="23"/>
      <c r="X1219" s="23"/>
      <c r="Y1219" s="23"/>
      <c r="Z1219" s="23"/>
      <c r="AA1219" s="23"/>
      <c r="AB1219" s="23"/>
      <c r="AC1219" s="23"/>
      <c r="AD1219" s="23"/>
    </row>
    <row r="1220" spans="1:30">
      <c r="A1220" s="4">
        <v>40847</v>
      </c>
      <c r="B1220" s="23">
        <v>8.9999999999999998E-4</v>
      </c>
      <c r="C1220" s="23">
        <v>1E-4</v>
      </c>
      <c r="D1220" s="23">
        <v>5.9999999999999995E-4</v>
      </c>
      <c r="E1220" s="23">
        <v>1.1999999999999999E-3</v>
      </c>
      <c r="F1220" s="23">
        <v>2.5000000000000001E-3</v>
      </c>
      <c r="G1220" s="23">
        <v>4.0999999999999995E-3</v>
      </c>
      <c r="H1220" s="23">
        <v>9.8999999999999991E-3</v>
      </c>
      <c r="I1220" s="23">
        <v>1.5800000000000002E-2</v>
      </c>
      <c r="J1220" s="23">
        <v>2.1700000000000001E-2</v>
      </c>
      <c r="K1220" s="23">
        <v>2.8900000000000002E-2</v>
      </c>
      <c r="L1220" s="23">
        <v>3.1600000000000003E-2</v>
      </c>
      <c r="M1220" s="23"/>
      <c r="N1220" s="23"/>
      <c r="O1220" s="23"/>
      <c r="P1220" s="23"/>
      <c r="V1220" s="23"/>
      <c r="W1220" s="23"/>
      <c r="X1220" s="23"/>
      <c r="Y1220" s="23"/>
      <c r="Z1220" s="23"/>
      <c r="AA1220" s="23"/>
      <c r="AB1220" s="23"/>
      <c r="AC1220" s="23"/>
      <c r="AD1220" s="23"/>
    </row>
    <row r="1221" spans="1:30">
      <c r="A1221" s="4">
        <v>40848</v>
      </c>
      <c r="B1221" s="23">
        <v>8.0000000000000004E-4</v>
      </c>
      <c r="C1221" s="23">
        <v>1E-4</v>
      </c>
      <c r="D1221" s="23">
        <v>5.0000000000000001E-4</v>
      </c>
      <c r="E1221" s="23">
        <v>1.2999999999999999E-3</v>
      </c>
      <c r="F1221" s="23">
        <v>2.3E-3</v>
      </c>
      <c r="G1221" s="23">
        <v>3.8E-3</v>
      </c>
      <c r="H1221" s="23">
        <v>9.0000000000000011E-3</v>
      </c>
      <c r="I1221" s="23">
        <v>1.4499999999999999E-2</v>
      </c>
      <c r="J1221" s="23">
        <v>2.0099999999999996E-2</v>
      </c>
      <c r="K1221" s="23">
        <v>2.7300000000000001E-2</v>
      </c>
      <c r="L1221" s="23">
        <v>2.9900000000000003E-2</v>
      </c>
      <c r="M1221" s="23"/>
      <c r="N1221" s="23"/>
      <c r="O1221" s="23"/>
      <c r="P1221" s="23"/>
      <c r="V1221" s="23"/>
      <c r="W1221" s="23"/>
      <c r="X1221" s="23"/>
      <c r="Y1221" s="23"/>
      <c r="Z1221" s="23"/>
      <c r="AA1221" s="23"/>
      <c r="AB1221" s="23"/>
      <c r="AC1221" s="23"/>
      <c r="AD1221" s="23"/>
    </row>
    <row r="1222" spans="1:30">
      <c r="A1222" s="4">
        <v>40849</v>
      </c>
      <c r="B1222" s="23">
        <v>8.0000000000000004E-4</v>
      </c>
      <c r="C1222" s="23">
        <v>1E-4</v>
      </c>
      <c r="D1222" s="23">
        <v>4.0000000000000002E-4</v>
      </c>
      <c r="E1222" s="23">
        <v>1.1000000000000001E-3</v>
      </c>
      <c r="F1222" s="23">
        <v>2.3E-3</v>
      </c>
      <c r="G1222" s="23">
        <v>3.7000000000000002E-3</v>
      </c>
      <c r="H1222" s="23">
        <v>8.8999999999999999E-3</v>
      </c>
      <c r="I1222" s="23">
        <v>1.44E-2</v>
      </c>
      <c r="J1222" s="23">
        <v>2.0299999999999999E-2</v>
      </c>
      <c r="K1222" s="23">
        <v>2.75E-2</v>
      </c>
      <c r="L1222" s="23">
        <v>3.0299999999999997E-2</v>
      </c>
      <c r="M1222" s="23"/>
      <c r="N1222" s="23"/>
      <c r="O1222" s="23"/>
      <c r="P1222" s="23"/>
      <c r="V1222" s="23"/>
      <c r="W1222" s="23"/>
      <c r="X1222" s="23"/>
      <c r="Y1222" s="23"/>
      <c r="Z1222" s="23"/>
      <c r="AA1222" s="23"/>
      <c r="AB1222" s="23"/>
      <c r="AC1222" s="23"/>
      <c r="AD1222" s="23"/>
    </row>
    <row r="1223" spans="1:30">
      <c r="A1223" s="4">
        <v>40850</v>
      </c>
      <c r="B1223" s="23">
        <v>8.9999999999999998E-4</v>
      </c>
      <c r="C1223" s="23">
        <v>1E-4</v>
      </c>
      <c r="D1223" s="23">
        <v>4.0000000000000002E-4</v>
      </c>
      <c r="E1223" s="23">
        <v>1.1000000000000001E-3</v>
      </c>
      <c r="F1223" s="23">
        <v>2.3999999999999998E-3</v>
      </c>
      <c r="G1223" s="23">
        <v>3.9000000000000003E-3</v>
      </c>
      <c r="H1223" s="23">
        <v>9.1000000000000004E-3</v>
      </c>
      <c r="I1223" s="23">
        <v>1.4800000000000001E-2</v>
      </c>
      <c r="J1223" s="23">
        <v>2.0899999999999998E-2</v>
      </c>
      <c r="K1223" s="23">
        <v>2.8300000000000002E-2</v>
      </c>
      <c r="L1223" s="23">
        <v>3.1E-2</v>
      </c>
      <c r="M1223" s="23"/>
      <c r="N1223" s="23"/>
      <c r="O1223" s="23"/>
      <c r="P1223" s="23"/>
      <c r="V1223" s="23"/>
      <c r="W1223" s="23"/>
      <c r="X1223" s="23"/>
      <c r="Y1223" s="23"/>
      <c r="Z1223" s="23"/>
      <c r="AA1223" s="23"/>
      <c r="AB1223" s="23"/>
      <c r="AC1223" s="23"/>
      <c r="AD1223" s="23"/>
    </row>
    <row r="1224" spans="1:30">
      <c r="A1224" s="4">
        <v>40851</v>
      </c>
      <c r="B1224" s="23">
        <v>8.0000000000000004E-4</v>
      </c>
      <c r="C1224" s="23">
        <v>1E-4</v>
      </c>
      <c r="D1224" s="23">
        <v>2.9999999999999997E-4</v>
      </c>
      <c r="E1224" s="23">
        <v>1.1000000000000001E-3</v>
      </c>
      <c r="F1224" s="23">
        <v>2.2000000000000001E-3</v>
      </c>
      <c r="G1224" s="23">
        <v>3.7000000000000002E-3</v>
      </c>
      <c r="H1224" s="23">
        <v>8.8000000000000005E-3</v>
      </c>
      <c r="I1224" s="23">
        <v>1.4499999999999999E-2</v>
      </c>
      <c r="J1224" s="23">
        <v>2.06E-2</v>
      </c>
      <c r="K1224" s="23">
        <v>2.81E-2</v>
      </c>
      <c r="L1224" s="23">
        <v>3.0899999999999997E-2</v>
      </c>
      <c r="M1224" s="23"/>
      <c r="N1224" s="23"/>
      <c r="O1224" s="23"/>
      <c r="P1224" s="23"/>
      <c r="V1224" s="23"/>
      <c r="W1224" s="23"/>
      <c r="X1224" s="23"/>
      <c r="Y1224" s="23"/>
      <c r="Z1224" s="23"/>
      <c r="AA1224" s="23"/>
      <c r="AB1224" s="23"/>
      <c r="AC1224" s="23"/>
      <c r="AD1224" s="23"/>
    </row>
    <row r="1225" spans="1:30">
      <c r="A1225" s="4">
        <v>40854</v>
      </c>
      <c r="B1225" s="23">
        <v>8.0000000000000004E-4</v>
      </c>
      <c r="C1225" s="23">
        <v>1E-4</v>
      </c>
      <c r="D1225" s="23">
        <v>4.0000000000000002E-4</v>
      </c>
      <c r="E1225" s="23">
        <v>8.9999999999999998E-4</v>
      </c>
      <c r="F1225" s="23">
        <v>2.5000000000000001E-3</v>
      </c>
      <c r="G1225" s="23">
        <v>3.8E-3</v>
      </c>
      <c r="H1225" s="23">
        <v>8.8000000000000005E-3</v>
      </c>
      <c r="I1225" s="23">
        <v>1.44E-2</v>
      </c>
      <c r="J1225" s="23">
        <v>2.0400000000000001E-2</v>
      </c>
      <c r="K1225" s="23">
        <v>2.7699999999999999E-2</v>
      </c>
      <c r="L1225" s="23">
        <v>3.0499999999999999E-2</v>
      </c>
      <c r="M1225" s="23"/>
      <c r="N1225" s="23"/>
      <c r="O1225" s="23"/>
      <c r="P1225" s="23"/>
      <c r="V1225" s="23"/>
      <c r="W1225" s="23"/>
      <c r="X1225" s="23"/>
      <c r="Y1225" s="23"/>
      <c r="Z1225" s="23"/>
      <c r="AA1225" s="23"/>
      <c r="AB1225" s="23"/>
      <c r="AC1225" s="23"/>
      <c r="AD1225" s="23"/>
    </row>
    <row r="1226" spans="1:30">
      <c r="A1226" s="4">
        <v>40855</v>
      </c>
      <c r="B1226" s="23">
        <v>8.0000000000000004E-4</v>
      </c>
      <c r="C1226" s="23">
        <v>1E-4</v>
      </c>
      <c r="D1226" s="23">
        <v>2.9999999999999997E-4</v>
      </c>
      <c r="E1226" s="23">
        <v>1E-3</v>
      </c>
      <c r="F1226" s="23">
        <v>2.5000000000000001E-3</v>
      </c>
      <c r="G1226" s="23">
        <v>3.9000000000000003E-3</v>
      </c>
      <c r="H1226" s="23">
        <v>9.1999999999999998E-3</v>
      </c>
      <c r="I1226" s="23">
        <v>1.4999999999999999E-2</v>
      </c>
      <c r="J1226" s="23">
        <v>2.1000000000000001E-2</v>
      </c>
      <c r="K1226" s="23">
        <v>2.8399999999999998E-2</v>
      </c>
      <c r="L1226" s="23">
        <v>3.1300000000000001E-2</v>
      </c>
      <c r="M1226" s="23"/>
      <c r="N1226" s="23"/>
      <c r="O1226" s="23"/>
      <c r="P1226" s="23"/>
      <c r="V1226" s="23"/>
      <c r="W1226" s="23"/>
      <c r="X1226" s="23"/>
      <c r="Y1226" s="23"/>
      <c r="Z1226" s="23"/>
      <c r="AA1226" s="23"/>
      <c r="AB1226" s="23"/>
      <c r="AC1226" s="23"/>
      <c r="AD1226" s="23"/>
    </row>
    <row r="1227" spans="1:30">
      <c r="A1227" s="4">
        <v>40856</v>
      </c>
      <c r="B1227" s="23">
        <v>8.0000000000000004E-4</v>
      </c>
      <c r="C1227" s="23">
        <v>1E-4</v>
      </c>
      <c r="D1227" s="23">
        <v>4.0000000000000002E-4</v>
      </c>
      <c r="E1227" s="23">
        <v>1E-3</v>
      </c>
      <c r="F1227" s="23">
        <v>2.3999999999999998E-3</v>
      </c>
      <c r="G1227" s="23">
        <v>3.7000000000000002E-3</v>
      </c>
      <c r="H1227" s="23">
        <v>8.8000000000000005E-3</v>
      </c>
      <c r="I1227" s="23">
        <v>1.41E-2</v>
      </c>
      <c r="J1227" s="23">
        <v>0.02</v>
      </c>
      <c r="K1227" s="23">
        <v>2.7300000000000001E-2</v>
      </c>
      <c r="L1227" s="23">
        <v>3.0299999999999997E-2</v>
      </c>
      <c r="M1227" s="23"/>
      <c r="N1227" s="23"/>
      <c r="O1227" s="23"/>
      <c r="P1227" s="23"/>
      <c r="V1227" s="23"/>
      <c r="W1227" s="23"/>
      <c r="X1227" s="23"/>
      <c r="Y1227" s="23"/>
      <c r="Z1227" s="23"/>
      <c r="AA1227" s="23"/>
      <c r="AB1227" s="23"/>
      <c r="AC1227" s="23"/>
      <c r="AD1227" s="23"/>
    </row>
    <row r="1228" spans="1:30">
      <c r="A1228" s="4">
        <v>40857</v>
      </c>
      <c r="B1228" s="23">
        <v>8.0000000000000004E-4</v>
      </c>
      <c r="C1228" s="23">
        <v>1E-4</v>
      </c>
      <c r="D1228" s="23">
        <v>2.9999999999999997E-4</v>
      </c>
      <c r="E1228" s="23">
        <v>1E-3</v>
      </c>
      <c r="F1228" s="23">
        <v>2.3999999999999998E-3</v>
      </c>
      <c r="G1228" s="23">
        <v>3.8E-3</v>
      </c>
      <c r="H1228" s="23">
        <v>9.0000000000000011E-3</v>
      </c>
      <c r="I1228" s="23">
        <v>1.4499999999999999E-2</v>
      </c>
      <c r="J1228" s="23">
        <v>2.0400000000000001E-2</v>
      </c>
      <c r="K1228" s="23">
        <v>2.7999999999999997E-2</v>
      </c>
      <c r="L1228" s="23">
        <v>3.1200000000000002E-2</v>
      </c>
      <c r="M1228" s="23"/>
      <c r="N1228" s="23"/>
      <c r="O1228" s="23"/>
      <c r="P1228" s="23"/>
      <c r="V1228" s="23"/>
      <c r="W1228" s="23"/>
      <c r="X1228" s="23"/>
      <c r="Y1228" s="23"/>
      <c r="Z1228" s="23"/>
      <c r="AA1228" s="23"/>
      <c r="AB1228" s="23"/>
      <c r="AC1228" s="23"/>
      <c r="AD1228" s="23"/>
    </row>
    <row r="1229" spans="1:30">
      <c r="A1229" s="4">
        <v>40861</v>
      </c>
      <c r="B1229" s="23">
        <v>8.0000000000000004E-4</v>
      </c>
      <c r="C1229" s="23">
        <v>1E-4</v>
      </c>
      <c r="D1229" s="23">
        <v>4.0000000000000002E-4</v>
      </c>
      <c r="E1229" s="23">
        <v>8.9999999999999998E-4</v>
      </c>
      <c r="F1229" s="23">
        <v>2.3999999999999998E-3</v>
      </c>
      <c r="G1229" s="23">
        <v>3.9000000000000003E-3</v>
      </c>
      <c r="H1229" s="23">
        <v>9.1000000000000004E-3</v>
      </c>
      <c r="I1229" s="23">
        <v>1.46E-2</v>
      </c>
      <c r="J1229" s="23">
        <v>2.0400000000000001E-2</v>
      </c>
      <c r="K1229" s="23">
        <v>2.7699999999999999E-2</v>
      </c>
      <c r="L1229" s="23">
        <v>3.0899999999999997E-2</v>
      </c>
      <c r="M1229" s="23"/>
      <c r="N1229" s="23"/>
      <c r="O1229" s="23"/>
      <c r="P1229" s="23"/>
      <c r="V1229" s="23"/>
      <c r="W1229" s="23"/>
      <c r="X1229" s="23"/>
      <c r="Y1229" s="23"/>
      <c r="Z1229" s="23"/>
      <c r="AA1229" s="23"/>
      <c r="AB1229" s="23"/>
      <c r="AC1229" s="23"/>
      <c r="AD1229" s="23"/>
    </row>
    <row r="1230" spans="1:30">
      <c r="A1230" s="4">
        <v>40862</v>
      </c>
      <c r="B1230" s="23">
        <v>8.9999999999999998E-4</v>
      </c>
      <c r="C1230" s="23">
        <v>1E-4</v>
      </c>
      <c r="D1230" s="23">
        <v>5.0000000000000001E-4</v>
      </c>
      <c r="E1230" s="23">
        <v>1.1000000000000001E-3</v>
      </c>
      <c r="F1230" s="23">
        <v>2.5999999999999999E-3</v>
      </c>
      <c r="G1230" s="23">
        <v>4.0000000000000001E-3</v>
      </c>
      <c r="H1230" s="23">
        <v>9.300000000000001E-3</v>
      </c>
      <c r="I1230" s="23">
        <v>1.4800000000000001E-2</v>
      </c>
      <c r="J1230" s="23">
        <v>2.06E-2</v>
      </c>
      <c r="K1230" s="23">
        <v>2.7900000000000001E-2</v>
      </c>
      <c r="L1230" s="23">
        <v>3.1E-2</v>
      </c>
      <c r="M1230" s="23"/>
      <c r="N1230" s="23"/>
      <c r="O1230" s="23"/>
      <c r="P1230" s="23"/>
      <c r="V1230" s="23"/>
      <c r="W1230" s="23"/>
      <c r="X1230" s="23"/>
      <c r="Y1230" s="23"/>
      <c r="Z1230" s="23"/>
      <c r="AA1230" s="23"/>
      <c r="AB1230" s="23"/>
      <c r="AC1230" s="23"/>
      <c r="AD1230" s="23"/>
    </row>
    <row r="1231" spans="1:30">
      <c r="A1231" s="4">
        <v>40863</v>
      </c>
      <c r="B1231" s="23">
        <v>8.0000000000000004E-4</v>
      </c>
      <c r="C1231" s="23">
        <v>1E-4</v>
      </c>
      <c r="D1231" s="23">
        <v>4.0000000000000002E-4</v>
      </c>
      <c r="E1231" s="23">
        <v>1.1000000000000001E-3</v>
      </c>
      <c r="F1231" s="23">
        <v>2.5999999999999999E-3</v>
      </c>
      <c r="G1231" s="23">
        <v>4.0000000000000001E-3</v>
      </c>
      <c r="H1231" s="23">
        <v>9.0000000000000011E-3</v>
      </c>
      <c r="I1231" s="23">
        <v>1.44E-2</v>
      </c>
      <c r="J1231" s="23">
        <v>2.0099999999999996E-2</v>
      </c>
      <c r="K1231" s="23">
        <v>2.7300000000000001E-2</v>
      </c>
      <c r="L1231" s="23">
        <v>3.0499999999999999E-2</v>
      </c>
      <c r="M1231" s="23"/>
      <c r="N1231" s="23"/>
      <c r="O1231" s="23"/>
      <c r="P1231" s="23"/>
      <c r="V1231" s="23"/>
      <c r="W1231" s="23"/>
      <c r="X1231" s="23"/>
      <c r="Y1231" s="23"/>
      <c r="Z1231" s="23"/>
      <c r="AA1231" s="23"/>
      <c r="AB1231" s="23"/>
      <c r="AC1231" s="23"/>
      <c r="AD1231" s="23"/>
    </row>
    <row r="1232" spans="1:30">
      <c r="A1232" s="4">
        <v>40864</v>
      </c>
      <c r="B1232" s="23">
        <v>8.0000000000000004E-4</v>
      </c>
      <c r="C1232" s="23">
        <v>2.0000000000000001E-4</v>
      </c>
      <c r="D1232" s="23">
        <v>4.0000000000000002E-4</v>
      </c>
      <c r="E1232" s="23">
        <v>1E-3</v>
      </c>
      <c r="F1232" s="23">
        <v>2.7000000000000001E-3</v>
      </c>
      <c r="G1232" s="23">
        <v>4.0000000000000001E-3</v>
      </c>
      <c r="H1232" s="23">
        <v>8.8000000000000005E-3</v>
      </c>
      <c r="I1232" s="23">
        <v>1.41E-2</v>
      </c>
      <c r="J1232" s="23">
        <v>1.9599999999999999E-2</v>
      </c>
      <c r="K1232" s="23">
        <v>2.6600000000000002E-2</v>
      </c>
      <c r="L1232" s="23">
        <v>2.98E-2</v>
      </c>
      <c r="M1232" s="23"/>
      <c r="N1232" s="23"/>
      <c r="O1232" s="23"/>
      <c r="P1232" s="23"/>
      <c r="V1232" s="23"/>
      <c r="W1232" s="23"/>
      <c r="X1232" s="23"/>
      <c r="Y1232" s="23"/>
      <c r="Z1232" s="23"/>
      <c r="AA1232" s="23"/>
      <c r="AB1232" s="23"/>
      <c r="AC1232" s="23"/>
      <c r="AD1232" s="23"/>
    </row>
    <row r="1233" spans="1:30">
      <c r="A1233" s="4">
        <v>40865</v>
      </c>
      <c r="B1233" s="23">
        <v>8.0000000000000004E-4</v>
      </c>
      <c r="C1233" s="23">
        <v>1E-4</v>
      </c>
      <c r="D1233" s="23">
        <v>4.0000000000000002E-4</v>
      </c>
      <c r="E1233" s="23">
        <v>1.1999999999999999E-3</v>
      </c>
      <c r="F1233" s="23">
        <v>2.8999999999999998E-3</v>
      </c>
      <c r="G1233" s="23">
        <v>4.3E-3</v>
      </c>
      <c r="H1233" s="23">
        <v>9.3999999999999986E-3</v>
      </c>
      <c r="I1233" s="23">
        <v>1.4800000000000001E-2</v>
      </c>
      <c r="J1233" s="23">
        <v>2.0099999999999996E-2</v>
      </c>
      <c r="K1233" s="23">
        <v>2.69E-2</v>
      </c>
      <c r="L1233" s="23">
        <v>2.9900000000000003E-2</v>
      </c>
      <c r="M1233" s="23"/>
      <c r="N1233" s="23"/>
      <c r="O1233" s="23"/>
      <c r="P1233" s="23"/>
      <c r="V1233" s="23"/>
      <c r="W1233" s="23"/>
      <c r="X1233" s="23"/>
      <c r="Y1233" s="23"/>
      <c r="Z1233" s="23"/>
      <c r="AA1233" s="23"/>
      <c r="AB1233" s="23"/>
      <c r="AC1233" s="23"/>
      <c r="AD1233" s="23"/>
    </row>
    <row r="1234" spans="1:30">
      <c r="A1234" s="4">
        <v>40868</v>
      </c>
      <c r="B1234" s="23">
        <v>8.0000000000000004E-4</v>
      </c>
      <c r="C1234" s="23">
        <v>2.0000000000000001E-4</v>
      </c>
      <c r="D1234" s="23">
        <v>5.0000000000000001E-4</v>
      </c>
      <c r="E1234" s="23">
        <v>1.1000000000000001E-3</v>
      </c>
      <c r="F1234" s="23">
        <v>2.7000000000000001E-3</v>
      </c>
      <c r="G1234" s="23">
        <v>4.0999999999999995E-3</v>
      </c>
      <c r="H1234" s="23">
        <v>9.1999999999999998E-3</v>
      </c>
      <c r="I1234" s="23">
        <v>1.4499999999999999E-2</v>
      </c>
      <c r="J1234" s="23">
        <v>1.9699999999999999E-2</v>
      </c>
      <c r="K1234" s="23">
        <v>2.6499999999999999E-2</v>
      </c>
      <c r="L1234" s="23">
        <v>2.9600000000000001E-2</v>
      </c>
      <c r="M1234" s="23"/>
      <c r="N1234" s="23"/>
      <c r="O1234" s="23"/>
      <c r="P1234" s="23"/>
      <c r="V1234" s="23"/>
      <c r="W1234" s="23"/>
      <c r="X1234" s="23"/>
      <c r="Y1234" s="23"/>
      <c r="Z1234" s="23"/>
      <c r="AA1234" s="23"/>
      <c r="AB1234" s="23"/>
      <c r="AC1234" s="23"/>
      <c r="AD1234" s="23"/>
    </row>
    <row r="1235" spans="1:30">
      <c r="A1235" s="4">
        <v>40869</v>
      </c>
      <c r="B1235" s="23">
        <v>8.0000000000000004E-4</v>
      </c>
      <c r="C1235" s="23">
        <v>2.0000000000000001E-4</v>
      </c>
      <c r="D1235" s="23">
        <v>5.9999999999999995E-4</v>
      </c>
      <c r="E1235" s="23">
        <v>1.1000000000000001E-3</v>
      </c>
      <c r="F1235" s="23">
        <v>2.5999999999999999E-3</v>
      </c>
      <c r="G1235" s="23">
        <v>4.0000000000000001E-3</v>
      </c>
      <c r="H1235" s="23">
        <v>9.1000000000000004E-3</v>
      </c>
      <c r="I1235" s="23">
        <v>1.4199999999999999E-2</v>
      </c>
      <c r="J1235" s="23">
        <v>1.9400000000000001E-2</v>
      </c>
      <c r="K1235" s="23">
        <v>2.6000000000000002E-2</v>
      </c>
      <c r="L1235" s="23">
        <v>2.9100000000000001E-2</v>
      </c>
      <c r="M1235" s="23"/>
      <c r="N1235" s="23"/>
      <c r="O1235" s="23"/>
      <c r="P1235" s="23"/>
      <c r="V1235" s="23"/>
      <c r="W1235" s="23"/>
      <c r="X1235" s="23"/>
      <c r="Y1235" s="23"/>
      <c r="Z1235" s="23"/>
      <c r="AA1235" s="23"/>
      <c r="AB1235" s="23"/>
      <c r="AC1235" s="23"/>
      <c r="AD1235" s="23"/>
    </row>
    <row r="1236" spans="1:30">
      <c r="A1236" s="4">
        <v>40870</v>
      </c>
      <c r="B1236" s="23">
        <v>8.9999999999999998E-4</v>
      </c>
      <c r="C1236" s="23">
        <v>2.0000000000000001E-4</v>
      </c>
      <c r="D1236" s="23">
        <v>5.9999999999999995E-4</v>
      </c>
      <c r="E1236" s="23">
        <v>1.1999999999999999E-3</v>
      </c>
      <c r="F1236" s="23">
        <v>2.5999999999999999E-3</v>
      </c>
      <c r="G1236" s="23">
        <v>4.0000000000000001E-3</v>
      </c>
      <c r="H1236" s="23">
        <v>8.8000000000000005E-3</v>
      </c>
      <c r="I1236" s="23">
        <v>1.38E-2</v>
      </c>
      <c r="J1236" s="23">
        <v>1.89E-2</v>
      </c>
      <c r="K1236" s="23">
        <v>2.53E-2</v>
      </c>
      <c r="L1236" s="23">
        <v>2.8199999999999999E-2</v>
      </c>
      <c r="M1236" s="23"/>
      <c r="N1236" s="23"/>
      <c r="O1236" s="23"/>
      <c r="P1236" s="23"/>
      <c r="V1236" s="23"/>
      <c r="W1236" s="23"/>
      <c r="X1236" s="23"/>
      <c r="Y1236" s="23"/>
      <c r="Z1236" s="23"/>
      <c r="AA1236" s="23"/>
      <c r="AB1236" s="23"/>
      <c r="AC1236" s="23"/>
      <c r="AD1236" s="23"/>
    </row>
    <row r="1237" spans="1:30">
      <c r="A1237" s="4">
        <v>40872</v>
      </c>
      <c r="B1237" s="23">
        <v>7.000000000000001E-4</v>
      </c>
      <c r="C1237" s="23">
        <v>2.0000000000000001E-4</v>
      </c>
      <c r="D1237" s="23">
        <v>7.000000000000001E-4</v>
      </c>
      <c r="E1237" s="23">
        <v>1.2999999999999999E-3</v>
      </c>
      <c r="F1237" s="23">
        <v>2.8000000000000004E-3</v>
      </c>
      <c r="G1237" s="23">
        <v>4.0999999999999995E-3</v>
      </c>
      <c r="H1237" s="23">
        <v>9.300000000000001E-3</v>
      </c>
      <c r="I1237" s="23">
        <v>1.4499999999999999E-2</v>
      </c>
      <c r="J1237" s="23">
        <v>1.9699999999999999E-2</v>
      </c>
      <c r="K1237" s="23">
        <v>2.6200000000000001E-2</v>
      </c>
      <c r="L1237" s="23">
        <v>2.92E-2</v>
      </c>
      <c r="M1237" s="23"/>
      <c r="N1237" s="23"/>
      <c r="O1237" s="23"/>
      <c r="P1237" s="23"/>
      <c r="V1237" s="23"/>
      <c r="W1237" s="23"/>
      <c r="X1237" s="23"/>
      <c r="Y1237" s="23"/>
      <c r="Z1237" s="23"/>
      <c r="AA1237" s="23"/>
      <c r="AB1237" s="23"/>
      <c r="AC1237" s="23"/>
      <c r="AD1237" s="23"/>
    </row>
    <row r="1238" spans="1:30">
      <c r="A1238" s="4">
        <v>40875</v>
      </c>
      <c r="B1238" s="23">
        <v>8.0000000000000004E-4</v>
      </c>
      <c r="C1238" s="23">
        <v>2.9999999999999997E-4</v>
      </c>
      <c r="D1238" s="23">
        <v>7.000000000000001E-4</v>
      </c>
      <c r="E1238" s="23">
        <v>1.2999999999999999E-3</v>
      </c>
      <c r="F1238" s="23">
        <v>2.5999999999999999E-3</v>
      </c>
      <c r="G1238" s="23">
        <v>3.9000000000000003E-3</v>
      </c>
      <c r="H1238" s="23">
        <v>9.1000000000000004E-3</v>
      </c>
      <c r="I1238" s="23">
        <v>1.44E-2</v>
      </c>
      <c r="J1238" s="23">
        <v>1.9699999999999999E-2</v>
      </c>
      <c r="K1238" s="23">
        <v>2.63E-2</v>
      </c>
      <c r="L1238" s="23">
        <v>2.9300000000000003E-2</v>
      </c>
      <c r="M1238" s="23"/>
      <c r="N1238" s="23"/>
      <c r="O1238" s="23"/>
      <c r="P1238" s="23"/>
      <c r="V1238" s="23"/>
      <c r="W1238" s="23"/>
      <c r="X1238" s="23"/>
      <c r="Y1238" s="23"/>
      <c r="Z1238" s="23"/>
      <c r="AA1238" s="23"/>
      <c r="AB1238" s="23"/>
      <c r="AC1238" s="23"/>
      <c r="AD1238" s="23"/>
    </row>
    <row r="1239" spans="1:30">
      <c r="A1239" s="4">
        <v>40876</v>
      </c>
      <c r="B1239" s="23">
        <v>8.0000000000000004E-4</v>
      </c>
      <c r="C1239" s="23">
        <v>2.0000000000000001E-4</v>
      </c>
      <c r="D1239" s="23">
        <v>5.0000000000000001E-4</v>
      </c>
      <c r="E1239" s="23">
        <v>1.4000000000000002E-3</v>
      </c>
      <c r="F1239" s="23">
        <v>2.7000000000000001E-3</v>
      </c>
      <c r="G1239" s="23">
        <v>4.0000000000000001E-3</v>
      </c>
      <c r="H1239" s="23">
        <v>9.300000000000001E-3</v>
      </c>
      <c r="I1239" s="23">
        <v>1.4800000000000001E-2</v>
      </c>
      <c r="J1239" s="23">
        <v>0.02</v>
      </c>
      <c r="K1239" s="23">
        <v>2.6600000000000002E-2</v>
      </c>
      <c r="L1239" s="23">
        <v>2.9600000000000001E-2</v>
      </c>
      <c r="M1239" s="23"/>
      <c r="N1239" s="23"/>
      <c r="O1239" s="23"/>
      <c r="P1239" s="23"/>
      <c r="V1239" s="23"/>
      <c r="W1239" s="23"/>
      <c r="X1239" s="23"/>
      <c r="Y1239" s="23"/>
      <c r="Z1239" s="23"/>
      <c r="AA1239" s="23"/>
      <c r="AB1239" s="23"/>
      <c r="AC1239" s="23"/>
      <c r="AD1239" s="23"/>
    </row>
    <row r="1240" spans="1:30">
      <c r="A1240" s="4">
        <v>40877</v>
      </c>
      <c r="B1240" s="23">
        <v>1E-3</v>
      </c>
      <c r="C1240" s="23">
        <v>1E-4</v>
      </c>
      <c r="D1240" s="23">
        <v>5.9999999999999995E-4</v>
      </c>
      <c r="E1240" s="23">
        <v>1.1999999999999999E-3</v>
      </c>
      <c r="F1240" s="23">
        <v>2.5000000000000001E-3</v>
      </c>
      <c r="G1240" s="23">
        <v>4.0999999999999995E-3</v>
      </c>
      <c r="H1240" s="23">
        <v>9.5999999999999992E-3</v>
      </c>
      <c r="I1240" s="23">
        <v>1.5300000000000001E-2</v>
      </c>
      <c r="J1240" s="23">
        <v>2.0799999999999999E-2</v>
      </c>
      <c r="K1240" s="23">
        <v>2.7699999999999999E-2</v>
      </c>
      <c r="L1240" s="23">
        <v>3.0600000000000002E-2</v>
      </c>
      <c r="M1240" s="23"/>
      <c r="N1240" s="23"/>
      <c r="O1240" s="23"/>
      <c r="P1240" s="23"/>
      <c r="V1240" s="23"/>
      <c r="W1240" s="23"/>
      <c r="X1240" s="23"/>
      <c r="Y1240" s="23"/>
      <c r="Z1240" s="23"/>
      <c r="AA1240" s="23"/>
      <c r="AB1240" s="23"/>
      <c r="AC1240" s="23"/>
      <c r="AD1240" s="23"/>
    </row>
    <row r="1241" spans="1:30">
      <c r="A1241" s="4">
        <v>40878</v>
      </c>
      <c r="B1241" s="23">
        <v>8.0000000000000004E-4</v>
      </c>
      <c r="C1241" s="23">
        <v>1E-4</v>
      </c>
      <c r="D1241" s="23">
        <v>5.0000000000000001E-4</v>
      </c>
      <c r="E1241" s="23">
        <v>1.1999999999999999E-3</v>
      </c>
      <c r="F1241" s="23">
        <v>2.7000000000000001E-3</v>
      </c>
      <c r="G1241" s="23">
        <v>4.0999999999999995E-3</v>
      </c>
      <c r="H1241" s="23">
        <v>9.7000000000000003E-3</v>
      </c>
      <c r="I1241" s="23">
        <v>1.55E-2</v>
      </c>
      <c r="J1241" s="23">
        <v>2.1099999999999997E-2</v>
      </c>
      <c r="K1241" s="23">
        <v>2.8199999999999999E-2</v>
      </c>
      <c r="L1241" s="23">
        <v>3.1200000000000002E-2</v>
      </c>
      <c r="M1241" s="23"/>
      <c r="N1241" s="23"/>
      <c r="O1241" s="23"/>
      <c r="P1241" s="23"/>
      <c r="V1241" s="23"/>
      <c r="W1241" s="23"/>
      <c r="X1241" s="23"/>
      <c r="Y1241" s="23"/>
      <c r="Z1241" s="23"/>
      <c r="AA1241" s="23"/>
      <c r="AB1241" s="23"/>
      <c r="AC1241" s="23"/>
      <c r="AD1241" s="23"/>
    </row>
    <row r="1242" spans="1:30">
      <c r="A1242" s="4">
        <v>40879</v>
      </c>
      <c r="B1242" s="23">
        <v>8.0000000000000004E-4</v>
      </c>
      <c r="C1242" s="23">
        <v>2.0000000000000001E-4</v>
      </c>
      <c r="D1242" s="23">
        <v>5.9999999999999995E-4</v>
      </c>
      <c r="E1242" s="23">
        <v>1.1999999999999999E-3</v>
      </c>
      <c r="F1242" s="23">
        <v>2.5000000000000001E-3</v>
      </c>
      <c r="G1242" s="23">
        <v>3.9000000000000003E-3</v>
      </c>
      <c r="H1242" s="23">
        <v>9.1999999999999998E-3</v>
      </c>
      <c r="I1242" s="23">
        <v>1.49E-2</v>
      </c>
      <c r="J1242" s="23">
        <v>2.0499999999999997E-2</v>
      </c>
      <c r="K1242" s="23">
        <v>2.7400000000000001E-2</v>
      </c>
      <c r="L1242" s="23">
        <v>3.0299999999999997E-2</v>
      </c>
      <c r="M1242" s="23"/>
      <c r="N1242" s="23"/>
      <c r="O1242" s="23"/>
      <c r="P1242" s="23"/>
      <c r="V1242" s="23"/>
      <c r="W1242" s="23"/>
      <c r="X1242" s="23"/>
      <c r="Y1242" s="23"/>
      <c r="Z1242" s="23"/>
      <c r="AA1242" s="23"/>
      <c r="AB1242" s="23"/>
      <c r="AC1242" s="23"/>
      <c r="AD1242" s="23"/>
    </row>
    <row r="1243" spans="1:30">
      <c r="A1243" s="4">
        <v>40882</v>
      </c>
      <c r="B1243" s="23">
        <v>8.0000000000000004E-4</v>
      </c>
      <c r="C1243" s="23">
        <v>1E-4</v>
      </c>
      <c r="D1243" s="23">
        <v>5.0000000000000001E-4</v>
      </c>
      <c r="E1243" s="23">
        <v>1.1000000000000001E-3</v>
      </c>
      <c r="F1243" s="23">
        <v>2.7000000000000001E-3</v>
      </c>
      <c r="G1243" s="23">
        <v>4.0000000000000001E-3</v>
      </c>
      <c r="H1243" s="23">
        <v>9.300000000000001E-3</v>
      </c>
      <c r="I1243" s="23">
        <v>1.49E-2</v>
      </c>
      <c r="J1243" s="23">
        <v>2.0400000000000001E-2</v>
      </c>
      <c r="K1243" s="23">
        <v>2.7300000000000001E-2</v>
      </c>
      <c r="L1243" s="23">
        <v>3.0200000000000001E-2</v>
      </c>
      <c r="M1243" s="23"/>
      <c r="N1243" s="23"/>
      <c r="O1243" s="23"/>
      <c r="P1243" s="23"/>
      <c r="V1243" s="23"/>
      <c r="W1243" s="23"/>
      <c r="X1243" s="23"/>
      <c r="Y1243" s="23"/>
      <c r="Z1243" s="23"/>
      <c r="AA1243" s="23"/>
      <c r="AB1243" s="23"/>
      <c r="AC1243" s="23"/>
      <c r="AD1243" s="23"/>
    </row>
    <row r="1244" spans="1:30">
      <c r="A1244" s="4">
        <v>40883</v>
      </c>
      <c r="B1244" s="23">
        <v>8.0000000000000004E-4</v>
      </c>
      <c r="C1244" s="23">
        <v>1E-4</v>
      </c>
      <c r="D1244" s="23">
        <v>4.0000000000000002E-4</v>
      </c>
      <c r="E1244" s="23">
        <v>1.1000000000000001E-3</v>
      </c>
      <c r="F1244" s="23">
        <v>2.5000000000000001E-3</v>
      </c>
      <c r="G1244" s="23">
        <v>4.0999999999999995E-3</v>
      </c>
      <c r="H1244" s="23">
        <v>9.3999999999999986E-3</v>
      </c>
      <c r="I1244" s="23">
        <v>1.52E-2</v>
      </c>
      <c r="J1244" s="23">
        <v>2.0799999999999999E-2</v>
      </c>
      <c r="K1244" s="23">
        <v>2.7400000000000001E-2</v>
      </c>
      <c r="L1244" s="23">
        <v>3.0899999999999997E-2</v>
      </c>
      <c r="M1244" s="23"/>
      <c r="N1244" s="23"/>
      <c r="O1244" s="23"/>
      <c r="P1244" s="23"/>
      <c r="V1244" s="23"/>
      <c r="W1244" s="23"/>
      <c r="X1244" s="23"/>
      <c r="Y1244" s="23"/>
      <c r="Z1244" s="23"/>
      <c r="AA1244" s="23"/>
      <c r="AB1244" s="23"/>
      <c r="AC1244" s="23"/>
      <c r="AD1244" s="23"/>
    </row>
    <row r="1245" spans="1:30">
      <c r="A1245" s="4">
        <v>40884</v>
      </c>
      <c r="B1245" s="23">
        <v>8.0000000000000004E-4</v>
      </c>
      <c r="C1245" s="23">
        <v>2.0000000000000001E-4</v>
      </c>
      <c r="D1245" s="23">
        <v>5.0000000000000001E-4</v>
      </c>
      <c r="E1245" s="23">
        <v>1.1000000000000001E-3</v>
      </c>
      <c r="F1245" s="23">
        <v>2.3999999999999998E-3</v>
      </c>
      <c r="G1245" s="23">
        <v>3.5999999999999999E-3</v>
      </c>
      <c r="H1245" s="23">
        <v>8.8999999999999999E-3</v>
      </c>
      <c r="I1245" s="23">
        <v>1.46E-2</v>
      </c>
      <c r="J1245" s="23">
        <v>2.0199999999999999E-2</v>
      </c>
      <c r="K1245" s="23">
        <v>2.7400000000000001E-2</v>
      </c>
      <c r="L1245" s="23">
        <v>3.04E-2</v>
      </c>
      <c r="M1245" s="23"/>
      <c r="N1245" s="23"/>
      <c r="O1245" s="23"/>
      <c r="P1245" s="23"/>
      <c r="V1245" s="23"/>
      <c r="W1245" s="23"/>
      <c r="X1245" s="23"/>
      <c r="Y1245" s="23"/>
      <c r="Z1245" s="23"/>
      <c r="AA1245" s="23"/>
      <c r="AB1245" s="23"/>
      <c r="AC1245" s="23"/>
      <c r="AD1245" s="23"/>
    </row>
    <row r="1246" spans="1:30">
      <c r="A1246" s="4">
        <v>40885</v>
      </c>
      <c r="B1246" s="23">
        <v>7.000000000000001E-4</v>
      </c>
      <c r="C1246" s="23">
        <v>1E-4</v>
      </c>
      <c r="D1246" s="23">
        <v>4.0000000000000002E-4</v>
      </c>
      <c r="E1246" s="23">
        <v>1E-3</v>
      </c>
      <c r="F1246" s="23">
        <v>2.2000000000000001E-3</v>
      </c>
      <c r="G1246" s="23">
        <v>3.4999999999999996E-3</v>
      </c>
      <c r="H1246" s="23">
        <v>8.6E-3</v>
      </c>
      <c r="I1246" s="23">
        <v>1.41E-2</v>
      </c>
      <c r="J1246" s="23">
        <v>1.9900000000000001E-2</v>
      </c>
      <c r="K1246" s="23">
        <v>2.7000000000000003E-2</v>
      </c>
      <c r="L1246" s="23">
        <v>0.03</v>
      </c>
      <c r="M1246" s="23"/>
      <c r="N1246" s="23"/>
      <c r="O1246" s="23"/>
      <c r="P1246" s="23"/>
      <c r="V1246" s="23"/>
      <c r="W1246" s="23"/>
      <c r="X1246" s="23"/>
      <c r="Y1246" s="23"/>
      <c r="Z1246" s="23"/>
      <c r="AA1246" s="23"/>
      <c r="AB1246" s="23"/>
      <c r="AC1246" s="23"/>
      <c r="AD1246" s="23"/>
    </row>
    <row r="1247" spans="1:30">
      <c r="A1247" s="4">
        <v>40886</v>
      </c>
      <c r="B1247" s="23">
        <v>7.000000000000001E-4</v>
      </c>
      <c r="C1247" s="23">
        <v>1E-4</v>
      </c>
      <c r="D1247" s="23">
        <v>5.0000000000000001E-4</v>
      </c>
      <c r="E1247" s="23">
        <v>1.1000000000000001E-3</v>
      </c>
      <c r="F1247" s="23">
        <v>2.2000000000000001E-3</v>
      </c>
      <c r="G1247" s="23">
        <v>3.7000000000000002E-3</v>
      </c>
      <c r="H1247" s="23">
        <v>8.8999999999999999E-3</v>
      </c>
      <c r="I1247" s="23">
        <v>1.4800000000000001E-2</v>
      </c>
      <c r="J1247" s="23">
        <v>2.07E-2</v>
      </c>
      <c r="K1247" s="23">
        <v>2.7900000000000001E-2</v>
      </c>
      <c r="L1247" s="23">
        <v>3.1E-2</v>
      </c>
      <c r="M1247" s="23"/>
      <c r="N1247" s="23"/>
      <c r="O1247" s="23"/>
      <c r="P1247" s="23"/>
      <c r="V1247" s="23"/>
      <c r="W1247" s="23"/>
      <c r="X1247" s="23"/>
      <c r="Y1247" s="23"/>
      <c r="Z1247" s="23"/>
      <c r="AA1247" s="23"/>
      <c r="AB1247" s="23"/>
      <c r="AC1247" s="23"/>
      <c r="AD1247" s="23"/>
    </row>
    <row r="1248" spans="1:30">
      <c r="A1248" s="4">
        <v>40889</v>
      </c>
      <c r="B1248" s="23">
        <v>7.000000000000001E-4</v>
      </c>
      <c r="C1248" s="23">
        <v>1E-4</v>
      </c>
      <c r="D1248" s="23">
        <v>5.0000000000000001E-4</v>
      </c>
      <c r="E1248" s="23">
        <v>1E-3</v>
      </c>
      <c r="F1248" s="23">
        <v>2.3999999999999998E-3</v>
      </c>
      <c r="G1248" s="23">
        <v>3.5999999999999999E-3</v>
      </c>
      <c r="H1248" s="23">
        <v>8.6999999999999994E-3</v>
      </c>
      <c r="I1248" s="23">
        <v>1.4499999999999999E-2</v>
      </c>
      <c r="J1248" s="23">
        <v>2.0299999999999999E-2</v>
      </c>
      <c r="K1248" s="23">
        <v>2.75E-2</v>
      </c>
      <c r="L1248" s="23">
        <v>3.0600000000000002E-2</v>
      </c>
      <c r="M1248" s="23"/>
      <c r="N1248" s="23"/>
      <c r="O1248" s="23"/>
      <c r="P1248" s="23"/>
      <c r="V1248" s="23"/>
      <c r="W1248" s="23"/>
      <c r="X1248" s="23"/>
      <c r="Y1248" s="23"/>
      <c r="Z1248" s="23"/>
      <c r="AA1248" s="23"/>
      <c r="AB1248" s="23"/>
      <c r="AC1248" s="23"/>
      <c r="AD1248" s="23"/>
    </row>
    <row r="1249" spans="1:30">
      <c r="A1249" s="4">
        <v>40890</v>
      </c>
      <c r="B1249" s="23">
        <v>7.000000000000001E-4</v>
      </c>
      <c r="C1249" s="23">
        <v>1E-4</v>
      </c>
      <c r="D1249" s="23">
        <v>5.9999999999999995E-4</v>
      </c>
      <c r="E1249" s="23">
        <v>1.1000000000000001E-3</v>
      </c>
      <c r="F1249" s="23">
        <v>2.3999999999999998E-3</v>
      </c>
      <c r="G1249" s="23">
        <v>3.4999999999999996E-3</v>
      </c>
      <c r="H1249" s="23">
        <v>8.5000000000000006E-3</v>
      </c>
      <c r="I1249" s="23">
        <v>1.3999999999999999E-2</v>
      </c>
      <c r="J1249" s="23">
        <v>1.9599999999999999E-2</v>
      </c>
      <c r="K1249" s="23">
        <v>2.6600000000000002E-2</v>
      </c>
      <c r="L1249" s="23">
        <v>2.98E-2</v>
      </c>
      <c r="M1249" s="23"/>
      <c r="N1249" s="23"/>
      <c r="O1249" s="23"/>
      <c r="P1249" s="23"/>
      <c r="V1249" s="23"/>
      <c r="W1249" s="23"/>
      <c r="X1249" s="23"/>
      <c r="Y1249" s="23"/>
      <c r="Z1249" s="23"/>
      <c r="AA1249" s="23"/>
      <c r="AB1249" s="23"/>
      <c r="AC1249" s="23"/>
      <c r="AD1249" s="23"/>
    </row>
    <row r="1250" spans="1:30">
      <c r="A1250" s="4">
        <v>40891</v>
      </c>
      <c r="B1250" s="23">
        <v>7.000000000000001E-4</v>
      </c>
      <c r="C1250" s="23">
        <v>1E-4</v>
      </c>
      <c r="D1250" s="23">
        <v>5.0000000000000001E-4</v>
      </c>
      <c r="E1250" s="23">
        <v>1.1999999999999999E-3</v>
      </c>
      <c r="F1250" s="23">
        <v>2.5000000000000001E-3</v>
      </c>
      <c r="G1250" s="23">
        <v>3.5999999999999999E-3</v>
      </c>
      <c r="H1250" s="23">
        <v>8.6E-3</v>
      </c>
      <c r="I1250" s="23">
        <v>1.38E-2</v>
      </c>
      <c r="J1250" s="23">
        <v>1.9199999999999998E-2</v>
      </c>
      <c r="K1250" s="23">
        <v>2.5899999999999999E-2</v>
      </c>
      <c r="L1250" s="23">
        <v>2.9100000000000001E-2</v>
      </c>
      <c r="M1250" s="23"/>
      <c r="N1250" s="23"/>
      <c r="O1250" s="23"/>
      <c r="P1250" s="23"/>
      <c r="V1250" s="23"/>
      <c r="W1250" s="23"/>
      <c r="X1250" s="23"/>
      <c r="Y1250" s="23"/>
      <c r="Z1250" s="23"/>
      <c r="AA1250" s="23"/>
      <c r="AB1250" s="23"/>
      <c r="AC1250" s="23"/>
      <c r="AD1250" s="23"/>
    </row>
    <row r="1251" spans="1:30">
      <c r="A1251" s="4">
        <v>40892</v>
      </c>
      <c r="B1251" s="23">
        <v>7.000000000000001E-4</v>
      </c>
      <c r="C1251" s="23">
        <v>0</v>
      </c>
      <c r="D1251" s="23">
        <v>5.0000000000000001E-4</v>
      </c>
      <c r="E1251" s="23">
        <v>1.1999999999999999E-3</v>
      </c>
      <c r="F1251" s="23">
        <v>2.5999999999999999E-3</v>
      </c>
      <c r="G1251" s="23">
        <v>3.7000000000000002E-3</v>
      </c>
      <c r="H1251" s="23">
        <v>8.6E-3</v>
      </c>
      <c r="I1251" s="23">
        <v>1.38E-2</v>
      </c>
      <c r="J1251" s="23">
        <v>1.9199999999999998E-2</v>
      </c>
      <c r="K1251" s="23">
        <v>2.6000000000000002E-2</v>
      </c>
      <c r="L1251" s="23">
        <v>2.92E-2</v>
      </c>
      <c r="M1251" s="23"/>
      <c r="N1251" s="23"/>
      <c r="O1251" s="23"/>
      <c r="P1251" s="23"/>
      <c r="V1251" s="23"/>
      <c r="W1251" s="23"/>
      <c r="X1251" s="23"/>
      <c r="Y1251" s="23"/>
      <c r="Z1251" s="23"/>
      <c r="AA1251" s="23"/>
      <c r="AB1251" s="23"/>
      <c r="AC1251" s="23"/>
      <c r="AD1251" s="23"/>
    </row>
    <row r="1252" spans="1:30">
      <c r="A1252" s="4">
        <v>40893</v>
      </c>
      <c r="B1252" s="23">
        <v>7.000000000000001E-4</v>
      </c>
      <c r="C1252" s="23">
        <v>0</v>
      </c>
      <c r="D1252" s="23">
        <v>4.0000000000000002E-4</v>
      </c>
      <c r="E1252" s="23">
        <v>1.1000000000000001E-3</v>
      </c>
      <c r="F1252" s="23">
        <v>2.3999999999999998E-3</v>
      </c>
      <c r="G1252" s="23">
        <v>3.4999999999999996E-3</v>
      </c>
      <c r="H1252" s="23">
        <v>8.1000000000000013E-3</v>
      </c>
      <c r="I1252" s="23">
        <v>1.32E-2</v>
      </c>
      <c r="J1252" s="23">
        <v>1.8600000000000002E-2</v>
      </c>
      <c r="K1252" s="23">
        <v>2.5399999999999999E-2</v>
      </c>
      <c r="L1252" s="23">
        <v>2.86E-2</v>
      </c>
      <c r="M1252" s="23"/>
      <c r="N1252" s="23"/>
      <c r="O1252" s="23"/>
      <c r="P1252" s="23"/>
      <c r="V1252" s="23"/>
      <c r="W1252" s="23"/>
      <c r="X1252" s="23"/>
      <c r="Y1252" s="23"/>
      <c r="Z1252" s="23"/>
      <c r="AA1252" s="23"/>
      <c r="AB1252" s="23"/>
      <c r="AC1252" s="23"/>
      <c r="AD1252" s="23"/>
    </row>
    <row r="1253" spans="1:30">
      <c r="A1253" s="4">
        <v>40896</v>
      </c>
      <c r="B1253" s="23">
        <v>7.000000000000001E-4</v>
      </c>
      <c r="C1253" s="23">
        <v>1E-4</v>
      </c>
      <c r="D1253" s="23">
        <v>4.0000000000000002E-4</v>
      </c>
      <c r="E1253" s="23">
        <v>1.1000000000000001E-3</v>
      </c>
      <c r="F1253" s="23">
        <v>2.3999999999999998E-3</v>
      </c>
      <c r="G1253" s="23">
        <v>3.5999999999999999E-3</v>
      </c>
      <c r="H1253" s="23">
        <v>8.199999999999999E-3</v>
      </c>
      <c r="I1253" s="23">
        <v>1.3000000000000001E-2</v>
      </c>
      <c r="J1253" s="23">
        <v>1.8200000000000001E-2</v>
      </c>
      <c r="K1253" s="23">
        <v>2.4799999999999999E-2</v>
      </c>
      <c r="L1253" s="23">
        <v>2.7900000000000001E-2</v>
      </c>
      <c r="M1253" s="23"/>
      <c r="N1253" s="23"/>
      <c r="O1253" s="23"/>
      <c r="P1253" s="23"/>
      <c r="V1253" s="23"/>
      <c r="W1253" s="23"/>
      <c r="X1253" s="23"/>
      <c r="Y1253" s="23"/>
      <c r="Z1253" s="23"/>
      <c r="AA1253" s="23"/>
      <c r="AB1253" s="23"/>
      <c r="AC1253" s="23"/>
      <c r="AD1253" s="23"/>
    </row>
    <row r="1254" spans="1:30">
      <c r="A1254" s="4">
        <v>40897</v>
      </c>
      <c r="B1254" s="23">
        <v>7.000000000000001E-4</v>
      </c>
      <c r="C1254" s="23">
        <v>1E-4</v>
      </c>
      <c r="D1254" s="23">
        <v>4.0000000000000002E-4</v>
      </c>
      <c r="E1254" s="23">
        <v>1.1999999999999999E-3</v>
      </c>
      <c r="F1254" s="23">
        <v>2.5999999999999999E-3</v>
      </c>
      <c r="G1254" s="23">
        <v>3.9000000000000003E-3</v>
      </c>
      <c r="H1254" s="23">
        <v>8.8000000000000005E-3</v>
      </c>
      <c r="I1254" s="23">
        <v>1.3899999999999999E-2</v>
      </c>
      <c r="J1254" s="23">
        <v>1.9400000000000001E-2</v>
      </c>
      <c r="K1254" s="23">
        <v>2.6099999999999998E-2</v>
      </c>
      <c r="L1254" s="23">
        <v>2.9300000000000003E-2</v>
      </c>
      <c r="M1254" s="23"/>
      <c r="N1254" s="23"/>
      <c r="O1254" s="23"/>
      <c r="P1254" s="23"/>
      <c r="V1254" s="23"/>
      <c r="W1254" s="23"/>
      <c r="X1254" s="23"/>
      <c r="Y1254" s="23"/>
      <c r="Z1254" s="23"/>
      <c r="AA1254" s="23"/>
      <c r="AB1254" s="23"/>
      <c r="AC1254" s="23"/>
      <c r="AD1254" s="23"/>
    </row>
    <row r="1255" spans="1:30">
      <c r="A1255" s="4">
        <v>40898</v>
      </c>
      <c r="B1255" s="23">
        <v>7.000000000000001E-4</v>
      </c>
      <c r="C1255" s="23">
        <v>1E-4</v>
      </c>
      <c r="D1255" s="23">
        <v>4.0000000000000002E-4</v>
      </c>
      <c r="E1255" s="23">
        <v>1.2999999999999999E-3</v>
      </c>
      <c r="F1255" s="23">
        <v>2.8000000000000004E-3</v>
      </c>
      <c r="G1255" s="23">
        <v>4.0000000000000001E-3</v>
      </c>
      <c r="H1255" s="23">
        <v>9.1000000000000004E-3</v>
      </c>
      <c r="I1255" s="23">
        <v>1.44E-2</v>
      </c>
      <c r="J1255" s="23">
        <v>1.9799999999999998E-2</v>
      </c>
      <c r="K1255" s="23">
        <v>2.6699999999999998E-2</v>
      </c>
      <c r="L1255" s="23">
        <v>0.03</v>
      </c>
      <c r="M1255" s="23"/>
      <c r="N1255" s="23"/>
      <c r="O1255" s="23"/>
      <c r="P1255" s="23"/>
      <c r="V1255" s="23"/>
      <c r="W1255" s="23"/>
      <c r="X1255" s="23"/>
      <c r="Y1255" s="23"/>
      <c r="Z1255" s="23"/>
      <c r="AA1255" s="23"/>
      <c r="AB1255" s="23"/>
      <c r="AC1255" s="23"/>
      <c r="AD1255" s="23"/>
    </row>
    <row r="1256" spans="1:30">
      <c r="A1256" s="4">
        <v>40899</v>
      </c>
      <c r="B1256" s="23">
        <v>7.000000000000001E-4</v>
      </c>
      <c r="C1256" s="23">
        <v>1E-4</v>
      </c>
      <c r="D1256" s="23">
        <v>2.9999999999999997E-4</v>
      </c>
      <c r="E1256" s="23">
        <v>1.1999999999999999E-3</v>
      </c>
      <c r="F1256" s="23">
        <v>2.8000000000000004E-3</v>
      </c>
      <c r="G1256" s="23">
        <v>4.0999999999999995E-3</v>
      </c>
      <c r="H1256" s="23">
        <v>9.1000000000000004E-3</v>
      </c>
      <c r="I1256" s="23">
        <v>1.43E-2</v>
      </c>
      <c r="J1256" s="23">
        <v>1.9699999999999999E-2</v>
      </c>
      <c r="K1256" s="23">
        <v>2.6699999999999998E-2</v>
      </c>
      <c r="L1256" s="23">
        <v>2.9900000000000003E-2</v>
      </c>
      <c r="M1256" s="23"/>
      <c r="N1256" s="23"/>
      <c r="O1256" s="23"/>
      <c r="P1256" s="23"/>
      <c r="V1256" s="23"/>
      <c r="W1256" s="23"/>
      <c r="X1256" s="23"/>
      <c r="Y1256" s="23"/>
      <c r="Z1256" s="23"/>
      <c r="AA1256" s="23"/>
      <c r="AB1256" s="23"/>
      <c r="AC1256" s="23"/>
      <c r="AD1256" s="23"/>
    </row>
    <row r="1257" spans="1:30">
      <c r="A1257" s="4">
        <v>40900</v>
      </c>
      <c r="B1257" s="23">
        <v>8.0000000000000004E-4</v>
      </c>
      <c r="C1257" s="23">
        <v>1E-4</v>
      </c>
      <c r="D1257" s="23">
        <v>4.0000000000000002E-4</v>
      </c>
      <c r="E1257" s="23">
        <v>1.1999999999999999E-3</v>
      </c>
      <c r="F1257" s="23">
        <v>2.8000000000000004E-3</v>
      </c>
      <c r="G1257" s="23">
        <v>4.5000000000000005E-3</v>
      </c>
      <c r="H1257" s="23">
        <v>9.7000000000000003E-3</v>
      </c>
      <c r="I1257" s="23">
        <v>1.49E-2</v>
      </c>
      <c r="J1257" s="23">
        <v>2.0299999999999999E-2</v>
      </c>
      <c r="K1257" s="23">
        <v>2.7300000000000001E-2</v>
      </c>
      <c r="L1257" s="23">
        <v>3.0499999999999999E-2</v>
      </c>
      <c r="M1257" s="23"/>
      <c r="N1257" s="23"/>
      <c r="O1257" s="23"/>
      <c r="P1257" s="23"/>
      <c r="V1257" s="23"/>
      <c r="W1257" s="23"/>
      <c r="X1257" s="23"/>
      <c r="Y1257" s="23"/>
      <c r="Z1257" s="23"/>
      <c r="AA1257" s="23"/>
      <c r="AB1257" s="23"/>
      <c r="AC1257" s="23"/>
      <c r="AD1257" s="23"/>
    </row>
    <row r="1258" spans="1:30">
      <c r="A1258" s="4">
        <v>40904</v>
      </c>
      <c r="B1258" s="23">
        <v>7.000000000000001E-4</v>
      </c>
      <c r="C1258" s="23">
        <v>2.0000000000000001E-4</v>
      </c>
      <c r="D1258" s="23">
        <v>5.9999999999999995E-4</v>
      </c>
      <c r="E1258" s="23">
        <v>1.1999999999999999E-3</v>
      </c>
      <c r="F1258" s="23">
        <v>3.0000000000000001E-3</v>
      </c>
      <c r="G1258" s="23">
        <v>4.5000000000000005E-3</v>
      </c>
      <c r="H1258" s="23">
        <v>9.5999999999999992E-3</v>
      </c>
      <c r="I1258" s="23">
        <v>1.49E-2</v>
      </c>
      <c r="J1258" s="23">
        <v>2.0199999999999999E-2</v>
      </c>
      <c r="K1258" s="23">
        <v>2.7200000000000002E-2</v>
      </c>
      <c r="L1258" s="23">
        <v>3.04E-2</v>
      </c>
      <c r="M1258" s="23"/>
      <c r="N1258" s="23"/>
      <c r="O1258" s="23"/>
      <c r="P1258" s="23"/>
      <c r="V1258" s="23"/>
      <c r="W1258" s="23"/>
      <c r="X1258" s="23"/>
      <c r="Y1258" s="23"/>
      <c r="Z1258" s="23"/>
      <c r="AA1258" s="23"/>
      <c r="AB1258" s="23"/>
      <c r="AC1258" s="23"/>
      <c r="AD1258" s="23"/>
    </row>
    <row r="1259" spans="1:30">
      <c r="A1259" s="4">
        <v>40905</v>
      </c>
      <c r="B1259" s="23">
        <v>7.000000000000001E-4</v>
      </c>
      <c r="C1259" s="23">
        <v>1E-4</v>
      </c>
      <c r="D1259" s="23">
        <v>5.0000000000000001E-4</v>
      </c>
      <c r="E1259" s="23">
        <v>1.1999999999999999E-3</v>
      </c>
      <c r="F1259" s="23">
        <v>2.8000000000000004E-3</v>
      </c>
      <c r="G1259" s="23">
        <v>4.1999999999999997E-3</v>
      </c>
      <c r="H1259" s="23">
        <v>9.1000000000000004E-3</v>
      </c>
      <c r="I1259" s="23">
        <v>1.41E-2</v>
      </c>
      <c r="J1259" s="23">
        <v>1.9299999999999998E-2</v>
      </c>
      <c r="K1259" s="23">
        <v>2.5899999999999999E-2</v>
      </c>
      <c r="L1259" s="23">
        <v>2.9100000000000001E-2</v>
      </c>
      <c r="M1259" s="23"/>
      <c r="N1259" s="23"/>
      <c r="O1259" s="23"/>
      <c r="P1259" s="23"/>
      <c r="V1259" s="23"/>
      <c r="W1259" s="23"/>
      <c r="X1259" s="23"/>
      <c r="Y1259" s="23"/>
      <c r="Z1259" s="23"/>
      <c r="AA1259" s="23"/>
      <c r="AB1259" s="23"/>
      <c r="AC1259" s="23"/>
      <c r="AD1259" s="23"/>
    </row>
    <row r="1260" spans="1:30">
      <c r="A1260" s="4">
        <v>40906</v>
      </c>
      <c r="B1260" s="23">
        <v>7.000000000000001E-4</v>
      </c>
      <c r="C1260" s="23">
        <v>2.0000000000000001E-4</v>
      </c>
      <c r="D1260" s="23">
        <v>7.000000000000001E-4</v>
      </c>
      <c r="E1260" s="23">
        <v>1.1999999999999999E-3</v>
      </c>
      <c r="F1260" s="23">
        <v>2.8000000000000004E-3</v>
      </c>
      <c r="G1260" s="23">
        <v>4.0999999999999995E-3</v>
      </c>
      <c r="H1260" s="23">
        <v>8.8000000000000005E-3</v>
      </c>
      <c r="I1260" s="23">
        <v>1.38E-2</v>
      </c>
      <c r="J1260" s="23">
        <v>1.9099999999999999E-2</v>
      </c>
      <c r="K1260" s="23">
        <v>2.58E-2</v>
      </c>
      <c r="L1260" s="23">
        <v>2.8999999999999998E-2</v>
      </c>
      <c r="M1260" s="23"/>
      <c r="N1260" s="23"/>
      <c r="O1260" s="23"/>
      <c r="P1260" s="23"/>
      <c r="V1260" s="23"/>
      <c r="W1260" s="23"/>
      <c r="X1260" s="23"/>
      <c r="Y1260" s="23"/>
      <c r="Z1260" s="23"/>
      <c r="AA1260" s="23"/>
      <c r="AB1260" s="23"/>
      <c r="AC1260" s="23"/>
      <c r="AD1260" s="23"/>
    </row>
    <row r="1261" spans="1:30">
      <c r="A1261" s="4">
        <v>40907</v>
      </c>
      <c r="B1261" s="23">
        <v>4.0000000000000002E-4</v>
      </c>
      <c r="C1261" s="23">
        <v>2.0000000000000001E-4</v>
      </c>
      <c r="D1261" s="23">
        <v>5.9999999999999995E-4</v>
      </c>
      <c r="E1261" s="23">
        <v>1.1999999999999999E-3</v>
      </c>
      <c r="F1261" s="23">
        <v>2.5000000000000001E-3</v>
      </c>
      <c r="G1261" s="23">
        <v>3.5999999999999999E-3</v>
      </c>
      <c r="H1261" s="23">
        <v>8.3000000000000001E-3</v>
      </c>
      <c r="I1261" s="23">
        <v>1.3500000000000002E-2</v>
      </c>
      <c r="J1261" s="23">
        <v>1.89E-2</v>
      </c>
      <c r="K1261" s="23">
        <v>2.5699999999999997E-2</v>
      </c>
      <c r="L1261" s="23">
        <v>2.8900000000000002E-2</v>
      </c>
      <c r="M1261" s="23"/>
      <c r="N1261" s="23"/>
      <c r="O1261" s="23"/>
      <c r="P1261" s="23"/>
      <c r="V1261" s="23"/>
      <c r="W1261" s="23"/>
      <c r="X1261" s="23"/>
      <c r="Y1261" s="23"/>
      <c r="Z1261" s="23"/>
      <c r="AA1261" s="23"/>
      <c r="AB1261" s="23"/>
      <c r="AC1261" s="23"/>
      <c r="AD1261" s="23"/>
    </row>
    <row r="1262" spans="1:30">
      <c r="A1262" s="4">
        <v>40911</v>
      </c>
      <c r="B1262" s="23">
        <v>7.000000000000001E-4</v>
      </c>
      <c r="C1262" s="23">
        <v>2.0000000000000001E-4</v>
      </c>
      <c r="D1262" s="23">
        <v>5.9999999999999995E-4</v>
      </c>
      <c r="E1262" s="23">
        <v>1.1999999999999999E-3</v>
      </c>
      <c r="F1262" s="23">
        <v>2.7000000000000001E-3</v>
      </c>
      <c r="G1262" s="23">
        <v>4.0000000000000001E-3</v>
      </c>
      <c r="H1262" s="23">
        <v>8.8999999999999999E-3</v>
      </c>
      <c r="I1262" s="23">
        <v>1.41E-2</v>
      </c>
      <c r="J1262" s="23">
        <v>1.9699999999999999E-2</v>
      </c>
      <c r="K1262" s="23">
        <v>2.6699999999999998E-2</v>
      </c>
      <c r="L1262" s="23">
        <v>2.98E-2</v>
      </c>
      <c r="M1262" s="23"/>
      <c r="N1262" s="23"/>
      <c r="O1262" s="23"/>
      <c r="P1262" s="23"/>
      <c r="V1262" s="23"/>
      <c r="W1262" s="23"/>
      <c r="X1262" s="23"/>
      <c r="Y1262" s="23"/>
      <c r="Z1262" s="23"/>
      <c r="AA1262" s="23"/>
      <c r="AB1262" s="23"/>
      <c r="AC1262" s="23"/>
      <c r="AD1262" s="23"/>
    </row>
    <row r="1263" spans="1:30">
      <c r="A1263" s="4">
        <v>40912</v>
      </c>
      <c r="B1263" s="23">
        <v>7.000000000000001E-4</v>
      </c>
      <c r="C1263" s="23">
        <v>2.0000000000000001E-4</v>
      </c>
      <c r="D1263" s="23">
        <v>5.9999999999999995E-4</v>
      </c>
      <c r="E1263" s="23">
        <v>1.1999999999999999E-3</v>
      </c>
      <c r="F1263" s="23">
        <v>2.5000000000000001E-3</v>
      </c>
      <c r="G1263" s="23">
        <v>4.0000000000000001E-3</v>
      </c>
      <c r="H1263" s="23">
        <v>8.8999999999999999E-3</v>
      </c>
      <c r="I1263" s="23">
        <v>1.43E-2</v>
      </c>
      <c r="J1263" s="23">
        <v>0.02</v>
      </c>
      <c r="K1263" s="23">
        <v>2.7099999999999999E-2</v>
      </c>
      <c r="L1263" s="23">
        <v>3.0299999999999997E-2</v>
      </c>
      <c r="M1263" s="23"/>
      <c r="N1263" s="23"/>
      <c r="O1263" s="23"/>
      <c r="P1263" s="23"/>
      <c r="V1263" s="23"/>
      <c r="W1263" s="23"/>
      <c r="X1263" s="23"/>
      <c r="Y1263" s="23"/>
      <c r="Z1263" s="23"/>
      <c r="AA1263" s="23"/>
      <c r="AB1263" s="23"/>
      <c r="AC1263" s="23"/>
      <c r="AD1263" s="23"/>
    </row>
    <row r="1264" spans="1:30">
      <c r="A1264" s="4">
        <v>40913</v>
      </c>
      <c r="B1264" s="23">
        <v>7.000000000000001E-4</v>
      </c>
      <c r="C1264" s="23">
        <v>2.0000000000000001E-4</v>
      </c>
      <c r="D1264" s="23">
        <v>7.000000000000001E-4</v>
      </c>
      <c r="E1264" s="23">
        <v>1.1000000000000001E-3</v>
      </c>
      <c r="F1264" s="23">
        <v>2.7000000000000001E-3</v>
      </c>
      <c r="G1264" s="23">
        <v>4.0000000000000001E-3</v>
      </c>
      <c r="H1264" s="23">
        <v>8.8000000000000005E-3</v>
      </c>
      <c r="I1264" s="23">
        <v>1.43E-2</v>
      </c>
      <c r="J1264" s="23">
        <v>2.0199999999999999E-2</v>
      </c>
      <c r="K1264" s="23">
        <v>2.7400000000000001E-2</v>
      </c>
      <c r="L1264" s="23">
        <v>3.0600000000000002E-2</v>
      </c>
      <c r="M1264" s="23"/>
      <c r="N1264" s="23"/>
      <c r="O1264" s="23"/>
      <c r="P1264" s="23"/>
      <c r="V1264" s="23"/>
      <c r="W1264" s="23"/>
      <c r="X1264" s="23"/>
      <c r="Y1264" s="23"/>
      <c r="Z1264" s="23"/>
      <c r="AA1264" s="23"/>
      <c r="AB1264" s="23"/>
      <c r="AC1264" s="23"/>
      <c r="AD1264" s="23"/>
    </row>
    <row r="1265" spans="1:30">
      <c r="A1265" s="4">
        <v>40914</v>
      </c>
      <c r="B1265" s="23">
        <v>7.000000000000001E-4</v>
      </c>
      <c r="C1265" s="23">
        <v>2.0000000000000001E-4</v>
      </c>
      <c r="D1265" s="23">
        <v>5.0000000000000001E-4</v>
      </c>
      <c r="E1265" s="23">
        <v>1.1999999999999999E-3</v>
      </c>
      <c r="F1265" s="23">
        <v>2.5000000000000001E-3</v>
      </c>
      <c r="G1265" s="23">
        <v>4.0000000000000001E-3</v>
      </c>
      <c r="H1265" s="23">
        <v>8.6E-3</v>
      </c>
      <c r="I1265" s="23">
        <v>1.3999999999999999E-2</v>
      </c>
      <c r="J1265" s="23">
        <v>1.9799999999999998E-2</v>
      </c>
      <c r="K1265" s="23">
        <v>2.7000000000000003E-2</v>
      </c>
      <c r="L1265" s="23">
        <v>3.0200000000000001E-2</v>
      </c>
      <c r="M1265" s="23"/>
      <c r="N1265" s="23"/>
      <c r="O1265" s="23"/>
      <c r="P1265" s="23"/>
      <c r="V1265" s="23"/>
      <c r="W1265" s="23"/>
      <c r="X1265" s="23"/>
      <c r="Y1265" s="23"/>
      <c r="Z1265" s="23"/>
      <c r="AA1265" s="23"/>
      <c r="AB1265" s="23"/>
      <c r="AC1265" s="23"/>
      <c r="AD1265" s="23"/>
    </row>
    <row r="1266" spans="1:30">
      <c r="A1266" s="4">
        <v>40917</v>
      </c>
      <c r="B1266" s="23">
        <v>8.0000000000000004E-4</v>
      </c>
      <c r="C1266" s="23">
        <v>1E-4</v>
      </c>
      <c r="D1266" s="23">
        <v>5.0000000000000001E-4</v>
      </c>
      <c r="E1266" s="23">
        <v>1.1000000000000001E-3</v>
      </c>
      <c r="F1266" s="23">
        <v>2.5999999999999999E-3</v>
      </c>
      <c r="G1266" s="23">
        <v>3.8E-3</v>
      </c>
      <c r="H1266" s="23">
        <v>8.5000000000000006E-3</v>
      </c>
      <c r="I1266" s="23">
        <v>1.3899999999999999E-2</v>
      </c>
      <c r="J1266" s="23">
        <v>1.9799999999999998E-2</v>
      </c>
      <c r="K1266" s="23">
        <v>2.7000000000000003E-2</v>
      </c>
      <c r="L1266" s="23">
        <v>3.0200000000000001E-2</v>
      </c>
      <c r="M1266" s="23"/>
      <c r="N1266" s="23"/>
      <c r="O1266" s="23"/>
      <c r="P1266" s="23"/>
      <c r="V1266" s="23"/>
      <c r="W1266" s="23"/>
      <c r="X1266" s="23"/>
      <c r="Y1266" s="23"/>
      <c r="Z1266" s="23"/>
      <c r="AA1266" s="23"/>
      <c r="AB1266" s="23"/>
      <c r="AC1266" s="23"/>
      <c r="AD1266" s="23"/>
    </row>
    <row r="1267" spans="1:30">
      <c r="A1267" s="4">
        <v>40918</v>
      </c>
      <c r="B1267" s="23">
        <v>8.0000000000000004E-4</v>
      </c>
      <c r="C1267" s="23">
        <v>2.0000000000000001E-4</v>
      </c>
      <c r="D1267" s="23">
        <v>5.0000000000000001E-4</v>
      </c>
      <c r="E1267" s="23">
        <v>1.1000000000000001E-3</v>
      </c>
      <c r="F1267" s="23">
        <v>2.3999999999999998E-3</v>
      </c>
      <c r="G1267" s="23">
        <v>3.7000000000000002E-3</v>
      </c>
      <c r="H1267" s="23">
        <v>8.6E-3</v>
      </c>
      <c r="I1267" s="23">
        <v>1.41E-2</v>
      </c>
      <c r="J1267" s="23">
        <v>0.02</v>
      </c>
      <c r="K1267" s="23">
        <v>2.7099999999999999E-2</v>
      </c>
      <c r="L1267" s="23">
        <v>3.04E-2</v>
      </c>
      <c r="M1267" s="23"/>
      <c r="N1267" s="23"/>
      <c r="O1267" s="23"/>
      <c r="P1267" s="23"/>
      <c r="V1267" s="23"/>
      <c r="W1267" s="23"/>
      <c r="X1267" s="23"/>
      <c r="Y1267" s="23"/>
      <c r="Z1267" s="23"/>
      <c r="AA1267" s="23"/>
      <c r="AB1267" s="23"/>
      <c r="AC1267" s="23"/>
      <c r="AD1267" s="23"/>
    </row>
    <row r="1268" spans="1:30">
      <c r="A1268" s="4">
        <v>40919</v>
      </c>
      <c r="B1268" s="23">
        <v>8.0000000000000004E-4</v>
      </c>
      <c r="C1268" s="23">
        <v>2.0000000000000001E-4</v>
      </c>
      <c r="D1268" s="23">
        <v>5.0000000000000001E-4</v>
      </c>
      <c r="E1268" s="23">
        <v>1.1000000000000001E-3</v>
      </c>
      <c r="F1268" s="23">
        <v>2.3999999999999998E-3</v>
      </c>
      <c r="G1268" s="23">
        <v>3.4000000000000002E-3</v>
      </c>
      <c r="H1268" s="23">
        <v>8.199999999999999E-3</v>
      </c>
      <c r="I1268" s="23">
        <v>1.34E-2</v>
      </c>
      <c r="J1268" s="23">
        <v>1.9299999999999998E-2</v>
      </c>
      <c r="K1268" s="23">
        <v>2.63E-2</v>
      </c>
      <c r="L1268" s="23">
        <v>2.9600000000000001E-2</v>
      </c>
      <c r="M1268" s="23"/>
      <c r="N1268" s="23"/>
      <c r="O1268" s="23"/>
      <c r="P1268" s="23"/>
      <c r="V1268" s="23"/>
      <c r="W1268" s="23"/>
      <c r="X1268" s="23"/>
      <c r="Y1268" s="23"/>
      <c r="Z1268" s="23"/>
      <c r="AA1268" s="23"/>
      <c r="AB1268" s="23"/>
      <c r="AC1268" s="23"/>
      <c r="AD1268" s="23"/>
    </row>
    <row r="1269" spans="1:30">
      <c r="A1269" s="4">
        <v>40920</v>
      </c>
      <c r="B1269" s="23">
        <v>8.0000000000000004E-4</v>
      </c>
      <c r="C1269" s="23">
        <v>2.9999999999999997E-4</v>
      </c>
      <c r="D1269" s="23">
        <v>5.9999999999999995E-4</v>
      </c>
      <c r="E1269" s="23">
        <v>1.1000000000000001E-3</v>
      </c>
      <c r="F1269" s="23">
        <v>2.2000000000000001E-3</v>
      </c>
      <c r="G1269" s="23">
        <v>3.4999999999999996E-3</v>
      </c>
      <c r="H1269" s="23">
        <v>8.3999999999999995E-3</v>
      </c>
      <c r="I1269" s="23">
        <v>1.37E-2</v>
      </c>
      <c r="J1269" s="23">
        <v>1.9400000000000001E-2</v>
      </c>
      <c r="K1269" s="23">
        <v>2.6499999999999999E-2</v>
      </c>
      <c r="L1269" s="23">
        <v>2.9700000000000001E-2</v>
      </c>
      <c r="M1269" s="23"/>
      <c r="N1269" s="23"/>
      <c r="O1269" s="23"/>
      <c r="P1269" s="23"/>
      <c r="V1269" s="23"/>
      <c r="W1269" s="23"/>
      <c r="X1269" s="23"/>
      <c r="Y1269" s="23"/>
      <c r="Z1269" s="23"/>
      <c r="AA1269" s="23"/>
      <c r="AB1269" s="23"/>
      <c r="AC1269" s="23"/>
      <c r="AD1269" s="23"/>
    </row>
    <row r="1270" spans="1:30">
      <c r="A1270" s="4">
        <v>40921</v>
      </c>
      <c r="B1270" s="23">
        <v>8.9999999999999998E-4</v>
      </c>
      <c r="C1270" s="23">
        <v>2.9999999999999997E-4</v>
      </c>
      <c r="D1270" s="23">
        <v>5.9999999999999995E-4</v>
      </c>
      <c r="E1270" s="23">
        <v>1E-3</v>
      </c>
      <c r="F1270" s="23">
        <v>2.3999999999999998E-3</v>
      </c>
      <c r="G1270" s="23">
        <v>3.4000000000000002E-3</v>
      </c>
      <c r="H1270" s="23">
        <v>8.0000000000000002E-3</v>
      </c>
      <c r="I1270" s="23">
        <v>1.32E-2</v>
      </c>
      <c r="J1270" s="23">
        <v>1.89E-2</v>
      </c>
      <c r="K1270" s="23">
        <v>2.5899999999999999E-2</v>
      </c>
      <c r="L1270" s="23">
        <v>2.9100000000000001E-2</v>
      </c>
      <c r="M1270" s="23"/>
      <c r="N1270" s="23"/>
      <c r="O1270" s="23"/>
      <c r="P1270" s="23"/>
      <c r="V1270" s="23"/>
      <c r="W1270" s="23"/>
      <c r="X1270" s="23"/>
      <c r="Y1270" s="23"/>
      <c r="Z1270" s="23"/>
      <c r="AA1270" s="23"/>
      <c r="AB1270" s="23"/>
      <c r="AC1270" s="23"/>
      <c r="AD1270" s="23"/>
    </row>
    <row r="1271" spans="1:30">
      <c r="A1271" s="4">
        <v>40925</v>
      </c>
      <c r="B1271" s="23">
        <v>8.9999999999999998E-4</v>
      </c>
      <c r="C1271" s="23">
        <v>2.9999999999999997E-4</v>
      </c>
      <c r="D1271" s="23">
        <v>5.9999999999999995E-4</v>
      </c>
      <c r="E1271" s="23">
        <v>1.1000000000000001E-3</v>
      </c>
      <c r="F1271" s="23">
        <v>2.0999999999999999E-3</v>
      </c>
      <c r="G1271" s="23">
        <v>3.3E-3</v>
      </c>
      <c r="H1271" s="23">
        <v>7.9000000000000008E-3</v>
      </c>
      <c r="I1271" s="23">
        <v>1.3100000000000001E-2</v>
      </c>
      <c r="J1271" s="23">
        <v>1.8700000000000001E-2</v>
      </c>
      <c r="K1271" s="23">
        <v>2.5699999999999997E-2</v>
      </c>
      <c r="L1271" s="23">
        <v>2.8900000000000002E-2</v>
      </c>
      <c r="M1271" s="23"/>
      <c r="N1271" s="23"/>
      <c r="O1271" s="23"/>
      <c r="P1271" s="23"/>
      <c r="V1271" s="23"/>
      <c r="W1271" s="23"/>
      <c r="X1271" s="23"/>
      <c r="Y1271" s="23"/>
      <c r="Z1271" s="23"/>
      <c r="AA1271" s="23"/>
      <c r="AB1271" s="23"/>
      <c r="AC1271" s="23"/>
      <c r="AD1271" s="23"/>
    </row>
    <row r="1272" spans="1:30">
      <c r="A1272" s="4">
        <v>40926</v>
      </c>
      <c r="B1272" s="23">
        <v>8.9999999999999998E-4</v>
      </c>
      <c r="C1272" s="23">
        <v>2.9999999999999997E-4</v>
      </c>
      <c r="D1272" s="23">
        <v>7.000000000000001E-4</v>
      </c>
      <c r="E1272" s="23">
        <v>1.1000000000000001E-3</v>
      </c>
      <c r="F1272" s="23">
        <v>2.3999999999999998E-3</v>
      </c>
      <c r="G1272" s="23">
        <v>3.4999999999999996E-3</v>
      </c>
      <c r="H1272" s="23">
        <v>8.199999999999999E-3</v>
      </c>
      <c r="I1272" s="23">
        <v>1.34E-2</v>
      </c>
      <c r="J1272" s="23">
        <v>1.9199999999999998E-2</v>
      </c>
      <c r="K1272" s="23">
        <v>2.63E-2</v>
      </c>
      <c r="L1272" s="23">
        <v>2.9600000000000001E-2</v>
      </c>
      <c r="M1272" s="23"/>
      <c r="N1272" s="23"/>
      <c r="O1272" s="23"/>
      <c r="P1272" s="23"/>
      <c r="V1272" s="23"/>
      <c r="W1272" s="23"/>
      <c r="X1272" s="23"/>
      <c r="Y1272" s="23"/>
      <c r="Z1272" s="23"/>
      <c r="AA1272" s="23"/>
      <c r="AB1272" s="23"/>
      <c r="AC1272" s="23"/>
      <c r="AD1272" s="23"/>
    </row>
    <row r="1273" spans="1:30">
      <c r="A1273" s="4">
        <v>40927</v>
      </c>
      <c r="B1273" s="23">
        <v>1E-3</v>
      </c>
      <c r="C1273" s="23">
        <v>5.0000000000000001E-4</v>
      </c>
      <c r="D1273" s="23">
        <v>7.000000000000001E-4</v>
      </c>
      <c r="E1273" s="23">
        <v>1.1000000000000001E-3</v>
      </c>
      <c r="F1273" s="23">
        <v>2.5999999999999999E-3</v>
      </c>
      <c r="G1273" s="23">
        <v>3.5999999999999999E-3</v>
      </c>
      <c r="H1273" s="23">
        <v>8.6999999999999994E-3</v>
      </c>
      <c r="I1273" s="23">
        <v>1.43E-2</v>
      </c>
      <c r="J1273" s="23">
        <v>2.0099999999999996E-2</v>
      </c>
      <c r="K1273" s="23">
        <v>2.7200000000000002E-2</v>
      </c>
      <c r="L1273" s="23">
        <v>3.0499999999999999E-2</v>
      </c>
      <c r="M1273" s="23"/>
      <c r="N1273" s="23"/>
      <c r="O1273" s="23"/>
      <c r="P1273" s="23"/>
      <c r="V1273" s="23"/>
      <c r="W1273" s="23"/>
      <c r="X1273" s="23"/>
      <c r="Y1273" s="23"/>
      <c r="Z1273" s="23"/>
      <c r="AA1273" s="23"/>
      <c r="AB1273" s="23"/>
      <c r="AC1273" s="23"/>
      <c r="AD1273" s="23"/>
    </row>
    <row r="1274" spans="1:30">
      <c r="A1274" s="4">
        <v>40928</v>
      </c>
      <c r="B1274" s="23">
        <v>8.9999999999999998E-4</v>
      </c>
      <c r="C1274" s="23">
        <v>5.0000000000000001E-4</v>
      </c>
      <c r="D1274" s="23">
        <v>7.000000000000001E-4</v>
      </c>
      <c r="E1274" s="23">
        <v>1.1000000000000001E-3</v>
      </c>
      <c r="F1274" s="23">
        <v>2.5999999999999999E-3</v>
      </c>
      <c r="G1274" s="23">
        <v>3.8E-3</v>
      </c>
      <c r="H1274" s="23">
        <v>9.1000000000000004E-3</v>
      </c>
      <c r="I1274" s="23">
        <v>1.47E-2</v>
      </c>
      <c r="J1274" s="23">
        <v>2.0499999999999997E-2</v>
      </c>
      <c r="K1274" s="23">
        <v>2.7799999999999998E-2</v>
      </c>
      <c r="L1274" s="23">
        <v>3.1E-2</v>
      </c>
      <c r="M1274" s="23"/>
      <c r="N1274" s="23"/>
      <c r="O1274" s="23"/>
      <c r="P1274" s="23"/>
      <c r="V1274" s="23"/>
      <c r="W1274" s="23"/>
      <c r="X1274" s="23"/>
      <c r="Y1274" s="23"/>
      <c r="Z1274" s="23"/>
      <c r="AA1274" s="23"/>
      <c r="AB1274" s="23"/>
      <c r="AC1274" s="23"/>
      <c r="AD1274" s="23"/>
    </row>
    <row r="1275" spans="1:30">
      <c r="A1275" s="4">
        <v>40931</v>
      </c>
      <c r="B1275" s="23">
        <v>8.9999999999999998E-4</v>
      </c>
      <c r="C1275" s="23">
        <v>4.0000000000000002E-4</v>
      </c>
      <c r="D1275" s="23">
        <v>7.000000000000001E-4</v>
      </c>
      <c r="E1275" s="23">
        <v>1.1999999999999999E-3</v>
      </c>
      <c r="F1275" s="23">
        <v>2.5999999999999999E-3</v>
      </c>
      <c r="G1275" s="23">
        <v>3.9000000000000003E-3</v>
      </c>
      <c r="H1275" s="23">
        <v>9.300000000000001E-3</v>
      </c>
      <c r="I1275" s="23">
        <v>1.5100000000000001E-2</v>
      </c>
      <c r="J1275" s="23">
        <v>2.0899999999999998E-2</v>
      </c>
      <c r="K1275" s="23">
        <v>2.8199999999999999E-2</v>
      </c>
      <c r="L1275" s="23">
        <v>3.15E-2</v>
      </c>
      <c r="M1275" s="23"/>
      <c r="N1275" s="23"/>
      <c r="O1275" s="23"/>
      <c r="P1275" s="23"/>
      <c r="V1275" s="23"/>
      <c r="W1275" s="23"/>
      <c r="X1275" s="23"/>
      <c r="Y1275" s="23"/>
      <c r="Z1275" s="23"/>
      <c r="AA1275" s="23"/>
      <c r="AB1275" s="23"/>
      <c r="AC1275" s="23"/>
      <c r="AD1275" s="23"/>
    </row>
    <row r="1276" spans="1:30">
      <c r="A1276" s="4">
        <v>40932</v>
      </c>
      <c r="B1276" s="23">
        <v>8.9999999999999998E-4</v>
      </c>
      <c r="C1276" s="23">
        <v>4.0000000000000002E-4</v>
      </c>
      <c r="D1276" s="23">
        <v>7.000000000000001E-4</v>
      </c>
      <c r="E1276" s="23">
        <v>1.1999999999999999E-3</v>
      </c>
      <c r="F1276" s="23">
        <v>2.3999999999999998E-3</v>
      </c>
      <c r="G1276" s="23">
        <v>3.9000000000000003E-3</v>
      </c>
      <c r="H1276" s="23">
        <v>9.1999999999999998E-3</v>
      </c>
      <c r="I1276" s="23">
        <v>1.49E-2</v>
      </c>
      <c r="J1276" s="23">
        <v>2.0799999999999999E-2</v>
      </c>
      <c r="K1276" s="23">
        <v>2.8199999999999999E-2</v>
      </c>
      <c r="L1276" s="23">
        <v>3.15E-2</v>
      </c>
      <c r="M1276" s="23"/>
      <c r="N1276" s="23"/>
      <c r="O1276" s="23"/>
      <c r="P1276" s="23"/>
      <c r="V1276" s="23"/>
      <c r="W1276" s="23"/>
      <c r="X1276" s="23"/>
      <c r="Y1276" s="23"/>
      <c r="Z1276" s="23"/>
      <c r="AA1276" s="23"/>
      <c r="AB1276" s="23"/>
      <c r="AC1276" s="23"/>
      <c r="AD1276" s="23"/>
    </row>
    <row r="1277" spans="1:30">
      <c r="A1277" s="4">
        <v>40933</v>
      </c>
      <c r="B1277" s="23">
        <v>8.0000000000000004E-4</v>
      </c>
      <c r="C1277" s="23">
        <v>4.0000000000000002E-4</v>
      </c>
      <c r="D1277" s="23">
        <v>7.000000000000001E-4</v>
      </c>
      <c r="E1277" s="23">
        <v>1.1999999999999999E-3</v>
      </c>
      <c r="F1277" s="23">
        <v>2.2000000000000001E-3</v>
      </c>
      <c r="G1277" s="23">
        <v>3.4000000000000002E-3</v>
      </c>
      <c r="H1277" s="23">
        <v>8.1000000000000013E-3</v>
      </c>
      <c r="I1277" s="23">
        <v>1.3999999999999999E-2</v>
      </c>
      <c r="J1277" s="23">
        <v>2.0099999999999996E-2</v>
      </c>
      <c r="K1277" s="23">
        <v>2.7799999999999998E-2</v>
      </c>
      <c r="L1277" s="23">
        <v>3.1300000000000001E-2</v>
      </c>
      <c r="M1277" s="23"/>
      <c r="N1277" s="23"/>
      <c r="O1277" s="23"/>
      <c r="P1277" s="23"/>
      <c r="V1277" s="23"/>
      <c r="W1277" s="23"/>
      <c r="X1277" s="23"/>
      <c r="Y1277" s="23"/>
      <c r="Z1277" s="23"/>
      <c r="AA1277" s="23"/>
      <c r="AB1277" s="23"/>
      <c r="AC1277" s="23"/>
      <c r="AD1277" s="23"/>
    </row>
    <row r="1278" spans="1:30">
      <c r="A1278" s="4">
        <v>40934</v>
      </c>
      <c r="B1278" s="23">
        <v>8.0000000000000004E-4</v>
      </c>
      <c r="C1278" s="23">
        <v>5.0000000000000001E-4</v>
      </c>
      <c r="D1278" s="23">
        <v>8.0000000000000004E-4</v>
      </c>
      <c r="E1278" s="23">
        <v>1.1999999999999999E-3</v>
      </c>
      <c r="F1278" s="23">
        <v>2.2000000000000001E-3</v>
      </c>
      <c r="G1278" s="23">
        <v>3.0999999999999999E-3</v>
      </c>
      <c r="H1278" s="23">
        <v>7.7000000000000002E-3</v>
      </c>
      <c r="I1278" s="23">
        <v>1.34E-2</v>
      </c>
      <c r="J1278" s="23">
        <v>1.9599999999999999E-2</v>
      </c>
      <c r="K1278" s="23">
        <v>2.7400000000000001E-2</v>
      </c>
      <c r="L1278" s="23">
        <v>3.1E-2</v>
      </c>
      <c r="M1278" s="23"/>
      <c r="N1278" s="23"/>
      <c r="O1278" s="23"/>
      <c r="P1278" s="23"/>
      <c r="V1278" s="23"/>
      <c r="W1278" s="23"/>
      <c r="X1278" s="23"/>
      <c r="Y1278" s="23"/>
      <c r="Z1278" s="23"/>
      <c r="AA1278" s="23"/>
      <c r="AB1278" s="23"/>
      <c r="AC1278" s="23"/>
      <c r="AD1278" s="23"/>
    </row>
    <row r="1279" spans="1:30">
      <c r="A1279" s="4">
        <v>40935</v>
      </c>
      <c r="B1279" s="23">
        <v>8.9999999999999998E-4</v>
      </c>
      <c r="C1279" s="23">
        <v>5.9999999999999995E-4</v>
      </c>
      <c r="D1279" s="23">
        <v>8.0000000000000004E-4</v>
      </c>
      <c r="E1279" s="23">
        <v>1.1999999999999999E-3</v>
      </c>
      <c r="F1279" s="23">
        <v>2.2000000000000001E-3</v>
      </c>
      <c r="G1279" s="23">
        <v>3.2000000000000002E-3</v>
      </c>
      <c r="H1279" s="23">
        <v>7.4999999999999997E-3</v>
      </c>
      <c r="I1279" s="23">
        <v>1.3100000000000001E-2</v>
      </c>
      <c r="J1279" s="23">
        <v>1.9299999999999998E-2</v>
      </c>
      <c r="K1279" s="23">
        <v>2.7099999999999999E-2</v>
      </c>
      <c r="L1279" s="23">
        <v>3.0699999999999998E-2</v>
      </c>
      <c r="M1279" s="23"/>
      <c r="N1279" s="23"/>
      <c r="O1279" s="23"/>
      <c r="P1279" s="23"/>
      <c r="V1279" s="23"/>
      <c r="W1279" s="23"/>
      <c r="X1279" s="23"/>
      <c r="Y1279" s="23"/>
      <c r="Z1279" s="23"/>
      <c r="AA1279" s="23"/>
      <c r="AB1279" s="23"/>
      <c r="AC1279" s="23"/>
      <c r="AD1279" s="23"/>
    </row>
    <row r="1280" spans="1:30">
      <c r="A1280" s="4">
        <v>40938</v>
      </c>
      <c r="B1280" s="23">
        <v>8.9999999999999998E-4</v>
      </c>
      <c r="C1280" s="23">
        <v>5.0000000000000001E-4</v>
      </c>
      <c r="D1280" s="23">
        <v>8.0000000000000004E-4</v>
      </c>
      <c r="E1280" s="23">
        <v>1.1999999999999999E-3</v>
      </c>
      <c r="F1280" s="23">
        <v>2.2000000000000001E-3</v>
      </c>
      <c r="G1280" s="23">
        <v>3.0999999999999999E-3</v>
      </c>
      <c r="H1280" s="23">
        <v>7.3000000000000001E-3</v>
      </c>
      <c r="I1280" s="23">
        <v>1.2699999999999999E-2</v>
      </c>
      <c r="J1280" s="23">
        <v>1.8700000000000001E-2</v>
      </c>
      <c r="K1280" s="23">
        <v>2.64E-2</v>
      </c>
      <c r="L1280" s="23">
        <v>2.9900000000000003E-2</v>
      </c>
      <c r="M1280" s="23"/>
      <c r="N1280" s="23"/>
      <c r="O1280" s="23"/>
      <c r="P1280" s="23"/>
      <c r="V1280" s="23"/>
      <c r="W1280" s="23"/>
      <c r="X1280" s="23"/>
      <c r="Y1280" s="23"/>
      <c r="Z1280" s="23"/>
      <c r="AA1280" s="23"/>
      <c r="AB1280" s="23"/>
      <c r="AC1280" s="23"/>
      <c r="AD1280" s="23"/>
    </row>
    <row r="1281" spans="1:30">
      <c r="A1281" s="4">
        <v>40939</v>
      </c>
      <c r="B1281" s="23">
        <v>1.1000000000000001E-3</v>
      </c>
      <c r="C1281" s="23">
        <v>5.9999999999999995E-4</v>
      </c>
      <c r="D1281" s="23">
        <v>8.0000000000000004E-4</v>
      </c>
      <c r="E1281" s="23">
        <v>1.2999999999999999E-3</v>
      </c>
      <c r="F1281" s="23">
        <v>2.2000000000000001E-3</v>
      </c>
      <c r="G1281" s="23">
        <v>3.0000000000000001E-3</v>
      </c>
      <c r="H1281" s="23">
        <v>7.0999999999999995E-3</v>
      </c>
      <c r="I1281" s="23">
        <v>1.24E-2</v>
      </c>
      <c r="J1281" s="23">
        <v>1.83E-2</v>
      </c>
      <c r="K1281" s="23">
        <v>2.5899999999999999E-2</v>
      </c>
      <c r="L1281" s="23">
        <v>2.9399999999999999E-2</v>
      </c>
      <c r="M1281" s="23"/>
      <c r="N1281" s="23"/>
      <c r="O1281" s="23"/>
      <c r="P1281" s="23"/>
      <c r="V1281" s="23"/>
      <c r="W1281" s="23"/>
      <c r="X1281" s="23"/>
      <c r="Y1281" s="23"/>
      <c r="Z1281" s="23"/>
      <c r="AA1281" s="23"/>
      <c r="AB1281" s="23"/>
      <c r="AC1281" s="23"/>
      <c r="AD1281" s="23"/>
    </row>
    <row r="1282" spans="1:30">
      <c r="A1282" s="4">
        <v>40940</v>
      </c>
      <c r="B1282" s="23">
        <v>1.1000000000000001E-3</v>
      </c>
      <c r="C1282" s="23">
        <v>5.9999999999999995E-4</v>
      </c>
      <c r="D1282" s="23">
        <v>8.9999999999999998E-4</v>
      </c>
      <c r="E1282" s="23">
        <v>1.2999999999999999E-3</v>
      </c>
      <c r="F1282" s="23">
        <v>2.3E-3</v>
      </c>
      <c r="G1282" s="23">
        <v>3.0999999999999999E-3</v>
      </c>
      <c r="H1282" s="23">
        <v>7.1999999999999998E-3</v>
      </c>
      <c r="I1282" s="23">
        <v>1.2699999999999999E-2</v>
      </c>
      <c r="J1282" s="23">
        <v>1.8700000000000001E-2</v>
      </c>
      <c r="K1282" s="23">
        <v>2.6499999999999999E-2</v>
      </c>
      <c r="L1282" s="23">
        <v>3.0099999999999998E-2</v>
      </c>
      <c r="M1282" s="23"/>
      <c r="N1282" s="23"/>
      <c r="O1282" s="23"/>
      <c r="P1282" s="23"/>
      <c r="V1282" s="23"/>
      <c r="W1282" s="23"/>
      <c r="X1282" s="23"/>
      <c r="Y1282" s="23"/>
      <c r="Z1282" s="23"/>
      <c r="AA1282" s="23"/>
      <c r="AB1282" s="23"/>
      <c r="AC1282" s="23"/>
      <c r="AD1282" s="23"/>
    </row>
    <row r="1283" spans="1:30">
      <c r="A1283" s="4">
        <v>40941</v>
      </c>
      <c r="B1283" s="23">
        <v>1.1000000000000001E-3</v>
      </c>
      <c r="C1283" s="23">
        <v>8.0000000000000004E-4</v>
      </c>
      <c r="D1283" s="23">
        <v>1E-3</v>
      </c>
      <c r="E1283" s="23">
        <v>1.4000000000000002E-3</v>
      </c>
      <c r="F1283" s="23">
        <v>2.3E-3</v>
      </c>
      <c r="G1283" s="23">
        <v>3.0999999999999999E-3</v>
      </c>
      <c r="H1283" s="23">
        <v>7.0999999999999995E-3</v>
      </c>
      <c r="I1283" s="23">
        <v>1.2500000000000001E-2</v>
      </c>
      <c r="J1283" s="23">
        <v>1.8600000000000002E-2</v>
      </c>
      <c r="K1283" s="23">
        <v>2.64E-2</v>
      </c>
      <c r="L1283" s="23">
        <v>3.0099999999999998E-2</v>
      </c>
      <c r="M1283" s="23"/>
      <c r="N1283" s="23"/>
      <c r="O1283" s="23"/>
      <c r="P1283" s="23"/>
      <c r="V1283" s="23"/>
      <c r="W1283" s="23"/>
      <c r="X1283" s="23"/>
      <c r="Y1283" s="23"/>
      <c r="Z1283" s="23"/>
      <c r="AA1283" s="23"/>
      <c r="AB1283" s="23"/>
      <c r="AC1283" s="23"/>
      <c r="AD1283" s="23"/>
    </row>
    <row r="1284" spans="1:30">
      <c r="A1284" s="4">
        <v>40942</v>
      </c>
      <c r="B1284" s="23">
        <v>1.1000000000000001E-3</v>
      </c>
      <c r="C1284" s="23">
        <v>8.0000000000000004E-4</v>
      </c>
      <c r="D1284" s="23">
        <v>1E-3</v>
      </c>
      <c r="E1284" s="23">
        <v>1.4000000000000002E-3</v>
      </c>
      <c r="F1284" s="23">
        <v>2.3E-3</v>
      </c>
      <c r="G1284" s="23">
        <v>3.3E-3</v>
      </c>
      <c r="H1284" s="23">
        <v>7.8000000000000005E-3</v>
      </c>
      <c r="I1284" s="23">
        <v>1.3500000000000002E-2</v>
      </c>
      <c r="J1284" s="23">
        <v>1.9699999999999999E-2</v>
      </c>
      <c r="K1284" s="23">
        <v>2.76E-2</v>
      </c>
      <c r="L1284" s="23">
        <v>3.1300000000000001E-2</v>
      </c>
      <c r="M1284" s="23"/>
      <c r="N1284" s="23"/>
      <c r="O1284" s="23"/>
      <c r="P1284" s="23"/>
      <c r="V1284" s="23"/>
      <c r="W1284" s="23"/>
      <c r="X1284" s="23"/>
      <c r="Y1284" s="23"/>
      <c r="Z1284" s="23"/>
      <c r="AA1284" s="23"/>
      <c r="AB1284" s="23"/>
      <c r="AC1284" s="23"/>
      <c r="AD1284" s="23"/>
    </row>
    <row r="1285" spans="1:30">
      <c r="A1285" s="4">
        <v>40945</v>
      </c>
      <c r="B1285" s="23">
        <v>1.1000000000000001E-3</v>
      </c>
      <c r="C1285" s="23">
        <v>8.0000000000000004E-4</v>
      </c>
      <c r="D1285" s="23">
        <v>1E-3</v>
      </c>
      <c r="E1285" s="23">
        <v>1.4000000000000002E-3</v>
      </c>
      <c r="F1285" s="23">
        <v>2.3999999999999998E-3</v>
      </c>
      <c r="G1285" s="23">
        <v>3.2000000000000002E-3</v>
      </c>
      <c r="H1285" s="23">
        <v>7.6E-3</v>
      </c>
      <c r="I1285" s="23">
        <v>1.32E-2</v>
      </c>
      <c r="J1285" s="23">
        <v>1.9299999999999998E-2</v>
      </c>
      <c r="K1285" s="23">
        <v>2.7099999999999999E-2</v>
      </c>
      <c r="L1285" s="23">
        <v>3.0800000000000001E-2</v>
      </c>
      <c r="M1285" s="23"/>
      <c r="N1285" s="23"/>
      <c r="O1285" s="23"/>
      <c r="P1285" s="23"/>
      <c r="V1285" s="23"/>
      <c r="W1285" s="23"/>
      <c r="X1285" s="23"/>
      <c r="Y1285" s="23"/>
      <c r="Z1285" s="23"/>
      <c r="AA1285" s="23"/>
      <c r="AB1285" s="23"/>
      <c r="AC1285" s="23"/>
      <c r="AD1285" s="23"/>
    </row>
    <row r="1286" spans="1:30">
      <c r="A1286" s="4">
        <v>40946</v>
      </c>
      <c r="B1286" s="23">
        <v>1.1000000000000001E-3</v>
      </c>
      <c r="C1286" s="23">
        <v>8.0000000000000004E-4</v>
      </c>
      <c r="D1286" s="23">
        <v>1.1000000000000001E-3</v>
      </c>
      <c r="E1286" s="23">
        <v>1.4000000000000002E-3</v>
      </c>
      <c r="F1286" s="23">
        <v>2.5000000000000001E-3</v>
      </c>
      <c r="G1286" s="23">
        <v>3.4999999999999996E-3</v>
      </c>
      <c r="H1286" s="23">
        <v>8.199999999999999E-3</v>
      </c>
      <c r="I1286" s="23">
        <v>1.3899999999999999E-2</v>
      </c>
      <c r="J1286" s="23">
        <v>0.02</v>
      </c>
      <c r="K1286" s="23">
        <v>2.7799999999999998E-2</v>
      </c>
      <c r="L1286" s="23">
        <v>3.1400000000000004E-2</v>
      </c>
      <c r="M1286" s="23"/>
      <c r="N1286" s="23"/>
      <c r="O1286" s="23"/>
      <c r="P1286" s="23"/>
      <c r="V1286" s="23"/>
      <c r="W1286" s="23"/>
      <c r="X1286" s="23"/>
      <c r="Y1286" s="23"/>
      <c r="Z1286" s="23"/>
      <c r="AA1286" s="23"/>
      <c r="AB1286" s="23"/>
      <c r="AC1286" s="23"/>
      <c r="AD1286" s="23"/>
    </row>
    <row r="1287" spans="1:30">
      <c r="A1287" s="4">
        <v>40947</v>
      </c>
      <c r="B1287" s="23">
        <v>1.1000000000000001E-3</v>
      </c>
      <c r="C1287" s="23">
        <v>8.9999999999999998E-4</v>
      </c>
      <c r="D1287" s="23">
        <v>1.1000000000000001E-3</v>
      </c>
      <c r="E1287" s="23">
        <v>1.5E-3</v>
      </c>
      <c r="F1287" s="23">
        <v>2.7000000000000001E-3</v>
      </c>
      <c r="G1287" s="23">
        <v>3.4999999999999996E-3</v>
      </c>
      <c r="H1287" s="23">
        <v>8.199999999999999E-3</v>
      </c>
      <c r="I1287" s="23">
        <v>1.3899999999999999E-2</v>
      </c>
      <c r="J1287" s="23">
        <v>2.0099999999999996E-2</v>
      </c>
      <c r="K1287" s="23">
        <v>2.7799999999999998E-2</v>
      </c>
      <c r="L1287" s="23">
        <v>3.1400000000000004E-2</v>
      </c>
      <c r="M1287" s="23"/>
      <c r="N1287" s="23"/>
      <c r="O1287" s="23"/>
      <c r="P1287" s="23"/>
      <c r="V1287" s="23"/>
      <c r="W1287" s="23"/>
      <c r="X1287" s="23"/>
      <c r="Y1287" s="23"/>
      <c r="Z1287" s="23"/>
      <c r="AA1287" s="23"/>
      <c r="AB1287" s="23"/>
      <c r="AC1287" s="23"/>
      <c r="AD1287" s="23"/>
    </row>
    <row r="1288" spans="1:30">
      <c r="A1288" s="4">
        <v>40948</v>
      </c>
      <c r="B1288" s="23">
        <v>1.1000000000000001E-3</v>
      </c>
      <c r="C1288" s="23">
        <v>8.9999999999999998E-4</v>
      </c>
      <c r="D1288" s="23">
        <v>1.1999999999999999E-3</v>
      </c>
      <c r="E1288" s="23">
        <v>1.5E-3</v>
      </c>
      <c r="F1288" s="23">
        <v>2.7000000000000001E-3</v>
      </c>
      <c r="G1288" s="23">
        <v>3.8E-3</v>
      </c>
      <c r="H1288" s="23">
        <v>8.6E-3</v>
      </c>
      <c r="I1288" s="23">
        <v>1.43E-2</v>
      </c>
      <c r="J1288" s="23">
        <v>2.0400000000000001E-2</v>
      </c>
      <c r="K1288" s="23">
        <v>2.8300000000000002E-2</v>
      </c>
      <c r="L1288" s="23">
        <v>3.2000000000000001E-2</v>
      </c>
      <c r="M1288" s="23"/>
      <c r="N1288" s="23"/>
      <c r="O1288" s="23"/>
      <c r="P1288" s="23"/>
      <c r="V1288" s="23"/>
      <c r="W1288" s="23"/>
      <c r="X1288" s="23"/>
      <c r="Y1288" s="23"/>
      <c r="Z1288" s="23"/>
      <c r="AA1288" s="23"/>
      <c r="AB1288" s="23"/>
      <c r="AC1288" s="23"/>
      <c r="AD1288" s="23"/>
    </row>
    <row r="1289" spans="1:30">
      <c r="A1289" s="4">
        <v>40949</v>
      </c>
      <c r="B1289" s="23">
        <v>1.1999999999999999E-3</v>
      </c>
      <c r="C1289" s="23">
        <v>8.9999999999999998E-4</v>
      </c>
      <c r="D1289" s="23">
        <v>1.1999999999999999E-3</v>
      </c>
      <c r="E1289" s="23">
        <v>1.5E-3</v>
      </c>
      <c r="F1289" s="23">
        <v>2.7000000000000001E-3</v>
      </c>
      <c r="G1289" s="23">
        <v>3.5999999999999999E-3</v>
      </c>
      <c r="H1289" s="23">
        <v>8.1000000000000013E-3</v>
      </c>
      <c r="I1289" s="23">
        <v>1.3600000000000001E-2</v>
      </c>
      <c r="J1289" s="23">
        <v>1.9599999999999999E-2</v>
      </c>
      <c r="K1289" s="23">
        <v>2.75E-2</v>
      </c>
      <c r="L1289" s="23">
        <v>3.1099999999999999E-2</v>
      </c>
      <c r="M1289" s="23"/>
      <c r="N1289" s="23"/>
      <c r="O1289" s="23"/>
      <c r="P1289" s="23"/>
      <c r="V1289" s="23"/>
      <c r="W1289" s="23"/>
      <c r="X1289" s="23"/>
      <c r="Y1289" s="23"/>
      <c r="Z1289" s="23"/>
      <c r="AA1289" s="23"/>
      <c r="AB1289" s="23"/>
      <c r="AC1289" s="23"/>
      <c r="AD1289" s="23"/>
    </row>
    <row r="1290" spans="1:30">
      <c r="A1290" s="4">
        <v>40952</v>
      </c>
      <c r="B1290" s="23">
        <v>1.1999999999999999E-3</v>
      </c>
      <c r="C1290" s="23">
        <v>1.1000000000000001E-3</v>
      </c>
      <c r="D1290" s="23">
        <v>1.4000000000000002E-3</v>
      </c>
      <c r="E1290" s="23">
        <v>1.5E-3</v>
      </c>
      <c r="F1290" s="23">
        <v>2.8999999999999998E-3</v>
      </c>
      <c r="G1290" s="23">
        <v>4.0000000000000001E-3</v>
      </c>
      <c r="H1290" s="23">
        <v>8.5000000000000006E-3</v>
      </c>
      <c r="I1290" s="23">
        <v>1.3999999999999999E-2</v>
      </c>
      <c r="J1290" s="23">
        <v>1.9900000000000001E-2</v>
      </c>
      <c r="K1290" s="23">
        <v>2.7799999999999998E-2</v>
      </c>
      <c r="L1290" s="23">
        <v>3.1400000000000004E-2</v>
      </c>
      <c r="M1290" s="23"/>
      <c r="N1290" s="23"/>
      <c r="O1290" s="23"/>
      <c r="P1290" s="23"/>
      <c r="V1290" s="23"/>
      <c r="W1290" s="23"/>
      <c r="X1290" s="23"/>
      <c r="Y1290" s="23"/>
      <c r="Z1290" s="23"/>
      <c r="AA1290" s="23"/>
      <c r="AB1290" s="23"/>
      <c r="AC1290" s="23"/>
      <c r="AD1290" s="23"/>
    </row>
    <row r="1291" spans="1:30">
      <c r="A1291" s="4">
        <v>40953</v>
      </c>
      <c r="B1291" s="23">
        <v>1.1999999999999999E-3</v>
      </c>
      <c r="C1291" s="23">
        <v>1.1999999999999999E-3</v>
      </c>
      <c r="D1291" s="23">
        <v>1.5E-3</v>
      </c>
      <c r="E1291" s="23">
        <v>1.8E-3</v>
      </c>
      <c r="F1291" s="23">
        <v>2.8999999999999998E-3</v>
      </c>
      <c r="G1291" s="23">
        <v>4.0000000000000001E-3</v>
      </c>
      <c r="H1291" s="23">
        <v>8.1000000000000013E-3</v>
      </c>
      <c r="I1291" s="23">
        <v>1.34E-2</v>
      </c>
      <c r="J1291" s="23">
        <v>1.9199999999999998E-2</v>
      </c>
      <c r="K1291" s="23">
        <v>2.7000000000000003E-2</v>
      </c>
      <c r="L1291" s="23">
        <v>3.0600000000000002E-2</v>
      </c>
      <c r="M1291" s="23"/>
      <c r="N1291" s="23"/>
      <c r="O1291" s="23"/>
      <c r="P1291" s="23"/>
      <c r="V1291" s="23"/>
      <c r="W1291" s="23"/>
      <c r="X1291" s="23"/>
      <c r="Y1291" s="23"/>
      <c r="Z1291" s="23"/>
      <c r="AA1291" s="23"/>
      <c r="AB1291" s="23"/>
      <c r="AC1291" s="23"/>
      <c r="AD1291" s="23"/>
    </row>
    <row r="1292" spans="1:30">
      <c r="A1292" s="4">
        <v>40954</v>
      </c>
      <c r="B1292" s="23">
        <v>1.1999999999999999E-3</v>
      </c>
      <c r="C1292" s="23">
        <v>1.1000000000000001E-3</v>
      </c>
      <c r="D1292" s="23">
        <v>1.2999999999999999E-3</v>
      </c>
      <c r="E1292" s="23">
        <v>1.8E-3</v>
      </c>
      <c r="F1292" s="23">
        <v>2.8999999999999998E-3</v>
      </c>
      <c r="G1292" s="23">
        <v>3.8E-3</v>
      </c>
      <c r="H1292" s="23">
        <v>8.1000000000000013E-3</v>
      </c>
      <c r="I1292" s="23">
        <v>1.34E-2</v>
      </c>
      <c r="J1292" s="23">
        <v>1.9299999999999998E-2</v>
      </c>
      <c r="K1292" s="23">
        <v>2.7200000000000002E-2</v>
      </c>
      <c r="L1292" s="23">
        <v>3.0899999999999997E-2</v>
      </c>
      <c r="M1292" s="23"/>
      <c r="N1292" s="23"/>
      <c r="O1292" s="23"/>
      <c r="P1292" s="23"/>
      <c r="V1292" s="23"/>
      <c r="W1292" s="23"/>
      <c r="X1292" s="23"/>
      <c r="Y1292" s="23"/>
      <c r="Z1292" s="23"/>
      <c r="AA1292" s="23"/>
      <c r="AB1292" s="23"/>
      <c r="AC1292" s="23"/>
      <c r="AD1292" s="23"/>
    </row>
    <row r="1293" spans="1:30">
      <c r="A1293" s="4">
        <v>40955</v>
      </c>
      <c r="B1293" s="23">
        <v>1.1000000000000001E-3</v>
      </c>
      <c r="C1293" s="23">
        <v>1E-3</v>
      </c>
      <c r="D1293" s="23">
        <v>1.2999999999999999E-3</v>
      </c>
      <c r="E1293" s="23">
        <v>1.7000000000000001E-3</v>
      </c>
      <c r="F1293" s="23">
        <v>2.8999999999999998E-3</v>
      </c>
      <c r="G1293" s="23">
        <v>4.1999999999999997E-3</v>
      </c>
      <c r="H1293" s="23">
        <v>8.6999999999999994E-3</v>
      </c>
      <c r="I1293" s="23">
        <v>1.41E-2</v>
      </c>
      <c r="J1293" s="23">
        <v>1.9900000000000001E-2</v>
      </c>
      <c r="K1293" s="23">
        <v>2.7799999999999998E-2</v>
      </c>
      <c r="L1293" s="23">
        <v>3.1400000000000004E-2</v>
      </c>
      <c r="M1293" s="23"/>
      <c r="N1293" s="23"/>
      <c r="O1293" s="23"/>
      <c r="P1293" s="23"/>
      <c r="V1293" s="23"/>
      <c r="W1293" s="23"/>
      <c r="X1293" s="23"/>
      <c r="Y1293" s="23"/>
      <c r="Z1293" s="23"/>
      <c r="AA1293" s="23"/>
      <c r="AB1293" s="23"/>
      <c r="AC1293" s="23"/>
      <c r="AD1293" s="23"/>
    </row>
    <row r="1294" spans="1:30">
      <c r="A1294" s="4">
        <v>40956</v>
      </c>
      <c r="B1294" s="23">
        <v>8.9999999999999998E-4</v>
      </c>
      <c r="C1294" s="23">
        <v>8.9999999999999998E-4</v>
      </c>
      <c r="D1294" s="23">
        <v>1.2999999999999999E-3</v>
      </c>
      <c r="E1294" s="23">
        <v>1.8E-3</v>
      </c>
      <c r="F1294" s="23">
        <v>2.8999999999999998E-3</v>
      </c>
      <c r="G1294" s="23">
        <v>4.1999999999999997E-3</v>
      </c>
      <c r="H1294" s="23">
        <v>8.8000000000000005E-3</v>
      </c>
      <c r="I1294" s="23">
        <v>1.43E-2</v>
      </c>
      <c r="J1294" s="23">
        <v>2.0099999999999996E-2</v>
      </c>
      <c r="K1294" s="23">
        <v>2.7999999999999997E-2</v>
      </c>
      <c r="L1294" s="23">
        <v>3.1600000000000003E-2</v>
      </c>
      <c r="M1294" s="23"/>
      <c r="N1294" s="23"/>
      <c r="O1294" s="23"/>
      <c r="P1294" s="23"/>
      <c r="V1294" s="23"/>
      <c r="W1294" s="23"/>
      <c r="X1294" s="23"/>
      <c r="Y1294" s="23"/>
      <c r="Z1294" s="23"/>
      <c r="AA1294" s="23"/>
      <c r="AB1294" s="23"/>
      <c r="AC1294" s="23"/>
      <c r="AD1294" s="23"/>
    </row>
    <row r="1295" spans="1:30">
      <c r="A1295" s="4">
        <v>40960</v>
      </c>
      <c r="B1295" s="23">
        <v>1E-3</v>
      </c>
      <c r="C1295" s="23">
        <v>8.0000000000000004E-4</v>
      </c>
      <c r="D1295" s="23">
        <v>1.2999999999999999E-3</v>
      </c>
      <c r="E1295" s="23">
        <v>1.7000000000000001E-3</v>
      </c>
      <c r="F1295" s="23">
        <v>3.0999999999999999E-3</v>
      </c>
      <c r="G1295" s="23">
        <v>4.4000000000000003E-3</v>
      </c>
      <c r="H1295" s="23">
        <v>9.1999999999999998E-3</v>
      </c>
      <c r="I1295" s="23">
        <v>1.47E-2</v>
      </c>
      <c r="J1295" s="23">
        <v>2.0499999999999997E-2</v>
      </c>
      <c r="K1295" s="23">
        <v>2.8399999999999998E-2</v>
      </c>
      <c r="L1295" s="23">
        <v>3.2000000000000001E-2</v>
      </c>
      <c r="M1295" s="23"/>
      <c r="N1295" s="23"/>
      <c r="O1295" s="23"/>
      <c r="P1295" s="23"/>
      <c r="V1295" s="23"/>
      <c r="W1295" s="23"/>
      <c r="X1295" s="23"/>
      <c r="Y1295" s="23"/>
      <c r="Z1295" s="23"/>
      <c r="AA1295" s="23"/>
      <c r="AB1295" s="23"/>
      <c r="AC1295" s="23"/>
      <c r="AD1295" s="23"/>
    </row>
    <row r="1296" spans="1:30">
      <c r="A1296" s="4">
        <v>40961</v>
      </c>
      <c r="B1296" s="23">
        <v>8.0000000000000004E-4</v>
      </c>
      <c r="C1296" s="23">
        <v>8.9999999999999998E-4</v>
      </c>
      <c r="D1296" s="23">
        <v>1.2999999999999999E-3</v>
      </c>
      <c r="E1296" s="23">
        <v>1.7000000000000001E-3</v>
      </c>
      <c r="F1296" s="23">
        <v>2.8999999999999998E-3</v>
      </c>
      <c r="G1296" s="23">
        <v>4.1999999999999997E-3</v>
      </c>
      <c r="H1296" s="23">
        <v>8.8000000000000005E-3</v>
      </c>
      <c r="I1296" s="23">
        <v>1.41E-2</v>
      </c>
      <c r="J1296" s="23">
        <v>2.0099999999999996E-2</v>
      </c>
      <c r="K1296" s="23">
        <v>2.7900000000000001E-2</v>
      </c>
      <c r="L1296" s="23">
        <v>3.15E-2</v>
      </c>
      <c r="M1296" s="23"/>
      <c r="N1296" s="23"/>
      <c r="O1296" s="23"/>
      <c r="P1296" s="23"/>
      <c r="V1296" s="23"/>
      <c r="W1296" s="23"/>
      <c r="X1296" s="23"/>
      <c r="Y1296" s="23"/>
      <c r="Z1296" s="23"/>
      <c r="AA1296" s="23"/>
      <c r="AB1296" s="23"/>
      <c r="AC1296" s="23"/>
      <c r="AD1296" s="23"/>
    </row>
    <row r="1297" spans="1:30">
      <c r="A1297" s="4">
        <v>40962</v>
      </c>
      <c r="B1297" s="23">
        <v>8.0000000000000004E-4</v>
      </c>
      <c r="C1297" s="23">
        <v>8.9999999999999998E-4</v>
      </c>
      <c r="D1297" s="23">
        <v>1.4000000000000002E-3</v>
      </c>
      <c r="E1297" s="23">
        <v>1.7000000000000001E-3</v>
      </c>
      <c r="F1297" s="23">
        <v>3.0999999999999999E-3</v>
      </c>
      <c r="G1297" s="23">
        <v>4.3E-3</v>
      </c>
      <c r="H1297" s="23">
        <v>8.8000000000000005E-3</v>
      </c>
      <c r="I1297" s="23">
        <v>1.3999999999999999E-2</v>
      </c>
      <c r="J1297" s="23">
        <v>1.9900000000000001E-2</v>
      </c>
      <c r="K1297" s="23">
        <v>2.7699999999999999E-2</v>
      </c>
      <c r="L1297" s="23">
        <v>3.1300000000000001E-2</v>
      </c>
      <c r="M1297" s="23"/>
      <c r="N1297" s="23"/>
      <c r="O1297" s="23"/>
      <c r="P1297" s="23"/>
      <c r="V1297" s="23"/>
      <c r="W1297" s="23"/>
      <c r="X1297" s="23"/>
      <c r="Y1297" s="23"/>
      <c r="Z1297" s="23"/>
      <c r="AA1297" s="23"/>
      <c r="AB1297" s="23"/>
      <c r="AC1297" s="23"/>
      <c r="AD1297" s="23"/>
    </row>
    <row r="1298" spans="1:30">
      <c r="A1298" s="4">
        <v>40963</v>
      </c>
      <c r="B1298" s="23">
        <v>8.9999999999999998E-4</v>
      </c>
      <c r="C1298" s="23">
        <v>1E-3</v>
      </c>
      <c r="D1298" s="23">
        <v>1.4000000000000002E-3</v>
      </c>
      <c r="E1298" s="23">
        <v>1.8E-3</v>
      </c>
      <c r="F1298" s="23">
        <v>3.0999999999999999E-3</v>
      </c>
      <c r="G1298" s="23">
        <v>4.3E-3</v>
      </c>
      <c r="H1298" s="23">
        <v>8.8999999999999999E-3</v>
      </c>
      <c r="I1298" s="23">
        <v>1.41E-2</v>
      </c>
      <c r="J1298" s="23">
        <v>1.9799999999999998E-2</v>
      </c>
      <c r="K1298" s="23">
        <v>2.75E-2</v>
      </c>
      <c r="L1298" s="23">
        <v>3.1E-2</v>
      </c>
      <c r="M1298" s="23"/>
      <c r="N1298" s="23"/>
      <c r="O1298" s="23"/>
      <c r="P1298" s="23"/>
      <c r="V1298" s="23"/>
      <c r="W1298" s="23"/>
      <c r="X1298" s="23"/>
      <c r="Y1298" s="23"/>
      <c r="Z1298" s="23"/>
      <c r="AA1298" s="23"/>
      <c r="AB1298" s="23"/>
      <c r="AC1298" s="23"/>
      <c r="AD1298" s="23"/>
    </row>
    <row r="1299" spans="1:30">
      <c r="A1299" s="4">
        <v>40966</v>
      </c>
      <c r="B1299" s="23">
        <v>1E-3</v>
      </c>
      <c r="C1299" s="23">
        <v>1.1999999999999999E-3</v>
      </c>
      <c r="D1299" s="23">
        <v>1.4000000000000002E-3</v>
      </c>
      <c r="E1299" s="23">
        <v>1.7000000000000001E-3</v>
      </c>
      <c r="F1299" s="23">
        <v>3.0000000000000001E-3</v>
      </c>
      <c r="G1299" s="23">
        <v>4.0000000000000001E-3</v>
      </c>
      <c r="H1299" s="23">
        <v>8.3999999999999995E-3</v>
      </c>
      <c r="I1299" s="23">
        <v>1.3500000000000002E-2</v>
      </c>
      <c r="J1299" s="23">
        <v>1.9199999999999998E-2</v>
      </c>
      <c r="K1299" s="23">
        <v>2.69E-2</v>
      </c>
      <c r="L1299" s="23">
        <v>3.04E-2</v>
      </c>
      <c r="M1299" s="23"/>
      <c r="N1299" s="23"/>
      <c r="O1299" s="23"/>
      <c r="P1299" s="23"/>
      <c r="V1299" s="23"/>
      <c r="W1299" s="23"/>
      <c r="X1299" s="23"/>
      <c r="Y1299" s="23"/>
      <c r="Z1299" s="23"/>
      <c r="AA1299" s="23"/>
      <c r="AB1299" s="23"/>
      <c r="AC1299" s="23"/>
      <c r="AD1299" s="23"/>
    </row>
    <row r="1300" spans="1:30">
      <c r="A1300" s="4">
        <v>40967</v>
      </c>
      <c r="B1300" s="23">
        <v>1E-3</v>
      </c>
      <c r="C1300" s="23">
        <v>1E-3</v>
      </c>
      <c r="D1300" s="23">
        <v>1.4000000000000002E-3</v>
      </c>
      <c r="E1300" s="23">
        <v>1.8E-3</v>
      </c>
      <c r="F1300" s="23">
        <v>3.0000000000000001E-3</v>
      </c>
      <c r="G1300" s="23">
        <v>4.0999999999999995E-3</v>
      </c>
      <c r="H1300" s="23">
        <v>8.3999999999999995E-3</v>
      </c>
      <c r="I1300" s="23">
        <v>1.3600000000000001E-2</v>
      </c>
      <c r="J1300" s="23">
        <v>1.9400000000000001E-2</v>
      </c>
      <c r="K1300" s="23">
        <v>2.7099999999999999E-2</v>
      </c>
      <c r="L1300" s="23">
        <v>3.0699999999999998E-2</v>
      </c>
      <c r="M1300" s="23"/>
      <c r="N1300" s="23"/>
      <c r="O1300" s="23"/>
      <c r="P1300" s="23"/>
      <c r="V1300" s="23"/>
      <c r="W1300" s="23"/>
      <c r="X1300" s="23"/>
      <c r="Y1300" s="23"/>
      <c r="Z1300" s="23"/>
      <c r="AA1300" s="23"/>
      <c r="AB1300" s="23"/>
      <c r="AC1300" s="23"/>
      <c r="AD1300" s="23"/>
    </row>
    <row r="1301" spans="1:30">
      <c r="A1301" s="4">
        <v>40968</v>
      </c>
      <c r="B1301" s="23">
        <v>1E-3</v>
      </c>
      <c r="C1301" s="23">
        <v>8.0000000000000004E-4</v>
      </c>
      <c r="D1301" s="23">
        <v>1.2999999999999999E-3</v>
      </c>
      <c r="E1301" s="23">
        <v>1.8E-3</v>
      </c>
      <c r="F1301" s="23">
        <v>3.0000000000000001E-3</v>
      </c>
      <c r="G1301" s="23">
        <v>4.3E-3</v>
      </c>
      <c r="H1301" s="23">
        <v>8.6999999999999994E-3</v>
      </c>
      <c r="I1301" s="23">
        <v>1.3899999999999999E-2</v>
      </c>
      <c r="J1301" s="23">
        <v>1.9799999999999998E-2</v>
      </c>
      <c r="K1301" s="23">
        <v>2.7300000000000001E-2</v>
      </c>
      <c r="L1301" s="23">
        <v>3.0800000000000001E-2</v>
      </c>
      <c r="M1301" s="23"/>
      <c r="N1301" s="23"/>
      <c r="O1301" s="23"/>
      <c r="P1301" s="23"/>
      <c r="V1301" s="23"/>
      <c r="W1301" s="23"/>
      <c r="X1301" s="23"/>
      <c r="Y1301" s="23"/>
      <c r="Z1301" s="23"/>
      <c r="AA1301" s="23"/>
      <c r="AB1301" s="23"/>
      <c r="AC1301" s="23"/>
      <c r="AD1301" s="23"/>
    </row>
    <row r="1302" spans="1:30">
      <c r="A1302" s="4">
        <v>40969</v>
      </c>
      <c r="B1302" s="23">
        <v>1.1000000000000001E-3</v>
      </c>
      <c r="C1302" s="23">
        <v>8.0000000000000004E-4</v>
      </c>
      <c r="D1302" s="23">
        <v>1.2999999999999999E-3</v>
      </c>
      <c r="E1302" s="23">
        <v>1.8E-3</v>
      </c>
      <c r="F1302" s="23">
        <v>3.0000000000000001E-3</v>
      </c>
      <c r="G1302" s="23">
        <v>4.3E-3</v>
      </c>
      <c r="H1302" s="23">
        <v>8.8999999999999999E-3</v>
      </c>
      <c r="I1302" s="23">
        <v>1.44E-2</v>
      </c>
      <c r="J1302" s="23">
        <v>2.0299999999999999E-2</v>
      </c>
      <c r="K1302" s="23">
        <v>2.7999999999999997E-2</v>
      </c>
      <c r="L1302" s="23">
        <v>3.15E-2</v>
      </c>
      <c r="M1302" s="23"/>
      <c r="N1302" s="23"/>
      <c r="O1302" s="23"/>
      <c r="P1302" s="23"/>
      <c r="V1302" s="23"/>
      <c r="W1302" s="23"/>
      <c r="X1302" s="23"/>
      <c r="Y1302" s="23"/>
      <c r="Z1302" s="23"/>
      <c r="AA1302" s="23"/>
      <c r="AB1302" s="23"/>
      <c r="AC1302" s="23"/>
      <c r="AD1302" s="23"/>
    </row>
    <row r="1303" spans="1:30">
      <c r="A1303" s="4">
        <v>40970</v>
      </c>
      <c r="B1303" s="23">
        <v>1.1000000000000001E-3</v>
      </c>
      <c r="C1303" s="23">
        <v>7.000000000000001E-4</v>
      </c>
      <c r="D1303" s="23">
        <v>1.1999999999999999E-3</v>
      </c>
      <c r="E1303" s="23">
        <v>1.7000000000000001E-3</v>
      </c>
      <c r="F1303" s="23">
        <v>2.8000000000000004E-3</v>
      </c>
      <c r="G1303" s="23">
        <v>4.0999999999999995E-3</v>
      </c>
      <c r="H1303" s="23">
        <v>8.3999999999999995E-3</v>
      </c>
      <c r="I1303" s="23">
        <v>1.38E-2</v>
      </c>
      <c r="J1303" s="23">
        <v>1.9900000000000001E-2</v>
      </c>
      <c r="K1303" s="23">
        <v>2.7699999999999999E-2</v>
      </c>
      <c r="L1303" s="23">
        <v>3.1099999999999999E-2</v>
      </c>
      <c r="M1303" s="23"/>
      <c r="N1303" s="23"/>
      <c r="O1303" s="23"/>
      <c r="P1303" s="23"/>
      <c r="V1303" s="23"/>
      <c r="W1303" s="23"/>
      <c r="X1303" s="23"/>
      <c r="Y1303" s="23"/>
      <c r="Z1303" s="23"/>
      <c r="AA1303" s="23"/>
      <c r="AB1303" s="23"/>
      <c r="AC1303" s="23"/>
      <c r="AD1303" s="23"/>
    </row>
    <row r="1304" spans="1:30">
      <c r="A1304" s="4">
        <v>40973</v>
      </c>
      <c r="B1304" s="23">
        <v>1.1000000000000001E-3</v>
      </c>
      <c r="C1304" s="23">
        <v>8.0000000000000004E-4</v>
      </c>
      <c r="D1304" s="23">
        <v>1.4000000000000002E-3</v>
      </c>
      <c r="E1304" s="23">
        <v>1.7000000000000001E-3</v>
      </c>
      <c r="F1304" s="23">
        <v>3.0999999999999999E-3</v>
      </c>
      <c r="G1304" s="23">
        <v>4.3E-3</v>
      </c>
      <c r="H1304" s="23">
        <v>8.6999999999999994E-3</v>
      </c>
      <c r="I1304" s="23">
        <v>1.3999999999999999E-2</v>
      </c>
      <c r="J1304" s="23">
        <v>0.02</v>
      </c>
      <c r="K1304" s="23">
        <v>2.7799999999999998E-2</v>
      </c>
      <c r="L1304" s="23">
        <v>3.1300000000000001E-2</v>
      </c>
      <c r="M1304" s="23"/>
      <c r="N1304" s="23"/>
      <c r="O1304" s="23"/>
      <c r="P1304" s="23"/>
      <c r="V1304" s="23"/>
      <c r="W1304" s="23"/>
      <c r="X1304" s="23"/>
      <c r="Y1304" s="23"/>
      <c r="Z1304" s="23"/>
      <c r="AA1304" s="23"/>
      <c r="AB1304" s="23"/>
      <c r="AC1304" s="23"/>
      <c r="AD1304" s="23"/>
    </row>
    <row r="1305" spans="1:30">
      <c r="A1305" s="4">
        <v>40974</v>
      </c>
      <c r="B1305" s="23">
        <v>1.1000000000000001E-3</v>
      </c>
      <c r="C1305" s="23">
        <v>8.0000000000000004E-4</v>
      </c>
      <c r="D1305" s="23">
        <v>1.2999999999999999E-3</v>
      </c>
      <c r="E1305" s="23">
        <v>1.7000000000000001E-3</v>
      </c>
      <c r="F1305" s="23">
        <v>3.0000000000000001E-3</v>
      </c>
      <c r="G1305" s="23">
        <v>4.0000000000000001E-3</v>
      </c>
      <c r="H1305" s="23">
        <v>8.3000000000000001E-3</v>
      </c>
      <c r="I1305" s="23">
        <v>1.3500000000000002E-2</v>
      </c>
      <c r="J1305" s="23">
        <v>1.9599999999999999E-2</v>
      </c>
      <c r="K1305" s="23">
        <v>2.7300000000000001E-2</v>
      </c>
      <c r="L1305" s="23">
        <v>3.0800000000000001E-2</v>
      </c>
      <c r="M1305" s="23"/>
      <c r="N1305" s="23"/>
      <c r="O1305" s="23"/>
      <c r="P1305" s="23"/>
      <c r="V1305" s="23"/>
      <c r="W1305" s="23"/>
      <c r="X1305" s="23"/>
      <c r="Y1305" s="23"/>
      <c r="Z1305" s="23"/>
      <c r="AA1305" s="23"/>
      <c r="AB1305" s="23"/>
      <c r="AC1305" s="23"/>
      <c r="AD1305" s="23"/>
    </row>
    <row r="1306" spans="1:30">
      <c r="A1306" s="4">
        <v>40975</v>
      </c>
      <c r="B1306" s="23">
        <v>1.1000000000000001E-3</v>
      </c>
      <c r="C1306" s="23">
        <v>8.0000000000000004E-4</v>
      </c>
      <c r="D1306" s="23">
        <v>1.4000000000000002E-3</v>
      </c>
      <c r="E1306" s="23">
        <v>1.8E-3</v>
      </c>
      <c r="F1306" s="23">
        <v>3.0000000000000001E-3</v>
      </c>
      <c r="G1306" s="23">
        <v>4.1999999999999997E-3</v>
      </c>
      <c r="H1306" s="23">
        <v>8.5000000000000006E-3</v>
      </c>
      <c r="I1306" s="23">
        <v>1.37E-2</v>
      </c>
      <c r="J1306" s="23">
        <v>1.9799999999999998E-2</v>
      </c>
      <c r="K1306" s="23">
        <v>2.76E-2</v>
      </c>
      <c r="L1306" s="23">
        <v>3.1200000000000002E-2</v>
      </c>
      <c r="M1306" s="23"/>
      <c r="N1306" s="23"/>
      <c r="O1306" s="23"/>
      <c r="P1306" s="23"/>
      <c r="V1306" s="23"/>
      <c r="W1306" s="23"/>
      <c r="X1306" s="23"/>
      <c r="Y1306" s="23"/>
      <c r="Z1306" s="23"/>
      <c r="AA1306" s="23"/>
      <c r="AB1306" s="23"/>
      <c r="AC1306" s="23"/>
      <c r="AD1306" s="23"/>
    </row>
    <row r="1307" spans="1:30">
      <c r="A1307" s="4">
        <v>40976</v>
      </c>
      <c r="B1307" s="23">
        <v>1.1000000000000001E-3</v>
      </c>
      <c r="C1307" s="23">
        <v>8.0000000000000004E-4</v>
      </c>
      <c r="D1307" s="23">
        <v>1.4000000000000002E-3</v>
      </c>
      <c r="E1307" s="23">
        <v>1.8E-3</v>
      </c>
      <c r="F1307" s="23">
        <v>3.2000000000000002E-3</v>
      </c>
      <c r="G1307" s="23">
        <v>4.4000000000000003E-3</v>
      </c>
      <c r="H1307" s="23">
        <v>8.8999999999999999E-3</v>
      </c>
      <c r="I1307" s="23">
        <v>1.41E-2</v>
      </c>
      <c r="J1307" s="23">
        <v>2.0299999999999999E-2</v>
      </c>
      <c r="K1307" s="23">
        <v>2.8199999999999999E-2</v>
      </c>
      <c r="L1307" s="23">
        <v>3.1800000000000002E-2</v>
      </c>
      <c r="M1307" s="23"/>
      <c r="N1307" s="23"/>
      <c r="O1307" s="23"/>
      <c r="P1307" s="23"/>
      <c r="V1307" s="23"/>
      <c r="W1307" s="23"/>
      <c r="X1307" s="23"/>
      <c r="Y1307" s="23"/>
      <c r="Z1307" s="23"/>
      <c r="AA1307" s="23"/>
      <c r="AB1307" s="23"/>
      <c r="AC1307" s="23"/>
      <c r="AD1307" s="23"/>
    </row>
    <row r="1308" spans="1:30">
      <c r="A1308" s="4">
        <v>40977</v>
      </c>
      <c r="B1308" s="23">
        <v>1.1999999999999999E-3</v>
      </c>
      <c r="C1308" s="23">
        <v>8.9999999999999998E-4</v>
      </c>
      <c r="D1308" s="23">
        <v>1.2999999999999999E-3</v>
      </c>
      <c r="E1308" s="23">
        <v>1.8E-3</v>
      </c>
      <c r="F1308" s="23">
        <v>3.3E-3</v>
      </c>
      <c r="G1308" s="23">
        <v>4.5999999999999999E-3</v>
      </c>
      <c r="H1308" s="23">
        <v>9.0000000000000011E-3</v>
      </c>
      <c r="I1308" s="23">
        <v>1.43E-2</v>
      </c>
      <c r="J1308" s="23">
        <v>2.0400000000000001E-2</v>
      </c>
      <c r="K1308" s="23">
        <v>2.8300000000000002E-2</v>
      </c>
      <c r="L1308" s="23">
        <v>3.1899999999999998E-2</v>
      </c>
      <c r="M1308" s="23"/>
      <c r="N1308" s="23"/>
      <c r="O1308" s="23"/>
      <c r="P1308" s="23"/>
      <c r="V1308" s="23"/>
      <c r="W1308" s="23"/>
      <c r="X1308" s="23"/>
      <c r="Y1308" s="23"/>
      <c r="Z1308" s="23"/>
      <c r="AA1308" s="23"/>
      <c r="AB1308" s="23"/>
      <c r="AC1308" s="23"/>
      <c r="AD1308" s="23"/>
    </row>
    <row r="1309" spans="1:30">
      <c r="A1309" s="4">
        <v>40980</v>
      </c>
      <c r="B1309" s="23">
        <v>1.1999999999999999E-3</v>
      </c>
      <c r="C1309" s="23">
        <v>8.9999999999999998E-4</v>
      </c>
      <c r="D1309" s="23">
        <v>1.5E-3</v>
      </c>
      <c r="E1309" s="23">
        <v>1.8E-3</v>
      </c>
      <c r="F1309" s="23">
        <v>3.3E-3</v>
      </c>
      <c r="G1309" s="23">
        <v>4.6999999999999993E-3</v>
      </c>
      <c r="H1309" s="23">
        <v>9.1999999999999998E-3</v>
      </c>
      <c r="I1309" s="23">
        <v>1.43E-2</v>
      </c>
      <c r="J1309" s="23">
        <v>2.0400000000000001E-2</v>
      </c>
      <c r="K1309" s="23">
        <v>2.8199999999999999E-2</v>
      </c>
      <c r="L1309" s="23">
        <v>3.1699999999999999E-2</v>
      </c>
      <c r="M1309" s="23"/>
      <c r="N1309" s="23"/>
      <c r="O1309" s="23"/>
      <c r="P1309" s="23"/>
      <c r="V1309" s="23"/>
      <c r="W1309" s="23"/>
      <c r="X1309" s="23"/>
      <c r="Y1309" s="23"/>
      <c r="Z1309" s="23"/>
      <c r="AA1309" s="23"/>
      <c r="AB1309" s="23"/>
      <c r="AC1309" s="23"/>
      <c r="AD1309" s="23"/>
    </row>
    <row r="1310" spans="1:30">
      <c r="A1310" s="4">
        <v>40981</v>
      </c>
      <c r="B1310" s="23">
        <v>1.1999999999999999E-3</v>
      </c>
      <c r="C1310" s="23">
        <v>8.0000000000000004E-4</v>
      </c>
      <c r="D1310" s="23">
        <v>1.5E-3</v>
      </c>
      <c r="E1310" s="23">
        <v>2E-3</v>
      </c>
      <c r="F1310" s="23">
        <v>3.4999999999999996E-3</v>
      </c>
      <c r="G1310" s="23">
        <v>5.1000000000000004E-3</v>
      </c>
      <c r="H1310" s="23">
        <v>9.8999999999999991E-3</v>
      </c>
      <c r="I1310" s="23">
        <v>1.52E-2</v>
      </c>
      <c r="J1310" s="23">
        <v>2.1400000000000002E-2</v>
      </c>
      <c r="K1310" s="23">
        <v>2.92E-2</v>
      </c>
      <c r="L1310" s="23">
        <v>3.2599999999999997E-2</v>
      </c>
      <c r="M1310" s="23"/>
      <c r="N1310" s="23"/>
      <c r="O1310" s="23"/>
      <c r="P1310" s="23"/>
      <c r="V1310" s="23"/>
      <c r="W1310" s="23"/>
      <c r="X1310" s="23"/>
      <c r="Y1310" s="23"/>
      <c r="Z1310" s="23"/>
      <c r="AA1310" s="23"/>
      <c r="AB1310" s="23"/>
      <c r="AC1310" s="23"/>
      <c r="AD1310" s="23"/>
    </row>
    <row r="1311" spans="1:30">
      <c r="A1311" s="4">
        <v>40982</v>
      </c>
      <c r="B1311" s="23">
        <v>1.2999999999999999E-3</v>
      </c>
      <c r="C1311" s="23">
        <v>8.9999999999999998E-4</v>
      </c>
      <c r="D1311" s="23">
        <v>1.5E-3</v>
      </c>
      <c r="E1311" s="23">
        <v>2.0999999999999999E-3</v>
      </c>
      <c r="F1311" s="23">
        <v>4.0000000000000001E-3</v>
      </c>
      <c r="G1311" s="23">
        <v>6.0000000000000001E-3</v>
      </c>
      <c r="H1311" s="23">
        <v>1.1299999999999999E-2</v>
      </c>
      <c r="I1311" s="23">
        <v>1.6899999999999998E-2</v>
      </c>
      <c r="J1311" s="23">
        <v>2.29E-2</v>
      </c>
      <c r="K1311" s="23">
        <v>3.0800000000000001E-2</v>
      </c>
      <c r="L1311" s="23">
        <v>3.4300000000000004E-2</v>
      </c>
      <c r="M1311" s="23"/>
      <c r="N1311" s="23"/>
      <c r="O1311" s="23"/>
      <c r="P1311" s="23"/>
      <c r="V1311" s="23"/>
      <c r="W1311" s="23"/>
      <c r="X1311" s="23"/>
      <c r="Y1311" s="23"/>
      <c r="Z1311" s="23"/>
      <c r="AA1311" s="23"/>
      <c r="AB1311" s="23"/>
      <c r="AC1311" s="23"/>
      <c r="AD1311" s="23"/>
    </row>
    <row r="1312" spans="1:30">
      <c r="A1312" s="4">
        <v>40983</v>
      </c>
      <c r="B1312" s="23">
        <v>1.4000000000000002E-3</v>
      </c>
      <c r="C1312" s="23">
        <v>8.0000000000000004E-4</v>
      </c>
      <c r="D1312" s="23">
        <v>1.5E-3</v>
      </c>
      <c r="E1312" s="23">
        <v>2.0999999999999999E-3</v>
      </c>
      <c r="F1312" s="23">
        <v>3.7000000000000002E-3</v>
      </c>
      <c r="G1312" s="23">
        <v>5.6000000000000008E-3</v>
      </c>
      <c r="H1312" s="23">
        <v>1.11E-2</v>
      </c>
      <c r="I1312" s="23">
        <v>1.67E-2</v>
      </c>
      <c r="J1312" s="23">
        <v>2.29E-2</v>
      </c>
      <c r="K1312" s="23">
        <v>3.0800000000000001E-2</v>
      </c>
      <c r="L1312" s="23">
        <v>3.4099999999999998E-2</v>
      </c>
      <c r="M1312" s="23"/>
      <c r="N1312" s="23"/>
      <c r="O1312" s="23"/>
      <c r="P1312" s="23"/>
      <c r="V1312" s="23"/>
      <c r="W1312" s="23"/>
      <c r="X1312" s="23"/>
      <c r="Y1312" s="23"/>
      <c r="Z1312" s="23"/>
      <c r="AA1312" s="23"/>
      <c r="AB1312" s="23"/>
      <c r="AC1312" s="23"/>
      <c r="AD1312" s="23"/>
    </row>
    <row r="1313" spans="1:30">
      <c r="A1313" s="4">
        <v>40984</v>
      </c>
      <c r="B1313" s="23">
        <v>1.5E-3</v>
      </c>
      <c r="C1313" s="23">
        <v>8.9999999999999998E-4</v>
      </c>
      <c r="D1313" s="23">
        <v>1.5E-3</v>
      </c>
      <c r="E1313" s="23">
        <v>2.0999999999999999E-3</v>
      </c>
      <c r="F1313" s="23">
        <v>3.7000000000000002E-3</v>
      </c>
      <c r="G1313" s="23">
        <v>5.6999999999999993E-3</v>
      </c>
      <c r="H1313" s="23">
        <v>1.1299999999999999E-2</v>
      </c>
      <c r="I1313" s="23">
        <v>1.7000000000000001E-2</v>
      </c>
      <c r="J1313" s="23">
        <v>2.3099999999999999E-2</v>
      </c>
      <c r="K1313" s="23">
        <v>3.0800000000000001E-2</v>
      </c>
      <c r="L1313" s="23">
        <v>3.4099999999999998E-2</v>
      </c>
      <c r="M1313" s="23"/>
      <c r="N1313" s="23"/>
      <c r="O1313" s="23"/>
      <c r="P1313" s="23"/>
      <c r="V1313" s="23"/>
      <c r="W1313" s="23"/>
      <c r="X1313" s="23"/>
      <c r="Y1313" s="23"/>
      <c r="Z1313" s="23"/>
      <c r="AA1313" s="23"/>
      <c r="AB1313" s="23"/>
      <c r="AC1313" s="23"/>
      <c r="AD1313" s="23"/>
    </row>
    <row r="1314" spans="1:30">
      <c r="A1314" s="4">
        <v>40987</v>
      </c>
      <c r="B1314" s="23">
        <v>1.5E-3</v>
      </c>
      <c r="C1314" s="23">
        <v>1E-3</v>
      </c>
      <c r="D1314" s="23">
        <v>1.5E-3</v>
      </c>
      <c r="E1314" s="23">
        <v>2.0999999999999999E-3</v>
      </c>
      <c r="F1314" s="23">
        <v>3.9000000000000003E-3</v>
      </c>
      <c r="G1314" s="23">
        <v>6.0000000000000001E-3</v>
      </c>
      <c r="H1314" s="23">
        <v>1.2E-2</v>
      </c>
      <c r="I1314" s="23">
        <v>1.77E-2</v>
      </c>
      <c r="J1314" s="23">
        <v>2.3900000000000001E-2</v>
      </c>
      <c r="K1314" s="23">
        <v>3.1400000000000004E-2</v>
      </c>
      <c r="L1314" s="23">
        <v>3.4799999999999998E-2</v>
      </c>
      <c r="M1314" s="23"/>
      <c r="N1314" s="23"/>
      <c r="O1314" s="23"/>
      <c r="P1314" s="23"/>
      <c r="V1314" s="23"/>
      <c r="W1314" s="23"/>
      <c r="X1314" s="23"/>
      <c r="Y1314" s="23"/>
      <c r="Z1314" s="23"/>
      <c r="AA1314" s="23"/>
      <c r="AB1314" s="23"/>
      <c r="AC1314" s="23"/>
      <c r="AD1314" s="23"/>
    </row>
    <row r="1315" spans="1:30">
      <c r="A1315" s="4">
        <v>40988</v>
      </c>
      <c r="B1315" s="23">
        <v>1.5E-3</v>
      </c>
      <c r="C1315" s="23">
        <v>1E-3</v>
      </c>
      <c r="D1315" s="23">
        <v>1.5E-3</v>
      </c>
      <c r="E1315" s="23">
        <v>2.2000000000000001E-3</v>
      </c>
      <c r="F1315" s="23">
        <v>4.0999999999999995E-3</v>
      </c>
      <c r="G1315" s="23">
        <v>6.1999999999999998E-3</v>
      </c>
      <c r="H1315" s="23">
        <v>1.2199999999999999E-2</v>
      </c>
      <c r="I1315" s="23">
        <v>1.78E-2</v>
      </c>
      <c r="J1315" s="23">
        <v>2.3799999999999998E-2</v>
      </c>
      <c r="K1315" s="23">
        <v>3.1300000000000001E-2</v>
      </c>
      <c r="L1315" s="23">
        <v>3.4599999999999999E-2</v>
      </c>
      <c r="M1315" s="23"/>
      <c r="N1315" s="23"/>
      <c r="O1315" s="23"/>
      <c r="P1315" s="23"/>
      <c r="V1315" s="23"/>
      <c r="W1315" s="23"/>
      <c r="X1315" s="23"/>
      <c r="Y1315" s="23"/>
      <c r="Z1315" s="23"/>
      <c r="AA1315" s="23"/>
      <c r="AB1315" s="23"/>
      <c r="AC1315" s="23"/>
      <c r="AD1315" s="23"/>
    </row>
    <row r="1316" spans="1:30">
      <c r="A1316" s="4">
        <v>40989</v>
      </c>
      <c r="B1316" s="23">
        <v>1.5E-3</v>
      </c>
      <c r="C1316" s="23">
        <v>8.9999999999999998E-4</v>
      </c>
      <c r="D1316" s="23">
        <v>1.5E-3</v>
      </c>
      <c r="E1316" s="23">
        <v>2.0999999999999999E-3</v>
      </c>
      <c r="F1316" s="23">
        <v>3.9000000000000003E-3</v>
      </c>
      <c r="G1316" s="23">
        <v>5.7999999999999996E-3</v>
      </c>
      <c r="H1316" s="23">
        <v>1.15E-2</v>
      </c>
      <c r="I1316" s="23">
        <v>1.7100000000000001E-2</v>
      </c>
      <c r="J1316" s="23">
        <v>2.3099999999999999E-2</v>
      </c>
      <c r="K1316" s="23">
        <v>3.0600000000000002E-2</v>
      </c>
      <c r="L1316" s="23">
        <v>3.3799999999999997E-2</v>
      </c>
      <c r="M1316" s="23"/>
      <c r="N1316" s="23"/>
      <c r="O1316" s="23"/>
      <c r="P1316" s="23"/>
      <c r="V1316" s="23"/>
      <c r="W1316" s="23"/>
      <c r="X1316" s="23"/>
      <c r="Y1316" s="23"/>
      <c r="Z1316" s="23"/>
      <c r="AA1316" s="23"/>
      <c r="AB1316" s="23"/>
      <c r="AC1316" s="23"/>
      <c r="AD1316" s="23"/>
    </row>
    <row r="1317" spans="1:30">
      <c r="A1317" s="4">
        <v>40990</v>
      </c>
      <c r="B1317" s="23">
        <v>1.4000000000000002E-3</v>
      </c>
      <c r="C1317" s="23">
        <v>8.0000000000000004E-4</v>
      </c>
      <c r="D1317" s="23">
        <v>1.4000000000000002E-3</v>
      </c>
      <c r="E1317" s="23">
        <v>1.9E-3</v>
      </c>
      <c r="F1317" s="23">
        <v>3.7000000000000002E-3</v>
      </c>
      <c r="G1317" s="23">
        <v>5.6000000000000008E-3</v>
      </c>
      <c r="H1317" s="23">
        <v>1.1299999999999999E-2</v>
      </c>
      <c r="I1317" s="23">
        <v>1.6899999999999998E-2</v>
      </c>
      <c r="J1317" s="23">
        <v>2.29E-2</v>
      </c>
      <c r="K1317" s="23">
        <v>3.04E-2</v>
      </c>
      <c r="L1317" s="23">
        <v>3.3700000000000001E-2</v>
      </c>
      <c r="M1317" s="23"/>
      <c r="N1317" s="23"/>
      <c r="O1317" s="23"/>
      <c r="P1317" s="23"/>
      <c r="V1317" s="23"/>
      <c r="W1317" s="23"/>
      <c r="X1317" s="23"/>
      <c r="Y1317" s="23"/>
      <c r="Z1317" s="23"/>
      <c r="AA1317" s="23"/>
      <c r="AB1317" s="23"/>
      <c r="AC1317" s="23"/>
      <c r="AD1317" s="23"/>
    </row>
    <row r="1318" spans="1:30">
      <c r="A1318" s="4">
        <v>40991</v>
      </c>
      <c r="B1318" s="23">
        <v>1.4000000000000002E-3</v>
      </c>
      <c r="C1318" s="23">
        <v>8.0000000000000004E-4</v>
      </c>
      <c r="D1318" s="23">
        <v>1.4000000000000002E-3</v>
      </c>
      <c r="E1318" s="23">
        <v>1.9E-3</v>
      </c>
      <c r="F1318" s="23">
        <v>3.7000000000000002E-3</v>
      </c>
      <c r="G1318" s="23">
        <v>5.5000000000000005E-3</v>
      </c>
      <c r="H1318" s="23">
        <v>1.1000000000000001E-2</v>
      </c>
      <c r="I1318" s="23">
        <v>1.66E-2</v>
      </c>
      <c r="J1318" s="23">
        <v>2.2499999999999999E-2</v>
      </c>
      <c r="K1318" s="23">
        <v>2.9900000000000003E-2</v>
      </c>
      <c r="L1318" s="23">
        <v>3.3099999999999997E-2</v>
      </c>
      <c r="M1318" s="23"/>
      <c r="N1318" s="23"/>
      <c r="O1318" s="23"/>
      <c r="P1318" s="23"/>
      <c r="V1318" s="23"/>
      <c r="W1318" s="23"/>
      <c r="X1318" s="23"/>
      <c r="Y1318" s="23"/>
      <c r="Z1318" s="23"/>
      <c r="AA1318" s="23"/>
      <c r="AB1318" s="23"/>
      <c r="AC1318" s="23"/>
      <c r="AD1318" s="23"/>
    </row>
    <row r="1319" spans="1:30">
      <c r="A1319" s="4">
        <v>40994</v>
      </c>
      <c r="B1319" s="23">
        <v>1.4000000000000002E-3</v>
      </c>
      <c r="C1319" s="23">
        <v>8.9999999999999998E-4</v>
      </c>
      <c r="D1319" s="23">
        <v>1.5E-3</v>
      </c>
      <c r="E1319" s="23">
        <v>1.9E-3</v>
      </c>
      <c r="F1319" s="23">
        <v>3.5999999999999999E-3</v>
      </c>
      <c r="G1319" s="23">
        <v>5.4000000000000003E-3</v>
      </c>
      <c r="H1319" s="23">
        <v>1.09E-2</v>
      </c>
      <c r="I1319" s="23">
        <v>1.6500000000000001E-2</v>
      </c>
      <c r="J1319" s="23">
        <v>2.2599999999999999E-2</v>
      </c>
      <c r="K1319" s="23">
        <v>0.03</v>
      </c>
      <c r="L1319" s="23">
        <v>3.3300000000000003E-2</v>
      </c>
      <c r="M1319" s="23"/>
      <c r="N1319" s="23"/>
      <c r="O1319" s="23"/>
      <c r="P1319" s="23"/>
      <c r="V1319" s="23"/>
      <c r="W1319" s="23"/>
      <c r="X1319" s="23"/>
      <c r="Y1319" s="23"/>
      <c r="Z1319" s="23"/>
      <c r="AA1319" s="23"/>
      <c r="AB1319" s="23"/>
      <c r="AC1319" s="23"/>
      <c r="AD1319" s="23"/>
    </row>
    <row r="1320" spans="1:30">
      <c r="A1320" s="4">
        <v>40995</v>
      </c>
      <c r="B1320" s="23">
        <v>1.4000000000000002E-3</v>
      </c>
      <c r="C1320" s="23">
        <v>8.9999999999999998E-4</v>
      </c>
      <c r="D1320" s="23">
        <v>1.4000000000000002E-3</v>
      </c>
      <c r="E1320" s="23">
        <v>1.8E-3</v>
      </c>
      <c r="F1320" s="23">
        <v>3.3E-3</v>
      </c>
      <c r="G1320" s="23">
        <v>5.0000000000000001E-3</v>
      </c>
      <c r="H1320" s="23">
        <v>1.04E-2</v>
      </c>
      <c r="I1320" s="23">
        <v>1.5900000000000001E-2</v>
      </c>
      <c r="J1320" s="23">
        <v>2.2000000000000002E-2</v>
      </c>
      <c r="K1320" s="23">
        <v>2.9600000000000001E-2</v>
      </c>
      <c r="L1320" s="23">
        <v>3.2899999999999999E-2</v>
      </c>
      <c r="M1320" s="23"/>
      <c r="N1320" s="23"/>
      <c r="O1320" s="23"/>
      <c r="P1320" s="23"/>
      <c r="V1320" s="23"/>
      <c r="W1320" s="23"/>
      <c r="X1320" s="23"/>
      <c r="Y1320" s="23"/>
      <c r="Z1320" s="23"/>
      <c r="AA1320" s="23"/>
      <c r="AB1320" s="23"/>
      <c r="AC1320" s="23"/>
      <c r="AD1320" s="23"/>
    </row>
    <row r="1321" spans="1:30">
      <c r="A1321" s="4">
        <v>40996</v>
      </c>
      <c r="B1321" s="23">
        <v>1.2999999999999999E-3</v>
      </c>
      <c r="C1321" s="23">
        <v>8.9999999999999998E-4</v>
      </c>
      <c r="D1321" s="23">
        <v>1.4000000000000002E-3</v>
      </c>
      <c r="E1321" s="23">
        <v>1.8E-3</v>
      </c>
      <c r="F1321" s="23">
        <v>3.4000000000000002E-3</v>
      </c>
      <c r="G1321" s="23">
        <v>5.1000000000000004E-3</v>
      </c>
      <c r="H1321" s="23">
        <v>1.0500000000000001E-2</v>
      </c>
      <c r="I1321" s="23">
        <v>1.6E-2</v>
      </c>
      <c r="J1321" s="23">
        <v>2.2099999999999998E-2</v>
      </c>
      <c r="K1321" s="23">
        <v>2.9700000000000001E-2</v>
      </c>
      <c r="L1321" s="23">
        <v>3.3099999999999997E-2</v>
      </c>
      <c r="M1321" s="23"/>
      <c r="N1321" s="23"/>
      <c r="O1321" s="23"/>
      <c r="P1321" s="23"/>
      <c r="V1321" s="23"/>
      <c r="W1321" s="23"/>
      <c r="X1321" s="23"/>
      <c r="Y1321" s="23"/>
      <c r="Z1321" s="23"/>
      <c r="AA1321" s="23"/>
      <c r="AB1321" s="23"/>
      <c r="AC1321" s="23"/>
      <c r="AD1321" s="23"/>
    </row>
    <row r="1322" spans="1:30">
      <c r="A1322" s="4">
        <v>40997</v>
      </c>
      <c r="B1322" s="23">
        <v>1.2999999999999999E-3</v>
      </c>
      <c r="C1322" s="23">
        <v>7.000000000000001E-4</v>
      </c>
      <c r="D1322" s="23">
        <v>1.4000000000000002E-3</v>
      </c>
      <c r="E1322" s="23">
        <v>1.8E-3</v>
      </c>
      <c r="F1322" s="23">
        <v>3.3E-3</v>
      </c>
      <c r="G1322" s="23">
        <v>5.0000000000000001E-3</v>
      </c>
      <c r="H1322" s="23">
        <v>1.01E-2</v>
      </c>
      <c r="I1322" s="23">
        <v>1.5700000000000002E-2</v>
      </c>
      <c r="J1322" s="23">
        <v>2.18E-2</v>
      </c>
      <c r="K1322" s="23">
        <v>2.9300000000000003E-2</v>
      </c>
      <c r="L1322" s="23">
        <v>3.27E-2</v>
      </c>
      <c r="M1322" s="23"/>
      <c r="N1322" s="23"/>
      <c r="O1322" s="23"/>
      <c r="P1322" s="23"/>
      <c r="V1322" s="23"/>
      <c r="W1322" s="23"/>
      <c r="X1322" s="23"/>
      <c r="Y1322" s="23"/>
      <c r="Z1322" s="23"/>
      <c r="AA1322" s="23"/>
      <c r="AB1322" s="23"/>
      <c r="AC1322" s="23"/>
      <c r="AD1322" s="23"/>
    </row>
    <row r="1323" spans="1:30">
      <c r="A1323" s="4">
        <v>40998</v>
      </c>
      <c r="B1323" s="23">
        <v>8.9999999999999998E-4</v>
      </c>
      <c r="C1323" s="23">
        <v>7.000000000000001E-4</v>
      </c>
      <c r="D1323" s="23">
        <v>1.5E-3</v>
      </c>
      <c r="E1323" s="23">
        <v>1.9E-3</v>
      </c>
      <c r="F1323" s="23">
        <v>3.3E-3</v>
      </c>
      <c r="G1323" s="23">
        <v>5.1000000000000004E-3</v>
      </c>
      <c r="H1323" s="23">
        <v>1.04E-2</v>
      </c>
      <c r="I1323" s="23">
        <v>1.61E-2</v>
      </c>
      <c r="J1323" s="23">
        <v>2.23E-2</v>
      </c>
      <c r="K1323" s="23">
        <v>0.03</v>
      </c>
      <c r="L1323" s="23">
        <v>3.3500000000000002E-2</v>
      </c>
      <c r="M1323" s="23"/>
      <c r="N1323" s="23"/>
      <c r="O1323" s="23"/>
      <c r="P1323" s="23"/>
      <c r="V1323" s="23"/>
      <c r="W1323" s="23"/>
      <c r="X1323" s="23"/>
      <c r="Y1323" s="23"/>
      <c r="Z1323" s="23"/>
      <c r="AA1323" s="23"/>
      <c r="AB1323" s="23"/>
      <c r="AC1323" s="23"/>
      <c r="AD1323" s="23"/>
    </row>
    <row r="1324" spans="1:30">
      <c r="A1324" s="4">
        <v>41001</v>
      </c>
      <c r="B1324" s="23">
        <v>1.5E-3</v>
      </c>
      <c r="C1324" s="23">
        <v>8.0000000000000004E-4</v>
      </c>
      <c r="D1324" s="23">
        <v>1.4000000000000002E-3</v>
      </c>
      <c r="E1324" s="23">
        <v>1.8E-3</v>
      </c>
      <c r="F1324" s="23">
        <v>3.3E-3</v>
      </c>
      <c r="G1324" s="23">
        <v>5.0000000000000001E-3</v>
      </c>
      <c r="H1324" s="23">
        <v>1.03E-2</v>
      </c>
      <c r="I1324" s="23">
        <v>1.6E-2</v>
      </c>
      <c r="J1324" s="23">
        <v>2.2200000000000001E-2</v>
      </c>
      <c r="K1324" s="23">
        <v>0.03</v>
      </c>
      <c r="L1324" s="23">
        <v>3.3500000000000002E-2</v>
      </c>
      <c r="M1324" s="23"/>
      <c r="N1324" s="23"/>
      <c r="O1324" s="23"/>
      <c r="P1324" s="23"/>
      <c r="V1324" s="23"/>
      <c r="W1324" s="23"/>
      <c r="X1324" s="23"/>
      <c r="Y1324" s="23"/>
      <c r="Z1324" s="23"/>
      <c r="AA1324" s="23"/>
      <c r="AB1324" s="23"/>
      <c r="AC1324" s="23"/>
      <c r="AD1324" s="23"/>
    </row>
    <row r="1325" spans="1:30">
      <c r="A1325" s="4">
        <v>41002</v>
      </c>
      <c r="B1325" s="23">
        <v>1.5E-3</v>
      </c>
      <c r="C1325" s="23">
        <v>8.0000000000000004E-4</v>
      </c>
      <c r="D1325" s="23">
        <v>1.5E-3</v>
      </c>
      <c r="E1325" s="23">
        <v>2E-3</v>
      </c>
      <c r="F1325" s="23">
        <v>3.5999999999999999E-3</v>
      </c>
      <c r="G1325" s="23">
        <v>5.6000000000000008E-3</v>
      </c>
      <c r="H1325" s="23">
        <v>1.1000000000000001E-2</v>
      </c>
      <c r="I1325" s="23">
        <v>1.6799999999999999E-2</v>
      </c>
      <c r="J1325" s="23">
        <v>2.3E-2</v>
      </c>
      <c r="K1325" s="23">
        <v>3.0699999999999998E-2</v>
      </c>
      <c r="L1325" s="23">
        <v>3.4099999999999998E-2</v>
      </c>
      <c r="M1325" s="23"/>
      <c r="N1325" s="23"/>
      <c r="O1325" s="23"/>
      <c r="P1325" s="23"/>
      <c r="V1325" s="23"/>
      <c r="W1325" s="23"/>
      <c r="X1325" s="23"/>
      <c r="Y1325" s="23"/>
      <c r="Z1325" s="23"/>
      <c r="AA1325" s="23"/>
      <c r="AB1325" s="23"/>
      <c r="AC1325" s="23"/>
      <c r="AD1325" s="23"/>
    </row>
    <row r="1326" spans="1:30">
      <c r="A1326" s="4">
        <v>41003</v>
      </c>
      <c r="B1326" s="23">
        <v>1.5E-3</v>
      </c>
      <c r="C1326" s="23">
        <v>8.0000000000000004E-4</v>
      </c>
      <c r="D1326" s="23">
        <v>1.4000000000000002E-3</v>
      </c>
      <c r="E1326" s="23">
        <v>1.9E-3</v>
      </c>
      <c r="F1326" s="23">
        <v>3.4999999999999996E-3</v>
      </c>
      <c r="G1326" s="23">
        <v>5.3E-3</v>
      </c>
      <c r="H1326" s="23">
        <v>1.0500000000000001E-2</v>
      </c>
      <c r="I1326" s="23">
        <v>1.6200000000000003E-2</v>
      </c>
      <c r="J1326" s="23">
        <v>2.2499999999999999E-2</v>
      </c>
      <c r="K1326" s="23">
        <v>3.0200000000000001E-2</v>
      </c>
      <c r="L1326" s="23">
        <v>3.3700000000000001E-2</v>
      </c>
      <c r="M1326" s="23"/>
      <c r="N1326" s="23"/>
      <c r="O1326" s="23"/>
      <c r="P1326" s="23"/>
      <c r="V1326" s="23"/>
      <c r="W1326" s="23"/>
      <c r="X1326" s="23"/>
      <c r="Y1326" s="23"/>
      <c r="Z1326" s="23"/>
      <c r="AA1326" s="23"/>
      <c r="AB1326" s="23"/>
      <c r="AC1326" s="23"/>
      <c r="AD1326" s="23"/>
    </row>
    <row r="1327" spans="1:30">
      <c r="A1327" s="4">
        <v>41004</v>
      </c>
      <c r="B1327" s="23">
        <v>1.5E-3</v>
      </c>
      <c r="C1327" s="23">
        <v>8.0000000000000004E-4</v>
      </c>
      <c r="D1327" s="23">
        <v>1.4000000000000002E-3</v>
      </c>
      <c r="E1327" s="23">
        <v>1.9E-3</v>
      </c>
      <c r="F1327" s="23">
        <v>3.4999999999999996E-3</v>
      </c>
      <c r="G1327" s="23">
        <v>5.0000000000000001E-3</v>
      </c>
      <c r="H1327" s="23">
        <v>1.01E-2</v>
      </c>
      <c r="I1327" s="23">
        <v>1.5600000000000001E-2</v>
      </c>
      <c r="J1327" s="23">
        <v>2.1899999999999999E-2</v>
      </c>
      <c r="K1327" s="23">
        <v>2.9700000000000001E-2</v>
      </c>
      <c r="L1327" s="23">
        <v>3.32E-2</v>
      </c>
      <c r="M1327" s="23"/>
      <c r="N1327" s="23"/>
      <c r="O1327" s="23"/>
      <c r="P1327" s="23"/>
      <c r="V1327" s="23"/>
      <c r="W1327" s="23"/>
      <c r="X1327" s="23"/>
      <c r="Y1327" s="23"/>
      <c r="Z1327" s="23"/>
      <c r="AA1327" s="23"/>
      <c r="AB1327" s="23"/>
      <c r="AC1327" s="23"/>
      <c r="AD1327" s="23"/>
    </row>
    <row r="1328" spans="1:30">
      <c r="A1328" s="4">
        <v>41005</v>
      </c>
      <c r="B1328" s="23">
        <v>1.1999999999999999E-3</v>
      </c>
      <c r="C1328" s="23">
        <v>7.000000000000001E-4</v>
      </c>
      <c r="D1328" s="23">
        <v>1.4000000000000002E-3</v>
      </c>
      <c r="E1328" s="23">
        <v>1.9E-3</v>
      </c>
      <c r="F1328" s="23">
        <v>3.2000000000000002E-3</v>
      </c>
      <c r="G1328" s="23">
        <v>4.5000000000000005E-3</v>
      </c>
      <c r="H1328" s="23">
        <v>8.8999999999999999E-3</v>
      </c>
      <c r="I1328" s="23">
        <v>1.4199999999999999E-2</v>
      </c>
      <c r="J1328" s="23">
        <v>2.07E-2</v>
      </c>
      <c r="K1328" s="23">
        <v>2.8500000000000001E-2</v>
      </c>
      <c r="L1328" s="23">
        <v>3.2099999999999997E-2</v>
      </c>
      <c r="M1328" s="23"/>
      <c r="N1328" s="23"/>
      <c r="O1328" s="23"/>
      <c r="P1328" s="23"/>
      <c r="V1328" s="23"/>
      <c r="W1328" s="23"/>
      <c r="X1328" s="23"/>
      <c r="Y1328" s="23"/>
      <c r="Z1328" s="23"/>
      <c r="AA1328" s="23"/>
      <c r="AB1328" s="23"/>
      <c r="AC1328" s="23"/>
      <c r="AD1328" s="23"/>
    </row>
    <row r="1329" spans="1:30">
      <c r="A1329" s="4">
        <v>41008</v>
      </c>
      <c r="B1329" s="23">
        <v>1.6000000000000001E-3</v>
      </c>
      <c r="C1329" s="23">
        <v>8.9999999999999998E-4</v>
      </c>
      <c r="D1329" s="23">
        <v>1.5E-3</v>
      </c>
      <c r="E1329" s="23">
        <v>1.9E-3</v>
      </c>
      <c r="F1329" s="23">
        <v>3.2000000000000002E-3</v>
      </c>
      <c r="G1329" s="23">
        <v>4.5999999999999999E-3</v>
      </c>
      <c r="H1329" s="23">
        <v>9.0000000000000011E-3</v>
      </c>
      <c r="I1329" s="23">
        <v>1.4199999999999999E-2</v>
      </c>
      <c r="J1329" s="23">
        <v>2.06E-2</v>
      </c>
      <c r="K1329" s="23">
        <v>2.8199999999999999E-2</v>
      </c>
      <c r="L1329" s="23">
        <v>3.1800000000000002E-2</v>
      </c>
      <c r="M1329" s="23"/>
      <c r="N1329" s="23"/>
      <c r="O1329" s="23"/>
      <c r="P1329" s="23"/>
      <c r="V1329" s="23"/>
      <c r="W1329" s="23"/>
      <c r="X1329" s="23"/>
      <c r="Y1329" s="23"/>
      <c r="Z1329" s="23"/>
      <c r="AA1329" s="23"/>
      <c r="AB1329" s="23"/>
      <c r="AC1329" s="23"/>
      <c r="AD1329" s="23"/>
    </row>
    <row r="1330" spans="1:30">
      <c r="A1330" s="4">
        <v>41009</v>
      </c>
      <c r="B1330" s="23">
        <v>1.5E-3</v>
      </c>
      <c r="C1330" s="23">
        <v>8.9999999999999998E-4</v>
      </c>
      <c r="D1330" s="23">
        <v>1.5E-3</v>
      </c>
      <c r="E1330" s="23">
        <v>1.9E-3</v>
      </c>
      <c r="F1330" s="23">
        <v>2.8000000000000004E-3</v>
      </c>
      <c r="G1330" s="23">
        <v>4.1999999999999997E-3</v>
      </c>
      <c r="H1330" s="23">
        <v>8.5000000000000006E-3</v>
      </c>
      <c r="I1330" s="23">
        <v>1.37E-2</v>
      </c>
      <c r="J1330" s="23">
        <v>2.0099999999999996E-2</v>
      </c>
      <c r="K1330" s="23">
        <v>2.7699999999999999E-2</v>
      </c>
      <c r="L1330" s="23">
        <v>3.1300000000000001E-2</v>
      </c>
      <c r="M1330" s="23"/>
      <c r="N1330" s="23"/>
      <c r="O1330" s="23"/>
      <c r="P1330" s="23"/>
      <c r="V1330" s="23"/>
      <c r="W1330" s="23"/>
      <c r="X1330" s="23"/>
      <c r="Y1330" s="23"/>
      <c r="Z1330" s="23"/>
      <c r="AA1330" s="23"/>
      <c r="AB1330" s="23"/>
      <c r="AC1330" s="23"/>
      <c r="AD1330" s="23"/>
    </row>
    <row r="1331" spans="1:30">
      <c r="A1331" s="4">
        <v>41010</v>
      </c>
      <c r="B1331" s="23">
        <v>1.6000000000000001E-3</v>
      </c>
      <c r="C1331" s="23">
        <v>8.9999999999999998E-4</v>
      </c>
      <c r="D1331" s="23">
        <v>1.4000000000000002E-3</v>
      </c>
      <c r="E1331" s="23">
        <v>1.8E-3</v>
      </c>
      <c r="F1331" s="23">
        <v>3.0000000000000001E-3</v>
      </c>
      <c r="G1331" s="23">
        <v>4.3E-3</v>
      </c>
      <c r="H1331" s="23">
        <v>8.8999999999999999E-3</v>
      </c>
      <c r="I1331" s="23">
        <v>1.41E-2</v>
      </c>
      <c r="J1331" s="23">
        <v>2.0499999999999997E-2</v>
      </c>
      <c r="K1331" s="23">
        <v>2.8199999999999999E-2</v>
      </c>
      <c r="L1331" s="23">
        <v>3.1800000000000002E-2</v>
      </c>
      <c r="M1331" s="23"/>
      <c r="N1331" s="23"/>
      <c r="O1331" s="23"/>
      <c r="P1331" s="23"/>
      <c r="V1331" s="23"/>
      <c r="W1331" s="23"/>
      <c r="X1331" s="23"/>
      <c r="Y1331" s="23"/>
      <c r="Z1331" s="23"/>
      <c r="AA1331" s="23"/>
      <c r="AB1331" s="23"/>
      <c r="AC1331" s="23"/>
      <c r="AD1331" s="23"/>
    </row>
    <row r="1332" spans="1:30">
      <c r="A1332" s="4">
        <v>41011</v>
      </c>
      <c r="B1332" s="23">
        <v>1.5E-3</v>
      </c>
      <c r="C1332" s="23">
        <v>8.9999999999999998E-4</v>
      </c>
      <c r="D1332" s="23">
        <v>1.4000000000000002E-3</v>
      </c>
      <c r="E1332" s="23">
        <v>1.8E-3</v>
      </c>
      <c r="F1332" s="23">
        <v>2.8999999999999998E-3</v>
      </c>
      <c r="G1332" s="23">
        <v>4.3E-3</v>
      </c>
      <c r="H1332" s="23">
        <v>9.0000000000000011E-3</v>
      </c>
      <c r="I1332" s="23">
        <v>1.44E-2</v>
      </c>
      <c r="J1332" s="23">
        <v>2.0799999999999999E-2</v>
      </c>
      <c r="K1332" s="23">
        <v>2.8500000000000001E-2</v>
      </c>
      <c r="L1332" s="23">
        <v>3.2199999999999999E-2</v>
      </c>
      <c r="M1332" s="23"/>
      <c r="N1332" s="23"/>
      <c r="O1332" s="23"/>
      <c r="P1332" s="23"/>
      <c r="V1332" s="23"/>
      <c r="W1332" s="23"/>
      <c r="X1332" s="23"/>
      <c r="Y1332" s="23"/>
      <c r="Z1332" s="23"/>
      <c r="AA1332" s="23"/>
      <c r="AB1332" s="23"/>
      <c r="AC1332" s="23"/>
      <c r="AD1332" s="23"/>
    </row>
    <row r="1333" spans="1:30">
      <c r="A1333" s="4">
        <v>41012</v>
      </c>
      <c r="B1333" s="23">
        <v>1.5E-3</v>
      </c>
      <c r="C1333" s="23">
        <v>8.9999999999999998E-4</v>
      </c>
      <c r="D1333" s="23">
        <v>1.2999999999999999E-3</v>
      </c>
      <c r="E1333" s="23">
        <v>1.7000000000000001E-3</v>
      </c>
      <c r="F1333" s="23">
        <v>2.7000000000000001E-3</v>
      </c>
      <c r="G1333" s="23">
        <v>4.0999999999999995E-3</v>
      </c>
      <c r="H1333" s="23">
        <v>8.6E-3</v>
      </c>
      <c r="I1333" s="23">
        <v>1.3899999999999999E-2</v>
      </c>
      <c r="J1333" s="23">
        <v>2.0199999999999999E-2</v>
      </c>
      <c r="K1333" s="23">
        <v>2.7699999999999999E-2</v>
      </c>
      <c r="L1333" s="23">
        <v>3.1400000000000004E-2</v>
      </c>
      <c r="M1333" s="23"/>
      <c r="N1333" s="23"/>
      <c r="O1333" s="23"/>
      <c r="P1333" s="23"/>
      <c r="V1333" s="23"/>
      <c r="W1333" s="23"/>
      <c r="X1333" s="23"/>
      <c r="Y1333" s="23"/>
      <c r="Z1333" s="23"/>
      <c r="AA1333" s="23"/>
      <c r="AB1333" s="23"/>
      <c r="AC1333" s="23"/>
      <c r="AD1333" s="23"/>
    </row>
    <row r="1334" spans="1:30">
      <c r="A1334" s="4">
        <v>41015</v>
      </c>
      <c r="B1334" s="23">
        <v>1.5E-3</v>
      </c>
      <c r="C1334" s="23">
        <v>8.0000000000000004E-4</v>
      </c>
      <c r="D1334" s="23">
        <v>1.4000000000000002E-3</v>
      </c>
      <c r="E1334" s="23">
        <v>1.8E-3</v>
      </c>
      <c r="F1334" s="23">
        <v>2.7000000000000001E-3</v>
      </c>
      <c r="G1334" s="23">
        <v>4.1999999999999997E-3</v>
      </c>
      <c r="H1334" s="23">
        <v>8.5000000000000006E-3</v>
      </c>
      <c r="I1334" s="23">
        <v>1.37E-2</v>
      </c>
      <c r="J1334" s="23">
        <v>0.02</v>
      </c>
      <c r="K1334" s="23">
        <v>2.75E-2</v>
      </c>
      <c r="L1334" s="23">
        <v>3.1200000000000002E-2</v>
      </c>
      <c r="M1334" s="23"/>
      <c r="N1334" s="23"/>
      <c r="O1334" s="23"/>
      <c r="P1334" s="23"/>
      <c r="V1334" s="23"/>
      <c r="W1334" s="23"/>
      <c r="X1334" s="23"/>
      <c r="Y1334" s="23"/>
      <c r="Z1334" s="23"/>
      <c r="AA1334" s="23"/>
      <c r="AB1334" s="23"/>
      <c r="AC1334" s="23"/>
      <c r="AD1334" s="23"/>
    </row>
    <row r="1335" spans="1:30">
      <c r="A1335" s="4">
        <v>41016</v>
      </c>
      <c r="B1335" s="23">
        <v>1.6000000000000001E-3</v>
      </c>
      <c r="C1335" s="23">
        <v>8.0000000000000004E-4</v>
      </c>
      <c r="D1335" s="23">
        <v>1.2999999999999999E-3</v>
      </c>
      <c r="E1335" s="23">
        <v>1.8E-3</v>
      </c>
      <c r="F1335" s="23">
        <v>2.7000000000000001E-3</v>
      </c>
      <c r="G1335" s="23">
        <v>4.1999999999999997E-3</v>
      </c>
      <c r="H1335" s="23">
        <v>8.8000000000000005E-3</v>
      </c>
      <c r="I1335" s="23">
        <v>1.3999999999999999E-2</v>
      </c>
      <c r="J1335" s="23">
        <v>2.0299999999999999E-2</v>
      </c>
      <c r="K1335" s="23">
        <v>2.7900000000000001E-2</v>
      </c>
      <c r="L1335" s="23">
        <v>3.15E-2</v>
      </c>
      <c r="M1335" s="23"/>
      <c r="N1335" s="23"/>
      <c r="O1335" s="23"/>
      <c r="P1335" s="23"/>
      <c r="V1335" s="23"/>
      <c r="W1335" s="23"/>
      <c r="X1335" s="23"/>
      <c r="Y1335" s="23"/>
      <c r="Z1335" s="23"/>
      <c r="AA1335" s="23"/>
      <c r="AB1335" s="23"/>
      <c r="AC1335" s="23"/>
      <c r="AD1335" s="23"/>
    </row>
    <row r="1336" spans="1:30">
      <c r="A1336" s="4">
        <v>41017</v>
      </c>
      <c r="B1336" s="23">
        <v>1.5E-3</v>
      </c>
      <c r="C1336" s="23">
        <v>7.000000000000001E-4</v>
      </c>
      <c r="D1336" s="23">
        <v>1.2999999999999999E-3</v>
      </c>
      <c r="E1336" s="23">
        <v>1.8E-3</v>
      </c>
      <c r="F1336" s="23">
        <v>2.7000000000000001E-3</v>
      </c>
      <c r="G1336" s="23">
        <v>4.0000000000000001E-3</v>
      </c>
      <c r="H1336" s="23">
        <v>8.6E-3</v>
      </c>
      <c r="I1336" s="23">
        <v>1.38E-2</v>
      </c>
      <c r="J1336" s="23">
        <v>0.02</v>
      </c>
      <c r="K1336" s="23">
        <v>2.76E-2</v>
      </c>
      <c r="L1336" s="23">
        <v>3.1300000000000001E-2</v>
      </c>
      <c r="M1336" s="23"/>
      <c r="N1336" s="23"/>
      <c r="O1336" s="23"/>
      <c r="P1336" s="23"/>
      <c r="V1336" s="23"/>
      <c r="W1336" s="23"/>
      <c r="X1336" s="23"/>
      <c r="Y1336" s="23"/>
      <c r="Z1336" s="23"/>
      <c r="AA1336" s="23"/>
      <c r="AB1336" s="23"/>
      <c r="AC1336" s="23"/>
      <c r="AD1336" s="23"/>
    </row>
    <row r="1337" spans="1:30">
      <c r="A1337" s="4">
        <v>41018</v>
      </c>
      <c r="B1337" s="23">
        <v>1.2999999999999999E-3</v>
      </c>
      <c r="C1337" s="23">
        <v>7.000000000000001E-4</v>
      </c>
      <c r="D1337" s="23">
        <v>1.1999999999999999E-3</v>
      </c>
      <c r="E1337" s="23">
        <v>1.7000000000000001E-3</v>
      </c>
      <c r="F1337" s="23">
        <v>2.7000000000000001E-3</v>
      </c>
      <c r="G1337" s="23">
        <v>4.0000000000000001E-3</v>
      </c>
      <c r="H1337" s="23">
        <v>8.3999999999999995E-3</v>
      </c>
      <c r="I1337" s="23">
        <v>1.37E-2</v>
      </c>
      <c r="J1337" s="23">
        <v>1.9799999999999998E-2</v>
      </c>
      <c r="K1337" s="23">
        <v>2.7400000000000001E-2</v>
      </c>
      <c r="L1337" s="23">
        <v>3.1200000000000002E-2</v>
      </c>
      <c r="M1337" s="23"/>
      <c r="N1337" s="23"/>
      <c r="O1337" s="23"/>
      <c r="P1337" s="23"/>
      <c r="V1337" s="23"/>
      <c r="W1337" s="23"/>
      <c r="X1337" s="23"/>
      <c r="Y1337" s="23"/>
      <c r="Z1337" s="23"/>
      <c r="AA1337" s="23"/>
      <c r="AB1337" s="23"/>
      <c r="AC1337" s="23"/>
      <c r="AD1337" s="23"/>
    </row>
    <row r="1338" spans="1:30">
      <c r="A1338" s="4">
        <v>41019</v>
      </c>
      <c r="B1338" s="23">
        <v>1.1999999999999999E-3</v>
      </c>
      <c r="C1338" s="23">
        <v>8.0000000000000004E-4</v>
      </c>
      <c r="D1338" s="23">
        <v>1.2999999999999999E-3</v>
      </c>
      <c r="E1338" s="23">
        <v>1.8E-3</v>
      </c>
      <c r="F1338" s="23">
        <v>2.8999999999999998E-3</v>
      </c>
      <c r="G1338" s="23">
        <v>4.0000000000000001E-3</v>
      </c>
      <c r="H1338" s="23">
        <v>8.6E-3</v>
      </c>
      <c r="I1338" s="23">
        <v>1.38E-2</v>
      </c>
      <c r="J1338" s="23">
        <v>1.9900000000000001E-2</v>
      </c>
      <c r="K1338" s="23">
        <v>2.75E-2</v>
      </c>
      <c r="L1338" s="23">
        <v>3.1200000000000002E-2</v>
      </c>
      <c r="M1338" s="23"/>
      <c r="N1338" s="23"/>
      <c r="O1338" s="23"/>
      <c r="P1338" s="23"/>
      <c r="V1338" s="23"/>
      <c r="W1338" s="23"/>
      <c r="X1338" s="23"/>
      <c r="Y1338" s="23"/>
      <c r="Z1338" s="23"/>
      <c r="AA1338" s="23"/>
      <c r="AB1338" s="23"/>
      <c r="AC1338" s="23"/>
      <c r="AD1338" s="23"/>
    </row>
    <row r="1339" spans="1:30">
      <c r="A1339" s="4">
        <v>41022</v>
      </c>
      <c r="B1339" s="23">
        <v>1.2999999999999999E-3</v>
      </c>
      <c r="C1339" s="23">
        <v>8.0000000000000004E-4</v>
      </c>
      <c r="D1339" s="23">
        <v>1.2999999999999999E-3</v>
      </c>
      <c r="E1339" s="23">
        <v>1.7000000000000001E-3</v>
      </c>
      <c r="F1339" s="23">
        <v>2.7000000000000001E-3</v>
      </c>
      <c r="G1339" s="23">
        <v>3.9000000000000003E-3</v>
      </c>
      <c r="H1339" s="23">
        <v>8.3000000000000001E-3</v>
      </c>
      <c r="I1339" s="23">
        <v>1.34E-2</v>
      </c>
      <c r="J1339" s="23">
        <v>1.9599999999999999E-2</v>
      </c>
      <c r="K1339" s="23">
        <v>2.7099999999999999E-2</v>
      </c>
      <c r="L1339" s="23">
        <v>3.0800000000000001E-2</v>
      </c>
      <c r="M1339" s="23"/>
      <c r="N1339" s="23"/>
      <c r="O1339" s="23"/>
      <c r="P1339" s="23"/>
      <c r="V1339" s="23"/>
      <c r="W1339" s="23"/>
      <c r="X1339" s="23"/>
      <c r="Y1339" s="23"/>
      <c r="Z1339" s="23"/>
      <c r="AA1339" s="23"/>
      <c r="AB1339" s="23"/>
      <c r="AC1339" s="23"/>
      <c r="AD1339" s="23"/>
    </row>
    <row r="1340" spans="1:30">
      <c r="A1340" s="4">
        <v>41023</v>
      </c>
      <c r="B1340" s="23">
        <v>1.4000000000000002E-3</v>
      </c>
      <c r="C1340" s="23">
        <v>8.9999999999999998E-4</v>
      </c>
      <c r="D1340" s="23">
        <v>1.4000000000000002E-3</v>
      </c>
      <c r="E1340" s="23">
        <v>1.8E-3</v>
      </c>
      <c r="F1340" s="23">
        <v>2.7000000000000001E-3</v>
      </c>
      <c r="G1340" s="23">
        <v>4.0000000000000001E-3</v>
      </c>
      <c r="H1340" s="23">
        <v>8.6E-3</v>
      </c>
      <c r="I1340" s="23">
        <v>1.37E-2</v>
      </c>
      <c r="J1340" s="23">
        <v>0.02</v>
      </c>
      <c r="K1340" s="23">
        <v>2.75E-2</v>
      </c>
      <c r="L1340" s="23">
        <v>3.1200000000000002E-2</v>
      </c>
      <c r="M1340" s="23"/>
      <c r="N1340" s="23"/>
      <c r="O1340" s="23"/>
      <c r="P1340" s="23"/>
      <c r="V1340" s="23"/>
      <c r="W1340" s="23"/>
      <c r="X1340" s="23"/>
      <c r="Y1340" s="23"/>
      <c r="Z1340" s="23"/>
      <c r="AA1340" s="23"/>
      <c r="AB1340" s="23"/>
      <c r="AC1340" s="23"/>
      <c r="AD1340" s="23"/>
    </row>
    <row r="1341" spans="1:30">
      <c r="A1341" s="4">
        <v>41024</v>
      </c>
      <c r="B1341" s="23">
        <v>1.5E-3</v>
      </c>
      <c r="C1341" s="23">
        <v>8.9999999999999998E-4</v>
      </c>
      <c r="D1341" s="23">
        <v>1.4000000000000002E-3</v>
      </c>
      <c r="E1341" s="23">
        <v>1.8E-3</v>
      </c>
      <c r="F1341" s="23">
        <v>2.5999999999999999E-3</v>
      </c>
      <c r="G1341" s="23">
        <v>3.9000000000000003E-3</v>
      </c>
      <c r="H1341" s="23">
        <v>8.6E-3</v>
      </c>
      <c r="I1341" s="23">
        <v>1.38E-2</v>
      </c>
      <c r="J1341" s="23">
        <v>2.0099999999999996E-2</v>
      </c>
      <c r="K1341" s="23">
        <v>2.76E-2</v>
      </c>
      <c r="L1341" s="23">
        <v>3.15E-2</v>
      </c>
      <c r="M1341" s="23"/>
      <c r="N1341" s="23"/>
      <c r="O1341" s="23"/>
      <c r="P1341" s="23"/>
      <c r="V1341" s="23"/>
      <c r="W1341" s="23"/>
      <c r="X1341" s="23"/>
      <c r="Y1341" s="23"/>
      <c r="Z1341" s="23"/>
      <c r="AA1341" s="23"/>
      <c r="AB1341" s="23"/>
      <c r="AC1341" s="23"/>
      <c r="AD1341" s="23"/>
    </row>
    <row r="1342" spans="1:30">
      <c r="A1342" s="4">
        <v>41025</v>
      </c>
      <c r="B1342" s="23">
        <v>1.4000000000000002E-3</v>
      </c>
      <c r="C1342" s="23">
        <v>8.9999999999999998E-4</v>
      </c>
      <c r="D1342" s="23">
        <v>1.5E-3</v>
      </c>
      <c r="E1342" s="23">
        <v>1.8E-3</v>
      </c>
      <c r="F1342" s="23">
        <v>2.5999999999999999E-3</v>
      </c>
      <c r="G1342" s="23">
        <v>3.9000000000000003E-3</v>
      </c>
      <c r="H1342" s="23">
        <v>8.3000000000000001E-3</v>
      </c>
      <c r="I1342" s="23">
        <v>1.3600000000000001E-2</v>
      </c>
      <c r="J1342" s="23">
        <v>1.9799999999999998E-2</v>
      </c>
      <c r="K1342" s="23">
        <v>2.7400000000000001E-2</v>
      </c>
      <c r="L1342" s="23">
        <v>3.1300000000000001E-2</v>
      </c>
      <c r="M1342" s="23"/>
      <c r="N1342" s="23"/>
      <c r="O1342" s="23"/>
      <c r="P1342" s="23"/>
      <c r="V1342" s="23"/>
      <c r="W1342" s="23"/>
      <c r="X1342" s="23"/>
      <c r="Y1342" s="23"/>
      <c r="Z1342" s="23"/>
      <c r="AA1342" s="23"/>
      <c r="AB1342" s="23"/>
      <c r="AC1342" s="23"/>
      <c r="AD1342" s="23"/>
    </row>
    <row r="1343" spans="1:30">
      <c r="A1343" s="4">
        <v>41026</v>
      </c>
      <c r="B1343" s="23">
        <v>1.2999999999999999E-3</v>
      </c>
      <c r="C1343" s="23">
        <v>8.9999999999999998E-4</v>
      </c>
      <c r="D1343" s="23">
        <v>1.4000000000000002E-3</v>
      </c>
      <c r="E1343" s="23">
        <v>1.9E-3</v>
      </c>
      <c r="F1343" s="23">
        <v>2.5999999999999999E-3</v>
      </c>
      <c r="G1343" s="23">
        <v>3.9000000000000003E-3</v>
      </c>
      <c r="H1343" s="23">
        <v>8.199999999999999E-3</v>
      </c>
      <c r="I1343" s="23">
        <v>1.34E-2</v>
      </c>
      <c r="J1343" s="23">
        <v>1.9599999999999999E-2</v>
      </c>
      <c r="K1343" s="23">
        <v>2.7300000000000001E-2</v>
      </c>
      <c r="L1343" s="23">
        <v>3.1200000000000002E-2</v>
      </c>
      <c r="M1343" s="23"/>
      <c r="N1343" s="23"/>
      <c r="O1343" s="23"/>
      <c r="P1343" s="23"/>
      <c r="V1343" s="23"/>
      <c r="W1343" s="23"/>
      <c r="X1343" s="23"/>
      <c r="Y1343" s="23"/>
      <c r="Z1343" s="23"/>
      <c r="AA1343" s="23"/>
      <c r="AB1343" s="23"/>
      <c r="AC1343" s="23"/>
      <c r="AD1343" s="23"/>
    </row>
    <row r="1344" spans="1:30">
      <c r="A1344" s="4">
        <v>41029</v>
      </c>
      <c r="B1344" s="23">
        <v>1.6000000000000001E-3</v>
      </c>
      <c r="C1344" s="23">
        <v>1E-3</v>
      </c>
      <c r="D1344" s="23">
        <v>1.5E-3</v>
      </c>
      <c r="E1344" s="23">
        <v>2E-3</v>
      </c>
      <c r="F1344" s="23">
        <v>2.7000000000000001E-3</v>
      </c>
      <c r="G1344" s="23">
        <v>3.8E-3</v>
      </c>
      <c r="H1344" s="23">
        <v>8.199999999999999E-3</v>
      </c>
      <c r="I1344" s="23">
        <v>1.3300000000000001E-2</v>
      </c>
      <c r="J1344" s="23">
        <v>1.95E-2</v>
      </c>
      <c r="K1344" s="23">
        <v>2.7300000000000001E-2</v>
      </c>
      <c r="L1344" s="23">
        <v>3.1200000000000002E-2</v>
      </c>
      <c r="M1344" s="23"/>
      <c r="N1344" s="23"/>
      <c r="O1344" s="23"/>
      <c r="P1344" s="23"/>
      <c r="V1344" s="23"/>
      <c r="W1344" s="23"/>
      <c r="X1344" s="23"/>
      <c r="Y1344" s="23"/>
      <c r="Z1344" s="23"/>
      <c r="AA1344" s="23"/>
      <c r="AB1344" s="23"/>
      <c r="AC1344" s="23"/>
      <c r="AD1344" s="23"/>
    </row>
    <row r="1345" spans="1:30">
      <c r="A1345" s="4">
        <v>41030</v>
      </c>
      <c r="B1345" s="23">
        <v>1.6000000000000001E-3</v>
      </c>
      <c r="C1345" s="23">
        <v>8.9999999999999998E-4</v>
      </c>
      <c r="D1345" s="23">
        <v>1.5E-3</v>
      </c>
      <c r="E1345" s="23">
        <v>1.9E-3</v>
      </c>
      <c r="F1345" s="23">
        <v>2.7000000000000001E-3</v>
      </c>
      <c r="G1345" s="23">
        <v>3.9000000000000003E-3</v>
      </c>
      <c r="H1345" s="23">
        <v>8.3999999999999995E-3</v>
      </c>
      <c r="I1345" s="23">
        <v>1.3500000000000002E-2</v>
      </c>
      <c r="J1345" s="23">
        <v>1.9799999999999998E-2</v>
      </c>
      <c r="K1345" s="23">
        <v>2.76E-2</v>
      </c>
      <c r="L1345" s="23">
        <v>3.1600000000000003E-2</v>
      </c>
      <c r="M1345" s="23"/>
      <c r="N1345" s="23"/>
      <c r="O1345" s="23"/>
      <c r="P1345" s="23"/>
      <c r="V1345" s="23"/>
      <c r="W1345" s="23"/>
      <c r="X1345" s="23"/>
      <c r="Y1345" s="23"/>
      <c r="Z1345" s="23"/>
      <c r="AA1345" s="23"/>
      <c r="AB1345" s="23"/>
      <c r="AC1345" s="23"/>
      <c r="AD1345" s="23"/>
    </row>
    <row r="1346" spans="1:30">
      <c r="A1346" s="4">
        <v>41031</v>
      </c>
      <c r="B1346" s="23">
        <v>1.5E-3</v>
      </c>
      <c r="C1346" s="23">
        <v>8.0000000000000004E-4</v>
      </c>
      <c r="D1346" s="23">
        <v>1.5E-3</v>
      </c>
      <c r="E1346" s="23">
        <v>1.8E-3</v>
      </c>
      <c r="F1346" s="23">
        <v>2.7000000000000001E-3</v>
      </c>
      <c r="G1346" s="23">
        <v>3.9000000000000003E-3</v>
      </c>
      <c r="H1346" s="23">
        <v>8.199999999999999E-3</v>
      </c>
      <c r="I1346" s="23">
        <v>1.3300000000000001E-2</v>
      </c>
      <c r="J1346" s="23">
        <v>1.9599999999999999E-2</v>
      </c>
      <c r="K1346" s="23">
        <v>2.7200000000000002E-2</v>
      </c>
      <c r="L1346" s="23">
        <v>3.1099999999999999E-2</v>
      </c>
      <c r="M1346" s="23"/>
      <c r="N1346" s="23"/>
      <c r="O1346" s="23"/>
      <c r="P1346" s="23"/>
      <c r="V1346" s="23"/>
      <c r="W1346" s="23"/>
      <c r="X1346" s="23"/>
      <c r="Y1346" s="23"/>
      <c r="Z1346" s="23"/>
      <c r="AA1346" s="23"/>
      <c r="AB1346" s="23"/>
      <c r="AC1346" s="23"/>
      <c r="AD1346" s="23"/>
    </row>
    <row r="1347" spans="1:30">
      <c r="A1347" s="4">
        <v>41032</v>
      </c>
      <c r="B1347" s="23">
        <v>1.5E-3</v>
      </c>
      <c r="C1347" s="23">
        <v>8.9999999999999998E-4</v>
      </c>
      <c r="D1347" s="23">
        <v>1.5E-3</v>
      </c>
      <c r="E1347" s="23">
        <v>1.9E-3</v>
      </c>
      <c r="F1347" s="23">
        <v>2.8000000000000004E-3</v>
      </c>
      <c r="G1347" s="23">
        <v>4.0000000000000001E-3</v>
      </c>
      <c r="H1347" s="23">
        <v>8.199999999999999E-3</v>
      </c>
      <c r="I1347" s="23">
        <v>1.34E-2</v>
      </c>
      <c r="J1347" s="23">
        <v>1.9599999999999999E-2</v>
      </c>
      <c r="K1347" s="23">
        <v>2.7200000000000002E-2</v>
      </c>
      <c r="L1347" s="23">
        <v>3.1200000000000002E-2</v>
      </c>
      <c r="M1347" s="23"/>
      <c r="N1347" s="23"/>
      <c r="O1347" s="23"/>
      <c r="P1347" s="23"/>
      <c r="V1347" s="23"/>
      <c r="W1347" s="23"/>
      <c r="X1347" s="23"/>
      <c r="Y1347" s="23"/>
      <c r="Z1347" s="23"/>
      <c r="AA1347" s="23"/>
      <c r="AB1347" s="23"/>
      <c r="AC1347" s="23"/>
      <c r="AD1347" s="23"/>
    </row>
    <row r="1348" spans="1:30">
      <c r="A1348" s="4">
        <v>41033</v>
      </c>
      <c r="B1348" s="23">
        <v>1.6000000000000001E-3</v>
      </c>
      <c r="C1348" s="23">
        <v>7.000000000000001E-4</v>
      </c>
      <c r="D1348" s="23">
        <v>1.4000000000000002E-3</v>
      </c>
      <c r="E1348" s="23">
        <v>1.8E-3</v>
      </c>
      <c r="F1348" s="23">
        <v>2.7000000000000001E-3</v>
      </c>
      <c r="G1348" s="23">
        <v>3.7000000000000002E-3</v>
      </c>
      <c r="H1348" s="23">
        <v>7.8000000000000005E-3</v>
      </c>
      <c r="I1348" s="23">
        <v>1.2800000000000001E-2</v>
      </c>
      <c r="J1348" s="23">
        <v>1.9099999999999999E-2</v>
      </c>
      <c r="K1348" s="23">
        <v>2.6699999999999998E-2</v>
      </c>
      <c r="L1348" s="23">
        <v>3.0699999999999998E-2</v>
      </c>
      <c r="M1348" s="23"/>
      <c r="N1348" s="23"/>
      <c r="O1348" s="23"/>
      <c r="P1348" s="23"/>
      <c r="V1348" s="23"/>
      <c r="W1348" s="23"/>
      <c r="X1348" s="23"/>
      <c r="Y1348" s="23"/>
      <c r="Z1348" s="23"/>
      <c r="AA1348" s="23"/>
      <c r="AB1348" s="23"/>
      <c r="AC1348" s="23"/>
      <c r="AD1348" s="23"/>
    </row>
    <row r="1349" spans="1:30">
      <c r="A1349" s="4">
        <v>41036</v>
      </c>
      <c r="B1349" s="23">
        <v>1.6000000000000001E-3</v>
      </c>
      <c r="C1349" s="23">
        <v>1E-3</v>
      </c>
      <c r="D1349" s="23">
        <v>1.5E-3</v>
      </c>
      <c r="E1349" s="23">
        <v>1.8E-3</v>
      </c>
      <c r="F1349" s="23">
        <v>2.7000000000000001E-3</v>
      </c>
      <c r="G1349" s="23">
        <v>3.7000000000000002E-3</v>
      </c>
      <c r="H1349" s="23">
        <v>7.9000000000000008E-3</v>
      </c>
      <c r="I1349" s="23">
        <v>1.29E-2</v>
      </c>
      <c r="J1349" s="23">
        <v>1.9199999999999998E-2</v>
      </c>
      <c r="K1349" s="23">
        <v>2.6699999999999998E-2</v>
      </c>
      <c r="L1349" s="23">
        <v>3.0699999999999998E-2</v>
      </c>
      <c r="M1349" s="23"/>
      <c r="N1349" s="23"/>
      <c r="O1349" s="23"/>
      <c r="P1349" s="23"/>
      <c r="V1349" s="23"/>
      <c r="W1349" s="23"/>
      <c r="X1349" s="23"/>
      <c r="Y1349" s="23"/>
      <c r="Z1349" s="23"/>
      <c r="AA1349" s="23"/>
      <c r="AB1349" s="23"/>
      <c r="AC1349" s="23"/>
      <c r="AD1349" s="23"/>
    </row>
    <row r="1350" spans="1:30">
      <c r="A1350" s="4">
        <v>41037</v>
      </c>
      <c r="B1350" s="23">
        <v>1.6000000000000001E-3</v>
      </c>
      <c r="C1350" s="23">
        <v>8.9999999999999998E-4</v>
      </c>
      <c r="D1350" s="23">
        <v>1.5E-3</v>
      </c>
      <c r="E1350" s="23">
        <v>1.8E-3</v>
      </c>
      <c r="F1350" s="23">
        <v>2.7000000000000001E-3</v>
      </c>
      <c r="G1350" s="23">
        <v>3.5999999999999999E-3</v>
      </c>
      <c r="H1350" s="23">
        <v>7.7000000000000002E-3</v>
      </c>
      <c r="I1350" s="23">
        <v>1.26E-2</v>
      </c>
      <c r="J1350" s="23">
        <v>1.8799999999999997E-2</v>
      </c>
      <c r="K1350" s="23">
        <v>2.63E-2</v>
      </c>
      <c r="L1350" s="23">
        <v>3.0299999999999997E-2</v>
      </c>
      <c r="M1350" s="23"/>
      <c r="N1350" s="23"/>
      <c r="O1350" s="23"/>
      <c r="P1350" s="23"/>
      <c r="V1350" s="23"/>
      <c r="W1350" s="23"/>
      <c r="X1350" s="23"/>
      <c r="Y1350" s="23"/>
      <c r="Z1350" s="23"/>
      <c r="AA1350" s="23"/>
      <c r="AB1350" s="23"/>
      <c r="AC1350" s="23"/>
      <c r="AD1350" s="23"/>
    </row>
    <row r="1351" spans="1:30">
      <c r="A1351" s="4">
        <v>41038</v>
      </c>
      <c r="B1351" s="23">
        <v>1.5E-3</v>
      </c>
      <c r="C1351" s="23">
        <v>8.9999999999999998E-4</v>
      </c>
      <c r="D1351" s="23">
        <v>1.5E-3</v>
      </c>
      <c r="E1351" s="23">
        <v>1.8E-3</v>
      </c>
      <c r="F1351" s="23">
        <v>2.7000000000000001E-3</v>
      </c>
      <c r="G1351" s="23">
        <v>3.5999999999999999E-3</v>
      </c>
      <c r="H1351" s="23">
        <v>7.7000000000000002E-3</v>
      </c>
      <c r="I1351" s="23">
        <v>1.26E-2</v>
      </c>
      <c r="J1351" s="23">
        <v>1.8700000000000001E-2</v>
      </c>
      <c r="K1351" s="23">
        <v>2.63E-2</v>
      </c>
      <c r="L1351" s="23">
        <v>3.0299999999999997E-2</v>
      </c>
      <c r="M1351" s="23"/>
      <c r="N1351" s="23"/>
      <c r="O1351" s="23"/>
      <c r="P1351" s="23"/>
      <c r="V1351" s="23"/>
      <c r="W1351" s="23"/>
      <c r="X1351" s="23"/>
      <c r="Y1351" s="23"/>
      <c r="Z1351" s="23"/>
      <c r="AA1351" s="23"/>
      <c r="AB1351" s="23"/>
      <c r="AC1351" s="23"/>
      <c r="AD1351" s="23"/>
    </row>
    <row r="1352" spans="1:30">
      <c r="A1352" s="4">
        <v>41039</v>
      </c>
      <c r="B1352" s="23">
        <v>1.5E-3</v>
      </c>
      <c r="C1352" s="23">
        <v>1E-3</v>
      </c>
      <c r="D1352" s="23">
        <v>1.5E-3</v>
      </c>
      <c r="E1352" s="23">
        <v>1.8E-3</v>
      </c>
      <c r="F1352" s="23">
        <v>2.7000000000000001E-3</v>
      </c>
      <c r="G1352" s="23">
        <v>3.7000000000000002E-3</v>
      </c>
      <c r="H1352" s="23">
        <v>7.9000000000000008E-3</v>
      </c>
      <c r="I1352" s="23">
        <v>1.2800000000000001E-2</v>
      </c>
      <c r="J1352" s="23">
        <v>1.89E-2</v>
      </c>
      <c r="K1352" s="23">
        <v>2.64E-2</v>
      </c>
      <c r="L1352" s="23">
        <v>3.0699999999999998E-2</v>
      </c>
      <c r="M1352" s="23"/>
      <c r="N1352" s="23"/>
      <c r="O1352" s="23"/>
      <c r="P1352" s="23"/>
      <c r="V1352" s="23"/>
      <c r="W1352" s="23"/>
      <c r="X1352" s="23"/>
      <c r="Y1352" s="23"/>
      <c r="Z1352" s="23"/>
      <c r="AA1352" s="23"/>
      <c r="AB1352" s="23"/>
      <c r="AC1352" s="23"/>
      <c r="AD1352" s="23"/>
    </row>
    <row r="1353" spans="1:30">
      <c r="A1353" s="4">
        <v>41040</v>
      </c>
      <c r="B1353" s="23">
        <v>1.5E-3</v>
      </c>
      <c r="C1353" s="23">
        <v>1E-3</v>
      </c>
      <c r="D1353" s="23">
        <v>1.5E-3</v>
      </c>
      <c r="E1353" s="23">
        <v>1.8E-3</v>
      </c>
      <c r="F1353" s="23">
        <v>2.7000000000000001E-3</v>
      </c>
      <c r="G1353" s="23">
        <v>3.5999999999999999E-3</v>
      </c>
      <c r="H1353" s="23">
        <v>7.4999999999999997E-3</v>
      </c>
      <c r="I1353" s="23">
        <v>1.24E-2</v>
      </c>
      <c r="J1353" s="23">
        <v>1.84E-2</v>
      </c>
      <c r="K1353" s="23">
        <v>2.5899999999999999E-2</v>
      </c>
      <c r="L1353" s="23">
        <v>3.0200000000000001E-2</v>
      </c>
      <c r="M1353" s="23"/>
      <c r="N1353" s="23"/>
      <c r="O1353" s="23"/>
      <c r="P1353" s="23"/>
      <c r="V1353" s="23"/>
      <c r="W1353" s="23"/>
      <c r="X1353" s="23"/>
      <c r="Y1353" s="23"/>
      <c r="Z1353" s="23"/>
      <c r="AA1353" s="23"/>
      <c r="AB1353" s="23"/>
      <c r="AC1353" s="23"/>
      <c r="AD1353" s="23"/>
    </row>
    <row r="1354" spans="1:30">
      <c r="A1354" s="4">
        <v>41043</v>
      </c>
      <c r="B1354" s="23">
        <v>1.6000000000000001E-3</v>
      </c>
      <c r="C1354" s="23">
        <v>1E-3</v>
      </c>
      <c r="D1354" s="23">
        <v>1.5E-3</v>
      </c>
      <c r="E1354" s="23">
        <v>1.9E-3</v>
      </c>
      <c r="F1354" s="23">
        <v>2.8999999999999998E-3</v>
      </c>
      <c r="G1354" s="23">
        <v>3.7000000000000002E-3</v>
      </c>
      <c r="H1354" s="23">
        <v>7.3000000000000001E-3</v>
      </c>
      <c r="I1354" s="23">
        <v>1.2E-2</v>
      </c>
      <c r="J1354" s="23">
        <v>1.78E-2</v>
      </c>
      <c r="K1354" s="23">
        <v>2.53E-2</v>
      </c>
      <c r="L1354" s="23">
        <v>2.9500000000000002E-2</v>
      </c>
      <c r="M1354" s="23"/>
      <c r="N1354" s="23"/>
      <c r="O1354" s="23"/>
      <c r="P1354" s="23"/>
      <c r="V1354" s="23"/>
      <c r="W1354" s="23"/>
      <c r="X1354" s="23"/>
      <c r="Y1354" s="23"/>
      <c r="Z1354" s="23"/>
      <c r="AA1354" s="23"/>
      <c r="AB1354" s="23"/>
      <c r="AC1354" s="23"/>
      <c r="AD1354" s="23"/>
    </row>
    <row r="1355" spans="1:30">
      <c r="A1355" s="4">
        <v>41044</v>
      </c>
      <c r="B1355" s="23">
        <v>1.6000000000000001E-3</v>
      </c>
      <c r="C1355" s="23">
        <v>8.9999999999999998E-4</v>
      </c>
      <c r="D1355" s="23">
        <v>1.5E-3</v>
      </c>
      <c r="E1355" s="23">
        <v>1.9E-3</v>
      </c>
      <c r="F1355" s="23">
        <v>2.8999999999999998E-3</v>
      </c>
      <c r="G1355" s="23">
        <v>3.8E-3</v>
      </c>
      <c r="H1355" s="23">
        <v>7.4000000000000003E-3</v>
      </c>
      <c r="I1355" s="23">
        <v>1.1899999999999999E-2</v>
      </c>
      <c r="J1355" s="23">
        <v>1.7600000000000001E-2</v>
      </c>
      <c r="K1355" s="23">
        <v>2.5000000000000001E-2</v>
      </c>
      <c r="L1355" s="23">
        <v>2.9100000000000001E-2</v>
      </c>
      <c r="M1355" s="23"/>
      <c r="N1355" s="23"/>
      <c r="O1355" s="23"/>
      <c r="P1355" s="23"/>
      <c r="V1355" s="23"/>
      <c r="W1355" s="23"/>
      <c r="X1355" s="23"/>
      <c r="Y1355" s="23"/>
      <c r="Z1355" s="23"/>
      <c r="AA1355" s="23"/>
      <c r="AB1355" s="23"/>
      <c r="AC1355" s="23"/>
      <c r="AD1355" s="23"/>
    </row>
    <row r="1356" spans="1:30">
      <c r="A1356" s="4">
        <v>41045</v>
      </c>
      <c r="B1356" s="23">
        <v>1.6000000000000001E-3</v>
      </c>
      <c r="C1356" s="23">
        <v>1E-3</v>
      </c>
      <c r="D1356" s="23">
        <v>1.5E-3</v>
      </c>
      <c r="E1356" s="23">
        <v>2E-3</v>
      </c>
      <c r="F1356" s="23">
        <v>3.0000000000000001E-3</v>
      </c>
      <c r="G1356" s="23">
        <v>4.0000000000000001E-3</v>
      </c>
      <c r="H1356" s="23">
        <v>7.4999999999999997E-3</v>
      </c>
      <c r="I1356" s="23">
        <v>1.1899999999999999E-2</v>
      </c>
      <c r="J1356" s="23">
        <v>1.7600000000000001E-2</v>
      </c>
      <c r="K1356" s="23">
        <v>2.4799999999999999E-2</v>
      </c>
      <c r="L1356" s="23">
        <v>2.8999999999999998E-2</v>
      </c>
      <c r="M1356" s="23"/>
      <c r="N1356" s="23"/>
      <c r="O1356" s="23"/>
      <c r="P1356" s="23"/>
      <c r="V1356" s="23"/>
      <c r="W1356" s="23"/>
      <c r="X1356" s="23"/>
      <c r="Y1356" s="23"/>
      <c r="Z1356" s="23"/>
      <c r="AA1356" s="23"/>
      <c r="AB1356" s="23"/>
      <c r="AC1356" s="23"/>
      <c r="AD1356" s="23"/>
    </row>
    <row r="1357" spans="1:30">
      <c r="A1357" s="4">
        <v>41046</v>
      </c>
      <c r="B1357" s="23">
        <v>1.6000000000000001E-3</v>
      </c>
      <c r="C1357" s="23">
        <v>1E-3</v>
      </c>
      <c r="D1357" s="23">
        <v>1.6000000000000001E-3</v>
      </c>
      <c r="E1357" s="23">
        <v>2E-3</v>
      </c>
      <c r="F1357" s="23">
        <v>3.2000000000000002E-3</v>
      </c>
      <c r="G1357" s="23">
        <v>4.0000000000000001E-3</v>
      </c>
      <c r="H1357" s="23">
        <v>7.4000000000000003E-3</v>
      </c>
      <c r="I1357" s="23">
        <v>1.1599999999999999E-2</v>
      </c>
      <c r="J1357" s="23">
        <v>1.7000000000000001E-2</v>
      </c>
      <c r="K1357" s="23">
        <v>2.3900000000000001E-2</v>
      </c>
      <c r="L1357" s="23">
        <v>2.7999999999999997E-2</v>
      </c>
      <c r="M1357" s="23"/>
      <c r="N1357" s="23"/>
      <c r="O1357" s="23"/>
      <c r="P1357" s="23"/>
      <c r="V1357" s="23"/>
      <c r="W1357" s="23"/>
      <c r="X1357" s="23"/>
      <c r="Y1357" s="23"/>
      <c r="Z1357" s="23"/>
      <c r="AA1357" s="23"/>
      <c r="AB1357" s="23"/>
      <c r="AC1357" s="23"/>
      <c r="AD1357" s="23"/>
    </row>
    <row r="1358" spans="1:30">
      <c r="A1358" s="4">
        <v>41047</v>
      </c>
      <c r="B1358" s="23">
        <v>1.6000000000000001E-3</v>
      </c>
      <c r="C1358" s="23">
        <v>8.0000000000000004E-4</v>
      </c>
      <c r="D1358" s="23">
        <v>1.5E-3</v>
      </c>
      <c r="E1358" s="23">
        <v>2E-3</v>
      </c>
      <c r="F1358" s="23">
        <v>3.2000000000000002E-3</v>
      </c>
      <c r="G1358" s="23">
        <v>4.1999999999999997E-3</v>
      </c>
      <c r="H1358" s="23">
        <v>7.4999999999999997E-3</v>
      </c>
      <c r="I1358" s="23">
        <v>1.1599999999999999E-2</v>
      </c>
      <c r="J1358" s="23">
        <v>1.7100000000000001E-2</v>
      </c>
      <c r="K1358" s="23">
        <v>2.4E-2</v>
      </c>
      <c r="L1358" s="23">
        <v>2.7999999999999997E-2</v>
      </c>
      <c r="M1358" s="23"/>
      <c r="N1358" s="23"/>
      <c r="O1358" s="23"/>
      <c r="P1358" s="23"/>
      <c r="V1358" s="23"/>
      <c r="W1358" s="23"/>
      <c r="X1358" s="23"/>
      <c r="Y1358" s="23"/>
      <c r="Z1358" s="23"/>
      <c r="AA1358" s="23"/>
      <c r="AB1358" s="23"/>
      <c r="AC1358" s="23"/>
      <c r="AD1358" s="23"/>
    </row>
    <row r="1359" spans="1:30">
      <c r="A1359" s="4">
        <v>41050</v>
      </c>
      <c r="B1359" s="23">
        <v>1.6000000000000001E-3</v>
      </c>
      <c r="C1359" s="23">
        <v>8.9999999999999998E-4</v>
      </c>
      <c r="D1359" s="23">
        <v>1.4000000000000002E-3</v>
      </c>
      <c r="E1359" s="23">
        <v>2.0999999999999999E-3</v>
      </c>
      <c r="F1359" s="23">
        <v>3.0000000000000001E-3</v>
      </c>
      <c r="G1359" s="23">
        <v>4.0999999999999995E-3</v>
      </c>
      <c r="H1359" s="23">
        <v>7.4999999999999997E-3</v>
      </c>
      <c r="I1359" s="23">
        <v>1.18E-2</v>
      </c>
      <c r="J1359" s="23">
        <v>1.7500000000000002E-2</v>
      </c>
      <c r="K1359" s="23">
        <v>2.4199999999999999E-2</v>
      </c>
      <c r="L1359" s="23">
        <v>2.7999999999999997E-2</v>
      </c>
      <c r="M1359" s="23"/>
      <c r="N1359" s="23"/>
      <c r="O1359" s="23"/>
      <c r="P1359" s="23"/>
      <c r="V1359" s="23"/>
      <c r="W1359" s="23"/>
      <c r="X1359" s="23"/>
      <c r="Y1359" s="23"/>
      <c r="Z1359" s="23"/>
      <c r="AA1359" s="23"/>
      <c r="AB1359" s="23"/>
      <c r="AC1359" s="23"/>
      <c r="AD1359" s="23"/>
    </row>
    <row r="1360" spans="1:30">
      <c r="A1360" s="4">
        <v>41051</v>
      </c>
      <c r="B1360" s="23">
        <v>1.6000000000000001E-3</v>
      </c>
      <c r="C1360" s="23">
        <v>8.9999999999999998E-4</v>
      </c>
      <c r="D1360" s="23">
        <v>1.4000000000000002E-3</v>
      </c>
      <c r="E1360" s="23">
        <v>2.0999999999999999E-3</v>
      </c>
      <c r="F1360" s="23">
        <v>3.0000000000000001E-3</v>
      </c>
      <c r="G1360" s="23">
        <v>4.0999999999999995E-3</v>
      </c>
      <c r="H1360" s="23">
        <v>7.8000000000000005E-3</v>
      </c>
      <c r="I1360" s="23">
        <v>1.2E-2</v>
      </c>
      <c r="J1360" s="23">
        <v>1.7899999999999999E-2</v>
      </c>
      <c r="K1360" s="23">
        <v>2.4799999999999999E-2</v>
      </c>
      <c r="L1360" s="23">
        <v>2.8799999999999999E-2</v>
      </c>
      <c r="M1360" s="23"/>
      <c r="N1360" s="23"/>
      <c r="O1360" s="23"/>
      <c r="P1360" s="23"/>
      <c r="V1360" s="23"/>
      <c r="W1360" s="23"/>
      <c r="X1360" s="23"/>
      <c r="Y1360" s="23"/>
      <c r="Z1360" s="23"/>
      <c r="AA1360" s="23"/>
      <c r="AB1360" s="23"/>
      <c r="AC1360" s="23"/>
      <c r="AD1360" s="23"/>
    </row>
    <row r="1361" spans="1:30">
      <c r="A1361" s="4">
        <v>41052</v>
      </c>
      <c r="B1361" s="23">
        <v>1.5E-3</v>
      </c>
      <c r="C1361" s="23">
        <v>8.9999999999999998E-4</v>
      </c>
      <c r="D1361" s="23">
        <v>1.2999999999999999E-3</v>
      </c>
      <c r="E1361" s="23">
        <v>2E-3</v>
      </c>
      <c r="F1361" s="23">
        <v>2.8000000000000004E-3</v>
      </c>
      <c r="G1361" s="23">
        <v>4.0000000000000001E-3</v>
      </c>
      <c r="H1361" s="23">
        <v>7.4000000000000003E-3</v>
      </c>
      <c r="I1361" s="23">
        <v>1.15E-2</v>
      </c>
      <c r="J1361" s="23">
        <v>1.7299999999999999E-2</v>
      </c>
      <c r="K1361" s="23">
        <v>2.41E-2</v>
      </c>
      <c r="L1361" s="23">
        <v>2.81E-2</v>
      </c>
      <c r="M1361" s="23"/>
      <c r="N1361" s="23"/>
      <c r="O1361" s="23"/>
      <c r="P1361" s="23"/>
      <c r="V1361" s="23"/>
      <c r="W1361" s="23"/>
      <c r="X1361" s="23"/>
      <c r="Y1361" s="23"/>
      <c r="Z1361" s="23"/>
      <c r="AA1361" s="23"/>
      <c r="AB1361" s="23"/>
      <c r="AC1361" s="23"/>
      <c r="AD1361" s="23"/>
    </row>
    <row r="1362" spans="1:30">
      <c r="A1362" s="4">
        <v>41053</v>
      </c>
      <c r="B1362" s="23">
        <v>1.5E-3</v>
      </c>
      <c r="C1362" s="23">
        <v>1E-3</v>
      </c>
      <c r="D1362" s="23">
        <v>1.4000000000000002E-3</v>
      </c>
      <c r="E1362" s="23">
        <v>2.0999999999999999E-3</v>
      </c>
      <c r="F1362" s="23">
        <v>2.8999999999999998E-3</v>
      </c>
      <c r="G1362" s="23">
        <v>4.1999999999999997E-3</v>
      </c>
      <c r="H1362" s="23">
        <v>7.7000000000000002E-3</v>
      </c>
      <c r="I1362" s="23">
        <v>1.2E-2</v>
      </c>
      <c r="J1362" s="23">
        <v>1.77E-2</v>
      </c>
      <c r="K1362" s="23">
        <v>2.46E-2</v>
      </c>
      <c r="L1362" s="23">
        <v>2.86E-2</v>
      </c>
      <c r="M1362" s="23"/>
      <c r="N1362" s="23"/>
      <c r="O1362" s="23"/>
      <c r="P1362" s="23"/>
      <c r="V1362" s="23"/>
      <c r="W1362" s="23"/>
      <c r="X1362" s="23"/>
      <c r="Y1362" s="23"/>
      <c r="Z1362" s="23"/>
      <c r="AA1362" s="23"/>
      <c r="AB1362" s="23"/>
      <c r="AC1362" s="23"/>
      <c r="AD1362" s="23"/>
    </row>
    <row r="1363" spans="1:30">
      <c r="A1363" s="4">
        <v>41054</v>
      </c>
      <c r="B1363" s="23">
        <v>1.5E-3</v>
      </c>
      <c r="C1363" s="23">
        <v>8.9999999999999998E-4</v>
      </c>
      <c r="D1363" s="23">
        <v>1.4000000000000002E-3</v>
      </c>
      <c r="E1363" s="23">
        <v>2E-3</v>
      </c>
      <c r="F1363" s="23">
        <v>3.0000000000000001E-3</v>
      </c>
      <c r="G1363" s="23">
        <v>4.0999999999999995E-3</v>
      </c>
      <c r="H1363" s="23">
        <v>7.6E-3</v>
      </c>
      <c r="I1363" s="23">
        <v>1.1699999999999999E-2</v>
      </c>
      <c r="J1363" s="23">
        <v>1.7500000000000002E-2</v>
      </c>
      <c r="K1363" s="23">
        <v>2.4399999999999998E-2</v>
      </c>
      <c r="L1363" s="23">
        <v>2.8500000000000001E-2</v>
      </c>
      <c r="M1363" s="23"/>
      <c r="N1363" s="23"/>
      <c r="O1363" s="23"/>
      <c r="P1363" s="23"/>
      <c r="V1363" s="23"/>
      <c r="W1363" s="23"/>
      <c r="X1363" s="23"/>
      <c r="Y1363" s="23"/>
      <c r="Z1363" s="23"/>
      <c r="AA1363" s="23"/>
      <c r="AB1363" s="23"/>
      <c r="AC1363" s="23"/>
      <c r="AD1363" s="23"/>
    </row>
    <row r="1364" spans="1:30">
      <c r="A1364" s="4">
        <v>41058</v>
      </c>
      <c r="B1364" s="23">
        <v>1.6000000000000001E-3</v>
      </c>
      <c r="C1364" s="23">
        <v>8.9999999999999998E-4</v>
      </c>
      <c r="D1364" s="23">
        <v>1.4000000000000002E-3</v>
      </c>
      <c r="E1364" s="23">
        <v>2E-3</v>
      </c>
      <c r="F1364" s="23">
        <v>3.0000000000000001E-3</v>
      </c>
      <c r="G1364" s="23">
        <v>4.1999999999999997E-3</v>
      </c>
      <c r="H1364" s="23">
        <v>7.6E-3</v>
      </c>
      <c r="I1364" s="23">
        <v>1.1699999999999999E-2</v>
      </c>
      <c r="J1364" s="23">
        <v>1.7399999999999999E-2</v>
      </c>
      <c r="K1364" s="23">
        <v>2.4399999999999998E-2</v>
      </c>
      <c r="L1364" s="23">
        <v>2.8500000000000001E-2</v>
      </c>
      <c r="M1364" s="23"/>
      <c r="N1364" s="23"/>
      <c r="O1364" s="23"/>
      <c r="P1364" s="23"/>
      <c r="V1364" s="23"/>
      <c r="W1364" s="23"/>
      <c r="X1364" s="23"/>
      <c r="Y1364" s="23"/>
      <c r="Z1364" s="23"/>
      <c r="AA1364" s="23"/>
      <c r="AB1364" s="23"/>
      <c r="AC1364" s="23"/>
      <c r="AD1364" s="23"/>
    </row>
    <row r="1365" spans="1:30">
      <c r="A1365" s="4">
        <v>41059</v>
      </c>
      <c r="B1365" s="23">
        <v>1.6000000000000001E-3</v>
      </c>
      <c r="C1365" s="23">
        <v>7.000000000000001E-4</v>
      </c>
      <c r="D1365" s="23">
        <v>1.2999999999999999E-3</v>
      </c>
      <c r="E1365" s="23">
        <v>1.9E-3</v>
      </c>
      <c r="F1365" s="23">
        <v>2.7000000000000001E-3</v>
      </c>
      <c r="G1365" s="23">
        <v>3.8E-3</v>
      </c>
      <c r="H1365" s="23">
        <v>6.8999999999999999E-3</v>
      </c>
      <c r="I1365" s="23">
        <v>1.06E-2</v>
      </c>
      <c r="J1365" s="23">
        <v>1.6299999999999999E-2</v>
      </c>
      <c r="K1365" s="23">
        <v>2.3199999999999998E-2</v>
      </c>
      <c r="L1365" s="23">
        <v>2.7200000000000002E-2</v>
      </c>
      <c r="M1365" s="23"/>
      <c r="N1365" s="23"/>
      <c r="O1365" s="23"/>
      <c r="P1365" s="23"/>
      <c r="V1365" s="23"/>
      <c r="W1365" s="23"/>
      <c r="X1365" s="23"/>
      <c r="Y1365" s="23"/>
      <c r="Z1365" s="23"/>
      <c r="AA1365" s="23"/>
      <c r="AB1365" s="23"/>
      <c r="AC1365" s="23"/>
      <c r="AD1365" s="23"/>
    </row>
    <row r="1366" spans="1:30">
      <c r="A1366" s="4">
        <v>41060</v>
      </c>
      <c r="B1366" s="23">
        <v>1.6000000000000001E-3</v>
      </c>
      <c r="C1366" s="23">
        <v>7.000000000000001E-4</v>
      </c>
      <c r="D1366" s="23">
        <v>1.4000000000000002E-3</v>
      </c>
      <c r="E1366" s="23">
        <v>1.8E-3</v>
      </c>
      <c r="F1366" s="23">
        <v>2.7000000000000001E-3</v>
      </c>
      <c r="G1366" s="23">
        <v>3.4999999999999996E-3</v>
      </c>
      <c r="H1366" s="23">
        <v>6.7000000000000002E-3</v>
      </c>
      <c r="I1366" s="23">
        <v>1.03E-2</v>
      </c>
      <c r="J1366" s="23">
        <v>1.5900000000000001E-2</v>
      </c>
      <c r="K1366" s="23">
        <v>2.2700000000000001E-2</v>
      </c>
      <c r="L1366" s="23">
        <v>2.6699999999999998E-2</v>
      </c>
      <c r="M1366" s="23"/>
      <c r="N1366" s="23"/>
      <c r="O1366" s="23"/>
      <c r="P1366" s="23"/>
      <c r="V1366" s="23"/>
      <c r="W1366" s="23"/>
      <c r="X1366" s="23"/>
      <c r="Y1366" s="23"/>
      <c r="Z1366" s="23"/>
      <c r="AA1366" s="23"/>
      <c r="AB1366" s="23"/>
      <c r="AC1366" s="23"/>
      <c r="AD1366" s="23"/>
    </row>
    <row r="1367" spans="1:30">
      <c r="A1367" s="4">
        <v>41061</v>
      </c>
      <c r="B1367" s="23">
        <v>1.6000000000000001E-3</v>
      </c>
      <c r="C1367" s="23">
        <v>7.000000000000001E-4</v>
      </c>
      <c r="D1367" s="23">
        <v>1.1999999999999999E-3</v>
      </c>
      <c r="E1367" s="23">
        <v>1.7000000000000001E-3</v>
      </c>
      <c r="F1367" s="23">
        <v>2.5000000000000001E-3</v>
      </c>
      <c r="G1367" s="23">
        <v>3.4000000000000002E-3</v>
      </c>
      <c r="H1367" s="23">
        <v>6.1999999999999998E-3</v>
      </c>
      <c r="I1367" s="23">
        <v>9.300000000000001E-3</v>
      </c>
      <c r="J1367" s="23">
        <v>1.47E-2</v>
      </c>
      <c r="K1367" s="23">
        <v>2.1299999999999999E-2</v>
      </c>
      <c r="L1367" s="23">
        <v>2.53E-2</v>
      </c>
      <c r="M1367" s="23"/>
      <c r="N1367" s="23"/>
      <c r="O1367" s="23"/>
      <c r="P1367" s="23"/>
      <c r="V1367" s="23"/>
      <c r="W1367" s="23"/>
      <c r="X1367" s="23"/>
      <c r="Y1367" s="23"/>
      <c r="Z1367" s="23"/>
      <c r="AA1367" s="23"/>
      <c r="AB1367" s="23"/>
      <c r="AC1367" s="23"/>
      <c r="AD1367" s="23"/>
    </row>
    <row r="1368" spans="1:30">
      <c r="A1368" s="4">
        <v>41064</v>
      </c>
      <c r="B1368" s="23">
        <v>1.7000000000000001E-3</v>
      </c>
      <c r="C1368" s="23">
        <v>8.0000000000000004E-4</v>
      </c>
      <c r="D1368" s="23">
        <v>1.2999999999999999E-3</v>
      </c>
      <c r="E1368" s="23">
        <v>1.8E-3</v>
      </c>
      <c r="F1368" s="23">
        <v>2.5000000000000001E-3</v>
      </c>
      <c r="G1368" s="23">
        <v>3.4999999999999996E-3</v>
      </c>
      <c r="H1368" s="23">
        <v>6.8000000000000005E-3</v>
      </c>
      <c r="I1368" s="23">
        <v>1.01E-2</v>
      </c>
      <c r="J1368" s="23">
        <v>1.5300000000000001E-2</v>
      </c>
      <c r="K1368" s="23">
        <v>2.1700000000000001E-2</v>
      </c>
      <c r="L1368" s="23">
        <v>2.5600000000000001E-2</v>
      </c>
      <c r="M1368" s="23"/>
      <c r="N1368" s="23"/>
      <c r="O1368" s="23"/>
      <c r="P1368" s="23"/>
      <c r="V1368" s="23"/>
      <c r="W1368" s="23"/>
      <c r="X1368" s="23"/>
      <c r="Y1368" s="23"/>
      <c r="Z1368" s="23"/>
      <c r="AA1368" s="23"/>
      <c r="AB1368" s="23"/>
      <c r="AC1368" s="23"/>
      <c r="AD1368" s="23"/>
    </row>
    <row r="1369" spans="1:30">
      <c r="A1369" s="4">
        <v>41065</v>
      </c>
      <c r="B1369" s="23">
        <v>1.7000000000000001E-3</v>
      </c>
      <c r="C1369" s="23">
        <v>8.0000000000000004E-4</v>
      </c>
      <c r="D1369" s="23">
        <v>1.4000000000000002E-3</v>
      </c>
      <c r="E1369" s="23">
        <v>1.8E-3</v>
      </c>
      <c r="F1369" s="23">
        <v>2.5000000000000001E-3</v>
      </c>
      <c r="G1369" s="23">
        <v>3.4000000000000002E-3</v>
      </c>
      <c r="H1369" s="23">
        <v>6.8000000000000005E-3</v>
      </c>
      <c r="I1369" s="23">
        <v>1.04E-2</v>
      </c>
      <c r="J1369" s="23">
        <v>1.5700000000000002E-2</v>
      </c>
      <c r="K1369" s="23">
        <v>2.23E-2</v>
      </c>
      <c r="L1369" s="23">
        <v>2.63E-2</v>
      </c>
      <c r="M1369" s="23"/>
      <c r="N1369" s="23"/>
      <c r="O1369" s="23"/>
      <c r="P1369" s="23"/>
      <c r="V1369" s="23"/>
      <c r="W1369" s="23"/>
      <c r="X1369" s="23"/>
      <c r="Y1369" s="23"/>
      <c r="Z1369" s="23"/>
      <c r="AA1369" s="23"/>
      <c r="AB1369" s="23"/>
      <c r="AC1369" s="23"/>
      <c r="AD1369" s="23"/>
    </row>
    <row r="1370" spans="1:30">
      <c r="A1370" s="4">
        <v>41066</v>
      </c>
      <c r="B1370" s="23">
        <v>1.6000000000000001E-3</v>
      </c>
      <c r="C1370" s="23">
        <v>8.9999999999999998E-4</v>
      </c>
      <c r="D1370" s="23">
        <v>1.2999999999999999E-3</v>
      </c>
      <c r="E1370" s="23">
        <v>1.8E-3</v>
      </c>
      <c r="F1370" s="23">
        <v>2.5999999999999999E-3</v>
      </c>
      <c r="G1370" s="23">
        <v>3.7000000000000002E-3</v>
      </c>
      <c r="H1370" s="23">
        <v>7.3000000000000001E-3</v>
      </c>
      <c r="I1370" s="23">
        <v>1.11E-2</v>
      </c>
      <c r="J1370" s="23">
        <v>1.66E-2</v>
      </c>
      <c r="K1370" s="23">
        <v>2.3399999999999997E-2</v>
      </c>
      <c r="L1370" s="23">
        <v>2.7300000000000001E-2</v>
      </c>
      <c r="M1370" s="23"/>
      <c r="N1370" s="23"/>
      <c r="O1370" s="23"/>
      <c r="P1370" s="23"/>
      <c r="V1370" s="23"/>
      <c r="W1370" s="23"/>
      <c r="X1370" s="23"/>
      <c r="Y1370" s="23"/>
      <c r="Z1370" s="23"/>
      <c r="AA1370" s="23"/>
      <c r="AB1370" s="23"/>
      <c r="AC1370" s="23"/>
      <c r="AD1370" s="23"/>
    </row>
    <row r="1371" spans="1:30">
      <c r="A1371" s="4">
        <v>41067</v>
      </c>
      <c r="B1371" s="23">
        <v>1.6000000000000001E-3</v>
      </c>
      <c r="C1371" s="23">
        <v>8.9999999999999998E-4</v>
      </c>
      <c r="D1371" s="23">
        <v>1.4000000000000002E-3</v>
      </c>
      <c r="E1371" s="23">
        <v>1.8E-3</v>
      </c>
      <c r="F1371" s="23">
        <v>2.7000000000000001E-3</v>
      </c>
      <c r="G1371" s="23">
        <v>3.7000000000000002E-3</v>
      </c>
      <c r="H1371" s="23">
        <v>7.1999999999999998E-3</v>
      </c>
      <c r="I1371" s="23">
        <v>1.1000000000000001E-2</v>
      </c>
      <c r="J1371" s="23">
        <v>1.66E-2</v>
      </c>
      <c r="K1371" s="23">
        <v>2.35E-2</v>
      </c>
      <c r="L1371" s="23">
        <v>2.75E-2</v>
      </c>
      <c r="M1371" s="23"/>
      <c r="N1371" s="23"/>
      <c r="O1371" s="23"/>
      <c r="P1371" s="23"/>
      <c r="V1371" s="23"/>
      <c r="W1371" s="23"/>
      <c r="X1371" s="23"/>
      <c r="Y1371" s="23"/>
      <c r="Z1371" s="23"/>
      <c r="AA1371" s="23"/>
      <c r="AB1371" s="23"/>
      <c r="AC1371" s="23"/>
      <c r="AD1371" s="23"/>
    </row>
    <row r="1372" spans="1:30">
      <c r="A1372" s="4">
        <v>41068</v>
      </c>
      <c r="B1372" s="23">
        <v>1.7000000000000001E-3</v>
      </c>
      <c r="C1372" s="23">
        <v>8.9999999999999998E-4</v>
      </c>
      <c r="D1372" s="23">
        <v>1.4000000000000002E-3</v>
      </c>
      <c r="E1372" s="23">
        <v>1.9E-3</v>
      </c>
      <c r="F1372" s="23">
        <v>2.8000000000000004E-3</v>
      </c>
      <c r="G1372" s="23">
        <v>3.9000000000000003E-3</v>
      </c>
      <c r="H1372" s="23">
        <v>7.0999999999999995E-3</v>
      </c>
      <c r="I1372" s="23">
        <v>1.09E-2</v>
      </c>
      <c r="J1372" s="23">
        <v>1.6500000000000001E-2</v>
      </c>
      <c r="K1372" s="23">
        <v>2.3599999999999999E-2</v>
      </c>
      <c r="L1372" s="23">
        <v>2.7699999999999999E-2</v>
      </c>
      <c r="M1372" s="23"/>
      <c r="N1372" s="23"/>
      <c r="O1372" s="23"/>
      <c r="P1372" s="23"/>
      <c r="V1372" s="23"/>
      <c r="W1372" s="23"/>
      <c r="X1372" s="23"/>
      <c r="Y1372" s="23"/>
      <c r="Z1372" s="23"/>
      <c r="AA1372" s="23"/>
      <c r="AB1372" s="23"/>
      <c r="AC1372" s="23"/>
      <c r="AD1372" s="23"/>
    </row>
    <row r="1373" spans="1:30">
      <c r="A1373" s="4">
        <v>41071</v>
      </c>
      <c r="B1373" s="23">
        <v>1.7000000000000001E-3</v>
      </c>
      <c r="C1373" s="23">
        <v>8.9999999999999998E-4</v>
      </c>
      <c r="D1373" s="23">
        <v>1.5E-3</v>
      </c>
      <c r="E1373" s="23">
        <v>1.8E-3</v>
      </c>
      <c r="F1373" s="23">
        <v>2.7000000000000001E-3</v>
      </c>
      <c r="G1373" s="23">
        <v>3.7000000000000002E-3</v>
      </c>
      <c r="H1373" s="23">
        <v>6.8999999999999999E-3</v>
      </c>
      <c r="I1373" s="23">
        <v>1.0500000000000001E-2</v>
      </c>
      <c r="J1373" s="23">
        <v>1.6E-2</v>
      </c>
      <c r="K1373" s="23">
        <v>2.3E-2</v>
      </c>
      <c r="L1373" s="23">
        <v>2.7099999999999999E-2</v>
      </c>
      <c r="M1373" s="23"/>
      <c r="N1373" s="23"/>
      <c r="O1373" s="23"/>
      <c r="P1373" s="23"/>
      <c r="V1373" s="23"/>
      <c r="W1373" s="23"/>
      <c r="X1373" s="23"/>
      <c r="Y1373" s="23"/>
      <c r="Z1373" s="23"/>
      <c r="AA1373" s="23"/>
      <c r="AB1373" s="23"/>
      <c r="AC1373" s="23"/>
      <c r="AD1373" s="23"/>
    </row>
    <row r="1374" spans="1:30">
      <c r="A1374" s="4">
        <v>41072</v>
      </c>
      <c r="B1374" s="23">
        <v>1.6000000000000001E-3</v>
      </c>
      <c r="C1374" s="23">
        <v>1E-3</v>
      </c>
      <c r="D1374" s="23">
        <v>1.5E-3</v>
      </c>
      <c r="E1374" s="23">
        <v>1.9E-3</v>
      </c>
      <c r="F1374" s="23">
        <v>3.0000000000000001E-3</v>
      </c>
      <c r="G1374" s="23">
        <v>4.0999999999999995E-3</v>
      </c>
      <c r="H1374" s="23">
        <v>7.4999999999999997E-3</v>
      </c>
      <c r="I1374" s="23">
        <v>1.1200000000000002E-2</v>
      </c>
      <c r="J1374" s="23">
        <v>1.67E-2</v>
      </c>
      <c r="K1374" s="23">
        <v>2.3700000000000002E-2</v>
      </c>
      <c r="L1374" s="23">
        <v>2.7699999999999999E-2</v>
      </c>
      <c r="M1374" s="23"/>
      <c r="N1374" s="23"/>
      <c r="O1374" s="23"/>
      <c r="P1374" s="23"/>
      <c r="V1374" s="23"/>
      <c r="W1374" s="23"/>
      <c r="X1374" s="23"/>
      <c r="Y1374" s="23"/>
      <c r="Z1374" s="23"/>
      <c r="AA1374" s="23"/>
      <c r="AB1374" s="23"/>
      <c r="AC1374" s="23"/>
      <c r="AD1374" s="23"/>
    </row>
    <row r="1375" spans="1:30">
      <c r="A1375" s="4">
        <v>41073</v>
      </c>
      <c r="B1375" s="23">
        <v>1.7000000000000001E-3</v>
      </c>
      <c r="C1375" s="23">
        <v>1E-3</v>
      </c>
      <c r="D1375" s="23">
        <v>1.5E-3</v>
      </c>
      <c r="E1375" s="23">
        <v>1.8E-3</v>
      </c>
      <c r="F1375" s="23">
        <v>3.0000000000000001E-3</v>
      </c>
      <c r="G1375" s="23">
        <v>4.0000000000000001E-3</v>
      </c>
      <c r="H1375" s="23">
        <v>7.0999999999999995E-3</v>
      </c>
      <c r="I1375" s="23">
        <v>1.06E-2</v>
      </c>
      <c r="J1375" s="23">
        <v>1.61E-2</v>
      </c>
      <c r="K1375" s="23">
        <v>2.3E-2</v>
      </c>
      <c r="L1375" s="23">
        <v>2.7000000000000003E-2</v>
      </c>
      <c r="M1375" s="23"/>
      <c r="N1375" s="23"/>
      <c r="O1375" s="23"/>
      <c r="P1375" s="23"/>
      <c r="V1375" s="23"/>
      <c r="W1375" s="23"/>
      <c r="X1375" s="23"/>
      <c r="Y1375" s="23"/>
      <c r="Z1375" s="23"/>
      <c r="AA1375" s="23"/>
      <c r="AB1375" s="23"/>
      <c r="AC1375" s="23"/>
      <c r="AD1375" s="23"/>
    </row>
    <row r="1376" spans="1:30">
      <c r="A1376" s="4">
        <v>41074</v>
      </c>
      <c r="B1376" s="23">
        <v>1.7000000000000001E-3</v>
      </c>
      <c r="C1376" s="23">
        <v>1.1000000000000001E-3</v>
      </c>
      <c r="D1376" s="23">
        <v>1.5E-3</v>
      </c>
      <c r="E1376" s="23">
        <v>1.8E-3</v>
      </c>
      <c r="F1376" s="23">
        <v>3.0000000000000001E-3</v>
      </c>
      <c r="G1376" s="23">
        <v>4.0999999999999995E-3</v>
      </c>
      <c r="H1376" s="23">
        <v>7.3000000000000001E-3</v>
      </c>
      <c r="I1376" s="23">
        <v>1.1000000000000001E-2</v>
      </c>
      <c r="J1376" s="23">
        <v>1.6399999999999998E-2</v>
      </c>
      <c r="K1376" s="23">
        <v>2.3300000000000001E-2</v>
      </c>
      <c r="L1376" s="23">
        <v>2.7300000000000001E-2</v>
      </c>
      <c r="M1376" s="23"/>
      <c r="N1376" s="23"/>
      <c r="O1376" s="23"/>
      <c r="P1376" s="23"/>
      <c r="V1376" s="23"/>
      <c r="W1376" s="23"/>
      <c r="X1376" s="23"/>
      <c r="Y1376" s="23"/>
      <c r="Z1376" s="23"/>
      <c r="AA1376" s="23"/>
      <c r="AB1376" s="23"/>
      <c r="AC1376" s="23"/>
      <c r="AD1376" s="23"/>
    </row>
    <row r="1377" spans="1:30">
      <c r="A1377" s="4">
        <v>41075</v>
      </c>
      <c r="B1377" s="23">
        <v>1.8E-3</v>
      </c>
      <c r="C1377" s="23">
        <v>8.9999999999999998E-4</v>
      </c>
      <c r="D1377" s="23">
        <v>1.5E-3</v>
      </c>
      <c r="E1377" s="23">
        <v>1.8E-3</v>
      </c>
      <c r="F1377" s="23">
        <v>2.8999999999999998E-3</v>
      </c>
      <c r="G1377" s="23">
        <v>3.7000000000000002E-3</v>
      </c>
      <c r="H1377" s="23">
        <v>6.8000000000000005E-3</v>
      </c>
      <c r="I1377" s="23">
        <v>1.06E-2</v>
      </c>
      <c r="J1377" s="23">
        <v>1.6E-2</v>
      </c>
      <c r="K1377" s="23">
        <v>2.3E-2</v>
      </c>
      <c r="L1377" s="23">
        <v>2.7000000000000003E-2</v>
      </c>
      <c r="M1377" s="23"/>
      <c r="N1377" s="23"/>
      <c r="O1377" s="23"/>
      <c r="P1377" s="23"/>
      <c r="V1377" s="23"/>
      <c r="W1377" s="23"/>
      <c r="X1377" s="23"/>
      <c r="Y1377" s="23"/>
      <c r="Z1377" s="23"/>
      <c r="AA1377" s="23"/>
      <c r="AB1377" s="23"/>
      <c r="AC1377" s="23"/>
      <c r="AD1377" s="23"/>
    </row>
    <row r="1378" spans="1:30">
      <c r="A1378" s="4">
        <v>41078</v>
      </c>
      <c r="B1378" s="23">
        <v>1.7000000000000001E-3</v>
      </c>
      <c r="C1378" s="23">
        <v>1E-3</v>
      </c>
      <c r="D1378" s="23">
        <v>1.5E-3</v>
      </c>
      <c r="E1378" s="23">
        <v>1.8E-3</v>
      </c>
      <c r="F1378" s="23">
        <v>2.8999999999999998E-3</v>
      </c>
      <c r="G1378" s="23">
        <v>3.8E-3</v>
      </c>
      <c r="H1378" s="23">
        <v>6.8999999999999999E-3</v>
      </c>
      <c r="I1378" s="23">
        <v>1.06E-2</v>
      </c>
      <c r="J1378" s="23">
        <v>1.5900000000000001E-2</v>
      </c>
      <c r="K1378" s="23">
        <v>2.2799999999999997E-2</v>
      </c>
      <c r="L1378" s="23">
        <v>2.6699999999999998E-2</v>
      </c>
      <c r="M1378" s="23"/>
      <c r="N1378" s="23"/>
      <c r="O1378" s="23"/>
      <c r="P1378" s="23"/>
      <c r="V1378" s="23"/>
      <c r="W1378" s="23"/>
      <c r="X1378" s="23"/>
      <c r="Y1378" s="23"/>
      <c r="Z1378" s="23"/>
      <c r="AA1378" s="23"/>
      <c r="AB1378" s="23"/>
      <c r="AC1378" s="23"/>
      <c r="AD1378" s="23"/>
    </row>
    <row r="1379" spans="1:30">
      <c r="A1379" s="4">
        <v>41079</v>
      </c>
      <c r="B1379" s="23">
        <v>1.7000000000000001E-3</v>
      </c>
      <c r="C1379" s="23">
        <v>8.9999999999999998E-4</v>
      </c>
      <c r="D1379" s="23">
        <v>1.4000000000000002E-3</v>
      </c>
      <c r="E1379" s="23">
        <v>1.8E-3</v>
      </c>
      <c r="F1379" s="23">
        <v>3.0000000000000001E-3</v>
      </c>
      <c r="G1379" s="23">
        <v>3.9000000000000003E-3</v>
      </c>
      <c r="H1379" s="23">
        <v>7.0999999999999995E-3</v>
      </c>
      <c r="I1379" s="23">
        <v>1.09E-2</v>
      </c>
      <c r="J1379" s="23">
        <v>1.6399999999999998E-2</v>
      </c>
      <c r="K1379" s="23">
        <v>2.3300000000000001E-2</v>
      </c>
      <c r="L1379" s="23">
        <v>2.7300000000000001E-2</v>
      </c>
      <c r="M1379" s="23"/>
      <c r="N1379" s="23"/>
      <c r="O1379" s="23"/>
      <c r="P1379" s="23"/>
      <c r="V1379" s="23"/>
      <c r="W1379" s="23"/>
      <c r="X1379" s="23"/>
      <c r="Y1379" s="23"/>
      <c r="Z1379" s="23"/>
      <c r="AA1379" s="23"/>
      <c r="AB1379" s="23"/>
      <c r="AC1379" s="23"/>
      <c r="AD1379" s="23"/>
    </row>
    <row r="1380" spans="1:30">
      <c r="A1380" s="4">
        <v>41080</v>
      </c>
      <c r="B1380" s="23">
        <v>1.6000000000000001E-3</v>
      </c>
      <c r="C1380" s="23">
        <v>8.9999999999999998E-4</v>
      </c>
      <c r="D1380" s="23">
        <v>1.6000000000000001E-3</v>
      </c>
      <c r="E1380" s="23">
        <v>2E-3</v>
      </c>
      <c r="F1380" s="23">
        <v>3.2000000000000002E-3</v>
      </c>
      <c r="G1380" s="23">
        <v>4.0999999999999995E-3</v>
      </c>
      <c r="H1380" s="23">
        <v>7.4000000000000003E-3</v>
      </c>
      <c r="I1380" s="23">
        <v>1.1200000000000002E-2</v>
      </c>
      <c r="J1380" s="23">
        <v>1.6500000000000001E-2</v>
      </c>
      <c r="K1380" s="23">
        <v>2.3399999999999997E-2</v>
      </c>
      <c r="L1380" s="23">
        <v>2.7200000000000002E-2</v>
      </c>
      <c r="M1380" s="23"/>
      <c r="N1380" s="23"/>
      <c r="O1380" s="23"/>
      <c r="P1380" s="23"/>
      <c r="V1380" s="23"/>
      <c r="W1380" s="23"/>
      <c r="X1380" s="23"/>
      <c r="Y1380" s="23"/>
      <c r="Z1380" s="23"/>
      <c r="AA1380" s="23"/>
      <c r="AB1380" s="23"/>
      <c r="AC1380" s="23"/>
      <c r="AD1380" s="23"/>
    </row>
    <row r="1381" spans="1:30">
      <c r="A1381" s="4">
        <v>41081</v>
      </c>
      <c r="B1381" s="23">
        <v>1.7000000000000001E-3</v>
      </c>
      <c r="C1381" s="23">
        <v>8.9999999999999998E-4</v>
      </c>
      <c r="D1381" s="23">
        <v>1.5E-3</v>
      </c>
      <c r="E1381" s="23">
        <v>1.9E-3</v>
      </c>
      <c r="F1381" s="23">
        <v>3.2000000000000002E-3</v>
      </c>
      <c r="G1381" s="23">
        <v>4.0999999999999995E-3</v>
      </c>
      <c r="H1381" s="23">
        <v>7.3000000000000001E-3</v>
      </c>
      <c r="I1381" s="23">
        <v>1.1000000000000001E-2</v>
      </c>
      <c r="J1381" s="23">
        <v>1.6299999999999999E-2</v>
      </c>
      <c r="K1381" s="23">
        <v>2.3E-2</v>
      </c>
      <c r="L1381" s="23">
        <v>2.6800000000000001E-2</v>
      </c>
      <c r="M1381" s="23"/>
      <c r="N1381" s="23"/>
      <c r="O1381" s="23"/>
      <c r="P1381" s="23"/>
      <c r="V1381" s="23"/>
      <c r="W1381" s="23"/>
      <c r="X1381" s="23"/>
      <c r="Y1381" s="23"/>
      <c r="Z1381" s="23"/>
      <c r="AA1381" s="23"/>
      <c r="AB1381" s="23"/>
      <c r="AC1381" s="23"/>
      <c r="AD1381" s="23"/>
    </row>
    <row r="1382" spans="1:30">
      <c r="A1382" s="4">
        <v>41082</v>
      </c>
      <c r="B1382" s="23">
        <v>1.7000000000000001E-3</v>
      </c>
      <c r="C1382" s="23">
        <v>8.9999999999999998E-4</v>
      </c>
      <c r="D1382" s="23">
        <v>1.5E-3</v>
      </c>
      <c r="E1382" s="23">
        <v>1.9E-3</v>
      </c>
      <c r="F1382" s="23">
        <v>3.0999999999999999E-3</v>
      </c>
      <c r="G1382" s="23">
        <v>4.1999999999999997E-3</v>
      </c>
      <c r="H1382" s="23">
        <v>7.6E-3</v>
      </c>
      <c r="I1382" s="23">
        <v>1.15E-2</v>
      </c>
      <c r="J1382" s="23">
        <v>1.6899999999999998E-2</v>
      </c>
      <c r="K1382" s="23">
        <v>2.3700000000000002E-2</v>
      </c>
      <c r="L1382" s="23">
        <v>2.75E-2</v>
      </c>
      <c r="M1382" s="23"/>
      <c r="N1382" s="23"/>
      <c r="O1382" s="23"/>
      <c r="P1382" s="23"/>
      <c r="V1382" s="23"/>
      <c r="W1382" s="23"/>
      <c r="X1382" s="23"/>
      <c r="Y1382" s="23"/>
      <c r="Z1382" s="23"/>
      <c r="AA1382" s="23"/>
      <c r="AB1382" s="23"/>
      <c r="AC1382" s="23"/>
      <c r="AD1382" s="23"/>
    </row>
    <row r="1383" spans="1:30">
      <c r="A1383" s="4">
        <v>41085</v>
      </c>
      <c r="B1383" s="23">
        <v>1.7000000000000001E-3</v>
      </c>
      <c r="C1383" s="23">
        <v>1E-3</v>
      </c>
      <c r="D1383" s="23">
        <v>1.6000000000000001E-3</v>
      </c>
      <c r="E1383" s="23">
        <v>1.9E-3</v>
      </c>
      <c r="F1383" s="23">
        <v>3.0999999999999999E-3</v>
      </c>
      <c r="G1383" s="23">
        <v>3.9000000000000003E-3</v>
      </c>
      <c r="H1383" s="23">
        <v>7.1999999999999998E-3</v>
      </c>
      <c r="I1383" s="23">
        <v>1.1000000000000001E-2</v>
      </c>
      <c r="J1383" s="23">
        <v>1.6299999999999999E-2</v>
      </c>
      <c r="K1383" s="23">
        <v>2.3099999999999999E-2</v>
      </c>
      <c r="L1383" s="23">
        <v>2.69E-2</v>
      </c>
      <c r="M1383" s="23"/>
      <c r="N1383" s="23"/>
      <c r="O1383" s="23"/>
      <c r="P1383" s="23"/>
      <c r="V1383" s="23"/>
      <c r="W1383" s="23"/>
      <c r="X1383" s="23"/>
      <c r="Y1383" s="23"/>
      <c r="Z1383" s="23"/>
      <c r="AA1383" s="23"/>
      <c r="AB1383" s="23"/>
      <c r="AC1383" s="23"/>
      <c r="AD1383" s="23"/>
    </row>
    <row r="1384" spans="1:30">
      <c r="A1384" s="4">
        <v>41086</v>
      </c>
      <c r="B1384" s="23">
        <v>1.6000000000000001E-3</v>
      </c>
      <c r="C1384" s="23">
        <v>1E-3</v>
      </c>
      <c r="D1384" s="23">
        <v>1.5E-3</v>
      </c>
      <c r="E1384" s="23">
        <v>2.0999999999999999E-3</v>
      </c>
      <c r="F1384" s="23">
        <v>3.0999999999999999E-3</v>
      </c>
      <c r="G1384" s="23">
        <v>4.1999999999999997E-3</v>
      </c>
      <c r="H1384" s="23">
        <v>7.4999999999999997E-3</v>
      </c>
      <c r="I1384" s="23">
        <v>1.1200000000000002E-2</v>
      </c>
      <c r="J1384" s="23">
        <v>1.66E-2</v>
      </c>
      <c r="K1384" s="23">
        <v>2.3399999999999997E-2</v>
      </c>
      <c r="L1384" s="23">
        <v>2.7099999999999999E-2</v>
      </c>
      <c r="M1384" s="23"/>
      <c r="N1384" s="23"/>
      <c r="O1384" s="23"/>
      <c r="P1384" s="23"/>
      <c r="V1384" s="23"/>
      <c r="W1384" s="23"/>
      <c r="X1384" s="23"/>
      <c r="Y1384" s="23"/>
      <c r="Z1384" s="23"/>
      <c r="AA1384" s="23"/>
      <c r="AB1384" s="23"/>
      <c r="AC1384" s="23"/>
      <c r="AD1384" s="23"/>
    </row>
    <row r="1385" spans="1:30">
      <c r="A1385" s="4">
        <v>41087</v>
      </c>
      <c r="B1385" s="23">
        <v>1.5E-3</v>
      </c>
      <c r="C1385" s="23">
        <v>8.9999999999999998E-4</v>
      </c>
      <c r="D1385" s="23">
        <v>1.7000000000000001E-3</v>
      </c>
      <c r="E1385" s="23">
        <v>2.0999999999999999E-3</v>
      </c>
      <c r="F1385" s="23">
        <v>3.0999999999999999E-3</v>
      </c>
      <c r="G1385" s="23">
        <v>4.1999999999999997E-3</v>
      </c>
      <c r="H1385" s="23">
        <v>7.3000000000000001E-3</v>
      </c>
      <c r="I1385" s="23">
        <v>1.1000000000000001E-2</v>
      </c>
      <c r="J1385" s="23">
        <v>1.6500000000000001E-2</v>
      </c>
      <c r="K1385" s="23">
        <v>2.3199999999999998E-2</v>
      </c>
      <c r="L1385" s="23">
        <v>2.7000000000000003E-2</v>
      </c>
      <c r="M1385" s="23"/>
      <c r="N1385" s="23"/>
      <c r="O1385" s="23"/>
      <c r="P1385" s="23"/>
      <c r="V1385" s="23"/>
      <c r="W1385" s="23"/>
      <c r="X1385" s="23"/>
      <c r="Y1385" s="23"/>
      <c r="Z1385" s="23"/>
      <c r="AA1385" s="23"/>
      <c r="AB1385" s="23"/>
      <c r="AC1385" s="23"/>
      <c r="AD1385" s="23"/>
    </row>
    <row r="1386" spans="1:30">
      <c r="A1386" s="4">
        <v>41088</v>
      </c>
      <c r="B1386" s="23">
        <v>1.5E-3</v>
      </c>
      <c r="C1386" s="23">
        <v>8.9999999999999998E-4</v>
      </c>
      <c r="D1386" s="23">
        <v>1.7000000000000001E-3</v>
      </c>
      <c r="E1386" s="23">
        <v>2.2000000000000001E-3</v>
      </c>
      <c r="F1386" s="23">
        <v>3.0999999999999999E-3</v>
      </c>
      <c r="G1386" s="23">
        <v>4.0000000000000001E-3</v>
      </c>
      <c r="H1386" s="23">
        <v>6.8999999999999999E-3</v>
      </c>
      <c r="I1386" s="23">
        <v>1.06E-2</v>
      </c>
      <c r="J1386" s="23">
        <v>1.6E-2</v>
      </c>
      <c r="K1386" s="23">
        <v>2.2799999999999997E-2</v>
      </c>
      <c r="L1386" s="23">
        <v>2.6699999999999998E-2</v>
      </c>
      <c r="M1386" s="23"/>
      <c r="N1386" s="23"/>
      <c r="O1386" s="23"/>
      <c r="P1386" s="23"/>
      <c r="V1386" s="23"/>
      <c r="W1386" s="23"/>
      <c r="X1386" s="23"/>
      <c r="Y1386" s="23"/>
      <c r="Z1386" s="23"/>
      <c r="AA1386" s="23"/>
      <c r="AB1386" s="23"/>
      <c r="AC1386" s="23"/>
      <c r="AD1386" s="23"/>
    </row>
    <row r="1387" spans="1:30">
      <c r="A1387" s="4">
        <v>41089</v>
      </c>
      <c r="B1387" s="23">
        <v>8.9999999999999998E-4</v>
      </c>
      <c r="C1387" s="23">
        <v>8.9999999999999998E-4</v>
      </c>
      <c r="D1387" s="23">
        <v>1.6000000000000001E-3</v>
      </c>
      <c r="E1387" s="23">
        <v>2.0999999999999999E-3</v>
      </c>
      <c r="F1387" s="23">
        <v>3.3E-3</v>
      </c>
      <c r="G1387" s="23">
        <v>4.0999999999999995E-3</v>
      </c>
      <c r="H1387" s="23">
        <v>7.1999999999999998E-3</v>
      </c>
      <c r="I1387" s="23">
        <v>1.11E-2</v>
      </c>
      <c r="J1387" s="23">
        <v>1.67E-2</v>
      </c>
      <c r="K1387" s="23">
        <v>2.3799999999999998E-2</v>
      </c>
      <c r="L1387" s="23">
        <v>2.76E-2</v>
      </c>
      <c r="M1387" s="23"/>
      <c r="N1387" s="23"/>
      <c r="O1387" s="23"/>
      <c r="P1387" s="23"/>
      <c r="V1387" s="23"/>
      <c r="W1387" s="23"/>
      <c r="X1387" s="23"/>
      <c r="Y1387" s="23"/>
      <c r="Z1387" s="23"/>
      <c r="AA1387" s="23"/>
      <c r="AB1387" s="23"/>
      <c r="AC1387" s="23"/>
      <c r="AD1387" s="23"/>
    </row>
    <row r="1388" spans="1:30">
      <c r="A1388" s="4">
        <v>41092</v>
      </c>
      <c r="B1388" s="23">
        <v>1.8E-3</v>
      </c>
      <c r="C1388" s="23">
        <v>1E-3</v>
      </c>
      <c r="D1388" s="23">
        <v>1.5E-3</v>
      </c>
      <c r="E1388" s="23">
        <v>2.0999999999999999E-3</v>
      </c>
      <c r="F1388" s="23">
        <v>3.0000000000000001E-3</v>
      </c>
      <c r="G1388" s="23">
        <v>3.9000000000000003E-3</v>
      </c>
      <c r="H1388" s="23">
        <v>6.7000000000000002E-3</v>
      </c>
      <c r="I1388" s="23">
        <v>1.04E-2</v>
      </c>
      <c r="J1388" s="23">
        <v>1.61E-2</v>
      </c>
      <c r="K1388" s="23">
        <v>2.3E-2</v>
      </c>
      <c r="L1388" s="23">
        <v>2.69E-2</v>
      </c>
      <c r="M1388" s="23"/>
      <c r="N1388" s="23"/>
      <c r="O1388" s="23"/>
      <c r="P1388" s="23"/>
      <c r="V1388" s="23"/>
      <c r="W1388" s="23"/>
      <c r="X1388" s="23"/>
      <c r="Y1388" s="23"/>
      <c r="Z1388" s="23"/>
      <c r="AA1388" s="23"/>
      <c r="AB1388" s="23"/>
      <c r="AC1388" s="23"/>
      <c r="AD1388" s="23"/>
    </row>
    <row r="1389" spans="1:30">
      <c r="A1389" s="4">
        <v>41093</v>
      </c>
      <c r="B1389" s="23">
        <v>1.7000000000000001E-3</v>
      </c>
      <c r="C1389" s="23">
        <v>8.9999999999999998E-4</v>
      </c>
      <c r="D1389" s="23">
        <v>1.5E-3</v>
      </c>
      <c r="E1389" s="23">
        <v>2.0999999999999999E-3</v>
      </c>
      <c r="F1389" s="23">
        <v>3.0000000000000001E-3</v>
      </c>
      <c r="G1389" s="23">
        <v>3.9000000000000003E-3</v>
      </c>
      <c r="H1389" s="23">
        <v>6.8999999999999999E-3</v>
      </c>
      <c r="I1389" s="23">
        <v>1.0800000000000001E-2</v>
      </c>
      <c r="J1389" s="23">
        <v>1.6500000000000001E-2</v>
      </c>
      <c r="K1389" s="23">
        <v>2.3599999999999999E-2</v>
      </c>
      <c r="L1389" s="23">
        <v>2.7400000000000001E-2</v>
      </c>
      <c r="M1389" s="23"/>
      <c r="N1389" s="23"/>
      <c r="O1389" s="23"/>
      <c r="P1389" s="23"/>
      <c r="V1389" s="23"/>
      <c r="W1389" s="23"/>
      <c r="X1389" s="23"/>
      <c r="Y1389" s="23"/>
      <c r="Z1389" s="23"/>
      <c r="AA1389" s="23"/>
      <c r="AB1389" s="23"/>
      <c r="AC1389" s="23"/>
      <c r="AD1389" s="23"/>
    </row>
    <row r="1390" spans="1:30">
      <c r="A1390" s="4">
        <v>41095</v>
      </c>
      <c r="B1390" s="23">
        <v>1.7000000000000001E-3</v>
      </c>
      <c r="C1390" s="23">
        <v>8.0000000000000004E-4</v>
      </c>
      <c r="D1390" s="23">
        <v>1.5E-3</v>
      </c>
      <c r="E1390" s="23">
        <v>1.9E-3</v>
      </c>
      <c r="F1390" s="23">
        <v>2.8000000000000004E-3</v>
      </c>
      <c r="G1390" s="23">
        <v>3.9000000000000003E-3</v>
      </c>
      <c r="H1390" s="23">
        <v>6.8000000000000005E-3</v>
      </c>
      <c r="I1390" s="23">
        <v>1.0500000000000001E-2</v>
      </c>
      <c r="J1390" s="23">
        <v>1.6200000000000003E-2</v>
      </c>
      <c r="K1390" s="23">
        <v>2.3399999999999997E-2</v>
      </c>
      <c r="L1390" s="23">
        <v>2.7200000000000002E-2</v>
      </c>
      <c r="M1390" s="23"/>
      <c r="N1390" s="23"/>
      <c r="O1390" s="23"/>
      <c r="P1390" s="23"/>
      <c r="V1390" s="23"/>
      <c r="W1390" s="23"/>
      <c r="X1390" s="23"/>
      <c r="Y1390" s="23"/>
      <c r="Z1390" s="23"/>
      <c r="AA1390" s="23"/>
      <c r="AB1390" s="23"/>
      <c r="AC1390" s="23"/>
      <c r="AD1390" s="23"/>
    </row>
    <row r="1391" spans="1:30">
      <c r="A1391" s="4">
        <v>41096</v>
      </c>
      <c r="B1391" s="23">
        <v>1.7000000000000001E-3</v>
      </c>
      <c r="C1391" s="23">
        <v>8.0000000000000004E-4</v>
      </c>
      <c r="D1391" s="23">
        <v>1.5E-3</v>
      </c>
      <c r="E1391" s="23">
        <v>2E-3</v>
      </c>
      <c r="F1391" s="23">
        <v>2.7000000000000001E-3</v>
      </c>
      <c r="G1391" s="23">
        <v>3.7000000000000002E-3</v>
      </c>
      <c r="H1391" s="23">
        <v>6.4000000000000003E-3</v>
      </c>
      <c r="I1391" s="23">
        <v>1.01E-2</v>
      </c>
      <c r="J1391" s="23">
        <v>1.5700000000000002E-2</v>
      </c>
      <c r="K1391" s="23">
        <v>2.2799999999999997E-2</v>
      </c>
      <c r="L1391" s="23">
        <v>2.6600000000000002E-2</v>
      </c>
      <c r="M1391" s="23"/>
      <c r="N1391" s="23"/>
      <c r="O1391" s="23"/>
      <c r="P1391" s="23"/>
      <c r="V1391" s="23"/>
      <c r="W1391" s="23"/>
      <c r="X1391" s="23"/>
      <c r="Y1391" s="23"/>
      <c r="Z1391" s="23"/>
      <c r="AA1391" s="23"/>
      <c r="AB1391" s="23"/>
      <c r="AC1391" s="23"/>
      <c r="AD1391" s="23"/>
    </row>
    <row r="1392" spans="1:30">
      <c r="A1392" s="4">
        <v>41099</v>
      </c>
      <c r="B1392" s="23">
        <v>1.7000000000000001E-3</v>
      </c>
      <c r="C1392" s="23">
        <v>8.9999999999999998E-4</v>
      </c>
      <c r="D1392" s="23">
        <v>1.4000000000000002E-3</v>
      </c>
      <c r="E1392" s="23">
        <v>2E-3</v>
      </c>
      <c r="F1392" s="23">
        <v>2.7000000000000001E-3</v>
      </c>
      <c r="G1392" s="23">
        <v>3.5999999999999999E-3</v>
      </c>
      <c r="H1392" s="23">
        <v>6.3E-3</v>
      </c>
      <c r="I1392" s="23">
        <v>9.7999999999999997E-3</v>
      </c>
      <c r="J1392" s="23">
        <v>1.5300000000000001E-2</v>
      </c>
      <c r="K1392" s="23">
        <v>2.2400000000000003E-2</v>
      </c>
      <c r="L1392" s="23">
        <v>2.6200000000000001E-2</v>
      </c>
      <c r="M1392" s="23"/>
      <c r="N1392" s="23"/>
      <c r="O1392" s="23"/>
      <c r="P1392" s="23"/>
      <c r="V1392" s="23"/>
      <c r="W1392" s="23"/>
      <c r="X1392" s="23"/>
      <c r="Y1392" s="23"/>
      <c r="Z1392" s="23"/>
      <c r="AA1392" s="23"/>
      <c r="AB1392" s="23"/>
      <c r="AC1392" s="23"/>
      <c r="AD1392" s="23"/>
    </row>
    <row r="1393" spans="1:30">
      <c r="A1393" s="4">
        <v>41100</v>
      </c>
      <c r="B1393" s="23">
        <v>1.7000000000000001E-3</v>
      </c>
      <c r="C1393" s="23">
        <v>8.9999999999999998E-4</v>
      </c>
      <c r="D1393" s="23">
        <v>1.5E-3</v>
      </c>
      <c r="E1393" s="23">
        <v>2E-3</v>
      </c>
      <c r="F1393" s="23">
        <v>2.7000000000000001E-3</v>
      </c>
      <c r="G1393" s="23">
        <v>3.7000000000000002E-3</v>
      </c>
      <c r="H1393" s="23">
        <v>6.3E-3</v>
      </c>
      <c r="I1393" s="23">
        <v>9.7999999999999997E-3</v>
      </c>
      <c r="J1393" s="23">
        <v>1.5300000000000001E-2</v>
      </c>
      <c r="K1393" s="23">
        <v>2.2200000000000001E-2</v>
      </c>
      <c r="L1393" s="23">
        <v>2.6000000000000002E-2</v>
      </c>
      <c r="M1393" s="23"/>
      <c r="N1393" s="23"/>
      <c r="O1393" s="23"/>
      <c r="P1393" s="23"/>
      <c r="V1393" s="23"/>
      <c r="W1393" s="23"/>
      <c r="X1393" s="23"/>
      <c r="Y1393" s="23"/>
      <c r="Z1393" s="23"/>
      <c r="AA1393" s="23"/>
      <c r="AB1393" s="23"/>
      <c r="AC1393" s="23"/>
      <c r="AD1393" s="23"/>
    </row>
    <row r="1394" spans="1:30">
      <c r="A1394" s="4">
        <v>41101</v>
      </c>
      <c r="B1394" s="23">
        <v>1.7000000000000001E-3</v>
      </c>
      <c r="C1394" s="23">
        <v>1E-3</v>
      </c>
      <c r="D1394" s="23">
        <v>1.5E-3</v>
      </c>
      <c r="E1394" s="23">
        <v>2E-3</v>
      </c>
      <c r="F1394" s="23">
        <v>2.7000000000000001E-3</v>
      </c>
      <c r="G1394" s="23">
        <v>3.5999999999999999E-3</v>
      </c>
      <c r="H1394" s="23">
        <v>6.4000000000000003E-3</v>
      </c>
      <c r="I1394" s="23">
        <v>9.8999999999999991E-3</v>
      </c>
      <c r="J1394" s="23">
        <v>1.54E-2</v>
      </c>
      <c r="K1394" s="23">
        <v>2.2200000000000001E-2</v>
      </c>
      <c r="L1394" s="23">
        <v>2.6000000000000002E-2</v>
      </c>
      <c r="M1394" s="23"/>
      <c r="N1394" s="23"/>
      <c r="O1394" s="23"/>
      <c r="P1394" s="23"/>
      <c r="V1394" s="23"/>
      <c r="W1394" s="23"/>
      <c r="X1394" s="23"/>
      <c r="Y1394" s="23"/>
      <c r="Z1394" s="23"/>
      <c r="AA1394" s="23"/>
      <c r="AB1394" s="23"/>
      <c r="AC1394" s="23"/>
      <c r="AD1394" s="23"/>
    </row>
    <row r="1395" spans="1:30">
      <c r="A1395" s="4">
        <v>41102</v>
      </c>
      <c r="B1395" s="23">
        <v>1.8E-3</v>
      </c>
      <c r="C1395" s="23">
        <v>1E-3</v>
      </c>
      <c r="D1395" s="23">
        <v>1.5E-3</v>
      </c>
      <c r="E1395" s="23">
        <v>2E-3</v>
      </c>
      <c r="F1395" s="23">
        <v>2.5000000000000001E-3</v>
      </c>
      <c r="G1395" s="23">
        <v>3.4999999999999996E-3</v>
      </c>
      <c r="H1395" s="23">
        <v>6.3E-3</v>
      </c>
      <c r="I1395" s="23">
        <v>9.7999999999999997E-3</v>
      </c>
      <c r="J1395" s="23">
        <v>1.4999999999999999E-2</v>
      </c>
      <c r="K1395" s="23">
        <v>2.18E-2</v>
      </c>
      <c r="L1395" s="23">
        <v>2.5699999999999997E-2</v>
      </c>
      <c r="M1395" s="23"/>
      <c r="N1395" s="23"/>
      <c r="O1395" s="23"/>
      <c r="P1395" s="23"/>
      <c r="V1395" s="23"/>
      <c r="W1395" s="23"/>
      <c r="X1395" s="23"/>
      <c r="Y1395" s="23"/>
      <c r="Z1395" s="23"/>
      <c r="AA1395" s="23"/>
      <c r="AB1395" s="23"/>
      <c r="AC1395" s="23"/>
      <c r="AD1395" s="23"/>
    </row>
    <row r="1396" spans="1:30">
      <c r="A1396" s="4">
        <v>41103</v>
      </c>
      <c r="B1396" s="23">
        <v>1.9E-3</v>
      </c>
      <c r="C1396" s="23">
        <v>1E-3</v>
      </c>
      <c r="D1396" s="23">
        <v>1.5E-3</v>
      </c>
      <c r="E1396" s="23">
        <v>2E-3</v>
      </c>
      <c r="F1396" s="23">
        <v>2.5000000000000001E-3</v>
      </c>
      <c r="G1396" s="23">
        <v>3.4000000000000002E-3</v>
      </c>
      <c r="H1396" s="23">
        <v>6.3E-3</v>
      </c>
      <c r="I1396" s="23">
        <v>9.8999999999999991E-3</v>
      </c>
      <c r="J1396" s="23">
        <v>1.52E-2</v>
      </c>
      <c r="K1396" s="23">
        <v>2.2000000000000002E-2</v>
      </c>
      <c r="L1396" s="23">
        <v>2.58E-2</v>
      </c>
      <c r="M1396" s="23"/>
      <c r="N1396" s="23"/>
      <c r="O1396" s="23"/>
      <c r="P1396" s="23"/>
      <c r="V1396" s="23"/>
      <c r="W1396" s="23"/>
      <c r="X1396" s="23"/>
      <c r="Y1396" s="23"/>
      <c r="Z1396" s="23"/>
      <c r="AA1396" s="23"/>
      <c r="AB1396" s="23"/>
      <c r="AC1396" s="23"/>
      <c r="AD1396" s="23"/>
    </row>
    <row r="1397" spans="1:30">
      <c r="A1397" s="4">
        <v>41106</v>
      </c>
      <c r="B1397" s="23">
        <v>1.8E-3</v>
      </c>
      <c r="C1397" s="23">
        <v>1E-3</v>
      </c>
      <c r="D1397" s="23">
        <v>1.4000000000000002E-3</v>
      </c>
      <c r="E1397" s="23">
        <v>1.8E-3</v>
      </c>
      <c r="F1397" s="23">
        <v>2.3999999999999998E-3</v>
      </c>
      <c r="G1397" s="23">
        <v>3.0999999999999999E-3</v>
      </c>
      <c r="H1397" s="23">
        <v>6.0000000000000001E-3</v>
      </c>
      <c r="I1397" s="23">
        <v>9.7000000000000003E-3</v>
      </c>
      <c r="J1397" s="23">
        <v>1.4999999999999999E-2</v>
      </c>
      <c r="K1397" s="23">
        <v>2.18E-2</v>
      </c>
      <c r="L1397" s="23">
        <v>2.5600000000000001E-2</v>
      </c>
      <c r="M1397" s="23"/>
      <c r="N1397" s="23"/>
      <c r="O1397" s="23"/>
      <c r="P1397" s="23"/>
      <c r="V1397" s="23"/>
      <c r="W1397" s="23"/>
      <c r="X1397" s="23"/>
      <c r="Y1397" s="23"/>
      <c r="Z1397" s="23"/>
      <c r="AA1397" s="23"/>
      <c r="AB1397" s="23"/>
      <c r="AC1397" s="23"/>
      <c r="AD1397" s="23"/>
    </row>
    <row r="1398" spans="1:30">
      <c r="A1398" s="4">
        <v>41107</v>
      </c>
      <c r="B1398" s="23">
        <v>1.7000000000000001E-3</v>
      </c>
      <c r="C1398" s="23">
        <v>1E-3</v>
      </c>
      <c r="D1398" s="23">
        <v>1.4000000000000002E-3</v>
      </c>
      <c r="E1398" s="23">
        <v>1.8E-3</v>
      </c>
      <c r="F1398" s="23">
        <v>2.5000000000000001E-3</v>
      </c>
      <c r="G1398" s="23">
        <v>3.2000000000000002E-3</v>
      </c>
      <c r="H1398" s="23">
        <v>6.1999999999999998E-3</v>
      </c>
      <c r="I1398" s="23">
        <v>9.8999999999999991E-3</v>
      </c>
      <c r="J1398" s="23">
        <v>1.5300000000000001E-2</v>
      </c>
      <c r="K1398" s="23">
        <v>2.2200000000000001E-2</v>
      </c>
      <c r="L1398" s="23">
        <v>2.5899999999999999E-2</v>
      </c>
      <c r="M1398" s="23"/>
      <c r="N1398" s="23"/>
      <c r="O1398" s="23"/>
      <c r="P1398" s="23"/>
      <c r="V1398" s="23"/>
      <c r="W1398" s="23"/>
      <c r="X1398" s="23"/>
      <c r="Y1398" s="23"/>
      <c r="Z1398" s="23"/>
      <c r="AA1398" s="23"/>
      <c r="AB1398" s="23"/>
      <c r="AC1398" s="23"/>
      <c r="AD1398" s="23"/>
    </row>
    <row r="1399" spans="1:30">
      <c r="A1399" s="4">
        <v>41108</v>
      </c>
      <c r="B1399" s="23">
        <v>1.6000000000000001E-3</v>
      </c>
      <c r="C1399" s="23">
        <v>8.9999999999999998E-4</v>
      </c>
      <c r="D1399" s="23">
        <v>1.4000000000000002E-3</v>
      </c>
      <c r="E1399" s="23">
        <v>1.8E-3</v>
      </c>
      <c r="F1399" s="23">
        <v>2.2000000000000001E-3</v>
      </c>
      <c r="G1399" s="23">
        <v>3.0000000000000001E-3</v>
      </c>
      <c r="H1399" s="23">
        <v>6.0000000000000001E-3</v>
      </c>
      <c r="I1399" s="23">
        <v>9.7000000000000003E-3</v>
      </c>
      <c r="J1399" s="23">
        <v>1.52E-2</v>
      </c>
      <c r="K1399" s="23">
        <v>2.2099999999999998E-2</v>
      </c>
      <c r="L1399" s="23">
        <v>2.5899999999999999E-2</v>
      </c>
      <c r="M1399" s="23"/>
      <c r="N1399" s="23"/>
      <c r="O1399" s="23"/>
      <c r="P1399" s="23"/>
      <c r="V1399" s="23"/>
      <c r="W1399" s="23"/>
      <c r="X1399" s="23"/>
      <c r="Y1399" s="23"/>
      <c r="Z1399" s="23"/>
      <c r="AA1399" s="23"/>
      <c r="AB1399" s="23"/>
      <c r="AC1399" s="23"/>
      <c r="AD1399" s="23"/>
    </row>
    <row r="1400" spans="1:30">
      <c r="A1400" s="4">
        <v>41109</v>
      </c>
      <c r="B1400" s="23">
        <v>1.2999999999999999E-3</v>
      </c>
      <c r="C1400" s="23">
        <v>8.9999999999999998E-4</v>
      </c>
      <c r="D1400" s="23">
        <v>1.4000000000000002E-3</v>
      </c>
      <c r="E1400" s="23">
        <v>1.7000000000000001E-3</v>
      </c>
      <c r="F1400" s="23">
        <v>2.2000000000000001E-3</v>
      </c>
      <c r="G1400" s="23">
        <v>3.0999999999999999E-3</v>
      </c>
      <c r="H1400" s="23">
        <v>6.1999999999999998E-3</v>
      </c>
      <c r="I1400" s="23">
        <v>9.8999999999999991E-3</v>
      </c>
      <c r="J1400" s="23">
        <v>1.54E-2</v>
      </c>
      <c r="K1400" s="23">
        <v>2.2400000000000003E-2</v>
      </c>
      <c r="L1400" s="23">
        <v>2.6099999999999998E-2</v>
      </c>
      <c r="M1400" s="23"/>
      <c r="N1400" s="23"/>
      <c r="O1400" s="23"/>
      <c r="P1400" s="23"/>
      <c r="V1400" s="23"/>
      <c r="W1400" s="23"/>
      <c r="X1400" s="23"/>
      <c r="Y1400" s="23"/>
      <c r="Z1400" s="23"/>
      <c r="AA1400" s="23"/>
      <c r="AB1400" s="23"/>
      <c r="AC1400" s="23"/>
      <c r="AD1400" s="23"/>
    </row>
    <row r="1401" spans="1:30">
      <c r="A1401" s="4">
        <v>41110</v>
      </c>
      <c r="B1401" s="23">
        <v>1.2999999999999999E-3</v>
      </c>
      <c r="C1401" s="23">
        <v>8.9999999999999998E-4</v>
      </c>
      <c r="D1401" s="23">
        <v>1.4000000000000002E-3</v>
      </c>
      <c r="E1401" s="23">
        <v>1.7000000000000001E-3</v>
      </c>
      <c r="F1401" s="23">
        <v>2.2000000000000001E-3</v>
      </c>
      <c r="G1401" s="23">
        <v>2.8999999999999998E-3</v>
      </c>
      <c r="H1401" s="23">
        <v>5.8999999999999999E-3</v>
      </c>
      <c r="I1401" s="23">
        <v>9.4999999999999998E-3</v>
      </c>
      <c r="J1401" s="23">
        <v>1.49E-2</v>
      </c>
      <c r="K1401" s="23">
        <v>2.1700000000000001E-2</v>
      </c>
      <c r="L1401" s="23">
        <v>2.5499999999999998E-2</v>
      </c>
      <c r="M1401" s="23"/>
      <c r="N1401" s="23"/>
      <c r="O1401" s="23"/>
      <c r="P1401" s="23"/>
      <c r="V1401" s="23"/>
      <c r="W1401" s="23"/>
      <c r="X1401" s="23"/>
      <c r="Y1401" s="23"/>
      <c r="Z1401" s="23"/>
      <c r="AA1401" s="23"/>
      <c r="AB1401" s="23"/>
      <c r="AC1401" s="23"/>
      <c r="AD1401" s="23"/>
    </row>
    <row r="1402" spans="1:30">
      <c r="A1402" s="4">
        <v>41113</v>
      </c>
      <c r="B1402" s="23">
        <v>1.4000000000000002E-3</v>
      </c>
      <c r="C1402" s="23">
        <v>1E-3</v>
      </c>
      <c r="D1402" s="23">
        <v>1.4000000000000002E-3</v>
      </c>
      <c r="E1402" s="23">
        <v>1.7000000000000001E-3</v>
      </c>
      <c r="F1402" s="23">
        <v>2.2000000000000001E-3</v>
      </c>
      <c r="G1402" s="23">
        <v>2.8000000000000004E-3</v>
      </c>
      <c r="H1402" s="23">
        <v>5.6999999999999993E-3</v>
      </c>
      <c r="I1402" s="23">
        <v>9.300000000000001E-3</v>
      </c>
      <c r="J1402" s="23">
        <v>1.47E-2</v>
      </c>
      <c r="K1402" s="23">
        <v>2.1499999999999998E-2</v>
      </c>
      <c r="L1402" s="23">
        <v>2.52E-2</v>
      </c>
      <c r="M1402" s="23"/>
      <c r="N1402" s="23"/>
      <c r="O1402" s="23"/>
      <c r="P1402" s="23"/>
      <c r="V1402" s="23"/>
      <c r="W1402" s="23"/>
      <c r="X1402" s="23"/>
      <c r="Y1402" s="23"/>
      <c r="Z1402" s="23"/>
      <c r="AA1402" s="23"/>
      <c r="AB1402" s="23"/>
      <c r="AC1402" s="23"/>
      <c r="AD1402" s="23"/>
    </row>
    <row r="1403" spans="1:30">
      <c r="A1403" s="4">
        <v>41114</v>
      </c>
      <c r="B1403" s="23">
        <v>1.5E-3</v>
      </c>
      <c r="C1403" s="23">
        <v>1E-3</v>
      </c>
      <c r="D1403" s="23">
        <v>1.5E-3</v>
      </c>
      <c r="E1403" s="23">
        <v>1.8E-3</v>
      </c>
      <c r="F1403" s="23">
        <v>2.2000000000000001E-3</v>
      </c>
      <c r="G1403" s="23">
        <v>2.8000000000000004E-3</v>
      </c>
      <c r="H1403" s="23">
        <v>5.6999999999999993E-3</v>
      </c>
      <c r="I1403" s="23">
        <v>9.1000000000000004E-3</v>
      </c>
      <c r="J1403" s="23">
        <v>1.44E-2</v>
      </c>
      <c r="K1403" s="23">
        <v>2.1099999999999997E-2</v>
      </c>
      <c r="L1403" s="23">
        <v>2.4700000000000003E-2</v>
      </c>
      <c r="M1403" s="23"/>
      <c r="N1403" s="23"/>
      <c r="O1403" s="23"/>
      <c r="P1403" s="23"/>
      <c r="V1403" s="23"/>
      <c r="W1403" s="23"/>
      <c r="X1403" s="23"/>
      <c r="Y1403" s="23"/>
      <c r="Z1403" s="23"/>
      <c r="AA1403" s="23"/>
      <c r="AB1403" s="23"/>
      <c r="AC1403" s="23"/>
      <c r="AD1403" s="23"/>
    </row>
    <row r="1404" spans="1:30">
      <c r="A1404" s="4">
        <v>41115</v>
      </c>
      <c r="B1404" s="23">
        <v>1.5E-3</v>
      </c>
      <c r="C1404" s="23">
        <v>1E-3</v>
      </c>
      <c r="D1404" s="23">
        <v>1.4000000000000002E-3</v>
      </c>
      <c r="E1404" s="23">
        <v>1.7000000000000001E-3</v>
      </c>
      <c r="F1404" s="23">
        <v>2.2000000000000001E-3</v>
      </c>
      <c r="G1404" s="23">
        <v>2.8000000000000004E-3</v>
      </c>
      <c r="H1404" s="23">
        <v>5.6000000000000008E-3</v>
      </c>
      <c r="I1404" s="23">
        <v>9.1000000000000004E-3</v>
      </c>
      <c r="J1404" s="23">
        <v>1.43E-2</v>
      </c>
      <c r="K1404" s="23">
        <v>2.1099999999999997E-2</v>
      </c>
      <c r="L1404" s="23">
        <v>2.46E-2</v>
      </c>
      <c r="M1404" s="23"/>
      <c r="N1404" s="23"/>
      <c r="O1404" s="23"/>
      <c r="P1404" s="23"/>
      <c r="V1404" s="23"/>
      <c r="W1404" s="23"/>
      <c r="X1404" s="23"/>
      <c r="Y1404" s="23"/>
      <c r="Z1404" s="23"/>
      <c r="AA1404" s="23"/>
      <c r="AB1404" s="23"/>
      <c r="AC1404" s="23"/>
      <c r="AD1404" s="23"/>
    </row>
    <row r="1405" spans="1:30">
      <c r="A1405" s="4">
        <v>41116</v>
      </c>
      <c r="B1405" s="23">
        <v>1.4000000000000002E-3</v>
      </c>
      <c r="C1405" s="23">
        <v>1.1000000000000001E-3</v>
      </c>
      <c r="D1405" s="23">
        <v>1.5E-3</v>
      </c>
      <c r="E1405" s="23">
        <v>1.8E-3</v>
      </c>
      <c r="F1405" s="23">
        <v>2.3E-3</v>
      </c>
      <c r="G1405" s="23">
        <v>3.0999999999999999E-3</v>
      </c>
      <c r="H1405" s="23">
        <v>5.7999999999999996E-3</v>
      </c>
      <c r="I1405" s="23">
        <v>9.3999999999999986E-3</v>
      </c>
      <c r="J1405" s="23">
        <v>1.4499999999999999E-2</v>
      </c>
      <c r="K1405" s="23">
        <v>2.1299999999999999E-2</v>
      </c>
      <c r="L1405" s="23">
        <v>2.4900000000000002E-2</v>
      </c>
      <c r="M1405" s="23"/>
      <c r="N1405" s="23"/>
      <c r="O1405" s="23"/>
      <c r="P1405" s="23"/>
      <c r="V1405" s="23"/>
      <c r="W1405" s="23"/>
      <c r="X1405" s="23"/>
      <c r="Y1405" s="23"/>
      <c r="Z1405" s="23"/>
      <c r="AA1405" s="23"/>
      <c r="AB1405" s="23"/>
      <c r="AC1405" s="23"/>
      <c r="AD1405" s="23"/>
    </row>
    <row r="1406" spans="1:30">
      <c r="A1406" s="4">
        <v>41117</v>
      </c>
      <c r="B1406" s="23">
        <v>1.4000000000000002E-3</v>
      </c>
      <c r="C1406" s="23">
        <v>1.1000000000000001E-3</v>
      </c>
      <c r="D1406" s="23">
        <v>1.5E-3</v>
      </c>
      <c r="E1406" s="23">
        <v>1.7000000000000001E-3</v>
      </c>
      <c r="F1406" s="23">
        <v>2.5000000000000001E-3</v>
      </c>
      <c r="G1406" s="23">
        <v>3.4000000000000002E-3</v>
      </c>
      <c r="H1406" s="23">
        <v>6.5000000000000006E-3</v>
      </c>
      <c r="I1406" s="23">
        <v>1.04E-2</v>
      </c>
      <c r="J1406" s="23">
        <v>1.5800000000000002E-2</v>
      </c>
      <c r="K1406" s="23">
        <v>2.2700000000000001E-2</v>
      </c>
      <c r="L1406" s="23">
        <v>2.63E-2</v>
      </c>
      <c r="M1406" s="23"/>
      <c r="N1406" s="23"/>
      <c r="O1406" s="23"/>
      <c r="P1406" s="23"/>
      <c r="V1406" s="23"/>
      <c r="W1406" s="23"/>
      <c r="X1406" s="23"/>
      <c r="Y1406" s="23"/>
      <c r="Z1406" s="23"/>
      <c r="AA1406" s="23"/>
      <c r="AB1406" s="23"/>
      <c r="AC1406" s="23"/>
      <c r="AD1406" s="23"/>
    </row>
    <row r="1407" spans="1:30">
      <c r="A1407" s="4">
        <v>41120</v>
      </c>
      <c r="B1407" s="23">
        <v>1.4000000000000002E-3</v>
      </c>
      <c r="C1407" s="23">
        <v>1.1000000000000001E-3</v>
      </c>
      <c r="D1407" s="23">
        <v>1.5E-3</v>
      </c>
      <c r="E1407" s="23">
        <v>1.8E-3</v>
      </c>
      <c r="F1407" s="23">
        <v>2.3E-3</v>
      </c>
      <c r="G1407" s="23">
        <v>3.0999999999999999E-3</v>
      </c>
      <c r="H1407" s="23">
        <v>6.0999999999999995E-3</v>
      </c>
      <c r="I1407" s="23">
        <v>9.8999999999999991E-3</v>
      </c>
      <c r="J1407" s="23">
        <v>1.5300000000000001E-2</v>
      </c>
      <c r="K1407" s="23">
        <v>2.2200000000000001E-2</v>
      </c>
      <c r="L1407" s="23">
        <v>2.58E-2</v>
      </c>
      <c r="M1407" s="23"/>
      <c r="N1407" s="23"/>
      <c r="O1407" s="23"/>
      <c r="P1407" s="23"/>
      <c r="V1407" s="23"/>
      <c r="W1407" s="23"/>
      <c r="X1407" s="23"/>
      <c r="Y1407" s="23"/>
      <c r="Z1407" s="23"/>
      <c r="AA1407" s="23"/>
      <c r="AB1407" s="23"/>
      <c r="AC1407" s="23"/>
      <c r="AD1407" s="23"/>
    </row>
    <row r="1408" spans="1:30">
      <c r="A1408" s="4">
        <v>41121</v>
      </c>
      <c r="B1408" s="23">
        <v>1.2999999999999999E-3</v>
      </c>
      <c r="C1408" s="23">
        <v>1.1000000000000001E-3</v>
      </c>
      <c r="D1408" s="23">
        <v>1.4000000000000002E-3</v>
      </c>
      <c r="E1408" s="23">
        <v>1.6000000000000001E-3</v>
      </c>
      <c r="F1408" s="23">
        <v>2.3E-3</v>
      </c>
      <c r="G1408" s="23">
        <v>3.0000000000000001E-3</v>
      </c>
      <c r="H1408" s="23">
        <v>6.0000000000000001E-3</v>
      </c>
      <c r="I1408" s="23">
        <v>9.7999999999999997E-3</v>
      </c>
      <c r="J1408" s="23">
        <v>1.5100000000000001E-2</v>
      </c>
      <c r="K1408" s="23">
        <v>2.2099999999999998E-2</v>
      </c>
      <c r="L1408" s="23">
        <v>2.5600000000000001E-2</v>
      </c>
      <c r="M1408" s="23"/>
      <c r="N1408" s="23"/>
      <c r="O1408" s="23"/>
      <c r="P1408" s="23"/>
      <c r="V1408" s="23"/>
      <c r="W1408" s="23"/>
      <c r="X1408" s="23"/>
      <c r="Y1408" s="23"/>
      <c r="Z1408" s="23"/>
      <c r="AA1408" s="23"/>
      <c r="AB1408" s="23"/>
      <c r="AC1408" s="23"/>
      <c r="AD1408" s="23"/>
    </row>
    <row r="1409" spans="1:30">
      <c r="A1409" s="4">
        <v>41122</v>
      </c>
      <c r="B1409" s="23">
        <v>1.4000000000000002E-3</v>
      </c>
      <c r="C1409" s="23">
        <v>1E-3</v>
      </c>
      <c r="D1409" s="23">
        <v>1.4000000000000002E-3</v>
      </c>
      <c r="E1409" s="23">
        <v>1.7000000000000001E-3</v>
      </c>
      <c r="F1409" s="23">
        <v>2.3999999999999998E-3</v>
      </c>
      <c r="G1409" s="23">
        <v>3.2000000000000002E-3</v>
      </c>
      <c r="H1409" s="23">
        <v>6.3E-3</v>
      </c>
      <c r="I1409" s="23">
        <v>1.03E-2</v>
      </c>
      <c r="J1409" s="23">
        <v>1.5600000000000001E-2</v>
      </c>
      <c r="K1409" s="23">
        <v>2.2499999999999999E-2</v>
      </c>
      <c r="L1409" s="23">
        <v>2.6000000000000002E-2</v>
      </c>
      <c r="M1409" s="23"/>
      <c r="N1409" s="23"/>
      <c r="O1409" s="23"/>
      <c r="P1409" s="23"/>
      <c r="V1409" s="23"/>
      <c r="W1409" s="23"/>
      <c r="X1409" s="23"/>
      <c r="Y1409" s="23"/>
      <c r="Z1409" s="23"/>
      <c r="AA1409" s="23"/>
      <c r="AB1409" s="23"/>
      <c r="AC1409" s="23"/>
      <c r="AD1409" s="23"/>
    </row>
    <row r="1410" spans="1:30">
      <c r="A1410" s="4">
        <v>41123</v>
      </c>
      <c r="B1410" s="23">
        <v>1.4000000000000002E-3</v>
      </c>
      <c r="C1410" s="23">
        <v>8.9999999999999998E-4</v>
      </c>
      <c r="D1410" s="23">
        <v>1.4000000000000002E-3</v>
      </c>
      <c r="E1410" s="23">
        <v>1.7000000000000001E-3</v>
      </c>
      <c r="F1410" s="23">
        <v>2.3999999999999998E-3</v>
      </c>
      <c r="G1410" s="23">
        <v>3.0999999999999999E-3</v>
      </c>
      <c r="H1410" s="23">
        <v>6.0999999999999995E-3</v>
      </c>
      <c r="I1410" s="23">
        <v>9.7999999999999997E-3</v>
      </c>
      <c r="J1410" s="23">
        <v>1.5100000000000001E-2</v>
      </c>
      <c r="K1410" s="23">
        <v>2.2000000000000002E-2</v>
      </c>
      <c r="L1410" s="23">
        <v>2.5499999999999998E-2</v>
      </c>
      <c r="M1410" s="23"/>
      <c r="N1410" s="23"/>
      <c r="O1410" s="23"/>
      <c r="P1410" s="23"/>
      <c r="V1410" s="23"/>
      <c r="W1410" s="23"/>
      <c r="X1410" s="23"/>
      <c r="Y1410" s="23"/>
      <c r="Z1410" s="23"/>
      <c r="AA1410" s="23"/>
      <c r="AB1410" s="23"/>
      <c r="AC1410" s="23"/>
      <c r="AD1410" s="23"/>
    </row>
    <row r="1411" spans="1:30">
      <c r="A1411" s="4">
        <v>41124</v>
      </c>
      <c r="B1411" s="23">
        <v>1.4000000000000002E-3</v>
      </c>
      <c r="C1411" s="23">
        <v>8.9999999999999998E-4</v>
      </c>
      <c r="D1411" s="23">
        <v>1.4000000000000002E-3</v>
      </c>
      <c r="E1411" s="23">
        <v>1.6000000000000001E-3</v>
      </c>
      <c r="F1411" s="23">
        <v>2.3999999999999998E-3</v>
      </c>
      <c r="G1411" s="23">
        <v>3.3E-3</v>
      </c>
      <c r="H1411" s="23">
        <v>6.7000000000000002E-3</v>
      </c>
      <c r="I1411" s="23">
        <v>1.0700000000000001E-2</v>
      </c>
      <c r="J1411" s="23">
        <v>1.6E-2</v>
      </c>
      <c r="K1411" s="23">
        <v>2.3E-2</v>
      </c>
      <c r="L1411" s="23">
        <v>2.6499999999999999E-2</v>
      </c>
      <c r="M1411" s="23"/>
      <c r="N1411" s="23"/>
      <c r="O1411" s="23"/>
      <c r="P1411" s="23"/>
      <c r="V1411" s="23"/>
      <c r="W1411" s="23"/>
      <c r="X1411" s="23"/>
      <c r="Y1411" s="23"/>
      <c r="Z1411" s="23"/>
      <c r="AA1411" s="23"/>
      <c r="AB1411" s="23"/>
      <c r="AC1411" s="23"/>
      <c r="AD1411" s="23"/>
    </row>
    <row r="1412" spans="1:30">
      <c r="A1412" s="4">
        <v>41127</v>
      </c>
      <c r="B1412" s="23">
        <v>1.4000000000000002E-3</v>
      </c>
      <c r="C1412" s="23">
        <v>1E-3</v>
      </c>
      <c r="D1412" s="23">
        <v>1.4000000000000002E-3</v>
      </c>
      <c r="E1412" s="23">
        <v>1.6000000000000001E-3</v>
      </c>
      <c r="F1412" s="23">
        <v>2.3999999999999998E-3</v>
      </c>
      <c r="G1412" s="23">
        <v>3.3E-3</v>
      </c>
      <c r="H1412" s="23">
        <v>6.5000000000000006E-3</v>
      </c>
      <c r="I1412" s="23">
        <v>1.0500000000000001E-2</v>
      </c>
      <c r="J1412" s="23">
        <v>1.5900000000000001E-2</v>
      </c>
      <c r="K1412" s="23">
        <v>2.29E-2</v>
      </c>
      <c r="L1412" s="23">
        <v>2.6499999999999999E-2</v>
      </c>
      <c r="M1412" s="23"/>
      <c r="N1412" s="23"/>
      <c r="O1412" s="23"/>
      <c r="P1412" s="23"/>
      <c r="V1412" s="23"/>
      <c r="W1412" s="23"/>
      <c r="X1412" s="23"/>
      <c r="Y1412" s="23"/>
      <c r="Z1412" s="23"/>
      <c r="AA1412" s="23"/>
      <c r="AB1412" s="23"/>
      <c r="AC1412" s="23"/>
      <c r="AD1412" s="23"/>
    </row>
    <row r="1413" spans="1:30">
      <c r="A1413" s="4">
        <v>41128</v>
      </c>
      <c r="B1413" s="23">
        <v>1.2999999999999999E-3</v>
      </c>
      <c r="C1413" s="23">
        <v>1.1000000000000001E-3</v>
      </c>
      <c r="D1413" s="23">
        <v>1.4000000000000002E-3</v>
      </c>
      <c r="E1413" s="23">
        <v>1.9E-3</v>
      </c>
      <c r="F1413" s="23">
        <v>2.7000000000000001E-3</v>
      </c>
      <c r="G1413" s="23">
        <v>3.7000000000000002E-3</v>
      </c>
      <c r="H1413" s="23">
        <v>7.0999999999999995E-3</v>
      </c>
      <c r="I1413" s="23">
        <v>1.1299999999999999E-2</v>
      </c>
      <c r="J1413" s="23">
        <v>1.66E-2</v>
      </c>
      <c r="K1413" s="23">
        <v>2.3700000000000002E-2</v>
      </c>
      <c r="L1413" s="23">
        <v>2.7200000000000002E-2</v>
      </c>
      <c r="M1413" s="23"/>
      <c r="N1413" s="23"/>
      <c r="O1413" s="23"/>
      <c r="P1413" s="23"/>
      <c r="V1413" s="23"/>
      <c r="W1413" s="23"/>
      <c r="X1413" s="23"/>
      <c r="Y1413" s="23"/>
      <c r="Z1413" s="23"/>
      <c r="AA1413" s="23"/>
      <c r="AB1413" s="23"/>
      <c r="AC1413" s="23"/>
      <c r="AD1413" s="23"/>
    </row>
    <row r="1414" spans="1:30">
      <c r="A1414" s="4">
        <v>41129</v>
      </c>
      <c r="B1414" s="23">
        <v>1.2999999999999999E-3</v>
      </c>
      <c r="C1414" s="23">
        <v>1.1000000000000001E-3</v>
      </c>
      <c r="D1414" s="23">
        <v>1.4000000000000002E-3</v>
      </c>
      <c r="E1414" s="23">
        <v>1.9E-3</v>
      </c>
      <c r="F1414" s="23">
        <v>2.8999999999999998E-3</v>
      </c>
      <c r="G1414" s="23">
        <v>3.8E-3</v>
      </c>
      <c r="H1414" s="23">
        <v>7.3000000000000001E-3</v>
      </c>
      <c r="I1414" s="23">
        <v>1.1399999999999999E-2</v>
      </c>
      <c r="J1414" s="23">
        <v>1.6799999999999999E-2</v>
      </c>
      <c r="K1414" s="23">
        <v>2.3900000000000001E-2</v>
      </c>
      <c r="L1414" s="23">
        <v>2.75E-2</v>
      </c>
      <c r="M1414" s="23"/>
      <c r="N1414" s="23"/>
      <c r="O1414" s="23"/>
      <c r="P1414" s="23"/>
      <c r="V1414" s="23"/>
      <c r="W1414" s="23"/>
      <c r="X1414" s="23"/>
      <c r="Y1414" s="23"/>
      <c r="Z1414" s="23"/>
      <c r="AA1414" s="23"/>
      <c r="AB1414" s="23"/>
      <c r="AC1414" s="23"/>
      <c r="AD1414" s="23"/>
    </row>
    <row r="1415" spans="1:30">
      <c r="A1415" s="4">
        <v>41130</v>
      </c>
      <c r="B1415" s="23">
        <v>1.2999999999999999E-3</v>
      </c>
      <c r="C1415" s="23">
        <v>1.1000000000000001E-3</v>
      </c>
      <c r="D1415" s="23">
        <v>1.5E-3</v>
      </c>
      <c r="E1415" s="23">
        <v>2E-3</v>
      </c>
      <c r="F1415" s="23">
        <v>2.8999999999999998E-3</v>
      </c>
      <c r="G1415" s="23">
        <v>3.8E-3</v>
      </c>
      <c r="H1415" s="23">
        <v>7.4000000000000003E-3</v>
      </c>
      <c r="I1415" s="23">
        <v>1.15E-2</v>
      </c>
      <c r="J1415" s="23">
        <v>1.6899999999999998E-2</v>
      </c>
      <c r="K1415" s="23">
        <v>2.4E-2</v>
      </c>
      <c r="L1415" s="23">
        <v>2.7799999999999998E-2</v>
      </c>
      <c r="M1415" s="23"/>
      <c r="N1415" s="23"/>
      <c r="O1415" s="23"/>
      <c r="P1415" s="23"/>
      <c r="V1415" s="23"/>
      <c r="W1415" s="23"/>
      <c r="X1415" s="23"/>
      <c r="Y1415" s="23"/>
      <c r="Z1415" s="23"/>
      <c r="AA1415" s="23"/>
      <c r="AB1415" s="23"/>
      <c r="AC1415" s="23"/>
      <c r="AD1415" s="23"/>
    </row>
    <row r="1416" spans="1:30">
      <c r="A1416" s="4">
        <v>41131</v>
      </c>
      <c r="B1416" s="23">
        <v>1.2999999999999999E-3</v>
      </c>
      <c r="C1416" s="23">
        <v>1E-3</v>
      </c>
      <c r="D1416" s="23">
        <v>1.4000000000000002E-3</v>
      </c>
      <c r="E1416" s="23">
        <v>1.8E-3</v>
      </c>
      <c r="F1416" s="23">
        <v>2.7000000000000001E-3</v>
      </c>
      <c r="G1416" s="23">
        <v>3.5999999999999999E-3</v>
      </c>
      <c r="H1416" s="23">
        <v>7.0999999999999995E-3</v>
      </c>
      <c r="I1416" s="23">
        <v>1.11E-2</v>
      </c>
      <c r="J1416" s="23">
        <v>1.6500000000000001E-2</v>
      </c>
      <c r="K1416" s="23">
        <v>2.3700000000000002E-2</v>
      </c>
      <c r="L1416" s="23">
        <v>2.7400000000000001E-2</v>
      </c>
      <c r="M1416" s="23"/>
      <c r="N1416" s="23"/>
      <c r="O1416" s="23"/>
      <c r="P1416" s="23"/>
      <c r="V1416" s="23"/>
      <c r="W1416" s="23"/>
      <c r="X1416" s="23"/>
      <c r="Y1416" s="23"/>
      <c r="Z1416" s="23"/>
      <c r="AA1416" s="23"/>
      <c r="AB1416" s="23"/>
      <c r="AC1416" s="23"/>
      <c r="AD1416" s="23"/>
    </row>
    <row r="1417" spans="1:30">
      <c r="A1417" s="4">
        <v>41134</v>
      </c>
      <c r="B1417" s="23">
        <v>1.2999999999999999E-3</v>
      </c>
      <c r="C1417" s="23">
        <v>1.1000000000000001E-3</v>
      </c>
      <c r="D1417" s="23">
        <v>1.5E-3</v>
      </c>
      <c r="E1417" s="23">
        <v>1.9E-3</v>
      </c>
      <c r="F1417" s="23">
        <v>2.7000000000000001E-3</v>
      </c>
      <c r="G1417" s="23">
        <v>3.5999999999999999E-3</v>
      </c>
      <c r="H1417" s="23">
        <v>7.0999999999999995E-3</v>
      </c>
      <c r="I1417" s="23">
        <v>1.1200000000000002E-2</v>
      </c>
      <c r="J1417" s="23">
        <v>1.6500000000000001E-2</v>
      </c>
      <c r="K1417" s="23">
        <v>2.3700000000000002E-2</v>
      </c>
      <c r="L1417" s="23">
        <v>2.7400000000000001E-2</v>
      </c>
      <c r="M1417" s="23"/>
      <c r="N1417" s="23"/>
      <c r="O1417" s="23"/>
      <c r="P1417" s="23"/>
      <c r="V1417" s="23"/>
      <c r="W1417" s="23"/>
      <c r="X1417" s="23"/>
      <c r="Y1417" s="23"/>
      <c r="Z1417" s="23"/>
      <c r="AA1417" s="23"/>
      <c r="AB1417" s="23"/>
      <c r="AC1417" s="23"/>
      <c r="AD1417" s="23"/>
    </row>
    <row r="1418" spans="1:30">
      <c r="A1418" s="4">
        <v>41135</v>
      </c>
      <c r="B1418" s="23">
        <v>1.2999999999999999E-3</v>
      </c>
      <c r="C1418" s="23">
        <v>1.1000000000000001E-3</v>
      </c>
      <c r="D1418" s="23">
        <v>1.5E-3</v>
      </c>
      <c r="E1418" s="23">
        <v>1.9E-3</v>
      </c>
      <c r="F1418" s="23">
        <v>2.7000000000000001E-3</v>
      </c>
      <c r="G1418" s="23">
        <v>3.9000000000000003E-3</v>
      </c>
      <c r="H1418" s="23">
        <v>7.4999999999999997E-3</v>
      </c>
      <c r="I1418" s="23">
        <v>1.18E-2</v>
      </c>
      <c r="J1418" s="23">
        <v>1.7299999999999999E-2</v>
      </c>
      <c r="K1418" s="23">
        <v>2.4500000000000001E-2</v>
      </c>
      <c r="L1418" s="23">
        <v>2.8199999999999999E-2</v>
      </c>
      <c r="M1418" s="23"/>
      <c r="N1418" s="23"/>
      <c r="O1418" s="23"/>
      <c r="P1418" s="23"/>
      <c r="V1418" s="23"/>
      <c r="W1418" s="23"/>
      <c r="X1418" s="23"/>
      <c r="Y1418" s="23"/>
      <c r="Z1418" s="23"/>
      <c r="AA1418" s="23"/>
      <c r="AB1418" s="23"/>
      <c r="AC1418" s="23"/>
      <c r="AD1418" s="23"/>
    </row>
    <row r="1419" spans="1:30">
      <c r="A1419" s="4">
        <v>41136</v>
      </c>
      <c r="B1419" s="23">
        <v>1.2999999999999999E-3</v>
      </c>
      <c r="C1419" s="23">
        <v>8.9999999999999998E-4</v>
      </c>
      <c r="D1419" s="23">
        <v>1.4000000000000002E-3</v>
      </c>
      <c r="E1419" s="23">
        <v>1.9E-3</v>
      </c>
      <c r="F1419" s="23">
        <v>2.7000000000000001E-3</v>
      </c>
      <c r="G1419" s="23">
        <v>4.1999999999999997E-3</v>
      </c>
      <c r="H1419" s="23">
        <v>8.0000000000000002E-3</v>
      </c>
      <c r="I1419" s="23">
        <v>1.2500000000000001E-2</v>
      </c>
      <c r="J1419" s="23">
        <v>1.8000000000000002E-2</v>
      </c>
      <c r="K1419" s="23">
        <v>2.53E-2</v>
      </c>
      <c r="L1419" s="23">
        <v>2.8999999999999998E-2</v>
      </c>
      <c r="M1419" s="23"/>
      <c r="N1419" s="23"/>
      <c r="O1419" s="23"/>
      <c r="P1419" s="23"/>
      <c r="V1419" s="23"/>
      <c r="W1419" s="23"/>
      <c r="X1419" s="23"/>
      <c r="Y1419" s="23"/>
      <c r="Z1419" s="23"/>
      <c r="AA1419" s="23"/>
      <c r="AB1419" s="23"/>
      <c r="AC1419" s="23"/>
      <c r="AD1419" s="23"/>
    </row>
    <row r="1420" spans="1:30">
      <c r="A1420" s="4">
        <v>41137</v>
      </c>
      <c r="B1420" s="23">
        <v>1.2999999999999999E-3</v>
      </c>
      <c r="C1420" s="23">
        <v>8.9999999999999998E-4</v>
      </c>
      <c r="D1420" s="23">
        <v>1.4000000000000002E-3</v>
      </c>
      <c r="E1420" s="23">
        <v>2E-3</v>
      </c>
      <c r="F1420" s="23">
        <v>2.8999999999999998E-3</v>
      </c>
      <c r="G1420" s="23">
        <v>4.1999999999999997E-3</v>
      </c>
      <c r="H1420" s="23">
        <v>8.3000000000000001E-3</v>
      </c>
      <c r="I1420" s="23">
        <v>1.2800000000000001E-2</v>
      </c>
      <c r="J1420" s="23">
        <v>1.83E-2</v>
      </c>
      <c r="K1420" s="23">
        <v>2.5699999999999997E-2</v>
      </c>
      <c r="L1420" s="23">
        <v>2.9600000000000001E-2</v>
      </c>
      <c r="M1420" s="23"/>
      <c r="N1420" s="23"/>
      <c r="O1420" s="23"/>
      <c r="P1420" s="23"/>
      <c r="V1420" s="23"/>
      <c r="W1420" s="23"/>
      <c r="X1420" s="23"/>
      <c r="Y1420" s="23"/>
      <c r="Z1420" s="23"/>
      <c r="AA1420" s="23"/>
      <c r="AB1420" s="23"/>
      <c r="AC1420" s="23"/>
      <c r="AD1420" s="23"/>
    </row>
    <row r="1421" spans="1:30">
      <c r="A1421" s="4">
        <v>41138</v>
      </c>
      <c r="B1421" s="23">
        <v>1.2999999999999999E-3</v>
      </c>
      <c r="C1421" s="23">
        <v>8.9999999999999998E-4</v>
      </c>
      <c r="D1421" s="23">
        <v>1.4000000000000002E-3</v>
      </c>
      <c r="E1421" s="23">
        <v>2E-3</v>
      </c>
      <c r="F1421" s="23">
        <v>2.8999999999999998E-3</v>
      </c>
      <c r="G1421" s="23">
        <v>4.1999999999999997E-3</v>
      </c>
      <c r="H1421" s="23">
        <v>8.1000000000000013E-3</v>
      </c>
      <c r="I1421" s="23">
        <v>1.2699999999999999E-2</v>
      </c>
      <c r="J1421" s="23">
        <v>1.8100000000000002E-2</v>
      </c>
      <c r="K1421" s="23">
        <v>2.5499999999999998E-2</v>
      </c>
      <c r="L1421" s="23">
        <v>2.9300000000000003E-2</v>
      </c>
      <c r="M1421" s="23"/>
      <c r="N1421" s="23"/>
      <c r="O1421" s="23"/>
      <c r="P1421" s="23"/>
      <c r="V1421" s="23"/>
      <c r="W1421" s="23"/>
      <c r="X1421" s="23"/>
      <c r="Y1421" s="23"/>
      <c r="Z1421" s="23"/>
      <c r="AA1421" s="23"/>
      <c r="AB1421" s="23"/>
      <c r="AC1421" s="23"/>
      <c r="AD1421" s="23"/>
    </row>
    <row r="1422" spans="1:30">
      <c r="A1422" s="4">
        <v>41141</v>
      </c>
      <c r="B1422" s="23">
        <v>1.2999999999999999E-3</v>
      </c>
      <c r="C1422" s="23">
        <v>1.1000000000000001E-3</v>
      </c>
      <c r="D1422" s="23">
        <v>1.4000000000000002E-3</v>
      </c>
      <c r="E1422" s="23">
        <v>1.9E-3</v>
      </c>
      <c r="F1422" s="23">
        <v>2.8999999999999998E-3</v>
      </c>
      <c r="G1422" s="23">
        <v>4.0999999999999995E-3</v>
      </c>
      <c r="H1422" s="23">
        <v>8.0000000000000002E-3</v>
      </c>
      <c r="I1422" s="23">
        <v>1.26E-2</v>
      </c>
      <c r="J1422" s="23">
        <v>1.8200000000000001E-2</v>
      </c>
      <c r="K1422" s="23">
        <v>2.5499999999999998E-2</v>
      </c>
      <c r="L1422" s="23">
        <v>2.9300000000000003E-2</v>
      </c>
      <c r="M1422" s="23"/>
      <c r="N1422" s="23"/>
      <c r="O1422" s="23"/>
      <c r="P1422" s="23"/>
      <c r="V1422" s="23"/>
      <c r="W1422" s="23"/>
      <c r="X1422" s="23"/>
      <c r="Y1422" s="23"/>
      <c r="Z1422" s="23"/>
      <c r="AA1422" s="23"/>
      <c r="AB1422" s="23"/>
      <c r="AC1422" s="23"/>
      <c r="AD1422" s="23"/>
    </row>
    <row r="1423" spans="1:30">
      <c r="A1423" s="4">
        <v>41142</v>
      </c>
      <c r="B1423" s="23">
        <v>1.2999999999999999E-3</v>
      </c>
      <c r="C1423" s="23">
        <v>1.1000000000000001E-3</v>
      </c>
      <c r="D1423" s="23">
        <v>1.4000000000000002E-3</v>
      </c>
      <c r="E1423" s="23">
        <v>2E-3</v>
      </c>
      <c r="F1423" s="23">
        <v>3.0999999999999999E-3</v>
      </c>
      <c r="G1423" s="23">
        <v>4.1999999999999997E-3</v>
      </c>
      <c r="H1423" s="23">
        <v>8.0000000000000002E-3</v>
      </c>
      <c r="I1423" s="23">
        <v>1.2500000000000001E-2</v>
      </c>
      <c r="J1423" s="23">
        <v>1.8000000000000002E-2</v>
      </c>
      <c r="K1423" s="23">
        <v>2.53E-2</v>
      </c>
      <c r="L1423" s="23">
        <v>2.8999999999999998E-2</v>
      </c>
      <c r="M1423" s="23"/>
      <c r="N1423" s="23"/>
      <c r="O1423" s="23"/>
      <c r="P1423" s="23"/>
      <c r="V1423" s="23"/>
      <c r="W1423" s="23"/>
      <c r="X1423" s="23"/>
      <c r="Y1423" s="23"/>
      <c r="Z1423" s="23"/>
      <c r="AA1423" s="23"/>
      <c r="AB1423" s="23"/>
      <c r="AC1423" s="23"/>
      <c r="AD1423" s="23"/>
    </row>
    <row r="1424" spans="1:30">
      <c r="A1424" s="4">
        <v>41143</v>
      </c>
      <c r="B1424" s="23">
        <v>1.2999999999999999E-3</v>
      </c>
      <c r="C1424" s="23">
        <v>1.1000000000000001E-3</v>
      </c>
      <c r="D1424" s="23">
        <v>1.2999999999999999E-3</v>
      </c>
      <c r="E1424" s="23">
        <v>1.9E-3</v>
      </c>
      <c r="F1424" s="23">
        <v>2.5999999999999999E-3</v>
      </c>
      <c r="G1424" s="23">
        <v>3.7000000000000002E-3</v>
      </c>
      <c r="H1424" s="23">
        <v>7.0999999999999995E-3</v>
      </c>
      <c r="I1424" s="23">
        <v>1.1599999999999999E-2</v>
      </c>
      <c r="J1424" s="23">
        <v>1.7100000000000001E-2</v>
      </c>
      <c r="K1424" s="23">
        <v>2.4399999999999998E-2</v>
      </c>
      <c r="L1424" s="23">
        <v>2.8199999999999999E-2</v>
      </c>
      <c r="M1424" s="23"/>
      <c r="N1424" s="23"/>
      <c r="O1424" s="23"/>
      <c r="P1424" s="23"/>
      <c r="V1424" s="23"/>
      <c r="W1424" s="23"/>
      <c r="X1424" s="23"/>
      <c r="Y1424" s="23"/>
      <c r="Z1424" s="23"/>
      <c r="AA1424" s="23"/>
      <c r="AB1424" s="23"/>
      <c r="AC1424" s="23"/>
      <c r="AD1424" s="23"/>
    </row>
    <row r="1425" spans="1:30">
      <c r="A1425" s="4">
        <v>41144</v>
      </c>
      <c r="B1425" s="23">
        <v>1.2999999999999999E-3</v>
      </c>
      <c r="C1425" s="23">
        <v>1.1000000000000001E-3</v>
      </c>
      <c r="D1425" s="23">
        <v>1.2999999999999999E-3</v>
      </c>
      <c r="E1425" s="23">
        <v>1.9E-3</v>
      </c>
      <c r="F1425" s="23">
        <v>2.5999999999999999E-3</v>
      </c>
      <c r="G1425" s="23">
        <v>3.5999999999999999E-3</v>
      </c>
      <c r="H1425" s="23">
        <v>7.0999999999999995E-3</v>
      </c>
      <c r="I1425" s="23">
        <v>1.1299999999999999E-2</v>
      </c>
      <c r="J1425" s="23">
        <v>1.6799999999999999E-2</v>
      </c>
      <c r="K1425" s="23">
        <v>2.41E-2</v>
      </c>
      <c r="L1425" s="23">
        <v>2.7900000000000001E-2</v>
      </c>
      <c r="M1425" s="23"/>
      <c r="N1425" s="23"/>
      <c r="O1425" s="23"/>
      <c r="P1425" s="23"/>
      <c r="V1425" s="23"/>
      <c r="W1425" s="23"/>
      <c r="X1425" s="23"/>
      <c r="Y1425" s="23"/>
      <c r="Z1425" s="23"/>
      <c r="AA1425" s="23"/>
      <c r="AB1425" s="23"/>
      <c r="AC1425" s="23"/>
      <c r="AD1425" s="23"/>
    </row>
    <row r="1426" spans="1:30">
      <c r="A1426" s="4">
        <v>41145</v>
      </c>
      <c r="B1426" s="23">
        <v>1.2999999999999999E-3</v>
      </c>
      <c r="C1426" s="23">
        <v>1E-3</v>
      </c>
      <c r="D1426" s="23">
        <v>1.2999999999999999E-3</v>
      </c>
      <c r="E1426" s="23">
        <v>1.9E-3</v>
      </c>
      <c r="F1426" s="23">
        <v>2.8000000000000004E-3</v>
      </c>
      <c r="G1426" s="23">
        <v>3.7000000000000002E-3</v>
      </c>
      <c r="H1426" s="23">
        <v>7.1999999999999998E-3</v>
      </c>
      <c r="I1426" s="23">
        <v>1.1399999999999999E-2</v>
      </c>
      <c r="J1426" s="23">
        <v>1.6799999999999999E-2</v>
      </c>
      <c r="K1426" s="23">
        <v>2.41E-2</v>
      </c>
      <c r="L1426" s="23">
        <v>2.7900000000000001E-2</v>
      </c>
      <c r="M1426" s="23"/>
      <c r="N1426" s="23"/>
      <c r="O1426" s="23"/>
      <c r="P1426" s="23"/>
      <c r="V1426" s="23"/>
      <c r="W1426" s="23"/>
      <c r="X1426" s="23"/>
      <c r="Y1426" s="23"/>
      <c r="Z1426" s="23"/>
      <c r="AA1426" s="23"/>
      <c r="AB1426" s="23"/>
      <c r="AC1426" s="23"/>
      <c r="AD1426" s="23"/>
    </row>
    <row r="1427" spans="1:30">
      <c r="A1427" s="4">
        <v>41148</v>
      </c>
      <c r="B1427" s="23">
        <v>1.2999999999999999E-3</v>
      </c>
      <c r="C1427" s="23">
        <v>1.1000000000000001E-3</v>
      </c>
      <c r="D1427" s="23">
        <v>1.4000000000000002E-3</v>
      </c>
      <c r="E1427" s="23">
        <v>1.8E-3</v>
      </c>
      <c r="F1427" s="23">
        <v>2.8000000000000004E-3</v>
      </c>
      <c r="G1427" s="23">
        <v>3.7000000000000002E-3</v>
      </c>
      <c r="H1427" s="23">
        <v>6.9999999999999993E-3</v>
      </c>
      <c r="I1427" s="23">
        <v>1.11E-2</v>
      </c>
      <c r="J1427" s="23">
        <v>1.6500000000000001E-2</v>
      </c>
      <c r="K1427" s="23">
        <v>2.3799999999999998E-2</v>
      </c>
      <c r="L1427" s="23">
        <v>2.76E-2</v>
      </c>
      <c r="M1427" s="23"/>
      <c r="N1427" s="23"/>
      <c r="O1427" s="23"/>
      <c r="P1427" s="23"/>
      <c r="V1427" s="23"/>
      <c r="W1427" s="23"/>
      <c r="X1427" s="23"/>
      <c r="Y1427" s="23"/>
      <c r="Z1427" s="23"/>
      <c r="AA1427" s="23"/>
      <c r="AB1427" s="23"/>
      <c r="AC1427" s="23"/>
      <c r="AD1427" s="23"/>
    </row>
    <row r="1428" spans="1:30">
      <c r="A1428" s="4">
        <v>41149</v>
      </c>
      <c r="B1428" s="23">
        <v>1.2999999999999999E-3</v>
      </c>
      <c r="C1428" s="23">
        <v>1E-3</v>
      </c>
      <c r="D1428" s="23">
        <v>1.5E-3</v>
      </c>
      <c r="E1428" s="23">
        <v>1.8E-3</v>
      </c>
      <c r="F1428" s="23">
        <v>2.7000000000000001E-3</v>
      </c>
      <c r="G1428" s="23">
        <v>3.5999999999999999E-3</v>
      </c>
      <c r="H1428" s="23">
        <v>6.8999999999999999E-3</v>
      </c>
      <c r="I1428" s="23">
        <v>1.1000000000000001E-2</v>
      </c>
      <c r="J1428" s="23">
        <v>1.6399999999999998E-2</v>
      </c>
      <c r="K1428" s="23">
        <v>2.3599999999999999E-2</v>
      </c>
      <c r="L1428" s="23">
        <v>2.75E-2</v>
      </c>
      <c r="M1428" s="23"/>
      <c r="N1428" s="23"/>
      <c r="O1428" s="23"/>
      <c r="P1428" s="23"/>
      <c r="V1428" s="23"/>
      <c r="W1428" s="23"/>
      <c r="X1428" s="23"/>
      <c r="Y1428" s="23"/>
      <c r="Z1428" s="23"/>
      <c r="AA1428" s="23"/>
      <c r="AB1428" s="23"/>
      <c r="AC1428" s="23"/>
      <c r="AD1428" s="23"/>
    </row>
    <row r="1429" spans="1:30">
      <c r="A1429" s="4">
        <v>41150</v>
      </c>
      <c r="B1429" s="23">
        <v>1.2999999999999999E-3</v>
      </c>
      <c r="C1429" s="23">
        <v>1.1999999999999999E-3</v>
      </c>
      <c r="D1429" s="23">
        <v>1.4000000000000002E-3</v>
      </c>
      <c r="E1429" s="23">
        <v>1.8E-3</v>
      </c>
      <c r="F1429" s="23">
        <v>2.7000000000000001E-3</v>
      </c>
      <c r="G1429" s="23">
        <v>3.5999999999999999E-3</v>
      </c>
      <c r="H1429" s="23">
        <v>6.8999999999999999E-3</v>
      </c>
      <c r="I1429" s="23">
        <v>1.11E-2</v>
      </c>
      <c r="J1429" s="23">
        <v>1.66E-2</v>
      </c>
      <c r="K1429" s="23">
        <v>2.3799999999999998E-2</v>
      </c>
      <c r="L1429" s="23">
        <v>2.7699999999999999E-2</v>
      </c>
      <c r="M1429" s="23"/>
      <c r="N1429" s="23"/>
      <c r="O1429" s="23"/>
      <c r="P1429" s="23"/>
      <c r="V1429" s="23"/>
      <c r="W1429" s="23"/>
      <c r="X1429" s="23"/>
      <c r="Y1429" s="23"/>
      <c r="Z1429" s="23"/>
      <c r="AA1429" s="23"/>
      <c r="AB1429" s="23"/>
      <c r="AC1429" s="23"/>
      <c r="AD1429" s="23"/>
    </row>
    <row r="1430" spans="1:30">
      <c r="A1430" s="4">
        <v>41151</v>
      </c>
      <c r="B1430" s="23">
        <v>1.4000000000000002E-3</v>
      </c>
      <c r="C1430" s="23">
        <v>1E-3</v>
      </c>
      <c r="D1430" s="23">
        <v>1.4000000000000002E-3</v>
      </c>
      <c r="E1430" s="23">
        <v>1.7000000000000001E-3</v>
      </c>
      <c r="F1430" s="23">
        <v>2.7000000000000001E-3</v>
      </c>
      <c r="G1430" s="23">
        <v>3.4999999999999996E-3</v>
      </c>
      <c r="H1430" s="23">
        <v>6.6E-3</v>
      </c>
      <c r="I1430" s="23">
        <v>1.0800000000000001E-2</v>
      </c>
      <c r="J1430" s="23">
        <v>1.6299999999999999E-2</v>
      </c>
      <c r="K1430" s="23">
        <v>2.3599999999999999E-2</v>
      </c>
      <c r="L1430" s="23">
        <v>2.75E-2</v>
      </c>
      <c r="M1430" s="23"/>
      <c r="N1430" s="23"/>
      <c r="O1430" s="23"/>
      <c r="P1430" s="23"/>
      <c r="V1430" s="23"/>
      <c r="W1430" s="23"/>
      <c r="X1430" s="23"/>
      <c r="Y1430" s="23"/>
      <c r="Z1430" s="23"/>
      <c r="AA1430" s="23"/>
      <c r="AB1430" s="23"/>
      <c r="AC1430" s="23"/>
      <c r="AD1430" s="23"/>
    </row>
    <row r="1431" spans="1:30">
      <c r="A1431" s="4">
        <v>41152</v>
      </c>
      <c r="B1431" s="23">
        <v>1.2999999999999999E-3</v>
      </c>
      <c r="C1431" s="23">
        <v>8.9999999999999998E-4</v>
      </c>
      <c r="D1431" s="23">
        <v>1.4000000000000002E-3</v>
      </c>
      <c r="E1431" s="23">
        <v>1.6000000000000001E-3</v>
      </c>
      <c r="F1431" s="23">
        <v>2.2000000000000001E-3</v>
      </c>
      <c r="G1431" s="23">
        <v>3.0000000000000001E-3</v>
      </c>
      <c r="H1431" s="23">
        <v>5.8999999999999999E-3</v>
      </c>
      <c r="I1431" s="23">
        <v>1.01E-2</v>
      </c>
      <c r="J1431" s="23">
        <v>1.5700000000000002E-2</v>
      </c>
      <c r="K1431" s="23">
        <v>2.29E-2</v>
      </c>
      <c r="L1431" s="23">
        <v>2.6800000000000001E-2</v>
      </c>
      <c r="M1431" s="23"/>
      <c r="N1431" s="23"/>
      <c r="O1431" s="23"/>
      <c r="P1431" s="23"/>
      <c r="V1431" s="23"/>
      <c r="W1431" s="23"/>
      <c r="X1431" s="23"/>
      <c r="Y1431" s="23"/>
      <c r="Z1431" s="23"/>
      <c r="AA1431" s="23"/>
      <c r="AB1431" s="23"/>
      <c r="AC1431" s="23"/>
      <c r="AD1431" s="23"/>
    </row>
    <row r="1432" spans="1:30">
      <c r="A1432" s="4">
        <v>41156</v>
      </c>
      <c r="B1432" s="23">
        <v>1.4000000000000002E-3</v>
      </c>
      <c r="C1432" s="23">
        <v>1E-3</v>
      </c>
      <c r="D1432" s="23">
        <v>1.4000000000000002E-3</v>
      </c>
      <c r="E1432" s="23">
        <v>1.6000000000000001E-3</v>
      </c>
      <c r="F1432" s="23">
        <v>2.3E-3</v>
      </c>
      <c r="G1432" s="23">
        <v>3.0999999999999999E-3</v>
      </c>
      <c r="H1432" s="23">
        <v>6.1999999999999998E-3</v>
      </c>
      <c r="I1432" s="23">
        <v>1.03E-2</v>
      </c>
      <c r="J1432" s="23">
        <v>1.5900000000000001E-2</v>
      </c>
      <c r="K1432" s="23">
        <v>2.3E-2</v>
      </c>
      <c r="L1432" s="23">
        <v>2.69E-2</v>
      </c>
      <c r="M1432" s="23"/>
      <c r="N1432" s="23"/>
      <c r="O1432" s="23"/>
      <c r="P1432" s="23"/>
      <c r="V1432" s="23"/>
      <c r="W1432" s="23"/>
      <c r="X1432" s="23"/>
      <c r="Y1432" s="23"/>
      <c r="Z1432" s="23"/>
      <c r="AA1432" s="23"/>
      <c r="AB1432" s="23"/>
      <c r="AC1432" s="23"/>
      <c r="AD1432" s="23"/>
    </row>
    <row r="1433" spans="1:30">
      <c r="A1433" s="4">
        <v>41157</v>
      </c>
      <c r="B1433" s="23">
        <v>1.6000000000000001E-3</v>
      </c>
      <c r="C1433" s="23">
        <v>1.1000000000000001E-3</v>
      </c>
      <c r="D1433" s="23">
        <v>1.4000000000000002E-3</v>
      </c>
      <c r="E1433" s="23">
        <v>1.7000000000000001E-3</v>
      </c>
      <c r="F1433" s="23">
        <v>2.5000000000000001E-3</v>
      </c>
      <c r="G1433" s="23">
        <v>3.2000000000000002E-3</v>
      </c>
      <c r="H1433" s="23">
        <v>6.1999999999999998E-3</v>
      </c>
      <c r="I1433" s="23">
        <v>1.04E-2</v>
      </c>
      <c r="J1433" s="23">
        <v>1.6E-2</v>
      </c>
      <c r="K1433" s="23">
        <v>2.3199999999999998E-2</v>
      </c>
      <c r="L1433" s="23">
        <v>2.7000000000000003E-2</v>
      </c>
      <c r="M1433" s="23"/>
      <c r="N1433" s="23"/>
      <c r="O1433" s="23"/>
      <c r="P1433" s="23"/>
      <c r="V1433" s="23"/>
      <c r="W1433" s="23"/>
      <c r="X1433" s="23"/>
      <c r="Y1433" s="23"/>
      <c r="Z1433" s="23"/>
      <c r="AA1433" s="23"/>
      <c r="AB1433" s="23"/>
      <c r="AC1433" s="23"/>
      <c r="AD1433" s="23"/>
    </row>
    <row r="1434" spans="1:30">
      <c r="A1434" s="4">
        <v>41158</v>
      </c>
      <c r="B1434" s="23">
        <v>1.6000000000000001E-3</v>
      </c>
      <c r="C1434" s="23">
        <v>1.1000000000000001E-3</v>
      </c>
      <c r="D1434" s="23">
        <v>1.4000000000000002E-3</v>
      </c>
      <c r="E1434" s="23">
        <v>1.8E-3</v>
      </c>
      <c r="F1434" s="23">
        <v>2.7000000000000001E-3</v>
      </c>
      <c r="G1434" s="23">
        <v>3.4000000000000002E-3</v>
      </c>
      <c r="H1434" s="23">
        <v>6.8000000000000005E-3</v>
      </c>
      <c r="I1434" s="23">
        <v>1.1200000000000002E-2</v>
      </c>
      <c r="J1434" s="23">
        <v>1.6799999999999999E-2</v>
      </c>
      <c r="K1434" s="23">
        <v>2.41E-2</v>
      </c>
      <c r="L1434" s="23">
        <v>2.7999999999999997E-2</v>
      </c>
      <c r="M1434" s="23"/>
      <c r="N1434" s="23"/>
      <c r="O1434" s="23"/>
      <c r="P1434" s="23"/>
      <c r="V1434" s="23"/>
      <c r="W1434" s="23"/>
      <c r="X1434" s="23"/>
      <c r="Y1434" s="23"/>
      <c r="Z1434" s="23"/>
      <c r="AA1434" s="23"/>
      <c r="AB1434" s="23"/>
      <c r="AC1434" s="23"/>
      <c r="AD1434" s="23"/>
    </row>
    <row r="1435" spans="1:30">
      <c r="A1435" s="4">
        <v>41159</v>
      </c>
      <c r="B1435" s="23">
        <v>1.5E-3</v>
      </c>
      <c r="C1435" s="23">
        <v>1.1000000000000001E-3</v>
      </c>
      <c r="D1435" s="23">
        <v>1.4000000000000002E-3</v>
      </c>
      <c r="E1435" s="23">
        <v>1.8E-3</v>
      </c>
      <c r="F1435" s="23">
        <v>2.5000000000000001E-3</v>
      </c>
      <c r="G1435" s="23">
        <v>3.3E-3</v>
      </c>
      <c r="H1435" s="23">
        <v>6.4000000000000003E-3</v>
      </c>
      <c r="I1435" s="23">
        <v>1.09E-2</v>
      </c>
      <c r="J1435" s="23">
        <v>1.67E-2</v>
      </c>
      <c r="K1435" s="23">
        <v>2.4199999999999999E-2</v>
      </c>
      <c r="L1435" s="23">
        <v>2.81E-2</v>
      </c>
      <c r="M1435" s="23"/>
      <c r="N1435" s="23"/>
      <c r="O1435" s="23"/>
      <c r="P1435" s="23"/>
      <c r="V1435" s="23"/>
      <c r="W1435" s="23"/>
      <c r="X1435" s="23"/>
      <c r="Y1435" s="23"/>
      <c r="Z1435" s="23"/>
      <c r="AA1435" s="23"/>
      <c r="AB1435" s="23"/>
      <c r="AC1435" s="23"/>
      <c r="AD1435" s="23"/>
    </row>
    <row r="1436" spans="1:30">
      <c r="A1436" s="4">
        <v>41162</v>
      </c>
      <c r="B1436" s="23">
        <v>1.5E-3</v>
      </c>
      <c r="C1436" s="23">
        <v>1E-3</v>
      </c>
      <c r="D1436" s="23">
        <v>1.4000000000000002E-3</v>
      </c>
      <c r="E1436" s="23">
        <v>1.8E-3</v>
      </c>
      <c r="F1436" s="23">
        <v>2.5000000000000001E-3</v>
      </c>
      <c r="G1436" s="23">
        <v>3.3E-3</v>
      </c>
      <c r="H1436" s="23">
        <v>6.6E-3</v>
      </c>
      <c r="I1436" s="23">
        <v>1.1000000000000001E-2</v>
      </c>
      <c r="J1436" s="23">
        <v>1.6799999999999999E-2</v>
      </c>
      <c r="K1436" s="23">
        <v>2.4300000000000002E-2</v>
      </c>
      <c r="L1436" s="23">
        <v>2.8300000000000002E-2</v>
      </c>
      <c r="M1436" s="23"/>
      <c r="N1436" s="23"/>
      <c r="O1436" s="23"/>
      <c r="P1436" s="23"/>
      <c r="V1436" s="23"/>
      <c r="W1436" s="23"/>
      <c r="X1436" s="23"/>
      <c r="Y1436" s="23"/>
      <c r="Z1436" s="23"/>
      <c r="AA1436" s="23"/>
      <c r="AB1436" s="23"/>
      <c r="AC1436" s="23"/>
      <c r="AD1436" s="23"/>
    </row>
    <row r="1437" spans="1:30">
      <c r="A1437" s="4">
        <v>41163</v>
      </c>
      <c r="B1437" s="23">
        <v>1.5E-3</v>
      </c>
      <c r="C1437" s="23">
        <v>1E-3</v>
      </c>
      <c r="D1437" s="23">
        <v>1.4000000000000002E-3</v>
      </c>
      <c r="E1437" s="23">
        <v>1.8E-3</v>
      </c>
      <c r="F1437" s="23">
        <v>2.5000000000000001E-3</v>
      </c>
      <c r="G1437" s="23">
        <v>3.3E-3</v>
      </c>
      <c r="H1437" s="23">
        <v>6.7000000000000002E-3</v>
      </c>
      <c r="I1437" s="23">
        <v>1.1200000000000002E-2</v>
      </c>
      <c r="J1437" s="23">
        <v>1.7000000000000001E-2</v>
      </c>
      <c r="K1437" s="23">
        <v>2.4399999999999998E-2</v>
      </c>
      <c r="L1437" s="23">
        <v>2.8399999999999998E-2</v>
      </c>
      <c r="M1437" s="23"/>
      <c r="N1437" s="23"/>
      <c r="O1437" s="23"/>
      <c r="P1437" s="23"/>
      <c r="V1437" s="23"/>
      <c r="W1437" s="23"/>
      <c r="X1437" s="23"/>
      <c r="Y1437" s="23"/>
      <c r="Z1437" s="23"/>
      <c r="AA1437" s="23"/>
      <c r="AB1437" s="23"/>
      <c r="AC1437" s="23"/>
      <c r="AD1437" s="23"/>
    </row>
    <row r="1438" spans="1:30">
      <c r="A1438" s="4">
        <v>41164</v>
      </c>
      <c r="B1438" s="23">
        <v>1.5E-3</v>
      </c>
      <c r="C1438" s="23">
        <v>1E-3</v>
      </c>
      <c r="D1438" s="23">
        <v>1.2999999999999999E-3</v>
      </c>
      <c r="E1438" s="23">
        <v>1.8E-3</v>
      </c>
      <c r="F1438" s="23">
        <v>2.5000000000000001E-3</v>
      </c>
      <c r="G1438" s="23">
        <v>3.3E-3</v>
      </c>
      <c r="H1438" s="23">
        <v>6.9999999999999993E-3</v>
      </c>
      <c r="I1438" s="23">
        <v>1.1699999999999999E-2</v>
      </c>
      <c r="J1438" s="23">
        <v>1.77E-2</v>
      </c>
      <c r="K1438" s="23">
        <v>2.52E-2</v>
      </c>
      <c r="L1438" s="23">
        <v>2.92E-2</v>
      </c>
      <c r="M1438" s="23"/>
      <c r="N1438" s="23"/>
      <c r="O1438" s="23"/>
      <c r="P1438" s="23"/>
      <c r="V1438" s="23"/>
      <c r="W1438" s="23"/>
      <c r="X1438" s="23"/>
      <c r="Y1438" s="23"/>
      <c r="Z1438" s="23"/>
      <c r="AA1438" s="23"/>
      <c r="AB1438" s="23"/>
      <c r="AC1438" s="23"/>
      <c r="AD1438" s="23"/>
    </row>
    <row r="1439" spans="1:30">
      <c r="A1439" s="4">
        <v>41165</v>
      </c>
      <c r="B1439" s="23">
        <v>1.5E-3</v>
      </c>
      <c r="C1439" s="23">
        <v>1E-3</v>
      </c>
      <c r="D1439" s="23">
        <v>1.2999999999999999E-3</v>
      </c>
      <c r="E1439" s="23">
        <v>1.7000000000000001E-3</v>
      </c>
      <c r="F1439" s="23">
        <v>2.3999999999999998E-3</v>
      </c>
      <c r="G1439" s="23">
        <v>3.2000000000000002E-3</v>
      </c>
      <c r="H1439" s="23">
        <v>6.5000000000000006E-3</v>
      </c>
      <c r="I1439" s="23">
        <v>1.1200000000000002E-2</v>
      </c>
      <c r="J1439" s="23">
        <v>1.7500000000000002E-2</v>
      </c>
      <c r="K1439" s="23">
        <v>2.53E-2</v>
      </c>
      <c r="L1439" s="23">
        <v>2.9500000000000002E-2</v>
      </c>
      <c r="M1439" s="23"/>
      <c r="N1439" s="23"/>
      <c r="O1439" s="23"/>
      <c r="P1439" s="23"/>
      <c r="V1439" s="23"/>
      <c r="W1439" s="23"/>
      <c r="X1439" s="23"/>
      <c r="Y1439" s="23"/>
      <c r="Z1439" s="23"/>
      <c r="AA1439" s="23"/>
      <c r="AB1439" s="23"/>
      <c r="AC1439" s="23"/>
      <c r="AD1439" s="23"/>
    </row>
    <row r="1440" spans="1:30">
      <c r="A1440" s="4">
        <v>41166</v>
      </c>
      <c r="B1440" s="23">
        <v>1.6000000000000001E-3</v>
      </c>
      <c r="C1440" s="23">
        <v>1.1000000000000001E-3</v>
      </c>
      <c r="D1440" s="23">
        <v>1.2999999999999999E-3</v>
      </c>
      <c r="E1440" s="23">
        <v>1.8E-3</v>
      </c>
      <c r="F1440" s="23">
        <v>2.7000000000000001E-3</v>
      </c>
      <c r="G1440" s="23">
        <v>3.4999999999999996E-3</v>
      </c>
      <c r="H1440" s="23">
        <v>7.1999999999999998E-3</v>
      </c>
      <c r="I1440" s="23">
        <v>1.23E-2</v>
      </c>
      <c r="J1440" s="23">
        <v>1.8799999999999997E-2</v>
      </c>
      <c r="K1440" s="23">
        <v>2.6800000000000001E-2</v>
      </c>
      <c r="L1440" s="23">
        <v>3.0899999999999997E-2</v>
      </c>
      <c r="M1440" s="23"/>
      <c r="N1440" s="23"/>
      <c r="O1440" s="23"/>
      <c r="P1440" s="23"/>
      <c r="V1440" s="23"/>
      <c r="W1440" s="23"/>
      <c r="X1440" s="23"/>
      <c r="Y1440" s="23"/>
      <c r="Z1440" s="23"/>
      <c r="AA1440" s="23"/>
      <c r="AB1440" s="23"/>
      <c r="AC1440" s="23"/>
      <c r="AD1440" s="23"/>
    </row>
    <row r="1441" spans="1:30">
      <c r="A1441" s="4">
        <v>41169</v>
      </c>
      <c r="B1441" s="23">
        <v>1.6000000000000001E-3</v>
      </c>
      <c r="C1441" s="23">
        <v>1.1000000000000001E-3</v>
      </c>
      <c r="D1441" s="23">
        <v>1.2999999999999999E-3</v>
      </c>
      <c r="E1441" s="23">
        <v>1.8E-3</v>
      </c>
      <c r="F1441" s="23">
        <v>2.5000000000000001E-3</v>
      </c>
      <c r="G1441" s="23">
        <v>3.5999999999999999E-3</v>
      </c>
      <c r="H1441" s="23">
        <v>7.3000000000000001E-3</v>
      </c>
      <c r="I1441" s="23">
        <v>1.2199999999999999E-2</v>
      </c>
      <c r="J1441" s="23">
        <v>1.8500000000000003E-2</v>
      </c>
      <c r="K1441" s="23">
        <v>2.64E-2</v>
      </c>
      <c r="L1441" s="23">
        <v>3.0299999999999997E-2</v>
      </c>
      <c r="M1441" s="23"/>
      <c r="N1441" s="23"/>
      <c r="O1441" s="23"/>
      <c r="P1441" s="23"/>
      <c r="V1441" s="23"/>
      <c r="W1441" s="23"/>
      <c r="X1441" s="23"/>
      <c r="Y1441" s="23"/>
      <c r="Z1441" s="23"/>
      <c r="AA1441" s="23"/>
      <c r="AB1441" s="23"/>
      <c r="AC1441" s="23"/>
      <c r="AD1441" s="23"/>
    </row>
    <row r="1442" spans="1:30">
      <c r="A1442" s="4">
        <v>41170</v>
      </c>
      <c r="B1442" s="23">
        <v>1.6000000000000001E-3</v>
      </c>
      <c r="C1442" s="23">
        <v>1E-3</v>
      </c>
      <c r="D1442" s="23">
        <v>1.2999999999999999E-3</v>
      </c>
      <c r="E1442" s="23">
        <v>1.8E-3</v>
      </c>
      <c r="F1442" s="23">
        <v>2.5000000000000001E-3</v>
      </c>
      <c r="G1442" s="23">
        <v>3.4999999999999996E-3</v>
      </c>
      <c r="H1442" s="23">
        <v>7.0999999999999995E-3</v>
      </c>
      <c r="I1442" s="23">
        <v>1.1899999999999999E-2</v>
      </c>
      <c r="J1442" s="23">
        <v>1.8200000000000001E-2</v>
      </c>
      <c r="K1442" s="23">
        <v>2.6099999999999998E-2</v>
      </c>
      <c r="L1442" s="23">
        <v>0.03</v>
      </c>
      <c r="M1442" s="23"/>
      <c r="N1442" s="23"/>
      <c r="O1442" s="23"/>
      <c r="P1442" s="23"/>
      <c r="V1442" s="23"/>
      <c r="W1442" s="23"/>
      <c r="X1442" s="23"/>
      <c r="Y1442" s="23"/>
      <c r="Z1442" s="23"/>
      <c r="AA1442" s="23"/>
      <c r="AB1442" s="23"/>
      <c r="AC1442" s="23"/>
      <c r="AD1442" s="23"/>
    </row>
    <row r="1443" spans="1:30">
      <c r="A1443" s="4">
        <v>41171</v>
      </c>
      <c r="B1443" s="23">
        <v>1.5E-3</v>
      </c>
      <c r="C1443" s="23">
        <v>1.1000000000000001E-3</v>
      </c>
      <c r="D1443" s="23">
        <v>1.4000000000000002E-3</v>
      </c>
      <c r="E1443" s="23">
        <v>1.8E-3</v>
      </c>
      <c r="F1443" s="23">
        <v>2.7000000000000001E-3</v>
      </c>
      <c r="G1443" s="23">
        <v>3.4999999999999996E-3</v>
      </c>
      <c r="H1443" s="23">
        <v>6.9999999999999993E-3</v>
      </c>
      <c r="I1443" s="23">
        <v>1.18E-2</v>
      </c>
      <c r="J1443" s="23">
        <v>1.7899999999999999E-2</v>
      </c>
      <c r="K1443" s="23">
        <v>2.58E-2</v>
      </c>
      <c r="L1443" s="23">
        <v>2.9700000000000001E-2</v>
      </c>
      <c r="M1443" s="23"/>
      <c r="N1443" s="23"/>
      <c r="O1443" s="23"/>
      <c r="P1443" s="23"/>
      <c r="V1443" s="23"/>
      <c r="W1443" s="23"/>
      <c r="X1443" s="23"/>
      <c r="Y1443" s="23"/>
      <c r="Z1443" s="23"/>
      <c r="AA1443" s="23"/>
      <c r="AB1443" s="23"/>
      <c r="AC1443" s="23"/>
      <c r="AD1443" s="23"/>
    </row>
    <row r="1444" spans="1:30">
      <c r="A1444" s="4">
        <v>41172</v>
      </c>
      <c r="B1444" s="23">
        <v>1.6000000000000001E-3</v>
      </c>
      <c r="C1444" s="23">
        <v>1.1000000000000001E-3</v>
      </c>
      <c r="D1444" s="23">
        <v>1.4000000000000002E-3</v>
      </c>
      <c r="E1444" s="23">
        <v>1.8E-3</v>
      </c>
      <c r="F1444" s="23">
        <v>2.7000000000000001E-3</v>
      </c>
      <c r="G1444" s="23">
        <v>3.5999999999999999E-3</v>
      </c>
      <c r="H1444" s="23">
        <v>6.9999999999999993E-3</v>
      </c>
      <c r="I1444" s="23">
        <v>1.18E-2</v>
      </c>
      <c r="J1444" s="23">
        <v>1.8000000000000002E-2</v>
      </c>
      <c r="K1444" s="23">
        <v>2.58E-2</v>
      </c>
      <c r="L1444" s="23">
        <v>2.9600000000000001E-2</v>
      </c>
      <c r="M1444" s="23"/>
      <c r="N1444" s="23"/>
      <c r="O1444" s="23"/>
      <c r="P1444" s="23"/>
      <c r="V1444" s="23"/>
      <c r="W1444" s="23"/>
      <c r="X1444" s="23"/>
      <c r="Y1444" s="23"/>
      <c r="Z1444" s="23"/>
      <c r="AA1444" s="23"/>
      <c r="AB1444" s="23"/>
      <c r="AC1444" s="23"/>
      <c r="AD1444" s="23"/>
    </row>
    <row r="1445" spans="1:30">
      <c r="A1445" s="4">
        <v>41173</v>
      </c>
      <c r="B1445" s="23">
        <v>1.5E-3</v>
      </c>
      <c r="C1445" s="23">
        <v>1.1000000000000001E-3</v>
      </c>
      <c r="D1445" s="23">
        <v>1.4000000000000002E-3</v>
      </c>
      <c r="E1445" s="23">
        <v>1.8E-3</v>
      </c>
      <c r="F1445" s="23">
        <v>2.7000000000000001E-3</v>
      </c>
      <c r="G1445" s="23">
        <v>3.5999999999999999E-3</v>
      </c>
      <c r="H1445" s="23">
        <v>6.8000000000000005E-3</v>
      </c>
      <c r="I1445" s="23">
        <v>1.1399999999999999E-2</v>
      </c>
      <c r="J1445" s="23">
        <v>1.77E-2</v>
      </c>
      <c r="K1445" s="23">
        <v>2.5699999999999997E-2</v>
      </c>
      <c r="L1445" s="23">
        <v>2.9500000000000002E-2</v>
      </c>
      <c r="M1445" s="23"/>
      <c r="N1445" s="23"/>
      <c r="O1445" s="23"/>
      <c r="P1445" s="23"/>
      <c r="V1445" s="23"/>
      <c r="W1445" s="23"/>
      <c r="X1445" s="23"/>
      <c r="Y1445" s="23"/>
      <c r="Z1445" s="23"/>
      <c r="AA1445" s="23"/>
      <c r="AB1445" s="23"/>
      <c r="AC1445" s="23"/>
      <c r="AD1445" s="23"/>
    </row>
    <row r="1446" spans="1:30">
      <c r="A1446" s="4">
        <v>41176</v>
      </c>
      <c r="B1446" s="23">
        <v>1.6000000000000001E-3</v>
      </c>
      <c r="C1446" s="23">
        <v>1.1000000000000001E-3</v>
      </c>
      <c r="D1446" s="23">
        <v>1.4000000000000002E-3</v>
      </c>
      <c r="E1446" s="23">
        <v>1.8E-3</v>
      </c>
      <c r="F1446" s="23">
        <v>2.7000000000000001E-3</v>
      </c>
      <c r="G1446" s="23">
        <v>3.4999999999999996E-3</v>
      </c>
      <c r="H1446" s="23">
        <v>6.8000000000000005E-3</v>
      </c>
      <c r="I1446" s="23">
        <v>1.1200000000000002E-2</v>
      </c>
      <c r="J1446" s="23">
        <v>1.7399999999999999E-2</v>
      </c>
      <c r="K1446" s="23">
        <v>2.53E-2</v>
      </c>
      <c r="L1446" s="23">
        <v>2.9100000000000001E-2</v>
      </c>
      <c r="M1446" s="23"/>
      <c r="N1446" s="23"/>
      <c r="O1446" s="23"/>
      <c r="P1446" s="23"/>
      <c r="V1446" s="23"/>
      <c r="W1446" s="23"/>
      <c r="X1446" s="23"/>
      <c r="Y1446" s="23"/>
      <c r="Z1446" s="23"/>
      <c r="AA1446" s="23"/>
      <c r="AB1446" s="23"/>
      <c r="AC1446" s="23"/>
      <c r="AD1446" s="23"/>
    </row>
    <row r="1447" spans="1:30">
      <c r="A1447" s="4">
        <v>41177</v>
      </c>
      <c r="B1447" s="23">
        <v>1.5E-3</v>
      </c>
      <c r="C1447" s="23">
        <v>1.1000000000000001E-3</v>
      </c>
      <c r="D1447" s="23">
        <v>1.5E-3</v>
      </c>
      <c r="E1447" s="23">
        <v>1.8E-3</v>
      </c>
      <c r="F1447" s="23">
        <v>2.7000000000000001E-3</v>
      </c>
      <c r="G1447" s="23">
        <v>3.4999999999999996E-3</v>
      </c>
      <c r="H1447" s="23">
        <v>6.6E-3</v>
      </c>
      <c r="I1447" s="23">
        <v>1.0800000000000001E-2</v>
      </c>
      <c r="J1447" s="23">
        <v>1.7000000000000001E-2</v>
      </c>
      <c r="K1447" s="23">
        <v>2.4700000000000003E-2</v>
      </c>
      <c r="L1447" s="23">
        <v>2.86E-2</v>
      </c>
      <c r="M1447" s="23"/>
      <c r="N1447" s="23"/>
      <c r="O1447" s="23"/>
      <c r="P1447" s="23"/>
      <c r="V1447" s="23"/>
      <c r="W1447" s="23"/>
      <c r="X1447" s="23"/>
      <c r="Y1447" s="23"/>
      <c r="Z1447" s="23"/>
      <c r="AA1447" s="23"/>
      <c r="AB1447" s="23"/>
      <c r="AC1447" s="23"/>
      <c r="AD1447" s="23"/>
    </row>
    <row r="1448" spans="1:30">
      <c r="A1448" s="4">
        <v>41178</v>
      </c>
      <c r="B1448" s="23">
        <v>1.5E-3</v>
      </c>
      <c r="C1448" s="23">
        <v>1.1000000000000001E-3</v>
      </c>
      <c r="D1448" s="23">
        <v>1.2999999999999999E-3</v>
      </c>
      <c r="E1448" s="23">
        <v>1.7000000000000001E-3</v>
      </c>
      <c r="F1448" s="23">
        <v>2.5999999999999999E-3</v>
      </c>
      <c r="G1448" s="23">
        <v>3.4000000000000002E-3</v>
      </c>
      <c r="H1448" s="23">
        <v>6.3E-3</v>
      </c>
      <c r="I1448" s="23">
        <v>1.03E-2</v>
      </c>
      <c r="J1448" s="23">
        <v>1.6399999999999998E-2</v>
      </c>
      <c r="K1448" s="23">
        <v>2.4E-2</v>
      </c>
      <c r="L1448" s="23">
        <v>2.7900000000000001E-2</v>
      </c>
      <c r="M1448" s="23"/>
      <c r="N1448" s="23"/>
      <c r="O1448" s="23"/>
      <c r="P1448" s="23"/>
      <c r="V1448" s="23"/>
      <c r="W1448" s="23"/>
      <c r="X1448" s="23"/>
      <c r="Y1448" s="23"/>
      <c r="Z1448" s="23"/>
      <c r="AA1448" s="23"/>
      <c r="AB1448" s="23"/>
      <c r="AC1448" s="23"/>
      <c r="AD1448" s="23"/>
    </row>
    <row r="1449" spans="1:30">
      <c r="A1449" s="4">
        <v>41179</v>
      </c>
      <c r="B1449" s="23">
        <v>1.4000000000000002E-3</v>
      </c>
      <c r="C1449" s="23">
        <v>8.9999999999999998E-4</v>
      </c>
      <c r="D1449" s="23">
        <v>1.4000000000000002E-3</v>
      </c>
      <c r="E1449" s="23">
        <v>1.6000000000000001E-3</v>
      </c>
      <c r="F1449" s="23">
        <v>2.5000000000000001E-3</v>
      </c>
      <c r="G1449" s="23">
        <v>3.4000000000000002E-3</v>
      </c>
      <c r="H1449" s="23">
        <v>6.4000000000000003E-3</v>
      </c>
      <c r="I1449" s="23">
        <v>1.0500000000000001E-2</v>
      </c>
      <c r="J1449" s="23">
        <v>1.66E-2</v>
      </c>
      <c r="K1449" s="23">
        <v>2.4300000000000002E-2</v>
      </c>
      <c r="L1449" s="23">
        <v>2.8300000000000002E-2</v>
      </c>
      <c r="M1449" s="23"/>
      <c r="N1449" s="23"/>
      <c r="O1449" s="23"/>
      <c r="P1449" s="23"/>
      <c r="V1449" s="23"/>
      <c r="W1449" s="23"/>
      <c r="X1449" s="23"/>
      <c r="Y1449" s="23"/>
      <c r="Z1449" s="23"/>
      <c r="AA1449" s="23"/>
      <c r="AB1449" s="23"/>
      <c r="AC1449" s="23"/>
      <c r="AD1449" s="23"/>
    </row>
    <row r="1450" spans="1:30">
      <c r="A1450" s="4">
        <v>41180</v>
      </c>
      <c r="B1450" s="23">
        <v>8.9999999999999998E-4</v>
      </c>
      <c r="C1450" s="23">
        <v>1E-3</v>
      </c>
      <c r="D1450" s="23">
        <v>1.4000000000000002E-3</v>
      </c>
      <c r="E1450" s="23">
        <v>1.7000000000000001E-3</v>
      </c>
      <c r="F1450" s="23">
        <v>2.3E-3</v>
      </c>
      <c r="G1450" s="23">
        <v>3.0999999999999999E-3</v>
      </c>
      <c r="H1450" s="23">
        <v>6.1999999999999998E-3</v>
      </c>
      <c r="I1450" s="23">
        <v>1.04E-2</v>
      </c>
      <c r="J1450" s="23">
        <v>1.6500000000000001E-2</v>
      </c>
      <c r="K1450" s="23">
        <v>2.4199999999999999E-2</v>
      </c>
      <c r="L1450" s="23">
        <v>2.8199999999999999E-2</v>
      </c>
      <c r="M1450" s="23"/>
      <c r="N1450" s="23"/>
      <c r="O1450" s="23"/>
      <c r="P1450" s="23"/>
      <c r="V1450" s="23"/>
      <c r="W1450" s="23"/>
      <c r="X1450" s="23"/>
      <c r="Y1450" s="23"/>
      <c r="Z1450" s="23"/>
      <c r="AA1450" s="23"/>
      <c r="AB1450" s="23"/>
      <c r="AC1450" s="23"/>
      <c r="AD1450" s="23"/>
    </row>
    <row r="1451" spans="1:30">
      <c r="A1451" s="4">
        <v>41183</v>
      </c>
      <c r="B1451" s="23">
        <v>1.5E-3</v>
      </c>
      <c r="C1451" s="23">
        <v>8.9999999999999998E-4</v>
      </c>
      <c r="D1451" s="23">
        <v>1.4000000000000002E-3</v>
      </c>
      <c r="E1451" s="23">
        <v>1.7000000000000001E-3</v>
      </c>
      <c r="F1451" s="23">
        <v>2.5000000000000001E-3</v>
      </c>
      <c r="G1451" s="23">
        <v>3.0999999999999999E-3</v>
      </c>
      <c r="H1451" s="23">
        <v>6.1999999999999998E-3</v>
      </c>
      <c r="I1451" s="23">
        <v>1.04E-2</v>
      </c>
      <c r="J1451" s="23">
        <v>1.6399999999999998E-2</v>
      </c>
      <c r="K1451" s="23">
        <v>2.41E-2</v>
      </c>
      <c r="L1451" s="23">
        <v>2.81E-2</v>
      </c>
      <c r="M1451" s="23"/>
      <c r="N1451" s="23"/>
      <c r="O1451" s="23"/>
      <c r="P1451" s="23"/>
      <c r="V1451" s="23"/>
      <c r="W1451" s="23"/>
      <c r="X1451" s="23"/>
      <c r="Y1451" s="23"/>
      <c r="Z1451" s="23"/>
      <c r="AA1451" s="23"/>
      <c r="AB1451" s="23"/>
      <c r="AC1451" s="23"/>
      <c r="AD1451" s="23"/>
    </row>
    <row r="1452" spans="1:30">
      <c r="A1452" s="4">
        <v>41184</v>
      </c>
      <c r="B1452" s="23">
        <v>1.6000000000000001E-3</v>
      </c>
      <c r="C1452" s="23">
        <v>8.9999999999999998E-4</v>
      </c>
      <c r="D1452" s="23">
        <v>1.4000000000000002E-3</v>
      </c>
      <c r="E1452" s="23">
        <v>1.6000000000000001E-3</v>
      </c>
      <c r="F1452" s="23">
        <v>2.3E-3</v>
      </c>
      <c r="G1452" s="23">
        <v>3.0999999999999999E-3</v>
      </c>
      <c r="H1452" s="23">
        <v>6.0999999999999995E-3</v>
      </c>
      <c r="I1452" s="23">
        <v>1.03E-2</v>
      </c>
      <c r="J1452" s="23">
        <v>1.6399999999999998E-2</v>
      </c>
      <c r="K1452" s="23">
        <v>2.41E-2</v>
      </c>
      <c r="L1452" s="23">
        <v>2.81E-2</v>
      </c>
      <c r="M1452" s="23"/>
      <c r="N1452" s="23"/>
      <c r="O1452" s="23"/>
      <c r="P1452" s="23"/>
      <c r="V1452" s="23"/>
      <c r="W1452" s="23"/>
      <c r="X1452" s="23"/>
      <c r="Y1452" s="23"/>
      <c r="Z1452" s="23"/>
      <c r="AA1452" s="23"/>
      <c r="AB1452" s="23"/>
      <c r="AC1452" s="23"/>
      <c r="AD1452" s="23"/>
    </row>
    <row r="1453" spans="1:30">
      <c r="A1453" s="4">
        <v>41185</v>
      </c>
      <c r="B1453" s="23">
        <v>1.6000000000000001E-3</v>
      </c>
      <c r="C1453" s="23">
        <v>8.9999999999999998E-4</v>
      </c>
      <c r="D1453" s="23">
        <v>1.4000000000000002E-3</v>
      </c>
      <c r="E1453" s="23">
        <v>1.6000000000000001E-3</v>
      </c>
      <c r="F1453" s="23">
        <v>2.3E-3</v>
      </c>
      <c r="G1453" s="23">
        <v>3.0999999999999999E-3</v>
      </c>
      <c r="H1453" s="23">
        <v>6.0999999999999995E-3</v>
      </c>
      <c r="I1453" s="23">
        <v>1.0200000000000001E-2</v>
      </c>
      <c r="J1453" s="23">
        <v>1.6399999999999998E-2</v>
      </c>
      <c r="K1453" s="23">
        <v>2.4199999999999999E-2</v>
      </c>
      <c r="L1453" s="23">
        <v>2.8199999999999999E-2</v>
      </c>
      <c r="M1453" s="23"/>
      <c r="N1453" s="23"/>
      <c r="O1453" s="23"/>
      <c r="P1453" s="23"/>
      <c r="V1453" s="23"/>
      <c r="W1453" s="23"/>
      <c r="X1453" s="23"/>
      <c r="Y1453" s="23"/>
      <c r="Z1453" s="23"/>
      <c r="AA1453" s="23"/>
      <c r="AB1453" s="23"/>
      <c r="AC1453" s="23"/>
      <c r="AD1453" s="23"/>
    </row>
    <row r="1454" spans="1:30">
      <c r="A1454" s="4">
        <v>41186</v>
      </c>
      <c r="B1454" s="23">
        <v>1.5E-3</v>
      </c>
      <c r="C1454" s="23">
        <v>1E-3</v>
      </c>
      <c r="D1454" s="23">
        <v>1.4000000000000002E-3</v>
      </c>
      <c r="E1454" s="23">
        <v>1.8E-3</v>
      </c>
      <c r="F1454" s="23">
        <v>2.3E-3</v>
      </c>
      <c r="G1454" s="23">
        <v>3.2000000000000002E-3</v>
      </c>
      <c r="H1454" s="23">
        <v>6.3E-3</v>
      </c>
      <c r="I1454" s="23">
        <v>1.0700000000000001E-2</v>
      </c>
      <c r="J1454" s="23">
        <v>1.7000000000000001E-2</v>
      </c>
      <c r="K1454" s="23">
        <v>2.4799999999999999E-2</v>
      </c>
      <c r="L1454" s="23">
        <v>2.8900000000000002E-2</v>
      </c>
      <c r="M1454" s="23"/>
      <c r="N1454" s="23"/>
      <c r="O1454" s="23"/>
      <c r="P1454" s="23"/>
      <c r="V1454" s="23"/>
      <c r="W1454" s="23"/>
      <c r="X1454" s="23"/>
      <c r="Y1454" s="23"/>
      <c r="Z1454" s="23"/>
      <c r="AA1454" s="23"/>
      <c r="AB1454" s="23"/>
      <c r="AC1454" s="23"/>
      <c r="AD1454" s="23"/>
    </row>
    <row r="1455" spans="1:30">
      <c r="A1455" s="4">
        <v>41187</v>
      </c>
      <c r="B1455" s="23">
        <v>1.5E-3</v>
      </c>
      <c r="C1455" s="23">
        <v>1.1000000000000001E-3</v>
      </c>
      <c r="D1455" s="23">
        <v>1.5E-3</v>
      </c>
      <c r="E1455" s="23">
        <v>1.8E-3</v>
      </c>
      <c r="F1455" s="23">
        <v>2.7000000000000001E-3</v>
      </c>
      <c r="G1455" s="23">
        <v>3.4000000000000002E-3</v>
      </c>
      <c r="H1455" s="23">
        <v>6.7000000000000002E-3</v>
      </c>
      <c r="I1455" s="23">
        <v>1.1200000000000002E-2</v>
      </c>
      <c r="J1455" s="23">
        <v>1.7500000000000002E-2</v>
      </c>
      <c r="K1455" s="23">
        <v>2.5499999999999998E-2</v>
      </c>
      <c r="L1455" s="23">
        <v>2.9600000000000001E-2</v>
      </c>
      <c r="M1455" s="23"/>
      <c r="N1455" s="23"/>
      <c r="O1455" s="23"/>
      <c r="P1455" s="23"/>
      <c r="V1455" s="23"/>
      <c r="W1455" s="23"/>
      <c r="X1455" s="23"/>
      <c r="Y1455" s="23"/>
      <c r="Z1455" s="23"/>
      <c r="AA1455" s="23"/>
      <c r="AB1455" s="23"/>
      <c r="AC1455" s="23"/>
      <c r="AD1455" s="23"/>
    </row>
    <row r="1456" spans="1:30">
      <c r="A1456" s="4">
        <v>41191</v>
      </c>
      <c r="B1456" s="23">
        <v>1.6000000000000001E-3</v>
      </c>
      <c r="C1456" s="23">
        <v>1E-3</v>
      </c>
      <c r="D1456" s="23">
        <v>1.5E-3</v>
      </c>
      <c r="E1456" s="23">
        <v>1.8E-3</v>
      </c>
      <c r="F1456" s="23">
        <v>2.5000000000000001E-3</v>
      </c>
      <c r="G1456" s="23">
        <v>3.4999999999999996E-3</v>
      </c>
      <c r="H1456" s="23">
        <v>6.7000000000000002E-3</v>
      </c>
      <c r="I1456" s="23">
        <v>1.11E-2</v>
      </c>
      <c r="J1456" s="23">
        <v>1.7399999999999999E-2</v>
      </c>
      <c r="K1456" s="23">
        <v>2.52E-2</v>
      </c>
      <c r="L1456" s="23">
        <v>2.9300000000000003E-2</v>
      </c>
      <c r="M1456" s="23"/>
      <c r="N1456" s="23"/>
      <c r="O1456" s="23"/>
      <c r="P1456" s="23"/>
      <c r="V1456" s="23"/>
      <c r="W1456" s="23"/>
      <c r="X1456" s="23"/>
      <c r="Y1456" s="23"/>
      <c r="Z1456" s="23"/>
      <c r="AA1456" s="23"/>
      <c r="AB1456" s="23"/>
      <c r="AC1456" s="23"/>
      <c r="AD1456" s="23"/>
    </row>
    <row r="1457" spans="1:30">
      <c r="A1457" s="4">
        <v>41192</v>
      </c>
      <c r="B1457" s="23">
        <v>1.6000000000000001E-3</v>
      </c>
      <c r="C1457" s="23">
        <v>1E-3</v>
      </c>
      <c r="D1457" s="23">
        <v>1.5E-3</v>
      </c>
      <c r="E1457" s="23">
        <v>1.8E-3</v>
      </c>
      <c r="F1457" s="23">
        <v>2.7000000000000001E-3</v>
      </c>
      <c r="G1457" s="23">
        <v>3.4999999999999996E-3</v>
      </c>
      <c r="H1457" s="23">
        <v>6.6E-3</v>
      </c>
      <c r="I1457" s="23">
        <v>1.09E-2</v>
      </c>
      <c r="J1457" s="23">
        <v>1.72E-2</v>
      </c>
      <c r="K1457" s="23">
        <v>2.4799999999999999E-2</v>
      </c>
      <c r="L1457" s="23">
        <v>2.8900000000000002E-2</v>
      </c>
      <c r="M1457" s="23"/>
      <c r="N1457" s="23"/>
      <c r="O1457" s="23"/>
      <c r="P1457" s="23"/>
      <c r="V1457" s="23"/>
      <c r="W1457" s="23"/>
      <c r="X1457" s="23"/>
      <c r="Y1457" s="23"/>
      <c r="Z1457" s="23"/>
      <c r="AA1457" s="23"/>
      <c r="AB1457" s="23"/>
      <c r="AC1457" s="23"/>
      <c r="AD1457" s="23"/>
    </row>
    <row r="1458" spans="1:30">
      <c r="A1458" s="4">
        <v>41193</v>
      </c>
      <c r="B1458" s="23">
        <v>1.6000000000000001E-3</v>
      </c>
      <c r="C1458" s="23">
        <v>1E-3</v>
      </c>
      <c r="D1458" s="23">
        <v>1.4000000000000002E-3</v>
      </c>
      <c r="E1458" s="23">
        <v>1.8E-3</v>
      </c>
      <c r="F1458" s="23">
        <v>2.8000000000000004E-3</v>
      </c>
      <c r="G1458" s="23">
        <v>3.4000000000000002E-3</v>
      </c>
      <c r="H1458" s="23">
        <v>6.7000000000000002E-3</v>
      </c>
      <c r="I1458" s="23">
        <v>1.09E-2</v>
      </c>
      <c r="J1458" s="23">
        <v>1.7000000000000001E-2</v>
      </c>
      <c r="K1458" s="23">
        <v>2.4500000000000001E-2</v>
      </c>
      <c r="L1458" s="23">
        <v>2.86E-2</v>
      </c>
      <c r="M1458" s="23"/>
      <c r="N1458" s="23"/>
      <c r="O1458" s="23"/>
      <c r="P1458" s="23"/>
      <c r="V1458" s="23"/>
      <c r="W1458" s="23"/>
      <c r="X1458" s="23"/>
      <c r="Y1458" s="23"/>
      <c r="Z1458" s="23"/>
      <c r="AA1458" s="23"/>
      <c r="AB1458" s="23"/>
      <c r="AC1458" s="23"/>
      <c r="AD1458" s="23"/>
    </row>
    <row r="1459" spans="1:30">
      <c r="A1459" s="4">
        <v>41194</v>
      </c>
      <c r="B1459" s="23">
        <v>1.6000000000000001E-3</v>
      </c>
      <c r="C1459" s="23">
        <v>1.1000000000000001E-3</v>
      </c>
      <c r="D1459" s="23">
        <v>1.5E-3</v>
      </c>
      <c r="E1459" s="23">
        <v>1.8E-3</v>
      </c>
      <c r="F1459" s="23">
        <v>2.7000000000000001E-3</v>
      </c>
      <c r="G1459" s="23">
        <v>3.4000000000000002E-3</v>
      </c>
      <c r="H1459" s="23">
        <v>6.7000000000000002E-3</v>
      </c>
      <c r="I1459" s="23">
        <v>1.09E-2</v>
      </c>
      <c r="J1459" s="23">
        <v>1.6899999999999998E-2</v>
      </c>
      <c r="K1459" s="23">
        <v>2.4399999999999998E-2</v>
      </c>
      <c r="L1459" s="23">
        <v>2.8300000000000002E-2</v>
      </c>
      <c r="M1459" s="23"/>
      <c r="N1459" s="23"/>
      <c r="O1459" s="23"/>
      <c r="P1459" s="23"/>
      <c r="V1459" s="23"/>
      <c r="W1459" s="23"/>
      <c r="X1459" s="23"/>
      <c r="Y1459" s="23"/>
      <c r="Z1459" s="23"/>
      <c r="AA1459" s="23"/>
      <c r="AB1459" s="23"/>
      <c r="AC1459" s="23"/>
      <c r="AD1459" s="23"/>
    </row>
    <row r="1460" spans="1:30">
      <c r="A1460" s="4">
        <v>41197</v>
      </c>
      <c r="B1460" s="23">
        <v>1.6000000000000001E-3</v>
      </c>
      <c r="C1460" s="23">
        <v>1.1000000000000001E-3</v>
      </c>
      <c r="D1460" s="23">
        <v>1.5E-3</v>
      </c>
      <c r="E1460" s="23">
        <v>1.9E-3</v>
      </c>
      <c r="F1460" s="23">
        <v>2.7000000000000001E-3</v>
      </c>
      <c r="G1460" s="23">
        <v>3.4000000000000002E-3</v>
      </c>
      <c r="H1460" s="23">
        <v>6.7000000000000002E-3</v>
      </c>
      <c r="I1460" s="23">
        <v>1.09E-2</v>
      </c>
      <c r="J1460" s="23">
        <v>1.7000000000000001E-2</v>
      </c>
      <c r="K1460" s="23">
        <v>2.4500000000000001E-2</v>
      </c>
      <c r="L1460" s="23">
        <v>2.8500000000000001E-2</v>
      </c>
      <c r="M1460" s="23"/>
      <c r="N1460" s="23"/>
      <c r="O1460" s="23"/>
      <c r="P1460" s="23"/>
      <c r="V1460" s="23"/>
      <c r="W1460" s="23"/>
      <c r="X1460" s="23"/>
      <c r="Y1460" s="23"/>
      <c r="Z1460" s="23"/>
      <c r="AA1460" s="23"/>
      <c r="AB1460" s="23"/>
      <c r="AC1460" s="23"/>
      <c r="AD1460" s="23"/>
    </row>
    <row r="1461" spans="1:30">
      <c r="A1461" s="4">
        <v>41198</v>
      </c>
      <c r="B1461" s="23">
        <v>1.6000000000000001E-3</v>
      </c>
      <c r="C1461" s="23">
        <v>8.9999999999999998E-4</v>
      </c>
      <c r="D1461" s="23">
        <v>1.5E-3</v>
      </c>
      <c r="E1461" s="23">
        <v>1.8E-3</v>
      </c>
      <c r="F1461" s="23">
        <v>2.7000000000000001E-3</v>
      </c>
      <c r="G1461" s="23">
        <v>3.5999999999999999E-3</v>
      </c>
      <c r="H1461" s="23">
        <v>6.9999999999999993E-3</v>
      </c>
      <c r="I1461" s="23">
        <v>1.15E-2</v>
      </c>
      <c r="J1461" s="23">
        <v>1.7500000000000002E-2</v>
      </c>
      <c r="K1461" s="23">
        <v>2.5099999999999997E-2</v>
      </c>
      <c r="L1461" s="23">
        <v>2.9100000000000001E-2</v>
      </c>
      <c r="M1461" s="23"/>
      <c r="N1461" s="23"/>
      <c r="O1461" s="23"/>
      <c r="P1461" s="23"/>
      <c r="V1461" s="23"/>
      <c r="W1461" s="23"/>
      <c r="X1461" s="23"/>
      <c r="Y1461" s="23"/>
      <c r="Z1461" s="23"/>
      <c r="AA1461" s="23"/>
      <c r="AB1461" s="23"/>
      <c r="AC1461" s="23"/>
      <c r="AD1461" s="23"/>
    </row>
    <row r="1462" spans="1:30">
      <c r="A1462" s="4">
        <v>41199</v>
      </c>
      <c r="B1462" s="23">
        <v>1.5E-3</v>
      </c>
      <c r="C1462" s="23">
        <v>1.1000000000000001E-3</v>
      </c>
      <c r="D1462" s="23">
        <v>1.5E-3</v>
      </c>
      <c r="E1462" s="23">
        <v>1.8E-3</v>
      </c>
      <c r="F1462" s="23">
        <v>3.0000000000000001E-3</v>
      </c>
      <c r="G1462" s="23">
        <v>4.0999999999999995E-3</v>
      </c>
      <c r="H1462" s="23">
        <v>7.8000000000000005E-3</v>
      </c>
      <c r="I1462" s="23">
        <v>1.24E-2</v>
      </c>
      <c r="J1462" s="23">
        <v>1.83E-2</v>
      </c>
      <c r="K1462" s="23">
        <v>2.6000000000000002E-2</v>
      </c>
      <c r="L1462" s="23">
        <v>2.98E-2</v>
      </c>
      <c r="M1462" s="23"/>
      <c r="N1462" s="23"/>
      <c r="O1462" s="23"/>
      <c r="P1462" s="23"/>
      <c r="V1462" s="23"/>
      <c r="W1462" s="23"/>
      <c r="X1462" s="23"/>
      <c r="Y1462" s="23"/>
      <c r="Z1462" s="23"/>
      <c r="AA1462" s="23"/>
      <c r="AB1462" s="23"/>
      <c r="AC1462" s="23"/>
      <c r="AD1462" s="23"/>
    </row>
    <row r="1463" spans="1:30">
      <c r="A1463" s="4">
        <v>41200</v>
      </c>
      <c r="B1463" s="23">
        <v>1.5E-3</v>
      </c>
      <c r="C1463" s="23">
        <v>1E-3</v>
      </c>
      <c r="D1463" s="23">
        <v>1.5E-3</v>
      </c>
      <c r="E1463" s="23">
        <v>1.8E-3</v>
      </c>
      <c r="F1463" s="23">
        <v>2.8999999999999998E-3</v>
      </c>
      <c r="G1463" s="23">
        <v>4.0999999999999995E-3</v>
      </c>
      <c r="H1463" s="23">
        <v>7.9000000000000008E-3</v>
      </c>
      <c r="I1463" s="23">
        <v>1.26E-2</v>
      </c>
      <c r="J1463" s="23">
        <v>1.8600000000000002E-2</v>
      </c>
      <c r="K1463" s="23">
        <v>2.63E-2</v>
      </c>
      <c r="L1463" s="23">
        <v>3.0200000000000001E-2</v>
      </c>
      <c r="M1463" s="23"/>
      <c r="N1463" s="23"/>
      <c r="O1463" s="23"/>
      <c r="P1463" s="23"/>
      <c r="V1463" s="23"/>
      <c r="W1463" s="23"/>
      <c r="X1463" s="23"/>
      <c r="Y1463" s="23"/>
      <c r="Z1463" s="23"/>
      <c r="AA1463" s="23"/>
      <c r="AB1463" s="23"/>
      <c r="AC1463" s="23"/>
      <c r="AD1463" s="23"/>
    </row>
    <row r="1464" spans="1:30">
      <c r="A1464" s="4">
        <v>41201</v>
      </c>
      <c r="B1464" s="23">
        <v>1.6000000000000001E-3</v>
      </c>
      <c r="C1464" s="23">
        <v>1E-3</v>
      </c>
      <c r="D1464" s="23">
        <v>1.4000000000000002E-3</v>
      </c>
      <c r="E1464" s="23">
        <v>1.8E-3</v>
      </c>
      <c r="F1464" s="23">
        <v>3.0000000000000001E-3</v>
      </c>
      <c r="G1464" s="23">
        <v>4.0999999999999995E-3</v>
      </c>
      <c r="H1464" s="23">
        <v>7.7000000000000002E-3</v>
      </c>
      <c r="I1464" s="23">
        <v>1.21E-2</v>
      </c>
      <c r="J1464" s="23">
        <v>1.7899999999999999E-2</v>
      </c>
      <c r="K1464" s="23">
        <v>2.5499999999999998E-2</v>
      </c>
      <c r="L1464" s="23">
        <v>2.9399999999999999E-2</v>
      </c>
      <c r="M1464" s="23"/>
      <c r="N1464" s="23"/>
      <c r="O1464" s="23"/>
      <c r="P1464" s="23"/>
      <c r="V1464" s="23"/>
      <c r="W1464" s="23"/>
      <c r="X1464" s="23"/>
      <c r="Y1464" s="23"/>
      <c r="Z1464" s="23"/>
      <c r="AA1464" s="23"/>
      <c r="AB1464" s="23"/>
      <c r="AC1464" s="23"/>
      <c r="AD1464" s="23"/>
    </row>
    <row r="1465" spans="1:30">
      <c r="A1465" s="4">
        <v>41204</v>
      </c>
      <c r="B1465" s="23">
        <v>1.5E-3</v>
      </c>
      <c r="C1465" s="23">
        <v>1E-3</v>
      </c>
      <c r="D1465" s="23">
        <v>1.5E-3</v>
      </c>
      <c r="E1465" s="23">
        <v>1.9E-3</v>
      </c>
      <c r="F1465" s="23">
        <v>3.2000000000000002E-3</v>
      </c>
      <c r="G1465" s="23">
        <v>4.1999999999999997E-3</v>
      </c>
      <c r="H1465" s="23">
        <v>7.9000000000000008E-3</v>
      </c>
      <c r="I1465" s="23">
        <v>1.2500000000000001E-2</v>
      </c>
      <c r="J1465" s="23">
        <v>1.83E-2</v>
      </c>
      <c r="K1465" s="23">
        <v>2.5699999999999997E-2</v>
      </c>
      <c r="L1465" s="23">
        <v>2.9500000000000002E-2</v>
      </c>
      <c r="M1465" s="23"/>
      <c r="N1465" s="23"/>
      <c r="O1465" s="23"/>
      <c r="P1465" s="23"/>
      <c r="V1465" s="23"/>
      <c r="W1465" s="23"/>
      <c r="X1465" s="23"/>
      <c r="Y1465" s="23"/>
      <c r="Z1465" s="23"/>
      <c r="AA1465" s="23"/>
      <c r="AB1465" s="23"/>
      <c r="AC1465" s="23"/>
      <c r="AD1465" s="23"/>
    </row>
    <row r="1466" spans="1:30">
      <c r="A1466" s="4">
        <v>41205</v>
      </c>
      <c r="B1466" s="23">
        <v>1.5E-3</v>
      </c>
      <c r="C1466" s="23">
        <v>1.1000000000000001E-3</v>
      </c>
      <c r="D1466" s="23">
        <v>1.5E-3</v>
      </c>
      <c r="E1466" s="23">
        <v>1.8E-3</v>
      </c>
      <c r="F1466" s="23">
        <v>2.8999999999999998E-3</v>
      </c>
      <c r="G1466" s="23">
        <v>4.0999999999999995E-3</v>
      </c>
      <c r="H1466" s="23">
        <v>7.7000000000000002E-3</v>
      </c>
      <c r="I1466" s="23">
        <v>1.21E-2</v>
      </c>
      <c r="J1466" s="23">
        <v>1.7899999999999999E-2</v>
      </c>
      <c r="K1466" s="23">
        <v>2.53E-2</v>
      </c>
      <c r="L1466" s="23">
        <v>2.9100000000000001E-2</v>
      </c>
      <c r="M1466" s="23"/>
      <c r="N1466" s="23"/>
      <c r="O1466" s="23"/>
      <c r="P1466" s="23"/>
      <c r="V1466" s="23"/>
      <c r="W1466" s="23"/>
      <c r="X1466" s="23"/>
      <c r="Y1466" s="23"/>
      <c r="Z1466" s="23"/>
      <c r="AA1466" s="23"/>
      <c r="AB1466" s="23"/>
      <c r="AC1466" s="23"/>
      <c r="AD1466" s="23"/>
    </row>
    <row r="1467" spans="1:30">
      <c r="A1467" s="4">
        <v>41206</v>
      </c>
      <c r="B1467" s="23">
        <v>1.7000000000000001E-3</v>
      </c>
      <c r="C1467" s="23">
        <v>1.1000000000000001E-3</v>
      </c>
      <c r="D1467" s="23">
        <v>1.6000000000000001E-3</v>
      </c>
      <c r="E1467" s="23">
        <v>1.8E-3</v>
      </c>
      <c r="F1467" s="23">
        <v>2.8999999999999998E-3</v>
      </c>
      <c r="G1467" s="23">
        <v>4.0000000000000001E-3</v>
      </c>
      <c r="H1467" s="23">
        <v>7.6E-3</v>
      </c>
      <c r="I1467" s="23">
        <v>1.21E-2</v>
      </c>
      <c r="J1467" s="23">
        <v>1.8000000000000002E-2</v>
      </c>
      <c r="K1467" s="23">
        <v>2.5499999999999998E-2</v>
      </c>
      <c r="L1467" s="23">
        <v>2.9300000000000003E-2</v>
      </c>
      <c r="M1467" s="23"/>
      <c r="N1467" s="23"/>
      <c r="O1467" s="23"/>
      <c r="P1467" s="23"/>
      <c r="V1467" s="23"/>
      <c r="W1467" s="23"/>
      <c r="X1467" s="23"/>
      <c r="Y1467" s="23"/>
      <c r="Z1467" s="23"/>
      <c r="AA1467" s="23"/>
      <c r="AB1467" s="23"/>
      <c r="AC1467" s="23"/>
      <c r="AD1467" s="23"/>
    </row>
    <row r="1468" spans="1:30">
      <c r="A1468" s="4">
        <v>41207</v>
      </c>
      <c r="B1468" s="23">
        <v>1.6000000000000001E-3</v>
      </c>
      <c r="C1468" s="23">
        <v>1.1000000000000001E-3</v>
      </c>
      <c r="D1468" s="23">
        <v>1.6000000000000001E-3</v>
      </c>
      <c r="E1468" s="23">
        <v>1.9E-3</v>
      </c>
      <c r="F1468" s="23">
        <v>3.0999999999999999E-3</v>
      </c>
      <c r="G1468" s="23">
        <v>4.3E-3</v>
      </c>
      <c r="H1468" s="23">
        <v>8.199999999999999E-3</v>
      </c>
      <c r="I1468" s="23">
        <v>1.2800000000000001E-2</v>
      </c>
      <c r="J1468" s="23">
        <v>1.8600000000000002E-2</v>
      </c>
      <c r="K1468" s="23">
        <v>2.6000000000000002E-2</v>
      </c>
      <c r="L1468" s="23">
        <v>2.98E-2</v>
      </c>
      <c r="M1468" s="23"/>
      <c r="N1468" s="23"/>
      <c r="O1468" s="23"/>
      <c r="P1468" s="23"/>
      <c r="V1468" s="23"/>
      <c r="W1468" s="23"/>
      <c r="X1468" s="23"/>
      <c r="Y1468" s="23"/>
      <c r="Z1468" s="23"/>
      <c r="AA1468" s="23"/>
      <c r="AB1468" s="23"/>
      <c r="AC1468" s="23"/>
      <c r="AD1468" s="23"/>
    </row>
    <row r="1469" spans="1:30">
      <c r="A1469" s="4">
        <v>41208</v>
      </c>
      <c r="B1469" s="23">
        <v>1.6000000000000001E-3</v>
      </c>
      <c r="C1469" s="23">
        <v>1.1999999999999999E-3</v>
      </c>
      <c r="D1469" s="23">
        <v>1.5E-3</v>
      </c>
      <c r="E1469" s="23">
        <v>1.9E-3</v>
      </c>
      <c r="F1469" s="23">
        <v>3.0000000000000001E-3</v>
      </c>
      <c r="G1469" s="23">
        <v>4.0999999999999995E-3</v>
      </c>
      <c r="H1469" s="23">
        <v>7.6E-3</v>
      </c>
      <c r="I1469" s="23">
        <v>1.2E-2</v>
      </c>
      <c r="J1469" s="23">
        <v>1.78E-2</v>
      </c>
      <c r="K1469" s="23">
        <v>2.53E-2</v>
      </c>
      <c r="L1469" s="23">
        <v>2.92E-2</v>
      </c>
      <c r="M1469" s="23"/>
      <c r="N1469" s="23"/>
      <c r="O1469" s="23"/>
      <c r="P1469" s="23"/>
      <c r="V1469" s="23"/>
      <c r="W1469" s="23"/>
      <c r="X1469" s="23"/>
      <c r="Y1469" s="23"/>
      <c r="Z1469" s="23"/>
      <c r="AA1469" s="23"/>
      <c r="AB1469" s="23"/>
      <c r="AC1469" s="23"/>
      <c r="AD1469" s="23"/>
    </row>
    <row r="1470" spans="1:30">
      <c r="A1470" s="4">
        <v>41211</v>
      </c>
      <c r="B1470" s="23">
        <v>1.7000000000000001E-3</v>
      </c>
      <c r="C1470" s="23">
        <v>1.4000000000000002E-3</v>
      </c>
      <c r="D1470" s="23">
        <v>1.6000000000000001E-3</v>
      </c>
      <c r="E1470" s="23">
        <v>1.8E-3</v>
      </c>
      <c r="F1470" s="23">
        <v>3.0000000000000001E-3</v>
      </c>
      <c r="G1470" s="23">
        <v>4.0000000000000001E-3</v>
      </c>
      <c r="H1470" s="23">
        <v>7.4000000000000003E-3</v>
      </c>
      <c r="I1470" s="23">
        <v>1.1599999999999999E-2</v>
      </c>
      <c r="J1470" s="23">
        <v>1.7399999999999999E-2</v>
      </c>
      <c r="K1470" s="23">
        <v>2.4799999999999999E-2</v>
      </c>
      <c r="L1470" s="23">
        <v>2.87E-2</v>
      </c>
      <c r="M1470" s="23"/>
      <c r="N1470" s="23"/>
      <c r="O1470" s="23"/>
      <c r="P1470" s="23"/>
      <c r="V1470" s="23"/>
      <c r="W1470" s="23"/>
      <c r="X1470" s="23"/>
      <c r="Y1470" s="23"/>
      <c r="Z1470" s="23"/>
      <c r="AA1470" s="23"/>
      <c r="AB1470" s="23"/>
      <c r="AC1470" s="23"/>
      <c r="AD1470" s="23"/>
    </row>
    <row r="1471" spans="1:30">
      <c r="A1471" s="4">
        <v>41213</v>
      </c>
      <c r="B1471" s="23">
        <v>1.8E-3</v>
      </c>
      <c r="C1471" s="23">
        <v>1.1000000000000001E-3</v>
      </c>
      <c r="D1471" s="23">
        <v>1.6000000000000001E-3</v>
      </c>
      <c r="E1471" s="23">
        <v>1.8E-3</v>
      </c>
      <c r="F1471" s="23">
        <v>3.0000000000000001E-3</v>
      </c>
      <c r="G1471" s="23">
        <v>3.8E-3</v>
      </c>
      <c r="H1471" s="23">
        <v>7.1999999999999998E-3</v>
      </c>
      <c r="I1471" s="23">
        <v>1.1399999999999999E-2</v>
      </c>
      <c r="J1471" s="23">
        <v>1.72E-2</v>
      </c>
      <c r="K1471" s="23">
        <v>2.46E-2</v>
      </c>
      <c r="L1471" s="23">
        <v>2.8500000000000001E-2</v>
      </c>
      <c r="M1471" s="23"/>
      <c r="N1471" s="23"/>
      <c r="O1471" s="23"/>
      <c r="P1471" s="23"/>
      <c r="V1471" s="23"/>
      <c r="W1471" s="23"/>
      <c r="X1471" s="23"/>
      <c r="Y1471" s="23"/>
      <c r="Z1471" s="23"/>
      <c r="AA1471" s="23"/>
      <c r="AB1471" s="23"/>
      <c r="AC1471" s="23"/>
      <c r="AD1471" s="23"/>
    </row>
    <row r="1472" spans="1:30">
      <c r="A1472" s="4">
        <v>41214</v>
      </c>
      <c r="B1472" s="23">
        <v>1.7000000000000001E-3</v>
      </c>
      <c r="C1472" s="23">
        <v>8.9999999999999998E-4</v>
      </c>
      <c r="D1472" s="23">
        <v>1.5E-3</v>
      </c>
      <c r="E1472" s="23">
        <v>1.8E-3</v>
      </c>
      <c r="F1472" s="23">
        <v>3.0000000000000001E-3</v>
      </c>
      <c r="G1472" s="23">
        <v>3.8E-3</v>
      </c>
      <c r="H1472" s="23">
        <v>7.3000000000000001E-3</v>
      </c>
      <c r="I1472" s="23">
        <v>1.1599999999999999E-2</v>
      </c>
      <c r="J1472" s="23">
        <v>1.7500000000000002E-2</v>
      </c>
      <c r="K1472" s="23">
        <v>2.5000000000000001E-2</v>
      </c>
      <c r="L1472" s="23">
        <v>2.8900000000000002E-2</v>
      </c>
      <c r="M1472" s="23"/>
      <c r="N1472" s="23"/>
      <c r="O1472" s="23"/>
      <c r="P1472" s="23"/>
      <c r="V1472" s="23"/>
      <c r="W1472" s="23"/>
      <c r="X1472" s="23"/>
      <c r="Y1472" s="23"/>
      <c r="Z1472" s="23"/>
      <c r="AA1472" s="23"/>
      <c r="AB1472" s="23"/>
      <c r="AC1472" s="23"/>
      <c r="AD1472" s="23"/>
    </row>
    <row r="1473" spans="1:30">
      <c r="A1473" s="4">
        <v>41215</v>
      </c>
      <c r="B1473" s="23">
        <v>1.6000000000000001E-3</v>
      </c>
      <c r="C1473" s="23">
        <v>8.9999999999999998E-4</v>
      </c>
      <c r="D1473" s="23">
        <v>1.5E-3</v>
      </c>
      <c r="E1473" s="23">
        <v>1.9E-3</v>
      </c>
      <c r="F1473" s="23">
        <v>2.8000000000000004E-3</v>
      </c>
      <c r="G1473" s="23">
        <v>3.8E-3</v>
      </c>
      <c r="H1473" s="23">
        <v>7.3000000000000001E-3</v>
      </c>
      <c r="I1473" s="23">
        <v>1.1599999999999999E-2</v>
      </c>
      <c r="J1473" s="23">
        <v>1.7500000000000002E-2</v>
      </c>
      <c r="K1473" s="23">
        <v>2.5099999999999997E-2</v>
      </c>
      <c r="L1473" s="23">
        <v>2.9100000000000001E-2</v>
      </c>
      <c r="M1473" s="23"/>
      <c r="N1473" s="23"/>
      <c r="O1473" s="23"/>
      <c r="P1473" s="23"/>
      <c r="V1473" s="23"/>
      <c r="W1473" s="23"/>
      <c r="X1473" s="23"/>
      <c r="Y1473" s="23"/>
      <c r="Z1473" s="23"/>
      <c r="AA1473" s="23"/>
      <c r="AB1473" s="23"/>
      <c r="AC1473" s="23"/>
      <c r="AD1473" s="23"/>
    </row>
    <row r="1474" spans="1:30">
      <c r="A1474" s="4">
        <v>41218</v>
      </c>
      <c r="B1474" s="23">
        <v>1.7000000000000001E-3</v>
      </c>
      <c r="C1474" s="23">
        <v>1.1000000000000001E-3</v>
      </c>
      <c r="D1474" s="23">
        <v>1.5E-3</v>
      </c>
      <c r="E1474" s="23">
        <v>1.9E-3</v>
      </c>
      <c r="F1474" s="23">
        <v>2.8000000000000004E-3</v>
      </c>
      <c r="G1474" s="23">
        <v>3.8E-3</v>
      </c>
      <c r="H1474" s="23">
        <v>6.9999999999999993E-3</v>
      </c>
      <c r="I1474" s="23">
        <v>1.1299999999999999E-2</v>
      </c>
      <c r="J1474" s="23">
        <v>1.72E-2</v>
      </c>
      <c r="K1474" s="23">
        <v>2.4700000000000003E-2</v>
      </c>
      <c r="L1474" s="23">
        <v>2.8799999999999999E-2</v>
      </c>
      <c r="M1474" s="23"/>
      <c r="N1474" s="23"/>
      <c r="O1474" s="23"/>
      <c r="P1474" s="23"/>
      <c r="V1474" s="23"/>
      <c r="W1474" s="23"/>
      <c r="X1474" s="23"/>
      <c r="Y1474" s="23"/>
      <c r="Z1474" s="23"/>
      <c r="AA1474" s="23"/>
      <c r="AB1474" s="23"/>
      <c r="AC1474" s="23"/>
      <c r="AD1474" s="23"/>
    </row>
    <row r="1475" spans="1:30">
      <c r="A1475" s="4">
        <v>41219</v>
      </c>
      <c r="B1475" s="23">
        <v>1.6000000000000001E-3</v>
      </c>
      <c r="C1475" s="23">
        <v>1E-3</v>
      </c>
      <c r="D1475" s="23">
        <v>1.5E-3</v>
      </c>
      <c r="E1475" s="23">
        <v>1.9E-3</v>
      </c>
      <c r="F1475" s="23">
        <v>3.0000000000000001E-3</v>
      </c>
      <c r="G1475" s="23">
        <v>4.0999999999999995E-3</v>
      </c>
      <c r="H1475" s="23">
        <v>7.4999999999999997E-3</v>
      </c>
      <c r="I1475" s="23">
        <v>1.1899999999999999E-2</v>
      </c>
      <c r="J1475" s="23">
        <v>1.78E-2</v>
      </c>
      <c r="K1475" s="23">
        <v>2.52E-2</v>
      </c>
      <c r="L1475" s="23">
        <v>2.92E-2</v>
      </c>
      <c r="M1475" s="23"/>
      <c r="N1475" s="23"/>
      <c r="O1475" s="23"/>
      <c r="P1475" s="23"/>
      <c r="V1475" s="23"/>
      <c r="W1475" s="23"/>
      <c r="X1475" s="23"/>
      <c r="Y1475" s="23"/>
      <c r="Z1475" s="23"/>
      <c r="AA1475" s="23"/>
      <c r="AB1475" s="23"/>
      <c r="AC1475" s="23"/>
      <c r="AD1475" s="23"/>
    </row>
    <row r="1476" spans="1:30">
      <c r="A1476" s="4">
        <v>41220</v>
      </c>
      <c r="B1476" s="23">
        <v>1.6000000000000001E-3</v>
      </c>
      <c r="C1476" s="23">
        <v>1E-3</v>
      </c>
      <c r="D1476" s="23">
        <v>1.4000000000000002E-3</v>
      </c>
      <c r="E1476" s="23">
        <v>1.8E-3</v>
      </c>
      <c r="F1476" s="23">
        <v>2.7000000000000001E-3</v>
      </c>
      <c r="G1476" s="23">
        <v>3.5999999999999999E-3</v>
      </c>
      <c r="H1476" s="23">
        <v>6.7000000000000002E-3</v>
      </c>
      <c r="I1476" s="23">
        <v>1.0800000000000001E-2</v>
      </c>
      <c r="J1476" s="23">
        <v>1.6799999999999999E-2</v>
      </c>
      <c r="K1476" s="23">
        <v>2.4199999999999999E-2</v>
      </c>
      <c r="L1476" s="23">
        <v>2.8300000000000002E-2</v>
      </c>
      <c r="M1476" s="23"/>
      <c r="N1476" s="23"/>
      <c r="O1476" s="23"/>
      <c r="P1476" s="23"/>
      <c r="V1476" s="23"/>
      <c r="W1476" s="23"/>
      <c r="X1476" s="23"/>
      <c r="Y1476" s="23"/>
      <c r="Z1476" s="23"/>
      <c r="AA1476" s="23"/>
      <c r="AB1476" s="23"/>
      <c r="AC1476" s="23"/>
      <c r="AD1476" s="23"/>
    </row>
    <row r="1477" spans="1:30">
      <c r="A1477" s="4">
        <v>41221</v>
      </c>
      <c r="B1477" s="23">
        <v>1.6000000000000001E-3</v>
      </c>
      <c r="C1477" s="23">
        <v>1E-3</v>
      </c>
      <c r="D1477" s="23">
        <v>1.5E-3</v>
      </c>
      <c r="E1477" s="23">
        <v>2E-3</v>
      </c>
      <c r="F1477" s="23">
        <v>2.7000000000000001E-3</v>
      </c>
      <c r="G1477" s="23">
        <v>3.4999999999999996E-3</v>
      </c>
      <c r="H1477" s="23">
        <v>6.5000000000000006E-3</v>
      </c>
      <c r="I1477" s="23">
        <v>1.04E-2</v>
      </c>
      <c r="J1477" s="23">
        <v>1.6200000000000003E-2</v>
      </c>
      <c r="K1477" s="23">
        <v>2.35E-2</v>
      </c>
      <c r="L1477" s="23">
        <v>2.7699999999999999E-2</v>
      </c>
      <c r="M1477" s="23"/>
      <c r="N1477" s="23"/>
      <c r="O1477" s="23"/>
      <c r="P1477" s="23"/>
      <c r="V1477" s="23"/>
      <c r="W1477" s="23"/>
      <c r="X1477" s="23"/>
      <c r="Y1477" s="23"/>
      <c r="Z1477" s="23"/>
      <c r="AA1477" s="23"/>
      <c r="AB1477" s="23"/>
      <c r="AC1477" s="23"/>
      <c r="AD1477" s="23"/>
    </row>
    <row r="1478" spans="1:30">
      <c r="A1478" s="4">
        <v>41222</v>
      </c>
      <c r="B1478" s="23">
        <v>1.6000000000000001E-3</v>
      </c>
      <c r="C1478" s="23">
        <v>8.9999999999999998E-4</v>
      </c>
      <c r="D1478" s="23">
        <v>1.5E-3</v>
      </c>
      <c r="E1478" s="23">
        <v>1.8E-3</v>
      </c>
      <c r="F1478" s="23">
        <v>2.7000000000000001E-3</v>
      </c>
      <c r="G1478" s="23">
        <v>3.4999999999999996E-3</v>
      </c>
      <c r="H1478" s="23">
        <v>6.5000000000000006E-3</v>
      </c>
      <c r="I1478" s="23">
        <v>1.04E-2</v>
      </c>
      <c r="J1478" s="23">
        <v>1.61E-2</v>
      </c>
      <c r="K1478" s="23">
        <v>2.3399999999999997E-2</v>
      </c>
      <c r="L1478" s="23">
        <v>2.75E-2</v>
      </c>
      <c r="M1478" s="23"/>
      <c r="N1478" s="23"/>
      <c r="O1478" s="23"/>
      <c r="P1478" s="23"/>
      <c r="V1478" s="23"/>
      <c r="W1478" s="23"/>
      <c r="X1478" s="23"/>
      <c r="Y1478" s="23"/>
      <c r="Z1478" s="23"/>
      <c r="AA1478" s="23"/>
      <c r="AB1478" s="23"/>
      <c r="AC1478" s="23"/>
      <c r="AD1478" s="23"/>
    </row>
    <row r="1479" spans="1:30">
      <c r="A1479" s="4">
        <v>41226</v>
      </c>
      <c r="B1479" s="23">
        <v>1.6000000000000001E-3</v>
      </c>
      <c r="C1479" s="23">
        <v>1.1000000000000001E-3</v>
      </c>
      <c r="D1479" s="23">
        <v>1.5E-3</v>
      </c>
      <c r="E1479" s="23">
        <v>1.8E-3</v>
      </c>
      <c r="F1479" s="23">
        <v>2.7000000000000001E-3</v>
      </c>
      <c r="G1479" s="23">
        <v>3.3E-3</v>
      </c>
      <c r="H1479" s="23">
        <v>6.3E-3</v>
      </c>
      <c r="I1479" s="23">
        <v>1.0200000000000001E-2</v>
      </c>
      <c r="J1479" s="23">
        <v>1.5900000000000001E-2</v>
      </c>
      <c r="K1479" s="23">
        <v>2.3099999999999999E-2</v>
      </c>
      <c r="L1479" s="23">
        <v>2.7200000000000002E-2</v>
      </c>
      <c r="M1479" s="23"/>
      <c r="N1479" s="23"/>
      <c r="O1479" s="23"/>
      <c r="P1479" s="23"/>
      <c r="V1479" s="23"/>
      <c r="W1479" s="23"/>
      <c r="X1479" s="23"/>
      <c r="Y1479" s="23"/>
      <c r="Z1479" s="23"/>
      <c r="AA1479" s="23"/>
      <c r="AB1479" s="23"/>
      <c r="AC1479" s="23"/>
      <c r="AD1479" s="23"/>
    </row>
    <row r="1480" spans="1:30">
      <c r="A1480" s="4">
        <v>41227</v>
      </c>
      <c r="B1480" s="23">
        <v>1.6000000000000001E-3</v>
      </c>
      <c r="C1480" s="23">
        <v>1E-3</v>
      </c>
      <c r="D1480" s="23">
        <v>1.5E-3</v>
      </c>
      <c r="E1480" s="23">
        <v>1.8E-3</v>
      </c>
      <c r="F1480" s="23">
        <v>2.5000000000000001E-3</v>
      </c>
      <c r="G1480" s="23">
        <v>3.3E-3</v>
      </c>
      <c r="H1480" s="23">
        <v>6.3E-3</v>
      </c>
      <c r="I1480" s="23">
        <v>1.03E-2</v>
      </c>
      <c r="J1480" s="23">
        <v>1.5900000000000001E-2</v>
      </c>
      <c r="K1480" s="23">
        <v>2.3099999999999999E-2</v>
      </c>
      <c r="L1480" s="23">
        <v>2.7300000000000001E-2</v>
      </c>
      <c r="M1480" s="23"/>
      <c r="N1480" s="23"/>
      <c r="O1480" s="23"/>
      <c r="P1480" s="23"/>
      <c r="V1480" s="23"/>
      <c r="W1480" s="23"/>
      <c r="X1480" s="23"/>
      <c r="Y1480" s="23"/>
      <c r="Z1480" s="23"/>
      <c r="AA1480" s="23"/>
      <c r="AB1480" s="23"/>
      <c r="AC1480" s="23"/>
      <c r="AD1480" s="23"/>
    </row>
    <row r="1481" spans="1:30">
      <c r="A1481" s="4">
        <v>41228</v>
      </c>
      <c r="B1481" s="23">
        <v>1.6000000000000001E-3</v>
      </c>
      <c r="C1481" s="23">
        <v>8.0000000000000004E-4</v>
      </c>
      <c r="D1481" s="23">
        <v>1.4000000000000002E-3</v>
      </c>
      <c r="E1481" s="23">
        <v>1.7000000000000001E-3</v>
      </c>
      <c r="F1481" s="23">
        <v>2.3999999999999998E-3</v>
      </c>
      <c r="G1481" s="23">
        <v>3.2000000000000002E-3</v>
      </c>
      <c r="H1481" s="23">
        <v>6.1999999999999998E-3</v>
      </c>
      <c r="I1481" s="23">
        <v>1.0200000000000001E-2</v>
      </c>
      <c r="J1481" s="23">
        <v>1.5800000000000002E-2</v>
      </c>
      <c r="K1481" s="23">
        <v>2.3E-2</v>
      </c>
      <c r="L1481" s="23">
        <v>2.7200000000000002E-2</v>
      </c>
      <c r="M1481" s="23"/>
      <c r="N1481" s="23"/>
      <c r="O1481" s="23"/>
      <c r="P1481" s="23"/>
      <c r="V1481" s="23"/>
      <c r="W1481" s="23"/>
      <c r="X1481" s="23"/>
      <c r="Y1481" s="23"/>
      <c r="Z1481" s="23"/>
      <c r="AA1481" s="23"/>
      <c r="AB1481" s="23"/>
      <c r="AC1481" s="23"/>
      <c r="AD1481" s="23"/>
    </row>
    <row r="1482" spans="1:30">
      <c r="A1482" s="4">
        <v>41229</v>
      </c>
      <c r="B1482" s="23">
        <v>1.6000000000000001E-3</v>
      </c>
      <c r="C1482" s="23">
        <v>5.9999999999999995E-4</v>
      </c>
      <c r="D1482" s="23">
        <v>1.2999999999999999E-3</v>
      </c>
      <c r="E1482" s="23">
        <v>1.6000000000000001E-3</v>
      </c>
      <c r="F1482" s="23">
        <v>2.3999999999999998E-3</v>
      </c>
      <c r="G1482" s="23">
        <v>3.2000000000000002E-3</v>
      </c>
      <c r="H1482" s="23">
        <v>6.1999999999999998E-3</v>
      </c>
      <c r="I1482" s="23">
        <v>1.01E-2</v>
      </c>
      <c r="J1482" s="23">
        <v>1.5800000000000002E-2</v>
      </c>
      <c r="K1482" s="23">
        <v>2.3099999999999999E-2</v>
      </c>
      <c r="L1482" s="23">
        <v>2.7300000000000001E-2</v>
      </c>
      <c r="M1482" s="23"/>
      <c r="N1482" s="23"/>
      <c r="O1482" s="23"/>
      <c r="P1482" s="23"/>
      <c r="V1482" s="23"/>
      <c r="W1482" s="23"/>
      <c r="X1482" s="23"/>
      <c r="Y1482" s="23"/>
      <c r="Z1482" s="23"/>
      <c r="AA1482" s="23"/>
      <c r="AB1482" s="23"/>
      <c r="AC1482" s="23"/>
      <c r="AD1482" s="23"/>
    </row>
    <row r="1483" spans="1:30">
      <c r="A1483" s="4">
        <v>41232</v>
      </c>
      <c r="B1483" s="23">
        <v>1.6000000000000001E-3</v>
      </c>
      <c r="C1483" s="23">
        <v>8.9999999999999998E-4</v>
      </c>
      <c r="D1483" s="23">
        <v>1.4000000000000002E-3</v>
      </c>
      <c r="E1483" s="23">
        <v>1.6000000000000001E-3</v>
      </c>
      <c r="F1483" s="23">
        <v>2.5000000000000001E-3</v>
      </c>
      <c r="G1483" s="23">
        <v>3.3E-3</v>
      </c>
      <c r="H1483" s="23">
        <v>6.4000000000000003E-3</v>
      </c>
      <c r="I1483" s="23">
        <v>1.04E-2</v>
      </c>
      <c r="J1483" s="23">
        <v>1.61E-2</v>
      </c>
      <c r="K1483" s="23">
        <v>2.3399999999999997E-2</v>
      </c>
      <c r="L1483" s="23">
        <v>2.76E-2</v>
      </c>
      <c r="M1483" s="23"/>
      <c r="N1483" s="23"/>
      <c r="O1483" s="23"/>
      <c r="P1483" s="23"/>
      <c r="V1483" s="23"/>
      <c r="W1483" s="23"/>
      <c r="X1483" s="23"/>
      <c r="Y1483" s="23"/>
      <c r="Z1483" s="23"/>
      <c r="AA1483" s="23"/>
      <c r="AB1483" s="23"/>
      <c r="AC1483" s="23"/>
      <c r="AD1483" s="23"/>
    </row>
    <row r="1484" spans="1:30">
      <c r="A1484" s="4">
        <v>41233</v>
      </c>
      <c r="B1484" s="23">
        <v>1.6000000000000001E-3</v>
      </c>
      <c r="C1484" s="23">
        <v>8.0000000000000004E-4</v>
      </c>
      <c r="D1484" s="23">
        <v>1.4000000000000002E-3</v>
      </c>
      <c r="E1484" s="23">
        <v>1.6000000000000001E-3</v>
      </c>
      <c r="F1484" s="23">
        <v>2.7000000000000001E-3</v>
      </c>
      <c r="G1484" s="23">
        <v>3.5999999999999999E-3</v>
      </c>
      <c r="H1484" s="23">
        <v>6.7000000000000002E-3</v>
      </c>
      <c r="I1484" s="23">
        <v>1.09E-2</v>
      </c>
      <c r="J1484" s="23">
        <v>1.66E-2</v>
      </c>
      <c r="K1484" s="23">
        <v>2.4E-2</v>
      </c>
      <c r="L1484" s="23">
        <v>2.8199999999999999E-2</v>
      </c>
      <c r="M1484" s="23"/>
      <c r="N1484" s="23"/>
      <c r="O1484" s="23"/>
      <c r="P1484" s="23"/>
      <c r="V1484" s="23"/>
      <c r="W1484" s="23"/>
      <c r="X1484" s="23"/>
      <c r="Y1484" s="23"/>
      <c r="Z1484" s="23"/>
      <c r="AA1484" s="23"/>
      <c r="AB1484" s="23"/>
      <c r="AC1484" s="23"/>
      <c r="AD1484" s="23"/>
    </row>
    <row r="1485" spans="1:30">
      <c r="A1485" s="4">
        <v>41234</v>
      </c>
      <c r="B1485" s="23">
        <v>1.6000000000000001E-3</v>
      </c>
      <c r="C1485" s="23">
        <v>1E-3</v>
      </c>
      <c r="D1485" s="23">
        <v>1.4000000000000002E-3</v>
      </c>
      <c r="E1485" s="23">
        <v>1.7000000000000001E-3</v>
      </c>
      <c r="F1485" s="23">
        <v>2.7000000000000001E-3</v>
      </c>
      <c r="G1485" s="23">
        <v>3.7000000000000002E-3</v>
      </c>
      <c r="H1485" s="23">
        <v>6.8999999999999999E-3</v>
      </c>
      <c r="I1485" s="23">
        <v>1.11E-2</v>
      </c>
      <c r="J1485" s="23">
        <v>1.6899999999999998E-2</v>
      </c>
      <c r="K1485" s="23">
        <v>2.4199999999999999E-2</v>
      </c>
      <c r="L1485" s="23">
        <v>2.8300000000000002E-2</v>
      </c>
      <c r="M1485" s="23"/>
      <c r="N1485" s="23"/>
      <c r="O1485" s="23"/>
      <c r="P1485" s="23"/>
      <c r="V1485" s="23"/>
      <c r="W1485" s="23"/>
      <c r="X1485" s="23"/>
      <c r="Y1485" s="23"/>
      <c r="Z1485" s="23"/>
      <c r="AA1485" s="23"/>
      <c r="AB1485" s="23"/>
      <c r="AC1485" s="23"/>
      <c r="AD1485" s="23"/>
    </row>
    <row r="1486" spans="1:30">
      <c r="A1486" s="4">
        <v>41236</v>
      </c>
      <c r="B1486" s="23">
        <v>1.6000000000000001E-3</v>
      </c>
      <c r="C1486" s="23">
        <v>1E-3</v>
      </c>
      <c r="D1486" s="23">
        <v>1.4000000000000002E-3</v>
      </c>
      <c r="E1486" s="23">
        <v>1.9E-3</v>
      </c>
      <c r="F1486" s="23">
        <v>2.8999999999999998E-3</v>
      </c>
      <c r="G1486" s="23">
        <v>3.7000000000000002E-3</v>
      </c>
      <c r="H1486" s="23">
        <v>6.9999999999999993E-3</v>
      </c>
      <c r="I1486" s="23">
        <v>1.1200000000000002E-2</v>
      </c>
      <c r="J1486" s="23">
        <v>1.7000000000000001E-2</v>
      </c>
      <c r="K1486" s="23">
        <v>2.4199999999999999E-2</v>
      </c>
      <c r="L1486" s="23">
        <v>2.8300000000000002E-2</v>
      </c>
      <c r="M1486" s="23"/>
      <c r="N1486" s="23"/>
      <c r="O1486" s="23"/>
      <c r="P1486" s="23"/>
      <c r="V1486" s="23"/>
      <c r="W1486" s="23"/>
      <c r="X1486" s="23"/>
      <c r="Y1486" s="23"/>
      <c r="Z1486" s="23"/>
      <c r="AA1486" s="23"/>
      <c r="AB1486" s="23"/>
      <c r="AC1486" s="23"/>
      <c r="AD1486" s="23"/>
    </row>
    <row r="1487" spans="1:30">
      <c r="A1487" s="4">
        <v>41239</v>
      </c>
      <c r="B1487" s="23">
        <v>1.6000000000000001E-3</v>
      </c>
      <c r="C1487" s="23">
        <v>1E-3</v>
      </c>
      <c r="D1487" s="23">
        <v>1.5E-3</v>
      </c>
      <c r="E1487" s="23">
        <v>1.7000000000000001E-3</v>
      </c>
      <c r="F1487" s="23">
        <v>2.7000000000000001E-3</v>
      </c>
      <c r="G1487" s="23">
        <v>3.5999999999999999E-3</v>
      </c>
      <c r="H1487" s="23">
        <v>6.8000000000000005E-3</v>
      </c>
      <c r="I1487" s="23">
        <v>1.09E-2</v>
      </c>
      <c r="J1487" s="23">
        <v>1.66E-2</v>
      </c>
      <c r="K1487" s="23">
        <v>2.3900000000000001E-2</v>
      </c>
      <c r="L1487" s="23">
        <v>2.7999999999999997E-2</v>
      </c>
      <c r="M1487" s="23"/>
      <c r="N1487" s="23"/>
      <c r="O1487" s="23"/>
      <c r="P1487" s="23"/>
      <c r="V1487" s="23"/>
      <c r="W1487" s="23"/>
      <c r="X1487" s="23"/>
      <c r="Y1487" s="23"/>
      <c r="Z1487" s="23"/>
      <c r="AA1487" s="23"/>
      <c r="AB1487" s="23"/>
      <c r="AC1487" s="23"/>
      <c r="AD1487" s="23"/>
    </row>
    <row r="1488" spans="1:30">
      <c r="A1488" s="4">
        <v>41240</v>
      </c>
      <c r="B1488" s="23">
        <v>1.6000000000000001E-3</v>
      </c>
      <c r="C1488" s="23">
        <v>1E-3</v>
      </c>
      <c r="D1488" s="23">
        <v>1.5E-3</v>
      </c>
      <c r="E1488" s="23">
        <v>1.8E-3</v>
      </c>
      <c r="F1488" s="23">
        <v>2.7000000000000001E-3</v>
      </c>
      <c r="G1488" s="23">
        <v>3.5999999999999999E-3</v>
      </c>
      <c r="H1488" s="23">
        <v>6.6E-3</v>
      </c>
      <c r="I1488" s="23">
        <v>1.0700000000000001E-2</v>
      </c>
      <c r="J1488" s="23">
        <v>1.6399999999999998E-2</v>
      </c>
      <c r="K1488" s="23">
        <v>2.3799999999999998E-2</v>
      </c>
      <c r="L1488" s="23">
        <v>2.7900000000000001E-2</v>
      </c>
      <c r="M1488" s="23"/>
      <c r="N1488" s="23"/>
      <c r="O1488" s="23"/>
      <c r="P1488" s="23"/>
      <c r="V1488" s="23"/>
      <c r="W1488" s="23"/>
      <c r="X1488" s="23"/>
      <c r="Y1488" s="23"/>
      <c r="Z1488" s="23"/>
      <c r="AA1488" s="23"/>
      <c r="AB1488" s="23"/>
      <c r="AC1488" s="23"/>
      <c r="AD1488" s="23"/>
    </row>
    <row r="1489" spans="1:30">
      <c r="A1489" s="4">
        <v>41241</v>
      </c>
      <c r="B1489" s="23">
        <v>1.6000000000000001E-3</v>
      </c>
      <c r="C1489" s="23">
        <v>1E-3</v>
      </c>
      <c r="D1489" s="23">
        <v>1.4000000000000002E-3</v>
      </c>
      <c r="E1489" s="23">
        <v>1.8E-3</v>
      </c>
      <c r="F1489" s="23">
        <v>2.7000000000000001E-3</v>
      </c>
      <c r="G1489" s="23">
        <v>3.4999999999999996E-3</v>
      </c>
      <c r="H1489" s="23">
        <v>6.4000000000000003E-3</v>
      </c>
      <c r="I1489" s="23">
        <v>1.0500000000000001E-2</v>
      </c>
      <c r="J1489" s="23">
        <v>1.6299999999999999E-2</v>
      </c>
      <c r="K1489" s="23">
        <v>2.3599999999999999E-2</v>
      </c>
      <c r="L1489" s="23">
        <v>2.7900000000000001E-2</v>
      </c>
      <c r="M1489" s="23"/>
      <c r="N1489" s="23"/>
      <c r="O1489" s="23"/>
      <c r="P1489" s="23"/>
      <c r="V1489" s="23"/>
      <c r="W1489" s="23"/>
      <c r="X1489" s="23"/>
      <c r="Y1489" s="23"/>
      <c r="Z1489" s="23"/>
      <c r="AA1489" s="23"/>
      <c r="AB1489" s="23"/>
      <c r="AC1489" s="23"/>
      <c r="AD1489" s="23"/>
    </row>
    <row r="1490" spans="1:30">
      <c r="A1490" s="4">
        <v>41242</v>
      </c>
      <c r="B1490" s="23">
        <v>1.6000000000000001E-3</v>
      </c>
      <c r="C1490" s="23">
        <v>8.9999999999999998E-4</v>
      </c>
      <c r="D1490" s="23">
        <v>1.5E-3</v>
      </c>
      <c r="E1490" s="23">
        <v>1.8E-3</v>
      </c>
      <c r="F1490" s="23">
        <v>2.5000000000000001E-3</v>
      </c>
      <c r="G1490" s="23">
        <v>3.4999999999999996E-3</v>
      </c>
      <c r="H1490" s="23">
        <v>6.3E-3</v>
      </c>
      <c r="I1490" s="23">
        <v>1.04E-2</v>
      </c>
      <c r="J1490" s="23">
        <v>1.6200000000000003E-2</v>
      </c>
      <c r="K1490" s="23">
        <v>2.3700000000000002E-2</v>
      </c>
      <c r="L1490" s="23">
        <v>2.7900000000000001E-2</v>
      </c>
      <c r="M1490" s="23"/>
      <c r="N1490" s="23"/>
      <c r="O1490" s="23"/>
      <c r="P1490" s="23"/>
      <c r="V1490" s="23"/>
      <c r="W1490" s="23"/>
      <c r="X1490" s="23"/>
      <c r="Y1490" s="23"/>
      <c r="Z1490" s="23"/>
      <c r="AA1490" s="23"/>
      <c r="AB1490" s="23"/>
      <c r="AC1490" s="23"/>
      <c r="AD1490" s="23"/>
    </row>
    <row r="1491" spans="1:30">
      <c r="A1491" s="4">
        <v>41243</v>
      </c>
      <c r="B1491" s="23">
        <v>1.6000000000000001E-3</v>
      </c>
      <c r="C1491" s="23">
        <v>8.0000000000000004E-4</v>
      </c>
      <c r="D1491" s="23">
        <v>1.2999999999999999E-3</v>
      </c>
      <c r="E1491" s="23">
        <v>1.8E-3</v>
      </c>
      <c r="F1491" s="23">
        <v>2.5000000000000001E-3</v>
      </c>
      <c r="G1491" s="23">
        <v>3.4000000000000002E-3</v>
      </c>
      <c r="H1491" s="23">
        <v>6.0999999999999995E-3</v>
      </c>
      <c r="I1491" s="23">
        <v>1.04E-2</v>
      </c>
      <c r="J1491" s="23">
        <v>1.6200000000000003E-2</v>
      </c>
      <c r="K1491" s="23">
        <v>2.3700000000000002E-2</v>
      </c>
      <c r="L1491" s="23">
        <v>2.81E-2</v>
      </c>
      <c r="M1491" s="23"/>
      <c r="N1491" s="23"/>
      <c r="O1491" s="23"/>
      <c r="P1491" s="23"/>
      <c r="V1491" s="23"/>
      <c r="W1491" s="23"/>
      <c r="X1491" s="23"/>
      <c r="Y1491" s="23"/>
      <c r="Z1491" s="23"/>
      <c r="AA1491" s="23"/>
      <c r="AB1491" s="23"/>
      <c r="AC1491" s="23"/>
      <c r="AD1491" s="23"/>
    </row>
    <row r="1492" spans="1:30">
      <c r="A1492" s="4">
        <v>41246</v>
      </c>
      <c r="B1492" s="23">
        <v>1.6000000000000001E-3</v>
      </c>
      <c r="C1492" s="23">
        <v>1E-3</v>
      </c>
      <c r="D1492" s="23">
        <v>1.4000000000000002E-3</v>
      </c>
      <c r="E1492" s="23">
        <v>1.8E-3</v>
      </c>
      <c r="F1492" s="23">
        <v>2.5000000000000001E-3</v>
      </c>
      <c r="G1492" s="23">
        <v>3.4000000000000002E-3</v>
      </c>
      <c r="H1492" s="23">
        <v>6.3E-3</v>
      </c>
      <c r="I1492" s="23">
        <v>1.0500000000000001E-2</v>
      </c>
      <c r="J1492" s="23">
        <v>1.6299999999999999E-2</v>
      </c>
      <c r="K1492" s="23">
        <v>2.3700000000000002E-2</v>
      </c>
      <c r="L1492" s="23">
        <v>2.7999999999999997E-2</v>
      </c>
      <c r="M1492" s="23"/>
      <c r="N1492" s="23"/>
      <c r="O1492" s="23"/>
      <c r="P1492" s="23"/>
      <c r="V1492" s="23"/>
      <c r="W1492" s="23"/>
      <c r="X1492" s="23"/>
      <c r="Y1492" s="23"/>
      <c r="Z1492" s="23"/>
      <c r="AA1492" s="23"/>
      <c r="AB1492" s="23"/>
      <c r="AC1492" s="23"/>
      <c r="AD1492" s="23"/>
    </row>
    <row r="1493" spans="1:30">
      <c r="A1493" s="4">
        <v>41247</v>
      </c>
      <c r="B1493" s="23">
        <v>1.7000000000000001E-3</v>
      </c>
      <c r="C1493" s="23">
        <v>1E-3</v>
      </c>
      <c r="D1493" s="23">
        <v>1.5E-3</v>
      </c>
      <c r="E1493" s="23">
        <v>1.8E-3</v>
      </c>
      <c r="F1493" s="23">
        <v>2.5000000000000001E-3</v>
      </c>
      <c r="G1493" s="23">
        <v>3.4000000000000002E-3</v>
      </c>
      <c r="H1493" s="23">
        <v>6.3E-3</v>
      </c>
      <c r="I1493" s="23">
        <v>1.04E-2</v>
      </c>
      <c r="J1493" s="23">
        <v>1.6200000000000003E-2</v>
      </c>
      <c r="K1493" s="23">
        <v>2.3599999999999999E-2</v>
      </c>
      <c r="L1493" s="23">
        <v>2.7799999999999998E-2</v>
      </c>
      <c r="M1493" s="23"/>
      <c r="N1493" s="23"/>
      <c r="O1493" s="23"/>
      <c r="P1493" s="23"/>
      <c r="V1493" s="23"/>
      <c r="W1493" s="23"/>
      <c r="X1493" s="23"/>
      <c r="Y1493" s="23"/>
      <c r="Z1493" s="23"/>
      <c r="AA1493" s="23"/>
      <c r="AB1493" s="23"/>
      <c r="AC1493" s="23"/>
      <c r="AD1493" s="23"/>
    </row>
    <row r="1494" spans="1:30">
      <c r="A1494" s="4">
        <v>41248</v>
      </c>
      <c r="B1494" s="23">
        <v>1.6000000000000001E-3</v>
      </c>
      <c r="C1494" s="23">
        <v>1E-3</v>
      </c>
      <c r="D1494" s="23">
        <v>1.4000000000000002E-3</v>
      </c>
      <c r="E1494" s="23">
        <v>1.8E-3</v>
      </c>
      <c r="F1494" s="23">
        <v>2.5000000000000001E-3</v>
      </c>
      <c r="G1494" s="23">
        <v>3.2000000000000002E-3</v>
      </c>
      <c r="H1494" s="23">
        <v>6.0999999999999995E-3</v>
      </c>
      <c r="I1494" s="23">
        <v>1.0200000000000001E-2</v>
      </c>
      <c r="J1494" s="23">
        <v>1.6E-2</v>
      </c>
      <c r="K1494" s="23">
        <v>2.35E-2</v>
      </c>
      <c r="L1494" s="23">
        <v>2.7799999999999998E-2</v>
      </c>
      <c r="M1494" s="23"/>
      <c r="N1494" s="23"/>
      <c r="O1494" s="23"/>
      <c r="P1494" s="23"/>
      <c r="V1494" s="23"/>
      <c r="W1494" s="23"/>
      <c r="X1494" s="23"/>
      <c r="Y1494" s="23"/>
      <c r="Z1494" s="23"/>
      <c r="AA1494" s="23"/>
      <c r="AB1494" s="23"/>
      <c r="AC1494" s="23"/>
      <c r="AD1494" s="23"/>
    </row>
    <row r="1495" spans="1:30">
      <c r="A1495" s="4">
        <v>41249</v>
      </c>
      <c r="B1495" s="23">
        <v>1.6000000000000001E-3</v>
      </c>
      <c r="C1495" s="23">
        <v>1E-3</v>
      </c>
      <c r="D1495" s="23">
        <v>1.4000000000000002E-3</v>
      </c>
      <c r="E1495" s="23">
        <v>1.8E-3</v>
      </c>
      <c r="F1495" s="23">
        <v>2.5000000000000001E-3</v>
      </c>
      <c r="G1495" s="23">
        <v>3.2000000000000002E-3</v>
      </c>
      <c r="H1495" s="23">
        <v>6.0000000000000001E-3</v>
      </c>
      <c r="I1495" s="23">
        <v>0.01</v>
      </c>
      <c r="J1495" s="23">
        <v>1.5900000000000001E-2</v>
      </c>
      <c r="K1495" s="23">
        <v>2.3300000000000001E-2</v>
      </c>
      <c r="L1495" s="23">
        <v>2.76E-2</v>
      </c>
      <c r="M1495" s="23"/>
      <c r="N1495" s="23"/>
      <c r="O1495" s="23"/>
      <c r="P1495" s="23"/>
      <c r="V1495" s="23"/>
      <c r="W1495" s="23"/>
      <c r="X1495" s="23"/>
      <c r="Y1495" s="23"/>
      <c r="Z1495" s="23"/>
      <c r="AA1495" s="23"/>
      <c r="AB1495" s="23"/>
      <c r="AC1495" s="23"/>
      <c r="AD1495" s="23"/>
    </row>
    <row r="1496" spans="1:30">
      <c r="A1496" s="4">
        <v>41250</v>
      </c>
      <c r="B1496" s="23">
        <v>1.6000000000000001E-3</v>
      </c>
      <c r="C1496" s="23">
        <v>8.9999999999999998E-4</v>
      </c>
      <c r="D1496" s="23">
        <v>1.4000000000000002E-3</v>
      </c>
      <c r="E1496" s="23">
        <v>1.8E-3</v>
      </c>
      <c r="F1496" s="23">
        <v>2.5000000000000001E-3</v>
      </c>
      <c r="G1496" s="23">
        <v>3.3E-3</v>
      </c>
      <c r="H1496" s="23">
        <v>6.3E-3</v>
      </c>
      <c r="I1496" s="23">
        <v>1.04E-2</v>
      </c>
      <c r="J1496" s="23">
        <v>1.6399999999999998E-2</v>
      </c>
      <c r="K1496" s="23">
        <v>2.3900000000000001E-2</v>
      </c>
      <c r="L1496" s="23">
        <v>2.81E-2</v>
      </c>
      <c r="M1496" s="23"/>
      <c r="N1496" s="23"/>
      <c r="O1496" s="23"/>
      <c r="P1496" s="23"/>
      <c r="V1496" s="23"/>
      <c r="W1496" s="23"/>
      <c r="X1496" s="23"/>
      <c r="Y1496" s="23"/>
      <c r="Z1496" s="23"/>
      <c r="AA1496" s="23"/>
      <c r="AB1496" s="23"/>
      <c r="AC1496" s="23"/>
      <c r="AD1496" s="23"/>
    </row>
    <row r="1497" spans="1:30">
      <c r="A1497" s="4">
        <v>41253</v>
      </c>
      <c r="B1497" s="23">
        <v>1.6000000000000001E-3</v>
      </c>
      <c r="C1497" s="23">
        <v>8.9999999999999998E-4</v>
      </c>
      <c r="D1497" s="23">
        <v>1.4000000000000002E-3</v>
      </c>
      <c r="E1497" s="23">
        <v>1.8E-3</v>
      </c>
      <c r="F1497" s="23">
        <v>2.3999999999999998E-3</v>
      </c>
      <c r="G1497" s="23">
        <v>3.3E-3</v>
      </c>
      <c r="H1497" s="23">
        <v>6.1999999999999998E-3</v>
      </c>
      <c r="I1497" s="23">
        <v>1.04E-2</v>
      </c>
      <c r="J1497" s="23">
        <v>1.6299999999999999E-2</v>
      </c>
      <c r="K1497" s="23">
        <v>2.3799999999999998E-2</v>
      </c>
      <c r="L1497" s="23">
        <v>2.7999999999999997E-2</v>
      </c>
      <c r="M1497" s="23"/>
      <c r="N1497" s="23"/>
      <c r="O1497" s="23"/>
      <c r="P1497" s="23"/>
      <c r="V1497" s="23"/>
      <c r="W1497" s="23"/>
      <c r="X1497" s="23"/>
      <c r="Y1497" s="23"/>
      <c r="Z1497" s="23"/>
      <c r="AA1497" s="23"/>
      <c r="AB1497" s="23"/>
      <c r="AC1497" s="23"/>
      <c r="AD1497" s="23"/>
    </row>
    <row r="1498" spans="1:30">
      <c r="A1498" s="4">
        <v>41254</v>
      </c>
      <c r="B1498" s="23">
        <v>1.7000000000000001E-3</v>
      </c>
      <c r="C1498" s="23">
        <v>8.0000000000000004E-4</v>
      </c>
      <c r="D1498" s="23">
        <v>1.2999999999999999E-3</v>
      </c>
      <c r="E1498" s="23">
        <v>1.6000000000000001E-3</v>
      </c>
      <c r="F1498" s="23">
        <v>2.3999999999999998E-3</v>
      </c>
      <c r="G1498" s="23">
        <v>3.2000000000000002E-3</v>
      </c>
      <c r="H1498" s="23">
        <v>6.4000000000000003E-3</v>
      </c>
      <c r="I1498" s="23">
        <v>1.06E-2</v>
      </c>
      <c r="J1498" s="23">
        <v>1.66E-2</v>
      </c>
      <c r="K1498" s="23">
        <v>2.41E-2</v>
      </c>
      <c r="L1498" s="23">
        <v>2.8300000000000002E-2</v>
      </c>
      <c r="M1498" s="23"/>
      <c r="N1498" s="23"/>
      <c r="O1498" s="23"/>
      <c r="P1498" s="23"/>
      <c r="V1498" s="23"/>
      <c r="W1498" s="23"/>
      <c r="X1498" s="23"/>
      <c r="Y1498" s="23"/>
      <c r="Z1498" s="23"/>
      <c r="AA1498" s="23"/>
      <c r="AB1498" s="23"/>
      <c r="AC1498" s="23"/>
      <c r="AD1498" s="23"/>
    </row>
    <row r="1499" spans="1:30">
      <c r="A1499" s="4">
        <v>41255</v>
      </c>
      <c r="B1499" s="23">
        <v>1.7000000000000001E-3</v>
      </c>
      <c r="C1499" s="23">
        <v>7.000000000000001E-4</v>
      </c>
      <c r="D1499" s="23">
        <v>1E-3</v>
      </c>
      <c r="E1499" s="23">
        <v>1.4000000000000002E-3</v>
      </c>
      <c r="F1499" s="23">
        <v>2.5000000000000001E-3</v>
      </c>
      <c r="G1499" s="23">
        <v>3.2000000000000002E-3</v>
      </c>
      <c r="H1499" s="23">
        <v>6.6E-3</v>
      </c>
      <c r="I1499" s="23">
        <v>1.11E-2</v>
      </c>
      <c r="J1499" s="23">
        <v>1.72E-2</v>
      </c>
      <c r="K1499" s="23">
        <v>2.4799999999999999E-2</v>
      </c>
      <c r="L1499" s="23">
        <v>2.8999999999999998E-2</v>
      </c>
      <c r="M1499" s="23"/>
      <c r="N1499" s="23"/>
      <c r="O1499" s="23"/>
      <c r="P1499" s="23"/>
      <c r="V1499" s="23"/>
      <c r="W1499" s="23"/>
      <c r="X1499" s="23"/>
      <c r="Y1499" s="23"/>
      <c r="Z1499" s="23"/>
      <c r="AA1499" s="23"/>
      <c r="AB1499" s="23"/>
      <c r="AC1499" s="23"/>
      <c r="AD1499" s="23"/>
    </row>
    <row r="1500" spans="1:30">
      <c r="A1500" s="4">
        <v>41256</v>
      </c>
      <c r="B1500" s="23">
        <v>1.6000000000000001E-3</v>
      </c>
      <c r="C1500" s="23">
        <v>5.9999999999999995E-4</v>
      </c>
      <c r="D1500" s="23">
        <v>1.1000000000000001E-3</v>
      </c>
      <c r="E1500" s="23">
        <v>1.4000000000000002E-3</v>
      </c>
      <c r="F1500" s="23">
        <v>2.7000000000000001E-3</v>
      </c>
      <c r="G1500" s="23">
        <v>3.4000000000000002E-3</v>
      </c>
      <c r="H1500" s="23">
        <v>6.9999999999999993E-3</v>
      </c>
      <c r="I1500" s="23">
        <v>1.15E-2</v>
      </c>
      <c r="J1500" s="23">
        <v>1.7399999999999999E-2</v>
      </c>
      <c r="K1500" s="23">
        <v>2.4900000000000002E-2</v>
      </c>
      <c r="L1500" s="23">
        <v>2.8999999999999998E-2</v>
      </c>
      <c r="M1500" s="23"/>
      <c r="N1500" s="23"/>
      <c r="O1500" s="23"/>
      <c r="P1500" s="23"/>
      <c r="V1500" s="23"/>
      <c r="W1500" s="23"/>
      <c r="X1500" s="23"/>
      <c r="Y1500" s="23"/>
      <c r="Z1500" s="23"/>
      <c r="AA1500" s="23"/>
      <c r="AB1500" s="23"/>
      <c r="AC1500" s="23"/>
      <c r="AD1500" s="23"/>
    </row>
    <row r="1501" spans="1:30">
      <c r="A1501" s="4">
        <v>41257</v>
      </c>
      <c r="B1501" s="23">
        <v>1.7000000000000001E-3</v>
      </c>
      <c r="C1501" s="23">
        <v>4.0000000000000002E-4</v>
      </c>
      <c r="D1501" s="23">
        <v>8.9999999999999998E-4</v>
      </c>
      <c r="E1501" s="23">
        <v>1.2999999999999999E-3</v>
      </c>
      <c r="F1501" s="23">
        <v>2.3999999999999998E-3</v>
      </c>
      <c r="G1501" s="23">
        <v>3.4000000000000002E-3</v>
      </c>
      <c r="H1501" s="23">
        <v>6.9999999999999993E-3</v>
      </c>
      <c r="I1501" s="23">
        <v>1.15E-2</v>
      </c>
      <c r="J1501" s="23">
        <v>1.72E-2</v>
      </c>
      <c r="K1501" s="23">
        <v>2.46E-2</v>
      </c>
      <c r="L1501" s="23">
        <v>2.87E-2</v>
      </c>
      <c r="M1501" s="23"/>
      <c r="N1501" s="23"/>
      <c r="O1501" s="23"/>
      <c r="P1501" s="23"/>
      <c r="V1501" s="23"/>
      <c r="W1501" s="23"/>
      <c r="X1501" s="23"/>
      <c r="Y1501" s="23"/>
      <c r="Z1501" s="23"/>
      <c r="AA1501" s="23"/>
      <c r="AB1501" s="23"/>
      <c r="AC1501" s="23"/>
      <c r="AD1501" s="23"/>
    </row>
    <row r="1502" spans="1:30">
      <c r="A1502" s="4">
        <v>41260</v>
      </c>
      <c r="B1502" s="23">
        <v>1.6000000000000001E-3</v>
      </c>
      <c r="C1502" s="23">
        <v>5.0000000000000001E-4</v>
      </c>
      <c r="D1502" s="23">
        <v>1E-3</v>
      </c>
      <c r="E1502" s="23">
        <v>1.2999999999999999E-3</v>
      </c>
      <c r="F1502" s="23">
        <v>2.5000000000000001E-3</v>
      </c>
      <c r="G1502" s="23">
        <v>3.7000000000000002E-3</v>
      </c>
      <c r="H1502" s="23">
        <v>7.4000000000000003E-3</v>
      </c>
      <c r="I1502" s="23">
        <v>1.2E-2</v>
      </c>
      <c r="J1502" s="23">
        <v>1.78E-2</v>
      </c>
      <c r="K1502" s="23">
        <v>2.53E-2</v>
      </c>
      <c r="L1502" s="23">
        <v>2.9399999999999999E-2</v>
      </c>
      <c r="M1502" s="23"/>
      <c r="N1502" s="23"/>
      <c r="O1502" s="23"/>
      <c r="P1502" s="23"/>
      <c r="V1502" s="23"/>
      <c r="W1502" s="23"/>
      <c r="X1502" s="23"/>
      <c r="Y1502" s="23"/>
      <c r="Z1502" s="23"/>
      <c r="AA1502" s="23"/>
      <c r="AB1502" s="23"/>
      <c r="AC1502" s="23"/>
      <c r="AD1502" s="23"/>
    </row>
    <row r="1503" spans="1:30">
      <c r="A1503" s="4">
        <v>41261</v>
      </c>
      <c r="B1503" s="23">
        <v>1.7000000000000001E-3</v>
      </c>
      <c r="C1503" s="23">
        <v>5.9999999999999995E-4</v>
      </c>
      <c r="D1503" s="23">
        <v>1.1999999999999999E-3</v>
      </c>
      <c r="E1503" s="23">
        <v>1.6000000000000001E-3</v>
      </c>
      <c r="F1503" s="23">
        <v>2.8000000000000004E-3</v>
      </c>
      <c r="G1503" s="23">
        <v>3.9000000000000003E-3</v>
      </c>
      <c r="H1503" s="23">
        <v>7.8000000000000005E-3</v>
      </c>
      <c r="I1503" s="23">
        <v>1.2500000000000001E-2</v>
      </c>
      <c r="J1503" s="23">
        <v>1.84E-2</v>
      </c>
      <c r="K1503" s="23">
        <v>2.5899999999999999E-2</v>
      </c>
      <c r="L1503" s="23">
        <v>0.03</v>
      </c>
      <c r="M1503" s="23"/>
      <c r="N1503" s="23"/>
      <c r="O1503" s="23"/>
      <c r="P1503" s="23"/>
      <c r="V1503" s="23"/>
      <c r="W1503" s="23"/>
      <c r="X1503" s="23"/>
      <c r="Y1503" s="23"/>
      <c r="Z1503" s="23"/>
      <c r="AA1503" s="23"/>
      <c r="AB1503" s="23"/>
      <c r="AC1503" s="23"/>
      <c r="AD1503" s="23"/>
    </row>
    <row r="1504" spans="1:30">
      <c r="A1504" s="4">
        <v>41262</v>
      </c>
      <c r="B1504" s="23">
        <v>1.7000000000000001E-3</v>
      </c>
      <c r="C1504" s="23">
        <v>5.0000000000000001E-4</v>
      </c>
      <c r="D1504" s="23">
        <v>1E-3</v>
      </c>
      <c r="E1504" s="23">
        <v>1.5E-3</v>
      </c>
      <c r="F1504" s="23">
        <v>2.8000000000000004E-3</v>
      </c>
      <c r="G1504" s="23">
        <v>3.9000000000000003E-3</v>
      </c>
      <c r="H1504" s="23">
        <v>7.7000000000000002E-3</v>
      </c>
      <c r="I1504" s="23">
        <v>1.24E-2</v>
      </c>
      <c r="J1504" s="23">
        <v>1.8200000000000001E-2</v>
      </c>
      <c r="K1504" s="23">
        <v>2.58E-2</v>
      </c>
      <c r="L1504" s="23">
        <v>2.9900000000000003E-2</v>
      </c>
      <c r="M1504" s="23"/>
      <c r="N1504" s="23"/>
      <c r="O1504" s="23"/>
      <c r="P1504" s="23"/>
      <c r="V1504" s="23"/>
      <c r="W1504" s="23"/>
      <c r="X1504" s="23"/>
      <c r="Y1504" s="23"/>
      <c r="Z1504" s="23"/>
      <c r="AA1504" s="23"/>
      <c r="AB1504" s="23"/>
      <c r="AC1504" s="23"/>
      <c r="AD1504" s="23"/>
    </row>
    <row r="1505" spans="1:30">
      <c r="A1505" s="4">
        <v>41263</v>
      </c>
      <c r="B1505" s="23">
        <v>1.7000000000000001E-3</v>
      </c>
      <c r="C1505" s="23">
        <v>5.9999999999999995E-4</v>
      </c>
      <c r="D1505" s="23">
        <v>1E-3</v>
      </c>
      <c r="E1505" s="23">
        <v>1.5E-3</v>
      </c>
      <c r="F1505" s="23">
        <v>2.8000000000000004E-3</v>
      </c>
      <c r="G1505" s="23">
        <v>3.9000000000000003E-3</v>
      </c>
      <c r="H1505" s="23">
        <v>7.7000000000000002E-3</v>
      </c>
      <c r="I1505" s="23">
        <v>1.24E-2</v>
      </c>
      <c r="J1505" s="23">
        <v>1.8100000000000002E-2</v>
      </c>
      <c r="K1505" s="23">
        <v>2.5699999999999997E-2</v>
      </c>
      <c r="L1505" s="23">
        <v>2.98E-2</v>
      </c>
      <c r="M1505" s="23"/>
      <c r="N1505" s="23"/>
      <c r="O1505" s="23"/>
      <c r="P1505" s="23"/>
      <c r="V1505" s="23"/>
      <c r="W1505" s="23"/>
      <c r="X1505" s="23"/>
      <c r="Y1505" s="23"/>
      <c r="Z1505" s="23"/>
      <c r="AA1505" s="23"/>
      <c r="AB1505" s="23"/>
      <c r="AC1505" s="23"/>
      <c r="AD1505" s="23"/>
    </row>
    <row r="1506" spans="1:30">
      <c r="A1506" s="4">
        <v>41264</v>
      </c>
      <c r="B1506" s="23">
        <v>1.7000000000000001E-3</v>
      </c>
      <c r="C1506" s="23">
        <v>5.9999999999999995E-4</v>
      </c>
      <c r="D1506" s="23">
        <v>1.1999999999999999E-3</v>
      </c>
      <c r="E1506" s="23">
        <v>1.5E-3</v>
      </c>
      <c r="F1506" s="23">
        <v>2.5999999999999999E-3</v>
      </c>
      <c r="G1506" s="23">
        <v>3.8E-3</v>
      </c>
      <c r="H1506" s="23">
        <v>7.4999999999999997E-3</v>
      </c>
      <c r="I1506" s="23">
        <v>1.2E-2</v>
      </c>
      <c r="J1506" s="23">
        <v>1.77E-2</v>
      </c>
      <c r="K1506" s="23">
        <v>2.52E-2</v>
      </c>
      <c r="L1506" s="23">
        <v>2.9300000000000003E-2</v>
      </c>
      <c r="M1506" s="23"/>
      <c r="N1506" s="23"/>
      <c r="O1506" s="23"/>
      <c r="P1506" s="23"/>
      <c r="V1506" s="23"/>
      <c r="W1506" s="23"/>
      <c r="X1506" s="23"/>
      <c r="Y1506" s="23"/>
      <c r="Z1506" s="23"/>
      <c r="AA1506" s="23"/>
      <c r="AB1506" s="23"/>
      <c r="AC1506" s="23"/>
      <c r="AD1506" s="23"/>
    </row>
    <row r="1507" spans="1:30">
      <c r="A1507" s="4">
        <v>41267</v>
      </c>
      <c r="B1507" s="23">
        <v>1.8E-3</v>
      </c>
      <c r="C1507" s="23">
        <v>5.9999999999999995E-4</v>
      </c>
      <c r="D1507" s="23">
        <v>1.1000000000000001E-3</v>
      </c>
      <c r="E1507" s="23">
        <v>1.6000000000000001E-3</v>
      </c>
      <c r="F1507" s="23">
        <v>2.5999999999999999E-3</v>
      </c>
      <c r="G1507" s="23">
        <v>3.8E-3</v>
      </c>
      <c r="H1507" s="23">
        <v>7.7000000000000002E-3</v>
      </c>
      <c r="I1507" s="23">
        <v>1.2199999999999999E-2</v>
      </c>
      <c r="J1507" s="23">
        <v>1.7899999999999999E-2</v>
      </c>
      <c r="K1507" s="23">
        <v>2.53E-2</v>
      </c>
      <c r="L1507" s="23">
        <v>2.9399999999999999E-2</v>
      </c>
      <c r="M1507" s="23"/>
      <c r="N1507" s="23"/>
      <c r="O1507" s="23"/>
      <c r="P1507" s="23"/>
      <c r="V1507" s="23"/>
      <c r="W1507" s="23"/>
      <c r="X1507" s="23"/>
      <c r="Y1507" s="23"/>
      <c r="Z1507" s="23"/>
      <c r="AA1507" s="23"/>
      <c r="AB1507" s="23"/>
      <c r="AC1507" s="23"/>
      <c r="AD1507" s="23"/>
    </row>
    <row r="1508" spans="1:30">
      <c r="A1508" s="4">
        <v>41269</v>
      </c>
      <c r="B1508" s="23">
        <v>1.7000000000000001E-3</v>
      </c>
      <c r="C1508" s="23">
        <v>8.9999999999999998E-4</v>
      </c>
      <c r="D1508" s="23">
        <v>1.2999999999999999E-3</v>
      </c>
      <c r="E1508" s="23">
        <v>1.6000000000000001E-3</v>
      </c>
      <c r="F1508" s="23">
        <v>2.5999999999999999E-3</v>
      </c>
      <c r="G1508" s="23">
        <v>3.9000000000000003E-3</v>
      </c>
      <c r="H1508" s="23">
        <v>7.6E-3</v>
      </c>
      <c r="I1508" s="23">
        <v>1.2E-2</v>
      </c>
      <c r="J1508" s="23">
        <v>1.77E-2</v>
      </c>
      <c r="K1508" s="23">
        <v>2.52E-2</v>
      </c>
      <c r="L1508" s="23">
        <v>2.9399999999999999E-2</v>
      </c>
      <c r="M1508" s="23"/>
      <c r="N1508" s="23"/>
      <c r="O1508" s="23"/>
      <c r="P1508" s="23"/>
      <c r="V1508" s="23"/>
      <c r="W1508" s="23"/>
      <c r="X1508" s="23"/>
      <c r="Y1508" s="23"/>
      <c r="Z1508" s="23"/>
      <c r="AA1508" s="23"/>
      <c r="AB1508" s="23"/>
      <c r="AC1508" s="23"/>
      <c r="AD1508" s="23"/>
    </row>
    <row r="1509" spans="1:30">
      <c r="A1509" s="4">
        <v>41270</v>
      </c>
      <c r="B1509" s="23">
        <v>1.7000000000000001E-3</v>
      </c>
      <c r="C1509" s="23">
        <v>8.0000000000000004E-4</v>
      </c>
      <c r="D1509" s="23">
        <v>1.1999999999999999E-3</v>
      </c>
      <c r="E1509" s="23">
        <v>1.5E-3</v>
      </c>
      <c r="F1509" s="23">
        <v>2.5999999999999999E-3</v>
      </c>
      <c r="G1509" s="23">
        <v>3.7000000000000002E-3</v>
      </c>
      <c r="H1509" s="23">
        <v>7.1999999999999998E-3</v>
      </c>
      <c r="I1509" s="23">
        <v>1.15E-2</v>
      </c>
      <c r="J1509" s="23">
        <v>1.7399999999999999E-2</v>
      </c>
      <c r="K1509" s="23">
        <v>2.4799999999999999E-2</v>
      </c>
      <c r="L1509" s="23">
        <v>2.8900000000000002E-2</v>
      </c>
      <c r="M1509" s="23"/>
      <c r="N1509" s="23"/>
      <c r="O1509" s="23"/>
      <c r="P1509" s="23"/>
      <c r="V1509" s="23"/>
      <c r="W1509" s="23"/>
      <c r="X1509" s="23"/>
      <c r="Y1509" s="23"/>
      <c r="Z1509" s="23"/>
      <c r="AA1509" s="23"/>
      <c r="AB1509" s="23"/>
      <c r="AC1509" s="23"/>
      <c r="AD1509" s="23"/>
    </row>
    <row r="1510" spans="1:30">
      <c r="A1510" s="4">
        <v>41271</v>
      </c>
      <c r="B1510" s="23">
        <v>1.7000000000000001E-3</v>
      </c>
      <c r="C1510" s="23">
        <v>1E-4</v>
      </c>
      <c r="D1510" s="23">
        <v>1E-3</v>
      </c>
      <c r="E1510" s="23">
        <v>1.5E-3</v>
      </c>
      <c r="F1510" s="23">
        <v>2.7000000000000001E-3</v>
      </c>
      <c r="G1510" s="23">
        <v>3.5999999999999999E-3</v>
      </c>
      <c r="H1510" s="23">
        <v>7.1999999999999998E-3</v>
      </c>
      <c r="I1510" s="23">
        <v>1.15E-2</v>
      </c>
      <c r="J1510" s="23">
        <v>1.7299999999999999E-2</v>
      </c>
      <c r="K1510" s="23">
        <v>2.4700000000000003E-2</v>
      </c>
      <c r="L1510" s="23">
        <v>2.8799999999999999E-2</v>
      </c>
      <c r="M1510" s="23"/>
      <c r="N1510" s="23"/>
      <c r="O1510" s="23"/>
      <c r="P1510" s="23"/>
      <c r="V1510" s="23"/>
      <c r="W1510" s="23"/>
      <c r="X1510" s="23"/>
      <c r="Y1510" s="23"/>
      <c r="Z1510" s="23"/>
      <c r="AA1510" s="23"/>
      <c r="AB1510" s="23"/>
      <c r="AC1510" s="23"/>
      <c r="AD1510" s="23"/>
    </row>
    <row r="1511" spans="1:30">
      <c r="A1511" s="4">
        <v>41274</v>
      </c>
      <c r="B1511" s="23">
        <v>8.9999999999999998E-4</v>
      </c>
      <c r="C1511" s="23">
        <v>5.0000000000000001E-4</v>
      </c>
      <c r="D1511" s="23">
        <v>1.1000000000000001E-3</v>
      </c>
      <c r="E1511" s="23">
        <v>1.6000000000000001E-3</v>
      </c>
      <c r="F1511" s="23">
        <v>2.5000000000000001E-3</v>
      </c>
      <c r="G1511" s="23">
        <v>3.5999999999999999E-3</v>
      </c>
      <c r="H1511" s="23">
        <v>7.1999999999999998E-3</v>
      </c>
      <c r="I1511" s="23">
        <v>1.18E-2</v>
      </c>
      <c r="J1511" s="23">
        <v>1.78E-2</v>
      </c>
      <c r="K1511" s="23">
        <v>2.5399999999999999E-2</v>
      </c>
      <c r="L1511" s="23">
        <v>2.9500000000000002E-2</v>
      </c>
      <c r="M1511" s="23"/>
      <c r="N1511" s="23"/>
      <c r="O1511" s="23"/>
      <c r="P1511" s="23"/>
      <c r="V1511" s="23"/>
      <c r="W1511" s="23"/>
      <c r="X1511" s="23"/>
      <c r="Y1511" s="23"/>
      <c r="Z1511" s="23"/>
      <c r="AA1511" s="23"/>
      <c r="AB1511" s="23"/>
      <c r="AC1511" s="23"/>
      <c r="AD1511" s="23"/>
    </row>
    <row r="1512" spans="1:30">
      <c r="A1512" s="4">
        <v>41276</v>
      </c>
      <c r="B1512" s="23">
        <v>1.7000000000000001E-3</v>
      </c>
      <c r="C1512" s="23">
        <v>8.0000000000000004E-4</v>
      </c>
      <c r="D1512" s="23">
        <v>1.1999999999999999E-3</v>
      </c>
      <c r="E1512" s="23">
        <v>1.5E-3</v>
      </c>
      <c r="F1512" s="23">
        <v>2.7000000000000001E-3</v>
      </c>
      <c r="G1512" s="23">
        <v>3.7000000000000002E-3</v>
      </c>
      <c r="H1512" s="23">
        <v>7.6E-3</v>
      </c>
      <c r="I1512" s="23">
        <v>1.2500000000000001E-2</v>
      </c>
      <c r="J1512" s="23">
        <v>1.8600000000000002E-2</v>
      </c>
      <c r="K1512" s="23">
        <v>2.63E-2</v>
      </c>
      <c r="L1512" s="23">
        <v>3.04E-2</v>
      </c>
      <c r="M1512" s="23"/>
      <c r="N1512" s="23"/>
      <c r="O1512" s="23"/>
      <c r="P1512" s="23"/>
      <c r="V1512" s="23"/>
      <c r="W1512" s="23"/>
      <c r="X1512" s="23"/>
      <c r="Y1512" s="23"/>
      <c r="Z1512" s="23"/>
      <c r="AA1512" s="23"/>
      <c r="AB1512" s="23"/>
      <c r="AC1512" s="23"/>
      <c r="AD1512" s="23"/>
    </row>
    <row r="1513" spans="1:30">
      <c r="A1513" s="4">
        <v>41277</v>
      </c>
      <c r="B1513" s="23">
        <v>1.7000000000000001E-3</v>
      </c>
      <c r="C1513" s="23">
        <v>8.0000000000000004E-4</v>
      </c>
      <c r="D1513" s="23">
        <v>1.1999999999999999E-3</v>
      </c>
      <c r="E1513" s="23">
        <v>1.5E-3</v>
      </c>
      <c r="F1513" s="23">
        <v>2.7000000000000001E-3</v>
      </c>
      <c r="G1513" s="23">
        <v>4.0000000000000001E-3</v>
      </c>
      <c r="H1513" s="23">
        <v>8.1000000000000013E-3</v>
      </c>
      <c r="I1513" s="23">
        <v>1.3100000000000001E-2</v>
      </c>
      <c r="J1513" s="23">
        <v>1.9199999999999998E-2</v>
      </c>
      <c r="K1513" s="23">
        <v>2.7000000000000003E-2</v>
      </c>
      <c r="L1513" s="23">
        <v>3.1200000000000002E-2</v>
      </c>
      <c r="M1513" s="23"/>
      <c r="N1513" s="23"/>
      <c r="O1513" s="23"/>
      <c r="P1513" s="23"/>
      <c r="V1513" s="23"/>
      <c r="W1513" s="23"/>
      <c r="X1513" s="23"/>
      <c r="Y1513" s="23"/>
      <c r="Z1513" s="23"/>
      <c r="AA1513" s="23"/>
      <c r="AB1513" s="23"/>
      <c r="AC1513" s="23"/>
      <c r="AD1513" s="23"/>
    </row>
    <row r="1514" spans="1:30">
      <c r="A1514" s="4">
        <v>41278</v>
      </c>
      <c r="B1514" s="23">
        <v>1.6000000000000001E-3</v>
      </c>
      <c r="C1514" s="23">
        <v>7.000000000000001E-4</v>
      </c>
      <c r="D1514" s="23">
        <v>1.1000000000000001E-3</v>
      </c>
      <c r="E1514" s="23">
        <v>1.5E-3</v>
      </c>
      <c r="F1514" s="23">
        <v>2.7000000000000001E-3</v>
      </c>
      <c r="G1514" s="23">
        <v>4.0999999999999995E-3</v>
      </c>
      <c r="H1514" s="23">
        <v>8.199999999999999E-3</v>
      </c>
      <c r="I1514" s="23">
        <v>1.32E-2</v>
      </c>
      <c r="J1514" s="23">
        <v>1.9299999999999998E-2</v>
      </c>
      <c r="K1514" s="23">
        <v>2.7000000000000003E-2</v>
      </c>
      <c r="L1514" s="23">
        <v>3.1E-2</v>
      </c>
      <c r="M1514" s="23"/>
      <c r="N1514" s="23"/>
      <c r="O1514" s="23"/>
      <c r="P1514" s="23"/>
      <c r="V1514" s="23"/>
      <c r="W1514" s="23"/>
      <c r="X1514" s="23"/>
      <c r="Y1514" s="23"/>
      <c r="Z1514" s="23"/>
      <c r="AA1514" s="23"/>
      <c r="AB1514" s="23"/>
      <c r="AC1514" s="23"/>
      <c r="AD1514" s="23"/>
    </row>
    <row r="1515" spans="1:30">
      <c r="A1515" s="4">
        <v>41281</v>
      </c>
      <c r="B1515" s="23">
        <v>1.6000000000000001E-3</v>
      </c>
      <c r="C1515" s="23">
        <v>7.000000000000001E-4</v>
      </c>
      <c r="D1515" s="23">
        <v>1.1000000000000001E-3</v>
      </c>
      <c r="E1515" s="23">
        <v>1.5E-3</v>
      </c>
      <c r="F1515" s="23">
        <v>2.7000000000000001E-3</v>
      </c>
      <c r="G1515" s="23">
        <v>4.0999999999999995E-3</v>
      </c>
      <c r="H1515" s="23">
        <v>8.199999999999999E-3</v>
      </c>
      <c r="I1515" s="23">
        <v>1.3100000000000001E-2</v>
      </c>
      <c r="J1515" s="23">
        <v>1.9199999999999998E-2</v>
      </c>
      <c r="K1515" s="23">
        <v>2.7000000000000003E-2</v>
      </c>
      <c r="L1515" s="23">
        <v>3.1E-2</v>
      </c>
      <c r="M1515" s="23"/>
      <c r="N1515" s="23"/>
      <c r="O1515" s="23"/>
      <c r="P1515" s="23"/>
      <c r="V1515" s="23"/>
      <c r="W1515" s="23"/>
      <c r="X1515" s="23"/>
      <c r="Y1515" s="23"/>
      <c r="Z1515" s="23"/>
      <c r="AA1515" s="23"/>
      <c r="AB1515" s="23"/>
      <c r="AC1515" s="23"/>
      <c r="AD1515" s="23"/>
    </row>
    <row r="1516" spans="1:30">
      <c r="A1516" s="4">
        <v>41282</v>
      </c>
      <c r="B1516" s="23">
        <v>1.5E-3</v>
      </c>
      <c r="C1516" s="23">
        <v>7.000000000000001E-4</v>
      </c>
      <c r="D1516" s="23">
        <v>1.1000000000000001E-3</v>
      </c>
      <c r="E1516" s="23">
        <v>1.4000000000000002E-3</v>
      </c>
      <c r="F1516" s="23">
        <v>2.5000000000000001E-3</v>
      </c>
      <c r="G1516" s="23">
        <v>3.8E-3</v>
      </c>
      <c r="H1516" s="23">
        <v>7.9000000000000008E-3</v>
      </c>
      <c r="I1516" s="23">
        <v>1.2800000000000001E-2</v>
      </c>
      <c r="J1516" s="23">
        <v>1.89E-2</v>
      </c>
      <c r="K1516" s="23">
        <v>2.6600000000000002E-2</v>
      </c>
      <c r="L1516" s="23">
        <v>3.0600000000000002E-2</v>
      </c>
      <c r="M1516" s="23"/>
      <c r="N1516" s="23"/>
      <c r="O1516" s="23"/>
      <c r="P1516" s="23"/>
      <c r="V1516" s="23"/>
      <c r="W1516" s="23"/>
      <c r="X1516" s="23"/>
      <c r="Y1516" s="23"/>
      <c r="Z1516" s="23"/>
      <c r="AA1516" s="23"/>
      <c r="AB1516" s="23"/>
      <c r="AC1516" s="23"/>
      <c r="AD1516" s="23"/>
    </row>
    <row r="1517" spans="1:30">
      <c r="A1517" s="4">
        <v>41283</v>
      </c>
      <c r="B1517" s="23">
        <v>1.4000000000000002E-3</v>
      </c>
      <c r="C1517" s="23">
        <v>5.9999999999999995E-4</v>
      </c>
      <c r="D1517" s="23">
        <v>8.9999999999999998E-4</v>
      </c>
      <c r="E1517" s="23">
        <v>1.2999999999999999E-3</v>
      </c>
      <c r="F1517" s="23">
        <v>2.3999999999999998E-3</v>
      </c>
      <c r="G1517" s="23">
        <v>3.7000000000000002E-3</v>
      </c>
      <c r="H1517" s="23">
        <v>7.7000000000000002E-3</v>
      </c>
      <c r="I1517" s="23">
        <v>1.2699999999999999E-2</v>
      </c>
      <c r="J1517" s="23">
        <v>1.8799999999999997E-2</v>
      </c>
      <c r="K1517" s="23">
        <v>2.6499999999999999E-2</v>
      </c>
      <c r="L1517" s="23">
        <v>3.0600000000000002E-2</v>
      </c>
      <c r="M1517" s="23"/>
      <c r="N1517" s="23"/>
      <c r="O1517" s="23"/>
      <c r="P1517" s="23"/>
      <c r="V1517" s="23"/>
      <c r="W1517" s="23"/>
      <c r="X1517" s="23"/>
      <c r="Y1517" s="23"/>
      <c r="Z1517" s="23"/>
      <c r="AA1517" s="23"/>
      <c r="AB1517" s="23"/>
      <c r="AC1517" s="23"/>
      <c r="AD1517" s="23"/>
    </row>
    <row r="1518" spans="1:30">
      <c r="A1518" s="4">
        <v>41284</v>
      </c>
      <c r="B1518" s="23">
        <v>1.4000000000000002E-3</v>
      </c>
      <c r="C1518" s="23">
        <v>5.9999999999999995E-4</v>
      </c>
      <c r="D1518" s="23">
        <v>1E-3</v>
      </c>
      <c r="E1518" s="23">
        <v>1.4000000000000002E-3</v>
      </c>
      <c r="F1518" s="23">
        <v>2.5999999999999999E-3</v>
      </c>
      <c r="G1518" s="23">
        <v>3.7000000000000002E-3</v>
      </c>
      <c r="H1518" s="23">
        <v>8.0000000000000002E-3</v>
      </c>
      <c r="I1518" s="23">
        <v>1.3000000000000001E-2</v>
      </c>
      <c r="J1518" s="23">
        <v>1.9099999999999999E-2</v>
      </c>
      <c r="K1518" s="23">
        <v>2.6800000000000001E-2</v>
      </c>
      <c r="L1518" s="23">
        <v>3.0800000000000001E-2</v>
      </c>
      <c r="M1518" s="23"/>
      <c r="N1518" s="23"/>
      <c r="O1518" s="23"/>
      <c r="P1518" s="23"/>
      <c r="V1518" s="23"/>
      <c r="W1518" s="23"/>
      <c r="X1518" s="23"/>
      <c r="Y1518" s="23"/>
      <c r="Z1518" s="23"/>
      <c r="AA1518" s="23"/>
      <c r="AB1518" s="23"/>
      <c r="AC1518" s="23"/>
      <c r="AD1518" s="23"/>
    </row>
    <row r="1519" spans="1:30">
      <c r="A1519" s="4">
        <v>41285</v>
      </c>
      <c r="B1519" s="23">
        <v>1.4000000000000002E-3</v>
      </c>
      <c r="C1519" s="23">
        <v>7.000000000000001E-4</v>
      </c>
      <c r="D1519" s="23">
        <v>1E-3</v>
      </c>
      <c r="E1519" s="23">
        <v>1.4000000000000002E-3</v>
      </c>
      <c r="F1519" s="23">
        <v>2.5999999999999999E-3</v>
      </c>
      <c r="G1519" s="23">
        <v>3.7000000000000002E-3</v>
      </c>
      <c r="H1519" s="23">
        <v>7.8000000000000005E-3</v>
      </c>
      <c r="I1519" s="23">
        <v>1.2800000000000001E-2</v>
      </c>
      <c r="J1519" s="23">
        <v>1.89E-2</v>
      </c>
      <c r="K1519" s="23">
        <v>2.6499999999999999E-2</v>
      </c>
      <c r="L1519" s="23">
        <v>3.0499999999999999E-2</v>
      </c>
      <c r="M1519" s="23"/>
      <c r="N1519" s="23"/>
      <c r="O1519" s="23"/>
      <c r="P1519" s="23"/>
      <c r="V1519" s="23"/>
      <c r="W1519" s="23"/>
      <c r="X1519" s="23"/>
      <c r="Y1519" s="23"/>
      <c r="Z1519" s="23"/>
      <c r="AA1519" s="23"/>
      <c r="AB1519" s="23"/>
      <c r="AC1519" s="23"/>
      <c r="AD1519" s="23"/>
    </row>
    <row r="1520" spans="1:30">
      <c r="A1520" s="4">
        <v>41288</v>
      </c>
      <c r="B1520" s="23">
        <v>1.4000000000000002E-3</v>
      </c>
      <c r="C1520" s="23">
        <v>8.0000000000000004E-4</v>
      </c>
      <c r="D1520" s="23">
        <v>1.1000000000000001E-3</v>
      </c>
      <c r="E1520" s="23">
        <v>1.4000000000000002E-3</v>
      </c>
      <c r="F1520" s="23">
        <v>2.5999999999999999E-3</v>
      </c>
      <c r="G1520" s="23">
        <v>3.7000000000000002E-3</v>
      </c>
      <c r="H1520" s="23">
        <v>7.8000000000000005E-3</v>
      </c>
      <c r="I1520" s="23">
        <v>1.2699999999999999E-2</v>
      </c>
      <c r="J1520" s="23">
        <v>1.89E-2</v>
      </c>
      <c r="K1520" s="23">
        <v>2.6499999999999999E-2</v>
      </c>
      <c r="L1520" s="23">
        <v>3.0499999999999999E-2</v>
      </c>
      <c r="M1520" s="23"/>
      <c r="N1520" s="23"/>
      <c r="O1520" s="23"/>
      <c r="P1520" s="23"/>
      <c r="V1520" s="23"/>
      <c r="W1520" s="23"/>
      <c r="X1520" s="23"/>
      <c r="Y1520" s="23"/>
      <c r="Z1520" s="23"/>
      <c r="AA1520" s="23"/>
      <c r="AB1520" s="23"/>
      <c r="AC1520" s="23"/>
      <c r="AD1520" s="23"/>
    </row>
    <row r="1521" spans="1:30">
      <c r="A1521" s="4">
        <v>41289</v>
      </c>
      <c r="B1521" s="23">
        <v>1.5E-3</v>
      </c>
      <c r="C1521" s="23">
        <v>8.9999999999999998E-4</v>
      </c>
      <c r="D1521" s="23">
        <v>1.1000000000000001E-3</v>
      </c>
      <c r="E1521" s="23">
        <v>1.4000000000000002E-3</v>
      </c>
      <c r="F1521" s="23">
        <v>2.5999999999999999E-3</v>
      </c>
      <c r="G1521" s="23">
        <v>3.5999999999999999E-3</v>
      </c>
      <c r="H1521" s="23">
        <v>7.4999999999999997E-3</v>
      </c>
      <c r="I1521" s="23">
        <v>1.24E-2</v>
      </c>
      <c r="J1521" s="23">
        <v>1.8600000000000002E-2</v>
      </c>
      <c r="K1521" s="23">
        <v>2.6200000000000001E-2</v>
      </c>
      <c r="L1521" s="23">
        <v>3.0200000000000001E-2</v>
      </c>
      <c r="M1521" s="23"/>
      <c r="N1521" s="23"/>
      <c r="O1521" s="23"/>
      <c r="P1521" s="23"/>
      <c r="V1521" s="23"/>
      <c r="W1521" s="23"/>
      <c r="X1521" s="23"/>
      <c r="Y1521" s="23"/>
      <c r="Z1521" s="23"/>
      <c r="AA1521" s="23"/>
      <c r="AB1521" s="23"/>
      <c r="AC1521" s="23"/>
      <c r="AD1521" s="23"/>
    </row>
    <row r="1522" spans="1:30">
      <c r="A1522" s="4">
        <v>41290</v>
      </c>
      <c r="B1522" s="23">
        <v>1.4000000000000002E-3</v>
      </c>
      <c r="C1522" s="23">
        <v>8.0000000000000004E-4</v>
      </c>
      <c r="D1522" s="23">
        <v>1.1000000000000001E-3</v>
      </c>
      <c r="E1522" s="23">
        <v>1.4000000000000002E-3</v>
      </c>
      <c r="F1522" s="23">
        <v>2.5999999999999999E-3</v>
      </c>
      <c r="G1522" s="23">
        <v>3.5999999999999999E-3</v>
      </c>
      <c r="H1522" s="23">
        <v>7.4999999999999997E-3</v>
      </c>
      <c r="I1522" s="23">
        <v>1.23E-2</v>
      </c>
      <c r="J1522" s="23">
        <v>1.84E-2</v>
      </c>
      <c r="K1522" s="23">
        <v>2.6099999999999998E-2</v>
      </c>
      <c r="L1522" s="23">
        <v>3.0099999999999998E-2</v>
      </c>
      <c r="M1522" s="23"/>
      <c r="N1522" s="23"/>
      <c r="O1522" s="23"/>
      <c r="P1522" s="23"/>
      <c r="V1522" s="23"/>
      <c r="W1522" s="23"/>
      <c r="X1522" s="23"/>
      <c r="Y1522" s="23"/>
      <c r="Z1522" s="23"/>
      <c r="AA1522" s="23"/>
      <c r="AB1522" s="23"/>
      <c r="AC1522" s="23"/>
      <c r="AD1522" s="23"/>
    </row>
    <row r="1523" spans="1:30">
      <c r="A1523" s="4">
        <v>41291</v>
      </c>
      <c r="B1523" s="23">
        <v>1.4000000000000002E-3</v>
      </c>
      <c r="C1523" s="23">
        <v>7.000000000000001E-4</v>
      </c>
      <c r="D1523" s="23">
        <v>1.1000000000000001E-3</v>
      </c>
      <c r="E1523" s="23">
        <v>1.4000000000000002E-3</v>
      </c>
      <c r="F1523" s="23">
        <v>2.8000000000000004E-3</v>
      </c>
      <c r="G1523" s="23">
        <v>3.9000000000000003E-3</v>
      </c>
      <c r="H1523" s="23">
        <v>7.9000000000000008E-3</v>
      </c>
      <c r="I1523" s="23">
        <v>1.29E-2</v>
      </c>
      <c r="J1523" s="23">
        <v>1.89E-2</v>
      </c>
      <c r="K1523" s="23">
        <v>2.6600000000000002E-2</v>
      </c>
      <c r="L1523" s="23">
        <v>3.0600000000000002E-2</v>
      </c>
      <c r="M1523" s="23"/>
      <c r="N1523" s="23"/>
      <c r="O1523" s="23"/>
      <c r="P1523" s="23"/>
      <c r="V1523" s="23"/>
      <c r="W1523" s="23"/>
      <c r="X1523" s="23"/>
      <c r="Y1523" s="23"/>
      <c r="Z1523" s="23"/>
      <c r="AA1523" s="23"/>
      <c r="AB1523" s="23"/>
      <c r="AC1523" s="23"/>
      <c r="AD1523" s="23"/>
    </row>
    <row r="1524" spans="1:30">
      <c r="A1524" s="4">
        <v>41292</v>
      </c>
      <c r="B1524" s="23">
        <v>1.4000000000000002E-3</v>
      </c>
      <c r="C1524" s="23">
        <v>8.0000000000000004E-4</v>
      </c>
      <c r="D1524" s="23">
        <v>1E-3</v>
      </c>
      <c r="E1524" s="23">
        <v>1.4000000000000002E-3</v>
      </c>
      <c r="F1524" s="23">
        <v>2.5999999999999999E-3</v>
      </c>
      <c r="G1524" s="23">
        <v>3.8E-3</v>
      </c>
      <c r="H1524" s="23">
        <v>7.7000000000000002E-3</v>
      </c>
      <c r="I1524" s="23">
        <v>1.26E-2</v>
      </c>
      <c r="J1524" s="23">
        <v>1.8700000000000001E-2</v>
      </c>
      <c r="K1524" s="23">
        <v>2.63E-2</v>
      </c>
      <c r="L1524" s="23">
        <v>3.0299999999999997E-2</v>
      </c>
      <c r="M1524" s="23"/>
      <c r="N1524" s="23"/>
      <c r="O1524" s="23"/>
      <c r="P1524" s="23"/>
      <c r="V1524" s="23"/>
      <c r="W1524" s="23"/>
      <c r="X1524" s="23"/>
      <c r="Y1524" s="23"/>
      <c r="Z1524" s="23"/>
      <c r="AA1524" s="23"/>
      <c r="AB1524" s="23"/>
      <c r="AC1524" s="23"/>
      <c r="AD1524" s="23"/>
    </row>
    <row r="1525" spans="1:30">
      <c r="A1525" s="4">
        <v>41296</v>
      </c>
      <c r="B1525" s="23">
        <v>1.4000000000000002E-3</v>
      </c>
      <c r="C1525" s="23">
        <v>8.0000000000000004E-4</v>
      </c>
      <c r="D1525" s="23">
        <v>1E-3</v>
      </c>
      <c r="E1525" s="23">
        <v>1.4000000000000002E-3</v>
      </c>
      <c r="F1525" s="23">
        <v>2.5999999999999999E-3</v>
      </c>
      <c r="G1525" s="23">
        <v>3.8E-3</v>
      </c>
      <c r="H1525" s="23">
        <v>7.6E-3</v>
      </c>
      <c r="I1525" s="23">
        <v>1.2500000000000001E-2</v>
      </c>
      <c r="J1525" s="23">
        <v>1.8600000000000002E-2</v>
      </c>
      <c r="K1525" s="23">
        <v>2.6200000000000001E-2</v>
      </c>
      <c r="L1525" s="23">
        <v>3.0200000000000001E-2</v>
      </c>
      <c r="M1525" s="23"/>
      <c r="N1525" s="23"/>
      <c r="O1525" s="23"/>
      <c r="P1525" s="23"/>
      <c r="V1525" s="23"/>
      <c r="W1525" s="23"/>
      <c r="X1525" s="23"/>
      <c r="Y1525" s="23"/>
      <c r="Z1525" s="23"/>
      <c r="AA1525" s="23"/>
      <c r="AB1525" s="23"/>
      <c r="AC1525" s="23"/>
      <c r="AD1525" s="23"/>
    </row>
    <row r="1526" spans="1:30">
      <c r="A1526" s="4">
        <v>41297</v>
      </c>
      <c r="B1526" s="23">
        <v>1.2999999999999999E-3</v>
      </c>
      <c r="C1526" s="23">
        <v>8.0000000000000004E-4</v>
      </c>
      <c r="D1526" s="23">
        <v>1E-3</v>
      </c>
      <c r="E1526" s="23">
        <v>1.5E-3</v>
      </c>
      <c r="F1526" s="23">
        <v>2.5999999999999999E-3</v>
      </c>
      <c r="G1526" s="23">
        <v>3.7000000000000002E-3</v>
      </c>
      <c r="H1526" s="23">
        <v>7.6E-3</v>
      </c>
      <c r="I1526" s="23">
        <v>1.24E-2</v>
      </c>
      <c r="J1526" s="23">
        <v>1.8600000000000002E-2</v>
      </c>
      <c r="K1526" s="23">
        <v>2.6200000000000001E-2</v>
      </c>
      <c r="L1526" s="23">
        <v>3.0200000000000001E-2</v>
      </c>
      <c r="M1526" s="23"/>
      <c r="N1526" s="23"/>
      <c r="O1526" s="23"/>
      <c r="P1526" s="23"/>
      <c r="V1526" s="23"/>
      <c r="W1526" s="23"/>
      <c r="X1526" s="23"/>
      <c r="Y1526" s="23"/>
      <c r="Z1526" s="23"/>
      <c r="AA1526" s="23"/>
      <c r="AB1526" s="23"/>
      <c r="AC1526" s="23"/>
      <c r="AD1526" s="23"/>
    </row>
    <row r="1527" spans="1:30">
      <c r="A1527" s="4">
        <v>41298</v>
      </c>
      <c r="B1527" s="23">
        <v>1.5E-3</v>
      </c>
      <c r="C1527" s="23">
        <v>8.0000000000000004E-4</v>
      </c>
      <c r="D1527" s="23">
        <v>1E-3</v>
      </c>
      <c r="E1527" s="23">
        <v>1.5E-3</v>
      </c>
      <c r="F1527" s="23">
        <v>2.3E-3</v>
      </c>
      <c r="G1527" s="23">
        <v>3.7000000000000002E-3</v>
      </c>
      <c r="H1527" s="23">
        <v>7.8000000000000005E-3</v>
      </c>
      <c r="I1527" s="23">
        <v>1.26E-2</v>
      </c>
      <c r="J1527" s="23">
        <v>1.8799999999999997E-2</v>
      </c>
      <c r="K1527" s="23">
        <v>2.64E-2</v>
      </c>
      <c r="L1527" s="23">
        <v>3.04E-2</v>
      </c>
      <c r="M1527" s="23"/>
      <c r="N1527" s="23"/>
      <c r="O1527" s="23"/>
      <c r="P1527" s="23"/>
      <c r="V1527" s="23"/>
      <c r="W1527" s="23"/>
      <c r="X1527" s="23"/>
      <c r="Y1527" s="23"/>
      <c r="Z1527" s="23"/>
      <c r="AA1527" s="23"/>
      <c r="AB1527" s="23"/>
      <c r="AC1527" s="23"/>
      <c r="AD1527" s="23"/>
    </row>
    <row r="1528" spans="1:30">
      <c r="A1528" s="4">
        <v>41299</v>
      </c>
      <c r="B1528" s="23">
        <v>1.4000000000000002E-3</v>
      </c>
      <c r="C1528" s="23">
        <v>8.0000000000000004E-4</v>
      </c>
      <c r="D1528" s="23">
        <v>1.1000000000000001E-3</v>
      </c>
      <c r="E1528" s="23">
        <v>1.5E-3</v>
      </c>
      <c r="F1528" s="23">
        <v>2.8000000000000004E-3</v>
      </c>
      <c r="G1528" s="23">
        <v>4.1999999999999997E-3</v>
      </c>
      <c r="H1528" s="23">
        <v>8.6999999999999994E-3</v>
      </c>
      <c r="I1528" s="23">
        <v>1.3600000000000001E-2</v>
      </c>
      <c r="J1528" s="23">
        <v>1.9799999999999998E-2</v>
      </c>
      <c r="K1528" s="23">
        <v>2.75E-2</v>
      </c>
      <c r="L1528" s="23">
        <v>3.1400000000000004E-2</v>
      </c>
      <c r="M1528" s="23"/>
      <c r="N1528" s="23"/>
      <c r="O1528" s="23"/>
      <c r="P1528" s="23"/>
      <c r="V1528" s="23"/>
      <c r="W1528" s="23"/>
      <c r="X1528" s="23"/>
      <c r="Y1528" s="23"/>
      <c r="Z1528" s="23"/>
      <c r="AA1528" s="23"/>
      <c r="AB1528" s="23"/>
      <c r="AC1528" s="23"/>
      <c r="AD1528" s="23"/>
    </row>
    <row r="1529" spans="1:30">
      <c r="A1529" s="4">
        <v>41302</v>
      </c>
      <c r="B1529" s="23">
        <v>1.4000000000000002E-3</v>
      </c>
      <c r="C1529" s="23">
        <v>7.000000000000001E-4</v>
      </c>
      <c r="D1529" s="23">
        <v>1.1000000000000001E-3</v>
      </c>
      <c r="E1529" s="23">
        <v>1.6000000000000001E-3</v>
      </c>
      <c r="F1529" s="23">
        <v>2.8999999999999998E-3</v>
      </c>
      <c r="G1529" s="23">
        <v>4.5000000000000005E-3</v>
      </c>
      <c r="H1529" s="23">
        <v>8.8999999999999999E-3</v>
      </c>
      <c r="I1529" s="23">
        <v>1.38E-2</v>
      </c>
      <c r="J1529" s="23">
        <v>0.02</v>
      </c>
      <c r="K1529" s="23">
        <v>2.76E-2</v>
      </c>
      <c r="L1529" s="23">
        <v>3.15E-2</v>
      </c>
      <c r="M1529" s="23"/>
      <c r="N1529" s="23"/>
      <c r="O1529" s="23"/>
      <c r="P1529" s="23"/>
      <c r="V1529" s="23"/>
      <c r="W1529" s="23"/>
      <c r="X1529" s="23"/>
      <c r="Y1529" s="23"/>
      <c r="Z1529" s="23"/>
      <c r="AA1529" s="23"/>
      <c r="AB1529" s="23"/>
      <c r="AC1529" s="23"/>
      <c r="AD1529" s="23"/>
    </row>
    <row r="1530" spans="1:30">
      <c r="A1530" s="4">
        <v>41303</v>
      </c>
      <c r="B1530" s="23">
        <v>1.1999999999999999E-3</v>
      </c>
      <c r="C1530" s="23">
        <v>7.000000000000001E-4</v>
      </c>
      <c r="D1530" s="23">
        <v>1.1000000000000001E-3</v>
      </c>
      <c r="E1530" s="23">
        <v>1.5E-3</v>
      </c>
      <c r="F1530" s="23">
        <v>3.0000000000000001E-3</v>
      </c>
      <c r="G1530" s="23">
        <v>4.3E-3</v>
      </c>
      <c r="H1530" s="23">
        <v>9.0000000000000011E-3</v>
      </c>
      <c r="I1530" s="23">
        <v>1.3999999999999999E-2</v>
      </c>
      <c r="J1530" s="23">
        <v>2.0299999999999999E-2</v>
      </c>
      <c r="K1530" s="23">
        <v>2.7900000000000001E-2</v>
      </c>
      <c r="L1530" s="23">
        <v>3.1800000000000002E-2</v>
      </c>
      <c r="M1530" s="23"/>
      <c r="N1530" s="23"/>
      <c r="O1530" s="23"/>
      <c r="P1530" s="23"/>
      <c r="V1530" s="23"/>
      <c r="W1530" s="23"/>
      <c r="X1530" s="23"/>
      <c r="Y1530" s="23"/>
      <c r="Z1530" s="23"/>
      <c r="AA1530" s="23"/>
      <c r="AB1530" s="23"/>
      <c r="AC1530" s="23"/>
      <c r="AD1530" s="23"/>
    </row>
    <row r="1531" spans="1:30">
      <c r="A1531" s="4">
        <v>41304</v>
      </c>
      <c r="B1531" s="23">
        <v>1.1999999999999999E-3</v>
      </c>
      <c r="C1531" s="23">
        <v>7.000000000000001E-4</v>
      </c>
      <c r="D1531" s="23">
        <v>1.1000000000000001E-3</v>
      </c>
      <c r="E1531" s="23">
        <v>1.5E-3</v>
      </c>
      <c r="F1531" s="23">
        <v>2.7000000000000001E-3</v>
      </c>
      <c r="G1531" s="23">
        <v>4.1999999999999997E-3</v>
      </c>
      <c r="H1531" s="23">
        <v>8.8000000000000005E-3</v>
      </c>
      <c r="I1531" s="23">
        <v>1.3899999999999999E-2</v>
      </c>
      <c r="J1531" s="23">
        <v>2.0299999999999999E-2</v>
      </c>
      <c r="K1531" s="23">
        <v>2.7999999999999997E-2</v>
      </c>
      <c r="L1531" s="23">
        <v>3.1899999999999998E-2</v>
      </c>
      <c r="M1531" s="23"/>
      <c r="N1531" s="23"/>
      <c r="O1531" s="23"/>
      <c r="P1531" s="23"/>
      <c r="V1531" s="23"/>
      <c r="W1531" s="23"/>
      <c r="X1531" s="23"/>
      <c r="Y1531" s="23"/>
      <c r="Z1531" s="23"/>
      <c r="AA1531" s="23"/>
      <c r="AB1531" s="23"/>
      <c r="AC1531" s="23"/>
      <c r="AD1531" s="23"/>
    </row>
    <row r="1532" spans="1:30">
      <c r="A1532" s="4">
        <v>41305</v>
      </c>
      <c r="B1532" s="23">
        <v>1.5E-3</v>
      </c>
      <c r="C1532" s="23">
        <v>7.000000000000001E-4</v>
      </c>
      <c r="D1532" s="23">
        <v>1.1999999999999999E-3</v>
      </c>
      <c r="E1532" s="23">
        <v>1.5E-3</v>
      </c>
      <c r="F1532" s="23">
        <v>2.7000000000000001E-3</v>
      </c>
      <c r="G1532" s="23">
        <v>4.1999999999999997E-3</v>
      </c>
      <c r="H1532" s="23">
        <v>8.8000000000000005E-3</v>
      </c>
      <c r="I1532" s="23">
        <v>1.38E-2</v>
      </c>
      <c r="J1532" s="23">
        <v>2.0199999999999999E-2</v>
      </c>
      <c r="K1532" s="23">
        <v>2.7900000000000001E-2</v>
      </c>
      <c r="L1532" s="23">
        <v>3.1699999999999999E-2</v>
      </c>
      <c r="M1532" s="23"/>
      <c r="N1532" s="23"/>
      <c r="O1532" s="23"/>
      <c r="P1532" s="23"/>
      <c r="V1532" s="23"/>
      <c r="W1532" s="23"/>
      <c r="X1532" s="23"/>
      <c r="Y1532" s="23"/>
      <c r="Z1532" s="23"/>
      <c r="AA1532" s="23"/>
      <c r="AB1532" s="23"/>
      <c r="AC1532" s="23"/>
      <c r="AD1532" s="23"/>
    </row>
    <row r="1533" spans="1:30">
      <c r="A1533" s="4">
        <v>41306</v>
      </c>
      <c r="B1533" s="23">
        <v>1.4000000000000002E-3</v>
      </c>
      <c r="C1533" s="23">
        <v>5.9999999999999995E-4</v>
      </c>
      <c r="D1533" s="23">
        <v>1.1000000000000001E-3</v>
      </c>
      <c r="E1533" s="23">
        <v>1.5E-3</v>
      </c>
      <c r="F1533" s="23">
        <v>2.7000000000000001E-3</v>
      </c>
      <c r="G1533" s="23">
        <v>4.0000000000000001E-3</v>
      </c>
      <c r="H1533" s="23">
        <v>8.8000000000000005E-3</v>
      </c>
      <c r="I1533" s="23">
        <v>1.3999999999999999E-2</v>
      </c>
      <c r="J1533" s="23">
        <v>2.0400000000000001E-2</v>
      </c>
      <c r="K1533" s="23">
        <v>2.8300000000000002E-2</v>
      </c>
      <c r="L1533" s="23">
        <v>3.2099999999999997E-2</v>
      </c>
      <c r="M1533" s="23"/>
      <c r="N1533" s="23"/>
      <c r="O1533" s="23"/>
      <c r="P1533" s="23"/>
      <c r="V1533" s="23"/>
      <c r="W1533" s="23"/>
      <c r="X1533" s="23"/>
      <c r="Y1533" s="23"/>
      <c r="Z1533" s="23"/>
      <c r="AA1533" s="23"/>
      <c r="AB1533" s="23"/>
      <c r="AC1533" s="23"/>
      <c r="AD1533" s="23"/>
    </row>
    <row r="1534" spans="1:30">
      <c r="A1534" s="4">
        <v>41309</v>
      </c>
      <c r="B1534" s="23">
        <v>1.2999999999999999E-3</v>
      </c>
      <c r="C1534" s="23">
        <v>7.000000000000001E-4</v>
      </c>
      <c r="D1534" s="23">
        <v>1.1000000000000001E-3</v>
      </c>
      <c r="E1534" s="23">
        <v>1.5E-3</v>
      </c>
      <c r="F1534" s="23">
        <v>2.5000000000000001E-3</v>
      </c>
      <c r="G1534" s="23">
        <v>3.8E-3</v>
      </c>
      <c r="H1534" s="23">
        <v>8.5000000000000006E-3</v>
      </c>
      <c r="I1534" s="23">
        <v>1.3600000000000001E-2</v>
      </c>
      <c r="J1534" s="23">
        <v>0.02</v>
      </c>
      <c r="K1534" s="23">
        <v>2.7900000000000001E-2</v>
      </c>
      <c r="L1534" s="23">
        <v>3.1699999999999999E-2</v>
      </c>
      <c r="M1534" s="23"/>
      <c r="N1534" s="23"/>
      <c r="O1534" s="23"/>
      <c r="P1534" s="23"/>
      <c r="V1534" s="23"/>
      <c r="W1534" s="23"/>
      <c r="X1534" s="23"/>
      <c r="Y1534" s="23"/>
      <c r="Z1534" s="23"/>
      <c r="AA1534" s="23"/>
      <c r="AB1534" s="23"/>
      <c r="AC1534" s="23"/>
      <c r="AD1534" s="23"/>
    </row>
    <row r="1535" spans="1:30">
      <c r="A1535" s="4">
        <v>41310</v>
      </c>
      <c r="B1535" s="23">
        <v>1.2999999999999999E-3</v>
      </c>
      <c r="C1535" s="23">
        <v>7.000000000000001E-4</v>
      </c>
      <c r="D1535" s="23">
        <v>1.1000000000000001E-3</v>
      </c>
      <c r="E1535" s="23">
        <v>1.5E-3</v>
      </c>
      <c r="F1535" s="23">
        <v>2.7000000000000001E-3</v>
      </c>
      <c r="G1535" s="23">
        <v>4.0999999999999995E-3</v>
      </c>
      <c r="H1535" s="23">
        <v>8.8000000000000005E-3</v>
      </c>
      <c r="I1535" s="23">
        <v>1.3899999999999999E-2</v>
      </c>
      <c r="J1535" s="23">
        <v>2.0400000000000001E-2</v>
      </c>
      <c r="K1535" s="23">
        <v>2.8300000000000002E-2</v>
      </c>
      <c r="L1535" s="23">
        <v>3.2099999999999997E-2</v>
      </c>
      <c r="M1535" s="23"/>
      <c r="N1535" s="23"/>
      <c r="O1535" s="23"/>
      <c r="P1535" s="23"/>
      <c r="V1535" s="23"/>
      <c r="W1535" s="23"/>
      <c r="X1535" s="23"/>
      <c r="Y1535" s="23"/>
      <c r="Z1535" s="23"/>
      <c r="AA1535" s="23"/>
      <c r="AB1535" s="23"/>
      <c r="AC1535" s="23"/>
      <c r="AD1535" s="23"/>
    </row>
    <row r="1536" spans="1:30">
      <c r="A1536" s="4">
        <v>41311</v>
      </c>
      <c r="B1536" s="23">
        <v>1.2999999999999999E-3</v>
      </c>
      <c r="C1536" s="23">
        <v>7.000000000000001E-4</v>
      </c>
      <c r="D1536" s="23">
        <v>1.1999999999999999E-3</v>
      </c>
      <c r="E1536" s="23">
        <v>1.5E-3</v>
      </c>
      <c r="F1536" s="23">
        <v>2.7000000000000001E-3</v>
      </c>
      <c r="G1536" s="23">
        <v>3.9000000000000003E-3</v>
      </c>
      <c r="H1536" s="23">
        <v>8.3999999999999995E-3</v>
      </c>
      <c r="I1536" s="23">
        <v>1.3500000000000002E-2</v>
      </c>
      <c r="J1536" s="23">
        <v>0.02</v>
      </c>
      <c r="K1536" s="23">
        <v>2.7900000000000001E-2</v>
      </c>
      <c r="L1536" s="23">
        <v>3.1800000000000002E-2</v>
      </c>
      <c r="M1536" s="23"/>
      <c r="N1536" s="23"/>
      <c r="O1536" s="23"/>
      <c r="P1536" s="23"/>
      <c r="V1536" s="23"/>
      <c r="W1536" s="23"/>
      <c r="X1536" s="23"/>
      <c r="Y1536" s="23"/>
      <c r="Z1536" s="23"/>
      <c r="AA1536" s="23"/>
      <c r="AB1536" s="23"/>
      <c r="AC1536" s="23"/>
      <c r="AD1536" s="23"/>
    </row>
    <row r="1537" spans="1:30">
      <c r="A1537" s="4">
        <v>41312</v>
      </c>
      <c r="B1537" s="23">
        <v>1.2999999999999999E-3</v>
      </c>
      <c r="C1537" s="23">
        <v>7.000000000000001E-4</v>
      </c>
      <c r="D1537" s="23">
        <v>1.1000000000000001E-3</v>
      </c>
      <c r="E1537" s="23">
        <v>1.5E-3</v>
      </c>
      <c r="F1537" s="23">
        <v>2.5000000000000001E-3</v>
      </c>
      <c r="G1537" s="23">
        <v>3.9000000000000003E-3</v>
      </c>
      <c r="H1537" s="23">
        <v>8.3000000000000001E-3</v>
      </c>
      <c r="I1537" s="23">
        <v>1.34E-2</v>
      </c>
      <c r="J1537" s="23">
        <v>1.9900000000000001E-2</v>
      </c>
      <c r="K1537" s="23">
        <v>2.7799999999999998E-2</v>
      </c>
      <c r="L1537" s="23">
        <v>3.1699999999999999E-2</v>
      </c>
      <c r="M1537" s="23"/>
      <c r="N1537" s="23"/>
      <c r="O1537" s="23"/>
      <c r="P1537" s="23"/>
      <c r="V1537" s="23"/>
      <c r="W1537" s="23"/>
      <c r="X1537" s="23"/>
      <c r="Y1537" s="23"/>
      <c r="Z1537" s="23"/>
      <c r="AA1537" s="23"/>
      <c r="AB1537" s="23"/>
      <c r="AC1537" s="23"/>
      <c r="AD1537" s="23"/>
    </row>
    <row r="1538" spans="1:30">
      <c r="A1538" s="4">
        <v>41313</v>
      </c>
      <c r="B1538" s="23">
        <v>1.4000000000000002E-3</v>
      </c>
      <c r="C1538" s="23">
        <v>7.000000000000001E-4</v>
      </c>
      <c r="D1538" s="23">
        <v>1.1000000000000001E-3</v>
      </c>
      <c r="E1538" s="23">
        <v>1.4000000000000002E-3</v>
      </c>
      <c r="F1538" s="23">
        <v>2.5000000000000001E-3</v>
      </c>
      <c r="G1538" s="23">
        <v>3.9000000000000003E-3</v>
      </c>
      <c r="H1538" s="23">
        <v>8.3999999999999995E-3</v>
      </c>
      <c r="I1538" s="23">
        <v>1.34E-2</v>
      </c>
      <c r="J1538" s="23">
        <v>1.9900000000000001E-2</v>
      </c>
      <c r="K1538" s="23">
        <v>2.7900000000000001E-2</v>
      </c>
      <c r="L1538" s="23">
        <v>3.1699999999999999E-2</v>
      </c>
      <c r="M1538" s="23"/>
      <c r="N1538" s="23"/>
      <c r="O1538" s="23"/>
      <c r="P1538" s="23"/>
      <c r="V1538" s="23"/>
      <c r="W1538" s="23"/>
      <c r="X1538" s="23"/>
      <c r="Y1538" s="23"/>
      <c r="Z1538" s="23"/>
      <c r="AA1538" s="23"/>
      <c r="AB1538" s="23"/>
      <c r="AC1538" s="23"/>
      <c r="AD1538" s="23"/>
    </row>
    <row r="1539" spans="1:30">
      <c r="A1539" s="4">
        <v>41316</v>
      </c>
      <c r="B1539" s="23">
        <v>1.4000000000000002E-3</v>
      </c>
      <c r="C1539" s="23">
        <v>8.9999999999999998E-4</v>
      </c>
      <c r="D1539" s="23">
        <v>1.1999999999999999E-3</v>
      </c>
      <c r="E1539" s="23">
        <v>1.5E-3</v>
      </c>
      <c r="F1539" s="23">
        <v>2.7000000000000001E-3</v>
      </c>
      <c r="G1539" s="23">
        <v>4.0000000000000001E-3</v>
      </c>
      <c r="H1539" s="23">
        <v>8.5000000000000006E-3</v>
      </c>
      <c r="I1539" s="23">
        <v>1.3500000000000002E-2</v>
      </c>
      <c r="J1539" s="23">
        <v>1.9900000000000001E-2</v>
      </c>
      <c r="K1539" s="23">
        <v>2.7799999999999998E-2</v>
      </c>
      <c r="L1539" s="23">
        <v>3.1600000000000003E-2</v>
      </c>
      <c r="M1539" s="23"/>
      <c r="N1539" s="23"/>
      <c r="O1539" s="23"/>
      <c r="P1539" s="23"/>
      <c r="V1539" s="23"/>
      <c r="W1539" s="23"/>
      <c r="X1539" s="23"/>
      <c r="Y1539" s="23"/>
      <c r="Z1539" s="23"/>
      <c r="AA1539" s="23"/>
      <c r="AB1539" s="23"/>
      <c r="AC1539" s="23"/>
      <c r="AD1539" s="23"/>
    </row>
    <row r="1540" spans="1:30">
      <c r="A1540" s="4">
        <v>41317</v>
      </c>
      <c r="B1540" s="23">
        <v>1.2999999999999999E-3</v>
      </c>
      <c r="C1540" s="23">
        <v>8.9999999999999998E-4</v>
      </c>
      <c r="D1540" s="23">
        <v>1.1999999999999999E-3</v>
      </c>
      <c r="E1540" s="23">
        <v>1.4000000000000002E-3</v>
      </c>
      <c r="F1540" s="23">
        <v>2.8999999999999998E-3</v>
      </c>
      <c r="G1540" s="23">
        <v>4.0999999999999995E-3</v>
      </c>
      <c r="H1540" s="23">
        <v>8.8000000000000005E-3</v>
      </c>
      <c r="I1540" s="23">
        <v>1.38E-2</v>
      </c>
      <c r="J1540" s="23">
        <v>2.0199999999999999E-2</v>
      </c>
      <c r="K1540" s="23">
        <v>2.81E-2</v>
      </c>
      <c r="L1540" s="23">
        <v>3.1899999999999998E-2</v>
      </c>
      <c r="M1540" s="23"/>
      <c r="N1540" s="23"/>
      <c r="O1540" s="23"/>
      <c r="P1540" s="23"/>
      <c r="V1540" s="23"/>
      <c r="W1540" s="23"/>
      <c r="X1540" s="23"/>
      <c r="Y1540" s="23"/>
      <c r="Z1540" s="23"/>
      <c r="AA1540" s="23"/>
      <c r="AB1540" s="23"/>
      <c r="AC1540" s="23"/>
      <c r="AD1540" s="23"/>
    </row>
    <row r="1541" spans="1:30">
      <c r="A1541" s="4">
        <v>41318</v>
      </c>
      <c r="B1541" s="23">
        <v>1.4000000000000002E-3</v>
      </c>
      <c r="C1541" s="23">
        <v>1E-3</v>
      </c>
      <c r="D1541" s="23">
        <v>1.1999999999999999E-3</v>
      </c>
      <c r="E1541" s="23">
        <v>1.5E-3</v>
      </c>
      <c r="F1541" s="23">
        <v>2.8999999999999998E-3</v>
      </c>
      <c r="G1541" s="23">
        <v>4.4000000000000003E-3</v>
      </c>
      <c r="H1541" s="23">
        <v>9.1999999999999998E-3</v>
      </c>
      <c r="I1541" s="23">
        <v>1.43E-2</v>
      </c>
      <c r="J1541" s="23">
        <v>2.0499999999999997E-2</v>
      </c>
      <c r="K1541" s="23">
        <v>2.86E-2</v>
      </c>
      <c r="L1541" s="23">
        <v>3.2300000000000002E-2</v>
      </c>
      <c r="M1541" s="23"/>
      <c r="N1541" s="23"/>
      <c r="O1541" s="23"/>
      <c r="P1541" s="23"/>
      <c r="V1541" s="23"/>
      <c r="W1541" s="23"/>
      <c r="X1541" s="23"/>
      <c r="Y1541" s="23"/>
      <c r="Z1541" s="23"/>
      <c r="AA1541" s="23"/>
      <c r="AB1541" s="23"/>
      <c r="AC1541" s="23"/>
      <c r="AD1541" s="23"/>
    </row>
    <row r="1542" spans="1:30">
      <c r="A1542" s="4">
        <v>41319</v>
      </c>
      <c r="B1542" s="23">
        <v>1.4000000000000002E-3</v>
      </c>
      <c r="C1542" s="23">
        <v>1.1000000000000001E-3</v>
      </c>
      <c r="D1542" s="23">
        <v>1.2999999999999999E-3</v>
      </c>
      <c r="E1542" s="23">
        <v>1.6000000000000001E-3</v>
      </c>
      <c r="F1542" s="23">
        <v>2.7000000000000001E-3</v>
      </c>
      <c r="G1542" s="23">
        <v>4.1999999999999997E-3</v>
      </c>
      <c r="H1542" s="23">
        <v>8.6E-3</v>
      </c>
      <c r="I1542" s="23">
        <v>1.37E-2</v>
      </c>
      <c r="J1542" s="23">
        <v>0.02</v>
      </c>
      <c r="K1542" s="23">
        <v>2.7900000000000001E-2</v>
      </c>
      <c r="L1542" s="23">
        <v>3.1699999999999999E-2</v>
      </c>
      <c r="M1542" s="23"/>
      <c r="N1542" s="23"/>
      <c r="O1542" s="23"/>
      <c r="P1542" s="23"/>
      <c r="V1542" s="23"/>
      <c r="W1542" s="23"/>
      <c r="X1542" s="23"/>
      <c r="Y1542" s="23"/>
      <c r="Z1542" s="23"/>
      <c r="AA1542" s="23"/>
      <c r="AB1542" s="23"/>
      <c r="AC1542" s="23"/>
      <c r="AD1542" s="23"/>
    </row>
    <row r="1543" spans="1:30">
      <c r="A1543" s="4">
        <v>41320</v>
      </c>
      <c r="B1543" s="23">
        <v>1.6000000000000001E-3</v>
      </c>
      <c r="C1543" s="23">
        <v>1E-3</v>
      </c>
      <c r="D1543" s="23">
        <v>1.2999999999999999E-3</v>
      </c>
      <c r="E1543" s="23">
        <v>1.7000000000000001E-3</v>
      </c>
      <c r="F1543" s="23">
        <v>2.8999999999999998E-3</v>
      </c>
      <c r="G1543" s="23">
        <v>4.1999999999999997E-3</v>
      </c>
      <c r="H1543" s="23">
        <v>8.6999999999999994E-3</v>
      </c>
      <c r="I1543" s="23">
        <v>1.38E-2</v>
      </c>
      <c r="J1543" s="23">
        <v>2.0099999999999996E-2</v>
      </c>
      <c r="K1543" s="23">
        <v>2.7999999999999997E-2</v>
      </c>
      <c r="L1543" s="23">
        <v>3.1800000000000002E-2</v>
      </c>
      <c r="M1543" s="23"/>
      <c r="N1543" s="23"/>
      <c r="O1543" s="23"/>
      <c r="P1543" s="23"/>
      <c r="V1543" s="23"/>
      <c r="W1543" s="23"/>
      <c r="X1543" s="23"/>
      <c r="Y1543" s="23"/>
      <c r="Z1543" s="23"/>
      <c r="AA1543" s="23"/>
      <c r="AB1543" s="23"/>
      <c r="AC1543" s="23"/>
      <c r="AD1543" s="23"/>
    </row>
    <row r="1544" spans="1:30">
      <c r="A1544" s="4">
        <v>41324</v>
      </c>
      <c r="B1544" s="23">
        <v>1.5E-3</v>
      </c>
      <c r="C1544" s="23">
        <v>1.1999999999999999E-3</v>
      </c>
      <c r="D1544" s="23">
        <v>1.2999999999999999E-3</v>
      </c>
      <c r="E1544" s="23">
        <v>1.7000000000000001E-3</v>
      </c>
      <c r="F1544" s="23">
        <v>2.8999999999999998E-3</v>
      </c>
      <c r="G1544" s="23">
        <v>4.4000000000000003E-3</v>
      </c>
      <c r="H1544" s="23">
        <v>8.8999999999999999E-3</v>
      </c>
      <c r="I1544" s="23">
        <v>1.41E-2</v>
      </c>
      <c r="J1544" s="23">
        <v>2.0299999999999999E-2</v>
      </c>
      <c r="K1544" s="23">
        <v>2.8300000000000002E-2</v>
      </c>
      <c r="L1544" s="23">
        <v>3.2099999999999997E-2</v>
      </c>
      <c r="M1544" s="23"/>
      <c r="N1544" s="23"/>
      <c r="O1544" s="23"/>
      <c r="P1544" s="23"/>
      <c r="V1544" s="23"/>
      <c r="W1544" s="23"/>
      <c r="X1544" s="23"/>
      <c r="Y1544" s="23"/>
      <c r="Z1544" s="23"/>
      <c r="AA1544" s="23"/>
      <c r="AB1544" s="23"/>
      <c r="AC1544" s="23"/>
      <c r="AD1544" s="23"/>
    </row>
    <row r="1545" spans="1:30">
      <c r="A1545" s="4">
        <v>41325</v>
      </c>
      <c r="B1545" s="23">
        <v>1.5E-3</v>
      </c>
      <c r="C1545" s="23">
        <v>1.1999999999999999E-3</v>
      </c>
      <c r="D1545" s="23">
        <v>1.2999999999999999E-3</v>
      </c>
      <c r="E1545" s="23">
        <v>1.7000000000000001E-3</v>
      </c>
      <c r="F1545" s="23">
        <v>2.7000000000000001E-3</v>
      </c>
      <c r="G1545" s="23">
        <v>4.1999999999999997E-3</v>
      </c>
      <c r="H1545" s="23">
        <v>8.8000000000000005E-3</v>
      </c>
      <c r="I1545" s="23">
        <v>1.38E-2</v>
      </c>
      <c r="J1545" s="23">
        <v>2.0199999999999999E-2</v>
      </c>
      <c r="K1545" s="23">
        <v>2.8199999999999999E-2</v>
      </c>
      <c r="L1545" s="23">
        <v>3.2000000000000001E-2</v>
      </c>
      <c r="M1545" s="23"/>
      <c r="N1545" s="23"/>
      <c r="O1545" s="23"/>
      <c r="P1545" s="23"/>
      <c r="V1545" s="23"/>
      <c r="W1545" s="23"/>
      <c r="X1545" s="23"/>
      <c r="Y1545" s="23"/>
      <c r="Z1545" s="23"/>
      <c r="AA1545" s="23"/>
      <c r="AB1545" s="23"/>
      <c r="AC1545" s="23"/>
      <c r="AD1545" s="23"/>
    </row>
    <row r="1546" spans="1:30">
      <c r="A1546" s="4">
        <v>41326</v>
      </c>
      <c r="B1546" s="23">
        <v>1.6000000000000001E-3</v>
      </c>
      <c r="C1546" s="23">
        <v>1.2999999999999999E-3</v>
      </c>
      <c r="D1546" s="23">
        <v>1.2999999999999999E-3</v>
      </c>
      <c r="E1546" s="23">
        <v>1.6000000000000001E-3</v>
      </c>
      <c r="F1546" s="23">
        <v>2.5999999999999999E-3</v>
      </c>
      <c r="G1546" s="23">
        <v>4.0000000000000001E-3</v>
      </c>
      <c r="H1546" s="23">
        <v>8.6E-3</v>
      </c>
      <c r="I1546" s="23">
        <v>1.3600000000000001E-2</v>
      </c>
      <c r="J1546" s="23">
        <v>1.9900000000000001E-2</v>
      </c>
      <c r="K1546" s="23">
        <v>2.7900000000000001E-2</v>
      </c>
      <c r="L1546" s="23">
        <v>3.1699999999999999E-2</v>
      </c>
      <c r="M1546" s="23"/>
      <c r="N1546" s="23"/>
      <c r="O1546" s="23"/>
      <c r="P1546" s="23"/>
      <c r="V1546" s="23"/>
      <c r="W1546" s="23"/>
      <c r="X1546" s="23"/>
      <c r="Y1546" s="23"/>
      <c r="Z1546" s="23"/>
      <c r="AA1546" s="23"/>
      <c r="AB1546" s="23"/>
      <c r="AC1546" s="23"/>
      <c r="AD1546" s="23"/>
    </row>
    <row r="1547" spans="1:30">
      <c r="A1547" s="4">
        <v>41327</v>
      </c>
      <c r="B1547" s="23">
        <v>1.6000000000000001E-3</v>
      </c>
      <c r="C1547" s="23">
        <v>1.2999999999999999E-3</v>
      </c>
      <c r="D1547" s="23">
        <v>1.4000000000000002E-3</v>
      </c>
      <c r="E1547" s="23">
        <v>1.6000000000000001E-3</v>
      </c>
      <c r="F1547" s="23">
        <v>2.7000000000000001E-3</v>
      </c>
      <c r="G1547" s="23">
        <v>4.0000000000000001E-3</v>
      </c>
      <c r="H1547" s="23">
        <v>8.3999999999999995E-3</v>
      </c>
      <c r="I1547" s="23">
        <v>1.34E-2</v>
      </c>
      <c r="J1547" s="23">
        <v>1.9699999999999999E-2</v>
      </c>
      <c r="K1547" s="23">
        <v>2.7699999999999999E-2</v>
      </c>
      <c r="L1547" s="23">
        <v>3.15E-2</v>
      </c>
      <c r="M1547" s="23"/>
      <c r="N1547" s="23"/>
      <c r="O1547" s="23"/>
      <c r="P1547" s="23"/>
      <c r="V1547" s="23"/>
      <c r="W1547" s="23"/>
      <c r="X1547" s="23"/>
      <c r="Y1547" s="23"/>
      <c r="Z1547" s="23"/>
      <c r="AA1547" s="23"/>
      <c r="AB1547" s="23"/>
      <c r="AC1547" s="23"/>
      <c r="AD1547" s="23"/>
    </row>
    <row r="1548" spans="1:30">
      <c r="A1548" s="4">
        <v>41330</v>
      </c>
      <c r="B1548" s="23">
        <v>1.5E-3</v>
      </c>
      <c r="C1548" s="23">
        <v>1.1999999999999999E-3</v>
      </c>
      <c r="D1548" s="23">
        <v>1.4000000000000002E-3</v>
      </c>
      <c r="E1548" s="23">
        <v>1.6000000000000001E-3</v>
      </c>
      <c r="F1548" s="23">
        <v>2.5000000000000001E-3</v>
      </c>
      <c r="G1548" s="23">
        <v>3.7000000000000002E-3</v>
      </c>
      <c r="H1548" s="23">
        <v>7.8000000000000005E-3</v>
      </c>
      <c r="I1548" s="23">
        <v>1.2500000000000001E-2</v>
      </c>
      <c r="J1548" s="23">
        <v>1.8799999999999997E-2</v>
      </c>
      <c r="K1548" s="23">
        <v>2.69E-2</v>
      </c>
      <c r="L1548" s="23">
        <v>3.0800000000000001E-2</v>
      </c>
      <c r="M1548" s="23"/>
      <c r="N1548" s="23"/>
      <c r="O1548" s="23"/>
      <c r="P1548" s="23"/>
      <c r="V1548" s="23"/>
      <c r="W1548" s="23"/>
      <c r="X1548" s="23"/>
      <c r="Y1548" s="23"/>
      <c r="Z1548" s="23"/>
      <c r="AA1548" s="23"/>
      <c r="AB1548" s="23"/>
      <c r="AC1548" s="23"/>
      <c r="AD1548" s="23"/>
    </row>
    <row r="1549" spans="1:30">
      <c r="A1549" s="4">
        <v>41331</v>
      </c>
      <c r="B1549" s="23">
        <v>1.4000000000000002E-3</v>
      </c>
      <c r="C1549" s="23">
        <v>1.4000000000000002E-3</v>
      </c>
      <c r="D1549" s="23">
        <v>1.4000000000000002E-3</v>
      </c>
      <c r="E1549" s="23">
        <v>1.7000000000000001E-3</v>
      </c>
      <c r="F1549" s="23">
        <v>2.5000000000000001E-3</v>
      </c>
      <c r="G1549" s="23">
        <v>3.7000000000000002E-3</v>
      </c>
      <c r="H1549" s="23">
        <v>7.8000000000000005E-3</v>
      </c>
      <c r="I1549" s="23">
        <v>1.2500000000000001E-2</v>
      </c>
      <c r="J1549" s="23">
        <v>1.8799999999999997E-2</v>
      </c>
      <c r="K1549" s="23">
        <v>2.69E-2</v>
      </c>
      <c r="L1549" s="23">
        <v>3.0800000000000001E-2</v>
      </c>
      <c r="M1549" s="23"/>
      <c r="N1549" s="23"/>
      <c r="O1549" s="23"/>
      <c r="P1549" s="23"/>
      <c r="V1549" s="23"/>
      <c r="W1549" s="23"/>
      <c r="X1549" s="23"/>
      <c r="Y1549" s="23"/>
      <c r="Z1549" s="23"/>
      <c r="AA1549" s="23"/>
      <c r="AB1549" s="23"/>
      <c r="AC1549" s="23"/>
      <c r="AD1549" s="23"/>
    </row>
    <row r="1550" spans="1:30">
      <c r="A1550" s="4">
        <v>41332</v>
      </c>
      <c r="B1550" s="23">
        <v>1.4000000000000002E-3</v>
      </c>
      <c r="C1550" s="23">
        <v>1.1000000000000001E-3</v>
      </c>
      <c r="D1550" s="23">
        <v>1.2999999999999999E-3</v>
      </c>
      <c r="E1550" s="23">
        <v>1.7000000000000001E-3</v>
      </c>
      <c r="F1550" s="23">
        <v>2.7000000000000001E-3</v>
      </c>
      <c r="G1550" s="23">
        <v>3.5999999999999999E-3</v>
      </c>
      <c r="H1550" s="23">
        <v>7.8000000000000005E-3</v>
      </c>
      <c r="I1550" s="23">
        <v>1.2800000000000001E-2</v>
      </c>
      <c r="J1550" s="23">
        <v>1.9099999999999999E-2</v>
      </c>
      <c r="K1550" s="23">
        <v>2.7200000000000002E-2</v>
      </c>
      <c r="L1550" s="23">
        <v>3.1099999999999999E-2</v>
      </c>
      <c r="M1550" s="23"/>
      <c r="N1550" s="23"/>
      <c r="O1550" s="23"/>
      <c r="P1550" s="23"/>
      <c r="V1550" s="23"/>
      <c r="W1550" s="23"/>
      <c r="X1550" s="23"/>
      <c r="Y1550" s="23"/>
      <c r="Z1550" s="23"/>
      <c r="AA1550" s="23"/>
      <c r="AB1550" s="23"/>
      <c r="AC1550" s="23"/>
      <c r="AD1550" s="23"/>
    </row>
    <row r="1551" spans="1:30">
      <c r="A1551" s="4">
        <v>41333</v>
      </c>
      <c r="B1551" s="23">
        <v>1.4000000000000002E-3</v>
      </c>
      <c r="C1551" s="23">
        <v>1.1000000000000001E-3</v>
      </c>
      <c r="D1551" s="23">
        <v>1.2999999999999999E-3</v>
      </c>
      <c r="E1551" s="23">
        <v>1.7000000000000001E-3</v>
      </c>
      <c r="F1551" s="23">
        <v>2.5000000000000001E-3</v>
      </c>
      <c r="G1551" s="23">
        <v>3.5999999999999999E-3</v>
      </c>
      <c r="H1551" s="23">
        <v>7.7000000000000002E-3</v>
      </c>
      <c r="I1551" s="23">
        <v>1.26E-2</v>
      </c>
      <c r="J1551" s="23">
        <v>1.89E-2</v>
      </c>
      <c r="K1551" s="23">
        <v>2.7099999999999999E-2</v>
      </c>
      <c r="L1551" s="23">
        <v>3.1E-2</v>
      </c>
      <c r="M1551" s="23"/>
      <c r="N1551" s="23"/>
      <c r="O1551" s="23"/>
      <c r="P1551" s="23"/>
      <c r="V1551" s="23"/>
      <c r="W1551" s="23"/>
      <c r="X1551" s="23"/>
      <c r="Y1551" s="23"/>
      <c r="Z1551" s="23"/>
      <c r="AA1551" s="23"/>
      <c r="AB1551" s="23"/>
      <c r="AC1551" s="23"/>
      <c r="AD1551" s="23"/>
    </row>
    <row r="1552" spans="1:30">
      <c r="A1552" s="4">
        <v>41334</v>
      </c>
      <c r="B1552" s="23">
        <v>1.4000000000000002E-3</v>
      </c>
      <c r="C1552" s="23">
        <v>1.1000000000000001E-3</v>
      </c>
      <c r="D1552" s="23">
        <v>1.1999999999999999E-3</v>
      </c>
      <c r="E1552" s="23">
        <v>1.6000000000000001E-3</v>
      </c>
      <c r="F1552" s="23">
        <v>2.5000000000000001E-3</v>
      </c>
      <c r="G1552" s="23">
        <v>3.4999999999999996E-3</v>
      </c>
      <c r="H1552" s="23">
        <v>7.4999999999999997E-3</v>
      </c>
      <c r="I1552" s="23">
        <v>1.23E-2</v>
      </c>
      <c r="J1552" s="23">
        <v>1.8600000000000002E-2</v>
      </c>
      <c r="K1552" s="23">
        <v>2.6800000000000001E-2</v>
      </c>
      <c r="L1552" s="23">
        <v>3.0600000000000002E-2</v>
      </c>
      <c r="M1552" s="23"/>
      <c r="N1552" s="23"/>
      <c r="O1552" s="23"/>
      <c r="P1552" s="23"/>
      <c r="V1552" s="23"/>
      <c r="W1552" s="23"/>
      <c r="X1552" s="23"/>
      <c r="Y1552" s="23"/>
      <c r="Z1552" s="23"/>
      <c r="AA1552" s="23"/>
      <c r="AB1552" s="23"/>
      <c r="AC1552" s="23"/>
      <c r="AD1552" s="23"/>
    </row>
    <row r="1553" spans="1:30">
      <c r="A1553" s="4">
        <v>41337</v>
      </c>
      <c r="B1553" s="23">
        <v>1.6000000000000001E-3</v>
      </c>
      <c r="C1553" s="23">
        <v>1.1000000000000001E-3</v>
      </c>
      <c r="D1553" s="23">
        <v>1.1999999999999999E-3</v>
      </c>
      <c r="E1553" s="23">
        <v>1.6000000000000001E-3</v>
      </c>
      <c r="F1553" s="23">
        <v>2.3999999999999998E-3</v>
      </c>
      <c r="G1553" s="23">
        <v>3.4999999999999996E-3</v>
      </c>
      <c r="H1553" s="23">
        <v>7.6E-3</v>
      </c>
      <c r="I1553" s="23">
        <v>1.2500000000000001E-2</v>
      </c>
      <c r="J1553" s="23">
        <v>1.8799999999999997E-2</v>
      </c>
      <c r="K1553" s="23">
        <v>2.7000000000000003E-2</v>
      </c>
      <c r="L1553" s="23">
        <v>3.0800000000000001E-2</v>
      </c>
      <c r="M1553" s="23"/>
      <c r="N1553" s="23"/>
      <c r="O1553" s="23"/>
      <c r="P1553" s="23"/>
      <c r="V1553" s="23"/>
      <c r="W1553" s="23"/>
      <c r="X1553" s="23"/>
      <c r="Y1553" s="23"/>
      <c r="Z1553" s="23"/>
      <c r="AA1553" s="23"/>
      <c r="AB1553" s="23"/>
      <c r="AC1553" s="23"/>
      <c r="AD1553" s="23"/>
    </row>
    <row r="1554" spans="1:30">
      <c r="A1554" s="4">
        <v>41338</v>
      </c>
      <c r="B1554" s="23">
        <v>1.5E-3</v>
      </c>
      <c r="C1554" s="23">
        <v>8.0000000000000004E-4</v>
      </c>
      <c r="D1554" s="23">
        <v>1.1999999999999999E-3</v>
      </c>
      <c r="E1554" s="23">
        <v>1.5E-3</v>
      </c>
      <c r="F1554" s="23">
        <v>2.5000000000000001E-3</v>
      </c>
      <c r="G1554" s="23">
        <v>3.5999999999999999E-3</v>
      </c>
      <c r="H1554" s="23">
        <v>7.7000000000000002E-3</v>
      </c>
      <c r="I1554" s="23">
        <v>1.2699999999999999E-2</v>
      </c>
      <c r="J1554" s="23">
        <v>1.9E-2</v>
      </c>
      <c r="K1554" s="23">
        <v>2.7200000000000002E-2</v>
      </c>
      <c r="L1554" s="23">
        <v>3.1E-2</v>
      </c>
      <c r="M1554" s="23"/>
      <c r="N1554" s="23"/>
      <c r="O1554" s="23"/>
      <c r="P1554" s="23"/>
      <c r="V1554" s="23"/>
      <c r="W1554" s="23"/>
      <c r="X1554" s="23"/>
      <c r="Y1554" s="23"/>
      <c r="Z1554" s="23"/>
      <c r="AA1554" s="23"/>
      <c r="AB1554" s="23"/>
      <c r="AC1554" s="23"/>
      <c r="AD1554" s="23"/>
    </row>
    <row r="1555" spans="1:30">
      <c r="A1555" s="4">
        <v>41339</v>
      </c>
      <c r="B1555" s="23">
        <v>1.5E-3</v>
      </c>
      <c r="C1555" s="23">
        <v>1E-3</v>
      </c>
      <c r="D1555" s="23">
        <v>1.1999999999999999E-3</v>
      </c>
      <c r="E1555" s="23">
        <v>1.5E-3</v>
      </c>
      <c r="F1555" s="23">
        <v>2.5000000000000001E-3</v>
      </c>
      <c r="G1555" s="23">
        <v>3.8E-3</v>
      </c>
      <c r="H1555" s="23">
        <v>8.1000000000000013E-3</v>
      </c>
      <c r="I1555" s="23">
        <v>1.3100000000000001E-2</v>
      </c>
      <c r="J1555" s="23">
        <v>1.95E-2</v>
      </c>
      <c r="K1555" s="23">
        <v>2.7699999999999999E-2</v>
      </c>
      <c r="L1555" s="23">
        <v>3.15E-2</v>
      </c>
      <c r="M1555" s="23"/>
      <c r="N1555" s="23"/>
      <c r="O1555" s="23"/>
      <c r="P1555" s="23"/>
      <c r="V1555" s="23"/>
      <c r="W1555" s="23"/>
      <c r="X1555" s="23"/>
      <c r="Y1555" s="23"/>
      <c r="Z1555" s="23"/>
      <c r="AA1555" s="23"/>
      <c r="AB1555" s="23"/>
      <c r="AC1555" s="23"/>
      <c r="AD1555" s="23"/>
    </row>
    <row r="1556" spans="1:30">
      <c r="A1556" s="4">
        <v>41340</v>
      </c>
      <c r="B1556" s="23">
        <v>1.6000000000000001E-3</v>
      </c>
      <c r="C1556" s="23">
        <v>1E-3</v>
      </c>
      <c r="D1556" s="23">
        <v>1.1000000000000001E-3</v>
      </c>
      <c r="E1556" s="23">
        <v>1.5E-3</v>
      </c>
      <c r="F1556" s="23">
        <v>2.5000000000000001E-3</v>
      </c>
      <c r="G1556" s="23">
        <v>4.0000000000000001E-3</v>
      </c>
      <c r="H1556" s="23">
        <v>8.5000000000000006E-3</v>
      </c>
      <c r="I1556" s="23">
        <v>1.3600000000000001E-2</v>
      </c>
      <c r="J1556" s="23">
        <v>0.02</v>
      </c>
      <c r="K1556" s="23">
        <v>2.8199999999999999E-2</v>
      </c>
      <c r="L1556" s="23">
        <v>3.2000000000000001E-2</v>
      </c>
      <c r="M1556" s="23"/>
      <c r="N1556" s="23"/>
      <c r="O1556" s="23"/>
      <c r="P1556" s="23"/>
      <c r="V1556" s="23"/>
      <c r="W1556" s="23"/>
      <c r="X1556" s="23"/>
      <c r="Y1556" s="23"/>
      <c r="Z1556" s="23"/>
      <c r="AA1556" s="23"/>
      <c r="AB1556" s="23"/>
      <c r="AC1556" s="23"/>
      <c r="AD1556" s="23"/>
    </row>
    <row r="1557" spans="1:30">
      <c r="A1557" s="4">
        <v>41341</v>
      </c>
      <c r="B1557" s="23">
        <v>1.5E-3</v>
      </c>
      <c r="C1557" s="23">
        <v>1E-3</v>
      </c>
      <c r="D1557" s="23">
        <v>1.1000000000000001E-3</v>
      </c>
      <c r="E1557" s="23">
        <v>1.5E-3</v>
      </c>
      <c r="F1557" s="23">
        <v>2.7000000000000001E-3</v>
      </c>
      <c r="G1557" s="23">
        <v>4.1999999999999997E-3</v>
      </c>
      <c r="H1557" s="23">
        <v>9.0000000000000011E-3</v>
      </c>
      <c r="I1557" s="23">
        <v>1.43E-2</v>
      </c>
      <c r="J1557" s="23">
        <v>2.06E-2</v>
      </c>
      <c r="K1557" s="23">
        <v>2.8900000000000002E-2</v>
      </c>
      <c r="L1557" s="23">
        <v>3.2500000000000001E-2</v>
      </c>
      <c r="M1557" s="23"/>
      <c r="N1557" s="23"/>
      <c r="O1557" s="23"/>
      <c r="P1557" s="23"/>
      <c r="V1557" s="23"/>
      <c r="W1557" s="23"/>
      <c r="X1557" s="23"/>
      <c r="Y1557" s="23"/>
      <c r="Z1557" s="23"/>
      <c r="AA1557" s="23"/>
      <c r="AB1557" s="23"/>
      <c r="AC1557" s="23"/>
      <c r="AD1557" s="23"/>
    </row>
    <row r="1558" spans="1:30">
      <c r="A1558" s="4">
        <v>41344</v>
      </c>
      <c r="B1558" s="23">
        <v>1.6000000000000001E-3</v>
      </c>
      <c r="C1558" s="23">
        <v>1E-3</v>
      </c>
      <c r="D1558" s="23">
        <v>1.1999999999999999E-3</v>
      </c>
      <c r="E1558" s="23">
        <v>1.5E-3</v>
      </c>
      <c r="F1558" s="23">
        <v>2.7000000000000001E-3</v>
      </c>
      <c r="G1558" s="23">
        <v>4.3E-3</v>
      </c>
      <c r="H1558" s="23">
        <v>9.0000000000000011E-3</v>
      </c>
      <c r="I1558" s="23">
        <v>1.43E-2</v>
      </c>
      <c r="J1558" s="23">
        <v>2.07E-2</v>
      </c>
      <c r="K1558" s="23">
        <v>2.8900000000000002E-2</v>
      </c>
      <c r="L1558" s="23">
        <v>3.2599999999999997E-2</v>
      </c>
      <c r="M1558" s="23"/>
      <c r="N1558" s="23"/>
      <c r="O1558" s="23"/>
      <c r="P1558" s="23"/>
      <c r="V1558" s="23"/>
      <c r="W1558" s="23"/>
      <c r="X1558" s="23"/>
      <c r="Y1558" s="23"/>
      <c r="Z1558" s="23"/>
      <c r="AA1558" s="23"/>
      <c r="AB1558" s="23"/>
      <c r="AC1558" s="23"/>
      <c r="AD1558" s="23"/>
    </row>
    <row r="1559" spans="1:30">
      <c r="A1559" s="4">
        <v>41345</v>
      </c>
      <c r="B1559" s="23">
        <v>1.5E-3</v>
      </c>
      <c r="C1559" s="23">
        <v>1E-3</v>
      </c>
      <c r="D1559" s="23">
        <v>1.1999999999999999E-3</v>
      </c>
      <c r="E1559" s="23">
        <v>1.5E-3</v>
      </c>
      <c r="F1559" s="23">
        <v>2.7000000000000001E-3</v>
      </c>
      <c r="G1559" s="23">
        <v>4.0999999999999995E-3</v>
      </c>
      <c r="H1559" s="23">
        <v>8.8000000000000005E-3</v>
      </c>
      <c r="I1559" s="23">
        <v>1.3999999999999999E-2</v>
      </c>
      <c r="J1559" s="23">
        <v>2.0299999999999999E-2</v>
      </c>
      <c r="K1559" s="23">
        <v>2.8500000000000001E-2</v>
      </c>
      <c r="L1559" s="23">
        <v>3.2199999999999999E-2</v>
      </c>
      <c r="M1559" s="23"/>
      <c r="N1559" s="23"/>
      <c r="O1559" s="23"/>
      <c r="P1559" s="23"/>
      <c r="V1559" s="23"/>
      <c r="W1559" s="23"/>
      <c r="X1559" s="23"/>
      <c r="Y1559" s="23"/>
      <c r="Z1559" s="23"/>
      <c r="AA1559" s="23"/>
      <c r="AB1559" s="23"/>
      <c r="AC1559" s="23"/>
      <c r="AD1559" s="23"/>
    </row>
    <row r="1560" spans="1:30">
      <c r="A1560" s="4">
        <v>41346</v>
      </c>
      <c r="B1560" s="23">
        <v>1.4000000000000002E-3</v>
      </c>
      <c r="C1560" s="23">
        <v>8.9999999999999998E-4</v>
      </c>
      <c r="D1560" s="23">
        <v>1.1999999999999999E-3</v>
      </c>
      <c r="E1560" s="23">
        <v>1.5E-3</v>
      </c>
      <c r="F1560" s="23">
        <v>2.7000000000000001E-3</v>
      </c>
      <c r="G1560" s="23">
        <v>4.1999999999999997E-3</v>
      </c>
      <c r="H1560" s="23">
        <v>8.8999999999999999E-3</v>
      </c>
      <c r="I1560" s="23">
        <v>1.41E-2</v>
      </c>
      <c r="J1560" s="23">
        <v>2.0400000000000001E-2</v>
      </c>
      <c r="K1560" s="23">
        <v>2.8500000000000001E-2</v>
      </c>
      <c r="L1560" s="23">
        <v>3.2199999999999999E-2</v>
      </c>
      <c r="M1560" s="23"/>
      <c r="N1560" s="23"/>
      <c r="O1560" s="23"/>
      <c r="P1560" s="23"/>
      <c r="V1560" s="23"/>
      <c r="W1560" s="23"/>
      <c r="X1560" s="23"/>
      <c r="Y1560" s="23"/>
      <c r="Z1560" s="23"/>
      <c r="AA1560" s="23"/>
      <c r="AB1560" s="23"/>
      <c r="AC1560" s="23"/>
      <c r="AD1560" s="23"/>
    </row>
    <row r="1561" spans="1:30">
      <c r="A1561" s="4">
        <v>41347</v>
      </c>
      <c r="B1561" s="23">
        <v>1.5E-3</v>
      </c>
      <c r="C1561" s="23">
        <v>1E-3</v>
      </c>
      <c r="D1561" s="23">
        <v>1.1999999999999999E-3</v>
      </c>
      <c r="E1561" s="23">
        <v>1.5E-3</v>
      </c>
      <c r="F1561" s="23">
        <v>2.7000000000000001E-3</v>
      </c>
      <c r="G1561" s="23">
        <v>4.1999999999999997E-3</v>
      </c>
      <c r="H1561" s="23">
        <v>8.8000000000000005E-3</v>
      </c>
      <c r="I1561" s="23">
        <v>1.3999999999999999E-2</v>
      </c>
      <c r="J1561" s="23">
        <v>2.0400000000000001E-2</v>
      </c>
      <c r="K1561" s="23">
        <v>2.87E-2</v>
      </c>
      <c r="L1561" s="23">
        <v>3.2500000000000001E-2</v>
      </c>
      <c r="M1561" s="23"/>
      <c r="N1561" s="23"/>
      <c r="O1561" s="23"/>
      <c r="P1561" s="23"/>
      <c r="V1561" s="23"/>
      <c r="W1561" s="23"/>
      <c r="X1561" s="23"/>
      <c r="Y1561" s="23"/>
      <c r="Z1561" s="23"/>
      <c r="AA1561" s="23"/>
      <c r="AB1561" s="23"/>
      <c r="AC1561" s="23"/>
      <c r="AD1561" s="23"/>
    </row>
    <row r="1562" spans="1:30">
      <c r="A1562" s="4">
        <v>41348</v>
      </c>
      <c r="B1562" s="23">
        <v>1.6000000000000001E-3</v>
      </c>
      <c r="C1562" s="23">
        <v>8.9999999999999998E-4</v>
      </c>
      <c r="D1562" s="23">
        <v>1.1000000000000001E-3</v>
      </c>
      <c r="E1562" s="23">
        <v>1.4000000000000002E-3</v>
      </c>
      <c r="F1562" s="23">
        <v>2.5000000000000001E-3</v>
      </c>
      <c r="G1562" s="23">
        <v>4.0000000000000001E-3</v>
      </c>
      <c r="H1562" s="23">
        <v>8.3999999999999995E-3</v>
      </c>
      <c r="I1562" s="23">
        <v>1.3500000000000002E-2</v>
      </c>
      <c r="J1562" s="23">
        <v>2.0099999999999996E-2</v>
      </c>
      <c r="K1562" s="23">
        <v>2.8500000000000001E-2</v>
      </c>
      <c r="L1562" s="23">
        <v>3.2199999999999999E-2</v>
      </c>
      <c r="M1562" s="23"/>
      <c r="N1562" s="23"/>
      <c r="O1562" s="23"/>
      <c r="P1562" s="23"/>
      <c r="V1562" s="23"/>
      <c r="W1562" s="23"/>
      <c r="X1562" s="23"/>
      <c r="Y1562" s="23"/>
      <c r="Z1562" s="23"/>
      <c r="AA1562" s="23"/>
      <c r="AB1562" s="23"/>
      <c r="AC1562" s="23"/>
      <c r="AD1562" s="23"/>
    </row>
    <row r="1563" spans="1:30">
      <c r="A1563" s="4">
        <v>41351</v>
      </c>
      <c r="B1563" s="23">
        <v>1.6000000000000001E-3</v>
      </c>
      <c r="C1563" s="23">
        <v>7.000000000000001E-4</v>
      </c>
      <c r="D1563" s="23">
        <v>1.1000000000000001E-3</v>
      </c>
      <c r="E1563" s="23">
        <v>1.5E-3</v>
      </c>
      <c r="F1563" s="23">
        <v>2.5999999999999999E-3</v>
      </c>
      <c r="G1563" s="23">
        <v>3.8E-3</v>
      </c>
      <c r="H1563" s="23">
        <v>8.1000000000000013E-3</v>
      </c>
      <c r="I1563" s="23">
        <v>1.3100000000000001E-2</v>
      </c>
      <c r="J1563" s="23">
        <v>1.9599999999999999E-2</v>
      </c>
      <c r="K1563" s="23">
        <v>2.7900000000000001E-2</v>
      </c>
      <c r="L1563" s="23">
        <v>3.1800000000000002E-2</v>
      </c>
      <c r="M1563" s="23"/>
      <c r="N1563" s="23"/>
      <c r="O1563" s="23"/>
      <c r="P1563" s="23"/>
      <c r="V1563" s="23"/>
      <c r="W1563" s="23"/>
      <c r="X1563" s="23"/>
      <c r="Y1563" s="23"/>
      <c r="Z1563" s="23"/>
      <c r="AA1563" s="23"/>
      <c r="AB1563" s="23"/>
      <c r="AC1563" s="23"/>
      <c r="AD1563" s="23"/>
    </row>
    <row r="1564" spans="1:30">
      <c r="A1564" s="4">
        <v>41352</v>
      </c>
      <c r="B1564" s="23">
        <v>1.5E-3</v>
      </c>
      <c r="C1564" s="23">
        <v>7.000000000000001E-4</v>
      </c>
      <c r="D1564" s="23">
        <v>1.1000000000000001E-3</v>
      </c>
      <c r="E1564" s="23">
        <v>1.5E-3</v>
      </c>
      <c r="F1564" s="23">
        <v>2.3999999999999998E-3</v>
      </c>
      <c r="G1564" s="23">
        <v>3.7000000000000002E-3</v>
      </c>
      <c r="H1564" s="23">
        <v>7.9000000000000008E-3</v>
      </c>
      <c r="I1564" s="23">
        <v>1.2800000000000001E-2</v>
      </c>
      <c r="J1564" s="23">
        <v>1.9199999999999998E-2</v>
      </c>
      <c r="K1564" s="23">
        <v>2.75E-2</v>
      </c>
      <c r="L1564" s="23">
        <v>3.1300000000000001E-2</v>
      </c>
      <c r="M1564" s="23"/>
      <c r="N1564" s="23"/>
      <c r="O1564" s="23"/>
      <c r="P1564" s="23"/>
      <c r="V1564" s="23"/>
      <c r="W1564" s="23"/>
      <c r="X1564" s="23"/>
      <c r="Y1564" s="23"/>
      <c r="Z1564" s="23"/>
      <c r="AA1564" s="23"/>
      <c r="AB1564" s="23"/>
      <c r="AC1564" s="23"/>
      <c r="AD1564" s="23"/>
    </row>
    <row r="1565" spans="1:30">
      <c r="A1565" s="4">
        <v>41353</v>
      </c>
      <c r="B1565" s="23">
        <v>1.5E-3</v>
      </c>
      <c r="C1565" s="23">
        <v>7.000000000000001E-4</v>
      </c>
      <c r="D1565" s="23">
        <v>1.1000000000000001E-3</v>
      </c>
      <c r="E1565" s="23">
        <v>1.5E-3</v>
      </c>
      <c r="F1565" s="23">
        <v>2.5999999999999999E-3</v>
      </c>
      <c r="G1565" s="23">
        <v>3.8E-3</v>
      </c>
      <c r="H1565" s="23">
        <v>8.1000000000000013E-3</v>
      </c>
      <c r="I1565" s="23">
        <v>1.32E-2</v>
      </c>
      <c r="J1565" s="23">
        <v>1.9599999999999999E-2</v>
      </c>
      <c r="K1565" s="23">
        <v>2.7999999999999997E-2</v>
      </c>
      <c r="L1565" s="23">
        <v>3.1899999999999998E-2</v>
      </c>
      <c r="M1565" s="23"/>
      <c r="N1565" s="23"/>
      <c r="O1565" s="23"/>
      <c r="P1565" s="23"/>
      <c r="V1565" s="23"/>
      <c r="W1565" s="23"/>
      <c r="X1565" s="23"/>
      <c r="Y1565" s="23"/>
      <c r="Z1565" s="23"/>
      <c r="AA1565" s="23"/>
      <c r="AB1565" s="23"/>
      <c r="AC1565" s="23"/>
      <c r="AD1565" s="23"/>
    </row>
    <row r="1566" spans="1:30">
      <c r="A1566" s="4">
        <v>41354</v>
      </c>
      <c r="B1566" s="23">
        <v>1.6000000000000001E-3</v>
      </c>
      <c r="C1566" s="23">
        <v>7.000000000000001E-4</v>
      </c>
      <c r="D1566" s="23">
        <v>1.1000000000000001E-3</v>
      </c>
      <c r="E1566" s="23">
        <v>1.4000000000000002E-3</v>
      </c>
      <c r="F1566" s="23">
        <v>2.7000000000000001E-3</v>
      </c>
      <c r="G1566" s="23">
        <v>3.8E-3</v>
      </c>
      <c r="H1566" s="23">
        <v>8.1000000000000013E-3</v>
      </c>
      <c r="I1566" s="23">
        <v>1.3000000000000001E-2</v>
      </c>
      <c r="J1566" s="23">
        <v>1.95E-2</v>
      </c>
      <c r="K1566" s="23">
        <v>2.7699999999999999E-2</v>
      </c>
      <c r="L1566" s="23">
        <v>3.15E-2</v>
      </c>
      <c r="M1566" s="23"/>
      <c r="N1566" s="23"/>
      <c r="O1566" s="23"/>
      <c r="P1566" s="23"/>
      <c r="V1566" s="23"/>
      <c r="W1566" s="23"/>
      <c r="X1566" s="23"/>
      <c r="Y1566" s="23"/>
      <c r="Z1566" s="23"/>
      <c r="AA1566" s="23"/>
      <c r="AB1566" s="23"/>
      <c r="AC1566" s="23"/>
      <c r="AD1566" s="23"/>
    </row>
    <row r="1567" spans="1:30">
      <c r="A1567" s="4">
        <v>41355</v>
      </c>
      <c r="B1567" s="23">
        <v>1.5E-3</v>
      </c>
      <c r="C1567" s="23">
        <v>7.000000000000001E-4</v>
      </c>
      <c r="D1567" s="23">
        <v>1.1000000000000001E-3</v>
      </c>
      <c r="E1567" s="23">
        <v>1.4000000000000002E-3</v>
      </c>
      <c r="F1567" s="23">
        <v>2.5999999999999999E-3</v>
      </c>
      <c r="G1567" s="23">
        <v>3.9000000000000003E-3</v>
      </c>
      <c r="H1567" s="23">
        <v>8.0000000000000002E-3</v>
      </c>
      <c r="I1567" s="23">
        <v>1.29E-2</v>
      </c>
      <c r="J1567" s="23">
        <v>1.9299999999999998E-2</v>
      </c>
      <c r="K1567" s="23">
        <v>2.75E-2</v>
      </c>
      <c r="L1567" s="23">
        <v>3.1300000000000001E-2</v>
      </c>
      <c r="M1567" s="23"/>
      <c r="N1567" s="23"/>
      <c r="O1567" s="23"/>
      <c r="P1567" s="23"/>
      <c r="V1567" s="23"/>
      <c r="W1567" s="23"/>
      <c r="X1567" s="23"/>
      <c r="Y1567" s="23"/>
      <c r="Z1567" s="23"/>
      <c r="AA1567" s="23"/>
      <c r="AB1567" s="23"/>
      <c r="AC1567" s="23"/>
      <c r="AD1567" s="23"/>
    </row>
    <row r="1568" spans="1:30">
      <c r="A1568" s="4">
        <v>41358</v>
      </c>
      <c r="B1568" s="23">
        <v>1.5E-3</v>
      </c>
      <c r="C1568" s="23">
        <v>8.0000000000000004E-4</v>
      </c>
      <c r="D1568" s="23">
        <v>1.1000000000000001E-3</v>
      </c>
      <c r="E1568" s="23">
        <v>1.4000000000000002E-3</v>
      </c>
      <c r="F1568" s="23">
        <v>2.3999999999999998E-3</v>
      </c>
      <c r="G1568" s="23">
        <v>3.8E-3</v>
      </c>
      <c r="H1568" s="23">
        <v>8.0000000000000002E-3</v>
      </c>
      <c r="I1568" s="23">
        <v>1.2800000000000001E-2</v>
      </c>
      <c r="J1568" s="23">
        <v>1.9299999999999998E-2</v>
      </c>
      <c r="K1568" s="23">
        <v>2.76E-2</v>
      </c>
      <c r="L1568" s="23">
        <v>3.1400000000000004E-2</v>
      </c>
      <c r="M1568" s="23"/>
      <c r="N1568" s="23"/>
      <c r="O1568" s="23"/>
      <c r="P1568" s="23"/>
      <c r="V1568" s="23"/>
      <c r="W1568" s="23"/>
      <c r="X1568" s="23"/>
      <c r="Y1568" s="23"/>
      <c r="Z1568" s="23"/>
      <c r="AA1568" s="23"/>
      <c r="AB1568" s="23"/>
      <c r="AC1568" s="23"/>
      <c r="AD1568" s="23"/>
    </row>
    <row r="1569" spans="1:30">
      <c r="A1569" s="4">
        <v>41359</v>
      </c>
      <c r="B1569" s="23">
        <v>1.4000000000000002E-3</v>
      </c>
      <c r="C1569" s="23">
        <v>7.000000000000001E-4</v>
      </c>
      <c r="D1569" s="23">
        <v>1.1000000000000001E-3</v>
      </c>
      <c r="E1569" s="23">
        <v>1.4000000000000002E-3</v>
      </c>
      <c r="F1569" s="23">
        <v>2.5000000000000001E-3</v>
      </c>
      <c r="G1569" s="23">
        <v>3.8E-3</v>
      </c>
      <c r="H1569" s="23">
        <v>7.9000000000000008E-3</v>
      </c>
      <c r="I1569" s="23">
        <v>1.2699999999999999E-2</v>
      </c>
      <c r="J1569" s="23">
        <v>1.9199999999999998E-2</v>
      </c>
      <c r="K1569" s="23">
        <v>2.75E-2</v>
      </c>
      <c r="L1569" s="23">
        <v>3.1300000000000001E-2</v>
      </c>
      <c r="M1569" s="23"/>
      <c r="N1569" s="23"/>
      <c r="O1569" s="23"/>
      <c r="P1569" s="23"/>
      <c r="V1569" s="23"/>
      <c r="W1569" s="23"/>
      <c r="X1569" s="23"/>
      <c r="Y1569" s="23"/>
      <c r="Z1569" s="23"/>
      <c r="AA1569" s="23"/>
      <c r="AB1569" s="23"/>
      <c r="AC1569" s="23"/>
      <c r="AD1569" s="23"/>
    </row>
    <row r="1570" spans="1:30">
      <c r="A1570" s="4">
        <v>41360</v>
      </c>
      <c r="B1570" s="23">
        <v>1.1999999999999999E-3</v>
      </c>
      <c r="C1570" s="23">
        <v>8.9999999999999998E-4</v>
      </c>
      <c r="D1570" s="23">
        <v>1.1999999999999999E-3</v>
      </c>
      <c r="E1570" s="23">
        <v>1.4000000000000002E-3</v>
      </c>
      <c r="F1570" s="23">
        <v>2.5000000000000001E-3</v>
      </c>
      <c r="G1570" s="23">
        <v>3.5999999999999999E-3</v>
      </c>
      <c r="H1570" s="23">
        <v>7.6E-3</v>
      </c>
      <c r="I1570" s="23">
        <v>1.2199999999999999E-2</v>
      </c>
      <c r="J1570" s="23">
        <v>1.8700000000000001E-2</v>
      </c>
      <c r="K1570" s="23">
        <v>2.7099999999999999E-2</v>
      </c>
      <c r="L1570" s="23">
        <v>3.0899999999999997E-2</v>
      </c>
      <c r="M1570" s="23"/>
      <c r="N1570" s="23"/>
      <c r="O1570" s="23"/>
      <c r="P1570" s="23"/>
      <c r="V1570" s="23"/>
      <c r="W1570" s="23"/>
      <c r="X1570" s="23"/>
      <c r="Y1570" s="23"/>
      <c r="Z1570" s="23"/>
      <c r="AA1570" s="23"/>
      <c r="AB1570" s="23"/>
      <c r="AC1570" s="23"/>
      <c r="AD1570" s="23"/>
    </row>
    <row r="1571" spans="1:30">
      <c r="A1571" s="4">
        <v>41361</v>
      </c>
      <c r="B1571" s="23">
        <v>1.2999999999999999E-3</v>
      </c>
      <c r="C1571" s="23">
        <v>7.000000000000001E-4</v>
      </c>
      <c r="D1571" s="23">
        <v>1.1000000000000001E-3</v>
      </c>
      <c r="E1571" s="23">
        <v>1.4000000000000002E-3</v>
      </c>
      <c r="F1571" s="23">
        <v>2.5000000000000001E-3</v>
      </c>
      <c r="G1571" s="23">
        <v>3.5999999999999999E-3</v>
      </c>
      <c r="H1571" s="23">
        <v>7.7000000000000002E-3</v>
      </c>
      <c r="I1571" s="23">
        <v>1.24E-2</v>
      </c>
      <c r="J1571" s="23">
        <v>1.8700000000000001E-2</v>
      </c>
      <c r="K1571" s="23">
        <v>2.7099999999999999E-2</v>
      </c>
      <c r="L1571" s="23">
        <v>3.1E-2</v>
      </c>
      <c r="M1571" s="23"/>
      <c r="N1571" s="23"/>
      <c r="O1571" s="23"/>
      <c r="P1571" s="23"/>
      <c r="V1571" s="23"/>
      <c r="W1571" s="23"/>
      <c r="X1571" s="23"/>
      <c r="Y1571" s="23"/>
      <c r="Z1571" s="23"/>
      <c r="AA1571" s="23"/>
      <c r="AB1571" s="23"/>
      <c r="AC1571" s="23"/>
      <c r="AD1571" s="23"/>
    </row>
    <row r="1572" spans="1:30">
      <c r="A1572" s="4">
        <v>41365</v>
      </c>
      <c r="B1572" s="23">
        <v>1.6000000000000001E-3</v>
      </c>
      <c r="C1572" s="23">
        <v>8.0000000000000004E-4</v>
      </c>
      <c r="D1572" s="23">
        <v>1.1000000000000001E-3</v>
      </c>
      <c r="E1572" s="23">
        <v>1.4000000000000002E-3</v>
      </c>
      <c r="F1572" s="23">
        <v>2.3E-3</v>
      </c>
      <c r="G1572" s="23">
        <v>3.5999999999999999E-3</v>
      </c>
      <c r="H1572" s="23">
        <v>7.6E-3</v>
      </c>
      <c r="I1572" s="23">
        <v>1.23E-2</v>
      </c>
      <c r="J1572" s="23">
        <v>1.8600000000000002E-2</v>
      </c>
      <c r="K1572" s="23">
        <v>2.7000000000000003E-2</v>
      </c>
      <c r="L1572" s="23">
        <v>3.0800000000000001E-2</v>
      </c>
      <c r="M1572" s="23"/>
      <c r="N1572" s="23"/>
      <c r="O1572" s="23"/>
      <c r="P1572" s="23"/>
      <c r="V1572" s="23"/>
      <c r="W1572" s="23"/>
      <c r="X1572" s="23"/>
      <c r="Y1572" s="23"/>
      <c r="Z1572" s="23"/>
      <c r="AA1572" s="23"/>
      <c r="AB1572" s="23"/>
      <c r="AC1572" s="23"/>
      <c r="AD1572" s="23"/>
    </row>
    <row r="1573" spans="1:30">
      <c r="A1573" s="4">
        <v>41366</v>
      </c>
      <c r="B1573" s="23">
        <v>1.5E-3</v>
      </c>
      <c r="C1573" s="23">
        <v>7.000000000000001E-4</v>
      </c>
      <c r="D1573" s="23">
        <v>1.1000000000000001E-3</v>
      </c>
      <c r="E1573" s="23">
        <v>1.4000000000000002E-3</v>
      </c>
      <c r="F1573" s="23">
        <v>2.5000000000000001E-3</v>
      </c>
      <c r="G1573" s="23">
        <v>3.5999999999999999E-3</v>
      </c>
      <c r="H1573" s="23">
        <v>7.8000000000000005E-3</v>
      </c>
      <c r="I1573" s="23">
        <v>1.26E-2</v>
      </c>
      <c r="J1573" s="23">
        <v>1.8799999999999997E-2</v>
      </c>
      <c r="K1573" s="23">
        <v>2.7200000000000002E-2</v>
      </c>
      <c r="L1573" s="23">
        <v>3.1E-2</v>
      </c>
      <c r="M1573" s="23"/>
      <c r="N1573" s="23"/>
      <c r="O1573" s="23"/>
      <c r="P1573" s="23"/>
      <c r="V1573" s="23"/>
      <c r="W1573" s="23"/>
      <c r="X1573" s="23"/>
      <c r="Y1573" s="23"/>
      <c r="Z1573" s="23"/>
      <c r="AA1573" s="23"/>
      <c r="AB1573" s="23"/>
      <c r="AC1573" s="23"/>
      <c r="AD1573" s="23"/>
    </row>
    <row r="1574" spans="1:30">
      <c r="A1574" s="4">
        <v>41367</v>
      </c>
      <c r="B1574" s="23">
        <v>1.4000000000000002E-3</v>
      </c>
      <c r="C1574" s="23">
        <v>5.9999999999999995E-4</v>
      </c>
      <c r="D1574" s="23">
        <v>1E-3</v>
      </c>
      <c r="E1574" s="23">
        <v>1.2999999999999999E-3</v>
      </c>
      <c r="F1574" s="23">
        <v>2.3999999999999998E-3</v>
      </c>
      <c r="G1574" s="23">
        <v>3.4000000000000002E-3</v>
      </c>
      <c r="H1574" s="23">
        <v>7.3000000000000001E-3</v>
      </c>
      <c r="I1574" s="23">
        <v>1.2E-2</v>
      </c>
      <c r="J1574" s="23">
        <v>1.83E-2</v>
      </c>
      <c r="K1574" s="23">
        <v>2.6600000000000002E-2</v>
      </c>
      <c r="L1574" s="23">
        <v>3.0499999999999999E-2</v>
      </c>
      <c r="M1574" s="23"/>
      <c r="N1574" s="23"/>
      <c r="O1574" s="23"/>
      <c r="P1574" s="23"/>
      <c r="V1574" s="23"/>
      <c r="W1574" s="23"/>
      <c r="X1574" s="23"/>
      <c r="Y1574" s="23"/>
      <c r="Z1574" s="23"/>
      <c r="AA1574" s="23"/>
      <c r="AB1574" s="23"/>
      <c r="AC1574" s="23"/>
      <c r="AD1574" s="23"/>
    </row>
    <row r="1575" spans="1:30">
      <c r="A1575" s="4">
        <v>41368</v>
      </c>
      <c r="B1575" s="23">
        <v>1.4000000000000002E-3</v>
      </c>
      <c r="C1575" s="23">
        <v>7.000000000000001E-4</v>
      </c>
      <c r="D1575" s="23">
        <v>1E-3</v>
      </c>
      <c r="E1575" s="23">
        <v>1.2999999999999999E-3</v>
      </c>
      <c r="F1575" s="23">
        <v>2.2000000000000001E-3</v>
      </c>
      <c r="G1575" s="23">
        <v>3.3E-3</v>
      </c>
      <c r="H1575" s="23">
        <v>6.8999999999999999E-3</v>
      </c>
      <c r="I1575" s="23">
        <v>1.15E-2</v>
      </c>
      <c r="J1575" s="23">
        <v>1.78E-2</v>
      </c>
      <c r="K1575" s="23">
        <v>2.6000000000000002E-2</v>
      </c>
      <c r="L1575" s="23">
        <v>2.9900000000000003E-2</v>
      </c>
      <c r="M1575" s="23"/>
      <c r="N1575" s="23"/>
      <c r="O1575" s="23"/>
      <c r="P1575" s="23"/>
      <c r="V1575" s="23"/>
      <c r="W1575" s="23"/>
      <c r="X1575" s="23"/>
      <c r="Y1575" s="23"/>
      <c r="Z1575" s="23"/>
      <c r="AA1575" s="23"/>
      <c r="AB1575" s="23"/>
      <c r="AC1575" s="23"/>
      <c r="AD1575" s="23"/>
    </row>
    <row r="1576" spans="1:30">
      <c r="A1576" s="4">
        <v>41369</v>
      </c>
      <c r="B1576" s="23">
        <v>1.5E-3</v>
      </c>
      <c r="C1576" s="23">
        <v>7.000000000000001E-4</v>
      </c>
      <c r="D1576" s="23">
        <v>1E-3</v>
      </c>
      <c r="E1576" s="23">
        <v>1.2999999999999999E-3</v>
      </c>
      <c r="F1576" s="23">
        <v>2.3999999999999998E-3</v>
      </c>
      <c r="G1576" s="23">
        <v>3.3E-3</v>
      </c>
      <c r="H1576" s="23">
        <v>6.8000000000000005E-3</v>
      </c>
      <c r="I1576" s="23">
        <v>1.1200000000000002E-2</v>
      </c>
      <c r="J1576" s="23">
        <v>1.72E-2</v>
      </c>
      <c r="K1576" s="23">
        <v>2.5000000000000001E-2</v>
      </c>
      <c r="L1576" s="23">
        <v>2.87E-2</v>
      </c>
      <c r="M1576" s="23"/>
      <c r="N1576" s="23"/>
      <c r="O1576" s="23"/>
      <c r="P1576" s="23"/>
      <c r="V1576" s="23"/>
      <c r="W1576" s="23"/>
      <c r="X1576" s="23"/>
      <c r="Y1576" s="23"/>
      <c r="Z1576" s="23"/>
      <c r="AA1576" s="23"/>
      <c r="AB1576" s="23"/>
      <c r="AC1576" s="23"/>
      <c r="AD1576" s="23"/>
    </row>
    <row r="1577" spans="1:30">
      <c r="A1577" s="4">
        <v>41372</v>
      </c>
      <c r="B1577" s="23">
        <v>1.5E-3</v>
      </c>
      <c r="C1577" s="23">
        <v>7.000000000000001E-4</v>
      </c>
      <c r="D1577" s="23">
        <v>1E-3</v>
      </c>
      <c r="E1577" s="23">
        <v>1.2999999999999999E-3</v>
      </c>
      <c r="F1577" s="23">
        <v>2.3999999999999998E-3</v>
      </c>
      <c r="G1577" s="23">
        <v>3.4000000000000002E-3</v>
      </c>
      <c r="H1577" s="23">
        <v>7.0999999999999995E-3</v>
      </c>
      <c r="I1577" s="23">
        <v>1.15E-2</v>
      </c>
      <c r="J1577" s="23">
        <v>1.7600000000000001E-2</v>
      </c>
      <c r="K1577" s="23">
        <v>2.5399999999999999E-2</v>
      </c>
      <c r="L1577" s="23">
        <v>2.9100000000000001E-2</v>
      </c>
      <c r="M1577" s="23"/>
      <c r="N1577" s="23"/>
      <c r="O1577" s="23"/>
      <c r="P1577" s="23"/>
      <c r="V1577" s="23"/>
      <c r="W1577" s="23"/>
      <c r="X1577" s="23"/>
      <c r="Y1577" s="23"/>
      <c r="Z1577" s="23"/>
      <c r="AA1577" s="23"/>
      <c r="AB1577" s="23"/>
      <c r="AC1577" s="23"/>
      <c r="AD1577" s="23"/>
    </row>
    <row r="1578" spans="1:30">
      <c r="A1578" s="4">
        <v>41373</v>
      </c>
      <c r="B1578" s="23">
        <v>1.5E-3</v>
      </c>
      <c r="C1578" s="23">
        <v>5.9999999999999995E-4</v>
      </c>
      <c r="D1578" s="23">
        <v>1E-3</v>
      </c>
      <c r="E1578" s="23">
        <v>1.2999999999999999E-3</v>
      </c>
      <c r="F1578" s="23">
        <v>2.3999999999999998E-3</v>
      </c>
      <c r="G1578" s="23">
        <v>3.4000000000000002E-3</v>
      </c>
      <c r="H1578" s="23">
        <v>6.9999999999999993E-3</v>
      </c>
      <c r="I1578" s="23">
        <v>1.1599999999999999E-2</v>
      </c>
      <c r="J1578" s="23">
        <v>1.78E-2</v>
      </c>
      <c r="K1578" s="23">
        <v>2.5699999999999997E-2</v>
      </c>
      <c r="L1578" s="23">
        <v>2.9399999999999999E-2</v>
      </c>
      <c r="M1578" s="23"/>
      <c r="N1578" s="23"/>
      <c r="O1578" s="23"/>
      <c r="P1578" s="23"/>
      <c r="V1578" s="23"/>
      <c r="W1578" s="23"/>
      <c r="X1578" s="23"/>
      <c r="Y1578" s="23"/>
      <c r="Z1578" s="23"/>
      <c r="AA1578" s="23"/>
      <c r="AB1578" s="23"/>
      <c r="AC1578" s="23"/>
      <c r="AD1578" s="23"/>
    </row>
    <row r="1579" spans="1:30">
      <c r="A1579" s="4">
        <v>41374</v>
      </c>
      <c r="B1579" s="23">
        <v>1.5E-3</v>
      </c>
      <c r="C1579" s="23">
        <v>7.000000000000001E-4</v>
      </c>
      <c r="D1579" s="23">
        <v>1E-3</v>
      </c>
      <c r="E1579" s="23">
        <v>1.1999999999999999E-3</v>
      </c>
      <c r="F1579" s="23">
        <v>2.3999999999999998E-3</v>
      </c>
      <c r="G1579" s="23">
        <v>3.5999999999999999E-3</v>
      </c>
      <c r="H1579" s="23">
        <v>7.4000000000000003E-3</v>
      </c>
      <c r="I1579" s="23">
        <v>1.21E-2</v>
      </c>
      <c r="J1579" s="23">
        <v>1.84E-2</v>
      </c>
      <c r="K1579" s="23">
        <v>2.63E-2</v>
      </c>
      <c r="L1579" s="23">
        <v>3.0099999999999998E-2</v>
      </c>
      <c r="M1579" s="23"/>
      <c r="N1579" s="23"/>
      <c r="O1579" s="23"/>
      <c r="P1579" s="23"/>
      <c r="V1579" s="23"/>
      <c r="W1579" s="23"/>
      <c r="X1579" s="23"/>
      <c r="Y1579" s="23"/>
      <c r="Z1579" s="23"/>
      <c r="AA1579" s="23"/>
      <c r="AB1579" s="23"/>
      <c r="AC1579" s="23"/>
      <c r="AD1579" s="23"/>
    </row>
    <row r="1580" spans="1:30">
      <c r="A1580" s="4">
        <v>41375</v>
      </c>
      <c r="B1580" s="23">
        <v>1.5E-3</v>
      </c>
      <c r="C1580" s="23">
        <v>7.000000000000001E-4</v>
      </c>
      <c r="D1580" s="23">
        <v>1E-3</v>
      </c>
      <c r="E1580" s="23">
        <v>1.1999999999999999E-3</v>
      </c>
      <c r="F1580" s="23">
        <v>2.3999999999999998E-3</v>
      </c>
      <c r="G1580" s="23">
        <v>3.4999999999999996E-3</v>
      </c>
      <c r="H1580" s="23">
        <v>7.4000000000000003E-3</v>
      </c>
      <c r="I1580" s="23">
        <v>1.2E-2</v>
      </c>
      <c r="J1580" s="23">
        <v>1.8200000000000001E-2</v>
      </c>
      <c r="K1580" s="23">
        <v>2.6200000000000001E-2</v>
      </c>
      <c r="L1580" s="23">
        <v>3.0099999999999998E-2</v>
      </c>
      <c r="M1580" s="23"/>
      <c r="N1580" s="23"/>
      <c r="O1580" s="23"/>
      <c r="P1580" s="23"/>
      <c r="V1580" s="23"/>
      <c r="W1580" s="23"/>
      <c r="X1580" s="23"/>
      <c r="Y1580" s="23"/>
      <c r="Z1580" s="23"/>
      <c r="AA1580" s="23"/>
      <c r="AB1580" s="23"/>
      <c r="AC1580" s="23"/>
      <c r="AD1580" s="23"/>
    </row>
    <row r="1581" spans="1:30">
      <c r="A1581" s="4">
        <v>41376</v>
      </c>
      <c r="B1581" s="23">
        <v>1.5E-3</v>
      </c>
      <c r="C1581" s="23">
        <v>5.9999999999999995E-4</v>
      </c>
      <c r="D1581" s="23">
        <v>8.9999999999999998E-4</v>
      </c>
      <c r="E1581" s="23">
        <v>1.1000000000000001E-3</v>
      </c>
      <c r="F1581" s="23">
        <v>2.2000000000000001E-3</v>
      </c>
      <c r="G1581" s="23">
        <v>3.3E-3</v>
      </c>
      <c r="H1581" s="23">
        <v>6.9999999999999993E-3</v>
      </c>
      <c r="I1581" s="23">
        <v>1.1399999999999999E-2</v>
      </c>
      <c r="J1581" s="23">
        <v>1.7500000000000002E-2</v>
      </c>
      <c r="K1581" s="23">
        <v>2.5399999999999999E-2</v>
      </c>
      <c r="L1581" s="23">
        <v>2.92E-2</v>
      </c>
      <c r="M1581" s="23"/>
      <c r="N1581" s="23"/>
      <c r="O1581" s="23"/>
      <c r="P1581" s="23"/>
      <c r="V1581" s="23"/>
      <c r="W1581" s="23"/>
      <c r="X1581" s="23"/>
      <c r="Y1581" s="23"/>
      <c r="Z1581" s="23"/>
      <c r="AA1581" s="23"/>
      <c r="AB1581" s="23"/>
      <c r="AC1581" s="23"/>
      <c r="AD1581" s="23"/>
    </row>
    <row r="1582" spans="1:30">
      <c r="A1582" s="4">
        <v>41379</v>
      </c>
      <c r="B1582" s="23">
        <v>1.5E-3</v>
      </c>
      <c r="C1582" s="23">
        <v>5.9999999999999995E-4</v>
      </c>
      <c r="D1582" s="23">
        <v>8.9999999999999998E-4</v>
      </c>
      <c r="E1582" s="23">
        <v>1.1999999999999999E-3</v>
      </c>
      <c r="F1582" s="23">
        <v>2.2000000000000001E-3</v>
      </c>
      <c r="G1582" s="23">
        <v>3.2000000000000002E-3</v>
      </c>
      <c r="H1582" s="23">
        <v>6.8999999999999999E-3</v>
      </c>
      <c r="I1582" s="23">
        <v>1.1200000000000002E-2</v>
      </c>
      <c r="J1582" s="23">
        <v>1.72E-2</v>
      </c>
      <c r="K1582" s="23">
        <v>2.5000000000000001E-2</v>
      </c>
      <c r="L1582" s="23">
        <v>2.8799999999999999E-2</v>
      </c>
      <c r="M1582" s="23"/>
      <c r="N1582" s="23"/>
      <c r="O1582" s="23"/>
      <c r="P1582" s="23"/>
      <c r="V1582" s="23"/>
      <c r="W1582" s="23"/>
      <c r="X1582" s="23"/>
      <c r="Y1582" s="23"/>
      <c r="Z1582" s="23"/>
      <c r="AA1582" s="23"/>
      <c r="AB1582" s="23"/>
      <c r="AC1582" s="23"/>
      <c r="AD1582" s="23"/>
    </row>
    <row r="1583" spans="1:30">
      <c r="A1583" s="4">
        <v>41380</v>
      </c>
      <c r="B1583" s="23">
        <v>1.5E-3</v>
      </c>
      <c r="C1583" s="23">
        <v>5.9999999999999995E-4</v>
      </c>
      <c r="D1583" s="23">
        <v>8.9999999999999998E-4</v>
      </c>
      <c r="E1583" s="23">
        <v>1.2999999999999999E-3</v>
      </c>
      <c r="F1583" s="23">
        <v>2.3999999999999998E-3</v>
      </c>
      <c r="G1583" s="23">
        <v>3.3E-3</v>
      </c>
      <c r="H1583" s="23">
        <v>7.0999999999999995E-3</v>
      </c>
      <c r="I1583" s="23">
        <v>1.15E-2</v>
      </c>
      <c r="J1583" s="23">
        <v>1.7500000000000002E-2</v>
      </c>
      <c r="K1583" s="23">
        <v>2.53E-2</v>
      </c>
      <c r="L1583" s="23">
        <v>2.9100000000000001E-2</v>
      </c>
      <c r="M1583" s="23"/>
      <c r="N1583" s="23"/>
      <c r="O1583" s="23"/>
      <c r="P1583" s="23"/>
      <c r="V1583" s="23"/>
      <c r="W1583" s="23"/>
      <c r="X1583" s="23"/>
      <c r="Y1583" s="23"/>
      <c r="Z1583" s="23"/>
      <c r="AA1583" s="23"/>
      <c r="AB1583" s="23"/>
      <c r="AC1583" s="23"/>
      <c r="AD1583" s="23"/>
    </row>
    <row r="1584" spans="1:30">
      <c r="A1584" s="4">
        <v>41381</v>
      </c>
      <c r="B1584" s="23">
        <v>1.5E-3</v>
      </c>
      <c r="C1584" s="23">
        <v>5.9999999999999995E-4</v>
      </c>
      <c r="D1584" s="23">
        <v>8.9999999999999998E-4</v>
      </c>
      <c r="E1584" s="23">
        <v>1.2999999999999999E-3</v>
      </c>
      <c r="F1584" s="23">
        <v>2.3999999999999998E-3</v>
      </c>
      <c r="G1584" s="23">
        <v>3.4999999999999996E-3</v>
      </c>
      <c r="H1584" s="23">
        <v>7.0999999999999995E-3</v>
      </c>
      <c r="I1584" s="23">
        <v>1.1299999999999999E-2</v>
      </c>
      <c r="J1584" s="23">
        <v>1.7299999999999999E-2</v>
      </c>
      <c r="K1584" s="23">
        <v>2.5099999999999997E-2</v>
      </c>
      <c r="L1584" s="23">
        <v>2.8900000000000002E-2</v>
      </c>
      <c r="M1584" s="23"/>
      <c r="N1584" s="23"/>
      <c r="O1584" s="23"/>
      <c r="P1584" s="23"/>
      <c r="V1584" s="23"/>
      <c r="W1584" s="23"/>
      <c r="X1584" s="23"/>
      <c r="Y1584" s="23"/>
      <c r="Z1584" s="23"/>
      <c r="AA1584" s="23"/>
      <c r="AB1584" s="23"/>
      <c r="AC1584" s="23"/>
      <c r="AD1584" s="23"/>
    </row>
    <row r="1585" spans="1:30">
      <c r="A1585" s="4">
        <v>41382</v>
      </c>
      <c r="B1585" s="23">
        <v>1.5E-3</v>
      </c>
      <c r="C1585" s="23">
        <v>5.0000000000000001E-4</v>
      </c>
      <c r="D1585" s="23">
        <v>8.9999999999999998E-4</v>
      </c>
      <c r="E1585" s="23">
        <v>1.1999999999999999E-3</v>
      </c>
      <c r="F1585" s="23">
        <v>2.3999999999999998E-3</v>
      </c>
      <c r="G1585" s="23">
        <v>3.4999999999999996E-3</v>
      </c>
      <c r="H1585" s="23">
        <v>7.0999999999999995E-3</v>
      </c>
      <c r="I1585" s="23">
        <v>1.1299999999999999E-2</v>
      </c>
      <c r="J1585" s="23">
        <v>1.72E-2</v>
      </c>
      <c r="K1585" s="23">
        <v>2.4900000000000002E-2</v>
      </c>
      <c r="L1585" s="23">
        <v>2.87E-2</v>
      </c>
      <c r="M1585" s="23"/>
      <c r="N1585" s="23"/>
      <c r="O1585" s="23"/>
      <c r="P1585" s="23"/>
      <c r="V1585" s="23"/>
      <c r="W1585" s="23"/>
      <c r="X1585" s="23"/>
      <c r="Y1585" s="23"/>
      <c r="Z1585" s="23"/>
      <c r="AA1585" s="23"/>
      <c r="AB1585" s="23"/>
      <c r="AC1585" s="23"/>
      <c r="AD1585" s="23"/>
    </row>
    <row r="1586" spans="1:30">
      <c r="A1586" s="4">
        <v>41383</v>
      </c>
      <c r="B1586" s="23">
        <v>1.5E-3</v>
      </c>
      <c r="C1586" s="23">
        <v>5.0000000000000001E-4</v>
      </c>
      <c r="D1586" s="23">
        <v>8.9999999999999998E-4</v>
      </c>
      <c r="E1586" s="23">
        <v>1.1999999999999999E-3</v>
      </c>
      <c r="F1586" s="23">
        <v>2.3999999999999998E-3</v>
      </c>
      <c r="G1586" s="23">
        <v>3.4999999999999996E-3</v>
      </c>
      <c r="H1586" s="23">
        <v>7.1999999999999998E-3</v>
      </c>
      <c r="I1586" s="23">
        <v>1.1399999999999999E-2</v>
      </c>
      <c r="J1586" s="23">
        <v>1.7299999999999999E-2</v>
      </c>
      <c r="K1586" s="23">
        <v>2.5000000000000001E-2</v>
      </c>
      <c r="L1586" s="23">
        <v>2.8799999999999999E-2</v>
      </c>
      <c r="M1586" s="23"/>
      <c r="N1586" s="23"/>
      <c r="O1586" s="23"/>
      <c r="P1586" s="23"/>
      <c r="V1586" s="23"/>
      <c r="W1586" s="23"/>
      <c r="X1586" s="23"/>
      <c r="Y1586" s="23"/>
      <c r="Z1586" s="23"/>
      <c r="AA1586" s="23"/>
      <c r="AB1586" s="23"/>
      <c r="AC1586" s="23"/>
      <c r="AD1586" s="23"/>
    </row>
    <row r="1587" spans="1:30">
      <c r="A1587" s="4">
        <v>41386</v>
      </c>
      <c r="B1587" s="23">
        <v>1.5E-3</v>
      </c>
      <c r="C1587" s="23">
        <v>5.0000000000000001E-4</v>
      </c>
      <c r="D1587" s="23">
        <v>8.9999999999999998E-4</v>
      </c>
      <c r="E1587" s="23">
        <v>1.1999999999999999E-3</v>
      </c>
      <c r="F1587" s="23">
        <v>2.3999999999999998E-3</v>
      </c>
      <c r="G1587" s="23">
        <v>3.4999999999999996E-3</v>
      </c>
      <c r="H1587" s="23">
        <v>6.9999999999999993E-3</v>
      </c>
      <c r="I1587" s="23">
        <v>1.1299999999999999E-2</v>
      </c>
      <c r="J1587" s="23">
        <v>1.72E-2</v>
      </c>
      <c r="K1587" s="23">
        <v>2.5000000000000001E-2</v>
      </c>
      <c r="L1587" s="23">
        <v>2.8799999999999999E-2</v>
      </c>
      <c r="M1587" s="23"/>
      <c r="N1587" s="23"/>
      <c r="O1587" s="23"/>
      <c r="P1587" s="23"/>
      <c r="V1587" s="23"/>
      <c r="W1587" s="23"/>
      <c r="X1587" s="23"/>
      <c r="Y1587" s="23"/>
      <c r="Z1587" s="23"/>
      <c r="AA1587" s="23"/>
      <c r="AB1587" s="23"/>
      <c r="AC1587" s="23"/>
      <c r="AD1587" s="23"/>
    </row>
    <row r="1588" spans="1:30">
      <c r="A1588" s="4">
        <v>41387</v>
      </c>
      <c r="B1588" s="23">
        <v>1.4000000000000002E-3</v>
      </c>
      <c r="C1588" s="23">
        <v>5.0000000000000001E-4</v>
      </c>
      <c r="D1588" s="23">
        <v>8.9999999999999998E-4</v>
      </c>
      <c r="E1588" s="23">
        <v>1.1999999999999999E-3</v>
      </c>
      <c r="F1588" s="23">
        <v>2.3E-3</v>
      </c>
      <c r="G1588" s="23">
        <v>3.4999999999999996E-3</v>
      </c>
      <c r="H1588" s="23">
        <v>7.0999999999999995E-3</v>
      </c>
      <c r="I1588" s="23">
        <v>1.1399999999999999E-2</v>
      </c>
      <c r="J1588" s="23">
        <v>1.7399999999999999E-2</v>
      </c>
      <c r="K1588" s="23">
        <v>2.52E-2</v>
      </c>
      <c r="L1588" s="23">
        <v>2.8999999999999998E-2</v>
      </c>
      <c r="M1588" s="23"/>
      <c r="N1588" s="23"/>
      <c r="O1588" s="23"/>
      <c r="P1588" s="23"/>
      <c r="V1588" s="23"/>
      <c r="W1588" s="23"/>
      <c r="X1588" s="23"/>
      <c r="Y1588" s="23"/>
      <c r="Z1588" s="23"/>
      <c r="AA1588" s="23"/>
      <c r="AB1588" s="23"/>
      <c r="AC1588" s="23"/>
      <c r="AD1588" s="23"/>
    </row>
    <row r="1589" spans="1:30">
      <c r="A1589" s="4">
        <v>41388</v>
      </c>
      <c r="B1589" s="23">
        <v>1.2999999999999999E-3</v>
      </c>
      <c r="C1589" s="23">
        <v>5.9999999999999995E-4</v>
      </c>
      <c r="D1589" s="23">
        <v>8.9999999999999998E-4</v>
      </c>
      <c r="E1589" s="23">
        <v>1.2999999999999999E-3</v>
      </c>
      <c r="F1589" s="23">
        <v>2.3E-3</v>
      </c>
      <c r="G1589" s="23">
        <v>3.4000000000000002E-3</v>
      </c>
      <c r="H1589" s="23">
        <v>6.9999999999999993E-3</v>
      </c>
      <c r="I1589" s="23">
        <v>1.1299999999999999E-2</v>
      </c>
      <c r="J1589" s="23">
        <v>1.7299999999999999E-2</v>
      </c>
      <c r="K1589" s="23">
        <v>2.5000000000000001E-2</v>
      </c>
      <c r="L1589" s="23">
        <v>2.8900000000000002E-2</v>
      </c>
      <c r="M1589" s="23"/>
      <c r="N1589" s="23"/>
      <c r="O1589" s="23"/>
      <c r="P1589" s="23"/>
      <c r="V1589" s="23"/>
      <c r="W1589" s="23"/>
      <c r="X1589" s="23"/>
      <c r="Y1589" s="23"/>
      <c r="Z1589" s="23"/>
      <c r="AA1589" s="23"/>
      <c r="AB1589" s="23"/>
      <c r="AC1589" s="23"/>
      <c r="AD1589" s="23"/>
    </row>
    <row r="1590" spans="1:30">
      <c r="A1590" s="4">
        <v>41389</v>
      </c>
      <c r="B1590" s="23">
        <v>1.2999999999999999E-3</v>
      </c>
      <c r="C1590" s="23">
        <v>5.0000000000000001E-4</v>
      </c>
      <c r="D1590" s="23">
        <v>8.0000000000000004E-4</v>
      </c>
      <c r="E1590" s="23">
        <v>1.1999999999999999E-3</v>
      </c>
      <c r="F1590" s="23">
        <v>2.3E-3</v>
      </c>
      <c r="G1590" s="23">
        <v>3.4999999999999996E-3</v>
      </c>
      <c r="H1590" s="23">
        <v>7.0999999999999995E-3</v>
      </c>
      <c r="I1590" s="23">
        <v>1.15E-2</v>
      </c>
      <c r="J1590" s="23">
        <v>1.7399999999999999E-2</v>
      </c>
      <c r="K1590" s="23">
        <v>2.52E-2</v>
      </c>
      <c r="L1590" s="23">
        <v>2.9100000000000001E-2</v>
      </c>
      <c r="M1590" s="23"/>
      <c r="N1590" s="23"/>
      <c r="O1590" s="23"/>
      <c r="P1590" s="23"/>
      <c r="V1590" s="23"/>
      <c r="W1590" s="23"/>
      <c r="X1590" s="23"/>
      <c r="Y1590" s="23"/>
      <c r="Z1590" s="23"/>
      <c r="AA1590" s="23"/>
      <c r="AB1590" s="23"/>
      <c r="AC1590" s="23"/>
      <c r="AD1590" s="23"/>
    </row>
    <row r="1591" spans="1:30">
      <c r="A1591" s="4">
        <v>41390</v>
      </c>
      <c r="B1591" s="23">
        <v>1.2999999999999999E-3</v>
      </c>
      <c r="C1591" s="23">
        <v>5.0000000000000001E-4</v>
      </c>
      <c r="D1591" s="23">
        <v>8.9999999999999998E-4</v>
      </c>
      <c r="E1591" s="23">
        <v>1.1999999999999999E-3</v>
      </c>
      <c r="F1591" s="23">
        <v>2.2000000000000001E-3</v>
      </c>
      <c r="G1591" s="23">
        <v>3.2000000000000002E-3</v>
      </c>
      <c r="H1591" s="23">
        <v>6.8000000000000005E-3</v>
      </c>
      <c r="I1591" s="23">
        <v>1.1000000000000001E-2</v>
      </c>
      <c r="J1591" s="23">
        <v>1.7000000000000001E-2</v>
      </c>
      <c r="K1591" s="23">
        <v>2.4700000000000003E-2</v>
      </c>
      <c r="L1591" s="23">
        <v>2.87E-2</v>
      </c>
      <c r="M1591" s="23"/>
      <c r="N1591" s="23"/>
      <c r="O1591" s="23"/>
      <c r="P1591" s="23"/>
      <c r="V1591" s="23"/>
      <c r="W1591" s="23"/>
      <c r="X1591" s="23"/>
      <c r="Y1591" s="23"/>
      <c r="Z1591" s="23"/>
      <c r="AA1591" s="23"/>
      <c r="AB1591" s="23"/>
      <c r="AC1591" s="23"/>
      <c r="AD1591" s="23"/>
    </row>
    <row r="1592" spans="1:30">
      <c r="A1592" s="4">
        <v>41393</v>
      </c>
      <c r="B1592" s="23">
        <v>1.2999999999999999E-3</v>
      </c>
      <c r="C1592" s="23">
        <v>5.0000000000000001E-4</v>
      </c>
      <c r="D1592" s="23">
        <v>8.0000000000000004E-4</v>
      </c>
      <c r="E1592" s="23">
        <v>1.1999999999999999E-3</v>
      </c>
      <c r="F1592" s="23">
        <v>2E-3</v>
      </c>
      <c r="G1592" s="23">
        <v>3.2000000000000002E-3</v>
      </c>
      <c r="H1592" s="23">
        <v>6.8000000000000005E-3</v>
      </c>
      <c r="I1592" s="23">
        <v>1.1000000000000001E-2</v>
      </c>
      <c r="J1592" s="23">
        <v>1.7000000000000001E-2</v>
      </c>
      <c r="K1592" s="23">
        <v>2.4900000000000002E-2</v>
      </c>
      <c r="L1592" s="23">
        <v>2.8799999999999999E-2</v>
      </c>
      <c r="M1592" s="23"/>
      <c r="N1592" s="23"/>
      <c r="O1592" s="23"/>
      <c r="P1592" s="23"/>
      <c r="V1592" s="23"/>
      <c r="W1592" s="23"/>
      <c r="X1592" s="23"/>
      <c r="Y1592" s="23"/>
      <c r="Z1592" s="23"/>
      <c r="AA1592" s="23"/>
      <c r="AB1592" s="23"/>
      <c r="AC1592" s="23"/>
      <c r="AD1592" s="23"/>
    </row>
    <row r="1593" spans="1:30">
      <c r="A1593" s="4">
        <v>41394</v>
      </c>
      <c r="B1593" s="23">
        <v>1.4000000000000002E-3</v>
      </c>
      <c r="C1593" s="23">
        <v>5.0000000000000001E-4</v>
      </c>
      <c r="D1593" s="23">
        <v>8.9999999999999998E-4</v>
      </c>
      <c r="E1593" s="23">
        <v>1.1000000000000001E-3</v>
      </c>
      <c r="F1593" s="23">
        <v>2.2000000000000001E-3</v>
      </c>
      <c r="G1593" s="23">
        <v>3.2000000000000002E-3</v>
      </c>
      <c r="H1593" s="23">
        <v>6.8000000000000005E-3</v>
      </c>
      <c r="I1593" s="23">
        <v>1.11E-2</v>
      </c>
      <c r="J1593" s="23">
        <v>1.7000000000000001E-2</v>
      </c>
      <c r="K1593" s="23">
        <v>2.4900000000000002E-2</v>
      </c>
      <c r="L1593" s="23">
        <v>2.8799999999999999E-2</v>
      </c>
      <c r="M1593" s="23"/>
      <c r="N1593" s="23"/>
      <c r="O1593" s="23"/>
      <c r="P1593" s="23"/>
      <c r="V1593" s="23"/>
      <c r="W1593" s="23"/>
      <c r="X1593" s="23"/>
      <c r="Y1593" s="23"/>
      <c r="Z1593" s="23"/>
      <c r="AA1593" s="23"/>
      <c r="AB1593" s="23"/>
      <c r="AC1593" s="23"/>
      <c r="AD1593" s="23"/>
    </row>
    <row r="1594" spans="1:30">
      <c r="A1594" s="4">
        <v>41395</v>
      </c>
      <c r="B1594" s="23">
        <v>1.4000000000000002E-3</v>
      </c>
      <c r="C1594" s="23">
        <v>5.9999999999999995E-4</v>
      </c>
      <c r="D1594" s="23">
        <v>8.0000000000000004E-4</v>
      </c>
      <c r="E1594" s="23">
        <v>1.1000000000000001E-3</v>
      </c>
      <c r="F1594" s="23">
        <v>2E-3</v>
      </c>
      <c r="G1594" s="23">
        <v>3.0000000000000001E-3</v>
      </c>
      <c r="H1594" s="23">
        <v>6.5000000000000006E-3</v>
      </c>
      <c r="I1594" s="23">
        <v>1.0700000000000001E-2</v>
      </c>
      <c r="J1594" s="23">
        <v>1.66E-2</v>
      </c>
      <c r="K1594" s="23">
        <v>2.4399999999999998E-2</v>
      </c>
      <c r="L1594" s="23">
        <v>2.8300000000000002E-2</v>
      </c>
      <c r="M1594" s="23"/>
      <c r="N1594" s="23"/>
      <c r="O1594" s="23"/>
      <c r="P1594" s="23"/>
      <c r="V1594" s="23"/>
      <c r="W1594" s="23"/>
      <c r="X1594" s="23"/>
      <c r="Y1594" s="23"/>
      <c r="Z1594" s="23"/>
      <c r="AA1594" s="23"/>
      <c r="AB1594" s="23"/>
      <c r="AC1594" s="23"/>
      <c r="AD1594" s="23"/>
    </row>
    <row r="1595" spans="1:30">
      <c r="A1595" s="4">
        <v>41396</v>
      </c>
      <c r="B1595" s="23">
        <v>1.5E-3</v>
      </c>
      <c r="C1595" s="23">
        <v>5.0000000000000001E-4</v>
      </c>
      <c r="D1595" s="23">
        <v>8.0000000000000004E-4</v>
      </c>
      <c r="E1595" s="23">
        <v>1.1000000000000001E-3</v>
      </c>
      <c r="F1595" s="23">
        <v>2E-3</v>
      </c>
      <c r="G1595" s="23">
        <v>3.0000000000000001E-3</v>
      </c>
      <c r="H1595" s="23">
        <v>6.5000000000000006E-3</v>
      </c>
      <c r="I1595" s="23">
        <v>1.0700000000000001E-2</v>
      </c>
      <c r="J1595" s="23">
        <v>1.66E-2</v>
      </c>
      <c r="K1595" s="23">
        <v>2.4399999999999998E-2</v>
      </c>
      <c r="L1595" s="23">
        <v>2.8199999999999999E-2</v>
      </c>
      <c r="M1595" s="23"/>
      <c r="N1595" s="23"/>
      <c r="O1595" s="23"/>
      <c r="P1595" s="23"/>
      <c r="V1595" s="23"/>
      <c r="W1595" s="23"/>
      <c r="X1595" s="23"/>
      <c r="Y1595" s="23"/>
      <c r="Z1595" s="23"/>
      <c r="AA1595" s="23"/>
      <c r="AB1595" s="23"/>
      <c r="AC1595" s="23"/>
      <c r="AD1595" s="23"/>
    </row>
    <row r="1596" spans="1:30">
      <c r="A1596" s="4">
        <v>41397</v>
      </c>
      <c r="B1596" s="23">
        <v>1.4000000000000002E-3</v>
      </c>
      <c r="C1596" s="23">
        <v>5.0000000000000001E-4</v>
      </c>
      <c r="D1596" s="23">
        <v>8.0000000000000004E-4</v>
      </c>
      <c r="E1596" s="23">
        <v>1.1000000000000001E-3</v>
      </c>
      <c r="F1596" s="23">
        <v>2.2000000000000001E-3</v>
      </c>
      <c r="G1596" s="23">
        <v>3.4000000000000002E-3</v>
      </c>
      <c r="H1596" s="23">
        <v>7.3000000000000001E-3</v>
      </c>
      <c r="I1596" s="23">
        <v>1.1699999999999999E-2</v>
      </c>
      <c r="J1596" s="23">
        <v>1.78E-2</v>
      </c>
      <c r="K1596" s="23">
        <v>2.58E-2</v>
      </c>
      <c r="L1596" s="23">
        <v>2.9600000000000001E-2</v>
      </c>
      <c r="M1596" s="23"/>
      <c r="N1596" s="23"/>
      <c r="O1596" s="23"/>
      <c r="P1596" s="23"/>
      <c r="V1596" s="23"/>
      <c r="W1596" s="23"/>
      <c r="X1596" s="23"/>
      <c r="Y1596" s="23"/>
      <c r="Z1596" s="23"/>
      <c r="AA1596" s="23"/>
      <c r="AB1596" s="23"/>
      <c r="AC1596" s="23"/>
      <c r="AD1596" s="23"/>
    </row>
    <row r="1597" spans="1:30">
      <c r="A1597" s="4">
        <v>41400</v>
      </c>
      <c r="B1597" s="23">
        <v>1.4000000000000002E-3</v>
      </c>
      <c r="C1597" s="23">
        <v>4.0000000000000002E-4</v>
      </c>
      <c r="D1597" s="23">
        <v>8.0000000000000004E-4</v>
      </c>
      <c r="E1597" s="23">
        <v>1.1000000000000001E-3</v>
      </c>
      <c r="F1597" s="23">
        <v>2.2000000000000001E-3</v>
      </c>
      <c r="G1597" s="23">
        <v>3.4000000000000002E-3</v>
      </c>
      <c r="H1597" s="23">
        <v>7.4000000000000003E-3</v>
      </c>
      <c r="I1597" s="23">
        <v>1.1899999999999999E-2</v>
      </c>
      <c r="J1597" s="23">
        <v>1.8000000000000002E-2</v>
      </c>
      <c r="K1597" s="23">
        <v>2.6000000000000002E-2</v>
      </c>
      <c r="L1597" s="23">
        <v>2.98E-2</v>
      </c>
      <c r="M1597" s="23"/>
      <c r="N1597" s="23"/>
      <c r="O1597" s="23"/>
      <c r="P1597" s="23"/>
      <c r="V1597" s="23"/>
      <c r="W1597" s="23"/>
      <c r="X1597" s="23"/>
      <c r="Y1597" s="23"/>
      <c r="Z1597" s="23"/>
      <c r="AA1597" s="23"/>
      <c r="AB1597" s="23"/>
      <c r="AC1597" s="23"/>
      <c r="AD1597" s="23"/>
    </row>
    <row r="1598" spans="1:30">
      <c r="A1598" s="4">
        <v>41401</v>
      </c>
      <c r="B1598" s="23">
        <v>1.1999999999999999E-3</v>
      </c>
      <c r="C1598" s="23">
        <v>4.0000000000000002E-4</v>
      </c>
      <c r="D1598" s="23">
        <v>8.0000000000000004E-4</v>
      </c>
      <c r="E1598" s="23">
        <v>1E-3</v>
      </c>
      <c r="F1598" s="23">
        <v>2.2000000000000001E-3</v>
      </c>
      <c r="G1598" s="23">
        <v>3.4999999999999996E-3</v>
      </c>
      <c r="H1598" s="23">
        <v>7.4999999999999997E-3</v>
      </c>
      <c r="I1598" s="23">
        <v>1.21E-2</v>
      </c>
      <c r="J1598" s="23">
        <v>1.8200000000000001E-2</v>
      </c>
      <c r="K1598" s="23">
        <v>2.6200000000000001E-2</v>
      </c>
      <c r="L1598" s="23">
        <v>0.03</v>
      </c>
      <c r="M1598" s="23"/>
      <c r="N1598" s="23"/>
      <c r="O1598" s="23"/>
      <c r="P1598" s="23"/>
      <c r="V1598" s="23"/>
      <c r="W1598" s="23"/>
      <c r="X1598" s="23"/>
      <c r="Y1598" s="23"/>
      <c r="Z1598" s="23"/>
      <c r="AA1598" s="23"/>
      <c r="AB1598" s="23"/>
      <c r="AC1598" s="23"/>
      <c r="AD1598" s="23"/>
    </row>
    <row r="1599" spans="1:30">
      <c r="A1599" s="4">
        <v>41402</v>
      </c>
      <c r="B1599" s="23">
        <v>1.1999999999999999E-3</v>
      </c>
      <c r="C1599" s="23">
        <v>4.0000000000000002E-4</v>
      </c>
      <c r="D1599" s="23">
        <v>8.0000000000000004E-4</v>
      </c>
      <c r="E1599" s="23">
        <v>1.1000000000000001E-3</v>
      </c>
      <c r="F1599" s="23">
        <v>2.2000000000000001E-3</v>
      </c>
      <c r="G1599" s="23">
        <v>3.4999999999999996E-3</v>
      </c>
      <c r="H1599" s="23">
        <v>7.4999999999999997E-3</v>
      </c>
      <c r="I1599" s="23">
        <v>1.2E-2</v>
      </c>
      <c r="J1599" s="23">
        <v>1.8100000000000002E-2</v>
      </c>
      <c r="K1599" s="23">
        <v>2.6099999999999998E-2</v>
      </c>
      <c r="L1599" s="23">
        <v>2.9900000000000003E-2</v>
      </c>
      <c r="M1599" s="23"/>
      <c r="N1599" s="23"/>
      <c r="O1599" s="23"/>
      <c r="P1599" s="23"/>
      <c r="V1599" s="23"/>
      <c r="W1599" s="23"/>
      <c r="X1599" s="23"/>
      <c r="Y1599" s="23"/>
      <c r="Z1599" s="23"/>
      <c r="AA1599" s="23"/>
      <c r="AB1599" s="23"/>
      <c r="AC1599" s="23"/>
      <c r="AD1599" s="23"/>
    </row>
    <row r="1600" spans="1:30">
      <c r="A1600" s="4">
        <v>41403</v>
      </c>
      <c r="B1600" s="23">
        <v>1.1999999999999999E-3</v>
      </c>
      <c r="C1600" s="23">
        <v>4.0000000000000002E-4</v>
      </c>
      <c r="D1600" s="23">
        <v>8.0000000000000004E-4</v>
      </c>
      <c r="E1600" s="23">
        <v>1.1000000000000001E-3</v>
      </c>
      <c r="F1600" s="23">
        <v>2.2000000000000001E-3</v>
      </c>
      <c r="G1600" s="23">
        <v>3.4999999999999996E-3</v>
      </c>
      <c r="H1600" s="23">
        <v>7.4999999999999997E-3</v>
      </c>
      <c r="I1600" s="23">
        <v>1.2E-2</v>
      </c>
      <c r="J1600" s="23">
        <v>1.8100000000000002E-2</v>
      </c>
      <c r="K1600" s="23">
        <v>2.6000000000000002E-2</v>
      </c>
      <c r="L1600" s="23">
        <v>3.0099999999999998E-2</v>
      </c>
      <c r="M1600" s="23"/>
      <c r="N1600" s="23"/>
      <c r="O1600" s="23"/>
      <c r="P1600" s="23"/>
      <c r="V1600" s="23"/>
      <c r="W1600" s="23"/>
      <c r="X1600" s="23"/>
      <c r="Y1600" s="23"/>
      <c r="Z1600" s="23"/>
      <c r="AA1600" s="23"/>
      <c r="AB1600" s="23"/>
      <c r="AC1600" s="23"/>
      <c r="AD1600" s="23"/>
    </row>
    <row r="1601" spans="1:30">
      <c r="A1601" s="4">
        <v>41404</v>
      </c>
      <c r="B1601" s="23">
        <v>1.1999999999999999E-3</v>
      </c>
      <c r="C1601" s="23">
        <v>4.0000000000000002E-4</v>
      </c>
      <c r="D1601" s="23">
        <v>8.0000000000000004E-4</v>
      </c>
      <c r="E1601" s="23">
        <v>1.1000000000000001E-3</v>
      </c>
      <c r="F1601" s="23">
        <v>2.5999999999999999E-3</v>
      </c>
      <c r="G1601" s="23">
        <v>3.8E-3</v>
      </c>
      <c r="H1601" s="23">
        <v>8.199999999999999E-3</v>
      </c>
      <c r="I1601" s="23">
        <v>1.2800000000000001E-2</v>
      </c>
      <c r="J1601" s="23">
        <v>1.9E-2</v>
      </c>
      <c r="K1601" s="23">
        <v>2.7000000000000003E-2</v>
      </c>
      <c r="L1601" s="23">
        <v>3.1E-2</v>
      </c>
      <c r="M1601" s="23"/>
      <c r="N1601" s="23"/>
      <c r="O1601" s="23"/>
      <c r="P1601" s="23"/>
      <c r="V1601" s="23"/>
      <c r="W1601" s="23"/>
      <c r="X1601" s="23"/>
      <c r="Y1601" s="23"/>
      <c r="Z1601" s="23"/>
      <c r="AA1601" s="23"/>
      <c r="AB1601" s="23"/>
      <c r="AC1601" s="23"/>
      <c r="AD1601" s="23"/>
    </row>
    <row r="1602" spans="1:30">
      <c r="A1602" s="4">
        <v>41407</v>
      </c>
      <c r="B1602" s="23">
        <v>1.1999999999999999E-3</v>
      </c>
      <c r="C1602" s="23">
        <v>5.0000000000000001E-4</v>
      </c>
      <c r="D1602" s="23">
        <v>8.0000000000000004E-4</v>
      </c>
      <c r="E1602" s="23">
        <v>1.2999999999999999E-3</v>
      </c>
      <c r="F1602" s="23">
        <v>2.3999999999999998E-3</v>
      </c>
      <c r="G1602" s="23">
        <v>4.0000000000000001E-3</v>
      </c>
      <c r="H1602" s="23">
        <v>8.3000000000000001E-3</v>
      </c>
      <c r="I1602" s="23">
        <v>1.3000000000000001E-2</v>
      </c>
      <c r="J1602" s="23">
        <v>1.9199999999999998E-2</v>
      </c>
      <c r="K1602" s="23">
        <v>2.7300000000000001E-2</v>
      </c>
      <c r="L1602" s="23">
        <v>3.1300000000000001E-2</v>
      </c>
      <c r="M1602" s="23"/>
      <c r="N1602" s="23"/>
      <c r="O1602" s="23"/>
      <c r="P1602" s="23"/>
      <c r="V1602" s="23"/>
      <c r="W1602" s="23"/>
      <c r="X1602" s="23"/>
      <c r="Y1602" s="23"/>
      <c r="Z1602" s="23"/>
      <c r="AA1602" s="23"/>
      <c r="AB1602" s="23"/>
      <c r="AC1602" s="23"/>
      <c r="AD1602" s="23"/>
    </row>
    <row r="1603" spans="1:30">
      <c r="A1603" s="4">
        <v>41408</v>
      </c>
      <c r="B1603" s="23">
        <v>1.1000000000000001E-3</v>
      </c>
      <c r="C1603" s="23">
        <v>5.0000000000000001E-4</v>
      </c>
      <c r="D1603" s="23">
        <v>8.9999999999999998E-4</v>
      </c>
      <c r="E1603" s="23">
        <v>1.1999999999999999E-3</v>
      </c>
      <c r="F1603" s="23">
        <v>2.5999999999999999E-3</v>
      </c>
      <c r="G1603" s="23">
        <v>4.0999999999999995E-3</v>
      </c>
      <c r="H1603" s="23">
        <v>8.5000000000000006E-3</v>
      </c>
      <c r="I1603" s="23">
        <v>1.3300000000000001E-2</v>
      </c>
      <c r="J1603" s="23">
        <v>1.9599999999999999E-2</v>
      </c>
      <c r="K1603" s="23">
        <v>2.7699999999999999E-2</v>
      </c>
      <c r="L1603" s="23">
        <v>3.1699999999999999E-2</v>
      </c>
      <c r="M1603" s="23"/>
      <c r="N1603" s="23"/>
      <c r="O1603" s="23"/>
      <c r="P1603" s="23"/>
      <c r="V1603" s="23"/>
      <c r="W1603" s="23"/>
      <c r="X1603" s="23"/>
      <c r="Y1603" s="23"/>
      <c r="Z1603" s="23"/>
      <c r="AA1603" s="23"/>
      <c r="AB1603" s="23"/>
      <c r="AC1603" s="23"/>
      <c r="AD1603" s="23"/>
    </row>
    <row r="1604" spans="1:30">
      <c r="A1604" s="4">
        <v>41409</v>
      </c>
      <c r="B1604" s="23">
        <v>1.1999999999999999E-3</v>
      </c>
      <c r="C1604" s="23">
        <v>4.0000000000000002E-4</v>
      </c>
      <c r="D1604" s="23">
        <v>8.9999999999999998E-4</v>
      </c>
      <c r="E1604" s="23">
        <v>1.1999999999999999E-3</v>
      </c>
      <c r="F1604" s="23">
        <v>2.5999999999999999E-3</v>
      </c>
      <c r="G1604" s="23">
        <v>4.0000000000000001E-3</v>
      </c>
      <c r="H1604" s="23">
        <v>8.3999999999999995E-3</v>
      </c>
      <c r="I1604" s="23">
        <v>1.32E-2</v>
      </c>
      <c r="J1604" s="23">
        <v>1.9400000000000001E-2</v>
      </c>
      <c r="K1604" s="23">
        <v>2.76E-2</v>
      </c>
      <c r="L1604" s="23">
        <v>3.1600000000000003E-2</v>
      </c>
      <c r="M1604" s="23"/>
      <c r="N1604" s="23"/>
      <c r="O1604" s="23"/>
      <c r="P1604" s="23"/>
      <c r="V1604" s="23"/>
      <c r="W1604" s="23"/>
      <c r="X1604" s="23"/>
      <c r="Y1604" s="23"/>
      <c r="Z1604" s="23"/>
      <c r="AA1604" s="23"/>
      <c r="AB1604" s="23"/>
      <c r="AC1604" s="23"/>
      <c r="AD1604" s="23"/>
    </row>
    <row r="1605" spans="1:30">
      <c r="A1605" s="4">
        <v>41410</v>
      </c>
      <c r="B1605" s="23">
        <v>1.1000000000000001E-3</v>
      </c>
      <c r="C1605" s="23">
        <v>2.9999999999999997E-4</v>
      </c>
      <c r="D1605" s="23">
        <v>8.0000000000000004E-4</v>
      </c>
      <c r="E1605" s="23">
        <v>1.1999999999999999E-3</v>
      </c>
      <c r="F1605" s="23">
        <v>2.3E-3</v>
      </c>
      <c r="G1605" s="23">
        <v>3.7000000000000002E-3</v>
      </c>
      <c r="H1605" s="23">
        <v>7.9000000000000008E-3</v>
      </c>
      <c r="I1605" s="23">
        <v>1.2500000000000001E-2</v>
      </c>
      <c r="J1605" s="23">
        <v>1.8700000000000001E-2</v>
      </c>
      <c r="K1605" s="23">
        <v>2.69E-2</v>
      </c>
      <c r="L1605" s="23">
        <v>3.0899999999999997E-2</v>
      </c>
      <c r="M1605" s="23"/>
      <c r="N1605" s="23"/>
      <c r="O1605" s="23"/>
      <c r="P1605" s="23"/>
      <c r="V1605" s="23"/>
      <c r="W1605" s="23"/>
      <c r="X1605" s="23"/>
      <c r="Y1605" s="23"/>
      <c r="Z1605" s="23"/>
      <c r="AA1605" s="23"/>
      <c r="AB1605" s="23"/>
      <c r="AC1605" s="23"/>
      <c r="AD1605" s="23"/>
    </row>
    <row r="1606" spans="1:30">
      <c r="A1606" s="4">
        <v>41411</v>
      </c>
      <c r="B1606" s="23">
        <v>1E-3</v>
      </c>
      <c r="C1606" s="23">
        <v>4.0000000000000002E-4</v>
      </c>
      <c r="D1606" s="23">
        <v>8.0000000000000004E-4</v>
      </c>
      <c r="E1606" s="23">
        <v>1.1999999999999999E-3</v>
      </c>
      <c r="F1606" s="23">
        <v>2.5999999999999999E-3</v>
      </c>
      <c r="G1606" s="23">
        <v>4.0000000000000001E-3</v>
      </c>
      <c r="H1606" s="23">
        <v>8.3999999999999995E-3</v>
      </c>
      <c r="I1606" s="23">
        <v>1.32E-2</v>
      </c>
      <c r="J1606" s="23">
        <v>1.95E-2</v>
      </c>
      <c r="K1606" s="23">
        <v>2.7699999999999999E-2</v>
      </c>
      <c r="L1606" s="23">
        <v>3.1699999999999999E-2</v>
      </c>
      <c r="M1606" s="23"/>
      <c r="N1606" s="23"/>
      <c r="O1606" s="23"/>
      <c r="P1606" s="23"/>
      <c r="V1606" s="23"/>
      <c r="W1606" s="23"/>
      <c r="X1606" s="23"/>
      <c r="Y1606" s="23"/>
      <c r="Z1606" s="23"/>
      <c r="AA1606" s="23"/>
      <c r="AB1606" s="23"/>
      <c r="AC1606" s="23"/>
      <c r="AD1606" s="23"/>
    </row>
    <row r="1607" spans="1:30">
      <c r="A1607" s="4">
        <v>41414</v>
      </c>
      <c r="B1607" s="23">
        <v>1E-3</v>
      </c>
      <c r="C1607" s="23">
        <v>5.0000000000000001E-4</v>
      </c>
      <c r="D1607" s="23">
        <v>8.9999999999999998E-4</v>
      </c>
      <c r="E1607" s="23">
        <v>1.1999999999999999E-3</v>
      </c>
      <c r="F1607" s="23">
        <v>2.5999999999999999E-3</v>
      </c>
      <c r="G1607" s="23">
        <v>4.0000000000000001E-3</v>
      </c>
      <c r="H1607" s="23">
        <v>8.5000000000000006E-3</v>
      </c>
      <c r="I1607" s="23">
        <v>1.3300000000000001E-2</v>
      </c>
      <c r="J1607" s="23">
        <v>1.9699999999999999E-2</v>
      </c>
      <c r="K1607" s="23">
        <v>2.7900000000000001E-2</v>
      </c>
      <c r="L1607" s="23">
        <v>3.1800000000000002E-2</v>
      </c>
      <c r="M1607" s="23"/>
      <c r="N1607" s="23"/>
      <c r="O1607" s="23"/>
      <c r="P1607" s="23"/>
      <c r="V1607" s="23"/>
      <c r="W1607" s="23"/>
      <c r="X1607" s="23"/>
      <c r="Y1607" s="23"/>
      <c r="Z1607" s="23"/>
      <c r="AA1607" s="23"/>
      <c r="AB1607" s="23"/>
      <c r="AC1607" s="23"/>
      <c r="AD1607" s="23"/>
    </row>
    <row r="1608" spans="1:30">
      <c r="A1608" s="4">
        <v>41415</v>
      </c>
      <c r="B1608" s="23">
        <v>8.9999999999999998E-4</v>
      </c>
      <c r="C1608" s="23">
        <v>4.0000000000000002E-4</v>
      </c>
      <c r="D1608" s="23">
        <v>8.9999999999999998E-4</v>
      </c>
      <c r="E1608" s="23">
        <v>1.1999999999999999E-3</v>
      </c>
      <c r="F1608" s="23">
        <v>2.5999999999999999E-3</v>
      </c>
      <c r="G1608" s="23">
        <v>3.9000000000000003E-3</v>
      </c>
      <c r="H1608" s="23">
        <v>8.3999999999999995E-3</v>
      </c>
      <c r="I1608" s="23">
        <v>1.3100000000000001E-2</v>
      </c>
      <c r="J1608" s="23">
        <v>1.9400000000000001E-2</v>
      </c>
      <c r="K1608" s="23">
        <v>2.75E-2</v>
      </c>
      <c r="L1608" s="23">
        <v>3.1400000000000004E-2</v>
      </c>
      <c r="M1608" s="23"/>
      <c r="N1608" s="23"/>
      <c r="O1608" s="23"/>
      <c r="P1608" s="23"/>
      <c r="V1608" s="23"/>
      <c r="W1608" s="23"/>
      <c r="X1608" s="23"/>
      <c r="Y1608" s="23"/>
      <c r="Z1608" s="23"/>
      <c r="AA1608" s="23"/>
      <c r="AB1608" s="23"/>
      <c r="AC1608" s="23"/>
      <c r="AD1608" s="23"/>
    </row>
    <row r="1609" spans="1:30">
      <c r="A1609" s="4">
        <v>41416</v>
      </c>
      <c r="B1609" s="23">
        <v>8.0000000000000004E-4</v>
      </c>
      <c r="C1609" s="23">
        <v>4.0000000000000002E-4</v>
      </c>
      <c r="D1609" s="23">
        <v>8.0000000000000004E-4</v>
      </c>
      <c r="E1609" s="23">
        <v>1.1000000000000001E-3</v>
      </c>
      <c r="F1609" s="23">
        <v>2.5999999999999999E-3</v>
      </c>
      <c r="G1609" s="23">
        <v>4.0999999999999995E-3</v>
      </c>
      <c r="H1609" s="23">
        <v>9.1000000000000004E-3</v>
      </c>
      <c r="I1609" s="23">
        <v>1.3999999999999999E-2</v>
      </c>
      <c r="J1609" s="23">
        <v>2.0299999999999999E-2</v>
      </c>
      <c r="K1609" s="23">
        <v>2.8300000000000002E-2</v>
      </c>
      <c r="L1609" s="23">
        <v>3.2099999999999997E-2</v>
      </c>
      <c r="M1609" s="23"/>
      <c r="N1609" s="23"/>
      <c r="O1609" s="23"/>
      <c r="P1609" s="23"/>
      <c r="V1609" s="23"/>
      <c r="W1609" s="23"/>
      <c r="X1609" s="23"/>
      <c r="Y1609" s="23"/>
      <c r="Z1609" s="23"/>
      <c r="AA1609" s="23"/>
      <c r="AB1609" s="23"/>
      <c r="AC1609" s="23"/>
      <c r="AD1609" s="23"/>
    </row>
    <row r="1610" spans="1:30">
      <c r="A1610" s="4">
        <v>41417</v>
      </c>
      <c r="B1610" s="23">
        <v>8.0000000000000004E-4</v>
      </c>
      <c r="C1610" s="23">
        <v>5.0000000000000001E-4</v>
      </c>
      <c r="D1610" s="23">
        <v>8.0000000000000004E-4</v>
      </c>
      <c r="E1610" s="23">
        <v>1.1999999999999999E-3</v>
      </c>
      <c r="F1610" s="23">
        <v>2.5999999999999999E-3</v>
      </c>
      <c r="G1610" s="23">
        <v>4.1999999999999997E-3</v>
      </c>
      <c r="H1610" s="23">
        <v>9.1000000000000004E-3</v>
      </c>
      <c r="I1610" s="23">
        <v>1.3999999999999999E-2</v>
      </c>
      <c r="J1610" s="23">
        <v>2.0199999999999999E-2</v>
      </c>
      <c r="K1610" s="23">
        <v>2.8199999999999999E-2</v>
      </c>
      <c r="L1610" s="23">
        <v>3.2000000000000001E-2</v>
      </c>
      <c r="M1610" s="23"/>
      <c r="N1610" s="23"/>
      <c r="O1610" s="23"/>
      <c r="P1610" s="23"/>
      <c r="V1610" s="23"/>
      <c r="W1610" s="23"/>
      <c r="X1610" s="23"/>
      <c r="Y1610" s="23"/>
      <c r="Z1610" s="23"/>
      <c r="AA1610" s="23"/>
      <c r="AB1610" s="23"/>
      <c r="AC1610" s="23"/>
      <c r="AD1610" s="23"/>
    </row>
    <row r="1611" spans="1:30">
      <c r="A1611" s="4">
        <v>41418</v>
      </c>
      <c r="B1611" s="23">
        <v>8.9999999999999998E-4</v>
      </c>
      <c r="C1611" s="23">
        <v>4.0000000000000002E-4</v>
      </c>
      <c r="D1611" s="23">
        <v>7.000000000000001E-4</v>
      </c>
      <c r="E1611" s="23">
        <v>1.1999999999999999E-3</v>
      </c>
      <c r="F1611" s="23">
        <v>2.5999999999999999E-3</v>
      </c>
      <c r="G1611" s="23">
        <v>4.0999999999999995E-3</v>
      </c>
      <c r="H1611" s="23">
        <v>9.0000000000000011E-3</v>
      </c>
      <c r="I1611" s="23">
        <v>1.3899999999999999E-2</v>
      </c>
      <c r="J1611" s="23">
        <v>2.0099999999999996E-2</v>
      </c>
      <c r="K1611" s="23">
        <v>2.7999999999999997E-2</v>
      </c>
      <c r="L1611" s="23">
        <v>3.1800000000000002E-2</v>
      </c>
      <c r="M1611" s="23"/>
      <c r="N1611" s="23"/>
      <c r="O1611" s="23"/>
      <c r="P1611" s="23"/>
      <c r="V1611" s="23"/>
      <c r="W1611" s="23"/>
      <c r="X1611" s="23"/>
      <c r="Y1611" s="23"/>
      <c r="Z1611" s="23"/>
      <c r="AA1611" s="23"/>
      <c r="AB1611" s="23"/>
      <c r="AC1611" s="23"/>
      <c r="AD1611" s="23"/>
    </row>
    <row r="1612" spans="1:30">
      <c r="A1612" s="4">
        <v>41422</v>
      </c>
      <c r="B1612" s="23">
        <v>8.9999999999999998E-4</v>
      </c>
      <c r="C1612" s="23">
        <v>5.0000000000000001E-4</v>
      </c>
      <c r="D1612" s="23">
        <v>8.9999999999999998E-4</v>
      </c>
      <c r="E1612" s="23">
        <v>1.2999999999999999E-3</v>
      </c>
      <c r="F1612" s="23">
        <v>2.8999999999999998E-3</v>
      </c>
      <c r="G1612" s="23">
        <v>4.8999999999999998E-3</v>
      </c>
      <c r="H1612" s="23">
        <v>1.0200000000000001E-2</v>
      </c>
      <c r="I1612" s="23">
        <v>1.5300000000000001E-2</v>
      </c>
      <c r="J1612" s="23">
        <v>2.1499999999999998E-2</v>
      </c>
      <c r="K1612" s="23">
        <v>2.9500000000000002E-2</v>
      </c>
      <c r="L1612" s="23">
        <v>3.3099999999999997E-2</v>
      </c>
      <c r="M1612" s="23"/>
      <c r="N1612" s="23"/>
      <c r="O1612" s="23"/>
      <c r="P1612" s="23"/>
      <c r="V1612" s="23"/>
      <c r="W1612" s="23"/>
      <c r="X1612" s="23"/>
      <c r="Y1612" s="23"/>
      <c r="Z1612" s="23"/>
      <c r="AA1612" s="23"/>
      <c r="AB1612" s="23"/>
      <c r="AC1612" s="23"/>
      <c r="AD1612" s="23"/>
    </row>
    <row r="1613" spans="1:30">
      <c r="A1613" s="4">
        <v>41423</v>
      </c>
      <c r="B1613" s="23">
        <v>8.0000000000000004E-4</v>
      </c>
      <c r="C1613" s="23">
        <v>5.0000000000000001E-4</v>
      </c>
      <c r="D1613" s="23">
        <v>8.0000000000000004E-4</v>
      </c>
      <c r="E1613" s="23">
        <v>1.4000000000000002E-3</v>
      </c>
      <c r="F1613" s="23">
        <v>3.0000000000000001E-3</v>
      </c>
      <c r="G1613" s="23">
        <v>4.8999999999999998E-3</v>
      </c>
      <c r="H1613" s="23">
        <v>1.0200000000000001E-2</v>
      </c>
      <c r="I1613" s="23">
        <v>1.5100000000000001E-2</v>
      </c>
      <c r="J1613" s="23">
        <v>2.1299999999999999E-2</v>
      </c>
      <c r="K1613" s="23">
        <v>2.9100000000000001E-2</v>
      </c>
      <c r="L1613" s="23">
        <v>3.27E-2</v>
      </c>
      <c r="M1613" s="23"/>
      <c r="N1613" s="23"/>
      <c r="O1613" s="23"/>
      <c r="P1613" s="23"/>
      <c r="V1613" s="23"/>
      <c r="W1613" s="23"/>
      <c r="X1613" s="23"/>
      <c r="Y1613" s="23"/>
      <c r="Z1613" s="23"/>
      <c r="AA1613" s="23"/>
      <c r="AB1613" s="23"/>
      <c r="AC1613" s="23"/>
      <c r="AD1613" s="23"/>
    </row>
    <row r="1614" spans="1:30">
      <c r="A1614" s="4">
        <v>41424</v>
      </c>
      <c r="B1614" s="23">
        <v>8.0000000000000004E-4</v>
      </c>
      <c r="C1614" s="23">
        <v>4.0000000000000002E-4</v>
      </c>
      <c r="D1614" s="23">
        <v>7.000000000000001E-4</v>
      </c>
      <c r="E1614" s="23">
        <v>1.2999999999999999E-3</v>
      </c>
      <c r="F1614" s="23">
        <v>3.0999999999999999E-3</v>
      </c>
      <c r="G1614" s="23">
        <v>4.8999999999999998E-3</v>
      </c>
      <c r="H1614" s="23">
        <v>1.01E-2</v>
      </c>
      <c r="I1614" s="23">
        <v>1.5100000000000001E-2</v>
      </c>
      <c r="J1614" s="23">
        <v>2.1299999999999999E-2</v>
      </c>
      <c r="K1614" s="23">
        <v>2.92E-2</v>
      </c>
      <c r="L1614" s="23">
        <v>3.2799999999999996E-2</v>
      </c>
      <c r="M1614" s="23"/>
      <c r="N1614" s="23"/>
      <c r="O1614" s="23"/>
      <c r="P1614" s="23"/>
      <c r="V1614" s="23"/>
      <c r="W1614" s="23"/>
      <c r="X1614" s="23"/>
      <c r="Y1614" s="23"/>
      <c r="Z1614" s="23"/>
      <c r="AA1614" s="23"/>
      <c r="AB1614" s="23"/>
      <c r="AC1614" s="23"/>
      <c r="AD1614" s="23"/>
    </row>
    <row r="1615" spans="1:30">
      <c r="A1615" s="4">
        <v>41425</v>
      </c>
      <c r="B1615" s="23">
        <v>8.9999999999999998E-4</v>
      </c>
      <c r="C1615" s="23">
        <v>4.0000000000000002E-4</v>
      </c>
      <c r="D1615" s="23">
        <v>7.000000000000001E-4</v>
      </c>
      <c r="E1615" s="23">
        <v>1.4000000000000002E-3</v>
      </c>
      <c r="F1615" s="23">
        <v>3.0000000000000001E-3</v>
      </c>
      <c r="G1615" s="23">
        <v>5.1999999999999998E-3</v>
      </c>
      <c r="H1615" s="23">
        <v>1.0500000000000001E-2</v>
      </c>
      <c r="I1615" s="23">
        <v>1.55E-2</v>
      </c>
      <c r="J1615" s="23">
        <v>2.1600000000000001E-2</v>
      </c>
      <c r="K1615" s="23">
        <v>2.9500000000000002E-2</v>
      </c>
      <c r="L1615" s="23">
        <v>3.3000000000000002E-2</v>
      </c>
      <c r="M1615" s="23"/>
      <c r="N1615" s="23"/>
      <c r="O1615" s="23"/>
      <c r="P1615" s="23"/>
      <c r="V1615" s="23"/>
      <c r="W1615" s="23"/>
      <c r="X1615" s="23"/>
      <c r="Y1615" s="23"/>
      <c r="Z1615" s="23"/>
      <c r="AA1615" s="23"/>
      <c r="AB1615" s="23"/>
      <c r="AC1615" s="23"/>
      <c r="AD1615" s="23"/>
    </row>
    <row r="1616" spans="1:30">
      <c r="A1616" s="4">
        <v>41428</v>
      </c>
      <c r="B1616" s="23">
        <v>1E-3</v>
      </c>
      <c r="C1616" s="23">
        <v>5.0000000000000001E-4</v>
      </c>
      <c r="D1616" s="23">
        <v>8.0000000000000004E-4</v>
      </c>
      <c r="E1616" s="23">
        <v>1.4000000000000002E-3</v>
      </c>
      <c r="F1616" s="23">
        <v>3.0000000000000001E-3</v>
      </c>
      <c r="G1616" s="23">
        <v>5.0000000000000001E-3</v>
      </c>
      <c r="H1616" s="23">
        <v>1.03E-2</v>
      </c>
      <c r="I1616" s="23">
        <v>1.5300000000000001E-2</v>
      </c>
      <c r="J1616" s="23">
        <v>2.1299999999999999E-2</v>
      </c>
      <c r="K1616" s="23">
        <v>2.92E-2</v>
      </c>
      <c r="L1616" s="23">
        <v>3.27E-2</v>
      </c>
      <c r="M1616" s="23"/>
      <c r="N1616" s="23"/>
      <c r="O1616" s="23"/>
      <c r="P1616" s="23"/>
      <c r="V1616" s="23"/>
      <c r="W1616" s="23"/>
      <c r="X1616" s="23"/>
      <c r="Y1616" s="23"/>
      <c r="Z1616" s="23"/>
      <c r="AA1616" s="23"/>
      <c r="AB1616" s="23"/>
      <c r="AC1616" s="23"/>
      <c r="AD1616" s="23"/>
    </row>
    <row r="1617" spans="1:30">
      <c r="A1617" s="4">
        <v>41429</v>
      </c>
      <c r="B1617" s="23">
        <v>1.1000000000000001E-3</v>
      </c>
      <c r="C1617" s="23">
        <v>4.0000000000000002E-4</v>
      </c>
      <c r="D1617" s="23">
        <v>8.0000000000000004E-4</v>
      </c>
      <c r="E1617" s="23">
        <v>1.4000000000000002E-3</v>
      </c>
      <c r="F1617" s="23">
        <v>3.2000000000000002E-3</v>
      </c>
      <c r="G1617" s="23">
        <v>4.7999999999999996E-3</v>
      </c>
      <c r="H1617" s="23">
        <v>1.0500000000000001E-2</v>
      </c>
      <c r="I1617" s="23">
        <v>1.55E-2</v>
      </c>
      <c r="J1617" s="23">
        <v>2.1400000000000002E-2</v>
      </c>
      <c r="K1617" s="23">
        <v>2.9500000000000002E-2</v>
      </c>
      <c r="L1617" s="23">
        <v>3.3000000000000002E-2</v>
      </c>
      <c r="M1617" s="23"/>
      <c r="N1617" s="23"/>
      <c r="O1617" s="23"/>
      <c r="P1617" s="23"/>
      <c r="V1617" s="23"/>
      <c r="W1617" s="23"/>
      <c r="X1617" s="23"/>
      <c r="Y1617" s="23"/>
      <c r="Z1617" s="23"/>
      <c r="AA1617" s="23"/>
      <c r="AB1617" s="23"/>
      <c r="AC1617" s="23"/>
      <c r="AD1617" s="23"/>
    </row>
    <row r="1618" spans="1:30">
      <c r="A1618" s="4">
        <v>41430</v>
      </c>
      <c r="B1618" s="23">
        <v>8.9999999999999998E-4</v>
      </c>
      <c r="C1618" s="23">
        <v>5.0000000000000001E-4</v>
      </c>
      <c r="D1618" s="23">
        <v>8.0000000000000004E-4</v>
      </c>
      <c r="E1618" s="23">
        <v>1.4000000000000002E-3</v>
      </c>
      <c r="F1618" s="23">
        <v>3.0000000000000001E-3</v>
      </c>
      <c r="G1618" s="23">
        <v>4.7999999999999996E-3</v>
      </c>
      <c r="H1618" s="23">
        <v>1.0200000000000001E-2</v>
      </c>
      <c r="I1618" s="23">
        <v>1.52E-2</v>
      </c>
      <c r="J1618" s="23">
        <v>2.1000000000000001E-2</v>
      </c>
      <c r="K1618" s="23">
        <v>2.8999999999999998E-2</v>
      </c>
      <c r="L1618" s="23">
        <v>3.2500000000000001E-2</v>
      </c>
      <c r="M1618" s="23"/>
      <c r="N1618" s="23"/>
      <c r="O1618" s="23"/>
      <c r="P1618" s="23"/>
      <c r="V1618" s="23"/>
      <c r="W1618" s="23"/>
      <c r="X1618" s="23"/>
      <c r="Y1618" s="23"/>
      <c r="Z1618" s="23"/>
      <c r="AA1618" s="23"/>
      <c r="AB1618" s="23"/>
      <c r="AC1618" s="23"/>
      <c r="AD1618" s="23"/>
    </row>
    <row r="1619" spans="1:30">
      <c r="A1619" s="4">
        <v>41431</v>
      </c>
      <c r="B1619" s="23">
        <v>1E-3</v>
      </c>
      <c r="C1619" s="23">
        <v>5.0000000000000001E-4</v>
      </c>
      <c r="D1619" s="23">
        <v>8.0000000000000004E-4</v>
      </c>
      <c r="E1619" s="23">
        <v>1.4000000000000002E-3</v>
      </c>
      <c r="F1619" s="23">
        <v>3.0000000000000001E-3</v>
      </c>
      <c r="G1619" s="23">
        <v>4.7999999999999996E-3</v>
      </c>
      <c r="H1619" s="23">
        <v>1.01E-2</v>
      </c>
      <c r="I1619" s="23">
        <v>1.49E-2</v>
      </c>
      <c r="J1619" s="23">
        <v>2.0799999999999999E-2</v>
      </c>
      <c r="K1619" s="23">
        <v>2.8900000000000002E-2</v>
      </c>
      <c r="L1619" s="23">
        <v>3.2300000000000002E-2</v>
      </c>
      <c r="M1619" s="23"/>
      <c r="N1619" s="23"/>
      <c r="O1619" s="23"/>
      <c r="P1619" s="23"/>
      <c r="V1619" s="23"/>
      <c r="W1619" s="23"/>
      <c r="X1619" s="23"/>
      <c r="Y1619" s="23"/>
      <c r="Z1619" s="23"/>
      <c r="AA1619" s="23"/>
      <c r="AB1619" s="23"/>
      <c r="AC1619" s="23"/>
      <c r="AD1619" s="23"/>
    </row>
    <row r="1620" spans="1:30">
      <c r="A1620" s="4">
        <v>41432</v>
      </c>
      <c r="B1620" s="23">
        <v>8.9999999999999998E-4</v>
      </c>
      <c r="C1620" s="23">
        <v>4.0000000000000002E-4</v>
      </c>
      <c r="D1620" s="23">
        <v>7.000000000000001E-4</v>
      </c>
      <c r="E1620" s="23">
        <v>1.4000000000000002E-3</v>
      </c>
      <c r="F1620" s="23">
        <v>3.2000000000000002E-3</v>
      </c>
      <c r="G1620" s="23">
        <v>5.1999999999999998E-3</v>
      </c>
      <c r="H1620" s="23">
        <v>1.1000000000000001E-2</v>
      </c>
      <c r="I1620" s="23">
        <v>1.5900000000000001E-2</v>
      </c>
      <c r="J1620" s="23">
        <v>2.1700000000000001E-2</v>
      </c>
      <c r="K1620" s="23">
        <v>2.98E-2</v>
      </c>
      <c r="L1620" s="23">
        <v>3.3300000000000003E-2</v>
      </c>
      <c r="M1620" s="23"/>
      <c r="N1620" s="23"/>
      <c r="O1620" s="23"/>
      <c r="P1620" s="23"/>
      <c r="V1620" s="23"/>
      <c r="W1620" s="23"/>
      <c r="X1620" s="23"/>
      <c r="Y1620" s="23"/>
      <c r="Z1620" s="23"/>
      <c r="AA1620" s="23"/>
      <c r="AB1620" s="23"/>
      <c r="AC1620" s="23"/>
      <c r="AD1620" s="23"/>
    </row>
    <row r="1621" spans="1:30">
      <c r="A1621" s="4">
        <v>41435</v>
      </c>
      <c r="B1621" s="23">
        <v>8.9999999999999998E-4</v>
      </c>
      <c r="C1621" s="23">
        <v>5.0000000000000001E-4</v>
      </c>
      <c r="D1621" s="23">
        <v>8.0000000000000004E-4</v>
      </c>
      <c r="E1621" s="23">
        <v>1.4000000000000002E-3</v>
      </c>
      <c r="F1621" s="23">
        <v>3.2000000000000002E-3</v>
      </c>
      <c r="G1621" s="23">
        <v>5.5000000000000005E-3</v>
      </c>
      <c r="H1621" s="23">
        <v>1.1299999999999999E-2</v>
      </c>
      <c r="I1621" s="23">
        <v>1.6200000000000003E-2</v>
      </c>
      <c r="J1621" s="23">
        <v>2.2200000000000001E-2</v>
      </c>
      <c r="K1621" s="23">
        <v>3.0299999999999997E-2</v>
      </c>
      <c r="L1621" s="23">
        <v>3.3599999999999998E-2</v>
      </c>
      <c r="M1621" s="23"/>
      <c r="N1621" s="23"/>
      <c r="O1621" s="23"/>
      <c r="P1621" s="23"/>
      <c r="V1621" s="23"/>
      <c r="W1621" s="23"/>
      <c r="X1621" s="23"/>
      <c r="Y1621" s="23"/>
      <c r="Z1621" s="23"/>
      <c r="AA1621" s="23"/>
      <c r="AB1621" s="23"/>
      <c r="AC1621" s="23"/>
      <c r="AD1621" s="23"/>
    </row>
    <row r="1622" spans="1:30">
      <c r="A1622" s="4">
        <v>41436</v>
      </c>
      <c r="B1622" s="23">
        <v>8.9999999999999998E-4</v>
      </c>
      <c r="C1622" s="23">
        <v>5.0000000000000001E-4</v>
      </c>
      <c r="D1622" s="23">
        <v>8.0000000000000004E-4</v>
      </c>
      <c r="E1622" s="23">
        <v>1.4000000000000002E-3</v>
      </c>
      <c r="F1622" s="23">
        <v>3.4000000000000002E-3</v>
      </c>
      <c r="G1622" s="23">
        <v>5.6999999999999993E-3</v>
      </c>
      <c r="H1622" s="23">
        <v>1.1200000000000002E-2</v>
      </c>
      <c r="I1622" s="23">
        <v>1.61E-2</v>
      </c>
      <c r="J1622" s="23">
        <v>2.2000000000000002E-2</v>
      </c>
      <c r="K1622" s="23">
        <v>0.03</v>
      </c>
      <c r="L1622" s="23">
        <v>3.3300000000000003E-2</v>
      </c>
      <c r="M1622" s="23"/>
      <c r="N1622" s="23"/>
      <c r="O1622" s="23"/>
      <c r="P1622" s="23"/>
      <c r="V1622" s="23"/>
      <c r="W1622" s="23"/>
      <c r="X1622" s="23"/>
      <c r="Y1622" s="23"/>
      <c r="Z1622" s="23"/>
      <c r="AA1622" s="23"/>
      <c r="AB1622" s="23"/>
      <c r="AC1622" s="23"/>
      <c r="AD1622" s="23"/>
    </row>
    <row r="1623" spans="1:30">
      <c r="A1623" s="4">
        <v>41437</v>
      </c>
      <c r="B1623" s="23">
        <v>8.0000000000000004E-4</v>
      </c>
      <c r="C1623" s="23">
        <v>5.0000000000000001E-4</v>
      </c>
      <c r="D1623" s="23">
        <v>8.0000000000000004E-4</v>
      </c>
      <c r="E1623" s="23">
        <v>1.4000000000000002E-3</v>
      </c>
      <c r="F1623" s="23">
        <v>3.4000000000000002E-3</v>
      </c>
      <c r="G1623" s="23">
        <v>5.6999999999999993E-3</v>
      </c>
      <c r="H1623" s="23">
        <v>1.15E-2</v>
      </c>
      <c r="I1623" s="23">
        <v>1.6399999999999998E-2</v>
      </c>
      <c r="J1623" s="23">
        <v>2.2499999999999999E-2</v>
      </c>
      <c r="K1623" s="23">
        <v>3.04E-2</v>
      </c>
      <c r="L1623" s="23">
        <v>3.3700000000000001E-2</v>
      </c>
      <c r="M1623" s="23"/>
      <c r="N1623" s="23"/>
      <c r="O1623" s="23"/>
      <c r="P1623" s="23"/>
      <c r="V1623" s="23"/>
      <c r="W1623" s="23"/>
      <c r="X1623" s="23"/>
      <c r="Y1623" s="23"/>
      <c r="Z1623" s="23"/>
      <c r="AA1623" s="23"/>
      <c r="AB1623" s="23"/>
      <c r="AC1623" s="23"/>
      <c r="AD1623" s="23"/>
    </row>
    <row r="1624" spans="1:30">
      <c r="A1624" s="4">
        <v>41438</v>
      </c>
      <c r="B1624" s="23">
        <v>8.9999999999999998E-4</v>
      </c>
      <c r="C1624" s="23">
        <v>5.0000000000000001E-4</v>
      </c>
      <c r="D1624" s="23">
        <v>8.0000000000000004E-4</v>
      </c>
      <c r="E1624" s="23">
        <v>1.4000000000000002E-3</v>
      </c>
      <c r="F1624" s="23">
        <v>3.2000000000000002E-3</v>
      </c>
      <c r="G1624" s="23">
        <v>5.5000000000000005E-3</v>
      </c>
      <c r="H1624" s="23">
        <v>1.11E-2</v>
      </c>
      <c r="I1624" s="23">
        <v>1.6E-2</v>
      </c>
      <c r="J1624" s="23">
        <v>2.1899999999999999E-2</v>
      </c>
      <c r="K1624" s="23">
        <v>2.9900000000000003E-2</v>
      </c>
      <c r="L1624" s="23">
        <v>3.3300000000000003E-2</v>
      </c>
      <c r="M1624" s="23"/>
      <c r="N1624" s="23"/>
      <c r="O1624" s="23"/>
      <c r="P1624" s="23"/>
      <c r="V1624" s="23"/>
      <c r="W1624" s="23"/>
      <c r="X1624" s="23"/>
      <c r="Y1624" s="23"/>
      <c r="Z1624" s="23"/>
      <c r="AA1624" s="23"/>
      <c r="AB1624" s="23"/>
      <c r="AC1624" s="23"/>
      <c r="AD1624" s="23"/>
    </row>
    <row r="1625" spans="1:30">
      <c r="A1625" s="4">
        <v>41439</v>
      </c>
      <c r="B1625" s="23">
        <v>1E-3</v>
      </c>
      <c r="C1625" s="23">
        <v>5.0000000000000001E-4</v>
      </c>
      <c r="D1625" s="23">
        <v>8.0000000000000004E-4</v>
      </c>
      <c r="E1625" s="23">
        <v>1.2999999999999999E-3</v>
      </c>
      <c r="F1625" s="23">
        <v>2.8999999999999998E-3</v>
      </c>
      <c r="G1625" s="23">
        <v>4.8999999999999998E-3</v>
      </c>
      <c r="H1625" s="23">
        <v>1.04E-2</v>
      </c>
      <c r="I1625" s="23">
        <v>1.5300000000000001E-2</v>
      </c>
      <c r="J1625" s="23">
        <v>2.1400000000000002E-2</v>
      </c>
      <c r="K1625" s="23">
        <v>2.9500000000000002E-2</v>
      </c>
      <c r="L1625" s="23">
        <v>3.2799999999999996E-2</v>
      </c>
      <c r="M1625" s="23"/>
      <c r="N1625" s="23"/>
      <c r="O1625" s="23"/>
      <c r="P1625" s="23"/>
      <c r="V1625" s="23"/>
      <c r="W1625" s="23"/>
      <c r="X1625" s="23"/>
      <c r="Y1625" s="23"/>
      <c r="Z1625" s="23"/>
      <c r="AA1625" s="23"/>
      <c r="AB1625" s="23"/>
      <c r="AC1625" s="23"/>
      <c r="AD1625" s="23"/>
    </row>
    <row r="1626" spans="1:30">
      <c r="A1626" s="4">
        <v>41442</v>
      </c>
      <c r="B1626" s="23">
        <v>1.1000000000000001E-3</v>
      </c>
      <c r="C1626" s="23">
        <v>5.0000000000000001E-4</v>
      </c>
      <c r="D1626" s="23">
        <v>8.0000000000000004E-4</v>
      </c>
      <c r="E1626" s="23">
        <v>1.2999999999999999E-3</v>
      </c>
      <c r="F1626" s="23">
        <v>2.7000000000000001E-3</v>
      </c>
      <c r="G1626" s="23">
        <v>4.8999999999999998E-3</v>
      </c>
      <c r="H1626" s="23">
        <v>1.06E-2</v>
      </c>
      <c r="I1626" s="23">
        <v>1.5700000000000002E-2</v>
      </c>
      <c r="J1626" s="23">
        <v>2.1899999999999999E-2</v>
      </c>
      <c r="K1626" s="23">
        <v>3.0099999999999998E-2</v>
      </c>
      <c r="L1626" s="23">
        <v>3.3500000000000002E-2</v>
      </c>
      <c r="M1626" s="23"/>
      <c r="N1626" s="23"/>
      <c r="O1626" s="23"/>
      <c r="P1626" s="23"/>
      <c r="V1626" s="23"/>
      <c r="W1626" s="23"/>
      <c r="X1626" s="23"/>
      <c r="Y1626" s="23"/>
      <c r="Z1626" s="23"/>
      <c r="AA1626" s="23"/>
      <c r="AB1626" s="23"/>
      <c r="AC1626" s="23"/>
      <c r="AD1626" s="23"/>
    </row>
    <row r="1627" spans="1:30">
      <c r="A1627" s="4">
        <v>41443</v>
      </c>
      <c r="B1627" s="23">
        <v>1.1999999999999999E-3</v>
      </c>
      <c r="C1627" s="23">
        <v>5.0000000000000001E-4</v>
      </c>
      <c r="D1627" s="23">
        <v>8.0000000000000004E-4</v>
      </c>
      <c r="E1627" s="23">
        <v>1.2999999999999999E-3</v>
      </c>
      <c r="F1627" s="23">
        <v>2.7000000000000001E-3</v>
      </c>
      <c r="G1627" s="23">
        <v>4.7999999999999996E-3</v>
      </c>
      <c r="H1627" s="23">
        <v>1.0700000000000001E-2</v>
      </c>
      <c r="I1627" s="23">
        <v>1.5800000000000002E-2</v>
      </c>
      <c r="J1627" s="23">
        <v>2.2000000000000002E-2</v>
      </c>
      <c r="K1627" s="23">
        <v>0.03</v>
      </c>
      <c r="L1627" s="23">
        <v>3.3399999999999999E-2</v>
      </c>
      <c r="M1627" s="23"/>
      <c r="N1627" s="23"/>
      <c r="O1627" s="23"/>
      <c r="P1627" s="23"/>
      <c r="V1627" s="23"/>
      <c r="W1627" s="23"/>
      <c r="X1627" s="23"/>
      <c r="Y1627" s="23"/>
      <c r="Z1627" s="23"/>
      <c r="AA1627" s="23"/>
      <c r="AB1627" s="23"/>
      <c r="AC1627" s="23"/>
      <c r="AD1627" s="23"/>
    </row>
    <row r="1628" spans="1:30">
      <c r="A1628" s="4">
        <v>41444</v>
      </c>
      <c r="B1628" s="23">
        <v>1E-3</v>
      </c>
      <c r="C1628" s="23">
        <v>5.0000000000000001E-4</v>
      </c>
      <c r="D1628" s="23">
        <v>8.0000000000000004E-4</v>
      </c>
      <c r="E1628" s="23">
        <v>1.2999999999999999E-3</v>
      </c>
      <c r="F1628" s="23">
        <v>3.0999999999999999E-3</v>
      </c>
      <c r="G1628" s="23">
        <v>5.7999999999999996E-3</v>
      </c>
      <c r="H1628" s="23">
        <v>1.24E-2</v>
      </c>
      <c r="I1628" s="23">
        <v>1.7600000000000001E-2</v>
      </c>
      <c r="J1628" s="23">
        <v>2.3300000000000001E-2</v>
      </c>
      <c r="K1628" s="23">
        <v>3.0899999999999997E-2</v>
      </c>
      <c r="L1628" s="23">
        <v>3.4099999999999998E-2</v>
      </c>
      <c r="M1628" s="23"/>
      <c r="N1628" s="23"/>
      <c r="O1628" s="23"/>
      <c r="P1628" s="23"/>
      <c r="V1628" s="23"/>
      <c r="W1628" s="23"/>
      <c r="X1628" s="23"/>
      <c r="Y1628" s="23"/>
      <c r="Z1628" s="23"/>
      <c r="AA1628" s="23"/>
      <c r="AB1628" s="23"/>
      <c r="AC1628" s="23"/>
      <c r="AD1628" s="23"/>
    </row>
    <row r="1629" spans="1:30">
      <c r="A1629" s="4">
        <v>41445</v>
      </c>
      <c r="B1629" s="23">
        <v>1E-3</v>
      </c>
      <c r="C1629" s="23">
        <v>5.0000000000000001E-4</v>
      </c>
      <c r="D1629" s="23">
        <v>8.9999999999999998E-4</v>
      </c>
      <c r="E1629" s="23">
        <v>1.4000000000000002E-3</v>
      </c>
      <c r="F1629" s="23">
        <v>3.3E-3</v>
      </c>
      <c r="G1629" s="23">
        <v>6.1999999999999998E-3</v>
      </c>
      <c r="H1629" s="23">
        <v>1.3100000000000001E-2</v>
      </c>
      <c r="I1629" s="23">
        <v>1.84E-2</v>
      </c>
      <c r="J1629" s="23">
        <v>2.41E-2</v>
      </c>
      <c r="K1629" s="23">
        <v>3.1800000000000002E-2</v>
      </c>
      <c r="L1629" s="23">
        <v>3.49E-2</v>
      </c>
      <c r="M1629" s="23"/>
      <c r="N1629" s="23"/>
      <c r="O1629" s="23"/>
      <c r="P1629" s="23"/>
      <c r="V1629" s="23"/>
      <c r="W1629" s="23"/>
      <c r="X1629" s="23"/>
      <c r="Y1629" s="23"/>
      <c r="Z1629" s="23"/>
      <c r="AA1629" s="23"/>
      <c r="AB1629" s="23"/>
      <c r="AC1629" s="23"/>
      <c r="AD1629" s="23"/>
    </row>
    <row r="1630" spans="1:30">
      <c r="A1630" s="4">
        <v>41446</v>
      </c>
      <c r="B1630" s="23">
        <v>1E-3</v>
      </c>
      <c r="C1630" s="23">
        <v>5.0000000000000001E-4</v>
      </c>
      <c r="D1630" s="23">
        <v>8.9999999999999998E-4</v>
      </c>
      <c r="E1630" s="23">
        <v>1.2999999999999999E-3</v>
      </c>
      <c r="F1630" s="23">
        <v>3.8E-3</v>
      </c>
      <c r="G1630" s="23">
        <v>6.9999999999999993E-3</v>
      </c>
      <c r="H1630" s="23">
        <v>1.4199999999999999E-2</v>
      </c>
      <c r="I1630" s="23">
        <v>1.95E-2</v>
      </c>
      <c r="J1630" s="23">
        <v>2.52E-2</v>
      </c>
      <c r="K1630" s="23">
        <v>3.2599999999999997E-2</v>
      </c>
      <c r="L1630" s="23">
        <v>3.56E-2</v>
      </c>
      <c r="M1630" s="23"/>
      <c r="N1630" s="23"/>
      <c r="O1630" s="23"/>
      <c r="P1630" s="23"/>
      <c r="V1630" s="23"/>
      <c r="W1630" s="23"/>
      <c r="X1630" s="23"/>
      <c r="Y1630" s="23"/>
      <c r="Z1630" s="23"/>
      <c r="AA1630" s="23"/>
      <c r="AB1630" s="23"/>
      <c r="AC1630" s="23"/>
      <c r="AD1630" s="23"/>
    </row>
    <row r="1631" spans="1:30">
      <c r="A1631" s="4">
        <v>41449</v>
      </c>
      <c r="B1631" s="23">
        <v>1E-3</v>
      </c>
      <c r="C1631" s="23">
        <v>5.9999999999999995E-4</v>
      </c>
      <c r="D1631" s="23">
        <v>1.1000000000000001E-3</v>
      </c>
      <c r="E1631" s="23">
        <v>1.6000000000000001E-3</v>
      </c>
      <c r="F1631" s="23">
        <v>4.1999999999999997E-3</v>
      </c>
      <c r="G1631" s="23">
        <v>7.3000000000000001E-3</v>
      </c>
      <c r="H1631" s="23">
        <v>1.4800000000000001E-2</v>
      </c>
      <c r="I1631" s="23">
        <v>2.0199999999999999E-2</v>
      </c>
      <c r="J1631" s="23">
        <v>2.5699999999999997E-2</v>
      </c>
      <c r="K1631" s="23">
        <v>3.27E-2</v>
      </c>
      <c r="L1631" s="23">
        <v>3.56E-2</v>
      </c>
      <c r="M1631" s="23"/>
      <c r="N1631" s="23"/>
      <c r="O1631" s="23"/>
      <c r="P1631" s="23"/>
      <c r="V1631" s="23"/>
      <c r="W1631" s="23"/>
      <c r="X1631" s="23"/>
      <c r="Y1631" s="23"/>
      <c r="Z1631" s="23"/>
      <c r="AA1631" s="23"/>
      <c r="AB1631" s="23"/>
      <c r="AC1631" s="23"/>
      <c r="AD1631" s="23"/>
    </row>
    <row r="1632" spans="1:30">
      <c r="A1632" s="4">
        <v>41450</v>
      </c>
      <c r="B1632" s="23">
        <v>8.9999999999999998E-4</v>
      </c>
      <c r="C1632" s="23">
        <v>5.9999999999999995E-4</v>
      </c>
      <c r="D1632" s="23">
        <v>1.1000000000000001E-3</v>
      </c>
      <c r="E1632" s="23">
        <v>1.7000000000000001E-3</v>
      </c>
      <c r="F1632" s="23">
        <v>4.3E-3</v>
      </c>
      <c r="G1632" s="23">
        <v>7.4000000000000003E-3</v>
      </c>
      <c r="H1632" s="23">
        <v>1.49E-2</v>
      </c>
      <c r="I1632" s="23">
        <v>2.0299999999999999E-2</v>
      </c>
      <c r="J1632" s="23">
        <v>2.6000000000000002E-2</v>
      </c>
      <c r="K1632" s="23">
        <v>3.3099999999999997E-2</v>
      </c>
      <c r="L1632" s="23">
        <v>3.6000000000000004E-2</v>
      </c>
      <c r="M1632" s="23"/>
      <c r="N1632" s="23"/>
      <c r="O1632" s="23"/>
      <c r="P1632" s="23"/>
      <c r="V1632" s="23"/>
      <c r="W1632" s="23"/>
      <c r="X1632" s="23"/>
      <c r="Y1632" s="23"/>
      <c r="Z1632" s="23"/>
      <c r="AA1632" s="23"/>
      <c r="AB1632" s="23"/>
      <c r="AC1632" s="23"/>
      <c r="AD1632" s="23"/>
    </row>
    <row r="1633" spans="1:30">
      <c r="A1633" s="4">
        <v>41451</v>
      </c>
      <c r="B1633" s="23">
        <v>8.9999999999999998E-4</v>
      </c>
      <c r="C1633" s="23">
        <v>5.9999999999999995E-4</v>
      </c>
      <c r="D1633" s="23">
        <v>1.1000000000000001E-3</v>
      </c>
      <c r="E1633" s="23">
        <v>1.6000000000000001E-3</v>
      </c>
      <c r="F1633" s="23">
        <v>3.9000000000000003E-3</v>
      </c>
      <c r="G1633" s="23">
        <v>6.8999999999999999E-3</v>
      </c>
      <c r="H1633" s="23">
        <v>1.4499999999999999E-2</v>
      </c>
      <c r="I1633" s="23">
        <v>1.9799999999999998E-2</v>
      </c>
      <c r="J1633" s="23">
        <v>2.5499999999999998E-2</v>
      </c>
      <c r="K1633" s="23">
        <v>3.27E-2</v>
      </c>
      <c r="L1633" s="23">
        <v>3.5799999999999998E-2</v>
      </c>
      <c r="M1633" s="23"/>
      <c r="N1633" s="23"/>
      <c r="O1633" s="23"/>
      <c r="P1633" s="23"/>
      <c r="V1633" s="23"/>
      <c r="W1633" s="23"/>
      <c r="X1633" s="23"/>
      <c r="Y1633" s="23"/>
      <c r="Z1633" s="23"/>
      <c r="AA1633" s="23"/>
      <c r="AB1633" s="23"/>
      <c r="AC1633" s="23"/>
      <c r="AD1633" s="23"/>
    </row>
    <row r="1634" spans="1:30">
      <c r="A1634" s="4">
        <v>41452</v>
      </c>
      <c r="B1634" s="23">
        <v>8.9999999999999998E-4</v>
      </c>
      <c r="C1634" s="23">
        <v>5.9999999999999995E-4</v>
      </c>
      <c r="D1634" s="23">
        <v>1.1000000000000001E-3</v>
      </c>
      <c r="E1634" s="23">
        <v>1.5E-3</v>
      </c>
      <c r="F1634" s="23">
        <v>3.5999999999999999E-3</v>
      </c>
      <c r="G1634" s="23">
        <v>6.6E-3</v>
      </c>
      <c r="H1634" s="23">
        <v>1.38E-2</v>
      </c>
      <c r="I1634" s="23">
        <v>1.9099999999999999E-2</v>
      </c>
      <c r="J1634" s="23">
        <v>2.4900000000000002E-2</v>
      </c>
      <c r="K1634" s="23">
        <v>3.2199999999999999E-2</v>
      </c>
      <c r="L1634" s="23">
        <v>3.5400000000000001E-2</v>
      </c>
      <c r="M1634" s="23"/>
      <c r="N1634" s="23"/>
      <c r="O1634" s="23"/>
      <c r="P1634" s="23"/>
      <c r="V1634" s="23"/>
      <c r="W1634" s="23"/>
      <c r="X1634" s="23"/>
      <c r="Y1634" s="23"/>
      <c r="Z1634" s="23"/>
      <c r="AA1634" s="23"/>
      <c r="AB1634" s="23"/>
      <c r="AC1634" s="23"/>
      <c r="AD1634" s="23"/>
    </row>
    <row r="1635" spans="1:30">
      <c r="A1635" s="4">
        <v>41453</v>
      </c>
      <c r="B1635" s="23">
        <v>7.000000000000001E-4</v>
      </c>
      <c r="C1635" s="23">
        <v>4.0000000000000002E-4</v>
      </c>
      <c r="D1635" s="23">
        <v>1E-3</v>
      </c>
      <c r="E1635" s="23">
        <v>1.5E-3</v>
      </c>
      <c r="F1635" s="23">
        <v>3.5999999999999999E-3</v>
      </c>
      <c r="G1635" s="23">
        <v>6.6E-3</v>
      </c>
      <c r="H1635" s="23">
        <v>1.41E-2</v>
      </c>
      <c r="I1635" s="23">
        <v>1.9599999999999999E-2</v>
      </c>
      <c r="J1635" s="23">
        <v>2.52E-2</v>
      </c>
      <c r="K1635" s="23">
        <v>3.2199999999999999E-2</v>
      </c>
      <c r="L1635" s="23">
        <v>3.5200000000000002E-2</v>
      </c>
      <c r="M1635" s="23"/>
      <c r="N1635" s="23"/>
      <c r="O1635" s="23"/>
      <c r="P1635" s="23"/>
      <c r="V1635" s="23"/>
      <c r="W1635" s="23"/>
      <c r="X1635" s="23"/>
      <c r="Y1635" s="23"/>
      <c r="Z1635" s="23"/>
      <c r="AA1635" s="23"/>
      <c r="AB1635" s="23"/>
      <c r="AC1635" s="23"/>
      <c r="AD1635" s="23"/>
    </row>
    <row r="1636" spans="1:30">
      <c r="A1636" s="4">
        <v>41456</v>
      </c>
      <c r="B1636" s="23">
        <v>1E-3</v>
      </c>
      <c r="C1636" s="23">
        <v>4.0000000000000002E-4</v>
      </c>
      <c r="D1636" s="23">
        <v>8.9999999999999998E-4</v>
      </c>
      <c r="E1636" s="23">
        <v>1.5E-3</v>
      </c>
      <c r="F1636" s="23">
        <v>3.4000000000000002E-3</v>
      </c>
      <c r="G1636" s="23">
        <v>6.5000000000000006E-3</v>
      </c>
      <c r="H1636" s="23">
        <v>1.3899999999999999E-2</v>
      </c>
      <c r="I1636" s="23">
        <v>1.9299999999999998E-2</v>
      </c>
      <c r="J1636" s="23">
        <v>2.5000000000000001E-2</v>
      </c>
      <c r="K1636" s="23">
        <v>3.1899999999999998E-2</v>
      </c>
      <c r="L1636" s="23">
        <v>3.4799999999999998E-2</v>
      </c>
      <c r="M1636" s="23"/>
      <c r="N1636" s="23"/>
      <c r="O1636" s="23"/>
      <c r="P1636" s="23"/>
      <c r="V1636" s="23"/>
      <c r="W1636" s="23"/>
      <c r="X1636" s="23"/>
      <c r="Y1636" s="23"/>
      <c r="Z1636" s="23"/>
      <c r="AA1636" s="23"/>
      <c r="AB1636" s="23"/>
      <c r="AC1636" s="23"/>
      <c r="AD1636" s="23"/>
    </row>
    <row r="1637" spans="1:30">
      <c r="A1637" s="4">
        <v>41457</v>
      </c>
      <c r="B1637" s="23">
        <v>1E-3</v>
      </c>
      <c r="C1637" s="23">
        <v>2.9999999999999997E-4</v>
      </c>
      <c r="D1637" s="23">
        <v>8.0000000000000004E-4</v>
      </c>
      <c r="E1637" s="23">
        <v>1.4000000000000002E-3</v>
      </c>
      <c r="F1637" s="23">
        <v>3.4000000000000002E-3</v>
      </c>
      <c r="G1637" s="23">
        <v>6.4000000000000003E-3</v>
      </c>
      <c r="H1637" s="23">
        <v>1.38E-2</v>
      </c>
      <c r="I1637" s="23">
        <v>1.9199999999999998E-2</v>
      </c>
      <c r="J1637" s="23">
        <v>2.4799999999999999E-2</v>
      </c>
      <c r="K1637" s="23">
        <v>3.1800000000000002E-2</v>
      </c>
      <c r="L1637" s="23">
        <v>3.4700000000000002E-2</v>
      </c>
      <c r="M1637" s="23"/>
      <c r="N1637" s="23"/>
      <c r="O1637" s="23"/>
      <c r="P1637" s="23"/>
      <c r="V1637" s="23"/>
      <c r="W1637" s="23"/>
      <c r="X1637" s="23"/>
      <c r="Y1637" s="23"/>
      <c r="Z1637" s="23"/>
      <c r="AA1637" s="23"/>
      <c r="AB1637" s="23"/>
      <c r="AC1637" s="23"/>
      <c r="AD1637" s="23"/>
    </row>
    <row r="1638" spans="1:30">
      <c r="A1638" s="4">
        <v>41458</v>
      </c>
      <c r="B1638" s="23">
        <v>1E-3</v>
      </c>
      <c r="C1638" s="23">
        <v>5.0000000000000001E-4</v>
      </c>
      <c r="D1638" s="23">
        <v>8.0000000000000004E-4</v>
      </c>
      <c r="E1638" s="23">
        <v>1.4000000000000002E-3</v>
      </c>
      <c r="F1638" s="23">
        <v>3.5999999999999999E-3</v>
      </c>
      <c r="G1638" s="23">
        <v>6.7000000000000002E-3</v>
      </c>
      <c r="H1638" s="23">
        <v>1.4199999999999999E-2</v>
      </c>
      <c r="I1638" s="23">
        <v>1.9699999999999999E-2</v>
      </c>
      <c r="J1638" s="23">
        <v>2.52E-2</v>
      </c>
      <c r="K1638" s="23">
        <v>3.2199999999999999E-2</v>
      </c>
      <c r="L1638" s="23">
        <v>3.49E-2</v>
      </c>
      <c r="M1638" s="23"/>
      <c r="N1638" s="23"/>
      <c r="O1638" s="23"/>
      <c r="P1638" s="23"/>
      <c r="V1638" s="23"/>
      <c r="W1638" s="23"/>
      <c r="X1638" s="23"/>
      <c r="Y1638" s="23"/>
      <c r="Z1638" s="23"/>
      <c r="AA1638" s="23"/>
      <c r="AB1638" s="23"/>
      <c r="AC1638" s="23"/>
      <c r="AD1638" s="23"/>
    </row>
    <row r="1639" spans="1:30">
      <c r="A1639" s="4">
        <v>41460</v>
      </c>
      <c r="B1639" s="23">
        <v>1E-3</v>
      </c>
      <c r="C1639" s="23">
        <v>4.0000000000000002E-4</v>
      </c>
      <c r="D1639" s="23">
        <v>8.0000000000000004E-4</v>
      </c>
      <c r="E1639" s="23">
        <v>1.5E-3</v>
      </c>
      <c r="F1639" s="23">
        <v>4.0000000000000001E-3</v>
      </c>
      <c r="G1639" s="23">
        <v>7.7000000000000002E-3</v>
      </c>
      <c r="H1639" s="23">
        <v>1.6E-2</v>
      </c>
      <c r="I1639" s="23">
        <v>2.1899999999999999E-2</v>
      </c>
      <c r="J1639" s="23">
        <v>2.7300000000000001E-2</v>
      </c>
      <c r="K1639" s="23">
        <v>3.4099999999999998E-2</v>
      </c>
      <c r="L1639" s="23">
        <v>3.6799999999999999E-2</v>
      </c>
      <c r="M1639" s="23"/>
      <c r="N1639" s="23"/>
      <c r="O1639" s="23"/>
      <c r="P1639" s="23"/>
      <c r="V1639" s="23"/>
      <c r="W1639" s="23"/>
      <c r="X1639" s="23"/>
      <c r="Y1639" s="23"/>
      <c r="Z1639" s="23"/>
      <c r="AA1639" s="23"/>
      <c r="AB1639" s="23"/>
      <c r="AC1639" s="23"/>
      <c r="AD1639" s="23"/>
    </row>
    <row r="1640" spans="1:30">
      <c r="A1640" s="4">
        <v>41463</v>
      </c>
      <c r="B1640" s="23">
        <v>1E-3</v>
      </c>
      <c r="C1640" s="23">
        <v>5.0000000000000001E-4</v>
      </c>
      <c r="D1640" s="23">
        <v>7.000000000000001E-4</v>
      </c>
      <c r="E1640" s="23">
        <v>1.4000000000000002E-3</v>
      </c>
      <c r="F1640" s="23">
        <v>3.7000000000000002E-3</v>
      </c>
      <c r="G1640" s="23">
        <v>7.0999999999999995E-3</v>
      </c>
      <c r="H1640" s="23">
        <v>1.5100000000000001E-2</v>
      </c>
      <c r="I1640" s="23">
        <v>2.1099999999999997E-2</v>
      </c>
      <c r="J1640" s="23">
        <v>2.6499999999999999E-2</v>
      </c>
      <c r="K1640" s="23">
        <v>3.3500000000000002E-2</v>
      </c>
      <c r="L1640" s="23">
        <v>3.6299999999999999E-2</v>
      </c>
      <c r="M1640" s="23"/>
      <c r="N1640" s="23"/>
      <c r="O1640" s="23"/>
      <c r="P1640" s="23"/>
      <c r="V1640" s="23"/>
      <c r="W1640" s="23"/>
      <c r="X1640" s="23"/>
      <c r="Y1640" s="23"/>
      <c r="Z1640" s="23"/>
      <c r="AA1640" s="23"/>
      <c r="AB1640" s="23"/>
      <c r="AC1640" s="23"/>
      <c r="AD1640" s="23"/>
    </row>
    <row r="1641" spans="1:30">
      <c r="A1641" s="4">
        <v>41464</v>
      </c>
      <c r="B1641" s="23">
        <v>1E-3</v>
      </c>
      <c r="C1641" s="23">
        <v>4.0000000000000002E-4</v>
      </c>
      <c r="D1641" s="23">
        <v>8.0000000000000004E-4</v>
      </c>
      <c r="E1641" s="23">
        <v>1.4000000000000002E-3</v>
      </c>
      <c r="F1641" s="23">
        <v>3.7000000000000002E-3</v>
      </c>
      <c r="G1641" s="23">
        <v>7.0999999999999995E-3</v>
      </c>
      <c r="H1641" s="23">
        <v>1.4999999999999999E-2</v>
      </c>
      <c r="I1641" s="23">
        <v>2.0799999999999999E-2</v>
      </c>
      <c r="J1641" s="23">
        <v>2.6499999999999999E-2</v>
      </c>
      <c r="K1641" s="23">
        <v>3.3599999999999998E-2</v>
      </c>
      <c r="L1641" s="23">
        <v>3.6400000000000002E-2</v>
      </c>
      <c r="M1641" s="23"/>
      <c r="N1641" s="23"/>
      <c r="O1641" s="23"/>
      <c r="P1641" s="23"/>
      <c r="V1641" s="23"/>
      <c r="W1641" s="23"/>
      <c r="X1641" s="23"/>
      <c r="Y1641" s="23"/>
      <c r="Z1641" s="23"/>
      <c r="AA1641" s="23"/>
      <c r="AB1641" s="23"/>
      <c r="AC1641" s="23"/>
      <c r="AD1641" s="23"/>
    </row>
    <row r="1642" spans="1:30">
      <c r="A1642" s="4">
        <v>41465</v>
      </c>
      <c r="B1642" s="23">
        <v>8.9999999999999998E-4</v>
      </c>
      <c r="C1642" s="23">
        <v>4.0000000000000002E-4</v>
      </c>
      <c r="D1642" s="23">
        <v>8.0000000000000004E-4</v>
      </c>
      <c r="E1642" s="23">
        <v>1.2999999999999999E-3</v>
      </c>
      <c r="F1642" s="23">
        <v>3.8E-3</v>
      </c>
      <c r="G1642" s="23">
        <v>7.3000000000000001E-3</v>
      </c>
      <c r="H1642" s="23">
        <v>1.54E-2</v>
      </c>
      <c r="I1642" s="23">
        <v>2.12E-2</v>
      </c>
      <c r="J1642" s="23">
        <v>2.7000000000000003E-2</v>
      </c>
      <c r="K1642" s="23">
        <v>3.4000000000000002E-2</v>
      </c>
      <c r="L1642" s="23">
        <v>3.6799999999999999E-2</v>
      </c>
      <c r="M1642" s="23"/>
      <c r="N1642" s="23"/>
      <c r="O1642" s="23"/>
      <c r="P1642" s="23"/>
      <c r="V1642" s="23"/>
      <c r="W1642" s="23"/>
      <c r="X1642" s="23"/>
      <c r="Y1642" s="23"/>
      <c r="Z1642" s="23"/>
      <c r="AA1642" s="23"/>
      <c r="AB1642" s="23"/>
      <c r="AC1642" s="23"/>
      <c r="AD1642" s="23"/>
    </row>
    <row r="1643" spans="1:30">
      <c r="A1643" s="4">
        <v>41466</v>
      </c>
      <c r="B1643" s="23">
        <v>8.9999999999999998E-4</v>
      </c>
      <c r="C1643" s="23">
        <v>4.0000000000000002E-4</v>
      </c>
      <c r="D1643" s="23">
        <v>7.000000000000001E-4</v>
      </c>
      <c r="E1643" s="23">
        <v>1.2999999999999999E-3</v>
      </c>
      <c r="F1643" s="23">
        <v>3.4000000000000002E-3</v>
      </c>
      <c r="G1643" s="23">
        <v>6.5000000000000006E-3</v>
      </c>
      <c r="H1643" s="23">
        <v>1.3999999999999999E-2</v>
      </c>
      <c r="I1643" s="23">
        <v>1.9900000000000001E-2</v>
      </c>
      <c r="J1643" s="23">
        <v>2.6000000000000002E-2</v>
      </c>
      <c r="K1643" s="23">
        <v>3.3300000000000003E-2</v>
      </c>
      <c r="L1643" s="23">
        <v>3.6400000000000002E-2</v>
      </c>
      <c r="M1643" s="23"/>
      <c r="N1643" s="23"/>
      <c r="O1643" s="23"/>
      <c r="P1643" s="23"/>
      <c r="V1643" s="23"/>
      <c r="W1643" s="23"/>
      <c r="X1643" s="23"/>
      <c r="Y1643" s="23"/>
      <c r="Z1643" s="23"/>
      <c r="AA1643" s="23"/>
      <c r="AB1643" s="23"/>
      <c r="AC1643" s="23"/>
      <c r="AD1643" s="23"/>
    </row>
    <row r="1644" spans="1:30">
      <c r="A1644" s="4">
        <v>41467</v>
      </c>
      <c r="B1644" s="23">
        <v>8.9999999999999998E-4</v>
      </c>
      <c r="C1644" s="23">
        <v>4.0000000000000002E-4</v>
      </c>
      <c r="D1644" s="23">
        <v>7.000000000000001E-4</v>
      </c>
      <c r="E1644" s="23">
        <v>1.1999999999999999E-3</v>
      </c>
      <c r="F1644" s="23">
        <v>3.7000000000000002E-3</v>
      </c>
      <c r="G1644" s="23">
        <v>6.6E-3</v>
      </c>
      <c r="H1644" s="23">
        <v>1.43E-2</v>
      </c>
      <c r="I1644" s="23">
        <v>0.02</v>
      </c>
      <c r="J1644" s="23">
        <v>2.6099999999999998E-2</v>
      </c>
      <c r="K1644" s="23">
        <v>3.3399999999999999E-2</v>
      </c>
      <c r="L1644" s="23">
        <v>3.6400000000000002E-2</v>
      </c>
      <c r="M1644" s="23"/>
      <c r="N1644" s="23"/>
      <c r="O1644" s="23"/>
      <c r="P1644" s="23"/>
      <c r="V1644" s="23"/>
      <c r="W1644" s="23"/>
      <c r="X1644" s="23"/>
      <c r="Y1644" s="23"/>
      <c r="Z1644" s="23"/>
      <c r="AA1644" s="23"/>
      <c r="AB1644" s="23"/>
      <c r="AC1644" s="23"/>
      <c r="AD1644" s="23"/>
    </row>
    <row r="1645" spans="1:30">
      <c r="A1645" s="4">
        <v>41470</v>
      </c>
      <c r="B1645" s="23">
        <v>8.9999999999999998E-4</v>
      </c>
      <c r="C1645" s="23">
        <v>4.0000000000000002E-4</v>
      </c>
      <c r="D1645" s="23">
        <v>7.000000000000001E-4</v>
      </c>
      <c r="E1645" s="23">
        <v>1.1000000000000001E-3</v>
      </c>
      <c r="F1645" s="23">
        <v>3.4000000000000002E-3</v>
      </c>
      <c r="G1645" s="23">
        <v>6.6E-3</v>
      </c>
      <c r="H1645" s="23">
        <v>1.3999999999999999E-2</v>
      </c>
      <c r="I1645" s="23">
        <v>1.9699999999999999E-2</v>
      </c>
      <c r="J1645" s="23">
        <v>2.5699999999999997E-2</v>
      </c>
      <c r="K1645" s="23">
        <v>3.3000000000000002E-2</v>
      </c>
      <c r="L1645" s="23">
        <v>3.61E-2</v>
      </c>
      <c r="M1645" s="23"/>
      <c r="N1645" s="23"/>
      <c r="O1645" s="23"/>
      <c r="P1645" s="23"/>
      <c r="V1645" s="23"/>
      <c r="W1645" s="23"/>
      <c r="X1645" s="23"/>
      <c r="Y1645" s="23"/>
      <c r="Z1645" s="23"/>
      <c r="AA1645" s="23"/>
      <c r="AB1645" s="23"/>
      <c r="AC1645" s="23"/>
      <c r="AD1645" s="23"/>
    </row>
    <row r="1646" spans="1:30">
      <c r="A1646" s="4">
        <v>41471</v>
      </c>
      <c r="B1646" s="23">
        <v>8.9999999999999998E-4</v>
      </c>
      <c r="C1646" s="23">
        <v>2.9999999999999997E-4</v>
      </c>
      <c r="D1646" s="23">
        <v>7.000000000000001E-4</v>
      </c>
      <c r="E1646" s="23">
        <v>1E-3</v>
      </c>
      <c r="F1646" s="23">
        <v>3.4000000000000002E-3</v>
      </c>
      <c r="G1646" s="23">
        <v>6.4000000000000003E-3</v>
      </c>
      <c r="H1646" s="23">
        <v>1.38E-2</v>
      </c>
      <c r="I1646" s="23">
        <v>1.95E-2</v>
      </c>
      <c r="J1646" s="23">
        <v>2.5499999999999998E-2</v>
      </c>
      <c r="K1646" s="23">
        <v>3.2799999999999996E-2</v>
      </c>
      <c r="L1646" s="23">
        <v>3.5799999999999998E-2</v>
      </c>
      <c r="M1646" s="23"/>
      <c r="N1646" s="23"/>
      <c r="O1646" s="23"/>
      <c r="P1646" s="23"/>
      <c r="V1646" s="23"/>
      <c r="W1646" s="23"/>
      <c r="X1646" s="23"/>
      <c r="Y1646" s="23"/>
      <c r="Z1646" s="23"/>
      <c r="AA1646" s="23"/>
      <c r="AB1646" s="23"/>
      <c r="AC1646" s="23"/>
      <c r="AD1646" s="23"/>
    </row>
    <row r="1647" spans="1:30">
      <c r="A1647" s="4">
        <v>41472</v>
      </c>
      <c r="B1647" s="23">
        <v>8.9999999999999998E-4</v>
      </c>
      <c r="C1647" s="23">
        <v>2.9999999999999997E-4</v>
      </c>
      <c r="D1647" s="23">
        <v>8.0000000000000004E-4</v>
      </c>
      <c r="E1647" s="23">
        <v>1.1000000000000001E-3</v>
      </c>
      <c r="F1647" s="23">
        <v>3.2000000000000002E-3</v>
      </c>
      <c r="G1647" s="23">
        <v>6.0000000000000001E-3</v>
      </c>
      <c r="H1647" s="23">
        <v>1.3300000000000001E-2</v>
      </c>
      <c r="I1647" s="23">
        <v>1.9099999999999999E-2</v>
      </c>
      <c r="J1647" s="23">
        <v>2.52E-2</v>
      </c>
      <c r="K1647" s="23">
        <v>3.27E-2</v>
      </c>
      <c r="L1647" s="23">
        <v>3.5699999999999996E-2</v>
      </c>
      <c r="M1647" s="23"/>
      <c r="N1647" s="23"/>
      <c r="O1647" s="23"/>
      <c r="P1647" s="23"/>
      <c r="V1647" s="23"/>
      <c r="W1647" s="23"/>
      <c r="X1647" s="23"/>
      <c r="Y1647" s="23"/>
      <c r="Z1647" s="23"/>
      <c r="AA1647" s="23"/>
      <c r="AB1647" s="23"/>
      <c r="AC1647" s="23"/>
      <c r="AD1647" s="23"/>
    </row>
    <row r="1648" spans="1:30">
      <c r="A1648" s="4">
        <v>41473</v>
      </c>
      <c r="B1648" s="23">
        <v>8.9999999999999998E-4</v>
      </c>
      <c r="C1648" s="23">
        <v>2.9999999999999997E-4</v>
      </c>
      <c r="D1648" s="23">
        <v>7.000000000000001E-4</v>
      </c>
      <c r="E1648" s="23">
        <v>1.1000000000000001E-3</v>
      </c>
      <c r="F1648" s="23">
        <v>3.2000000000000002E-3</v>
      </c>
      <c r="G1648" s="23">
        <v>6.0999999999999995E-3</v>
      </c>
      <c r="H1648" s="23">
        <v>1.3500000000000002E-2</v>
      </c>
      <c r="I1648" s="23">
        <v>1.95E-2</v>
      </c>
      <c r="J1648" s="23">
        <v>2.5600000000000001E-2</v>
      </c>
      <c r="K1648" s="23">
        <v>3.32E-2</v>
      </c>
      <c r="L1648" s="23">
        <v>3.6299999999999999E-2</v>
      </c>
      <c r="M1648" s="23"/>
      <c r="N1648" s="23"/>
      <c r="O1648" s="23"/>
      <c r="P1648" s="23"/>
      <c r="V1648" s="23"/>
      <c r="W1648" s="23"/>
      <c r="X1648" s="23"/>
      <c r="Y1648" s="23"/>
      <c r="Z1648" s="23"/>
      <c r="AA1648" s="23"/>
      <c r="AB1648" s="23"/>
      <c r="AC1648" s="23"/>
      <c r="AD1648" s="23"/>
    </row>
    <row r="1649" spans="1:30">
      <c r="A1649" s="4">
        <v>41474</v>
      </c>
      <c r="B1649" s="23">
        <v>8.9999999999999998E-4</v>
      </c>
      <c r="C1649" s="23">
        <v>2.9999999999999997E-4</v>
      </c>
      <c r="D1649" s="23">
        <v>7.000000000000001E-4</v>
      </c>
      <c r="E1649" s="23">
        <v>1.1000000000000001E-3</v>
      </c>
      <c r="F1649" s="23">
        <v>3.2000000000000002E-3</v>
      </c>
      <c r="G1649" s="23">
        <v>5.8999999999999999E-3</v>
      </c>
      <c r="H1649" s="23">
        <v>1.3100000000000001E-2</v>
      </c>
      <c r="I1649" s="23">
        <v>1.9E-2</v>
      </c>
      <c r="J1649" s="23">
        <v>2.5000000000000001E-2</v>
      </c>
      <c r="K1649" s="23">
        <v>3.2500000000000001E-2</v>
      </c>
      <c r="L1649" s="23">
        <v>3.56E-2</v>
      </c>
      <c r="M1649" s="23"/>
      <c r="N1649" s="23"/>
      <c r="O1649" s="23"/>
      <c r="P1649" s="23"/>
      <c r="V1649" s="23"/>
      <c r="W1649" s="23"/>
      <c r="X1649" s="23"/>
      <c r="Y1649" s="23"/>
      <c r="Z1649" s="23"/>
      <c r="AA1649" s="23"/>
      <c r="AB1649" s="23"/>
      <c r="AC1649" s="23"/>
      <c r="AD1649" s="23"/>
    </row>
    <row r="1650" spans="1:30">
      <c r="A1650" s="4">
        <v>41477</v>
      </c>
      <c r="B1650" s="23">
        <v>8.9999999999999998E-4</v>
      </c>
      <c r="C1650" s="23">
        <v>4.0000000000000002E-4</v>
      </c>
      <c r="D1650" s="23">
        <v>7.000000000000001E-4</v>
      </c>
      <c r="E1650" s="23">
        <v>1E-3</v>
      </c>
      <c r="F1650" s="23">
        <v>3.2000000000000002E-3</v>
      </c>
      <c r="G1650" s="23">
        <v>5.8999999999999999E-3</v>
      </c>
      <c r="H1650" s="23">
        <v>1.32E-2</v>
      </c>
      <c r="I1650" s="23">
        <v>1.9E-2</v>
      </c>
      <c r="J1650" s="23">
        <v>2.5000000000000001E-2</v>
      </c>
      <c r="K1650" s="23">
        <v>3.2500000000000001E-2</v>
      </c>
      <c r="L1650" s="23">
        <v>3.5499999999999997E-2</v>
      </c>
      <c r="M1650" s="23"/>
      <c r="N1650" s="23"/>
      <c r="O1650" s="23"/>
      <c r="P1650" s="23"/>
      <c r="V1650" s="23"/>
      <c r="W1650" s="23"/>
      <c r="X1650" s="23"/>
      <c r="Y1650" s="23"/>
      <c r="Z1650" s="23"/>
      <c r="AA1650" s="23"/>
      <c r="AB1650" s="23"/>
      <c r="AC1650" s="23"/>
      <c r="AD1650" s="23"/>
    </row>
    <row r="1651" spans="1:30">
      <c r="A1651" s="4">
        <v>41478</v>
      </c>
      <c r="B1651" s="23">
        <v>8.9999999999999998E-4</v>
      </c>
      <c r="C1651" s="23">
        <v>2.0000000000000001E-4</v>
      </c>
      <c r="D1651" s="23">
        <v>7.000000000000001E-4</v>
      </c>
      <c r="E1651" s="23">
        <v>1.1999999999999999E-3</v>
      </c>
      <c r="F1651" s="23">
        <v>3.3E-3</v>
      </c>
      <c r="G1651" s="23">
        <v>6.0000000000000001E-3</v>
      </c>
      <c r="H1651" s="23">
        <v>1.3300000000000001E-2</v>
      </c>
      <c r="I1651" s="23">
        <v>1.9199999999999998E-2</v>
      </c>
      <c r="J1651" s="23">
        <v>2.53E-2</v>
      </c>
      <c r="K1651" s="23">
        <v>3.27E-2</v>
      </c>
      <c r="L1651" s="23">
        <v>3.5799999999999998E-2</v>
      </c>
      <c r="M1651" s="23"/>
      <c r="N1651" s="23"/>
      <c r="O1651" s="23"/>
      <c r="P1651" s="23"/>
      <c r="V1651" s="23"/>
      <c r="W1651" s="23"/>
      <c r="X1651" s="23"/>
      <c r="Y1651" s="23"/>
      <c r="Z1651" s="23"/>
      <c r="AA1651" s="23"/>
      <c r="AB1651" s="23"/>
      <c r="AC1651" s="23"/>
      <c r="AD1651" s="23"/>
    </row>
    <row r="1652" spans="1:30">
      <c r="A1652" s="4">
        <v>41479</v>
      </c>
      <c r="B1652" s="23">
        <v>8.9999999999999998E-4</v>
      </c>
      <c r="C1652" s="23">
        <v>2.9999999999999997E-4</v>
      </c>
      <c r="D1652" s="23">
        <v>7.000000000000001E-4</v>
      </c>
      <c r="E1652" s="23">
        <v>1.1999999999999999E-3</v>
      </c>
      <c r="F1652" s="23">
        <v>3.4000000000000002E-3</v>
      </c>
      <c r="G1652" s="23">
        <v>6.4000000000000003E-3</v>
      </c>
      <c r="H1652" s="23">
        <v>1.3999999999999999E-2</v>
      </c>
      <c r="I1652" s="23">
        <v>0.02</v>
      </c>
      <c r="J1652" s="23">
        <v>2.6099999999999998E-2</v>
      </c>
      <c r="K1652" s="23">
        <v>3.3399999999999999E-2</v>
      </c>
      <c r="L1652" s="23">
        <v>3.6499999999999998E-2</v>
      </c>
      <c r="M1652" s="23"/>
      <c r="N1652" s="23"/>
      <c r="O1652" s="23"/>
      <c r="P1652" s="23"/>
      <c r="V1652" s="23"/>
      <c r="W1652" s="23"/>
      <c r="X1652" s="23"/>
      <c r="Y1652" s="23"/>
      <c r="Z1652" s="23"/>
      <c r="AA1652" s="23"/>
      <c r="AB1652" s="23"/>
      <c r="AC1652" s="23"/>
      <c r="AD1652" s="23"/>
    </row>
    <row r="1653" spans="1:30">
      <c r="A1653" s="4">
        <v>41480</v>
      </c>
      <c r="B1653" s="23">
        <v>8.9999999999999998E-4</v>
      </c>
      <c r="C1653" s="23">
        <v>2.0000000000000001E-4</v>
      </c>
      <c r="D1653" s="23">
        <v>5.9999999999999995E-4</v>
      </c>
      <c r="E1653" s="23">
        <v>1.1999999999999999E-3</v>
      </c>
      <c r="F1653" s="23">
        <v>3.2000000000000002E-3</v>
      </c>
      <c r="G1653" s="23">
        <v>6.1999999999999998E-3</v>
      </c>
      <c r="H1653" s="23">
        <v>1.38E-2</v>
      </c>
      <c r="I1653" s="23">
        <v>0.02</v>
      </c>
      <c r="J1653" s="23">
        <v>2.6099999999999998E-2</v>
      </c>
      <c r="K1653" s="23">
        <v>3.3399999999999999E-2</v>
      </c>
      <c r="L1653" s="23">
        <v>3.6499999999999998E-2</v>
      </c>
      <c r="M1653" s="23"/>
      <c r="N1653" s="23"/>
      <c r="O1653" s="23"/>
      <c r="P1653" s="23"/>
      <c r="V1653" s="23"/>
      <c r="W1653" s="23"/>
      <c r="X1653" s="23"/>
      <c r="Y1653" s="23"/>
      <c r="Z1653" s="23"/>
      <c r="AA1653" s="23"/>
      <c r="AB1653" s="23"/>
      <c r="AC1653" s="23"/>
      <c r="AD1653" s="23"/>
    </row>
    <row r="1654" spans="1:30">
      <c r="A1654" s="4">
        <v>41481</v>
      </c>
      <c r="B1654" s="23">
        <v>8.9999999999999998E-4</v>
      </c>
      <c r="C1654" s="23">
        <v>2.9999999999999997E-4</v>
      </c>
      <c r="D1654" s="23">
        <v>7.000000000000001E-4</v>
      </c>
      <c r="E1654" s="23">
        <v>1.1000000000000001E-3</v>
      </c>
      <c r="F1654" s="23">
        <v>3.0999999999999999E-3</v>
      </c>
      <c r="G1654" s="23">
        <v>5.8999999999999999E-3</v>
      </c>
      <c r="H1654" s="23">
        <v>1.3600000000000001E-2</v>
      </c>
      <c r="I1654" s="23">
        <v>1.9799999999999998E-2</v>
      </c>
      <c r="J1654" s="23">
        <v>2.58E-2</v>
      </c>
      <c r="K1654" s="23">
        <v>3.3099999999999997E-2</v>
      </c>
      <c r="L1654" s="23">
        <v>3.61E-2</v>
      </c>
      <c r="M1654" s="23"/>
      <c r="N1654" s="23"/>
      <c r="O1654" s="23"/>
      <c r="P1654" s="23"/>
      <c r="V1654" s="23"/>
      <c r="W1654" s="23"/>
      <c r="X1654" s="23"/>
      <c r="Y1654" s="23"/>
      <c r="Z1654" s="23"/>
      <c r="AA1654" s="23"/>
      <c r="AB1654" s="23"/>
      <c r="AC1654" s="23"/>
      <c r="AD1654" s="23"/>
    </row>
    <row r="1655" spans="1:30">
      <c r="A1655" s="4">
        <v>41484</v>
      </c>
      <c r="B1655" s="23">
        <v>8.0000000000000004E-4</v>
      </c>
      <c r="C1655" s="23">
        <v>2.9999999999999997E-4</v>
      </c>
      <c r="D1655" s="23">
        <v>7.000000000000001E-4</v>
      </c>
      <c r="E1655" s="23">
        <v>1.1000000000000001E-3</v>
      </c>
      <c r="F1655" s="23">
        <v>3.3E-3</v>
      </c>
      <c r="G1655" s="23">
        <v>6.0999999999999995E-3</v>
      </c>
      <c r="H1655" s="23">
        <v>1.37E-2</v>
      </c>
      <c r="I1655" s="23">
        <v>0.02</v>
      </c>
      <c r="J1655" s="23">
        <v>2.6099999999999998E-2</v>
      </c>
      <c r="K1655" s="23">
        <v>3.3500000000000002E-2</v>
      </c>
      <c r="L1655" s="23">
        <v>3.6600000000000001E-2</v>
      </c>
      <c r="M1655" s="23"/>
      <c r="N1655" s="23"/>
      <c r="O1655" s="23"/>
      <c r="P1655" s="23"/>
      <c r="V1655" s="23"/>
      <c r="W1655" s="23"/>
      <c r="X1655" s="23"/>
      <c r="Y1655" s="23"/>
      <c r="Z1655" s="23"/>
      <c r="AA1655" s="23"/>
      <c r="AB1655" s="23"/>
      <c r="AC1655" s="23"/>
      <c r="AD1655" s="23"/>
    </row>
    <row r="1656" spans="1:30">
      <c r="A1656" s="4">
        <v>41485</v>
      </c>
      <c r="B1656" s="23">
        <v>8.9999999999999998E-4</v>
      </c>
      <c r="C1656" s="23">
        <v>4.0000000000000002E-4</v>
      </c>
      <c r="D1656" s="23">
        <v>7.000000000000001E-4</v>
      </c>
      <c r="E1656" s="23">
        <v>1.1000000000000001E-3</v>
      </c>
      <c r="F1656" s="23">
        <v>3.3E-3</v>
      </c>
      <c r="G1656" s="23">
        <v>6.1999999999999998E-3</v>
      </c>
      <c r="H1656" s="23">
        <v>1.3899999999999999E-2</v>
      </c>
      <c r="I1656" s="23">
        <v>2.0199999999999999E-2</v>
      </c>
      <c r="J1656" s="23">
        <v>2.63E-2</v>
      </c>
      <c r="K1656" s="23">
        <v>3.3599999999999998E-2</v>
      </c>
      <c r="L1656" s="23">
        <v>3.6699999999999997E-2</v>
      </c>
      <c r="M1656" s="23"/>
      <c r="N1656" s="23"/>
      <c r="O1656" s="23"/>
      <c r="P1656" s="23"/>
      <c r="V1656" s="23"/>
      <c r="W1656" s="23"/>
      <c r="X1656" s="23"/>
      <c r="Y1656" s="23"/>
      <c r="Z1656" s="23"/>
      <c r="AA1656" s="23"/>
      <c r="AB1656" s="23"/>
      <c r="AC1656" s="23"/>
      <c r="AD1656" s="23"/>
    </row>
    <row r="1657" spans="1:30">
      <c r="A1657" s="4">
        <v>41486</v>
      </c>
      <c r="B1657" s="23">
        <v>8.9999999999999998E-4</v>
      </c>
      <c r="C1657" s="23">
        <v>4.0000000000000002E-4</v>
      </c>
      <c r="D1657" s="23">
        <v>8.0000000000000004E-4</v>
      </c>
      <c r="E1657" s="23">
        <v>1.1000000000000001E-3</v>
      </c>
      <c r="F1657" s="23">
        <v>3.0999999999999999E-3</v>
      </c>
      <c r="G1657" s="23">
        <v>6.0999999999999995E-3</v>
      </c>
      <c r="H1657" s="23">
        <v>1.38E-2</v>
      </c>
      <c r="I1657" s="23">
        <v>0.02</v>
      </c>
      <c r="J1657" s="23">
        <v>2.6000000000000002E-2</v>
      </c>
      <c r="K1657" s="23">
        <v>3.3399999999999999E-2</v>
      </c>
      <c r="L1657" s="23">
        <v>3.6400000000000002E-2</v>
      </c>
      <c r="M1657" s="23"/>
      <c r="N1657" s="23"/>
      <c r="O1657" s="23"/>
      <c r="P1657" s="23"/>
      <c r="V1657" s="23"/>
      <c r="W1657" s="23"/>
      <c r="X1657" s="23"/>
      <c r="Y1657" s="23"/>
      <c r="Z1657" s="23"/>
      <c r="AA1657" s="23"/>
      <c r="AB1657" s="23"/>
      <c r="AC1657" s="23"/>
      <c r="AD1657" s="23"/>
    </row>
    <row r="1658" spans="1:30">
      <c r="A1658" s="4">
        <v>41487</v>
      </c>
      <c r="B1658" s="23">
        <v>8.0000000000000004E-4</v>
      </c>
      <c r="C1658" s="23">
        <v>4.0000000000000002E-4</v>
      </c>
      <c r="D1658" s="23">
        <v>8.0000000000000004E-4</v>
      </c>
      <c r="E1658" s="23">
        <v>1.2999999999999999E-3</v>
      </c>
      <c r="F1658" s="23">
        <v>3.4999999999999996E-3</v>
      </c>
      <c r="G1658" s="23">
        <v>6.5000000000000006E-3</v>
      </c>
      <c r="H1658" s="23">
        <v>1.49E-2</v>
      </c>
      <c r="I1658" s="23">
        <v>2.1499999999999998E-2</v>
      </c>
      <c r="J1658" s="23">
        <v>2.7400000000000001E-2</v>
      </c>
      <c r="K1658" s="23">
        <v>3.4799999999999998E-2</v>
      </c>
      <c r="L1658" s="23">
        <v>3.7699999999999997E-2</v>
      </c>
      <c r="M1658" s="23"/>
      <c r="N1658" s="23"/>
      <c r="O1658" s="23"/>
      <c r="P1658" s="23"/>
      <c r="V1658" s="23"/>
      <c r="W1658" s="23"/>
      <c r="X1658" s="23"/>
      <c r="Y1658" s="23"/>
      <c r="Z1658" s="23"/>
      <c r="AA1658" s="23"/>
      <c r="AB1658" s="23"/>
      <c r="AC1658" s="23"/>
      <c r="AD1658" s="23"/>
    </row>
    <row r="1659" spans="1:30">
      <c r="A1659" s="4">
        <v>41488</v>
      </c>
      <c r="B1659" s="23">
        <v>8.9999999999999998E-4</v>
      </c>
      <c r="C1659" s="23">
        <v>4.0000000000000002E-4</v>
      </c>
      <c r="D1659" s="23">
        <v>7.000000000000001E-4</v>
      </c>
      <c r="E1659" s="23">
        <v>1.1000000000000001E-3</v>
      </c>
      <c r="F1659" s="23">
        <v>3.0000000000000001E-3</v>
      </c>
      <c r="G1659" s="23">
        <v>5.8999999999999999E-3</v>
      </c>
      <c r="H1659" s="23">
        <v>1.3600000000000001E-2</v>
      </c>
      <c r="I1659" s="23">
        <v>2.0099999999999996E-2</v>
      </c>
      <c r="J1659" s="23">
        <v>2.63E-2</v>
      </c>
      <c r="K1659" s="23">
        <v>3.39E-2</v>
      </c>
      <c r="L1659" s="23">
        <v>3.6900000000000002E-2</v>
      </c>
      <c r="M1659" s="23"/>
      <c r="N1659" s="23"/>
      <c r="O1659" s="23"/>
      <c r="P1659" s="23"/>
      <c r="V1659" s="23"/>
      <c r="W1659" s="23"/>
      <c r="X1659" s="23"/>
      <c r="Y1659" s="23"/>
      <c r="Z1659" s="23"/>
      <c r="AA1659" s="23"/>
      <c r="AB1659" s="23"/>
      <c r="AC1659" s="23"/>
      <c r="AD1659" s="23"/>
    </row>
    <row r="1660" spans="1:30">
      <c r="A1660" s="4">
        <v>41491</v>
      </c>
      <c r="B1660" s="23">
        <v>8.0000000000000004E-4</v>
      </c>
      <c r="C1660" s="23">
        <v>5.0000000000000001E-4</v>
      </c>
      <c r="D1660" s="23">
        <v>8.0000000000000004E-4</v>
      </c>
      <c r="E1660" s="23">
        <v>1.1999999999999999E-3</v>
      </c>
      <c r="F1660" s="23">
        <v>3.2000000000000002E-3</v>
      </c>
      <c r="G1660" s="23">
        <v>6.0999999999999995E-3</v>
      </c>
      <c r="H1660" s="23">
        <v>1.3899999999999999E-2</v>
      </c>
      <c r="I1660" s="23">
        <v>2.0400000000000001E-2</v>
      </c>
      <c r="J1660" s="23">
        <v>2.6699999999999998E-2</v>
      </c>
      <c r="K1660" s="23">
        <v>3.4200000000000001E-2</v>
      </c>
      <c r="L1660" s="23">
        <v>3.73E-2</v>
      </c>
      <c r="M1660" s="23"/>
      <c r="N1660" s="23"/>
      <c r="O1660" s="23"/>
      <c r="P1660" s="23"/>
      <c r="V1660" s="23"/>
      <c r="W1660" s="23"/>
      <c r="X1660" s="23"/>
      <c r="Y1660" s="23"/>
      <c r="Z1660" s="23"/>
      <c r="AA1660" s="23"/>
      <c r="AB1660" s="23"/>
      <c r="AC1660" s="23"/>
      <c r="AD1660" s="23"/>
    </row>
    <row r="1661" spans="1:30">
      <c r="A1661" s="4">
        <v>41492</v>
      </c>
      <c r="B1661" s="23">
        <v>8.9999999999999998E-4</v>
      </c>
      <c r="C1661" s="23">
        <v>4.0000000000000002E-4</v>
      </c>
      <c r="D1661" s="23">
        <v>8.0000000000000004E-4</v>
      </c>
      <c r="E1661" s="23">
        <v>1.1999999999999999E-3</v>
      </c>
      <c r="F1661" s="23">
        <v>3.2000000000000002E-3</v>
      </c>
      <c r="G1661" s="23">
        <v>6.1999999999999998E-3</v>
      </c>
      <c r="H1661" s="23">
        <v>1.3899999999999999E-2</v>
      </c>
      <c r="I1661" s="23">
        <v>2.0400000000000001E-2</v>
      </c>
      <c r="J1661" s="23">
        <v>2.6699999999999998E-2</v>
      </c>
      <c r="K1661" s="23">
        <v>3.4200000000000001E-2</v>
      </c>
      <c r="L1661" s="23">
        <v>3.73E-2</v>
      </c>
      <c r="M1661" s="23"/>
      <c r="N1661" s="23"/>
      <c r="O1661" s="23"/>
      <c r="P1661" s="23"/>
      <c r="V1661" s="23"/>
      <c r="W1661" s="23"/>
      <c r="X1661" s="23"/>
      <c r="Y1661" s="23"/>
      <c r="Z1661" s="23"/>
      <c r="AA1661" s="23"/>
      <c r="AB1661" s="23"/>
      <c r="AC1661" s="23"/>
      <c r="AD1661" s="23"/>
    </row>
    <row r="1662" spans="1:30">
      <c r="A1662" s="4">
        <v>41493</v>
      </c>
      <c r="B1662" s="23">
        <v>8.9999999999999998E-4</v>
      </c>
      <c r="C1662" s="23">
        <v>5.0000000000000001E-4</v>
      </c>
      <c r="D1662" s="23">
        <v>8.0000000000000004E-4</v>
      </c>
      <c r="E1662" s="23">
        <v>1.1999999999999999E-3</v>
      </c>
      <c r="F1662" s="23">
        <v>3.2000000000000002E-3</v>
      </c>
      <c r="G1662" s="23">
        <v>6.0999999999999995E-3</v>
      </c>
      <c r="H1662" s="23">
        <v>1.38E-2</v>
      </c>
      <c r="I1662" s="23">
        <v>0.02</v>
      </c>
      <c r="J1662" s="23">
        <v>2.6099999999999998E-2</v>
      </c>
      <c r="K1662" s="23">
        <v>3.3700000000000001E-2</v>
      </c>
      <c r="L1662" s="23">
        <v>3.6799999999999999E-2</v>
      </c>
      <c r="M1662" s="23"/>
      <c r="N1662" s="23"/>
      <c r="O1662" s="23"/>
      <c r="P1662" s="23"/>
      <c r="V1662" s="23"/>
      <c r="W1662" s="23"/>
      <c r="X1662" s="23"/>
      <c r="Y1662" s="23"/>
      <c r="Z1662" s="23"/>
      <c r="AA1662" s="23"/>
      <c r="AB1662" s="23"/>
      <c r="AC1662" s="23"/>
      <c r="AD1662" s="23"/>
    </row>
    <row r="1663" spans="1:30">
      <c r="A1663" s="4">
        <v>41494</v>
      </c>
      <c r="B1663" s="23">
        <v>8.9999999999999998E-4</v>
      </c>
      <c r="C1663" s="23">
        <v>5.0000000000000001E-4</v>
      </c>
      <c r="D1663" s="23">
        <v>7.000000000000001E-4</v>
      </c>
      <c r="E1663" s="23">
        <v>1.1999999999999999E-3</v>
      </c>
      <c r="F1663" s="23">
        <v>3.0000000000000001E-3</v>
      </c>
      <c r="G1663" s="23">
        <v>6.0999999999999995E-3</v>
      </c>
      <c r="H1663" s="23">
        <v>1.3600000000000001E-2</v>
      </c>
      <c r="I1663" s="23">
        <v>1.9799999999999998E-2</v>
      </c>
      <c r="J1663" s="23">
        <v>2.58E-2</v>
      </c>
      <c r="K1663" s="23">
        <v>3.3700000000000001E-2</v>
      </c>
      <c r="L1663" s="23">
        <v>3.6499999999999998E-2</v>
      </c>
      <c r="M1663" s="23"/>
      <c r="N1663" s="23"/>
      <c r="O1663" s="23"/>
      <c r="P1663" s="23"/>
      <c r="V1663" s="23"/>
      <c r="W1663" s="23"/>
      <c r="X1663" s="23"/>
      <c r="Y1663" s="23"/>
      <c r="Z1663" s="23"/>
      <c r="AA1663" s="23"/>
      <c r="AB1663" s="23"/>
      <c r="AC1663" s="23"/>
      <c r="AD1663" s="23"/>
    </row>
    <row r="1664" spans="1:30">
      <c r="A1664" s="4">
        <v>41495</v>
      </c>
      <c r="B1664" s="23">
        <v>8.0000000000000004E-4</v>
      </c>
      <c r="C1664" s="23">
        <v>5.0000000000000001E-4</v>
      </c>
      <c r="D1664" s="23">
        <v>7.000000000000001E-4</v>
      </c>
      <c r="E1664" s="23">
        <v>1.1000000000000001E-3</v>
      </c>
      <c r="F1664" s="23">
        <v>3.2000000000000002E-3</v>
      </c>
      <c r="G1664" s="23">
        <v>6.0999999999999995E-3</v>
      </c>
      <c r="H1664" s="23">
        <v>1.3600000000000001E-2</v>
      </c>
      <c r="I1664" s="23">
        <v>1.9799999999999998E-2</v>
      </c>
      <c r="J1664" s="23">
        <v>2.5699999999999997E-2</v>
      </c>
      <c r="K1664" s="23">
        <v>3.3599999999999998E-2</v>
      </c>
      <c r="L1664" s="23">
        <v>3.6299999999999999E-2</v>
      </c>
      <c r="M1664" s="23"/>
      <c r="N1664" s="23"/>
      <c r="O1664" s="23"/>
      <c r="P1664" s="23"/>
      <c r="V1664" s="23"/>
      <c r="W1664" s="23"/>
      <c r="X1664" s="23"/>
      <c r="Y1664" s="23"/>
      <c r="Z1664" s="23"/>
      <c r="AA1664" s="23"/>
      <c r="AB1664" s="23"/>
      <c r="AC1664" s="23"/>
      <c r="AD1664" s="23"/>
    </row>
    <row r="1665" spans="1:30">
      <c r="A1665" s="4">
        <v>41498</v>
      </c>
      <c r="B1665" s="23">
        <v>8.0000000000000004E-4</v>
      </c>
      <c r="C1665" s="23">
        <v>5.9999999999999995E-4</v>
      </c>
      <c r="D1665" s="23">
        <v>8.0000000000000004E-4</v>
      </c>
      <c r="E1665" s="23">
        <v>1.1999999999999999E-3</v>
      </c>
      <c r="F1665" s="23">
        <v>3.2000000000000002E-3</v>
      </c>
      <c r="G1665" s="23">
        <v>6.1999999999999998E-3</v>
      </c>
      <c r="H1665" s="23">
        <v>1.3899999999999999E-2</v>
      </c>
      <c r="I1665" s="23">
        <v>2.0099999999999996E-2</v>
      </c>
      <c r="J1665" s="23">
        <v>2.6099999999999998E-2</v>
      </c>
      <c r="K1665" s="23">
        <v>3.39E-2</v>
      </c>
      <c r="L1665" s="23">
        <v>3.6699999999999997E-2</v>
      </c>
      <c r="M1665" s="23"/>
      <c r="N1665" s="23"/>
      <c r="O1665" s="23"/>
      <c r="P1665" s="23"/>
      <c r="V1665" s="23"/>
      <c r="W1665" s="23"/>
      <c r="X1665" s="23"/>
      <c r="Y1665" s="23"/>
      <c r="Z1665" s="23"/>
      <c r="AA1665" s="23"/>
      <c r="AB1665" s="23"/>
      <c r="AC1665" s="23"/>
      <c r="AD1665" s="23"/>
    </row>
    <row r="1666" spans="1:30">
      <c r="A1666" s="4">
        <v>41499</v>
      </c>
      <c r="B1666" s="23">
        <v>8.0000000000000004E-4</v>
      </c>
      <c r="C1666" s="23">
        <v>5.9999999999999995E-4</v>
      </c>
      <c r="D1666" s="23">
        <v>8.0000000000000004E-4</v>
      </c>
      <c r="E1666" s="23">
        <v>1.1999999999999999E-3</v>
      </c>
      <c r="F1666" s="23">
        <v>3.4000000000000002E-3</v>
      </c>
      <c r="G1666" s="23">
        <v>6.8000000000000005E-3</v>
      </c>
      <c r="H1666" s="23">
        <v>1.49E-2</v>
      </c>
      <c r="I1666" s="23">
        <v>2.1299999999999999E-2</v>
      </c>
      <c r="J1666" s="23">
        <v>2.7099999999999999E-2</v>
      </c>
      <c r="K1666" s="23">
        <v>3.4799999999999998E-2</v>
      </c>
      <c r="L1666" s="23">
        <v>3.7499999999999999E-2</v>
      </c>
      <c r="M1666" s="23"/>
      <c r="N1666" s="23"/>
      <c r="O1666" s="23"/>
      <c r="P1666" s="23"/>
      <c r="V1666" s="23"/>
      <c r="W1666" s="23"/>
      <c r="X1666" s="23"/>
      <c r="Y1666" s="23"/>
      <c r="Z1666" s="23"/>
      <c r="AA1666" s="23"/>
      <c r="AB1666" s="23"/>
      <c r="AC1666" s="23"/>
      <c r="AD1666" s="23"/>
    </row>
    <row r="1667" spans="1:30">
      <c r="A1667" s="4">
        <v>41500</v>
      </c>
      <c r="B1667" s="23">
        <v>8.9999999999999998E-4</v>
      </c>
      <c r="C1667" s="23">
        <v>5.0000000000000001E-4</v>
      </c>
      <c r="D1667" s="23">
        <v>7.000000000000001E-4</v>
      </c>
      <c r="E1667" s="23">
        <v>1.1999999999999999E-3</v>
      </c>
      <c r="F1667" s="23">
        <v>3.4000000000000002E-3</v>
      </c>
      <c r="G1667" s="23">
        <v>6.7000000000000002E-3</v>
      </c>
      <c r="H1667" s="23">
        <v>1.4800000000000001E-2</v>
      </c>
      <c r="I1667" s="23">
        <v>2.12E-2</v>
      </c>
      <c r="J1667" s="23">
        <v>2.7099999999999999E-2</v>
      </c>
      <c r="K1667" s="23">
        <v>3.4799999999999998E-2</v>
      </c>
      <c r="L1667" s="23">
        <v>3.7499999999999999E-2</v>
      </c>
      <c r="M1667" s="23"/>
      <c r="N1667" s="23"/>
      <c r="O1667" s="23"/>
      <c r="P1667" s="23"/>
      <c r="V1667" s="23"/>
      <c r="W1667" s="23"/>
      <c r="X1667" s="23"/>
      <c r="Y1667" s="23"/>
      <c r="Z1667" s="23"/>
      <c r="AA1667" s="23"/>
      <c r="AB1667" s="23"/>
      <c r="AC1667" s="23"/>
      <c r="AD1667" s="23"/>
    </row>
    <row r="1668" spans="1:30">
      <c r="A1668" s="4">
        <v>41501</v>
      </c>
      <c r="B1668" s="23">
        <v>8.0000000000000004E-4</v>
      </c>
      <c r="C1668" s="23">
        <v>5.0000000000000001E-4</v>
      </c>
      <c r="D1668" s="23">
        <v>8.0000000000000004E-4</v>
      </c>
      <c r="E1668" s="23">
        <v>1.2999999999999999E-3</v>
      </c>
      <c r="F1668" s="23">
        <v>3.5999999999999999E-3</v>
      </c>
      <c r="G1668" s="23">
        <v>6.9999999999999993E-3</v>
      </c>
      <c r="H1668" s="23">
        <v>1.54E-2</v>
      </c>
      <c r="I1668" s="23">
        <v>2.18E-2</v>
      </c>
      <c r="J1668" s="23">
        <v>2.7699999999999999E-2</v>
      </c>
      <c r="K1668" s="23">
        <v>3.5400000000000001E-2</v>
      </c>
      <c r="L1668" s="23">
        <v>3.8100000000000002E-2</v>
      </c>
      <c r="M1668" s="23"/>
      <c r="N1668" s="23"/>
      <c r="O1668" s="23"/>
      <c r="P1668" s="23"/>
      <c r="V1668" s="23"/>
      <c r="W1668" s="23"/>
      <c r="X1668" s="23"/>
      <c r="Y1668" s="23"/>
      <c r="Z1668" s="23"/>
      <c r="AA1668" s="23"/>
      <c r="AB1668" s="23"/>
      <c r="AC1668" s="23"/>
      <c r="AD1668" s="23"/>
    </row>
    <row r="1669" spans="1:30">
      <c r="A1669" s="4">
        <v>41502</v>
      </c>
      <c r="B1669" s="23">
        <v>8.9999999999999998E-4</v>
      </c>
      <c r="C1669" s="23">
        <v>5.0000000000000001E-4</v>
      </c>
      <c r="D1669" s="23">
        <v>8.0000000000000004E-4</v>
      </c>
      <c r="E1669" s="23">
        <v>1.2999999999999999E-3</v>
      </c>
      <c r="F1669" s="23">
        <v>3.5999999999999999E-3</v>
      </c>
      <c r="G1669" s="23">
        <v>7.3000000000000001E-3</v>
      </c>
      <c r="H1669" s="23">
        <v>1.6E-2</v>
      </c>
      <c r="I1669" s="23">
        <v>2.2499999999999999E-2</v>
      </c>
      <c r="J1669" s="23">
        <v>2.8399999999999998E-2</v>
      </c>
      <c r="K1669" s="23">
        <v>3.61E-2</v>
      </c>
      <c r="L1669" s="23">
        <v>3.8599999999999995E-2</v>
      </c>
      <c r="M1669" s="23"/>
      <c r="N1669" s="23"/>
      <c r="O1669" s="23"/>
      <c r="P1669" s="23"/>
      <c r="V1669" s="23"/>
      <c r="W1669" s="23"/>
      <c r="X1669" s="23"/>
      <c r="Y1669" s="23"/>
      <c r="Z1669" s="23"/>
      <c r="AA1669" s="23"/>
      <c r="AB1669" s="23"/>
      <c r="AC1669" s="23"/>
      <c r="AD1669" s="23"/>
    </row>
    <row r="1670" spans="1:30">
      <c r="A1670" s="4">
        <v>41505</v>
      </c>
      <c r="B1670" s="23">
        <v>8.9999999999999998E-4</v>
      </c>
      <c r="C1670" s="23">
        <v>5.9999999999999995E-4</v>
      </c>
      <c r="D1670" s="23">
        <v>8.0000000000000004E-4</v>
      </c>
      <c r="E1670" s="23">
        <v>1.2999999999999999E-3</v>
      </c>
      <c r="F1670" s="23">
        <v>3.5999999999999999E-3</v>
      </c>
      <c r="G1670" s="23">
        <v>7.6E-3</v>
      </c>
      <c r="H1670" s="23">
        <v>1.6299999999999999E-2</v>
      </c>
      <c r="I1670" s="23">
        <v>2.29E-2</v>
      </c>
      <c r="J1670" s="23">
        <v>2.8799999999999999E-2</v>
      </c>
      <c r="K1670" s="23">
        <v>3.6400000000000002E-2</v>
      </c>
      <c r="L1670" s="23">
        <v>3.8900000000000004E-2</v>
      </c>
      <c r="M1670" s="23"/>
      <c r="N1670" s="23"/>
      <c r="O1670" s="23"/>
      <c r="P1670" s="23"/>
      <c r="V1670" s="23"/>
      <c r="W1670" s="23"/>
      <c r="X1670" s="23"/>
      <c r="Y1670" s="23"/>
      <c r="Z1670" s="23"/>
      <c r="AA1670" s="23"/>
      <c r="AB1670" s="23"/>
      <c r="AC1670" s="23"/>
      <c r="AD1670" s="23"/>
    </row>
    <row r="1671" spans="1:30">
      <c r="A1671" s="4">
        <v>41506</v>
      </c>
      <c r="B1671" s="23">
        <v>8.9999999999999998E-4</v>
      </c>
      <c r="C1671" s="23">
        <v>4.0000000000000002E-4</v>
      </c>
      <c r="D1671" s="23">
        <v>7.000000000000001E-4</v>
      </c>
      <c r="E1671" s="23">
        <v>1.2999999999999999E-3</v>
      </c>
      <c r="F1671" s="23">
        <v>3.5999999999999999E-3</v>
      </c>
      <c r="G1671" s="23">
        <v>7.3000000000000001E-3</v>
      </c>
      <c r="H1671" s="23">
        <v>1.5700000000000002E-2</v>
      </c>
      <c r="I1671" s="23">
        <v>2.2200000000000001E-2</v>
      </c>
      <c r="J1671" s="23">
        <v>2.8199999999999999E-2</v>
      </c>
      <c r="K1671" s="23">
        <v>3.5900000000000001E-2</v>
      </c>
      <c r="L1671" s="23">
        <v>3.8599999999999995E-2</v>
      </c>
      <c r="M1671" s="23"/>
      <c r="N1671" s="23"/>
      <c r="O1671" s="23"/>
      <c r="P1671" s="23"/>
      <c r="V1671" s="23"/>
      <c r="W1671" s="23"/>
      <c r="X1671" s="23"/>
      <c r="Y1671" s="23"/>
      <c r="Z1671" s="23"/>
      <c r="AA1671" s="23"/>
      <c r="AB1671" s="23"/>
      <c r="AC1671" s="23"/>
      <c r="AD1671" s="23"/>
    </row>
    <row r="1672" spans="1:30">
      <c r="A1672" s="4">
        <v>41507</v>
      </c>
      <c r="B1672" s="23">
        <v>8.0000000000000004E-4</v>
      </c>
      <c r="C1672" s="23">
        <v>4.0000000000000002E-4</v>
      </c>
      <c r="D1672" s="23">
        <v>7.000000000000001E-4</v>
      </c>
      <c r="E1672" s="23">
        <v>1.4000000000000002E-3</v>
      </c>
      <c r="F1672" s="23">
        <v>3.8E-3</v>
      </c>
      <c r="G1672" s="23">
        <v>7.6E-3</v>
      </c>
      <c r="H1672" s="23">
        <v>1.6399999999999998E-2</v>
      </c>
      <c r="I1672" s="23">
        <v>2.3E-2</v>
      </c>
      <c r="J1672" s="23">
        <v>2.87E-2</v>
      </c>
      <c r="K1672" s="23">
        <v>3.6400000000000002E-2</v>
      </c>
      <c r="L1672" s="23">
        <v>3.9E-2</v>
      </c>
      <c r="M1672" s="23"/>
      <c r="N1672" s="23"/>
      <c r="O1672" s="23"/>
      <c r="P1672" s="23"/>
      <c r="V1672" s="23"/>
      <c r="W1672" s="23"/>
      <c r="X1672" s="23"/>
      <c r="Y1672" s="23"/>
      <c r="Z1672" s="23"/>
      <c r="AA1672" s="23"/>
      <c r="AB1672" s="23"/>
      <c r="AC1672" s="23"/>
      <c r="AD1672" s="23"/>
    </row>
    <row r="1673" spans="1:30">
      <c r="A1673" s="4">
        <v>41508</v>
      </c>
      <c r="B1673" s="23">
        <v>8.9999999999999998E-4</v>
      </c>
      <c r="C1673" s="23">
        <v>2.9999999999999997E-4</v>
      </c>
      <c r="D1673" s="23">
        <v>5.9999999999999995E-4</v>
      </c>
      <c r="E1673" s="23">
        <v>1.4000000000000002E-3</v>
      </c>
      <c r="F1673" s="23">
        <v>4.1999999999999997E-3</v>
      </c>
      <c r="G1673" s="23">
        <v>8.199999999999999E-3</v>
      </c>
      <c r="H1673" s="23">
        <v>1.7100000000000001E-2</v>
      </c>
      <c r="I1673" s="23">
        <v>2.3399999999999997E-2</v>
      </c>
      <c r="J1673" s="23">
        <v>2.8999999999999998E-2</v>
      </c>
      <c r="K1673" s="23">
        <v>3.6299999999999999E-2</v>
      </c>
      <c r="L1673" s="23">
        <v>3.8800000000000001E-2</v>
      </c>
      <c r="M1673" s="23"/>
      <c r="N1673" s="23"/>
      <c r="O1673" s="23"/>
      <c r="P1673" s="23"/>
      <c r="V1673" s="23"/>
      <c r="W1673" s="23"/>
      <c r="X1673" s="23"/>
      <c r="Y1673" s="23"/>
      <c r="Z1673" s="23"/>
      <c r="AA1673" s="23"/>
      <c r="AB1673" s="23"/>
      <c r="AC1673" s="23"/>
      <c r="AD1673" s="23"/>
    </row>
    <row r="1674" spans="1:30">
      <c r="A1674" s="4">
        <v>41509</v>
      </c>
      <c r="B1674" s="23">
        <v>8.0000000000000004E-4</v>
      </c>
      <c r="C1674" s="23">
        <v>2.9999999999999997E-4</v>
      </c>
      <c r="D1674" s="23">
        <v>5.9999999999999995E-4</v>
      </c>
      <c r="E1674" s="23">
        <v>1.4000000000000002E-3</v>
      </c>
      <c r="F1674" s="23">
        <v>4.0000000000000001E-3</v>
      </c>
      <c r="G1674" s="23">
        <v>8.0000000000000002E-3</v>
      </c>
      <c r="H1674" s="23">
        <v>1.66E-2</v>
      </c>
      <c r="I1674" s="23">
        <v>2.2700000000000001E-2</v>
      </c>
      <c r="J1674" s="23">
        <v>2.8199999999999999E-2</v>
      </c>
      <c r="K1674" s="23">
        <v>3.5499999999999997E-2</v>
      </c>
      <c r="L1674" s="23">
        <v>3.7999999999999999E-2</v>
      </c>
      <c r="M1674" s="23"/>
      <c r="N1674" s="23"/>
      <c r="O1674" s="23"/>
      <c r="P1674" s="23"/>
      <c r="V1674" s="23"/>
      <c r="W1674" s="23"/>
      <c r="X1674" s="23"/>
      <c r="Y1674" s="23"/>
      <c r="Z1674" s="23"/>
      <c r="AA1674" s="23"/>
      <c r="AB1674" s="23"/>
      <c r="AC1674" s="23"/>
      <c r="AD1674" s="23"/>
    </row>
    <row r="1675" spans="1:30">
      <c r="A1675" s="4">
        <v>41512</v>
      </c>
      <c r="B1675" s="23">
        <v>8.0000000000000004E-4</v>
      </c>
      <c r="C1675" s="23">
        <v>4.0000000000000002E-4</v>
      </c>
      <c r="D1675" s="23">
        <v>7.000000000000001E-4</v>
      </c>
      <c r="E1675" s="23">
        <v>1.2999999999999999E-3</v>
      </c>
      <c r="F1675" s="23">
        <v>4.0999999999999995E-3</v>
      </c>
      <c r="G1675" s="23">
        <v>7.9000000000000008E-3</v>
      </c>
      <c r="H1675" s="23">
        <v>1.61E-2</v>
      </c>
      <c r="I1675" s="23">
        <v>2.23E-2</v>
      </c>
      <c r="J1675" s="23">
        <v>2.7900000000000001E-2</v>
      </c>
      <c r="K1675" s="23">
        <v>3.5200000000000002E-2</v>
      </c>
      <c r="L1675" s="23">
        <v>3.7699999999999997E-2</v>
      </c>
      <c r="M1675" s="23"/>
      <c r="N1675" s="23"/>
      <c r="O1675" s="23"/>
      <c r="P1675" s="23"/>
      <c r="V1675" s="23"/>
      <c r="W1675" s="23"/>
      <c r="X1675" s="23"/>
      <c r="Y1675" s="23"/>
      <c r="Z1675" s="23"/>
      <c r="AA1675" s="23"/>
      <c r="AB1675" s="23"/>
      <c r="AC1675" s="23"/>
      <c r="AD1675" s="23"/>
    </row>
    <row r="1676" spans="1:30">
      <c r="A1676" s="4">
        <v>41513</v>
      </c>
      <c r="B1676" s="23">
        <v>7.000000000000001E-4</v>
      </c>
      <c r="C1676" s="23">
        <v>5.0000000000000001E-4</v>
      </c>
      <c r="D1676" s="23">
        <v>7.000000000000001E-4</v>
      </c>
      <c r="E1676" s="23">
        <v>1.1999999999999999E-3</v>
      </c>
      <c r="F1676" s="23">
        <v>3.8E-3</v>
      </c>
      <c r="G1676" s="23">
        <v>7.7000000000000002E-3</v>
      </c>
      <c r="H1676" s="23">
        <v>1.5600000000000001E-2</v>
      </c>
      <c r="I1676" s="23">
        <v>2.1499999999999998E-2</v>
      </c>
      <c r="J1676" s="23">
        <v>2.7200000000000002E-2</v>
      </c>
      <c r="K1676" s="23">
        <v>3.4500000000000003E-2</v>
      </c>
      <c r="L1676" s="23">
        <v>3.7000000000000005E-2</v>
      </c>
      <c r="M1676" s="23"/>
      <c r="N1676" s="23"/>
      <c r="O1676" s="23"/>
      <c r="P1676" s="23"/>
      <c r="V1676" s="23"/>
      <c r="W1676" s="23"/>
      <c r="X1676" s="23"/>
      <c r="Y1676" s="23"/>
      <c r="Z1676" s="23"/>
      <c r="AA1676" s="23"/>
      <c r="AB1676" s="23"/>
      <c r="AC1676" s="23"/>
      <c r="AD1676" s="23"/>
    </row>
    <row r="1677" spans="1:30">
      <c r="A1677" s="4">
        <v>41514</v>
      </c>
      <c r="B1677" s="23">
        <v>7.000000000000001E-4</v>
      </c>
      <c r="C1677" s="23">
        <v>2.9999999999999997E-4</v>
      </c>
      <c r="D1677" s="23">
        <v>7.000000000000001E-4</v>
      </c>
      <c r="E1677" s="23">
        <v>1.4000000000000002E-3</v>
      </c>
      <c r="F1677" s="23">
        <v>4.0000000000000001E-3</v>
      </c>
      <c r="G1677" s="23">
        <v>7.9000000000000008E-3</v>
      </c>
      <c r="H1677" s="23">
        <v>1.6200000000000003E-2</v>
      </c>
      <c r="I1677" s="23">
        <v>2.2200000000000001E-2</v>
      </c>
      <c r="J1677" s="23">
        <v>2.7799999999999998E-2</v>
      </c>
      <c r="K1677" s="23">
        <v>3.5000000000000003E-2</v>
      </c>
      <c r="L1677" s="23">
        <v>3.7499999999999999E-2</v>
      </c>
      <c r="M1677" s="23"/>
      <c r="N1677" s="23"/>
      <c r="O1677" s="23"/>
      <c r="P1677" s="23"/>
      <c r="V1677" s="23"/>
      <c r="W1677" s="23"/>
      <c r="X1677" s="23"/>
      <c r="Y1677" s="23"/>
      <c r="Z1677" s="23"/>
      <c r="AA1677" s="23"/>
      <c r="AB1677" s="23"/>
      <c r="AC1677" s="23"/>
      <c r="AD1677" s="23"/>
    </row>
    <row r="1678" spans="1:30">
      <c r="A1678" s="4">
        <v>41515</v>
      </c>
      <c r="B1678" s="23">
        <v>8.0000000000000004E-4</v>
      </c>
      <c r="C1678" s="23">
        <v>2.0000000000000001E-4</v>
      </c>
      <c r="D1678" s="23">
        <v>5.9999999999999995E-4</v>
      </c>
      <c r="E1678" s="23">
        <v>1.4000000000000002E-3</v>
      </c>
      <c r="F1678" s="23">
        <v>3.9000000000000003E-3</v>
      </c>
      <c r="G1678" s="23">
        <v>7.9000000000000008E-3</v>
      </c>
      <c r="H1678" s="23">
        <v>1.6E-2</v>
      </c>
      <c r="I1678" s="23">
        <v>2.2000000000000002E-2</v>
      </c>
      <c r="J1678" s="23">
        <v>2.75E-2</v>
      </c>
      <c r="K1678" s="23">
        <v>3.4500000000000003E-2</v>
      </c>
      <c r="L1678" s="23">
        <v>3.7000000000000005E-2</v>
      </c>
      <c r="M1678" s="23"/>
      <c r="N1678" s="23"/>
      <c r="O1678" s="23"/>
      <c r="P1678" s="23"/>
      <c r="V1678" s="23"/>
      <c r="W1678" s="23"/>
      <c r="X1678" s="23"/>
      <c r="Y1678" s="23"/>
      <c r="Z1678" s="23"/>
      <c r="AA1678" s="23"/>
      <c r="AB1678" s="23"/>
      <c r="AC1678" s="23"/>
      <c r="AD1678" s="23"/>
    </row>
    <row r="1679" spans="1:30">
      <c r="A1679" s="4">
        <v>41516</v>
      </c>
      <c r="B1679" s="23">
        <v>7.000000000000001E-4</v>
      </c>
      <c r="C1679" s="23">
        <v>2.9999999999999997E-4</v>
      </c>
      <c r="D1679" s="23">
        <v>5.0000000000000001E-4</v>
      </c>
      <c r="E1679" s="23">
        <v>1.2999999999999999E-3</v>
      </c>
      <c r="F1679" s="23">
        <v>3.9000000000000003E-3</v>
      </c>
      <c r="G1679" s="23">
        <v>7.9000000000000008E-3</v>
      </c>
      <c r="H1679" s="23">
        <v>1.6200000000000003E-2</v>
      </c>
      <c r="I1679" s="23">
        <v>2.2400000000000003E-2</v>
      </c>
      <c r="J1679" s="23">
        <v>2.7799999999999998E-2</v>
      </c>
      <c r="K1679" s="23">
        <v>3.4599999999999999E-2</v>
      </c>
      <c r="L1679" s="23">
        <v>3.7000000000000005E-2</v>
      </c>
      <c r="M1679" s="23"/>
      <c r="N1679" s="23"/>
      <c r="O1679" s="23"/>
      <c r="P1679" s="23"/>
      <c r="V1679" s="23"/>
      <c r="W1679" s="23"/>
      <c r="X1679" s="23"/>
      <c r="Y1679" s="23"/>
      <c r="Z1679" s="23"/>
      <c r="AA1679" s="23"/>
      <c r="AB1679" s="23"/>
      <c r="AC1679" s="23"/>
      <c r="AD1679" s="23"/>
    </row>
    <row r="1680" spans="1:30">
      <c r="A1680" s="4">
        <v>41520</v>
      </c>
      <c r="B1680" s="23">
        <v>8.9999999999999998E-4</v>
      </c>
      <c r="C1680" s="23">
        <v>2.0000000000000001E-4</v>
      </c>
      <c r="D1680" s="23">
        <v>5.0000000000000001E-4</v>
      </c>
      <c r="E1680" s="23">
        <v>1.4000000000000002E-3</v>
      </c>
      <c r="F1680" s="23">
        <v>4.3E-3</v>
      </c>
      <c r="G1680" s="23">
        <v>8.3000000000000001E-3</v>
      </c>
      <c r="H1680" s="23">
        <v>1.6799999999999999E-2</v>
      </c>
      <c r="I1680" s="23">
        <v>2.3099999999999999E-2</v>
      </c>
      <c r="J1680" s="23">
        <v>2.86E-2</v>
      </c>
      <c r="K1680" s="23">
        <v>3.5400000000000001E-2</v>
      </c>
      <c r="L1680" s="23">
        <v>3.7900000000000003E-2</v>
      </c>
      <c r="M1680" s="23"/>
      <c r="N1680" s="23"/>
      <c r="O1680" s="23"/>
      <c r="P1680" s="23"/>
      <c r="V1680" s="23"/>
      <c r="W1680" s="23"/>
      <c r="X1680" s="23"/>
      <c r="Y1680" s="23"/>
      <c r="Z1680" s="23"/>
      <c r="AA1680" s="23"/>
      <c r="AB1680" s="23"/>
      <c r="AC1680" s="23"/>
      <c r="AD1680" s="23"/>
    </row>
    <row r="1681" spans="1:30">
      <c r="A1681" s="4">
        <v>41521</v>
      </c>
      <c r="B1681" s="23">
        <v>8.0000000000000004E-4</v>
      </c>
      <c r="C1681" s="23">
        <v>2.0000000000000001E-4</v>
      </c>
      <c r="D1681" s="23">
        <v>5.0000000000000001E-4</v>
      </c>
      <c r="E1681" s="23">
        <v>1.4000000000000002E-3</v>
      </c>
      <c r="F1681" s="23">
        <v>4.5999999999999999E-3</v>
      </c>
      <c r="G1681" s="23">
        <v>8.8999999999999999E-3</v>
      </c>
      <c r="H1681" s="23">
        <v>1.7399999999999999E-2</v>
      </c>
      <c r="I1681" s="23">
        <v>2.3599999999999999E-2</v>
      </c>
      <c r="J1681" s="23">
        <v>2.8999999999999998E-2</v>
      </c>
      <c r="K1681" s="23">
        <v>3.56E-2</v>
      </c>
      <c r="L1681" s="23">
        <v>3.7999999999999999E-2</v>
      </c>
      <c r="M1681" s="23"/>
      <c r="N1681" s="23"/>
      <c r="O1681" s="23"/>
      <c r="P1681" s="23"/>
      <c r="V1681" s="23"/>
      <c r="W1681" s="23"/>
      <c r="X1681" s="23"/>
      <c r="Y1681" s="23"/>
      <c r="Z1681" s="23"/>
      <c r="AA1681" s="23"/>
      <c r="AB1681" s="23"/>
      <c r="AC1681" s="23"/>
      <c r="AD1681" s="23"/>
    </row>
    <row r="1682" spans="1:30">
      <c r="A1682" s="4">
        <v>41522</v>
      </c>
      <c r="B1682" s="23">
        <v>8.0000000000000004E-4</v>
      </c>
      <c r="C1682" s="23">
        <v>2.0000000000000001E-4</v>
      </c>
      <c r="D1682" s="23">
        <v>5.9999999999999995E-4</v>
      </c>
      <c r="E1682" s="23">
        <v>1.6000000000000001E-3</v>
      </c>
      <c r="F1682" s="23">
        <v>5.1999999999999998E-3</v>
      </c>
      <c r="G1682" s="23">
        <v>9.7000000000000003E-3</v>
      </c>
      <c r="H1682" s="23">
        <v>1.8500000000000003E-2</v>
      </c>
      <c r="I1682" s="23">
        <v>2.4500000000000001E-2</v>
      </c>
      <c r="J1682" s="23">
        <v>2.98E-2</v>
      </c>
      <c r="K1682" s="23">
        <v>3.6400000000000002E-2</v>
      </c>
      <c r="L1682" s="23">
        <v>3.8800000000000001E-2</v>
      </c>
      <c r="M1682" s="23"/>
      <c r="N1682" s="23"/>
      <c r="O1682" s="23"/>
      <c r="P1682" s="23"/>
      <c r="V1682" s="23"/>
      <c r="W1682" s="23"/>
      <c r="X1682" s="23"/>
      <c r="Y1682" s="23"/>
      <c r="Z1682" s="23"/>
      <c r="AA1682" s="23"/>
      <c r="AB1682" s="23"/>
      <c r="AC1682" s="23"/>
      <c r="AD1682" s="23"/>
    </row>
    <row r="1683" spans="1:30">
      <c r="A1683" s="4">
        <v>41523</v>
      </c>
      <c r="B1683" s="23">
        <v>8.0000000000000004E-4</v>
      </c>
      <c r="C1683" s="23">
        <v>2.0000000000000001E-4</v>
      </c>
      <c r="D1683" s="23">
        <v>5.0000000000000001E-4</v>
      </c>
      <c r="E1683" s="23">
        <v>1.4000000000000002E-3</v>
      </c>
      <c r="F1683" s="23">
        <v>4.5999999999999999E-3</v>
      </c>
      <c r="G1683" s="23">
        <v>9.1000000000000004E-3</v>
      </c>
      <c r="H1683" s="23">
        <v>1.77E-2</v>
      </c>
      <c r="I1683" s="23">
        <v>2.3799999999999998E-2</v>
      </c>
      <c r="J1683" s="23">
        <v>2.9399999999999999E-2</v>
      </c>
      <c r="K1683" s="23">
        <v>3.6200000000000003E-2</v>
      </c>
      <c r="L1683" s="23">
        <v>3.8699999999999998E-2</v>
      </c>
      <c r="M1683" s="23"/>
      <c r="N1683" s="23"/>
      <c r="O1683" s="23"/>
      <c r="P1683" s="23"/>
      <c r="V1683" s="23"/>
      <c r="W1683" s="23"/>
      <c r="X1683" s="23"/>
      <c r="Y1683" s="23"/>
      <c r="Z1683" s="23"/>
      <c r="AA1683" s="23"/>
      <c r="AB1683" s="23"/>
      <c r="AC1683" s="23"/>
      <c r="AD1683" s="23"/>
    </row>
    <row r="1684" spans="1:30">
      <c r="A1684" s="4">
        <v>41526</v>
      </c>
      <c r="B1684" s="23">
        <v>8.0000000000000004E-4</v>
      </c>
      <c r="C1684" s="23">
        <v>2.0000000000000001E-4</v>
      </c>
      <c r="D1684" s="23">
        <v>4.0000000000000002E-4</v>
      </c>
      <c r="E1684" s="23">
        <v>1.1999999999999999E-3</v>
      </c>
      <c r="F1684" s="23">
        <v>4.5000000000000005E-3</v>
      </c>
      <c r="G1684" s="23">
        <v>8.6999999999999994E-3</v>
      </c>
      <c r="H1684" s="23">
        <v>1.7100000000000001E-2</v>
      </c>
      <c r="I1684" s="23">
        <v>2.3399999999999997E-2</v>
      </c>
      <c r="J1684" s="23">
        <v>2.8999999999999998E-2</v>
      </c>
      <c r="K1684" s="23">
        <v>3.6000000000000004E-2</v>
      </c>
      <c r="L1684" s="23">
        <v>3.8399999999999997E-2</v>
      </c>
      <c r="M1684" s="23"/>
      <c r="N1684" s="23"/>
      <c r="O1684" s="23"/>
      <c r="P1684" s="23"/>
      <c r="V1684" s="23"/>
      <c r="W1684" s="23"/>
      <c r="X1684" s="23"/>
      <c r="Y1684" s="23"/>
      <c r="Z1684" s="23"/>
      <c r="AA1684" s="23"/>
      <c r="AB1684" s="23"/>
      <c r="AC1684" s="23"/>
      <c r="AD1684" s="23"/>
    </row>
    <row r="1685" spans="1:30">
      <c r="A1685" s="4">
        <v>41527</v>
      </c>
      <c r="B1685" s="23">
        <v>8.0000000000000004E-4</v>
      </c>
      <c r="C1685" s="23">
        <v>2.0000000000000001E-4</v>
      </c>
      <c r="D1685" s="23">
        <v>4.0000000000000002E-4</v>
      </c>
      <c r="E1685" s="23">
        <v>1.2999999999999999E-3</v>
      </c>
      <c r="F1685" s="23">
        <v>5.0000000000000001E-3</v>
      </c>
      <c r="G1685" s="23">
        <v>9.1999999999999998E-3</v>
      </c>
      <c r="H1685" s="23">
        <v>1.78E-2</v>
      </c>
      <c r="I1685" s="23">
        <v>2.4E-2</v>
      </c>
      <c r="J1685" s="23">
        <v>2.9600000000000001E-2</v>
      </c>
      <c r="K1685" s="23">
        <v>3.6499999999999998E-2</v>
      </c>
      <c r="L1685" s="23">
        <v>3.8800000000000001E-2</v>
      </c>
      <c r="M1685" s="23"/>
      <c r="N1685" s="23"/>
      <c r="O1685" s="23"/>
      <c r="P1685" s="23"/>
      <c r="V1685" s="23"/>
      <c r="W1685" s="23"/>
      <c r="X1685" s="23"/>
      <c r="Y1685" s="23"/>
      <c r="Z1685" s="23"/>
      <c r="AA1685" s="23"/>
      <c r="AB1685" s="23"/>
      <c r="AC1685" s="23"/>
      <c r="AD1685" s="23"/>
    </row>
    <row r="1686" spans="1:30">
      <c r="A1686" s="4">
        <v>41528</v>
      </c>
      <c r="B1686" s="23">
        <v>8.0000000000000004E-4</v>
      </c>
      <c r="C1686" s="23">
        <v>2.0000000000000001E-4</v>
      </c>
      <c r="D1686" s="23">
        <v>5.0000000000000001E-4</v>
      </c>
      <c r="E1686" s="23">
        <v>1.1999999999999999E-3</v>
      </c>
      <c r="F1686" s="23">
        <v>4.6999999999999993E-3</v>
      </c>
      <c r="G1686" s="23">
        <v>8.8000000000000005E-3</v>
      </c>
      <c r="H1686" s="23">
        <v>1.72E-2</v>
      </c>
      <c r="I1686" s="23">
        <v>2.3399999999999997E-2</v>
      </c>
      <c r="J1686" s="23">
        <v>2.9300000000000003E-2</v>
      </c>
      <c r="K1686" s="23">
        <v>3.61E-2</v>
      </c>
      <c r="L1686" s="23">
        <v>3.85E-2</v>
      </c>
      <c r="M1686" s="23"/>
      <c r="N1686" s="23"/>
      <c r="O1686" s="23"/>
      <c r="P1686" s="23"/>
      <c r="V1686" s="23"/>
      <c r="W1686" s="23"/>
      <c r="X1686" s="23"/>
      <c r="Y1686" s="23"/>
      <c r="Z1686" s="23"/>
      <c r="AA1686" s="23"/>
      <c r="AB1686" s="23"/>
      <c r="AC1686" s="23"/>
      <c r="AD1686" s="23"/>
    </row>
    <row r="1687" spans="1:30">
      <c r="A1687" s="4">
        <v>41529</v>
      </c>
      <c r="B1687" s="23">
        <v>8.0000000000000004E-4</v>
      </c>
      <c r="C1687" s="23">
        <v>1E-4</v>
      </c>
      <c r="D1687" s="23">
        <v>2.0000000000000001E-4</v>
      </c>
      <c r="E1687" s="23">
        <v>1.2999999999999999E-3</v>
      </c>
      <c r="F1687" s="23">
        <v>4.5000000000000005E-3</v>
      </c>
      <c r="G1687" s="23">
        <v>8.6999999999999994E-3</v>
      </c>
      <c r="H1687" s="23">
        <v>1.72E-2</v>
      </c>
      <c r="I1687" s="23">
        <v>2.3399999999999997E-2</v>
      </c>
      <c r="J1687" s="23">
        <v>2.92E-2</v>
      </c>
      <c r="K1687" s="23">
        <v>3.6000000000000004E-2</v>
      </c>
      <c r="L1687" s="23">
        <v>3.85E-2</v>
      </c>
      <c r="M1687" s="23"/>
      <c r="N1687" s="23"/>
      <c r="O1687" s="23"/>
      <c r="P1687" s="23"/>
      <c r="V1687" s="23"/>
      <c r="W1687" s="23"/>
      <c r="X1687" s="23"/>
      <c r="Y1687" s="23"/>
      <c r="Z1687" s="23"/>
      <c r="AA1687" s="23"/>
      <c r="AB1687" s="23"/>
      <c r="AC1687" s="23"/>
      <c r="AD1687" s="23"/>
    </row>
    <row r="1688" spans="1:30">
      <c r="A1688" s="4">
        <v>41530</v>
      </c>
      <c r="B1688" s="23">
        <v>8.0000000000000004E-4</v>
      </c>
      <c r="C1688" s="23">
        <v>1E-4</v>
      </c>
      <c r="D1688" s="23">
        <v>2.0000000000000001E-4</v>
      </c>
      <c r="E1688" s="23">
        <v>1.2999999999999999E-3</v>
      </c>
      <c r="F1688" s="23">
        <v>4.5000000000000005E-3</v>
      </c>
      <c r="G1688" s="23">
        <v>8.6999999999999994E-3</v>
      </c>
      <c r="H1688" s="23">
        <v>1.7100000000000001E-2</v>
      </c>
      <c r="I1688" s="23">
        <v>2.3199999999999998E-2</v>
      </c>
      <c r="J1688" s="23">
        <v>2.8999999999999998E-2</v>
      </c>
      <c r="K1688" s="23">
        <v>3.5900000000000001E-2</v>
      </c>
      <c r="L1688" s="23">
        <v>3.8399999999999997E-2</v>
      </c>
      <c r="M1688" s="23"/>
      <c r="N1688" s="23"/>
      <c r="O1688" s="23"/>
      <c r="P1688" s="23"/>
      <c r="V1688" s="23"/>
      <c r="W1688" s="23"/>
      <c r="X1688" s="23"/>
      <c r="Y1688" s="23"/>
      <c r="Z1688" s="23"/>
      <c r="AA1688" s="23"/>
      <c r="AB1688" s="23"/>
      <c r="AC1688" s="23"/>
      <c r="AD1688" s="23"/>
    </row>
    <row r="1689" spans="1:30">
      <c r="A1689" s="4">
        <v>41533</v>
      </c>
      <c r="B1689" s="23">
        <v>8.0000000000000004E-4</v>
      </c>
      <c r="C1689" s="23">
        <v>2.0000000000000001E-4</v>
      </c>
      <c r="D1689" s="23">
        <v>4.0000000000000002E-4</v>
      </c>
      <c r="E1689" s="23">
        <v>1.2999999999999999E-3</v>
      </c>
      <c r="F1689" s="23">
        <v>4.0999999999999995E-3</v>
      </c>
      <c r="G1689" s="23">
        <v>8.0000000000000002E-3</v>
      </c>
      <c r="H1689" s="23">
        <v>1.6500000000000001E-2</v>
      </c>
      <c r="I1689" s="23">
        <v>2.2700000000000001E-2</v>
      </c>
      <c r="J1689" s="23">
        <v>2.8799999999999999E-2</v>
      </c>
      <c r="K1689" s="23">
        <v>3.61E-2</v>
      </c>
      <c r="L1689" s="23">
        <v>3.8699999999999998E-2</v>
      </c>
      <c r="M1689" s="23"/>
      <c r="N1689" s="23"/>
      <c r="O1689" s="23"/>
      <c r="P1689" s="23"/>
      <c r="V1689" s="23"/>
      <c r="W1689" s="23"/>
      <c r="X1689" s="23"/>
      <c r="Y1689" s="23"/>
      <c r="Z1689" s="23"/>
      <c r="AA1689" s="23"/>
      <c r="AB1689" s="23"/>
      <c r="AC1689" s="23"/>
      <c r="AD1689" s="23"/>
    </row>
    <row r="1690" spans="1:30">
      <c r="A1690" s="4">
        <v>41534</v>
      </c>
      <c r="B1690" s="23">
        <v>8.0000000000000004E-4</v>
      </c>
      <c r="C1690" s="23">
        <v>1E-4</v>
      </c>
      <c r="D1690" s="23">
        <v>4.0000000000000002E-4</v>
      </c>
      <c r="E1690" s="23">
        <v>1.1999999999999999E-3</v>
      </c>
      <c r="F1690" s="23">
        <v>3.9000000000000003E-3</v>
      </c>
      <c r="G1690" s="23">
        <v>7.8000000000000005E-3</v>
      </c>
      <c r="H1690" s="23">
        <v>1.6200000000000003E-2</v>
      </c>
      <c r="I1690" s="23">
        <v>2.2599999999999999E-2</v>
      </c>
      <c r="J1690" s="23">
        <v>2.86E-2</v>
      </c>
      <c r="K1690" s="23">
        <v>3.5699999999999996E-2</v>
      </c>
      <c r="L1690" s="23">
        <v>3.8399999999999997E-2</v>
      </c>
      <c r="M1690" s="23"/>
      <c r="N1690" s="23"/>
      <c r="O1690" s="23"/>
      <c r="P1690" s="23"/>
      <c r="V1690" s="23"/>
      <c r="W1690" s="23"/>
      <c r="X1690" s="23"/>
      <c r="Y1690" s="23"/>
      <c r="Z1690" s="23"/>
      <c r="AA1690" s="23"/>
      <c r="AB1690" s="23"/>
      <c r="AC1690" s="23"/>
      <c r="AD1690" s="23"/>
    </row>
    <row r="1691" spans="1:30">
      <c r="A1691" s="4">
        <v>41535</v>
      </c>
      <c r="B1691" s="23">
        <v>8.0000000000000004E-4</v>
      </c>
      <c r="C1691" s="23">
        <v>1E-4</v>
      </c>
      <c r="D1691" s="23">
        <v>4.0000000000000002E-4</v>
      </c>
      <c r="E1691" s="23">
        <v>1.1000000000000001E-3</v>
      </c>
      <c r="F1691" s="23">
        <v>3.4000000000000002E-3</v>
      </c>
      <c r="G1691" s="23">
        <v>6.7000000000000002E-3</v>
      </c>
      <c r="H1691" s="23">
        <v>1.43E-2</v>
      </c>
      <c r="I1691" s="23">
        <v>2.0499999999999997E-2</v>
      </c>
      <c r="J1691" s="23">
        <v>2.69E-2</v>
      </c>
      <c r="K1691" s="23">
        <v>3.4599999999999999E-2</v>
      </c>
      <c r="L1691" s="23">
        <v>3.7499999999999999E-2</v>
      </c>
      <c r="M1691" s="23"/>
      <c r="N1691" s="23"/>
      <c r="O1691" s="23"/>
      <c r="P1691" s="23"/>
      <c r="V1691" s="23"/>
      <c r="W1691" s="23"/>
      <c r="X1691" s="23"/>
      <c r="Y1691" s="23"/>
      <c r="Z1691" s="23"/>
      <c r="AA1691" s="23"/>
      <c r="AB1691" s="23"/>
      <c r="AC1691" s="23"/>
      <c r="AD1691" s="23"/>
    </row>
    <row r="1692" spans="1:30">
      <c r="A1692" s="4">
        <v>41536</v>
      </c>
      <c r="B1692" s="23">
        <v>8.9999999999999998E-4</v>
      </c>
      <c r="C1692" s="23">
        <v>1E-4</v>
      </c>
      <c r="D1692" s="23">
        <v>2.9999999999999997E-4</v>
      </c>
      <c r="E1692" s="23">
        <v>1E-3</v>
      </c>
      <c r="F1692" s="23">
        <v>3.4000000000000002E-3</v>
      </c>
      <c r="G1692" s="23">
        <v>6.8999999999999999E-3</v>
      </c>
      <c r="H1692" s="23">
        <v>1.49E-2</v>
      </c>
      <c r="I1692" s="23">
        <v>2.1299999999999999E-2</v>
      </c>
      <c r="J1692" s="23">
        <v>2.76E-2</v>
      </c>
      <c r="K1692" s="23">
        <v>3.5200000000000002E-2</v>
      </c>
      <c r="L1692" s="23">
        <v>3.7999999999999999E-2</v>
      </c>
      <c r="M1692" s="23"/>
      <c r="N1692" s="23"/>
      <c r="O1692" s="23"/>
      <c r="P1692" s="23"/>
      <c r="V1692" s="23"/>
      <c r="W1692" s="23"/>
      <c r="X1692" s="23"/>
      <c r="Y1692" s="23"/>
      <c r="Z1692" s="23"/>
      <c r="AA1692" s="23"/>
      <c r="AB1692" s="23"/>
      <c r="AC1692" s="23"/>
      <c r="AD1692" s="23"/>
    </row>
    <row r="1693" spans="1:30">
      <c r="A1693" s="4">
        <v>41537</v>
      </c>
      <c r="B1693" s="23">
        <v>8.0000000000000004E-4</v>
      </c>
      <c r="C1693" s="23">
        <v>1E-4</v>
      </c>
      <c r="D1693" s="23">
        <v>5.0000000000000001E-4</v>
      </c>
      <c r="E1693" s="23">
        <v>1.1000000000000001E-3</v>
      </c>
      <c r="F1693" s="23">
        <v>3.4000000000000002E-3</v>
      </c>
      <c r="G1693" s="23">
        <v>6.8999999999999999E-3</v>
      </c>
      <c r="H1693" s="23">
        <v>1.4999999999999999E-2</v>
      </c>
      <c r="I1693" s="23">
        <v>2.1299999999999999E-2</v>
      </c>
      <c r="J1693" s="23">
        <v>2.75E-2</v>
      </c>
      <c r="K1693" s="23">
        <v>3.5000000000000003E-2</v>
      </c>
      <c r="L1693" s="23">
        <v>3.7699999999999997E-2</v>
      </c>
      <c r="M1693" s="23"/>
      <c r="N1693" s="23"/>
      <c r="O1693" s="23"/>
      <c r="P1693" s="23"/>
      <c r="V1693" s="23"/>
      <c r="W1693" s="23"/>
      <c r="X1693" s="23"/>
      <c r="Y1693" s="23"/>
      <c r="Z1693" s="23"/>
      <c r="AA1693" s="23"/>
      <c r="AB1693" s="23"/>
      <c r="AC1693" s="23"/>
      <c r="AD1693" s="23"/>
    </row>
    <row r="1694" spans="1:30">
      <c r="A1694" s="4">
        <v>41540</v>
      </c>
      <c r="B1694" s="23">
        <v>8.9999999999999998E-4</v>
      </c>
      <c r="C1694" s="23">
        <v>2.0000000000000001E-4</v>
      </c>
      <c r="D1694" s="23">
        <v>5.0000000000000001E-4</v>
      </c>
      <c r="E1694" s="23">
        <v>1E-3</v>
      </c>
      <c r="F1694" s="23">
        <v>3.4999999999999996E-3</v>
      </c>
      <c r="G1694" s="23">
        <v>6.8000000000000005E-3</v>
      </c>
      <c r="H1694" s="23">
        <v>1.4800000000000001E-2</v>
      </c>
      <c r="I1694" s="23">
        <v>2.1000000000000001E-2</v>
      </c>
      <c r="J1694" s="23">
        <v>2.7200000000000002E-2</v>
      </c>
      <c r="K1694" s="23">
        <v>3.4599999999999999E-2</v>
      </c>
      <c r="L1694" s="23">
        <v>3.73E-2</v>
      </c>
      <c r="M1694" s="23"/>
      <c r="N1694" s="23"/>
      <c r="O1694" s="23"/>
      <c r="P1694" s="23"/>
      <c r="V1694" s="23"/>
      <c r="W1694" s="23"/>
      <c r="X1694" s="23"/>
      <c r="Y1694" s="23"/>
      <c r="Z1694" s="23"/>
      <c r="AA1694" s="23"/>
      <c r="AB1694" s="23"/>
      <c r="AC1694" s="23"/>
      <c r="AD1694" s="23"/>
    </row>
    <row r="1695" spans="1:30">
      <c r="A1695" s="4">
        <v>41541</v>
      </c>
      <c r="B1695" s="23">
        <v>8.9999999999999998E-4</v>
      </c>
      <c r="C1695" s="23">
        <v>2.0000000000000001E-4</v>
      </c>
      <c r="D1695" s="23">
        <v>5.0000000000000001E-4</v>
      </c>
      <c r="E1695" s="23">
        <v>1E-3</v>
      </c>
      <c r="F1695" s="23">
        <v>3.4999999999999996E-3</v>
      </c>
      <c r="G1695" s="23">
        <v>6.7000000000000002E-3</v>
      </c>
      <c r="H1695" s="23">
        <v>1.44E-2</v>
      </c>
      <c r="I1695" s="23">
        <v>2.0499999999999997E-2</v>
      </c>
      <c r="J1695" s="23">
        <v>2.6699999999999998E-2</v>
      </c>
      <c r="K1695" s="23">
        <v>3.4000000000000002E-2</v>
      </c>
      <c r="L1695" s="23">
        <v>3.6699999999999997E-2</v>
      </c>
      <c r="M1695" s="23"/>
      <c r="N1695" s="23"/>
      <c r="O1695" s="23"/>
      <c r="P1695" s="23"/>
      <c r="V1695" s="23"/>
      <c r="W1695" s="23"/>
      <c r="X1695" s="23"/>
      <c r="Y1695" s="23"/>
      <c r="Z1695" s="23"/>
      <c r="AA1695" s="23"/>
      <c r="AB1695" s="23"/>
      <c r="AC1695" s="23"/>
      <c r="AD1695" s="23"/>
    </row>
    <row r="1696" spans="1:30">
      <c r="A1696" s="4">
        <v>41542</v>
      </c>
      <c r="B1696" s="23">
        <v>8.0000000000000004E-4</v>
      </c>
      <c r="C1696" s="23">
        <v>2.0000000000000001E-4</v>
      </c>
      <c r="D1696" s="23">
        <v>5.0000000000000001E-4</v>
      </c>
      <c r="E1696" s="23">
        <v>1E-3</v>
      </c>
      <c r="F1696" s="23">
        <v>3.5999999999999999E-3</v>
      </c>
      <c r="G1696" s="23">
        <v>6.6E-3</v>
      </c>
      <c r="H1696" s="23">
        <v>1.41E-2</v>
      </c>
      <c r="I1696" s="23">
        <v>2.0099999999999996E-2</v>
      </c>
      <c r="J1696" s="23">
        <v>2.63E-2</v>
      </c>
      <c r="K1696" s="23">
        <v>3.3700000000000001E-2</v>
      </c>
      <c r="L1696" s="23">
        <v>3.6499999999999998E-2</v>
      </c>
      <c r="M1696" s="23"/>
      <c r="N1696" s="23"/>
      <c r="O1696" s="23"/>
      <c r="P1696" s="23"/>
      <c r="V1696" s="23"/>
      <c r="W1696" s="23"/>
      <c r="X1696" s="23"/>
      <c r="Y1696" s="23"/>
      <c r="Z1696" s="23"/>
      <c r="AA1696" s="23"/>
      <c r="AB1696" s="23"/>
      <c r="AC1696" s="23"/>
      <c r="AD1696" s="23"/>
    </row>
    <row r="1697" spans="1:30">
      <c r="A1697" s="4">
        <v>41543</v>
      </c>
      <c r="B1697" s="23">
        <v>8.0000000000000004E-4</v>
      </c>
      <c r="C1697" s="23">
        <v>0</v>
      </c>
      <c r="D1697" s="23">
        <v>2.9999999999999997E-4</v>
      </c>
      <c r="E1697" s="23">
        <v>8.9999999999999998E-4</v>
      </c>
      <c r="F1697" s="23">
        <v>3.4000000000000002E-3</v>
      </c>
      <c r="G1697" s="23">
        <v>6.7000000000000002E-3</v>
      </c>
      <c r="H1697" s="23">
        <v>1.43E-2</v>
      </c>
      <c r="I1697" s="23">
        <v>2.0499999999999997E-2</v>
      </c>
      <c r="J1697" s="23">
        <v>2.6600000000000002E-2</v>
      </c>
      <c r="K1697" s="23">
        <v>3.4099999999999998E-2</v>
      </c>
      <c r="L1697" s="23">
        <v>3.6900000000000002E-2</v>
      </c>
      <c r="M1697" s="23"/>
      <c r="N1697" s="23"/>
      <c r="O1697" s="23"/>
      <c r="P1697" s="23"/>
      <c r="V1697" s="23"/>
      <c r="W1697" s="23"/>
      <c r="X1697" s="23"/>
      <c r="Y1697" s="23"/>
      <c r="Z1697" s="23"/>
      <c r="AA1697" s="23"/>
      <c r="AB1697" s="23"/>
      <c r="AC1697" s="23"/>
      <c r="AD1697" s="23"/>
    </row>
    <row r="1698" spans="1:30">
      <c r="A1698" s="4">
        <v>41544</v>
      </c>
      <c r="B1698" s="23">
        <v>8.0000000000000004E-4</v>
      </c>
      <c r="C1698" s="23">
        <v>2.0000000000000001E-4</v>
      </c>
      <c r="D1698" s="23">
        <v>2.9999999999999997E-4</v>
      </c>
      <c r="E1698" s="23">
        <v>1E-3</v>
      </c>
      <c r="F1698" s="23">
        <v>3.4000000000000002E-3</v>
      </c>
      <c r="G1698" s="23">
        <v>6.4000000000000003E-3</v>
      </c>
      <c r="H1698" s="23">
        <v>1.3999999999999999E-2</v>
      </c>
      <c r="I1698" s="23">
        <v>2.0199999999999999E-2</v>
      </c>
      <c r="J1698" s="23">
        <v>2.64E-2</v>
      </c>
      <c r="K1698" s="23">
        <v>3.4000000000000002E-2</v>
      </c>
      <c r="L1698" s="23">
        <v>3.6799999999999999E-2</v>
      </c>
      <c r="M1698" s="23"/>
      <c r="N1698" s="23"/>
      <c r="O1698" s="23"/>
      <c r="P1698" s="23"/>
      <c r="V1698" s="23"/>
      <c r="W1698" s="23"/>
      <c r="X1698" s="23"/>
      <c r="Y1698" s="23"/>
      <c r="Z1698" s="23"/>
      <c r="AA1698" s="23"/>
      <c r="AB1698" s="23"/>
      <c r="AC1698" s="23"/>
      <c r="AD1698" s="23"/>
    </row>
    <row r="1699" spans="1:30">
      <c r="A1699" s="4">
        <v>41547</v>
      </c>
      <c r="B1699" s="23">
        <v>5.9999999999999995E-4</v>
      </c>
      <c r="C1699" s="23">
        <v>2.0000000000000001E-4</v>
      </c>
      <c r="D1699" s="23">
        <v>4.0000000000000002E-4</v>
      </c>
      <c r="E1699" s="23">
        <v>1E-3</v>
      </c>
      <c r="F1699" s="23">
        <v>3.3E-3</v>
      </c>
      <c r="G1699" s="23">
        <v>6.3E-3</v>
      </c>
      <c r="H1699" s="23">
        <v>1.3899999999999999E-2</v>
      </c>
      <c r="I1699" s="23">
        <v>2.0199999999999999E-2</v>
      </c>
      <c r="J1699" s="23">
        <v>2.64E-2</v>
      </c>
      <c r="K1699" s="23">
        <v>3.4099999999999998E-2</v>
      </c>
      <c r="L1699" s="23">
        <v>3.6900000000000002E-2</v>
      </c>
      <c r="M1699" s="23"/>
      <c r="N1699" s="23"/>
      <c r="O1699" s="23"/>
      <c r="P1699" s="23"/>
      <c r="V1699" s="23"/>
      <c r="W1699" s="23"/>
      <c r="X1699" s="23"/>
      <c r="Y1699" s="23"/>
      <c r="Z1699" s="23"/>
      <c r="AA1699" s="23"/>
      <c r="AB1699" s="23"/>
      <c r="AC1699" s="23"/>
      <c r="AD1699" s="23"/>
    </row>
    <row r="1700" spans="1:30">
      <c r="A1700" s="4">
        <v>41548</v>
      </c>
      <c r="B1700" s="23">
        <v>8.0000000000000004E-4</v>
      </c>
      <c r="C1700" s="23">
        <v>2.0000000000000001E-4</v>
      </c>
      <c r="D1700" s="23">
        <v>4.0000000000000002E-4</v>
      </c>
      <c r="E1700" s="23">
        <v>1E-3</v>
      </c>
      <c r="F1700" s="23">
        <v>3.3E-3</v>
      </c>
      <c r="G1700" s="23">
        <v>6.6E-3</v>
      </c>
      <c r="H1700" s="23">
        <v>1.4199999999999999E-2</v>
      </c>
      <c r="I1700" s="23">
        <v>2.0400000000000001E-2</v>
      </c>
      <c r="J1700" s="23">
        <v>2.6600000000000002E-2</v>
      </c>
      <c r="K1700" s="23">
        <v>3.4300000000000004E-2</v>
      </c>
      <c r="L1700" s="23">
        <v>3.7200000000000004E-2</v>
      </c>
      <c r="M1700" s="23"/>
      <c r="N1700" s="23"/>
      <c r="O1700" s="23"/>
      <c r="P1700" s="23"/>
      <c r="V1700" s="23"/>
      <c r="W1700" s="23"/>
      <c r="X1700" s="23"/>
      <c r="Y1700" s="23"/>
      <c r="Z1700" s="23"/>
      <c r="AA1700" s="23"/>
      <c r="AB1700" s="23"/>
      <c r="AC1700" s="23"/>
      <c r="AD1700" s="23"/>
    </row>
    <row r="1701" spans="1:30">
      <c r="A1701" s="4">
        <v>41549</v>
      </c>
      <c r="B1701" s="23">
        <v>7.000000000000001E-4</v>
      </c>
      <c r="C1701" s="23">
        <v>2.0000000000000001E-4</v>
      </c>
      <c r="D1701" s="23">
        <v>5.0000000000000001E-4</v>
      </c>
      <c r="E1701" s="23">
        <v>1.1000000000000001E-3</v>
      </c>
      <c r="F1701" s="23">
        <v>3.0999999999999999E-3</v>
      </c>
      <c r="G1701" s="23">
        <v>6.1999999999999998E-3</v>
      </c>
      <c r="H1701" s="23">
        <v>1.38E-2</v>
      </c>
      <c r="I1701" s="23">
        <v>2.0099999999999996E-2</v>
      </c>
      <c r="J1701" s="23">
        <v>2.63E-2</v>
      </c>
      <c r="K1701" s="23">
        <v>3.4099999999999998E-2</v>
      </c>
      <c r="L1701" s="23">
        <v>3.7000000000000005E-2</v>
      </c>
      <c r="M1701" s="23"/>
      <c r="N1701" s="23"/>
      <c r="O1701" s="23"/>
      <c r="P1701" s="23"/>
      <c r="V1701" s="23"/>
      <c r="W1701" s="23"/>
      <c r="X1701" s="23"/>
      <c r="Y1701" s="23"/>
      <c r="Z1701" s="23"/>
      <c r="AA1701" s="23"/>
      <c r="AB1701" s="23"/>
      <c r="AC1701" s="23"/>
      <c r="AD1701" s="23"/>
    </row>
    <row r="1702" spans="1:30">
      <c r="A1702" s="4">
        <v>41550</v>
      </c>
      <c r="B1702" s="23">
        <v>8.0000000000000004E-4</v>
      </c>
      <c r="C1702" s="23">
        <v>2.9999999999999997E-4</v>
      </c>
      <c r="D1702" s="23">
        <v>5.0000000000000001E-4</v>
      </c>
      <c r="E1702" s="23">
        <v>1.1000000000000001E-3</v>
      </c>
      <c r="F1702" s="23">
        <v>3.3E-3</v>
      </c>
      <c r="G1702" s="23">
        <v>6.0999999999999995E-3</v>
      </c>
      <c r="H1702" s="23">
        <v>1.3600000000000001E-2</v>
      </c>
      <c r="I1702" s="23">
        <v>1.9900000000000001E-2</v>
      </c>
      <c r="J1702" s="23">
        <v>2.6200000000000001E-2</v>
      </c>
      <c r="K1702" s="23">
        <v>3.4000000000000002E-2</v>
      </c>
      <c r="L1702" s="23">
        <v>3.7100000000000001E-2</v>
      </c>
      <c r="M1702" s="23"/>
      <c r="N1702" s="23"/>
      <c r="O1702" s="23"/>
      <c r="P1702" s="23"/>
      <c r="V1702" s="23"/>
      <c r="W1702" s="23"/>
      <c r="X1702" s="23"/>
      <c r="Y1702" s="23"/>
      <c r="Z1702" s="23"/>
      <c r="AA1702" s="23"/>
      <c r="AB1702" s="23"/>
      <c r="AC1702" s="23"/>
      <c r="AD1702" s="23"/>
    </row>
    <row r="1703" spans="1:30">
      <c r="A1703" s="4">
        <v>41551</v>
      </c>
      <c r="B1703" s="23">
        <v>8.0000000000000004E-4</v>
      </c>
      <c r="C1703" s="23">
        <v>2.9999999999999997E-4</v>
      </c>
      <c r="D1703" s="23">
        <v>4.0000000000000002E-4</v>
      </c>
      <c r="E1703" s="23">
        <v>1.1000000000000001E-3</v>
      </c>
      <c r="F1703" s="23">
        <v>3.3E-3</v>
      </c>
      <c r="G1703" s="23">
        <v>6.6E-3</v>
      </c>
      <c r="H1703" s="23">
        <v>1.41E-2</v>
      </c>
      <c r="I1703" s="23">
        <v>2.0499999999999997E-2</v>
      </c>
      <c r="J1703" s="23">
        <v>2.6600000000000002E-2</v>
      </c>
      <c r="K1703" s="23">
        <v>3.4300000000000004E-2</v>
      </c>
      <c r="L1703" s="23">
        <v>3.73E-2</v>
      </c>
      <c r="M1703" s="23"/>
      <c r="N1703" s="23"/>
      <c r="O1703" s="23"/>
      <c r="P1703" s="23"/>
      <c r="V1703" s="23"/>
      <c r="W1703" s="23"/>
      <c r="X1703" s="23"/>
      <c r="Y1703" s="23"/>
      <c r="Z1703" s="23"/>
      <c r="AA1703" s="23"/>
      <c r="AB1703" s="23"/>
      <c r="AC1703" s="23"/>
      <c r="AD1703" s="23"/>
    </row>
    <row r="1704" spans="1:30">
      <c r="A1704" s="4">
        <v>41554</v>
      </c>
      <c r="B1704" s="23">
        <v>8.0000000000000004E-4</v>
      </c>
      <c r="C1704" s="23">
        <v>2.9999999999999997E-4</v>
      </c>
      <c r="D1704" s="23">
        <v>5.9999999999999995E-4</v>
      </c>
      <c r="E1704" s="23">
        <v>1.1999999999999999E-3</v>
      </c>
      <c r="F1704" s="23">
        <v>3.7000000000000002E-3</v>
      </c>
      <c r="G1704" s="23">
        <v>6.6E-3</v>
      </c>
      <c r="H1704" s="23">
        <v>1.41E-2</v>
      </c>
      <c r="I1704" s="23">
        <v>2.0299999999999999E-2</v>
      </c>
      <c r="J1704" s="23">
        <v>2.6499999999999999E-2</v>
      </c>
      <c r="K1704" s="23">
        <v>3.4099999999999998E-2</v>
      </c>
      <c r="L1704" s="23">
        <v>3.7000000000000005E-2</v>
      </c>
      <c r="M1704" s="23"/>
      <c r="N1704" s="23"/>
      <c r="O1704" s="23"/>
      <c r="P1704" s="23"/>
      <c r="V1704" s="23"/>
      <c r="W1704" s="23"/>
      <c r="X1704" s="23"/>
      <c r="Y1704" s="23"/>
      <c r="Z1704" s="23"/>
      <c r="AA1704" s="23"/>
      <c r="AB1704" s="23"/>
      <c r="AC1704" s="23"/>
      <c r="AD1704" s="23"/>
    </row>
    <row r="1705" spans="1:30">
      <c r="A1705" s="4">
        <v>41555</v>
      </c>
      <c r="B1705" s="23">
        <v>8.0000000000000004E-4</v>
      </c>
      <c r="C1705" s="23">
        <v>5.0000000000000001E-4</v>
      </c>
      <c r="D1705" s="23">
        <v>8.9999999999999998E-4</v>
      </c>
      <c r="E1705" s="23">
        <v>1.5E-3</v>
      </c>
      <c r="F1705" s="23">
        <v>4.0000000000000001E-3</v>
      </c>
      <c r="G1705" s="23">
        <v>6.9999999999999993E-3</v>
      </c>
      <c r="H1705" s="23">
        <v>1.43E-2</v>
      </c>
      <c r="I1705" s="23">
        <v>2.0499999999999997E-2</v>
      </c>
      <c r="J1705" s="23">
        <v>2.6600000000000002E-2</v>
      </c>
      <c r="K1705" s="23">
        <v>3.4099999999999998E-2</v>
      </c>
      <c r="L1705" s="23">
        <v>3.7000000000000005E-2</v>
      </c>
      <c r="M1705" s="23"/>
      <c r="N1705" s="23"/>
      <c r="O1705" s="23"/>
      <c r="P1705" s="23"/>
      <c r="V1705" s="23"/>
      <c r="W1705" s="23"/>
      <c r="X1705" s="23"/>
      <c r="Y1705" s="23"/>
      <c r="Z1705" s="23"/>
      <c r="AA1705" s="23"/>
      <c r="AB1705" s="23"/>
      <c r="AC1705" s="23"/>
      <c r="AD1705" s="23"/>
    </row>
    <row r="1706" spans="1:30">
      <c r="A1706" s="4">
        <v>41556</v>
      </c>
      <c r="B1706" s="23">
        <v>8.9999999999999998E-4</v>
      </c>
      <c r="C1706" s="23">
        <v>5.0000000000000001E-4</v>
      </c>
      <c r="D1706" s="23">
        <v>8.0000000000000004E-4</v>
      </c>
      <c r="E1706" s="23">
        <v>1.5E-3</v>
      </c>
      <c r="F1706" s="23">
        <v>3.7000000000000002E-3</v>
      </c>
      <c r="G1706" s="23">
        <v>6.8000000000000005E-3</v>
      </c>
      <c r="H1706" s="23">
        <v>1.43E-2</v>
      </c>
      <c r="I1706" s="23">
        <v>2.06E-2</v>
      </c>
      <c r="J1706" s="23">
        <v>2.6800000000000001E-2</v>
      </c>
      <c r="K1706" s="23">
        <v>3.4300000000000004E-2</v>
      </c>
      <c r="L1706" s="23">
        <v>3.73E-2</v>
      </c>
      <c r="M1706" s="23"/>
      <c r="N1706" s="23"/>
      <c r="O1706" s="23"/>
      <c r="P1706" s="23"/>
      <c r="V1706" s="23"/>
      <c r="W1706" s="23"/>
      <c r="X1706" s="23"/>
      <c r="Y1706" s="23"/>
      <c r="Z1706" s="23"/>
      <c r="AA1706" s="23"/>
      <c r="AB1706" s="23"/>
      <c r="AC1706" s="23"/>
      <c r="AD1706" s="23"/>
    </row>
    <row r="1707" spans="1:30">
      <c r="A1707" s="4">
        <v>41557</v>
      </c>
      <c r="B1707" s="23">
        <v>8.9999999999999998E-4</v>
      </c>
      <c r="C1707" s="23">
        <v>5.0000000000000001E-4</v>
      </c>
      <c r="D1707" s="23">
        <v>7.000000000000001E-4</v>
      </c>
      <c r="E1707" s="23">
        <v>1.4000000000000002E-3</v>
      </c>
      <c r="F1707" s="23">
        <v>3.4999999999999996E-3</v>
      </c>
      <c r="G1707" s="23">
        <v>6.8000000000000005E-3</v>
      </c>
      <c r="H1707" s="23">
        <v>1.44E-2</v>
      </c>
      <c r="I1707" s="23">
        <v>2.0899999999999998E-2</v>
      </c>
      <c r="J1707" s="23">
        <v>2.7099999999999999E-2</v>
      </c>
      <c r="K1707" s="23">
        <v>3.4599999999999999E-2</v>
      </c>
      <c r="L1707" s="23">
        <v>3.7499999999999999E-2</v>
      </c>
      <c r="M1707" s="23"/>
      <c r="N1707" s="23"/>
      <c r="O1707" s="23"/>
      <c r="P1707" s="23"/>
      <c r="V1707" s="23"/>
      <c r="W1707" s="23"/>
      <c r="X1707" s="23"/>
      <c r="Y1707" s="23"/>
      <c r="Z1707" s="23"/>
      <c r="AA1707" s="23"/>
      <c r="AB1707" s="23"/>
      <c r="AC1707" s="23"/>
      <c r="AD1707" s="23"/>
    </row>
    <row r="1708" spans="1:30">
      <c r="A1708" s="4">
        <v>41558</v>
      </c>
      <c r="B1708" s="23">
        <v>1E-3</v>
      </c>
      <c r="C1708" s="23">
        <v>8.0000000000000004E-4</v>
      </c>
      <c r="D1708" s="23">
        <v>7.000000000000001E-4</v>
      </c>
      <c r="E1708" s="23">
        <v>1.4000000000000002E-3</v>
      </c>
      <c r="F1708" s="23">
        <v>3.4999999999999996E-3</v>
      </c>
      <c r="G1708" s="23">
        <v>6.6E-3</v>
      </c>
      <c r="H1708" s="23">
        <v>1.4199999999999999E-2</v>
      </c>
      <c r="I1708" s="23">
        <v>2.07E-2</v>
      </c>
      <c r="J1708" s="23">
        <v>2.7000000000000003E-2</v>
      </c>
      <c r="K1708" s="23">
        <v>3.4500000000000003E-2</v>
      </c>
      <c r="L1708" s="23">
        <v>3.7400000000000003E-2</v>
      </c>
      <c r="M1708" s="23"/>
      <c r="N1708" s="23"/>
      <c r="O1708" s="23"/>
      <c r="P1708" s="23"/>
      <c r="V1708" s="23"/>
      <c r="W1708" s="23"/>
      <c r="X1708" s="23"/>
      <c r="Y1708" s="23"/>
      <c r="Z1708" s="23"/>
      <c r="AA1708" s="23"/>
      <c r="AB1708" s="23"/>
      <c r="AC1708" s="23"/>
      <c r="AD1708" s="23"/>
    </row>
    <row r="1709" spans="1:30">
      <c r="A1709" s="4">
        <v>41562</v>
      </c>
      <c r="B1709" s="23">
        <v>1E-3</v>
      </c>
      <c r="C1709" s="23">
        <v>1.4000000000000002E-3</v>
      </c>
      <c r="D1709" s="23">
        <v>1.6000000000000001E-3</v>
      </c>
      <c r="E1709" s="23">
        <v>1.6000000000000001E-3</v>
      </c>
      <c r="F1709" s="23">
        <v>3.7000000000000002E-3</v>
      </c>
      <c r="G1709" s="23">
        <v>6.8000000000000005E-3</v>
      </c>
      <c r="H1709" s="23">
        <v>1.4499999999999999E-2</v>
      </c>
      <c r="I1709" s="23">
        <v>2.1099999999999997E-2</v>
      </c>
      <c r="J1709" s="23">
        <v>2.75E-2</v>
      </c>
      <c r="K1709" s="23">
        <v>3.5000000000000003E-2</v>
      </c>
      <c r="L1709" s="23">
        <v>3.78E-2</v>
      </c>
      <c r="M1709" s="23"/>
      <c r="N1709" s="23"/>
      <c r="O1709" s="23"/>
      <c r="P1709" s="23"/>
      <c r="V1709" s="23"/>
      <c r="W1709" s="23"/>
      <c r="X1709" s="23"/>
      <c r="Y1709" s="23"/>
      <c r="Z1709" s="23"/>
      <c r="AA1709" s="23"/>
      <c r="AB1709" s="23"/>
      <c r="AC1709" s="23"/>
      <c r="AD1709" s="23"/>
    </row>
    <row r="1710" spans="1:30">
      <c r="A1710" s="4">
        <v>41563</v>
      </c>
      <c r="B1710" s="23">
        <v>1.1000000000000001E-3</v>
      </c>
      <c r="C1710" s="23">
        <v>1E-3</v>
      </c>
      <c r="D1710" s="23">
        <v>1.1000000000000001E-3</v>
      </c>
      <c r="E1710" s="23">
        <v>1.5E-3</v>
      </c>
      <c r="F1710" s="23">
        <v>3.4000000000000002E-3</v>
      </c>
      <c r="G1710" s="23">
        <v>6.4000000000000003E-3</v>
      </c>
      <c r="H1710" s="23">
        <v>1.41E-2</v>
      </c>
      <c r="I1710" s="23">
        <v>2.06E-2</v>
      </c>
      <c r="J1710" s="23">
        <v>2.69E-2</v>
      </c>
      <c r="K1710" s="23">
        <v>3.4300000000000004E-2</v>
      </c>
      <c r="L1710" s="23">
        <v>3.7200000000000004E-2</v>
      </c>
      <c r="M1710" s="23"/>
      <c r="N1710" s="23"/>
      <c r="O1710" s="23"/>
      <c r="P1710" s="23"/>
      <c r="V1710" s="23"/>
      <c r="W1710" s="23"/>
      <c r="X1710" s="23"/>
      <c r="Y1710" s="23"/>
      <c r="Z1710" s="23"/>
      <c r="AA1710" s="23"/>
      <c r="AB1710" s="23"/>
      <c r="AC1710" s="23"/>
      <c r="AD1710" s="23"/>
    </row>
    <row r="1711" spans="1:30">
      <c r="A1711" s="4">
        <v>41564</v>
      </c>
      <c r="B1711" s="23">
        <v>1E-3</v>
      </c>
      <c r="C1711" s="23">
        <v>5.0000000000000001E-4</v>
      </c>
      <c r="D1711" s="23">
        <v>8.0000000000000004E-4</v>
      </c>
      <c r="E1711" s="23">
        <v>1.2999999999999999E-3</v>
      </c>
      <c r="F1711" s="23">
        <v>3.3E-3</v>
      </c>
      <c r="G1711" s="23">
        <v>6.0999999999999995E-3</v>
      </c>
      <c r="H1711" s="23">
        <v>1.3500000000000002E-2</v>
      </c>
      <c r="I1711" s="23">
        <v>1.9799999999999998E-2</v>
      </c>
      <c r="J1711" s="23">
        <v>2.6099999999999998E-2</v>
      </c>
      <c r="K1711" s="23">
        <v>3.3599999999999998E-2</v>
      </c>
      <c r="L1711" s="23">
        <v>3.6600000000000001E-2</v>
      </c>
      <c r="M1711" s="23"/>
      <c r="N1711" s="23"/>
      <c r="O1711" s="23"/>
      <c r="P1711" s="23"/>
      <c r="V1711" s="23"/>
      <c r="W1711" s="23"/>
      <c r="X1711" s="23"/>
      <c r="Y1711" s="23"/>
      <c r="Z1711" s="23"/>
      <c r="AA1711" s="23"/>
      <c r="AB1711" s="23"/>
      <c r="AC1711" s="23"/>
      <c r="AD1711" s="23"/>
    </row>
    <row r="1712" spans="1:30">
      <c r="A1712" s="4">
        <v>41565</v>
      </c>
      <c r="B1712" s="23">
        <v>1E-3</v>
      </c>
      <c r="C1712" s="23">
        <v>4.0000000000000002E-4</v>
      </c>
      <c r="D1712" s="23">
        <v>8.0000000000000004E-4</v>
      </c>
      <c r="E1712" s="23">
        <v>1.1999999999999999E-3</v>
      </c>
      <c r="F1712" s="23">
        <v>3.3E-3</v>
      </c>
      <c r="G1712" s="23">
        <v>6.1999999999999998E-3</v>
      </c>
      <c r="H1712" s="23">
        <v>1.3500000000000002E-2</v>
      </c>
      <c r="I1712" s="23">
        <v>1.9799999999999998E-2</v>
      </c>
      <c r="J1712" s="23">
        <v>2.6000000000000002E-2</v>
      </c>
      <c r="K1712" s="23">
        <v>3.3599999999999998E-2</v>
      </c>
      <c r="L1712" s="23">
        <v>3.6499999999999998E-2</v>
      </c>
      <c r="M1712" s="23"/>
      <c r="N1712" s="23"/>
      <c r="O1712" s="23"/>
      <c r="P1712" s="23"/>
      <c r="V1712" s="23"/>
      <c r="W1712" s="23"/>
      <c r="X1712" s="23"/>
      <c r="Y1712" s="23"/>
      <c r="Z1712" s="23"/>
      <c r="AA1712" s="23"/>
      <c r="AB1712" s="23"/>
      <c r="AC1712" s="23"/>
      <c r="AD1712" s="23"/>
    </row>
    <row r="1713" spans="1:30">
      <c r="A1713" s="4">
        <v>41568</v>
      </c>
      <c r="B1713" s="23">
        <v>8.9999999999999998E-4</v>
      </c>
      <c r="C1713" s="23">
        <v>4.0000000000000002E-4</v>
      </c>
      <c r="D1713" s="23">
        <v>7.000000000000001E-4</v>
      </c>
      <c r="E1713" s="23">
        <v>1.1000000000000001E-3</v>
      </c>
      <c r="F1713" s="23">
        <v>3.3E-3</v>
      </c>
      <c r="G1713" s="23">
        <v>6.3E-3</v>
      </c>
      <c r="H1713" s="23">
        <v>1.38E-2</v>
      </c>
      <c r="I1713" s="23">
        <v>2.0099999999999996E-2</v>
      </c>
      <c r="J1713" s="23">
        <v>2.63E-2</v>
      </c>
      <c r="K1713" s="23">
        <v>3.39E-2</v>
      </c>
      <c r="L1713" s="23">
        <v>3.6799999999999999E-2</v>
      </c>
      <c r="M1713" s="23"/>
      <c r="N1713" s="23"/>
      <c r="O1713" s="23"/>
      <c r="P1713" s="23"/>
      <c r="V1713" s="23"/>
      <c r="W1713" s="23"/>
      <c r="X1713" s="23"/>
      <c r="Y1713" s="23"/>
      <c r="Z1713" s="23"/>
      <c r="AA1713" s="23"/>
      <c r="AB1713" s="23"/>
      <c r="AC1713" s="23"/>
      <c r="AD1713" s="23"/>
    </row>
    <row r="1714" spans="1:30">
      <c r="A1714" s="4">
        <v>41569</v>
      </c>
      <c r="B1714" s="23">
        <v>8.0000000000000004E-4</v>
      </c>
      <c r="C1714" s="23">
        <v>4.0000000000000002E-4</v>
      </c>
      <c r="D1714" s="23">
        <v>7.000000000000001E-4</v>
      </c>
      <c r="E1714" s="23">
        <v>1E-3</v>
      </c>
      <c r="F1714" s="23">
        <v>3.0999999999999999E-3</v>
      </c>
      <c r="G1714" s="23">
        <v>5.8999999999999999E-3</v>
      </c>
      <c r="H1714" s="23">
        <v>1.3000000000000001E-2</v>
      </c>
      <c r="I1714" s="23">
        <v>1.9199999999999998E-2</v>
      </c>
      <c r="J1714" s="23">
        <v>2.5399999999999999E-2</v>
      </c>
      <c r="K1714" s="23">
        <v>3.3099999999999997E-2</v>
      </c>
      <c r="L1714" s="23">
        <v>3.61E-2</v>
      </c>
      <c r="M1714" s="23"/>
      <c r="N1714" s="23"/>
      <c r="O1714" s="23"/>
      <c r="P1714" s="23"/>
      <c r="V1714" s="23"/>
      <c r="W1714" s="23"/>
      <c r="X1714" s="23"/>
      <c r="Y1714" s="23"/>
      <c r="Z1714" s="23"/>
      <c r="AA1714" s="23"/>
      <c r="AB1714" s="23"/>
      <c r="AC1714" s="23"/>
      <c r="AD1714" s="23"/>
    </row>
    <row r="1715" spans="1:30">
      <c r="A1715" s="4">
        <v>41570</v>
      </c>
      <c r="B1715" s="23">
        <v>8.0000000000000004E-4</v>
      </c>
      <c r="C1715" s="23">
        <v>4.0000000000000002E-4</v>
      </c>
      <c r="D1715" s="23">
        <v>7.000000000000001E-4</v>
      </c>
      <c r="E1715" s="23">
        <v>1.1000000000000001E-3</v>
      </c>
      <c r="F1715" s="23">
        <v>3.0999999999999999E-3</v>
      </c>
      <c r="G1715" s="23">
        <v>6.0000000000000001E-3</v>
      </c>
      <c r="H1715" s="23">
        <v>1.3000000000000001E-2</v>
      </c>
      <c r="I1715" s="23">
        <v>1.9E-2</v>
      </c>
      <c r="J1715" s="23">
        <v>2.5099999999999997E-2</v>
      </c>
      <c r="K1715" s="23">
        <v>3.2899999999999999E-2</v>
      </c>
      <c r="L1715" s="23">
        <v>3.5900000000000001E-2</v>
      </c>
      <c r="M1715" s="23"/>
      <c r="N1715" s="23"/>
      <c r="O1715" s="23"/>
      <c r="P1715" s="23"/>
      <c r="V1715" s="23"/>
      <c r="W1715" s="23"/>
      <c r="X1715" s="23"/>
      <c r="Y1715" s="23"/>
      <c r="Z1715" s="23"/>
      <c r="AA1715" s="23"/>
      <c r="AB1715" s="23"/>
      <c r="AC1715" s="23"/>
      <c r="AD1715" s="23"/>
    </row>
    <row r="1716" spans="1:30">
      <c r="A1716" s="4">
        <v>41571</v>
      </c>
      <c r="B1716" s="23">
        <v>8.0000000000000004E-4</v>
      </c>
      <c r="C1716" s="23">
        <v>2.9999999999999997E-4</v>
      </c>
      <c r="D1716" s="23">
        <v>7.000000000000001E-4</v>
      </c>
      <c r="E1716" s="23">
        <v>1.1999999999999999E-3</v>
      </c>
      <c r="F1716" s="23">
        <v>3.3E-3</v>
      </c>
      <c r="G1716" s="23">
        <v>5.8999999999999999E-3</v>
      </c>
      <c r="H1716" s="23">
        <v>1.32E-2</v>
      </c>
      <c r="I1716" s="23">
        <v>1.9199999999999998E-2</v>
      </c>
      <c r="J1716" s="23">
        <v>2.53E-2</v>
      </c>
      <c r="K1716" s="23">
        <v>3.3000000000000002E-2</v>
      </c>
      <c r="L1716" s="23">
        <v>3.61E-2</v>
      </c>
      <c r="M1716" s="23"/>
      <c r="N1716" s="23"/>
      <c r="O1716" s="23"/>
      <c r="P1716" s="23"/>
      <c r="V1716" s="23"/>
      <c r="W1716" s="23"/>
      <c r="X1716" s="23"/>
      <c r="Y1716" s="23"/>
      <c r="Z1716" s="23"/>
      <c r="AA1716" s="23"/>
      <c r="AB1716" s="23"/>
      <c r="AC1716" s="23"/>
      <c r="AD1716" s="23"/>
    </row>
    <row r="1717" spans="1:30">
      <c r="A1717" s="4">
        <v>41572</v>
      </c>
      <c r="B1717" s="23">
        <v>8.0000000000000004E-4</v>
      </c>
      <c r="C1717" s="23">
        <v>4.0000000000000002E-4</v>
      </c>
      <c r="D1717" s="23">
        <v>8.0000000000000004E-4</v>
      </c>
      <c r="E1717" s="23">
        <v>1.1000000000000001E-3</v>
      </c>
      <c r="F1717" s="23">
        <v>3.2000000000000002E-3</v>
      </c>
      <c r="G1717" s="23">
        <v>5.8999999999999999E-3</v>
      </c>
      <c r="H1717" s="23">
        <v>1.3000000000000001E-2</v>
      </c>
      <c r="I1717" s="23">
        <v>1.9E-2</v>
      </c>
      <c r="J1717" s="23">
        <v>2.53E-2</v>
      </c>
      <c r="K1717" s="23">
        <v>3.3000000000000002E-2</v>
      </c>
      <c r="L1717" s="23">
        <v>3.6000000000000004E-2</v>
      </c>
      <c r="M1717" s="23"/>
      <c r="N1717" s="23"/>
      <c r="O1717" s="23"/>
      <c r="P1717" s="23"/>
      <c r="V1717" s="23"/>
      <c r="W1717" s="23"/>
      <c r="X1717" s="23"/>
      <c r="Y1717" s="23"/>
      <c r="Z1717" s="23"/>
      <c r="AA1717" s="23"/>
      <c r="AB1717" s="23"/>
      <c r="AC1717" s="23"/>
      <c r="AD1717" s="23"/>
    </row>
    <row r="1718" spans="1:30">
      <c r="A1718" s="4">
        <v>41575</v>
      </c>
      <c r="B1718" s="23">
        <v>8.0000000000000004E-4</v>
      </c>
      <c r="C1718" s="23">
        <v>4.0000000000000002E-4</v>
      </c>
      <c r="D1718" s="23">
        <v>8.0000000000000004E-4</v>
      </c>
      <c r="E1718" s="23">
        <v>1.1000000000000001E-3</v>
      </c>
      <c r="F1718" s="23">
        <v>3.2000000000000002E-3</v>
      </c>
      <c r="G1718" s="23">
        <v>5.8999999999999999E-3</v>
      </c>
      <c r="H1718" s="23">
        <v>1.3100000000000001E-2</v>
      </c>
      <c r="I1718" s="23">
        <v>1.9099999999999999E-2</v>
      </c>
      <c r="J1718" s="23">
        <v>2.5399999999999999E-2</v>
      </c>
      <c r="K1718" s="23">
        <v>3.3099999999999997E-2</v>
      </c>
      <c r="L1718" s="23">
        <v>3.61E-2</v>
      </c>
      <c r="M1718" s="23"/>
      <c r="N1718" s="23"/>
      <c r="O1718" s="23"/>
      <c r="P1718" s="23"/>
      <c r="V1718" s="23"/>
      <c r="W1718" s="23"/>
      <c r="X1718" s="23"/>
      <c r="Y1718" s="23"/>
      <c r="Z1718" s="23"/>
      <c r="AA1718" s="23"/>
      <c r="AB1718" s="23"/>
      <c r="AC1718" s="23"/>
      <c r="AD1718" s="23"/>
    </row>
    <row r="1719" spans="1:30">
      <c r="A1719" s="4">
        <v>41576</v>
      </c>
      <c r="B1719" s="23">
        <v>8.0000000000000004E-4</v>
      </c>
      <c r="C1719" s="23">
        <v>4.0000000000000002E-4</v>
      </c>
      <c r="D1719" s="23">
        <v>8.0000000000000004E-4</v>
      </c>
      <c r="E1719" s="23">
        <v>1.1000000000000001E-3</v>
      </c>
      <c r="F1719" s="23">
        <v>3.0999999999999999E-3</v>
      </c>
      <c r="G1719" s="23">
        <v>5.8999999999999999E-3</v>
      </c>
      <c r="H1719" s="23">
        <v>1.29E-2</v>
      </c>
      <c r="I1719" s="23">
        <v>1.9E-2</v>
      </c>
      <c r="J1719" s="23">
        <v>2.53E-2</v>
      </c>
      <c r="K1719" s="23">
        <v>3.3099999999999997E-2</v>
      </c>
      <c r="L1719" s="23">
        <v>3.6200000000000003E-2</v>
      </c>
      <c r="M1719" s="23"/>
      <c r="N1719" s="23"/>
      <c r="O1719" s="23"/>
      <c r="P1719" s="23"/>
      <c r="V1719" s="23"/>
      <c r="W1719" s="23"/>
      <c r="X1719" s="23"/>
      <c r="Y1719" s="23"/>
      <c r="Z1719" s="23"/>
      <c r="AA1719" s="23"/>
      <c r="AB1719" s="23"/>
      <c r="AC1719" s="23"/>
      <c r="AD1719" s="23"/>
    </row>
    <row r="1720" spans="1:30">
      <c r="A1720" s="4">
        <v>41577</v>
      </c>
      <c r="B1720" s="23">
        <v>8.0000000000000004E-4</v>
      </c>
      <c r="C1720" s="23">
        <v>4.0000000000000002E-4</v>
      </c>
      <c r="D1720" s="23">
        <v>8.9999999999999998E-4</v>
      </c>
      <c r="E1720" s="23">
        <v>1.1000000000000001E-3</v>
      </c>
      <c r="F1720" s="23">
        <v>3.3E-3</v>
      </c>
      <c r="G1720" s="23">
        <v>5.7999999999999996E-3</v>
      </c>
      <c r="H1720" s="23">
        <v>1.3000000000000001E-2</v>
      </c>
      <c r="I1720" s="23">
        <v>1.9299999999999998E-2</v>
      </c>
      <c r="J1720" s="23">
        <v>2.5499999999999998E-2</v>
      </c>
      <c r="K1720" s="23">
        <v>3.3300000000000003E-2</v>
      </c>
      <c r="L1720" s="23">
        <v>3.6299999999999999E-2</v>
      </c>
      <c r="M1720" s="23"/>
      <c r="N1720" s="23"/>
      <c r="O1720" s="23"/>
      <c r="P1720" s="23"/>
      <c r="V1720" s="23"/>
      <c r="W1720" s="23"/>
      <c r="X1720" s="23"/>
      <c r="Y1720" s="23"/>
      <c r="Z1720" s="23"/>
      <c r="AA1720" s="23"/>
      <c r="AB1720" s="23"/>
      <c r="AC1720" s="23"/>
      <c r="AD1720" s="23"/>
    </row>
    <row r="1721" spans="1:30">
      <c r="A1721" s="4">
        <v>41578</v>
      </c>
      <c r="B1721" s="23">
        <v>7.000000000000001E-4</v>
      </c>
      <c r="C1721" s="23">
        <v>4.0000000000000002E-4</v>
      </c>
      <c r="D1721" s="23">
        <v>8.0000000000000004E-4</v>
      </c>
      <c r="E1721" s="23">
        <v>1E-3</v>
      </c>
      <c r="F1721" s="23">
        <v>3.0999999999999999E-3</v>
      </c>
      <c r="G1721" s="23">
        <v>5.6999999999999993E-3</v>
      </c>
      <c r="H1721" s="23">
        <v>1.3100000000000001E-2</v>
      </c>
      <c r="I1721" s="23">
        <v>1.95E-2</v>
      </c>
      <c r="J1721" s="23">
        <v>2.5699999999999997E-2</v>
      </c>
      <c r="K1721" s="23">
        <v>3.3300000000000003E-2</v>
      </c>
      <c r="L1721" s="23">
        <v>3.6299999999999999E-2</v>
      </c>
      <c r="M1721" s="23"/>
      <c r="N1721" s="23"/>
      <c r="O1721" s="23"/>
      <c r="P1721" s="23"/>
      <c r="V1721" s="23"/>
      <c r="W1721" s="23"/>
      <c r="X1721" s="23"/>
      <c r="Y1721" s="23"/>
      <c r="Z1721" s="23"/>
      <c r="AA1721" s="23"/>
      <c r="AB1721" s="23"/>
      <c r="AC1721" s="23"/>
      <c r="AD1721" s="23"/>
    </row>
    <row r="1722" spans="1:30">
      <c r="A1722" s="4">
        <v>41579</v>
      </c>
      <c r="B1722" s="23">
        <v>8.0000000000000004E-4</v>
      </c>
      <c r="C1722" s="23">
        <v>4.0000000000000002E-4</v>
      </c>
      <c r="D1722" s="23">
        <v>8.0000000000000004E-4</v>
      </c>
      <c r="E1722" s="23">
        <v>1E-3</v>
      </c>
      <c r="F1722" s="23">
        <v>3.3E-3</v>
      </c>
      <c r="G1722" s="23">
        <v>6.0999999999999995E-3</v>
      </c>
      <c r="H1722" s="23">
        <v>1.37E-2</v>
      </c>
      <c r="I1722" s="23">
        <v>2.0299999999999999E-2</v>
      </c>
      <c r="J1722" s="23">
        <v>2.6499999999999999E-2</v>
      </c>
      <c r="K1722" s="23">
        <v>3.4000000000000002E-2</v>
      </c>
      <c r="L1722" s="23">
        <v>3.6900000000000002E-2</v>
      </c>
      <c r="M1722" s="23"/>
      <c r="N1722" s="23"/>
      <c r="O1722" s="23"/>
      <c r="P1722" s="23"/>
      <c r="V1722" s="23"/>
      <c r="W1722" s="23"/>
      <c r="X1722" s="23"/>
      <c r="Y1722" s="23"/>
      <c r="Z1722" s="23"/>
      <c r="AA1722" s="23"/>
      <c r="AB1722" s="23"/>
      <c r="AC1722" s="23"/>
      <c r="AD1722" s="23"/>
    </row>
    <row r="1723" spans="1:30">
      <c r="A1723" s="4">
        <v>41582</v>
      </c>
      <c r="B1723" s="23">
        <v>8.0000000000000004E-4</v>
      </c>
      <c r="C1723" s="23">
        <v>5.0000000000000001E-4</v>
      </c>
      <c r="D1723" s="23">
        <v>8.9999999999999998E-4</v>
      </c>
      <c r="E1723" s="23">
        <v>8.9999999999999998E-4</v>
      </c>
      <c r="F1723" s="23">
        <v>3.2000000000000002E-3</v>
      </c>
      <c r="G1723" s="23">
        <v>6.0000000000000001E-3</v>
      </c>
      <c r="H1723" s="23">
        <v>1.3600000000000001E-2</v>
      </c>
      <c r="I1723" s="23">
        <v>2.0099999999999996E-2</v>
      </c>
      <c r="J1723" s="23">
        <v>2.63E-2</v>
      </c>
      <c r="K1723" s="23">
        <v>3.4000000000000002E-2</v>
      </c>
      <c r="L1723" s="23">
        <v>3.7000000000000005E-2</v>
      </c>
      <c r="M1723" s="23"/>
      <c r="N1723" s="23"/>
      <c r="O1723" s="23"/>
      <c r="P1723" s="23"/>
      <c r="V1723" s="23"/>
      <c r="W1723" s="23"/>
      <c r="X1723" s="23"/>
      <c r="Y1723" s="23"/>
      <c r="Z1723" s="23"/>
      <c r="AA1723" s="23"/>
      <c r="AB1723" s="23"/>
      <c r="AC1723" s="23"/>
      <c r="AD1723" s="23"/>
    </row>
    <row r="1724" spans="1:30">
      <c r="A1724" s="4">
        <v>41583</v>
      </c>
      <c r="B1724" s="23">
        <v>8.0000000000000004E-4</v>
      </c>
      <c r="C1724" s="23">
        <v>5.0000000000000001E-4</v>
      </c>
      <c r="D1724" s="23">
        <v>8.0000000000000004E-4</v>
      </c>
      <c r="E1724" s="23">
        <v>1E-3</v>
      </c>
      <c r="F1724" s="23">
        <v>3.2000000000000002E-3</v>
      </c>
      <c r="G1724" s="23">
        <v>6.0000000000000001E-3</v>
      </c>
      <c r="H1724" s="23">
        <v>1.3899999999999999E-2</v>
      </c>
      <c r="I1724" s="23">
        <v>2.06E-2</v>
      </c>
      <c r="J1724" s="23">
        <v>2.69E-2</v>
      </c>
      <c r="K1724" s="23">
        <v>3.4599999999999999E-2</v>
      </c>
      <c r="L1724" s="23">
        <v>3.7599999999999995E-2</v>
      </c>
      <c r="M1724" s="23"/>
      <c r="N1724" s="23"/>
      <c r="O1724" s="23"/>
      <c r="P1724" s="23"/>
      <c r="V1724" s="23"/>
      <c r="W1724" s="23"/>
      <c r="X1724" s="23"/>
      <c r="Y1724" s="23"/>
      <c r="Z1724" s="23"/>
      <c r="AA1724" s="23"/>
      <c r="AB1724" s="23"/>
      <c r="AC1724" s="23"/>
      <c r="AD1724" s="23"/>
    </row>
    <row r="1725" spans="1:30">
      <c r="A1725" s="4">
        <v>41584</v>
      </c>
      <c r="B1725" s="23">
        <v>8.0000000000000004E-4</v>
      </c>
      <c r="C1725" s="23">
        <v>5.0000000000000001E-4</v>
      </c>
      <c r="D1725" s="23">
        <v>8.9999999999999998E-4</v>
      </c>
      <c r="E1725" s="23">
        <v>1.1000000000000001E-3</v>
      </c>
      <c r="F1725" s="23">
        <v>3.0000000000000001E-3</v>
      </c>
      <c r="G1725" s="23">
        <v>5.7999999999999996E-3</v>
      </c>
      <c r="H1725" s="23">
        <v>1.34E-2</v>
      </c>
      <c r="I1725" s="23">
        <v>2.0199999999999999E-2</v>
      </c>
      <c r="J1725" s="23">
        <v>2.6699999999999998E-2</v>
      </c>
      <c r="K1725" s="23">
        <v>3.4599999999999999E-2</v>
      </c>
      <c r="L1725" s="23">
        <v>3.7699999999999997E-2</v>
      </c>
      <c r="M1725" s="23"/>
      <c r="N1725" s="23"/>
      <c r="O1725" s="23"/>
      <c r="P1725" s="23"/>
      <c r="V1725" s="23"/>
      <c r="W1725" s="23"/>
      <c r="X1725" s="23"/>
      <c r="Y1725" s="23"/>
      <c r="Z1725" s="23"/>
      <c r="AA1725" s="23"/>
      <c r="AB1725" s="23"/>
      <c r="AC1725" s="23"/>
      <c r="AD1725" s="23"/>
    </row>
    <row r="1726" spans="1:30">
      <c r="A1726" s="4">
        <v>41585</v>
      </c>
      <c r="B1726" s="23">
        <v>8.0000000000000004E-4</v>
      </c>
      <c r="C1726" s="23">
        <v>5.0000000000000001E-4</v>
      </c>
      <c r="D1726" s="23">
        <v>8.9999999999999998E-4</v>
      </c>
      <c r="E1726" s="23">
        <v>1.1000000000000001E-3</v>
      </c>
      <c r="F1726" s="23">
        <v>2.8999999999999998E-3</v>
      </c>
      <c r="G1726" s="23">
        <v>5.5000000000000005E-3</v>
      </c>
      <c r="H1726" s="23">
        <v>1.3100000000000001E-2</v>
      </c>
      <c r="I1726" s="23">
        <v>1.9799999999999998E-2</v>
      </c>
      <c r="J1726" s="23">
        <v>2.63E-2</v>
      </c>
      <c r="K1726" s="23">
        <v>3.4099999999999998E-2</v>
      </c>
      <c r="L1726" s="23">
        <v>3.7100000000000001E-2</v>
      </c>
      <c r="M1726" s="23"/>
      <c r="N1726" s="23"/>
      <c r="O1726" s="23"/>
      <c r="P1726" s="23"/>
      <c r="V1726" s="23"/>
      <c r="W1726" s="23"/>
      <c r="X1726" s="23"/>
      <c r="Y1726" s="23"/>
      <c r="Z1726" s="23"/>
      <c r="AA1726" s="23"/>
      <c r="AB1726" s="23"/>
      <c r="AC1726" s="23"/>
      <c r="AD1726" s="23"/>
    </row>
    <row r="1727" spans="1:30">
      <c r="A1727" s="4">
        <v>41586</v>
      </c>
      <c r="B1727" s="23">
        <v>8.0000000000000004E-4</v>
      </c>
      <c r="C1727" s="23">
        <v>5.9999999999999995E-4</v>
      </c>
      <c r="D1727" s="23">
        <v>8.9999999999999998E-4</v>
      </c>
      <c r="E1727" s="23">
        <v>1.1999999999999999E-3</v>
      </c>
      <c r="F1727" s="23">
        <v>3.2000000000000002E-3</v>
      </c>
      <c r="G1727" s="23">
        <v>6.1999999999999998E-3</v>
      </c>
      <c r="H1727" s="23">
        <v>1.4199999999999999E-2</v>
      </c>
      <c r="I1727" s="23">
        <v>2.12E-2</v>
      </c>
      <c r="J1727" s="23">
        <v>2.7699999999999999E-2</v>
      </c>
      <c r="K1727" s="23">
        <v>3.5499999999999997E-2</v>
      </c>
      <c r="L1727" s="23">
        <v>3.8399999999999997E-2</v>
      </c>
      <c r="M1727" s="23"/>
      <c r="N1727" s="23"/>
      <c r="O1727" s="23"/>
      <c r="P1727" s="23"/>
      <c r="V1727" s="23"/>
      <c r="W1727" s="23"/>
      <c r="X1727" s="23"/>
      <c r="Y1727" s="23"/>
      <c r="Z1727" s="23"/>
      <c r="AA1727" s="23"/>
      <c r="AB1727" s="23"/>
      <c r="AC1727" s="23"/>
      <c r="AD1727" s="23"/>
    </row>
    <row r="1728" spans="1:30">
      <c r="A1728" s="4">
        <v>41590</v>
      </c>
      <c r="B1728" s="23">
        <v>8.0000000000000004E-4</v>
      </c>
      <c r="C1728" s="23">
        <v>8.0000000000000004E-4</v>
      </c>
      <c r="D1728" s="23">
        <v>1E-3</v>
      </c>
      <c r="E1728" s="23">
        <v>1.2999999999999999E-3</v>
      </c>
      <c r="F1728" s="23">
        <v>3.4000000000000002E-3</v>
      </c>
      <c r="G1728" s="23">
        <v>6.5000000000000006E-3</v>
      </c>
      <c r="H1728" s="23">
        <v>1.47E-2</v>
      </c>
      <c r="I1728" s="23">
        <v>2.1600000000000001E-2</v>
      </c>
      <c r="J1728" s="23">
        <v>2.7999999999999997E-2</v>
      </c>
      <c r="K1728" s="23">
        <v>3.5699999999999996E-2</v>
      </c>
      <c r="L1728" s="23">
        <v>3.8599999999999995E-2</v>
      </c>
      <c r="M1728" s="23"/>
      <c r="N1728" s="23"/>
      <c r="O1728" s="23"/>
      <c r="P1728" s="23"/>
      <c r="V1728" s="23"/>
      <c r="W1728" s="23"/>
      <c r="X1728" s="23"/>
      <c r="Y1728" s="23"/>
      <c r="Z1728" s="23"/>
      <c r="AA1728" s="23"/>
      <c r="AB1728" s="23"/>
      <c r="AC1728" s="23"/>
      <c r="AD1728" s="23"/>
    </row>
    <row r="1729" spans="1:30">
      <c r="A1729" s="4">
        <v>41591</v>
      </c>
      <c r="B1729" s="23">
        <v>8.0000000000000004E-4</v>
      </c>
      <c r="C1729" s="23">
        <v>8.0000000000000004E-4</v>
      </c>
      <c r="D1729" s="23">
        <v>1E-3</v>
      </c>
      <c r="E1729" s="23">
        <v>1.2999999999999999E-3</v>
      </c>
      <c r="F1729" s="23">
        <v>3.2000000000000002E-3</v>
      </c>
      <c r="G1729" s="23">
        <v>6.0999999999999995E-3</v>
      </c>
      <c r="H1729" s="23">
        <v>1.41E-2</v>
      </c>
      <c r="I1729" s="23">
        <v>2.1000000000000001E-2</v>
      </c>
      <c r="J1729" s="23">
        <v>2.75E-2</v>
      </c>
      <c r="K1729" s="23">
        <v>3.5400000000000001E-2</v>
      </c>
      <c r="L1729" s="23">
        <v>3.8300000000000001E-2</v>
      </c>
      <c r="M1729" s="23"/>
      <c r="N1729" s="23"/>
      <c r="O1729" s="23"/>
      <c r="P1729" s="23"/>
      <c r="V1729" s="23"/>
      <c r="W1729" s="23"/>
      <c r="X1729" s="23"/>
      <c r="Y1729" s="23"/>
      <c r="Z1729" s="23"/>
      <c r="AA1729" s="23"/>
      <c r="AB1729" s="23"/>
      <c r="AC1729" s="23"/>
      <c r="AD1729" s="23"/>
    </row>
    <row r="1730" spans="1:30">
      <c r="A1730" s="4">
        <v>41592</v>
      </c>
      <c r="B1730" s="23">
        <v>8.9999999999999998E-4</v>
      </c>
      <c r="C1730" s="23">
        <v>8.0000000000000004E-4</v>
      </c>
      <c r="D1730" s="23">
        <v>1E-3</v>
      </c>
      <c r="E1730" s="23">
        <v>1.2999999999999999E-3</v>
      </c>
      <c r="F1730" s="23">
        <v>2.8999999999999998E-3</v>
      </c>
      <c r="G1730" s="23">
        <v>5.6000000000000008E-3</v>
      </c>
      <c r="H1730" s="23">
        <v>1.34E-2</v>
      </c>
      <c r="I1730" s="23">
        <v>2.0400000000000001E-2</v>
      </c>
      <c r="J1730" s="23">
        <v>2.69E-2</v>
      </c>
      <c r="K1730" s="23">
        <v>3.49E-2</v>
      </c>
      <c r="L1730" s="23">
        <v>3.7900000000000003E-2</v>
      </c>
      <c r="M1730" s="23"/>
      <c r="N1730" s="23"/>
      <c r="O1730" s="23"/>
      <c r="P1730" s="23"/>
      <c r="V1730" s="23"/>
      <c r="W1730" s="23"/>
      <c r="X1730" s="23"/>
      <c r="Y1730" s="23"/>
      <c r="Z1730" s="23"/>
      <c r="AA1730" s="23"/>
      <c r="AB1730" s="23"/>
      <c r="AC1730" s="23"/>
      <c r="AD1730" s="23"/>
    </row>
    <row r="1731" spans="1:30">
      <c r="A1731" s="4">
        <v>41593</v>
      </c>
      <c r="B1731" s="23">
        <v>8.9999999999999998E-4</v>
      </c>
      <c r="C1731" s="23">
        <v>8.0000000000000004E-4</v>
      </c>
      <c r="D1731" s="23">
        <v>1E-3</v>
      </c>
      <c r="E1731" s="23">
        <v>1.2999999999999999E-3</v>
      </c>
      <c r="F1731" s="23">
        <v>3.0999999999999999E-3</v>
      </c>
      <c r="G1731" s="23">
        <v>5.7999999999999996E-3</v>
      </c>
      <c r="H1731" s="23">
        <v>1.3600000000000001E-2</v>
      </c>
      <c r="I1731" s="23">
        <v>2.06E-2</v>
      </c>
      <c r="J1731" s="23">
        <v>2.7099999999999999E-2</v>
      </c>
      <c r="K1731" s="23">
        <v>3.5000000000000003E-2</v>
      </c>
      <c r="L1731" s="23">
        <v>3.7999999999999999E-2</v>
      </c>
      <c r="M1731" s="23"/>
      <c r="N1731" s="23"/>
      <c r="O1731" s="23"/>
      <c r="P1731" s="23"/>
      <c r="V1731" s="23"/>
      <c r="W1731" s="23"/>
      <c r="X1731" s="23"/>
      <c r="Y1731" s="23"/>
      <c r="Z1731" s="23"/>
      <c r="AA1731" s="23"/>
      <c r="AB1731" s="23"/>
      <c r="AC1731" s="23"/>
      <c r="AD1731" s="23"/>
    </row>
    <row r="1732" spans="1:30">
      <c r="A1732" s="21">
        <v>41596</v>
      </c>
      <c r="B1732" s="94">
        <v>8.9999999999999998E-4</v>
      </c>
      <c r="C1732" s="94">
        <v>8.9999999999999998E-4</v>
      </c>
      <c r="D1732" s="94">
        <v>1E-3</v>
      </c>
      <c r="E1732" s="94">
        <v>1.2999999999999999E-3</v>
      </c>
      <c r="F1732" s="94">
        <v>3.0999999999999999E-3</v>
      </c>
      <c r="G1732" s="94">
        <v>5.6000000000000008E-3</v>
      </c>
      <c r="H1732" s="94">
        <v>1.3300000000000001E-2</v>
      </c>
      <c r="I1732" s="94">
        <v>2.0199999999999999E-2</v>
      </c>
      <c r="J1732" s="94">
        <v>2.6699999999999998E-2</v>
      </c>
      <c r="K1732" s="94">
        <v>3.4599999999999999E-2</v>
      </c>
      <c r="L1732" s="94">
        <v>3.7599999999999995E-2</v>
      </c>
      <c r="M1732" s="23" t="s">
        <v>283</v>
      </c>
      <c r="N1732" s="23"/>
      <c r="O1732" s="23"/>
      <c r="P1732" s="23"/>
      <c r="V1732" s="23"/>
      <c r="W1732" s="23"/>
      <c r="X1732" s="23"/>
      <c r="Y1732" s="23"/>
      <c r="Z1732" s="23"/>
      <c r="AA1732" s="23"/>
      <c r="AB1732" s="23"/>
      <c r="AC1732" s="23"/>
      <c r="AD1732" s="23"/>
    </row>
    <row r="1733" spans="1:30">
      <c r="A1733" s="4">
        <v>41597</v>
      </c>
      <c r="B1733" s="23">
        <v>8.9999999999999998E-4</v>
      </c>
      <c r="C1733" s="23">
        <v>8.0000000000000004E-4</v>
      </c>
      <c r="D1733" s="23">
        <v>1E-3</v>
      </c>
      <c r="E1733" s="23">
        <v>1.4000000000000002E-3</v>
      </c>
      <c r="F1733" s="23">
        <v>2.8999999999999998E-3</v>
      </c>
      <c r="G1733" s="23">
        <v>5.7999999999999996E-3</v>
      </c>
      <c r="H1733" s="23">
        <v>1.37E-2</v>
      </c>
      <c r="I1733" s="23">
        <v>2.06E-2</v>
      </c>
      <c r="J1733" s="23">
        <v>2.7099999999999999E-2</v>
      </c>
      <c r="K1733" s="23">
        <v>3.5000000000000003E-2</v>
      </c>
      <c r="L1733" s="23">
        <v>3.7999999999999999E-2</v>
      </c>
      <c r="M1733" s="23"/>
      <c r="N1733" s="23"/>
      <c r="O1733" s="23"/>
      <c r="P1733" s="23"/>
      <c r="V1733" s="23"/>
      <c r="W1733" s="23"/>
      <c r="X1733" s="23"/>
      <c r="Y1733" s="23"/>
      <c r="Z1733" s="23"/>
      <c r="AA1733" s="23"/>
      <c r="AB1733" s="23"/>
      <c r="AC1733" s="23"/>
      <c r="AD1733" s="23"/>
    </row>
    <row r="1734" spans="1:30">
      <c r="A1734" s="4">
        <v>41598</v>
      </c>
      <c r="B1734" s="23">
        <v>8.9999999999999998E-4</v>
      </c>
      <c r="C1734" s="23">
        <v>8.0000000000000004E-4</v>
      </c>
      <c r="D1734" s="23">
        <v>1.1000000000000001E-3</v>
      </c>
      <c r="E1734" s="23">
        <v>1.1999999999999999E-3</v>
      </c>
      <c r="F1734" s="23">
        <v>2.8000000000000004E-3</v>
      </c>
      <c r="G1734" s="23">
        <v>5.6999999999999993E-3</v>
      </c>
      <c r="H1734" s="23">
        <v>1.3899999999999999E-2</v>
      </c>
      <c r="I1734" s="23">
        <v>2.1299999999999999E-2</v>
      </c>
      <c r="J1734" s="23">
        <v>2.7999999999999997E-2</v>
      </c>
      <c r="K1734" s="23">
        <v>3.61E-2</v>
      </c>
      <c r="L1734" s="23">
        <v>3.9E-2</v>
      </c>
      <c r="M1734" s="23"/>
      <c r="N1734" s="23"/>
      <c r="O1734" s="23"/>
      <c r="P1734" s="23"/>
      <c r="V1734" s="23"/>
      <c r="W1734" s="23"/>
      <c r="X1734" s="23"/>
      <c r="Y1734" s="23"/>
      <c r="Z1734" s="23"/>
      <c r="AA1734" s="23"/>
      <c r="AB1734" s="23"/>
      <c r="AC1734" s="23"/>
      <c r="AD1734" s="23"/>
    </row>
    <row r="1735" spans="1:30">
      <c r="A1735" s="4">
        <v>41599</v>
      </c>
      <c r="B1735" s="23">
        <v>8.9999999999999998E-4</v>
      </c>
      <c r="C1735" s="23">
        <v>7.000000000000001E-4</v>
      </c>
      <c r="D1735" s="23">
        <v>1E-3</v>
      </c>
      <c r="E1735" s="23">
        <v>1.1999999999999999E-3</v>
      </c>
      <c r="F1735" s="23">
        <v>2.8999999999999998E-3</v>
      </c>
      <c r="G1735" s="23">
        <v>5.5000000000000005E-3</v>
      </c>
      <c r="H1735" s="23">
        <v>1.38E-2</v>
      </c>
      <c r="I1735" s="23">
        <v>2.12E-2</v>
      </c>
      <c r="J1735" s="23">
        <v>2.7900000000000001E-2</v>
      </c>
      <c r="K1735" s="23">
        <v>3.5900000000000001E-2</v>
      </c>
      <c r="L1735" s="23">
        <v>3.8900000000000004E-2</v>
      </c>
      <c r="M1735" s="23"/>
      <c r="N1735" s="23"/>
      <c r="O1735" s="23"/>
      <c r="P1735" s="23"/>
      <c r="V1735" s="23"/>
      <c r="W1735" s="23"/>
      <c r="X1735" s="23"/>
      <c r="Y1735" s="23"/>
      <c r="Z1735" s="23"/>
      <c r="AA1735" s="23"/>
      <c r="AB1735" s="23"/>
      <c r="AC1735" s="23"/>
      <c r="AD1735" s="23"/>
    </row>
    <row r="1736" spans="1:30">
      <c r="A1736" s="4">
        <v>41600</v>
      </c>
      <c r="B1736" s="23">
        <v>8.9999999999999998E-4</v>
      </c>
      <c r="C1736" s="23">
        <v>7.000000000000001E-4</v>
      </c>
      <c r="D1736" s="23">
        <v>1E-3</v>
      </c>
      <c r="E1736" s="23">
        <v>1.1999999999999999E-3</v>
      </c>
      <c r="F1736" s="23">
        <v>3.0999999999999999E-3</v>
      </c>
      <c r="G1736" s="23">
        <v>5.6999999999999993E-3</v>
      </c>
      <c r="H1736" s="23">
        <v>1.37E-2</v>
      </c>
      <c r="I1736" s="23">
        <v>2.1000000000000001E-2</v>
      </c>
      <c r="J1736" s="23">
        <v>2.75E-2</v>
      </c>
      <c r="K1736" s="23">
        <v>3.5400000000000001E-2</v>
      </c>
      <c r="L1736" s="23">
        <v>3.8399999999999997E-2</v>
      </c>
      <c r="M1736" s="23"/>
      <c r="N1736" s="23"/>
      <c r="O1736" s="23"/>
      <c r="P1736" s="23"/>
      <c r="V1736" s="23"/>
      <c r="W1736" s="23"/>
      <c r="X1736" s="23"/>
      <c r="Y1736" s="23"/>
      <c r="Z1736" s="23"/>
      <c r="AA1736" s="23"/>
      <c r="AB1736" s="23"/>
      <c r="AC1736" s="23"/>
      <c r="AD1736" s="23"/>
    </row>
    <row r="1737" spans="1:30">
      <c r="A1737" s="4">
        <v>41603</v>
      </c>
      <c r="B1737" s="23">
        <v>8.9999999999999998E-4</v>
      </c>
      <c r="C1737" s="23">
        <v>8.0000000000000004E-4</v>
      </c>
      <c r="D1737" s="23">
        <v>1.1000000000000001E-3</v>
      </c>
      <c r="E1737" s="23">
        <v>1.4000000000000002E-3</v>
      </c>
      <c r="F1737" s="23">
        <v>3.0000000000000001E-3</v>
      </c>
      <c r="G1737" s="23">
        <v>5.6999999999999993E-3</v>
      </c>
      <c r="H1737" s="23">
        <v>1.37E-2</v>
      </c>
      <c r="I1737" s="23">
        <v>2.0799999999999999E-2</v>
      </c>
      <c r="J1737" s="23">
        <v>2.7400000000000001E-2</v>
      </c>
      <c r="K1737" s="23">
        <v>3.5299999999999998E-2</v>
      </c>
      <c r="L1737" s="23">
        <v>3.8300000000000001E-2</v>
      </c>
      <c r="M1737" s="23"/>
      <c r="N1737" s="23"/>
      <c r="O1737" s="23"/>
      <c r="P1737" s="23"/>
      <c r="V1737" s="23"/>
      <c r="W1737" s="23"/>
      <c r="X1737" s="23"/>
      <c r="Y1737" s="23"/>
      <c r="Z1737" s="23"/>
      <c r="AA1737" s="23"/>
      <c r="AB1737" s="23"/>
      <c r="AC1737" s="23"/>
      <c r="AD1737" s="23"/>
    </row>
    <row r="1738" spans="1:30">
      <c r="A1738" s="4">
        <v>41604</v>
      </c>
      <c r="B1738" s="23">
        <v>8.9999999999999998E-4</v>
      </c>
      <c r="C1738" s="23">
        <v>7.000000000000001E-4</v>
      </c>
      <c r="D1738" s="23">
        <v>1.1000000000000001E-3</v>
      </c>
      <c r="E1738" s="23">
        <v>1.2999999999999999E-3</v>
      </c>
      <c r="F1738" s="23">
        <v>2.8999999999999998E-3</v>
      </c>
      <c r="G1738" s="23">
        <v>5.5000000000000005E-3</v>
      </c>
      <c r="H1738" s="23">
        <v>1.34E-2</v>
      </c>
      <c r="I1738" s="23">
        <v>2.0499999999999997E-2</v>
      </c>
      <c r="J1738" s="23">
        <v>2.7099999999999999E-2</v>
      </c>
      <c r="K1738" s="23">
        <v>3.5000000000000003E-2</v>
      </c>
      <c r="L1738" s="23">
        <v>3.7999999999999999E-2</v>
      </c>
      <c r="M1738" s="23"/>
      <c r="N1738" s="23"/>
      <c r="O1738" s="23"/>
      <c r="P1738" s="23"/>
      <c r="V1738" s="23"/>
      <c r="W1738" s="23"/>
      <c r="X1738" s="23"/>
      <c r="Y1738" s="23"/>
      <c r="Z1738" s="23"/>
      <c r="AA1738" s="23"/>
      <c r="AB1738" s="23"/>
      <c r="AC1738" s="23"/>
      <c r="AD1738" s="23"/>
    </row>
    <row r="1739" spans="1:30">
      <c r="A1739" s="4">
        <v>41605</v>
      </c>
      <c r="B1739" s="23">
        <v>8.9999999999999998E-4</v>
      </c>
      <c r="C1739" s="23">
        <v>7.000000000000001E-4</v>
      </c>
      <c r="D1739" s="23">
        <v>1.1000000000000001E-3</v>
      </c>
      <c r="E1739" s="23">
        <v>1.2999999999999999E-3</v>
      </c>
      <c r="F1739" s="23">
        <v>2.8000000000000004E-3</v>
      </c>
      <c r="G1739" s="23">
        <v>5.5000000000000005E-3</v>
      </c>
      <c r="H1739" s="23">
        <v>1.3600000000000001E-2</v>
      </c>
      <c r="I1739" s="23">
        <v>2.0799999999999999E-2</v>
      </c>
      <c r="J1739" s="23">
        <v>2.7400000000000001E-2</v>
      </c>
      <c r="K1739" s="23">
        <v>3.5200000000000002E-2</v>
      </c>
      <c r="L1739" s="23">
        <v>3.8100000000000002E-2</v>
      </c>
      <c r="M1739" s="23"/>
      <c r="N1739" s="23"/>
      <c r="O1739" s="23"/>
      <c r="P1739" s="23"/>
      <c r="V1739" s="23"/>
      <c r="W1739" s="23"/>
      <c r="X1739" s="23"/>
      <c r="Y1739" s="23"/>
      <c r="Z1739" s="23"/>
      <c r="AA1739" s="23"/>
      <c r="AB1739" s="23"/>
      <c r="AC1739" s="23"/>
      <c r="AD1739" s="23"/>
    </row>
    <row r="1740" spans="1:30">
      <c r="A1740" s="4">
        <v>41607</v>
      </c>
      <c r="B1740" s="23">
        <v>7.000000000000001E-4</v>
      </c>
      <c r="C1740" s="23">
        <v>5.9999999999999995E-4</v>
      </c>
      <c r="D1740" s="23">
        <v>1.1000000000000001E-3</v>
      </c>
      <c r="E1740" s="23">
        <v>1.2999999999999999E-3</v>
      </c>
      <c r="F1740" s="23">
        <v>2.8000000000000004E-3</v>
      </c>
      <c r="G1740" s="23">
        <v>5.6000000000000008E-3</v>
      </c>
      <c r="H1740" s="23">
        <v>1.37E-2</v>
      </c>
      <c r="I1740" s="23">
        <v>2.1000000000000001E-2</v>
      </c>
      <c r="J1740" s="23">
        <v>2.75E-2</v>
      </c>
      <c r="K1740" s="23">
        <v>3.5400000000000001E-2</v>
      </c>
      <c r="L1740" s="23">
        <v>3.8199999999999998E-2</v>
      </c>
      <c r="M1740" s="23"/>
      <c r="N1740" s="23"/>
      <c r="O1740" s="23"/>
      <c r="P1740" s="23"/>
      <c r="V1740" s="23"/>
      <c r="W1740" s="23"/>
      <c r="X1740" s="23"/>
      <c r="Y1740" s="23"/>
      <c r="Z1740" s="23"/>
      <c r="AA1740" s="23"/>
      <c r="AB1740" s="23"/>
      <c r="AC1740" s="23"/>
      <c r="AD1740" s="23"/>
    </row>
    <row r="1741" spans="1:30">
      <c r="A1741" s="4">
        <v>41610</v>
      </c>
      <c r="B1741" s="23">
        <v>8.9999999999999998E-4</v>
      </c>
      <c r="C1741" s="23">
        <v>5.0000000000000001E-4</v>
      </c>
      <c r="D1741" s="23">
        <v>1E-3</v>
      </c>
      <c r="E1741" s="23">
        <v>1.2999999999999999E-3</v>
      </c>
      <c r="F1741" s="23">
        <v>3.0000000000000001E-3</v>
      </c>
      <c r="G1741" s="23">
        <v>5.8999999999999999E-3</v>
      </c>
      <c r="H1741" s="23">
        <v>1.43E-2</v>
      </c>
      <c r="I1741" s="23">
        <v>2.1600000000000001E-2</v>
      </c>
      <c r="J1741" s="23">
        <v>2.81E-2</v>
      </c>
      <c r="K1741" s="23">
        <v>3.5799999999999998E-2</v>
      </c>
      <c r="L1741" s="23">
        <v>3.8599999999999995E-2</v>
      </c>
      <c r="M1741" s="23"/>
      <c r="N1741" s="23"/>
      <c r="O1741" s="23"/>
      <c r="P1741" s="23"/>
      <c r="V1741" s="23"/>
      <c r="W1741" s="23"/>
      <c r="X1741" s="23"/>
      <c r="Y1741" s="23"/>
      <c r="Z1741" s="23"/>
      <c r="AA1741" s="23"/>
      <c r="AB1741" s="23"/>
      <c r="AC1741" s="23"/>
      <c r="AD1741" s="23"/>
    </row>
    <row r="1742" spans="1:30">
      <c r="A1742" s="4">
        <v>41611</v>
      </c>
      <c r="B1742" s="23">
        <v>8.9999999999999998E-4</v>
      </c>
      <c r="C1742" s="23">
        <v>5.9999999999999995E-4</v>
      </c>
      <c r="D1742" s="23">
        <v>1E-3</v>
      </c>
      <c r="E1742" s="23">
        <v>1.2999999999999999E-3</v>
      </c>
      <c r="F1742" s="23">
        <v>2.8000000000000004E-3</v>
      </c>
      <c r="G1742" s="23">
        <v>5.7999999999999996E-3</v>
      </c>
      <c r="H1742" s="23">
        <v>1.3999999999999999E-2</v>
      </c>
      <c r="I1742" s="23">
        <v>2.1299999999999999E-2</v>
      </c>
      <c r="J1742" s="23">
        <v>2.7900000000000001E-2</v>
      </c>
      <c r="K1742" s="23">
        <v>3.56E-2</v>
      </c>
      <c r="L1742" s="23">
        <v>3.8399999999999997E-2</v>
      </c>
      <c r="M1742" s="23"/>
      <c r="N1742" s="23"/>
      <c r="O1742" s="23"/>
      <c r="P1742" s="23"/>
      <c r="V1742" s="23"/>
      <c r="W1742" s="23"/>
      <c r="X1742" s="23"/>
      <c r="Y1742" s="23"/>
      <c r="Z1742" s="23"/>
      <c r="AA1742" s="23"/>
      <c r="AB1742" s="23"/>
      <c r="AC1742" s="23"/>
      <c r="AD1742" s="23"/>
    </row>
    <row r="1743" spans="1:30">
      <c r="A1743" s="4">
        <v>41612</v>
      </c>
      <c r="B1743" s="23">
        <v>8.9999999999999998E-4</v>
      </c>
      <c r="C1743" s="23">
        <v>5.9999999999999995E-4</v>
      </c>
      <c r="D1743" s="23">
        <v>1E-3</v>
      </c>
      <c r="E1743" s="23">
        <v>1.4000000000000002E-3</v>
      </c>
      <c r="F1743" s="23">
        <v>3.0000000000000001E-3</v>
      </c>
      <c r="G1743" s="23">
        <v>6.0000000000000001E-3</v>
      </c>
      <c r="H1743" s="23">
        <v>1.4499999999999999E-2</v>
      </c>
      <c r="I1743" s="23">
        <v>2.1899999999999999E-2</v>
      </c>
      <c r="J1743" s="23">
        <v>2.8399999999999998E-2</v>
      </c>
      <c r="K1743" s="23">
        <v>3.6299999999999999E-2</v>
      </c>
      <c r="L1743" s="23">
        <v>3.9E-2</v>
      </c>
      <c r="M1743" s="23"/>
      <c r="N1743" s="23"/>
      <c r="O1743" s="23"/>
      <c r="P1743" s="23"/>
      <c r="V1743" s="23"/>
      <c r="W1743" s="23"/>
      <c r="X1743" s="23"/>
      <c r="Y1743" s="23"/>
      <c r="Z1743" s="23"/>
      <c r="AA1743" s="23"/>
      <c r="AB1743" s="23"/>
      <c r="AC1743" s="23"/>
      <c r="AD1743" s="23"/>
    </row>
    <row r="1744" spans="1:30">
      <c r="A1744" s="4">
        <v>41613</v>
      </c>
      <c r="B1744" s="23">
        <v>8.9999999999999998E-4</v>
      </c>
      <c r="C1744" s="23">
        <v>5.9999999999999995E-4</v>
      </c>
      <c r="D1744" s="23">
        <v>1E-3</v>
      </c>
      <c r="E1744" s="23">
        <v>1.2999999999999999E-3</v>
      </c>
      <c r="F1744" s="23">
        <v>3.0000000000000001E-3</v>
      </c>
      <c r="G1744" s="23">
        <v>6.0999999999999995E-3</v>
      </c>
      <c r="H1744" s="23">
        <v>1.49E-2</v>
      </c>
      <c r="I1744" s="23">
        <v>2.23E-2</v>
      </c>
      <c r="J1744" s="23">
        <v>2.8799999999999999E-2</v>
      </c>
      <c r="K1744" s="23">
        <v>3.6499999999999998E-2</v>
      </c>
      <c r="L1744" s="23">
        <v>3.9199999999999999E-2</v>
      </c>
      <c r="M1744" s="23"/>
      <c r="N1744" s="23"/>
      <c r="O1744" s="23"/>
      <c r="P1744" s="23"/>
      <c r="V1744" s="23"/>
      <c r="W1744" s="23"/>
      <c r="X1744" s="23"/>
      <c r="Y1744" s="23"/>
      <c r="Z1744" s="23"/>
      <c r="AA1744" s="23"/>
      <c r="AB1744" s="23"/>
      <c r="AC1744" s="23"/>
      <c r="AD1744" s="23"/>
    </row>
    <row r="1745" spans="1:30">
      <c r="A1745" s="4">
        <v>41614</v>
      </c>
      <c r="B1745" s="23">
        <v>8.9999999999999998E-4</v>
      </c>
      <c r="C1745" s="23">
        <v>5.9999999999999995E-4</v>
      </c>
      <c r="D1745" s="23">
        <v>1E-3</v>
      </c>
      <c r="E1745" s="23">
        <v>1.2999999999999999E-3</v>
      </c>
      <c r="F1745" s="23">
        <v>3.0000000000000001E-3</v>
      </c>
      <c r="G1745" s="23">
        <v>6.4000000000000003E-3</v>
      </c>
      <c r="H1745" s="23">
        <v>1.5100000000000001E-2</v>
      </c>
      <c r="I1745" s="23">
        <v>2.23E-2</v>
      </c>
      <c r="J1745" s="23">
        <v>2.8799999999999999E-2</v>
      </c>
      <c r="K1745" s="23">
        <v>3.6299999999999999E-2</v>
      </c>
      <c r="L1745" s="23">
        <v>3.9E-2</v>
      </c>
      <c r="M1745" s="23"/>
      <c r="N1745" s="23"/>
      <c r="O1745" s="23"/>
      <c r="P1745" s="23"/>
      <c r="V1745" s="23"/>
      <c r="W1745" s="23"/>
      <c r="X1745" s="23"/>
      <c r="Y1745" s="23"/>
      <c r="Z1745" s="23"/>
      <c r="AA1745" s="23"/>
      <c r="AB1745" s="23"/>
      <c r="AC1745" s="23"/>
      <c r="AD1745" s="23"/>
    </row>
    <row r="1746" spans="1:30">
      <c r="A1746" s="4">
        <v>41617</v>
      </c>
      <c r="B1746" s="23">
        <v>8.9999999999999998E-4</v>
      </c>
      <c r="C1746" s="23">
        <v>7.000000000000001E-4</v>
      </c>
      <c r="D1746" s="23">
        <v>1E-3</v>
      </c>
      <c r="E1746" s="23">
        <v>1.2999999999999999E-3</v>
      </c>
      <c r="F1746" s="23">
        <v>3.0000000000000001E-3</v>
      </c>
      <c r="G1746" s="23">
        <v>6.4000000000000003E-3</v>
      </c>
      <c r="H1746" s="23">
        <v>1.4999999999999999E-2</v>
      </c>
      <c r="I1746" s="23">
        <v>2.23E-2</v>
      </c>
      <c r="J1746" s="23">
        <v>2.86E-2</v>
      </c>
      <c r="K1746" s="23">
        <v>3.61E-2</v>
      </c>
      <c r="L1746" s="23">
        <v>3.8800000000000001E-2</v>
      </c>
      <c r="M1746" s="23"/>
      <c r="N1746" s="23"/>
      <c r="O1746" s="23"/>
      <c r="P1746" s="23"/>
      <c r="V1746" s="23"/>
      <c r="W1746" s="23"/>
      <c r="X1746" s="23"/>
      <c r="Y1746" s="23"/>
      <c r="Z1746" s="23"/>
      <c r="AA1746" s="23"/>
      <c r="AB1746" s="23"/>
      <c r="AC1746" s="23"/>
      <c r="AD1746" s="23"/>
    </row>
    <row r="1747" spans="1:30">
      <c r="A1747" s="4">
        <v>41618</v>
      </c>
      <c r="B1747" s="23">
        <v>8.9999999999999998E-4</v>
      </c>
      <c r="C1747" s="23">
        <v>7.000000000000001E-4</v>
      </c>
      <c r="D1747" s="23">
        <v>1E-3</v>
      </c>
      <c r="E1747" s="23">
        <v>1.4000000000000002E-3</v>
      </c>
      <c r="F1747" s="23">
        <v>3.0000000000000001E-3</v>
      </c>
      <c r="G1747" s="23">
        <v>6.1999999999999998E-3</v>
      </c>
      <c r="H1747" s="23">
        <v>1.46E-2</v>
      </c>
      <c r="I1747" s="23">
        <v>2.1700000000000001E-2</v>
      </c>
      <c r="J1747" s="23">
        <v>2.81E-2</v>
      </c>
      <c r="K1747" s="23">
        <v>3.56E-2</v>
      </c>
      <c r="L1747" s="23">
        <v>3.8300000000000001E-2</v>
      </c>
      <c r="M1747" s="23"/>
      <c r="N1747" s="23"/>
      <c r="O1747" s="23"/>
      <c r="P1747" s="23"/>
      <c r="V1747" s="23"/>
      <c r="W1747" s="23"/>
      <c r="X1747" s="23"/>
      <c r="Y1747" s="23"/>
      <c r="Z1747" s="23"/>
      <c r="AA1747" s="23"/>
      <c r="AB1747" s="23"/>
      <c r="AC1747" s="23"/>
      <c r="AD1747" s="23"/>
    </row>
    <row r="1748" spans="1:30">
      <c r="A1748" s="4">
        <v>41619</v>
      </c>
      <c r="B1748" s="23">
        <v>8.0000000000000004E-4</v>
      </c>
      <c r="C1748" s="23">
        <v>7.000000000000001E-4</v>
      </c>
      <c r="D1748" s="23">
        <v>1E-3</v>
      </c>
      <c r="E1748" s="23">
        <v>1.2999999999999999E-3</v>
      </c>
      <c r="F1748" s="23">
        <v>3.0999999999999999E-3</v>
      </c>
      <c r="G1748" s="23">
        <v>6.3E-3</v>
      </c>
      <c r="H1748" s="23">
        <v>1.4999999999999999E-2</v>
      </c>
      <c r="I1748" s="23">
        <v>2.2099999999999998E-2</v>
      </c>
      <c r="J1748" s="23">
        <v>2.86E-2</v>
      </c>
      <c r="K1748" s="23">
        <v>3.61E-2</v>
      </c>
      <c r="L1748" s="23">
        <v>3.8699999999999998E-2</v>
      </c>
      <c r="M1748" s="23"/>
      <c r="N1748" s="23"/>
      <c r="O1748" s="23"/>
      <c r="P1748" s="23"/>
      <c r="V1748" s="23"/>
      <c r="W1748" s="23"/>
      <c r="X1748" s="23"/>
      <c r="Y1748" s="23"/>
      <c r="Z1748" s="23"/>
      <c r="AA1748" s="23"/>
      <c r="AB1748" s="23"/>
      <c r="AC1748" s="23"/>
      <c r="AD1748" s="23"/>
    </row>
    <row r="1749" spans="1:30">
      <c r="A1749" s="4">
        <v>41620</v>
      </c>
      <c r="B1749" s="23">
        <v>8.9999999999999998E-4</v>
      </c>
      <c r="C1749" s="23">
        <v>7.000000000000001E-4</v>
      </c>
      <c r="D1749" s="23">
        <v>8.9999999999999998E-4</v>
      </c>
      <c r="E1749" s="23">
        <v>1.4000000000000002E-3</v>
      </c>
      <c r="F1749" s="23">
        <v>3.4000000000000002E-3</v>
      </c>
      <c r="G1749" s="23">
        <v>6.7000000000000002E-3</v>
      </c>
      <c r="H1749" s="23">
        <v>1.55E-2</v>
      </c>
      <c r="I1749" s="23">
        <v>2.2599999999999999E-2</v>
      </c>
      <c r="J1749" s="23">
        <v>2.8900000000000002E-2</v>
      </c>
      <c r="K1749" s="23">
        <v>3.6299999999999999E-2</v>
      </c>
      <c r="L1749" s="23">
        <v>3.9100000000000003E-2</v>
      </c>
      <c r="M1749" s="23"/>
      <c r="N1749" s="23"/>
      <c r="O1749" s="23"/>
      <c r="P1749" s="23"/>
      <c r="V1749" s="23"/>
      <c r="W1749" s="23"/>
      <c r="X1749" s="23"/>
      <c r="Y1749" s="23"/>
      <c r="Z1749" s="23"/>
      <c r="AA1749" s="23"/>
      <c r="AB1749" s="23"/>
      <c r="AC1749" s="23"/>
      <c r="AD1749" s="23"/>
    </row>
    <row r="1750" spans="1:30">
      <c r="A1750" s="4">
        <v>41621</v>
      </c>
      <c r="B1750" s="23">
        <v>8.0000000000000004E-4</v>
      </c>
      <c r="C1750" s="23">
        <v>7.000000000000001E-4</v>
      </c>
      <c r="D1750" s="23">
        <v>8.9999999999999998E-4</v>
      </c>
      <c r="E1750" s="23">
        <v>1.4000000000000002E-3</v>
      </c>
      <c r="F1750" s="23">
        <v>3.4000000000000002E-3</v>
      </c>
      <c r="G1750" s="23">
        <v>6.8000000000000005E-3</v>
      </c>
      <c r="H1750" s="23">
        <v>1.55E-2</v>
      </c>
      <c r="I1750" s="23">
        <v>2.2499999999999999E-2</v>
      </c>
      <c r="J1750" s="23">
        <v>2.8799999999999999E-2</v>
      </c>
      <c r="K1750" s="23">
        <v>3.61E-2</v>
      </c>
      <c r="L1750" s="23">
        <v>3.8800000000000001E-2</v>
      </c>
      <c r="M1750" s="23"/>
      <c r="N1750" s="23"/>
      <c r="O1750" s="23"/>
      <c r="P1750" s="23"/>
      <c r="V1750" s="23"/>
      <c r="W1750" s="23"/>
      <c r="X1750" s="23"/>
      <c r="Y1750" s="23"/>
      <c r="Z1750" s="23"/>
      <c r="AA1750" s="23"/>
      <c r="AB1750" s="23"/>
      <c r="AC1750" s="23"/>
      <c r="AD1750" s="23"/>
    </row>
    <row r="1751" spans="1:30">
      <c r="A1751" s="4">
        <v>41624</v>
      </c>
      <c r="B1751" s="23">
        <v>8.9999999999999998E-4</v>
      </c>
      <c r="C1751" s="23">
        <v>7.000000000000001E-4</v>
      </c>
      <c r="D1751" s="23">
        <v>8.9999999999999998E-4</v>
      </c>
      <c r="E1751" s="23">
        <v>1.2999999999999999E-3</v>
      </c>
      <c r="F1751" s="23">
        <v>3.4000000000000002E-3</v>
      </c>
      <c r="G1751" s="23">
        <v>6.8000000000000005E-3</v>
      </c>
      <c r="H1751" s="23">
        <v>1.55E-2</v>
      </c>
      <c r="I1751" s="23">
        <v>2.2599999999999999E-2</v>
      </c>
      <c r="J1751" s="23">
        <v>2.8900000000000002E-2</v>
      </c>
      <c r="K1751" s="23">
        <v>3.6299999999999999E-2</v>
      </c>
      <c r="L1751" s="23">
        <v>3.9E-2</v>
      </c>
      <c r="M1751" s="23"/>
      <c r="N1751" s="23"/>
      <c r="O1751" s="23"/>
      <c r="P1751" s="23"/>
      <c r="V1751" s="23"/>
      <c r="W1751" s="23"/>
      <c r="X1751" s="23"/>
      <c r="Y1751" s="23"/>
      <c r="Z1751" s="23"/>
      <c r="AA1751" s="23"/>
      <c r="AB1751" s="23"/>
      <c r="AC1751" s="23"/>
      <c r="AD1751" s="23"/>
    </row>
    <row r="1752" spans="1:30">
      <c r="A1752" s="4">
        <v>41625</v>
      </c>
      <c r="B1752" s="23">
        <v>8.9999999999999998E-4</v>
      </c>
      <c r="C1752" s="23">
        <v>7.000000000000001E-4</v>
      </c>
      <c r="D1752" s="23">
        <v>8.9999999999999998E-4</v>
      </c>
      <c r="E1752" s="23">
        <v>1.4000000000000002E-3</v>
      </c>
      <c r="F1752" s="23">
        <v>3.4000000000000002E-3</v>
      </c>
      <c r="G1752" s="23">
        <v>6.5000000000000006E-3</v>
      </c>
      <c r="H1752" s="23">
        <v>1.52E-2</v>
      </c>
      <c r="I1752" s="23">
        <v>2.2200000000000001E-2</v>
      </c>
      <c r="J1752" s="23">
        <v>2.8500000000000001E-2</v>
      </c>
      <c r="K1752" s="23">
        <v>3.6000000000000004E-2</v>
      </c>
      <c r="L1752" s="23">
        <v>3.8800000000000001E-2</v>
      </c>
      <c r="M1752" s="23"/>
      <c r="N1752" s="23"/>
      <c r="O1752" s="23"/>
      <c r="P1752" s="23"/>
      <c r="V1752" s="23"/>
      <c r="W1752" s="23"/>
      <c r="X1752" s="23"/>
      <c r="Y1752" s="23"/>
      <c r="Z1752" s="23"/>
      <c r="AA1752" s="23"/>
      <c r="AB1752" s="23"/>
      <c r="AC1752" s="23"/>
      <c r="AD1752" s="23"/>
    </row>
    <row r="1753" spans="1:30">
      <c r="A1753" s="4">
        <v>41626</v>
      </c>
      <c r="B1753" s="23">
        <v>8.9999999999999998E-4</v>
      </c>
      <c r="C1753" s="23">
        <v>7.000000000000001E-4</v>
      </c>
      <c r="D1753" s="23">
        <v>1E-3</v>
      </c>
      <c r="E1753" s="23">
        <v>1.2999999999999999E-3</v>
      </c>
      <c r="F1753" s="23">
        <v>3.2000000000000002E-3</v>
      </c>
      <c r="G1753" s="23">
        <v>6.4000000000000003E-3</v>
      </c>
      <c r="H1753" s="23">
        <v>1.55E-2</v>
      </c>
      <c r="I1753" s="23">
        <v>2.2599999999999999E-2</v>
      </c>
      <c r="J1753" s="23">
        <v>2.8900000000000002E-2</v>
      </c>
      <c r="K1753" s="23">
        <v>3.6299999999999999E-2</v>
      </c>
      <c r="L1753" s="23">
        <v>3.9E-2</v>
      </c>
      <c r="M1753" s="23"/>
      <c r="N1753" s="23"/>
      <c r="O1753" s="23"/>
      <c r="P1753" s="23"/>
      <c r="V1753" s="23"/>
      <c r="W1753" s="23"/>
      <c r="X1753" s="23"/>
      <c r="Y1753" s="23"/>
      <c r="Z1753" s="23"/>
      <c r="AA1753" s="23"/>
      <c r="AB1753" s="23"/>
      <c r="AC1753" s="23"/>
      <c r="AD1753" s="23"/>
    </row>
    <row r="1754" spans="1:30">
      <c r="A1754" s="4">
        <v>41627</v>
      </c>
      <c r="B1754" s="23">
        <v>8.9999999999999998E-4</v>
      </c>
      <c r="C1754" s="23">
        <v>5.9999999999999995E-4</v>
      </c>
      <c r="D1754" s="23">
        <v>8.9999999999999998E-4</v>
      </c>
      <c r="E1754" s="23">
        <v>1.2999999999999999E-3</v>
      </c>
      <c r="F1754" s="23">
        <v>3.4999999999999996E-3</v>
      </c>
      <c r="G1754" s="23">
        <v>6.9999999999999993E-3</v>
      </c>
      <c r="H1754" s="23">
        <v>1.6299999999999999E-2</v>
      </c>
      <c r="I1754" s="23">
        <v>2.35E-2</v>
      </c>
      <c r="J1754" s="23">
        <v>2.9399999999999999E-2</v>
      </c>
      <c r="K1754" s="23">
        <v>3.6400000000000002E-2</v>
      </c>
      <c r="L1754" s="23">
        <v>3.9100000000000003E-2</v>
      </c>
      <c r="M1754" s="23"/>
      <c r="N1754" s="23"/>
      <c r="O1754" s="23"/>
      <c r="P1754" s="23"/>
      <c r="V1754" s="23"/>
      <c r="W1754" s="23"/>
      <c r="X1754" s="23"/>
      <c r="Y1754" s="23"/>
      <c r="Z1754" s="23"/>
      <c r="AA1754" s="23"/>
      <c r="AB1754" s="23"/>
      <c r="AC1754" s="23"/>
      <c r="AD1754" s="23"/>
    </row>
    <row r="1755" spans="1:30">
      <c r="A1755" s="4">
        <v>41628</v>
      </c>
      <c r="B1755" s="23">
        <v>8.9999999999999998E-4</v>
      </c>
      <c r="C1755" s="23">
        <v>7.000000000000001E-4</v>
      </c>
      <c r="D1755" s="23">
        <v>8.9999999999999998E-4</v>
      </c>
      <c r="E1755" s="23">
        <v>1.2999999999999999E-3</v>
      </c>
      <c r="F1755" s="23">
        <v>3.7000000000000002E-3</v>
      </c>
      <c r="G1755" s="23">
        <v>7.4000000000000003E-3</v>
      </c>
      <c r="H1755" s="23">
        <v>1.66E-2</v>
      </c>
      <c r="I1755" s="23">
        <v>2.3300000000000001E-2</v>
      </c>
      <c r="J1755" s="23">
        <v>2.8900000000000002E-2</v>
      </c>
      <c r="K1755" s="23">
        <v>3.5699999999999996E-2</v>
      </c>
      <c r="L1755" s="23">
        <v>3.8199999999999998E-2</v>
      </c>
      <c r="M1755" s="23"/>
      <c r="N1755" s="23"/>
      <c r="O1755" s="23"/>
      <c r="P1755" s="23"/>
      <c r="V1755" s="23"/>
      <c r="W1755" s="23"/>
      <c r="X1755" s="23"/>
      <c r="Y1755" s="23"/>
      <c r="Z1755" s="23"/>
      <c r="AA1755" s="23"/>
      <c r="AB1755" s="23"/>
      <c r="AC1755" s="23"/>
      <c r="AD1755" s="23"/>
    </row>
    <row r="1756" spans="1:30">
      <c r="A1756" s="4">
        <v>41631</v>
      </c>
      <c r="B1756" s="23">
        <v>8.9999999999999998E-4</v>
      </c>
      <c r="C1756" s="23">
        <v>7.000000000000001E-4</v>
      </c>
      <c r="D1756" s="23">
        <v>8.9999999999999998E-4</v>
      </c>
      <c r="E1756" s="23">
        <v>1.4000000000000002E-3</v>
      </c>
      <c r="F1756" s="23">
        <v>3.8E-3</v>
      </c>
      <c r="G1756" s="23">
        <v>7.7000000000000002E-3</v>
      </c>
      <c r="H1756" s="23">
        <v>1.6799999999999999E-2</v>
      </c>
      <c r="I1756" s="23">
        <v>2.3700000000000002E-2</v>
      </c>
      <c r="J1756" s="23">
        <v>2.9399999999999999E-2</v>
      </c>
      <c r="K1756" s="23">
        <v>3.6000000000000004E-2</v>
      </c>
      <c r="L1756" s="23">
        <v>3.85E-2</v>
      </c>
      <c r="M1756" s="23"/>
      <c r="N1756" s="23"/>
      <c r="O1756" s="23"/>
      <c r="P1756" s="23"/>
      <c r="V1756" s="23"/>
      <c r="W1756" s="23"/>
      <c r="X1756" s="23"/>
      <c r="Y1756" s="23"/>
      <c r="Z1756" s="23"/>
      <c r="AA1756" s="23"/>
      <c r="AB1756" s="23"/>
      <c r="AC1756" s="23"/>
      <c r="AD1756" s="23"/>
    </row>
    <row r="1757" spans="1:30">
      <c r="A1757" s="4">
        <v>41632</v>
      </c>
      <c r="B1757" s="23">
        <v>8.0000000000000004E-4</v>
      </c>
      <c r="C1757" s="23">
        <v>7.000000000000001E-4</v>
      </c>
      <c r="D1757" s="23">
        <v>8.9999999999999998E-4</v>
      </c>
      <c r="E1757" s="23">
        <v>1.4000000000000002E-3</v>
      </c>
      <c r="F1757" s="23">
        <v>3.8E-3</v>
      </c>
      <c r="G1757" s="23">
        <v>8.0000000000000002E-3</v>
      </c>
      <c r="H1757" s="23">
        <v>1.7299999999999999E-2</v>
      </c>
      <c r="I1757" s="23">
        <v>2.4300000000000002E-2</v>
      </c>
      <c r="J1757" s="23">
        <v>2.9900000000000003E-2</v>
      </c>
      <c r="K1757" s="23">
        <v>3.6600000000000001E-2</v>
      </c>
      <c r="L1757" s="23">
        <v>3.9E-2</v>
      </c>
      <c r="M1757" s="23"/>
      <c r="N1757" s="23"/>
      <c r="O1757" s="23"/>
      <c r="P1757" s="23"/>
      <c r="V1757" s="23"/>
      <c r="W1757" s="23"/>
      <c r="X1757" s="23"/>
      <c r="Y1757" s="23"/>
      <c r="Z1757" s="23"/>
      <c r="AA1757" s="23"/>
      <c r="AB1757" s="23"/>
      <c r="AC1757" s="23"/>
      <c r="AD1757" s="23"/>
    </row>
    <row r="1758" spans="1:30">
      <c r="A1758" s="4">
        <v>41634</v>
      </c>
      <c r="B1758" s="23">
        <v>8.0000000000000004E-4</v>
      </c>
      <c r="C1758" s="23">
        <v>7.000000000000001E-4</v>
      </c>
      <c r="D1758" s="23">
        <v>8.9999999999999998E-4</v>
      </c>
      <c r="E1758" s="23">
        <v>1.2999999999999999E-3</v>
      </c>
      <c r="F1758" s="23">
        <v>4.1999999999999997E-3</v>
      </c>
      <c r="G1758" s="23">
        <v>8.1000000000000013E-3</v>
      </c>
      <c r="H1758" s="23">
        <v>1.7399999999999999E-2</v>
      </c>
      <c r="I1758" s="23">
        <v>2.4300000000000002E-2</v>
      </c>
      <c r="J1758" s="23">
        <v>0.03</v>
      </c>
      <c r="K1758" s="23">
        <v>3.6799999999999999E-2</v>
      </c>
      <c r="L1758" s="23">
        <v>3.9199999999999999E-2</v>
      </c>
      <c r="M1758" s="23"/>
      <c r="N1758" s="23"/>
      <c r="O1758" s="23"/>
      <c r="P1758" s="23"/>
      <c r="V1758" s="23"/>
      <c r="W1758" s="23"/>
      <c r="X1758" s="23"/>
      <c r="Y1758" s="23"/>
      <c r="Z1758" s="23"/>
      <c r="AA1758" s="23"/>
      <c r="AB1758" s="23"/>
      <c r="AC1758" s="23"/>
      <c r="AD1758" s="23"/>
    </row>
    <row r="1759" spans="1:30">
      <c r="A1759" s="4">
        <v>41635</v>
      </c>
      <c r="B1759" s="23">
        <v>8.0000000000000004E-4</v>
      </c>
      <c r="C1759" s="23">
        <v>7.000000000000001E-4</v>
      </c>
      <c r="D1759" s="23">
        <v>8.9999999999999998E-4</v>
      </c>
      <c r="E1759" s="23">
        <v>1.1999999999999999E-3</v>
      </c>
      <c r="F1759" s="23">
        <v>4.0000000000000001E-3</v>
      </c>
      <c r="G1759" s="23">
        <v>7.9000000000000008E-3</v>
      </c>
      <c r="H1759" s="23">
        <v>1.7399999999999999E-2</v>
      </c>
      <c r="I1759" s="23">
        <v>2.4399999999999998E-2</v>
      </c>
      <c r="J1759" s="23">
        <v>3.0200000000000001E-2</v>
      </c>
      <c r="K1759" s="23">
        <v>3.7000000000000005E-2</v>
      </c>
      <c r="L1759" s="23">
        <v>3.9399999999999998E-2</v>
      </c>
      <c r="M1759" s="23"/>
      <c r="N1759" s="23"/>
      <c r="O1759" s="23"/>
      <c r="P1759" s="23"/>
      <c r="V1759" s="23"/>
      <c r="W1759" s="23"/>
      <c r="X1759" s="23"/>
      <c r="Y1759" s="23"/>
      <c r="Z1759" s="23"/>
      <c r="AA1759" s="23"/>
      <c r="AB1759" s="23"/>
      <c r="AC1759" s="23"/>
      <c r="AD1759" s="23"/>
    </row>
    <row r="1760" spans="1:30">
      <c r="A1760" s="4">
        <v>41638</v>
      </c>
      <c r="B1760" s="23">
        <v>8.0000000000000004E-4</v>
      </c>
      <c r="C1760" s="23">
        <v>7.000000000000001E-4</v>
      </c>
      <c r="D1760" s="23">
        <v>1E-3</v>
      </c>
      <c r="E1760" s="23">
        <v>1.2999999999999999E-3</v>
      </c>
      <c r="F1760" s="23">
        <v>3.9000000000000003E-3</v>
      </c>
      <c r="G1760" s="23">
        <v>7.7000000000000002E-3</v>
      </c>
      <c r="H1760" s="23">
        <v>1.7100000000000001E-2</v>
      </c>
      <c r="I1760" s="23">
        <v>2.4E-2</v>
      </c>
      <c r="J1760" s="23">
        <v>2.9900000000000003E-2</v>
      </c>
      <c r="K1760" s="23">
        <v>3.6600000000000001E-2</v>
      </c>
      <c r="L1760" s="23">
        <v>3.9E-2</v>
      </c>
      <c r="M1760" s="23"/>
      <c r="N1760" s="23"/>
      <c r="O1760" s="23"/>
      <c r="P1760" s="23"/>
      <c r="V1760" s="23"/>
      <c r="W1760" s="23"/>
      <c r="X1760" s="23"/>
      <c r="Y1760" s="23"/>
      <c r="Z1760" s="23"/>
      <c r="AA1760" s="23"/>
      <c r="AB1760" s="23"/>
      <c r="AC1760" s="23"/>
      <c r="AD1760" s="23"/>
    </row>
    <row r="1761" spans="1:30">
      <c r="A1761" s="4">
        <v>41639</v>
      </c>
      <c r="B1761" s="23">
        <v>7.000000000000001E-4</v>
      </c>
      <c r="C1761" s="23">
        <v>7.000000000000001E-4</v>
      </c>
      <c r="D1761" s="23">
        <v>1E-3</v>
      </c>
      <c r="E1761" s="23">
        <v>1.2999999999999999E-3</v>
      </c>
      <c r="F1761" s="23">
        <v>3.8E-3</v>
      </c>
      <c r="G1761" s="23">
        <v>7.8000000000000005E-3</v>
      </c>
      <c r="H1761" s="23">
        <v>1.7500000000000002E-2</v>
      </c>
      <c r="I1761" s="23">
        <v>2.4500000000000001E-2</v>
      </c>
      <c r="J1761" s="23">
        <v>3.04E-2</v>
      </c>
      <c r="K1761" s="23">
        <v>3.7200000000000004E-2</v>
      </c>
      <c r="L1761" s="23">
        <v>3.9599999999999996E-2</v>
      </c>
      <c r="M1761" s="23"/>
      <c r="N1761" s="23"/>
      <c r="O1761" s="23"/>
      <c r="P1761" s="23"/>
      <c r="V1761" s="23"/>
      <c r="W1761" s="23"/>
      <c r="X1761" s="23"/>
      <c r="Y1761" s="23"/>
      <c r="Z1761" s="23"/>
      <c r="AA1761" s="23"/>
      <c r="AB1761" s="23"/>
      <c r="AC1761" s="23"/>
      <c r="AD1761" s="23"/>
    </row>
    <row r="1762" spans="1:30">
      <c r="A1762" s="4">
        <v>41641</v>
      </c>
      <c r="B1762" s="23">
        <v>8.0000000000000004E-4</v>
      </c>
      <c r="C1762" s="23">
        <v>7.000000000000001E-4</v>
      </c>
      <c r="D1762" s="23">
        <v>8.9999999999999998E-4</v>
      </c>
      <c r="E1762" s="23">
        <v>1.2999999999999999E-3</v>
      </c>
      <c r="F1762" s="23">
        <v>3.9000000000000003E-3</v>
      </c>
      <c r="G1762" s="23">
        <v>7.6E-3</v>
      </c>
      <c r="H1762" s="23">
        <v>1.72E-2</v>
      </c>
      <c r="I1762" s="23">
        <v>2.41E-2</v>
      </c>
      <c r="J1762" s="23">
        <v>0.03</v>
      </c>
      <c r="K1762" s="23">
        <v>3.6799999999999999E-2</v>
      </c>
      <c r="L1762" s="23">
        <v>3.9199999999999999E-2</v>
      </c>
      <c r="M1762" s="23"/>
      <c r="N1762" s="23"/>
      <c r="O1762" s="23"/>
      <c r="P1762" s="23"/>
      <c r="V1762" s="23"/>
      <c r="W1762" s="23"/>
      <c r="X1762" s="23"/>
      <c r="Y1762" s="23"/>
      <c r="Z1762" s="23"/>
      <c r="AA1762" s="23"/>
      <c r="AB1762" s="23"/>
      <c r="AC1762" s="23"/>
      <c r="AD1762" s="23"/>
    </row>
    <row r="1763" spans="1:30">
      <c r="A1763" s="4">
        <v>41642</v>
      </c>
      <c r="B1763" s="23">
        <v>8.0000000000000004E-4</v>
      </c>
      <c r="C1763" s="23">
        <v>7.000000000000001E-4</v>
      </c>
      <c r="D1763" s="23">
        <v>1E-3</v>
      </c>
      <c r="E1763" s="23">
        <v>1.2999999999999999E-3</v>
      </c>
      <c r="F1763" s="23">
        <v>4.0999999999999995E-3</v>
      </c>
      <c r="G1763" s="23">
        <v>8.0000000000000002E-3</v>
      </c>
      <c r="H1763" s="23">
        <v>1.7299999999999999E-2</v>
      </c>
      <c r="I1763" s="23">
        <v>2.4199999999999999E-2</v>
      </c>
      <c r="J1763" s="23">
        <v>3.0099999999999998E-2</v>
      </c>
      <c r="K1763" s="23">
        <v>3.6900000000000002E-2</v>
      </c>
      <c r="L1763" s="23">
        <v>3.9300000000000002E-2</v>
      </c>
      <c r="M1763" s="23"/>
      <c r="N1763" s="23"/>
      <c r="O1763" s="23"/>
      <c r="P1763" s="23"/>
      <c r="V1763" s="23"/>
      <c r="W1763" s="23"/>
      <c r="X1763" s="23"/>
      <c r="Y1763" s="23"/>
      <c r="Z1763" s="23"/>
      <c r="AA1763" s="23"/>
      <c r="AB1763" s="23"/>
      <c r="AC1763" s="23"/>
      <c r="AD1763" s="23"/>
    </row>
    <row r="1764" spans="1:30">
      <c r="A1764" s="4">
        <v>41645</v>
      </c>
      <c r="B1764" s="23">
        <v>8.0000000000000004E-4</v>
      </c>
      <c r="C1764" s="23">
        <v>5.0000000000000001E-4</v>
      </c>
      <c r="D1764" s="23">
        <v>8.0000000000000004E-4</v>
      </c>
      <c r="E1764" s="23">
        <v>1.1999999999999999E-3</v>
      </c>
      <c r="F1764" s="23">
        <v>4.0000000000000001E-3</v>
      </c>
      <c r="G1764" s="23">
        <v>7.8000000000000005E-3</v>
      </c>
      <c r="H1764" s="23">
        <v>1.7000000000000001E-2</v>
      </c>
      <c r="I1764" s="23">
        <v>2.3799999999999998E-2</v>
      </c>
      <c r="J1764" s="23">
        <v>2.98E-2</v>
      </c>
      <c r="K1764" s="23">
        <v>3.6600000000000001E-2</v>
      </c>
      <c r="L1764" s="23">
        <v>3.9E-2</v>
      </c>
      <c r="M1764" s="23"/>
      <c r="N1764" s="23"/>
      <c r="O1764" s="23"/>
      <c r="P1764" s="23"/>
      <c r="V1764" s="23"/>
      <c r="W1764" s="23"/>
      <c r="X1764" s="23"/>
      <c r="Y1764" s="23"/>
      <c r="Z1764" s="23"/>
      <c r="AA1764" s="23"/>
      <c r="AB1764" s="23"/>
      <c r="AC1764" s="23"/>
      <c r="AD1764" s="23"/>
    </row>
    <row r="1765" spans="1:30">
      <c r="A1765" s="4">
        <v>41646</v>
      </c>
      <c r="B1765" s="23">
        <v>7.000000000000001E-4</v>
      </c>
      <c r="C1765" s="23">
        <v>4.0000000000000002E-4</v>
      </c>
      <c r="D1765" s="23">
        <v>8.0000000000000004E-4</v>
      </c>
      <c r="E1765" s="23">
        <v>1.2999999999999999E-3</v>
      </c>
      <c r="F1765" s="23">
        <v>4.0000000000000001E-3</v>
      </c>
      <c r="G1765" s="23">
        <v>8.0000000000000002E-3</v>
      </c>
      <c r="H1765" s="23">
        <v>1.6899999999999998E-2</v>
      </c>
      <c r="I1765" s="23">
        <v>2.3700000000000002E-2</v>
      </c>
      <c r="J1765" s="23">
        <v>2.9600000000000001E-2</v>
      </c>
      <c r="K1765" s="23">
        <v>3.6400000000000002E-2</v>
      </c>
      <c r="L1765" s="23">
        <v>3.8800000000000001E-2</v>
      </c>
      <c r="M1765" s="23"/>
      <c r="N1765" s="23"/>
      <c r="O1765" s="23"/>
      <c r="P1765" s="23"/>
      <c r="V1765" s="23"/>
      <c r="W1765" s="23"/>
      <c r="X1765" s="23"/>
      <c r="Y1765" s="23"/>
      <c r="Z1765" s="23"/>
      <c r="AA1765" s="23"/>
      <c r="AB1765" s="23"/>
      <c r="AC1765" s="23"/>
      <c r="AD1765" s="23"/>
    </row>
    <row r="1766" spans="1:30">
      <c r="A1766" s="4">
        <v>41647</v>
      </c>
      <c r="B1766" s="23">
        <v>7.000000000000001E-4</v>
      </c>
      <c r="C1766" s="23">
        <v>5.0000000000000001E-4</v>
      </c>
      <c r="D1766" s="23">
        <v>8.0000000000000004E-4</v>
      </c>
      <c r="E1766" s="23">
        <v>1.2999999999999999E-3</v>
      </c>
      <c r="F1766" s="23">
        <v>4.3E-3</v>
      </c>
      <c r="G1766" s="23">
        <v>8.6999999999999994E-3</v>
      </c>
      <c r="H1766" s="23">
        <v>1.77E-2</v>
      </c>
      <c r="I1766" s="23">
        <v>2.4399999999999998E-2</v>
      </c>
      <c r="J1766" s="23">
        <v>3.0099999999999998E-2</v>
      </c>
      <c r="K1766" s="23">
        <v>3.6699999999999997E-2</v>
      </c>
      <c r="L1766" s="23">
        <v>3.9E-2</v>
      </c>
      <c r="M1766" s="23"/>
      <c r="N1766" s="23"/>
      <c r="O1766" s="23"/>
      <c r="P1766" s="23"/>
      <c r="V1766" s="23"/>
      <c r="W1766" s="23"/>
      <c r="X1766" s="23"/>
      <c r="Y1766" s="23"/>
      <c r="Z1766" s="23"/>
      <c r="AA1766" s="23"/>
      <c r="AB1766" s="23"/>
      <c r="AC1766" s="23"/>
      <c r="AD1766" s="23"/>
    </row>
    <row r="1767" spans="1:30">
      <c r="A1767" s="4">
        <v>41648</v>
      </c>
      <c r="B1767" s="23">
        <v>7.000000000000001E-4</v>
      </c>
      <c r="C1767" s="23">
        <v>4.0000000000000002E-4</v>
      </c>
      <c r="D1767" s="23">
        <v>5.9999999999999995E-4</v>
      </c>
      <c r="E1767" s="23">
        <v>1.2999999999999999E-3</v>
      </c>
      <c r="F1767" s="23">
        <v>4.4000000000000003E-3</v>
      </c>
      <c r="G1767" s="23">
        <v>8.6E-3</v>
      </c>
      <c r="H1767" s="23">
        <v>1.7500000000000002E-2</v>
      </c>
      <c r="I1767" s="23">
        <v>2.41E-2</v>
      </c>
      <c r="J1767" s="23">
        <v>2.9700000000000001E-2</v>
      </c>
      <c r="K1767" s="23">
        <v>3.6200000000000003E-2</v>
      </c>
      <c r="L1767" s="23">
        <v>3.8800000000000001E-2</v>
      </c>
      <c r="M1767" s="23"/>
      <c r="N1767" s="23"/>
      <c r="O1767" s="23"/>
      <c r="P1767" s="23"/>
      <c r="V1767" s="23"/>
      <c r="W1767" s="23"/>
      <c r="X1767" s="23"/>
      <c r="Y1767" s="23"/>
      <c r="Z1767" s="23"/>
      <c r="AA1767" s="23"/>
      <c r="AB1767" s="23"/>
      <c r="AC1767" s="23"/>
      <c r="AD1767" s="23"/>
    </row>
    <row r="1768" spans="1:30">
      <c r="A1768" s="4">
        <v>41649</v>
      </c>
      <c r="B1768" s="23">
        <v>7.000000000000001E-4</v>
      </c>
      <c r="C1768" s="23">
        <v>5.0000000000000001E-4</v>
      </c>
      <c r="D1768" s="23">
        <v>5.9999999999999995E-4</v>
      </c>
      <c r="E1768" s="23">
        <v>1.1999999999999999E-3</v>
      </c>
      <c r="F1768" s="23">
        <v>3.9000000000000003E-3</v>
      </c>
      <c r="G1768" s="23">
        <v>7.7000000000000002E-3</v>
      </c>
      <c r="H1768" s="23">
        <v>1.6399999999999998E-2</v>
      </c>
      <c r="I1768" s="23">
        <v>2.29E-2</v>
      </c>
      <c r="J1768" s="23">
        <v>2.8799999999999999E-2</v>
      </c>
      <c r="K1768" s="23">
        <v>3.5400000000000001E-2</v>
      </c>
      <c r="L1768" s="23">
        <v>3.7999999999999999E-2</v>
      </c>
      <c r="M1768" s="23"/>
      <c r="N1768" s="23"/>
      <c r="O1768" s="23"/>
      <c r="P1768" s="23"/>
      <c r="V1768" s="23"/>
      <c r="W1768" s="23"/>
      <c r="X1768" s="23"/>
      <c r="Y1768" s="23"/>
      <c r="Z1768" s="23"/>
      <c r="AA1768" s="23"/>
      <c r="AB1768" s="23"/>
      <c r="AC1768" s="23"/>
      <c r="AD1768" s="23"/>
    </row>
    <row r="1769" spans="1:30">
      <c r="A1769" s="4">
        <v>41652</v>
      </c>
      <c r="B1769" s="23">
        <v>7.000000000000001E-4</v>
      </c>
      <c r="C1769" s="23">
        <v>2.9999999999999997E-4</v>
      </c>
      <c r="D1769" s="23">
        <v>5.9999999999999995E-4</v>
      </c>
      <c r="E1769" s="23">
        <v>1.1000000000000001E-3</v>
      </c>
      <c r="F1769" s="23">
        <v>3.9000000000000003E-3</v>
      </c>
      <c r="G1769" s="23">
        <v>7.4000000000000003E-3</v>
      </c>
      <c r="H1769" s="23">
        <v>1.6E-2</v>
      </c>
      <c r="I1769" s="23">
        <v>2.2499999999999999E-2</v>
      </c>
      <c r="J1769" s="23">
        <v>2.8399999999999998E-2</v>
      </c>
      <c r="K1769" s="23">
        <v>3.5200000000000002E-2</v>
      </c>
      <c r="L1769" s="23">
        <v>3.7699999999999997E-2</v>
      </c>
      <c r="M1769" s="23"/>
      <c r="N1769" s="23"/>
      <c r="O1769" s="23"/>
      <c r="P1769" s="23"/>
      <c r="V1769" s="23"/>
      <c r="W1769" s="23"/>
      <c r="X1769" s="23"/>
      <c r="Y1769" s="23"/>
      <c r="Z1769" s="23"/>
      <c r="AA1769" s="23"/>
      <c r="AB1769" s="23"/>
      <c r="AC1769" s="23"/>
      <c r="AD1769" s="23"/>
    </row>
    <row r="1770" spans="1:30">
      <c r="A1770" s="4">
        <v>41653</v>
      </c>
      <c r="B1770" s="23">
        <v>7.000000000000001E-4</v>
      </c>
      <c r="C1770" s="23">
        <v>4.0000000000000002E-4</v>
      </c>
      <c r="D1770" s="23">
        <v>5.9999999999999995E-4</v>
      </c>
      <c r="E1770" s="23">
        <v>1.1000000000000001E-3</v>
      </c>
      <c r="F1770" s="23">
        <v>3.9000000000000003E-3</v>
      </c>
      <c r="G1770" s="23">
        <v>7.8000000000000005E-3</v>
      </c>
      <c r="H1770" s="23">
        <v>1.6500000000000001E-2</v>
      </c>
      <c r="I1770" s="23">
        <v>2.3E-2</v>
      </c>
      <c r="J1770" s="23">
        <v>2.8799999999999999E-2</v>
      </c>
      <c r="K1770" s="23">
        <v>3.5400000000000001E-2</v>
      </c>
      <c r="L1770" s="23">
        <v>3.7999999999999999E-2</v>
      </c>
      <c r="M1770" s="23"/>
      <c r="N1770" s="23"/>
      <c r="O1770" s="23"/>
      <c r="P1770" s="23"/>
      <c r="V1770" s="23"/>
      <c r="W1770" s="23"/>
      <c r="X1770" s="23"/>
      <c r="Y1770" s="23"/>
      <c r="Z1770" s="23"/>
      <c r="AA1770" s="23"/>
      <c r="AB1770" s="23"/>
      <c r="AC1770" s="23"/>
      <c r="AD1770" s="23"/>
    </row>
    <row r="1771" spans="1:30">
      <c r="A1771" s="4">
        <v>41654</v>
      </c>
      <c r="B1771" s="23">
        <v>7.000000000000001E-4</v>
      </c>
      <c r="C1771" s="23">
        <v>4.0000000000000002E-4</v>
      </c>
      <c r="D1771" s="23">
        <v>5.9999999999999995E-4</v>
      </c>
      <c r="E1771" s="23">
        <v>1.2999999999999999E-3</v>
      </c>
      <c r="F1771" s="23">
        <v>4.0999999999999995E-3</v>
      </c>
      <c r="G1771" s="23">
        <v>8.1000000000000013E-3</v>
      </c>
      <c r="H1771" s="23">
        <v>1.6799999999999999E-2</v>
      </c>
      <c r="I1771" s="23">
        <v>2.3300000000000001E-2</v>
      </c>
      <c r="J1771" s="23">
        <v>2.8999999999999998E-2</v>
      </c>
      <c r="K1771" s="23">
        <v>3.5499999999999997E-2</v>
      </c>
      <c r="L1771" s="23">
        <v>3.8100000000000002E-2</v>
      </c>
      <c r="M1771" s="23"/>
      <c r="N1771" s="23"/>
      <c r="O1771" s="23"/>
      <c r="P1771" s="23"/>
      <c r="V1771" s="23"/>
      <c r="W1771" s="23"/>
      <c r="X1771" s="23"/>
      <c r="Y1771" s="23"/>
      <c r="Z1771" s="23"/>
      <c r="AA1771" s="23"/>
      <c r="AB1771" s="23"/>
      <c r="AC1771" s="23"/>
      <c r="AD1771" s="23"/>
    </row>
    <row r="1772" spans="1:30">
      <c r="A1772" s="4">
        <v>41655</v>
      </c>
      <c r="B1772" s="23">
        <v>7.000000000000001E-4</v>
      </c>
      <c r="C1772" s="23">
        <v>4.0000000000000002E-4</v>
      </c>
      <c r="D1772" s="23">
        <v>7.000000000000001E-4</v>
      </c>
      <c r="E1772" s="23">
        <v>1.1000000000000001E-3</v>
      </c>
      <c r="F1772" s="23">
        <v>4.0999999999999995E-3</v>
      </c>
      <c r="G1772" s="23">
        <v>8.0000000000000002E-3</v>
      </c>
      <c r="H1772" s="23">
        <v>1.66E-2</v>
      </c>
      <c r="I1772" s="23">
        <v>2.3E-2</v>
      </c>
      <c r="J1772" s="23">
        <v>2.86E-2</v>
      </c>
      <c r="K1772" s="23">
        <v>3.5200000000000002E-2</v>
      </c>
      <c r="L1772" s="23">
        <v>3.7699999999999997E-2</v>
      </c>
      <c r="M1772" s="23"/>
      <c r="N1772" s="23"/>
      <c r="O1772" s="23"/>
      <c r="P1772" s="23"/>
      <c r="V1772" s="23"/>
      <c r="W1772" s="23"/>
      <c r="X1772" s="23"/>
      <c r="Y1772" s="23"/>
      <c r="Z1772" s="23"/>
      <c r="AA1772" s="23"/>
      <c r="AB1772" s="23"/>
      <c r="AC1772" s="23"/>
      <c r="AD1772" s="23"/>
    </row>
    <row r="1773" spans="1:30">
      <c r="A1773" s="4">
        <v>41656</v>
      </c>
      <c r="B1773" s="23">
        <v>7.000000000000001E-4</v>
      </c>
      <c r="C1773" s="23">
        <v>5.0000000000000001E-4</v>
      </c>
      <c r="D1773" s="23">
        <v>7.000000000000001E-4</v>
      </c>
      <c r="E1773" s="23">
        <v>1.1000000000000001E-3</v>
      </c>
      <c r="F1773" s="23">
        <v>4.0000000000000001E-3</v>
      </c>
      <c r="G1773" s="23">
        <v>7.9000000000000008E-3</v>
      </c>
      <c r="H1773" s="23">
        <v>1.6399999999999998E-2</v>
      </c>
      <c r="I1773" s="23">
        <v>2.2700000000000001E-2</v>
      </c>
      <c r="J1773" s="23">
        <v>2.8399999999999998E-2</v>
      </c>
      <c r="K1773" s="23">
        <v>3.5000000000000003E-2</v>
      </c>
      <c r="L1773" s="23">
        <v>3.7499999999999999E-2</v>
      </c>
      <c r="M1773" s="23"/>
      <c r="N1773" s="23"/>
      <c r="O1773" s="23"/>
      <c r="P1773" s="23"/>
      <c r="V1773" s="23"/>
      <c r="W1773" s="23"/>
      <c r="X1773" s="23"/>
      <c r="Y1773" s="23"/>
      <c r="Z1773" s="23"/>
      <c r="AA1773" s="23"/>
      <c r="AB1773" s="23"/>
      <c r="AC1773" s="23"/>
      <c r="AD1773" s="23"/>
    </row>
    <row r="1774" spans="1:30">
      <c r="A1774" s="4">
        <v>41660</v>
      </c>
      <c r="B1774" s="23">
        <v>7.000000000000001E-4</v>
      </c>
      <c r="C1774" s="23">
        <v>4.0000000000000002E-4</v>
      </c>
      <c r="D1774" s="23">
        <v>7.000000000000001E-4</v>
      </c>
      <c r="E1774" s="23">
        <v>1.1999999999999999E-3</v>
      </c>
      <c r="F1774" s="23">
        <v>4.0000000000000001E-3</v>
      </c>
      <c r="G1774" s="23">
        <v>8.1000000000000013E-3</v>
      </c>
      <c r="H1774" s="23">
        <v>1.67E-2</v>
      </c>
      <c r="I1774" s="23">
        <v>2.29E-2</v>
      </c>
      <c r="J1774" s="23">
        <v>2.8500000000000001E-2</v>
      </c>
      <c r="K1774" s="23">
        <v>3.5000000000000003E-2</v>
      </c>
      <c r="L1774" s="23">
        <v>3.7400000000000003E-2</v>
      </c>
      <c r="M1774" s="23"/>
      <c r="N1774" s="23"/>
      <c r="O1774" s="23"/>
      <c r="P1774" s="23"/>
      <c r="V1774" s="23"/>
      <c r="W1774" s="23"/>
      <c r="X1774" s="23"/>
      <c r="Y1774" s="23"/>
      <c r="Z1774" s="23"/>
      <c r="AA1774" s="23"/>
      <c r="AB1774" s="23"/>
      <c r="AC1774" s="23"/>
      <c r="AD1774" s="23"/>
    </row>
    <row r="1775" spans="1:30">
      <c r="A1775" s="4">
        <v>41661</v>
      </c>
      <c r="B1775" s="23">
        <v>7.000000000000001E-4</v>
      </c>
      <c r="C1775" s="23">
        <v>4.0000000000000002E-4</v>
      </c>
      <c r="D1775" s="23">
        <v>7.000000000000001E-4</v>
      </c>
      <c r="E1775" s="23">
        <v>1.1000000000000001E-3</v>
      </c>
      <c r="F1775" s="23">
        <v>4.4000000000000003E-3</v>
      </c>
      <c r="G1775" s="23">
        <v>8.5000000000000006E-3</v>
      </c>
      <c r="H1775" s="23">
        <v>1.72E-2</v>
      </c>
      <c r="I1775" s="23">
        <v>2.3399999999999997E-2</v>
      </c>
      <c r="J1775" s="23">
        <v>2.87E-2</v>
      </c>
      <c r="K1775" s="23">
        <v>3.5200000000000002E-2</v>
      </c>
      <c r="L1775" s="23">
        <v>3.7499999999999999E-2</v>
      </c>
      <c r="M1775" s="23"/>
      <c r="N1775" s="23"/>
      <c r="O1775" s="23"/>
      <c r="P1775" s="23"/>
      <c r="V1775" s="23"/>
      <c r="W1775" s="23"/>
      <c r="X1775" s="23"/>
      <c r="Y1775" s="23"/>
      <c r="Z1775" s="23"/>
      <c r="AA1775" s="23"/>
      <c r="AB1775" s="23"/>
      <c r="AC1775" s="23"/>
      <c r="AD1775" s="23"/>
    </row>
    <row r="1776" spans="1:30">
      <c r="A1776" s="4">
        <v>41662</v>
      </c>
      <c r="B1776" s="23">
        <v>7.000000000000001E-4</v>
      </c>
      <c r="C1776" s="23">
        <v>4.0000000000000002E-4</v>
      </c>
      <c r="D1776" s="23">
        <v>5.0000000000000001E-4</v>
      </c>
      <c r="E1776" s="23">
        <v>1.1000000000000001E-3</v>
      </c>
      <c r="F1776" s="23">
        <v>3.9000000000000003E-3</v>
      </c>
      <c r="G1776" s="23">
        <v>7.7000000000000002E-3</v>
      </c>
      <c r="H1776" s="23">
        <v>1.6200000000000003E-2</v>
      </c>
      <c r="I1776" s="23">
        <v>2.2400000000000003E-2</v>
      </c>
      <c r="J1776" s="23">
        <v>2.7900000000000001E-2</v>
      </c>
      <c r="K1776" s="23">
        <v>3.44E-2</v>
      </c>
      <c r="L1776" s="23">
        <v>3.6799999999999999E-2</v>
      </c>
      <c r="M1776" s="23"/>
      <c r="N1776" s="23"/>
      <c r="O1776" s="23"/>
      <c r="P1776" s="23"/>
      <c r="V1776" s="23"/>
      <c r="W1776" s="23"/>
      <c r="X1776" s="23"/>
      <c r="Y1776" s="23"/>
      <c r="Z1776" s="23"/>
      <c r="AA1776" s="23"/>
      <c r="AB1776" s="23"/>
      <c r="AC1776" s="23"/>
      <c r="AD1776" s="23"/>
    </row>
    <row r="1777" spans="1:30">
      <c r="A1777" s="4">
        <v>41663</v>
      </c>
      <c r="B1777" s="23">
        <v>7.000000000000001E-4</v>
      </c>
      <c r="C1777" s="23">
        <v>4.0000000000000002E-4</v>
      </c>
      <c r="D1777" s="23">
        <v>5.9999999999999995E-4</v>
      </c>
      <c r="E1777" s="23">
        <v>1.1000000000000001E-3</v>
      </c>
      <c r="F1777" s="23">
        <v>3.7000000000000002E-3</v>
      </c>
      <c r="G1777" s="23">
        <v>7.4999999999999997E-3</v>
      </c>
      <c r="H1777" s="23">
        <v>1.5800000000000002E-2</v>
      </c>
      <c r="I1777" s="23">
        <v>2.2000000000000002E-2</v>
      </c>
      <c r="J1777" s="23">
        <v>2.75E-2</v>
      </c>
      <c r="K1777" s="23">
        <v>3.4000000000000002E-2</v>
      </c>
      <c r="L1777" s="23">
        <v>3.6400000000000002E-2</v>
      </c>
      <c r="M1777" s="23"/>
      <c r="N1777" s="23"/>
      <c r="O1777" s="23"/>
      <c r="P1777" s="23"/>
      <c r="V1777" s="23"/>
      <c r="W1777" s="23"/>
      <c r="X1777" s="23"/>
      <c r="Y1777" s="23"/>
      <c r="Z1777" s="23"/>
      <c r="AA1777" s="23"/>
      <c r="AB1777" s="23"/>
      <c r="AC1777" s="23"/>
      <c r="AD1777" s="23"/>
    </row>
    <row r="1778" spans="1:30">
      <c r="A1778" s="4">
        <v>41666</v>
      </c>
      <c r="B1778" s="23">
        <v>7.000000000000001E-4</v>
      </c>
      <c r="C1778" s="23">
        <v>5.0000000000000001E-4</v>
      </c>
      <c r="D1778" s="23">
        <v>7.000000000000001E-4</v>
      </c>
      <c r="E1778" s="23">
        <v>1.1000000000000001E-3</v>
      </c>
      <c r="F1778" s="23">
        <v>3.7000000000000002E-3</v>
      </c>
      <c r="G1778" s="23">
        <v>7.6E-3</v>
      </c>
      <c r="H1778" s="23">
        <v>1.61E-2</v>
      </c>
      <c r="I1778" s="23">
        <v>2.2400000000000003E-2</v>
      </c>
      <c r="J1778" s="23">
        <v>2.7799999999999998E-2</v>
      </c>
      <c r="K1778" s="23">
        <v>3.4300000000000004E-2</v>
      </c>
      <c r="L1778" s="23">
        <v>3.6699999999999997E-2</v>
      </c>
      <c r="M1778" s="23"/>
      <c r="N1778" s="23"/>
      <c r="O1778" s="23"/>
      <c r="P1778" s="23"/>
      <c r="V1778" s="23"/>
      <c r="W1778" s="23"/>
      <c r="X1778" s="23"/>
      <c r="Y1778" s="23"/>
      <c r="Z1778" s="23"/>
      <c r="AA1778" s="23"/>
      <c r="AB1778" s="23"/>
      <c r="AC1778" s="23"/>
      <c r="AD1778" s="23"/>
    </row>
    <row r="1779" spans="1:30">
      <c r="A1779" s="4">
        <v>41667</v>
      </c>
      <c r="B1779" s="23">
        <v>7.000000000000001E-4</v>
      </c>
      <c r="C1779" s="23">
        <v>5.0000000000000001E-4</v>
      </c>
      <c r="D1779" s="23">
        <v>7.000000000000001E-4</v>
      </c>
      <c r="E1779" s="23">
        <v>1.1000000000000001E-3</v>
      </c>
      <c r="F1779" s="23">
        <v>3.8E-3</v>
      </c>
      <c r="G1779" s="23">
        <v>7.4999999999999997E-3</v>
      </c>
      <c r="H1779" s="23">
        <v>1.5900000000000001E-2</v>
      </c>
      <c r="I1779" s="23">
        <v>2.2200000000000001E-2</v>
      </c>
      <c r="J1779" s="23">
        <v>2.7699999999999999E-2</v>
      </c>
      <c r="K1779" s="23">
        <v>3.4300000000000004E-2</v>
      </c>
      <c r="L1779" s="23">
        <v>3.6799999999999999E-2</v>
      </c>
      <c r="M1779" s="23"/>
      <c r="N1779" s="23"/>
      <c r="O1779" s="23"/>
      <c r="P1779" s="23"/>
      <c r="V1779" s="23"/>
      <c r="W1779" s="23"/>
      <c r="X1779" s="23"/>
      <c r="Y1779" s="23"/>
      <c r="Z1779" s="23"/>
      <c r="AA1779" s="23"/>
      <c r="AB1779" s="23"/>
      <c r="AC1779" s="23"/>
      <c r="AD1779" s="23"/>
    </row>
    <row r="1780" spans="1:30">
      <c r="A1780" s="4">
        <v>41668</v>
      </c>
      <c r="B1780" s="23">
        <v>7.000000000000001E-4</v>
      </c>
      <c r="C1780" s="23">
        <v>4.0000000000000002E-4</v>
      </c>
      <c r="D1780" s="23">
        <v>7.000000000000001E-4</v>
      </c>
      <c r="E1780" s="23">
        <v>1.1000000000000001E-3</v>
      </c>
      <c r="F1780" s="23">
        <v>3.5999999999999999E-3</v>
      </c>
      <c r="G1780" s="23">
        <v>7.0999999999999995E-3</v>
      </c>
      <c r="H1780" s="23">
        <v>1.52E-2</v>
      </c>
      <c r="I1780" s="23">
        <v>2.1499999999999998E-2</v>
      </c>
      <c r="J1780" s="23">
        <v>2.69E-2</v>
      </c>
      <c r="K1780" s="23">
        <v>3.3599999999999998E-2</v>
      </c>
      <c r="L1780" s="23">
        <v>3.6200000000000003E-2</v>
      </c>
      <c r="M1780" s="23"/>
      <c r="N1780" s="23"/>
      <c r="O1780" s="23"/>
      <c r="P1780" s="23"/>
      <c r="V1780" s="23"/>
      <c r="W1780" s="23"/>
      <c r="X1780" s="23"/>
      <c r="Y1780" s="23"/>
      <c r="Z1780" s="23"/>
      <c r="AA1780" s="23"/>
      <c r="AB1780" s="23"/>
      <c r="AC1780" s="23"/>
      <c r="AD1780" s="23"/>
    </row>
    <row r="1781" spans="1:30">
      <c r="A1781" s="4">
        <v>41669</v>
      </c>
      <c r="B1781" s="23">
        <v>7.000000000000001E-4</v>
      </c>
      <c r="C1781" s="23">
        <v>2.0000000000000001E-4</v>
      </c>
      <c r="D1781" s="23">
        <v>5.9999999999999995E-4</v>
      </c>
      <c r="E1781" s="23">
        <v>1E-3</v>
      </c>
      <c r="F1781" s="23">
        <v>3.5999999999999999E-3</v>
      </c>
      <c r="G1781" s="23">
        <v>7.1999999999999998E-3</v>
      </c>
      <c r="H1781" s="23">
        <v>1.55E-2</v>
      </c>
      <c r="I1781" s="23">
        <v>2.1899999999999999E-2</v>
      </c>
      <c r="J1781" s="23">
        <v>2.7200000000000002E-2</v>
      </c>
      <c r="K1781" s="23">
        <v>3.4000000000000002E-2</v>
      </c>
      <c r="L1781" s="23">
        <v>3.6499999999999998E-2</v>
      </c>
      <c r="M1781" s="23"/>
      <c r="N1781" s="23"/>
      <c r="O1781" s="23"/>
      <c r="P1781" s="23"/>
      <c r="V1781" s="23"/>
      <c r="W1781" s="23"/>
      <c r="X1781" s="23"/>
      <c r="Y1781" s="23"/>
      <c r="Z1781" s="23"/>
      <c r="AA1781" s="23"/>
      <c r="AB1781" s="23"/>
      <c r="AC1781" s="23"/>
      <c r="AD1781" s="23"/>
    </row>
    <row r="1782" spans="1:30">
      <c r="A1782" s="4">
        <v>41670</v>
      </c>
      <c r="B1782" s="23">
        <v>7.000000000000001E-4</v>
      </c>
      <c r="C1782" s="23">
        <v>2.0000000000000001E-4</v>
      </c>
      <c r="D1782" s="23">
        <v>5.9999999999999995E-4</v>
      </c>
      <c r="E1782" s="23">
        <v>1E-3</v>
      </c>
      <c r="F1782" s="23">
        <v>3.4000000000000002E-3</v>
      </c>
      <c r="G1782" s="23">
        <v>6.8999999999999999E-3</v>
      </c>
      <c r="H1782" s="23">
        <v>1.49E-2</v>
      </c>
      <c r="I1782" s="23">
        <v>2.1299999999999999E-2</v>
      </c>
      <c r="J1782" s="23">
        <v>2.6699999999999998E-2</v>
      </c>
      <c r="K1782" s="23">
        <v>3.3500000000000002E-2</v>
      </c>
      <c r="L1782" s="23">
        <v>3.61E-2</v>
      </c>
      <c r="M1782" s="23"/>
      <c r="N1782" s="23"/>
      <c r="O1782" s="23"/>
      <c r="P1782" s="23"/>
      <c r="V1782" s="23"/>
      <c r="W1782" s="23"/>
      <c r="X1782" s="23"/>
      <c r="Y1782" s="23"/>
      <c r="Z1782" s="23"/>
      <c r="AA1782" s="23"/>
      <c r="AB1782" s="23"/>
      <c r="AC1782" s="23"/>
      <c r="AD1782" s="23"/>
    </row>
    <row r="1783" spans="1:30">
      <c r="A1783" s="4">
        <v>41673</v>
      </c>
      <c r="B1783" s="23">
        <v>7.000000000000001E-4</v>
      </c>
      <c r="C1783" s="23">
        <v>5.0000000000000001E-4</v>
      </c>
      <c r="D1783" s="23">
        <v>7.000000000000001E-4</v>
      </c>
      <c r="E1783" s="23">
        <v>1.1000000000000001E-3</v>
      </c>
      <c r="F1783" s="23">
        <v>3.0000000000000001E-3</v>
      </c>
      <c r="G1783" s="23">
        <v>6.4000000000000003E-3</v>
      </c>
      <c r="H1783" s="23">
        <v>1.44E-2</v>
      </c>
      <c r="I1783" s="23">
        <v>2.07E-2</v>
      </c>
      <c r="J1783" s="23">
        <v>2.6099999999999998E-2</v>
      </c>
      <c r="K1783" s="23">
        <v>3.2899999999999999E-2</v>
      </c>
      <c r="L1783" s="23">
        <v>3.5499999999999997E-2</v>
      </c>
      <c r="M1783" s="23"/>
      <c r="N1783" s="23"/>
      <c r="O1783" s="23"/>
      <c r="P1783" s="23"/>
      <c r="V1783" s="23"/>
      <c r="W1783" s="23"/>
      <c r="X1783" s="23"/>
      <c r="Y1783" s="23"/>
      <c r="Z1783" s="23"/>
      <c r="AA1783" s="23"/>
      <c r="AB1783" s="23"/>
      <c r="AC1783" s="23"/>
      <c r="AD1783" s="23"/>
    </row>
    <row r="1784" spans="1:30">
      <c r="A1784" s="4">
        <v>41674</v>
      </c>
      <c r="B1784" s="23">
        <v>7.000000000000001E-4</v>
      </c>
      <c r="C1784" s="23">
        <v>5.9999999999999995E-4</v>
      </c>
      <c r="D1784" s="23">
        <v>7.000000000000001E-4</v>
      </c>
      <c r="E1784" s="23">
        <v>1.1999999999999999E-3</v>
      </c>
      <c r="F1784" s="23">
        <v>3.0999999999999999E-3</v>
      </c>
      <c r="G1784" s="23">
        <v>6.5000000000000006E-3</v>
      </c>
      <c r="H1784" s="23">
        <v>1.46E-2</v>
      </c>
      <c r="I1784" s="23">
        <v>2.0899999999999998E-2</v>
      </c>
      <c r="J1784" s="23">
        <v>2.64E-2</v>
      </c>
      <c r="K1784" s="23">
        <v>3.3300000000000003E-2</v>
      </c>
      <c r="L1784" s="23">
        <v>3.5900000000000001E-2</v>
      </c>
      <c r="M1784" s="23"/>
      <c r="N1784" s="23"/>
      <c r="O1784" s="23"/>
      <c r="P1784" s="23"/>
      <c r="V1784" s="23"/>
      <c r="W1784" s="23"/>
      <c r="X1784" s="23"/>
      <c r="Y1784" s="23"/>
      <c r="Z1784" s="23"/>
      <c r="AA1784" s="23"/>
      <c r="AB1784" s="23"/>
      <c r="AC1784" s="23"/>
      <c r="AD1784" s="23"/>
    </row>
    <row r="1785" spans="1:30">
      <c r="A1785" s="4">
        <v>41675</v>
      </c>
      <c r="B1785" s="23">
        <v>7.000000000000001E-4</v>
      </c>
      <c r="C1785" s="23">
        <v>7.000000000000001E-4</v>
      </c>
      <c r="D1785" s="23">
        <v>7.000000000000001E-4</v>
      </c>
      <c r="E1785" s="23">
        <v>1.1999999999999999E-3</v>
      </c>
      <c r="F1785" s="23">
        <v>3.2000000000000002E-3</v>
      </c>
      <c r="G1785" s="23">
        <v>6.6E-3</v>
      </c>
      <c r="H1785" s="23">
        <v>1.4999999999999999E-2</v>
      </c>
      <c r="I1785" s="23">
        <v>2.1400000000000002E-2</v>
      </c>
      <c r="J1785" s="23">
        <v>2.7000000000000003E-2</v>
      </c>
      <c r="K1785" s="23">
        <v>3.4000000000000002E-2</v>
      </c>
      <c r="L1785" s="23">
        <v>3.6600000000000001E-2</v>
      </c>
      <c r="M1785" s="23"/>
      <c r="N1785" s="23"/>
      <c r="O1785" s="23"/>
      <c r="P1785" s="23"/>
      <c r="V1785" s="23"/>
      <c r="W1785" s="23"/>
      <c r="X1785" s="23"/>
      <c r="Y1785" s="23"/>
      <c r="Z1785" s="23"/>
      <c r="AA1785" s="23"/>
      <c r="AB1785" s="23"/>
      <c r="AC1785" s="23"/>
      <c r="AD1785" s="23"/>
    </row>
    <row r="1786" spans="1:30">
      <c r="A1786" s="4">
        <v>41676</v>
      </c>
      <c r="B1786" s="23">
        <v>7.000000000000001E-4</v>
      </c>
      <c r="C1786" s="23">
        <v>7.000000000000001E-4</v>
      </c>
      <c r="D1786" s="23">
        <v>8.0000000000000004E-4</v>
      </c>
      <c r="E1786" s="23">
        <v>1.2999999999999999E-3</v>
      </c>
      <c r="F1786" s="23">
        <v>3.3E-3</v>
      </c>
      <c r="G1786" s="23">
        <v>6.8999999999999999E-3</v>
      </c>
      <c r="H1786" s="23">
        <v>1.52E-2</v>
      </c>
      <c r="I1786" s="23">
        <v>2.1700000000000001E-2</v>
      </c>
      <c r="J1786" s="23">
        <v>2.7300000000000001E-2</v>
      </c>
      <c r="K1786" s="23">
        <v>3.4200000000000001E-2</v>
      </c>
      <c r="L1786" s="23">
        <v>3.6699999999999997E-2</v>
      </c>
      <c r="M1786" s="23"/>
      <c r="N1786" s="23"/>
      <c r="O1786" s="23"/>
      <c r="P1786" s="23"/>
      <c r="V1786" s="23"/>
      <c r="W1786" s="23"/>
      <c r="X1786" s="23"/>
      <c r="Y1786" s="23"/>
      <c r="Z1786" s="23"/>
      <c r="AA1786" s="23"/>
      <c r="AB1786" s="23"/>
      <c r="AC1786" s="23"/>
      <c r="AD1786" s="23"/>
    </row>
    <row r="1787" spans="1:30">
      <c r="A1787" s="4">
        <v>41677</v>
      </c>
      <c r="B1787" s="23">
        <v>5.9999999999999995E-4</v>
      </c>
      <c r="C1787" s="23">
        <v>8.0000000000000004E-4</v>
      </c>
      <c r="D1787" s="23">
        <v>8.9999999999999998E-4</v>
      </c>
      <c r="E1787" s="23">
        <v>1.1999999999999999E-3</v>
      </c>
      <c r="F1787" s="23">
        <v>3.0000000000000001E-3</v>
      </c>
      <c r="G1787" s="23">
        <v>6.6E-3</v>
      </c>
      <c r="H1787" s="23">
        <v>1.47E-2</v>
      </c>
      <c r="I1787" s="23">
        <v>2.1299999999999999E-2</v>
      </c>
      <c r="J1787" s="23">
        <v>2.7099999999999999E-2</v>
      </c>
      <c r="K1787" s="23">
        <v>3.39E-2</v>
      </c>
      <c r="L1787" s="23">
        <v>3.6699999999999997E-2</v>
      </c>
      <c r="M1787" s="23"/>
      <c r="N1787" s="23"/>
      <c r="O1787" s="23"/>
      <c r="P1787" s="23"/>
      <c r="V1787" s="23"/>
      <c r="W1787" s="23"/>
      <c r="X1787" s="23"/>
      <c r="Y1787" s="23"/>
      <c r="Z1787" s="23"/>
      <c r="AA1787" s="23"/>
      <c r="AB1787" s="23"/>
      <c r="AC1787" s="23"/>
      <c r="AD1787" s="23"/>
    </row>
    <row r="1788" spans="1:30">
      <c r="A1788" s="4">
        <v>41680</v>
      </c>
      <c r="B1788" s="23">
        <v>7.000000000000001E-4</v>
      </c>
      <c r="C1788" s="23">
        <v>7.000000000000001E-4</v>
      </c>
      <c r="D1788" s="23">
        <v>1E-3</v>
      </c>
      <c r="E1788" s="23">
        <v>1.1999999999999999E-3</v>
      </c>
      <c r="F1788" s="23">
        <v>3.2000000000000002E-3</v>
      </c>
      <c r="G1788" s="23">
        <v>6.6E-3</v>
      </c>
      <c r="H1788" s="23">
        <v>1.4800000000000001E-2</v>
      </c>
      <c r="I1788" s="23">
        <v>2.1299999999999999E-2</v>
      </c>
      <c r="J1788" s="23">
        <v>2.7000000000000003E-2</v>
      </c>
      <c r="K1788" s="23">
        <v>3.3799999999999997E-2</v>
      </c>
      <c r="L1788" s="23">
        <v>3.6600000000000001E-2</v>
      </c>
      <c r="M1788" s="23"/>
      <c r="N1788" s="23"/>
      <c r="O1788" s="23"/>
      <c r="P1788" s="23"/>
      <c r="V1788" s="23"/>
      <c r="W1788" s="23"/>
      <c r="X1788" s="23"/>
      <c r="Y1788" s="23"/>
      <c r="Z1788" s="23"/>
      <c r="AA1788" s="23"/>
      <c r="AB1788" s="23"/>
      <c r="AC1788" s="23"/>
      <c r="AD1788" s="23"/>
    </row>
    <row r="1789" spans="1:30">
      <c r="A1789" s="4">
        <v>41681</v>
      </c>
      <c r="B1789" s="23">
        <v>5.9999999999999995E-4</v>
      </c>
      <c r="C1789" s="23">
        <v>5.0000000000000001E-4</v>
      </c>
      <c r="D1789" s="23">
        <v>1E-3</v>
      </c>
      <c r="E1789" s="23">
        <v>1.1999999999999999E-3</v>
      </c>
      <c r="F1789" s="23">
        <v>3.4999999999999996E-3</v>
      </c>
      <c r="G1789" s="23">
        <v>7.0999999999999995E-3</v>
      </c>
      <c r="H1789" s="23">
        <v>1.54E-2</v>
      </c>
      <c r="I1789" s="23">
        <v>2.1899999999999999E-2</v>
      </c>
      <c r="J1789" s="23">
        <v>2.75E-2</v>
      </c>
      <c r="K1789" s="23">
        <v>3.4200000000000001E-2</v>
      </c>
      <c r="L1789" s="23">
        <v>3.6900000000000002E-2</v>
      </c>
      <c r="M1789" s="23"/>
      <c r="N1789" s="23"/>
      <c r="O1789" s="23"/>
      <c r="P1789" s="23"/>
      <c r="V1789" s="23"/>
      <c r="W1789" s="23"/>
      <c r="X1789" s="23"/>
      <c r="Y1789" s="23"/>
      <c r="Z1789" s="23"/>
      <c r="AA1789" s="23"/>
      <c r="AB1789" s="23"/>
      <c r="AC1789" s="23"/>
      <c r="AD1789" s="23"/>
    </row>
    <row r="1790" spans="1:30">
      <c r="A1790" s="4">
        <v>41682</v>
      </c>
      <c r="B1790" s="23">
        <v>7.000000000000001E-4</v>
      </c>
      <c r="C1790" s="23">
        <v>5.0000000000000001E-4</v>
      </c>
      <c r="D1790" s="23">
        <v>8.9999999999999998E-4</v>
      </c>
      <c r="E1790" s="23">
        <v>1.1999999999999999E-3</v>
      </c>
      <c r="F1790" s="23">
        <v>3.4999999999999996E-3</v>
      </c>
      <c r="G1790" s="23">
        <v>7.4000000000000003E-3</v>
      </c>
      <c r="H1790" s="23">
        <v>1.5900000000000001E-2</v>
      </c>
      <c r="I1790" s="23">
        <v>2.23E-2</v>
      </c>
      <c r="J1790" s="23">
        <v>2.7999999999999997E-2</v>
      </c>
      <c r="K1790" s="23">
        <v>3.4500000000000003E-2</v>
      </c>
      <c r="L1790" s="23">
        <v>3.7200000000000004E-2</v>
      </c>
      <c r="M1790" s="23"/>
      <c r="N1790" s="23"/>
      <c r="O1790" s="23"/>
      <c r="P1790" s="23"/>
      <c r="V1790" s="23"/>
      <c r="W1790" s="23"/>
      <c r="X1790" s="23"/>
      <c r="Y1790" s="23"/>
      <c r="Z1790" s="23"/>
      <c r="AA1790" s="23"/>
      <c r="AB1790" s="23"/>
      <c r="AC1790" s="23"/>
      <c r="AD1790" s="23"/>
    </row>
    <row r="1791" spans="1:30">
      <c r="A1791" s="4">
        <v>41683</v>
      </c>
      <c r="B1791" s="23">
        <v>5.9999999999999995E-4</v>
      </c>
      <c r="C1791" s="23">
        <v>2.9999999999999997E-4</v>
      </c>
      <c r="D1791" s="23">
        <v>8.0000000000000004E-4</v>
      </c>
      <c r="E1791" s="23">
        <v>1.1999999999999999E-3</v>
      </c>
      <c r="F1791" s="23">
        <v>3.2000000000000002E-3</v>
      </c>
      <c r="G1791" s="23">
        <v>6.9999999999999993E-3</v>
      </c>
      <c r="H1791" s="23">
        <v>1.5100000000000001E-2</v>
      </c>
      <c r="I1791" s="23">
        <v>2.1600000000000001E-2</v>
      </c>
      <c r="J1791" s="23">
        <v>2.7300000000000001E-2</v>
      </c>
      <c r="K1791" s="23">
        <v>3.4000000000000002E-2</v>
      </c>
      <c r="L1791" s="23">
        <v>3.7000000000000005E-2</v>
      </c>
      <c r="M1791" s="23"/>
      <c r="N1791" s="23"/>
      <c r="O1791" s="23"/>
      <c r="P1791" s="23"/>
      <c r="V1791" s="23"/>
      <c r="W1791" s="23"/>
      <c r="X1791" s="23"/>
      <c r="Y1791" s="23"/>
      <c r="Z1791" s="23"/>
      <c r="AA1791" s="23"/>
      <c r="AB1791" s="23"/>
      <c r="AC1791" s="23"/>
      <c r="AD1791" s="23"/>
    </row>
    <row r="1792" spans="1:30">
      <c r="A1792" s="4">
        <v>41684</v>
      </c>
      <c r="B1792" s="23">
        <v>5.9999999999999995E-4</v>
      </c>
      <c r="C1792" s="23">
        <v>2.0000000000000001E-4</v>
      </c>
      <c r="D1792" s="23">
        <v>7.000000000000001E-4</v>
      </c>
      <c r="E1792" s="23">
        <v>1.1000000000000001E-3</v>
      </c>
      <c r="F1792" s="23">
        <v>3.2000000000000002E-3</v>
      </c>
      <c r="G1792" s="23">
        <v>7.0999999999999995E-3</v>
      </c>
      <c r="H1792" s="23">
        <v>1.5300000000000001E-2</v>
      </c>
      <c r="I1792" s="23">
        <v>2.1700000000000001E-2</v>
      </c>
      <c r="J1792" s="23">
        <v>2.75E-2</v>
      </c>
      <c r="K1792" s="23">
        <v>3.4099999999999998E-2</v>
      </c>
      <c r="L1792" s="23">
        <v>3.6900000000000002E-2</v>
      </c>
      <c r="M1792" s="23"/>
      <c r="N1792" s="23"/>
      <c r="O1792" s="23"/>
      <c r="P1792" s="23"/>
      <c r="V1792" s="23"/>
      <c r="W1792" s="23"/>
      <c r="X1792" s="23"/>
      <c r="Y1792" s="23"/>
      <c r="Z1792" s="23"/>
      <c r="AA1792" s="23"/>
      <c r="AB1792" s="23"/>
      <c r="AC1792" s="23"/>
      <c r="AD1792" s="23"/>
    </row>
    <row r="1793" spans="1:30">
      <c r="A1793" s="4">
        <v>41688</v>
      </c>
      <c r="B1793" s="23">
        <v>7.000000000000001E-4</v>
      </c>
      <c r="C1793" s="23">
        <v>5.0000000000000001E-4</v>
      </c>
      <c r="D1793" s="23">
        <v>8.0000000000000004E-4</v>
      </c>
      <c r="E1793" s="23">
        <v>1.1999999999999999E-3</v>
      </c>
      <c r="F1793" s="23">
        <v>3.0999999999999999E-3</v>
      </c>
      <c r="G1793" s="23">
        <v>6.7000000000000002E-3</v>
      </c>
      <c r="H1793" s="23">
        <v>1.4999999999999999E-2</v>
      </c>
      <c r="I1793" s="23">
        <v>2.1400000000000002E-2</v>
      </c>
      <c r="J1793" s="23">
        <v>2.7099999999999999E-2</v>
      </c>
      <c r="K1793" s="23">
        <v>3.4000000000000002E-2</v>
      </c>
      <c r="L1793" s="23">
        <v>3.6799999999999999E-2</v>
      </c>
      <c r="M1793" s="23"/>
      <c r="N1793" s="23"/>
      <c r="O1793" s="23"/>
      <c r="P1793" s="23"/>
      <c r="V1793" s="23"/>
      <c r="W1793" s="23"/>
      <c r="X1793" s="23"/>
      <c r="Y1793" s="23"/>
      <c r="Z1793" s="23"/>
      <c r="AA1793" s="23"/>
      <c r="AB1793" s="23"/>
      <c r="AC1793" s="23"/>
      <c r="AD1793" s="23"/>
    </row>
    <row r="1794" spans="1:30">
      <c r="A1794" s="4">
        <v>41689</v>
      </c>
      <c r="B1794" s="23">
        <v>7.000000000000001E-4</v>
      </c>
      <c r="C1794" s="23">
        <v>5.9999999999999995E-4</v>
      </c>
      <c r="D1794" s="23">
        <v>8.9999999999999998E-4</v>
      </c>
      <c r="E1794" s="23">
        <v>1.1000000000000001E-3</v>
      </c>
      <c r="F1794" s="23">
        <v>3.3E-3</v>
      </c>
      <c r="G1794" s="23">
        <v>6.8999999999999999E-3</v>
      </c>
      <c r="H1794" s="23">
        <v>1.5300000000000001E-2</v>
      </c>
      <c r="I1794" s="23">
        <v>2.1700000000000001E-2</v>
      </c>
      <c r="J1794" s="23">
        <v>2.7300000000000001E-2</v>
      </c>
      <c r="K1794" s="23">
        <v>3.4200000000000001E-2</v>
      </c>
      <c r="L1794" s="23">
        <v>3.7100000000000001E-2</v>
      </c>
      <c r="M1794" s="23"/>
      <c r="N1794" s="23"/>
      <c r="O1794" s="23"/>
      <c r="P1794" s="23"/>
      <c r="V1794" s="23"/>
      <c r="W1794" s="23"/>
      <c r="X1794" s="23"/>
      <c r="Y1794" s="23"/>
      <c r="Z1794" s="23"/>
      <c r="AA1794" s="23"/>
      <c r="AB1794" s="23"/>
      <c r="AC1794" s="23"/>
      <c r="AD1794" s="23"/>
    </row>
    <row r="1795" spans="1:30">
      <c r="A1795" s="4">
        <v>41690</v>
      </c>
      <c r="B1795" s="23">
        <v>7.000000000000001E-4</v>
      </c>
      <c r="C1795" s="23">
        <v>5.0000000000000001E-4</v>
      </c>
      <c r="D1795" s="23">
        <v>8.0000000000000004E-4</v>
      </c>
      <c r="E1795" s="23">
        <v>1.1999999999999999E-3</v>
      </c>
      <c r="F1795" s="23">
        <v>3.4000000000000002E-3</v>
      </c>
      <c r="G1795" s="23">
        <v>7.1999999999999998E-3</v>
      </c>
      <c r="H1795" s="23">
        <v>1.5700000000000002E-2</v>
      </c>
      <c r="I1795" s="23">
        <v>2.2000000000000002E-2</v>
      </c>
      <c r="J1795" s="23">
        <v>2.76E-2</v>
      </c>
      <c r="K1795" s="23">
        <v>3.44E-2</v>
      </c>
      <c r="L1795" s="23">
        <v>3.73E-2</v>
      </c>
      <c r="M1795" s="23"/>
      <c r="N1795" s="23"/>
      <c r="O1795" s="23"/>
      <c r="P1795" s="23"/>
      <c r="V1795" s="23"/>
      <c r="W1795" s="23"/>
      <c r="X1795" s="23"/>
      <c r="Y1795" s="23"/>
      <c r="Z1795" s="23"/>
      <c r="AA1795" s="23"/>
      <c r="AB1795" s="23"/>
      <c r="AC1795" s="23"/>
      <c r="AD1795" s="23"/>
    </row>
    <row r="1796" spans="1:30">
      <c r="A1796" s="4">
        <v>41691</v>
      </c>
      <c r="B1796" s="23">
        <v>7.000000000000001E-4</v>
      </c>
      <c r="C1796" s="23">
        <v>5.0000000000000001E-4</v>
      </c>
      <c r="D1796" s="23">
        <v>8.0000000000000004E-4</v>
      </c>
      <c r="E1796" s="23">
        <v>1.1999999999999999E-3</v>
      </c>
      <c r="F1796" s="23">
        <v>3.3E-3</v>
      </c>
      <c r="G1796" s="23">
        <v>7.0999999999999995E-3</v>
      </c>
      <c r="H1796" s="23">
        <v>1.5600000000000001E-2</v>
      </c>
      <c r="I1796" s="23">
        <v>2.1899999999999999E-2</v>
      </c>
      <c r="J1796" s="23">
        <v>2.7300000000000001E-2</v>
      </c>
      <c r="K1796" s="23">
        <v>3.4099999999999998E-2</v>
      </c>
      <c r="L1796" s="23">
        <v>3.6900000000000002E-2</v>
      </c>
      <c r="M1796" s="23"/>
      <c r="N1796" s="23"/>
      <c r="O1796" s="23"/>
      <c r="P1796" s="23"/>
      <c r="V1796" s="23"/>
      <c r="W1796" s="23"/>
      <c r="X1796" s="23"/>
      <c r="Y1796" s="23"/>
      <c r="Z1796" s="23"/>
      <c r="AA1796" s="23"/>
      <c r="AB1796" s="23"/>
      <c r="AC1796" s="23"/>
      <c r="AD1796" s="23"/>
    </row>
    <row r="1797" spans="1:30">
      <c r="A1797" s="4">
        <v>41694</v>
      </c>
      <c r="B1797" s="23">
        <v>7.000000000000001E-4</v>
      </c>
      <c r="C1797" s="23">
        <v>5.0000000000000001E-4</v>
      </c>
      <c r="D1797" s="23">
        <v>8.0000000000000004E-4</v>
      </c>
      <c r="E1797" s="23">
        <v>1.1000000000000001E-3</v>
      </c>
      <c r="F1797" s="23">
        <v>3.4999999999999996E-3</v>
      </c>
      <c r="G1797" s="23">
        <v>7.1999999999999998E-3</v>
      </c>
      <c r="H1797" s="23">
        <v>1.5700000000000002E-2</v>
      </c>
      <c r="I1797" s="23">
        <v>2.2000000000000002E-2</v>
      </c>
      <c r="J1797" s="23">
        <v>2.75E-2</v>
      </c>
      <c r="K1797" s="23">
        <v>3.4200000000000001E-2</v>
      </c>
      <c r="L1797" s="23">
        <v>3.7000000000000005E-2</v>
      </c>
      <c r="M1797" s="23"/>
      <c r="N1797" s="23"/>
      <c r="O1797" s="23"/>
      <c r="P1797" s="23"/>
      <c r="V1797" s="23"/>
      <c r="W1797" s="23"/>
      <c r="X1797" s="23"/>
      <c r="Y1797" s="23"/>
      <c r="Z1797" s="23"/>
      <c r="AA1797" s="23"/>
      <c r="AB1797" s="23"/>
      <c r="AC1797" s="23"/>
      <c r="AD1797" s="23"/>
    </row>
    <row r="1798" spans="1:30">
      <c r="A1798" s="4">
        <v>41695</v>
      </c>
      <c r="B1798" s="23">
        <v>7.000000000000001E-4</v>
      </c>
      <c r="C1798" s="23">
        <v>5.0000000000000001E-4</v>
      </c>
      <c r="D1798" s="23">
        <v>8.0000000000000004E-4</v>
      </c>
      <c r="E1798" s="23">
        <v>1.1000000000000001E-3</v>
      </c>
      <c r="F1798" s="23">
        <v>3.4000000000000002E-3</v>
      </c>
      <c r="G1798" s="23">
        <v>6.9999999999999993E-3</v>
      </c>
      <c r="H1798" s="23">
        <v>1.5300000000000001E-2</v>
      </c>
      <c r="I1798" s="23">
        <v>2.1600000000000001E-2</v>
      </c>
      <c r="J1798" s="23">
        <v>2.7000000000000003E-2</v>
      </c>
      <c r="K1798" s="23">
        <v>3.3700000000000001E-2</v>
      </c>
      <c r="L1798" s="23">
        <v>3.6600000000000001E-2</v>
      </c>
      <c r="M1798" s="23"/>
      <c r="N1798" s="23"/>
      <c r="O1798" s="23"/>
      <c r="P1798" s="23"/>
      <c r="V1798" s="23"/>
      <c r="W1798" s="23"/>
      <c r="X1798" s="23"/>
      <c r="Y1798" s="23"/>
      <c r="Z1798" s="23"/>
      <c r="AA1798" s="23"/>
      <c r="AB1798" s="23"/>
      <c r="AC1798" s="23"/>
      <c r="AD1798" s="23"/>
    </row>
    <row r="1799" spans="1:30">
      <c r="A1799" s="4">
        <v>41696</v>
      </c>
      <c r="B1799" s="23">
        <v>7.000000000000001E-4</v>
      </c>
      <c r="C1799" s="23">
        <v>5.0000000000000001E-4</v>
      </c>
      <c r="D1799" s="23">
        <v>8.0000000000000004E-4</v>
      </c>
      <c r="E1799" s="23">
        <v>1.1000000000000001E-3</v>
      </c>
      <c r="F1799" s="23">
        <v>3.3E-3</v>
      </c>
      <c r="G1799" s="23">
        <v>6.8000000000000005E-3</v>
      </c>
      <c r="H1799" s="23">
        <v>1.4999999999999999E-2</v>
      </c>
      <c r="I1799" s="23">
        <v>2.12E-2</v>
      </c>
      <c r="J1799" s="23">
        <v>2.6699999999999998E-2</v>
      </c>
      <c r="K1799" s="23">
        <v>3.3399999999999999E-2</v>
      </c>
      <c r="L1799" s="23">
        <v>3.6299999999999999E-2</v>
      </c>
      <c r="M1799" s="23"/>
      <c r="N1799" s="23"/>
      <c r="O1799" s="23"/>
      <c r="P1799" s="23"/>
      <c r="V1799" s="23"/>
      <c r="W1799" s="23"/>
      <c r="X1799" s="23"/>
      <c r="Y1799" s="23"/>
      <c r="Z1799" s="23"/>
      <c r="AA1799" s="23"/>
      <c r="AB1799" s="23"/>
      <c r="AC1799" s="23"/>
      <c r="AD1799" s="23"/>
    </row>
    <row r="1800" spans="1:30">
      <c r="A1800" s="4">
        <v>41697</v>
      </c>
      <c r="B1800" s="23">
        <v>7.000000000000001E-4</v>
      </c>
      <c r="C1800" s="23">
        <v>4.0000000000000002E-4</v>
      </c>
      <c r="D1800" s="23">
        <v>7.000000000000001E-4</v>
      </c>
      <c r="E1800" s="23">
        <v>1.1000000000000001E-3</v>
      </c>
      <c r="F1800" s="23">
        <v>3.3E-3</v>
      </c>
      <c r="G1800" s="23">
        <v>6.8000000000000005E-3</v>
      </c>
      <c r="H1800" s="23">
        <v>1.49E-2</v>
      </c>
      <c r="I1800" s="23">
        <v>2.1099999999999997E-2</v>
      </c>
      <c r="J1800" s="23">
        <v>2.6499999999999999E-2</v>
      </c>
      <c r="K1800" s="23">
        <v>3.3099999999999997E-2</v>
      </c>
      <c r="L1800" s="23">
        <v>3.6000000000000004E-2</v>
      </c>
      <c r="M1800" s="23"/>
      <c r="N1800" s="23"/>
      <c r="O1800" s="23"/>
      <c r="P1800" s="23"/>
      <c r="V1800" s="23"/>
      <c r="W1800" s="23"/>
      <c r="X1800" s="23"/>
      <c r="Y1800" s="23"/>
      <c r="Z1800" s="23"/>
      <c r="AA1800" s="23"/>
      <c r="AB1800" s="23"/>
      <c r="AC1800" s="23"/>
      <c r="AD1800" s="23"/>
    </row>
    <row r="1801" spans="1:30">
      <c r="A1801" s="4">
        <v>41698</v>
      </c>
      <c r="B1801" s="23">
        <v>5.9999999999999995E-4</v>
      </c>
      <c r="C1801" s="23">
        <v>5.0000000000000001E-4</v>
      </c>
      <c r="D1801" s="23">
        <v>8.0000000000000004E-4</v>
      </c>
      <c r="E1801" s="23">
        <v>1.1999999999999999E-3</v>
      </c>
      <c r="F1801" s="23">
        <v>3.3E-3</v>
      </c>
      <c r="G1801" s="23">
        <v>6.8999999999999999E-3</v>
      </c>
      <c r="H1801" s="23">
        <v>1.5100000000000001E-2</v>
      </c>
      <c r="I1801" s="23">
        <v>2.1299999999999999E-2</v>
      </c>
      <c r="J1801" s="23">
        <v>2.6600000000000002E-2</v>
      </c>
      <c r="K1801" s="23">
        <v>3.3099999999999997E-2</v>
      </c>
      <c r="L1801" s="23">
        <v>3.5900000000000001E-2</v>
      </c>
      <c r="M1801" s="23"/>
      <c r="N1801" s="23"/>
      <c r="O1801" s="23"/>
      <c r="P1801" s="23"/>
      <c r="V1801" s="23"/>
      <c r="W1801" s="23"/>
      <c r="X1801" s="23"/>
      <c r="Y1801" s="23"/>
      <c r="Z1801" s="23"/>
      <c r="AA1801" s="23"/>
      <c r="AB1801" s="23"/>
      <c r="AC1801" s="23"/>
      <c r="AD1801" s="23"/>
    </row>
    <row r="1802" spans="1:30">
      <c r="A1802" s="4">
        <v>41701</v>
      </c>
      <c r="B1802" s="23">
        <v>7.000000000000001E-4</v>
      </c>
      <c r="C1802" s="23">
        <v>5.0000000000000001E-4</v>
      </c>
      <c r="D1802" s="23">
        <v>8.0000000000000004E-4</v>
      </c>
      <c r="E1802" s="23">
        <v>1.1999999999999999E-3</v>
      </c>
      <c r="F1802" s="23">
        <v>3.2000000000000002E-3</v>
      </c>
      <c r="G1802" s="23">
        <v>6.6E-3</v>
      </c>
      <c r="H1802" s="23">
        <v>1.46E-2</v>
      </c>
      <c r="I1802" s="23">
        <v>2.07E-2</v>
      </c>
      <c r="J1802" s="23">
        <v>2.6000000000000002E-2</v>
      </c>
      <c r="K1802" s="23">
        <v>3.27E-2</v>
      </c>
      <c r="L1802" s="23">
        <v>3.5499999999999997E-2</v>
      </c>
      <c r="M1802" s="23"/>
      <c r="N1802" s="23"/>
      <c r="O1802" s="23"/>
      <c r="P1802" s="23"/>
      <c r="V1802" s="23"/>
      <c r="W1802" s="23"/>
      <c r="X1802" s="23"/>
      <c r="Y1802" s="23"/>
      <c r="Z1802" s="23"/>
      <c r="AA1802" s="23"/>
      <c r="AB1802" s="23"/>
      <c r="AC1802" s="23"/>
      <c r="AD1802" s="23"/>
    </row>
    <row r="1803" spans="1:30">
      <c r="A1803" s="4">
        <v>41702</v>
      </c>
      <c r="B1803" s="23">
        <v>7.000000000000001E-4</v>
      </c>
      <c r="C1803" s="23">
        <v>5.0000000000000001E-4</v>
      </c>
      <c r="D1803" s="23">
        <v>8.0000000000000004E-4</v>
      </c>
      <c r="E1803" s="23">
        <v>1.1999999999999999E-3</v>
      </c>
      <c r="F1803" s="23">
        <v>3.3E-3</v>
      </c>
      <c r="G1803" s="23">
        <v>7.0999999999999995E-3</v>
      </c>
      <c r="H1803" s="23">
        <v>1.54E-2</v>
      </c>
      <c r="I1803" s="23">
        <v>2.1700000000000001E-2</v>
      </c>
      <c r="J1803" s="23">
        <v>2.7000000000000003E-2</v>
      </c>
      <c r="K1803" s="23">
        <v>3.3599999999999998E-2</v>
      </c>
      <c r="L1803" s="23">
        <v>3.6400000000000002E-2</v>
      </c>
      <c r="M1803" s="23"/>
      <c r="N1803" s="23"/>
      <c r="O1803" s="23"/>
      <c r="P1803" s="23"/>
      <c r="V1803" s="23"/>
      <c r="W1803" s="23"/>
      <c r="X1803" s="23"/>
      <c r="Y1803" s="23"/>
      <c r="Z1803" s="23"/>
      <c r="AA1803" s="23"/>
      <c r="AB1803" s="23"/>
      <c r="AC1803" s="23"/>
      <c r="AD1803" s="23"/>
    </row>
    <row r="1804" spans="1:30">
      <c r="A1804" s="4">
        <v>41703</v>
      </c>
      <c r="B1804" s="23">
        <v>8.0000000000000004E-4</v>
      </c>
      <c r="C1804" s="23">
        <v>5.9999999999999995E-4</v>
      </c>
      <c r="D1804" s="23">
        <v>8.9999999999999998E-4</v>
      </c>
      <c r="E1804" s="23">
        <v>1.2999999999999999E-3</v>
      </c>
      <c r="F1804" s="23">
        <v>3.3E-3</v>
      </c>
      <c r="G1804" s="23">
        <v>7.0999999999999995E-3</v>
      </c>
      <c r="H1804" s="23">
        <v>1.54E-2</v>
      </c>
      <c r="I1804" s="23">
        <v>2.1600000000000001E-2</v>
      </c>
      <c r="J1804" s="23">
        <v>2.7000000000000003E-2</v>
      </c>
      <c r="K1804" s="23">
        <v>3.3599999999999998E-2</v>
      </c>
      <c r="L1804" s="23">
        <v>3.6400000000000002E-2</v>
      </c>
      <c r="M1804" s="23"/>
      <c r="N1804" s="23"/>
      <c r="O1804" s="23"/>
      <c r="P1804" s="23"/>
      <c r="V1804" s="23"/>
      <c r="W1804" s="23"/>
      <c r="X1804" s="23"/>
      <c r="Y1804" s="23"/>
      <c r="Z1804" s="23"/>
      <c r="AA1804" s="23"/>
      <c r="AB1804" s="23"/>
      <c r="AC1804" s="23"/>
      <c r="AD1804" s="23"/>
    </row>
    <row r="1805" spans="1:30">
      <c r="A1805" s="4">
        <v>41704</v>
      </c>
      <c r="B1805" s="23">
        <v>8.0000000000000004E-4</v>
      </c>
      <c r="C1805" s="23">
        <v>5.0000000000000001E-4</v>
      </c>
      <c r="D1805" s="23">
        <v>8.0000000000000004E-4</v>
      </c>
      <c r="E1805" s="23">
        <v>1.1999999999999999E-3</v>
      </c>
      <c r="F1805" s="23">
        <v>3.7000000000000002E-3</v>
      </c>
      <c r="G1805" s="23">
        <v>7.3000000000000001E-3</v>
      </c>
      <c r="H1805" s="23">
        <v>1.5700000000000002E-2</v>
      </c>
      <c r="I1805" s="23">
        <v>2.2000000000000002E-2</v>
      </c>
      <c r="J1805" s="23">
        <v>2.7400000000000001E-2</v>
      </c>
      <c r="K1805" s="23">
        <v>3.4000000000000002E-2</v>
      </c>
      <c r="L1805" s="23">
        <v>3.6799999999999999E-2</v>
      </c>
      <c r="M1805" s="23"/>
      <c r="N1805" s="23"/>
      <c r="O1805" s="23"/>
      <c r="P1805" s="23"/>
      <c r="V1805" s="23"/>
      <c r="W1805" s="23"/>
      <c r="X1805" s="23"/>
      <c r="Y1805" s="23"/>
      <c r="Z1805" s="23"/>
      <c r="AA1805" s="23"/>
      <c r="AB1805" s="23"/>
      <c r="AC1805" s="23"/>
      <c r="AD1805" s="23"/>
    </row>
    <row r="1806" spans="1:30">
      <c r="A1806" s="4">
        <v>41705</v>
      </c>
      <c r="B1806" s="23">
        <v>8.0000000000000004E-4</v>
      </c>
      <c r="C1806" s="23">
        <v>5.9999999999999995E-4</v>
      </c>
      <c r="D1806" s="23">
        <v>8.9999999999999998E-4</v>
      </c>
      <c r="E1806" s="23">
        <v>1.2999999999999999E-3</v>
      </c>
      <c r="F1806" s="23">
        <v>3.8E-3</v>
      </c>
      <c r="G1806" s="23">
        <v>7.9000000000000008E-3</v>
      </c>
      <c r="H1806" s="23">
        <v>1.6500000000000001E-2</v>
      </c>
      <c r="I1806" s="23">
        <v>2.2700000000000001E-2</v>
      </c>
      <c r="J1806" s="23">
        <v>2.7999999999999997E-2</v>
      </c>
      <c r="K1806" s="23">
        <v>3.4500000000000003E-2</v>
      </c>
      <c r="L1806" s="23">
        <v>3.7200000000000004E-2</v>
      </c>
      <c r="M1806" s="23"/>
      <c r="N1806" s="23"/>
      <c r="O1806" s="23"/>
      <c r="P1806" s="23"/>
      <c r="V1806" s="23"/>
      <c r="W1806" s="23"/>
      <c r="X1806" s="23"/>
      <c r="Y1806" s="23"/>
      <c r="Z1806" s="23"/>
      <c r="AA1806" s="23"/>
      <c r="AB1806" s="23"/>
      <c r="AC1806" s="23"/>
      <c r="AD1806" s="23"/>
    </row>
    <row r="1807" spans="1:30">
      <c r="A1807" s="4">
        <v>41708</v>
      </c>
      <c r="B1807" s="23">
        <v>8.0000000000000004E-4</v>
      </c>
      <c r="C1807" s="23">
        <v>5.0000000000000001E-4</v>
      </c>
      <c r="D1807" s="23">
        <v>8.0000000000000004E-4</v>
      </c>
      <c r="E1807" s="23">
        <v>1.1999999999999999E-3</v>
      </c>
      <c r="F1807" s="23">
        <v>3.7000000000000002E-3</v>
      </c>
      <c r="G1807" s="23">
        <v>7.9000000000000008E-3</v>
      </c>
      <c r="H1807" s="23">
        <v>1.6399999999999998E-2</v>
      </c>
      <c r="I1807" s="23">
        <v>2.2599999999999999E-2</v>
      </c>
      <c r="J1807" s="23">
        <v>2.7900000000000001E-2</v>
      </c>
      <c r="K1807" s="23">
        <v>3.4500000000000003E-2</v>
      </c>
      <c r="L1807" s="23">
        <v>3.73E-2</v>
      </c>
      <c r="M1807" s="23"/>
      <c r="N1807" s="23"/>
      <c r="O1807" s="23"/>
      <c r="P1807" s="23"/>
      <c r="V1807" s="23"/>
      <c r="W1807" s="23"/>
      <c r="X1807" s="23"/>
      <c r="Y1807" s="23"/>
      <c r="Z1807" s="23"/>
      <c r="AA1807" s="23"/>
      <c r="AB1807" s="23"/>
      <c r="AC1807" s="23"/>
      <c r="AD1807" s="23"/>
    </row>
    <row r="1808" spans="1:30">
      <c r="A1808" s="4">
        <v>41709</v>
      </c>
      <c r="B1808" s="23">
        <v>8.0000000000000004E-4</v>
      </c>
      <c r="C1808" s="23">
        <v>5.0000000000000001E-4</v>
      </c>
      <c r="D1808" s="23">
        <v>8.0000000000000004E-4</v>
      </c>
      <c r="E1808" s="23">
        <v>1.2999999999999999E-3</v>
      </c>
      <c r="F1808" s="23">
        <v>3.7000000000000002E-3</v>
      </c>
      <c r="G1808" s="23">
        <v>7.9000000000000008E-3</v>
      </c>
      <c r="H1808" s="23">
        <v>1.6200000000000003E-2</v>
      </c>
      <c r="I1808" s="23">
        <v>2.2499999999999999E-2</v>
      </c>
      <c r="J1808" s="23">
        <v>2.7699999999999999E-2</v>
      </c>
      <c r="K1808" s="23">
        <v>3.4300000000000004E-2</v>
      </c>
      <c r="L1808" s="23">
        <v>3.7000000000000005E-2</v>
      </c>
      <c r="M1808" s="23"/>
      <c r="N1808" s="23"/>
      <c r="O1808" s="23"/>
      <c r="P1808" s="23"/>
      <c r="V1808" s="23"/>
      <c r="W1808" s="23"/>
      <c r="X1808" s="23"/>
      <c r="Y1808" s="23"/>
      <c r="Z1808" s="23"/>
      <c r="AA1808" s="23"/>
      <c r="AB1808" s="23"/>
      <c r="AC1808" s="23"/>
      <c r="AD1808" s="23"/>
    </row>
    <row r="1809" spans="1:30">
      <c r="A1809" s="4">
        <v>41710</v>
      </c>
      <c r="B1809" s="23">
        <v>8.0000000000000004E-4</v>
      </c>
      <c r="C1809" s="23">
        <v>5.0000000000000001E-4</v>
      </c>
      <c r="D1809" s="23">
        <v>8.0000000000000004E-4</v>
      </c>
      <c r="E1809" s="23">
        <v>1.1999999999999999E-3</v>
      </c>
      <c r="F1809" s="23">
        <v>3.7000000000000002E-3</v>
      </c>
      <c r="G1809" s="23">
        <v>7.8000000000000005E-3</v>
      </c>
      <c r="H1809" s="23">
        <v>1.5900000000000001E-2</v>
      </c>
      <c r="I1809" s="23">
        <v>2.2000000000000002E-2</v>
      </c>
      <c r="J1809" s="23">
        <v>2.7300000000000001E-2</v>
      </c>
      <c r="K1809" s="23">
        <v>3.3799999999999997E-2</v>
      </c>
      <c r="L1809" s="23">
        <v>3.6600000000000001E-2</v>
      </c>
      <c r="M1809" s="23"/>
      <c r="N1809" s="23"/>
      <c r="O1809" s="23"/>
      <c r="P1809" s="23"/>
      <c r="V1809" s="23"/>
      <c r="W1809" s="23"/>
      <c r="X1809" s="23"/>
      <c r="Y1809" s="23"/>
      <c r="Z1809" s="23"/>
      <c r="AA1809" s="23"/>
      <c r="AB1809" s="23"/>
      <c r="AC1809" s="23"/>
      <c r="AD1809" s="23"/>
    </row>
    <row r="1810" spans="1:30">
      <c r="A1810" s="4">
        <v>41711</v>
      </c>
      <c r="B1810" s="23">
        <v>8.0000000000000004E-4</v>
      </c>
      <c r="C1810" s="23">
        <v>5.0000000000000001E-4</v>
      </c>
      <c r="D1810" s="23">
        <v>8.0000000000000004E-4</v>
      </c>
      <c r="E1810" s="23">
        <v>1.1999999999999999E-3</v>
      </c>
      <c r="F1810" s="23">
        <v>3.4000000000000002E-3</v>
      </c>
      <c r="G1810" s="23">
        <v>7.4000000000000003E-3</v>
      </c>
      <c r="H1810" s="23">
        <v>1.5300000000000001E-2</v>
      </c>
      <c r="I1810" s="23">
        <v>2.1400000000000002E-2</v>
      </c>
      <c r="J1810" s="23">
        <v>2.6600000000000002E-2</v>
      </c>
      <c r="K1810" s="23">
        <v>3.3099999999999997E-2</v>
      </c>
      <c r="L1810" s="23">
        <v>3.6000000000000004E-2</v>
      </c>
      <c r="M1810" s="23"/>
      <c r="N1810" s="23"/>
      <c r="O1810" s="23"/>
      <c r="P1810" s="23"/>
      <c r="V1810" s="23"/>
      <c r="W1810" s="23"/>
      <c r="X1810" s="23"/>
      <c r="Y1810" s="23"/>
      <c r="Z1810" s="23"/>
      <c r="AA1810" s="23"/>
      <c r="AB1810" s="23"/>
      <c r="AC1810" s="23"/>
      <c r="AD1810" s="23"/>
    </row>
    <row r="1811" spans="1:30">
      <c r="A1811" s="4">
        <v>41712</v>
      </c>
      <c r="B1811" s="23">
        <v>8.0000000000000004E-4</v>
      </c>
      <c r="C1811" s="23">
        <v>5.0000000000000001E-4</v>
      </c>
      <c r="D1811" s="23">
        <v>8.0000000000000004E-4</v>
      </c>
      <c r="E1811" s="23">
        <v>1.1999999999999999E-3</v>
      </c>
      <c r="F1811" s="23">
        <v>3.5999999999999999E-3</v>
      </c>
      <c r="G1811" s="23">
        <v>7.4000000000000003E-3</v>
      </c>
      <c r="H1811" s="23">
        <v>1.55E-2</v>
      </c>
      <c r="I1811" s="23">
        <v>2.1400000000000002E-2</v>
      </c>
      <c r="J1811" s="23">
        <v>2.6499999999999999E-2</v>
      </c>
      <c r="K1811" s="23">
        <v>3.3000000000000002E-2</v>
      </c>
      <c r="L1811" s="23">
        <v>3.5900000000000001E-2</v>
      </c>
      <c r="M1811" s="23"/>
      <c r="N1811" s="23"/>
      <c r="O1811" s="23"/>
      <c r="P1811" s="23"/>
      <c r="V1811" s="23"/>
      <c r="W1811" s="23"/>
      <c r="X1811" s="23"/>
      <c r="Y1811" s="23"/>
      <c r="Z1811" s="23"/>
      <c r="AA1811" s="23"/>
      <c r="AB1811" s="23"/>
      <c r="AC1811" s="23"/>
      <c r="AD1811" s="23"/>
    </row>
    <row r="1812" spans="1:30">
      <c r="A1812" s="4">
        <v>41715</v>
      </c>
      <c r="B1812" s="23">
        <v>8.0000000000000004E-4</v>
      </c>
      <c r="C1812" s="23">
        <v>5.9999999999999995E-4</v>
      </c>
      <c r="D1812" s="23">
        <v>8.0000000000000004E-4</v>
      </c>
      <c r="E1812" s="23">
        <v>1.2999999999999999E-3</v>
      </c>
      <c r="F1812" s="23">
        <v>3.8E-3</v>
      </c>
      <c r="G1812" s="23">
        <v>7.7000000000000002E-3</v>
      </c>
      <c r="H1812" s="23">
        <v>1.5800000000000002E-2</v>
      </c>
      <c r="I1812" s="23">
        <v>2.1899999999999999E-2</v>
      </c>
      <c r="J1812" s="23">
        <v>2.7000000000000003E-2</v>
      </c>
      <c r="K1812" s="23">
        <v>3.3399999999999999E-2</v>
      </c>
      <c r="L1812" s="23">
        <v>3.6299999999999999E-2</v>
      </c>
      <c r="M1812" s="23"/>
      <c r="N1812" s="23"/>
      <c r="O1812" s="23"/>
      <c r="P1812" s="23"/>
      <c r="V1812" s="23"/>
      <c r="W1812" s="23"/>
      <c r="X1812" s="23"/>
      <c r="Y1812" s="23"/>
      <c r="Z1812" s="23"/>
      <c r="AA1812" s="23"/>
      <c r="AB1812" s="23"/>
      <c r="AC1812" s="23"/>
      <c r="AD1812" s="23"/>
    </row>
    <row r="1813" spans="1:30">
      <c r="A1813" s="4">
        <v>41716</v>
      </c>
      <c r="B1813" s="23">
        <v>8.0000000000000004E-4</v>
      </c>
      <c r="C1813" s="23">
        <v>5.0000000000000001E-4</v>
      </c>
      <c r="D1813" s="23">
        <v>7.000000000000001E-4</v>
      </c>
      <c r="E1813" s="23">
        <v>1.2999999999999999E-3</v>
      </c>
      <c r="F1813" s="23">
        <v>3.5999999999999999E-3</v>
      </c>
      <c r="G1813" s="23">
        <v>7.4999999999999997E-3</v>
      </c>
      <c r="H1813" s="23">
        <v>1.5600000000000001E-2</v>
      </c>
      <c r="I1813" s="23">
        <v>2.1600000000000001E-2</v>
      </c>
      <c r="J1813" s="23">
        <v>2.6800000000000001E-2</v>
      </c>
      <c r="K1813" s="23">
        <v>3.3300000000000003E-2</v>
      </c>
      <c r="L1813" s="23">
        <v>3.6200000000000003E-2</v>
      </c>
      <c r="M1813" s="23"/>
      <c r="N1813" s="23"/>
      <c r="O1813" s="23"/>
      <c r="P1813" s="23"/>
      <c r="V1813" s="23"/>
      <c r="W1813" s="23"/>
      <c r="X1813" s="23"/>
      <c r="Y1813" s="23"/>
      <c r="Z1813" s="23"/>
      <c r="AA1813" s="23"/>
      <c r="AB1813" s="23"/>
      <c r="AC1813" s="23"/>
      <c r="AD1813" s="23"/>
    </row>
    <row r="1814" spans="1:30">
      <c r="A1814" s="4">
        <v>41717</v>
      </c>
      <c r="B1814" s="23">
        <v>8.0000000000000004E-4</v>
      </c>
      <c r="C1814" s="23">
        <v>5.9999999999999995E-4</v>
      </c>
      <c r="D1814" s="23">
        <v>8.9999999999999998E-4</v>
      </c>
      <c r="E1814" s="23">
        <v>1.5E-3</v>
      </c>
      <c r="F1814" s="23">
        <v>4.6999999999999993E-3</v>
      </c>
      <c r="G1814" s="23">
        <v>9.1000000000000004E-3</v>
      </c>
      <c r="H1814" s="23">
        <v>1.7500000000000002E-2</v>
      </c>
      <c r="I1814" s="23">
        <v>2.3099999999999999E-2</v>
      </c>
      <c r="J1814" s="23">
        <v>2.7799999999999998E-2</v>
      </c>
      <c r="K1814" s="23">
        <v>3.39E-2</v>
      </c>
      <c r="L1814" s="23">
        <v>3.6600000000000001E-2</v>
      </c>
      <c r="M1814" s="23"/>
      <c r="N1814" s="23"/>
      <c r="O1814" s="23"/>
      <c r="P1814" s="23"/>
      <c r="V1814" s="23"/>
      <c r="W1814" s="23"/>
      <c r="X1814" s="23"/>
      <c r="Y1814" s="23"/>
      <c r="Z1814" s="23"/>
      <c r="AA1814" s="23"/>
      <c r="AB1814" s="23"/>
      <c r="AC1814" s="23"/>
      <c r="AD1814" s="23"/>
    </row>
    <row r="1815" spans="1:30">
      <c r="A1815" s="4">
        <v>41718</v>
      </c>
      <c r="B1815" s="23">
        <v>8.0000000000000004E-4</v>
      </c>
      <c r="C1815" s="23">
        <v>5.9999999999999995E-4</v>
      </c>
      <c r="D1815" s="23">
        <v>8.9999999999999998E-4</v>
      </c>
      <c r="E1815" s="23">
        <v>1.4000000000000002E-3</v>
      </c>
      <c r="F1815" s="23">
        <v>4.5000000000000005E-3</v>
      </c>
      <c r="G1815" s="23">
        <v>9.0000000000000011E-3</v>
      </c>
      <c r="H1815" s="23">
        <v>1.7299999999999999E-2</v>
      </c>
      <c r="I1815" s="23">
        <v>2.3099999999999999E-2</v>
      </c>
      <c r="J1815" s="23">
        <v>2.7900000000000001E-2</v>
      </c>
      <c r="K1815" s="23">
        <v>3.4000000000000002E-2</v>
      </c>
      <c r="L1815" s="23">
        <v>3.6699999999999997E-2</v>
      </c>
      <c r="M1815" s="23"/>
      <c r="N1815" s="23"/>
      <c r="O1815" s="23"/>
      <c r="P1815" s="23"/>
      <c r="V1815" s="23"/>
      <c r="W1815" s="23"/>
      <c r="X1815" s="23"/>
      <c r="Y1815" s="23"/>
      <c r="Z1815" s="23"/>
      <c r="AA1815" s="23"/>
      <c r="AB1815" s="23"/>
      <c r="AC1815" s="23"/>
      <c r="AD1815" s="23"/>
    </row>
    <row r="1816" spans="1:30">
      <c r="A1816" s="4">
        <v>41719</v>
      </c>
      <c r="B1816" s="23">
        <v>8.0000000000000004E-4</v>
      </c>
      <c r="C1816" s="23">
        <v>5.9999999999999995E-4</v>
      </c>
      <c r="D1816" s="23">
        <v>8.0000000000000004E-4</v>
      </c>
      <c r="E1816" s="23">
        <v>1.4000000000000002E-3</v>
      </c>
      <c r="F1816" s="23">
        <v>4.5000000000000005E-3</v>
      </c>
      <c r="G1816" s="23">
        <v>9.1000000000000004E-3</v>
      </c>
      <c r="H1816" s="23">
        <v>1.7299999999999999E-2</v>
      </c>
      <c r="I1816" s="23">
        <v>2.3E-2</v>
      </c>
      <c r="J1816" s="23">
        <v>2.75E-2</v>
      </c>
      <c r="K1816" s="23">
        <v>3.3399999999999999E-2</v>
      </c>
      <c r="L1816" s="23">
        <v>3.61E-2</v>
      </c>
      <c r="M1816" s="23"/>
      <c r="N1816" s="23"/>
      <c r="O1816" s="23"/>
      <c r="P1816" s="23"/>
      <c r="V1816" s="23"/>
      <c r="W1816" s="23"/>
      <c r="X1816" s="23"/>
      <c r="Y1816" s="23"/>
      <c r="Z1816" s="23"/>
      <c r="AA1816" s="23"/>
      <c r="AB1816" s="23"/>
      <c r="AC1816" s="23"/>
      <c r="AD1816" s="23"/>
    </row>
    <row r="1817" spans="1:30">
      <c r="A1817" s="4">
        <v>41722</v>
      </c>
      <c r="B1817" s="23">
        <v>8.9999999999999998E-4</v>
      </c>
      <c r="C1817" s="23">
        <v>5.9999999999999995E-4</v>
      </c>
      <c r="D1817" s="23">
        <v>8.0000000000000004E-4</v>
      </c>
      <c r="E1817" s="23">
        <v>1.4000000000000002E-3</v>
      </c>
      <c r="F1817" s="23">
        <v>4.6999999999999993E-3</v>
      </c>
      <c r="G1817" s="23">
        <v>9.300000000000001E-3</v>
      </c>
      <c r="H1817" s="23">
        <v>1.7600000000000001E-2</v>
      </c>
      <c r="I1817" s="23">
        <v>2.3099999999999999E-2</v>
      </c>
      <c r="J1817" s="23">
        <v>2.7400000000000001E-2</v>
      </c>
      <c r="K1817" s="23">
        <v>3.3099999999999997E-2</v>
      </c>
      <c r="L1817" s="23">
        <v>3.5699999999999996E-2</v>
      </c>
      <c r="M1817" s="23"/>
      <c r="N1817" s="23"/>
      <c r="O1817" s="23"/>
      <c r="P1817" s="23"/>
      <c r="V1817" s="23"/>
      <c r="W1817" s="23"/>
      <c r="X1817" s="23"/>
      <c r="Y1817" s="23"/>
      <c r="Z1817" s="23"/>
      <c r="AA1817" s="23"/>
      <c r="AB1817" s="23"/>
      <c r="AC1817" s="23"/>
      <c r="AD1817" s="23"/>
    </row>
    <row r="1818" spans="1:30">
      <c r="A1818" s="4">
        <v>41723</v>
      </c>
      <c r="B1818" s="23">
        <v>8.9999999999999998E-4</v>
      </c>
      <c r="C1818" s="23">
        <v>5.0000000000000001E-4</v>
      </c>
      <c r="D1818" s="23">
        <v>8.0000000000000004E-4</v>
      </c>
      <c r="E1818" s="23">
        <v>1.2999999999999999E-3</v>
      </c>
      <c r="F1818" s="23">
        <v>4.6999999999999993E-3</v>
      </c>
      <c r="G1818" s="23">
        <v>9.1999999999999998E-3</v>
      </c>
      <c r="H1818" s="23">
        <v>1.7600000000000001E-2</v>
      </c>
      <c r="I1818" s="23">
        <v>2.3199999999999998E-2</v>
      </c>
      <c r="J1818" s="23">
        <v>2.75E-2</v>
      </c>
      <c r="K1818" s="23">
        <v>3.32E-2</v>
      </c>
      <c r="L1818" s="23">
        <v>3.5900000000000001E-2</v>
      </c>
      <c r="M1818" s="23"/>
      <c r="N1818" s="23"/>
      <c r="O1818" s="23"/>
      <c r="P1818" s="23"/>
      <c r="V1818" s="23"/>
      <c r="W1818" s="23"/>
      <c r="X1818" s="23"/>
      <c r="Y1818" s="23"/>
      <c r="Z1818" s="23"/>
      <c r="AA1818" s="23"/>
      <c r="AB1818" s="23"/>
      <c r="AC1818" s="23"/>
      <c r="AD1818" s="23"/>
    </row>
    <row r="1819" spans="1:30">
      <c r="A1819" s="4">
        <v>41724</v>
      </c>
      <c r="B1819" s="23">
        <v>8.0000000000000004E-4</v>
      </c>
      <c r="C1819" s="23">
        <v>5.0000000000000001E-4</v>
      </c>
      <c r="D1819" s="23">
        <v>7.000000000000001E-4</v>
      </c>
      <c r="E1819" s="23">
        <v>1.1999999999999999E-3</v>
      </c>
      <c r="F1819" s="23">
        <v>4.5000000000000005E-3</v>
      </c>
      <c r="G1819" s="23">
        <v>8.8999999999999999E-3</v>
      </c>
      <c r="H1819" s="23">
        <v>1.7000000000000001E-2</v>
      </c>
      <c r="I1819" s="23">
        <v>2.2700000000000001E-2</v>
      </c>
      <c r="J1819" s="23">
        <v>2.7099999999999999E-2</v>
      </c>
      <c r="K1819" s="23">
        <v>3.2899999999999999E-2</v>
      </c>
      <c r="L1819" s="23">
        <v>3.5499999999999997E-2</v>
      </c>
      <c r="M1819" s="23"/>
      <c r="N1819" s="23"/>
      <c r="O1819" s="23"/>
      <c r="P1819" s="23"/>
      <c r="V1819" s="23"/>
      <c r="W1819" s="23"/>
      <c r="X1819" s="23"/>
      <c r="Y1819" s="23"/>
      <c r="Z1819" s="23"/>
      <c r="AA1819" s="23"/>
      <c r="AB1819" s="23"/>
      <c r="AC1819" s="23"/>
      <c r="AD1819" s="23"/>
    </row>
    <row r="1820" spans="1:30">
      <c r="A1820" s="4">
        <v>41725</v>
      </c>
      <c r="B1820" s="23">
        <v>8.0000000000000004E-4</v>
      </c>
      <c r="C1820" s="23">
        <v>4.0000000000000002E-4</v>
      </c>
      <c r="D1820" s="23">
        <v>5.9999999999999995E-4</v>
      </c>
      <c r="E1820" s="23">
        <v>1.1999999999999999E-3</v>
      </c>
      <c r="F1820" s="23">
        <v>4.5000000000000005E-3</v>
      </c>
      <c r="G1820" s="23">
        <v>9.0000000000000011E-3</v>
      </c>
      <c r="H1820" s="23">
        <v>1.7000000000000001E-2</v>
      </c>
      <c r="I1820" s="23">
        <v>2.2599999999999999E-2</v>
      </c>
      <c r="J1820" s="23">
        <v>2.69E-2</v>
      </c>
      <c r="K1820" s="23">
        <v>3.2500000000000001E-2</v>
      </c>
      <c r="L1820" s="23">
        <v>3.5200000000000002E-2</v>
      </c>
      <c r="M1820" s="23"/>
      <c r="N1820" s="23"/>
      <c r="O1820" s="23"/>
      <c r="P1820" s="23"/>
      <c r="V1820" s="23"/>
      <c r="W1820" s="23"/>
      <c r="X1820" s="23"/>
      <c r="Y1820" s="23"/>
      <c r="Z1820" s="23"/>
      <c r="AA1820" s="23"/>
      <c r="AB1820" s="23"/>
      <c r="AC1820" s="23"/>
      <c r="AD1820" s="23"/>
    </row>
    <row r="1821" spans="1:30">
      <c r="A1821" s="4">
        <v>41726</v>
      </c>
      <c r="B1821" s="23">
        <v>8.0000000000000004E-4</v>
      </c>
      <c r="C1821" s="23">
        <v>4.0000000000000002E-4</v>
      </c>
      <c r="D1821" s="23">
        <v>5.9999999999999995E-4</v>
      </c>
      <c r="E1821" s="23">
        <v>1.2999999999999999E-3</v>
      </c>
      <c r="F1821" s="23">
        <v>4.5000000000000005E-3</v>
      </c>
      <c r="G1821" s="23">
        <v>9.300000000000001E-3</v>
      </c>
      <c r="H1821" s="23">
        <v>1.7399999999999999E-2</v>
      </c>
      <c r="I1821" s="23">
        <v>2.3099999999999999E-2</v>
      </c>
      <c r="J1821" s="23">
        <v>2.7300000000000001E-2</v>
      </c>
      <c r="K1821" s="23">
        <v>3.2899999999999999E-2</v>
      </c>
      <c r="L1821" s="23">
        <v>3.5499999999999997E-2</v>
      </c>
      <c r="M1821" s="23"/>
      <c r="N1821" s="23"/>
      <c r="O1821" s="23"/>
      <c r="P1821" s="23"/>
      <c r="V1821" s="23"/>
      <c r="W1821" s="23"/>
      <c r="X1821" s="23"/>
      <c r="Y1821" s="23"/>
      <c r="Z1821" s="23"/>
      <c r="AA1821" s="23"/>
      <c r="AB1821" s="23"/>
      <c r="AC1821" s="23"/>
      <c r="AD1821" s="23"/>
    </row>
    <row r="1822" spans="1:30">
      <c r="A1822" s="4">
        <v>41729</v>
      </c>
      <c r="B1822" s="23">
        <v>5.9999999999999995E-4</v>
      </c>
      <c r="C1822" s="23">
        <v>5.0000000000000001E-4</v>
      </c>
      <c r="D1822" s="23">
        <v>7.000000000000001E-4</v>
      </c>
      <c r="E1822" s="23">
        <v>1.2999999999999999E-3</v>
      </c>
      <c r="F1822" s="23">
        <v>4.4000000000000003E-3</v>
      </c>
      <c r="G1822" s="23">
        <v>9.0000000000000011E-3</v>
      </c>
      <c r="H1822" s="23">
        <v>1.7299999999999999E-2</v>
      </c>
      <c r="I1822" s="23">
        <v>2.3E-2</v>
      </c>
      <c r="J1822" s="23">
        <v>2.7300000000000001E-2</v>
      </c>
      <c r="K1822" s="23">
        <v>3.3099999999999997E-2</v>
      </c>
      <c r="L1822" s="23">
        <v>3.56E-2</v>
      </c>
      <c r="M1822" s="23"/>
      <c r="N1822" s="23"/>
      <c r="O1822" s="23"/>
      <c r="P1822" s="23"/>
      <c r="V1822" s="23"/>
      <c r="W1822" s="23"/>
      <c r="X1822" s="23"/>
      <c r="Y1822" s="23"/>
      <c r="Z1822" s="23"/>
      <c r="AA1822" s="23"/>
      <c r="AB1822" s="23"/>
      <c r="AC1822" s="23"/>
      <c r="AD1822" s="23"/>
    </row>
    <row r="1823" spans="1:30">
      <c r="A1823" s="4">
        <v>41730</v>
      </c>
      <c r="B1823" s="23">
        <v>8.0000000000000004E-4</v>
      </c>
      <c r="C1823" s="23">
        <v>4.0000000000000002E-4</v>
      </c>
      <c r="D1823" s="23">
        <v>5.9999999999999995E-4</v>
      </c>
      <c r="E1823" s="23">
        <v>1.2999999999999999E-3</v>
      </c>
      <c r="F1823" s="23">
        <v>4.4000000000000003E-3</v>
      </c>
      <c r="G1823" s="23">
        <v>9.1000000000000004E-3</v>
      </c>
      <c r="H1823" s="23">
        <v>1.7399999999999999E-2</v>
      </c>
      <c r="I1823" s="23">
        <v>2.3199999999999998E-2</v>
      </c>
      <c r="J1823" s="23">
        <v>2.7699999999999999E-2</v>
      </c>
      <c r="K1823" s="23">
        <v>3.3500000000000002E-2</v>
      </c>
      <c r="L1823" s="23">
        <v>3.6000000000000004E-2</v>
      </c>
      <c r="M1823" s="23"/>
      <c r="N1823" s="23"/>
      <c r="O1823" s="23"/>
      <c r="P1823" s="23"/>
      <c r="V1823" s="23"/>
      <c r="W1823" s="23"/>
      <c r="X1823" s="23"/>
      <c r="Y1823" s="23"/>
      <c r="Z1823" s="23"/>
      <c r="AA1823" s="23"/>
      <c r="AB1823" s="23"/>
      <c r="AC1823" s="23"/>
      <c r="AD1823" s="23"/>
    </row>
    <row r="1824" spans="1:30">
      <c r="A1824" s="4">
        <v>41731</v>
      </c>
      <c r="B1824" s="23">
        <v>8.9999999999999998E-4</v>
      </c>
      <c r="C1824" s="23">
        <v>2.0000000000000001E-4</v>
      </c>
      <c r="D1824" s="23">
        <v>5.9999999999999995E-4</v>
      </c>
      <c r="E1824" s="23">
        <v>1.1999999999999999E-3</v>
      </c>
      <c r="F1824" s="23">
        <v>4.6999999999999993E-3</v>
      </c>
      <c r="G1824" s="23">
        <v>9.3999999999999986E-3</v>
      </c>
      <c r="H1824" s="23">
        <v>1.8000000000000002E-2</v>
      </c>
      <c r="I1824" s="23">
        <v>2.3900000000000001E-2</v>
      </c>
      <c r="J1824" s="23">
        <v>2.8199999999999999E-2</v>
      </c>
      <c r="K1824" s="23">
        <v>3.4000000000000002E-2</v>
      </c>
      <c r="L1824" s="23">
        <v>3.6499999999999998E-2</v>
      </c>
      <c r="M1824" s="23"/>
      <c r="N1824" s="23"/>
      <c r="O1824" s="23"/>
      <c r="P1824" s="23"/>
      <c r="V1824" s="23"/>
      <c r="W1824" s="23"/>
      <c r="X1824" s="23"/>
      <c r="Y1824" s="23"/>
      <c r="Z1824" s="23"/>
      <c r="AA1824" s="23"/>
      <c r="AB1824" s="23"/>
      <c r="AC1824" s="23"/>
      <c r="AD1824" s="23"/>
    </row>
    <row r="1825" spans="1:30">
      <c r="A1825" s="4">
        <v>41732</v>
      </c>
      <c r="B1825" s="23">
        <v>8.0000000000000004E-4</v>
      </c>
      <c r="C1825" s="23">
        <v>2.0000000000000001E-4</v>
      </c>
      <c r="D1825" s="23">
        <v>5.0000000000000001E-4</v>
      </c>
      <c r="E1825" s="23">
        <v>1.1000000000000001E-3</v>
      </c>
      <c r="F1825" s="23">
        <v>4.5999999999999999E-3</v>
      </c>
      <c r="G1825" s="23">
        <v>9.4999999999999998E-3</v>
      </c>
      <c r="H1825" s="23">
        <v>1.7899999999999999E-2</v>
      </c>
      <c r="I1825" s="23">
        <v>2.3799999999999998E-2</v>
      </c>
      <c r="J1825" s="23">
        <v>2.7999999999999997E-2</v>
      </c>
      <c r="K1825" s="23">
        <v>3.3799999999999997E-2</v>
      </c>
      <c r="L1825" s="23">
        <v>3.6200000000000003E-2</v>
      </c>
      <c r="M1825" s="23"/>
      <c r="N1825" s="23"/>
      <c r="O1825" s="23"/>
      <c r="P1825" s="23"/>
      <c r="V1825" s="23"/>
      <c r="W1825" s="23"/>
      <c r="X1825" s="23"/>
      <c r="Y1825" s="23"/>
      <c r="Z1825" s="23"/>
      <c r="AA1825" s="23"/>
      <c r="AB1825" s="23"/>
      <c r="AC1825" s="23"/>
      <c r="AD1825" s="23"/>
    </row>
    <row r="1826" spans="1:30">
      <c r="A1826" s="4">
        <v>41733</v>
      </c>
      <c r="B1826" s="23">
        <v>8.0000000000000004E-4</v>
      </c>
      <c r="C1826" s="23">
        <v>2.9999999999999997E-4</v>
      </c>
      <c r="D1826" s="23">
        <v>5.0000000000000001E-4</v>
      </c>
      <c r="E1826" s="23">
        <v>1.1000000000000001E-3</v>
      </c>
      <c r="F1826" s="23">
        <v>4.3E-3</v>
      </c>
      <c r="G1826" s="23">
        <v>8.8999999999999999E-3</v>
      </c>
      <c r="H1826" s="23">
        <v>1.7100000000000001E-2</v>
      </c>
      <c r="I1826" s="23">
        <v>2.3E-2</v>
      </c>
      <c r="J1826" s="23">
        <v>2.7400000000000001E-2</v>
      </c>
      <c r="K1826" s="23">
        <v>3.3300000000000003E-2</v>
      </c>
      <c r="L1826" s="23">
        <v>3.5900000000000001E-2</v>
      </c>
      <c r="M1826" s="23"/>
      <c r="N1826" s="23"/>
      <c r="O1826" s="23"/>
      <c r="P1826" s="23"/>
      <c r="V1826" s="23"/>
      <c r="W1826" s="23"/>
      <c r="X1826" s="23"/>
      <c r="Y1826" s="23"/>
      <c r="Z1826" s="23"/>
      <c r="AA1826" s="23"/>
      <c r="AB1826" s="23"/>
      <c r="AC1826" s="23"/>
      <c r="AD1826" s="23"/>
    </row>
    <row r="1827" spans="1:30">
      <c r="A1827" s="4">
        <v>41736</v>
      </c>
      <c r="B1827" s="23">
        <v>8.9999999999999998E-4</v>
      </c>
      <c r="C1827" s="23">
        <v>2.9999999999999997E-4</v>
      </c>
      <c r="D1827" s="23">
        <v>5.9999999999999995E-4</v>
      </c>
      <c r="E1827" s="23">
        <v>1.1000000000000001E-3</v>
      </c>
      <c r="F1827" s="23">
        <v>4.0999999999999995E-3</v>
      </c>
      <c r="G1827" s="23">
        <v>8.6999999999999994E-3</v>
      </c>
      <c r="H1827" s="23">
        <v>1.6799999999999999E-2</v>
      </c>
      <c r="I1827" s="23">
        <v>2.2700000000000001E-2</v>
      </c>
      <c r="J1827" s="23">
        <v>2.7099999999999999E-2</v>
      </c>
      <c r="K1827" s="23">
        <v>3.3000000000000002E-2</v>
      </c>
      <c r="L1827" s="23">
        <v>3.56E-2</v>
      </c>
      <c r="M1827" s="23"/>
      <c r="N1827" s="23"/>
      <c r="O1827" s="23"/>
      <c r="P1827" s="23"/>
      <c r="V1827" s="23"/>
      <c r="W1827" s="23"/>
      <c r="X1827" s="23"/>
      <c r="Y1827" s="23"/>
      <c r="Z1827" s="23"/>
      <c r="AA1827" s="23"/>
      <c r="AB1827" s="23"/>
      <c r="AC1827" s="23"/>
      <c r="AD1827" s="23"/>
    </row>
    <row r="1828" spans="1:30">
      <c r="A1828" s="4">
        <v>41737</v>
      </c>
      <c r="B1828" s="23">
        <v>8.0000000000000004E-4</v>
      </c>
      <c r="C1828" s="23">
        <v>2.9999999999999997E-4</v>
      </c>
      <c r="D1828" s="23">
        <v>5.9999999999999995E-4</v>
      </c>
      <c r="E1828" s="23">
        <v>1.1000000000000001E-3</v>
      </c>
      <c r="F1828" s="23">
        <v>4.0000000000000001E-3</v>
      </c>
      <c r="G1828" s="23">
        <v>8.8000000000000005E-3</v>
      </c>
      <c r="H1828" s="23">
        <v>1.67E-2</v>
      </c>
      <c r="I1828" s="23">
        <v>2.2400000000000003E-2</v>
      </c>
      <c r="J1828" s="23">
        <v>2.69E-2</v>
      </c>
      <c r="K1828" s="23">
        <v>3.2799999999999996E-2</v>
      </c>
      <c r="L1828" s="23">
        <v>3.5400000000000001E-2</v>
      </c>
      <c r="M1828" s="23"/>
      <c r="N1828" s="23"/>
      <c r="O1828" s="23"/>
      <c r="P1828" s="23"/>
      <c r="V1828" s="23"/>
      <c r="W1828" s="23"/>
      <c r="X1828" s="23"/>
      <c r="Y1828" s="23"/>
      <c r="Z1828" s="23"/>
      <c r="AA1828" s="23"/>
      <c r="AB1828" s="23"/>
      <c r="AC1828" s="23"/>
      <c r="AD1828" s="23"/>
    </row>
    <row r="1829" spans="1:30">
      <c r="A1829" s="4">
        <v>41738</v>
      </c>
      <c r="B1829" s="23">
        <v>8.0000000000000004E-4</v>
      </c>
      <c r="C1829" s="23">
        <v>4.0000000000000002E-4</v>
      </c>
      <c r="D1829" s="23">
        <v>5.0000000000000001E-4</v>
      </c>
      <c r="E1829" s="23">
        <v>1E-3</v>
      </c>
      <c r="F1829" s="23">
        <v>3.7000000000000002E-3</v>
      </c>
      <c r="G1829" s="23">
        <v>8.5000000000000006E-3</v>
      </c>
      <c r="H1829" s="23">
        <v>1.6500000000000001E-2</v>
      </c>
      <c r="I1829" s="23">
        <v>2.2400000000000003E-2</v>
      </c>
      <c r="J1829" s="23">
        <v>2.7099999999999999E-2</v>
      </c>
      <c r="K1829" s="23">
        <v>3.3099999999999997E-2</v>
      </c>
      <c r="L1829" s="23">
        <v>3.5699999999999996E-2</v>
      </c>
      <c r="M1829" s="23"/>
      <c r="N1829" s="23"/>
      <c r="O1829" s="23"/>
      <c r="P1829" s="23"/>
      <c r="V1829" s="23"/>
      <c r="W1829" s="23"/>
      <c r="X1829" s="23"/>
      <c r="Y1829" s="23"/>
      <c r="Z1829" s="23"/>
      <c r="AA1829" s="23"/>
      <c r="AB1829" s="23"/>
      <c r="AC1829" s="23"/>
      <c r="AD1829" s="23"/>
    </row>
    <row r="1830" spans="1:30">
      <c r="A1830" s="4">
        <v>41739</v>
      </c>
      <c r="B1830" s="23">
        <v>8.0000000000000004E-4</v>
      </c>
      <c r="C1830" s="23">
        <v>4.0000000000000002E-4</v>
      </c>
      <c r="D1830" s="23">
        <v>5.9999999999999995E-4</v>
      </c>
      <c r="E1830" s="23">
        <v>8.9999999999999998E-4</v>
      </c>
      <c r="F1830" s="23">
        <v>3.7000000000000002E-3</v>
      </c>
      <c r="G1830" s="23">
        <v>8.1000000000000013E-3</v>
      </c>
      <c r="H1830" s="23">
        <v>1.5900000000000001E-2</v>
      </c>
      <c r="I1830" s="23">
        <v>2.1700000000000001E-2</v>
      </c>
      <c r="J1830" s="23">
        <v>2.6499999999999999E-2</v>
      </c>
      <c r="K1830" s="23">
        <v>3.2400000000000005E-2</v>
      </c>
      <c r="L1830" s="23">
        <v>3.5200000000000002E-2</v>
      </c>
      <c r="M1830" s="23"/>
      <c r="N1830" s="23"/>
      <c r="O1830" s="23"/>
      <c r="P1830" s="23"/>
      <c r="V1830" s="23"/>
      <c r="W1830" s="23"/>
      <c r="X1830" s="23"/>
      <c r="Y1830" s="23"/>
      <c r="Z1830" s="23"/>
      <c r="AA1830" s="23"/>
      <c r="AB1830" s="23"/>
      <c r="AC1830" s="23"/>
      <c r="AD1830" s="23"/>
    </row>
    <row r="1831" spans="1:30">
      <c r="A1831" s="4">
        <v>41740</v>
      </c>
      <c r="B1831" s="23">
        <v>8.9999999999999998E-4</v>
      </c>
      <c r="C1831" s="23">
        <v>4.0000000000000002E-4</v>
      </c>
      <c r="D1831" s="23">
        <v>5.9999999999999995E-4</v>
      </c>
      <c r="E1831" s="23">
        <v>8.9999999999999998E-4</v>
      </c>
      <c r="F1831" s="23">
        <v>3.7000000000000002E-3</v>
      </c>
      <c r="G1831" s="23">
        <v>8.0000000000000002E-3</v>
      </c>
      <c r="H1831" s="23">
        <v>1.5800000000000002E-2</v>
      </c>
      <c r="I1831" s="23">
        <v>2.1600000000000001E-2</v>
      </c>
      <c r="J1831" s="23">
        <v>2.63E-2</v>
      </c>
      <c r="K1831" s="23">
        <v>3.2199999999999999E-2</v>
      </c>
      <c r="L1831" s="23">
        <v>3.4799999999999998E-2</v>
      </c>
      <c r="M1831" s="23"/>
      <c r="N1831" s="23"/>
      <c r="O1831" s="23"/>
      <c r="P1831" s="23"/>
      <c r="V1831" s="23"/>
      <c r="W1831" s="23"/>
      <c r="X1831" s="23"/>
      <c r="Y1831" s="23"/>
      <c r="Z1831" s="23"/>
      <c r="AA1831" s="23"/>
      <c r="AB1831" s="23"/>
      <c r="AC1831" s="23"/>
      <c r="AD1831" s="23"/>
    </row>
    <row r="1832" spans="1:30">
      <c r="A1832" s="4">
        <v>41743</v>
      </c>
      <c r="B1832" s="23">
        <v>8.9999999999999998E-4</v>
      </c>
      <c r="C1832" s="23">
        <v>4.0000000000000002E-4</v>
      </c>
      <c r="D1832" s="23">
        <v>5.9999999999999995E-4</v>
      </c>
      <c r="E1832" s="23">
        <v>1E-3</v>
      </c>
      <c r="F1832" s="23">
        <v>3.7000000000000002E-3</v>
      </c>
      <c r="G1832" s="23">
        <v>8.199999999999999E-3</v>
      </c>
      <c r="H1832" s="23">
        <v>1.61E-2</v>
      </c>
      <c r="I1832" s="23">
        <v>2.18E-2</v>
      </c>
      <c r="J1832" s="23">
        <v>2.6499999999999999E-2</v>
      </c>
      <c r="K1832" s="23">
        <v>3.2300000000000002E-2</v>
      </c>
      <c r="L1832" s="23">
        <v>3.4799999999999998E-2</v>
      </c>
      <c r="M1832" s="23"/>
      <c r="N1832" s="23"/>
      <c r="O1832" s="23"/>
      <c r="P1832" s="23"/>
      <c r="V1832" s="23"/>
      <c r="W1832" s="23"/>
      <c r="X1832" s="23"/>
      <c r="Y1832" s="23"/>
      <c r="Z1832" s="23"/>
      <c r="AA1832" s="23"/>
      <c r="AB1832" s="23"/>
      <c r="AC1832" s="23"/>
      <c r="AD1832" s="23"/>
    </row>
    <row r="1833" spans="1:30">
      <c r="A1833" s="4">
        <v>41744</v>
      </c>
      <c r="B1833" s="23">
        <v>1E-3</v>
      </c>
      <c r="C1833" s="23">
        <v>4.0000000000000002E-4</v>
      </c>
      <c r="D1833" s="23">
        <v>5.0000000000000001E-4</v>
      </c>
      <c r="E1833" s="23">
        <v>1.1000000000000001E-3</v>
      </c>
      <c r="F1833" s="23">
        <v>3.9000000000000003E-3</v>
      </c>
      <c r="G1833" s="23">
        <v>8.3999999999999995E-3</v>
      </c>
      <c r="H1833" s="23">
        <v>1.6299999999999999E-2</v>
      </c>
      <c r="I1833" s="23">
        <v>2.18E-2</v>
      </c>
      <c r="J1833" s="23">
        <v>2.64E-2</v>
      </c>
      <c r="K1833" s="23">
        <v>3.2000000000000001E-2</v>
      </c>
      <c r="L1833" s="23">
        <v>3.4599999999999999E-2</v>
      </c>
      <c r="M1833" s="23"/>
      <c r="N1833" s="23"/>
      <c r="O1833" s="23"/>
      <c r="P1833" s="23"/>
      <c r="V1833" s="23"/>
      <c r="W1833" s="23"/>
      <c r="X1833" s="23"/>
      <c r="Y1833" s="23"/>
      <c r="Z1833" s="23"/>
      <c r="AA1833" s="23"/>
      <c r="AB1833" s="23"/>
      <c r="AC1833" s="23"/>
      <c r="AD1833" s="23"/>
    </row>
    <row r="1834" spans="1:30">
      <c r="A1834" s="4">
        <v>41745</v>
      </c>
      <c r="B1834" s="23">
        <v>8.9999999999999998E-4</v>
      </c>
      <c r="C1834" s="23">
        <v>4.0000000000000002E-4</v>
      </c>
      <c r="D1834" s="23">
        <v>5.0000000000000001E-4</v>
      </c>
      <c r="E1834" s="23">
        <v>1.1000000000000001E-3</v>
      </c>
      <c r="F1834" s="23">
        <v>3.9000000000000003E-3</v>
      </c>
      <c r="G1834" s="23">
        <v>8.6999999999999994E-3</v>
      </c>
      <c r="H1834" s="23">
        <v>1.67E-2</v>
      </c>
      <c r="I1834" s="23">
        <v>2.2099999999999998E-2</v>
      </c>
      <c r="J1834" s="23">
        <v>2.6499999999999999E-2</v>
      </c>
      <c r="K1834" s="23">
        <v>3.2000000000000001E-2</v>
      </c>
      <c r="L1834" s="23">
        <v>3.4500000000000003E-2</v>
      </c>
      <c r="M1834" s="23"/>
      <c r="N1834" s="23"/>
      <c r="O1834" s="23"/>
      <c r="P1834" s="23"/>
      <c r="V1834" s="23"/>
      <c r="W1834" s="23"/>
      <c r="X1834" s="23"/>
      <c r="Y1834" s="23"/>
      <c r="Z1834" s="23"/>
      <c r="AA1834" s="23"/>
      <c r="AB1834" s="23"/>
      <c r="AC1834" s="23"/>
      <c r="AD1834" s="23"/>
    </row>
    <row r="1835" spans="1:30">
      <c r="A1835" s="4">
        <v>41746</v>
      </c>
      <c r="B1835" s="23">
        <v>8.9999999999999998E-4</v>
      </c>
      <c r="C1835" s="23">
        <v>2.9999999999999997E-4</v>
      </c>
      <c r="D1835" s="23">
        <v>5.0000000000000001E-4</v>
      </c>
      <c r="E1835" s="23">
        <v>1.1000000000000001E-3</v>
      </c>
      <c r="F1835" s="23">
        <v>4.3E-3</v>
      </c>
      <c r="G1835" s="23">
        <v>9.1000000000000004E-3</v>
      </c>
      <c r="H1835" s="23">
        <v>1.7500000000000002E-2</v>
      </c>
      <c r="I1835" s="23">
        <v>2.3099999999999999E-2</v>
      </c>
      <c r="J1835" s="23">
        <v>2.7300000000000001E-2</v>
      </c>
      <c r="K1835" s="23">
        <v>3.27E-2</v>
      </c>
      <c r="L1835" s="23">
        <v>3.5200000000000002E-2</v>
      </c>
      <c r="M1835" s="23"/>
      <c r="N1835" s="23"/>
      <c r="O1835" s="23"/>
      <c r="P1835" s="23"/>
      <c r="V1835" s="23"/>
      <c r="W1835" s="23"/>
      <c r="X1835" s="23"/>
      <c r="Y1835" s="23"/>
      <c r="Z1835" s="23"/>
      <c r="AA1835" s="23"/>
      <c r="AB1835" s="23"/>
      <c r="AC1835" s="23"/>
      <c r="AD1835" s="23"/>
    </row>
    <row r="1836" spans="1:30">
      <c r="A1836" s="4">
        <v>41750</v>
      </c>
      <c r="B1836" s="23">
        <v>1E-3</v>
      </c>
      <c r="C1836" s="23">
        <v>4.0000000000000002E-4</v>
      </c>
      <c r="D1836" s="23">
        <v>5.9999999999999995E-4</v>
      </c>
      <c r="E1836" s="23">
        <v>1.1000000000000001E-3</v>
      </c>
      <c r="F1836" s="23">
        <v>4.1999999999999997E-3</v>
      </c>
      <c r="G1836" s="23">
        <v>9.1000000000000004E-3</v>
      </c>
      <c r="H1836" s="23">
        <v>1.7399999999999999E-2</v>
      </c>
      <c r="I1836" s="23">
        <v>2.3099999999999999E-2</v>
      </c>
      <c r="J1836" s="23">
        <v>2.7300000000000001E-2</v>
      </c>
      <c r="K1836" s="23">
        <v>3.27E-2</v>
      </c>
      <c r="L1836" s="23">
        <v>3.5200000000000002E-2</v>
      </c>
      <c r="M1836" s="23"/>
      <c r="N1836" s="23"/>
      <c r="O1836" s="23"/>
      <c r="P1836" s="23"/>
      <c r="V1836" s="23"/>
      <c r="W1836" s="23"/>
      <c r="X1836" s="23"/>
      <c r="Y1836" s="23"/>
      <c r="Z1836" s="23"/>
      <c r="AA1836" s="23"/>
      <c r="AB1836" s="23"/>
      <c r="AC1836" s="23"/>
      <c r="AD1836" s="23"/>
    </row>
    <row r="1837" spans="1:30">
      <c r="A1837" s="4">
        <v>41751</v>
      </c>
      <c r="B1837" s="23">
        <v>1E-3</v>
      </c>
      <c r="C1837" s="23">
        <v>2.9999999999999997E-4</v>
      </c>
      <c r="D1837" s="23">
        <v>5.9999999999999995E-4</v>
      </c>
      <c r="E1837" s="23">
        <v>1.1000000000000001E-3</v>
      </c>
      <c r="F1837" s="23">
        <v>4.5000000000000005E-3</v>
      </c>
      <c r="G1837" s="23">
        <v>9.300000000000001E-3</v>
      </c>
      <c r="H1837" s="23">
        <v>1.7600000000000001E-2</v>
      </c>
      <c r="I1837" s="23">
        <v>2.3099999999999999E-2</v>
      </c>
      <c r="J1837" s="23">
        <v>2.7300000000000001E-2</v>
      </c>
      <c r="K1837" s="23">
        <v>3.2500000000000001E-2</v>
      </c>
      <c r="L1837" s="23">
        <v>3.5000000000000003E-2</v>
      </c>
      <c r="M1837" s="23"/>
      <c r="N1837" s="23"/>
      <c r="O1837" s="23"/>
      <c r="P1837" s="23"/>
      <c r="V1837" s="23"/>
      <c r="W1837" s="23"/>
      <c r="X1837" s="23"/>
      <c r="Y1837" s="23"/>
      <c r="Z1837" s="23"/>
      <c r="AA1837" s="23"/>
      <c r="AB1837" s="23"/>
      <c r="AC1837" s="23"/>
      <c r="AD1837" s="23"/>
    </row>
    <row r="1838" spans="1:30">
      <c r="A1838" s="4">
        <v>41752</v>
      </c>
      <c r="B1838" s="23">
        <v>1E-3</v>
      </c>
      <c r="C1838" s="23">
        <v>2.0000000000000001E-4</v>
      </c>
      <c r="D1838" s="23">
        <v>5.0000000000000001E-4</v>
      </c>
      <c r="E1838" s="23">
        <v>1.1000000000000001E-3</v>
      </c>
      <c r="F1838" s="23">
        <v>4.3E-3</v>
      </c>
      <c r="G1838" s="23">
        <v>9.1000000000000004E-3</v>
      </c>
      <c r="H1838" s="23">
        <v>1.7299999999999999E-2</v>
      </c>
      <c r="I1838" s="23">
        <v>2.2799999999999997E-2</v>
      </c>
      <c r="J1838" s="23">
        <v>2.7000000000000003E-2</v>
      </c>
      <c r="K1838" s="23">
        <v>3.2199999999999999E-2</v>
      </c>
      <c r="L1838" s="23">
        <v>3.4700000000000002E-2</v>
      </c>
      <c r="M1838" s="23"/>
      <c r="N1838" s="23"/>
      <c r="O1838" s="23"/>
      <c r="P1838" s="23"/>
      <c r="V1838" s="23"/>
      <c r="W1838" s="23"/>
      <c r="X1838" s="23"/>
      <c r="Y1838" s="23"/>
      <c r="Z1838" s="23"/>
      <c r="AA1838" s="23"/>
      <c r="AB1838" s="23"/>
      <c r="AC1838" s="23"/>
      <c r="AD1838" s="23"/>
    </row>
    <row r="1839" spans="1:30">
      <c r="A1839" s="4">
        <v>41753</v>
      </c>
      <c r="B1839" s="23">
        <v>1E-3</v>
      </c>
      <c r="C1839" s="23">
        <v>1E-4</v>
      </c>
      <c r="D1839" s="23">
        <v>4.0000000000000002E-4</v>
      </c>
      <c r="E1839" s="23">
        <v>1E-3</v>
      </c>
      <c r="F1839" s="23">
        <v>4.3E-3</v>
      </c>
      <c r="G1839" s="23">
        <v>9.1000000000000004E-3</v>
      </c>
      <c r="H1839" s="23">
        <v>1.7399999999999999E-2</v>
      </c>
      <c r="I1839" s="23">
        <v>2.3E-2</v>
      </c>
      <c r="J1839" s="23">
        <v>2.7000000000000003E-2</v>
      </c>
      <c r="K1839" s="23">
        <v>3.2199999999999999E-2</v>
      </c>
      <c r="L1839" s="23">
        <v>3.4599999999999999E-2</v>
      </c>
      <c r="M1839" s="23"/>
      <c r="N1839" s="23"/>
      <c r="O1839" s="23"/>
      <c r="P1839" s="23"/>
      <c r="V1839" s="23"/>
      <c r="W1839" s="23"/>
      <c r="X1839" s="23"/>
      <c r="Y1839" s="23"/>
      <c r="Z1839" s="23"/>
      <c r="AA1839" s="23"/>
      <c r="AB1839" s="23"/>
      <c r="AC1839" s="23"/>
      <c r="AD1839" s="23"/>
    </row>
    <row r="1840" spans="1:30">
      <c r="A1840" s="4">
        <v>41754</v>
      </c>
      <c r="B1840" s="23">
        <v>8.9999999999999998E-4</v>
      </c>
      <c r="C1840" s="23">
        <v>2.9999999999999997E-4</v>
      </c>
      <c r="D1840" s="23">
        <v>4.0000000000000002E-4</v>
      </c>
      <c r="E1840" s="23">
        <v>1.1000000000000001E-3</v>
      </c>
      <c r="F1840" s="23">
        <v>4.3E-3</v>
      </c>
      <c r="G1840" s="23">
        <v>9.0000000000000011E-3</v>
      </c>
      <c r="H1840" s="23">
        <v>1.72E-2</v>
      </c>
      <c r="I1840" s="23">
        <v>2.2799999999999997E-2</v>
      </c>
      <c r="J1840" s="23">
        <v>2.6800000000000001E-2</v>
      </c>
      <c r="K1840" s="23">
        <v>3.2000000000000001E-2</v>
      </c>
      <c r="L1840" s="23">
        <v>3.4500000000000003E-2</v>
      </c>
      <c r="M1840" s="23"/>
      <c r="N1840" s="23"/>
      <c r="O1840" s="23"/>
      <c r="P1840" s="23"/>
      <c r="V1840" s="23"/>
      <c r="W1840" s="23"/>
      <c r="X1840" s="23"/>
      <c r="Y1840" s="23"/>
      <c r="Z1840" s="23"/>
      <c r="AA1840" s="23"/>
      <c r="AB1840" s="23"/>
      <c r="AC1840" s="23"/>
      <c r="AD1840" s="23"/>
    </row>
    <row r="1841" spans="1:30">
      <c r="A1841" s="4">
        <v>41757</v>
      </c>
      <c r="B1841" s="23">
        <v>8.9999999999999998E-4</v>
      </c>
      <c r="C1841" s="23">
        <v>2.9999999999999997E-4</v>
      </c>
      <c r="D1841" s="23">
        <v>5.0000000000000001E-4</v>
      </c>
      <c r="E1841" s="23">
        <v>1E-3</v>
      </c>
      <c r="F1841" s="23">
        <v>4.4000000000000003E-3</v>
      </c>
      <c r="G1841" s="23">
        <v>9.0000000000000011E-3</v>
      </c>
      <c r="H1841" s="23">
        <v>1.7299999999999999E-2</v>
      </c>
      <c r="I1841" s="23">
        <v>2.29E-2</v>
      </c>
      <c r="J1841" s="23">
        <v>2.7000000000000003E-2</v>
      </c>
      <c r="K1841" s="23">
        <v>3.2300000000000002E-2</v>
      </c>
      <c r="L1841" s="23">
        <v>3.4700000000000002E-2</v>
      </c>
      <c r="M1841" s="23"/>
      <c r="N1841" s="23"/>
      <c r="O1841" s="23"/>
      <c r="P1841" s="23"/>
      <c r="V1841" s="23"/>
      <c r="W1841" s="23"/>
      <c r="X1841" s="23"/>
      <c r="Y1841" s="23"/>
      <c r="Z1841" s="23"/>
      <c r="AA1841" s="23"/>
      <c r="AB1841" s="23"/>
      <c r="AC1841" s="23"/>
      <c r="AD1841" s="23"/>
    </row>
    <row r="1842" spans="1:30">
      <c r="A1842" s="4">
        <v>41758</v>
      </c>
      <c r="B1842" s="23">
        <v>1E-3</v>
      </c>
      <c r="C1842" s="23">
        <v>2.0000000000000001E-4</v>
      </c>
      <c r="D1842" s="23">
        <v>5.0000000000000001E-4</v>
      </c>
      <c r="E1842" s="23">
        <v>1.1000000000000001E-3</v>
      </c>
      <c r="F1842" s="23">
        <v>4.4000000000000003E-3</v>
      </c>
      <c r="G1842" s="23">
        <v>9.1000000000000004E-3</v>
      </c>
      <c r="H1842" s="23">
        <v>1.7399999999999999E-2</v>
      </c>
      <c r="I1842" s="23">
        <v>2.29E-2</v>
      </c>
      <c r="J1842" s="23">
        <v>2.7099999999999999E-2</v>
      </c>
      <c r="K1842" s="23">
        <v>3.2500000000000001E-2</v>
      </c>
      <c r="L1842" s="23">
        <v>3.49E-2</v>
      </c>
      <c r="M1842" s="23"/>
      <c r="N1842" s="23"/>
      <c r="O1842" s="23"/>
      <c r="P1842" s="23"/>
      <c r="V1842" s="23"/>
      <c r="W1842" s="23"/>
      <c r="X1842" s="23"/>
      <c r="Y1842" s="23"/>
      <c r="Z1842" s="23"/>
      <c r="AA1842" s="23"/>
      <c r="AB1842" s="23"/>
      <c r="AC1842" s="23"/>
      <c r="AD1842" s="23"/>
    </row>
    <row r="1843" spans="1:30">
      <c r="A1843" s="4">
        <v>41759</v>
      </c>
      <c r="B1843" s="23">
        <v>8.9999999999999998E-4</v>
      </c>
      <c r="C1843" s="23">
        <v>2.9999999999999997E-4</v>
      </c>
      <c r="D1843" s="23">
        <v>5.0000000000000001E-4</v>
      </c>
      <c r="E1843" s="23">
        <v>1.1000000000000001E-3</v>
      </c>
      <c r="F1843" s="23">
        <v>4.1999999999999997E-3</v>
      </c>
      <c r="G1843" s="23">
        <v>8.6999999999999994E-3</v>
      </c>
      <c r="H1843" s="23">
        <v>1.6899999999999998E-2</v>
      </c>
      <c r="I1843" s="23">
        <v>2.2499999999999999E-2</v>
      </c>
      <c r="J1843" s="23">
        <v>2.6699999999999998E-2</v>
      </c>
      <c r="K1843" s="23">
        <v>3.2199999999999999E-2</v>
      </c>
      <c r="L1843" s="23">
        <v>3.4700000000000002E-2</v>
      </c>
      <c r="M1843" s="23"/>
      <c r="N1843" s="23"/>
      <c r="O1843" s="23"/>
      <c r="P1843" s="23"/>
      <c r="V1843" s="23"/>
      <c r="W1843" s="23"/>
      <c r="X1843" s="23"/>
      <c r="Y1843" s="23"/>
      <c r="Z1843" s="23"/>
      <c r="AA1843" s="23"/>
      <c r="AB1843" s="23"/>
      <c r="AC1843" s="23"/>
      <c r="AD1843" s="23"/>
    </row>
    <row r="1844" spans="1:30">
      <c r="A1844" s="4">
        <v>41760</v>
      </c>
      <c r="B1844" s="23">
        <v>8.9999999999999998E-4</v>
      </c>
      <c r="C1844" s="23">
        <v>2.9999999999999997E-4</v>
      </c>
      <c r="D1844" s="23">
        <v>5.0000000000000001E-4</v>
      </c>
      <c r="E1844" s="23">
        <v>1E-3</v>
      </c>
      <c r="F1844" s="23">
        <v>4.0999999999999995E-3</v>
      </c>
      <c r="G1844" s="23">
        <v>8.6E-3</v>
      </c>
      <c r="H1844" s="23">
        <v>1.66E-2</v>
      </c>
      <c r="I1844" s="23">
        <v>2.2099999999999998E-2</v>
      </c>
      <c r="J1844" s="23">
        <v>2.63E-2</v>
      </c>
      <c r="K1844" s="23">
        <v>3.1600000000000003E-2</v>
      </c>
      <c r="L1844" s="23">
        <v>3.4099999999999998E-2</v>
      </c>
      <c r="M1844" s="23"/>
      <c r="N1844" s="23"/>
      <c r="O1844" s="23"/>
      <c r="P1844" s="23"/>
      <c r="V1844" s="23"/>
      <c r="W1844" s="23"/>
      <c r="X1844" s="23"/>
      <c r="Y1844" s="23"/>
      <c r="Z1844" s="23"/>
      <c r="AA1844" s="23"/>
      <c r="AB1844" s="23"/>
      <c r="AC1844" s="23"/>
      <c r="AD1844" s="23"/>
    </row>
    <row r="1845" spans="1:30">
      <c r="A1845" s="4">
        <v>41761</v>
      </c>
      <c r="B1845" s="23">
        <v>8.9999999999999998E-4</v>
      </c>
      <c r="C1845" s="23">
        <v>2.0000000000000001E-4</v>
      </c>
      <c r="D1845" s="23">
        <v>5.0000000000000001E-4</v>
      </c>
      <c r="E1845" s="23">
        <v>1E-3</v>
      </c>
      <c r="F1845" s="23">
        <v>4.1999999999999997E-3</v>
      </c>
      <c r="G1845" s="23">
        <v>8.8999999999999999E-3</v>
      </c>
      <c r="H1845" s="23">
        <v>1.67E-2</v>
      </c>
      <c r="I1845" s="23">
        <v>2.2000000000000002E-2</v>
      </c>
      <c r="J1845" s="23">
        <v>2.6000000000000002E-2</v>
      </c>
      <c r="K1845" s="23">
        <v>3.1200000000000002E-2</v>
      </c>
      <c r="L1845" s="23">
        <v>3.3700000000000001E-2</v>
      </c>
      <c r="M1845" s="23"/>
      <c r="N1845" s="23"/>
      <c r="O1845" s="23"/>
      <c r="P1845" s="23"/>
      <c r="V1845" s="23"/>
      <c r="W1845" s="23"/>
      <c r="X1845" s="23"/>
      <c r="Y1845" s="23"/>
      <c r="Z1845" s="23"/>
      <c r="AA1845" s="23"/>
      <c r="AB1845" s="23"/>
      <c r="AC1845" s="23"/>
      <c r="AD1845" s="23"/>
    </row>
    <row r="1846" spans="1:30">
      <c r="A1846" s="4">
        <v>41764</v>
      </c>
      <c r="B1846" s="23">
        <v>8.9999999999999998E-4</v>
      </c>
      <c r="C1846" s="23">
        <v>2.9999999999999997E-4</v>
      </c>
      <c r="D1846" s="23">
        <v>5.0000000000000001E-4</v>
      </c>
      <c r="E1846" s="23">
        <v>1.1000000000000001E-3</v>
      </c>
      <c r="F1846" s="23">
        <v>4.3E-3</v>
      </c>
      <c r="G1846" s="23">
        <v>9.0000000000000011E-3</v>
      </c>
      <c r="H1846" s="23">
        <v>1.6799999999999999E-2</v>
      </c>
      <c r="I1846" s="23">
        <v>2.2200000000000001E-2</v>
      </c>
      <c r="J1846" s="23">
        <v>2.63E-2</v>
      </c>
      <c r="K1846" s="23">
        <v>3.1600000000000003E-2</v>
      </c>
      <c r="L1846" s="23">
        <v>3.4099999999999998E-2</v>
      </c>
      <c r="M1846" s="23"/>
      <c r="N1846" s="23"/>
      <c r="O1846" s="23"/>
      <c r="P1846" s="23"/>
      <c r="V1846" s="23"/>
      <c r="W1846" s="23"/>
      <c r="X1846" s="23"/>
      <c r="Y1846" s="23"/>
      <c r="Z1846" s="23"/>
      <c r="AA1846" s="23"/>
      <c r="AB1846" s="23"/>
      <c r="AC1846" s="23"/>
      <c r="AD1846" s="23"/>
    </row>
    <row r="1847" spans="1:30">
      <c r="A1847" s="4">
        <v>41765</v>
      </c>
      <c r="B1847" s="23">
        <v>8.9999999999999998E-4</v>
      </c>
      <c r="C1847" s="23">
        <v>2.9999999999999997E-4</v>
      </c>
      <c r="D1847" s="23">
        <v>5.0000000000000001E-4</v>
      </c>
      <c r="E1847" s="23">
        <v>1E-3</v>
      </c>
      <c r="F1847" s="23">
        <v>4.3E-3</v>
      </c>
      <c r="G1847" s="23">
        <v>9.1999999999999998E-3</v>
      </c>
      <c r="H1847" s="23">
        <v>1.6799999999999999E-2</v>
      </c>
      <c r="I1847" s="23">
        <v>2.2000000000000002E-2</v>
      </c>
      <c r="J1847" s="23">
        <v>2.6099999999999998E-2</v>
      </c>
      <c r="K1847" s="23">
        <v>3.1300000000000001E-2</v>
      </c>
      <c r="L1847" s="23">
        <v>3.3799999999999997E-2</v>
      </c>
      <c r="M1847" s="23"/>
      <c r="N1847" s="23"/>
      <c r="O1847" s="23"/>
      <c r="P1847" s="23"/>
      <c r="V1847" s="23"/>
      <c r="W1847" s="23"/>
      <c r="X1847" s="23"/>
      <c r="Y1847" s="23"/>
      <c r="Z1847" s="23"/>
      <c r="AA1847" s="23"/>
      <c r="AB1847" s="23"/>
      <c r="AC1847" s="23"/>
      <c r="AD1847" s="23"/>
    </row>
    <row r="1848" spans="1:30">
      <c r="A1848" s="4">
        <v>41766</v>
      </c>
      <c r="B1848" s="23">
        <v>8.0000000000000004E-4</v>
      </c>
      <c r="C1848" s="23">
        <v>2.9999999999999997E-4</v>
      </c>
      <c r="D1848" s="23">
        <v>5.0000000000000001E-4</v>
      </c>
      <c r="E1848" s="23">
        <v>1E-3</v>
      </c>
      <c r="F1848" s="23">
        <v>4.0999999999999995E-3</v>
      </c>
      <c r="G1848" s="23">
        <v>8.8999999999999999E-3</v>
      </c>
      <c r="H1848" s="23">
        <v>1.6500000000000001E-2</v>
      </c>
      <c r="I1848" s="23">
        <v>2.18E-2</v>
      </c>
      <c r="J1848" s="23">
        <v>2.6200000000000001E-2</v>
      </c>
      <c r="K1848" s="23">
        <v>3.1200000000000002E-2</v>
      </c>
      <c r="L1848" s="23">
        <v>3.4000000000000002E-2</v>
      </c>
      <c r="M1848" s="23"/>
      <c r="N1848" s="23"/>
      <c r="O1848" s="23"/>
      <c r="P1848" s="23"/>
      <c r="V1848" s="23"/>
      <c r="W1848" s="23"/>
      <c r="X1848" s="23"/>
      <c r="Y1848" s="23"/>
      <c r="Z1848" s="23"/>
      <c r="AA1848" s="23"/>
      <c r="AB1848" s="23"/>
      <c r="AC1848" s="23"/>
      <c r="AD1848" s="23"/>
    </row>
    <row r="1849" spans="1:30">
      <c r="A1849" s="4">
        <v>41767</v>
      </c>
      <c r="B1849" s="23">
        <v>8.0000000000000004E-4</v>
      </c>
      <c r="C1849" s="23">
        <v>2.9999999999999997E-4</v>
      </c>
      <c r="D1849" s="23">
        <v>5.0000000000000001E-4</v>
      </c>
      <c r="E1849" s="23">
        <v>1E-3</v>
      </c>
      <c r="F1849" s="23">
        <v>4.0000000000000001E-3</v>
      </c>
      <c r="G1849" s="23">
        <v>8.6E-3</v>
      </c>
      <c r="H1849" s="23">
        <v>1.6299999999999999E-2</v>
      </c>
      <c r="I1849" s="23">
        <v>2.1600000000000001E-2</v>
      </c>
      <c r="J1849" s="23">
        <v>2.6099999999999998E-2</v>
      </c>
      <c r="K1849" s="23">
        <v>3.1699999999999999E-2</v>
      </c>
      <c r="L1849" s="23">
        <v>3.4500000000000003E-2</v>
      </c>
      <c r="M1849" s="23"/>
      <c r="N1849" s="23"/>
      <c r="O1849" s="23"/>
      <c r="P1849" s="23"/>
      <c r="V1849" s="23"/>
      <c r="W1849" s="23"/>
      <c r="X1849" s="23"/>
      <c r="Y1849" s="23"/>
      <c r="Z1849" s="23"/>
      <c r="AA1849" s="23"/>
      <c r="AB1849" s="23"/>
      <c r="AC1849" s="23"/>
      <c r="AD1849" s="23"/>
    </row>
    <row r="1850" spans="1:30">
      <c r="A1850" s="4">
        <v>41768</v>
      </c>
      <c r="B1850" s="23">
        <v>8.0000000000000004E-4</v>
      </c>
      <c r="C1850" s="23">
        <v>2.9999999999999997E-4</v>
      </c>
      <c r="D1850" s="23">
        <v>5.0000000000000001E-4</v>
      </c>
      <c r="E1850" s="23">
        <v>1E-3</v>
      </c>
      <c r="F1850" s="23">
        <v>4.0000000000000001E-3</v>
      </c>
      <c r="G1850" s="23">
        <v>8.6E-3</v>
      </c>
      <c r="H1850" s="23">
        <v>1.6299999999999999E-2</v>
      </c>
      <c r="I1850" s="23">
        <v>2.1700000000000001E-2</v>
      </c>
      <c r="J1850" s="23">
        <v>2.6200000000000001E-2</v>
      </c>
      <c r="K1850" s="23">
        <v>3.1800000000000002E-2</v>
      </c>
      <c r="L1850" s="23">
        <v>3.4700000000000002E-2</v>
      </c>
      <c r="M1850" s="23"/>
      <c r="N1850" s="23"/>
      <c r="O1850" s="23"/>
      <c r="P1850" s="23"/>
      <c r="V1850" s="23"/>
      <c r="W1850" s="23"/>
      <c r="X1850" s="23"/>
      <c r="Y1850" s="23"/>
      <c r="Z1850" s="23"/>
      <c r="AA1850" s="23"/>
      <c r="AB1850" s="23"/>
      <c r="AC1850" s="23"/>
      <c r="AD1850" s="23"/>
    </row>
    <row r="1851" spans="1:30">
      <c r="A1851" s="4">
        <v>41771</v>
      </c>
      <c r="B1851" s="23">
        <v>8.0000000000000004E-4</v>
      </c>
      <c r="C1851" s="23">
        <v>2.9999999999999997E-4</v>
      </c>
      <c r="D1851" s="23">
        <v>5.0000000000000001E-4</v>
      </c>
      <c r="E1851" s="23">
        <v>8.9999999999999998E-4</v>
      </c>
      <c r="F1851" s="23">
        <v>4.0999999999999995E-3</v>
      </c>
      <c r="G1851" s="23">
        <v>8.6999999999999994E-3</v>
      </c>
      <c r="H1851" s="23">
        <v>1.67E-2</v>
      </c>
      <c r="I1851" s="23">
        <v>2.2099999999999998E-2</v>
      </c>
      <c r="J1851" s="23">
        <v>2.6600000000000002E-2</v>
      </c>
      <c r="K1851" s="23">
        <v>3.2099999999999997E-2</v>
      </c>
      <c r="L1851" s="23">
        <v>3.49E-2</v>
      </c>
      <c r="M1851" s="23"/>
      <c r="N1851" s="23"/>
      <c r="O1851" s="23"/>
      <c r="P1851" s="23"/>
      <c r="V1851" s="23"/>
      <c r="W1851" s="23"/>
      <c r="X1851" s="23"/>
      <c r="Y1851" s="23"/>
      <c r="Z1851" s="23"/>
      <c r="AA1851" s="23"/>
      <c r="AB1851" s="23"/>
      <c r="AC1851" s="23"/>
      <c r="AD1851" s="23"/>
    </row>
    <row r="1852" spans="1:30">
      <c r="A1852" s="4">
        <v>41772</v>
      </c>
      <c r="B1852" s="23">
        <v>8.9999999999999998E-4</v>
      </c>
      <c r="C1852" s="23">
        <v>2.9999999999999997E-4</v>
      </c>
      <c r="D1852" s="23">
        <v>5.0000000000000001E-4</v>
      </c>
      <c r="E1852" s="23">
        <v>1E-3</v>
      </c>
      <c r="F1852" s="23">
        <v>3.9000000000000003E-3</v>
      </c>
      <c r="G1852" s="23">
        <v>8.3999999999999995E-3</v>
      </c>
      <c r="H1852" s="23">
        <v>1.6200000000000003E-2</v>
      </c>
      <c r="I1852" s="23">
        <v>2.1600000000000001E-2</v>
      </c>
      <c r="J1852" s="23">
        <v>2.6099999999999998E-2</v>
      </c>
      <c r="K1852" s="23">
        <v>3.1699999999999999E-2</v>
      </c>
      <c r="L1852" s="23">
        <v>3.4500000000000003E-2</v>
      </c>
      <c r="M1852" s="23"/>
      <c r="N1852" s="23"/>
      <c r="O1852" s="23"/>
      <c r="P1852" s="23"/>
      <c r="V1852" s="23"/>
      <c r="W1852" s="23"/>
      <c r="X1852" s="23"/>
      <c r="Y1852" s="23"/>
      <c r="Z1852" s="23"/>
      <c r="AA1852" s="23"/>
      <c r="AB1852" s="23"/>
      <c r="AC1852" s="23"/>
      <c r="AD1852" s="23"/>
    </row>
    <row r="1853" spans="1:30">
      <c r="A1853" s="4">
        <v>41773</v>
      </c>
      <c r="B1853" s="23">
        <v>8.0000000000000004E-4</v>
      </c>
      <c r="C1853" s="23">
        <v>2.9999999999999997E-4</v>
      </c>
      <c r="D1853" s="23">
        <v>5.0000000000000001E-4</v>
      </c>
      <c r="E1853" s="23">
        <v>1E-3</v>
      </c>
      <c r="F1853" s="23">
        <v>3.9000000000000003E-3</v>
      </c>
      <c r="G1853" s="23">
        <v>8.1000000000000013E-3</v>
      </c>
      <c r="H1853" s="23">
        <v>1.5700000000000002E-2</v>
      </c>
      <c r="I1853" s="23">
        <v>2.1000000000000001E-2</v>
      </c>
      <c r="J1853" s="23">
        <v>2.5399999999999999E-2</v>
      </c>
      <c r="K1853" s="23">
        <v>3.0899999999999997E-2</v>
      </c>
      <c r="L1853" s="23">
        <v>3.3700000000000001E-2</v>
      </c>
      <c r="M1853" s="23"/>
      <c r="N1853" s="23"/>
      <c r="O1853" s="23"/>
      <c r="P1853" s="23"/>
      <c r="V1853" s="23"/>
      <c r="W1853" s="23"/>
      <c r="X1853" s="23"/>
      <c r="Y1853" s="23"/>
      <c r="Z1853" s="23"/>
      <c r="AA1853" s="23"/>
      <c r="AB1853" s="23"/>
      <c r="AC1853" s="23"/>
      <c r="AD1853" s="23"/>
    </row>
    <row r="1854" spans="1:30">
      <c r="A1854" s="4">
        <v>41774</v>
      </c>
      <c r="B1854" s="23">
        <v>8.9999999999999998E-4</v>
      </c>
      <c r="C1854" s="23">
        <v>2.9999999999999997E-4</v>
      </c>
      <c r="D1854" s="23">
        <v>5.0000000000000001E-4</v>
      </c>
      <c r="E1854" s="23">
        <v>8.9999999999999998E-4</v>
      </c>
      <c r="F1854" s="23">
        <v>3.8E-3</v>
      </c>
      <c r="G1854" s="23">
        <v>8.0000000000000002E-3</v>
      </c>
      <c r="H1854" s="23">
        <v>1.55E-2</v>
      </c>
      <c r="I1854" s="23">
        <v>2.0499999999999997E-2</v>
      </c>
      <c r="J1854" s="23">
        <v>2.5000000000000001E-2</v>
      </c>
      <c r="K1854" s="23">
        <v>3.0499999999999999E-2</v>
      </c>
      <c r="L1854" s="23">
        <v>3.3300000000000003E-2</v>
      </c>
      <c r="M1854" s="23"/>
      <c r="N1854" s="23"/>
      <c r="O1854" s="23"/>
      <c r="P1854" s="23"/>
      <c r="V1854" s="23"/>
      <c r="W1854" s="23"/>
      <c r="X1854" s="23"/>
      <c r="Y1854" s="23"/>
      <c r="Z1854" s="23"/>
      <c r="AA1854" s="23"/>
      <c r="AB1854" s="23"/>
      <c r="AC1854" s="23"/>
      <c r="AD1854" s="23"/>
    </row>
    <row r="1855" spans="1:30">
      <c r="A1855" s="4">
        <v>41775</v>
      </c>
      <c r="B1855" s="23">
        <v>8.9999999999999998E-4</v>
      </c>
      <c r="C1855" s="23">
        <v>2.9999999999999997E-4</v>
      </c>
      <c r="D1855" s="23">
        <v>5.0000000000000001E-4</v>
      </c>
      <c r="E1855" s="23">
        <v>8.9999999999999998E-4</v>
      </c>
      <c r="F1855" s="23">
        <v>3.8E-3</v>
      </c>
      <c r="G1855" s="23">
        <v>8.0000000000000002E-3</v>
      </c>
      <c r="H1855" s="23">
        <v>1.5600000000000001E-2</v>
      </c>
      <c r="I1855" s="23">
        <v>2.0799999999999999E-2</v>
      </c>
      <c r="J1855" s="23">
        <v>2.52E-2</v>
      </c>
      <c r="K1855" s="23">
        <v>3.0699999999999998E-2</v>
      </c>
      <c r="L1855" s="23">
        <v>3.3399999999999999E-2</v>
      </c>
      <c r="M1855" s="23"/>
      <c r="N1855" s="23"/>
      <c r="O1855" s="23"/>
      <c r="P1855" s="23"/>
      <c r="V1855" s="23"/>
      <c r="W1855" s="23"/>
      <c r="X1855" s="23"/>
      <c r="Y1855" s="23"/>
      <c r="Z1855" s="23"/>
      <c r="AA1855" s="23"/>
      <c r="AB1855" s="23"/>
      <c r="AC1855" s="23"/>
      <c r="AD1855" s="23"/>
    </row>
    <row r="1856" spans="1:30">
      <c r="A1856" s="4">
        <v>41778</v>
      </c>
      <c r="B1856" s="23">
        <v>8.9999999999999998E-4</v>
      </c>
      <c r="C1856" s="23">
        <v>2.9999999999999997E-4</v>
      </c>
      <c r="D1856" s="23">
        <v>5.0000000000000001E-4</v>
      </c>
      <c r="E1856" s="23">
        <v>8.9999999999999998E-4</v>
      </c>
      <c r="F1856" s="23">
        <v>3.5999999999999999E-3</v>
      </c>
      <c r="G1856" s="23">
        <v>7.9000000000000008E-3</v>
      </c>
      <c r="H1856" s="23">
        <v>1.5600000000000001E-2</v>
      </c>
      <c r="I1856" s="23">
        <v>2.0899999999999998E-2</v>
      </c>
      <c r="J1856" s="23">
        <v>2.5399999999999999E-2</v>
      </c>
      <c r="K1856" s="23">
        <v>3.1099999999999999E-2</v>
      </c>
      <c r="L1856" s="23">
        <v>3.39E-2</v>
      </c>
      <c r="M1856" s="23"/>
      <c r="N1856" s="23"/>
      <c r="O1856" s="23"/>
      <c r="P1856" s="23"/>
      <c r="V1856" s="23"/>
      <c r="W1856" s="23"/>
      <c r="X1856" s="23"/>
      <c r="Y1856" s="23"/>
      <c r="Z1856" s="23"/>
      <c r="AA1856" s="23"/>
      <c r="AB1856" s="23"/>
      <c r="AC1856" s="23"/>
      <c r="AD1856" s="23"/>
    </row>
    <row r="1857" spans="1:30">
      <c r="A1857" s="4">
        <v>41779</v>
      </c>
      <c r="B1857" s="23">
        <v>8.9999999999999998E-4</v>
      </c>
      <c r="C1857" s="23">
        <v>2.9999999999999997E-4</v>
      </c>
      <c r="D1857" s="23">
        <v>5.9999999999999995E-4</v>
      </c>
      <c r="E1857" s="23">
        <v>8.9999999999999998E-4</v>
      </c>
      <c r="F1857" s="23">
        <v>3.4999999999999996E-3</v>
      </c>
      <c r="G1857" s="23">
        <v>7.7000000000000002E-3</v>
      </c>
      <c r="H1857" s="23">
        <v>1.5300000000000001E-2</v>
      </c>
      <c r="I1857" s="23">
        <v>2.06E-2</v>
      </c>
      <c r="J1857" s="23">
        <v>2.52E-2</v>
      </c>
      <c r="K1857" s="23">
        <v>3.1E-2</v>
      </c>
      <c r="L1857" s="23">
        <v>3.3799999999999997E-2</v>
      </c>
      <c r="M1857" s="23"/>
      <c r="N1857" s="23"/>
      <c r="O1857" s="23"/>
      <c r="P1857" s="23"/>
      <c r="V1857" s="23"/>
      <c r="W1857" s="23"/>
      <c r="X1857" s="23"/>
      <c r="Y1857" s="23"/>
      <c r="Z1857" s="23"/>
      <c r="AA1857" s="23"/>
      <c r="AB1857" s="23"/>
      <c r="AC1857" s="23"/>
      <c r="AD1857" s="23"/>
    </row>
    <row r="1858" spans="1:30">
      <c r="A1858" s="4">
        <v>41780</v>
      </c>
      <c r="B1858" s="23">
        <v>8.9999999999999998E-4</v>
      </c>
      <c r="C1858" s="23">
        <v>4.0000000000000002E-4</v>
      </c>
      <c r="D1858" s="23">
        <v>5.9999999999999995E-4</v>
      </c>
      <c r="E1858" s="23">
        <v>8.9999999999999998E-4</v>
      </c>
      <c r="F1858" s="23">
        <v>3.7000000000000002E-3</v>
      </c>
      <c r="G1858" s="23">
        <v>7.9000000000000008E-3</v>
      </c>
      <c r="H1858" s="23">
        <v>1.55E-2</v>
      </c>
      <c r="I1858" s="23">
        <v>2.0799999999999999E-2</v>
      </c>
      <c r="J1858" s="23">
        <v>2.5399999999999999E-2</v>
      </c>
      <c r="K1858" s="23">
        <v>3.1300000000000001E-2</v>
      </c>
      <c r="L1858" s="23">
        <v>3.4200000000000001E-2</v>
      </c>
      <c r="M1858" s="23"/>
      <c r="N1858" s="23"/>
      <c r="O1858" s="23"/>
      <c r="P1858" s="23"/>
      <c r="V1858" s="23"/>
      <c r="W1858" s="23"/>
      <c r="X1858" s="23"/>
      <c r="Y1858" s="23"/>
      <c r="Z1858" s="23"/>
      <c r="AA1858" s="23"/>
      <c r="AB1858" s="23"/>
      <c r="AC1858" s="23"/>
      <c r="AD1858" s="23"/>
    </row>
    <row r="1859" spans="1:30">
      <c r="A1859" s="4">
        <v>41781</v>
      </c>
      <c r="B1859" s="23">
        <v>8.9999999999999998E-4</v>
      </c>
      <c r="C1859" s="23">
        <v>2.9999999999999997E-4</v>
      </c>
      <c r="D1859" s="23">
        <v>5.0000000000000001E-4</v>
      </c>
      <c r="E1859" s="23">
        <v>8.9999999999999998E-4</v>
      </c>
      <c r="F1859" s="23">
        <v>3.7000000000000002E-3</v>
      </c>
      <c r="G1859" s="23">
        <v>8.0000000000000002E-3</v>
      </c>
      <c r="H1859" s="23">
        <v>1.5700000000000002E-2</v>
      </c>
      <c r="I1859" s="23">
        <v>2.1000000000000001E-2</v>
      </c>
      <c r="J1859" s="23">
        <v>2.5600000000000001E-2</v>
      </c>
      <c r="K1859" s="23">
        <v>3.15E-2</v>
      </c>
      <c r="L1859" s="23">
        <v>3.4300000000000004E-2</v>
      </c>
      <c r="M1859" s="23"/>
      <c r="N1859" s="23"/>
      <c r="O1859" s="23"/>
      <c r="P1859" s="23"/>
      <c r="V1859" s="23"/>
      <c r="W1859" s="23"/>
      <c r="X1859" s="23"/>
      <c r="Y1859" s="23"/>
      <c r="Z1859" s="23"/>
      <c r="AA1859" s="23"/>
      <c r="AB1859" s="23"/>
      <c r="AC1859" s="23"/>
      <c r="AD1859" s="23"/>
    </row>
    <row r="1860" spans="1:30">
      <c r="A1860" s="4">
        <v>41782</v>
      </c>
      <c r="B1860" s="23">
        <v>8.9999999999999998E-4</v>
      </c>
      <c r="C1860" s="23">
        <v>4.0000000000000002E-4</v>
      </c>
      <c r="D1860" s="23">
        <v>5.0000000000000001E-4</v>
      </c>
      <c r="E1860" s="23">
        <v>1E-3</v>
      </c>
      <c r="F1860" s="23">
        <v>3.7000000000000002E-3</v>
      </c>
      <c r="G1860" s="23">
        <v>7.9000000000000008E-3</v>
      </c>
      <c r="H1860" s="23">
        <v>1.55E-2</v>
      </c>
      <c r="I1860" s="23">
        <v>2.0899999999999998E-2</v>
      </c>
      <c r="J1860" s="23">
        <v>2.5399999999999999E-2</v>
      </c>
      <c r="K1860" s="23">
        <v>3.1200000000000002E-2</v>
      </c>
      <c r="L1860" s="23">
        <v>3.4000000000000002E-2</v>
      </c>
      <c r="M1860" s="23"/>
      <c r="N1860" s="23"/>
      <c r="O1860" s="23"/>
      <c r="P1860" s="23"/>
      <c r="V1860" s="23"/>
      <c r="W1860" s="23"/>
      <c r="X1860" s="23"/>
      <c r="Y1860" s="23"/>
      <c r="Z1860" s="23"/>
      <c r="AA1860" s="23"/>
      <c r="AB1860" s="23"/>
      <c r="AC1860" s="23"/>
      <c r="AD1860" s="23"/>
    </row>
    <row r="1861" spans="1:30">
      <c r="A1861" s="4">
        <v>41786</v>
      </c>
      <c r="B1861" s="23">
        <v>8.9999999999999998E-4</v>
      </c>
      <c r="C1861" s="23">
        <v>4.0000000000000002E-4</v>
      </c>
      <c r="D1861" s="23">
        <v>5.9999999999999995E-4</v>
      </c>
      <c r="E1861" s="23">
        <v>8.9999999999999998E-4</v>
      </c>
      <c r="F1861" s="23">
        <v>3.9000000000000003E-3</v>
      </c>
      <c r="G1861" s="23">
        <v>7.9000000000000008E-3</v>
      </c>
      <c r="H1861" s="23">
        <v>1.5600000000000001E-2</v>
      </c>
      <c r="I1861" s="23">
        <v>2.0799999999999999E-2</v>
      </c>
      <c r="J1861" s="23">
        <v>2.52E-2</v>
      </c>
      <c r="K1861" s="23">
        <v>3.0899999999999997E-2</v>
      </c>
      <c r="L1861" s="23">
        <v>3.3700000000000001E-2</v>
      </c>
      <c r="M1861" s="23"/>
      <c r="N1861" s="23"/>
      <c r="O1861" s="23"/>
      <c r="P1861" s="23"/>
      <c r="V1861" s="23"/>
      <c r="W1861" s="23"/>
      <c r="X1861" s="23"/>
      <c r="Y1861" s="23"/>
      <c r="Z1861" s="23"/>
      <c r="AA1861" s="23"/>
      <c r="AB1861" s="23"/>
      <c r="AC1861" s="23"/>
      <c r="AD1861" s="23"/>
    </row>
    <row r="1862" spans="1:30">
      <c r="A1862" s="4">
        <v>41787</v>
      </c>
      <c r="B1862" s="23">
        <v>8.9999999999999998E-4</v>
      </c>
      <c r="C1862" s="23">
        <v>4.0000000000000002E-4</v>
      </c>
      <c r="D1862" s="23">
        <v>5.0000000000000001E-4</v>
      </c>
      <c r="E1862" s="23">
        <v>1E-3</v>
      </c>
      <c r="F1862" s="23">
        <v>3.7000000000000002E-3</v>
      </c>
      <c r="G1862" s="23">
        <v>7.6E-3</v>
      </c>
      <c r="H1862" s="23">
        <v>1.4999999999999999E-2</v>
      </c>
      <c r="I1862" s="23">
        <v>2.0099999999999996E-2</v>
      </c>
      <c r="J1862" s="23">
        <v>2.4399999999999998E-2</v>
      </c>
      <c r="K1862" s="23">
        <v>3.0099999999999998E-2</v>
      </c>
      <c r="L1862" s="23">
        <v>3.2899999999999999E-2</v>
      </c>
      <c r="M1862" s="23"/>
      <c r="N1862" s="23"/>
      <c r="O1862" s="23"/>
      <c r="P1862" s="23"/>
      <c r="V1862" s="23"/>
      <c r="W1862" s="23"/>
      <c r="X1862" s="23"/>
      <c r="Y1862" s="23"/>
      <c r="Z1862" s="23"/>
      <c r="AA1862" s="23"/>
      <c r="AB1862" s="23"/>
      <c r="AC1862" s="23"/>
      <c r="AD1862" s="23"/>
    </row>
    <row r="1863" spans="1:30">
      <c r="A1863" s="4">
        <v>41788</v>
      </c>
      <c r="B1863" s="23">
        <v>8.9999999999999998E-4</v>
      </c>
      <c r="C1863" s="23">
        <v>4.0000000000000002E-4</v>
      </c>
      <c r="D1863" s="23">
        <v>5.0000000000000001E-4</v>
      </c>
      <c r="E1863" s="23">
        <v>1E-3</v>
      </c>
      <c r="F1863" s="23">
        <v>3.7000000000000002E-3</v>
      </c>
      <c r="G1863" s="23">
        <v>7.7000000000000002E-3</v>
      </c>
      <c r="H1863" s="23">
        <v>1.52E-2</v>
      </c>
      <c r="I1863" s="23">
        <v>2.0299999999999999E-2</v>
      </c>
      <c r="J1863" s="23">
        <v>2.4500000000000001E-2</v>
      </c>
      <c r="K1863" s="23">
        <v>3.0299999999999997E-2</v>
      </c>
      <c r="L1863" s="23">
        <v>3.3099999999999997E-2</v>
      </c>
      <c r="M1863" s="23"/>
      <c r="N1863" s="23"/>
      <c r="O1863" s="23"/>
      <c r="P1863" s="23"/>
      <c r="V1863" s="23"/>
      <c r="W1863" s="23"/>
      <c r="X1863" s="23"/>
      <c r="Y1863" s="23"/>
      <c r="Z1863" s="23"/>
      <c r="AA1863" s="23"/>
      <c r="AB1863" s="23"/>
      <c r="AC1863" s="23"/>
      <c r="AD1863" s="23"/>
    </row>
    <row r="1864" spans="1:30">
      <c r="A1864" s="4">
        <v>41789</v>
      </c>
      <c r="B1864" s="23">
        <v>8.0000000000000004E-4</v>
      </c>
      <c r="C1864" s="23">
        <v>4.0000000000000002E-4</v>
      </c>
      <c r="D1864" s="23">
        <v>5.9999999999999995E-4</v>
      </c>
      <c r="E1864" s="23">
        <v>1E-3</v>
      </c>
      <c r="F1864" s="23">
        <v>3.7000000000000002E-3</v>
      </c>
      <c r="G1864" s="23">
        <v>7.9000000000000008E-3</v>
      </c>
      <c r="H1864" s="23">
        <v>1.54E-2</v>
      </c>
      <c r="I1864" s="23">
        <v>2.06E-2</v>
      </c>
      <c r="J1864" s="23">
        <v>2.4799999999999999E-2</v>
      </c>
      <c r="K1864" s="23">
        <v>3.0499999999999999E-2</v>
      </c>
      <c r="L1864" s="23">
        <v>3.3300000000000003E-2</v>
      </c>
      <c r="M1864" s="23"/>
      <c r="N1864" s="23"/>
      <c r="O1864" s="23"/>
      <c r="P1864" s="23"/>
      <c r="V1864" s="23"/>
      <c r="W1864" s="23"/>
      <c r="X1864" s="23"/>
      <c r="Y1864" s="23"/>
      <c r="Z1864" s="23"/>
      <c r="AA1864" s="23"/>
      <c r="AB1864" s="23"/>
      <c r="AC1864" s="23"/>
      <c r="AD1864" s="23"/>
    </row>
    <row r="1865" spans="1:30">
      <c r="A1865" s="4">
        <v>41792</v>
      </c>
      <c r="B1865" s="23">
        <v>8.9999999999999998E-4</v>
      </c>
      <c r="C1865" s="23">
        <v>4.0000000000000002E-4</v>
      </c>
      <c r="D1865" s="23">
        <v>5.9999999999999995E-4</v>
      </c>
      <c r="E1865" s="23">
        <v>1E-3</v>
      </c>
      <c r="F1865" s="23">
        <v>3.9000000000000003E-3</v>
      </c>
      <c r="G1865" s="23">
        <v>8.3000000000000001E-3</v>
      </c>
      <c r="H1865" s="23">
        <v>1.6E-2</v>
      </c>
      <c r="I1865" s="23">
        <v>2.12E-2</v>
      </c>
      <c r="J1865" s="23">
        <v>2.5399999999999999E-2</v>
      </c>
      <c r="K1865" s="23">
        <v>3.1E-2</v>
      </c>
      <c r="L1865" s="23">
        <v>3.3799999999999997E-2</v>
      </c>
      <c r="M1865" s="23"/>
      <c r="N1865" s="23"/>
      <c r="O1865" s="23"/>
      <c r="P1865" s="23"/>
      <c r="V1865" s="23"/>
      <c r="W1865" s="23"/>
      <c r="X1865" s="23"/>
      <c r="Y1865" s="23"/>
      <c r="Z1865" s="23"/>
      <c r="AA1865" s="23"/>
      <c r="AB1865" s="23"/>
      <c r="AC1865" s="23"/>
      <c r="AD1865" s="23"/>
    </row>
    <row r="1866" spans="1:30">
      <c r="A1866" s="4">
        <v>41793</v>
      </c>
      <c r="B1866" s="23">
        <v>1E-3</v>
      </c>
      <c r="C1866" s="23">
        <v>4.0000000000000002E-4</v>
      </c>
      <c r="D1866" s="23">
        <v>5.9999999999999995E-4</v>
      </c>
      <c r="E1866" s="23">
        <v>1E-3</v>
      </c>
      <c r="F1866" s="23">
        <v>4.0999999999999995E-3</v>
      </c>
      <c r="G1866" s="23">
        <v>8.5000000000000006E-3</v>
      </c>
      <c r="H1866" s="23">
        <v>1.6500000000000001E-2</v>
      </c>
      <c r="I1866" s="23">
        <v>2.18E-2</v>
      </c>
      <c r="J1866" s="23">
        <v>2.6000000000000002E-2</v>
      </c>
      <c r="K1866" s="23">
        <v>3.1699999999999999E-2</v>
      </c>
      <c r="L1866" s="23">
        <v>3.4300000000000004E-2</v>
      </c>
      <c r="M1866" s="23"/>
      <c r="N1866" s="23"/>
      <c r="O1866" s="23"/>
      <c r="P1866" s="23"/>
      <c r="V1866" s="23"/>
      <c r="W1866" s="23"/>
      <c r="X1866" s="23"/>
      <c r="Y1866" s="23"/>
      <c r="Z1866" s="23"/>
      <c r="AA1866" s="23"/>
      <c r="AB1866" s="23"/>
      <c r="AC1866" s="23"/>
      <c r="AD1866" s="23"/>
    </row>
    <row r="1867" spans="1:30">
      <c r="A1867" s="4">
        <v>41794</v>
      </c>
      <c r="B1867" s="23">
        <v>8.9999999999999998E-4</v>
      </c>
      <c r="C1867" s="23">
        <v>4.0000000000000002E-4</v>
      </c>
      <c r="D1867" s="23">
        <v>5.9999999999999995E-4</v>
      </c>
      <c r="E1867" s="23">
        <v>1E-3</v>
      </c>
      <c r="F1867" s="23">
        <v>4.0999999999999995E-3</v>
      </c>
      <c r="G1867" s="23">
        <v>8.5000000000000006E-3</v>
      </c>
      <c r="H1867" s="23">
        <v>1.6500000000000001E-2</v>
      </c>
      <c r="I1867" s="23">
        <v>2.2000000000000002E-2</v>
      </c>
      <c r="J1867" s="23">
        <v>2.6099999999999998E-2</v>
      </c>
      <c r="K1867" s="23">
        <v>3.1800000000000002E-2</v>
      </c>
      <c r="L1867" s="23">
        <v>3.4500000000000003E-2</v>
      </c>
      <c r="M1867" s="23"/>
      <c r="N1867" s="23"/>
      <c r="O1867" s="23"/>
      <c r="P1867" s="23"/>
      <c r="V1867" s="23"/>
      <c r="W1867" s="23"/>
      <c r="X1867" s="23"/>
      <c r="Y1867" s="23"/>
      <c r="Z1867" s="23"/>
      <c r="AA1867" s="23"/>
      <c r="AB1867" s="23"/>
      <c r="AC1867" s="23"/>
      <c r="AD1867" s="23"/>
    </row>
    <row r="1868" spans="1:30">
      <c r="A1868" s="4">
        <v>41795</v>
      </c>
      <c r="B1868" s="23">
        <v>8.9999999999999998E-4</v>
      </c>
      <c r="C1868" s="23">
        <v>4.0000000000000002E-4</v>
      </c>
      <c r="D1868" s="23">
        <v>5.9999999999999995E-4</v>
      </c>
      <c r="E1868" s="23">
        <v>1E-3</v>
      </c>
      <c r="F1868" s="23">
        <v>4.0000000000000001E-3</v>
      </c>
      <c r="G1868" s="23">
        <v>8.199999999999999E-3</v>
      </c>
      <c r="H1868" s="23">
        <v>1.6299999999999999E-2</v>
      </c>
      <c r="I1868" s="23">
        <v>2.1700000000000001E-2</v>
      </c>
      <c r="J1868" s="23">
        <v>2.5899999999999999E-2</v>
      </c>
      <c r="K1868" s="23">
        <v>3.1699999999999999E-2</v>
      </c>
      <c r="L1868" s="23">
        <v>3.44E-2</v>
      </c>
      <c r="M1868" s="23"/>
      <c r="N1868" s="23"/>
      <c r="O1868" s="23"/>
      <c r="P1868" s="23"/>
      <c r="V1868" s="23"/>
      <c r="W1868" s="23"/>
      <c r="X1868" s="23"/>
      <c r="Y1868" s="23"/>
      <c r="Z1868" s="23"/>
      <c r="AA1868" s="23"/>
      <c r="AB1868" s="23"/>
      <c r="AC1868" s="23"/>
      <c r="AD1868" s="23"/>
    </row>
    <row r="1869" spans="1:30">
      <c r="A1869" s="4">
        <v>41796</v>
      </c>
      <c r="B1869" s="23">
        <v>8.9999999999999998E-4</v>
      </c>
      <c r="C1869" s="23">
        <v>4.0000000000000002E-4</v>
      </c>
      <c r="D1869" s="23">
        <v>5.9999999999999995E-4</v>
      </c>
      <c r="E1869" s="23">
        <v>1.1000000000000001E-3</v>
      </c>
      <c r="F1869" s="23">
        <v>4.0999999999999995E-3</v>
      </c>
      <c r="G1869" s="23">
        <v>8.6E-3</v>
      </c>
      <c r="H1869" s="23">
        <v>1.66E-2</v>
      </c>
      <c r="I1869" s="23">
        <v>2.1899999999999999E-2</v>
      </c>
      <c r="J1869" s="23">
        <v>2.6000000000000002E-2</v>
      </c>
      <c r="K1869" s="23">
        <v>3.1699999999999999E-2</v>
      </c>
      <c r="L1869" s="23">
        <v>3.44E-2</v>
      </c>
      <c r="M1869" s="23"/>
      <c r="N1869" s="23"/>
      <c r="O1869" s="23"/>
      <c r="P1869" s="23"/>
      <c r="V1869" s="23"/>
      <c r="W1869" s="23"/>
      <c r="X1869" s="23"/>
      <c r="Y1869" s="23"/>
      <c r="Z1869" s="23"/>
      <c r="AA1869" s="23"/>
      <c r="AB1869" s="23"/>
      <c r="AC1869" s="23"/>
      <c r="AD1869" s="23"/>
    </row>
    <row r="1870" spans="1:30">
      <c r="A1870" s="4">
        <v>41799</v>
      </c>
      <c r="B1870" s="23">
        <v>8.9999999999999998E-4</v>
      </c>
      <c r="C1870" s="23">
        <v>4.0000000000000002E-4</v>
      </c>
      <c r="D1870" s="23">
        <v>5.9999999999999995E-4</v>
      </c>
      <c r="E1870" s="23">
        <v>1.1000000000000001E-3</v>
      </c>
      <c r="F1870" s="23">
        <v>4.3E-3</v>
      </c>
      <c r="G1870" s="23">
        <v>8.8000000000000005E-3</v>
      </c>
      <c r="H1870" s="23">
        <v>1.6899999999999998E-2</v>
      </c>
      <c r="I1870" s="23">
        <v>2.2200000000000001E-2</v>
      </c>
      <c r="J1870" s="23">
        <v>2.6200000000000001E-2</v>
      </c>
      <c r="K1870" s="23">
        <v>3.1800000000000002E-2</v>
      </c>
      <c r="L1870" s="23">
        <v>3.4500000000000003E-2</v>
      </c>
      <c r="M1870" s="23"/>
      <c r="N1870" s="23"/>
      <c r="O1870" s="23"/>
      <c r="P1870" s="23"/>
      <c r="V1870" s="23"/>
      <c r="W1870" s="23"/>
      <c r="X1870" s="23"/>
      <c r="Y1870" s="23"/>
      <c r="Z1870" s="23"/>
      <c r="AA1870" s="23"/>
      <c r="AB1870" s="23"/>
      <c r="AC1870" s="23"/>
      <c r="AD1870" s="23"/>
    </row>
    <row r="1871" spans="1:30">
      <c r="A1871" s="4">
        <v>41800</v>
      </c>
      <c r="B1871" s="23">
        <v>8.9999999999999998E-4</v>
      </c>
      <c r="C1871" s="23">
        <v>4.0000000000000002E-4</v>
      </c>
      <c r="D1871" s="23">
        <v>5.9999999999999995E-4</v>
      </c>
      <c r="E1871" s="23">
        <v>1.1000000000000001E-3</v>
      </c>
      <c r="F1871" s="23">
        <v>4.5000000000000005E-3</v>
      </c>
      <c r="G1871" s="23">
        <v>9.300000000000001E-3</v>
      </c>
      <c r="H1871" s="23">
        <v>1.7100000000000001E-2</v>
      </c>
      <c r="I1871" s="23">
        <v>2.2400000000000003E-2</v>
      </c>
      <c r="J1871" s="23">
        <v>2.64E-2</v>
      </c>
      <c r="K1871" s="23">
        <v>3.2000000000000001E-2</v>
      </c>
      <c r="L1871" s="23">
        <v>3.4700000000000002E-2</v>
      </c>
      <c r="M1871" s="23"/>
      <c r="N1871" s="23"/>
      <c r="O1871" s="23"/>
      <c r="P1871" s="23"/>
      <c r="V1871" s="23"/>
      <c r="W1871" s="23"/>
      <c r="X1871" s="23"/>
      <c r="Y1871" s="23"/>
      <c r="Z1871" s="23"/>
      <c r="AA1871" s="23"/>
      <c r="AB1871" s="23"/>
      <c r="AC1871" s="23"/>
      <c r="AD1871" s="23"/>
    </row>
    <row r="1872" spans="1:30">
      <c r="A1872" s="4">
        <v>41801</v>
      </c>
      <c r="B1872" s="23">
        <v>8.9999999999999998E-4</v>
      </c>
      <c r="C1872" s="23">
        <v>4.0000000000000002E-4</v>
      </c>
      <c r="D1872" s="23">
        <v>5.9999999999999995E-4</v>
      </c>
      <c r="E1872" s="23">
        <v>1.1000000000000001E-3</v>
      </c>
      <c r="F1872" s="23">
        <v>4.4000000000000003E-3</v>
      </c>
      <c r="G1872" s="23">
        <v>9.1000000000000004E-3</v>
      </c>
      <c r="H1872" s="23">
        <v>1.7000000000000001E-2</v>
      </c>
      <c r="I1872" s="23">
        <v>2.23E-2</v>
      </c>
      <c r="J1872" s="23">
        <v>2.6499999999999999E-2</v>
      </c>
      <c r="K1872" s="23">
        <v>3.2000000000000001E-2</v>
      </c>
      <c r="L1872" s="23">
        <v>3.4700000000000002E-2</v>
      </c>
      <c r="M1872" s="23"/>
      <c r="N1872" s="23"/>
      <c r="O1872" s="23"/>
      <c r="P1872" s="23"/>
      <c r="V1872" s="23"/>
      <c r="W1872" s="23"/>
      <c r="X1872" s="23"/>
      <c r="Y1872" s="23"/>
      <c r="Z1872" s="23"/>
      <c r="AA1872" s="23"/>
      <c r="AB1872" s="23"/>
      <c r="AC1872" s="23"/>
      <c r="AD1872" s="23"/>
    </row>
    <row r="1873" spans="1:30">
      <c r="A1873" s="4">
        <v>41802</v>
      </c>
      <c r="B1873" s="23">
        <v>8.9999999999999998E-4</v>
      </c>
      <c r="C1873" s="23">
        <v>4.0000000000000002E-4</v>
      </c>
      <c r="D1873" s="23">
        <v>7.000000000000001E-4</v>
      </c>
      <c r="E1873" s="23">
        <v>1E-3</v>
      </c>
      <c r="F1873" s="23">
        <v>4.1999999999999997E-3</v>
      </c>
      <c r="G1873" s="23">
        <v>8.8000000000000005E-3</v>
      </c>
      <c r="H1873" s="23">
        <v>1.66E-2</v>
      </c>
      <c r="I1873" s="23">
        <v>2.1700000000000001E-2</v>
      </c>
      <c r="J1873" s="23">
        <v>2.58E-2</v>
      </c>
      <c r="K1873" s="23">
        <v>3.1400000000000004E-2</v>
      </c>
      <c r="L1873" s="23">
        <v>3.4099999999999998E-2</v>
      </c>
      <c r="M1873" s="23"/>
      <c r="N1873" s="23"/>
      <c r="O1873" s="23"/>
      <c r="P1873" s="23"/>
      <c r="V1873" s="23"/>
      <c r="W1873" s="23"/>
      <c r="X1873" s="23"/>
      <c r="Y1873" s="23"/>
      <c r="Z1873" s="23"/>
      <c r="AA1873" s="23"/>
      <c r="AB1873" s="23"/>
      <c r="AC1873" s="23"/>
      <c r="AD1873" s="23"/>
    </row>
    <row r="1874" spans="1:30">
      <c r="A1874" s="4">
        <v>41803</v>
      </c>
      <c r="B1874" s="23">
        <v>1E-3</v>
      </c>
      <c r="C1874" s="23">
        <v>4.0000000000000002E-4</v>
      </c>
      <c r="D1874" s="23">
        <v>7.000000000000001E-4</v>
      </c>
      <c r="E1874" s="23">
        <v>1.1000000000000001E-3</v>
      </c>
      <c r="F1874" s="23">
        <v>4.5000000000000005E-3</v>
      </c>
      <c r="G1874" s="23">
        <v>9.300000000000001E-3</v>
      </c>
      <c r="H1874" s="23">
        <v>1.7000000000000001E-2</v>
      </c>
      <c r="I1874" s="23">
        <v>2.2099999999999998E-2</v>
      </c>
      <c r="J1874" s="23">
        <v>2.6000000000000002E-2</v>
      </c>
      <c r="K1874" s="23">
        <v>3.1400000000000004E-2</v>
      </c>
      <c r="L1874" s="23">
        <v>3.4099999999999998E-2</v>
      </c>
      <c r="M1874" s="23"/>
      <c r="N1874" s="23"/>
      <c r="O1874" s="23"/>
      <c r="P1874" s="23"/>
      <c r="V1874" s="23"/>
      <c r="W1874" s="23"/>
      <c r="X1874" s="23"/>
      <c r="Y1874" s="23"/>
      <c r="Z1874" s="23"/>
      <c r="AA1874" s="23"/>
      <c r="AB1874" s="23"/>
      <c r="AC1874" s="23"/>
      <c r="AD1874" s="23"/>
    </row>
    <row r="1875" spans="1:30">
      <c r="A1875" s="4">
        <v>41806</v>
      </c>
      <c r="B1875" s="23">
        <v>1E-3</v>
      </c>
      <c r="C1875" s="23">
        <v>4.0000000000000002E-4</v>
      </c>
      <c r="D1875" s="23">
        <v>7.000000000000001E-4</v>
      </c>
      <c r="E1875" s="23">
        <v>1.1000000000000001E-3</v>
      </c>
      <c r="F1875" s="23">
        <v>4.8999999999999998E-3</v>
      </c>
      <c r="G1875" s="23">
        <v>9.4999999999999998E-3</v>
      </c>
      <c r="H1875" s="23">
        <v>1.7100000000000001E-2</v>
      </c>
      <c r="I1875" s="23">
        <v>2.2099999999999998E-2</v>
      </c>
      <c r="J1875" s="23">
        <v>2.6099999999999998E-2</v>
      </c>
      <c r="K1875" s="23">
        <v>3.1400000000000004E-2</v>
      </c>
      <c r="L1875" s="23">
        <v>3.4000000000000002E-2</v>
      </c>
      <c r="M1875" s="23"/>
      <c r="N1875" s="23"/>
      <c r="O1875" s="23"/>
      <c r="P1875" s="23"/>
      <c r="V1875" s="23"/>
      <c r="W1875" s="23"/>
      <c r="X1875" s="23"/>
      <c r="Y1875" s="23"/>
      <c r="Z1875" s="23"/>
      <c r="AA1875" s="23"/>
      <c r="AB1875" s="23"/>
      <c r="AC1875" s="23"/>
      <c r="AD1875" s="23"/>
    </row>
    <row r="1876" spans="1:30">
      <c r="A1876" s="4">
        <v>41807</v>
      </c>
      <c r="B1876" s="23">
        <v>1E-3</v>
      </c>
      <c r="C1876" s="23">
        <v>4.0000000000000002E-4</v>
      </c>
      <c r="D1876" s="23">
        <v>7.000000000000001E-4</v>
      </c>
      <c r="E1876" s="23">
        <v>1.1000000000000001E-3</v>
      </c>
      <c r="F1876" s="23">
        <v>5.1000000000000004E-3</v>
      </c>
      <c r="G1876" s="23">
        <v>9.8999999999999991E-3</v>
      </c>
      <c r="H1876" s="23">
        <v>1.77E-2</v>
      </c>
      <c r="I1876" s="23">
        <v>2.2700000000000001E-2</v>
      </c>
      <c r="J1876" s="23">
        <v>2.6600000000000002E-2</v>
      </c>
      <c r="K1876" s="23">
        <v>3.1899999999999998E-2</v>
      </c>
      <c r="L1876" s="23">
        <v>3.44E-2</v>
      </c>
      <c r="M1876" s="23"/>
      <c r="N1876" s="23"/>
      <c r="O1876" s="23"/>
      <c r="P1876" s="23"/>
      <c r="V1876" s="23"/>
      <c r="W1876" s="23"/>
      <c r="X1876" s="23"/>
      <c r="Y1876" s="23"/>
      <c r="Z1876" s="23"/>
      <c r="AA1876" s="23"/>
      <c r="AB1876" s="23"/>
      <c r="AC1876" s="23"/>
      <c r="AD1876" s="23"/>
    </row>
    <row r="1877" spans="1:30">
      <c r="A1877" s="4">
        <v>41808</v>
      </c>
      <c r="B1877" s="23">
        <v>1E-3</v>
      </c>
      <c r="C1877" s="23">
        <v>2.9999999999999997E-4</v>
      </c>
      <c r="D1877" s="23">
        <v>5.9999999999999995E-4</v>
      </c>
      <c r="E1877" s="23">
        <v>1E-3</v>
      </c>
      <c r="F1877" s="23">
        <v>4.7999999999999996E-3</v>
      </c>
      <c r="G1877" s="23">
        <v>9.4999999999999998E-3</v>
      </c>
      <c r="H1877" s="23">
        <v>1.7100000000000001E-2</v>
      </c>
      <c r="I1877" s="23">
        <v>2.2099999999999998E-2</v>
      </c>
      <c r="J1877" s="23">
        <v>2.6099999999999998E-2</v>
      </c>
      <c r="K1877" s="23">
        <v>3.1600000000000003E-2</v>
      </c>
      <c r="L1877" s="23">
        <v>3.4300000000000004E-2</v>
      </c>
      <c r="M1877" s="23"/>
      <c r="N1877" s="23"/>
      <c r="O1877" s="23"/>
      <c r="P1877" s="23"/>
      <c r="V1877" s="23"/>
      <c r="W1877" s="23"/>
      <c r="X1877" s="23"/>
      <c r="Y1877" s="23"/>
      <c r="Z1877" s="23"/>
      <c r="AA1877" s="23"/>
      <c r="AB1877" s="23"/>
      <c r="AC1877" s="23"/>
      <c r="AD1877" s="23"/>
    </row>
    <row r="1878" spans="1:30">
      <c r="A1878" s="4">
        <v>41809</v>
      </c>
      <c r="B1878" s="23">
        <v>1E-3</v>
      </c>
      <c r="C1878" s="23">
        <v>2.0000000000000001E-4</v>
      </c>
      <c r="D1878" s="23">
        <v>5.0000000000000001E-4</v>
      </c>
      <c r="E1878" s="23">
        <v>8.9999999999999998E-4</v>
      </c>
      <c r="F1878" s="23">
        <v>4.7999999999999996E-3</v>
      </c>
      <c r="G1878" s="23">
        <v>9.3999999999999986E-3</v>
      </c>
      <c r="H1878" s="23">
        <v>1.7100000000000001E-2</v>
      </c>
      <c r="I1878" s="23">
        <v>2.2200000000000001E-2</v>
      </c>
      <c r="J1878" s="23">
        <v>2.64E-2</v>
      </c>
      <c r="K1878" s="23">
        <v>3.2000000000000001E-2</v>
      </c>
      <c r="L1878" s="23">
        <v>3.4700000000000002E-2</v>
      </c>
      <c r="M1878" s="23"/>
      <c r="N1878" s="23"/>
      <c r="O1878" s="23"/>
      <c r="P1878" s="23"/>
      <c r="V1878" s="23"/>
      <c r="W1878" s="23"/>
      <c r="X1878" s="23"/>
      <c r="Y1878" s="23"/>
      <c r="Z1878" s="23"/>
      <c r="AA1878" s="23"/>
      <c r="AB1878" s="23"/>
      <c r="AC1878" s="23"/>
      <c r="AD1878" s="23"/>
    </row>
    <row r="1879" spans="1:30">
      <c r="A1879" s="4">
        <v>41810</v>
      </c>
      <c r="B1879" s="23">
        <v>1E-3</v>
      </c>
      <c r="C1879" s="23">
        <v>2.0000000000000001E-4</v>
      </c>
      <c r="D1879" s="23">
        <v>4.0000000000000002E-4</v>
      </c>
      <c r="E1879" s="23">
        <v>8.9999999999999998E-4</v>
      </c>
      <c r="F1879" s="23">
        <v>5.0000000000000001E-3</v>
      </c>
      <c r="G1879" s="23">
        <v>9.3999999999999986E-3</v>
      </c>
      <c r="H1879" s="23">
        <v>1.7100000000000001E-2</v>
      </c>
      <c r="I1879" s="23">
        <v>2.2200000000000001E-2</v>
      </c>
      <c r="J1879" s="23">
        <v>2.63E-2</v>
      </c>
      <c r="K1879" s="23">
        <v>3.1800000000000002E-2</v>
      </c>
      <c r="L1879" s="23">
        <v>3.44E-2</v>
      </c>
      <c r="M1879" s="23"/>
      <c r="N1879" s="23"/>
      <c r="O1879" s="23"/>
      <c r="P1879" s="23"/>
      <c r="V1879" s="23"/>
      <c r="W1879" s="23"/>
      <c r="X1879" s="23"/>
      <c r="Y1879" s="23"/>
      <c r="Z1879" s="23"/>
      <c r="AA1879" s="23"/>
      <c r="AB1879" s="23"/>
      <c r="AC1879" s="23"/>
      <c r="AD1879" s="23"/>
    </row>
    <row r="1880" spans="1:30">
      <c r="A1880" s="4">
        <v>41813</v>
      </c>
      <c r="B1880" s="23">
        <v>1E-3</v>
      </c>
      <c r="C1880" s="23">
        <v>2.9999999999999997E-4</v>
      </c>
      <c r="D1880" s="23">
        <v>5.9999999999999995E-4</v>
      </c>
      <c r="E1880" s="23">
        <v>1E-3</v>
      </c>
      <c r="F1880" s="23">
        <v>4.7999999999999996E-3</v>
      </c>
      <c r="G1880" s="23">
        <v>9.5999999999999992E-3</v>
      </c>
      <c r="H1880" s="23">
        <v>1.72E-2</v>
      </c>
      <c r="I1880" s="23">
        <v>2.23E-2</v>
      </c>
      <c r="J1880" s="23">
        <v>2.63E-2</v>
      </c>
      <c r="K1880" s="23">
        <v>3.1800000000000002E-2</v>
      </c>
      <c r="L1880" s="23">
        <v>3.4500000000000003E-2</v>
      </c>
      <c r="M1880" s="23"/>
      <c r="N1880" s="23"/>
      <c r="O1880" s="23"/>
      <c r="P1880" s="23"/>
      <c r="V1880" s="23"/>
      <c r="W1880" s="23"/>
      <c r="X1880" s="23"/>
      <c r="Y1880" s="23"/>
      <c r="Z1880" s="23"/>
      <c r="AA1880" s="23"/>
      <c r="AB1880" s="23"/>
      <c r="AC1880" s="23"/>
      <c r="AD1880" s="23"/>
    </row>
    <row r="1881" spans="1:30">
      <c r="A1881" s="4">
        <v>41814</v>
      </c>
      <c r="B1881" s="23">
        <v>1E-3</v>
      </c>
      <c r="C1881" s="23">
        <v>2.9999999999999997E-4</v>
      </c>
      <c r="D1881" s="23">
        <v>5.9999999999999995E-4</v>
      </c>
      <c r="E1881" s="23">
        <v>1.1999999999999999E-3</v>
      </c>
      <c r="F1881" s="23">
        <v>4.8999999999999998E-3</v>
      </c>
      <c r="G1881" s="23">
        <v>9.4999999999999998E-3</v>
      </c>
      <c r="H1881" s="23">
        <v>1.7000000000000001E-2</v>
      </c>
      <c r="I1881" s="23">
        <v>2.1899999999999999E-2</v>
      </c>
      <c r="J1881" s="23">
        <v>2.5899999999999999E-2</v>
      </c>
      <c r="K1881" s="23">
        <v>3.1400000000000004E-2</v>
      </c>
      <c r="L1881" s="23">
        <v>3.4099999999999998E-2</v>
      </c>
      <c r="M1881" s="23"/>
      <c r="N1881" s="23"/>
      <c r="O1881" s="23"/>
      <c r="P1881" s="23"/>
      <c r="V1881" s="23"/>
      <c r="W1881" s="23"/>
      <c r="X1881" s="23"/>
      <c r="Y1881" s="23"/>
      <c r="Z1881" s="23"/>
      <c r="AA1881" s="23"/>
      <c r="AB1881" s="23"/>
      <c r="AC1881" s="23"/>
      <c r="AD1881" s="23"/>
    </row>
    <row r="1882" spans="1:30">
      <c r="A1882" s="4">
        <v>41815</v>
      </c>
      <c r="B1882" s="23">
        <v>1E-3</v>
      </c>
      <c r="C1882" s="23">
        <v>2.9999999999999997E-4</v>
      </c>
      <c r="D1882" s="23">
        <v>5.0000000000000001E-4</v>
      </c>
      <c r="E1882" s="23">
        <v>1.1000000000000001E-3</v>
      </c>
      <c r="F1882" s="23">
        <v>4.7999999999999996E-3</v>
      </c>
      <c r="G1882" s="23">
        <v>9.1999999999999998E-3</v>
      </c>
      <c r="H1882" s="23">
        <v>1.6799999999999999E-2</v>
      </c>
      <c r="I1882" s="23">
        <v>2.1700000000000001E-2</v>
      </c>
      <c r="J1882" s="23">
        <v>2.5699999999999997E-2</v>
      </c>
      <c r="K1882" s="23">
        <v>3.1200000000000002E-2</v>
      </c>
      <c r="L1882" s="23">
        <v>3.3799999999999997E-2</v>
      </c>
      <c r="M1882" s="23"/>
      <c r="N1882" s="23"/>
      <c r="O1882" s="23"/>
      <c r="P1882" s="23"/>
      <c r="V1882" s="23"/>
      <c r="W1882" s="23"/>
      <c r="X1882" s="23"/>
      <c r="Y1882" s="23"/>
      <c r="Z1882" s="23"/>
      <c r="AA1882" s="23"/>
      <c r="AB1882" s="23"/>
      <c r="AC1882" s="23"/>
      <c r="AD1882" s="23"/>
    </row>
    <row r="1883" spans="1:30">
      <c r="A1883" s="4">
        <v>41816</v>
      </c>
      <c r="B1883" s="23">
        <v>1E-3</v>
      </c>
      <c r="C1883" s="23">
        <v>4.0000000000000002E-4</v>
      </c>
      <c r="D1883" s="23">
        <v>5.9999999999999995E-4</v>
      </c>
      <c r="E1883" s="23">
        <v>1.1000000000000001E-3</v>
      </c>
      <c r="F1883" s="23">
        <v>4.5999999999999999E-3</v>
      </c>
      <c r="G1883" s="23">
        <v>9.0000000000000011E-3</v>
      </c>
      <c r="H1883" s="23">
        <v>1.6399999999999998E-2</v>
      </c>
      <c r="I1883" s="23">
        <v>2.1400000000000002E-2</v>
      </c>
      <c r="J1883" s="23">
        <v>2.53E-2</v>
      </c>
      <c r="K1883" s="23">
        <v>3.0800000000000001E-2</v>
      </c>
      <c r="L1883" s="23">
        <v>3.3500000000000002E-2</v>
      </c>
      <c r="M1883" s="23"/>
      <c r="N1883" s="23"/>
      <c r="O1883" s="23"/>
      <c r="P1883" s="23"/>
      <c r="V1883" s="23"/>
      <c r="W1883" s="23"/>
      <c r="X1883" s="23"/>
      <c r="Y1883" s="23"/>
      <c r="Z1883" s="23"/>
      <c r="AA1883" s="23"/>
      <c r="AB1883" s="23"/>
      <c r="AC1883" s="23"/>
      <c r="AD1883" s="23"/>
    </row>
    <row r="1884" spans="1:30">
      <c r="A1884" s="4">
        <v>41817</v>
      </c>
      <c r="B1884" s="23">
        <v>1E-3</v>
      </c>
      <c r="C1884" s="23">
        <v>2.9999999999999997E-4</v>
      </c>
      <c r="D1884" s="23">
        <v>5.9999999999999995E-4</v>
      </c>
      <c r="E1884" s="23">
        <v>1E-3</v>
      </c>
      <c r="F1884" s="23">
        <v>4.5000000000000005E-3</v>
      </c>
      <c r="G1884" s="23">
        <v>8.8000000000000005E-3</v>
      </c>
      <c r="H1884" s="23">
        <v>1.6399999999999998E-2</v>
      </c>
      <c r="I1884" s="23">
        <v>2.1400000000000002E-2</v>
      </c>
      <c r="J1884" s="23">
        <v>2.5399999999999999E-2</v>
      </c>
      <c r="K1884" s="23">
        <v>3.1E-2</v>
      </c>
      <c r="L1884" s="23">
        <v>3.3599999999999998E-2</v>
      </c>
      <c r="M1884" s="23"/>
      <c r="N1884" s="23"/>
      <c r="O1884" s="23"/>
      <c r="P1884" s="23"/>
      <c r="V1884" s="23"/>
      <c r="W1884" s="23"/>
      <c r="X1884" s="23"/>
      <c r="Y1884" s="23"/>
      <c r="Z1884" s="23"/>
      <c r="AA1884" s="23"/>
      <c r="AB1884" s="23"/>
      <c r="AC1884" s="23"/>
      <c r="AD1884" s="23"/>
    </row>
    <row r="1885" spans="1:30">
      <c r="A1885" s="4">
        <v>41820</v>
      </c>
      <c r="B1885" s="23">
        <v>8.9999999999999998E-4</v>
      </c>
      <c r="C1885" s="23">
        <v>4.0000000000000002E-4</v>
      </c>
      <c r="D1885" s="23">
        <v>7.000000000000001E-4</v>
      </c>
      <c r="E1885" s="23">
        <v>1.1000000000000001E-3</v>
      </c>
      <c r="F1885" s="23">
        <v>4.6999999999999993E-3</v>
      </c>
      <c r="G1885" s="23">
        <v>8.8000000000000005E-3</v>
      </c>
      <c r="H1885" s="23">
        <v>1.6200000000000003E-2</v>
      </c>
      <c r="I1885" s="23">
        <v>2.1299999999999999E-2</v>
      </c>
      <c r="J1885" s="23">
        <v>2.53E-2</v>
      </c>
      <c r="K1885" s="23">
        <v>3.0800000000000001E-2</v>
      </c>
      <c r="L1885" s="23">
        <v>3.3399999999999999E-2</v>
      </c>
      <c r="M1885" s="23"/>
      <c r="N1885" s="23"/>
      <c r="O1885" s="23"/>
      <c r="P1885" s="23"/>
      <c r="V1885" s="23"/>
      <c r="W1885" s="23"/>
      <c r="X1885" s="23"/>
      <c r="Y1885" s="23"/>
      <c r="Z1885" s="23"/>
      <c r="AA1885" s="23"/>
      <c r="AB1885" s="23"/>
      <c r="AC1885" s="23"/>
      <c r="AD1885" s="23"/>
    </row>
    <row r="1886" spans="1:30">
      <c r="A1886" s="4">
        <v>41821</v>
      </c>
      <c r="B1886" s="23">
        <v>1E-3</v>
      </c>
      <c r="C1886" s="23">
        <v>2.0000000000000001E-4</v>
      </c>
      <c r="D1886" s="23">
        <v>5.9999999999999995E-4</v>
      </c>
      <c r="E1886" s="23">
        <v>1.1000000000000001E-3</v>
      </c>
      <c r="F1886" s="23">
        <v>4.6999999999999993E-3</v>
      </c>
      <c r="G1886" s="23">
        <v>9.0000000000000011E-3</v>
      </c>
      <c r="H1886" s="23">
        <v>1.66E-2</v>
      </c>
      <c r="I1886" s="23">
        <v>2.1700000000000001E-2</v>
      </c>
      <c r="J1886" s="23">
        <v>2.58E-2</v>
      </c>
      <c r="K1886" s="23">
        <v>3.1300000000000001E-2</v>
      </c>
      <c r="L1886" s="23">
        <v>3.4000000000000002E-2</v>
      </c>
      <c r="M1886" s="23"/>
      <c r="N1886" s="23"/>
      <c r="O1886" s="23"/>
      <c r="P1886" s="23"/>
      <c r="V1886" s="23"/>
      <c r="W1886" s="23"/>
      <c r="X1886" s="23"/>
      <c r="Y1886" s="23"/>
      <c r="Z1886" s="23"/>
      <c r="AA1886" s="23"/>
      <c r="AB1886" s="23"/>
      <c r="AC1886" s="23"/>
      <c r="AD1886" s="23"/>
    </row>
    <row r="1887" spans="1:30">
      <c r="A1887" s="4">
        <v>41822</v>
      </c>
      <c r="B1887" s="23">
        <v>1E-3</v>
      </c>
      <c r="C1887" s="23">
        <v>2.0000000000000001E-4</v>
      </c>
      <c r="D1887" s="23">
        <v>5.9999999999999995E-4</v>
      </c>
      <c r="E1887" s="23">
        <v>1.1999999999999999E-3</v>
      </c>
      <c r="F1887" s="23">
        <v>4.8999999999999998E-3</v>
      </c>
      <c r="G1887" s="23">
        <v>9.4999999999999998E-3</v>
      </c>
      <c r="H1887" s="23">
        <v>1.7100000000000001E-2</v>
      </c>
      <c r="I1887" s="23">
        <v>2.2200000000000001E-2</v>
      </c>
      <c r="J1887" s="23">
        <v>2.64E-2</v>
      </c>
      <c r="K1887" s="23">
        <v>3.2000000000000001E-2</v>
      </c>
      <c r="L1887" s="23">
        <v>3.4599999999999999E-2</v>
      </c>
      <c r="M1887" s="23"/>
      <c r="N1887" s="23"/>
      <c r="O1887" s="23"/>
      <c r="P1887" s="23"/>
      <c r="V1887" s="23"/>
      <c r="W1887" s="23"/>
      <c r="X1887" s="23"/>
      <c r="Y1887" s="23"/>
      <c r="Z1887" s="23"/>
      <c r="AA1887" s="23"/>
      <c r="AB1887" s="23"/>
      <c r="AC1887" s="23"/>
      <c r="AD1887" s="23"/>
    </row>
    <row r="1888" spans="1:30">
      <c r="A1888" s="4">
        <v>41823</v>
      </c>
      <c r="B1888" s="23">
        <v>8.9999999999999998E-4</v>
      </c>
      <c r="C1888" s="23">
        <v>1E-4</v>
      </c>
      <c r="D1888" s="23">
        <v>5.9999999999999995E-4</v>
      </c>
      <c r="E1888" s="23">
        <v>1.1000000000000001E-3</v>
      </c>
      <c r="F1888" s="23">
        <v>5.1999999999999998E-3</v>
      </c>
      <c r="G1888" s="23">
        <v>9.7999999999999997E-3</v>
      </c>
      <c r="H1888" s="23">
        <v>1.7399999999999999E-2</v>
      </c>
      <c r="I1888" s="23">
        <v>2.2499999999999999E-2</v>
      </c>
      <c r="J1888" s="23">
        <v>2.6499999999999999E-2</v>
      </c>
      <c r="K1888" s="23">
        <v>3.2099999999999997E-2</v>
      </c>
      <c r="L1888" s="23">
        <v>3.4700000000000002E-2</v>
      </c>
      <c r="M1888" s="23"/>
      <c r="N1888" s="23"/>
      <c r="O1888" s="23"/>
      <c r="P1888" s="23"/>
      <c r="V1888" s="23"/>
      <c r="W1888" s="23"/>
      <c r="X1888" s="23"/>
      <c r="Y1888" s="23"/>
      <c r="Z1888" s="23"/>
      <c r="AA1888" s="23"/>
      <c r="AB1888" s="23"/>
      <c r="AC1888" s="23"/>
      <c r="AD1888" s="23"/>
    </row>
    <row r="1889" spans="1:30">
      <c r="A1889" s="4">
        <v>41827</v>
      </c>
      <c r="B1889" s="23">
        <v>1E-3</v>
      </c>
      <c r="C1889" s="23">
        <v>4.0000000000000002E-4</v>
      </c>
      <c r="D1889" s="23">
        <v>5.9999999999999995E-4</v>
      </c>
      <c r="E1889" s="23">
        <v>1.1999999999999999E-3</v>
      </c>
      <c r="F1889" s="23">
        <v>5.1999999999999998E-3</v>
      </c>
      <c r="G1889" s="23">
        <v>0.01</v>
      </c>
      <c r="H1889" s="23">
        <v>1.7399999999999999E-2</v>
      </c>
      <c r="I1889" s="23">
        <v>2.2400000000000003E-2</v>
      </c>
      <c r="J1889" s="23">
        <v>2.63E-2</v>
      </c>
      <c r="K1889" s="23">
        <v>3.1699999999999999E-2</v>
      </c>
      <c r="L1889" s="23">
        <v>3.44E-2</v>
      </c>
      <c r="M1889" s="23"/>
      <c r="N1889" s="23"/>
      <c r="O1889" s="23"/>
      <c r="P1889" s="23"/>
      <c r="V1889" s="23"/>
      <c r="W1889" s="23"/>
      <c r="X1889" s="23"/>
      <c r="Y1889" s="23"/>
      <c r="Z1889" s="23"/>
      <c r="AA1889" s="23"/>
      <c r="AB1889" s="23"/>
      <c r="AC1889" s="23"/>
      <c r="AD1889" s="23"/>
    </row>
    <row r="1890" spans="1:30">
      <c r="A1890" s="4">
        <v>41828</v>
      </c>
      <c r="B1890" s="23">
        <v>8.9999999999999998E-4</v>
      </c>
      <c r="C1890" s="23">
        <v>2.9999999999999997E-4</v>
      </c>
      <c r="D1890" s="23">
        <v>5.9999999999999995E-4</v>
      </c>
      <c r="E1890" s="23">
        <v>1.1000000000000001E-3</v>
      </c>
      <c r="F1890" s="23">
        <v>5.1000000000000004E-3</v>
      </c>
      <c r="G1890" s="23">
        <v>9.8999999999999991E-3</v>
      </c>
      <c r="H1890" s="23">
        <v>1.7000000000000001E-2</v>
      </c>
      <c r="I1890" s="23">
        <v>2.1899999999999999E-2</v>
      </c>
      <c r="J1890" s="23">
        <v>2.58E-2</v>
      </c>
      <c r="K1890" s="23">
        <v>3.1200000000000002E-2</v>
      </c>
      <c r="L1890" s="23">
        <v>3.3799999999999997E-2</v>
      </c>
      <c r="M1890" s="23"/>
      <c r="N1890" s="23"/>
      <c r="O1890" s="23"/>
      <c r="P1890" s="23"/>
      <c r="V1890" s="23"/>
      <c r="W1890" s="23"/>
      <c r="X1890" s="23"/>
      <c r="Y1890" s="23"/>
      <c r="Z1890" s="23"/>
      <c r="AA1890" s="23"/>
      <c r="AB1890" s="23"/>
      <c r="AC1890" s="23"/>
      <c r="AD1890" s="23"/>
    </row>
    <row r="1891" spans="1:30">
      <c r="A1891" s="4">
        <v>41829</v>
      </c>
      <c r="B1891" s="23">
        <v>8.9999999999999998E-4</v>
      </c>
      <c r="C1891" s="23">
        <v>2.9999999999999997E-4</v>
      </c>
      <c r="D1891" s="23">
        <v>5.9999999999999995E-4</v>
      </c>
      <c r="E1891" s="23">
        <v>1.1000000000000001E-3</v>
      </c>
      <c r="F1891" s="23">
        <v>5.1000000000000004E-3</v>
      </c>
      <c r="G1891" s="23">
        <v>9.7000000000000003E-3</v>
      </c>
      <c r="H1891" s="23">
        <v>1.6799999999999999E-2</v>
      </c>
      <c r="I1891" s="23">
        <v>2.1700000000000001E-2</v>
      </c>
      <c r="J1891" s="23">
        <v>2.5699999999999997E-2</v>
      </c>
      <c r="K1891" s="23">
        <v>3.1E-2</v>
      </c>
      <c r="L1891" s="23">
        <v>3.3700000000000001E-2</v>
      </c>
      <c r="M1891" s="23"/>
      <c r="N1891" s="23"/>
      <c r="O1891" s="23"/>
      <c r="P1891" s="23"/>
      <c r="V1891" s="23"/>
      <c r="W1891" s="23"/>
      <c r="X1891" s="23"/>
      <c r="Y1891" s="23"/>
      <c r="Z1891" s="23"/>
      <c r="AA1891" s="23"/>
      <c r="AB1891" s="23"/>
      <c r="AC1891" s="23"/>
      <c r="AD1891" s="23"/>
    </row>
    <row r="1892" spans="1:30">
      <c r="A1892" s="4">
        <v>41830</v>
      </c>
      <c r="B1892" s="23">
        <v>8.9999999999999998E-4</v>
      </c>
      <c r="C1892" s="23">
        <v>2.0000000000000001E-4</v>
      </c>
      <c r="D1892" s="23">
        <v>5.9999999999999995E-4</v>
      </c>
      <c r="E1892" s="23">
        <v>1E-3</v>
      </c>
      <c r="F1892" s="23">
        <v>4.5999999999999999E-3</v>
      </c>
      <c r="G1892" s="23">
        <v>9.300000000000001E-3</v>
      </c>
      <c r="H1892" s="23">
        <v>1.66E-2</v>
      </c>
      <c r="I1892" s="23">
        <v>2.1499999999999998E-2</v>
      </c>
      <c r="J1892" s="23">
        <v>2.5499999999999998E-2</v>
      </c>
      <c r="K1892" s="23">
        <v>3.1E-2</v>
      </c>
      <c r="L1892" s="23">
        <v>3.3799999999999997E-2</v>
      </c>
      <c r="M1892" s="23"/>
      <c r="N1892" s="23"/>
      <c r="O1892" s="23"/>
      <c r="P1892" s="23"/>
      <c r="V1892" s="23"/>
      <c r="W1892" s="23"/>
      <c r="X1892" s="23"/>
      <c r="Y1892" s="23"/>
      <c r="Z1892" s="23"/>
      <c r="AA1892" s="23"/>
      <c r="AB1892" s="23"/>
      <c r="AC1892" s="23"/>
      <c r="AD1892" s="23"/>
    </row>
    <row r="1893" spans="1:30">
      <c r="A1893" s="4">
        <v>41831</v>
      </c>
      <c r="B1893" s="23">
        <v>8.9999999999999998E-4</v>
      </c>
      <c r="C1893" s="23">
        <v>2.0000000000000001E-4</v>
      </c>
      <c r="D1893" s="23">
        <v>7.000000000000001E-4</v>
      </c>
      <c r="E1893" s="23">
        <v>1.1000000000000001E-3</v>
      </c>
      <c r="F1893" s="23">
        <v>4.7999999999999996E-3</v>
      </c>
      <c r="G1893" s="23">
        <v>9.1999999999999998E-3</v>
      </c>
      <c r="H1893" s="23">
        <v>1.6500000000000001E-2</v>
      </c>
      <c r="I1893" s="23">
        <v>2.1299999999999999E-2</v>
      </c>
      <c r="J1893" s="23">
        <v>2.53E-2</v>
      </c>
      <c r="K1893" s="23">
        <v>3.0699999999999998E-2</v>
      </c>
      <c r="L1893" s="23">
        <v>3.3399999999999999E-2</v>
      </c>
      <c r="M1893" s="23"/>
      <c r="N1893" s="23"/>
      <c r="O1893" s="23"/>
      <c r="P1893" s="23"/>
      <c r="V1893" s="23"/>
      <c r="W1893" s="23"/>
      <c r="X1893" s="23"/>
      <c r="Y1893" s="23"/>
      <c r="Z1893" s="23"/>
      <c r="AA1893" s="23"/>
      <c r="AB1893" s="23"/>
      <c r="AC1893" s="23"/>
      <c r="AD1893" s="23"/>
    </row>
    <row r="1894" spans="1:30">
      <c r="A1894" s="4">
        <v>41834</v>
      </c>
      <c r="B1894" s="23">
        <v>8.9999999999999998E-4</v>
      </c>
      <c r="C1894" s="23">
        <v>2.9999999999999997E-4</v>
      </c>
      <c r="D1894" s="23">
        <v>5.9999999999999995E-4</v>
      </c>
      <c r="E1894" s="23">
        <v>1.1000000000000001E-3</v>
      </c>
      <c r="F1894" s="23">
        <v>4.7999999999999996E-3</v>
      </c>
      <c r="G1894" s="23">
        <v>9.4999999999999998E-3</v>
      </c>
      <c r="H1894" s="23">
        <v>1.6799999999999999E-2</v>
      </c>
      <c r="I1894" s="23">
        <v>2.1700000000000001E-2</v>
      </c>
      <c r="J1894" s="23">
        <v>2.5499999999999998E-2</v>
      </c>
      <c r="K1894" s="23">
        <v>3.1E-2</v>
      </c>
      <c r="L1894" s="23">
        <v>3.3599999999999998E-2</v>
      </c>
      <c r="M1894" s="23"/>
      <c r="N1894" s="23"/>
      <c r="O1894" s="23"/>
      <c r="P1894" s="23"/>
      <c r="V1894" s="23"/>
      <c r="W1894" s="23"/>
      <c r="X1894" s="23"/>
      <c r="Y1894" s="23"/>
      <c r="Z1894" s="23"/>
      <c r="AA1894" s="23"/>
      <c r="AB1894" s="23"/>
      <c r="AC1894" s="23"/>
      <c r="AD1894" s="23"/>
    </row>
    <row r="1895" spans="1:30">
      <c r="A1895" s="4">
        <v>41835</v>
      </c>
      <c r="B1895" s="23">
        <v>8.9999999999999998E-4</v>
      </c>
      <c r="C1895" s="23">
        <v>2.0000000000000001E-4</v>
      </c>
      <c r="D1895" s="23">
        <v>5.9999999999999995E-4</v>
      </c>
      <c r="E1895" s="23">
        <v>1.1000000000000001E-3</v>
      </c>
      <c r="F1895" s="23">
        <v>4.8999999999999998E-3</v>
      </c>
      <c r="G1895" s="23">
        <v>9.7000000000000003E-3</v>
      </c>
      <c r="H1895" s="23">
        <v>1.7000000000000001E-2</v>
      </c>
      <c r="I1895" s="23">
        <v>2.18E-2</v>
      </c>
      <c r="J1895" s="23">
        <v>2.5600000000000001E-2</v>
      </c>
      <c r="K1895" s="23">
        <v>3.1E-2</v>
      </c>
      <c r="L1895" s="23">
        <v>3.3700000000000001E-2</v>
      </c>
      <c r="M1895" s="23"/>
      <c r="N1895" s="23"/>
      <c r="O1895" s="23"/>
      <c r="P1895" s="23"/>
      <c r="V1895" s="23"/>
      <c r="W1895" s="23"/>
      <c r="X1895" s="23"/>
      <c r="Y1895" s="23"/>
      <c r="Z1895" s="23"/>
      <c r="AA1895" s="23"/>
      <c r="AB1895" s="23"/>
      <c r="AC1895" s="23"/>
      <c r="AD1895" s="23"/>
    </row>
    <row r="1896" spans="1:30">
      <c r="A1896" s="4">
        <v>41836</v>
      </c>
      <c r="B1896" s="23">
        <v>8.9999999999999998E-4</v>
      </c>
      <c r="C1896" s="23">
        <v>2.0000000000000001E-4</v>
      </c>
      <c r="D1896" s="23">
        <v>5.9999999999999995E-4</v>
      </c>
      <c r="E1896" s="23">
        <v>1.1000000000000001E-3</v>
      </c>
      <c r="F1896" s="23">
        <v>5.0000000000000001E-3</v>
      </c>
      <c r="G1896" s="23">
        <v>9.7999999999999997E-3</v>
      </c>
      <c r="H1896" s="23">
        <v>1.7100000000000001E-2</v>
      </c>
      <c r="I1896" s="23">
        <v>2.18E-2</v>
      </c>
      <c r="J1896" s="23">
        <v>2.5499999999999998E-2</v>
      </c>
      <c r="K1896" s="23">
        <v>3.0800000000000001E-2</v>
      </c>
      <c r="L1896" s="23">
        <v>3.3500000000000002E-2</v>
      </c>
      <c r="M1896" s="23"/>
      <c r="N1896" s="23"/>
      <c r="O1896" s="23"/>
      <c r="P1896" s="23"/>
      <c r="V1896" s="23"/>
      <c r="W1896" s="23"/>
      <c r="X1896" s="23"/>
      <c r="Y1896" s="23"/>
      <c r="Z1896" s="23"/>
      <c r="AA1896" s="23"/>
      <c r="AB1896" s="23"/>
      <c r="AC1896" s="23"/>
      <c r="AD1896" s="23"/>
    </row>
    <row r="1897" spans="1:30">
      <c r="A1897" s="4">
        <v>41837</v>
      </c>
      <c r="B1897" s="23">
        <v>8.9999999999999998E-4</v>
      </c>
      <c r="C1897" s="23">
        <v>2.0000000000000001E-4</v>
      </c>
      <c r="D1897" s="23">
        <v>5.9999999999999995E-4</v>
      </c>
      <c r="E1897" s="23">
        <v>1E-3</v>
      </c>
      <c r="F1897" s="23">
        <v>4.6999999999999993E-3</v>
      </c>
      <c r="G1897" s="23">
        <v>9.3999999999999986E-3</v>
      </c>
      <c r="H1897" s="23">
        <v>1.6500000000000001E-2</v>
      </c>
      <c r="I1897" s="23">
        <v>2.1099999999999997E-2</v>
      </c>
      <c r="J1897" s="23">
        <v>2.4700000000000003E-2</v>
      </c>
      <c r="K1897" s="23">
        <v>3.0099999999999998E-2</v>
      </c>
      <c r="L1897" s="23">
        <v>3.27E-2</v>
      </c>
      <c r="M1897" s="23"/>
      <c r="N1897" s="23"/>
      <c r="O1897" s="23"/>
      <c r="P1897" s="23"/>
      <c r="V1897" s="23"/>
      <c r="W1897" s="23"/>
      <c r="X1897" s="23"/>
      <c r="Y1897" s="23"/>
      <c r="Z1897" s="23"/>
      <c r="AA1897" s="23"/>
      <c r="AB1897" s="23"/>
      <c r="AC1897" s="23"/>
      <c r="AD1897" s="23"/>
    </row>
    <row r="1898" spans="1:30">
      <c r="A1898" s="4">
        <v>41838</v>
      </c>
      <c r="B1898" s="23">
        <v>8.9999999999999998E-4</v>
      </c>
      <c r="C1898" s="23">
        <v>2.0000000000000001E-4</v>
      </c>
      <c r="D1898" s="23">
        <v>5.0000000000000001E-4</v>
      </c>
      <c r="E1898" s="23">
        <v>1E-3</v>
      </c>
      <c r="F1898" s="23">
        <v>5.1000000000000004E-3</v>
      </c>
      <c r="G1898" s="23">
        <v>9.7000000000000003E-3</v>
      </c>
      <c r="H1898" s="23">
        <v>1.6899999999999998E-2</v>
      </c>
      <c r="I1898" s="23">
        <v>2.1400000000000002E-2</v>
      </c>
      <c r="J1898" s="23">
        <v>2.5000000000000001E-2</v>
      </c>
      <c r="K1898" s="23">
        <v>3.0299999999999997E-2</v>
      </c>
      <c r="L1898" s="23">
        <v>3.2899999999999999E-2</v>
      </c>
      <c r="M1898" s="23"/>
      <c r="N1898" s="23"/>
      <c r="O1898" s="23"/>
      <c r="P1898" s="23"/>
      <c r="V1898" s="23"/>
      <c r="W1898" s="23"/>
      <c r="X1898" s="23"/>
      <c r="Y1898" s="23"/>
      <c r="Z1898" s="23"/>
      <c r="AA1898" s="23"/>
      <c r="AB1898" s="23"/>
      <c r="AC1898" s="23"/>
      <c r="AD1898" s="23"/>
    </row>
    <row r="1899" spans="1:30">
      <c r="A1899" s="4">
        <v>41841</v>
      </c>
      <c r="B1899" s="23">
        <v>1E-3</v>
      </c>
      <c r="C1899" s="23">
        <v>2.9999999999999997E-4</v>
      </c>
      <c r="D1899" s="23">
        <v>5.9999999999999995E-4</v>
      </c>
      <c r="E1899" s="23">
        <v>1.1000000000000001E-3</v>
      </c>
      <c r="F1899" s="23">
        <v>5.1000000000000004E-3</v>
      </c>
      <c r="G1899" s="23">
        <v>9.8999999999999991E-3</v>
      </c>
      <c r="H1899" s="23">
        <v>1.7000000000000001E-2</v>
      </c>
      <c r="I1899" s="23">
        <v>2.1400000000000002E-2</v>
      </c>
      <c r="J1899" s="23">
        <v>2.4900000000000002E-2</v>
      </c>
      <c r="K1899" s="23">
        <v>3.0099999999999998E-2</v>
      </c>
      <c r="L1899" s="23">
        <v>3.2599999999999997E-2</v>
      </c>
      <c r="M1899" s="23"/>
      <c r="N1899" s="23"/>
      <c r="O1899" s="23"/>
      <c r="P1899" s="23"/>
      <c r="V1899" s="23"/>
      <c r="W1899" s="23"/>
      <c r="X1899" s="23"/>
      <c r="Y1899" s="23"/>
      <c r="Z1899" s="23"/>
      <c r="AA1899" s="23"/>
      <c r="AB1899" s="23"/>
      <c r="AC1899" s="23"/>
      <c r="AD1899" s="23"/>
    </row>
    <row r="1900" spans="1:30">
      <c r="A1900" s="4">
        <v>41842</v>
      </c>
      <c r="B1900" s="23">
        <v>8.9999999999999998E-4</v>
      </c>
      <c r="C1900" s="23">
        <v>2.9999999999999997E-4</v>
      </c>
      <c r="D1900" s="23">
        <v>7.000000000000001E-4</v>
      </c>
      <c r="E1900" s="23">
        <v>1.1000000000000001E-3</v>
      </c>
      <c r="F1900" s="23">
        <v>4.8999999999999998E-3</v>
      </c>
      <c r="G1900" s="23">
        <v>9.7000000000000003E-3</v>
      </c>
      <c r="H1900" s="23">
        <v>1.6799999999999999E-2</v>
      </c>
      <c r="I1900" s="23">
        <v>2.1299999999999999E-2</v>
      </c>
      <c r="J1900" s="23">
        <v>2.4799999999999999E-2</v>
      </c>
      <c r="K1900" s="23">
        <v>0.03</v>
      </c>
      <c r="L1900" s="23">
        <v>3.2500000000000001E-2</v>
      </c>
      <c r="M1900" s="23"/>
      <c r="N1900" s="23"/>
      <c r="O1900" s="23"/>
      <c r="P1900" s="23"/>
      <c r="V1900" s="23"/>
      <c r="W1900" s="23"/>
      <c r="X1900" s="23"/>
      <c r="Y1900" s="23"/>
      <c r="Z1900" s="23"/>
      <c r="AA1900" s="23"/>
      <c r="AB1900" s="23"/>
      <c r="AC1900" s="23"/>
      <c r="AD1900" s="23"/>
    </row>
    <row r="1901" spans="1:30">
      <c r="A1901" s="4">
        <v>41843</v>
      </c>
      <c r="B1901" s="23">
        <v>8.9999999999999998E-4</v>
      </c>
      <c r="C1901" s="23">
        <v>2.9999999999999997E-4</v>
      </c>
      <c r="D1901" s="23">
        <v>5.0000000000000001E-4</v>
      </c>
      <c r="E1901" s="23">
        <v>1.1000000000000001E-3</v>
      </c>
      <c r="F1901" s="23">
        <v>5.0000000000000001E-3</v>
      </c>
      <c r="G1901" s="23">
        <v>9.5999999999999992E-3</v>
      </c>
      <c r="H1901" s="23">
        <v>1.67E-2</v>
      </c>
      <c r="I1901" s="23">
        <v>2.12E-2</v>
      </c>
      <c r="J1901" s="23">
        <v>2.4799999999999999E-2</v>
      </c>
      <c r="K1901" s="23">
        <v>0.03</v>
      </c>
      <c r="L1901" s="23">
        <v>3.2599999999999997E-2</v>
      </c>
      <c r="M1901" s="23"/>
      <c r="N1901" s="23"/>
      <c r="O1901" s="23"/>
      <c r="P1901" s="23"/>
      <c r="V1901" s="23"/>
      <c r="W1901" s="23"/>
      <c r="X1901" s="23"/>
      <c r="Y1901" s="23"/>
      <c r="Z1901" s="23"/>
      <c r="AA1901" s="23"/>
      <c r="AB1901" s="23"/>
      <c r="AC1901" s="23"/>
      <c r="AD1901" s="23"/>
    </row>
    <row r="1902" spans="1:30">
      <c r="A1902" s="4">
        <v>41844</v>
      </c>
      <c r="B1902" s="23">
        <v>8.9999999999999998E-4</v>
      </c>
      <c r="C1902" s="23">
        <v>2.9999999999999997E-4</v>
      </c>
      <c r="D1902" s="23">
        <v>5.9999999999999995E-4</v>
      </c>
      <c r="E1902" s="23">
        <v>1.1000000000000001E-3</v>
      </c>
      <c r="F1902" s="23">
        <v>5.3E-3</v>
      </c>
      <c r="G1902" s="23">
        <v>0.01</v>
      </c>
      <c r="H1902" s="23">
        <v>1.72E-2</v>
      </c>
      <c r="I1902" s="23">
        <v>2.18E-2</v>
      </c>
      <c r="J1902" s="23">
        <v>2.52E-2</v>
      </c>
      <c r="K1902" s="23">
        <v>3.04E-2</v>
      </c>
      <c r="L1902" s="23">
        <v>3.3000000000000002E-2</v>
      </c>
      <c r="M1902" s="23"/>
      <c r="N1902" s="23"/>
      <c r="O1902" s="23"/>
      <c r="P1902" s="23"/>
      <c r="V1902" s="23"/>
      <c r="W1902" s="23"/>
      <c r="X1902" s="23"/>
      <c r="Y1902" s="23"/>
      <c r="Z1902" s="23"/>
      <c r="AA1902" s="23"/>
      <c r="AB1902" s="23"/>
      <c r="AC1902" s="23"/>
      <c r="AD1902" s="23"/>
    </row>
    <row r="1903" spans="1:30">
      <c r="A1903" s="4">
        <v>41845</v>
      </c>
      <c r="B1903" s="23">
        <v>8.9999999999999998E-4</v>
      </c>
      <c r="C1903" s="23">
        <v>2.9999999999999997E-4</v>
      </c>
      <c r="D1903" s="23">
        <v>5.9999999999999995E-4</v>
      </c>
      <c r="E1903" s="23">
        <v>1.1000000000000001E-3</v>
      </c>
      <c r="F1903" s="23">
        <v>5.3E-3</v>
      </c>
      <c r="G1903" s="23">
        <v>9.7999999999999997E-3</v>
      </c>
      <c r="H1903" s="23">
        <v>1.6899999999999998E-2</v>
      </c>
      <c r="I1903" s="23">
        <v>2.1400000000000002E-2</v>
      </c>
      <c r="J1903" s="23">
        <v>2.4799999999999999E-2</v>
      </c>
      <c r="K1903" s="23">
        <v>2.9900000000000003E-2</v>
      </c>
      <c r="L1903" s="23">
        <v>3.2400000000000005E-2</v>
      </c>
      <c r="M1903" s="23"/>
      <c r="N1903" s="23"/>
      <c r="O1903" s="23"/>
      <c r="P1903" s="23"/>
      <c r="V1903" s="23"/>
      <c r="W1903" s="23"/>
      <c r="X1903" s="23"/>
      <c r="Y1903" s="23"/>
      <c r="Z1903" s="23"/>
      <c r="AA1903" s="23"/>
      <c r="AB1903" s="23"/>
      <c r="AC1903" s="23"/>
      <c r="AD1903" s="23"/>
    </row>
    <row r="1904" spans="1:30">
      <c r="A1904" s="4">
        <v>41848</v>
      </c>
      <c r="B1904" s="23">
        <v>8.9999999999999998E-4</v>
      </c>
      <c r="C1904" s="23">
        <v>4.0000000000000002E-4</v>
      </c>
      <c r="D1904" s="23">
        <v>5.9999999999999995E-4</v>
      </c>
      <c r="E1904" s="23">
        <v>1.1000000000000001E-3</v>
      </c>
      <c r="F1904" s="23">
        <v>5.4000000000000003E-3</v>
      </c>
      <c r="G1904" s="23">
        <v>1.01E-2</v>
      </c>
      <c r="H1904" s="23">
        <v>1.7299999999999999E-2</v>
      </c>
      <c r="I1904" s="23">
        <v>2.1700000000000001E-2</v>
      </c>
      <c r="J1904" s="23">
        <v>2.5000000000000001E-2</v>
      </c>
      <c r="K1904" s="23">
        <v>3.0099999999999998E-2</v>
      </c>
      <c r="L1904" s="23">
        <v>3.2599999999999997E-2</v>
      </c>
      <c r="M1904" s="23"/>
      <c r="N1904" s="23"/>
      <c r="O1904" s="23"/>
      <c r="P1904" s="23"/>
      <c r="V1904" s="23"/>
      <c r="W1904" s="23"/>
      <c r="X1904" s="23"/>
      <c r="Y1904" s="23"/>
      <c r="Z1904" s="23"/>
      <c r="AA1904" s="23"/>
      <c r="AB1904" s="23"/>
      <c r="AC1904" s="23"/>
      <c r="AD1904" s="23"/>
    </row>
    <row r="1905" spans="1:30">
      <c r="A1905" s="4">
        <v>41849</v>
      </c>
      <c r="B1905" s="23">
        <v>8.9999999999999998E-4</v>
      </c>
      <c r="C1905" s="23">
        <v>2.0000000000000001E-4</v>
      </c>
      <c r="D1905" s="23">
        <v>5.9999999999999995E-4</v>
      </c>
      <c r="E1905" s="23">
        <v>1.1999999999999999E-3</v>
      </c>
      <c r="F1905" s="23">
        <v>5.4000000000000003E-3</v>
      </c>
      <c r="G1905" s="23">
        <v>0.01</v>
      </c>
      <c r="H1905" s="23">
        <v>1.7000000000000001E-2</v>
      </c>
      <c r="I1905" s="23">
        <v>2.1400000000000002E-2</v>
      </c>
      <c r="J1905" s="23">
        <v>2.4700000000000003E-2</v>
      </c>
      <c r="K1905" s="23">
        <v>2.9700000000000001E-2</v>
      </c>
      <c r="L1905" s="23">
        <v>3.2199999999999999E-2</v>
      </c>
      <c r="M1905" s="23"/>
      <c r="N1905" s="23"/>
      <c r="O1905" s="23"/>
      <c r="P1905" s="23"/>
      <c r="V1905" s="23"/>
      <c r="W1905" s="23"/>
      <c r="X1905" s="23"/>
      <c r="Y1905" s="23"/>
      <c r="Z1905" s="23"/>
      <c r="AA1905" s="23"/>
      <c r="AB1905" s="23"/>
      <c r="AC1905" s="23"/>
      <c r="AD1905" s="23"/>
    </row>
    <row r="1906" spans="1:30">
      <c r="A1906" s="4">
        <v>41850</v>
      </c>
      <c r="B1906" s="23">
        <v>8.9999999999999998E-4</v>
      </c>
      <c r="C1906" s="23">
        <v>4.0000000000000002E-4</v>
      </c>
      <c r="D1906" s="23">
        <v>5.9999999999999995E-4</v>
      </c>
      <c r="E1906" s="23">
        <v>1.2999999999999999E-3</v>
      </c>
      <c r="F1906" s="23">
        <v>5.6000000000000008E-3</v>
      </c>
      <c r="G1906" s="23">
        <v>1.04E-2</v>
      </c>
      <c r="H1906" s="23">
        <v>1.77E-2</v>
      </c>
      <c r="I1906" s="23">
        <v>2.2400000000000003E-2</v>
      </c>
      <c r="J1906" s="23">
        <v>2.5699999999999997E-2</v>
      </c>
      <c r="K1906" s="23">
        <v>3.0600000000000002E-2</v>
      </c>
      <c r="L1906" s="23">
        <v>3.3099999999999997E-2</v>
      </c>
      <c r="M1906" s="23"/>
      <c r="N1906" s="23"/>
      <c r="O1906" s="23"/>
      <c r="P1906" s="23"/>
      <c r="V1906" s="23"/>
      <c r="W1906" s="23"/>
      <c r="X1906" s="23"/>
      <c r="Y1906" s="23"/>
      <c r="Z1906" s="23"/>
      <c r="AA1906" s="23"/>
      <c r="AB1906" s="23"/>
      <c r="AC1906" s="23"/>
      <c r="AD1906" s="23"/>
    </row>
    <row r="1907" spans="1:30">
      <c r="A1907" s="4">
        <v>41851</v>
      </c>
      <c r="B1907" s="23">
        <v>8.0000000000000004E-4</v>
      </c>
      <c r="C1907" s="23">
        <v>2.9999999999999997E-4</v>
      </c>
      <c r="D1907" s="23">
        <v>5.0000000000000001E-4</v>
      </c>
      <c r="E1907" s="23">
        <v>1.1999999999999999E-3</v>
      </c>
      <c r="F1907" s="23">
        <v>5.3E-3</v>
      </c>
      <c r="G1907" s="23">
        <v>1.0200000000000001E-2</v>
      </c>
      <c r="H1907" s="23">
        <v>1.7600000000000001E-2</v>
      </c>
      <c r="I1907" s="23">
        <v>2.2400000000000003E-2</v>
      </c>
      <c r="J1907" s="23">
        <v>2.58E-2</v>
      </c>
      <c r="K1907" s="23">
        <v>3.0699999999999998E-2</v>
      </c>
      <c r="L1907" s="23">
        <v>3.32E-2</v>
      </c>
      <c r="M1907" s="23"/>
      <c r="N1907" s="23"/>
      <c r="O1907" s="23"/>
      <c r="P1907" s="23"/>
      <c r="V1907" s="23"/>
      <c r="W1907" s="23"/>
      <c r="X1907" s="23"/>
      <c r="Y1907" s="23"/>
      <c r="Z1907" s="23"/>
      <c r="AA1907" s="23"/>
      <c r="AB1907" s="23"/>
      <c r="AC1907" s="23"/>
      <c r="AD1907" s="23"/>
    </row>
    <row r="1908" spans="1:30">
      <c r="A1908" s="4">
        <v>41852</v>
      </c>
      <c r="B1908" s="23">
        <v>8.9999999999999998E-4</v>
      </c>
      <c r="C1908" s="23">
        <v>2.9999999999999997E-4</v>
      </c>
      <c r="D1908" s="23">
        <v>5.0000000000000001E-4</v>
      </c>
      <c r="E1908" s="23">
        <v>1.2999999999999999E-3</v>
      </c>
      <c r="F1908" s="23">
        <v>4.6999999999999993E-3</v>
      </c>
      <c r="G1908" s="23">
        <v>9.3999999999999986E-3</v>
      </c>
      <c r="H1908" s="23">
        <v>1.67E-2</v>
      </c>
      <c r="I1908" s="23">
        <v>2.1600000000000001E-2</v>
      </c>
      <c r="J1908" s="23">
        <v>2.52E-2</v>
      </c>
      <c r="K1908" s="23">
        <v>3.0299999999999997E-2</v>
      </c>
      <c r="L1908" s="23">
        <v>3.2899999999999999E-2</v>
      </c>
      <c r="M1908" s="23"/>
      <c r="N1908" s="23"/>
      <c r="O1908" s="23"/>
      <c r="P1908" s="23"/>
      <c r="V1908" s="23"/>
      <c r="W1908" s="23"/>
      <c r="X1908" s="23"/>
      <c r="Y1908" s="23"/>
      <c r="Z1908" s="23"/>
      <c r="AA1908" s="23"/>
      <c r="AB1908" s="23"/>
      <c r="AC1908" s="23"/>
      <c r="AD1908" s="23"/>
    </row>
    <row r="1909" spans="1:30">
      <c r="A1909" s="4">
        <v>41855</v>
      </c>
      <c r="B1909" s="23">
        <v>8.9999999999999998E-4</v>
      </c>
      <c r="C1909" s="23">
        <v>4.0000000000000002E-4</v>
      </c>
      <c r="D1909" s="23">
        <v>5.9999999999999995E-4</v>
      </c>
      <c r="E1909" s="23">
        <v>1.1999999999999999E-3</v>
      </c>
      <c r="F1909" s="23">
        <v>4.6999999999999993E-3</v>
      </c>
      <c r="G1909" s="23">
        <v>9.300000000000001E-3</v>
      </c>
      <c r="H1909" s="23">
        <v>1.66E-2</v>
      </c>
      <c r="I1909" s="23">
        <v>2.1499999999999998E-2</v>
      </c>
      <c r="J1909" s="23">
        <v>2.5099999999999997E-2</v>
      </c>
      <c r="K1909" s="23">
        <v>3.04E-2</v>
      </c>
      <c r="L1909" s="23">
        <v>3.3000000000000002E-2</v>
      </c>
      <c r="M1909" s="23"/>
      <c r="N1909" s="23"/>
      <c r="O1909" s="23"/>
      <c r="P1909" s="23"/>
      <c r="V1909" s="23"/>
      <c r="W1909" s="23"/>
      <c r="X1909" s="23"/>
      <c r="Y1909" s="23"/>
      <c r="Z1909" s="23"/>
      <c r="AA1909" s="23"/>
      <c r="AB1909" s="23"/>
      <c r="AC1909" s="23"/>
      <c r="AD1909" s="23"/>
    </row>
    <row r="1910" spans="1:30">
      <c r="A1910" s="4">
        <v>41856</v>
      </c>
      <c r="B1910" s="23">
        <v>8.9999999999999998E-4</v>
      </c>
      <c r="C1910" s="23">
        <v>2.9999999999999997E-4</v>
      </c>
      <c r="D1910" s="23">
        <v>5.0000000000000001E-4</v>
      </c>
      <c r="E1910" s="23">
        <v>1.1999999999999999E-3</v>
      </c>
      <c r="F1910" s="23">
        <v>4.6999999999999993E-3</v>
      </c>
      <c r="G1910" s="23">
        <v>9.300000000000001E-3</v>
      </c>
      <c r="H1910" s="23">
        <v>1.66E-2</v>
      </c>
      <c r="I1910" s="23">
        <v>2.1400000000000002E-2</v>
      </c>
      <c r="J1910" s="23">
        <v>2.4900000000000002E-2</v>
      </c>
      <c r="K1910" s="23">
        <v>3.0200000000000001E-2</v>
      </c>
      <c r="L1910" s="23">
        <v>3.2799999999999996E-2</v>
      </c>
      <c r="M1910" s="23"/>
      <c r="N1910" s="23"/>
      <c r="O1910" s="23"/>
      <c r="P1910" s="23"/>
      <c r="V1910" s="23"/>
      <c r="W1910" s="23"/>
      <c r="X1910" s="23"/>
      <c r="Y1910" s="23"/>
      <c r="Z1910" s="23"/>
      <c r="AA1910" s="23"/>
      <c r="AB1910" s="23"/>
      <c r="AC1910" s="23"/>
      <c r="AD1910" s="23"/>
    </row>
    <row r="1911" spans="1:30">
      <c r="A1911" s="4">
        <v>41857</v>
      </c>
      <c r="B1911" s="23">
        <v>8.9999999999999998E-4</v>
      </c>
      <c r="C1911" s="23">
        <v>2.9999999999999997E-4</v>
      </c>
      <c r="D1911" s="23">
        <v>5.0000000000000001E-4</v>
      </c>
      <c r="E1911" s="23">
        <v>1.1000000000000001E-3</v>
      </c>
      <c r="F1911" s="23">
        <v>4.7999999999999996E-3</v>
      </c>
      <c r="G1911" s="23">
        <v>9.300000000000001E-3</v>
      </c>
      <c r="H1911" s="23">
        <v>1.66E-2</v>
      </c>
      <c r="I1911" s="23">
        <v>2.1299999999999999E-2</v>
      </c>
      <c r="J1911" s="23">
        <v>2.4900000000000002E-2</v>
      </c>
      <c r="K1911" s="23">
        <v>3.0099999999999998E-2</v>
      </c>
      <c r="L1911" s="23">
        <v>3.27E-2</v>
      </c>
      <c r="M1911" s="23"/>
      <c r="N1911" s="23"/>
      <c r="O1911" s="23"/>
      <c r="P1911" s="23"/>
      <c r="V1911" s="23"/>
      <c r="W1911" s="23"/>
      <c r="X1911" s="23"/>
      <c r="Y1911" s="23"/>
      <c r="Z1911" s="23"/>
      <c r="AA1911" s="23"/>
      <c r="AB1911" s="23"/>
      <c r="AC1911" s="23"/>
      <c r="AD1911" s="23"/>
    </row>
    <row r="1912" spans="1:30">
      <c r="A1912" s="4">
        <v>41858</v>
      </c>
      <c r="B1912" s="23">
        <v>8.9999999999999998E-4</v>
      </c>
      <c r="C1912" s="23">
        <v>2.9999999999999997E-4</v>
      </c>
      <c r="D1912" s="23">
        <v>4.0000000000000002E-4</v>
      </c>
      <c r="E1912" s="23">
        <v>1.1000000000000001E-3</v>
      </c>
      <c r="F1912" s="23">
        <v>4.4000000000000003E-3</v>
      </c>
      <c r="G1912" s="23">
        <v>8.8999999999999999E-3</v>
      </c>
      <c r="H1912" s="23">
        <v>1.6E-2</v>
      </c>
      <c r="I1912" s="23">
        <v>2.07E-2</v>
      </c>
      <c r="J1912" s="23">
        <v>2.4300000000000002E-2</v>
      </c>
      <c r="K1912" s="23">
        <v>2.9700000000000001E-2</v>
      </c>
      <c r="L1912" s="23">
        <v>3.2300000000000002E-2</v>
      </c>
      <c r="M1912" s="23"/>
      <c r="N1912" s="23"/>
      <c r="O1912" s="23"/>
      <c r="P1912" s="23"/>
      <c r="V1912" s="23"/>
      <c r="W1912" s="23"/>
      <c r="X1912" s="23"/>
      <c r="Y1912" s="23"/>
      <c r="Z1912" s="23"/>
      <c r="AA1912" s="23"/>
      <c r="AB1912" s="23"/>
      <c r="AC1912" s="23"/>
      <c r="AD1912" s="23"/>
    </row>
    <row r="1913" spans="1:30">
      <c r="A1913" s="4">
        <v>41859</v>
      </c>
      <c r="B1913" s="23">
        <v>8.9999999999999998E-4</v>
      </c>
      <c r="C1913" s="23">
        <v>2.9999999999999997E-4</v>
      </c>
      <c r="D1913" s="23">
        <v>5.0000000000000001E-4</v>
      </c>
      <c r="E1913" s="23">
        <v>1E-3</v>
      </c>
      <c r="F1913" s="23">
        <v>4.5000000000000005E-3</v>
      </c>
      <c r="G1913" s="23">
        <v>9.1000000000000004E-3</v>
      </c>
      <c r="H1913" s="23">
        <v>1.6200000000000003E-2</v>
      </c>
      <c r="I1913" s="23">
        <v>2.0899999999999998E-2</v>
      </c>
      <c r="J1913" s="23">
        <v>2.4399999999999998E-2</v>
      </c>
      <c r="K1913" s="23">
        <v>2.9700000000000001E-2</v>
      </c>
      <c r="L1913" s="23">
        <v>3.2300000000000002E-2</v>
      </c>
      <c r="M1913" s="23"/>
      <c r="N1913" s="23"/>
      <c r="O1913" s="23"/>
      <c r="P1913" s="23"/>
      <c r="V1913" s="23"/>
      <c r="W1913" s="23"/>
      <c r="X1913" s="23"/>
      <c r="Y1913" s="23"/>
      <c r="Z1913" s="23"/>
      <c r="AA1913" s="23"/>
      <c r="AB1913" s="23"/>
      <c r="AC1913" s="23"/>
      <c r="AD1913" s="23"/>
    </row>
    <row r="1914" spans="1:30">
      <c r="A1914" s="4">
        <v>41862</v>
      </c>
      <c r="B1914" s="23">
        <v>8.9999999999999998E-4</v>
      </c>
      <c r="C1914" s="23">
        <v>4.0000000000000002E-4</v>
      </c>
      <c r="D1914" s="23">
        <v>5.0000000000000001E-4</v>
      </c>
      <c r="E1914" s="23">
        <v>1E-3</v>
      </c>
      <c r="F1914" s="23">
        <v>4.6999999999999993E-3</v>
      </c>
      <c r="G1914" s="23">
        <v>9.300000000000001E-3</v>
      </c>
      <c r="H1914" s="23">
        <v>1.6200000000000003E-2</v>
      </c>
      <c r="I1914" s="23">
        <v>2.0899999999999998E-2</v>
      </c>
      <c r="J1914" s="23">
        <v>2.4399999999999998E-2</v>
      </c>
      <c r="K1914" s="23">
        <v>2.9700000000000001E-2</v>
      </c>
      <c r="L1914" s="23">
        <v>3.2400000000000005E-2</v>
      </c>
      <c r="M1914" s="23"/>
      <c r="N1914" s="23"/>
      <c r="O1914" s="23"/>
      <c r="P1914" s="23"/>
      <c r="V1914" s="23"/>
      <c r="W1914" s="23"/>
      <c r="X1914" s="23"/>
      <c r="Y1914" s="23"/>
      <c r="Z1914" s="23"/>
      <c r="AA1914" s="23"/>
      <c r="AB1914" s="23"/>
      <c r="AC1914" s="23"/>
      <c r="AD1914" s="23"/>
    </row>
    <row r="1915" spans="1:30">
      <c r="A1915" s="4">
        <v>41863</v>
      </c>
      <c r="B1915" s="23">
        <v>8.9999999999999998E-4</v>
      </c>
      <c r="C1915" s="23">
        <v>2.9999999999999997E-4</v>
      </c>
      <c r="D1915" s="23">
        <v>5.0000000000000001E-4</v>
      </c>
      <c r="E1915" s="23">
        <v>1E-3</v>
      </c>
      <c r="F1915" s="23">
        <v>4.5000000000000005E-3</v>
      </c>
      <c r="G1915" s="23">
        <v>9.1999999999999998E-3</v>
      </c>
      <c r="H1915" s="23">
        <v>1.6299999999999999E-2</v>
      </c>
      <c r="I1915" s="23">
        <v>2.1000000000000001E-2</v>
      </c>
      <c r="J1915" s="23">
        <v>2.46E-2</v>
      </c>
      <c r="K1915" s="23">
        <v>0.03</v>
      </c>
      <c r="L1915" s="23">
        <v>3.27E-2</v>
      </c>
      <c r="M1915" s="23"/>
      <c r="N1915" s="23"/>
      <c r="O1915" s="23"/>
      <c r="P1915" s="23"/>
      <c r="V1915" s="23"/>
      <c r="W1915" s="23"/>
      <c r="X1915" s="23"/>
      <c r="Y1915" s="23"/>
      <c r="Z1915" s="23"/>
      <c r="AA1915" s="23"/>
      <c r="AB1915" s="23"/>
      <c r="AC1915" s="23"/>
      <c r="AD1915" s="23"/>
    </row>
    <row r="1916" spans="1:30">
      <c r="A1916" s="4">
        <v>41864</v>
      </c>
      <c r="B1916" s="23">
        <v>8.9999999999999998E-4</v>
      </c>
      <c r="C1916" s="23">
        <v>4.0000000000000002E-4</v>
      </c>
      <c r="D1916" s="23">
        <v>5.9999999999999995E-4</v>
      </c>
      <c r="E1916" s="23">
        <v>1E-3</v>
      </c>
      <c r="F1916" s="23">
        <v>4.3E-3</v>
      </c>
      <c r="G1916" s="23">
        <v>8.8000000000000005E-3</v>
      </c>
      <c r="H1916" s="23">
        <v>1.5900000000000001E-2</v>
      </c>
      <c r="I1916" s="23">
        <v>2.06E-2</v>
      </c>
      <c r="J1916" s="23">
        <v>2.4300000000000002E-2</v>
      </c>
      <c r="K1916" s="23">
        <v>2.9700000000000001E-2</v>
      </c>
      <c r="L1916" s="23">
        <v>3.2400000000000005E-2</v>
      </c>
      <c r="M1916" s="23"/>
      <c r="N1916" s="23"/>
      <c r="O1916" s="23"/>
      <c r="P1916" s="23"/>
      <c r="V1916" s="23"/>
      <c r="W1916" s="23"/>
      <c r="X1916" s="23"/>
      <c r="Y1916" s="23"/>
      <c r="Z1916" s="23"/>
      <c r="AA1916" s="23"/>
      <c r="AB1916" s="23"/>
      <c r="AC1916" s="23"/>
      <c r="AD1916" s="23"/>
    </row>
    <row r="1917" spans="1:30">
      <c r="A1917" s="4">
        <v>41865</v>
      </c>
      <c r="B1917" s="23">
        <v>8.9999999999999998E-4</v>
      </c>
      <c r="C1917" s="23">
        <v>4.0000000000000002E-4</v>
      </c>
      <c r="D1917" s="23">
        <v>5.9999999999999995E-4</v>
      </c>
      <c r="E1917" s="23">
        <v>1E-3</v>
      </c>
      <c r="F1917" s="23">
        <v>4.1999999999999997E-3</v>
      </c>
      <c r="G1917" s="23">
        <v>8.6999999999999994E-3</v>
      </c>
      <c r="H1917" s="23">
        <v>1.5800000000000002E-2</v>
      </c>
      <c r="I1917" s="23">
        <v>2.0400000000000001E-2</v>
      </c>
      <c r="J1917" s="23">
        <v>2.4E-2</v>
      </c>
      <c r="K1917" s="23">
        <v>2.9300000000000003E-2</v>
      </c>
      <c r="L1917" s="23">
        <v>3.2000000000000001E-2</v>
      </c>
      <c r="M1917" s="23"/>
      <c r="N1917" s="23"/>
      <c r="O1917" s="23"/>
      <c r="P1917" s="23"/>
      <c r="V1917" s="23"/>
      <c r="W1917" s="23"/>
      <c r="X1917" s="23"/>
      <c r="Y1917" s="23"/>
      <c r="Z1917" s="23"/>
      <c r="AA1917" s="23"/>
      <c r="AB1917" s="23"/>
      <c r="AC1917" s="23"/>
      <c r="AD1917" s="23"/>
    </row>
    <row r="1918" spans="1:30">
      <c r="A1918" s="4">
        <v>41866</v>
      </c>
      <c r="B1918" s="23">
        <v>8.9999999999999998E-4</v>
      </c>
      <c r="C1918" s="23">
        <v>2.9999999999999997E-4</v>
      </c>
      <c r="D1918" s="23">
        <v>5.0000000000000001E-4</v>
      </c>
      <c r="E1918" s="23">
        <v>8.9999999999999998E-4</v>
      </c>
      <c r="F1918" s="23">
        <v>4.1999999999999997E-3</v>
      </c>
      <c r="G1918" s="23">
        <v>8.6E-3</v>
      </c>
      <c r="H1918" s="23">
        <v>1.55E-2</v>
      </c>
      <c r="I1918" s="23">
        <v>1.9900000000000001E-2</v>
      </c>
      <c r="J1918" s="23">
        <v>2.3399999999999997E-2</v>
      </c>
      <c r="K1918" s="23">
        <v>2.86E-2</v>
      </c>
      <c r="L1918" s="23">
        <v>3.1300000000000001E-2</v>
      </c>
      <c r="M1918" s="23"/>
      <c r="N1918" s="23"/>
      <c r="O1918" s="23"/>
      <c r="P1918" s="23"/>
      <c r="V1918" s="23"/>
      <c r="W1918" s="23"/>
      <c r="X1918" s="23"/>
      <c r="Y1918" s="23"/>
      <c r="Z1918" s="23"/>
      <c r="AA1918" s="23"/>
      <c r="AB1918" s="23"/>
      <c r="AC1918" s="23"/>
      <c r="AD1918" s="23"/>
    </row>
    <row r="1919" spans="1:30">
      <c r="A1919" s="4">
        <v>41869</v>
      </c>
      <c r="B1919" s="23">
        <v>8.9999999999999998E-4</v>
      </c>
      <c r="C1919" s="23">
        <v>2.9999999999999997E-4</v>
      </c>
      <c r="D1919" s="23">
        <v>5.0000000000000001E-4</v>
      </c>
      <c r="E1919" s="23">
        <v>1E-3</v>
      </c>
      <c r="F1919" s="23">
        <v>4.4000000000000003E-3</v>
      </c>
      <c r="G1919" s="23">
        <v>8.8999999999999999E-3</v>
      </c>
      <c r="H1919" s="23">
        <v>1.5800000000000002E-2</v>
      </c>
      <c r="I1919" s="23">
        <v>2.0400000000000001E-2</v>
      </c>
      <c r="J1919" s="23">
        <v>2.3900000000000001E-2</v>
      </c>
      <c r="K1919" s="23">
        <v>2.92E-2</v>
      </c>
      <c r="L1919" s="23">
        <v>3.2000000000000001E-2</v>
      </c>
      <c r="M1919" s="23"/>
      <c r="N1919" s="23"/>
      <c r="O1919" s="23"/>
      <c r="P1919" s="23"/>
      <c r="V1919" s="23"/>
      <c r="W1919" s="23"/>
      <c r="X1919" s="23"/>
      <c r="Y1919" s="23"/>
      <c r="Z1919" s="23"/>
      <c r="AA1919" s="23"/>
      <c r="AB1919" s="23"/>
      <c r="AC1919" s="23"/>
      <c r="AD1919" s="23"/>
    </row>
    <row r="1920" spans="1:30">
      <c r="A1920" s="4">
        <v>41870</v>
      </c>
      <c r="B1920" s="23">
        <v>8.9999999999999998E-4</v>
      </c>
      <c r="C1920" s="23">
        <v>2.9999999999999997E-4</v>
      </c>
      <c r="D1920" s="23">
        <v>5.0000000000000001E-4</v>
      </c>
      <c r="E1920" s="23">
        <v>1.1000000000000001E-3</v>
      </c>
      <c r="F1920" s="23">
        <v>4.5999999999999999E-3</v>
      </c>
      <c r="G1920" s="23">
        <v>9.0000000000000011E-3</v>
      </c>
      <c r="H1920" s="23">
        <v>1.5900000000000001E-2</v>
      </c>
      <c r="I1920" s="23">
        <v>2.0499999999999997E-2</v>
      </c>
      <c r="J1920" s="23">
        <v>2.4E-2</v>
      </c>
      <c r="K1920" s="23">
        <v>2.9399999999999999E-2</v>
      </c>
      <c r="L1920" s="23">
        <v>3.2099999999999997E-2</v>
      </c>
      <c r="M1920" s="23"/>
      <c r="N1920" s="23"/>
      <c r="O1920" s="23"/>
      <c r="P1920" s="23"/>
      <c r="V1920" s="23"/>
      <c r="W1920" s="23"/>
      <c r="X1920" s="23"/>
      <c r="Y1920" s="23"/>
      <c r="Z1920" s="23"/>
      <c r="AA1920" s="23"/>
      <c r="AB1920" s="23"/>
      <c r="AC1920" s="23"/>
      <c r="AD1920" s="23"/>
    </row>
    <row r="1921" spans="1:30">
      <c r="A1921" s="4">
        <v>41871</v>
      </c>
      <c r="B1921" s="23">
        <v>8.9999999999999998E-4</v>
      </c>
      <c r="C1921" s="23">
        <v>4.0000000000000002E-4</v>
      </c>
      <c r="D1921" s="23">
        <v>5.9999999999999995E-4</v>
      </c>
      <c r="E1921" s="23">
        <v>1.1999999999999999E-3</v>
      </c>
      <c r="F1921" s="23">
        <v>4.8999999999999998E-3</v>
      </c>
      <c r="G1921" s="23">
        <v>9.3999999999999986E-3</v>
      </c>
      <c r="H1921" s="23">
        <v>1.6500000000000001E-2</v>
      </c>
      <c r="I1921" s="23">
        <v>2.0899999999999998E-2</v>
      </c>
      <c r="J1921" s="23">
        <v>2.4300000000000002E-2</v>
      </c>
      <c r="K1921" s="23">
        <v>2.9500000000000002E-2</v>
      </c>
      <c r="L1921" s="23">
        <v>3.2199999999999999E-2</v>
      </c>
      <c r="M1921" s="23"/>
      <c r="N1921" s="23"/>
      <c r="O1921" s="23"/>
      <c r="P1921" s="23"/>
      <c r="V1921" s="23"/>
      <c r="W1921" s="23"/>
      <c r="X1921" s="23"/>
      <c r="Y1921" s="23"/>
      <c r="Z1921" s="23"/>
      <c r="AA1921" s="23"/>
      <c r="AB1921" s="23"/>
      <c r="AC1921" s="23"/>
      <c r="AD1921" s="23"/>
    </row>
    <row r="1922" spans="1:30">
      <c r="A1922" s="4">
        <v>41872</v>
      </c>
      <c r="B1922" s="23">
        <v>8.9999999999999998E-4</v>
      </c>
      <c r="C1922" s="23">
        <v>2.0000000000000001E-4</v>
      </c>
      <c r="D1922" s="23">
        <v>5.9999999999999995E-4</v>
      </c>
      <c r="E1922" s="23">
        <v>1E-3</v>
      </c>
      <c r="F1922" s="23">
        <v>4.8999999999999998E-3</v>
      </c>
      <c r="G1922" s="23">
        <v>9.4999999999999998E-3</v>
      </c>
      <c r="H1922" s="23">
        <v>1.6399999999999998E-2</v>
      </c>
      <c r="I1922" s="23">
        <v>2.0799999999999999E-2</v>
      </c>
      <c r="J1922" s="23">
        <v>2.41E-2</v>
      </c>
      <c r="K1922" s="23">
        <v>2.92E-2</v>
      </c>
      <c r="L1922" s="23">
        <v>3.1899999999999998E-2</v>
      </c>
      <c r="M1922" s="23"/>
      <c r="N1922" s="23"/>
      <c r="O1922" s="23"/>
      <c r="P1922" s="23"/>
      <c r="V1922" s="23"/>
      <c r="W1922" s="23"/>
      <c r="X1922" s="23"/>
      <c r="Y1922" s="23"/>
      <c r="Z1922" s="23"/>
      <c r="AA1922" s="23"/>
      <c r="AB1922" s="23"/>
      <c r="AC1922" s="23"/>
      <c r="AD1922" s="23"/>
    </row>
    <row r="1923" spans="1:30">
      <c r="A1923" s="4">
        <v>41873</v>
      </c>
      <c r="B1923" s="23">
        <v>8.9999999999999998E-4</v>
      </c>
      <c r="C1923" s="23">
        <v>2.9999999999999997E-4</v>
      </c>
      <c r="D1923" s="23">
        <v>5.9999999999999995E-4</v>
      </c>
      <c r="E1923" s="23">
        <v>1E-3</v>
      </c>
      <c r="F1923" s="23">
        <v>5.3E-3</v>
      </c>
      <c r="G1923" s="23">
        <v>9.7999999999999997E-3</v>
      </c>
      <c r="H1923" s="23">
        <v>1.6799999999999999E-2</v>
      </c>
      <c r="I1923" s="23">
        <v>2.1000000000000001E-2</v>
      </c>
      <c r="J1923" s="23">
        <v>2.4E-2</v>
      </c>
      <c r="K1923" s="23">
        <v>2.8999999999999998E-2</v>
      </c>
      <c r="L1923" s="23">
        <v>3.1600000000000003E-2</v>
      </c>
      <c r="M1923" s="23"/>
      <c r="N1923" s="23"/>
      <c r="O1923" s="23"/>
      <c r="P1923" s="23"/>
      <c r="V1923" s="23"/>
      <c r="W1923" s="23"/>
      <c r="X1923" s="23"/>
      <c r="Y1923" s="23"/>
      <c r="Z1923" s="23"/>
      <c r="AA1923" s="23"/>
      <c r="AB1923" s="23"/>
      <c r="AC1923" s="23"/>
      <c r="AD1923" s="23"/>
    </row>
    <row r="1924" spans="1:30">
      <c r="A1924" s="4">
        <v>41876</v>
      </c>
      <c r="B1924" s="23">
        <v>8.9999999999999998E-4</v>
      </c>
      <c r="C1924" s="23">
        <v>4.0000000000000002E-4</v>
      </c>
      <c r="D1924" s="23">
        <v>5.0000000000000001E-4</v>
      </c>
      <c r="E1924" s="23">
        <v>1.1000000000000001E-3</v>
      </c>
      <c r="F1924" s="23">
        <v>5.3E-3</v>
      </c>
      <c r="G1924" s="23">
        <v>9.8999999999999991E-3</v>
      </c>
      <c r="H1924" s="23">
        <v>1.6899999999999998E-2</v>
      </c>
      <c r="I1924" s="23">
        <v>2.0899999999999998E-2</v>
      </c>
      <c r="J1924" s="23">
        <v>2.3900000000000001E-2</v>
      </c>
      <c r="K1924" s="23">
        <v>2.8799999999999999E-2</v>
      </c>
      <c r="L1924" s="23">
        <v>3.1300000000000001E-2</v>
      </c>
      <c r="M1924" s="23"/>
      <c r="N1924" s="23"/>
      <c r="O1924" s="23"/>
      <c r="P1924" s="23"/>
      <c r="V1924" s="23"/>
      <c r="W1924" s="23"/>
      <c r="X1924" s="23"/>
      <c r="Y1924" s="23"/>
      <c r="Z1924" s="23"/>
      <c r="AA1924" s="23"/>
      <c r="AB1924" s="23"/>
      <c r="AC1924" s="23"/>
      <c r="AD1924" s="23"/>
    </row>
    <row r="1925" spans="1:30">
      <c r="A1925" s="4">
        <v>41877</v>
      </c>
      <c r="B1925" s="23">
        <v>8.9999999999999998E-4</v>
      </c>
      <c r="C1925" s="23">
        <v>2.9999999999999997E-4</v>
      </c>
      <c r="D1925" s="23">
        <v>5.0000000000000001E-4</v>
      </c>
      <c r="E1925" s="23">
        <v>1.1999999999999999E-3</v>
      </c>
      <c r="F1925" s="23">
        <v>5.1999999999999998E-3</v>
      </c>
      <c r="G1925" s="23">
        <v>9.7999999999999997E-3</v>
      </c>
      <c r="H1925" s="23">
        <v>1.6799999999999999E-2</v>
      </c>
      <c r="I1925" s="23">
        <v>2.0799999999999999E-2</v>
      </c>
      <c r="J1925" s="23">
        <v>2.3900000000000001E-2</v>
      </c>
      <c r="K1925" s="23">
        <v>2.8900000000000002E-2</v>
      </c>
      <c r="L1925" s="23">
        <v>3.15E-2</v>
      </c>
      <c r="M1925" s="23"/>
      <c r="N1925" s="23"/>
      <c r="O1925" s="23"/>
      <c r="P1925" s="23"/>
      <c r="V1925" s="23"/>
      <c r="W1925" s="23"/>
      <c r="X1925" s="23"/>
      <c r="Y1925" s="23"/>
      <c r="Z1925" s="23"/>
      <c r="AA1925" s="23"/>
      <c r="AB1925" s="23"/>
      <c r="AC1925" s="23"/>
      <c r="AD1925" s="23"/>
    </row>
    <row r="1926" spans="1:30">
      <c r="A1926" s="4">
        <v>41878</v>
      </c>
      <c r="B1926" s="23">
        <v>8.9999999999999998E-4</v>
      </c>
      <c r="C1926" s="23">
        <v>4.0000000000000002E-4</v>
      </c>
      <c r="D1926" s="23">
        <v>5.0000000000000001E-4</v>
      </c>
      <c r="E1926" s="23">
        <v>1.1000000000000001E-3</v>
      </c>
      <c r="F1926" s="23">
        <v>5.1000000000000004E-3</v>
      </c>
      <c r="G1926" s="23">
        <v>9.7000000000000003E-3</v>
      </c>
      <c r="H1926" s="23">
        <v>1.6500000000000001E-2</v>
      </c>
      <c r="I1926" s="23">
        <v>2.0499999999999997E-2</v>
      </c>
      <c r="J1926" s="23">
        <v>2.3700000000000002E-2</v>
      </c>
      <c r="K1926" s="23">
        <v>2.8500000000000001E-2</v>
      </c>
      <c r="L1926" s="23">
        <v>3.1099999999999999E-2</v>
      </c>
      <c r="M1926" s="23"/>
      <c r="N1926" s="23"/>
      <c r="O1926" s="23"/>
      <c r="P1926" s="23"/>
      <c r="V1926" s="23"/>
      <c r="W1926" s="23"/>
      <c r="X1926" s="23"/>
      <c r="Y1926" s="23"/>
      <c r="Z1926" s="23"/>
      <c r="AA1926" s="23"/>
      <c r="AB1926" s="23"/>
      <c r="AC1926" s="23"/>
      <c r="AD1926" s="23"/>
    </row>
    <row r="1927" spans="1:30">
      <c r="A1927" s="4">
        <v>41879</v>
      </c>
      <c r="B1927" s="23">
        <v>8.9999999999999998E-4</v>
      </c>
      <c r="C1927" s="23">
        <v>2.9999999999999997E-4</v>
      </c>
      <c r="D1927" s="23">
        <v>5.0000000000000001E-4</v>
      </c>
      <c r="E1927" s="23">
        <v>1.1000000000000001E-3</v>
      </c>
      <c r="F1927" s="23">
        <v>5.0000000000000001E-3</v>
      </c>
      <c r="G1927" s="23">
        <v>9.4999999999999998E-3</v>
      </c>
      <c r="H1927" s="23">
        <v>1.6299999999999999E-2</v>
      </c>
      <c r="I1927" s="23">
        <v>2.0400000000000001E-2</v>
      </c>
      <c r="J1927" s="23">
        <v>2.3399999999999997E-2</v>
      </c>
      <c r="K1927" s="23">
        <v>2.8199999999999999E-2</v>
      </c>
      <c r="L1927" s="23">
        <v>3.0800000000000001E-2</v>
      </c>
      <c r="M1927" s="23"/>
      <c r="N1927" s="23"/>
      <c r="O1927" s="23"/>
      <c r="P1927" s="23"/>
      <c r="V1927" s="23"/>
      <c r="W1927" s="23"/>
      <c r="X1927" s="23"/>
      <c r="Y1927" s="23"/>
      <c r="Z1927" s="23"/>
      <c r="AA1927" s="23"/>
      <c r="AB1927" s="23"/>
      <c r="AC1927" s="23"/>
      <c r="AD1927" s="23"/>
    </row>
    <row r="1928" spans="1:30">
      <c r="A1928" s="4">
        <v>41880</v>
      </c>
      <c r="B1928" s="23">
        <v>7.000000000000001E-4</v>
      </c>
      <c r="C1928" s="23">
        <v>2.9999999999999997E-4</v>
      </c>
      <c r="D1928" s="23">
        <v>5.0000000000000001E-4</v>
      </c>
      <c r="E1928" s="23">
        <v>8.9999999999999998E-4</v>
      </c>
      <c r="F1928" s="23">
        <v>4.7999999999999996E-3</v>
      </c>
      <c r="G1928" s="23">
        <v>9.3999999999999986E-3</v>
      </c>
      <c r="H1928" s="23">
        <v>1.6299999999999999E-2</v>
      </c>
      <c r="I1928" s="23">
        <v>2.0499999999999997E-2</v>
      </c>
      <c r="J1928" s="23">
        <v>2.35E-2</v>
      </c>
      <c r="K1928" s="23">
        <v>2.8300000000000002E-2</v>
      </c>
      <c r="L1928" s="23">
        <v>3.0899999999999997E-2</v>
      </c>
      <c r="M1928" s="23"/>
      <c r="N1928" s="23"/>
      <c r="O1928" s="23"/>
      <c r="P1928" s="23"/>
      <c r="V1928" s="23"/>
      <c r="W1928" s="23"/>
      <c r="X1928" s="23"/>
      <c r="Y1928" s="23"/>
      <c r="Z1928" s="23"/>
      <c r="AA1928" s="23"/>
      <c r="AB1928" s="23"/>
      <c r="AC1928" s="23"/>
      <c r="AD1928" s="23"/>
    </row>
    <row r="1929" spans="1:30">
      <c r="A1929" s="4">
        <v>41884</v>
      </c>
      <c r="B1929" s="23">
        <v>8.9999999999999998E-4</v>
      </c>
      <c r="C1929" s="23">
        <v>2.9999999999999997E-4</v>
      </c>
      <c r="D1929" s="23">
        <v>5.0000000000000001E-4</v>
      </c>
      <c r="E1929" s="23">
        <v>1E-3</v>
      </c>
      <c r="F1929" s="23">
        <v>5.3E-3</v>
      </c>
      <c r="G1929" s="23">
        <v>9.8999999999999991E-3</v>
      </c>
      <c r="H1929" s="23">
        <v>1.6899999999999998E-2</v>
      </c>
      <c r="I1929" s="23">
        <v>2.1099999999999997E-2</v>
      </c>
      <c r="J1929" s="23">
        <v>2.4199999999999999E-2</v>
      </c>
      <c r="K1929" s="23">
        <v>2.9100000000000001E-2</v>
      </c>
      <c r="L1929" s="23">
        <v>3.1699999999999999E-2</v>
      </c>
      <c r="M1929" s="23"/>
      <c r="N1929" s="23"/>
      <c r="O1929" s="23"/>
      <c r="P1929" s="23"/>
      <c r="V1929" s="23"/>
      <c r="W1929" s="23"/>
      <c r="X1929" s="23"/>
      <c r="Y1929" s="23"/>
      <c r="Z1929" s="23"/>
      <c r="AA1929" s="23"/>
      <c r="AB1929" s="23"/>
      <c r="AC1929" s="23"/>
      <c r="AD1929" s="23"/>
    </row>
    <row r="1930" spans="1:30">
      <c r="A1930" s="4">
        <v>41885</v>
      </c>
      <c r="B1930" s="23">
        <v>8.9999999999999998E-4</v>
      </c>
      <c r="C1930" s="23">
        <v>2.9999999999999997E-4</v>
      </c>
      <c r="D1930" s="23">
        <v>5.0000000000000001E-4</v>
      </c>
      <c r="E1930" s="23">
        <v>1.1000000000000001E-3</v>
      </c>
      <c r="F1930" s="23">
        <v>5.1999999999999998E-3</v>
      </c>
      <c r="G1930" s="23">
        <v>9.8999999999999991E-3</v>
      </c>
      <c r="H1930" s="23">
        <v>1.6899999999999998E-2</v>
      </c>
      <c r="I1930" s="23">
        <v>2.1099999999999997E-2</v>
      </c>
      <c r="J1930" s="23">
        <v>2.41E-2</v>
      </c>
      <c r="K1930" s="23">
        <v>2.8999999999999998E-2</v>
      </c>
      <c r="L1930" s="23">
        <v>3.15E-2</v>
      </c>
      <c r="M1930" s="23"/>
      <c r="N1930" s="23"/>
      <c r="O1930" s="23"/>
      <c r="P1930" s="23"/>
      <c r="V1930" s="23"/>
      <c r="W1930" s="23"/>
      <c r="X1930" s="23"/>
      <c r="Y1930" s="23"/>
      <c r="Z1930" s="23"/>
      <c r="AA1930" s="23"/>
      <c r="AB1930" s="23"/>
      <c r="AC1930" s="23"/>
      <c r="AD1930" s="23"/>
    </row>
    <row r="1931" spans="1:30">
      <c r="A1931" s="4">
        <v>41886</v>
      </c>
      <c r="B1931" s="23">
        <v>8.9999999999999998E-4</v>
      </c>
      <c r="C1931" s="23">
        <v>2.9999999999999997E-4</v>
      </c>
      <c r="D1931" s="23">
        <v>5.0000000000000001E-4</v>
      </c>
      <c r="E1931" s="23">
        <v>1E-3</v>
      </c>
      <c r="F1931" s="23">
        <v>5.4000000000000003E-3</v>
      </c>
      <c r="G1931" s="23">
        <v>1.01E-2</v>
      </c>
      <c r="H1931" s="23">
        <v>1.7100000000000001E-2</v>
      </c>
      <c r="I1931" s="23">
        <v>2.1400000000000002E-2</v>
      </c>
      <c r="J1931" s="23">
        <v>2.4500000000000001E-2</v>
      </c>
      <c r="K1931" s="23">
        <v>2.9500000000000002E-2</v>
      </c>
      <c r="L1931" s="23">
        <v>3.2099999999999997E-2</v>
      </c>
      <c r="M1931" s="23"/>
      <c r="N1931" s="23"/>
      <c r="O1931" s="23"/>
      <c r="P1931" s="23"/>
      <c r="V1931" s="23"/>
      <c r="W1931" s="23"/>
      <c r="X1931" s="23"/>
      <c r="Y1931" s="23"/>
      <c r="Z1931" s="23"/>
      <c r="AA1931" s="23"/>
      <c r="AB1931" s="23"/>
      <c r="AC1931" s="23"/>
      <c r="AD1931" s="23"/>
    </row>
    <row r="1932" spans="1:30">
      <c r="A1932" s="4">
        <v>41887</v>
      </c>
      <c r="B1932" s="23">
        <v>8.9999999999999998E-4</v>
      </c>
      <c r="C1932" s="23">
        <v>2.9999999999999997E-4</v>
      </c>
      <c r="D1932" s="23">
        <v>5.0000000000000001E-4</v>
      </c>
      <c r="E1932" s="23">
        <v>1E-3</v>
      </c>
      <c r="F1932" s="23">
        <v>5.1999999999999998E-3</v>
      </c>
      <c r="G1932" s="23">
        <v>9.8999999999999991E-3</v>
      </c>
      <c r="H1932" s="23">
        <v>1.6899999999999998E-2</v>
      </c>
      <c r="I1932" s="23">
        <v>2.1400000000000002E-2</v>
      </c>
      <c r="J1932" s="23">
        <v>2.46E-2</v>
      </c>
      <c r="K1932" s="23">
        <v>2.9700000000000001E-2</v>
      </c>
      <c r="L1932" s="23">
        <v>3.2300000000000002E-2</v>
      </c>
      <c r="M1932" s="23"/>
      <c r="N1932" s="23"/>
      <c r="O1932" s="23"/>
      <c r="P1932" s="23"/>
      <c r="V1932" s="23"/>
      <c r="W1932" s="23"/>
      <c r="X1932" s="23"/>
      <c r="Y1932" s="23"/>
      <c r="Z1932" s="23"/>
      <c r="AA1932" s="23"/>
      <c r="AB1932" s="23"/>
      <c r="AC1932" s="23"/>
      <c r="AD1932" s="23"/>
    </row>
    <row r="1933" spans="1:30">
      <c r="A1933" s="4">
        <v>41890</v>
      </c>
      <c r="B1933" s="23">
        <v>8.9999999999999998E-4</v>
      </c>
      <c r="C1933" s="23">
        <v>2.0000000000000001E-4</v>
      </c>
      <c r="D1933" s="23">
        <v>5.0000000000000001E-4</v>
      </c>
      <c r="E1933" s="23">
        <v>1E-3</v>
      </c>
      <c r="F1933" s="23">
        <v>5.4000000000000003E-3</v>
      </c>
      <c r="G1933" s="23">
        <v>1.0200000000000001E-2</v>
      </c>
      <c r="H1933" s="23">
        <v>1.72E-2</v>
      </c>
      <c r="I1933" s="23">
        <v>2.1600000000000001E-2</v>
      </c>
      <c r="J1933" s="23">
        <v>2.4799999999999999E-2</v>
      </c>
      <c r="K1933" s="23">
        <v>2.9700000000000001E-2</v>
      </c>
      <c r="L1933" s="23">
        <v>3.2300000000000002E-2</v>
      </c>
      <c r="M1933" s="23"/>
      <c r="N1933" s="23"/>
      <c r="O1933" s="23"/>
      <c r="P1933" s="23"/>
      <c r="V1933" s="23"/>
      <c r="W1933" s="23"/>
      <c r="X1933" s="23"/>
      <c r="Y1933" s="23"/>
      <c r="Z1933" s="23"/>
      <c r="AA1933" s="23"/>
      <c r="AB1933" s="23"/>
      <c r="AC1933" s="23"/>
      <c r="AD1933" s="23"/>
    </row>
    <row r="1934" spans="1:30">
      <c r="A1934" s="4">
        <v>41891</v>
      </c>
      <c r="B1934" s="23">
        <v>8.9999999999999998E-4</v>
      </c>
      <c r="C1934" s="23">
        <v>2.0000000000000001E-4</v>
      </c>
      <c r="D1934" s="23">
        <v>5.0000000000000001E-4</v>
      </c>
      <c r="E1934" s="23">
        <v>1.1000000000000001E-3</v>
      </c>
      <c r="F1934" s="23">
        <v>5.6000000000000008E-3</v>
      </c>
      <c r="G1934" s="23">
        <v>1.06E-2</v>
      </c>
      <c r="H1934" s="23">
        <v>1.7600000000000001E-2</v>
      </c>
      <c r="I1934" s="23">
        <v>2.1899999999999999E-2</v>
      </c>
      <c r="J1934" s="23">
        <v>2.5000000000000001E-2</v>
      </c>
      <c r="K1934" s="23">
        <v>2.9700000000000001E-2</v>
      </c>
      <c r="L1934" s="23">
        <v>3.2300000000000002E-2</v>
      </c>
      <c r="M1934" s="23"/>
      <c r="N1934" s="23"/>
      <c r="O1934" s="23"/>
      <c r="P1934" s="23"/>
      <c r="V1934" s="23"/>
      <c r="W1934" s="23"/>
      <c r="X1934" s="23"/>
      <c r="Y1934" s="23"/>
      <c r="Z1934" s="23"/>
      <c r="AA1934" s="23"/>
      <c r="AB1934" s="23"/>
      <c r="AC1934" s="23"/>
      <c r="AD1934" s="23"/>
    </row>
    <row r="1935" spans="1:30">
      <c r="A1935" s="4">
        <v>41892</v>
      </c>
      <c r="B1935" s="23">
        <v>8.9999999999999998E-4</v>
      </c>
      <c r="C1935" s="23">
        <v>2.0000000000000001E-4</v>
      </c>
      <c r="D1935" s="23">
        <v>5.0000000000000001E-4</v>
      </c>
      <c r="E1935" s="23">
        <v>1.1000000000000001E-3</v>
      </c>
      <c r="F1935" s="23">
        <v>5.7999999999999996E-3</v>
      </c>
      <c r="G1935" s="23">
        <v>1.0700000000000001E-2</v>
      </c>
      <c r="H1935" s="23">
        <v>1.7899999999999999E-2</v>
      </c>
      <c r="I1935" s="23">
        <v>2.2200000000000001E-2</v>
      </c>
      <c r="J1935" s="23">
        <v>2.5399999999999999E-2</v>
      </c>
      <c r="K1935" s="23">
        <v>3.0099999999999998E-2</v>
      </c>
      <c r="L1935" s="23">
        <v>3.2599999999999997E-2</v>
      </c>
      <c r="M1935" s="23"/>
      <c r="N1935" s="23"/>
      <c r="O1935" s="23"/>
      <c r="P1935" s="23"/>
      <c r="V1935" s="23"/>
      <c r="W1935" s="23"/>
      <c r="X1935" s="23"/>
      <c r="Y1935" s="23"/>
      <c r="Z1935" s="23"/>
      <c r="AA1935" s="23"/>
      <c r="AB1935" s="23"/>
      <c r="AC1935" s="23"/>
      <c r="AD1935" s="23"/>
    </row>
    <row r="1936" spans="1:30">
      <c r="A1936" s="4">
        <v>41893</v>
      </c>
      <c r="B1936" s="23">
        <v>8.9999999999999998E-4</v>
      </c>
      <c r="C1936" s="23">
        <v>2.0000000000000001E-4</v>
      </c>
      <c r="D1936" s="23">
        <v>5.0000000000000001E-4</v>
      </c>
      <c r="E1936" s="23">
        <v>1.1000000000000001E-3</v>
      </c>
      <c r="F1936" s="23">
        <v>5.7999999999999996E-3</v>
      </c>
      <c r="G1936" s="23">
        <v>1.0700000000000001E-2</v>
      </c>
      <c r="H1936" s="23">
        <v>1.7899999999999999E-2</v>
      </c>
      <c r="I1936" s="23">
        <v>2.2200000000000001E-2</v>
      </c>
      <c r="J1936" s="23">
        <v>2.5399999999999999E-2</v>
      </c>
      <c r="K1936" s="23">
        <v>3.0200000000000001E-2</v>
      </c>
      <c r="L1936" s="23">
        <v>3.27E-2</v>
      </c>
      <c r="M1936" s="23"/>
      <c r="N1936" s="23"/>
      <c r="O1936" s="23"/>
      <c r="P1936" s="23"/>
      <c r="V1936" s="23"/>
      <c r="W1936" s="23"/>
      <c r="X1936" s="23"/>
      <c r="Y1936" s="23"/>
      <c r="Z1936" s="23"/>
      <c r="AA1936" s="23"/>
      <c r="AB1936" s="23"/>
      <c r="AC1936" s="23"/>
      <c r="AD1936" s="23"/>
    </row>
    <row r="1937" spans="1:30">
      <c r="A1937" s="4">
        <v>41894</v>
      </c>
      <c r="B1937" s="23">
        <v>8.9999999999999998E-4</v>
      </c>
      <c r="C1937" s="23">
        <v>2.0000000000000001E-4</v>
      </c>
      <c r="D1937" s="23">
        <v>5.0000000000000001E-4</v>
      </c>
      <c r="E1937" s="23">
        <v>1.1000000000000001E-3</v>
      </c>
      <c r="F1937" s="23">
        <v>5.7999999999999996E-3</v>
      </c>
      <c r="G1937" s="23">
        <v>1.0700000000000001E-2</v>
      </c>
      <c r="H1937" s="23">
        <v>1.83E-2</v>
      </c>
      <c r="I1937" s="23">
        <v>2.29E-2</v>
      </c>
      <c r="J1937" s="23">
        <v>2.6200000000000001E-2</v>
      </c>
      <c r="K1937" s="23">
        <v>3.1E-2</v>
      </c>
      <c r="L1937" s="23">
        <v>3.3500000000000002E-2</v>
      </c>
      <c r="M1937" s="23"/>
      <c r="N1937" s="23"/>
      <c r="O1937" s="23"/>
      <c r="P1937" s="23"/>
      <c r="V1937" s="23"/>
      <c r="W1937" s="23"/>
      <c r="X1937" s="23"/>
      <c r="Y1937" s="23"/>
      <c r="Z1937" s="23"/>
      <c r="AA1937" s="23"/>
      <c r="AB1937" s="23"/>
      <c r="AC1937" s="23"/>
      <c r="AD1937" s="23"/>
    </row>
    <row r="1938" spans="1:30">
      <c r="A1938" s="4">
        <v>41897</v>
      </c>
      <c r="B1938" s="23">
        <v>8.9999999999999998E-4</v>
      </c>
      <c r="C1938" s="23">
        <v>2.0000000000000001E-4</v>
      </c>
      <c r="D1938" s="23">
        <v>5.0000000000000001E-4</v>
      </c>
      <c r="E1938" s="23">
        <v>1.1000000000000001E-3</v>
      </c>
      <c r="F1938" s="23">
        <v>5.7999999999999996E-3</v>
      </c>
      <c r="G1938" s="23">
        <v>1.06E-2</v>
      </c>
      <c r="H1938" s="23">
        <v>1.8000000000000002E-2</v>
      </c>
      <c r="I1938" s="23">
        <v>2.2599999999999999E-2</v>
      </c>
      <c r="J1938" s="23">
        <v>2.6000000000000002E-2</v>
      </c>
      <c r="K1938" s="23">
        <v>3.0899999999999997E-2</v>
      </c>
      <c r="L1938" s="23">
        <v>3.3399999999999999E-2</v>
      </c>
      <c r="M1938" s="23"/>
      <c r="N1938" s="23"/>
      <c r="O1938" s="23"/>
      <c r="P1938" s="23"/>
      <c r="V1938" s="23"/>
      <c r="W1938" s="23"/>
      <c r="X1938" s="23"/>
      <c r="Y1938" s="23"/>
      <c r="Z1938" s="23"/>
      <c r="AA1938" s="23"/>
      <c r="AB1938" s="23"/>
      <c r="AC1938" s="23"/>
      <c r="AD1938" s="23"/>
    </row>
    <row r="1939" spans="1:30">
      <c r="A1939" s="4">
        <v>41898</v>
      </c>
      <c r="B1939" s="23">
        <v>8.9999999999999998E-4</v>
      </c>
      <c r="C1939" s="23">
        <v>2.0000000000000001E-4</v>
      </c>
      <c r="D1939" s="23">
        <v>4.0000000000000002E-4</v>
      </c>
      <c r="E1939" s="23">
        <v>1.2999999999999999E-3</v>
      </c>
      <c r="F1939" s="23">
        <v>5.5000000000000005E-3</v>
      </c>
      <c r="G1939" s="23">
        <v>1.04E-2</v>
      </c>
      <c r="H1939" s="23">
        <v>1.78E-2</v>
      </c>
      <c r="I1939" s="23">
        <v>2.2599999999999999E-2</v>
      </c>
      <c r="J1939" s="23">
        <v>2.6000000000000002E-2</v>
      </c>
      <c r="K1939" s="23">
        <v>3.1099999999999999E-2</v>
      </c>
      <c r="L1939" s="23">
        <v>3.3599999999999998E-2</v>
      </c>
      <c r="M1939" s="23"/>
      <c r="N1939" s="23"/>
      <c r="O1939" s="23"/>
      <c r="P1939" s="23"/>
      <c r="V1939" s="23"/>
      <c r="W1939" s="23"/>
      <c r="X1939" s="23"/>
      <c r="Y1939" s="23"/>
      <c r="Z1939" s="23"/>
      <c r="AA1939" s="23"/>
      <c r="AB1939" s="23"/>
      <c r="AC1939" s="23"/>
      <c r="AD1939" s="23"/>
    </row>
    <row r="1940" spans="1:30">
      <c r="A1940" s="4">
        <v>41899</v>
      </c>
      <c r="B1940" s="23">
        <v>8.9999999999999998E-4</v>
      </c>
      <c r="C1940" s="23">
        <v>2.0000000000000001E-4</v>
      </c>
      <c r="D1940" s="23">
        <v>5.0000000000000001E-4</v>
      </c>
      <c r="E1940" s="23">
        <v>1.1999999999999999E-3</v>
      </c>
      <c r="F1940" s="23">
        <v>5.8999999999999999E-3</v>
      </c>
      <c r="G1940" s="23">
        <v>1.0800000000000001E-2</v>
      </c>
      <c r="H1940" s="23">
        <v>1.8200000000000001E-2</v>
      </c>
      <c r="I1940" s="23">
        <v>2.29E-2</v>
      </c>
      <c r="J1940" s="23">
        <v>2.6200000000000001E-2</v>
      </c>
      <c r="K1940" s="23">
        <v>3.1200000000000002E-2</v>
      </c>
      <c r="L1940" s="23">
        <v>3.3700000000000001E-2</v>
      </c>
      <c r="M1940" s="23"/>
      <c r="N1940" s="23"/>
      <c r="O1940" s="23"/>
      <c r="P1940" s="23"/>
      <c r="V1940" s="23"/>
      <c r="W1940" s="23"/>
      <c r="X1940" s="23"/>
      <c r="Y1940" s="23"/>
      <c r="Z1940" s="23"/>
      <c r="AA1940" s="23"/>
      <c r="AB1940" s="23"/>
      <c r="AC1940" s="23"/>
      <c r="AD1940" s="23"/>
    </row>
    <row r="1941" spans="1:30">
      <c r="A1941" s="4">
        <v>41900</v>
      </c>
      <c r="B1941" s="23">
        <v>8.9999999999999998E-4</v>
      </c>
      <c r="C1941" s="23">
        <v>2.0000000000000001E-4</v>
      </c>
      <c r="D1941" s="23">
        <v>4.0000000000000002E-4</v>
      </c>
      <c r="E1941" s="23">
        <v>1.1999999999999999E-3</v>
      </c>
      <c r="F1941" s="23">
        <v>5.8999999999999999E-3</v>
      </c>
      <c r="G1941" s="23">
        <v>1.1000000000000001E-2</v>
      </c>
      <c r="H1941" s="23">
        <v>1.8500000000000003E-2</v>
      </c>
      <c r="I1941" s="23">
        <v>2.3199999999999998E-2</v>
      </c>
      <c r="J1941" s="23">
        <v>2.63E-2</v>
      </c>
      <c r="K1941" s="23">
        <v>3.1200000000000002E-2</v>
      </c>
      <c r="L1941" s="23">
        <v>3.3599999999999998E-2</v>
      </c>
      <c r="M1941" s="23"/>
      <c r="N1941" s="23"/>
      <c r="O1941" s="23"/>
      <c r="P1941" s="23"/>
      <c r="V1941" s="23"/>
      <c r="W1941" s="23"/>
      <c r="X1941" s="23"/>
      <c r="Y1941" s="23"/>
      <c r="Z1941" s="23"/>
      <c r="AA1941" s="23"/>
      <c r="AB1941" s="23"/>
      <c r="AC1941" s="23"/>
      <c r="AD1941" s="23"/>
    </row>
    <row r="1942" spans="1:30">
      <c r="A1942" s="4">
        <v>41901</v>
      </c>
      <c r="B1942" s="23">
        <v>8.9999999999999998E-4</v>
      </c>
      <c r="C1942" s="23">
        <v>2.0000000000000001E-4</v>
      </c>
      <c r="D1942" s="23">
        <v>4.0000000000000002E-4</v>
      </c>
      <c r="E1942" s="23">
        <v>1.1000000000000001E-3</v>
      </c>
      <c r="F1942" s="23">
        <v>5.8999999999999999E-3</v>
      </c>
      <c r="G1942" s="23">
        <v>1.09E-2</v>
      </c>
      <c r="H1942" s="23">
        <v>1.83E-2</v>
      </c>
      <c r="I1942" s="23">
        <v>2.29E-2</v>
      </c>
      <c r="J1942" s="23">
        <v>2.5899999999999999E-2</v>
      </c>
      <c r="K1942" s="23">
        <v>3.0499999999999999E-2</v>
      </c>
      <c r="L1942" s="23">
        <v>3.2899999999999999E-2</v>
      </c>
      <c r="M1942" s="23"/>
      <c r="N1942" s="23"/>
      <c r="O1942" s="23"/>
      <c r="P1942" s="23"/>
      <c r="V1942" s="23"/>
      <c r="W1942" s="23"/>
      <c r="X1942" s="23"/>
      <c r="Y1942" s="23"/>
      <c r="Z1942" s="23"/>
      <c r="AA1942" s="23"/>
      <c r="AB1942" s="23"/>
      <c r="AC1942" s="23"/>
      <c r="AD1942" s="23"/>
    </row>
    <row r="1943" spans="1:30">
      <c r="A1943" s="4">
        <v>41904</v>
      </c>
      <c r="B1943" s="23">
        <v>8.9999999999999998E-4</v>
      </c>
      <c r="C1943" s="23">
        <v>1E-4</v>
      </c>
      <c r="D1943" s="23">
        <v>4.0000000000000002E-4</v>
      </c>
      <c r="E1943" s="23">
        <v>1E-3</v>
      </c>
      <c r="F1943" s="23">
        <v>5.7999999999999996E-3</v>
      </c>
      <c r="G1943" s="23">
        <v>1.06E-2</v>
      </c>
      <c r="H1943" s="23">
        <v>1.8000000000000002E-2</v>
      </c>
      <c r="I1943" s="23">
        <v>2.2599999999999999E-2</v>
      </c>
      <c r="J1943" s="23">
        <v>2.5699999999999997E-2</v>
      </c>
      <c r="K1943" s="23">
        <v>3.04E-2</v>
      </c>
      <c r="L1943" s="23">
        <v>3.2799999999999996E-2</v>
      </c>
      <c r="M1943" s="23"/>
      <c r="N1943" s="23"/>
      <c r="O1943" s="23"/>
      <c r="P1943" s="23"/>
      <c r="V1943" s="23"/>
      <c r="W1943" s="23"/>
      <c r="X1943" s="23"/>
      <c r="Y1943" s="23"/>
      <c r="Z1943" s="23"/>
      <c r="AA1943" s="23"/>
      <c r="AB1943" s="23"/>
      <c r="AC1943" s="23"/>
      <c r="AD1943" s="23"/>
    </row>
    <row r="1944" spans="1:30">
      <c r="A1944" s="4">
        <v>41905</v>
      </c>
      <c r="B1944" s="23">
        <v>8.9999999999999998E-4</v>
      </c>
      <c r="C1944" s="23">
        <v>1E-4</v>
      </c>
      <c r="D1944" s="23">
        <v>4.0000000000000002E-4</v>
      </c>
      <c r="E1944" s="23">
        <v>1E-3</v>
      </c>
      <c r="F1944" s="23">
        <v>5.6999999999999993E-3</v>
      </c>
      <c r="G1944" s="23">
        <v>1.0500000000000001E-2</v>
      </c>
      <c r="H1944" s="23">
        <v>1.78E-2</v>
      </c>
      <c r="I1944" s="23">
        <v>2.23E-2</v>
      </c>
      <c r="J1944" s="23">
        <v>2.5399999999999999E-2</v>
      </c>
      <c r="K1944" s="23">
        <v>3.0099999999999998E-2</v>
      </c>
      <c r="L1944" s="23">
        <v>3.2500000000000001E-2</v>
      </c>
      <c r="M1944" s="23"/>
      <c r="N1944" s="23"/>
      <c r="O1944" s="23"/>
      <c r="P1944" s="23"/>
      <c r="V1944" s="23"/>
      <c r="W1944" s="23"/>
      <c r="X1944" s="23"/>
      <c r="Y1944" s="23"/>
      <c r="Z1944" s="23"/>
      <c r="AA1944" s="23"/>
      <c r="AB1944" s="23"/>
      <c r="AC1944" s="23"/>
      <c r="AD1944" s="23"/>
    </row>
    <row r="1945" spans="1:30">
      <c r="A1945" s="4">
        <v>41906</v>
      </c>
      <c r="B1945" s="23">
        <v>8.9999999999999998E-4</v>
      </c>
      <c r="C1945" s="23">
        <v>2.0000000000000001E-4</v>
      </c>
      <c r="D1945" s="23">
        <v>2.9999999999999997E-4</v>
      </c>
      <c r="E1945" s="23">
        <v>1.1000000000000001E-3</v>
      </c>
      <c r="F1945" s="23">
        <v>5.8999999999999999E-3</v>
      </c>
      <c r="G1945" s="23">
        <v>1.0800000000000001E-2</v>
      </c>
      <c r="H1945" s="23">
        <v>1.8200000000000001E-2</v>
      </c>
      <c r="I1945" s="23">
        <v>2.2599999999999999E-2</v>
      </c>
      <c r="J1945" s="23">
        <v>2.5699999999999997E-2</v>
      </c>
      <c r="K1945" s="23">
        <v>3.04E-2</v>
      </c>
      <c r="L1945" s="23">
        <v>3.2799999999999996E-2</v>
      </c>
      <c r="M1945" s="23"/>
      <c r="N1945" s="23"/>
      <c r="O1945" s="23"/>
      <c r="P1945" s="23"/>
      <c r="V1945" s="23"/>
      <c r="W1945" s="23"/>
      <c r="X1945" s="23"/>
      <c r="Y1945" s="23"/>
      <c r="Z1945" s="23"/>
      <c r="AA1945" s="23"/>
      <c r="AB1945" s="23"/>
      <c r="AC1945" s="23"/>
      <c r="AD1945" s="23"/>
    </row>
    <row r="1946" spans="1:30">
      <c r="A1946" s="4">
        <v>41907</v>
      </c>
      <c r="B1946" s="23">
        <v>8.9999999999999998E-4</v>
      </c>
      <c r="C1946" s="23">
        <v>1E-4</v>
      </c>
      <c r="D1946" s="23">
        <v>2.9999999999999997E-4</v>
      </c>
      <c r="E1946" s="23">
        <v>1E-3</v>
      </c>
      <c r="F1946" s="23">
        <v>5.6000000000000008E-3</v>
      </c>
      <c r="G1946" s="23">
        <v>1.03E-2</v>
      </c>
      <c r="H1946" s="23">
        <v>1.7500000000000002E-2</v>
      </c>
      <c r="I1946" s="23">
        <v>2.2099999999999998E-2</v>
      </c>
      <c r="J1946" s="23">
        <v>2.52E-2</v>
      </c>
      <c r="K1946" s="23">
        <v>2.98E-2</v>
      </c>
      <c r="L1946" s="23">
        <v>3.2199999999999999E-2</v>
      </c>
      <c r="M1946" s="23"/>
      <c r="N1946" s="23"/>
      <c r="O1946" s="23"/>
      <c r="P1946" s="23"/>
      <c r="V1946" s="23"/>
      <c r="W1946" s="23"/>
      <c r="X1946" s="23"/>
      <c r="Y1946" s="23"/>
      <c r="Z1946" s="23"/>
      <c r="AA1946" s="23"/>
      <c r="AB1946" s="23"/>
      <c r="AC1946" s="23"/>
      <c r="AD1946" s="23"/>
    </row>
    <row r="1947" spans="1:30">
      <c r="A1947" s="4">
        <v>41908</v>
      </c>
      <c r="B1947" s="23">
        <v>8.9999999999999998E-4</v>
      </c>
      <c r="C1947" s="23">
        <v>1E-4</v>
      </c>
      <c r="D1947" s="23">
        <v>2.9999999999999997E-4</v>
      </c>
      <c r="E1947" s="23">
        <v>1.1000000000000001E-3</v>
      </c>
      <c r="F1947" s="23">
        <v>5.8999999999999999E-3</v>
      </c>
      <c r="G1947" s="23">
        <v>1.0800000000000001E-2</v>
      </c>
      <c r="H1947" s="23">
        <v>1.8000000000000002E-2</v>
      </c>
      <c r="I1947" s="23">
        <v>2.2400000000000003E-2</v>
      </c>
      <c r="J1947" s="23">
        <v>2.5399999999999999E-2</v>
      </c>
      <c r="K1947" s="23">
        <v>2.9900000000000003E-2</v>
      </c>
      <c r="L1947" s="23">
        <v>3.2199999999999999E-2</v>
      </c>
      <c r="M1947" s="23"/>
      <c r="N1947" s="23"/>
      <c r="O1947" s="23"/>
      <c r="P1947" s="23"/>
      <c r="V1947" s="23"/>
      <c r="W1947" s="23"/>
      <c r="X1947" s="23"/>
      <c r="Y1947" s="23"/>
      <c r="Z1947" s="23"/>
      <c r="AA1947" s="23"/>
      <c r="AB1947" s="23"/>
      <c r="AC1947" s="23"/>
      <c r="AD1947" s="23"/>
    </row>
    <row r="1948" spans="1:30">
      <c r="A1948" s="4">
        <v>41911</v>
      </c>
      <c r="B1948" s="23">
        <v>8.0000000000000004E-4</v>
      </c>
      <c r="C1948" s="23">
        <v>2.0000000000000001E-4</v>
      </c>
      <c r="D1948" s="23">
        <v>5.0000000000000001E-4</v>
      </c>
      <c r="E1948" s="23">
        <v>1.1000000000000001E-3</v>
      </c>
      <c r="F1948" s="23">
        <v>5.7999999999999996E-3</v>
      </c>
      <c r="G1948" s="23">
        <v>1.06E-2</v>
      </c>
      <c r="H1948" s="23">
        <v>1.77E-2</v>
      </c>
      <c r="I1948" s="23">
        <v>2.2099999999999998E-2</v>
      </c>
      <c r="J1948" s="23">
        <v>2.5000000000000001E-2</v>
      </c>
      <c r="K1948" s="23">
        <v>2.9500000000000002E-2</v>
      </c>
      <c r="L1948" s="23">
        <v>3.1800000000000002E-2</v>
      </c>
      <c r="M1948" s="23"/>
      <c r="N1948" s="23"/>
      <c r="O1948" s="23"/>
      <c r="P1948" s="23"/>
      <c r="V1948" s="23"/>
      <c r="W1948" s="23"/>
      <c r="X1948" s="23"/>
      <c r="Y1948" s="23"/>
      <c r="Z1948" s="23"/>
      <c r="AA1948" s="23"/>
      <c r="AB1948" s="23"/>
      <c r="AC1948" s="23"/>
      <c r="AD1948" s="23"/>
    </row>
    <row r="1949" spans="1:30">
      <c r="A1949" s="4">
        <v>41912</v>
      </c>
      <c r="B1949" s="23">
        <v>7.000000000000001E-4</v>
      </c>
      <c r="C1949" s="23">
        <v>2.0000000000000001E-4</v>
      </c>
      <c r="D1949" s="23">
        <v>2.9999999999999997E-4</v>
      </c>
      <c r="E1949" s="23">
        <v>1.2999999999999999E-3</v>
      </c>
      <c r="F1949" s="23">
        <v>5.7999999999999996E-3</v>
      </c>
      <c r="G1949" s="23">
        <v>1.0700000000000001E-2</v>
      </c>
      <c r="H1949" s="23">
        <v>1.78E-2</v>
      </c>
      <c r="I1949" s="23">
        <v>2.2200000000000001E-2</v>
      </c>
      <c r="J1949" s="23">
        <v>2.52E-2</v>
      </c>
      <c r="K1949" s="23">
        <v>2.98E-2</v>
      </c>
      <c r="L1949" s="23">
        <v>3.2099999999999997E-2</v>
      </c>
      <c r="M1949" s="23"/>
      <c r="N1949" s="23"/>
      <c r="O1949" s="23"/>
      <c r="P1949" s="23"/>
      <c r="V1949" s="23"/>
      <c r="W1949" s="23"/>
      <c r="X1949" s="23"/>
      <c r="Y1949" s="23"/>
      <c r="Z1949" s="23"/>
      <c r="AA1949" s="23"/>
      <c r="AB1949" s="23"/>
      <c r="AC1949" s="23"/>
      <c r="AD1949" s="23"/>
    </row>
    <row r="1950" spans="1:30">
      <c r="A1950" s="4">
        <v>41913</v>
      </c>
      <c r="B1950" s="23">
        <v>8.9999999999999998E-4</v>
      </c>
      <c r="C1950" s="23">
        <v>2.0000000000000001E-4</v>
      </c>
      <c r="D1950" s="23">
        <v>4.0000000000000002E-4</v>
      </c>
      <c r="E1950" s="23">
        <v>1E-3</v>
      </c>
      <c r="F1950" s="23">
        <v>5.3E-3</v>
      </c>
      <c r="G1950" s="23">
        <v>0.01</v>
      </c>
      <c r="H1950" s="23">
        <v>1.6899999999999998E-2</v>
      </c>
      <c r="I1950" s="23">
        <v>2.12E-2</v>
      </c>
      <c r="J1950" s="23">
        <v>2.4199999999999999E-2</v>
      </c>
      <c r="K1950" s="23">
        <v>2.87E-2</v>
      </c>
      <c r="L1950" s="23">
        <v>3.1200000000000002E-2</v>
      </c>
      <c r="M1950" s="23"/>
      <c r="N1950" s="23"/>
      <c r="O1950" s="23"/>
      <c r="P1950" s="23"/>
      <c r="V1950" s="23"/>
      <c r="W1950" s="23"/>
      <c r="X1950" s="23"/>
      <c r="Y1950" s="23"/>
      <c r="Z1950" s="23"/>
      <c r="AA1950" s="23"/>
      <c r="AB1950" s="23"/>
      <c r="AC1950" s="23"/>
      <c r="AD1950" s="23"/>
    </row>
    <row r="1951" spans="1:30">
      <c r="A1951" s="4">
        <v>41914</v>
      </c>
      <c r="B1951" s="23">
        <v>8.9999999999999998E-4</v>
      </c>
      <c r="C1951" s="23">
        <v>1E-4</v>
      </c>
      <c r="D1951" s="23">
        <v>2.9999999999999997E-4</v>
      </c>
      <c r="E1951" s="23">
        <v>1E-3</v>
      </c>
      <c r="F1951" s="23">
        <v>5.3E-3</v>
      </c>
      <c r="G1951" s="23">
        <v>1.01E-2</v>
      </c>
      <c r="H1951" s="23">
        <v>1.7000000000000001E-2</v>
      </c>
      <c r="I1951" s="23">
        <v>2.1400000000000002E-2</v>
      </c>
      <c r="J1951" s="23">
        <v>2.4399999999999998E-2</v>
      </c>
      <c r="K1951" s="23">
        <v>2.8999999999999998E-2</v>
      </c>
      <c r="L1951" s="23">
        <v>3.15E-2</v>
      </c>
      <c r="M1951" s="23"/>
      <c r="N1951" s="23"/>
      <c r="O1951" s="23"/>
      <c r="P1951" s="23"/>
      <c r="V1951" s="23"/>
      <c r="W1951" s="23"/>
      <c r="X1951" s="23"/>
      <c r="Y1951" s="23"/>
      <c r="Z1951" s="23"/>
      <c r="AA1951" s="23"/>
      <c r="AB1951" s="23"/>
      <c r="AC1951" s="23"/>
      <c r="AD1951" s="23"/>
    </row>
    <row r="1952" spans="1:30">
      <c r="A1952" s="4">
        <v>41915</v>
      </c>
      <c r="B1952" s="23">
        <v>8.9999999999999998E-4</v>
      </c>
      <c r="C1952" s="23">
        <v>1E-4</v>
      </c>
      <c r="D1952" s="23">
        <v>2.9999999999999997E-4</v>
      </c>
      <c r="E1952" s="23">
        <v>1.1000000000000001E-3</v>
      </c>
      <c r="F1952" s="23">
        <v>5.6999999999999993E-3</v>
      </c>
      <c r="G1952" s="23">
        <v>1.0500000000000001E-2</v>
      </c>
      <c r="H1952" s="23">
        <v>1.7299999999999999E-2</v>
      </c>
      <c r="I1952" s="23">
        <v>2.1600000000000001E-2</v>
      </c>
      <c r="J1952" s="23">
        <v>2.4500000000000001E-2</v>
      </c>
      <c r="K1952" s="23">
        <v>2.8900000000000002E-2</v>
      </c>
      <c r="L1952" s="23">
        <v>3.1300000000000001E-2</v>
      </c>
      <c r="M1952" s="23"/>
      <c r="N1952" s="23"/>
      <c r="O1952" s="23"/>
      <c r="P1952" s="23"/>
      <c r="V1952" s="23"/>
      <c r="W1952" s="23"/>
      <c r="X1952" s="23"/>
      <c r="Y1952" s="23"/>
      <c r="Z1952" s="23"/>
      <c r="AA1952" s="23"/>
      <c r="AB1952" s="23"/>
      <c r="AC1952" s="23"/>
      <c r="AD1952" s="23"/>
    </row>
    <row r="1953" spans="1:30">
      <c r="A1953" s="4">
        <v>41918</v>
      </c>
      <c r="B1953" s="23">
        <v>8.9999999999999998E-4</v>
      </c>
      <c r="C1953" s="23">
        <v>2.0000000000000001E-4</v>
      </c>
      <c r="D1953" s="23">
        <v>5.0000000000000001E-4</v>
      </c>
      <c r="E1953" s="23">
        <v>1.1000000000000001E-3</v>
      </c>
      <c r="F1953" s="23">
        <v>5.4000000000000003E-3</v>
      </c>
      <c r="G1953" s="23">
        <v>1.0200000000000001E-2</v>
      </c>
      <c r="H1953" s="23">
        <v>1.7000000000000001E-2</v>
      </c>
      <c r="I1953" s="23">
        <v>2.1299999999999999E-2</v>
      </c>
      <c r="J1953" s="23">
        <v>2.4300000000000002E-2</v>
      </c>
      <c r="K1953" s="23">
        <v>2.8799999999999999E-2</v>
      </c>
      <c r="L1953" s="23">
        <v>3.1200000000000002E-2</v>
      </c>
      <c r="M1953" s="23"/>
      <c r="N1953" s="23"/>
      <c r="O1953" s="23"/>
      <c r="P1953" s="23"/>
      <c r="V1953" s="23"/>
      <c r="W1953" s="23"/>
      <c r="X1953" s="23"/>
      <c r="Y1953" s="23"/>
      <c r="Z1953" s="23"/>
      <c r="AA1953" s="23"/>
      <c r="AB1953" s="23"/>
      <c r="AC1953" s="23"/>
      <c r="AD1953" s="23"/>
    </row>
    <row r="1954" spans="1:30">
      <c r="A1954" s="4">
        <v>41919</v>
      </c>
      <c r="B1954" s="23">
        <v>8.9999999999999998E-4</v>
      </c>
      <c r="C1954" s="23">
        <v>2.0000000000000001E-4</v>
      </c>
      <c r="D1954" s="23">
        <v>4.0000000000000002E-4</v>
      </c>
      <c r="E1954" s="23">
        <v>1E-3</v>
      </c>
      <c r="F1954" s="23">
        <v>5.1999999999999998E-3</v>
      </c>
      <c r="G1954" s="23">
        <v>9.7999999999999997E-3</v>
      </c>
      <c r="H1954" s="23">
        <v>1.6399999999999998E-2</v>
      </c>
      <c r="I1954" s="23">
        <v>2.06E-2</v>
      </c>
      <c r="J1954" s="23">
        <v>2.3599999999999999E-2</v>
      </c>
      <c r="K1954" s="23">
        <v>2.81E-2</v>
      </c>
      <c r="L1954" s="23">
        <v>3.0600000000000002E-2</v>
      </c>
      <c r="M1954" s="23"/>
      <c r="N1954" s="23"/>
      <c r="O1954" s="23"/>
      <c r="P1954" s="23"/>
      <c r="V1954" s="23"/>
      <c r="W1954" s="23"/>
      <c r="X1954" s="23"/>
      <c r="Y1954" s="23"/>
      <c r="Z1954" s="23"/>
      <c r="AA1954" s="23"/>
      <c r="AB1954" s="23"/>
      <c r="AC1954" s="23"/>
      <c r="AD1954" s="23"/>
    </row>
    <row r="1955" spans="1:30">
      <c r="A1955" s="4">
        <v>41920</v>
      </c>
      <c r="B1955" s="23">
        <v>8.9999999999999998E-4</v>
      </c>
      <c r="C1955" s="23">
        <v>1E-4</v>
      </c>
      <c r="D1955" s="23">
        <v>5.0000000000000001E-4</v>
      </c>
      <c r="E1955" s="23">
        <v>1E-3</v>
      </c>
      <c r="F1955" s="23">
        <v>4.5999999999999999E-3</v>
      </c>
      <c r="G1955" s="23">
        <v>9.0000000000000011E-3</v>
      </c>
      <c r="H1955" s="23">
        <v>1.5700000000000002E-2</v>
      </c>
      <c r="I1955" s="23">
        <v>2.0199999999999999E-2</v>
      </c>
      <c r="J1955" s="23">
        <v>2.35E-2</v>
      </c>
      <c r="K1955" s="23">
        <v>2.8199999999999999E-2</v>
      </c>
      <c r="L1955" s="23">
        <v>3.0699999999999998E-2</v>
      </c>
      <c r="M1955" s="23"/>
      <c r="N1955" s="23"/>
      <c r="O1955" s="23"/>
      <c r="P1955" s="23"/>
      <c r="V1955" s="23"/>
      <c r="W1955" s="23"/>
      <c r="X1955" s="23"/>
      <c r="Y1955" s="23"/>
      <c r="Z1955" s="23"/>
      <c r="AA1955" s="23"/>
      <c r="AB1955" s="23"/>
      <c r="AC1955" s="23"/>
      <c r="AD1955" s="23"/>
    </row>
    <row r="1956" spans="1:30">
      <c r="A1956" s="4">
        <v>41921</v>
      </c>
      <c r="B1956" s="23">
        <v>8.0000000000000004E-4</v>
      </c>
      <c r="C1956" s="23">
        <v>1E-4</v>
      </c>
      <c r="D1956" s="23">
        <v>5.0000000000000001E-4</v>
      </c>
      <c r="E1956" s="23">
        <v>1E-3</v>
      </c>
      <c r="F1956" s="23">
        <v>4.5999999999999999E-3</v>
      </c>
      <c r="G1956" s="23">
        <v>9.1000000000000004E-3</v>
      </c>
      <c r="H1956" s="23">
        <v>1.5800000000000002E-2</v>
      </c>
      <c r="I1956" s="23">
        <v>2.0199999999999999E-2</v>
      </c>
      <c r="J1956" s="23">
        <v>2.3399999999999997E-2</v>
      </c>
      <c r="K1956" s="23">
        <v>2.81E-2</v>
      </c>
      <c r="L1956" s="23">
        <v>3.0699999999999998E-2</v>
      </c>
      <c r="M1956" s="23"/>
      <c r="N1956" s="23"/>
      <c r="O1956" s="23"/>
      <c r="P1956" s="23"/>
      <c r="V1956" s="23"/>
      <c r="W1956" s="23"/>
      <c r="X1956" s="23"/>
      <c r="Y1956" s="23"/>
      <c r="Z1956" s="23"/>
      <c r="AA1956" s="23"/>
      <c r="AB1956" s="23"/>
      <c r="AC1956" s="23"/>
      <c r="AD1956" s="23"/>
    </row>
    <row r="1957" spans="1:30">
      <c r="A1957" s="4">
        <v>41922</v>
      </c>
      <c r="B1957" s="23">
        <v>8.9999999999999998E-4</v>
      </c>
      <c r="C1957" s="23">
        <v>1E-4</v>
      </c>
      <c r="D1957" s="23">
        <v>4.0000000000000002E-4</v>
      </c>
      <c r="E1957" s="23">
        <v>1E-3</v>
      </c>
      <c r="F1957" s="23">
        <v>4.5000000000000005E-3</v>
      </c>
      <c r="G1957" s="23">
        <v>8.8999999999999999E-3</v>
      </c>
      <c r="H1957" s="23">
        <v>1.55E-2</v>
      </c>
      <c r="I1957" s="23">
        <v>1.9900000000000001E-2</v>
      </c>
      <c r="J1957" s="23">
        <v>2.3099999999999999E-2</v>
      </c>
      <c r="K1957" s="23">
        <v>2.7699999999999999E-2</v>
      </c>
      <c r="L1957" s="23">
        <v>3.0299999999999997E-2</v>
      </c>
      <c r="M1957" s="23"/>
      <c r="N1957" s="23"/>
      <c r="O1957" s="23"/>
      <c r="P1957" s="23"/>
      <c r="V1957" s="23"/>
      <c r="W1957" s="23"/>
      <c r="X1957" s="23"/>
      <c r="Y1957" s="23"/>
      <c r="Z1957" s="23"/>
      <c r="AA1957" s="23"/>
      <c r="AB1957" s="23"/>
      <c r="AC1957" s="23"/>
      <c r="AD1957" s="23"/>
    </row>
    <row r="1958" spans="1:30">
      <c r="A1958" s="4">
        <v>41926</v>
      </c>
      <c r="B1958" s="23">
        <v>8.9999999999999998E-4</v>
      </c>
      <c r="C1958" s="23">
        <v>2.0000000000000001E-4</v>
      </c>
      <c r="D1958" s="23">
        <v>4.0000000000000002E-4</v>
      </c>
      <c r="E1958" s="23">
        <v>8.9999999999999998E-4</v>
      </c>
      <c r="F1958" s="23">
        <v>3.9000000000000003E-3</v>
      </c>
      <c r="G1958" s="23">
        <v>8.0000000000000002E-3</v>
      </c>
      <c r="H1958" s="23">
        <v>1.4499999999999999E-2</v>
      </c>
      <c r="I1958" s="23">
        <v>1.8799999999999997E-2</v>
      </c>
      <c r="J1958" s="23">
        <v>2.2099999999999998E-2</v>
      </c>
      <c r="K1958" s="23">
        <v>2.6800000000000001E-2</v>
      </c>
      <c r="L1958" s="23">
        <v>2.9500000000000002E-2</v>
      </c>
      <c r="M1958" s="23"/>
      <c r="N1958" s="23"/>
      <c r="O1958" s="23"/>
      <c r="P1958" s="23"/>
      <c r="V1958" s="23"/>
      <c r="W1958" s="23"/>
      <c r="X1958" s="23"/>
      <c r="Y1958" s="23"/>
      <c r="Z1958" s="23"/>
      <c r="AA1958" s="23"/>
      <c r="AB1958" s="23"/>
      <c r="AC1958" s="23"/>
      <c r="AD1958" s="23"/>
    </row>
    <row r="1959" spans="1:30">
      <c r="A1959" s="4">
        <v>41927</v>
      </c>
      <c r="B1959" s="23">
        <v>8.9999999999999998E-4</v>
      </c>
      <c r="C1959" s="23">
        <v>2.0000000000000001E-4</v>
      </c>
      <c r="D1959" s="23">
        <v>5.0000000000000001E-4</v>
      </c>
      <c r="E1959" s="23">
        <v>1E-3</v>
      </c>
      <c r="F1959" s="23">
        <v>3.4000000000000002E-3</v>
      </c>
      <c r="G1959" s="23">
        <v>7.3000000000000001E-3</v>
      </c>
      <c r="H1959" s="23">
        <v>1.37E-2</v>
      </c>
      <c r="I1959" s="23">
        <v>1.8000000000000002E-2</v>
      </c>
      <c r="J1959" s="23">
        <v>2.1499999999999998E-2</v>
      </c>
      <c r="K1959" s="23">
        <v>2.64E-2</v>
      </c>
      <c r="L1959" s="23">
        <v>2.92E-2</v>
      </c>
      <c r="M1959" s="23"/>
      <c r="N1959" s="23"/>
      <c r="O1959" s="23"/>
      <c r="P1959" s="23"/>
      <c r="V1959" s="23"/>
      <c r="W1959" s="23"/>
      <c r="X1959" s="23"/>
      <c r="Y1959" s="23"/>
      <c r="Z1959" s="23"/>
      <c r="AA1959" s="23"/>
      <c r="AB1959" s="23"/>
      <c r="AC1959" s="23"/>
      <c r="AD1959" s="23"/>
    </row>
    <row r="1960" spans="1:30">
      <c r="A1960" s="4">
        <v>41928</v>
      </c>
      <c r="B1960" s="23">
        <v>8.9999999999999998E-4</v>
      </c>
      <c r="C1960" s="23">
        <v>2.9999999999999997E-4</v>
      </c>
      <c r="D1960" s="23">
        <v>5.0000000000000001E-4</v>
      </c>
      <c r="E1960" s="23">
        <v>1E-3</v>
      </c>
      <c r="F1960" s="23">
        <v>3.4999999999999996E-3</v>
      </c>
      <c r="G1960" s="23">
        <v>7.4999999999999997E-3</v>
      </c>
      <c r="H1960" s="23">
        <v>1.3899999999999999E-2</v>
      </c>
      <c r="I1960" s="23">
        <v>1.8200000000000001E-2</v>
      </c>
      <c r="J1960" s="23">
        <v>2.1700000000000001E-2</v>
      </c>
      <c r="K1960" s="23">
        <v>2.6600000000000002E-2</v>
      </c>
      <c r="L1960" s="23">
        <v>2.9399999999999999E-2</v>
      </c>
      <c r="M1960" s="23"/>
      <c r="N1960" s="23"/>
      <c r="O1960" s="23"/>
      <c r="P1960" s="23"/>
      <c r="V1960" s="23"/>
      <c r="W1960" s="23"/>
      <c r="X1960" s="23"/>
      <c r="Y1960" s="23"/>
      <c r="Z1960" s="23"/>
      <c r="AA1960" s="23"/>
      <c r="AB1960" s="23"/>
      <c r="AC1960" s="23"/>
      <c r="AD1960" s="23"/>
    </row>
    <row r="1961" spans="1:30">
      <c r="A1961" s="4">
        <v>41929</v>
      </c>
      <c r="B1961" s="23">
        <v>8.9999999999999998E-4</v>
      </c>
      <c r="C1961" s="23">
        <v>2.0000000000000001E-4</v>
      </c>
      <c r="D1961" s="23">
        <v>5.0000000000000001E-4</v>
      </c>
      <c r="E1961" s="23">
        <v>1.1000000000000001E-3</v>
      </c>
      <c r="F1961" s="23">
        <v>3.9000000000000003E-3</v>
      </c>
      <c r="G1961" s="23">
        <v>7.9000000000000008E-3</v>
      </c>
      <c r="H1961" s="23">
        <v>1.44E-2</v>
      </c>
      <c r="I1961" s="23">
        <v>1.8799999999999997E-2</v>
      </c>
      <c r="J1961" s="23">
        <v>2.2200000000000001E-2</v>
      </c>
      <c r="K1961" s="23">
        <v>2.7000000000000003E-2</v>
      </c>
      <c r="L1961" s="23">
        <v>2.98E-2</v>
      </c>
      <c r="M1961" s="23"/>
      <c r="N1961" s="23"/>
      <c r="O1961" s="23"/>
      <c r="P1961" s="23"/>
      <c r="V1961" s="23"/>
      <c r="W1961" s="23"/>
      <c r="X1961" s="23"/>
      <c r="Y1961" s="23"/>
      <c r="Z1961" s="23"/>
      <c r="AA1961" s="23"/>
      <c r="AB1961" s="23"/>
      <c r="AC1961" s="23"/>
      <c r="AD1961" s="23"/>
    </row>
    <row r="1962" spans="1:30">
      <c r="A1962" s="4">
        <v>41932</v>
      </c>
      <c r="B1962" s="23">
        <v>8.9999999999999998E-4</v>
      </c>
      <c r="C1962" s="23">
        <v>2.0000000000000001E-4</v>
      </c>
      <c r="D1962" s="23">
        <v>5.9999999999999995E-4</v>
      </c>
      <c r="E1962" s="23">
        <v>1E-3</v>
      </c>
      <c r="F1962" s="23">
        <v>3.7000000000000002E-3</v>
      </c>
      <c r="G1962" s="23">
        <v>7.6E-3</v>
      </c>
      <c r="H1962" s="23">
        <v>1.41E-2</v>
      </c>
      <c r="I1962" s="23">
        <v>1.8500000000000003E-2</v>
      </c>
      <c r="J1962" s="23">
        <v>2.2000000000000002E-2</v>
      </c>
      <c r="K1962" s="23">
        <v>2.6800000000000001E-2</v>
      </c>
      <c r="L1962" s="23">
        <v>2.9600000000000001E-2</v>
      </c>
      <c r="M1962" s="23"/>
      <c r="N1962" s="23"/>
      <c r="O1962" s="23"/>
      <c r="P1962" s="23"/>
      <c r="V1962" s="23"/>
      <c r="W1962" s="23"/>
      <c r="X1962" s="23"/>
      <c r="Y1962" s="23"/>
      <c r="Z1962" s="23"/>
      <c r="AA1962" s="23"/>
      <c r="AB1962" s="23"/>
      <c r="AC1962" s="23"/>
      <c r="AD1962" s="23"/>
    </row>
    <row r="1963" spans="1:30">
      <c r="A1963" s="4">
        <v>41933</v>
      </c>
      <c r="B1963" s="23">
        <v>8.9999999999999998E-4</v>
      </c>
      <c r="C1963" s="23">
        <v>2.0000000000000001E-4</v>
      </c>
      <c r="D1963" s="23">
        <v>5.9999999999999995E-4</v>
      </c>
      <c r="E1963" s="23">
        <v>1E-3</v>
      </c>
      <c r="F1963" s="23">
        <v>3.8E-3</v>
      </c>
      <c r="G1963" s="23">
        <v>7.7000000000000002E-3</v>
      </c>
      <c r="H1963" s="23">
        <v>1.44E-2</v>
      </c>
      <c r="I1963" s="23">
        <v>1.8799999999999997E-2</v>
      </c>
      <c r="J1963" s="23">
        <v>2.23E-2</v>
      </c>
      <c r="K1963" s="23">
        <v>2.7200000000000002E-2</v>
      </c>
      <c r="L1963" s="23">
        <v>0.03</v>
      </c>
      <c r="M1963" s="23"/>
      <c r="N1963" s="23"/>
      <c r="O1963" s="23"/>
      <c r="P1963" s="23"/>
      <c r="V1963" s="23"/>
      <c r="W1963" s="23"/>
      <c r="X1963" s="23"/>
      <c r="Y1963" s="23"/>
      <c r="Z1963" s="23"/>
      <c r="AA1963" s="23"/>
      <c r="AB1963" s="23"/>
      <c r="AC1963" s="23"/>
      <c r="AD1963" s="23"/>
    </row>
    <row r="1964" spans="1:30">
      <c r="A1964" s="4">
        <v>41934</v>
      </c>
      <c r="B1964" s="23">
        <v>8.9999999999999998E-4</v>
      </c>
      <c r="C1964" s="23">
        <v>2.0000000000000001E-4</v>
      </c>
      <c r="D1964" s="23">
        <v>5.9999999999999995E-4</v>
      </c>
      <c r="E1964" s="23">
        <v>1.1000000000000001E-3</v>
      </c>
      <c r="F1964" s="23">
        <v>4.0999999999999995E-3</v>
      </c>
      <c r="G1964" s="23">
        <v>8.0000000000000002E-3</v>
      </c>
      <c r="H1964" s="23">
        <v>1.46E-2</v>
      </c>
      <c r="I1964" s="23">
        <v>1.9E-2</v>
      </c>
      <c r="J1964" s="23">
        <v>2.2499999999999999E-2</v>
      </c>
      <c r="K1964" s="23">
        <v>2.7300000000000001E-2</v>
      </c>
      <c r="L1964" s="23">
        <v>3.0099999999999998E-2</v>
      </c>
      <c r="M1964" s="23"/>
      <c r="N1964" s="23"/>
      <c r="O1964" s="23"/>
      <c r="P1964" s="23"/>
      <c r="V1964" s="23"/>
      <c r="W1964" s="23"/>
      <c r="X1964" s="23"/>
      <c r="Y1964" s="23"/>
      <c r="Z1964" s="23"/>
      <c r="AA1964" s="23"/>
      <c r="AB1964" s="23"/>
      <c r="AC1964" s="23"/>
      <c r="AD1964" s="23"/>
    </row>
    <row r="1965" spans="1:30">
      <c r="A1965" s="4">
        <v>41935</v>
      </c>
      <c r="B1965" s="23">
        <v>8.9999999999999998E-4</v>
      </c>
      <c r="C1965" s="23">
        <v>1E-4</v>
      </c>
      <c r="D1965" s="23">
        <v>5.9999999999999995E-4</v>
      </c>
      <c r="E1965" s="23">
        <v>1.1000000000000001E-3</v>
      </c>
      <c r="F1965" s="23">
        <v>4.0999999999999995E-3</v>
      </c>
      <c r="G1965" s="23">
        <v>8.3000000000000001E-3</v>
      </c>
      <c r="H1965" s="23">
        <v>1.52E-2</v>
      </c>
      <c r="I1965" s="23">
        <v>1.95E-2</v>
      </c>
      <c r="J1965" s="23">
        <v>2.29E-2</v>
      </c>
      <c r="K1965" s="23">
        <v>2.7699999999999999E-2</v>
      </c>
      <c r="L1965" s="23">
        <v>3.0499999999999999E-2</v>
      </c>
      <c r="M1965" s="23"/>
      <c r="N1965" s="23"/>
      <c r="O1965" s="23"/>
      <c r="P1965" s="23"/>
      <c r="V1965" s="23"/>
      <c r="W1965" s="23"/>
      <c r="X1965" s="23"/>
      <c r="Y1965" s="23"/>
      <c r="Z1965" s="23"/>
      <c r="AA1965" s="23"/>
      <c r="AB1965" s="23"/>
      <c r="AC1965" s="23"/>
      <c r="AD1965" s="23"/>
    </row>
    <row r="1966" spans="1:30">
      <c r="A1966" s="4">
        <v>41936</v>
      </c>
      <c r="B1966" s="23">
        <v>8.9999999999999998E-4</v>
      </c>
      <c r="C1966" s="23">
        <v>1E-4</v>
      </c>
      <c r="D1966" s="23">
        <v>5.9999999999999995E-4</v>
      </c>
      <c r="E1966" s="23">
        <v>1.1000000000000001E-3</v>
      </c>
      <c r="F1966" s="23">
        <v>4.0999999999999995E-3</v>
      </c>
      <c r="G1966" s="23">
        <v>8.199999999999999E-3</v>
      </c>
      <c r="H1966" s="23">
        <v>1.52E-2</v>
      </c>
      <c r="I1966" s="23">
        <v>1.9599999999999999E-2</v>
      </c>
      <c r="J1966" s="23">
        <v>2.29E-2</v>
      </c>
      <c r="K1966" s="23">
        <v>2.7699999999999999E-2</v>
      </c>
      <c r="L1966" s="23">
        <v>3.0499999999999999E-2</v>
      </c>
      <c r="M1966" s="23"/>
      <c r="N1966" s="23"/>
      <c r="O1966" s="23"/>
      <c r="P1966" s="23"/>
      <c r="V1966" s="23"/>
      <c r="W1966" s="23"/>
      <c r="X1966" s="23"/>
      <c r="Y1966" s="23"/>
      <c r="Z1966" s="23"/>
      <c r="AA1966" s="23"/>
      <c r="AB1966" s="23"/>
      <c r="AC1966" s="23"/>
      <c r="AD1966" s="23"/>
    </row>
    <row r="1967" spans="1:30">
      <c r="A1967" s="4">
        <v>41939</v>
      </c>
      <c r="B1967" s="23">
        <v>8.9999999999999998E-4</v>
      </c>
      <c r="C1967" s="23">
        <v>2.0000000000000001E-4</v>
      </c>
      <c r="D1967" s="23">
        <v>5.9999999999999995E-4</v>
      </c>
      <c r="E1967" s="23">
        <v>1.1000000000000001E-3</v>
      </c>
      <c r="F1967" s="23">
        <v>4.0999999999999995E-3</v>
      </c>
      <c r="G1967" s="23">
        <v>8.1000000000000013E-3</v>
      </c>
      <c r="H1967" s="23">
        <v>1.5100000000000001E-2</v>
      </c>
      <c r="I1967" s="23">
        <v>1.9400000000000001E-2</v>
      </c>
      <c r="J1967" s="23">
        <v>2.2700000000000001E-2</v>
      </c>
      <c r="K1967" s="23">
        <v>2.75E-2</v>
      </c>
      <c r="L1967" s="23">
        <v>3.04E-2</v>
      </c>
      <c r="M1967" s="23"/>
      <c r="N1967" s="23"/>
      <c r="O1967" s="23"/>
      <c r="P1967" s="23"/>
      <c r="V1967" s="23"/>
      <c r="W1967" s="23"/>
      <c r="X1967" s="23"/>
      <c r="Y1967" s="23"/>
      <c r="Z1967" s="23"/>
      <c r="AA1967" s="23"/>
      <c r="AB1967" s="23"/>
      <c r="AC1967" s="23"/>
      <c r="AD1967" s="23"/>
    </row>
    <row r="1968" spans="1:30">
      <c r="A1968" s="4">
        <v>41940</v>
      </c>
      <c r="B1968" s="23">
        <v>8.9999999999999998E-4</v>
      </c>
      <c r="C1968" s="23">
        <v>2.0000000000000001E-4</v>
      </c>
      <c r="D1968" s="23">
        <v>5.0000000000000001E-4</v>
      </c>
      <c r="E1968" s="23">
        <v>1.1000000000000001E-3</v>
      </c>
      <c r="F1968" s="23">
        <v>4.1999999999999997E-3</v>
      </c>
      <c r="G1968" s="23">
        <v>8.3999999999999995E-3</v>
      </c>
      <c r="H1968" s="23">
        <v>1.5300000000000001E-2</v>
      </c>
      <c r="I1968" s="23">
        <v>1.9699999999999999E-2</v>
      </c>
      <c r="J1968" s="23">
        <v>2.3E-2</v>
      </c>
      <c r="K1968" s="23">
        <v>2.7900000000000001E-2</v>
      </c>
      <c r="L1968" s="23">
        <v>3.0600000000000002E-2</v>
      </c>
      <c r="M1968" s="23"/>
      <c r="N1968" s="23"/>
      <c r="O1968" s="23"/>
      <c r="P1968" s="23"/>
      <c r="V1968" s="23"/>
      <c r="W1968" s="23"/>
      <c r="X1968" s="23"/>
      <c r="Y1968" s="23"/>
      <c r="Z1968" s="23"/>
      <c r="AA1968" s="23"/>
      <c r="AB1968" s="23"/>
      <c r="AC1968" s="23"/>
      <c r="AD1968" s="23"/>
    </row>
    <row r="1969" spans="1:30">
      <c r="A1969" s="4">
        <v>41941</v>
      </c>
      <c r="B1969" s="23">
        <v>8.9999999999999998E-4</v>
      </c>
      <c r="C1969" s="23">
        <v>2.9999999999999997E-4</v>
      </c>
      <c r="D1969" s="23">
        <v>7.000000000000001E-4</v>
      </c>
      <c r="E1969" s="23">
        <v>1.1000000000000001E-3</v>
      </c>
      <c r="F1969" s="23">
        <v>4.7999999999999996E-3</v>
      </c>
      <c r="G1969" s="23">
        <v>9.300000000000001E-3</v>
      </c>
      <c r="H1969" s="23">
        <v>1.61E-2</v>
      </c>
      <c r="I1969" s="23">
        <v>2.0299999999999999E-2</v>
      </c>
      <c r="J1969" s="23">
        <v>2.3399999999999997E-2</v>
      </c>
      <c r="K1969" s="23">
        <v>2.7900000000000001E-2</v>
      </c>
      <c r="L1969" s="23">
        <v>3.0600000000000002E-2</v>
      </c>
      <c r="M1969" s="23"/>
      <c r="N1969" s="23"/>
      <c r="O1969" s="23"/>
      <c r="P1969" s="23"/>
      <c r="V1969" s="23"/>
      <c r="W1969" s="23"/>
      <c r="X1969" s="23"/>
      <c r="Y1969" s="23"/>
      <c r="Z1969" s="23"/>
      <c r="AA1969" s="23"/>
      <c r="AB1969" s="23"/>
      <c r="AC1969" s="23"/>
      <c r="AD1969" s="23"/>
    </row>
    <row r="1970" spans="1:30">
      <c r="A1970" s="4">
        <v>41942</v>
      </c>
      <c r="B1970" s="23">
        <v>8.9999999999999998E-4</v>
      </c>
      <c r="C1970" s="23">
        <v>1E-4</v>
      </c>
      <c r="D1970" s="23">
        <v>5.9999999999999995E-4</v>
      </c>
      <c r="E1970" s="23">
        <v>1.1000000000000001E-3</v>
      </c>
      <c r="F1970" s="23">
        <v>4.7999999999999996E-3</v>
      </c>
      <c r="G1970" s="23">
        <v>9.1000000000000004E-3</v>
      </c>
      <c r="H1970" s="23">
        <v>1.5800000000000002E-2</v>
      </c>
      <c r="I1970" s="23">
        <v>2.0199999999999999E-2</v>
      </c>
      <c r="J1970" s="23">
        <v>2.3199999999999998E-2</v>
      </c>
      <c r="K1970" s="23">
        <v>2.7699999999999999E-2</v>
      </c>
      <c r="L1970" s="23">
        <v>3.04E-2</v>
      </c>
      <c r="M1970" s="23"/>
      <c r="N1970" s="23"/>
      <c r="O1970" s="23"/>
      <c r="P1970" s="23"/>
      <c r="V1970" s="23"/>
      <c r="W1970" s="23"/>
      <c r="X1970" s="23"/>
      <c r="Y1970" s="23"/>
      <c r="Z1970" s="23"/>
      <c r="AA1970" s="23"/>
      <c r="AB1970" s="23"/>
      <c r="AC1970" s="23"/>
      <c r="AD1970" s="23"/>
    </row>
    <row r="1971" spans="1:30">
      <c r="A1971" s="4">
        <v>41943</v>
      </c>
      <c r="B1971" s="23">
        <v>7.000000000000001E-4</v>
      </c>
      <c r="C1971" s="23">
        <v>1E-4</v>
      </c>
      <c r="D1971" s="23">
        <v>5.0000000000000001E-4</v>
      </c>
      <c r="E1971" s="23">
        <v>1.1000000000000001E-3</v>
      </c>
      <c r="F1971" s="23">
        <v>5.0000000000000001E-3</v>
      </c>
      <c r="G1971" s="23">
        <v>9.4999999999999998E-3</v>
      </c>
      <c r="H1971" s="23">
        <v>1.6200000000000003E-2</v>
      </c>
      <c r="I1971" s="23">
        <v>2.0499999999999997E-2</v>
      </c>
      <c r="J1971" s="23">
        <v>2.35E-2</v>
      </c>
      <c r="K1971" s="23">
        <v>2.81E-2</v>
      </c>
      <c r="L1971" s="23">
        <v>3.0699999999999998E-2</v>
      </c>
      <c r="M1971" s="23"/>
      <c r="N1971" s="23"/>
      <c r="O1971" s="23"/>
      <c r="P1971" s="23"/>
      <c r="V1971" s="23"/>
      <c r="W1971" s="23"/>
      <c r="X1971" s="23"/>
      <c r="Y1971" s="23"/>
      <c r="Z1971" s="23"/>
      <c r="AA1971" s="23"/>
      <c r="AB1971" s="23"/>
      <c r="AC1971" s="23"/>
      <c r="AD1971" s="23"/>
    </row>
    <row r="1972" spans="1:30">
      <c r="A1972" s="4">
        <v>41946</v>
      </c>
      <c r="B1972" s="23">
        <v>8.9999999999999998E-4</v>
      </c>
      <c r="C1972" s="23">
        <v>2.0000000000000001E-4</v>
      </c>
      <c r="D1972" s="23">
        <v>7.000000000000001E-4</v>
      </c>
      <c r="E1972" s="23">
        <v>1.1999999999999999E-3</v>
      </c>
      <c r="F1972" s="23">
        <v>5.1999999999999998E-3</v>
      </c>
      <c r="G1972" s="23">
        <v>9.5999999999999992E-3</v>
      </c>
      <c r="H1972" s="23">
        <v>1.6299999999999999E-2</v>
      </c>
      <c r="I1972" s="23">
        <v>2.0499999999999997E-2</v>
      </c>
      <c r="J1972" s="23">
        <v>2.3599999999999999E-2</v>
      </c>
      <c r="K1972" s="23">
        <v>2.7999999999999997E-2</v>
      </c>
      <c r="L1972" s="23">
        <v>3.0699999999999998E-2</v>
      </c>
      <c r="M1972" s="23"/>
      <c r="N1972" s="23"/>
      <c r="O1972" s="23"/>
      <c r="P1972" s="23"/>
      <c r="V1972" s="23"/>
      <c r="W1972" s="23"/>
      <c r="X1972" s="23"/>
      <c r="Y1972" s="23"/>
      <c r="Z1972" s="23"/>
      <c r="AA1972" s="23"/>
      <c r="AB1972" s="23"/>
      <c r="AC1972" s="23"/>
      <c r="AD1972" s="23"/>
    </row>
    <row r="1973" spans="1:30">
      <c r="A1973" s="4">
        <v>41947</v>
      </c>
      <c r="B1973" s="23">
        <v>1E-3</v>
      </c>
      <c r="C1973" s="23">
        <v>2.9999999999999997E-4</v>
      </c>
      <c r="D1973" s="23">
        <v>5.9999999999999995E-4</v>
      </c>
      <c r="E1973" s="23">
        <v>1.1000000000000001E-3</v>
      </c>
      <c r="F1973" s="23">
        <v>5.1999999999999998E-3</v>
      </c>
      <c r="G1973" s="23">
        <v>9.7000000000000003E-3</v>
      </c>
      <c r="H1973" s="23">
        <v>1.6299999999999999E-2</v>
      </c>
      <c r="I1973" s="23">
        <v>2.0499999999999997E-2</v>
      </c>
      <c r="J1973" s="23">
        <v>2.35E-2</v>
      </c>
      <c r="K1973" s="23">
        <v>2.7799999999999998E-2</v>
      </c>
      <c r="L1973" s="23">
        <v>3.0499999999999999E-2</v>
      </c>
      <c r="M1973" s="23"/>
      <c r="N1973" s="23"/>
      <c r="O1973" s="23"/>
      <c r="P1973" s="23"/>
      <c r="V1973" s="23"/>
      <c r="W1973" s="23"/>
      <c r="X1973" s="23"/>
      <c r="Y1973" s="23"/>
      <c r="Z1973" s="23"/>
      <c r="AA1973" s="23"/>
      <c r="AB1973" s="23"/>
      <c r="AC1973" s="23"/>
      <c r="AD1973" s="23"/>
    </row>
    <row r="1974" spans="1:30">
      <c r="A1974" s="4">
        <v>41948</v>
      </c>
      <c r="B1974" s="23">
        <v>8.9999999999999998E-4</v>
      </c>
      <c r="C1974" s="23">
        <v>2.9999999999999997E-4</v>
      </c>
      <c r="D1974" s="23">
        <v>7.000000000000001E-4</v>
      </c>
      <c r="E1974" s="23">
        <v>1.1000000000000001E-3</v>
      </c>
      <c r="F1974" s="23">
        <v>5.1999999999999998E-3</v>
      </c>
      <c r="G1974" s="23">
        <v>9.7000000000000003E-3</v>
      </c>
      <c r="H1974" s="23">
        <v>1.6299999999999999E-2</v>
      </c>
      <c r="I1974" s="23">
        <v>2.0499999999999997E-2</v>
      </c>
      <c r="J1974" s="23">
        <v>2.3599999999999999E-2</v>
      </c>
      <c r="K1974" s="23">
        <v>2.7900000000000001E-2</v>
      </c>
      <c r="L1974" s="23">
        <v>3.0600000000000002E-2</v>
      </c>
      <c r="M1974" s="23"/>
      <c r="N1974" s="23"/>
      <c r="O1974" s="23"/>
      <c r="P1974" s="23"/>
      <c r="V1974" s="23"/>
      <c r="W1974" s="23"/>
      <c r="X1974" s="23"/>
      <c r="Y1974" s="23"/>
      <c r="Z1974" s="23"/>
      <c r="AA1974" s="23"/>
      <c r="AB1974" s="23"/>
      <c r="AC1974" s="23"/>
      <c r="AD1974" s="23"/>
    </row>
    <row r="1975" spans="1:30">
      <c r="A1975" s="4">
        <v>41949</v>
      </c>
      <c r="B1975" s="23">
        <v>8.9999999999999998E-4</v>
      </c>
      <c r="C1975" s="23">
        <v>2.9999999999999997E-4</v>
      </c>
      <c r="D1975" s="23">
        <v>5.9999999999999995E-4</v>
      </c>
      <c r="E1975" s="23">
        <v>1.1999999999999999E-3</v>
      </c>
      <c r="F1975" s="23">
        <v>5.4000000000000003E-3</v>
      </c>
      <c r="G1975" s="23">
        <v>1.01E-2</v>
      </c>
      <c r="H1975" s="23">
        <v>1.67E-2</v>
      </c>
      <c r="I1975" s="23">
        <v>2.0899999999999998E-2</v>
      </c>
      <c r="J1975" s="23">
        <v>2.3900000000000001E-2</v>
      </c>
      <c r="K1975" s="23">
        <v>2.8300000000000002E-2</v>
      </c>
      <c r="L1975" s="23">
        <v>3.0899999999999997E-2</v>
      </c>
      <c r="M1975" s="23"/>
      <c r="N1975" s="23"/>
      <c r="O1975" s="23"/>
      <c r="P1975" s="23"/>
      <c r="V1975" s="23"/>
      <c r="W1975" s="23"/>
      <c r="X1975" s="23"/>
      <c r="Y1975" s="23"/>
      <c r="Z1975" s="23"/>
      <c r="AA1975" s="23"/>
      <c r="AB1975" s="23"/>
      <c r="AC1975" s="23"/>
      <c r="AD1975" s="23"/>
    </row>
    <row r="1976" spans="1:30">
      <c r="A1976" s="4">
        <v>41950</v>
      </c>
      <c r="B1976" s="23">
        <v>8.9999999999999998E-4</v>
      </c>
      <c r="C1976" s="23">
        <v>2.9999999999999997E-4</v>
      </c>
      <c r="D1976" s="23">
        <v>5.9999999999999995E-4</v>
      </c>
      <c r="E1976" s="23">
        <v>1.1999999999999999E-3</v>
      </c>
      <c r="F1976" s="23">
        <v>5.1000000000000004E-3</v>
      </c>
      <c r="G1976" s="23">
        <v>9.4999999999999998E-3</v>
      </c>
      <c r="H1976" s="23">
        <v>1.6E-2</v>
      </c>
      <c r="I1976" s="23">
        <v>2.0099999999999996E-2</v>
      </c>
      <c r="J1976" s="23">
        <v>2.3199999999999998E-2</v>
      </c>
      <c r="K1976" s="23">
        <v>2.76E-2</v>
      </c>
      <c r="L1976" s="23">
        <v>3.04E-2</v>
      </c>
      <c r="M1976" s="23"/>
      <c r="N1976" s="23"/>
      <c r="O1976" s="23"/>
      <c r="P1976" s="23"/>
      <c r="V1976" s="23"/>
      <c r="W1976" s="23"/>
      <c r="X1976" s="23"/>
      <c r="Y1976" s="23"/>
      <c r="Z1976" s="23"/>
      <c r="AA1976" s="23"/>
      <c r="AB1976" s="23"/>
      <c r="AC1976" s="23"/>
      <c r="AD1976" s="23"/>
    </row>
    <row r="1977" spans="1:30">
      <c r="A1977" s="4">
        <v>41953</v>
      </c>
      <c r="B1977" s="23">
        <v>8.9999999999999998E-4</v>
      </c>
      <c r="C1977" s="23">
        <v>2.0000000000000001E-4</v>
      </c>
      <c r="D1977" s="23">
        <v>7.000000000000001E-4</v>
      </c>
      <c r="E1977" s="23">
        <v>1.2999999999999999E-3</v>
      </c>
      <c r="F1977" s="23">
        <v>5.5000000000000005E-3</v>
      </c>
      <c r="G1977" s="23">
        <v>0.01</v>
      </c>
      <c r="H1977" s="23">
        <v>1.6500000000000001E-2</v>
      </c>
      <c r="I1977" s="23">
        <v>2.07E-2</v>
      </c>
      <c r="J1977" s="23">
        <v>2.3799999999999998E-2</v>
      </c>
      <c r="K1977" s="23">
        <v>2.81E-2</v>
      </c>
      <c r="L1977" s="23">
        <v>3.0899999999999997E-2</v>
      </c>
      <c r="M1977" s="23"/>
      <c r="N1977" s="23"/>
      <c r="O1977" s="23"/>
      <c r="P1977" s="23"/>
      <c r="V1977" s="23"/>
      <c r="W1977" s="23"/>
      <c r="X1977" s="23"/>
      <c r="Y1977" s="23"/>
      <c r="Z1977" s="23"/>
      <c r="AA1977" s="23"/>
      <c r="AB1977" s="23"/>
      <c r="AC1977" s="23"/>
      <c r="AD1977" s="23"/>
    </row>
    <row r="1978" spans="1:30">
      <c r="A1978" s="4">
        <v>41955</v>
      </c>
      <c r="B1978" s="23">
        <v>8.9999999999999998E-4</v>
      </c>
      <c r="C1978" s="23">
        <v>2.0000000000000001E-4</v>
      </c>
      <c r="D1978" s="23">
        <v>7.000000000000001E-4</v>
      </c>
      <c r="E1978" s="23">
        <v>1.4000000000000002E-3</v>
      </c>
      <c r="F1978" s="23">
        <v>5.5000000000000005E-3</v>
      </c>
      <c r="G1978" s="23">
        <v>0.01</v>
      </c>
      <c r="H1978" s="23">
        <v>1.6500000000000001E-2</v>
      </c>
      <c r="I1978" s="23">
        <v>2.06E-2</v>
      </c>
      <c r="J1978" s="23">
        <v>2.3700000000000002E-2</v>
      </c>
      <c r="K1978" s="23">
        <v>2.81E-2</v>
      </c>
      <c r="L1978" s="23">
        <v>3.0899999999999997E-2</v>
      </c>
      <c r="M1978" s="23"/>
      <c r="N1978" s="23"/>
      <c r="O1978" s="23"/>
      <c r="P1978" s="23"/>
      <c r="V1978" s="23"/>
      <c r="W1978" s="23"/>
      <c r="X1978" s="23"/>
      <c r="Y1978" s="23"/>
      <c r="Z1978" s="23"/>
      <c r="AA1978" s="23"/>
      <c r="AB1978" s="23"/>
      <c r="AC1978" s="23"/>
      <c r="AD1978" s="23"/>
    </row>
    <row r="1979" spans="1:30">
      <c r="A1979" s="4">
        <v>41956</v>
      </c>
      <c r="B1979" s="23">
        <v>8.9999999999999998E-4</v>
      </c>
      <c r="C1979" s="23">
        <v>2.0000000000000001E-4</v>
      </c>
      <c r="D1979" s="23">
        <v>8.0000000000000004E-4</v>
      </c>
      <c r="E1979" s="23">
        <v>1.5E-3</v>
      </c>
      <c r="F1979" s="23">
        <v>5.3E-3</v>
      </c>
      <c r="G1979" s="23">
        <v>9.7000000000000003E-3</v>
      </c>
      <c r="H1979" s="23">
        <v>1.6399999999999998E-2</v>
      </c>
      <c r="I1979" s="23">
        <v>2.0499999999999997E-2</v>
      </c>
      <c r="J1979" s="23">
        <v>2.35E-2</v>
      </c>
      <c r="K1979" s="23">
        <v>2.7999999999999997E-2</v>
      </c>
      <c r="L1979" s="23">
        <v>3.0800000000000001E-2</v>
      </c>
      <c r="M1979" s="23"/>
      <c r="N1979" s="23"/>
      <c r="O1979" s="23"/>
      <c r="P1979" s="23"/>
      <c r="V1979" s="23"/>
      <c r="W1979" s="23"/>
      <c r="X1979" s="23"/>
      <c r="Y1979" s="23"/>
      <c r="Z1979" s="23"/>
      <c r="AA1979" s="23"/>
      <c r="AB1979" s="23"/>
      <c r="AC1979" s="23"/>
      <c r="AD1979" s="23"/>
    </row>
    <row r="1980" spans="1:30">
      <c r="A1980" s="4">
        <v>41957</v>
      </c>
      <c r="B1980" s="23">
        <v>8.9999999999999998E-4</v>
      </c>
      <c r="C1980" s="23">
        <v>2.0000000000000001E-4</v>
      </c>
      <c r="D1980" s="23">
        <v>7.000000000000001E-4</v>
      </c>
      <c r="E1980" s="23">
        <v>1.5E-3</v>
      </c>
      <c r="F1980" s="23">
        <v>5.4000000000000003E-3</v>
      </c>
      <c r="G1980" s="23">
        <v>9.5999999999999992E-3</v>
      </c>
      <c r="H1980" s="23">
        <v>1.6200000000000003E-2</v>
      </c>
      <c r="I1980" s="23">
        <v>2.0199999999999999E-2</v>
      </c>
      <c r="J1980" s="23">
        <v>2.3199999999999998E-2</v>
      </c>
      <c r="K1980" s="23">
        <v>2.7699999999999999E-2</v>
      </c>
      <c r="L1980" s="23">
        <v>3.04E-2</v>
      </c>
      <c r="M1980" s="23"/>
      <c r="N1980" s="23"/>
      <c r="O1980" s="23"/>
      <c r="P1980" s="23"/>
      <c r="V1980" s="23"/>
      <c r="W1980" s="23"/>
      <c r="X1980" s="23"/>
      <c r="Y1980" s="23"/>
      <c r="Z1980" s="23"/>
      <c r="AA1980" s="23"/>
      <c r="AB1980" s="23"/>
      <c r="AC1980" s="23"/>
      <c r="AD1980" s="23"/>
    </row>
    <row r="1981" spans="1:30">
      <c r="A1981" s="4">
        <v>41960</v>
      </c>
      <c r="B1981" s="23">
        <v>1E-3</v>
      </c>
      <c r="C1981" s="23">
        <v>2.9999999999999997E-4</v>
      </c>
      <c r="D1981" s="23">
        <v>7.000000000000001E-4</v>
      </c>
      <c r="E1981" s="23">
        <v>1.5E-3</v>
      </c>
      <c r="F1981" s="23">
        <v>5.4000000000000003E-3</v>
      </c>
      <c r="G1981" s="23">
        <v>9.5999999999999992E-3</v>
      </c>
      <c r="H1981" s="23">
        <v>1.6399999999999998E-2</v>
      </c>
      <c r="I1981" s="23">
        <v>2.0400000000000001E-2</v>
      </c>
      <c r="J1981" s="23">
        <v>2.3399999999999997E-2</v>
      </c>
      <c r="K1981" s="23">
        <v>2.7900000000000001E-2</v>
      </c>
      <c r="L1981" s="23">
        <v>3.0600000000000002E-2</v>
      </c>
      <c r="M1981" s="23"/>
      <c r="N1981" s="23"/>
      <c r="O1981" s="23"/>
      <c r="P1981" s="23"/>
      <c r="V1981" s="23"/>
      <c r="W1981" s="23"/>
      <c r="X1981" s="23"/>
      <c r="Y1981" s="23"/>
      <c r="Z1981" s="23"/>
      <c r="AA1981" s="23"/>
      <c r="AB1981" s="23"/>
      <c r="AC1981" s="23"/>
      <c r="AD1981" s="23"/>
    </row>
    <row r="1982" spans="1:30">
      <c r="A1982" s="4">
        <v>41961</v>
      </c>
      <c r="B1982" s="23">
        <v>1.1000000000000001E-3</v>
      </c>
      <c r="C1982" s="23">
        <v>2.0000000000000001E-4</v>
      </c>
      <c r="D1982" s="23">
        <v>7.000000000000001E-4</v>
      </c>
      <c r="E1982" s="23">
        <v>1.4000000000000002E-3</v>
      </c>
      <c r="F1982" s="23">
        <v>5.3E-3</v>
      </c>
      <c r="G1982" s="23">
        <v>9.5999999999999992E-3</v>
      </c>
      <c r="H1982" s="23">
        <v>1.6299999999999999E-2</v>
      </c>
      <c r="I1982" s="23">
        <v>2.0299999999999999E-2</v>
      </c>
      <c r="J1982" s="23">
        <v>2.3199999999999998E-2</v>
      </c>
      <c r="K1982" s="23">
        <v>2.7699999999999999E-2</v>
      </c>
      <c r="L1982" s="23">
        <v>3.0499999999999999E-2</v>
      </c>
      <c r="M1982" s="23"/>
      <c r="N1982" s="23"/>
      <c r="O1982" s="23"/>
      <c r="P1982" s="23"/>
      <c r="V1982" s="23"/>
      <c r="W1982" s="23"/>
      <c r="X1982" s="23"/>
      <c r="Y1982" s="23"/>
      <c r="Z1982" s="23"/>
      <c r="AA1982" s="23"/>
      <c r="AB1982" s="23"/>
      <c r="AC1982" s="23"/>
      <c r="AD1982" s="23"/>
    </row>
    <row r="1983" spans="1:30">
      <c r="A1983" s="4">
        <v>41962</v>
      </c>
      <c r="B1983" s="23">
        <v>1E-3</v>
      </c>
      <c r="C1983" s="23">
        <v>1E-4</v>
      </c>
      <c r="D1983" s="23">
        <v>7.000000000000001E-4</v>
      </c>
      <c r="E1983" s="23">
        <v>1.5E-3</v>
      </c>
      <c r="F1983" s="23">
        <v>5.4000000000000003E-3</v>
      </c>
      <c r="G1983" s="23">
        <v>9.8999999999999991E-3</v>
      </c>
      <c r="H1983" s="23">
        <v>1.66E-2</v>
      </c>
      <c r="I1983" s="23">
        <v>2.07E-2</v>
      </c>
      <c r="J1983" s="23">
        <v>2.3599999999999999E-2</v>
      </c>
      <c r="K1983" s="23">
        <v>2.7999999999999997E-2</v>
      </c>
      <c r="L1983" s="23">
        <v>3.0800000000000001E-2</v>
      </c>
      <c r="M1983" s="23"/>
      <c r="N1983" s="23"/>
      <c r="O1983" s="23"/>
      <c r="P1983" s="23"/>
      <c r="V1983" s="23"/>
      <c r="W1983" s="23"/>
      <c r="X1983" s="23"/>
      <c r="Y1983" s="23"/>
      <c r="Z1983" s="23"/>
      <c r="AA1983" s="23"/>
      <c r="AB1983" s="23"/>
      <c r="AC1983" s="23"/>
      <c r="AD1983" s="23"/>
    </row>
    <row r="1984" spans="1:30">
      <c r="A1984" s="4">
        <v>41963</v>
      </c>
      <c r="B1984" s="23">
        <v>1E-3</v>
      </c>
      <c r="C1984" s="23">
        <v>2.0000000000000001E-4</v>
      </c>
      <c r="D1984" s="23">
        <v>7.000000000000001E-4</v>
      </c>
      <c r="E1984" s="23">
        <v>1.4000000000000002E-3</v>
      </c>
      <c r="F1984" s="23">
        <v>5.3E-3</v>
      </c>
      <c r="G1984" s="23">
        <v>9.7000000000000003E-3</v>
      </c>
      <c r="H1984" s="23">
        <v>1.6399999999999998E-2</v>
      </c>
      <c r="I1984" s="23">
        <v>2.0499999999999997E-2</v>
      </c>
      <c r="J1984" s="23">
        <v>2.3399999999999997E-2</v>
      </c>
      <c r="K1984" s="23">
        <v>2.7799999999999998E-2</v>
      </c>
      <c r="L1984" s="23">
        <v>3.0499999999999999E-2</v>
      </c>
      <c r="M1984" s="23"/>
      <c r="N1984" s="23"/>
      <c r="O1984" s="23"/>
      <c r="P1984" s="23"/>
      <c r="V1984" s="23"/>
      <c r="W1984" s="23"/>
      <c r="X1984" s="23"/>
      <c r="Y1984" s="23"/>
      <c r="Z1984" s="23"/>
      <c r="AA1984" s="23"/>
      <c r="AB1984" s="23"/>
      <c r="AC1984" s="23"/>
      <c r="AD1984" s="23"/>
    </row>
    <row r="1985" spans="1:30">
      <c r="A1985" s="4">
        <v>41964</v>
      </c>
      <c r="B1985" s="23">
        <v>1E-3</v>
      </c>
      <c r="C1985" s="23">
        <v>1E-4</v>
      </c>
      <c r="D1985" s="23">
        <v>7.000000000000001E-4</v>
      </c>
      <c r="E1985" s="23">
        <v>1.4000000000000002E-3</v>
      </c>
      <c r="F1985" s="23">
        <v>5.3E-3</v>
      </c>
      <c r="G1985" s="23">
        <v>9.5999999999999992E-3</v>
      </c>
      <c r="H1985" s="23">
        <v>1.6299999999999999E-2</v>
      </c>
      <c r="I1985" s="23">
        <v>2.0299999999999999E-2</v>
      </c>
      <c r="J1985" s="23">
        <v>2.3099999999999999E-2</v>
      </c>
      <c r="K1985" s="23">
        <v>2.75E-2</v>
      </c>
      <c r="L1985" s="23">
        <v>3.0200000000000001E-2</v>
      </c>
      <c r="M1985" s="23"/>
      <c r="N1985" s="23"/>
      <c r="O1985" s="23"/>
      <c r="P1985" s="23"/>
      <c r="V1985" s="23"/>
      <c r="W1985" s="23"/>
      <c r="X1985" s="23"/>
      <c r="Y1985" s="23"/>
      <c r="Z1985" s="23"/>
      <c r="AA1985" s="23"/>
      <c r="AB1985" s="23"/>
      <c r="AC1985" s="23"/>
      <c r="AD1985" s="23"/>
    </row>
    <row r="1986" spans="1:30">
      <c r="A1986" s="4">
        <v>41967</v>
      </c>
      <c r="B1986" s="23">
        <v>1E-3</v>
      </c>
      <c r="C1986" s="23">
        <v>2.0000000000000001E-4</v>
      </c>
      <c r="D1986" s="23">
        <v>8.0000000000000004E-4</v>
      </c>
      <c r="E1986" s="23">
        <v>1.4000000000000002E-3</v>
      </c>
      <c r="F1986" s="23">
        <v>5.3E-3</v>
      </c>
      <c r="G1986" s="23">
        <v>9.4999999999999998E-3</v>
      </c>
      <c r="H1986" s="23">
        <v>1.6200000000000003E-2</v>
      </c>
      <c r="I1986" s="23">
        <v>2.0199999999999999E-2</v>
      </c>
      <c r="J1986" s="23">
        <v>2.3E-2</v>
      </c>
      <c r="K1986" s="23">
        <v>2.7400000000000001E-2</v>
      </c>
      <c r="L1986" s="23">
        <v>3.0099999999999998E-2</v>
      </c>
      <c r="M1986" s="23"/>
      <c r="N1986" s="23"/>
      <c r="O1986" s="23"/>
      <c r="P1986" s="23"/>
      <c r="V1986" s="23"/>
      <c r="W1986" s="23"/>
      <c r="X1986" s="23"/>
      <c r="Y1986" s="23"/>
      <c r="Z1986" s="23"/>
      <c r="AA1986" s="23"/>
      <c r="AB1986" s="23"/>
      <c r="AC1986" s="23"/>
      <c r="AD1986" s="23"/>
    </row>
    <row r="1987" spans="1:30">
      <c r="A1987" s="4">
        <v>41968</v>
      </c>
      <c r="B1987" s="23">
        <v>1E-3</v>
      </c>
      <c r="C1987" s="23">
        <v>2.0000000000000001E-4</v>
      </c>
      <c r="D1987" s="23">
        <v>7.000000000000001E-4</v>
      </c>
      <c r="E1987" s="23">
        <v>1.4000000000000002E-3</v>
      </c>
      <c r="F1987" s="23">
        <v>5.1000000000000004E-3</v>
      </c>
      <c r="G1987" s="23">
        <v>9.3999999999999986E-3</v>
      </c>
      <c r="H1987" s="23">
        <v>1.5800000000000002E-2</v>
      </c>
      <c r="I1987" s="23">
        <v>1.9799999999999998E-2</v>
      </c>
      <c r="J1987" s="23">
        <v>2.2700000000000001E-2</v>
      </c>
      <c r="K1987" s="23">
        <v>2.69E-2</v>
      </c>
      <c r="L1987" s="23">
        <v>2.9700000000000001E-2</v>
      </c>
      <c r="M1987" s="23"/>
      <c r="N1987" s="23"/>
      <c r="O1987" s="23"/>
      <c r="P1987" s="23"/>
      <c r="V1987" s="23"/>
      <c r="W1987" s="23"/>
      <c r="X1987" s="23"/>
      <c r="Y1987" s="23"/>
      <c r="Z1987" s="23"/>
      <c r="AA1987" s="23"/>
      <c r="AB1987" s="23"/>
      <c r="AC1987" s="23"/>
      <c r="AD1987" s="23"/>
    </row>
    <row r="1988" spans="1:30">
      <c r="A1988" s="4">
        <v>41969</v>
      </c>
      <c r="B1988" s="23">
        <v>1E-3</v>
      </c>
      <c r="C1988" s="23">
        <v>2.0000000000000001E-4</v>
      </c>
      <c r="D1988" s="23">
        <v>7.000000000000001E-4</v>
      </c>
      <c r="E1988" s="23">
        <v>1.4000000000000002E-3</v>
      </c>
      <c r="F1988" s="23">
        <v>5.3E-3</v>
      </c>
      <c r="G1988" s="23">
        <v>9.300000000000001E-3</v>
      </c>
      <c r="H1988" s="23">
        <v>1.5600000000000001E-2</v>
      </c>
      <c r="I1988" s="23">
        <v>1.9599999999999999E-2</v>
      </c>
      <c r="J1988" s="23">
        <v>2.2400000000000003E-2</v>
      </c>
      <c r="K1988" s="23">
        <v>2.6699999999999998E-2</v>
      </c>
      <c r="L1988" s="23">
        <v>2.9500000000000002E-2</v>
      </c>
      <c r="M1988" s="23"/>
      <c r="N1988" s="23"/>
      <c r="O1988" s="23"/>
      <c r="P1988" s="23"/>
      <c r="V1988" s="23"/>
      <c r="W1988" s="23"/>
      <c r="X1988" s="23"/>
      <c r="Y1988" s="23"/>
      <c r="Z1988" s="23"/>
      <c r="AA1988" s="23"/>
      <c r="AB1988" s="23"/>
      <c r="AC1988" s="23"/>
      <c r="AD1988" s="23"/>
    </row>
    <row r="1989" spans="1:30">
      <c r="A1989" s="4">
        <v>41971</v>
      </c>
      <c r="B1989" s="23">
        <v>8.0000000000000004E-4</v>
      </c>
      <c r="C1989" s="23">
        <v>2.0000000000000001E-4</v>
      </c>
      <c r="D1989" s="23">
        <v>7.000000000000001E-4</v>
      </c>
      <c r="E1989" s="23">
        <v>1.2999999999999999E-3</v>
      </c>
      <c r="F1989" s="23">
        <v>4.6999999999999993E-3</v>
      </c>
      <c r="G1989" s="23">
        <v>8.8000000000000005E-3</v>
      </c>
      <c r="H1989" s="23">
        <v>1.49E-2</v>
      </c>
      <c r="I1989" s="23">
        <v>1.89E-2</v>
      </c>
      <c r="J1989" s="23">
        <v>2.18E-2</v>
      </c>
      <c r="K1989" s="23">
        <v>2.6200000000000001E-2</v>
      </c>
      <c r="L1989" s="23">
        <v>2.8900000000000002E-2</v>
      </c>
      <c r="M1989" s="23"/>
      <c r="N1989" s="23"/>
      <c r="O1989" s="23"/>
      <c r="P1989" s="23"/>
      <c r="V1989" s="23"/>
      <c r="W1989" s="23"/>
      <c r="X1989" s="23"/>
      <c r="Y1989" s="23"/>
      <c r="Z1989" s="23"/>
      <c r="AA1989" s="23"/>
      <c r="AB1989" s="23"/>
      <c r="AC1989" s="23"/>
      <c r="AD1989" s="23"/>
    </row>
    <row r="1990" spans="1:30">
      <c r="A1990" s="4">
        <v>41974</v>
      </c>
      <c r="B1990" s="23">
        <v>1.2999999999999999E-3</v>
      </c>
      <c r="C1990" s="23">
        <v>2.9999999999999997E-4</v>
      </c>
      <c r="D1990" s="23">
        <v>8.0000000000000004E-4</v>
      </c>
      <c r="E1990" s="23">
        <v>1.2999999999999999E-3</v>
      </c>
      <c r="F1990" s="23">
        <v>4.8999999999999998E-3</v>
      </c>
      <c r="G1990" s="23">
        <v>9.0000000000000011E-3</v>
      </c>
      <c r="H1990" s="23">
        <v>1.52E-2</v>
      </c>
      <c r="I1990" s="23">
        <v>1.9299999999999998E-2</v>
      </c>
      <c r="J1990" s="23">
        <v>2.2200000000000001E-2</v>
      </c>
      <c r="K1990" s="23">
        <v>2.6600000000000002E-2</v>
      </c>
      <c r="L1990" s="23">
        <v>2.9500000000000002E-2</v>
      </c>
      <c r="M1990" s="23"/>
      <c r="N1990" s="23"/>
      <c r="O1990" s="23"/>
      <c r="P1990" s="23"/>
      <c r="V1990" s="23"/>
      <c r="W1990" s="23"/>
      <c r="X1990" s="23"/>
      <c r="Y1990" s="23"/>
      <c r="Z1990" s="23"/>
      <c r="AA1990" s="23"/>
      <c r="AB1990" s="23"/>
      <c r="AC1990" s="23"/>
      <c r="AD1990" s="23"/>
    </row>
    <row r="1991" spans="1:30">
      <c r="A1991" s="4">
        <v>41975</v>
      </c>
      <c r="B1991" s="23">
        <v>1.1999999999999999E-3</v>
      </c>
      <c r="C1991" s="23">
        <v>2.9999999999999997E-4</v>
      </c>
      <c r="D1991" s="23">
        <v>8.0000000000000004E-4</v>
      </c>
      <c r="E1991" s="23">
        <v>1.4000000000000002E-3</v>
      </c>
      <c r="F1991" s="23">
        <v>5.5000000000000005E-3</v>
      </c>
      <c r="G1991" s="23">
        <v>9.5999999999999992E-3</v>
      </c>
      <c r="H1991" s="23">
        <v>1.5900000000000001E-2</v>
      </c>
      <c r="I1991" s="23">
        <v>0.02</v>
      </c>
      <c r="J1991" s="23">
        <v>2.2799999999999997E-2</v>
      </c>
      <c r="K1991" s="23">
        <v>2.7200000000000002E-2</v>
      </c>
      <c r="L1991" s="23">
        <v>0.03</v>
      </c>
      <c r="M1991" s="23"/>
      <c r="N1991" s="23"/>
      <c r="O1991" s="23"/>
      <c r="P1991" s="23"/>
      <c r="V1991" s="23"/>
      <c r="W1991" s="23"/>
      <c r="X1991" s="23"/>
      <c r="Y1991" s="23"/>
      <c r="Z1991" s="23"/>
      <c r="AA1991" s="23"/>
      <c r="AB1991" s="23"/>
      <c r="AC1991" s="23"/>
      <c r="AD1991" s="23"/>
    </row>
    <row r="1992" spans="1:30">
      <c r="A1992" s="4">
        <v>41976</v>
      </c>
      <c r="B1992" s="23">
        <v>1.1999999999999999E-3</v>
      </c>
      <c r="C1992" s="23">
        <v>1E-4</v>
      </c>
      <c r="D1992" s="23">
        <v>7.000000000000001E-4</v>
      </c>
      <c r="E1992" s="23">
        <v>1.5E-3</v>
      </c>
      <c r="F1992" s="23">
        <v>5.6999999999999993E-3</v>
      </c>
      <c r="G1992" s="23">
        <v>9.7999999999999997E-3</v>
      </c>
      <c r="H1992" s="23">
        <v>1.61E-2</v>
      </c>
      <c r="I1992" s="23">
        <v>2.0099999999999996E-2</v>
      </c>
      <c r="J1992" s="23">
        <v>2.29E-2</v>
      </c>
      <c r="K1992" s="23">
        <v>2.7099999999999999E-2</v>
      </c>
      <c r="L1992" s="23">
        <v>2.9900000000000003E-2</v>
      </c>
      <c r="M1992" s="23"/>
      <c r="N1992" s="23"/>
      <c r="O1992" s="23"/>
      <c r="P1992" s="23"/>
      <c r="V1992" s="23"/>
      <c r="W1992" s="23"/>
      <c r="X1992" s="23"/>
      <c r="Y1992" s="23"/>
      <c r="Z1992" s="23"/>
      <c r="AA1992" s="23"/>
      <c r="AB1992" s="23"/>
      <c r="AC1992" s="23"/>
      <c r="AD1992" s="23"/>
    </row>
    <row r="1993" spans="1:30">
      <c r="A1993" s="4">
        <v>41977</v>
      </c>
      <c r="B1993" s="23">
        <v>1.1999999999999999E-3</v>
      </c>
      <c r="C1993" s="23">
        <v>2.0000000000000001E-4</v>
      </c>
      <c r="D1993" s="23">
        <v>8.0000000000000004E-4</v>
      </c>
      <c r="E1993" s="23">
        <v>1.4000000000000002E-3</v>
      </c>
      <c r="F1993" s="23">
        <v>5.5000000000000005E-3</v>
      </c>
      <c r="G1993" s="23">
        <v>9.7000000000000003E-3</v>
      </c>
      <c r="H1993" s="23">
        <v>1.5900000000000001E-2</v>
      </c>
      <c r="I1993" s="23">
        <v>1.9799999999999998E-2</v>
      </c>
      <c r="J1993" s="23">
        <v>2.2499999999999999E-2</v>
      </c>
      <c r="K1993" s="23">
        <v>2.6600000000000002E-2</v>
      </c>
      <c r="L1993" s="23">
        <v>2.9399999999999999E-2</v>
      </c>
      <c r="M1993" s="23"/>
      <c r="N1993" s="23"/>
      <c r="O1993" s="23"/>
      <c r="P1993" s="23"/>
      <c r="V1993" s="23"/>
      <c r="W1993" s="23"/>
      <c r="X1993" s="23"/>
      <c r="Y1993" s="23"/>
      <c r="Z1993" s="23"/>
      <c r="AA1993" s="23"/>
      <c r="AB1993" s="23"/>
      <c r="AC1993" s="23"/>
      <c r="AD1993" s="23"/>
    </row>
    <row r="1994" spans="1:30">
      <c r="A1994" s="4">
        <v>41978</v>
      </c>
      <c r="B1994" s="23">
        <v>1.1999999999999999E-3</v>
      </c>
      <c r="C1994" s="23">
        <v>2.0000000000000001E-4</v>
      </c>
      <c r="D1994" s="23">
        <v>8.0000000000000004E-4</v>
      </c>
      <c r="E1994" s="23">
        <v>1.8E-3</v>
      </c>
      <c r="F1994" s="23">
        <v>6.5000000000000006E-3</v>
      </c>
      <c r="G1994" s="23">
        <v>1.09E-2</v>
      </c>
      <c r="H1994" s="23">
        <v>1.6899999999999998E-2</v>
      </c>
      <c r="I1994" s="23">
        <v>2.06E-2</v>
      </c>
      <c r="J1994" s="23">
        <v>2.3099999999999999E-2</v>
      </c>
      <c r="K1994" s="23">
        <v>2.69E-2</v>
      </c>
      <c r="L1994" s="23">
        <v>2.9700000000000001E-2</v>
      </c>
      <c r="M1994" s="23"/>
      <c r="N1994" s="23"/>
      <c r="O1994" s="23"/>
      <c r="P1994" s="23"/>
      <c r="V1994" s="23"/>
      <c r="W1994" s="23"/>
      <c r="X1994" s="23"/>
      <c r="Y1994" s="23"/>
      <c r="Z1994" s="23"/>
      <c r="AA1994" s="23"/>
      <c r="AB1994" s="23"/>
      <c r="AC1994" s="23"/>
      <c r="AD1994" s="23"/>
    </row>
    <row r="1995" spans="1:30">
      <c r="A1995" s="4">
        <v>41981</v>
      </c>
      <c r="B1995" s="23">
        <v>1.1999999999999999E-3</v>
      </c>
      <c r="C1995" s="23">
        <v>2.9999999999999997E-4</v>
      </c>
      <c r="D1995" s="23">
        <v>1E-3</v>
      </c>
      <c r="E1995" s="23">
        <v>1.8E-3</v>
      </c>
      <c r="F1995" s="23">
        <v>6.4000000000000003E-3</v>
      </c>
      <c r="G1995" s="23">
        <v>1.1000000000000001E-2</v>
      </c>
      <c r="H1995" s="23">
        <v>1.67E-2</v>
      </c>
      <c r="I1995" s="23">
        <v>2.0199999999999999E-2</v>
      </c>
      <c r="J1995" s="23">
        <v>2.2599999999999999E-2</v>
      </c>
      <c r="K1995" s="23">
        <v>2.6200000000000001E-2</v>
      </c>
      <c r="L1995" s="23">
        <v>2.8999999999999998E-2</v>
      </c>
      <c r="M1995" s="23"/>
      <c r="N1995" s="23"/>
      <c r="O1995" s="23"/>
      <c r="P1995" s="23"/>
      <c r="V1995" s="23"/>
      <c r="W1995" s="23"/>
      <c r="X1995" s="23"/>
      <c r="Y1995" s="23"/>
      <c r="Z1995" s="23"/>
      <c r="AA1995" s="23"/>
      <c r="AB1995" s="23"/>
      <c r="AC1995" s="23"/>
      <c r="AD1995" s="23"/>
    </row>
    <row r="1996" spans="1:30">
      <c r="A1996" s="4">
        <v>41982</v>
      </c>
      <c r="B1996" s="23">
        <v>1.1999999999999999E-3</v>
      </c>
      <c r="C1996" s="23">
        <v>4.0000000000000002E-4</v>
      </c>
      <c r="D1996" s="23">
        <v>1.1000000000000001E-3</v>
      </c>
      <c r="E1996" s="23">
        <v>2.3E-3</v>
      </c>
      <c r="F1996" s="23">
        <v>6.4000000000000003E-3</v>
      </c>
      <c r="G1996" s="23">
        <v>1.0700000000000001E-2</v>
      </c>
      <c r="H1996" s="23">
        <v>1.6299999999999999E-2</v>
      </c>
      <c r="I1996" s="23">
        <v>1.9699999999999999E-2</v>
      </c>
      <c r="J1996" s="23">
        <v>2.2200000000000001E-2</v>
      </c>
      <c r="K1996" s="23">
        <v>2.58E-2</v>
      </c>
      <c r="L1996" s="23">
        <v>2.87E-2</v>
      </c>
      <c r="M1996" s="23"/>
      <c r="N1996" s="23"/>
      <c r="O1996" s="23"/>
      <c r="P1996" s="23"/>
      <c r="V1996" s="23"/>
      <c r="W1996" s="23"/>
      <c r="X1996" s="23"/>
      <c r="Y1996" s="23"/>
      <c r="Z1996" s="23"/>
      <c r="AA1996" s="23"/>
      <c r="AB1996" s="23"/>
      <c r="AC1996" s="23"/>
      <c r="AD1996" s="23"/>
    </row>
    <row r="1997" spans="1:30">
      <c r="A1997" s="4">
        <v>41983</v>
      </c>
      <c r="B1997" s="23">
        <v>1.1999999999999999E-3</v>
      </c>
      <c r="C1997" s="23">
        <v>2.9999999999999997E-4</v>
      </c>
      <c r="D1997" s="23">
        <v>1E-3</v>
      </c>
      <c r="E1997" s="23">
        <v>2.0999999999999999E-3</v>
      </c>
      <c r="F1997" s="23">
        <v>5.8999999999999999E-3</v>
      </c>
      <c r="G1997" s="23">
        <v>1.01E-2</v>
      </c>
      <c r="H1997" s="23">
        <v>1.5800000000000002E-2</v>
      </c>
      <c r="I1997" s="23">
        <v>1.9199999999999998E-2</v>
      </c>
      <c r="J1997" s="23">
        <v>2.18E-2</v>
      </c>
      <c r="K1997" s="23">
        <v>2.5399999999999999E-2</v>
      </c>
      <c r="L1997" s="23">
        <v>2.8300000000000002E-2</v>
      </c>
      <c r="M1997" s="23"/>
      <c r="N1997" s="23"/>
      <c r="O1997" s="23"/>
      <c r="P1997" s="23"/>
      <c r="V1997" s="23"/>
      <c r="W1997" s="23"/>
      <c r="X1997" s="23"/>
      <c r="Y1997" s="23"/>
      <c r="Z1997" s="23"/>
      <c r="AA1997" s="23"/>
      <c r="AB1997" s="23"/>
      <c r="AC1997" s="23"/>
      <c r="AD1997" s="23"/>
    </row>
    <row r="1998" spans="1:30">
      <c r="A1998" s="4">
        <v>41984</v>
      </c>
      <c r="B1998" s="23">
        <v>1.1999999999999999E-3</v>
      </c>
      <c r="C1998" s="23">
        <v>2.9999999999999997E-4</v>
      </c>
      <c r="D1998" s="23">
        <v>8.9999999999999998E-4</v>
      </c>
      <c r="E1998" s="23">
        <v>2.0999999999999999E-3</v>
      </c>
      <c r="F1998" s="23">
        <v>6.1999999999999998E-3</v>
      </c>
      <c r="G1998" s="23">
        <v>1.0500000000000001E-2</v>
      </c>
      <c r="H1998" s="23">
        <v>1.6200000000000003E-2</v>
      </c>
      <c r="I1998" s="23">
        <v>1.9599999999999999E-2</v>
      </c>
      <c r="J1998" s="23">
        <v>2.1899999999999999E-2</v>
      </c>
      <c r="K1998" s="23">
        <v>2.5399999999999999E-2</v>
      </c>
      <c r="L1998" s="23">
        <v>2.8399999999999998E-2</v>
      </c>
      <c r="M1998" s="23"/>
      <c r="N1998" s="23"/>
      <c r="O1998" s="23"/>
      <c r="P1998" s="23"/>
      <c r="V1998" s="23"/>
      <c r="W1998" s="23"/>
      <c r="X1998" s="23"/>
      <c r="Y1998" s="23"/>
      <c r="Z1998" s="23"/>
      <c r="AA1998" s="23"/>
      <c r="AB1998" s="23"/>
      <c r="AC1998" s="23"/>
      <c r="AD1998" s="23"/>
    </row>
    <row r="1999" spans="1:30">
      <c r="A1999" s="4">
        <v>41985</v>
      </c>
      <c r="B1999" s="23">
        <v>1.1999999999999999E-3</v>
      </c>
      <c r="C1999" s="23">
        <v>2.0000000000000001E-4</v>
      </c>
      <c r="D1999" s="23">
        <v>8.9999999999999998E-4</v>
      </c>
      <c r="E1999" s="23">
        <v>1.9E-3</v>
      </c>
      <c r="F1999" s="23">
        <v>5.6000000000000008E-3</v>
      </c>
      <c r="G1999" s="23">
        <v>9.7999999999999997E-3</v>
      </c>
      <c r="H1999" s="23">
        <v>1.5300000000000001E-2</v>
      </c>
      <c r="I1999" s="23">
        <v>1.8600000000000002E-2</v>
      </c>
      <c r="J1999" s="23">
        <v>2.1000000000000001E-2</v>
      </c>
      <c r="K1999" s="23">
        <v>2.4500000000000001E-2</v>
      </c>
      <c r="L1999" s="23">
        <v>2.75E-2</v>
      </c>
      <c r="M1999" s="23"/>
      <c r="N1999" s="23"/>
      <c r="O1999" s="23"/>
      <c r="P1999" s="23"/>
      <c r="V1999" s="23"/>
      <c r="W1999" s="23"/>
      <c r="X1999" s="23"/>
      <c r="Y1999" s="23"/>
      <c r="Z1999" s="23"/>
      <c r="AA1999" s="23"/>
      <c r="AB1999" s="23"/>
      <c r="AC1999" s="23"/>
      <c r="AD1999" s="23"/>
    </row>
    <row r="2000" spans="1:30">
      <c r="A2000" s="4">
        <v>41988</v>
      </c>
      <c r="B2000" s="23">
        <v>1.1000000000000001E-3</v>
      </c>
      <c r="C2000" s="23">
        <v>4.0000000000000002E-4</v>
      </c>
      <c r="D2000" s="23">
        <v>1.1000000000000001E-3</v>
      </c>
      <c r="E2000" s="23">
        <v>2.2000000000000001E-3</v>
      </c>
      <c r="F2000" s="23">
        <v>6.0000000000000001E-3</v>
      </c>
      <c r="G2000" s="23">
        <v>1.03E-2</v>
      </c>
      <c r="H2000" s="23">
        <v>1.5800000000000002E-2</v>
      </c>
      <c r="I2000" s="23">
        <v>1.9E-2</v>
      </c>
      <c r="J2000" s="23">
        <v>2.12E-2</v>
      </c>
      <c r="K2000" s="23">
        <v>2.4500000000000001E-2</v>
      </c>
      <c r="L2000" s="23">
        <v>2.7400000000000001E-2</v>
      </c>
      <c r="M2000" s="23"/>
      <c r="N2000" s="23"/>
      <c r="O2000" s="23"/>
      <c r="P2000" s="23"/>
      <c r="V2000" s="23"/>
      <c r="W2000" s="23"/>
      <c r="X2000" s="23"/>
      <c r="Y2000" s="23"/>
      <c r="Z2000" s="23"/>
      <c r="AA2000" s="23"/>
      <c r="AB2000" s="23"/>
      <c r="AC2000" s="23"/>
      <c r="AD2000" s="23"/>
    </row>
    <row r="2001" spans="1:30">
      <c r="A2001" s="4">
        <v>41989</v>
      </c>
      <c r="B2001" s="23">
        <v>1.1999999999999999E-3</v>
      </c>
      <c r="C2001" s="23">
        <v>2.9999999999999997E-4</v>
      </c>
      <c r="D2001" s="23">
        <v>1.1000000000000001E-3</v>
      </c>
      <c r="E2001" s="23">
        <v>2.0999999999999999E-3</v>
      </c>
      <c r="F2001" s="23">
        <v>5.7999999999999996E-3</v>
      </c>
      <c r="G2001" s="23">
        <v>9.8999999999999991E-3</v>
      </c>
      <c r="H2001" s="23">
        <v>1.5300000000000001E-2</v>
      </c>
      <c r="I2001" s="23">
        <v>1.8500000000000003E-2</v>
      </c>
      <c r="J2001" s="23">
        <v>2.07E-2</v>
      </c>
      <c r="K2001" s="23">
        <v>2.4E-2</v>
      </c>
      <c r="L2001" s="23">
        <v>2.69E-2</v>
      </c>
      <c r="M2001" s="23"/>
      <c r="N2001" s="23"/>
      <c r="O2001" s="23"/>
      <c r="P2001" s="23"/>
      <c r="V2001" s="23"/>
      <c r="W2001" s="23"/>
      <c r="X2001" s="23"/>
      <c r="Y2001" s="23"/>
      <c r="Z2001" s="23"/>
      <c r="AA2001" s="23"/>
      <c r="AB2001" s="23"/>
      <c r="AC2001" s="23"/>
      <c r="AD2001" s="23"/>
    </row>
    <row r="2002" spans="1:30">
      <c r="A2002" s="4">
        <v>41990</v>
      </c>
      <c r="B2002" s="23">
        <v>1.2999999999999999E-3</v>
      </c>
      <c r="C2002" s="23">
        <v>2.9999999999999997E-4</v>
      </c>
      <c r="D2002" s="23">
        <v>1.1000000000000001E-3</v>
      </c>
      <c r="E2002" s="23">
        <v>2.3E-3</v>
      </c>
      <c r="F2002" s="23">
        <v>6.1999999999999998E-3</v>
      </c>
      <c r="G2002" s="23">
        <v>1.06E-2</v>
      </c>
      <c r="H2002" s="23">
        <v>1.61E-2</v>
      </c>
      <c r="I2002" s="23">
        <v>1.9299999999999998E-2</v>
      </c>
      <c r="J2002" s="23">
        <v>2.1400000000000002E-2</v>
      </c>
      <c r="K2002" s="23">
        <v>2.46E-2</v>
      </c>
      <c r="L2002" s="23">
        <v>2.7400000000000001E-2</v>
      </c>
      <c r="M2002" s="23"/>
      <c r="N2002" s="23"/>
      <c r="O2002" s="23"/>
      <c r="P2002" s="23"/>
      <c r="V2002" s="23"/>
      <c r="W2002" s="23"/>
      <c r="X2002" s="23"/>
      <c r="Y2002" s="23"/>
      <c r="Z2002" s="23"/>
      <c r="AA2002" s="23"/>
      <c r="AB2002" s="23"/>
      <c r="AC2002" s="23"/>
      <c r="AD2002" s="23"/>
    </row>
    <row r="2003" spans="1:30">
      <c r="A2003" s="4">
        <v>41991</v>
      </c>
      <c r="B2003" s="23">
        <v>1.2999999999999999E-3</v>
      </c>
      <c r="C2003" s="23">
        <v>4.0000000000000002E-4</v>
      </c>
      <c r="D2003" s="23">
        <v>1.1999999999999999E-3</v>
      </c>
      <c r="E2003" s="23">
        <v>2.5000000000000001E-3</v>
      </c>
      <c r="F2003" s="23">
        <v>6.7000000000000002E-3</v>
      </c>
      <c r="G2003" s="23">
        <v>1.1000000000000001E-2</v>
      </c>
      <c r="H2003" s="23">
        <v>1.6799999999999999E-2</v>
      </c>
      <c r="I2003" s="23">
        <v>2.0099999999999996E-2</v>
      </c>
      <c r="J2003" s="23">
        <v>2.2200000000000001E-2</v>
      </c>
      <c r="K2003" s="23">
        <v>2.5399999999999999E-2</v>
      </c>
      <c r="L2003" s="23">
        <v>2.8199999999999999E-2</v>
      </c>
      <c r="M2003" s="23"/>
      <c r="N2003" s="23"/>
      <c r="O2003" s="23"/>
      <c r="P2003" s="23"/>
      <c r="V2003" s="23"/>
      <c r="W2003" s="23"/>
      <c r="X2003" s="23"/>
      <c r="Y2003" s="23"/>
      <c r="Z2003" s="23"/>
      <c r="AA2003" s="23"/>
      <c r="AB2003" s="23"/>
      <c r="AC2003" s="23"/>
      <c r="AD2003" s="23"/>
    </row>
    <row r="2004" spans="1:30">
      <c r="A2004" s="4">
        <v>41992</v>
      </c>
      <c r="B2004" s="23">
        <v>1.2999999999999999E-3</v>
      </c>
      <c r="C2004" s="23">
        <v>4.0000000000000002E-4</v>
      </c>
      <c r="D2004" s="23">
        <v>1.1000000000000001E-3</v>
      </c>
      <c r="E2004" s="23">
        <v>2.5999999999999999E-3</v>
      </c>
      <c r="F2004" s="23">
        <v>6.7000000000000002E-3</v>
      </c>
      <c r="G2004" s="23">
        <v>1.1000000000000001E-2</v>
      </c>
      <c r="H2004" s="23">
        <v>1.66E-2</v>
      </c>
      <c r="I2004" s="23">
        <v>1.9799999999999998E-2</v>
      </c>
      <c r="J2004" s="23">
        <v>2.1700000000000001E-2</v>
      </c>
      <c r="K2004" s="23">
        <v>2.4799999999999999E-2</v>
      </c>
      <c r="L2004" s="23">
        <v>2.7699999999999999E-2</v>
      </c>
      <c r="M2004" s="23"/>
      <c r="N2004" s="23"/>
      <c r="O2004" s="23"/>
      <c r="P2004" s="23"/>
      <c r="V2004" s="23"/>
      <c r="W2004" s="23"/>
      <c r="X2004" s="23"/>
      <c r="Y2004" s="23"/>
      <c r="Z2004" s="23"/>
      <c r="AA2004" s="23"/>
      <c r="AB2004" s="23"/>
      <c r="AC2004" s="23"/>
      <c r="AD2004" s="23"/>
    </row>
    <row r="2005" spans="1:30">
      <c r="A2005" s="4">
        <v>41995</v>
      </c>
      <c r="B2005" s="23">
        <v>1.2999999999999999E-3</v>
      </c>
      <c r="C2005" s="23">
        <v>5.0000000000000001E-4</v>
      </c>
      <c r="D2005" s="23">
        <v>1.6000000000000001E-3</v>
      </c>
      <c r="E2005" s="23">
        <v>2.8000000000000004E-3</v>
      </c>
      <c r="F2005" s="23">
        <v>7.0999999999999995E-3</v>
      </c>
      <c r="G2005" s="23">
        <v>1.1299999999999999E-2</v>
      </c>
      <c r="H2005" s="23">
        <v>1.67E-2</v>
      </c>
      <c r="I2005" s="23">
        <v>1.9799999999999998E-2</v>
      </c>
      <c r="J2005" s="23">
        <v>2.1700000000000001E-2</v>
      </c>
      <c r="K2005" s="23">
        <v>2.4700000000000003E-2</v>
      </c>
      <c r="L2005" s="23">
        <v>2.75E-2</v>
      </c>
      <c r="M2005" s="23"/>
      <c r="N2005" s="23"/>
      <c r="O2005" s="23"/>
      <c r="P2005" s="23"/>
      <c r="V2005" s="23"/>
      <c r="W2005" s="23"/>
      <c r="X2005" s="23"/>
      <c r="Y2005" s="23"/>
      <c r="Z2005" s="23"/>
      <c r="AA2005" s="23"/>
      <c r="AB2005" s="23"/>
      <c r="AC2005" s="23"/>
      <c r="AD2005" s="23"/>
    </row>
    <row r="2006" spans="1:30">
      <c r="A2006" s="4">
        <v>41996</v>
      </c>
      <c r="B2006" s="23">
        <v>1.2999999999999999E-3</v>
      </c>
      <c r="C2006" s="23">
        <v>2.9999999999999997E-4</v>
      </c>
      <c r="D2006" s="23">
        <v>1.4000000000000002E-3</v>
      </c>
      <c r="E2006" s="23">
        <v>2.5999999999999999E-3</v>
      </c>
      <c r="F2006" s="23">
        <v>7.3000000000000001E-3</v>
      </c>
      <c r="G2006" s="23">
        <v>1.1699999999999999E-2</v>
      </c>
      <c r="H2006" s="23">
        <v>1.7600000000000001E-2</v>
      </c>
      <c r="I2006" s="23">
        <v>2.06E-2</v>
      </c>
      <c r="J2006" s="23">
        <v>2.2599999999999999E-2</v>
      </c>
      <c r="K2006" s="23">
        <v>2.5699999999999997E-2</v>
      </c>
      <c r="L2006" s="23">
        <v>2.8500000000000001E-2</v>
      </c>
      <c r="M2006" s="23"/>
      <c r="N2006" s="23"/>
      <c r="O2006" s="23"/>
      <c r="P2006" s="23"/>
      <c r="V2006" s="23"/>
      <c r="W2006" s="23"/>
      <c r="X2006" s="23"/>
      <c r="Y2006" s="23"/>
      <c r="Z2006" s="23"/>
      <c r="AA2006" s="23"/>
      <c r="AB2006" s="23"/>
      <c r="AC2006" s="23"/>
      <c r="AD2006" s="23"/>
    </row>
    <row r="2007" spans="1:30">
      <c r="A2007" s="4">
        <v>41997</v>
      </c>
      <c r="B2007" s="23">
        <v>1.2999999999999999E-3</v>
      </c>
      <c r="C2007" s="23">
        <v>1E-4</v>
      </c>
      <c r="D2007" s="23">
        <v>1.4000000000000002E-3</v>
      </c>
      <c r="E2007" s="23">
        <v>2.5999999999999999E-3</v>
      </c>
      <c r="F2007" s="23">
        <v>7.3000000000000001E-3</v>
      </c>
      <c r="G2007" s="23">
        <v>1.18E-2</v>
      </c>
      <c r="H2007" s="23">
        <v>1.7600000000000001E-2</v>
      </c>
      <c r="I2007" s="23">
        <v>2.0899999999999998E-2</v>
      </c>
      <c r="J2007" s="23">
        <v>2.2700000000000001E-2</v>
      </c>
      <c r="K2007" s="23">
        <v>2.5600000000000001E-2</v>
      </c>
      <c r="L2007" s="23">
        <v>2.8300000000000002E-2</v>
      </c>
      <c r="M2007" s="23"/>
      <c r="N2007" s="23"/>
      <c r="O2007" s="23"/>
      <c r="P2007" s="23"/>
      <c r="V2007" s="23"/>
      <c r="W2007" s="23"/>
      <c r="X2007" s="23"/>
      <c r="Y2007" s="23"/>
      <c r="Z2007" s="23"/>
      <c r="AA2007" s="23"/>
      <c r="AB2007" s="23"/>
      <c r="AC2007" s="23"/>
      <c r="AD2007" s="23"/>
    </row>
    <row r="2008" spans="1:30">
      <c r="A2008" s="4">
        <v>41999</v>
      </c>
      <c r="B2008" s="23">
        <v>1.2999999999999999E-3</v>
      </c>
      <c r="C2008" s="23">
        <v>1E-4</v>
      </c>
      <c r="D2008" s="23">
        <v>1E-3</v>
      </c>
      <c r="E2008" s="23">
        <v>2.5999999999999999E-3</v>
      </c>
      <c r="F2008" s="23">
        <v>7.3000000000000001E-3</v>
      </c>
      <c r="G2008" s="23">
        <v>1.1899999999999999E-2</v>
      </c>
      <c r="H2008" s="23">
        <v>1.7500000000000002E-2</v>
      </c>
      <c r="I2008" s="23">
        <v>2.07E-2</v>
      </c>
      <c r="J2008" s="23">
        <v>2.2499999999999999E-2</v>
      </c>
      <c r="K2008" s="23">
        <v>2.5399999999999999E-2</v>
      </c>
      <c r="L2008" s="23">
        <v>2.81E-2</v>
      </c>
      <c r="M2008" s="23"/>
      <c r="N2008" s="23"/>
      <c r="O2008" s="23"/>
      <c r="P2008" s="23"/>
      <c r="V2008" s="23"/>
      <c r="W2008" s="23"/>
      <c r="X2008" s="23"/>
      <c r="Y2008" s="23"/>
      <c r="Z2008" s="23"/>
      <c r="AA2008" s="23"/>
      <c r="AB2008" s="23"/>
      <c r="AC2008" s="23"/>
      <c r="AD2008" s="23"/>
    </row>
    <row r="2009" spans="1:30">
      <c r="A2009" s="4">
        <v>42002</v>
      </c>
      <c r="B2009" s="23">
        <v>1.2999999999999999E-3</v>
      </c>
      <c r="C2009" s="23">
        <v>2.9999999999999997E-4</v>
      </c>
      <c r="D2009" s="23">
        <v>1.1999999999999999E-3</v>
      </c>
      <c r="E2009" s="23">
        <v>2.5000000000000001E-3</v>
      </c>
      <c r="F2009" s="23">
        <v>7.1999999999999998E-3</v>
      </c>
      <c r="G2009" s="23">
        <v>1.1399999999999999E-2</v>
      </c>
      <c r="H2009" s="23">
        <v>1.72E-2</v>
      </c>
      <c r="I2009" s="23">
        <v>2.0199999999999999E-2</v>
      </c>
      <c r="J2009" s="23">
        <v>2.2200000000000001E-2</v>
      </c>
      <c r="K2009" s="23">
        <v>2.5099999999999997E-2</v>
      </c>
      <c r="L2009" s="23">
        <v>2.7799999999999998E-2</v>
      </c>
      <c r="M2009" s="23"/>
      <c r="N2009" s="23"/>
      <c r="O2009" s="23"/>
      <c r="P2009" s="23"/>
      <c r="V2009" s="23"/>
      <c r="W2009" s="23"/>
      <c r="X2009" s="23"/>
      <c r="Y2009" s="23"/>
      <c r="Z2009" s="23"/>
      <c r="AA2009" s="23"/>
      <c r="AB2009" s="23"/>
      <c r="AC2009" s="23"/>
      <c r="AD2009" s="23"/>
    </row>
    <row r="2010" spans="1:30">
      <c r="A2010" s="4">
        <v>42003</v>
      </c>
      <c r="B2010" s="23">
        <v>1.2999999999999999E-3</v>
      </c>
      <c r="C2010" s="23">
        <v>2.9999999999999997E-4</v>
      </c>
      <c r="D2010" s="23">
        <v>1.1999999999999999E-3</v>
      </c>
      <c r="E2010" s="23">
        <v>2.3E-3</v>
      </c>
      <c r="F2010" s="23">
        <v>6.8999999999999999E-3</v>
      </c>
      <c r="G2010" s="23">
        <v>1.11E-2</v>
      </c>
      <c r="H2010" s="23">
        <v>1.6799999999999999E-2</v>
      </c>
      <c r="I2010" s="23">
        <v>0.02</v>
      </c>
      <c r="J2010" s="23">
        <v>2.2000000000000002E-2</v>
      </c>
      <c r="K2010" s="23">
        <v>2.4900000000000002E-2</v>
      </c>
      <c r="L2010" s="23">
        <v>2.76E-2</v>
      </c>
      <c r="M2010" s="23"/>
      <c r="N2010" s="23"/>
      <c r="O2010" s="23"/>
      <c r="P2010" s="23"/>
      <c r="V2010" s="23"/>
      <c r="W2010" s="23"/>
      <c r="X2010" s="23"/>
      <c r="Y2010" s="23"/>
      <c r="Z2010" s="23"/>
      <c r="AA2010" s="23"/>
      <c r="AB2010" s="23"/>
      <c r="AC2010" s="23"/>
      <c r="AD2010" s="23"/>
    </row>
    <row r="2011" spans="1:30">
      <c r="A2011" s="4">
        <v>42004</v>
      </c>
      <c r="B2011" s="23">
        <v>5.9999999999999995E-4</v>
      </c>
      <c r="C2011" s="23">
        <v>4.0000000000000002E-4</v>
      </c>
      <c r="D2011" s="23">
        <v>1.1999999999999999E-3</v>
      </c>
      <c r="E2011" s="23">
        <v>2.5000000000000001E-3</v>
      </c>
      <c r="F2011" s="23">
        <v>6.7000000000000002E-3</v>
      </c>
      <c r="G2011" s="23">
        <v>1.1000000000000001E-2</v>
      </c>
      <c r="H2011" s="23">
        <v>1.6500000000000001E-2</v>
      </c>
      <c r="I2011" s="23">
        <v>1.9699999999999999E-2</v>
      </c>
      <c r="J2011" s="23">
        <v>2.1700000000000001E-2</v>
      </c>
      <c r="K2011" s="23">
        <v>2.4700000000000003E-2</v>
      </c>
      <c r="L2011" s="23">
        <v>2.75E-2</v>
      </c>
      <c r="M2011" s="23"/>
      <c r="N2011" s="23"/>
      <c r="O2011" s="23"/>
      <c r="P2011" s="23"/>
      <c r="V2011" s="23"/>
      <c r="W2011" s="23"/>
      <c r="X2011" s="23"/>
      <c r="Y2011" s="23"/>
      <c r="Z2011" s="23"/>
      <c r="AA2011" s="23"/>
      <c r="AB2011" s="23"/>
      <c r="AC2011" s="23"/>
      <c r="AD2011" s="23"/>
    </row>
    <row r="2012" spans="1:30">
      <c r="A2012" s="4">
        <v>42006</v>
      </c>
      <c r="B2012" s="23">
        <v>1.1999999999999999E-3</v>
      </c>
      <c r="C2012" s="23">
        <v>2.0000000000000001E-4</v>
      </c>
      <c r="D2012" s="23">
        <v>1.1000000000000001E-3</v>
      </c>
      <c r="E2012" s="23">
        <v>2.5000000000000001E-3</v>
      </c>
      <c r="F2012" s="23">
        <v>6.6E-3</v>
      </c>
      <c r="G2012" s="23">
        <v>1.0700000000000001E-2</v>
      </c>
      <c r="H2012" s="23">
        <v>1.61E-2</v>
      </c>
      <c r="I2012" s="23">
        <v>1.9199999999999998E-2</v>
      </c>
      <c r="J2012" s="23">
        <v>2.12E-2</v>
      </c>
      <c r="K2012" s="23">
        <v>2.41E-2</v>
      </c>
      <c r="L2012" s="23">
        <v>2.69E-2</v>
      </c>
      <c r="M2012" s="23"/>
      <c r="N2012" s="23"/>
      <c r="O2012" s="23"/>
      <c r="P2012" s="23"/>
      <c r="V2012" s="23"/>
      <c r="W2012" s="23"/>
      <c r="X2012" s="23"/>
      <c r="Y2012" s="23"/>
      <c r="Z2012" s="23"/>
      <c r="AA2012" s="23"/>
      <c r="AB2012" s="23"/>
      <c r="AC2012" s="23"/>
      <c r="AD2012" s="23"/>
    </row>
    <row r="2013" spans="1:30">
      <c r="A2013" s="4">
        <v>42009</v>
      </c>
      <c r="B2013" s="23">
        <v>1.1999999999999999E-3</v>
      </c>
      <c r="C2013" s="23">
        <v>2.9999999999999997E-4</v>
      </c>
      <c r="D2013" s="23">
        <v>1E-3</v>
      </c>
      <c r="E2013" s="23">
        <v>2.5999999999999999E-3</v>
      </c>
      <c r="F2013" s="23">
        <v>6.8000000000000005E-3</v>
      </c>
      <c r="G2013" s="23">
        <v>1.06E-2</v>
      </c>
      <c r="H2013" s="23">
        <v>1.5700000000000002E-2</v>
      </c>
      <c r="I2013" s="23">
        <v>1.8500000000000003E-2</v>
      </c>
      <c r="J2013" s="23">
        <v>2.0400000000000001E-2</v>
      </c>
      <c r="K2013" s="23">
        <v>2.3199999999999998E-2</v>
      </c>
      <c r="L2013" s="23">
        <v>2.6000000000000002E-2</v>
      </c>
      <c r="M2013" s="23"/>
      <c r="N2013" s="23"/>
      <c r="O2013" s="23"/>
      <c r="P2013" s="23"/>
      <c r="V2013" s="23"/>
      <c r="W2013" s="23"/>
      <c r="X2013" s="23"/>
      <c r="Y2013" s="23"/>
      <c r="Z2013" s="23"/>
      <c r="AA2013" s="23"/>
      <c r="AB2013" s="23"/>
      <c r="AC2013" s="23"/>
      <c r="AD2013" s="23"/>
    </row>
    <row r="2014" spans="1:30">
      <c r="A2014" s="4">
        <v>42010</v>
      </c>
      <c r="B2014" s="23">
        <v>1.1999999999999999E-3</v>
      </c>
      <c r="C2014" s="23">
        <v>2.9999999999999997E-4</v>
      </c>
      <c r="D2014" s="23">
        <v>1E-3</v>
      </c>
      <c r="E2014" s="23">
        <v>2.5000000000000001E-3</v>
      </c>
      <c r="F2014" s="23">
        <v>6.5000000000000006E-3</v>
      </c>
      <c r="G2014" s="23">
        <v>1.0200000000000001E-2</v>
      </c>
      <c r="H2014" s="23">
        <v>1.4999999999999999E-2</v>
      </c>
      <c r="I2014" s="23">
        <v>1.78E-2</v>
      </c>
      <c r="J2014" s="23">
        <v>1.9699999999999999E-2</v>
      </c>
      <c r="K2014" s="23">
        <v>2.2499999999999999E-2</v>
      </c>
      <c r="L2014" s="23">
        <v>2.52E-2</v>
      </c>
      <c r="M2014" s="23"/>
      <c r="N2014" s="23"/>
      <c r="O2014" s="23"/>
      <c r="P2014" s="23"/>
      <c r="V2014" s="23"/>
      <c r="W2014" s="23"/>
      <c r="X2014" s="23"/>
      <c r="Y2014" s="23"/>
      <c r="Z2014" s="23"/>
      <c r="AA2014" s="23"/>
      <c r="AB2014" s="23"/>
      <c r="AC2014" s="23"/>
      <c r="AD2014" s="23"/>
    </row>
    <row r="2015" spans="1:30">
      <c r="A2015" s="4">
        <v>42011</v>
      </c>
      <c r="B2015" s="23">
        <v>1.1999999999999999E-3</v>
      </c>
      <c r="C2015" s="23">
        <v>2.9999999999999997E-4</v>
      </c>
      <c r="D2015" s="23">
        <v>8.9999999999999998E-4</v>
      </c>
      <c r="E2015" s="23">
        <v>2.5000000000000001E-3</v>
      </c>
      <c r="F2015" s="23">
        <v>6.1999999999999998E-3</v>
      </c>
      <c r="G2015" s="23">
        <v>0.01</v>
      </c>
      <c r="H2015" s="23">
        <v>1.47E-2</v>
      </c>
      <c r="I2015" s="23">
        <v>1.7600000000000001E-2</v>
      </c>
      <c r="J2015" s="23">
        <v>1.9599999999999999E-2</v>
      </c>
      <c r="K2015" s="23">
        <v>2.2499999999999999E-2</v>
      </c>
      <c r="L2015" s="23">
        <v>2.52E-2</v>
      </c>
      <c r="M2015" s="23"/>
      <c r="N2015" s="23"/>
      <c r="O2015" s="23"/>
      <c r="P2015" s="23"/>
      <c r="V2015" s="23"/>
      <c r="W2015" s="23"/>
      <c r="X2015" s="23"/>
      <c r="Y2015" s="23"/>
      <c r="Z2015" s="23"/>
      <c r="AA2015" s="23"/>
      <c r="AB2015" s="23"/>
      <c r="AC2015" s="23"/>
      <c r="AD2015" s="23"/>
    </row>
    <row r="2016" spans="1:30">
      <c r="A2016" s="4">
        <v>42012</v>
      </c>
      <c r="B2016" s="23">
        <v>1.1999999999999999E-3</v>
      </c>
      <c r="C2016" s="23">
        <v>2.9999999999999997E-4</v>
      </c>
      <c r="D2016" s="23">
        <v>8.0000000000000004E-4</v>
      </c>
      <c r="E2016" s="23">
        <v>2.3E-3</v>
      </c>
      <c r="F2016" s="23">
        <v>6.1999999999999998E-3</v>
      </c>
      <c r="G2016" s="23">
        <v>0.01</v>
      </c>
      <c r="H2016" s="23">
        <v>1.4999999999999999E-2</v>
      </c>
      <c r="I2016" s="23">
        <v>1.8100000000000002E-2</v>
      </c>
      <c r="J2016" s="23">
        <v>2.0299999999999999E-2</v>
      </c>
      <c r="K2016" s="23">
        <v>2.3300000000000001E-2</v>
      </c>
      <c r="L2016" s="23">
        <v>2.5899999999999999E-2</v>
      </c>
      <c r="M2016" s="23"/>
      <c r="N2016" s="23"/>
      <c r="O2016" s="23"/>
      <c r="P2016" s="23"/>
      <c r="V2016" s="23"/>
      <c r="W2016" s="23"/>
      <c r="X2016" s="23"/>
      <c r="Y2016" s="23"/>
      <c r="Z2016" s="23"/>
      <c r="AA2016" s="23"/>
      <c r="AB2016" s="23"/>
      <c r="AC2016" s="23"/>
      <c r="AD2016" s="23"/>
    </row>
    <row r="2017" spans="1:30">
      <c r="A2017" s="4">
        <v>42013</v>
      </c>
      <c r="B2017" s="23">
        <v>1.1999999999999999E-3</v>
      </c>
      <c r="C2017" s="23">
        <v>2.0000000000000001E-4</v>
      </c>
      <c r="D2017" s="23">
        <v>8.0000000000000004E-4</v>
      </c>
      <c r="E2017" s="23">
        <v>2.2000000000000001E-3</v>
      </c>
      <c r="F2017" s="23">
        <v>5.8999999999999999E-3</v>
      </c>
      <c r="G2017" s="23">
        <v>9.5999999999999992E-3</v>
      </c>
      <c r="H2017" s="23">
        <v>1.4499999999999999E-2</v>
      </c>
      <c r="I2017" s="23">
        <v>1.7500000000000002E-2</v>
      </c>
      <c r="J2017" s="23">
        <v>1.9799999999999998E-2</v>
      </c>
      <c r="K2017" s="23">
        <v>2.29E-2</v>
      </c>
      <c r="L2017" s="23">
        <v>2.5499999999999998E-2</v>
      </c>
      <c r="M2017" s="23"/>
      <c r="N2017" s="23"/>
      <c r="O2017" s="23"/>
      <c r="P2017" s="23"/>
      <c r="V2017" s="23"/>
      <c r="W2017" s="23"/>
      <c r="X2017" s="23"/>
      <c r="Y2017" s="23"/>
      <c r="Z2017" s="23"/>
      <c r="AA2017" s="23"/>
      <c r="AB2017" s="23"/>
      <c r="AC2017" s="23"/>
      <c r="AD2017" s="23"/>
    </row>
    <row r="2018" spans="1:30">
      <c r="A2018" s="4">
        <v>42016</v>
      </c>
      <c r="B2018" s="23">
        <v>1.1999999999999999E-3</v>
      </c>
      <c r="C2018" s="23">
        <v>2.9999999999999997E-4</v>
      </c>
      <c r="D2018" s="23">
        <v>8.9999999999999998E-4</v>
      </c>
      <c r="E2018" s="23">
        <v>1.9E-3</v>
      </c>
      <c r="F2018" s="23">
        <v>5.6000000000000008E-3</v>
      </c>
      <c r="G2018" s="23">
        <v>9.1000000000000004E-3</v>
      </c>
      <c r="H2018" s="23">
        <v>1.3899999999999999E-2</v>
      </c>
      <c r="I2018" s="23">
        <v>1.6899999999999998E-2</v>
      </c>
      <c r="J2018" s="23">
        <v>1.9199999999999998E-2</v>
      </c>
      <c r="K2018" s="23">
        <v>2.23E-2</v>
      </c>
      <c r="L2018" s="23">
        <v>2.4900000000000002E-2</v>
      </c>
      <c r="M2018" s="23"/>
      <c r="N2018" s="23"/>
      <c r="O2018" s="23"/>
      <c r="P2018" s="23"/>
      <c r="V2018" s="23"/>
      <c r="W2018" s="23"/>
      <c r="X2018" s="23"/>
      <c r="Y2018" s="23"/>
      <c r="Z2018" s="23"/>
      <c r="AA2018" s="23"/>
      <c r="AB2018" s="23"/>
      <c r="AC2018" s="23"/>
      <c r="AD2018" s="23"/>
    </row>
    <row r="2019" spans="1:30">
      <c r="A2019" s="4">
        <v>42017</v>
      </c>
      <c r="B2019" s="23">
        <v>1.1999999999999999E-3</v>
      </c>
      <c r="C2019" s="23">
        <v>2.9999999999999997E-4</v>
      </c>
      <c r="D2019" s="23">
        <v>8.0000000000000004E-4</v>
      </c>
      <c r="E2019" s="23">
        <v>2E-3</v>
      </c>
      <c r="F2019" s="23">
        <v>5.4000000000000003E-3</v>
      </c>
      <c r="G2019" s="23">
        <v>8.8000000000000005E-3</v>
      </c>
      <c r="H2019" s="23">
        <v>1.37E-2</v>
      </c>
      <c r="I2019" s="23">
        <v>1.67E-2</v>
      </c>
      <c r="J2019" s="23">
        <v>1.9099999999999999E-2</v>
      </c>
      <c r="K2019" s="23">
        <v>2.2400000000000003E-2</v>
      </c>
      <c r="L2019" s="23">
        <v>2.4900000000000002E-2</v>
      </c>
      <c r="M2019" s="23"/>
      <c r="N2019" s="23"/>
      <c r="O2019" s="23"/>
      <c r="P2019" s="23"/>
      <c r="V2019" s="23"/>
      <c r="W2019" s="23"/>
      <c r="X2019" s="23"/>
      <c r="Y2019" s="23"/>
      <c r="Z2019" s="23"/>
      <c r="AA2019" s="23"/>
      <c r="AB2019" s="23"/>
      <c r="AC2019" s="23"/>
      <c r="AD2019" s="23"/>
    </row>
    <row r="2020" spans="1:30">
      <c r="A2020" s="4">
        <v>42018</v>
      </c>
      <c r="B2020" s="23">
        <v>1.1999999999999999E-3</v>
      </c>
      <c r="C2020" s="23">
        <v>4.0000000000000002E-4</v>
      </c>
      <c r="D2020" s="23">
        <v>8.9999999999999998E-4</v>
      </c>
      <c r="E2020" s="23">
        <v>1.8E-3</v>
      </c>
      <c r="F2020" s="23">
        <v>5.1000000000000004E-3</v>
      </c>
      <c r="G2020" s="23">
        <v>8.3000000000000001E-3</v>
      </c>
      <c r="H2020" s="23">
        <v>1.3300000000000001E-2</v>
      </c>
      <c r="I2020" s="23">
        <v>1.6200000000000003E-2</v>
      </c>
      <c r="J2020" s="23">
        <v>1.8600000000000002E-2</v>
      </c>
      <c r="K2020" s="23">
        <v>2.2000000000000002E-2</v>
      </c>
      <c r="L2020" s="23">
        <v>2.4700000000000003E-2</v>
      </c>
      <c r="M2020" s="23"/>
      <c r="N2020" s="23"/>
      <c r="O2020" s="23"/>
      <c r="P2020" s="23"/>
      <c r="V2020" s="23"/>
      <c r="W2020" s="23"/>
      <c r="X2020" s="23"/>
      <c r="Y2020" s="23"/>
      <c r="Z2020" s="23"/>
      <c r="AA2020" s="23"/>
      <c r="AB2020" s="23"/>
      <c r="AC2020" s="23"/>
      <c r="AD2020" s="23"/>
    </row>
    <row r="2021" spans="1:30">
      <c r="A2021" s="4">
        <v>42019</v>
      </c>
      <c r="B2021" s="23">
        <v>1.1999999999999999E-3</v>
      </c>
      <c r="C2021" s="23">
        <v>2.9999999999999997E-4</v>
      </c>
      <c r="D2021" s="23">
        <v>8.0000000000000004E-4</v>
      </c>
      <c r="E2021" s="23">
        <v>1.6000000000000001E-3</v>
      </c>
      <c r="F2021" s="23">
        <v>4.4000000000000003E-3</v>
      </c>
      <c r="G2021" s="23">
        <v>7.4999999999999997E-3</v>
      </c>
      <c r="H2021" s="23">
        <v>1.2199999999999999E-2</v>
      </c>
      <c r="I2021" s="23">
        <v>1.5300000000000001E-2</v>
      </c>
      <c r="J2021" s="23">
        <v>1.77E-2</v>
      </c>
      <c r="K2021" s="23">
        <v>2.12E-2</v>
      </c>
      <c r="L2021" s="23">
        <v>2.4E-2</v>
      </c>
      <c r="M2021" s="23"/>
      <c r="N2021" s="23"/>
      <c r="O2021" s="23"/>
      <c r="P2021" s="23"/>
      <c r="V2021" s="23"/>
      <c r="W2021" s="23"/>
      <c r="X2021" s="23"/>
      <c r="Y2021" s="23"/>
      <c r="Z2021" s="23"/>
      <c r="AA2021" s="23"/>
      <c r="AB2021" s="23"/>
      <c r="AC2021" s="23"/>
      <c r="AD2021" s="23"/>
    </row>
    <row r="2022" spans="1:30">
      <c r="A2022" s="4">
        <v>42020</v>
      </c>
      <c r="B2022" s="23">
        <v>1.2999999999999999E-3</v>
      </c>
      <c r="C2022" s="23">
        <v>2.9999999999999997E-4</v>
      </c>
      <c r="D2022" s="23">
        <v>7.000000000000001E-4</v>
      </c>
      <c r="E2022" s="23">
        <v>1.7000000000000001E-3</v>
      </c>
      <c r="F2022" s="23">
        <v>4.8999999999999998E-3</v>
      </c>
      <c r="G2022" s="23">
        <v>8.0000000000000002E-3</v>
      </c>
      <c r="H2022" s="23">
        <v>1.29E-2</v>
      </c>
      <c r="I2022" s="23">
        <v>1.6E-2</v>
      </c>
      <c r="J2022" s="23">
        <v>1.83E-2</v>
      </c>
      <c r="K2022" s="23">
        <v>2.1700000000000001E-2</v>
      </c>
      <c r="L2022" s="23">
        <v>2.4399999999999998E-2</v>
      </c>
      <c r="M2022" s="23"/>
      <c r="N2022" s="23"/>
      <c r="O2022" s="23"/>
      <c r="P2022" s="23"/>
      <c r="V2022" s="23"/>
      <c r="W2022" s="23"/>
      <c r="X2022" s="23"/>
      <c r="Y2022" s="23"/>
      <c r="Z2022" s="23"/>
      <c r="AA2022" s="23"/>
      <c r="AB2022" s="23"/>
      <c r="AC2022" s="23"/>
      <c r="AD2022" s="23"/>
    </row>
    <row r="2023" spans="1:30">
      <c r="A2023" s="4">
        <v>42024</v>
      </c>
      <c r="B2023" s="23">
        <v>1.1999999999999999E-3</v>
      </c>
      <c r="C2023" s="23">
        <v>2.9999999999999997E-4</v>
      </c>
      <c r="D2023" s="23">
        <v>8.0000000000000004E-4</v>
      </c>
      <c r="E2023" s="23">
        <v>1.7000000000000001E-3</v>
      </c>
      <c r="F2023" s="23">
        <v>5.3E-3</v>
      </c>
      <c r="G2023" s="23">
        <v>8.5000000000000006E-3</v>
      </c>
      <c r="H2023" s="23">
        <v>1.3100000000000001E-2</v>
      </c>
      <c r="I2023" s="23">
        <v>1.61E-2</v>
      </c>
      <c r="J2023" s="23">
        <v>1.8200000000000001E-2</v>
      </c>
      <c r="K2023" s="23">
        <v>2.1499999999999998E-2</v>
      </c>
      <c r="L2023" s="23">
        <v>2.3900000000000001E-2</v>
      </c>
      <c r="M2023" s="23"/>
      <c r="N2023" s="23"/>
      <c r="O2023" s="23"/>
      <c r="P2023" s="23"/>
      <c r="V2023" s="23"/>
      <c r="W2023" s="23"/>
      <c r="X2023" s="23"/>
      <c r="Y2023" s="23"/>
      <c r="Z2023" s="23"/>
      <c r="AA2023" s="23"/>
      <c r="AB2023" s="23"/>
      <c r="AC2023" s="23"/>
      <c r="AD2023" s="23"/>
    </row>
    <row r="2024" spans="1:30">
      <c r="A2024" s="4">
        <v>42025</v>
      </c>
      <c r="B2024" s="23">
        <v>1.1999999999999999E-3</v>
      </c>
      <c r="C2024" s="23">
        <v>2.9999999999999997E-4</v>
      </c>
      <c r="D2024" s="23">
        <v>8.0000000000000004E-4</v>
      </c>
      <c r="E2024" s="23">
        <v>1.7000000000000001E-3</v>
      </c>
      <c r="F2024" s="23">
        <v>5.3E-3</v>
      </c>
      <c r="G2024" s="23">
        <v>8.6999999999999994E-3</v>
      </c>
      <c r="H2024" s="23">
        <v>1.3500000000000002E-2</v>
      </c>
      <c r="I2024" s="23">
        <v>1.66E-2</v>
      </c>
      <c r="J2024" s="23">
        <v>1.8700000000000001E-2</v>
      </c>
      <c r="K2024" s="23">
        <v>2.2000000000000002E-2</v>
      </c>
      <c r="L2024" s="23">
        <v>2.4399999999999998E-2</v>
      </c>
      <c r="M2024" s="23"/>
      <c r="N2024" s="23"/>
      <c r="O2024" s="23"/>
      <c r="P2024" s="23"/>
      <c r="V2024" s="23"/>
      <c r="W2024" s="23"/>
      <c r="X2024" s="23"/>
      <c r="Y2024" s="23"/>
      <c r="Z2024" s="23"/>
      <c r="AA2024" s="23"/>
      <c r="AB2024" s="23"/>
      <c r="AC2024" s="23"/>
      <c r="AD2024" s="23"/>
    </row>
    <row r="2025" spans="1:30">
      <c r="A2025" s="4">
        <v>42026</v>
      </c>
      <c r="B2025" s="23">
        <v>1.1999999999999999E-3</v>
      </c>
      <c r="C2025" s="23">
        <v>2.9999999999999997E-4</v>
      </c>
      <c r="D2025" s="23">
        <v>8.0000000000000004E-4</v>
      </c>
      <c r="E2025" s="23">
        <v>1.7000000000000001E-3</v>
      </c>
      <c r="F2025" s="23">
        <v>5.3E-3</v>
      </c>
      <c r="G2025" s="23">
        <v>9.0000000000000011E-3</v>
      </c>
      <c r="H2025" s="23">
        <v>1.3899999999999999E-2</v>
      </c>
      <c r="I2025" s="23">
        <v>1.6899999999999998E-2</v>
      </c>
      <c r="J2025" s="23">
        <v>1.9E-2</v>
      </c>
      <c r="K2025" s="23">
        <v>2.2099999999999998E-2</v>
      </c>
      <c r="L2025" s="23">
        <v>2.46E-2</v>
      </c>
      <c r="M2025" s="23"/>
      <c r="N2025" s="23"/>
      <c r="O2025" s="23"/>
      <c r="P2025" s="23"/>
      <c r="V2025" s="23"/>
      <c r="W2025" s="23"/>
      <c r="X2025" s="23"/>
      <c r="Y2025" s="23"/>
      <c r="Z2025" s="23"/>
      <c r="AA2025" s="23"/>
      <c r="AB2025" s="23"/>
      <c r="AC2025" s="23"/>
      <c r="AD2025" s="23"/>
    </row>
    <row r="2026" spans="1:30">
      <c r="A2026" s="4">
        <v>42027</v>
      </c>
      <c r="B2026" s="23">
        <v>1.1999999999999999E-3</v>
      </c>
      <c r="C2026" s="23">
        <v>2.0000000000000001E-4</v>
      </c>
      <c r="D2026" s="23">
        <v>7.000000000000001E-4</v>
      </c>
      <c r="E2026" s="23">
        <v>1.7000000000000001E-3</v>
      </c>
      <c r="F2026" s="23">
        <v>5.1999999999999998E-3</v>
      </c>
      <c r="G2026" s="23">
        <v>8.6E-3</v>
      </c>
      <c r="H2026" s="23">
        <v>1.3300000000000001E-2</v>
      </c>
      <c r="I2026" s="23">
        <v>1.6200000000000003E-2</v>
      </c>
      <c r="J2026" s="23">
        <v>1.8100000000000002E-2</v>
      </c>
      <c r="K2026" s="23">
        <v>2.12E-2</v>
      </c>
      <c r="L2026" s="23">
        <v>2.3799999999999998E-2</v>
      </c>
      <c r="M2026" s="23"/>
      <c r="N2026" s="23"/>
      <c r="O2026" s="23"/>
      <c r="P2026" s="23"/>
      <c r="V2026" s="23"/>
      <c r="W2026" s="23"/>
      <c r="X2026" s="23"/>
      <c r="Y2026" s="23"/>
      <c r="Z2026" s="23"/>
      <c r="AA2026" s="23"/>
      <c r="AB2026" s="23"/>
      <c r="AC2026" s="23"/>
      <c r="AD2026" s="23"/>
    </row>
    <row r="2027" spans="1:30">
      <c r="A2027" s="4">
        <v>42030</v>
      </c>
      <c r="B2027" s="23">
        <v>1.1999999999999999E-3</v>
      </c>
      <c r="C2027" s="23">
        <v>2.9999999999999997E-4</v>
      </c>
      <c r="D2027" s="23">
        <v>8.0000000000000004E-4</v>
      </c>
      <c r="E2027" s="23">
        <v>1.8E-3</v>
      </c>
      <c r="F2027" s="23">
        <v>5.4000000000000003E-3</v>
      </c>
      <c r="G2027" s="23">
        <v>8.8999999999999999E-3</v>
      </c>
      <c r="H2027" s="23">
        <v>1.3600000000000001E-2</v>
      </c>
      <c r="I2027" s="23">
        <v>1.6399999999999998E-2</v>
      </c>
      <c r="J2027" s="23">
        <v>1.83E-2</v>
      </c>
      <c r="K2027" s="23">
        <v>2.1400000000000002E-2</v>
      </c>
      <c r="L2027" s="23">
        <v>2.4E-2</v>
      </c>
      <c r="M2027" s="23"/>
      <c r="N2027" s="23"/>
      <c r="O2027" s="23"/>
      <c r="P2027" s="23"/>
      <c r="V2027" s="23"/>
      <c r="W2027" s="23"/>
      <c r="X2027" s="23"/>
      <c r="Y2027" s="23"/>
      <c r="Z2027" s="23"/>
      <c r="AA2027" s="23"/>
      <c r="AB2027" s="23"/>
      <c r="AC2027" s="23"/>
      <c r="AD2027" s="23"/>
    </row>
    <row r="2028" spans="1:30">
      <c r="A2028" s="4">
        <v>42031</v>
      </c>
      <c r="B2028" s="23">
        <v>1.1000000000000001E-3</v>
      </c>
      <c r="C2028" s="23">
        <v>2.0000000000000001E-4</v>
      </c>
      <c r="D2028" s="23">
        <v>8.0000000000000004E-4</v>
      </c>
      <c r="E2028" s="23">
        <v>1.7000000000000001E-3</v>
      </c>
      <c r="F2028" s="23">
        <v>5.4000000000000003E-3</v>
      </c>
      <c r="G2028" s="23">
        <v>8.6999999999999994E-3</v>
      </c>
      <c r="H2028" s="23">
        <v>1.34E-2</v>
      </c>
      <c r="I2028" s="23">
        <v>1.6200000000000003E-2</v>
      </c>
      <c r="J2028" s="23">
        <v>1.83E-2</v>
      </c>
      <c r="K2028" s="23">
        <v>2.1499999999999998E-2</v>
      </c>
      <c r="L2028" s="23">
        <v>2.4E-2</v>
      </c>
      <c r="M2028" s="23"/>
      <c r="N2028" s="23"/>
      <c r="O2028" s="23"/>
      <c r="P2028" s="23"/>
      <c r="V2028" s="23"/>
      <c r="W2028" s="23"/>
      <c r="X2028" s="23"/>
      <c r="Y2028" s="23"/>
      <c r="Z2028" s="23"/>
      <c r="AA2028" s="23"/>
      <c r="AB2028" s="23"/>
      <c r="AC2028" s="23"/>
      <c r="AD2028" s="23"/>
    </row>
    <row r="2029" spans="1:30">
      <c r="A2029" s="4">
        <v>42032</v>
      </c>
      <c r="B2029" s="23">
        <v>1.1999999999999999E-3</v>
      </c>
      <c r="C2029" s="23">
        <v>2.0000000000000001E-4</v>
      </c>
      <c r="D2029" s="23">
        <v>8.0000000000000004E-4</v>
      </c>
      <c r="E2029" s="23">
        <v>1.7000000000000001E-3</v>
      </c>
      <c r="F2029" s="23">
        <v>5.0000000000000001E-3</v>
      </c>
      <c r="G2029" s="23">
        <v>8.1000000000000013E-3</v>
      </c>
      <c r="H2029" s="23">
        <v>1.2500000000000001E-2</v>
      </c>
      <c r="I2029" s="23">
        <v>1.5300000000000001E-2</v>
      </c>
      <c r="J2029" s="23">
        <v>1.7299999999999999E-2</v>
      </c>
      <c r="K2029" s="23">
        <v>2.0499999999999997E-2</v>
      </c>
      <c r="L2029" s="23">
        <v>2.29E-2</v>
      </c>
      <c r="M2029" s="23"/>
      <c r="N2029" s="23"/>
      <c r="O2029" s="23"/>
      <c r="P2029" s="23"/>
      <c r="V2029" s="23"/>
      <c r="W2029" s="23"/>
      <c r="X2029" s="23"/>
      <c r="Y2029" s="23"/>
      <c r="Z2029" s="23"/>
      <c r="AA2029" s="23"/>
      <c r="AB2029" s="23"/>
      <c r="AC2029" s="23"/>
      <c r="AD2029" s="23"/>
    </row>
    <row r="2030" spans="1:30">
      <c r="A2030" s="4">
        <v>42033</v>
      </c>
      <c r="B2030" s="23">
        <v>1.1000000000000001E-3</v>
      </c>
      <c r="C2030" s="23">
        <v>2.9999999999999997E-4</v>
      </c>
      <c r="D2030" s="23">
        <v>7.000000000000001E-4</v>
      </c>
      <c r="E2030" s="23">
        <v>1.7000000000000001E-3</v>
      </c>
      <c r="F2030" s="23">
        <v>5.1000000000000004E-3</v>
      </c>
      <c r="G2030" s="23">
        <v>8.3999999999999995E-3</v>
      </c>
      <c r="H2030" s="23">
        <v>1.2800000000000001E-2</v>
      </c>
      <c r="I2030" s="23">
        <v>1.5900000000000001E-2</v>
      </c>
      <c r="J2030" s="23">
        <v>1.77E-2</v>
      </c>
      <c r="K2030" s="23">
        <v>2.1099999999999997E-2</v>
      </c>
      <c r="L2030" s="23">
        <v>2.3300000000000001E-2</v>
      </c>
      <c r="M2030" s="23"/>
      <c r="N2030" s="23"/>
      <c r="O2030" s="23"/>
      <c r="P2030" s="23"/>
      <c r="V2030" s="23"/>
      <c r="W2030" s="23"/>
      <c r="X2030" s="23"/>
      <c r="Y2030" s="23"/>
      <c r="Z2030" s="23"/>
      <c r="AA2030" s="23"/>
      <c r="AB2030" s="23"/>
      <c r="AC2030" s="23"/>
      <c r="AD2030" s="23"/>
    </row>
    <row r="2031" spans="1:30">
      <c r="A2031" s="4">
        <v>42034</v>
      </c>
      <c r="B2031" s="23">
        <v>5.9999999999999995E-4</v>
      </c>
      <c r="C2031" s="23">
        <v>2.0000000000000001E-4</v>
      </c>
      <c r="D2031" s="23">
        <v>7.000000000000001E-4</v>
      </c>
      <c r="E2031" s="23">
        <v>1.8E-3</v>
      </c>
      <c r="F2031" s="23">
        <v>4.6999999999999993E-3</v>
      </c>
      <c r="G2031" s="23">
        <v>7.7000000000000002E-3</v>
      </c>
      <c r="H2031" s="23">
        <v>1.18E-2</v>
      </c>
      <c r="I2031" s="23">
        <v>1.49E-2</v>
      </c>
      <c r="J2031" s="23">
        <v>1.6799999999999999E-2</v>
      </c>
      <c r="K2031" s="23">
        <v>2.0400000000000001E-2</v>
      </c>
      <c r="L2031" s="23">
        <v>2.2499999999999999E-2</v>
      </c>
      <c r="M2031" s="23"/>
      <c r="N2031" s="23"/>
      <c r="O2031" s="23"/>
      <c r="P2031" s="23"/>
      <c r="V2031" s="23"/>
      <c r="W2031" s="23"/>
      <c r="X2031" s="23"/>
      <c r="Y2031" s="23"/>
      <c r="Z2031" s="23"/>
      <c r="AA2031" s="23"/>
      <c r="AB2031" s="23"/>
      <c r="AC2031" s="23"/>
      <c r="AD2031" s="23"/>
    </row>
    <row r="2032" spans="1:30">
      <c r="A2032" s="4">
        <v>42037</v>
      </c>
      <c r="B2032" s="23">
        <v>1.1999999999999999E-3</v>
      </c>
      <c r="C2032" s="23">
        <v>2.0000000000000001E-4</v>
      </c>
      <c r="D2032" s="23">
        <v>7.000000000000001E-4</v>
      </c>
      <c r="E2032" s="23">
        <v>1.7000000000000001E-3</v>
      </c>
      <c r="F2032" s="23">
        <v>4.8999999999999998E-3</v>
      </c>
      <c r="G2032" s="23">
        <v>7.8000000000000005E-3</v>
      </c>
      <c r="H2032" s="23">
        <v>1.1899999999999999E-2</v>
      </c>
      <c r="I2032" s="23">
        <v>1.49E-2</v>
      </c>
      <c r="J2032" s="23">
        <v>1.6799999999999999E-2</v>
      </c>
      <c r="K2032" s="23">
        <v>2.07E-2</v>
      </c>
      <c r="L2032" s="23">
        <v>2.2499999999999999E-2</v>
      </c>
      <c r="M2032" s="23"/>
      <c r="N2032" s="23"/>
      <c r="O2032" s="23"/>
      <c r="P2032" s="23"/>
      <c r="V2032" s="23"/>
      <c r="W2032" s="23"/>
      <c r="X2032" s="23"/>
      <c r="Y2032" s="23"/>
      <c r="Z2032" s="23"/>
      <c r="AA2032" s="23"/>
      <c r="AB2032" s="23"/>
      <c r="AC2032" s="23"/>
      <c r="AD2032" s="23"/>
    </row>
    <row r="2033" spans="1:30">
      <c r="A2033" s="4">
        <v>42038</v>
      </c>
      <c r="B2033" s="23">
        <v>1.1999999999999999E-3</v>
      </c>
      <c r="C2033" s="23">
        <v>2.0000000000000001E-4</v>
      </c>
      <c r="D2033" s="23">
        <v>7.000000000000001E-4</v>
      </c>
      <c r="E2033" s="23">
        <v>2.0999999999999999E-3</v>
      </c>
      <c r="F2033" s="23">
        <v>5.1999999999999998E-3</v>
      </c>
      <c r="G2033" s="23">
        <v>8.5000000000000006E-3</v>
      </c>
      <c r="H2033" s="23">
        <v>1.2800000000000001E-2</v>
      </c>
      <c r="I2033" s="23">
        <v>1.6E-2</v>
      </c>
      <c r="J2033" s="23">
        <v>1.7899999999999999E-2</v>
      </c>
      <c r="K2033" s="23">
        <v>2.1600000000000001E-2</v>
      </c>
      <c r="L2033" s="23">
        <v>2.3700000000000002E-2</v>
      </c>
      <c r="M2033" s="23"/>
      <c r="N2033" s="23"/>
      <c r="O2033" s="23"/>
      <c r="P2033" s="23"/>
      <c r="V2033" s="23"/>
      <c r="W2033" s="23"/>
      <c r="X2033" s="23"/>
      <c r="Y2033" s="23"/>
      <c r="Z2033" s="23"/>
      <c r="AA2033" s="23"/>
      <c r="AB2033" s="23"/>
      <c r="AC2033" s="23"/>
      <c r="AD2033" s="23"/>
    </row>
    <row r="2034" spans="1:30">
      <c r="A2034" s="4">
        <v>42039</v>
      </c>
      <c r="B2034" s="23">
        <v>1.1000000000000001E-3</v>
      </c>
      <c r="C2034" s="23">
        <v>1E-4</v>
      </c>
      <c r="D2034" s="23">
        <v>5.9999999999999995E-4</v>
      </c>
      <c r="E2034" s="23">
        <v>2E-3</v>
      </c>
      <c r="F2034" s="23">
        <v>5.1999999999999998E-3</v>
      </c>
      <c r="G2034" s="23">
        <v>8.6E-3</v>
      </c>
      <c r="H2034" s="23">
        <v>1.29E-2</v>
      </c>
      <c r="I2034" s="23">
        <v>1.61E-2</v>
      </c>
      <c r="J2034" s="23">
        <v>1.8100000000000002E-2</v>
      </c>
      <c r="K2034" s="23">
        <v>2.1700000000000001E-2</v>
      </c>
      <c r="L2034" s="23">
        <v>2.3900000000000001E-2</v>
      </c>
      <c r="M2034" s="23"/>
      <c r="N2034" s="23"/>
      <c r="O2034" s="23"/>
      <c r="P2034" s="23"/>
      <c r="V2034" s="23"/>
      <c r="W2034" s="23"/>
      <c r="X2034" s="23"/>
      <c r="Y2034" s="23"/>
      <c r="Z2034" s="23"/>
      <c r="AA2034" s="23"/>
      <c r="AB2034" s="23"/>
      <c r="AC2034" s="23"/>
      <c r="AD2034" s="23"/>
    </row>
    <row r="2035" spans="1:30">
      <c r="A2035" s="4">
        <v>42040</v>
      </c>
      <c r="B2035" s="23">
        <v>1.1999999999999999E-3</v>
      </c>
      <c r="C2035" s="23">
        <v>2.0000000000000001E-4</v>
      </c>
      <c r="D2035" s="23">
        <v>5.9999999999999995E-4</v>
      </c>
      <c r="E2035" s="23">
        <v>2E-3</v>
      </c>
      <c r="F2035" s="23">
        <v>5.1999999999999998E-3</v>
      </c>
      <c r="G2035" s="23">
        <v>8.6999999999999994E-3</v>
      </c>
      <c r="H2035" s="23">
        <v>1.3000000000000001E-2</v>
      </c>
      <c r="I2035" s="23">
        <v>1.6200000000000003E-2</v>
      </c>
      <c r="J2035" s="23">
        <v>1.83E-2</v>
      </c>
      <c r="K2035" s="23">
        <v>2.2000000000000002E-2</v>
      </c>
      <c r="L2035" s="23">
        <v>2.4199999999999999E-2</v>
      </c>
      <c r="M2035" s="23"/>
      <c r="N2035" s="23"/>
      <c r="O2035" s="23"/>
      <c r="P2035" s="23"/>
      <c r="V2035" s="23"/>
      <c r="W2035" s="23"/>
      <c r="X2035" s="23"/>
      <c r="Y2035" s="23"/>
      <c r="Z2035" s="23"/>
      <c r="AA2035" s="23"/>
      <c r="AB2035" s="23"/>
      <c r="AC2035" s="23"/>
      <c r="AD2035" s="23"/>
    </row>
    <row r="2036" spans="1:30">
      <c r="A2036" s="4">
        <v>42041</v>
      </c>
      <c r="B2036" s="23">
        <v>1.1000000000000001E-3</v>
      </c>
      <c r="C2036" s="23">
        <v>2.0000000000000001E-4</v>
      </c>
      <c r="D2036" s="23">
        <v>7.000000000000001E-4</v>
      </c>
      <c r="E2036" s="23">
        <v>2.5999999999999999E-3</v>
      </c>
      <c r="F2036" s="23">
        <v>6.5000000000000006E-3</v>
      </c>
      <c r="G2036" s="23">
        <v>1.03E-2</v>
      </c>
      <c r="H2036" s="23">
        <v>1.4800000000000001E-2</v>
      </c>
      <c r="I2036" s="23">
        <v>1.77E-2</v>
      </c>
      <c r="J2036" s="23">
        <v>1.95E-2</v>
      </c>
      <c r="K2036" s="23">
        <v>2.2799999999999997E-2</v>
      </c>
      <c r="L2036" s="23">
        <v>2.5099999999999997E-2</v>
      </c>
      <c r="M2036" s="23"/>
      <c r="N2036" s="23"/>
      <c r="O2036" s="23"/>
      <c r="P2036" s="23"/>
      <c r="V2036" s="23"/>
      <c r="W2036" s="23"/>
      <c r="X2036" s="23"/>
      <c r="Y2036" s="23"/>
      <c r="Z2036" s="23"/>
      <c r="AA2036" s="23"/>
      <c r="AB2036" s="23"/>
      <c r="AC2036" s="23"/>
      <c r="AD2036" s="23"/>
    </row>
    <row r="2037" spans="1:30">
      <c r="A2037" s="4">
        <v>42044</v>
      </c>
      <c r="B2037" s="23">
        <v>1.1999999999999999E-3</v>
      </c>
      <c r="C2037" s="23">
        <v>1E-4</v>
      </c>
      <c r="D2037" s="23">
        <v>8.0000000000000004E-4</v>
      </c>
      <c r="E2037" s="23">
        <v>2.3999999999999998E-3</v>
      </c>
      <c r="F2037" s="23">
        <v>6.5000000000000006E-3</v>
      </c>
      <c r="G2037" s="23">
        <v>1.04E-2</v>
      </c>
      <c r="H2037" s="23">
        <v>1.49E-2</v>
      </c>
      <c r="I2037" s="23">
        <v>1.78E-2</v>
      </c>
      <c r="J2037" s="23">
        <v>1.9599999999999999E-2</v>
      </c>
      <c r="K2037" s="23">
        <v>2.2799999999999997E-2</v>
      </c>
      <c r="L2037" s="23">
        <v>2.52E-2</v>
      </c>
      <c r="M2037" s="23"/>
      <c r="N2037" s="23"/>
      <c r="O2037" s="23"/>
      <c r="P2037" s="23"/>
      <c r="V2037" s="23"/>
      <c r="W2037" s="23"/>
      <c r="X2037" s="23"/>
      <c r="Y2037" s="23"/>
      <c r="Z2037" s="23"/>
      <c r="AA2037" s="23"/>
      <c r="AB2037" s="23"/>
      <c r="AC2037" s="23"/>
      <c r="AD2037" s="23"/>
    </row>
    <row r="2038" spans="1:30">
      <c r="A2038" s="4">
        <v>42045</v>
      </c>
      <c r="B2038" s="23">
        <v>1.1999999999999999E-3</v>
      </c>
      <c r="C2038" s="23">
        <v>1E-4</v>
      </c>
      <c r="D2038" s="23">
        <v>8.0000000000000004E-4</v>
      </c>
      <c r="E2038" s="23">
        <v>2.5000000000000001E-3</v>
      </c>
      <c r="F2038" s="23">
        <v>6.7000000000000002E-3</v>
      </c>
      <c r="G2038" s="23">
        <v>1.0500000000000001E-2</v>
      </c>
      <c r="H2038" s="23">
        <v>1.52E-2</v>
      </c>
      <c r="I2038" s="23">
        <v>1.8200000000000001E-2</v>
      </c>
      <c r="J2038" s="23">
        <v>2.0099999999999996E-2</v>
      </c>
      <c r="K2038" s="23">
        <v>2.3300000000000001E-2</v>
      </c>
      <c r="L2038" s="23">
        <v>2.58E-2</v>
      </c>
      <c r="M2038" s="23"/>
      <c r="N2038" s="23"/>
      <c r="O2038" s="23"/>
      <c r="P2038" s="23"/>
      <c r="V2038" s="23"/>
      <c r="W2038" s="23"/>
      <c r="X2038" s="23"/>
      <c r="Y2038" s="23"/>
      <c r="Z2038" s="23"/>
      <c r="AA2038" s="23"/>
      <c r="AB2038" s="23"/>
      <c r="AC2038" s="23"/>
      <c r="AD2038" s="23"/>
    </row>
    <row r="2039" spans="1:30">
      <c r="A2039" s="4">
        <v>42046</v>
      </c>
      <c r="B2039" s="23">
        <v>1.1999999999999999E-3</v>
      </c>
      <c r="C2039" s="23">
        <v>1E-4</v>
      </c>
      <c r="D2039" s="23">
        <v>7.000000000000001E-4</v>
      </c>
      <c r="E2039" s="23">
        <v>2.3999999999999998E-3</v>
      </c>
      <c r="F2039" s="23">
        <v>6.7000000000000002E-3</v>
      </c>
      <c r="G2039" s="23">
        <v>1.06E-2</v>
      </c>
      <c r="H2039" s="23">
        <v>1.5300000000000001E-2</v>
      </c>
      <c r="I2039" s="23">
        <v>1.83E-2</v>
      </c>
      <c r="J2039" s="23">
        <v>0.02</v>
      </c>
      <c r="K2039" s="23">
        <v>2.3300000000000001E-2</v>
      </c>
      <c r="L2039" s="23">
        <v>2.5699999999999997E-2</v>
      </c>
      <c r="M2039" s="23"/>
      <c r="N2039" s="23"/>
      <c r="O2039" s="23"/>
      <c r="P2039" s="23"/>
      <c r="V2039" s="23"/>
      <c r="W2039" s="23"/>
      <c r="X2039" s="23"/>
      <c r="Y2039" s="23"/>
      <c r="Z2039" s="23"/>
      <c r="AA2039" s="23"/>
      <c r="AB2039" s="23"/>
      <c r="AC2039" s="23"/>
      <c r="AD2039" s="23"/>
    </row>
    <row r="2040" spans="1:30">
      <c r="A2040" s="4">
        <v>42047</v>
      </c>
      <c r="B2040" s="23">
        <v>1.1999999999999999E-3</v>
      </c>
      <c r="C2040" s="23">
        <v>2.0000000000000001E-4</v>
      </c>
      <c r="D2040" s="23">
        <v>7.000000000000001E-4</v>
      </c>
      <c r="E2040" s="23">
        <v>2.3E-3</v>
      </c>
      <c r="F2040" s="23">
        <v>6.0999999999999995E-3</v>
      </c>
      <c r="G2040" s="23">
        <v>1.0200000000000001E-2</v>
      </c>
      <c r="H2040" s="23">
        <v>1.4999999999999999E-2</v>
      </c>
      <c r="I2040" s="23">
        <v>1.8100000000000002E-2</v>
      </c>
      <c r="J2040" s="23">
        <v>1.9900000000000001E-2</v>
      </c>
      <c r="K2040" s="23">
        <v>2.3300000000000001E-2</v>
      </c>
      <c r="L2040" s="23">
        <v>2.58E-2</v>
      </c>
      <c r="M2040" s="23"/>
      <c r="N2040" s="23"/>
      <c r="O2040" s="23"/>
      <c r="P2040" s="23"/>
      <c r="V2040" s="23"/>
      <c r="W2040" s="23"/>
      <c r="X2040" s="23"/>
      <c r="Y2040" s="23"/>
      <c r="Z2040" s="23"/>
      <c r="AA2040" s="23"/>
      <c r="AB2040" s="23"/>
      <c r="AC2040" s="23"/>
      <c r="AD2040" s="23"/>
    </row>
    <row r="2041" spans="1:30">
      <c r="A2041" s="4">
        <v>42048</v>
      </c>
      <c r="B2041" s="23">
        <v>1.1999999999999999E-3</v>
      </c>
      <c r="C2041" s="23">
        <v>1E-4</v>
      </c>
      <c r="D2041" s="23">
        <v>7.000000000000001E-4</v>
      </c>
      <c r="E2041" s="23">
        <v>2.3E-3</v>
      </c>
      <c r="F2041" s="23">
        <v>6.6E-3</v>
      </c>
      <c r="G2041" s="23">
        <v>1.03E-2</v>
      </c>
      <c r="H2041" s="23">
        <v>1.5300000000000001E-2</v>
      </c>
      <c r="I2041" s="23">
        <v>1.84E-2</v>
      </c>
      <c r="J2041" s="23">
        <v>2.0199999999999999E-2</v>
      </c>
      <c r="K2041" s="23">
        <v>2.3900000000000001E-2</v>
      </c>
      <c r="L2041" s="23">
        <v>2.63E-2</v>
      </c>
      <c r="M2041" s="23"/>
      <c r="N2041" s="23"/>
      <c r="O2041" s="23"/>
      <c r="P2041" s="23"/>
      <c r="V2041" s="23"/>
      <c r="W2041" s="23"/>
      <c r="X2041" s="23"/>
      <c r="Y2041" s="23"/>
      <c r="Z2041" s="23"/>
      <c r="AA2041" s="23"/>
      <c r="AB2041" s="23"/>
      <c r="AC2041" s="23"/>
      <c r="AD2041" s="23"/>
    </row>
    <row r="2042" spans="1:30">
      <c r="A2042" s="4">
        <v>42052</v>
      </c>
      <c r="B2042" s="23">
        <v>1.1999999999999999E-3</v>
      </c>
      <c r="C2042" s="23">
        <v>2.0000000000000001E-4</v>
      </c>
      <c r="D2042" s="23">
        <v>7.000000000000001E-4</v>
      </c>
      <c r="E2042" s="23">
        <v>2.5000000000000001E-3</v>
      </c>
      <c r="F2042" s="23">
        <v>6.9999999999999993E-3</v>
      </c>
      <c r="G2042" s="23">
        <v>1.1000000000000001E-2</v>
      </c>
      <c r="H2042" s="23">
        <v>1.6200000000000003E-2</v>
      </c>
      <c r="I2042" s="23">
        <v>1.95E-2</v>
      </c>
      <c r="J2042" s="23">
        <v>2.1400000000000002E-2</v>
      </c>
      <c r="K2042" s="23">
        <v>2.4900000000000002E-2</v>
      </c>
      <c r="L2042" s="23">
        <v>2.7300000000000001E-2</v>
      </c>
      <c r="M2042" s="23"/>
      <c r="N2042" s="23"/>
      <c r="O2042" s="23"/>
      <c r="P2042" s="23"/>
      <c r="V2042" s="23"/>
      <c r="W2042" s="23"/>
      <c r="X2042" s="23"/>
      <c r="Y2042" s="23"/>
      <c r="Z2042" s="23"/>
      <c r="AA2042" s="23"/>
      <c r="AB2042" s="23"/>
      <c r="AC2042" s="23"/>
      <c r="AD2042" s="23"/>
    </row>
    <row r="2043" spans="1:30">
      <c r="A2043" s="4">
        <v>42053</v>
      </c>
      <c r="B2043" s="23">
        <v>1.1999999999999999E-3</v>
      </c>
      <c r="C2043" s="23">
        <v>2.0000000000000001E-4</v>
      </c>
      <c r="D2043" s="23">
        <v>7.000000000000001E-4</v>
      </c>
      <c r="E2043" s="23">
        <v>2.3E-3</v>
      </c>
      <c r="F2043" s="23">
        <v>6.1999999999999998E-3</v>
      </c>
      <c r="G2043" s="23">
        <v>0.01</v>
      </c>
      <c r="H2043" s="23">
        <v>1.52E-2</v>
      </c>
      <c r="I2043" s="23">
        <v>1.8600000000000002E-2</v>
      </c>
      <c r="J2043" s="23">
        <v>2.07E-2</v>
      </c>
      <c r="K2043" s="23">
        <v>2.46E-2</v>
      </c>
      <c r="L2043" s="23">
        <v>2.7000000000000003E-2</v>
      </c>
      <c r="M2043" s="23"/>
      <c r="N2043" s="23"/>
      <c r="O2043" s="23"/>
      <c r="P2043" s="23"/>
      <c r="V2043" s="23"/>
      <c r="W2043" s="23"/>
      <c r="X2043" s="23"/>
      <c r="Y2043" s="23"/>
      <c r="Z2043" s="23"/>
      <c r="AA2043" s="23"/>
      <c r="AB2043" s="23"/>
      <c r="AC2043" s="23"/>
      <c r="AD2043" s="23"/>
    </row>
    <row r="2044" spans="1:30">
      <c r="A2044" s="4">
        <v>42054</v>
      </c>
      <c r="B2044" s="23">
        <v>1.1999999999999999E-3</v>
      </c>
      <c r="C2044" s="23">
        <v>2.0000000000000001E-4</v>
      </c>
      <c r="D2044" s="23">
        <v>7.000000000000001E-4</v>
      </c>
      <c r="E2044" s="23">
        <v>2.3E-3</v>
      </c>
      <c r="F2044" s="23">
        <v>6.7000000000000002E-3</v>
      </c>
      <c r="G2044" s="23">
        <v>1.0500000000000001E-2</v>
      </c>
      <c r="H2044" s="23">
        <v>1.5800000000000002E-2</v>
      </c>
      <c r="I2044" s="23">
        <v>1.9199999999999998E-2</v>
      </c>
      <c r="J2044" s="23">
        <v>2.1099999999999997E-2</v>
      </c>
      <c r="K2044" s="23">
        <v>2.5000000000000001E-2</v>
      </c>
      <c r="L2044" s="23">
        <v>2.7300000000000001E-2</v>
      </c>
      <c r="M2044" s="23"/>
      <c r="N2044" s="23"/>
      <c r="O2044" s="23"/>
      <c r="P2044" s="23"/>
      <c r="V2044" s="23"/>
      <c r="W2044" s="23"/>
      <c r="X2044" s="23"/>
      <c r="Y2044" s="23"/>
      <c r="Z2044" s="23"/>
      <c r="AA2044" s="23"/>
      <c r="AB2044" s="23"/>
      <c r="AC2044" s="23"/>
      <c r="AD2044" s="23"/>
    </row>
    <row r="2045" spans="1:30">
      <c r="A2045" s="4">
        <v>42055</v>
      </c>
      <c r="B2045" s="23">
        <v>1.1999999999999999E-3</v>
      </c>
      <c r="C2045" s="23">
        <v>2.0000000000000001E-4</v>
      </c>
      <c r="D2045" s="23">
        <v>7.000000000000001E-4</v>
      </c>
      <c r="E2045" s="23">
        <v>2.3E-3</v>
      </c>
      <c r="F2045" s="23">
        <v>6.7000000000000002E-3</v>
      </c>
      <c r="G2045" s="23">
        <v>1.0700000000000001E-2</v>
      </c>
      <c r="H2045" s="23">
        <v>1.61E-2</v>
      </c>
      <c r="I2045" s="23">
        <v>1.9400000000000001E-2</v>
      </c>
      <c r="J2045" s="23">
        <v>2.1299999999999999E-2</v>
      </c>
      <c r="K2045" s="23">
        <v>2.5000000000000001E-2</v>
      </c>
      <c r="L2045" s="23">
        <v>2.7300000000000001E-2</v>
      </c>
      <c r="M2045" s="23"/>
      <c r="N2045" s="23"/>
      <c r="O2045" s="23"/>
      <c r="P2045" s="23"/>
      <c r="V2045" s="23"/>
      <c r="W2045" s="23"/>
      <c r="X2045" s="23"/>
      <c r="Y2045" s="23"/>
      <c r="Z2045" s="23"/>
      <c r="AA2045" s="23"/>
      <c r="AB2045" s="23"/>
      <c r="AC2045" s="23"/>
      <c r="AD2045" s="23"/>
    </row>
    <row r="2046" spans="1:30">
      <c r="A2046" s="4">
        <v>42058</v>
      </c>
      <c r="B2046" s="23">
        <v>1.1000000000000001E-3</v>
      </c>
      <c r="C2046" s="23">
        <v>2.0000000000000001E-4</v>
      </c>
      <c r="D2046" s="23">
        <v>8.0000000000000004E-4</v>
      </c>
      <c r="E2046" s="23">
        <v>2.2000000000000001E-3</v>
      </c>
      <c r="F2046" s="23">
        <v>6.4000000000000003E-3</v>
      </c>
      <c r="G2046" s="23">
        <v>1.03E-2</v>
      </c>
      <c r="H2046" s="23">
        <v>1.5600000000000001E-2</v>
      </c>
      <c r="I2046" s="23">
        <v>1.8799999999999997E-2</v>
      </c>
      <c r="J2046" s="23">
        <v>2.06E-2</v>
      </c>
      <c r="K2046" s="23">
        <v>2.4399999999999998E-2</v>
      </c>
      <c r="L2046" s="23">
        <v>2.6600000000000002E-2</v>
      </c>
      <c r="M2046" s="23"/>
      <c r="N2046" s="23"/>
      <c r="O2046" s="23"/>
      <c r="P2046" s="23"/>
      <c r="V2046" s="23"/>
      <c r="W2046" s="23"/>
      <c r="X2046" s="23"/>
      <c r="Y2046" s="23"/>
      <c r="Z2046" s="23"/>
      <c r="AA2046" s="23"/>
      <c r="AB2046" s="23"/>
      <c r="AC2046" s="23"/>
      <c r="AD2046" s="23"/>
    </row>
    <row r="2047" spans="1:30">
      <c r="A2047" s="4">
        <v>42059</v>
      </c>
      <c r="B2047" s="23">
        <v>1.1000000000000001E-3</v>
      </c>
      <c r="C2047" s="23">
        <v>2.0000000000000001E-4</v>
      </c>
      <c r="D2047" s="23">
        <v>8.0000000000000004E-4</v>
      </c>
      <c r="E2047" s="23">
        <v>2.2000000000000001E-3</v>
      </c>
      <c r="F2047" s="23">
        <v>6.0000000000000001E-3</v>
      </c>
      <c r="G2047" s="23">
        <v>9.7000000000000003E-3</v>
      </c>
      <c r="H2047" s="23">
        <v>1.47E-2</v>
      </c>
      <c r="I2047" s="23">
        <v>1.7899999999999999E-2</v>
      </c>
      <c r="J2047" s="23">
        <v>1.9900000000000001E-2</v>
      </c>
      <c r="K2047" s="23">
        <v>2.3799999999999998E-2</v>
      </c>
      <c r="L2047" s="23">
        <v>2.6000000000000002E-2</v>
      </c>
      <c r="M2047" s="23"/>
      <c r="N2047" s="23"/>
      <c r="O2047" s="23"/>
      <c r="P2047" s="23"/>
      <c r="V2047" s="23"/>
      <c r="W2047" s="23"/>
      <c r="X2047" s="23"/>
      <c r="Y2047" s="23"/>
      <c r="Z2047" s="23"/>
      <c r="AA2047" s="23"/>
      <c r="AB2047" s="23"/>
      <c r="AC2047" s="23"/>
      <c r="AD2047" s="23"/>
    </row>
    <row r="2048" spans="1:30">
      <c r="A2048" s="4">
        <v>42060</v>
      </c>
      <c r="B2048" s="23">
        <v>1.1000000000000001E-3</v>
      </c>
      <c r="C2048" s="23">
        <v>2.0000000000000001E-4</v>
      </c>
      <c r="D2048" s="23">
        <v>7.000000000000001E-4</v>
      </c>
      <c r="E2048" s="23">
        <v>2.0999999999999999E-3</v>
      </c>
      <c r="F2048" s="23">
        <v>6.0999999999999995E-3</v>
      </c>
      <c r="G2048" s="23">
        <v>9.7999999999999997E-3</v>
      </c>
      <c r="H2048" s="23">
        <v>1.47E-2</v>
      </c>
      <c r="I2048" s="23">
        <v>1.78E-2</v>
      </c>
      <c r="J2048" s="23">
        <v>1.9599999999999999E-2</v>
      </c>
      <c r="K2048" s="23">
        <v>2.35E-2</v>
      </c>
      <c r="L2048" s="23">
        <v>2.5600000000000001E-2</v>
      </c>
      <c r="M2048" s="23"/>
      <c r="N2048" s="23"/>
      <c r="O2048" s="23"/>
      <c r="P2048" s="23"/>
      <c r="V2048" s="23"/>
      <c r="W2048" s="23"/>
      <c r="X2048" s="23"/>
      <c r="Y2048" s="23"/>
      <c r="Z2048" s="23"/>
      <c r="AA2048" s="23"/>
      <c r="AB2048" s="23"/>
      <c r="AC2048" s="23"/>
      <c r="AD2048" s="23"/>
    </row>
    <row r="2049" spans="1:30">
      <c r="A2049" s="4">
        <v>42061</v>
      </c>
      <c r="B2049" s="23">
        <v>1.1000000000000001E-3</v>
      </c>
      <c r="C2049" s="23">
        <v>2.9999999999999997E-4</v>
      </c>
      <c r="D2049" s="23">
        <v>7.000000000000001E-4</v>
      </c>
      <c r="E2049" s="23">
        <v>2.2000000000000001E-3</v>
      </c>
      <c r="F2049" s="23">
        <v>6.6E-3</v>
      </c>
      <c r="G2049" s="23">
        <v>1.04E-2</v>
      </c>
      <c r="H2049" s="23">
        <v>1.54E-2</v>
      </c>
      <c r="I2049" s="23">
        <v>1.8600000000000002E-2</v>
      </c>
      <c r="J2049" s="23">
        <v>2.0299999999999999E-2</v>
      </c>
      <c r="K2049" s="23">
        <v>2.3900000000000001E-2</v>
      </c>
      <c r="L2049" s="23">
        <v>2.63E-2</v>
      </c>
      <c r="M2049" s="23"/>
      <c r="N2049" s="23"/>
      <c r="O2049" s="23"/>
      <c r="P2049" s="23"/>
      <c r="V2049" s="23"/>
      <c r="W2049" s="23"/>
      <c r="X2049" s="23"/>
      <c r="Y2049" s="23"/>
      <c r="Z2049" s="23"/>
      <c r="AA2049" s="23"/>
      <c r="AB2049" s="23"/>
      <c r="AC2049" s="23"/>
      <c r="AD2049" s="23"/>
    </row>
    <row r="2050" spans="1:30">
      <c r="A2050" s="4">
        <v>42062</v>
      </c>
      <c r="B2050" s="23">
        <v>5.9999999999999995E-4</v>
      </c>
      <c r="C2050" s="23">
        <v>2.0000000000000001E-4</v>
      </c>
      <c r="D2050" s="23">
        <v>7.000000000000001E-4</v>
      </c>
      <c r="E2050" s="23">
        <v>2.2000000000000001E-3</v>
      </c>
      <c r="F2050" s="23">
        <v>6.3E-3</v>
      </c>
      <c r="G2050" s="23">
        <v>1.01E-2</v>
      </c>
      <c r="H2050" s="23">
        <v>1.4999999999999999E-2</v>
      </c>
      <c r="I2050" s="23">
        <v>1.8200000000000001E-2</v>
      </c>
      <c r="J2050" s="23">
        <v>0.02</v>
      </c>
      <c r="K2050" s="23">
        <v>2.3799999999999998E-2</v>
      </c>
      <c r="L2050" s="23">
        <v>2.6000000000000002E-2</v>
      </c>
      <c r="M2050" s="23"/>
      <c r="N2050" s="23"/>
      <c r="O2050" s="23"/>
      <c r="P2050" s="23"/>
      <c r="V2050" s="23"/>
      <c r="W2050" s="23"/>
      <c r="X2050" s="23"/>
      <c r="Y2050" s="23"/>
      <c r="Z2050" s="23"/>
      <c r="AA2050" s="23"/>
      <c r="AB2050" s="23"/>
      <c r="AC2050" s="23"/>
      <c r="AD2050" s="23"/>
    </row>
    <row r="2051" spans="1:30">
      <c r="A2051" s="4">
        <v>42065</v>
      </c>
      <c r="B2051" s="23">
        <v>1.1999999999999999E-3</v>
      </c>
      <c r="C2051" s="23">
        <v>2.0000000000000001E-4</v>
      </c>
      <c r="D2051" s="23">
        <v>8.0000000000000004E-4</v>
      </c>
      <c r="E2051" s="23">
        <v>2.2000000000000001E-3</v>
      </c>
      <c r="F2051" s="23">
        <v>6.6E-3</v>
      </c>
      <c r="G2051" s="23">
        <v>1.06E-2</v>
      </c>
      <c r="H2051" s="23">
        <v>1.5700000000000002E-2</v>
      </c>
      <c r="I2051" s="23">
        <v>1.89E-2</v>
      </c>
      <c r="J2051" s="23">
        <v>2.0799999999999999E-2</v>
      </c>
      <c r="K2051" s="23">
        <v>2.46E-2</v>
      </c>
      <c r="L2051" s="23">
        <v>2.6800000000000001E-2</v>
      </c>
      <c r="M2051" s="23"/>
      <c r="N2051" s="23"/>
      <c r="O2051" s="23"/>
      <c r="P2051" s="23"/>
      <c r="V2051" s="23"/>
      <c r="W2051" s="23"/>
      <c r="X2051" s="23"/>
      <c r="Y2051" s="23"/>
      <c r="Z2051" s="23"/>
      <c r="AA2051" s="23"/>
      <c r="AB2051" s="23"/>
      <c r="AC2051" s="23"/>
      <c r="AD2051" s="23"/>
    </row>
    <row r="2052" spans="1:30">
      <c r="A2052" s="4">
        <v>42066</v>
      </c>
      <c r="B2052" s="23">
        <v>1.1999999999999999E-3</v>
      </c>
      <c r="C2052" s="23">
        <v>2.0000000000000001E-4</v>
      </c>
      <c r="D2052" s="23">
        <v>8.0000000000000004E-4</v>
      </c>
      <c r="E2052" s="23">
        <v>2.5999999999999999E-3</v>
      </c>
      <c r="F2052" s="23">
        <v>6.8000000000000005E-3</v>
      </c>
      <c r="G2052" s="23">
        <v>1.09E-2</v>
      </c>
      <c r="H2052" s="23">
        <v>1.61E-2</v>
      </c>
      <c r="I2052" s="23">
        <v>1.9400000000000001E-2</v>
      </c>
      <c r="J2052" s="23">
        <v>2.12E-2</v>
      </c>
      <c r="K2052" s="23">
        <v>2.4900000000000002E-2</v>
      </c>
      <c r="L2052" s="23">
        <v>2.7099999999999999E-2</v>
      </c>
      <c r="M2052" s="23"/>
      <c r="N2052" s="23"/>
      <c r="O2052" s="23"/>
      <c r="P2052" s="23"/>
      <c r="V2052" s="23"/>
      <c r="W2052" s="23"/>
      <c r="X2052" s="23"/>
      <c r="Y2052" s="23"/>
      <c r="Z2052" s="23"/>
      <c r="AA2052" s="23"/>
      <c r="AB2052" s="23"/>
      <c r="AC2052" s="23"/>
      <c r="AD2052" s="23"/>
    </row>
    <row r="2053" spans="1:30">
      <c r="A2053" s="4">
        <v>42067</v>
      </c>
      <c r="B2053" s="23">
        <v>1.1000000000000001E-3</v>
      </c>
      <c r="C2053" s="23">
        <v>1E-4</v>
      </c>
      <c r="D2053" s="23">
        <v>8.0000000000000004E-4</v>
      </c>
      <c r="E2053" s="23">
        <v>2.5999999999999999E-3</v>
      </c>
      <c r="F2053" s="23">
        <v>6.6E-3</v>
      </c>
      <c r="G2053" s="23">
        <v>1.0700000000000001E-2</v>
      </c>
      <c r="H2053" s="23">
        <v>1.6E-2</v>
      </c>
      <c r="I2053" s="23">
        <v>1.9299999999999998E-2</v>
      </c>
      <c r="J2053" s="23">
        <v>2.12E-2</v>
      </c>
      <c r="K2053" s="23">
        <v>2.4900000000000002E-2</v>
      </c>
      <c r="L2053" s="23">
        <v>2.7200000000000002E-2</v>
      </c>
      <c r="M2053" s="23"/>
      <c r="N2053" s="23"/>
      <c r="O2053" s="23"/>
      <c r="P2053" s="23"/>
      <c r="V2053" s="23"/>
      <c r="W2053" s="23"/>
      <c r="X2053" s="23"/>
      <c r="Y2053" s="23"/>
      <c r="Z2053" s="23"/>
      <c r="AA2053" s="23"/>
      <c r="AB2053" s="23"/>
      <c r="AC2053" s="23"/>
      <c r="AD2053" s="23"/>
    </row>
    <row r="2054" spans="1:30">
      <c r="A2054" s="4">
        <v>42068</v>
      </c>
      <c r="B2054" s="23">
        <v>1.1000000000000001E-3</v>
      </c>
      <c r="C2054" s="23">
        <v>2.0000000000000001E-4</v>
      </c>
      <c r="D2054" s="23">
        <v>8.0000000000000004E-4</v>
      </c>
      <c r="E2054" s="23">
        <v>2.5000000000000001E-3</v>
      </c>
      <c r="F2054" s="23">
        <v>6.5000000000000006E-3</v>
      </c>
      <c r="G2054" s="23">
        <v>1.0500000000000001E-2</v>
      </c>
      <c r="H2054" s="23">
        <v>1.5700000000000002E-2</v>
      </c>
      <c r="I2054" s="23">
        <v>1.9E-2</v>
      </c>
      <c r="J2054" s="23">
        <v>2.1099999999999997E-2</v>
      </c>
      <c r="K2054" s="23">
        <v>2.4900000000000002E-2</v>
      </c>
      <c r="L2054" s="23">
        <v>2.7099999999999999E-2</v>
      </c>
      <c r="M2054" s="23"/>
      <c r="N2054" s="23"/>
      <c r="O2054" s="23"/>
      <c r="P2054" s="23"/>
      <c r="V2054" s="23"/>
      <c r="W2054" s="23"/>
      <c r="X2054" s="23"/>
      <c r="Y2054" s="23"/>
      <c r="Z2054" s="23"/>
      <c r="AA2054" s="23"/>
      <c r="AB2054" s="23"/>
      <c r="AC2054" s="23"/>
      <c r="AD2054" s="23"/>
    </row>
    <row r="2055" spans="1:30">
      <c r="A2055" s="4">
        <v>42069</v>
      </c>
      <c r="B2055" s="23">
        <v>1.1999999999999999E-3</v>
      </c>
      <c r="C2055" s="23">
        <v>1E-4</v>
      </c>
      <c r="D2055" s="23">
        <v>8.0000000000000004E-4</v>
      </c>
      <c r="E2055" s="23">
        <v>2.7000000000000001E-3</v>
      </c>
      <c r="F2055" s="23">
        <v>7.3000000000000001E-3</v>
      </c>
      <c r="G2055" s="23">
        <v>1.1599999999999999E-2</v>
      </c>
      <c r="H2055" s="23">
        <v>1.7000000000000001E-2</v>
      </c>
      <c r="I2055" s="23">
        <v>2.0400000000000001E-2</v>
      </c>
      <c r="J2055" s="23">
        <v>2.2400000000000003E-2</v>
      </c>
      <c r="K2055" s="23">
        <v>2.63E-2</v>
      </c>
      <c r="L2055" s="23">
        <v>2.8300000000000002E-2</v>
      </c>
      <c r="M2055" s="23"/>
      <c r="N2055" s="23"/>
      <c r="O2055" s="23"/>
      <c r="P2055" s="23"/>
      <c r="V2055" s="23"/>
      <c r="W2055" s="23"/>
      <c r="X2055" s="23"/>
      <c r="Y2055" s="23"/>
      <c r="Z2055" s="23"/>
      <c r="AA2055" s="23"/>
      <c r="AB2055" s="23"/>
      <c r="AC2055" s="23"/>
      <c r="AD2055" s="23"/>
    </row>
    <row r="2056" spans="1:30">
      <c r="A2056" s="4">
        <v>42072</v>
      </c>
      <c r="B2056" s="23">
        <v>1.1999999999999999E-3</v>
      </c>
      <c r="C2056" s="23">
        <v>2.0000000000000001E-4</v>
      </c>
      <c r="D2056" s="23">
        <v>1E-3</v>
      </c>
      <c r="E2056" s="23">
        <v>2.7000000000000001E-3</v>
      </c>
      <c r="F2056" s="23">
        <v>6.9999999999999993E-3</v>
      </c>
      <c r="G2056" s="23">
        <v>1.1299999999999999E-2</v>
      </c>
      <c r="H2056" s="23">
        <v>1.66E-2</v>
      </c>
      <c r="I2056" s="23">
        <v>1.9900000000000001E-2</v>
      </c>
      <c r="J2056" s="23">
        <v>2.2000000000000002E-2</v>
      </c>
      <c r="K2056" s="23">
        <v>2.58E-2</v>
      </c>
      <c r="L2056" s="23">
        <v>2.7999999999999997E-2</v>
      </c>
      <c r="M2056" s="23"/>
      <c r="N2056" s="23"/>
      <c r="O2056" s="23"/>
      <c r="P2056" s="23"/>
      <c r="V2056" s="23"/>
      <c r="W2056" s="23"/>
      <c r="X2056" s="23"/>
      <c r="Y2056" s="23"/>
      <c r="Z2056" s="23"/>
      <c r="AA2056" s="23"/>
      <c r="AB2056" s="23"/>
      <c r="AC2056" s="23"/>
      <c r="AD2056" s="23"/>
    </row>
    <row r="2057" spans="1:30">
      <c r="A2057" s="4">
        <v>42073</v>
      </c>
      <c r="B2057" s="23">
        <v>1.1999999999999999E-3</v>
      </c>
      <c r="C2057" s="23">
        <v>2.0000000000000001E-4</v>
      </c>
      <c r="D2057" s="23">
        <v>1E-3</v>
      </c>
      <c r="E2057" s="23">
        <v>2.5000000000000001E-3</v>
      </c>
      <c r="F2057" s="23">
        <v>6.9999999999999993E-3</v>
      </c>
      <c r="G2057" s="23">
        <v>1.1000000000000001E-2</v>
      </c>
      <c r="H2057" s="23">
        <v>1.6200000000000003E-2</v>
      </c>
      <c r="I2057" s="23">
        <v>1.9400000000000001E-2</v>
      </c>
      <c r="J2057" s="23">
        <v>2.1400000000000002E-2</v>
      </c>
      <c r="K2057" s="23">
        <v>2.5099999999999997E-2</v>
      </c>
      <c r="L2057" s="23">
        <v>2.7300000000000001E-2</v>
      </c>
      <c r="M2057" s="23"/>
      <c r="N2057" s="23"/>
      <c r="O2057" s="23"/>
      <c r="P2057" s="23"/>
      <c r="V2057" s="23"/>
      <c r="W2057" s="23"/>
      <c r="X2057" s="23"/>
      <c r="Y2057" s="23"/>
      <c r="Z2057" s="23"/>
      <c r="AA2057" s="23"/>
      <c r="AB2057" s="23"/>
      <c r="AC2057" s="23"/>
      <c r="AD2057" s="23"/>
    </row>
    <row r="2058" spans="1:30">
      <c r="A2058" s="4">
        <v>42074</v>
      </c>
      <c r="B2058" s="23">
        <v>1.1000000000000001E-3</v>
      </c>
      <c r="C2058" s="23">
        <v>2.9999999999999997E-4</v>
      </c>
      <c r="D2058" s="23">
        <v>1E-3</v>
      </c>
      <c r="E2058" s="23">
        <v>2.5000000000000001E-3</v>
      </c>
      <c r="F2058" s="23">
        <v>6.9999999999999993E-3</v>
      </c>
      <c r="G2058" s="23">
        <v>1.09E-2</v>
      </c>
      <c r="H2058" s="23">
        <v>1.6E-2</v>
      </c>
      <c r="I2058" s="23">
        <v>1.9199999999999998E-2</v>
      </c>
      <c r="J2058" s="23">
        <v>2.1099999999999997E-2</v>
      </c>
      <c r="K2058" s="23">
        <v>2.4700000000000003E-2</v>
      </c>
      <c r="L2058" s="23">
        <v>2.69E-2</v>
      </c>
      <c r="M2058" s="23"/>
      <c r="N2058" s="23"/>
      <c r="O2058" s="23"/>
      <c r="P2058" s="23"/>
      <c r="V2058" s="23"/>
      <c r="W2058" s="23"/>
      <c r="X2058" s="23"/>
      <c r="Y2058" s="23"/>
      <c r="Z2058" s="23"/>
      <c r="AA2058" s="23"/>
      <c r="AB2058" s="23"/>
      <c r="AC2058" s="23"/>
      <c r="AD2058" s="23"/>
    </row>
    <row r="2059" spans="1:30">
      <c r="A2059" s="4">
        <v>42075</v>
      </c>
      <c r="B2059" s="23">
        <v>1.1000000000000001E-3</v>
      </c>
      <c r="C2059" s="23">
        <v>2.9999999999999997E-4</v>
      </c>
      <c r="D2059" s="23">
        <v>1E-3</v>
      </c>
      <c r="E2059" s="23">
        <v>2.3999999999999998E-3</v>
      </c>
      <c r="F2059" s="23">
        <v>6.7000000000000002E-3</v>
      </c>
      <c r="G2059" s="23">
        <v>1.06E-2</v>
      </c>
      <c r="H2059" s="23">
        <v>1.5900000000000001E-2</v>
      </c>
      <c r="I2059" s="23">
        <v>1.9099999999999999E-2</v>
      </c>
      <c r="J2059" s="23">
        <v>2.1000000000000001E-2</v>
      </c>
      <c r="K2059" s="23">
        <v>2.4700000000000003E-2</v>
      </c>
      <c r="L2059" s="23">
        <v>2.69E-2</v>
      </c>
      <c r="M2059" s="23"/>
      <c r="N2059" s="23"/>
      <c r="O2059" s="23"/>
      <c r="P2059" s="23"/>
      <c r="V2059" s="23"/>
      <c r="W2059" s="23"/>
      <c r="X2059" s="23"/>
      <c r="Y2059" s="23"/>
      <c r="Z2059" s="23"/>
      <c r="AA2059" s="23"/>
      <c r="AB2059" s="23"/>
      <c r="AC2059" s="23"/>
      <c r="AD2059" s="23"/>
    </row>
    <row r="2060" spans="1:30">
      <c r="A2060" s="4">
        <v>42076</v>
      </c>
      <c r="B2060" s="23">
        <v>1.1000000000000001E-3</v>
      </c>
      <c r="C2060" s="23">
        <v>2.9999999999999997E-4</v>
      </c>
      <c r="D2060" s="23">
        <v>1.1000000000000001E-3</v>
      </c>
      <c r="E2060" s="23">
        <v>2.3999999999999998E-3</v>
      </c>
      <c r="F2060" s="23">
        <v>6.8000000000000005E-3</v>
      </c>
      <c r="G2060" s="23">
        <v>1.0700000000000001E-2</v>
      </c>
      <c r="H2060" s="23">
        <v>1.6E-2</v>
      </c>
      <c r="I2060" s="23">
        <v>1.9299999999999998E-2</v>
      </c>
      <c r="J2060" s="23">
        <v>2.1299999999999999E-2</v>
      </c>
      <c r="K2060" s="23">
        <v>2.4799999999999999E-2</v>
      </c>
      <c r="L2060" s="23">
        <v>2.7000000000000003E-2</v>
      </c>
      <c r="M2060" s="23"/>
      <c r="N2060" s="23"/>
      <c r="O2060" s="23"/>
      <c r="P2060" s="23"/>
      <c r="V2060" s="23"/>
      <c r="W2060" s="23"/>
      <c r="X2060" s="23"/>
      <c r="Y2060" s="23"/>
      <c r="Z2060" s="23"/>
      <c r="AA2060" s="23"/>
      <c r="AB2060" s="23"/>
      <c r="AC2060" s="23"/>
      <c r="AD2060" s="23"/>
    </row>
    <row r="2061" spans="1:30">
      <c r="A2061" s="4">
        <v>42079</v>
      </c>
      <c r="B2061" s="23">
        <v>1.1999999999999999E-3</v>
      </c>
      <c r="C2061" s="23">
        <v>5.0000000000000001E-4</v>
      </c>
      <c r="D2061" s="23">
        <v>1.5E-3</v>
      </c>
      <c r="E2061" s="23">
        <v>2.5999999999999999E-3</v>
      </c>
      <c r="F2061" s="23">
        <v>6.6E-3</v>
      </c>
      <c r="G2061" s="23">
        <v>1.06E-2</v>
      </c>
      <c r="H2061" s="23">
        <v>1.5700000000000002E-2</v>
      </c>
      <c r="I2061" s="23">
        <v>1.9E-2</v>
      </c>
      <c r="J2061" s="23">
        <v>2.1000000000000001E-2</v>
      </c>
      <c r="K2061" s="23">
        <v>2.4500000000000001E-2</v>
      </c>
      <c r="L2061" s="23">
        <v>2.6699999999999998E-2</v>
      </c>
      <c r="M2061" s="23"/>
      <c r="N2061" s="23"/>
      <c r="O2061" s="23"/>
      <c r="P2061" s="23"/>
      <c r="V2061" s="23"/>
      <c r="W2061" s="23"/>
      <c r="X2061" s="23"/>
      <c r="Y2061" s="23"/>
      <c r="Z2061" s="23"/>
      <c r="AA2061" s="23"/>
      <c r="AB2061" s="23"/>
      <c r="AC2061" s="23"/>
      <c r="AD2061" s="23"/>
    </row>
    <row r="2062" spans="1:30">
      <c r="A2062" s="4">
        <v>42080</v>
      </c>
      <c r="B2062" s="23">
        <v>1.1999999999999999E-3</v>
      </c>
      <c r="C2062" s="23">
        <v>5.0000000000000001E-4</v>
      </c>
      <c r="D2062" s="23">
        <v>1.5E-3</v>
      </c>
      <c r="E2062" s="23">
        <v>2.7000000000000001E-3</v>
      </c>
      <c r="F2062" s="23">
        <v>6.9999999999999993E-3</v>
      </c>
      <c r="G2062" s="23">
        <v>1.0700000000000001E-2</v>
      </c>
      <c r="H2062" s="23">
        <v>1.5600000000000001E-2</v>
      </c>
      <c r="I2062" s="23">
        <v>1.8700000000000001E-2</v>
      </c>
      <c r="J2062" s="23">
        <v>2.06E-2</v>
      </c>
      <c r="K2062" s="23">
        <v>2.4E-2</v>
      </c>
      <c r="L2062" s="23">
        <v>2.6099999999999998E-2</v>
      </c>
      <c r="M2062" s="23"/>
      <c r="N2062" s="23"/>
      <c r="O2062" s="23"/>
      <c r="P2062" s="23"/>
      <c r="V2062" s="23"/>
      <c r="W2062" s="23"/>
      <c r="X2062" s="23"/>
      <c r="Y2062" s="23"/>
      <c r="Z2062" s="23"/>
      <c r="AA2062" s="23"/>
      <c r="AB2062" s="23"/>
      <c r="AC2062" s="23"/>
      <c r="AD2062" s="23"/>
    </row>
    <row r="2063" spans="1:30">
      <c r="A2063" s="4">
        <v>42081</v>
      </c>
      <c r="B2063" s="23">
        <v>1.1000000000000001E-3</v>
      </c>
      <c r="C2063" s="23">
        <v>2.9999999999999997E-4</v>
      </c>
      <c r="D2063" s="23">
        <v>1.1999999999999999E-3</v>
      </c>
      <c r="E2063" s="23">
        <v>2.3E-3</v>
      </c>
      <c r="F2063" s="23">
        <v>5.6999999999999993E-3</v>
      </c>
      <c r="G2063" s="23">
        <v>9.1999999999999998E-3</v>
      </c>
      <c r="H2063" s="23">
        <v>1.41E-2</v>
      </c>
      <c r="I2063" s="23">
        <v>1.7299999999999999E-2</v>
      </c>
      <c r="J2063" s="23">
        <v>1.9299999999999998E-2</v>
      </c>
      <c r="K2063" s="23">
        <v>2.3099999999999999E-2</v>
      </c>
      <c r="L2063" s="23">
        <v>2.5099999999999997E-2</v>
      </c>
      <c r="M2063" s="23"/>
      <c r="N2063" s="23"/>
      <c r="O2063" s="23"/>
      <c r="P2063" s="23"/>
      <c r="V2063" s="23"/>
      <c r="W2063" s="23"/>
      <c r="X2063" s="23"/>
      <c r="Y2063" s="23"/>
      <c r="Z2063" s="23"/>
      <c r="AA2063" s="23"/>
      <c r="AB2063" s="23"/>
      <c r="AC2063" s="23"/>
      <c r="AD2063" s="23"/>
    </row>
    <row r="2064" spans="1:30">
      <c r="A2064" s="4">
        <v>42082</v>
      </c>
      <c r="B2064" s="23">
        <v>1.1999999999999999E-3</v>
      </c>
      <c r="C2064" s="23">
        <v>2.9999999999999997E-4</v>
      </c>
      <c r="D2064" s="23">
        <v>1.1999999999999999E-3</v>
      </c>
      <c r="E2064" s="23">
        <v>2.5999999999999999E-3</v>
      </c>
      <c r="F2064" s="23">
        <v>6.3E-3</v>
      </c>
      <c r="G2064" s="23">
        <v>9.8999999999999991E-3</v>
      </c>
      <c r="H2064" s="23">
        <v>1.4800000000000001E-2</v>
      </c>
      <c r="I2064" s="23">
        <v>1.7899999999999999E-2</v>
      </c>
      <c r="J2064" s="23">
        <v>1.9799999999999998E-2</v>
      </c>
      <c r="K2064" s="23">
        <v>2.3300000000000001E-2</v>
      </c>
      <c r="L2064" s="23">
        <v>2.5399999999999999E-2</v>
      </c>
      <c r="M2064" s="23"/>
      <c r="N2064" s="23"/>
      <c r="O2064" s="23"/>
      <c r="P2064" s="23"/>
      <c r="V2064" s="23"/>
      <c r="W2064" s="23"/>
      <c r="X2064" s="23"/>
      <c r="Y2064" s="23"/>
      <c r="Z2064" s="23"/>
      <c r="AA2064" s="23"/>
      <c r="AB2064" s="23"/>
      <c r="AC2064" s="23"/>
      <c r="AD2064" s="23"/>
    </row>
    <row r="2065" spans="1:30">
      <c r="A2065" s="4">
        <v>42083</v>
      </c>
      <c r="B2065" s="23">
        <v>1.1999999999999999E-3</v>
      </c>
      <c r="C2065" s="23">
        <v>1E-4</v>
      </c>
      <c r="D2065" s="23">
        <v>1.1000000000000001E-3</v>
      </c>
      <c r="E2065" s="23">
        <v>2.3999999999999998E-3</v>
      </c>
      <c r="F2065" s="23">
        <v>6.0000000000000001E-3</v>
      </c>
      <c r="G2065" s="23">
        <v>9.4999999999999998E-3</v>
      </c>
      <c r="H2065" s="23">
        <v>1.4199999999999999E-2</v>
      </c>
      <c r="I2065" s="23">
        <v>1.7299999999999999E-2</v>
      </c>
      <c r="J2065" s="23">
        <v>1.9299999999999998E-2</v>
      </c>
      <c r="K2065" s="23">
        <v>2.29E-2</v>
      </c>
      <c r="L2065" s="23">
        <v>2.5000000000000001E-2</v>
      </c>
      <c r="M2065" s="23"/>
      <c r="N2065" s="23"/>
      <c r="O2065" s="23"/>
      <c r="P2065" s="23"/>
      <c r="V2065" s="23"/>
      <c r="W2065" s="23"/>
      <c r="X2065" s="23"/>
      <c r="Y2065" s="23"/>
      <c r="Z2065" s="23"/>
      <c r="AA2065" s="23"/>
      <c r="AB2065" s="23"/>
      <c r="AC2065" s="23"/>
      <c r="AD2065" s="23"/>
    </row>
    <row r="2066" spans="1:30">
      <c r="A2066" s="4">
        <v>42086</v>
      </c>
      <c r="B2066" s="23">
        <v>1.1999999999999999E-3</v>
      </c>
      <c r="C2066" s="23">
        <v>2.9999999999999997E-4</v>
      </c>
      <c r="D2066" s="23">
        <v>1.1000000000000001E-3</v>
      </c>
      <c r="E2066" s="23">
        <v>2.3999999999999998E-3</v>
      </c>
      <c r="F2066" s="23">
        <v>6.0000000000000001E-3</v>
      </c>
      <c r="G2066" s="23">
        <v>9.300000000000001E-3</v>
      </c>
      <c r="H2066" s="23">
        <v>1.41E-2</v>
      </c>
      <c r="I2066" s="23">
        <v>1.7100000000000001E-2</v>
      </c>
      <c r="J2066" s="23">
        <v>1.9199999999999998E-2</v>
      </c>
      <c r="K2066" s="23">
        <v>2.29E-2</v>
      </c>
      <c r="L2066" s="23">
        <v>2.5099999999999997E-2</v>
      </c>
      <c r="M2066" s="23"/>
      <c r="N2066" s="23"/>
      <c r="O2066" s="23"/>
      <c r="P2066" s="23"/>
      <c r="V2066" s="23"/>
      <c r="W2066" s="23"/>
      <c r="X2066" s="23"/>
      <c r="Y2066" s="23"/>
      <c r="Z2066" s="23"/>
      <c r="AA2066" s="23"/>
      <c r="AB2066" s="23"/>
      <c r="AC2066" s="23"/>
      <c r="AD2066" s="23"/>
    </row>
    <row r="2067" spans="1:30">
      <c r="A2067" s="4">
        <v>42087</v>
      </c>
      <c r="B2067" s="23">
        <v>1.1000000000000001E-3</v>
      </c>
      <c r="C2067" s="23">
        <v>2.0000000000000001E-4</v>
      </c>
      <c r="D2067" s="23">
        <v>1.1000000000000001E-3</v>
      </c>
      <c r="E2067" s="23">
        <v>2.3999999999999998E-3</v>
      </c>
      <c r="F2067" s="23">
        <v>5.7999999999999996E-3</v>
      </c>
      <c r="G2067" s="23">
        <v>9.1000000000000004E-3</v>
      </c>
      <c r="H2067" s="23">
        <v>1.37E-2</v>
      </c>
      <c r="I2067" s="23">
        <v>1.6799999999999999E-2</v>
      </c>
      <c r="J2067" s="23">
        <v>1.8799999999999997E-2</v>
      </c>
      <c r="K2067" s="23">
        <v>2.2400000000000003E-2</v>
      </c>
      <c r="L2067" s="23">
        <v>2.46E-2</v>
      </c>
      <c r="M2067" s="23"/>
      <c r="N2067" s="23"/>
      <c r="O2067" s="23"/>
      <c r="P2067" s="23"/>
      <c r="V2067" s="23"/>
      <c r="W2067" s="23"/>
      <c r="X2067" s="23"/>
      <c r="Y2067" s="23"/>
      <c r="Z2067" s="23"/>
      <c r="AA2067" s="23"/>
      <c r="AB2067" s="23"/>
      <c r="AC2067" s="23"/>
      <c r="AD2067" s="23"/>
    </row>
    <row r="2068" spans="1:30">
      <c r="A2068" s="4">
        <v>42088</v>
      </c>
      <c r="B2068" s="23">
        <v>1.1999999999999999E-3</v>
      </c>
      <c r="C2068" s="23">
        <v>4.0000000000000002E-4</v>
      </c>
      <c r="D2068" s="23">
        <v>1.1000000000000001E-3</v>
      </c>
      <c r="E2068" s="23">
        <v>2.5000000000000001E-3</v>
      </c>
      <c r="F2068" s="23">
        <v>5.8999999999999999E-3</v>
      </c>
      <c r="G2068" s="23">
        <v>9.3999999999999986E-3</v>
      </c>
      <c r="H2068" s="23">
        <v>1.41E-2</v>
      </c>
      <c r="I2068" s="23">
        <v>1.7299999999999999E-2</v>
      </c>
      <c r="J2068" s="23">
        <v>1.9299999999999998E-2</v>
      </c>
      <c r="K2068" s="23">
        <v>2.2799999999999997E-2</v>
      </c>
      <c r="L2068" s="23">
        <v>2.5000000000000001E-2</v>
      </c>
      <c r="M2068" s="23"/>
      <c r="N2068" s="23"/>
      <c r="O2068" s="23"/>
      <c r="P2068" s="23"/>
      <c r="V2068" s="23"/>
      <c r="W2068" s="23"/>
      <c r="X2068" s="23"/>
      <c r="Y2068" s="23"/>
      <c r="Z2068" s="23"/>
      <c r="AA2068" s="23"/>
      <c r="AB2068" s="23"/>
      <c r="AC2068" s="23"/>
      <c r="AD2068" s="23"/>
    </row>
    <row r="2069" spans="1:30">
      <c r="A2069" s="4">
        <v>42089</v>
      </c>
      <c r="B2069" s="23">
        <v>1.1000000000000001E-3</v>
      </c>
      <c r="C2069" s="23">
        <v>2.9999999999999997E-4</v>
      </c>
      <c r="D2069" s="23">
        <v>1.2999999999999999E-3</v>
      </c>
      <c r="E2069" s="23">
        <v>2.8000000000000004E-3</v>
      </c>
      <c r="F2069" s="23">
        <v>6.0999999999999995E-3</v>
      </c>
      <c r="G2069" s="23">
        <v>9.7999999999999997E-3</v>
      </c>
      <c r="H2069" s="23">
        <v>1.47E-2</v>
      </c>
      <c r="I2069" s="23">
        <v>1.8100000000000002E-2</v>
      </c>
      <c r="J2069" s="23">
        <v>2.0099999999999996E-2</v>
      </c>
      <c r="K2069" s="23">
        <v>2.3700000000000002E-2</v>
      </c>
      <c r="L2069" s="23">
        <v>2.6000000000000002E-2</v>
      </c>
      <c r="M2069" s="23"/>
      <c r="N2069" s="23"/>
      <c r="O2069" s="23"/>
      <c r="P2069" s="23"/>
      <c r="V2069" s="23"/>
      <c r="W2069" s="23"/>
      <c r="X2069" s="23"/>
      <c r="Y2069" s="23"/>
      <c r="Z2069" s="23"/>
      <c r="AA2069" s="23"/>
      <c r="AB2069" s="23"/>
      <c r="AC2069" s="23"/>
      <c r="AD2069" s="23"/>
    </row>
    <row r="2070" spans="1:30">
      <c r="A2070" s="4">
        <v>42090</v>
      </c>
      <c r="B2070" s="23">
        <v>1.1999999999999999E-3</v>
      </c>
      <c r="C2070" s="23">
        <v>4.0000000000000002E-4</v>
      </c>
      <c r="D2070" s="23">
        <v>1.1999999999999999E-3</v>
      </c>
      <c r="E2070" s="23">
        <v>2.7000000000000001E-3</v>
      </c>
      <c r="F2070" s="23">
        <v>5.7999999999999996E-3</v>
      </c>
      <c r="G2070" s="23">
        <v>9.1999999999999998E-3</v>
      </c>
      <c r="H2070" s="23">
        <v>1.4199999999999999E-2</v>
      </c>
      <c r="I2070" s="23">
        <v>1.7399999999999999E-2</v>
      </c>
      <c r="J2070" s="23">
        <v>1.95E-2</v>
      </c>
      <c r="K2070" s="23">
        <v>2.29E-2</v>
      </c>
      <c r="L2070" s="23">
        <v>2.53E-2</v>
      </c>
      <c r="M2070" s="23"/>
      <c r="N2070" s="23"/>
      <c r="O2070" s="23"/>
      <c r="P2070" s="23"/>
      <c r="V2070" s="23"/>
      <c r="W2070" s="23"/>
      <c r="X2070" s="23"/>
      <c r="Y2070" s="23"/>
      <c r="Z2070" s="23"/>
      <c r="AA2070" s="23"/>
      <c r="AB2070" s="23"/>
      <c r="AC2070" s="23"/>
      <c r="AD2070" s="23"/>
    </row>
    <row r="2071" spans="1:30">
      <c r="A2071" s="4">
        <v>42093</v>
      </c>
      <c r="B2071" s="23">
        <v>1.1999999999999999E-3</v>
      </c>
      <c r="C2071" s="23">
        <v>4.0000000000000002E-4</v>
      </c>
      <c r="D2071" s="23">
        <v>1.4000000000000002E-3</v>
      </c>
      <c r="E2071" s="23">
        <v>2.7000000000000001E-3</v>
      </c>
      <c r="F2071" s="23">
        <v>5.7999999999999996E-3</v>
      </c>
      <c r="G2071" s="23">
        <v>9.300000000000001E-3</v>
      </c>
      <c r="H2071" s="23">
        <v>1.41E-2</v>
      </c>
      <c r="I2071" s="23">
        <v>1.7399999999999999E-2</v>
      </c>
      <c r="J2071" s="23">
        <v>1.9599999999999999E-2</v>
      </c>
      <c r="K2071" s="23">
        <v>2.3199999999999998E-2</v>
      </c>
      <c r="L2071" s="23">
        <v>2.5499999999999998E-2</v>
      </c>
      <c r="M2071" s="23"/>
      <c r="N2071" s="23"/>
      <c r="O2071" s="23"/>
      <c r="P2071" s="23"/>
      <c r="V2071" s="23"/>
      <c r="W2071" s="23"/>
      <c r="X2071" s="23"/>
      <c r="Y2071" s="23"/>
      <c r="Z2071" s="23"/>
      <c r="AA2071" s="23"/>
      <c r="AB2071" s="23"/>
      <c r="AC2071" s="23"/>
      <c r="AD2071" s="23"/>
    </row>
    <row r="2072" spans="1:30">
      <c r="A2072" s="4">
        <v>42094</v>
      </c>
      <c r="B2072" s="23">
        <v>5.9999999999999995E-4</v>
      </c>
      <c r="C2072" s="23">
        <v>2.9999999999999997E-4</v>
      </c>
      <c r="D2072" s="23">
        <v>1.4000000000000002E-3</v>
      </c>
      <c r="E2072" s="23">
        <v>2.5999999999999999E-3</v>
      </c>
      <c r="F2072" s="23">
        <v>5.6000000000000008E-3</v>
      </c>
      <c r="G2072" s="23">
        <v>8.8999999999999999E-3</v>
      </c>
      <c r="H2072" s="23">
        <v>1.37E-2</v>
      </c>
      <c r="I2072" s="23">
        <v>1.7100000000000001E-2</v>
      </c>
      <c r="J2072" s="23">
        <v>1.9400000000000001E-2</v>
      </c>
      <c r="K2072" s="23">
        <v>2.3099999999999999E-2</v>
      </c>
      <c r="L2072" s="23">
        <v>2.5399999999999999E-2</v>
      </c>
      <c r="M2072" s="23"/>
      <c r="N2072" s="23"/>
      <c r="O2072" s="23"/>
      <c r="P2072" s="23"/>
      <c r="V2072" s="23"/>
      <c r="W2072" s="23"/>
      <c r="X2072" s="23"/>
      <c r="Y2072" s="23"/>
      <c r="Z2072" s="23"/>
      <c r="AA2072" s="23"/>
      <c r="AB2072" s="23"/>
      <c r="AC2072" s="23"/>
      <c r="AD2072" s="23"/>
    </row>
    <row r="2073" spans="1:30">
      <c r="A2073" s="4">
        <v>42095</v>
      </c>
      <c r="B2073" s="23">
        <v>1.1999999999999999E-3</v>
      </c>
      <c r="C2073" s="23">
        <v>2.9999999999999997E-4</v>
      </c>
      <c r="D2073" s="23">
        <v>1.1999999999999999E-3</v>
      </c>
      <c r="E2073" s="23">
        <v>2.7000000000000001E-3</v>
      </c>
      <c r="F2073" s="23">
        <v>5.5000000000000005E-3</v>
      </c>
      <c r="G2073" s="23">
        <v>8.6E-3</v>
      </c>
      <c r="H2073" s="23">
        <v>1.32E-2</v>
      </c>
      <c r="I2073" s="23">
        <v>1.6500000000000001E-2</v>
      </c>
      <c r="J2073" s="23">
        <v>1.8700000000000001E-2</v>
      </c>
      <c r="K2073" s="23">
        <v>2.23E-2</v>
      </c>
      <c r="L2073" s="23">
        <v>2.4700000000000003E-2</v>
      </c>
      <c r="M2073" s="23"/>
      <c r="N2073" s="23"/>
      <c r="O2073" s="23"/>
      <c r="P2073" s="23"/>
      <c r="V2073" s="23"/>
      <c r="W2073" s="23"/>
      <c r="X2073" s="23"/>
      <c r="Y2073" s="23"/>
      <c r="Z2073" s="23"/>
      <c r="AA2073" s="23"/>
      <c r="AB2073" s="23"/>
      <c r="AC2073" s="23"/>
      <c r="AD2073" s="23"/>
    </row>
    <row r="2074" spans="1:30">
      <c r="A2074" s="4">
        <v>42096</v>
      </c>
      <c r="B2074" s="23">
        <v>1.1999999999999999E-3</v>
      </c>
      <c r="C2074" s="23">
        <v>2.0000000000000001E-4</v>
      </c>
      <c r="D2074" s="23">
        <v>1E-3</v>
      </c>
      <c r="E2074" s="23">
        <v>2.5000000000000001E-3</v>
      </c>
      <c r="F2074" s="23">
        <v>5.5000000000000005E-3</v>
      </c>
      <c r="G2074" s="23">
        <v>8.6999999999999994E-3</v>
      </c>
      <c r="H2074" s="23">
        <v>1.3500000000000002E-2</v>
      </c>
      <c r="I2074" s="23">
        <v>1.6899999999999998E-2</v>
      </c>
      <c r="J2074" s="23">
        <v>1.9199999999999998E-2</v>
      </c>
      <c r="K2074" s="23">
        <v>2.29E-2</v>
      </c>
      <c r="L2074" s="23">
        <v>2.53E-2</v>
      </c>
      <c r="M2074" s="23"/>
      <c r="N2074" s="23"/>
      <c r="O2074" s="23"/>
      <c r="P2074" s="23"/>
      <c r="V2074" s="23"/>
      <c r="W2074" s="23"/>
      <c r="X2074" s="23"/>
      <c r="Y2074" s="23"/>
      <c r="Z2074" s="23"/>
      <c r="AA2074" s="23"/>
      <c r="AB2074" s="23"/>
      <c r="AC2074" s="23"/>
      <c r="AD2074" s="23"/>
    </row>
    <row r="2075" spans="1:30">
      <c r="A2075" s="4">
        <v>42097</v>
      </c>
      <c r="B2075" s="23">
        <v>1.1999999999999999E-3</v>
      </c>
      <c r="C2075" s="23">
        <v>2.0000000000000001E-4</v>
      </c>
      <c r="D2075" s="23">
        <v>1E-3</v>
      </c>
      <c r="E2075" s="23">
        <v>2.0999999999999999E-3</v>
      </c>
      <c r="F2075" s="23">
        <v>4.8999999999999998E-3</v>
      </c>
      <c r="G2075" s="23">
        <v>8.0000000000000002E-3</v>
      </c>
      <c r="H2075" s="23">
        <v>1.26E-2</v>
      </c>
      <c r="I2075" s="23">
        <v>1.6E-2</v>
      </c>
      <c r="J2075" s="23">
        <v>1.8500000000000003E-2</v>
      </c>
      <c r="K2075" s="23">
        <v>2.2400000000000003E-2</v>
      </c>
      <c r="L2075" s="23">
        <v>2.4900000000000002E-2</v>
      </c>
      <c r="M2075" s="23"/>
      <c r="N2075" s="23"/>
      <c r="O2075" s="23"/>
      <c r="P2075" s="23"/>
      <c r="V2075" s="23"/>
      <c r="W2075" s="23"/>
      <c r="X2075" s="23"/>
      <c r="Y2075" s="23"/>
      <c r="Z2075" s="23"/>
      <c r="AA2075" s="23"/>
      <c r="AB2075" s="23"/>
      <c r="AC2075" s="23"/>
      <c r="AD2075" s="23"/>
    </row>
    <row r="2076" spans="1:30">
      <c r="A2076" s="4">
        <v>42100</v>
      </c>
      <c r="B2076" s="23">
        <v>1.2999999999999999E-3</v>
      </c>
      <c r="C2076" s="23">
        <v>2.9999999999999997E-4</v>
      </c>
      <c r="D2076" s="23">
        <v>1E-3</v>
      </c>
      <c r="E2076" s="23">
        <v>2.0999999999999999E-3</v>
      </c>
      <c r="F2076" s="23">
        <v>5.1000000000000004E-3</v>
      </c>
      <c r="G2076" s="23">
        <v>8.3000000000000001E-3</v>
      </c>
      <c r="H2076" s="23">
        <v>1.3100000000000001E-2</v>
      </c>
      <c r="I2076" s="23">
        <v>1.67E-2</v>
      </c>
      <c r="J2076" s="23">
        <v>1.9199999999999998E-2</v>
      </c>
      <c r="K2076" s="23">
        <v>2.3099999999999999E-2</v>
      </c>
      <c r="L2076" s="23">
        <v>2.5699999999999997E-2</v>
      </c>
      <c r="M2076" s="23"/>
      <c r="N2076" s="23"/>
      <c r="O2076" s="23"/>
      <c r="P2076" s="23"/>
      <c r="V2076" s="23"/>
      <c r="W2076" s="23"/>
      <c r="X2076" s="23"/>
      <c r="Y2076" s="23"/>
      <c r="Z2076" s="23"/>
      <c r="AA2076" s="23"/>
      <c r="AB2076" s="23"/>
      <c r="AC2076" s="23"/>
      <c r="AD2076" s="23"/>
    </row>
    <row r="2077" spans="1:30">
      <c r="A2077" s="4">
        <v>42101</v>
      </c>
      <c r="B2077" s="23">
        <v>1.1999999999999999E-3</v>
      </c>
      <c r="C2077" s="23">
        <v>2.0000000000000001E-4</v>
      </c>
      <c r="D2077" s="23">
        <v>1E-3</v>
      </c>
      <c r="E2077" s="23">
        <v>2.2000000000000001E-3</v>
      </c>
      <c r="F2077" s="23">
        <v>5.1999999999999998E-3</v>
      </c>
      <c r="G2077" s="23">
        <v>8.5000000000000006E-3</v>
      </c>
      <c r="H2077" s="23">
        <v>1.32E-2</v>
      </c>
      <c r="I2077" s="23">
        <v>1.66E-2</v>
      </c>
      <c r="J2077" s="23">
        <v>1.89E-2</v>
      </c>
      <c r="K2077" s="23">
        <v>2.2700000000000001E-2</v>
      </c>
      <c r="L2077" s="23">
        <v>2.52E-2</v>
      </c>
      <c r="M2077" s="23"/>
      <c r="N2077" s="23"/>
      <c r="O2077" s="23"/>
      <c r="P2077" s="23"/>
      <c r="V2077" s="23"/>
      <c r="W2077" s="23"/>
      <c r="X2077" s="23"/>
      <c r="Y2077" s="23"/>
      <c r="Z2077" s="23"/>
      <c r="AA2077" s="23"/>
      <c r="AB2077" s="23"/>
      <c r="AC2077" s="23"/>
      <c r="AD2077" s="23"/>
    </row>
    <row r="2078" spans="1:30">
      <c r="A2078" s="4">
        <v>42102</v>
      </c>
      <c r="B2078" s="23">
        <v>1.1999999999999999E-3</v>
      </c>
      <c r="C2078" s="23">
        <v>2.9999999999999997E-4</v>
      </c>
      <c r="D2078" s="23">
        <v>1E-3</v>
      </c>
      <c r="E2078" s="23">
        <v>2.2000000000000001E-3</v>
      </c>
      <c r="F2078" s="23">
        <v>5.4000000000000003E-3</v>
      </c>
      <c r="G2078" s="23">
        <v>8.6E-3</v>
      </c>
      <c r="H2078" s="23">
        <v>1.3500000000000002E-2</v>
      </c>
      <c r="I2078" s="23">
        <v>1.6799999999999999E-2</v>
      </c>
      <c r="J2078" s="23">
        <v>1.9199999999999998E-2</v>
      </c>
      <c r="K2078" s="23">
        <v>2.2799999999999997E-2</v>
      </c>
      <c r="L2078" s="23">
        <v>2.53E-2</v>
      </c>
      <c r="M2078" s="23"/>
      <c r="N2078" s="23"/>
      <c r="O2078" s="23"/>
      <c r="P2078" s="23"/>
      <c r="V2078" s="23"/>
      <c r="W2078" s="23"/>
      <c r="X2078" s="23"/>
      <c r="Y2078" s="23"/>
      <c r="Z2078" s="23"/>
      <c r="AA2078" s="23"/>
      <c r="AB2078" s="23"/>
      <c r="AC2078" s="23"/>
      <c r="AD2078" s="23"/>
    </row>
    <row r="2079" spans="1:30">
      <c r="A2079" s="4">
        <v>42103</v>
      </c>
      <c r="B2079" s="23">
        <v>1.1999999999999999E-3</v>
      </c>
      <c r="C2079" s="23">
        <v>2.9999999999999997E-4</v>
      </c>
      <c r="D2079" s="23">
        <v>1E-3</v>
      </c>
      <c r="E2079" s="23">
        <v>2.2000000000000001E-3</v>
      </c>
      <c r="F2079" s="23">
        <v>5.6000000000000008E-3</v>
      </c>
      <c r="G2079" s="23">
        <v>8.8999999999999999E-3</v>
      </c>
      <c r="H2079" s="23">
        <v>1.3999999999999999E-2</v>
      </c>
      <c r="I2079" s="23">
        <v>1.7299999999999999E-2</v>
      </c>
      <c r="J2079" s="23">
        <v>1.9699999999999999E-2</v>
      </c>
      <c r="K2079" s="23">
        <v>2.35E-2</v>
      </c>
      <c r="L2079" s="23">
        <v>2.6099999999999998E-2</v>
      </c>
      <c r="M2079" s="23"/>
      <c r="N2079" s="23"/>
      <c r="O2079" s="23"/>
      <c r="P2079" s="23"/>
      <c r="V2079" s="23"/>
      <c r="W2079" s="23"/>
      <c r="X2079" s="23"/>
      <c r="Y2079" s="23"/>
      <c r="Z2079" s="23"/>
      <c r="AA2079" s="23"/>
      <c r="AB2079" s="23"/>
      <c r="AC2079" s="23"/>
      <c r="AD2079" s="23"/>
    </row>
    <row r="2080" spans="1:30">
      <c r="A2080" s="4">
        <v>42104</v>
      </c>
      <c r="B2080" s="23">
        <v>1.1999999999999999E-3</v>
      </c>
      <c r="C2080" s="23">
        <v>2.0000000000000001E-4</v>
      </c>
      <c r="D2080" s="23">
        <v>8.9999999999999998E-4</v>
      </c>
      <c r="E2080" s="23">
        <v>2.3999999999999998E-3</v>
      </c>
      <c r="F2080" s="23">
        <v>5.6999999999999993E-3</v>
      </c>
      <c r="G2080" s="23">
        <v>9.1000000000000004E-3</v>
      </c>
      <c r="H2080" s="23">
        <v>1.41E-2</v>
      </c>
      <c r="I2080" s="23">
        <v>1.7299999999999999E-2</v>
      </c>
      <c r="J2080" s="23">
        <v>1.9599999999999999E-2</v>
      </c>
      <c r="K2080" s="23">
        <v>2.3300000000000001E-2</v>
      </c>
      <c r="L2080" s="23">
        <v>2.58E-2</v>
      </c>
      <c r="M2080" s="23"/>
      <c r="N2080" s="23"/>
      <c r="O2080" s="23"/>
      <c r="P2080" s="23"/>
      <c r="V2080" s="23"/>
      <c r="W2080" s="23"/>
      <c r="X2080" s="23"/>
      <c r="Y2080" s="23"/>
      <c r="Z2080" s="23"/>
      <c r="AA2080" s="23"/>
      <c r="AB2080" s="23"/>
      <c r="AC2080" s="23"/>
      <c r="AD2080" s="23"/>
    </row>
    <row r="2081" spans="1:30">
      <c r="A2081" s="4">
        <v>42107</v>
      </c>
      <c r="B2081" s="23">
        <v>1.2999999999999999E-3</v>
      </c>
      <c r="C2081" s="23">
        <v>2.9999999999999997E-4</v>
      </c>
      <c r="D2081" s="23">
        <v>1.1000000000000001E-3</v>
      </c>
      <c r="E2081" s="23">
        <v>2.3E-3</v>
      </c>
      <c r="F2081" s="23">
        <v>5.4000000000000003E-3</v>
      </c>
      <c r="G2081" s="23">
        <v>8.8999999999999999E-3</v>
      </c>
      <c r="H2081" s="23">
        <v>1.38E-2</v>
      </c>
      <c r="I2081" s="23">
        <v>1.7100000000000001E-2</v>
      </c>
      <c r="J2081" s="23">
        <v>1.9400000000000001E-2</v>
      </c>
      <c r="K2081" s="23">
        <v>2.3300000000000001E-2</v>
      </c>
      <c r="L2081" s="23">
        <v>2.58E-2</v>
      </c>
      <c r="M2081" s="23"/>
      <c r="N2081" s="23"/>
      <c r="O2081" s="23"/>
      <c r="P2081" s="23"/>
      <c r="V2081" s="23"/>
      <c r="W2081" s="23"/>
      <c r="X2081" s="23"/>
      <c r="Y2081" s="23"/>
      <c r="Z2081" s="23"/>
      <c r="AA2081" s="23"/>
      <c r="AB2081" s="23"/>
      <c r="AC2081" s="23"/>
      <c r="AD2081" s="23"/>
    </row>
    <row r="2082" spans="1:30">
      <c r="A2082" s="4">
        <v>42108</v>
      </c>
      <c r="B2082" s="23">
        <v>1.2999999999999999E-3</v>
      </c>
      <c r="C2082" s="23">
        <v>2.0000000000000001E-4</v>
      </c>
      <c r="D2082" s="23">
        <v>1E-3</v>
      </c>
      <c r="E2082" s="23">
        <v>2.3E-3</v>
      </c>
      <c r="F2082" s="23">
        <v>5.3E-3</v>
      </c>
      <c r="G2082" s="23">
        <v>8.5000000000000006E-3</v>
      </c>
      <c r="H2082" s="23">
        <v>1.34E-2</v>
      </c>
      <c r="I2082" s="23">
        <v>1.67E-2</v>
      </c>
      <c r="J2082" s="23">
        <v>1.9E-2</v>
      </c>
      <c r="K2082" s="23">
        <v>2.29E-2</v>
      </c>
      <c r="L2082" s="23">
        <v>2.5399999999999999E-2</v>
      </c>
      <c r="M2082" s="23"/>
      <c r="N2082" s="23"/>
      <c r="O2082" s="23"/>
      <c r="P2082" s="23"/>
      <c r="V2082" s="23"/>
      <c r="W2082" s="23"/>
      <c r="X2082" s="23"/>
      <c r="Y2082" s="23"/>
      <c r="Z2082" s="23"/>
      <c r="AA2082" s="23"/>
      <c r="AB2082" s="23"/>
      <c r="AC2082" s="23"/>
      <c r="AD2082" s="23"/>
    </row>
    <row r="2083" spans="1:30">
      <c r="A2083" s="4">
        <v>42109</v>
      </c>
      <c r="B2083" s="23">
        <v>1.2999999999999999E-3</v>
      </c>
      <c r="C2083" s="23">
        <v>2.0000000000000001E-4</v>
      </c>
      <c r="D2083" s="23">
        <v>8.0000000000000004E-4</v>
      </c>
      <c r="E2083" s="23">
        <v>2.3E-3</v>
      </c>
      <c r="F2083" s="23">
        <v>5.1000000000000004E-3</v>
      </c>
      <c r="G2083" s="23">
        <v>8.5000000000000006E-3</v>
      </c>
      <c r="H2083" s="23">
        <v>1.3300000000000001E-2</v>
      </c>
      <c r="I2083" s="23">
        <v>1.66E-2</v>
      </c>
      <c r="J2083" s="23">
        <v>1.9099999999999999E-2</v>
      </c>
      <c r="K2083" s="23">
        <v>2.3E-2</v>
      </c>
      <c r="L2083" s="23">
        <v>2.5499999999999998E-2</v>
      </c>
      <c r="M2083" s="23"/>
      <c r="N2083" s="23"/>
      <c r="O2083" s="23"/>
      <c r="P2083" s="23"/>
      <c r="V2083" s="23"/>
      <c r="W2083" s="23"/>
      <c r="X2083" s="23"/>
      <c r="Y2083" s="23"/>
      <c r="Z2083" s="23"/>
      <c r="AA2083" s="23"/>
      <c r="AB2083" s="23"/>
      <c r="AC2083" s="23"/>
      <c r="AD2083" s="23"/>
    </row>
    <row r="2084" spans="1:30">
      <c r="A2084" s="4">
        <v>42110</v>
      </c>
      <c r="B2084" s="23">
        <v>1.2999999999999999E-3</v>
      </c>
      <c r="C2084" s="23">
        <v>2.0000000000000001E-4</v>
      </c>
      <c r="D2084" s="23">
        <v>8.0000000000000004E-4</v>
      </c>
      <c r="E2084" s="23">
        <v>2.2000000000000001E-3</v>
      </c>
      <c r="F2084" s="23">
        <v>5.0000000000000001E-3</v>
      </c>
      <c r="G2084" s="23">
        <v>8.1000000000000013E-3</v>
      </c>
      <c r="H2084" s="23">
        <v>1.3100000000000001E-2</v>
      </c>
      <c r="I2084" s="23">
        <v>1.6399999999999998E-2</v>
      </c>
      <c r="J2084" s="23">
        <v>1.9E-2</v>
      </c>
      <c r="K2084" s="23">
        <v>2.3099999999999999E-2</v>
      </c>
      <c r="L2084" s="23">
        <v>2.5600000000000001E-2</v>
      </c>
      <c r="M2084" s="23"/>
      <c r="N2084" s="23"/>
      <c r="O2084" s="23"/>
      <c r="P2084" s="23"/>
      <c r="V2084" s="23"/>
      <c r="W2084" s="23"/>
      <c r="X2084" s="23"/>
      <c r="Y2084" s="23"/>
      <c r="Z2084" s="23"/>
      <c r="AA2084" s="23"/>
      <c r="AB2084" s="23"/>
      <c r="AC2084" s="23"/>
      <c r="AD2084" s="23"/>
    </row>
    <row r="2085" spans="1:30">
      <c r="A2085" s="4">
        <v>42111</v>
      </c>
      <c r="B2085" s="23">
        <v>1.2999999999999999E-3</v>
      </c>
      <c r="C2085" s="23">
        <v>1E-4</v>
      </c>
      <c r="D2085" s="23">
        <v>8.0000000000000004E-4</v>
      </c>
      <c r="E2085" s="23">
        <v>2.3E-3</v>
      </c>
      <c r="F2085" s="23">
        <v>5.1000000000000004E-3</v>
      </c>
      <c r="G2085" s="23">
        <v>8.3999999999999995E-3</v>
      </c>
      <c r="H2085" s="23">
        <v>1.3100000000000001E-2</v>
      </c>
      <c r="I2085" s="23">
        <v>1.6299999999999999E-2</v>
      </c>
      <c r="J2085" s="23">
        <v>1.8700000000000001E-2</v>
      </c>
      <c r="K2085" s="23">
        <v>2.2599999999999999E-2</v>
      </c>
      <c r="L2085" s="23">
        <v>2.5099999999999997E-2</v>
      </c>
      <c r="M2085" s="23"/>
      <c r="N2085" s="23"/>
      <c r="O2085" s="23"/>
      <c r="P2085" s="23"/>
      <c r="V2085" s="23"/>
      <c r="W2085" s="23"/>
      <c r="X2085" s="23"/>
      <c r="Y2085" s="23"/>
      <c r="Z2085" s="23"/>
      <c r="AA2085" s="23"/>
      <c r="AB2085" s="23"/>
      <c r="AC2085" s="23"/>
      <c r="AD2085" s="23"/>
    </row>
    <row r="2086" spans="1:30">
      <c r="A2086" s="4">
        <v>42114</v>
      </c>
      <c r="B2086" s="23">
        <v>1.2999999999999999E-3</v>
      </c>
      <c r="C2086" s="23">
        <v>2.9999999999999997E-4</v>
      </c>
      <c r="D2086" s="23">
        <v>1E-3</v>
      </c>
      <c r="E2086" s="23">
        <v>2.3999999999999998E-3</v>
      </c>
      <c r="F2086" s="23">
        <v>5.5000000000000005E-3</v>
      </c>
      <c r="G2086" s="23">
        <v>8.6E-3</v>
      </c>
      <c r="H2086" s="23">
        <v>1.3300000000000001E-2</v>
      </c>
      <c r="I2086" s="23">
        <v>1.6500000000000001E-2</v>
      </c>
      <c r="J2086" s="23">
        <v>1.9E-2</v>
      </c>
      <c r="K2086" s="23">
        <v>2.3099999999999999E-2</v>
      </c>
      <c r="L2086" s="23">
        <v>2.5600000000000001E-2</v>
      </c>
      <c r="M2086" s="23"/>
      <c r="N2086" s="23"/>
      <c r="O2086" s="23"/>
      <c r="P2086" s="23"/>
      <c r="V2086" s="23"/>
      <c r="W2086" s="23"/>
      <c r="X2086" s="23"/>
      <c r="Y2086" s="23"/>
      <c r="Z2086" s="23"/>
      <c r="AA2086" s="23"/>
      <c r="AB2086" s="23"/>
      <c r="AC2086" s="23"/>
      <c r="AD2086" s="23"/>
    </row>
    <row r="2087" spans="1:30">
      <c r="A2087" s="4">
        <v>42115</v>
      </c>
      <c r="B2087" s="23">
        <v>1.2999999999999999E-3</v>
      </c>
      <c r="C2087" s="23">
        <v>2.9999999999999997E-4</v>
      </c>
      <c r="D2087" s="23">
        <v>8.9999999999999998E-4</v>
      </c>
      <c r="E2087" s="23">
        <v>2.3E-3</v>
      </c>
      <c r="F2087" s="23">
        <v>5.5000000000000005E-3</v>
      </c>
      <c r="G2087" s="23">
        <v>8.6E-3</v>
      </c>
      <c r="H2087" s="23">
        <v>1.3500000000000002E-2</v>
      </c>
      <c r="I2087" s="23">
        <v>1.67E-2</v>
      </c>
      <c r="J2087" s="23">
        <v>1.9199999999999998E-2</v>
      </c>
      <c r="K2087" s="23">
        <v>2.3300000000000001E-2</v>
      </c>
      <c r="L2087" s="23">
        <v>2.58E-2</v>
      </c>
      <c r="M2087" s="23"/>
      <c r="N2087" s="23"/>
      <c r="O2087" s="23"/>
      <c r="P2087" s="23"/>
      <c r="V2087" s="23"/>
      <c r="W2087" s="23"/>
      <c r="X2087" s="23"/>
      <c r="Y2087" s="23"/>
      <c r="Z2087" s="23"/>
      <c r="AA2087" s="23"/>
      <c r="AB2087" s="23"/>
      <c r="AC2087" s="23"/>
      <c r="AD2087" s="23"/>
    </row>
    <row r="2088" spans="1:30">
      <c r="A2088" s="4">
        <v>42116</v>
      </c>
      <c r="B2088" s="23">
        <v>1.2999999999999999E-3</v>
      </c>
      <c r="C2088" s="23">
        <v>2.9999999999999997E-4</v>
      </c>
      <c r="D2088" s="23">
        <v>1E-3</v>
      </c>
      <c r="E2088" s="23">
        <v>2.3E-3</v>
      </c>
      <c r="F2088" s="23">
        <v>5.6999999999999993E-3</v>
      </c>
      <c r="G2088" s="23">
        <v>9.1000000000000004E-3</v>
      </c>
      <c r="H2088" s="23">
        <v>1.41E-2</v>
      </c>
      <c r="I2088" s="23">
        <v>1.7500000000000002E-2</v>
      </c>
      <c r="J2088" s="23">
        <v>1.9900000000000001E-2</v>
      </c>
      <c r="K2088" s="23">
        <v>2.4199999999999999E-2</v>
      </c>
      <c r="L2088" s="23">
        <v>2.6600000000000002E-2</v>
      </c>
      <c r="M2088" s="23"/>
      <c r="N2088" s="23"/>
      <c r="O2088" s="23"/>
      <c r="P2088" s="23"/>
      <c r="V2088" s="23"/>
      <c r="W2088" s="23"/>
      <c r="X2088" s="23"/>
      <c r="Y2088" s="23"/>
      <c r="Z2088" s="23"/>
      <c r="AA2088" s="23"/>
      <c r="AB2088" s="23"/>
      <c r="AC2088" s="23"/>
      <c r="AD2088" s="23"/>
    </row>
    <row r="2089" spans="1:30">
      <c r="A2089" s="4">
        <v>42117</v>
      </c>
      <c r="B2089" s="23">
        <v>1.2999999999999999E-3</v>
      </c>
      <c r="C2089" s="23">
        <v>2.9999999999999997E-4</v>
      </c>
      <c r="D2089" s="23">
        <v>8.9999999999999998E-4</v>
      </c>
      <c r="E2089" s="23">
        <v>2.3999999999999998E-3</v>
      </c>
      <c r="F2089" s="23">
        <v>5.5000000000000005E-3</v>
      </c>
      <c r="G2089" s="23">
        <v>8.6999999999999994E-3</v>
      </c>
      <c r="H2089" s="23">
        <v>1.37E-2</v>
      </c>
      <c r="I2089" s="23">
        <v>1.7000000000000001E-2</v>
      </c>
      <c r="J2089" s="23">
        <v>1.9599999999999999E-2</v>
      </c>
      <c r="K2089" s="23">
        <v>2.3799999999999998E-2</v>
      </c>
      <c r="L2089" s="23">
        <v>2.63E-2</v>
      </c>
      <c r="M2089" s="23"/>
      <c r="N2089" s="23"/>
      <c r="O2089" s="23"/>
      <c r="P2089" s="23"/>
      <c r="V2089" s="23"/>
      <c r="W2089" s="23"/>
      <c r="X2089" s="23"/>
      <c r="Y2089" s="23"/>
      <c r="Z2089" s="23"/>
      <c r="AA2089" s="23"/>
      <c r="AB2089" s="23"/>
      <c r="AC2089" s="23"/>
      <c r="AD2089" s="23"/>
    </row>
    <row r="2090" spans="1:30">
      <c r="A2090" s="4">
        <v>42118</v>
      </c>
      <c r="B2090" s="23">
        <v>1.2999999999999999E-3</v>
      </c>
      <c r="C2090" s="23">
        <v>2.9999999999999997E-4</v>
      </c>
      <c r="D2090" s="23">
        <v>1E-3</v>
      </c>
      <c r="E2090" s="23">
        <v>2.3999999999999998E-3</v>
      </c>
      <c r="F2090" s="23">
        <v>5.4000000000000003E-3</v>
      </c>
      <c r="G2090" s="23">
        <v>8.3999999999999995E-3</v>
      </c>
      <c r="H2090" s="23">
        <v>1.34E-2</v>
      </c>
      <c r="I2090" s="23">
        <v>1.6799999999999999E-2</v>
      </c>
      <c r="J2090" s="23">
        <v>1.9299999999999998E-2</v>
      </c>
      <c r="K2090" s="23">
        <v>2.3599999999999999E-2</v>
      </c>
      <c r="L2090" s="23">
        <v>2.6200000000000001E-2</v>
      </c>
      <c r="M2090" s="23"/>
      <c r="N2090" s="23"/>
      <c r="O2090" s="23"/>
      <c r="P2090" s="23"/>
      <c r="V2090" s="23"/>
      <c r="W2090" s="23"/>
      <c r="X2090" s="23"/>
      <c r="Y2090" s="23"/>
      <c r="Z2090" s="23"/>
      <c r="AA2090" s="23"/>
      <c r="AB2090" s="23"/>
      <c r="AC2090" s="23"/>
      <c r="AD2090" s="23"/>
    </row>
    <row r="2091" spans="1:30">
      <c r="A2091" s="4">
        <v>42121</v>
      </c>
      <c r="B2091" s="23">
        <v>1.2999999999999999E-3</v>
      </c>
      <c r="C2091" s="23">
        <v>2.0000000000000001E-4</v>
      </c>
      <c r="D2091" s="23">
        <v>1E-3</v>
      </c>
      <c r="E2091" s="23">
        <v>2.5000000000000001E-3</v>
      </c>
      <c r="F2091" s="23">
        <v>5.4000000000000003E-3</v>
      </c>
      <c r="G2091" s="23">
        <v>8.6999999999999994E-3</v>
      </c>
      <c r="H2091" s="23">
        <v>1.3600000000000001E-2</v>
      </c>
      <c r="I2091" s="23">
        <v>1.6899999999999998E-2</v>
      </c>
      <c r="J2091" s="23">
        <v>1.9400000000000001E-2</v>
      </c>
      <c r="K2091" s="23">
        <v>2.3599999999999999E-2</v>
      </c>
      <c r="L2091" s="23">
        <v>2.6099999999999998E-2</v>
      </c>
      <c r="M2091" s="23"/>
      <c r="N2091" s="23"/>
      <c r="O2091" s="23"/>
      <c r="P2091" s="23"/>
      <c r="V2091" s="23"/>
      <c r="W2091" s="23"/>
      <c r="X2091" s="23"/>
      <c r="Y2091" s="23"/>
      <c r="Z2091" s="23"/>
      <c r="AA2091" s="23"/>
      <c r="AB2091" s="23"/>
      <c r="AC2091" s="23"/>
      <c r="AD2091" s="23"/>
    </row>
    <row r="2092" spans="1:30">
      <c r="A2092" s="4">
        <v>42122</v>
      </c>
      <c r="B2092" s="23">
        <v>1.2999999999999999E-3</v>
      </c>
      <c r="C2092" s="23">
        <v>2.0000000000000001E-4</v>
      </c>
      <c r="D2092" s="23">
        <v>8.9999999999999998E-4</v>
      </c>
      <c r="E2092" s="23">
        <v>2.3999999999999998E-3</v>
      </c>
      <c r="F2092" s="23">
        <v>5.6000000000000008E-3</v>
      </c>
      <c r="G2092" s="23">
        <v>9.0000000000000011E-3</v>
      </c>
      <c r="H2092" s="23">
        <v>1.3899999999999999E-2</v>
      </c>
      <c r="I2092" s="23">
        <v>1.7500000000000002E-2</v>
      </c>
      <c r="J2092" s="23">
        <v>0.02</v>
      </c>
      <c r="K2092" s="23">
        <v>2.4199999999999999E-2</v>
      </c>
      <c r="L2092" s="23">
        <v>2.6800000000000001E-2</v>
      </c>
      <c r="M2092" s="23"/>
      <c r="N2092" s="23"/>
      <c r="O2092" s="23"/>
      <c r="P2092" s="23"/>
      <c r="V2092" s="23"/>
      <c r="W2092" s="23"/>
      <c r="X2092" s="23"/>
      <c r="Y2092" s="23"/>
      <c r="Z2092" s="23"/>
      <c r="AA2092" s="23"/>
      <c r="AB2092" s="23"/>
      <c r="AC2092" s="23"/>
      <c r="AD2092" s="23"/>
    </row>
    <row r="2093" spans="1:30">
      <c r="A2093" s="4">
        <v>42123</v>
      </c>
      <c r="B2093" s="23">
        <v>1.2999999999999999E-3</v>
      </c>
      <c r="C2093" s="23">
        <v>1E-4</v>
      </c>
      <c r="D2093" s="23">
        <v>7.000000000000001E-4</v>
      </c>
      <c r="E2093" s="23">
        <v>2.5000000000000001E-3</v>
      </c>
      <c r="F2093" s="23">
        <v>5.6000000000000008E-3</v>
      </c>
      <c r="G2093" s="23">
        <v>9.1000000000000004E-3</v>
      </c>
      <c r="H2093" s="23">
        <v>1.43E-2</v>
      </c>
      <c r="I2093" s="23">
        <v>1.8000000000000002E-2</v>
      </c>
      <c r="J2093" s="23">
        <v>2.06E-2</v>
      </c>
      <c r="K2093" s="23">
        <v>2.4900000000000002E-2</v>
      </c>
      <c r="L2093" s="23">
        <v>2.76E-2</v>
      </c>
      <c r="M2093" s="23"/>
      <c r="N2093" s="23"/>
      <c r="O2093" s="23"/>
      <c r="P2093" s="23"/>
      <c r="V2093" s="23"/>
      <c r="W2093" s="23"/>
      <c r="X2093" s="23"/>
      <c r="Y2093" s="23"/>
      <c r="Z2093" s="23"/>
      <c r="AA2093" s="23"/>
      <c r="AB2093" s="23"/>
      <c r="AC2093" s="23"/>
      <c r="AD2093" s="23"/>
    </row>
    <row r="2094" spans="1:30">
      <c r="A2094" s="4">
        <v>42124</v>
      </c>
      <c r="B2094" s="23">
        <v>8.0000000000000004E-4</v>
      </c>
      <c r="C2094" s="23">
        <v>1E-4</v>
      </c>
      <c r="D2094" s="23">
        <v>5.9999999999999995E-4</v>
      </c>
      <c r="E2094" s="23">
        <v>2.3999999999999998E-3</v>
      </c>
      <c r="F2094" s="23">
        <v>5.7999999999999996E-3</v>
      </c>
      <c r="G2094" s="23">
        <v>9.1000000000000004E-3</v>
      </c>
      <c r="H2094" s="23">
        <v>1.43E-2</v>
      </c>
      <c r="I2094" s="23">
        <v>1.7899999999999999E-2</v>
      </c>
      <c r="J2094" s="23">
        <v>2.0499999999999997E-2</v>
      </c>
      <c r="K2094" s="23">
        <v>2.4900000000000002E-2</v>
      </c>
      <c r="L2094" s="23">
        <v>2.75E-2</v>
      </c>
      <c r="M2094" s="23"/>
      <c r="N2094" s="23"/>
      <c r="O2094" s="23"/>
      <c r="P2094" s="23"/>
      <c r="V2094" s="23"/>
      <c r="W2094" s="23"/>
      <c r="X2094" s="23"/>
      <c r="Y2094" s="23"/>
      <c r="Z2094" s="23"/>
      <c r="AA2094" s="23"/>
      <c r="AB2094" s="23"/>
      <c r="AC2094" s="23"/>
      <c r="AD2094" s="23"/>
    </row>
    <row r="2095" spans="1:30">
      <c r="A2095" s="4">
        <v>42125</v>
      </c>
      <c r="B2095" s="23">
        <v>1.2999999999999999E-3</v>
      </c>
      <c r="C2095" s="23">
        <v>1E-4</v>
      </c>
      <c r="D2095" s="23">
        <v>5.0000000000000001E-4</v>
      </c>
      <c r="E2095" s="23">
        <v>2.5000000000000001E-3</v>
      </c>
      <c r="F2095" s="23">
        <v>6.0000000000000001E-3</v>
      </c>
      <c r="G2095" s="23">
        <v>9.7000000000000003E-3</v>
      </c>
      <c r="H2095" s="23">
        <v>1.4999999999999999E-2</v>
      </c>
      <c r="I2095" s="23">
        <v>1.8700000000000001E-2</v>
      </c>
      <c r="J2095" s="23">
        <v>2.12E-2</v>
      </c>
      <c r="K2095" s="23">
        <v>2.5699999999999997E-2</v>
      </c>
      <c r="L2095" s="23">
        <v>2.8199999999999999E-2</v>
      </c>
      <c r="M2095" s="23"/>
      <c r="N2095" s="23"/>
      <c r="O2095" s="23"/>
      <c r="P2095" s="23"/>
      <c r="V2095" s="23"/>
      <c r="W2095" s="23"/>
      <c r="X2095" s="23"/>
      <c r="Y2095" s="23"/>
      <c r="Z2095" s="23"/>
      <c r="AA2095" s="23"/>
      <c r="AB2095" s="23"/>
      <c r="AC2095" s="23"/>
      <c r="AD2095" s="23"/>
    </row>
    <row r="2096" spans="1:30">
      <c r="A2096" s="4">
        <v>42128</v>
      </c>
      <c r="B2096" s="23">
        <v>1.2999999999999999E-3</v>
      </c>
      <c r="C2096" s="23">
        <v>2.0000000000000001E-4</v>
      </c>
      <c r="D2096" s="23">
        <v>8.0000000000000004E-4</v>
      </c>
      <c r="E2096" s="23">
        <v>2.5000000000000001E-3</v>
      </c>
      <c r="F2096" s="23">
        <v>6.0000000000000001E-3</v>
      </c>
      <c r="G2096" s="23">
        <v>9.5999999999999992E-3</v>
      </c>
      <c r="H2096" s="23">
        <v>1.5100000000000001E-2</v>
      </c>
      <c r="I2096" s="23">
        <v>1.9E-2</v>
      </c>
      <c r="J2096" s="23">
        <v>2.1600000000000001E-2</v>
      </c>
      <c r="K2096" s="23">
        <v>2.6200000000000001E-2</v>
      </c>
      <c r="L2096" s="23">
        <v>2.8799999999999999E-2</v>
      </c>
      <c r="M2096" s="23"/>
      <c r="N2096" s="23"/>
      <c r="O2096" s="23"/>
      <c r="P2096" s="23"/>
      <c r="V2096" s="23"/>
      <c r="W2096" s="23"/>
      <c r="X2096" s="23"/>
      <c r="Y2096" s="23"/>
      <c r="Z2096" s="23"/>
      <c r="AA2096" s="23"/>
      <c r="AB2096" s="23"/>
      <c r="AC2096" s="23"/>
      <c r="AD2096" s="23"/>
    </row>
    <row r="2097" spans="1:30">
      <c r="A2097" s="4">
        <v>42129</v>
      </c>
      <c r="B2097" s="23">
        <v>1.2999999999999999E-3</v>
      </c>
      <c r="C2097" s="23">
        <v>1E-4</v>
      </c>
      <c r="D2097" s="23">
        <v>8.0000000000000004E-4</v>
      </c>
      <c r="E2097" s="23">
        <v>2.3999999999999998E-3</v>
      </c>
      <c r="F2097" s="23">
        <v>6.1999999999999998E-3</v>
      </c>
      <c r="G2097" s="23">
        <v>0.01</v>
      </c>
      <c r="H2097" s="23">
        <v>1.54E-2</v>
      </c>
      <c r="I2097" s="23">
        <v>1.9199999999999998E-2</v>
      </c>
      <c r="J2097" s="23">
        <v>2.1899999999999999E-2</v>
      </c>
      <c r="K2097" s="23">
        <v>2.64E-2</v>
      </c>
      <c r="L2097" s="23">
        <v>2.8999999999999998E-2</v>
      </c>
      <c r="M2097" s="23"/>
      <c r="N2097" s="23"/>
      <c r="O2097" s="23"/>
      <c r="P2097" s="23"/>
      <c r="V2097" s="23"/>
      <c r="W2097" s="23"/>
      <c r="X2097" s="23"/>
      <c r="Y2097" s="23"/>
      <c r="Z2097" s="23"/>
      <c r="AA2097" s="23"/>
      <c r="AB2097" s="23"/>
      <c r="AC2097" s="23"/>
      <c r="AD2097" s="23"/>
    </row>
    <row r="2098" spans="1:30">
      <c r="A2098" s="4">
        <v>42130</v>
      </c>
      <c r="B2098" s="23">
        <v>1.2999999999999999E-3</v>
      </c>
      <c r="C2098" s="23">
        <v>2.0000000000000001E-4</v>
      </c>
      <c r="D2098" s="23">
        <v>8.0000000000000004E-4</v>
      </c>
      <c r="E2098" s="23">
        <v>2.5000000000000001E-3</v>
      </c>
      <c r="F2098" s="23">
        <v>6.5000000000000006E-3</v>
      </c>
      <c r="G2098" s="23">
        <v>1.03E-2</v>
      </c>
      <c r="H2098" s="23">
        <v>1.5800000000000002E-2</v>
      </c>
      <c r="I2098" s="23">
        <v>1.9699999999999999E-2</v>
      </c>
      <c r="J2098" s="23">
        <v>2.2499999999999999E-2</v>
      </c>
      <c r="K2098" s="23">
        <v>2.7200000000000002E-2</v>
      </c>
      <c r="L2098" s="23">
        <v>2.98E-2</v>
      </c>
      <c r="M2098" s="23"/>
      <c r="N2098" s="23"/>
      <c r="O2098" s="23"/>
      <c r="P2098" s="23"/>
      <c r="V2098" s="23"/>
      <c r="W2098" s="23"/>
      <c r="X2098" s="23"/>
      <c r="Y2098" s="23"/>
      <c r="Z2098" s="23"/>
      <c r="AA2098" s="23"/>
      <c r="AB2098" s="23"/>
      <c r="AC2098" s="23"/>
      <c r="AD2098" s="23"/>
    </row>
    <row r="2099" spans="1:30">
      <c r="A2099" s="4">
        <v>42131</v>
      </c>
      <c r="B2099" s="23">
        <v>1.2999999999999999E-3</v>
      </c>
      <c r="C2099" s="23">
        <v>1E-4</v>
      </c>
      <c r="D2099" s="23">
        <v>8.0000000000000004E-4</v>
      </c>
      <c r="E2099" s="23">
        <v>2.3999999999999998E-3</v>
      </c>
      <c r="F2099" s="23">
        <v>6.3E-3</v>
      </c>
      <c r="G2099" s="23">
        <v>1.0200000000000001E-2</v>
      </c>
      <c r="H2099" s="23">
        <v>1.55E-2</v>
      </c>
      <c r="I2099" s="23">
        <v>1.9299999999999998E-2</v>
      </c>
      <c r="J2099" s="23">
        <v>2.18E-2</v>
      </c>
      <c r="K2099" s="23">
        <v>2.63E-2</v>
      </c>
      <c r="L2099" s="23">
        <v>2.8999999999999998E-2</v>
      </c>
      <c r="M2099" s="23"/>
      <c r="N2099" s="23"/>
      <c r="O2099" s="23"/>
      <c r="P2099" s="23"/>
      <c r="V2099" s="23"/>
      <c r="W2099" s="23"/>
      <c r="X2099" s="23"/>
      <c r="Y2099" s="23"/>
      <c r="Z2099" s="23"/>
      <c r="AA2099" s="23"/>
      <c r="AB2099" s="23"/>
      <c r="AC2099" s="23"/>
      <c r="AD2099" s="23"/>
    </row>
    <row r="2100" spans="1:30">
      <c r="A2100" s="4">
        <v>42132</v>
      </c>
      <c r="B2100" s="23">
        <v>1.2999999999999999E-3</v>
      </c>
      <c r="C2100" s="23">
        <v>1E-4</v>
      </c>
      <c r="D2100" s="23">
        <v>8.0000000000000004E-4</v>
      </c>
      <c r="E2100" s="23">
        <v>2.3E-3</v>
      </c>
      <c r="F2100" s="23">
        <v>5.8999999999999999E-3</v>
      </c>
      <c r="G2100" s="23">
        <v>9.5999999999999992E-3</v>
      </c>
      <c r="H2100" s="23">
        <v>1.4999999999999999E-2</v>
      </c>
      <c r="I2100" s="23">
        <v>1.89E-2</v>
      </c>
      <c r="J2100" s="23">
        <v>2.1600000000000001E-2</v>
      </c>
      <c r="K2100" s="23">
        <v>2.63E-2</v>
      </c>
      <c r="L2100" s="23">
        <v>2.8999999999999998E-2</v>
      </c>
      <c r="M2100" s="23"/>
      <c r="N2100" s="23"/>
      <c r="O2100" s="23"/>
      <c r="P2100" s="23"/>
      <c r="V2100" s="23"/>
      <c r="W2100" s="23"/>
      <c r="X2100" s="23"/>
      <c r="Y2100" s="23"/>
      <c r="Z2100" s="23"/>
      <c r="AA2100" s="23"/>
      <c r="AB2100" s="23"/>
      <c r="AC2100" s="23"/>
      <c r="AD2100" s="23"/>
    </row>
    <row r="2101" spans="1:30">
      <c r="A2101" s="4">
        <v>42135</v>
      </c>
      <c r="B2101" s="23">
        <v>1.2999999999999999E-3</v>
      </c>
      <c r="C2101" s="23">
        <v>2.0000000000000001E-4</v>
      </c>
      <c r="D2101" s="23">
        <v>8.9999999999999998E-4</v>
      </c>
      <c r="E2101" s="23">
        <v>2.5000000000000001E-3</v>
      </c>
      <c r="F2101" s="23">
        <v>6.1999999999999998E-3</v>
      </c>
      <c r="G2101" s="23">
        <v>1.0200000000000001E-2</v>
      </c>
      <c r="H2101" s="23">
        <v>1.5900000000000001E-2</v>
      </c>
      <c r="I2101" s="23">
        <v>0.02</v>
      </c>
      <c r="J2101" s="23">
        <v>2.2799999999999997E-2</v>
      </c>
      <c r="K2101" s="23">
        <v>2.76E-2</v>
      </c>
      <c r="L2101" s="23">
        <v>3.0299999999999997E-2</v>
      </c>
      <c r="M2101" s="23"/>
      <c r="N2101" s="23"/>
      <c r="O2101" s="23"/>
      <c r="P2101" s="23"/>
      <c r="V2101" s="23"/>
      <c r="W2101" s="23"/>
      <c r="X2101" s="23"/>
      <c r="Y2101" s="23"/>
      <c r="Z2101" s="23"/>
      <c r="AA2101" s="23"/>
      <c r="AB2101" s="23"/>
      <c r="AC2101" s="23"/>
      <c r="AD2101" s="23"/>
    </row>
    <row r="2102" spans="1:30">
      <c r="A2102" s="4">
        <v>42136</v>
      </c>
      <c r="B2102" s="23">
        <v>1.2999999999999999E-3</v>
      </c>
      <c r="C2102" s="23">
        <v>2.9999999999999997E-4</v>
      </c>
      <c r="D2102" s="23">
        <v>8.9999999999999998E-4</v>
      </c>
      <c r="E2102" s="23">
        <v>2.5000000000000001E-3</v>
      </c>
      <c r="F2102" s="23">
        <v>6.0999999999999995E-3</v>
      </c>
      <c r="G2102" s="23">
        <v>0.01</v>
      </c>
      <c r="H2102" s="23">
        <v>1.5800000000000002E-2</v>
      </c>
      <c r="I2102" s="23">
        <v>0.02</v>
      </c>
      <c r="J2102" s="23">
        <v>2.2799999999999997E-2</v>
      </c>
      <c r="K2102" s="23">
        <v>2.75E-2</v>
      </c>
      <c r="L2102" s="23">
        <v>3.0200000000000001E-2</v>
      </c>
      <c r="M2102" s="23"/>
      <c r="N2102" s="23"/>
      <c r="O2102" s="23"/>
      <c r="P2102" s="23"/>
      <c r="V2102" s="23"/>
      <c r="W2102" s="23"/>
      <c r="X2102" s="23"/>
      <c r="Y2102" s="23"/>
      <c r="Z2102" s="23"/>
      <c r="AA2102" s="23"/>
      <c r="AB2102" s="23"/>
      <c r="AC2102" s="23"/>
      <c r="AD2102" s="23"/>
    </row>
    <row r="2103" spans="1:30">
      <c r="A2103" s="4">
        <v>42137</v>
      </c>
      <c r="B2103" s="23">
        <v>1.2999999999999999E-3</v>
      </c>
      <c r="C2103" s="23">
        <v>2.0000000000000001E-4</v>
      </c>
      <c r="D2103" s="23">
        <v>8.9999999999999998E-4</v>
      </c>
      <c r="E2103" s="23">
        <v>2.3999999999999998E-3</v>
      </c>
      <c r="F2103" s="23">
        <v>5.8999999999999999E-3</v>
      </c>
      <c r="G2103" s="23">
        <v>9.7000000000000003E-3</v>
      </c>
      <c r="H2103" s="23">
        <v>1.5700000000000002E-2</v>
      </c>
      <c r="I2103" s="23">
        <v>0.02</v>
      </c>
      <c r="J2103" s="23">
        <v>2.2700000000000001E-2</v>
      </c>
      <c r="K2103" s="23">
        <v>2.7900000000000001E-2</v>
      </c>
      <c r="L2103" s="23">
        <v>3.0699999999999998E-2</v>
      </c>
      <c r="M2103" s="23"/>
      <c r="N2103" s="23"/>
      <c r="O2103" s="23"/>
      <c r="P2103" s="23"/>
      <c r="V2103" s="23"/>
      <c r="W2103" s="23"/>
      <c r="X2103" s="23"/>
      <c r="Y2103" s="23"/>
      <c r="Z2103" s="23"/>
      <c r="AA2103" s="23"/>
      <c r="AB2103" s="23"/>
      <c r="AC2103" s="23"/>
      <c r="AD2103" s="23"/>
    </row>
    <row r="2104" spans="1:30">
      <c r="A2104" s="4">
        <v>42138</v>
      </c>
      <c r="B2104" s="23">
        <v>1.2999999999999999E-3</v>
      </c>
      <c r="C2104" s="23">
        <v>1E-4</v>
      </c>
      <c r="D2104" s="23">
        <v>8.0000000000000004E-4</v>
      </c>
      <c r="E2104" s="23">
        <v>2.3E-3</v>
      </c>
      <c r="F2104" s="23">
        <v>5.6000000000000008E-3</v>
      </c>
      <c r="G2104" s="23">
        <v>9.1000000000000004E-3</v>
      </c>
      <c r="H2104" s="23">
        <v>1.5100000000000001E-2</v>
      </c>
      <c r="I2104" s="23">
        <v>1.9400000000000001E-2</v>
      </c>
      <c r="J2104" s="23">
        <v>2.23E-2</v>
      </c>
      <c r="K2104" s="23">
        <v>2.76E-2</v>
      </c>
      <c r="L2104" s="23">
        <v>3.0299999999999997E-2</v>
      </c>
      <c r="M2104" s="23"/>
      <c r="N2104" s="23"/>
      <c r="O2104" s="23"/>
      <c r="P2104" s="23"/>
      <c r="V2104" s="23"/>
      <c r="W2104" s="23"/>
      <c r="X2104" s="23"/>
      <c r="Y2104" s="23"/>
      <c r="Z2104" s="23"/>
      <c r="AA2104" s="23"/>
      <c r="AB2104" s="23"/>
      <c r="AC2104" s="23"/>
      <c r="AD2104" s="23"/>
    </row>
    <row r="2105" spans="1:30">
      <c r="A2105" s="4">
        <v>42139</v>
      </c>
      <c r="B2105" s="23">
        <v>1.2999999999999999E-3</v>
      </c>
      <c r="C2105" s="23">
        <v>2.0000000000000001E-4</v>
      </c>
      <c r="D2105" s="23">
        <v>8.9999999999999998E-4</v>
      </c>
      <c r="E2105" s="23">
        <v>2.3E-3</v>
      </c>
      <c r="F2105" s="23">
        <v>5.5000000000000005E-3</v>
      </c>
      <c r="G2105" s="23">
        <v>9.0000000000000011E-3</v>
      </c>
      <c r="H2105" s="23">
        <v>1.46E-2</v>
      </c>
      <c r="I2105" s="23">
        <v>1.8700000000000001E-2</v>
      </c>
      <c r="J2105" s="23">
        <v>2.1400000000000002E-2</v>
      </c>
      <c r="K2105" s="23">
        <v>2.6600000000000002E-2</v>
      </c>
      <c r="L2105" s="23">
        <v>2.9300000000000003E-2</v>
      </c>
      <c r="M2105" s="23"/>
      <c r="N2105" s="23"/>
      <c r="O2105" s="23"/>
      <c r="P2105" s="23"/>
      <c r="V2105" s="23"/>
      <c r="W2105" s="23"/>
      <c r="X2105" s="23"/>
      <c r="Y2105" s="23"/>
      <c r="Z2105" s="23"/>
      <c r="AA2105" s="23"/>
      <c r="AB2105" s="23"/>
      <c r="AC2105" s="23"/>
      <c r="AD2105" s="23"/>
    </row>
    <row r="2106" spans="1:30">
      <c r="A2106" s="4">
        <v>42142</v>
      </c>
      <c r="B2106" s="23">
        <v>1.2999999999999999E-3</v>
      </c>
      <c r="C2106" s="23">
        <v>2.0000000000000001E-4</v>
      </c>
      <c r="D2106" s="23">
        <v>8.0000000000000004E-4</v>
      </c>
      <c r="E2106" s="23">
        <v>2.2000000000000001E-3</v>
      </c>
      <c r="F2106" s="23">
        <v>5.7999999999999996E-3</v>
      </c>
      <c r="G2106" s="23">
        <v>9.4999999999999998E-3</v>
      </c>
      <c r="H2106" s="23">
        <v>1.54E-2</v>
      </c>
      <c r="I2106" s="23">
        <v>1.95E-2</v>
      </c>
      <c r="J2106" s="23">
        <v>2.23E-2</v>
      </c>
      <c r="K2106" s="23">
        <v>2.75E-2</v>
      </c>
      <c r="L2106" s="23">
        <v>3.0200000000000001E-2</v>
      </c>
      <c r="M2106" s="23"/>
      <c r="N2106" s="23"/>
      <c r="O2106" s="23"/>
      <c r="P2106" s="23"/>
      <c r="V2106" s="23"/>
      <c r="W2106" s="23"/>
      <c r="X2106" s="23"/>
      <c r="Y2106" s="23"/>
      <c r="Z2106" s="23"/>
      <c r="AA2106" s="23"/>
      <c r="AB2106" s="23"/>
      <c r="AC2106" s="23"/>
      <c r="AD2106" s="23"/>
    </row>
    <row r="2107" spans="1:30">
      <c r="A2107" s="4">
        <v>42143</v>
      </c>
      <c r="B2107" s="23">
        <v>1.1999999999999999E-3</v>
      </c>
      <c r="C2107" s="23">
        <v>2.0000000000000001E-4</v>
      </c>
      <c r="D2107" s="23">
        <v>7.000000000000001E-4</v>
      </c>
      <c r="E2107" s="23">
        <v>2.3E-3</v>
      </c>
      <c r="F2107" s="23">
        <v>6.3E-3</v>
      </c>
      <c r="G2107" s="23">
        <v>1.01E-2</v>
      </c>
      <c r="H2107" s="23">
        <v>1.6E-2</v>
      </c>
      <c r="I2107" s="23">
        <v>2.0099999999999996E-2</v>
      </c>
      <c r="J2107" s="23">
        <v>2.2700000000000001E-2</v>
      </c>
      <c r="K2107" s="23">
        <v>2.7900000000000001E-2</v>
      </c>
      <c r="L2107" s="23">
        <v>3.0499999999999999E-2</v>
      </c>
      <c r="M2107" s="23"/>
      <c r="N2107" s="23"/>
      <c r="O2107" s="23"/>
      <c r="P2107" s="23"/>
      <c r="V2107" s="23"/>
      <c r="W2107" s="23"/>
      <c r="X2107" s="23"/>
      <c r="Y2107" s="23"/>
      <c r="Z2107" s="23"/>
      <c r="AA2107" s="23"/>
      <c r="AB2107" s="23"/>
      <c r="AC2107" s="23"/>
      <c r="AD2107" s="23"/>
    </row>
    <row r="2108" spans="1:30">
      <c r="A2108" s="4">
        <v>42144</v>
      </c>
      <c r="B2108" s="23">
        <v>1.1999999999999999E-3</v>
      </c>
      <c r="C2108" s="23">
        <v>2.0000000000000001E-4</v>
      </c>
      <c r="D2108" s="23">
        <v>8.0000000000000004E-4</v>
      </c>
      <c r="E2108" s="23">
        <v>2.3E-3</v>
      </c>
      <c r="F2108" s="23">
        <v>6.0000000000000001E-3</v>
      </c>
      <c r="G2108" s="23">
        <v>9.7999999999999997E-3</v>
      </c>
      <c r="H2108" s="23">
        <v>1.5700000000000002E-2</v>
      </c>
      <c r="I2108" s="23">
        <v>1.9799999999999998E-2</v>
      </c>
      <c r="J2108" s="23">
        <v>2.2599999999999999E-2</v>
      </c>
      <c r="K2108" s="23">
        <v>2.7900000000000001E-2</v>
      </c>
      <c r="L2108" s="23">
        <v>3.0600000000000002E-2</v>
      </c>
      <c r="M2108" s="23"/>
      <c r="N2108" s="23"/>
      <c r="O2108" s="23"/>
      <c r="P2108" s="23"/>
      <c r="V2108" s="23"/>
      <c r="W2108" s="23"/>
      <c r="X2108" s="23"/>
      <c r="Y2108" s="23"/>
      <c r="Z2108" s="23"/>
      <c r="AA2108" s="23"/>
      <c r="AB2108" s="23"/>
      <c r="AC2108" s="23"/>
      <c r="AD2108" s="23"/>
    </row>
    <row r="2109" spans="1:30">
      <c r="A2109" s="4">
        <v>42145</v>
      </c>
      <c r="B2109" s="23">
        <v>1.1999999999999999E-3</v>
      </c>
      <c r="C2109" s="23">
        <v>2.0000000000000001E-4</v>
      </c>
      <c r="D2109" s="23">
        <v>7.000000000000001E-4</v>
      </c>
      <c r="E2109" s="23">
        <v>2.2000000000000001E-3</v>
      </c>
      <c r="F2109" s="23">
        <v>6.0000000000000001E-3</v>
      </c>
      <c r="G2109" s="23">
        <v>9.4999999999999998E-3</v>
      </c>
      <c r="H2109" s="23">
        <v>1.5300000000000001E-2</v>
      </c>
      <c r="I2109" s="23">
        <v>1.9199999999999998E-2</v>
      </c>
      <c r="J2109" s="23">
        <v>2.1899999999999999E-2</v>
      </c>
      <c r="K2109" s="23">
        <v>2.7099999999999999E-2</v>
      </c>
      <c r="L2109" s="23">
        <v>2.98E-2</v>
      </c>
      <c r="M2109" s="23"/>
      <c r="N2109" s="23"/>
      <c r="O2109" s="23"/>
      <c r="P2109" s="23"/>
      <c r="V2109" s="23"/>
      <c r="W2109" s="23"/>
      <c r="X2109" s="23"/>
      <c r="Y2109" s="23"/>
      <c r="Z2109" s="23"/>
      <c r="AA2109" s="23"/>
      <c r="AB2109" s="23"/>
      <c r="AC2109" s="23"/>
      <c r="AD2109" s="23"/>
    </row>
    <row r="2110" spans="1:30">
      <c r="A2110" s="4">
        <v>42146</v>
      </c>
      <c r="B2110" s="23">
        <v>1.2999999999999999E-3</v>
      </c>
      <c r="C2110" s="23">
        <v>2.0000000000000001E-4</v>
      </c>
      <c r="D2110" s="23">
        <v>8.0000000000000004E-4</v>
      </c>
      <c r="E2110" s="23">
        <v>2.3E-3</v>
      </c>
      <c r="F2110" s="23">
        <v>6.4000000000000003E-3</v>
      </c>
      <c r="G2110" s="23">
        <v>1.01E-2</v>
      </c>
      <c r="H2110" s="23">
        <v>1.5700000000000002E-2</v>
      </c>
      <c r="I2110" s="23">
        <v>1.9599999999999999E-2</v>
      </c>
      <c r="J2110" s="23">
        <v>2.2099999999999998E-2</v>
      </c>
      <c r="K2110" s="23">
        <v>2.7300000000000001E-2</v>
      </c>
      <c r="L2110" s="23">
        <v>2.9900000000000003E-2</v>
      </c>
      <c r="M2110" s="23"/>
      <c r="N2110" s="23"/>
      <c r="O2110" s="23"/>
      <c r="P2110" s="23"/>
      <c r="V2110" s="23"/>
      <c r="W2110" s="23"/>
      <c r="X2110" s="23"/>
      <c r="Y2110" s="23"/>
      <c r="Z2110" s="23"/>
      <c r="AA2110" s="23"/>
      <c r="AB2110" s="23"/>
      <c r="AC2110" s="23"/>
      <c r="AD2110" s="23"/>
    </row>
    <row r="2111" spans="1:30">
      <c r="A2111" s="4">
        <v>42150</v>
      </c>
      <c r="B2111" s="23">
        <v>1.1999999999999999E-3</v>
      </c>
      <c r="C2111" s="23">
        <v>2.0000000000000001E-4</v>
      </c>
      <c r="D2111" s="23">
        <v>8.9999999999999998E-4</v>
      </c>
      <c r="E2111" s="23">
        <v>2.3999999999999998E-3</v>
      </c>
      <c r="F2111" s="23">
        <v>6.4000000000000003E-3</v>
      </c>
      <c r="G2111" s="23">
        <v>9.8999999999999991E-3</v>
      </c>
      <c r="H2111" s="23">
        <v>1.54E-2</v>
      </c>
      <c r="I2111" s="23">
        <v>1.9E-2</v>
      </c>
      <c r="J2111" s="23">
        <v>2.1400000000000002E-2</v>
      </c>
      <c r="K2111" s="23">
        <v>2.64E-2</v>
      </c>
      <c r="L2111" s="23">
        <v>2.8900000000000002E-2</v>
      </c>
      <c r="M2111" s="23"/>
      <c r="N2111" s="23"/>
      <c r="O2111" s="23"/>
      <c r="P2111" s="23"/>
      <c r="V2111" s="23"/>
      <c r="W2111" s="23"/>
      <c r="X2111" s="23"/>
      <c r="Y2111" s="23"/>
      <c r="Z2111" s="23"/>
      <c r="AA2111" s="23"/>
      <c r="AB2111" s="23"/>
      <c r="AC2111" s="23"/>
      <c r="AD2111" s="23"/>
    </row>
    <row r="2112" spans="1:30">
      <c r="A2112" s="4">
        <v>42151</v>
      </c>
      <c r="B2112" s="23">
        <v>1.1999999999999999E-3</v>
      </c>
      <c r="C2112" s="23">
        <v>1E-4</v>
      </c>
      <c r="D2112" s="23">
        <v>8.9999999999999998E-4</v>
      </c>
      <c r="E2112" s="23">
        <v>2.7000000000000001E-3</v>
      </c>
      <c r="F2112" s="23">
        <v>6.4000000000000003E-3</v>
      </c>
      <c r="G2112" s="23">
        <v>0.01</v>
      </c>
      <c r="H2112" s="23">
        <v>1.5300000000000001E-2</v>
      </c>
      <c r="I2112" s="23">
        <v>1.9E-2</v>
      </c>
      <c r="J2112" s="23">
        <v>2.1400000000000002E-2</v>
      </c>
      <c r="K2112" s="23">
        <v>2.63E-2</v>
      </c>
      <c r="L2112" s="23">
        <v>2.8799999999999999E-2</v>
      </c>
      <c r="M2112" s="23"/>
      <c r="N2112" s="23"/>
      <c r="O2112" s="23"/>
      <c r="P2112" s="23"/>
      <c r="V2112" s="23"/>
      <c r="W2112" s="23"/>
      <c r="X2112" s="23"/>
      <c r="Y2112" s="23"/>
      <c r="Z2112" s="23"/>
      <c r="AA2112" s="23"/>
      <c r="AB2112" s="23"/>
      <c r="AC2112" s="23"/>
      <c r="AD2112" s="23"/>
    </row>
    <row r="2113" spans="1:30">
      <c r="A2113" s="4">
        <v>42152</v>
      </c>
      <c r="B2113" s="23">
        <v>1.1999999999999999E-3</v>
      </c>
      <c r="C2113" s="23">
        <v>1E-4</v>
      </c>
      <c r="D2113" s="23">
        <v>8.0000000000000004E-4</v>
      </c>
      <c r="E2113" s="23">
        <v>2.5999999999999999E-3</v>
      </c>
      <c r="F2113" s="23">
        <v>6.1999999999999998E-3</v>
      </c>
      <c r="G2113" s="23">
        <v>9.7000000000000003E-3</v>
      </c>
      <c r="H2113" s="23">
        <v>1.5100000000000001E-2</v>
      </c>
      <c r="I2113" s="23">
        <v>1.89E-2</v>
      </c>
      <c r="J2113" s="23">
        <v>2.1299999999999999E-2</v>
      </c>
      <c r="K2113" s="23">
        <v>2.64E-2</v>
      </c>
      <c r="L2113" s="23">
        <v>2.8900000000000002E-2</v>
      </c>
      <c r="M2113" s="23"/>
      <c r="N2113" s="23"/>
      <c r="O2113" s="23"/>
      <c r="P2113" s="23"/>
      <c r="V2113" s="23"/>
      <c r="W2113" s="23"/>
      <c r="X2113" s="23"/>
      <c r="Y2113" s="23"/>
      <c r="Z2113" s="23"/>
      <c r="AA2113" s="23"/>
      <c r="AB2113" s="23"/>
      <c r="AC2113" s="23"/>
      <c r="AD2113" s="23"/>
    </row>
    <row r="2114" spans="1:30">
      <c r="A2114" s="4">
        <v>42153</v>
      </c>
      <c r="B2114" s="23">
        <v>8.0000000000000004E-4</v>
      </c>
      <c r="C2114" s="23">
        <v>1E-4</v>
      </c>
      <c r="D2114" s="23">
        <v>5.9999999999999995E-4</v>
      </c>
      <c r="E2114" s="23">
        <v>2.5999999999999999E-3</v>
      </c>
      <c r="F2114" s="23">
        <v>6.0999999999999995E-3</v>
      </c>
      <c r="G2114" s="23">
        <v>9.3999999999999986E-3</v>
      </c>
      <c r="H2114" s="23">
        <v>1.49E-2</v>
      </c>
      <c r="I2114" s="23">
        <v>1.8600000000000002E-2</v>
      </c>
      <c r="J2114" s="23">
        <v>2.12E-2</v>
      </c>
      <c r="K2114" s="23">
        <v>2.63E-2</v>
      </c>
      <c r="L2114" s="23">
        <v>2.8799999999999999E-2</v>
      </c>
      <c r="M2114" s="23"/>
      <c r="N2114" s="23"/>
      <c r="O2114" s="23"/>
      <c r="P2114" s="23"/>
      <c r="V2114" s="23"/>
      <c r="W2114" s="23"/>
      <c r="X2114" s="23"/>
      <c r="Y2114" s="23"/>
      <c r="Z2114" s="23"/>
      <c r="AA2114" s="23"/>
      <c r="AB2114" s="23"/>
      <c r="AC2114" s="23"/>
      <c r="AD2114" s="23"/>
    </row>
    <row r="2115" spans="1:30">
      <c r="A2115" s="4">
        <v>42156</v>
      </c>
      <c r="B2115" s="23">
        <v>1.1999999999999999E-3</v>
      </c>
      <c r="C2115" s="23">
        <v>2.0000000000000001E-4</v>
      </c>
      <c r="D2115" s="23">
        <v>7.000000000000001E-4</v>
      </c>
      <c r="E2115" s="23">
        <v>2.5999999999999999E-3</v>
      </c>
      <c r="F2115" s="23">
        <v>6.4000000000000003E-3</v>
      </c>
      <c r="G2115" s="23">
        <v>9.8999999999999991E-3</v>
      </c>
      <c r="H2115" s="23">
        <v>1.55E-2</v>
      </c>
      <c r="I2115" s="23">
        <v>1.9299999999999998E-2</v>
      </c>
      <c r="J2115" s="23">
        <v>2.1899999999999999E-2</v>
      </c>
      <c r="K2115" s="23">
        <v>2.69E-2</v>
      </c>
      <c r="L2115" s="23">
        <v>2.9399999999999999E-2</v>
      </c>
      <c r="M2115" s="23"/>
      <c r="N2115" s="23"/>
      <c r="O2115" s="23"/>
      <c r="P2115" s="23"/>
      <c r="V2115" s="23"/>
      <c r="W2115" s="23"/>
      <c r="X2115" s="23"/>
      <c r="Y2115" s="23"/>
      <c r="Z2115" s="23"/>
      <c r="AA2115" s="23"/>
      <c r="AB2115" s="23"/>
      <c r="AC2115" s="23"/>
      <c r="AD2115" s="23"/>
    </row>
    <row r="2116" spans="1:30">
      <c r="A2116" s="4">
        <v>42157</v>
      </c>
      <c r="B2116" s="23">
        <v>1.1999999999999999E-3</v>
      </c>
      <c r="C2116" s="23">
        <v>1E-4</v>
      </c>
      <c r="D2116" s="23">
        <v>7.000000000000001E-4</v>
      </c>
      <c r="E2116" s="23">
        <v>2.5999999999999999E-3</v>
      </c>
      <c r="F2116" s="23">
        <v>6.4000000000000003E-3</v>
      </c>
      <c r="G2116" s="23">
        <v>1.0200000000000001E-2</v>
      </c>
      <c r="H2116" s="23">
        <v>1.61E-2</v>
      </c>
      <c r="I2116" s="23">
        <v>2.0099999999999996E-2</v>
      </c>
      <c r="J2116" s="23">
        <v>2.2700000000000001E-2</v>
      </c>
      <c r="K2116" s="23">
        <v>2.7699999999999999E-2</v>
      </c>
      <c r="L2116" s="23">
        <v>3.0200000000000001E-2</v>
      </c>
      <c r="M2116" s="23"/>
      <c r="N2116" s="23"/>
      <c r="O2116" s="23"/>
      <c r="P2116" s="23"/>
      <c r="V2116" s="23"/>
      <c r="W2116" s="23"/>
      <c r="X2116" s="23"/>
      <c r="Y2116" s="23"/>
      <c r="Z2116" s="23"/>
      <c r="AA2116" s="23"/>
      <c r="AB2116" s="23"/>
      <c r="AC2116" s="23"/>
      <c r="AD2116" s="23"/>
    </row>
    <row r="2117" spans="1:30">
      <c r="A2117" s="4">
        <v>42158</v>
      </c>
      <c r="B2117" s="23">
        <v>1.2999999999999999E-3</v>
      </c>
      <c r="C2117" s="23">
        <v>2.0000000000000001E-4</v>
      </c>
      <c r="D2117" s="23">
        <v>7.000000000000001E-4</v>
      </c>
      <c r="E2117" s="23">
        <v>2.5999999999999999E-3</v>
      </c>
      <c r="F2117" s="23">
        <v>6.8999999999999999E-3</v>
      </c>
      <c r="G2117" s="23">
        <v>1.0700000000000001E-2</v>
      </c>
      <c r="H2117" s="23">
        <v>1.6899999999999998E-2</v>
      </c>
      <c r="I2117" s="23">
        <v>2.12E-2</v>
      </c>
      <c r="J2117" s="23">
        <v>2.3799999999999998E-2</v>
      </c>
      <c r="K2117" s="23">
        <v>2.87E-2</v>
      </c>
      <c r="L2117" s="23">
        <v>3.1099999999999999E-2</v>
      </c>
      <c r="M2117" s="23"/>
      <c r="N2117" s="23"/>
      <c r="O2117" s="23"/>
      <c r="P2117" s="23"/>
      <c r="V2117" s="23"/>
      <c r="W2117" s="23"/>
      <c r="X2117" s="23"/>
      <c r="Y2117" s="23"/>
      <c r="Z2117" s="23"/>
      <c r="AA2117" s="23"/>
      <c r="AB2117" s="23"/>
      <c r="AC2117" s="23"/>
      <c r="AD2117" s="23"/>
    </row>
    <row r="2118" spans="1:30">
      <c r="A2118" s="4">
        <v>42159</v>
      </c>
      <c r="B2118" s="23">
        <v>1.2999999999999999E-3</v>
      </c>
      <c r="C2118" s="23">
        <v>2.0000000000000001E-4</v>
      </c>
      <c r="D2118" s="23">
        <v>8.0000000000000004E-4</v>
      </c>
      <c r="E2118" s="23">
        <v>2.7000000000000001E-3</v>
      </c>
      <c r="F2118" s="23">
        <v>6.6E-3</v>
      </c>
      <c r="G2118" s="23">
        <v>1.04E-2</v>
      </c>
      <c r="H2118" s="23">
        <v>1.6500000000000001E-2</v>
      </c>
      <c r="I2118" s="23">
        <v>2.0499999999999997E-2</v>
      </c>
      <c r="J2118" s="23">
        <v>2.3099999999999999E-2</v>
      </c>
      <c r="K2118" s="23">
        <v>2.7799999999999998E-2</v>
      </c>
      <c r="L2118" s="23">
        <v>3.0299999999999997E-2</v>
      </c>
      <c r="M2118" s="23"/>
      <c r="N2118" s="23"/>
      <c r="O2118" s="23"/>
      <c r="P2118" s="23"/>
      <c r="V2118" s="23"/>
      <c r="W2118" s="23"/>
      <c r="X2118" s="23"/>
      <c r="Y2118" s="23"/>
      <c r="Z2118" s="23"/>
      <c r="AA2118" s="23"/>
      <c r="AB2118" s="23"/>
      <c r="AC2118" s="23"/>
      <c r="AD2118" s="23"/>
    </row>
    <row r="2119" spans="1:30">
      <c r="A2119" s="4">
        <v>42160</v>
      </c>
      <c r="B2119" s="23">
        <v>1.2999999999999999E-3</v>
      </c>
      <c r="C2119" s="23">
        <v>2.9999999999999997E-4</v>
      </c>
      <c r="D2119" s="23">
        <v>8.0000000000000004E-4</v>
      </c>
      <c r="E2119" s="23">
        <v>2.8999999999999998E-3</v>
      </c>
      <c r="F2119" s="23">
        <v>7.3000000000000001E-3</v>
      </c>
      <c r="G2119" s="23">
        <v>1.1299999999999999E-2</v>
      </c>
      <c r="H2119" s="23">
        <v>1.7500000000000002E-2</v>
      </c>
      <c r="I2119" s="23">
        <v>2.1600000000000001E-2</v>
      </c>
      <c r="J2119" s="23">
        <v>2.41E-2</v>
      </c>
      <c r="K2119" s="23">
        <v>2.87E-2</v>
      </c>
      <c r="L2119" s="23">
        <v>3.1099999999999999E-2</v>
      </c>
      <c r="M2119" s="23"/>
      <c r="N2119" s="23"/>
      <c r="O2119" s="23"/>
      <c r="P2119" s="23"/>
      <c r="V2119" s="23"/>
      <c r="W2119" s="23"/>
      <c r="X2119" s="23"/>
      <c r="Y2119" s="23"/>
      <c r="Z2119" s="23"/>
      <c r="AA2119" s="23"/>
      <c r="AB2119" s="23"/>
      <c r="AC2119" s="23"/>
      <c r="AD2119" s="23"/>
    </row>
    <row r="2120" spans="1:30">
      <c r="A2120" s="4">
        <v>42163</v>
      </c>
      <c r="B2120" s="23">
        <v>1.2999999999999999E-3</v>
      </c>
      <c r="C2120" s="23">
        <v>2.0000000000000001E-4</v>
      </c>
      <c r="D2120" s="23">
        <v>8.9999999999999998E-4</v>
      </c>
      <c r="E2120" s="23">
        <v>2.7000000000000001E-3</v>
      </c>
      <c r="F2120" s="23">
        <v>6.9999999999999993E-3</v>
      </c>
      <c r="G2120" s="23">
        <v>1.09E-2</v>
      </c>
      <c r="H2120" s="23">
        <v>1.72E-2</v>
      </c>
      <c r="I2120" s="23">
        <v>2.1299999999999999E-2</v>
      </c>
      <c r="J2120" s="23">
        <v>2.3900000000000001E-2</v>
      </c>
      <c r="K2120" s="23">
        <v>2.86E-2</v>
      </c>
      <c r="L2120" s="23">
        <v>3.1099999999999999E-2</v>
      </c>
      <c r="M2120" s="23"/>
      <c r="N2120" s="23"/>
      <c r="O2120" s="23"/>
      <c r="P2120" s="23"/>
      <c r="V2120" s="23"/>
      <c r="W2120" s="23"/>
      <c r="X2120" s="23"/>
      <c r="Y2120" s="23"/>
      <c r="Z2120" s="23"/>
      <c r="AA2120" s="23"/>
      <c r="AB2120" s="23"/>
      <c r="AC2120" s="23"/>
      <c r="AD2120" s="23"/>
    </row>
    <row r="2121" spans="1:30">
      <c r="A2121" s="4">
        <v>42164</v>
      </c>
      <c r="B2121" s="23">
        <v>1.2999999999999999E-3</v>
      </c>
      <c r="C2121" s="23">
        <v>2.0000000000000001E-4</v>
      </c>
      <c r="D2121" s="23">
        <v>8.0000000000000004E-4</v>
      </c>
      <c r="E2121" s="23">
        <v>2.7000000000000001E-3</v>
      </c>
      <c r="F2121" s="23">
        <v>7.1999999999999998E-3</v>
      </c>
      <c r="G2121" s="23">
        <v>1.1200000000000002E-2</v>
      </c>
      <c r="H2121" s="23">
        <v>1.7399999999999999E-2</v>
      </c>
      <c r="I2121" s="23">
        <v>2.1600000000000001E-2</v>
      </c>
      <c r="J2121" s="23">
        <v>2.4199999999999999E-2</v>
      </c>
      <c r="K2121" s="23">
        <v>2.8900000000000002E-2</v>
      </c>
      <c r="L2121" s="23">
        <v>3.15E-2</v>
      </c>
      <c r="M2121" s="23"/>
      <c r="N2121" s="23"/>
      <c r="O2121" s="23"/>
      <c r="P2121" s="23"/>
      <c r="V2121" s="23"/>
      <c r="W2121" s="23"/>
      <c r="X2121" s="23"/>
      <c r="Y2121" s="23"/>
      <c r="Z2121" s="23"/>
      <c r="AA2121" s="23"/>
      <c r="AB2121" s="23"/>
      <c r="AC2121" s="23"/>
      <c r="AD2121" s="23"/>
    </row>
    <row r="2122" spans="1:30">
      <c r="A2122" s="4">
        <v>42165</v>
      </c>
      <c r="B2122" s="23">
        <v>1.2999999999999999E-3</v>
      </c>
      <c r="C2122" s="23">
        <v>2.0000000000000001E-4</v>
      </c>
      <c r="D2122" s="23">
        <v>1E-3</v>
      </c>
      <c r="E2122" s="23">
        <v>2.8000000000000004E-3</v>
      </c>
      <c r="F2122" s="23">
        <v>7.4999999999999997E-3</v>
      </c>
      <c r="G2122" s="23">
        <v>1.15E-2</v>
      </c>
      <c r="H2122" s="23">
        <v>1.8000000000000002E-2</v>
      </c>
      <c r="I2122" s="23">
        <v>2.2200000000000001E-2</v>
      </c>
      <c r="J2122" s="23">
        <v>2.5000000000000001E-2</v>
      </c>
      <c r="K2122" s="23">
        <v>2.9600000000000001E-2</v>
      </c>
      <c r="L2122" s="23">
        <v>3.2199999999999999E-2</v>
      </c>
      <c r="M2122" s="23"/>
      <c r="N2122" s="23"/>
      <c r="O2122" s="23"/>
      <c r="P2122" s="23"/>
      <c r="V2122" s="23"/>
      <c r="W2122" s="23"/>
      <c r="X2122" s="23"/>
      <c r="Y2122" s="23"/>
      <c r="Z2122" s="23"/>
      <c r="AA2122" s="23"/>
      <c r="AB2122" s="23"/>
      <c r="AC2122" s="23"/>
      <c r="AD2122" s="23"/>
    </row>
    <row r="2123" spans="1:30">
      <c r="A2123" s="4">
        <v>42166</v>
      </c>
      <c r="B2123" s="23">
        <v>1.2999999999999999E-3</v>
      </c>
      <c r="C2123" s="23">
        <v>1E-4</v>
      </c>
      <c r="D2123" s="23">
        <v>1E-3</v>
      </c>
      <c r="E2123" s="23">
        <v>2.8000000000000004E-3</v>
      </c>
      <c r="F2123" s="23">
        <v>7.3000000000000001E-3</v>
      </c>
      <c r="G2123" s="23">
        <v>1.1200000000000002E-2</v>
      </c>
      <c r="H2123" s="23">
        <v>1.7399999999999999E-2</v>
      </c>
      <c r="I2123" s="23">
        <v>2.1400000000000002E-2</v>
      </c>
      <c r="J2123" s="23">
        <v>2.3900000000000001E-2</v>
      </c>
      <c r="K2123" s="23">
        <v>2.8399999999999998E-2</v>
      </c>
      <c r="L2123" s="23">
        <v>3.1099999999999999E-2</v>
      </c>
      <c r="M2123" s="23"/>
      <c r="N2123" s="23"/>
      <c r="O2123" s="23"/>
      <c r="P2123" s="23"/>
      <c r="V2123" s="23"/>
      <c r="W2123" s="23"/>
      <c r="X2123" s="23"/>
      <c r="Y2123" s="23"/>
      <c r="Z2123" s="23"/>
      <c r="AA2123" s="23"/>
      <c r="AB2123" s="23"/>
      <c r="AC2123" s="23"/>
      <c r="AD2123" s="23"/>
    </row>
    <row r="2124" spans="1:30">
      <c r="A2124" s="4">
        <v>42167</v>
      </c>
      <c r="B2124" s="23">
        <v>1.2999999999999999E-3</v>
      </c>
      <c r="C2124" s="23">
        <v>2.0000000000000001E-4</v>
      </c>
      <c r="D2124" s="23">
        <v>1E-3</v>
      </c>
      <c r="E2124" s="23">
        <v>2.8000000000000004E-3</v>
      </c>
      <c r="F2124" s="23">
        <v>7.4000000000000003E-3</v>
      </c>
      <c r="G2124" s="23">
        <v>1.1200000000000002E-2</v>
      </c>
      <c r="H2124" s="23">
        <v>1.7500000000000002E-2</v>
      </c>
      <c r="I2124" s="23">
        <v>2.1499999999999998E-2</v>
      </c>
      <c r="J2124" s="23">
        <v>2.3900000000000001E-2</v>
      </c>
      <c r="K2124" s="23">
        <v>2.8399999999999998E-2</v>
      </c>
      <c r="L2124" s="23">
        <v>3.1E-2</v>
      </c>
      <c r="M2124" s="23"/>
      <c r="N2124" s="23"/>
      <c r="O2124" s="23"/>
      <c r="P2124" s="23"/>
      <c r="V2124" s="23"/>
      <c r="W2124" s="23"/>
      <c r="X2124" s="23"/>
      <c r="Y2124" s="23"/>
      <c r="Z2124" s="23"/>
      <c r="AA2124" s="23"/>
      <c r="AB2124" s="23"/>
      <c r="AC2124" s="23"/>
      <c r="AD2124" s="23"/>
    </row>
    <row r="2125" spans="1:30">
      <c r="A2125" s="4">
        <v>42170</v>
      </c>
      <c r="B2125" s="23">
        <v>1.2999999999999999E-3</v>
      </c>
      <c r="C2125" s="23">
        <v>2.0000000000000001E-4</v>
      </c>
      <c r="D2125" s="23">
        <v>1.1000000000000001E-3</v>
      </c>
      <c r="E2125" s="23">
        <v>2.8000000000000004E-3</v>
      </c>
      <c r="F2125" s="23">
        <v>7.1999999999999998E-3</v>
      </c>
      <c r="G2125" s="23">
        <v>1.1000000000000001E-2</v>
      </c>
      <c r="H2125" s="23">
        <v>1.7100000000000001E-2</v>
      </c>
      <c r="I2125" s="23">
        <v>2.1099999999999997E-2</v>
      </c>
      <c r="J2125" s="23">
        <v>2.3599999999999999E-2</v>
      </c>
      <c r="K2125" s="23">
        <v>2.8300000000000002E-2</v>
      </c>
      <c r="L2125" s="23">
        <v>3.0899999999999997E-2</v>
      </c>
      <c r="M2125" s="23"/>
      <c r="N2125" s="23"/>
      <c r="O2125" s="23"/>
      <c r="P2125" s="23"/>
      <c r="V2125" s="23"/>
      <c r="W2125" s="23"/>
      <c r="X2125" s="23"/>
      <c r="Y2125" s="23"/>
      <c r="Z2125" s="23"/>
      <c r="AA2125" s="23"/>
      <c r="AB2125" s="23"/>
      <c r="AC2125" s="23"/>
      <c r="AD2125" s="23"/>
    </row>
    <row r="2126" spans="1:30">
      <c r="A2126" s="4">
        <v>42171</v>
      </c>
      <c r="B2126" s="23">
        <v>1.4000000000000002E-3</v>
      </c>
      <c r="C2126" s="23">
        <v>1E-4</v>
      </c>
      <c r="D2126" s="23">
        <v>1.1000000000000001E-3</v>
      </c>
      <c r="E2126" s="23">
        <v>2.8000000000000004E-3</v>
      </c>
      <c r="F2126" s="23">
        <v>7.0999999999999995E-3</v>
      </c>
      <c r="G2126" s="23">
        <v>1.0800000000000001E-2</v>
      </c>
      <c r="H2126" s="23">
        <v>1.6799999999999999E-2</v>
      </c>
      <c r="I2126" s="23">
        <v>2.07E-2</v>
      </c>
      <c r="J2126" s="23">
        <v>2.3199999999999998E-2</v>
      </c>
      <c r="K2126" s="23">
        <v>2.7900000000000001E-2</v>
      </c>
      <c r="L2126" s="23">
        <v>3.0600000000000002E-2</v>
      </c>
      <c r="M2126" s="23"/>
      <c r="N2126" s="23"/>
      <c r="O2126" s="23"/>
      <c r="P2126" s="23"/>
      <c r="V2126" s="23"/>
      <c r="W2126" s="23"/>
      <c r="X2126" s="23"/>
      <c r="Y2126" s="23"/>
      <c r="Z2126" s="23"/>
      <c r="AA2126" s="23"/>
      <c r="AB2126" s="23"/>
      <c r="AC2126" s="23"/>
      <c r="AD2126" s="23"/>
    </row>
    <row r="2127" spans="1:30">
      <c r="A2127" s="4">
        <v>42172</v>
      </c>
      <c r="B2127" s="23">
        <v>1.4000000000000002E-3</v>
      </c>
      <c r="C2127" s="23">
        <v>1E-4</v>
      </c>
      <c r="D2127" s="23">
        <v>1E-3</v>
      </c>
      <c r="E2127" s="23">
        <v>2.7000000000000001E-3</v>
      </c>
      <c r="F2127" s="23">
        <v>6.7000000000000002E-3</v>
      </c>
      <c r="G2127" s="23">
        <v>1.03E-2</v>
      </c>
      <c r="H2127" s="23">
        <v>1.6299999999999999E-2</v>
      </c>
      <c r="I2127" s="23">
        <v>2.0499999999999997E-2</v>
      </c>
      <c r="J2127" s="23">
        <v>2.3199999999999998E-2</v>
      </c>
      <c r="K2127" s="23">
        <v>2.8199999999999999E-2</v>
      </c>
      <c r="L2127" s="23">
        <v>3.0899999999999997E-2</v>
      </c>
      <c r="M2127" s="23"/>
      <c r="N2127" s="23"/>
      <c r="O2127" s="23"/>
      <c r="P2127" s="23"/>
      <c r="V2127" s="23"/>
      <c r="W2127" s="23"/>
      <c r="X2127" s="23"/>
      <c r="Y2127" s="23"/>
      <c r="Z2127" s="23"/>
      <c r="AA2127" s="23"/>
      <c r="AB2127" s="23"/>
      <c r="AC2127" s="23"/>
      <c r="AD2127" s="23"/>
    </row>
    <row r="2128" spans="1:30">
      <c r="A2128" s="4">
        <v>42173</v>
      </c>
      <c r="B2128" s="23">
        <v>1.4000000000000002E-3</v>
      </c>
      <c r="C2128" s="23">
        <v>1E-4</v>
      </c>
      <c r="D2128" s="23">
        <v>8.0000000000000004E-4</v>
      </c>
      <c r="E2128" s="23">
        <v>2.5999999999999999E-3</v>
      </c>
      <c r="F2128" s="23">
        <v>6.6E-3</v>
      </c>
      <c r="G2128" s="23">
        <v>1.03E-2</v>
      </c>
      <c r="H2128" s="23">
        <v>1.6500000000000001E-2</v>
      </c>
      <c r="I2128" s="23">
        <v>2.0799999999999999E-2</v>
      </c>
      <c r="J2128" s="23">
        <v>2.35E-2</v>
      </c>
      <c r="K2128" s="23">
        <v>2.86E-2</v>
      </c>
      <c r="L2128" s="23">
        <v>3.1400000000000004E-2</v>
      </c>
      <c r="M2128" s="23"/>
      <c r="N2128" s="23"/>
      <c r="O2128" s="23"/>
      <c r="P2128" s="23"/>
      <c r="V2128" s="23"/>
      <c r="W2128" s="23"/>
      <c r="X2128" s="23"/>
      <c r="Y2128" s="23"/>
      <c r="Z2128" s="23"/>
      <c r="AA2128" s="23"/>
      <c r="AB2128" s="23"/>
      <c r="AC2128" s="23"/>
      <c r="AD2128" s="23"/>
    </row>
    <row r="2129" spans="1:30">
      <c r="A2129" s="4">
        <v>42174</v>
      </c>
      <c r="B2129" s="23">
        <v>1.2999999999999999E-3</v>
      </c>
      <c r="C2129" s="23">
        <v>1E-4</v>
      </c>
      <c r="D2129" s="23">
        <v>5.0000000000000001E-4</v>
      </c>
      <c r="E2129" s="23">
        <v>2.5000000000000001E-3</v>
      </c>
      <c r="F2129" s="23">
        <v>6.5000000000000006E-3</v>
      </c>
      <c r="G2129" s="23">
        <v>9.8999999999999991E-3</v>
      </c>
      <c r="H2129" s="23">
        <v>1.5900000000000001E-2</v>
      </c>
      <c r="I2129" s="23">
        <v>1.9900000000000001E-2</v>
      </c>
      <c r="J2129" s="23">
        <v>2.2599999999999999E-2</v>
      </c>
      <c r="K2129" s="23">
        <v>2.76E-2</v>
      </c>
      <c r="L2129" s="23">
        <v>3.0499999999999999E-2</v>
      </c>
      <c r="M2129" s="23"/>
      <c r="N2129" s="23"/>
      <c r="O2129" s="23"/>
      <c r="P2129" s="23"/>
      <c r="V2129" s="23"/>
      <c r="W2129" s="23"/>
      <c r="X2129" s="23"/>
      <c r="Y2129" s="23"/>
      <c r="Z2129" s="23"/>
      <c r="AA2129" s="23"/>
      <c r="AB2129" s="23"/>
      <c r="AC2129" s="23"/>
      <c r="AD2129" s="23"/>
    </row>
    <row r="2130" spans="1:30">
      <c r="A2130" s="4">
        <v>42177</v>
      </c>
      <c r="B2130" s="23">
        <v>1.2999999999999999E-3</v>
      </c>
      <c r="C2130" s="23">
        <v>1E-4</v>
      </c>
      <c r="D2130" s="23">
        <v>8.0000000000000004E-4</v>
      </c>
      <c r="E2130" s="23">
        <v>2.7000000000000001E-3</v>
      </c>
      <c r="F2130" s="23">
        <v>6.8000000000000005E-3</v>
      </c>
      <c r="G2130" s="23">
        <v>1.06E-2</v>
      </c>
      <c r="H2130" s="23">
        <v>1.6799999999999999E-2</v>
      </c>
      <c r="I2130" s="23">
        <v>2.1000000000000001E-2</v>
      </c>
      <c r="J2130" s="23">
        <v>2.3700000000000002E-2</v>
      </c>
      <c r="K2130" s="23">
        <v>2.87E-2</v>
      </c>
      <c r="L2130" s="23">
        <v>3.1600000000000003E-2</v>
      </c>
      <c r="M2130" s="23"/>
      <c r="N2130" s="23"/>
      <c r="O2130" s="23"/>
      <c r="P2130" s="23"/>
      <c r="V2130" s="23"/>
      <c r="W2130" s="23"/>
      <c r="X2130" s="23"/>
      <c r="Y2130" s="23"/>
      <c r="Z2130" s="23"/>
      <c r="AA2130" s="23"/>
      <c r="AB2130" s="23"/>
      <c r="AC2130" s="23"/>
      <c r="AD2130" s="23"/>
    </row>
    <row r="2131" spans="1:30">
      <c r="A2131" s="4">
        <v>42178</v>
      </c>
      <c r="B2131" s="23">
        <v>1.2999999999999999E-3</v>
      </c>
      <c r="C2131" s="23">
        <v>1E-4</v>
      </c>
      <c r="D2131" s="23">
        <v>8.9999999999999998E-4</v>
      </c>
      <c r="E2131" s="23">
        <v>3.0000000000000001E-3</v>
      </c>
      <c r="F2131" s="23">
        <v>6.9999999999999993E-3</v>
      </c>
      <c r="G2131" s="23">
        <v>1.0700000000000001E-2</v>
      </c>
      <c r="H2131" s="23">
        <v>1.7100000000000001E-2</v>
      </c>
      <c r="I2131" s="23">
        <v>2.1400000000000002E-2</v>
      </c>
      <c r="J2131" s="23">
        <v>2.4199999999999999E-2</v>
      </c>
      <c r="K2131" s="23">
        <v>2.92E-2</v>
      </c>
      <c r="L2131" s="23">
        <v>3.2000000000000001E-2</v>
      </c>
      <c r="M2131" s="23"/>
      <c r="N2131" s="23"/>
      <c r="O2131" s="23"/>
      <c r="P2131" s="23"/>
      <c r="V2131" s="23"/>
      <c r="W2131" s="23"/>
      <c r="X2131" s="23"/>
      <c r="Y2131" s="23"/>
      <c r="Z2131" s="23"/>
      <c r="AA2131" s="23"/>
      <c r="AB2131" s="23"/>
      <c r="AC2131" s="23"/>
      <c r="AD2131" s="23"/>
    </row>
    <row r="2132" spans="1:30">
      <c r="A2132" s="4">
        <v>42179</v>
      </c>
      <c r="B2132" s="23">
        <v>1.2999999999999999E-3</v>
      </c>
      <c r="C2132" s="23">
        <v>1E-4</v>
      </c>
      <c r="D2132" s="23">
        <v>8.0000000000000004E-4</v>
      </c>
      <c r="E2132" s="23">
        <v>3.0000000000000001E-3</v>
      </c>
      <c r="F2132" s="23">
        <v>6.8000000000000005E-3</v>
      </c>
      <c r="G2132" s="23">
        <v>1.06E-2</v>
      </c>
      <c r="H2132" s="23">
        <v>1.6899999999999998E-2</v>
      </c>
      <c r="I2132" s="23">
        <v>2.12E-2</v>
      </c>
      <c r="J2132" s="23">
        <v>2.3799999999999998E-2</v>
      </c>
      <c r="K2132" s="23">
        <v>2.87E-2</v>
      </c>
      <c r="L2132" s="23">
        <v>3.1600000000000003E-2</v>
      </c>
      <c r="M2132" s="23"/>
      <c r="N2132" s="23"/>
      <c r="O2132" s="23"/>
      <c r="P2132" s="23"/>
      <c r="V2132" s="23"/>
      <c r="W2132" s="23"/>
      <c r="X2132" s="23"/>
      <c r="Y2132" s="23"/>
      <c r="Z2132" s="23"/>
      <c r="AA2132" s="23"/>
      <c r="AB2132" s="23"/>
      <c r="AC2132" s="23"/>
      <c r="AD2132" s="23"/>
    </row>
    <row r="2133" spans="1:30">
      <c r="A2133" s="4">
        <v>42180</v>
      </c>
      <c r="B2133" s="23">
        <v>1.2999999999999999E-3</v>
      </c>
      <c r="C2133" s="23">
        <v>1E-4</v>
      </c>
      <c r="D2133" s="23">
        <v>7.000000000000001E-4</v>
      </c>
      <c r="E2133" s="23">
        <v>2.8999999999999998E-3</v>
      </c>
      <c r="F2133" s="23">
        <v>6.8000000000000005E-3</v>
      </c>
      <c r="G2133" s="23">
        <v>1.06E-2</v>
      </c>
      <c r="H2133" s="23">
        <v>1.7000000000000001E-2</v>
      </c>
      <c r="I2133" s="23">
        <v>2.1400000000000002E-2</v>
      </c>
      <c r="J2133" s="23">
        <v>2.4E-2</v>
      </c>
      <c r="K2133" s="23">
        <v>2.8799999999999999E-2</v>
      </c>
      <c r="L2133" s="23">
        <v>3.1600000000000003E-2</v>
      </c>
      <c r="M2133" s="23"/>
      <c r="N2133" s="23"/>
      <c r="O2133" s="23"/>
      <c r="P2133" s="23"/>
      <c r="V2133" s="23"/>
      <c r="W2133" s="23"/>
      <c r="X2133" s="23"/>
      <c r="Y2133" s="23"/>
      <c r="Z2133" s="23"/>
      <c r="AA2133" s="23"/>
      <c r="AB2133" s="23"/>
      <c r="AC2133" s="23"/>
      <c r="AD2133" s="23"/>
    </row>
    <row r="2134" spans="1:30">
      <c r="A2134" s="4">
        <v>42181</v>
      </c>
      <c r="B2134" s="23">
        <v>1.2999999999999999E-3</v>
      </c>
      <c r="C2134" s="23">
        <v>1E-4</v>
      </c>
      <c r="D2134" s="23">
        <v>8.0000000000000004E-4</v>
      </c>
      <c r="E2134" s="23">
        <v>2.8999999999999998E-3</v>
      </c>
      <c r="F2134" s="23">
        <v>7.1999999999999998E-3</v>
      </c>
      <c r="G2134" s="23">
        <v>1.09E-2</v>
      </c>
      <c r="H2134" s="23">
        <v>1.7500000000000002E-2</v>
      </c>
      <c r="I2134" s="23">
        <v>2.2000000000000002E-2</v>
      </c>
      <c r="J2134" s="23">
        <v>2.4900000000000002E-2</v>
      </c>
      <c r="K2134" s="23">
        <v>2.98E-2</v>
      </c>
      <c r="L2134" s="23">
        <v>3.2500000000000001E-2</v>
      </c>
      <c r="M2134" s="23"/>
      <c r="N2134" s="23"/>
      <c r="O2134" s="23"/>
      <c r="P2134" s="23"/>
      <c r="V2134" s="23"/>
      <c r="W2134" s="23"/>
      <c r="X2134" s="23"/>
      <c r="Y2134" s="23"/>
      <c r="Z2134" s="23"/>
      <c r="AA2134" s="23"/>
      <c r="AB2134" s="23"/>
      <c r="AC2134" s="23"/>
      <c r="AD2134" s="23"/>
    </row>
    <row r="2135" spans="1:30">
      <c r="A2135" s="4">
        <v>42184</v>
      </c>
      <c r="B2135" s="23">
        <v>1.4000000000000002E-3</v>
      </c>
      <c r="C2135" s="23">
        <v>2.0000000000000001E-4</v>
      </c>
      <c r="D2135" s="23">
        <v>1.1000000000000001E-3</v>
      </c>
      <c r="E2135" s="23">
        <v>2.7000000000000001E-3</v>
      </c>
      <c r="F2135" s="23">
        <v>6.4000000000000003E-3</v>
      </c>
      <c r="G2135" s="23">
        <v>0.01</v>
      </c>
      <c r="H2135" s="23">
        <v>1.6200000000000003E-2</v>
      </c>
      <c r="I2135" s="23">
        <v>2.0499999999999997E-2</v>
      </c>
      <c r="J2135" s="23">
        <v>2.3300000000000001E-2</v>
      </c>
      <c r="K2135" s="23">
        <v>2.8199999999999999E-2</v>
      </c>
      <c r="L2135" s="23">
        <v>3.0899999999999997E-2</v>
      </c>
      <c r="M2135" s="23"/>
      <c r="N2135" s="23"/>
      <c r="O2135" s="23"/>
      <c r="P2135" s="23"/>
      <c r="V2135" s="23"/>
      <c r="W2135" s="23"/>
      <c r="X2135" s="23"/>
      <c r="Y2135" s="23"/>
      <c r="Z2135" s="23"/>
      <c r="AA2135" s="23"/>
      <c r="AB2135" s="23"/>
      <c r="AC2135" s="23"/>
      <c r="AD2135" s="23"/>
    </row>
    <row r="2136" spans="1:30">
      <c r="A2136" s="4">
        <v>42185</v>
      </c>
      <c r="B2136" s="23">
        <v>8.0000000000000004E-4</v>
      </c>
      <c r="C2136" s="23">
        <v>1E-4</v>
      </c>
      <c r="D2136" s="23">
        <v>1.1000000000000001E-3</v>
      </c>
      <c r="E2136" s="23">
        <v>2.8000000000000004E-3</v>
      </c>
      <c r="F2136" s="23">
        <v>6.4000000000000003E-3</v>
      </c>
      <c r="G2136" s="23">
        <v>1.01E-2</v>
      </c>
      <c r="H2136" s="23">
        <v>1.6299999999999999E-2</v>
      </c>
      <c r="I2136" s="23">
        <v>2.07E-2</v>
      </c>
      <c r="J2136" s="23">
        <v>2.35E-2</v>
      </c>
      <c r="K2136" s="23">
        <v>2.8300000000000002E-2</v>
      </c>
      <c r="L2136" s="23">
        <v>3.1099999999999999E-2</v>
      </c>
      <c r="M2136" s="23"/>
      <c r="N2136" s="23"/>
      <c r="O2136" s="23"/>
      <c r="P2136" s="23"/>
      <c r="V2136" s="23"/>
      <c r="W2136" s="23"/>
      <c r="X2136" s="23"/>
      <c r="Y2136" s="23"/>
      <c r="Z2136" s="23"/>
      <c r="AA2136" s="23"/>
      <c r="AB2136" s="23"/>
      <c r="AC2136" s="23"/>
      <c r="AD2136" s="23"/>
    </row>
    <row r="2137" spans="1:30">
      <c r="A2137" s="4">
        <v>42186</v>
      </c>
      <c r="B2137" s="23">
        <v>1.2999999999999999E-3</v>
      </c>
      <c r="C2137" s="23">
        <v>1E-4</v>
      </c>
      <c r="D2137" s="23">
        <v>1.2999999999999999E-3</v>
      </c>
      <c r="E2137" s="23">
        <v>2.8000000000000004E-3</v>
      </c>
      <c r="F2137" s="23">
        <v>6.8999999999999999E-3</v>
      </c>
      <c r="G2137" s="23">
        <v>1.0800000000000001E-2</v>
      </c>
      <c r="H2137" s="23">
        <v>1.7000000000000001E-2</v>
      </c>
      <c r="I2137" s="23">
        <v>2.1400000000000002E-2</v>
      </c>
      <c r="J2137" s="23">
        <v>2.4300000000000002E-2</v>
      </c>
      <c r="K2137" s="23">
        <v>2.92E-2</v>
      </c>
      <c r="L2137" s="23">
        <v>3.2000000000000001E-2</v>
      </c>
      <c r="M2137" s="23"/>
      <c r="N2137" s="23"/>
      <c r="O2137" s="23"/>
      <c r="P2137" s="23"/>
      <c r="V2137" s="23"/>
      <c r="W2137" s="23"/>
      <c r="X2137" s="23"/>
      <c r="Y2137" s="23"/>
      <c r="Z2137" s="23"/>
      <c r="AA2137" s="23"/>
      <c r="AB2137" s="23"/>
      <c r="AC2137" s="23"/>
      <c r="AD2137" s="23"/>
    </row>
    <row r="2138" spans="1:30">
      <c r="A2138" s="4">
        <v>42187</v>
      </c>
      <c r="B2138" s="23">
        <v>1.2999999999999999E-3</v>
      </c>
      <c r="C2138" s="23">
        <v>1E-4</v>
      </c>
      <c r="D2138" s="23">
        <v>1E-3</v>
      </c>
      <c r="E2138" s="23">
        <v>2.5999999999999999E-3</v>
      </c>
      <c r="F2138" s="23">
        <v>6.4000000000000003E-3</v>
      </c>
      <c r="G2138" s="23">
        <v>1.01E-2</v>
      </c>
      <c r="H2138" s="23">
        <v>1.6399999999999998E-2</v>
      </c>
      <c r="I2138" s="23">
        <v>2.0899999999999998E-2</v>
      </c>
      <c r="J2138" s="23">
        <v>2.4E-2</v>
      </c>
      <c r="K2138" s="23">
        <v>2.8999999999999998E-2</v>
      </c>
      <c r="L2138" s="23">
        <v>3.1899999999999998E-2</v>
      </c>
      <c r="M2138" s="23"/>
      <c r="N2138" s="23"/>
      <c r="O2138" s="23"/>
      <c r="P2138" s="23"/>
      <c r="V2138" s="23"/>
      <c r="W2138" s="23"/>
      <c r="X2138" s="23"/>
      <c r="Y2138" s="23"/>
      <c r="Z2138" s="23"/>
      <c r="AA2138" s="23"/>
      <c r="AB2138" s="23"/>
      <c r="AC2138" s="23"/>
      <c r="AD2138" s="23"/>
    </row>
    <row r="2139" spans="1:30">
      <c r="A2139" s="4">
        <v>42191</v>
      </c>
      <c r="B2139" s="23">
        <v>1.2999999999999999E-3</v>
      </c>
      <c r="C2139" s="23">
        <v>2.0000000000000001E-4</v>
      </c>
      <c r="D2139" s="23">
        <v>8.9999999999999998E-4</v>
      </c>
      <c r="E2139" s="23">
        <v>2.5999999999999999E-3</v>
      </c>
      <c r="F2139" s="23">
        <v>6.0000000000000001E-3</v>
      </c>
      <c r="G2139" s="23">
        <v>9.4999999999999998E-3</v>
      </c>
      <c r="H2139" s="23">
        <v>1.5600000000000001E-2</v>
      </c>
      <c r="I2139" s="23">
        <v>0.02</v>
      </c>
      <c r="J2139" s="23">
        <v>2.3E-2</v>
      </c>
      <c r="K2139" s="23">
        <v>2.7799999999999998E-2</v>
      </c>
      <c r="L2139" s="23">
        <v>3.0800000000000001E-2</v>
      </c>
      <c r="M2139" s="23"/>
      <c r="N2139" s="23"/>
      <c r="O2139" s="23"/>
      <c r="P2139" s="23"/>
      <c r="V2139" s="23"/>
      <c r="W2139" s="23"/>
      <c r="X2139" s="23"/>
      <c r="Y2139" s="23"/>
      <c r="Z2139" s="23"/>
      <c r="AA2139" s="23"/>
      <c r="AB2139" s="23"/>
      <c r="AC2139" s="23"/>
      <c r="AD2139" s="23"/>
    </row>
    <row r="2140" spans="1:30">
      <c r="A2140" s="4">
        <v>42192</v>
      </c>
      <c r="B2140" s="23">
        <v>1.2999999999999999E-3</v>
      </c>
      <c r="C2140" s="23">
        <v>2.0000000000000001E-4</v>
      </c>
      <c r="D2140" s="23">
        <v>8.0000000000000004E-4</v>
      </c>
      <c r="E2140" s="23">
        <v>2.5000000000000001E-3</v>
      </c>
      <c r="F2140" s="23">
        <v>5.7999999999999996E-3</v>
      </c>
      <c r="G2140" s="23">
        <v>9.5999999999999992E-3</v>
      </c>
      <c r="H2140" s="23">
        <v>1.55E-2</v>
      </c>
      <c r="I2140" s="23">
        <v>1.9799999999999998E-2</v>
      </c>
      <c r="J2140" s="23">
        <v>2.2700000000000001E-2</v>
      </c>
      <c r="K2140" s="23">
        <v>2.7400000000000001E-2</v>
      </c>
      <c r="L2140" s="23">
        <v>3.04E-2</v>
      </c>
      <c r="M2140" s="23"/>
      <c r="N2140" s="23"/>
      <c r="O2140" s="23"/>
      <c r="P2140" s="23"/>
      <c r="V2140" s="23"/>
      <c r="W2140" s="23"/>
      <c r="X2140" s="23"/>
      <c r="Y2140" s="23"/>
      <c r="Z2140" s="23"/>
      <c r="AA2140" s="23"/>
      <c r="AB2140" s="23"/>
      <c r="AC2140" s="23"/>
      <c r="AD2140" s="23"/>
    </row>
    <row r="2141" spans="1:30">
      <c r="A2141" s="4">
        <v>42193</v>
      </c>
      <c r="B2141" s="23">
        <v>1.2999999999999999E-3</v>
      </c>
      <c r="C2141" s="23">
        <v>2.0000000000000001E-4</v>
      </c>
      <c r="D2141" s="23">
        <v>8.0000000000000004E-4</v>
      </c>
      <c r="E2141" s="23">
        <v>2.3999999999999998E-3</v>
      </c>
      <c r="F2141" s="23">
        <v>5.5000000000000005E-3</v>
      </c>
      <c r="G2141" s="23">
        <v>9.1000000000000004E-3</v>
      </c>
      <c r="H2141" s="23">
        <v>1.4999999999999999E-2</v>
      </c>
      <c r="I2141" s="23">
        <v>1.9199999999999998E-2</v>
      </c>
      <c r="J2141" s="23">
        <v>2.2200000000000001E-2</v>
      </c>
      <c r="K2141" s="23">
        <v>2.69E-2</v>
      </c>
      <c r="L2141" s="23">
        <v>2.9900000000000003E-2</v>
      </c>
      <c r="M2141" s="23"/>
      <c r="N2141" s="23"/>
      <c r="O2141" s="23"/>
      <c r="P2141" s="23"/>
      <c r="V2141" s="23"/>
      <c r="W2141" s="23"/>
      <c r="X2141" s="23"/>
      <c r="Y2141" s="23"/>
      <c r="Z2141" s="23"/>
      <c r="AA2141" s="23"/>
      <c r="AB2141" s="23"/>
      <c r="AC2141" s="23"/>
      <c r="AD2141" s="23"/>
    </row>
    <row r="2142" spans="1:30">
      <c r="A2142" s="4">
        <v>42194</v>
      </c>
      <c r="B2142" s="23">
        <v>1.2999999999999999E-3</v>
      </c>
      <c r="C2142" s="23">
        <v>2.9999999999999997E-4</v>
      </c>
      <c r="D2142" s="23">
        <v>8.0000000000000004E-4</v>
      </c>
      <c r="E2142" s="23">
        <v>2.5000000000000001E-3</v>
      </c>
      <c r="F2142" s="23">
        <v>6.0000000000000001E-3</v>
      </c>
      <c r="G2142" s="23">
        <v>9.4999999999999998E-3</v>
      </c>
      <c r="H2142" s="23">
        <v>1.5800000000000002E-2</v>
      </c>
      <c r="I2142" s="23">
        <v>2.0099999999999996E-2</v>
      </c>
      <c r="J2142" s="23">
        <v>2.3199999999999998E-2</v>
      </c>
      <c r="K2142" s="23">
        <v>2.7999999999999997E-2</v>
      </c>
      <c r="L2142" s="23">
        <v>3.1099999999999999E-2</v>
      </c>
      <c r="M2142" s="23"/>
      <c r="N2142" s="23"/>
      <c r="O2142" s="23"/>
      <c r="P2142" s="23"/>
      <c r="V2142" s="23"/>
      <c r="W2142" s="23"/>
      <c r="X2142" s="23"/>
      <c r="Y2142" s="23"/>
      <c r="Z2142" s="23"/>
      <c r="AA2142" s="23"/>
      <c r="AB2142" s="23"/>
      <c r="AC2142" s="23"/>
      <c r="AD2142" s="23"/>
    </row>
    <row r="2143" spans="1:30">
      <c r="A2143" s="4">
        <v>42195</v>
      </c>
      <c r="B2143" s="23">
        <v>1.2999999999999999E-3</v>
      </c>
      <c r="C2143" s="23">
        <v>1E-4</v>
      </c>
      <c r="D2143" s="23">
        <v>8.9999999999999998E-4</v>
      </c>
      <c r="E2143" s="23">
        <v>2.8000000000000004E-3</v>
      </c>
      <c r="F2143" s="23">
        <v>6.5000000000000006E-3</v>
      </c>
      <c r="G2143" s="23">
        <v>1.04E-2</v>
      </c>
      <c r="H2143" s="23">
        <v>1.6799999999999999E-2</v>
      </c>
      <c r="I2143" s="23">
        <v>2.12E-2</v>
      </c>
      <c r="J2143" s="23">
        <v>2.4199999999999999E-2</v>
      </c>
      <c r="K2143" s="23">
        <v>2.9100000000000001E-2</v>
      </c>
      <c r="L2143" s="23">
        <v>3.2000000000000001E-2</v>
      </c>
      <c r="M2143" s="23"/>
      <c r="N2143" s="23"/>
      <c r="O2143" s="23"/>
      <c r="P2143" s="23"/>
      <c r="V2143" s="23"/>
      <c r="W2143" s="23"/>
      <c r="X2143" s="23"/>
      <c r="Y2143" s="23"/>
      <c r="Z2143" s="23"/>
      <c r="AA2143" s="23"/>
      <c r="AB2143" s="23"/>
      <c r="AC2143" s="23"/>
      <c r="AD2143" s="23"/>
    </row>
    <row r="2144" spans="1:30">
      <c r="A2144" s="4">
        <v>42198</v>
      </c>
      <c r="B2144" s="23">
        <v>1.2999999999999999E-3</v>
      </c>
      <c r="C2144" s="23">
        <v>2.0000000000000001E-4</v>
      </c>
      <c r="D2144" s="23">
        <v>1E-3</v>
      </c>
      <c r="E2144" s="23">
        <v>2.8000000000000004E-3</v>
      </c>
      <c r="F2144" s="23">
        <v>6.8999999999999999E-3</v>
      </c>
      <c r="G2144" s="23">
        <v>1.06E-2</v>
      </c>
      <c r="H2144" s="23">
        <v>1.7100000000000001E-2</v>
      </c>
      <c r="I2144" s="23">
        <v>2.1400000000000002E-2</v>
      </c>
      <c r="J2144" s="23">
        <v>2.4399999999999998E-2</v>
      </c>
      <c r="K2144" s="23">
        <v>2.92E-2</v>
      </c>
      <c r="L2144" s="23">
        <v>3.2099999999999997E-2</v>
      </c>
      <c r="M2144" s="23"/>
      <c r="N2144" s="23"/>
      <c r="O2144" s="23"/>
      <c r="P2144" s="23"/>
      <c r="V2144" s="23"/>
      <c r="W2144" s="23"/>
      <c r="X2144" s="23"/>
      <c r="Y2144" s="23"/>
      <c r="Z2144" s="23"/>
      <c r="AA2144" s="23"/>
      <c r="AB2144" s="23"/>
      <c r="AC2144" s="23"/>
      <c r="AD2144" s="23"/>
    </row>
    <row r="2145" spans="1:30">
      <c r="A2145" s="4">
        <v>42199</v>
      </c>
      <c r="B2145" s="23">
        <v>1.2999999999999999E-3</v>
      </c>
      <c r="C2145" s="23">
        <v>1E-4</v>
      </c>
      <c r="D2145" s="23">
        <v>1E-3</v>
      </c>
      <c r="E2145" s="23">
        <v>2.7000000000000001E-3</v>
      </c>
      <c r="F2145" s="23">
        <v>6.6E-3</v>
      </c>
      <c r="G2145" s="23">
        <v>1.03E-2</v>
      </c>
      <c r="H2145" s="23">
        <v>1.67E-2</v>
      </c>
      <c r="I2145" s="23">
        <v>2.1000000000000001E-2</v>
      </c>
      <c r="J2145" s="23">
        <v>2.41E-2</v>
      </c>
      <c r="K2145" s="23">
        <v>2.8999999999999998E-2</v>
      </c>
      <c r="L2145" s="23">
        <v>3.2000000000000001E-2</v>
      </c>
      <c r="M2145" s="23"/>
      <c r="N2145" s="23"/>
      <c r="O2145" s="23"/>
      <c r="P2145" s="23"/>
      <c r="V2145" s="23"/>
      <c r="W2145" s="23"/>
      <c r="X2145" s="23"/>
      <c r="Y2145" s="23"/>
      <c r="Z2145" s="23"/>
      <c r="AA2145" s="23"/>
      <c r="AB2145" s="23"/>
      <c r="AC2145" s="23"/>
      <c r="AD2145" s="23"/>
    </row>
    <row r="2146" spans="1:30">
      <c r="A2146" s="4">
        <v>42200</v>
      </c>
      <c r="B2146" s="23">
        <v>1.2999999999999999E-3</v>
      </c>
      <c r="C2146" s="23">
        <v>2.0000000000000001E-4</v>
      </c>
      <c r="D2146" s="23">
        <v>1.1000000000000001E-3</v>
      </c>
      <c r="E2146" s="23">
        <v>2.8000000000000004E-3</v>
      </c>
      <c r="F2146" s="23">
        <v>6.4000000000000003E-3</v>
      </c>
      <c r="G2146" s="23">
        <v>0.01</v>
      </c>
      <c r="H2146" s="23">
        <v>1.6299999999999999E-2</v>
      </c>
      <c r="I2146" s="23">
        <v>2.0499999999999997E-2</v>
      </c>
      <c r="J2146" s="23">
        <v>2.3599999999999999E-2</v>
      </c>
      <c r="K2146" s="23">
        <v>2.8300000000000002E-2</v>
      </c>
      <c r="L2146" s="23">
        <v>3.1300000000000001E-2</v>
      </c>
      <c r="M2146" s="23"/>
      <c r="N2146" s="23"/>
      <c r="O2146" s="23"/>
      <c r="P2146" s="23"/>
      <c r="V2146" s="23"/>
      <c r="W2146" s="23"/>
      <c r="X2146" s="23"/>
      <c r="Y2146" s="23"/>
      <c r="Z2146" s="23"/>
      <c r="AA2146" s="23"/>
      <c r="AB2146" s="23"/>
      <c r="AC2146" s="23"/>
      <c r="AD2146" s="23"/>
    </row>
    <row r="2147" spans="1:30">
      <c r="A2147" s="4">
        <v>42201</v>
      </c>
      <c r="B2147" s="23">
        <v>1.4000000000000002E-3</v>
      </c>
      <c r="C2147" s="23">
        <v>2.0000000000000001E-4</v>
      </c>
      <c r="D2147" s="23">
        <v>1E-3</v>
      </c>
      <c r="E2147" s="23">
        <v>2.8999999999999998E-3</v>
      </c>
      <c r="F2147" s="23">
        <v>6.7000000000000002E-3</v>
      </c>
      <c r="G2147" s="23">
        <v>1.0500000000000001E-2</v>
      </c>
      <c r="H2147" s="23">
        <v>1.66E-2</v>
      </c>
      <c r="I2147" s="23">
        <v>2.07E-2</v>
      </c>
      <c r="J2147" s="23">
        <v>2.3599999999999999E-2</v>
      </c>
      <c r="K2147" s="23">
        <v>2.81E-2</v>
      </c>
      <c r="L2147" s="23">
        <v>3.1099999999999999E-2</v>
      </c>
      <c r="M2147" s="23"/>
      <c r="N2147" s="23"/>
      <c r="O2147" s="23"/>
      <c r="P2147" s="23"/>
      <c r="V2147" s="23"/>
      <c r="W2147" s="23"/>
      <c r="X2147" s="23"/>
      <c r="Y2147" s="23"/>
      <c r="Z2147" s="23"/>
      <c r="AA2147" s="23"/>
      <c r="AB2147" s="23"/>
      <c r="AC2147" s="23"/>
      <c r="AD2147" s="23"/>
    </row>
    <row r="2148" spans="1:30">
      <c r="A2148" s="4">
        <v>42202</v>
      </c>
      <c r="B2148" s="23">
        <v>1.2999999999999999E-3</v>
      </c>
      <c r="C2148" s="23">
        <v>2.9999999999999997E-4</v>
      </c>
      <c r="D2148" s="23">
        <v>1.1000000000000001E-3</v>
      </c>
      <c r="E2148" s="23">
        <v>2.8999999999999998E-3</v>
      </c>
      <c r="F2148" s="23">
        <v>6.8000000000000005E-3</v>
      </c>
      <c r="G2148" s="23">
        <v>1.0500000000000001E-2</v>
      </c>
      <c r="H2148" s="23">
        <v>1.67E-2</v>
      </c>
      <c r="I2148" s="23">
        <v>2.07E-2</v>
      </c>
      <c r="J2148" s="23">
        <v>2.3399999999999997E-2</v>
      </c>
      <c r="K2148" s="23">
        <v>2.7699999999999999E-2</v>
      </c>
      <c r="L2148" s="23">
        <v>3.0800000000000001E-2</v>
      </c>
      <c r="M2148" s="23"/>
      <c r="N2148" s="23"/>
      <c r="O2148" s="23"/>
      <c r="P2148" s="23"/>
      <c r="V2148" s="23"/>
      <c r="W2148" s="23"/>
      <c r="X2148" s="23"/>
      <c r="Y2148" s="23"/>
      <c r="Z2148" s="23"/>
      <c r="AA2148" s="23"/>
      <c r="AB2148" s="23"/>
      <c r="AC2148" s="23"/>
      <c r="AD2148" s="23"/>
    </row>
    <row r="2149" spans="1:30">
      <c r="A2149" s="4">
        <v>42205</v>
      </c>
      <c r="B2149" s="23">
        <v>1.4000000000000002E-3</v>
      </c>
      <c r="C2149" s="23">
        <v>4.0000000000000002E-4</v>
      </c>
      <c r="D2149" s="23">
        <v>1.4000000000000002E-3</v>
      </c>
      <c r="E2149" s="23">
        <v>3.0999999999999999E-3</v>
      </c>
      <c r="F2149" s="23">
        <v>7.0999999999999995E-3</v>
      </c>
      <c r="G2149" s="23">
        <v>1.09E-2</v>
      </c>
      <c r="H2149" s="23">
        <v>1.72E-2</v>
      </c>
      <c r="I2149" s="23">
        <v>2.1099999999999997E-2</v>
      </c>
      <c r="J2149" s="23">
        <v>2.3799999999999998E-2</v>
      </c>
      <c r="K2149" s="23">
        <v>2.7900000000000001E-2</v>
      </c>
      <c r="L2149" s="23">
        <v>3.1E-2</v>
      </c>
      <c r="M2149" s="23"/>
      <c r="N2149" s="23"/>
      <c r="O2149" s="23"/>
      <c r="P2149" s="23"/>
      <c r="V2149" s="23"/>
      <c r="W2149" s="23"/>
      <c r="X2149" s="23"/>
      <c r="Y2149" s="23"/>
      <c r="Z2149" s="23"/>
      <c r="AA2149" s="23"/>
      <c r="AB2149" s="23"/>
      <c r="AC2149" s="23"/>
      <c r="AD2149" s="23"/>
    </row>
    <row r="2150" spans="1:30">
      <c r="A2150" s="4">
        <v>42206</v>
      </c>
      <c r="B2150" s="23">
        <v>1.2999999999999999E-3</v>
      </c>
      <c r="C2150" s="23">
        <v>2.9999999999999997E-4</v>
      </c>
      <c r="D2150" s="23">
        <v>1.2999999999999999E-3</v>
      </c>
      <c r="E2150" s="23">
        <v>3.4000000000000002E-3</v>
      </c>
      <c r="F2150" s="23">
        <v>7.0999999999999995E-3</v>
      </c>
      <c r="G2150" s="23">
        <v>1.0700000000000001E-2</v>
      </c>
      <c r="H2150" s="23">
        <v>1.6899999999999998E-2</v>
      </c>
      <c r="I2150" s="23">
        <v>2.0799999999999999E-2</v>
      </c>
      <c r="J2150" s="23">
        <v>2.35E-2</v>
      </c>
      <c r="K2150" s="23">
        <v>2.7699999999999999E-2</v>
      </c>
      <c r="L2150" s="23">
        <v>3.0800000000000001E-2</v>
      </c>
      <c r="M2150" s="23"/>
      <c r="N2150" s="23"/>
      <c r="O2150" s="23"/>
      <c r="P2150" s="23"/>
      <c r="V2150" s="23"/>
      <c r="W2150" s="23"/>
      <c r="X2150" s="23"/>
      <c r="Y2150" s="23"/>
      <c r="Z2150" s="23"/>
      <c r="AA2150" s="23"/>
      <c r="AB2150" s="23"/>
      <c r="AC2150" s="23"/>
      <c r="AD2150" s="23"/>
    </row>
    <row r="2151" spans="1:30">
      <c r="A2151" s="4">
        <v>42207</v>
      </c>
      <c r="B2151" s="23">
        <v>1.2999999999999999E-3</v>
      </c>
      <c r="C2151" s="23">
        <v>4.0000000000000002E-4</v>
      </c>
      <c r="D2151" s="23">
        <v>1.2999999999999999E-3</v>
      </c>
      <c r="E2151" s="23">
        <v>3.4000000000000002E-3</v>
      </c>
      <c r="F2151" s="23">
        <v>7.4999999999999997E-3</v>
      </c>
      <c r="G2151" s="23">
        <v>1.0800000000000001E-2</v>
      </c>
      <c r="H2151" s="23">
        <v>1.6899999999999998E-2</v>
      </c>
      <c r="I2151" s="23">
        <v>2.07E-2</v>
      </c>
      <c r="J2151" s="23">
        <v>2.3300000000000001E-2</v>
      </c>
      <c r="K2151" s="23">
        <v>2.7300000000000001E-2</v>
      </c>
      <c r="L2151" s="23">
        <v>3.04E-2</v>
      </c>
      <c r="M2151" s="23"/>
      <c r="N2151" s="23"/>
      <c r="O2151" s="23"/>
      <c r="P2151" s="23"/>
      <c r="V2151" s="23"/>
      <c r="W2151" s="23"/>
      <c r="X2151" s="23"/>
      <c r="Y2151" s="23"/>
      <c r="Z2151" s="23"/>
      <c r="AA2151" s="23"/>
      <c r="AB2151" s="23"/>
      <c r="AC2151" s="23"/>
      <c r="AD2151" s="23"/>
    </row>
    <row r="2152" spans="1:30">
      <c r="A2152" s="4">
        <v>42208</v>
      </c>
      <c r="B2152" s="23">
        <v>1.2999999999999999E-3</v>
      </c>
      <c r="C2152" s="23">
        <v>2.9999999999999997E-4</v>
      </c>
      <c r="D2152" s="23">
        <v>1.2999999999999999E-3</v>
      </c>
      <c r="E2152" s="23">
        <v>3.3E-3</v>
      </c>
      <c r="F2152" s="23">
        <v>7.0999999999999995E-3</v>
      </c>
      <c r="G2152" s="23">
        <v>1.06E-2</v>
      </c>
      <c r="H2152" s="23">
        <v>1.6500000000000001E-2</v>
      </c>
      <c r="I2152" s="23">
        <v>2.0299999999999999E-2</v>
      </c>
      <c r="J2152" s="23">
        <v>2.2799999999999997E-2</v>
      </c>
      <c r="K2152" s="23">
        <v>2.6699999999999998E-2</v>
      </c>
      <c r="L2152" s="23">
        <v>2.98E-2</v>
      </c>
      <c r="M2152" s="23"/>
      <c r="N2152" s="23"/>
      <c r="O2152" s="23"/>
      <c r="P2152" s="23"/>
      <c r="V2152" s="23"/>
      <c r="W2152" s="23"/>
      <c r="X2152" s="23"/>
      <c r="Y2152" s="23"/>
      <c r="Z2152" s="23"/>
      <c r="AA2152" s="23"/>
      <c r="AB2152" s="23"/>
      <c r="AC2152" s="23"/>
      <c r="AD2152" s="23"/>
    </row>
    <row r="2153" spans="1:30">
      <c r="A2153" s="4">
        <v>42209</v>
      </c>
      <c r="B2153" s="23">
        <v>1.2999999999999999E-3</v>
      </c>
      <c r="C2153" s="23">
        <v>4.0000000000000002E-4</v>
      </c>
      <c r="D2153" s="23">
        <v>1.4000000000000002E-3</v>
      </c>
      <c r="E2153" s="23">
        <v>3.2000000000000002E-3</v>
      </c>
      <c r="F2153" s="23">
        <v>6.9999999999999993E-3</v>
      </c>
      <c r="G2153" s="23">
        <v>1.04E-2</v>
      </c>
      <c r="H2153" s="23">
        <v>1.6399999999999998E-2</v>
      </c>
      <c r="I2153" s="23">
        <v>2.0199999999999999E-2</v>
      </c>
      <c r="J2153" s="23">
        <v>2.2700000000000001E-2</v>
      </c>
      <c r="K2153" s="23">
        <v>2.6699999999999998E-2</v>
      </c>
      <c r="L2153" s="23">
        <v>2.9600000000000001E-2</v>
      </c>
      <c r="M2153" s="23"/>
      <c r="N2153" s="23"/>
      <c r="O2153" s="23"/>
      <c r="P2153" s="23"/>
      <c r="V2153" s="23"/>
      <c r="W2153" s="23"/>
      <c r="X2153" s="23"/>
      <c r="Y2153" s="23"/>
      <c r="Z2153" s="23"/>
      <c r="AA2153" s="23"/>
      <c r="AB2153" s="23"/>
      <c r="AC2153" s="23"/>
      <c r="AD2153" s="23"/>
    </row>
    <row r="2154" spans="1:30">
      <c r="A2154" s="4">
        <v>42212</v>
      </c>
      <c r="B2154" s="23">
        <v>1.4000000000000002E-3</v>
      </c>
      <c r="C2154" s="23">
        <v>5.0000000000000001E-4</v>
      </c>
      <c r="D2154" s="23">
        <v>1.5E-3</v>
      </c>
      <c r="E2154" s="23">
        <v>3.2000000000000002E-3</v>
      </c>
      <c r="F2154" s="23">
        <v>6.8000000000000005E-3</v>
      </c>
      <c r="G2154" s="23">
        <v>0.01</v>
      </c>
      <c r="H2154" s="23">
        <v>1.5800000000000002E-2</v>
      </c>
      <c r="I2154" s="23">
        <v>1.9599999999999999E-2</v>
      </c>
      <c r="J2154" s="23">
        <v>2.23E-2</v>
      </c>
      <c r="K2154" s="23">
        <v>2.64E-2</v>
      </c>
      <c r="L2154" s="23">
        <v>2.9300000000000003E-2</v>
      </c>
      <c r="M2154" s="23"/>
      <c r="N2154" s="23"/>
      <c r="O2154" s="23"/>
      <c r="P2154" s="23"/>
      <c r="V2154" s="23"/>
      <c r="W2154" s="23"/>
      <c r="X2154" s="23"/>
      <c r="Y2154" s="23"/>
      <c r="Z2154" s="23"/>
      <c r="AA2154" s="23"/>
      <c r="AB2154" s="23"/>
      <c r="AC2154" s="23"/>
      <c r="AD2154" s="23"/>
    </row>
    <row r="2155" spans="1:30">
      <c r="A2155" s="4">
        <v>42213</v>
      </c>
      <c r="B2155" s="23">
        <v>1.4000000000000002E-3</v>
      </c>
      <c r="C2155" s="23">
        <v>5.0000000000000001E-4</v>
      </c>
      <c r="D2155" s="23">
        <v>1.4000000000000002E-3</v>
      </c>
      <c r="E2155" s="23">
        <v>3.2000000000000002E-3</v>
      </c>
      <c r="F2155" s="23">
        <v>6.8999999999999999E-3</v>
      </c>
      <c r="G2155" s="23">
        <v>1.03E-2</v>
      </c>
      <c r="H2155" s="23">
        <v>1.61E-2</v>
      </c>
      <c r="I2155" s="23">
        <v>1.9900000000000001E-2</v>
      </c>
      <c r="J2155" s="23">
        <v>2.2599999999999999E-2</v>
      </c>
      <c r="K2155" s="23">
        <v>2.6600000000000002E-2</v>
      </c>
      <c r="L2155" s="23">
        <v>2.9600000000000001E-2</v>
      </c>
      <c r="M2155" s="23"/>
      <c r="N2155" s="23"/>
      <c r="O2155" s="23"/>
      <c r="P2155" s="23"/>
      <c r="V2155" s="23"/>
      <c r="W2155" s="23"/>
      <c r="X2155" s="23"/>
      <c r="Y2155" s="23"/>
      <c r="Z2155" s="23"/>
      <c r="AA2155" s="23"/>
      <c r="AB2155" s="23"/>
      <c r="AC2155" s="23"/>
      <c r="AD2155" s="23"/>
    </row>
    <row r="2156" spans="1:30">
      <c r="A2156" s="4">
        <v>42214</v>
      </c>
      <c r="B2156" s="23">
        <v>1.4000000000000002E-3</v>
      </c>
      <c r="C2156" s="23">
        <v>5.9999999999999995E-4</v>
      </c>
      <c r="D2156" s="23">
        <v>1.4000000000000002E-3</v>
      </c>
      <c r="E2156" s="23">
        <v>3.3E-3</v>
      </c>
      <c r="F2156" s="23">
        <v>6.9999999999999993E-3</v>
      </c>
      <c r="G2156" s="23">
        <v>1.0500000000000001E-2</v>
      </c>
      <c r="H2156" s="23">
        <v>1.6200000000000003E-2</v>
      </c>
      <c r="I2156" s="23">
        <v>2.0199999999999999E-2</v>
      </c>
      <c r="J2156" s="23">
        <v>2.29E-2</v>
      </c>
      <c r="K2156" s="23">
        <v>2.69E-2</v>
      </c>
      <c r="L2156" s="23">
        <v>2.9900000000000003E-2</v>
      </c>
      <c r="M2156" s="23"/>
      <c r="N2156" s="23"/>
      <c r="O2156" s="23"/>
      <c r="P2156" s="23"/>
      <c r="V2156" s="23"/>
      <c r="W2156" s="23"/>
      <c r="X2156" s="23"/>
      <c r="Y2156" s="23"/>
      <c r="Z2156" s="23"/>
      <c r="AA2156" s="23"/>
      <c r="AB2156" s="23"/>
      <c r="AC2156" s="23"/>
      <c r="AD2156" s="23"/>
    </row>
    <row r="2157" spans="1:30">
      <c r="A2157" s="4">
        <v>42215</v>
      </c>
      <c r="B2157" s="23">
        <v>1.4000000000000002E-3</v>
      </c>
      <c r="C2157" s="23">
        <v>7.000000000000001E-4</v>
      </c>
      <c r="D2157" s="23">
        <v>1.5E-3</v>
      </c>
      <c r="E2157" s="23">
        <v>3.5999999999999999E-3</v>
      </c>
      <c r="F2157" s="23">
        <v>7.1999999999999998E-3</v>
      </c>
      <c r="G2157" s="23">
        <v>1.0700000000000001E-2</v>
      </c>
      <c r="H2157" s="23">
        <v>1.6200000000000003E-2</v>
      </c>
      <c r="I2157" s="23">
        <v>2.0199999999999999E-2</v>
      </c>
      <c r="J2157" s="23">
        <v>2.2799999999999997E-2</v>
      </c>
      <c r="K2157" s="23">
        <v>2.6600000000000002E-2</v>
      </c>
      <c r="L2157" s="23">
        <v>2.9600000000000001E-2</v>
      </c>
      <c r="M2157" s="23"/>
      <c r="N2157" s="23"/>
      <c r="O2157" s="23"/>
      <c r="P2157" s="23"/>
      <c r="V2157" s="23"/>
      <c r="W2157" s="23"/>
      <c r="X2157" s="23"/>
      <c r="Y2157" s="23"/>
      <c r="Z2157" s="23"/>
      <c r="AA2157" s="23"/>
      <c r="AB2157" s="23"/>
      <c r="AC2157" s="23"/>
      <c r="AD2157" s="23"/>
    </row>
    <row r="2158" spans="1:30">
      <c r="A2158" s="4">
        <v>42216</v>
      </c>
      <c r="B2158" s="23">
        <v>8.0000000000000004E-4</v>
      </c>
      <c r="C2158" s="23">
        <v>8.0000000000000004E-4</v>
      </c>
      <c r="D2158" s="23">
        <v>1.4000000000000002E-3</v>
      </c>
      <c r="E2158" s="23">
        <v>3.3E-3</v>
      </c>
      <c r="F2158" s="23">
        <v>6.7000000000000002E-3</v>
      </c>
      <c r="G2158" s="23">
        <v>0.01</v>
      </c>
      <c r="H2158" s="23">
        <v>1.54E-2</v>
      </c>
      <c r="I2158" s="23">
        <v>1.9299999999999998E-2</v>
      </c>
      <c r="J2158" s="23">
        <v>2.2000000000000002E-2</v>
      </c>
      <c r="K2158" s="23">
        <v>2.6099999999999998E-2</v>
      </c>
      <c r="L2158" s="23">
        <v>2.92E-2</v>
      </c>
      <c r="M2158" s="23"/>
      <c r="N2158" s="23"/>
      <c r="O2158" s="23"/>
      <c r="P2158" s="23"/>
      <c r="V2158" s="23"/>
      <c r="W2158" s="23"/>
      <c r="X2158" s="23"/>
      <c r="Y2158" s="23"/>
      <c r="Z2158" s="23"/>
      <c r="AA2158" s="23"/>
      <c r="AB2158" s="23"/>
      <c r="AC2158" s="23"/>
      <c r="AD2158" s="23"/>
    </row>
    <row r="2159" spans="1:30">
      <c r="A2159" s="4">
        <v>42219</v>
      </c>
      <c r="B2159" s="23">
        <v>1.4000000000000002E-3</v>
      </c>
      <c r="C2159" s="23">
        <v>8.0000000000000004E-4</v>
      </c>
      <c r="D2159" s="23">
        <v>1.7000000000000001E-3</v>
      </c>
      <c r="E2159" s="23">
        <v>3.3E-3</v>
      </c>
      <c r="F2159" s="23">
        <v>6.8000000000000005E-3</v>
      </c>
      <c r="G2159" s="23">
        <v>9.8999999999999991E-3</v>
      </c>
      <c r="H2159" s="23">
        <v>1.52E-2</v>
      </c>
      <c r="I2159" s="23">
        <v>1.89E-2</v>
      </c>
      <c r="J2159" s="23">
        <v>2.1600000000000001E-2</v>
      </c>
      <c r="K2159" s="23">
        <v>2.5499999999999998E-2</v>
      </c>
      <c r="L2159" s="23">
        <v>2.86E-2</v>
      </c>
      <c r="M2159" s="23"/>
      <c r="N2159" s="23"/>
      <c r="O2159" s="23"/>
      <c r="P2159" s="23"/>
      <c r="V2159" s="23"/>
      <c r="W2159" s="23"/>
      <c r="X2159" s="23"/>
      <c r="Y2159" s="23"/>
      <c r="Z2159" s="23"/>
      <c r="AA2159" s="23"/>
      <c r="AB2159" s="23"/>
      <c r="AC2159" s="23"/>
      <c r="AD2159" s="23"/>
    </row>
    <row r="2160" spans="1:30">
      <c r="A2160" s="4">
        <v>42220</v>
      </c>
      <c r="B2160" s="23">
        <v>1.4000000000000002E-3</v>
      </c>
      <c r="C2160" s="23">
        <v>8.0000000000000004E-4</v>
      </c>
      <c r="D2160" s="23">
        <v>1.8E-3</v>
      </c>
      <c r="E2160" s="23">
        <v>3.7000000000000002E-3</v>
      </c>
      <c r="F2160" s="23">
        <v>7.4000000000000003E-3</v>
      </c>
      <c r="G2160" s="23">
        <v>1.0800000000000001E-2</v>
      </c>
      <c r="H2160" s="23">
        <v>1.6E-2</v>
      </c>
      <c r="I2160" s="23">
        <v>1.9699999999999999E-2</v>
      </c>
      <c r="J2160" s="23">
        <v>2.23E-2</v>
      </c>
      <c r="K2160" s="23">
        <v>2.5899999999999999E-2</v>
      </c>
      <c r="L2160" s="23">
        <v>2.8999999999999998E-2</v>
      </c>
      <c r="M2160" s="23"/>
      <c r="N2160" s="23"/>
      <c r="O2160" s="23"/>
      <c r="P2160" s="23"/>
      <c r="V2160" s="23"/>
      <c r="W2160" s="23"/>
      <c r="X2160" s="23"/>
      <c r="Y2160" s="23"/>
      <c r="Z2160" s="23"/>
      <c r="AA2160" s="23"/>
      <c r="AB2160" s="23"/>
      <c r="AC2160" s="23"/>
      <c r="AD2160" s="23"/>
    </row>
    <row r="2161" spans="1:30">
      <c r="A2161" s="4">
        <v>42221</v>
      </c>
      <c r="B2161" s="23">
        <v>1.4000000000000002E-3</v>
      </c>
      <c r="C2161" s="23">
        <v>8.0000000000000004E-4</v>
      </c>
      <c r="D2161" s="23">
        <v>1.9E-3</v>
      </c>
      <c r="E2161" s="23">
        <v>3.8E-3</v>
      </c>
      <c r="F2161" s="23">
        <v>7.3000000000000001E-3</v>
      </c>
      <c r="G2161" s="23">
        <v>1.1000000000000001E-2</v>
      </c>
      <c r="H2161" s="23">
        <v>1.6500000000000001E-2</v>
      </c>
      <c r="I2161" s="23">
        <v>2.0199999999999999E-2</v>
      </c>
      <c r="J2161" s="23">
        <v>2.2799999999999997E-2</v>
      </c>
      <c r="K2161" s="23">
        <v>2.64E-2</v>
      </c>
      <c r="L2161" s="23">
        <v>2.9399999999999999E-2</v>
      </c>
      <c r="M2161" s="23"/>
      <c r="N2161" s="23"/>
      <c r="O2161" s="23"/>
      <c r="P2161" s="23"/>
      <c r="V2161" s="23"/>
      <c r="W2161" s="23"/>
      <c r="X2161" s="23"/>
      <c r="Y2161" s="23"/>
      <c r="Z2161" s="23"/>
      <c r="AA2161" s="23"/>
      <c r="AB2161" s="23"/>
      <c r="AC2161" s="23"/>
      <c r="AD2161" s="23"/>
    </row>
    <row r="2162" spans="1:30">
      <c r="A2162" s="4">
        <v>42222</v>
      </c>
      <c r="B2162" s="23">
        <v>1.4000000000000002E-3</v>
      </c>
      <c r="C2162" s="23">
        <v>4.0000000000000002E-4</v>
      </c>
      <c r="D2162" s="23">
        <v>2E-3</v>
      </c>
      <c r="E2162" s="23">
        <v>3.4999999999999996E-3</v>
      </c>
      <c r="F2162" s="23">
        <v>7.0999999999999995E-3</v>
      </c>
      <c r="G2162" s="23">
        <v>1.0800000000000001E-2</v>
      </c>
      <c r="H2162" s="23">
        <v>1.6200000000000003E-2</v>
      </c>
      <c r="I2162" s="23">
        <v>1.9799999999999998E-2</v>
      </c>
      <c r="J2162" s="23">
        <v>2.23E-2</v>
      </c>
      <c r="K2162" s="23">
        <v>2.5899999999999999E-2</v>
      </c>
      <c r="L2162" s="23">
        <v>2.8999999999999998E-2</v>
      </c>
      <c r="M2162" s="23"/>
      <c r="N2162" s="23"/>
      <c r="O2162" s="23"/>
      <c r="P2162" s="23"/>
      <c r="V2162" s="23"/>
      <c r="W2162" s="23"/>
      <c r="X2162" s="23"/>
      <c r="Y2162" s="23"/>
      <c r="Z2162" s="23"/>
      <c r="AA2162" s="23"/>
      <c r="AB2162" s="23"/>
      <c r="AC2162" s="23"/>
      <c r="AD2162" s="23"/>
    </row>
    <row r="2163" spans="1:30">
      <c r="A2163" s="4">
        <v>42223</v>
      </c>
      <c r="B2163" s="23">
        <v>1.4000000000000002E-3</v>
      </c>
      <c r="C2163" s="23">
        <v>5.9999999999999995E-4</v>
      </c>
      <c r="D2163" s="23">
        <v>2.3E-3</v>
      </c>
      <c r="E2163" s="23">
        <v>3.8E-3</v>
      </c>
      <c r="F2163" s="23">
        <v>7.3000000000000001E-3</v>
      </c>
      <c r="G2163" s="23">
        <v>1.0800000000000001E-2</v>
      </c>
      <c r="H2163" s="23">
        <v>1.5900000000000001E-2</v>
      </c>
      <c r="I2163" s="23">
        <v>1.9299999999999998E-2</v>
      </c>
      <c r="J2163" s="23">
        <v>2.18E-2</v>
      </c>
      <c r="K2163" s="23">
        <v>2.52E-2</v>
      </c>
      <c r="L2163" s="23">
        <v>2.8300000000000002E-2</v>
      </c>
      <c r="M2163" s="23"/>
      <c r="N2163" s="23"/>
      <c r="O2163" s="23"/>
      <c r="P2163" s="23"/>
      <c r="V2163" s="23"/>
      <c r="W2163" s="23"/>
      <c r="X2163" s="23"/>
      <c r="Y2163" s="23"/>
      <c r="Z2163" s="23"/>
      <c r="AA2163" s="23"/>
      <c r="AB2163" s="23"/>
      <c r="AC2163" s="23"/>
      <c r="AD2163" s="23"/>
    </row>
    <row r="2164" spans="1:30">
      <c r="A2164" s="4">
        <v>42226</v>
      </c>
      <c r="B2164" s="23">
        <v>1.4000000000000002E-3</v>
      </c>
      <c r="C2164" s="23">
        <v>1.1999999999999999E-3</v>
      </c>
      <c r="D2164" s="23">
        <v>2.3999999999999998E-3</v>
      </c>
      <c r="E2164" s="23">
        <v>4.0000000000000001E-3</v>
      </c>
      <c r="F2164" s="23">
        <v>7.3000000000000001E-3</v>
      </c>
      <c r="G2164" s="23">
        <v>1.09E-2</v>
      </c>
      <c r="H2164" s="23">
        <v>1.6200000000000003E-2</v>
      </c>
      <c r="I2164" s="23">
        <v>1.9799999999999998E-2</v>
      </c>
      <c r="J2164" s="23">
        <v>2.2400000000000003E-2</v>
      </c>
      <c r="K2164" s="23">
        <v>2.58E-2</v>
      </c>
      <c r="L2164" s="23">
        <v>2.8900000000000002E-2</v>
      </c>
      <c r="M2164" s="23"/>
      <c r="N2164" s="23"/>
      <c r="O2164" s="23"/>
      <c r="P2164" s="23"/>
      <c r="V2164" s="23"/>
      <c r="W2164" s="23"/>
      <c r="X2164" s="23"/>
      <c r="Y2164" s="23"/>
      <c r="Z2164" s="23"/>
      <c r="AA2164" s="23"/>
      <c r="AB2164" s="23"/>
      <c r="AC2164" s="23"/>
      <c r="AD2164" s="23"/>
    </row>
    <row r="2165" spans="1:30">
      <c r="A2165" s="4">
        <v>42227</v>
      </c>
      <c r="B2165" s="23">
        <v>1.5E-3</v>
      </c>
      <c r="C2165" s="23">
        <v>1E-3</v>
      </c>
      <c r="D2165" s="23">
        <v>2.3E-3</v>
      </c>
      <c r="E2165" s="23">
        <v>3.7000000000000002E-3</v>
      </c>
      <c r="F2165" s="23">
        <v>6.8000000000000005E-3</v>
      </c>
      <c r="G2165" s="23">
        <v>1.03E-2</v>
      </c>
      <c r="H2165" s="23">
        <v>1.5300000000000001E-2</v>
      </c>
      <c r="I2165" s="23">
        <v>1.89E-2</v>
      </c>
      <c r="J2165" s="23">
        <v>2.1499999999999998E-2</v>
      </c>
      <c r="K2165" s="23">
        <v>2.5000000000000001E-2</v>
      </c>
      <c r="L2165" s="23">
        <v>2.81E-2</v>
      </c>
      <c r="M2165" s="23"/>
      <c r="N2165" s="23"/>
      <c r="O2165" s="23"/>
      <c r="P2165" s="23"/>
      <c r="V2165" s="23"/>
      <c r="W2165" s="23"/>
      <c r="X2165" s="23"/>
      <c r="Y2165" s="23"/>
      <c r="Z2165" s="23"/>
      <c r="AA2165" s="23"/>
      <c r="AB2165" s="23"/>
      <c r="AC2165" s="23"/>
      <c r="AD2165" s="23"/>
    </row>
    <row r="2166" spans="1:30">
      <c r="A2166" s="4">
        <v>42228</v>
      </c>
      <c r="B2166" s="23">
        <v>1.5E-3</v>
      </c>
      <c r="C2166" s="23">
        <v>1E-3</v>
      </c>
      <c r="D2166" s="23">
        <v>2.2000000000000001E-3</v>
      </c>
      <c r="E2166" s="23">
        <v>3.7000000000000002E-3</v>
      </c>
      <c r="F2166" s="23">
        <v>6.7000000000000002E-3</v>
      </c>
      <c r="G2166" s="23">
        <v>1.01E-2</v>
      </c>
      <c r="H2166" s="23">
        <v>1.52E-2</v>
      </c>
      <c r="I2166" s="23">
        <v>1.8799999999999997E-2</v>
      </c>
      <c r="J2166" s="23">
        <v>2.1400000000000002E-2</v>
      </c>
      <c r="K2166" s="23">
        <v>2.52E-2</v>
      </c>
      <c r="L2166" s="23">
        <v>2.8399999999999998E-2</v>
      </c>
      <c r="M2166" s="23"/>
      <c r="N2166" s="23"/>
      <c r="O2166" s="23"/>
      <c r="P2166" s="23"/>
      <c r="V2166" s="23"/>
      <c r="W2166" s="23"/>
      <c r="X2166" s="23"/>
      <c r="Y2166" s="23"/>
      <c r="Z2166" s="23"/>
      <c r="AA2166" s="23"/>
      <c r="AB2166" s="23"/>
      <c r="AC2166" s="23"/>
      <c r="AD2166" s="23"/>
    </row>
    <row r="2167" spans="1:30">
      <c r="A2167" s="4">
        <v>42229</v>
      </c>
      <c r="B2167" s="23">
        <v>1.5E-3</v>
      </c>
      <c r="C2167" s="23">
        <v>1E-3</v>
      </c>
      <c r="D2167" s="23">
        <v>2.3999999999999998E-3</v>
      </c>
      <c r="E2167" s="23">
        <v>4.0000000000000001E-3</v>
      </c>
      <c r="F2167" s="23">
        <v>7.1999999999999998E-3</v>
      </c>
      <c r="G2167" s="23">
        <v>1.06E-2</v>
      </c>
      <c r="H2167" s="23">
        <v>1.5800000000000002E-2</v>
      </c>
      <c r="I2167" s="23">
        <v>1.9400000000000001E-2</v>
      </c>
      <c r="J2167" s="23">
        <v>2.1899999999999999E-2</v>
      </c>
      <c r="K2167" s="23">
        <v>2.5399999999999999E-2</v>
      </c>
      <c r="L2167" s="23">
        <v>2.86E-2</v>
      </c>
      <c r="M2167" s="23"/>
      <c r="N2167" s="23"/>
      <c r="O2167" s="23"/>
      <c r="P2167" s="23"/>
      <c r="V2167" s="23"/>
      <c r="W2167" s="23"/>
      <c r="X2167" s="23"/>
      <c r="Y2167" s="23"/>
      <c r="Z2167" s="23"/>
      <c r="AA2167" s="23"/>
      <c r="AB2167" s="23"/>
      <c r="AC2167" s="23"/>
      <c r="AD2167" s="23"/>
    </row>
    <row r="2168" spans="1:30">
      <c r="A2168" s="4">
        <v>42230</v>
      </c>
      <c r="B2168" s="23">
        <v>1.4000000000000002E-3</v>
      </c>
      <c r="C2168" s="23">
        <v>8.9999999999999998E-4</v>
      </c>
      <c r="D2168" s="23">
        <v>2.5000000000000001E-3</v>
      </c>
      <c r="E2168" s="23">
        <v>4.0999999999999995E-3</v>
      </c>
      <c r="F2168" s="23">
        <v>7.3000000000000001E-3</v>
      </c>
      <c r="G2168" s="23">
        <v>1.0800000000000001E-2</v>
      </c>
      <c r="H2168" s="23">
        <v>1.61E-2</v>
      </c>
      <c r="I2168" s="23">
        <v>1.9599999999999999E-2</v>
      </c>
      <c r="J2168" s="23">
        <v>2.2000000000000002E-2</v>
      </c>
      <c r="K2168" s="23">
        <v>2.5399999999999999E-2</v>
      </c>
      <c r="L2168" s="23">
        <v>2.8399999999999998E-2</v>
      </c>
      <c r="M2168" s="23"/>
      <c r="N2168" s="23"/>
      <c r="O2168" s="23"/>
      <c r="P2168" s="23"/>
      <c r="V2168" s="23"/>
      <c r="W2168" s="23"/>
      <c r="X2168" s="23"/>
      <c r="Y2168" s="23"/>
      <c r="Z2168" s="23"/>
      <c r="AA2168" s="23"/>
      <c r="AB2168" s="23"/>
      <c r="AC2168" s="23"/>
      <c r="AD2168" s="23"/>
    </row>
    <row r="2169" spans="1:30">
      <c r="A2169" s="4">
        <v>42233</v>
      </c>
      <c r="B2169" s="23">
        <v>1.5E-3</v>
      </c>
      <c r="C2169" s="23">
        <v>1E-3</v>
      </c>
      <c r="D2169" s="23">
        <v>2.3999999999999998E-3</v>
      </c>
      <c r="E2169" s="23">
        <v>4.0000000000000001E-3</v>
      </c>
      <c r="F2169" s="23">
        <v>7.1999999999999998E-3</v>
      </c>
      <c r="G2169" s="23">
        <v>1.0700000000000001E-2</v>
      </c>
      <c r="H2169" s="23">
        <v>1.5800000000000002E-2</v>
      </c>
      <c r="I2169" s="23">
        <v>1.9199999999999998E-2</v>
      </c>
      <c r="J2169" s="23">
        <v>2.1600000000000001E-2</v>
      </c>
      <c r="K2169" s="23">
        <v>2.5099999999999997E-2</v>
      </c>
      <c r="L2169" s="23">
        <v>2.81E-2</v>
      </c>
      <c r="M2169" s="23"/>
      <c r="N2169" s="23"/>
      <c r="O2169" s="23"/>
      <c r="P2169" s="23"/>
      <c r="V2169" s="23"/>
      <c r="W2169" s="23"/>
      <c r="X2169" s="23"/>
      <c r="Y2169" s="23"/>
      <c r="Z2169" s="23"/>
      <c r="AA2169" s="23"/>
      <c r="AB2169" s="23"/>
      <c r="AC2169" s="23"/>
      <c r="AD2169" s="23"/>
    </row>
    <row r="2170" spans="1:30">
      <c r="A2170" s="4">
        <v>42234</v>
      </c>
      <c r="B2170" s="23">
        <v>1.5E-3</v>
      </c>
      <c r="C2170" s="23">
        <v>7.000000000000001E-4</v>
      </c>
      <c r="D2170" s="23">
        <v>2.5000000000000001E-3</v>
      </c>
      <c r="E2170" s="23">
        <v>4.1999999999999997E-3</v>
      </c>
      <c r="F2170" s="23">
        <v>7.4000000000000003E-3</v>
      </c>
      <c r="G2170" s="23">
        <v>1.0700000000000001E-2</v>
      </c>
      <c r="H2170" s="23">
        <v>1.6E-2</v>
      </c>
      <c r="I2170" s="23">
        <v>1.95E-2</v>
      </c>
      <c r="J2170" s="23">
        <v>2.2000000000000002E-2</v>
      </c>
      <c r="K2170" s="23">
        <v>2.5600000000000001E-2</v>
      </c>
      <c r="L2170" s="23">
        <v>2.87E-2</v>
      </c>
      <c r="M2170" s="23"/>
      <c r="N2170" s="23"/>
      <c r="O2170" s="23"/>
      <c r="P2170" s="23"/>
      <c r="V2170" s="23"/>
      <c r="W2170" s="23"/>
      <c r="X2170" s="23"/>
      <c r="Y2170" s="23"/>
      <c r="Z2170" s="23"/>
      <c r="AA2170" s="23"/>
      <c r="AB2170" s="23"/>
      <c r="AC2170" s="23"/>
      <c r="AD2170" s="23"/>
    </row>
    <row r="2171" spans="1:30">
      <c r="A2171" s="4">
        <v>42235</v>
      </c>
      <c r="B2171" s="23">
        <v>1.5E-3</v>
      </c>
      <c r="C2171" s="23">
        <v>5.0000000000000001E-4</v>
      </c>
      <c r="D2171" s="23">
        <v>2.2000000000000001E-3</v>
      </c>
      <c r="E2171" s="23">
        <v>3.9000000000000003E-3</v>
      </c>
      <c r="F2171" s="23">
        <v>6.7000000000000002E-3</v>
      </c>
      <c r="G2171" s="23">
        <v>9.7999999999999997E-3</v>
      </c>
      <c r="H2171" s="23">
        <v>1.4999999999999999E-2</v>
      </c>
      <c r="I2171" s="23">
        <v>1.8500000000000003E-2</v>
      </c>
      <c r="J2171" s="23">
        <v>2.12E-2</v>
      </c>
      <c r="K2171" s="23">
        <v>2.4900000000000002E-2</v>
      </c>
      <c r="L2171" s="23">
        <v>2.81E-2</v>
      </c>
      <c r="M2171" s="23"/>
      <c r="N2171" s="23"/>
      <c r="O2171" s="23"/>
      <c r="P2171" s="23"/>
      <c r="V2171" s="23"/>
      <c r="W2171" s="23"/>
      <c r="X2171" s="23"/>
      <c r="Y2171" s="23"/>
      <c r="Z2171" s="23"/>
      <c r="AA2171" s="23"/>
      <c r="AB2171" s="23"/>
      <c r="AC2171" s="23"/>
      <c r="AD2171" s="23"/>
    </row>
    <row r="2172" spans="1:30">
      <c r="A2172" s="4">
        <v>42236</v>
      </c>
      <c r="B2172" s="23">
        <v>1.5E-3</v>
      </c>
      <c r="C2172" s="23">
        <v>2.0000000000000001E-4</v>
      </c>
      <c r="D2172" s="23">
        <v>2.2000000000000001E-3</v>
      </c>
      <c r="E2172" s="23">
        <v>3.9000000000000003E-3</v>
      </c>
      <c r="F2172" s="23">
        <v>6.8999999999999999E-3</v>
      </c>
      <c r="G2172" s="23">
        <v>0.01</v>
      </c>
      <c r="H2172" s="23">
        <v>1.4999999999999999E-2</v>
      </c>
      <c r="I2172" s="23">
        <v>1.84E-2</v>
      </c>
      <c r="J2172" s="23">
        <v>2.0899999999999998E-2</v>
      </c>
      <c r="K2172" s="23">
        <v>2.4500000000000001E-2</v>
      </c>
      <c r="L2172" s="23">
        <v>2.76E-2</v>
      </c>
      <c r="M2172" s="23"/>
      <c r="N2172" s="23"/>
      <c r="O2172" s="23"/>
      <c r="P2172" s="23"/>
      <c r="V2172" s="23"/>
      <c r="W2172" s="23"/>
      <c r="X2172" s="23"/>
      <c r="Y2172" s="23"/>
      <c r="Z2172" s="23"/>
      <c r="AA2172" s="23"/>
      <c r="AB2172" s="23"/>
      <c r="AC2172" s="23"/>
      <c r="AD2172" s="23"/>
    </row>
    <row r="2173" spans="1:30">
      <c r="A2173" s="4">
        <v>42237</v>
      </c>
      <c r="B2173" s="23">
        <v>1.5E-3</v>
      </c>
      <c r="C2173" s="23">
        <v>2.9999999999999997E-4</v>
      </c>
      <c r="D2173" s="23">
        <v>2.0999999999999999E-3</v>
      </c>
      <c r="E2173" s="23">
        <v>3.5999999999999999E-3</v>
      </c>
      <c r="F2173" s="23">
        <v>6.4000000000000003E-3</v>
      </c>
      <c r="G2173" s="23">
        <v>9.4999999999999998E-3</v>
      </c>
      <c r="H2173" s="23">
        <v>1.44E-2</v>
      </c>
      <c r="I2173" s="23">
        <v>1.7899999999999999E-2</v>
      </c>
      <c r="J2173" s="23">
        <v>2.0499999999999997E-2</v>
      </c>
      <c r="K2173" s="23">
        <v>2.4399999999999998E-2</v>
      </c>
      <c r="L2173" s="23">
        <v>2.7400000000000001E-2</v>
      </c>
      <c r="M2173" s="23"/>
      <c r="N2173" s="23"/>
      <c r="O2173" s="23"/>
      <c r="P2173" s="23"/>
      <c r="V2173" s="23"/>
      <c r="W2173" s="23"/>
      <c r="X2173" s="23"/>
      <c r="Y2173" s="23"/>
      <c r="Z2173" s="23"/>
      <c r="AA2173" s="23"/>
      <c r="AB2173" s="23"/>
      <c r="AC2173" s="23"/>
      <c r="AD2173" s="23"/>
    </row>
    <row r="2174" spans="1:30">
      <c r="A2174" s="4">
        <v>42240</v>
      </c>
      <c r="B2174" s="23">
        <v>1.5E-3</v>
      </c>
      <c r="C2174" s="23">
        <v>5.9999999999999995E-4</v>
      </c>
      <c r="D2174" s="23">
        <v>2E-3</v>
      </c>
      <c r="E2174" s="23">
        <v>3.3E-3</v>
      </c>
      <c r="F2174" s="23">
        <v>5.8999999999999999E-3</v>
      </c>
      <c r="G2174" s="23">
        <v>9.0000000000000011E-3</v>
      </c>
      <c r="H2174" s="23">
        <v>1.3899999999999999E-2</v>
      </c>
      <c r="I2174" s="23">
        <v>1.7500000000000002E-2</v>
      </c>
      <c r="J2174" s="23">
        <v>2.0099999999999996E-2</v>
      </c>
      <c r="K2174" s="23">
        <v>2.4199999999999999E-2</v>
      </c>
      <c r="L2174" s="23">
        <v>2.7300000000000001E-2</v>
      </c>
      <c r="M2174" s="23"/>
      <c r="N2174" s="23"/>
      <c r="O2174" s="23"/>
      <c r="P2174" s="23"/>
      <c r="V2174" s="23"/>
      <c r="W2174" s="23"/>
      <c r="X2174" s="23"/>
      <c r="Y2174" s="23"/>
      <c r="Z2174" s="23"/>
      <c r="AA2174" s="23"/>
      <c r="AB2174" s="23"/>
      <c r="AC2174" s="23"/>
      <c r="AD2174" s="23"/>
    </row>
    <row r="2175" spans="1:30">
      <c r="A2175" s="4">
        <v>42241</v>
      </c>
      <c r="B2175" s="23">
        <v>1.5E-3</v>
      </c>
      <c r="C2175" s="23">
        <v>7.000000000000001E-4</v>
      </c>
      <c r="D2175" s="23">
        <v>1.9E-3</v>
      </c>
      <c r="E2175" s="23">
        <v>3.5999999999999999E-3</v>
      </c>
      <c r="F2175" s="23">
        <v>6.7000000000000002E-3</v>
      </c>
      <c r="G2175" s="23">
        <v>9.7999999999999997E-3</v>
      </c>
      <c r="H2175" s="23">
        <v>1.4800000000000001E-2</v>
      </c>
      <c r="I2175" s="23">
        <v>1.8600000000000002E-2</v>
      </c>
      <c r="J2175" s="23">
        <v>2.12E-2</v>
      </c>
      <c r="K2175" s="23">
        <v>2.5399999999999999E-2</v>
      </c>
      <c r="L2175" s="23">
        <v>2.8399999999999998E-2</v>
      </c>
      <c r="M2175" s="23"/>
      <c r="N2175" s="23"/>
      <c r="O2175" s="23"/>
      <c r="P2175" s="23"/>
      <c r="V2175" s="23"/>
      <c r="W2175" s="23"/>
      <c r="X2175" s="23"/>
      <c r="Y2175" s="23"/>
      <c r="Z2175" s="23"/>
      <c r="AA2175" s="23"/>
      <c r="AB2175" s="23"/>
      <c r="AC2175" s="23"/>
      <c r="AD2175" s="23"/>
    </row>
    <row r="2176" spans="1:30">
      <c r="A2176" s="4">
        <v>42242</v>
      </c>
      <c r="B2176" s="23">
        <v>1.4000000000000002E-3</v>
      </c>
      <c r="C2176" s="23">
        <v>5.9999999999999995E-4</v>
      </c>
      <c r="D2176" s="23">
        <v>2E-3</v>
      </c>
      <c r="E2176" s="23">
        <v>3.4999999999999996E-3</v>
      </c>
      <c r="F2176" s="23">
        <v>6.7000000000000002E-3</v>
      </c>
      <c r="G2176" s="23">
        <v>9.7999999999999997E-3</v>
      </c>
      <c r="H2176" s="23">
        <v>1.49E-2</v>
      </c>
      <c r="I2176" s="23">
        <v>1.9E-2</v>
      </c>
      <c r="J2176" s="23">
        <v>2.18E-2</v>
      </c>
      <c r="K2176" s="23">
        <v>2.64E-2</v>
      </c>
      <c r="L2176" s="23">
        <v>2.9399999999999999E-2</v>
      </c>
      <c r="M2176" s="23"/>
      <c r="N2176" s="23"/>
      <c r="O2176" s="23"/>
      <c r="P2176" s="23"/>
      <c r="V2176" s="23"/>
      <c r="W2176" s="23"/>
      <c r="X2176" s="23"/>
      <c r="Y2176" s="23"/>
      <c r="Z2176" s="23"/>
      <c r="AA2176" s="23"/>
      <c r="AB2176" s="23"/>
      <c r="AC2176" s="23"/>
      <c r="AD2176" s="23"/>
    </row>
    <row r="2177" spans="1:30">
      <c r="A2177" s="4">
        <v>42243</v>
      </c>
      <c r="B2177" s="23">
        <v>1.4000000000000002E-3</v>
      </c>
      <c r="C2177" s="23">
        <v>5.9999999999999995E-4</v>
      </c>
      <c r="D2177" s="23">
        <v>2.2000000000000001E-3</v>
      </c>
      <c r="E2177" s="23">
        <v>3.5999999999999999E-3</v>
      </c>
      <c r="F2177" s="23">
        <v>6.8000000000000005E-3</v>
      </c>
      <c r="G2177" s="23">
        <v>9.8999999999999991E-3</v>
      </c>
      <c r="H2177" s="23">
        <v>1.49E-2</v>
      </c>
      <c r="I2177" s="23">
        <v>1.9099999999999999E-2</v>
      </c>
      <c r="J2177" s="23">
        <v>2.18E-2</v>
      </c>
      <c r="K2177" s="23">
        <v>2.6099999999999998E-2</v>
      </c>
      <c r="L2177" s="23">
        <v>2.9300000000000003E-2</v>
      </c>
      <c r="M2177" s="23"/>
      <c r="N2177" s="23"/>
      <c r="O2177" s="23"/>
      <c r="P2177" s="23"/>
      <c r="V2177" s="23"/>
      <c r="W2177" s="23"/>
      <c r="X2177" s="23"/>
      <c r="Y2177" s="23"/>
      <c r="Z2177" s="23"/>
      <c r="AA2177" s="23"/>
      <c r="AB2177" s="23"/>
      <c r="AC2177" s="23"/>
      <c r="AD2177" s="23"/>
    </row>
    <row r="2178" spans="1:30">
      <c r="A2178" s="4">
        <v>42244</v>
      </c>
      <c r="B2178" s="23">
        <v>1.4000000000000002E-3</v>
      </c>
      <c r="C2178" s="23">
        <v>5.9999999999999995E-4</v>
      </c>
      <c r="D2178" s="23">
        <v>2.5000000000000001E-3</v>
      </c>
      <c r="E2178" s="23">
        <v>3.8E-3</v>
      </c>
      <c r="F2178" s="23">
        <v>7.1999999999999998E-3</v>
      </c>
      <c r="G2178" s="23">
        <v>1.04E-2</v>
      </c>
      <c r="H2178" s="23">
        <v>1.52E-2</v>
      </c>
      <c r="I2178" s="23">
        <v>1.9199999999999998E-2</v>
      </c>
      <c r="J2178" s="23">
        <v>2.1899999999999999E-2</v>
      </c>
      <c r="K2178" s="23">
        <v>2.6099999999999998E-2</v>
      </c>
      <c r="L2178" s="23">
        <v>2.92E-2</v>
      </c>
      <c r="M2178" s="23"/>
      <c r="N2178" s="23"/>
      <c r="O2178" s="23"/>
      <c r="P2178" s="23"/>
      <c r="V2178" s="23"/>
      <c r="W2178" s="23"/>
      <c r="X2178" s="23"/>
      <c r="Y2178" s="23"/>
      <c r="Z2178" s="23"/>
      <c r="AA2178" s="23"/>
      <c r="AB2178" s="23"/>
      <c r="AC2178" s="23"/>
      <c r="AD2178" s="23"/>
    </row>
    <row r="2179" spans="1:30">
      <c r="A2179" s="4">
        <v>42247</v>
      </c>
      <c r="B2179" s="23">
        <v>8.0000000000000004E-4</v>
      </c>
      <c r="C2179" s="23">
        <v>8.0000000000000004E-4</v>
      </c>
      <c r="D2179" s="23">
        <v>2.7000000000000001E-3</v>
      </c>
      <c r="E2179" s="23">
        <v>3.9000000000000003E-3</v>
      </c>
      <c r="F2179" s="23">
        <v>7.4000000000000003E-3</v>
      </c>
      <c r="G2179" s="23">
        <v>1.0700000000000001E-2</v>
      </c>
      <c r="H2179" s="23">
        <v>1.54E-2</v>
      </c>
      <c r="I2179" s="23">
        <v>1.9400000000000001E-2</v>
      </c>
      <c r="J2179" s="23">
        <v>2.2099999999999998E-2</v>
      </c>
      <c r="K2179" s="23">
        <v>2.64E-2</v>
      </c>
      <c r="L2179" s="23">
        <v>2.9500000000000002E-2</v>
      </c>
      <c r="M2179" s="23"/>
      <c r="N2179" s="23"/>
      <c r="O2179" s="23"/>
      <c r="P2179" s="23"/>
      <c r="V2179" s="23"/>
      <c r="W2179" s="23"/>
      <c r="X2179" s="23"/>
      <c r="Y2179" s="23"/>
      <c r="Z2179" s="23"/>
      <c r="AA2179" s="23"/>
      <c r="AB2179" s="23"/>
      <c r="AC2179" s="23"/>
      <c r="AD2179" s="23"/>
    </row>
    <row r="2180" spans="1:30">
      <c r="A2180" s="4">
        <v>42248</v>
      </c>
      <c r="B2180" s="23">
        <v>1.4000000000000002E-3</v>
      </c>
      <c r="C2180" s="23">
        <v>2.9999999999999997E-4</v>
      </c>
      <c r="D2180" s="23">
        <v>2.5999999999999999E-3</v>
      </c>
      <c r="E2180" s="23">
        <v>3.9000000000000003E-3</v>
      </c>
      <c r="F2180" s="23">
        <v>6.9999999999999993E-3</v>
      </c>
      <c r="G2180" s="23">
        <v>1.03E-2</v>
      </c>
      <c r="H2180" s="23">
        <v>1.49E-2</v>
      </c>
      <c r="I2180" s="23">
        <v>1.89E-2</v>
      </c>
      <c r="J2180" s="23">
        <v>2.1700000000000001E-2</v>
      </c>
      <c r="K2180" s="23">
        <v>2.6200000000000001E-2</v>
      </c>
      <c r="L2180" s="23">
        <v>2.9300000000000003E-2</v>
      </c>
      <c r="M2180" s="23"/>
      <c r="N2180" s="23"/>
      <c r="O2180" s="23"/>
      <c r="P2180" s="23"/>
      <c r="V2180" s="23"/>
      <c r="W2180" s="23"/>
      <c r="X2180" s="23"/>
      <c r="Y2180" s="23"/>
      <c r="Z2180" s="23"/>
      <c r="AA2180" s="23"/>
      <c r="AB2180" s="23"/>
      <c r="AC2180" s="23"/>
      <c r="AD2180" s="23"/>
    </row>
    <row r="2181" spans="1:30">
      <c r="A2181" s="4">
        <v>42249</v>
      </c>
      <c r="B2181" s="23">
        <v>1.4000000000000002E-3</v>
      </c>
      <c r="C2181" s="23">
        <v>2.9999999999999997E-4</v>
      </c>
      <c r="D2181" s="23">
        <v>2.5000000000000001E-3</v>
      </c>
      <c r="E2181" s="23">
        <v>3.7000000000000002E-3</v>
      </c>
      <c r="F2181" s="23">
        <v>7.1999999999999998E-3</v>
      </c>
      <c r="G2181" s="23">
        <v>1.04E-2</v>
      </c>
      <c r="H2181" s="23">
        <v>1.52E-2</v>
      </c>
      <c r="I2181" s="23">
        <v>1.9199999999999998E-2</v>
      </c>
      <c r="J2181" s="23">
        <v>2.2000000000000002E-2</v>
      </c>
      <c r="K2181" s="23">
        <v>2.6600000000000002E-2</v>
      </c>
      <c r="L2181" s="23">
        <v>2.9700000000000001E-2</v>
      </c>
      <c r="M2181" s="23"/>
      <c r="N2181" s="23"/>
      <c r="O2181" s="23"/>
      <c r="P2181" s="23"/>
      <c r="V2181" s="23"/>
      <c r="W2181" s="23"/>
      <c r="X2181" s="23"/>
      <c r="Y2181" s="23"/>
      <c r="Z2181" s="23"/>
      <c r="AA2181" s="23"/>
      <c r="AB2181" s="23"/>
      <c r="AC2181" s="23"/>
      <c r="AD2181" s="23"/>
    </row>
    <row r="2182" spans="1:30">
      <c r="A2182" s="4">
        <v>42250</v>
      </c>
      <c r="B2182" s="23">
        <v>1.4000000000000002E-3</v>
      </c>
      <c r="C2182" s="23">
        <v>2.0000000000000001E-4</v>
      </c>
      <c r="D2182" s="23">
        <v>2.3999999999999998E-3</v>
      </c>
      <c r="E2182" s="23">
        <v>3.5999999999999999E-3</v>
      </c>
      <c r="F2182" s="23">
        <v>7.0999999999999995E-3</v>
      </c>
      <c r="G2182" s="23">
        <v>0.01</v>
      </c>
      <c r="H2182" s="23">
        <v>1.49E-2</v>
      </c>
      <c r="I2182" s="23">
        <v>1.9E-2</v>
      </c>
      <c r="J2182" s="23">
        <v>2.18E-2</v>
      </c>
      <c r="K2182" s="23">
        <v>2.64E-2</v>
      </c>
      <c r="L2182" s="23">
        <v>2.9500000000000002E-2</v>
      </c>
      <c r="M2182" s="23"/>
      <c r="N2182" s="23"/>
      <c r="O2182" s="23"/>
      <c r="P2182" s="23"/>
      <c r="V2182" s="23"/>
      <c r="W2182" s="23"/>
      <c r="X2182" s="23"/>
      <c r="Y2182" s="23"/>
      <c r="Z2182" s="23"/>
      <c r="AA2182" s="23"/>
      <c r="AB2182" s="23"/>
      <c r="AC2182" s="23"/>
      <c r="AD2182" s="23"/>
    </row>
    <row r="2183" spans="1:30">
      <c r="A2183" s="4">
        <v>42251</v>
      </c>
      <c r="B2183" s="23">
        <v>1.4000000000000002E-3</v>
      </c>
      <c r="C2183" s="23">
        <v>2.0000000000000001E-4</v>
      </c>
      <c r="D2183" s="23">
        <v>2.3E-3</v>
      </c>
      <c r="E2183" s="23">
        <v>3.5999999999999999E-3</v>
      </c>
      <c r="F2183" s="23">
        <v>7.0999999999999995E-3</v>
      </c>
      <c r="G2183" s="23">
        <v>0.01</v>
      </c>
      <c r="H2183" s="23">
        <v>1.47E-2</v>
      </c>
      <c r="I2183" s="23">
        <v>1.8500000000000003E-2</v>
      </c>
      <c r="J2183" s="23">
        <v>2.1299999999999999E-2</v>
      </c>
      <c r="K2183" s="23">
        <v>2.58E-2</v>
      </c>
      <c r="L2183" s="23">
        <v>2.8900000000000002E-2</v>
      </c>
      <c r="M2183" s="23"/>
      <c r="N2183" s="23"/>
      <c r="O2183" s="23"/>
      <c r="P2183" s="23"/>
      <c r="V2183" s="23"/>
      <c r="W2183" s="23"/>
      <c r="X2183" s="23"/>
      <c r="Y2183" s="23"/>
      <c r="Z2183" s="23"/>
      <c r="AA2183" s="23"/>
      <c r="AB2183" s="23"/>
      <c r="AC2183" s="23"/>
      <c r="AD2183" s="23"/>
    </row>
    <row r="2184" spans="1:30">
      <c r="A2184" s="4">
        <v>42255</v>
      </c>
      <c r="B2184" s="23">
        <v>1.4000000000000002E-3</v>
      </c>
      <c r="C2184" s="23">
        <v>5.9999999999999995E-4</v>
      </c>
      <c r="D2184" s="23">
        <v>2.7000000000000001E-3</v>
      </c>
      <c r="E2184" s="23">
        <v>3.9000000000000003E-3</v>
      </c>
      <c r="F2184" s="23">
        <v>7.4000000000000003E-3</v>
      </c>
      <c r="G2184" s="23">
        <v>1.0500000000000001E-2</v>
      </c>
      <c r="H2184" s="23">
        <v>1.5300000000000001E-2</v>
      </c>
      <c r="I2184" s="23">
        <v>1.9199999999999998E-2</v>
      </c>
      <c r="J2184" s="23">
        <v>2.2000000000000002E-2</v>
      </c>
      <c r="K2184" s="23">
        <v>2.6600000000000002E-2</v>
      </c>
      <c r="L2184" s="23">
        <v>2.9700000000000001E-2</v>
      </c>
      <c r="M2184" s="23"/>
      <c r="N2184" s="23"/>
      <c r="O2184" s="23"/>
      <c r="P2184" s="23"/>
      <c r="V2184" s="23"/>
      <c r="W2184" s="23"/>
      <c r="X2184" s="23"/>
      <c r="Y2184" s="23"/>
      <c r="Z2184" s="23"/>
      <c r="AA2184" s="23"/>
      <c r="AB2184" s="23"/>
      <c r="AC2184" s="23"/>
      <c r="AD2184" s="23"/>
    </row>
    <row r="2185" spans="1:30">
      <c r="A2185" s="4">
        <v>42256</v>
      </c>
      <c r="B2185" s="23">
        <v>1.4000000000000002E-3</v>
      </c>
      <c r="C2185" s="23">
        <v>2.9999999999999997E-4</v>
      </c>
      <c r="D2185" s="23">
        <v>2.5999999999999999E-3</v>
      </c>
      <c r="E2185" s="23">
        <v>3.9000000000000003E-3</v>
      </c>
      <c r="F2185" s="23">
        <v>7.4999999999999997E-3</v>
      </c>
      <c r="G2185" s="23">
        <v>1.06E-2</v>
      </c>
      <c r="H2185" s="23">
        <v>1.5300000000000001E-2</v>
      </c>
      <c r="I2185" s="23">
        <v>1.9099999999999999E-2</v>
      </c>
      <c r="J2185" s="23">
        <v>2.2099999999999998E-2</v>
      </c>
      <c r="K2185" s="23">
        <v>2.64E-2</v>
      </c>
      <c r="L2185" s="23">
        <v>2.9600000000000001E-2</v>
      </c>
      <c r="M2185" s="23"/>
      <c r="N2185" s="23"/>
      <c r="O2185" s="23"/>
      <c r="P2185" s="23"/>
      <c r="V2185" s="23"/>
      <c r="W2185" s="23"/>
      <c r="X2185" s="23"/>
      <c r="Y2185" s="23"/>
      <c r="Z2185" s="23"/>
      <c r="AA2185" s="23"/>
      <c r="AB2185" s="23"/>
      <c r="AC2185" s="23"/>
      <c r="AD2185" s="23"/>
    </row>
    <row r="2186" spans="1:30">
      <c r="A2186" s="4">
        <v>42257</v>
      </c>
      <c r="B2186" s="23">
        <v>1.4000000000000002E-3</v>
      </c>
      <c r="C2186" s="23">
        <v>2.0000000000000001E-4</v>
      </c>
      <c r="D2186" s="23">
        <v>2.5000000000000001E-3</v>
      </c>
      <c r="E2186" s="23">
        <v>3.9000000000000003E-3</v>
      </c>
      <c r="F2186" s="23">
        <v>7.4999999999999997E-3</v>
      </c>
      <c r="G2186" s="23">
        <v>1.06E-2</v>
      </c>
      <c r="H2186" s="23">
        <v>1.55E-2</v>
      </c>
      <c r="I2186" s="23">
        <v>1.9299999999999998E-2</v>
      </c>
      <c r="J2186" s="23">
        <v>2.23E-2</v>
      </c>
      <c r="K2186" s="23">
        <v>2.6600000000000002E-2</v>
      </c>
      <c r="L2186" s="23">
        <v>2.98E-2</v>
      </c>
      <c r="M2186" s="23"/>
      <c r="N2186" s="23"/>
      <c r="O2186" s="23"/>
      <c r="P2186" s="23"/>
      <c r="V2186" s="23"/>
      <c r="W2186" s="23"/>
      <c r="X2186" s="23"/>
      <c r="Y2186" s="23"/>
      <c r="Z2186" s="23"/>
      <c r="AA2186" s="23"/>
      <c r="AB2186" s="23"/>
      <c r="AC2186" s="23"/>
      <c r="AD2186" s="23"/>
    </row>
    <row r="2187" spans="1:30">
      <c r="A2187" s="4">
        <v>42258</v>
      </c>
      <c r="B2187" s="23">
        <v>1.4000000000000002E-3</v>
      </c>
      <c r="C2187" s="23">
        <v>4.0000000000000002E-4</v>
      </c>
      <c r="D2187" s="23">
        <v>2.5000000000000001E-3</v>
      </c>
      <c r="E2187" s="23">
        <v>4.0000000000000001E-3</v>
      </c>
      <c r="F2187" s="23">
        <v>7.0999999999999995E-3</v>
      </c>
      <c r="G2187" s="23">
        <v>1.03E-2</v>
      </c>
      <c r="H2187" s="23">
        <v>1.52E-2</v>
      </c>
      <c r="I2187" s="23">
        <v>1.89E-2</v>
      </c>
      <c r="J2187" s="23">
        <v>2.2000000000000002E-2</v>
      </c>
      <c r="K2187" s="23">
        <v>2.63E-2</v>
      </c>
      <c r="L2187" s="23">
        <v>2.9500000000000002E-2</v>
      </c>
      <c r="M2187" s="23"/>
      <c r="N2187" s="23"/>
      <c r="O2187" s="23"/>
      <c r="P2187" s="23"/>
      <c r="V2187" s="23"/>
      <c r="W2187" s="23"/>
      <c r="X2187" s="23"/>
      <c r="Y2187" s="23"/>
      <c r="Z2187" s="23"/>
      <c r="AA2187" s="23"/>
      <c r="AB2187" s="23"/>
      <c r="AC2187" s="23"/>
      <c r="AD2187" s="23"/>
    </row>
    <row r="2188" spans="1:30">
      <c r="A2188" s="4">
        <v>42261</v>
      </c>
      <c r="B2188" s="23">
        <v>1.4000000000000002E-3</v>
      </c>
      <c r="C2188" s="23">
        <v>7.000000000000001E-4</v>
      </c>
      <c r="D2188" s="23">
        <v>2.5999999999999999E-3</v>
      </c>
      <c r="E2188" s="23">
        <v>4.0000000000000001E-3</v>
      </c>
      <c r="F2188" s="23">
        <v>7.3000000000000001E-3</v>
      </c>
      <c r="G2188" s="23">
        <v>1.03E-2</v>
      </c>
      <c r="H2188" s="23">
        <v>1.5100000000000001E-2</v>
      </c>
      <c r="I2188" s="23">
        <v>1.8799999999999997E-2</v>
      </c>
      <c r="J2188" s="23">
        <v>2.18E-2</v>
      </c>
      <c r="K2188" s="23">
        <v>2.6200000000000001E-2</v>
      </c>
      <c r="L2188" s="23">
        <v>2.9500000000000002E-2</v>
      </c>
      <c r="M2188" s="23"/>
      <c r="N2188" s="23"/>
      <c r="O2188" s="23"/>
      <c r="P2188" s="23"/>
      <c r="V2188" s="23"/>
      <c r="W2188" s="23"/>
      <c r="X2188" s="23"/>
      <c r="Y2188" s="23"/>
      <c r="Z2188" s="23"/>
      <c r="AA2188" s="23"/>
      <c r="AB2188" s="23"/>
      <c r="AC2188" s="23"/>
      <c r="AD2188" s="23"/>
    </row>
    <row r="2189" spans="1:30">
      <c r="A2189" s="4">
        <v>42262</v>
      </c>
      <c r="B2189" s="23">
        <v>1.4000000000000002E-3</v>
      </c>
      <c r="C2189" s="23">
        <v>7.000000000000001E-4</v>
      </c>
      <c r="D2189" s="23">
        <v>2.7000000000000001E-3</v>
      </c>
      <c r="E2189" s="23">
        <v>4.6999999999999993E-3</v>
      </c>
      <c r="F2189" s="23">
        <v>8.199999999999999E-3</v>
      </c>
      <c r="G2189" s="23">
        <v>1.1200000000000002E-2</v>
      </c>
      <c r="H2189" s="23">
        <v>1.61E-2</v>
      </c>
      <c r="I2189" s="23">
        <v>1.9900000000000001E-2</v>
      </c>
      <c r="J2189" s="23">
        <v>2.2799999999999997E-2</v>
      </c>
      <c r="K2189" s="23">
        <v>2.7300000000000001E-2</v>
      </c>
      <c r="L2189" s="23">
        <v>3.0600000000000002E-2</v>
      </c>
      <c r="M2189" s="23"/>
      <c r="N2189" s="23"/>
      <c r="O2189" s="23"/>
      <c r="P2189" s="23"/>
      <c r="V2189" s="23"/>
      <c r="W2189" s="23"/>
      <c r="X2189" s="23"/>
      <c r="Y2189" s="23"/>
      <c r="Z2189" s="23"/>
      <c r="AA2189" s="23"/>
      <c r="AB2189" s="23"/>
      <c r="AC2189" s="23"/>
      <c r="AD2189" s="23"/>
    </row>
    <row r="2190" spans="1:30">
      <c r="A2190" s="4">
        <v>42263</v>
      </c>
      <c r="B2190" s="23">
        <v>1.4000000000000002E-3</v>
      </c>
      <c r="C2190" s="23">
        <v>5.9999999999999995E-4</v>
      </c>
      <c r="D2190" s="23">
        <v>2.3999999999999998E-3</v>
      </c>
      <c r="E2190" s="23">
        <v>4.5999999999999999E-3</v>
      </c>
      <c r="F2190" s="23">
        <v>8.199999999999999E-3</v>
      </c>
      <c r="G2190" s="23">
        <v>1.1299999999999999E-2</v>
      </c>
      <c r="H2190" s="23">
        <v>1.6200000000000003E-2</v>
      </c>
      <c r="I2190" s="23">
        <v>2.0099999999999996E-2</v>
      </c>
      <c r="J2190" s="23">
        <v>2.3E-2</v>
      </c>
      <c r="K2190" s="23">
        <v>2.75E-2</v>
      </c>
      <c r="L2190" s="23">
        <v>3.0800000000000001E-2</v>
      </c>
      <c r="M2190" s="23"/>
      <c r="N2190" s="23"/>
      <c r="O2190" s="23"/>
      <c r="P2190" s="23"/>
      <c r="V2190" s="23"/>
      <c r="W2190" s="23"/>
      <c r="X2190" s="23"/>
      <c r="Y2190" s="23"/>
      <c r="Z2190" s="23"/>
      <c r="AA2190" s="23"/>
      <c r="AB2190" s="23"/>
      <c r="AC2190" s="23"/>
      <c r="AD2190" s="23"/>
    </row>
    <row r="2191" spans="1:30">
      <c r="A2191" s="4">
        <v>42264</v>
      </c>
      <c r="B2191" s="23">
        <v>1.4000000000000002E-3</v>
      </c>
      <c r="C2191" s="23">
        <v>1E-4</v>
      </c>
      <c r="D2191" s="23">
        <v>1.6000000000000001E-3</v>
      </c>
      <c r="E2191" s="23">
        <v>3.9000000000000003E-3</v>
      </c>
      <c r="F2191" s="23">
        <v>6.9999999999999993E-3</v>
      </c>
      <c r="G2191" s="23">
        <v>0.01</v>
      </c>
      <c r="H2191" s="23">
        <v>1.4999999999999999E-2</v>
      </c>
      <c r="I2191" s="23">
        <v>1.9E-2</v>
      </c>
      <c r="J2191" s="23">
        <v>2.2099999999999998E-2</v>
      </c>
      <c r="K2191" s="23">
        <v>2.69E-2</v>
      </c>
      <c r="L2191" s="23">
        <v>3.0200000000000001E-2</v>
      </c>
      <c r="M2191" s="23"/>
      <c r="N2191" s="23"/>
      <c r="O2191" s="23"/>
      <c r="P2191" s="23"/>
      <c r="V2191" s="23"/>
      <c r="W2191" s="23"/>
      <c r="X2191" s="23"/>
      <c r="Y2191" s="23"/>
      <c r="Z2191" s="23"/>
      <c r="AA2191" s="23"/>
      <c r="AB2191" s="23"/>
      <c r="AC2191" s="23"/>
      <c r="AD2191" s="23"/>
    </row>
    <row r="2192" spans="1:30">
      <c r="A2192" s="4">
        <v>42265</v>
      </c>
      <c r="B2192" s="23">
        <v>1.4000000000000002E-3</v>
      </c>
      <c r="C2192" s="23">
        <v>0</v>
      </c>
      <c r="D2192" s="23">
        <v>1E-3</v>
      </c>
      <c r="E2192" s="23">
        <v>3.4999999999999996E-3</v>
      </c>
      <c r="F2192" s="23">
        <v>6.8999999999999999E-3</v>
      </c>
      <c r="G2192" s="23">
        <v>9.7000000000000003E-3</v>
      </c>
      <c r="H2192" s="23">
        <v>1.4499999999999999E-2</v>
      </c>
      <c r="I2192" s="23">
        <v>1.83E-2</v>
      </c>
      <c r="J2192" s="23">
        <v>2.1299999999999999E-2</v>
      </c>
      <c r="K2192" s="23">
        <v>2.58E-2</v>
      </c>
      <c r="L2192" s="23">
        <v>2.9300000000000003E-2</v>
      </c>
      <c r="M2192" s="23"/>
      <c r="N2192" s="23"/>
      <c r="O2192" s="23"/>
      <c r="P2192" s="23"/>
      <c r="V2192" s="23"/>
      <c r="W2192" s="23"/>
      <c r="X2192" s="23"/>
      <c r="Y2192" s="23"/>
      <c r="Z2192" s="23"/>
      <c r="AA2192" s="23"/>
      <c r="AB2192" s="23"/>
      <c r="AC2192" s="23"/>
      <c r="AD2192" s="23"/>
    </row>
    <row r="2193" spans="1:30">
      <c r="A2193" s="4">
        <v>42268</v>
      </c>
      <c r="B2193" s="23">
        <v>1.4000000000000002E-3</v>
      </c>
      <c r="C2193" s="23">
        <v>1E-4</v>
      </c>
      <c r="D2193" s="23">
        <v>1.1000000000000001E-3</v>
      </c>
      <c r="E2193" s="23">
        <v>3.5999999999999999E-3</v>
      </c>
      <c r="F2193" s="23">
        <v>7.1999999999999998E-3</v>
      </c>
      <c r="G2193" s="23">
        <v>1.01E-2</v>
      </c>
      <c r="H2193" s="23">
        <v>1.5100000000000001E-2</v>
      </c>
      <c r="I2193" s="23">
        <v>1.9E-2</v>
      </c>
      <c r="J2193" s="23">
        <v>2.2000000000000002E-2</v>
      </c>
      <c r="K2193" s="23">
        <v>2.6699999999999998E-2</v>
      </c>
      <c r="L2193" s="23">
        <v>3.0200000000000001E-2</v>
      </c>
      <c r="M2193" s="23"/>
      <c r="N2193" s="23"/>
      <c r="O2193" s="23"/>
      <c r="P2193" s="23"/>
      <c r="V2193" s="23"/>
      <c r="W2193" s="23"/>
      <c r="X2193" s="23"/>
      <c r="Y2193" s="23"/>
      <c r="Z2193" s="23"/>
      <c r="AA2193" s="23"/>
      <c r="AB2193" s="23"/>
      <c r="AC2193" s="23"/>
      <c r="AD2193" s="23"/>
    </row>
    <row r="2194" spans="1:30">
      <c r="A2194" s="4">
        <v>42269</v>
      </c>
      <c r="B2194" s="23">
        <v>1.4000000000000002E-3</v>
      </c>
      <c r="C2194" s="23">
        <v>0</v>
      </c>
      <c r="D2194" s="23">
        <v>1E-3</v>
      </c>
      <c r="E2194" s="23">
        <v>3.4999999999999996E-3</v>
      </c>
      <c r="F2194" s="23">
        <v>6.8999999999999999E-3</v>
      </c>
      <c r="G2194" s="23">
        <v>9.7000000000000003E-3</v>
      </c>
      <c r="H2194" s="23">
        <v>1.44E-2</v>
      </c>
      <c r="I2194" s="23">
        <v>1.83E-2</v>
      </c>
      <c r="J2194" s="23">
        <v>2.1400000000000002E-2</v>
      </c>
      <c r="K2194" s="23">
        <v>2.6000000000000002E-2</v>
      </c>
      <c r="L2194" s="23">
        <v>2.9399999999999999E-2</v>
      </c>
      <c r="M2194" s="23"/>
      <c r="N2194" s="23"/>
      <c r="O2194" s="23"/>
      <c r="P2194" s="23"/>
      <c r="V2194" s="23"/>
      <c r="W2194" s="23"/>
      <c r="X2194" s="23"/>
      <c r="Y2194" s="23"/>
      <c r="Z2194" s="23"/>
      <c r="AA2194" s="23"/>
      <c r="AB2194" s="23"/>
      <c r="AC2194" s="23"/>
      <c r="AD2194" s="23"/>
    </row>
    <row r="2195" spans="1:30">
      <c r="A2195" s="4">
        <v>42270</v>
      </c>
      <c r="B2195" s="23">
        <v>1.4000000000000002E-3</v>
      </c>
      <c r="C2195" s="23">
        <v>1E-4</v>
      </c>
      <c r="D2195" s="23">
        <v>8.9999999999999998E-4</v>
      </c>
      <c r="E2195" s="23">
        <v>3.4000000000000002E-3</v>
      </c>
      <c r="F2195" s="23">
        <v>6.9999999999999993E-3</v>
      </c>
      <c r="G2195" s="23">
        <v>0.01</v>
      </c>
      <c r="H2195" s="23">
        <v>1.47E-2</v>
      </c>
      <c r="I2195" s="23">
        <v>1.8500000000000003E-2</v>
      </c>
      <c r="J2195" s="23">
        <v>2.1600000000000001E-2</v>
      </c>
      <c r="K2195" s="23">
        <v>2.6000000000000002E-2</v>
      </c>
      <c r="L2195" s="23">
        <v>2.9500000000000002E-2</v>
      </c>
      <c r="M2195" s="23"/>
      <c r="N2195" s="23"/>
      <c r="O2195" s="23"/>
      <c r="P2195" s="23"/>
      <c r="V2195" s="23"/>
      <c r="W2195" s="23"/>
      <c r="X2195" s="23"/>
      <c r="Y2195" s="23"/>
      <c r="Z2195" s="23"/>
      <c r="AA2195" s="23"/>
      <c r="AB2195" s="23"/>
      <c r="AC2195" s="23"/>
      <c r="AD2195" s="23"/>
    </row>
    <row r="2196" spans="1:30">
      <c r="A2196" s="4">
        <v>42271</v>
      </c>
      <c r="B2196" s="23">
        <v>1.4000000000000002E-3</v>
      </c>
      <c r="C2196" s="23">
        <v>1E-4</v>
      </c>
      <c r="D2196" s="23">
        <v>8.9999999999999998E-4</v>
      </c>
      <c r="E2196" s="23">
        <v>3.2000000000000002E-3</v>
      </c>
      <c r="F2196" s="23">
        <v>6.7000000000000002E-3</v>
      </c>
      <c r="G2196" s="23">
        <v>9.7000000000000003E-3</v>
      </c>
      <c r="H2196" s="23">
        <v>1.44E-2</v>
      </c>
      <c r="I2196" s="23">
        <v>1.84E-2</v>
      </c>
      <c r="J2196" s="23">
        <v>2.1299999999999999E-2</v>
      </c>
      <c r="K2196" s="23">
        <v>2.5499999999999998E-2</v>
      </c>
      <c r="L2196" s="23">
        <v>2.9100000000000001E-2</v>
      </c>
      <c r="M2196" s="23"/>
      <c r="N2196" s="23"/>
      <c r="O2196" s="23"/>
      <c r="P2196" s="23"/>
      <c r="V2196" s="23"/>
      <c r="W2196" s="23"/>
      <c r="X2196" s="23"/>
      <c r="Y2196" s="23"/>
      <c r="Z2196" s="23"/>
      <c r="AA2196" s="23"/>
      <c r="AB2196" s="23"/>
      <c r="AC2196" s="23"/>
      <c r="AD2196" s="23"/>
    </row>
    <row r="2197" spans="1:30">
      <c r="A2197" s="4">
        <v>42272</v>
      </c>
      <c r="B2197" s="23">
        <v>1.2999999999999999E-3</v>
      </c>
      <c r="C2197" s="23">
        <v>0</v>
      </c>
      <c r="D2197" s="23">
        <v>7.000000000000001E-4</v>
      </c>
      <c r="E2197" s="23">
        <v>3.4999999999999996E-3</v>
      </c>
      <c r="F2197" s="23">
        <v>6.9999999999999993E-3</v>
      </c>
      <c r="G2197" s="23">
        <v>0.01</v>
      </c>
      <c r="H2197" s="23">
        <v>1.4800000000000001E-2</v>
      </c>
      <c r="I2197" s="23">
        <v>1.8700000000000001E-2</v>
      </c>
      <c r="J2197" s="23">
        <v>2.1700000000000001E-2</v>
      </c>
      <c r="K2197" s="23">
        <v>2.6000000000000002E-2</v>
      </c>
      <c r="L2197" s="23">
        <v>2.9600000000000001E-2</v>
      </c>
      <c r="M2197" s="23"/>
      <c r="N2197" s="23"/>
      <c r="O2197" s="23"/>
      <c r="P2197" s="23"/>
      <c r="V2197" s="23"/>
      <c r="W2197" s="23"/>
      <c r="X2197" s="23"/>
      <c r="Y2197" s="23"/>
      <c r="Z2197" s="23"/>
      <c r="AA2197" s="23"/>
      <c r="AB2197" s="23"/>
      <c r="AC2197" s="23"/>
      <c r="AD2197" s="23"/>
    </row>
    <row r="2198" spans="1:30">
      <c r="A2198" s="4">
        <v>42275</v>
      </c>
      <c r="B2198" s="23">
        <v>1.2999999999999999E-3</v>
      </c>
      <c r="C2198" s="23">
        <v>1E-4</v>
      </c>
      <c r="D2198" s="23">
        <v>1E-3</v>
      </c>
      <c r="E2198" s="23">
        <v>3.4000000000000002E-3</v>
      </c>
      <c r="F2198" s="23">
        <v>6.7000000000000002E-3</v>
      </c>
      <c r="G2198" s="23">
        <v>9.7000000000000003E-3</v>
      </c>
      <c r="H2198" s="23">
        <v>1.4199999999999999E-2</v>
      </c>
      <c r="I2198" s="23">
        <v>1.8000000000000002E-2</v>
      </c>
      <c r="J2198" s="23">
        <v>2.1000000000000001E-2</v>
      </c>
      <c r="K2198" s="23">
        <v>2.5099999999999997E-2</v>
      </c>
      <c r="L2198" s="23">
        <v>2.87E-2</v>
      </c>
      <c r="M2198" s="23"/>
      <c r="N2198" s="23"/>
      <c r="O2198" s="23"/>
      <c r="P2198" s="23"/>
      <c r="V2198" s="23"/>
      <c r="W2198" s="23"/>
      <c r="X2198" s="23"/>
      <c r="Y2198" s="23"/>
      <c r="Z2198" s="23"/>
      <c r="AA2198" s="23"/>
      <c r="AB2198" s="23"/>
      <c r="AC2198" s="23"/>
      <c r="AD2198" s="23"/>
    </row>
    <row r="2199" spans="1:30">
      <c r="A2199" s="4">
        <v>42276</v>
      </c>
      <c r="B2199" s="23">
        <v>1.2999999999999999E-3</v>
      </c>
      <c r="C2199" s="23">
        <v>1E-4</v>
      </c>
      <c r="D2199" s="23">
        <v>8.9999999999999998E-4</v>
      </c>
      <c r="E2199" s="23">
        <v>3.3E-3</v>
      </c>
      <c r="F2199" s="23">
        <v>6.4000000000000003E-3</v>
      </c>
      <c r="G2199" s="23">
        <v>9.1999999999999998E-3</v>
      </c>
      <c r="H2199" s="23">
        <v>1.37E-2</v>
      </c>
      <c r="I2199" s="23">
        <v>1.7399999999999999E-2</v>
      </c>
      <c r="J2199" s="23">
        <v>2.0499999999999997E-2</v>
      </c>
      <c r="K2199" s="23">
        <v>2.4799999999999999E-2</v>
      </c>
      <c r="L2199" s="23">
        <v>2.8500000000000001E-2</v>
      </c>
      <c r="M2199" s="23"/>
      <c r="N2199" s="23"/>
      <c r="O2199" s="23"/>
      <c r="P2199" s="23"/>
      <c r="V2199" s="23"/>
      <c r="W2199" s="23"/>
      <c r="X2199" s="23"/>
      <c r="Y2199" s="23"/>
      <c r="Z2199" s="23"/>
      <c r="AA2199" s="23"/>
      <c r="AB2199" s="23"/>
      <c r="AC2199" s="23"/>
      <c r="AD2199" s="23"/>
    </row>
    <row r="2200" spans="1:30">
      <c r="A2200" s="4">
        <v>42277</v>
      </c>
      <c r="B2200" s="23">
        <v>7.000000000000001E-4</v>
      </c>
      <c r="C2200" s="23">
        <v>0</v>
      </c>
      <c r="D2200" s="23">
        <v>8.0000000000000004E-4</v>
      </c>
      <c r="E2200" s="23">
        <v>3.3E-3</v>
      </c>
      <c r="F2200" s="23">
        <v>6.4000000000000003E-3</v>
      </c>
      <c r="G2200" s="23">
        <v>9.1999999999999998E-3</v>
      </c>
      <c r="H2200" s="23">
        <v>1.37E-2</v>
      </c>
      <c r="I2200" s="23">
        <v>1.7500000000000002E-2</v>
      </c>
      <c r="J2200" s="23">
        <v>2.06E-2</v>
      </c>
      <c r="K2200" s="23">
        <v>2.5099999999999997E-2</v>
      </c>
      <c r="L2200" s="23">
        <v>2.87E-2</v>
      </c>
      <c r="M2200" s="23"/>
      <c r="N2200" s="23"/>
      <c r="O2200" s="23"/>
      <c r="P2200" s="23"/>
      <c r="V2200" s="23"/>
      <c r="W2200" s="23"/>
      <c r="X2200" s="23"/>
      <c r="Y2200" s="23"/>
      <c r="Z2200" s="23"/>
      <c r="AA2200" s="23"/>
      <c r="AB2200" s="23"/>
      <c r="AC2200" s="23"/>
      <c r="AD2200" s="23"/>
    </row>
    <row r="2201" spans="1:30">
      <c r="A2201" s="4">
        <v>42278</v>
      </c>
      <c r="B2201" s="23">
        <v>1.2999999999999999E-3</v>
      </c>
      <c r="C2201" s="23">
        <v>0</v>
      </c>
      <c r="D2201" s="23">
        <v>8.0000000000000004E-4</v>
      </c>
      <c r="E2201" s="23">
        <v>3.0999999999999999E-3</v>
      </c>
      <c r="F2201" s="23">
        <v>6.4000000000000003E-3</v>
      </c>
      <c r="G2201" s="23">
        <v>9.1999999999999998E-3</v>
      </c>
      <c r="H2201" s="23">
        <v>1.37E-2</v>
      </c>
      <c r="I2201" s="23">
        <v>1.7500000000000002E-2</v>
      </c>
      <c r="J2201" s="23">
        <v>2.0499999999999997E-2</v>
      </c>
      <c r="K2201" s="23">
        <v>2.4900000000000002E-2</v>
      </c>
      <c r="L2201" s="23">
        <v>2.8500000000000001E-2</v>
      </c>
      <c r="M2201" s="23"/>
      <c r="N2201" s="23"/>
      <c r="O2201" s="23"/>
      <c r="P2201" s="23"/>
      <c r="V2201" s="23"/>
      <c r="W2201" s="23"/>
      <c r="X2201" s="23"/>
      <c r="Y2201" s="23"/>
      <c r="Z2201" s="23"/>
      <c r="AA2201" s="23"/>
      <c r="AB2201" s="23"/>
      <c r="AC2201" s="23"/>
      <c r="AD2201" s="23"/>
    </row>
    <row r="2202" spans="1:30">
      <c r="A2202" s="4">
        <v>42279</v>
      </c>
      <c r="B2202" s="23">
        <v>1.2999999999999999E-3</v>
      </c>
      <c r="C2202" s="23">
        <v>0</v>
      </c>
      <c r="D2202" s="23">
        <v>5.9999999999999995E-4</v>
      </c>
      <c r="E2202" s="23">
        <v>2.5000000000000001E-3</v>
      </c>
      <c r="F2202" s="23">
        <v>5.7999999999999996E-3</v>
      </c>
      <c r="G2202" s="23">
        <v>8.5000000000000006E-3</v>
      </c>
      <c r="H2202" s="23">
        <v>1.29E-2</v>
      </c>
      <c r="I2202" s="23">
        <v>1.67E-2</v>
      </c>
      <c r="J2202" s="23">
        <v>1.9900000000000001E-2</v>
      </c>
      <c r="K2202" s="23">
        <v>2.4399999999999998E-2</v>
      </c>
      <c r="L2202" s="23">
        <v>2.8199999999999999E-2</v>
      </c>
      <c r="M2202" s="23"/>
      <c r="N2202" s="23"/>
      <c r="O2202" s="23"/>
      <c r="P2202" s="23"/>
      <c r="V2202" s="23"/>
      <c r="W2202" s="23"/>
      <c r="X2202" s="23"/>
      <c r="Y2202" s="23"/>
      <c r="Z2202" s="23"/>
      <c r="AA2202" s="23"/>
      <c r="AB2202" s="23"/>
      <c r="AC2202" s="23"/>
      <c r="AD2202" s="23"/>
    </row>
    <row r="2203" spans="1:30">
      <c r="A2203" s="4">
        <v>42282</v>
      </c>
      <c r="B2203" s="23">
        <v>1.2999999999999999E-3</v>
      </c>
      <c r="C2203" s="23">
        <v>1E-4</v>
      </c>
      <c r="D2203" s="23">
        <v>5.9999999999999995E-4</v>
      </c>
      <c r="E2203" s="23">
        <v>2.5999999999999999E-3</v>
      </c>
      <c r="F2203" s="23">
        <v>6.0999999999999995E-3</v>
      </c>
      <c r="G2203" s="23">
        <v>8.8999999999999999E-3</v>
      </c>
      <c r="H2203" s="23">
        <v>1.3500000000000002E-2</v>
      </c>
      <c r="I2203" s="23">
        <v>1.7399999999999999E-2</v>
      </c>
      <c r="J2203" s="23">
        <v>2.07E-2</v>
      </c>
      <c r="K2203" s="23">
        <v>2.52E-2</v>
      </c>
      <c r="L2203" s="23">
        <v>2.8999999999999998E-2</v>
      </c>
      <c r="M2203" s="23"/>
      <c r="N2203" s="23"/>
      <c r="O2203" s="23"/>
      <c r="P2203" s="23"/>
      <c r="V2203" s="23"/>
      <c r="W2203" s="23"/>
      <c r="X2203" s="23"/>
      <c r="Y2203" s="23"/>
      <c r="Z2203" s="23"/>
      <c r="AA2203" s="23"/>
      <c r="AB2203" s="23"/>
      <c r="AC2203" s="23"/>
      <c r="AD2203" s="23"/>
    </row>
    <row r="2204" spans="1:30">
      <c r="A2204" s="4">
        <v>42283</v>
      </c>
      <c r="B2204" s="23">
        <v>1.2999999999999999E-3</v>
      </c>
      <c r="C2204" s="23">
        <v>0</v>
      </c>
      <c r="D2204" s="23">
        <v>7.000000000000001E-4</v>
      </c>
      <c r="E2204" s="23">
        <v>2.5999999999999999E-3</v>
      </c>
      <c r="F2204" s="23">
        <v>6.0999999999999995E-3</v>
      </c>
      <c r="G2204" s="23">
        <v>9.0000000000000011E-3</v>
      </c>
      <c r="H2204" s="23">
        <v>1.34E-2</v>
      </c>
      <c r="I2204" s="23">
        <v>1.72E-2</v>
      </c>
      <c r="J2204" s="23">
        <v>2.0499999999999997E-2</v>
      </c>
      <c r="K2204" s="23">
        <v>2.5000000000000001E-2</v>
      </c>
      <c r="L2204" s="23">
        <v>2.8799999999999999E-2</v>
      </c>
      <c r="M2204" s="23"/>
      <c r="N2204" s="23"/>
      <c r="O2204" s="23"/>
      <c r="P2204" s="23"/>
      <c r="V2204" s="23"/>
      <c r="W2204" s="23"/>
      <c r="X2204" s="23"/>
      <c r="Y2204" s="23"/>
      <c r="Z2204" s="23"/>
      <c r="AA2204" s="23"/>
      <c r="AB2204" s="23"/>
      <c r="AC2204" s="23"/>
      <c r="AD2204" s="23"/>
    </row>
    <row r="2205" spans="1:30">
      <c r="A2205" s="4">
        <v>42284</v>
      </c>
      <c r="B2205" s="23">
        <v>1.2999999999999999E-3</v>
      </c>
      <c r="C2205" s="23">
        <v>0</v>
      </c>
      <c r="D2205" s="23">
        <v>8.0000000000000004E-4</v>
      </c>
      <c r="E2205" s="23">
        <v>2.7000000000000001E-3</v>
      </c>
      <c r="F2205" s="23">
        <v>6.5000000000000006E-3</v>
      </c>
      <c r="G2205" s="23">
        <v>9.1999999999999998E-3</v>
      </c>
      <c r="H2205" s="23">
        <v>1.37E-2</v>
      </c>
      <c r="I2205" s="23">
        <v>1.7500000000000002E-2</v>
      </c>
      <c r="J2205" s="23">
        <v>2.0799999999999999E-2</v>
      </c>
      <c r="K2205" s="23">
        <v>2.5099999999999997E-2</v>
      </c>
      <c r="L2205" s="23">
        <v>2.8900000000000002E-2</v>
      </c>
      <c r="M2205" s="23"/>
      <c r="N2205" s="23"/>
      <c r="O2205" s="23"/>
      <c r="P2205" s="23"/>
      <c r="V2205" s="23"/>
      <c r="W2205" s="23"/>
      <c r="X2205" s="23"/>
      <c r="Y2205" s="23"/>
      <c r="Z2205" s="23"/>
      <c r="AA2205" s="23"/>
      <c r="AB2205" s="23"/>
      <c r="AC2205" s="23"/>
      <c r="AD2205" s="23"/>
    </row>
    <row r="2206" spans="1:30">
      <c r="A2206" s="4">
        <v>42285</v>
      </c>
      <c r="B2206" s="23">
        <v>1.2999999999999999E-3</v>
      </c>
      <c r="C2206" s="23">
        <v>0</v>
      </c>
      <c r="D2206" s="23">
        <v>7.000000000000001E-4</v>
      </c>
      <c r="E2206" s="23">
        <v>2.7000000000000001E-3</v>
      </c>
      <c r="F2206" s="23">
        <v>6.5000000000000006E-3</v>
      </c>
      <c r="G2206" s="23">
        <v>9.300000000000001E-3</v>
      </c>
      <c r="H2206" s="23">
        <v>1.3999999999999999E-2</v>
      </c>
      <c r="I2206" s="23">
        <v>1.7899999999999999E-2</v>
      </c>
      <c r="J2206" s="23">
        <v>2.12E-2</v>
      </c>
      <c r="K2206" s="23">
        <v>2.5600000000000001E-2</v>
      </c>
      <c r="L2206" s="23">
        <v>2.9600000000000001E-2</v>
      </c>
      <c r="M2206" s="23"/>
      <c r="N2206" s="23"/>
      <c r="O2206" s="23"/>
      <c r="P2206" s="23"/>
      <c r="V2206" s="23"/>
      <c r="W2206" s="23"/>
      <c r="X2206" s="23"/>
      <c r="Y2206" s="23"/>
      <c r="Z2206" s="23"/>
      <c r="AA2206" s="23"/>
      <c r="AB2206" s="23"/>
      <c r="AC2206" s="23"/>
      <c r="AD2206" s="23"/>
    </row>
    <row r="2207" spans="1:30">
      <c r="A2207" s="4">
        <v>42286</v>
      </c>
      <c r="B2207" s="23">
        <v>1.2999999999999999E-3</v>
      </c>
      <c r="C2207" s="23">
        <v>1E-4</v>
      </c>
      <c r="D2207" s="23">
        <v>7.000000000000001E-4</v>
      </c>
      <c r="E2207" s="23">
        <v>2.8000000000000004E-3</v>
      </c>
      <c r="F2207" s="23">
        <v>6.5000000000000006E-3</v>
      </c>
      <c r="G2207" s="23">
        <v>9.5999999999999992E-3</v>
      </c>
      <c r="H2207" s="23">
        <v>1.41E-2</v>
      </c>
      <c r="I2207" s="23">
        <v>1.8000000000000002E-2</v>
      </c>
      <c r="J2207" s="23">
        <v>2.12E-2</v>
      </c>
      <c r="K2207" s="23">
        <v>2.5499999999999998E-2</v>
      </c>
      <c r="L2207" s="23">
        <v>2.9399999999999999E-2</v>
      </c>
      <c r="M2207" s="23"/>
      <c r="N2207" s="23"/>
      <c r="O2207" s="23"/>
      <c r="P2207" s="23"/>
      <c r="V2207" s="23"/>
      <c r="W2207" s="23"/>
      <c r="X2207" s="23"/>
      <c r="Y2207" s="23"/>
      <c r="Z2207" s="23"/>
      <c r="AA2207" s="23"/>
      <c r="AB2207" s="23"/>
      <c r="AC2207" s="23"/>
      <c r="AD2207" s="23"/>
    </row>
    <row r="2208" spans="1:30">
      <c r="A2208" s="4">
        <v>42290</v>
      </c>
      <c r="B2208" s="23">
        <v>1.2999999999999999E-3</v>
      </c>
      <c r="C2208" s="23">
        <v>1E-4</v>
      </c>
      <c r="D2208" s="23">
        <v>8.0000000000000004E-4</v>
      </c>
      <c r="E2208" s="23">
        <v>2.7000000000000001E-3</v>
      </c>
      <c r="F2208" s="23">
        <v>6.4000000000000003E-3</v>
      </c>
      <c r="G2208" s="23">
        <v>9.1999999999999998E-3</v>
      </c>
      <c r="H2208" s="23">
        <v>1.3600000000000001E-2</v>
      </c>
      <c r="I2208" s="23">
        <v>1.7399999999999999E-2</v>
      </c>
      <c r="J2208" s="23">
        <v>2.06E-2</v>
      </c>
      <c r="K2208" s="23">
        <v>2.4900000000000002E-2</v>
      </c>
      <c r="L2208" s="23">
        <v>2.8900000000000002E-2</v>
      </c>
      <c r="M2208" s="23"/>
      <c r="N2208" s="23"/>
      <c r="O2208" s="23"/>
      <c r="P2208" s="23"/>
      <c r="V2208" s="23"/>
      <c r="W2208" s="23"/>
      <c r="X2208" s="23"/>
      <c r="Y2208" s="23"/>
      <c r="Z2208" s="23"/>
      <c r="AA2208" s="23"/>
      <c r="AB2208" s="23"/>
      <c r="AC2208" s="23"/>
      <c r="AD2208" s="23"/>
    </row>
    <row r="2209" spans="1:30">
      <c r="A2209" s="4">
        <v>42291</v>
      </c>
      <c r="B2209" s="23">
        <v>1.2999999999999999E-3</v>
      </c>
      <c r="C2209" s="23">
        <v>0</v>
      </c>
      <c r="D2209" s="23">
        <v>8.0000000000000004E-4</v>
      </c>
      <c r="E2209" s="23">
        <v>2.0999999999999999E-3</v>
      </c>
      <c r="F2209" s="23">
        <v>5.6999999999999993E-3</v>
      </c>
      <c r="G2209" s="23">
        <v>8.3999999999999995E-3</v>
      </c>
      <c r="H2209" s="23">
        <v>1.29E-2</v>
      </c>
      <c r="I2209" s="23">
        <v>1.66E-2</v>
      </c>
      <c r="J2209" s="23">
        <v>1.9900000000000001E-2</v>
      </c>
      <c r="K2209" s="23">
        <v>2.4199999999999999E-2</v>
      </c>
      <c r="L2209" s="23">
        <v>2.8399999999999998E-2</v>
      </c>
      <c r="M2209" s="23"/>
      <c r="N2209" s="23"/>
      <c r="O2209" s="23"/>
      <c r="P2209" s="23"/>
      <c r="V2209" s="23"/>
      <c r="W2209" s="23"/>
      <c r="X2209" s="23"/>
      <c r="Y2209" s="23"/>
      <c r="Z2209" s="23"/>
      <c r="AA2209" s="23"/>
      <c r="AB2209" s="23"/>
      <c r="AC2209" s="23"/>
      <c r="AD2209" s="23"/>
    </row>
    <row r="2210" spans="1:30">
      <c r="A2210" s="4">
        <v>42292</v>
      </c>
      <c r="B2210" s="23">
        <v>1.2999999999999999E-3</v>
      </c>
      <c r="C2210" s="23">
        <v>1E-4</v>
      </c>
      <c r="D2210" s="23">
        <v>8.0000000000000004E-4</v>
      </c>
      <c r="E2210" s="23">
        <v>2.2000000000000001E-3</v>
      </c>
      <c r="F2210" s="23">
        <v>6.0999999999999995E-3</v>
      </c>
      <c r="G2210" s="23">
        <v>9.0000000000000011E-3</v>
      </c>
      <c r="H2210" s="23">
        <v>1.34E-2</v>
      </c>
      <c r="I2210" s="23">
        <v>1.72E-2</v>
      </c>
      <c r="J2210" s="23">
        <v>2.0400000000000001E-2</v>
      </c>
      <c r="K2210" s="23">
        <v>2.46E-2</v>
      </c>
      <c r="L2210" s="23">
        <v>2.87E-2</v>
      </c>
      <c r="M2210" s="23"/>
      <c r="N2210" s="23"/>
      <c r="O2210" s="23"/>
      <c r="P2210" s="23"/>
      <c r="V2210" s="23"/>
      <c r="W2210" s="23"/>
      <c r="X2210" s="23"/>
      <c r="Y2210" s="23"/>
      <c r="Z2210" s="23"/>
      <c r="AA2210" s="23"/>
      <c r="AB2210" s="23"/>
      <c r="AC2210" s="23"/>
      <c r="AD2210" s="23"/>
    </row>
    <row r="2211" spans="1:30">
      <c r="A2211" s="4">
        <v>42293</v>
      </c>
      <c r="B2211" s="23">
        <v>1.2999999999999999E-3</v>
      </c>
      <c r="C2211" s="23">
        <v>1E-4</v>
      </c>
      <c r="D2211" s="23">
        <v>7.000000000000001E-4</v>
      </c>
      <c r="E2211" s="23">
        <v>2.3E-3</v>
      </c>
      <c r="F2211" s="23">
        <v>6.0999999999999995E-3</v>
      </c>
      <c r="G2211" s="23">
        <v>9.1000000000000004E-3</v>
      </c>
      <c r="H2211" s="23">
        <v>1.3600000000000001E-2</v>
      </c>
      <c r="I2211" s="23">
        <v>1.7299999999999999E-2</v>
      </c>
      <c r="J2211" s="23">
        <v>2.0400000000000001E-2</v>
      </c>
      <c r="K2211" s="23">
        <v>2.46E-2</v>
      </c>
      <c r="L2211" s="23">
        <v>2.87E-2</v>
      </c>
      <c r="M2211" s="23"/>
      <c r="N2211" s="23"/>
      <c r="O2211" s="23"/>
      <c r="P2211" s="23"/>
      <c r="V2211" s="23"/>
      <c r="W2211" s="23"/>
      <c r="X2211" s="23"/>
      <c r="Y2211" s="23"/>
      <c r="Z2211" s="23"/>
      <c r="AA2211" s="23"/>
      <c r="AB2211" s="23"/>
      <c r="AC2211" s="23"/>
      <c r="AD2211" s="23"/>
    </row>
    <row r="2212" spans="1:30">
      <c r="A2212" s="4">
        <v>42296</v>
      </c>
      <c r="B2212" s="23">
        <v>1.2999999999999999E-3</v>
      </c>
      <c r="C2212" s="23">
        <v>2.0000000000000001E-4</v>
      </c>
      <c r="D2212" s="23">
        <v>1.1999999999999999E-3</v>
      </c>
      <c r="E2212" s="23">
        <v>2.3E-3</v>
      </c>
      <c r="F2212" s="23">
        <v>6.0999999999999995E-3</v>
      </c>
      <c r="G2212" s="23">
        <v>8.8999999999999999E-3</v>
      </c>
      <c r="H2212" s="23">
        <v>1.3500000000000002E-2</v>
      </c>
      <c r="I2212" s="23">
        <v>1.7299999999999999E-2</v>
      </c>
      <c r="J2212" s="23">
        <v>2.0400000000000001E-2</v>
      </c>
      <c r="K2212" s="23">
        <v>2.4799999999999999E-2</v>
      </c>
      <c r="L2212" s="23">
        <v>2.8900000000000002E-2</v>
      </c>
      <c r="M2212" s="23"/>
      <c r="N2212" s="23"/>
      <c r="O2212" s="23"/>
      <c r="P2212" s="23"/>
      <c r="V2212" s="23"/>
      <c r="W2212" s="23"/>
      <c r="X2212" s="23"/>
      <c r="Y2212" s="23"/>
      <c r="Z2212" s="23"/>
      <c r="AA2212" s="23"/>
      <c r="AB2212" s="23"/>
      <c r="AC2212" s="23"/>
      <c r="AD2212" s="23"/>
    </row>
    <row r="2213" spans="1:30">
      <c r="A2213" s="4">
        <v>42297</v>
      </c>
      <c r="B2213" s="23">
        <v>1.2999999999999999E-3</v>
      </c>
      <c r="C2213" s="23">
        <v>2.0000000000000001E-4</v>
      </c>
      <c r="D2213" s="23">
        <v>1.1999999999999999E-3</v>
      </c>
      <c r="E2213" s="23">
        <v>2.3E-3</v>
      </c>
      <c r="F2213" s="23">
        <v>6.6E-3</v>
      </c>
      <c r="G2213" s="23">
        <v>9.300000000000001E-3</v>
      </c>
      <c r="H2213" s="23">
        <v>1.3999999999999999E-2</v>
      </c>
      <c r="I2213" s="23">
        <v>1.78E-2</v>
      </c>
      <c r="J2213" s="23">
        <v>2.0799999999999999E-2</v>
      </c>
      <c r="K2213" s="23">
        <v>2.53E-2</v>
      </c>
      <c r="L2213" s="23">
        <v>2.92E-2</v>
      </c>
      <c r="M2213" s="23"/>
      <c r="N2213" s="23"/>
      <c r="O2213" s="23"/>
      <c r="P2213" s="23"/>
      <c r="V2213" s="23"/>
      <c r="W2213" s="23"/>
      <c r="X2213" s="23"/>
      <c r="Y2213" s="23"/>
      <c r="Z2213" s="23"/>
      <c r="AA2213" s="23"/>
      <c r="AB2213" s="23"/>
      <c r="AC2213" s="23"/>
      <c r="AD2213" s="23"/>
    </row>
    <row r="2214" spans="1:30">
      <c r="A2214" s="4">
        <v>42298</v>
      </c>
      <c r="B2214" s="23">
        <v>1.2999999999999999E-3</v>
      </c>
      <c r="C2214" s="23">
        <v>1E-4</v>
      </c>
      <c r="D2214" s="23">
        <v>1.1999999999999999E-3</v>
      </c>
      <c r="E2214" s="23">
        <v>2.3E-3</v>
      </c>
      <c r="F2214" s="23">
        <v>6.4000000000000003E-3</v>
      </c>
      <c r="G2214" s="23">
        <v>9.1000000000000004E-3</v>
      </c>
      <c r="H2214" s="23">
        <v>1.37E-2</v>
      </c>
      <c r="I2214" s="23">
        <v>1.7399999999999999E-2</v>
      </c>
      <c r="J2214" s="23">
        <v>2.0400000000000001E-2</v>
      </c>
      <c r="K2214" s="23">
        <v>2.4799999999999999E-2</v>
      </c>
      <c r="L2214" s="23">
        <v>2.87E-2</v>
      </c>
      <c r="M2214" s="23"/>
      <c r="N2214" s="23"/>
      <c r="O2214" s="23"/>
      <c r="P2214" s="23"/>
      <c r="V2214" s="23"/>
      <c r="W2214" s="23"/>
      <c r="X2214" s="23"/>
      <c r="Y2214" s="23"/>
      <c r="Z2214" s="23"/>
      <c r="AA2214" s="23"/>
      <c r="AB2214" s="23"/>
      <c r="AC2214" s="23"/>
      <c r="AD2214" s="23"/>
    </row>
    <row r="2215" spans="1:30">
      <c r="A2215" s="4">
        <v>42299</v>
      </c>
      <c r="B2215" s="23">
        <v>1.1999999999999999E-3</v>
      </c>
      <c r="C2215" s="23">
        <v>0</v>
      </c>
      <c r="D2215" s="23">
        <v>1.1000000000000001E-3</v>
      </c>
      <c r="E2215" s="23">
        <v>2.3E-3</v>
      </c>
      <c r="F2215" s="23">
        <v>6.0999999999999995E-3</v>
      </c>
      <c r="G2215" s="23">
        <v>8.8999999999999999E-3</v>
      </c>
      <c r="H2215" s="23">
        <v>1.3600000000000001E-2</v>
      </c>
      <c r="I2215" s="23">
        <v>1.7399999999999999E-2</v>
      </c>
      <c r="J2215" s="23">
        <v>2.0400000000000001E-2</v>
      </c>
      <c r="K2215" s="23">
        <v>2.4799999999999999E-2</v>
      </c>
      <c r="L2215" s="23">
        <v>2.87E-2</v>
      </c>
      <c r="M2215" s="23"/>
      <c r="N2215" s="23"/>
      <c r="O2215" s="23"/>
      <c r="P2215" s="23"/>
      <c r="V2215" s="23"/>
      <c r="W2215" s="23"/>
      <c r="X2215" s="23"/>
      <c r="Y2215" s="23"/>
      <c r="Z2215" s="23"/>
      <c r="AA2215" s="23"/>
      <c r="AB2215" s="23"/>
      <c r="AC2215" s="23"/>
      <c r="AD2215" s="23"/>
    </row>
    <row r="2216" spans="1:30">
      <c r="A2216" s="4">
        <v>42300</v>
      </c>
      <c r="B2216" s="23">
        <v>1.1999999999999999E-3</v>
      </c>
      <c r="C2216" s="23">
        <v>1E-4</v>
      </c>
      <c r="D2216" s="23">
        <v>1.2999999999999999E-3</v>
      </c>
      <c r="E2216" s="23">
        <v>2.3999999999999998E-3</v>
      </c>
      <c r="F2216" s="23">
        <v>6.6E-3</v>
      </c>
      <c r="G2216" s="23">
        <v>9.3999999999999986E-3</v>
      </c>
      <c r="H2216" s="23">
        <v>1.43E-2</v>
      </c>
      <c r="I2216" s="23">
        <v>1.8100000000000002E-2</v>
      </c>
      <c r="J2216" s="23">
        <v>2.0899999999999998E-2</v>
      </c>
      <c r="K2216" s="23">
        <v>2.5399999999999999E-2</v>
      </c>
      <c r="L2216" s="23">
        <v>2.8999999999999998E-2</v>
      </c>
      <c r="M2216" s="23"/>
      <c r="N2216" s="23"/>
      <c r="O2216" s="23"/>
      <c r="P2216" s="23"/>
      <c r="V2216" s="23"/>
      <c r="W2216" s="23"/>
      <c r="X2216" s="23"/>
      <c r="Y2216" s="23"/>
      <c r="Z2216" s="23"/>
      <c r="AA2216" s="23"/>
      <c r="AB2216" s="23"/>
      <c r="AC2216" s="23"/>
      <c r="AD2216" s="23"/>
    </row>
    <row r="2217" spans="1:30">
      <c r="A2217" s="4">
        <v>42303</v>
      </c>
      <c r="B2217" s="23">
        <v>1.1999999999999999E-3</v>
      </c>
      <c r="C2217" s="23">
        <v>2.0000000000000001E-4</v>
      </c>
      <c r="D2217" s="23">
        <v>1.6000000000000001E-3</v>
      </c>
      <c r="E2217" s="23">
        <v>2.5000000000000001E-3</v>
      </c>
      <c r="F2217" s="23">
        <v>6.6E-3</v>
      </c>
      <c r="G2217" s="23">
        <v>9.3999999999999986E-3</v>
      </c>
      <c r="H2217" s="23">
        <v>1.41E-2</v>
      </c>
      <c r="I2217" s="23">
        <v>1.78E-2</v>
      </c>
      <c r="J2217" s="23">
        <v>2.07E-2</v>
      </c>
      <c r="K2217" s="23">
        <v>2.5000000000000001E-2</v>
      </c>
      <c r="L2217" s="23">
        <v>2.87E-2</v>
      </c>
      <c r="M2217" s="23"/>
      <c r="N2217" s="23"/>
      <c r="O2217" s="23"/>
      <c r="P2217" s="23"/>
      <c r="V2217" s="23"/>
      <c r="W2217" s="23"/>
      <c r="X2217" s="23"/>
      <c r="Y2217" s="23"/>
      <c r="Z2217" s="23"/>
      <c r="AA2217" s="23"/>
      <c r="AB2217" s="23"/>
      <c r="AC2217" s="23"/>
      <c r="AD2217" s="23"/>
    </row>
    <row r="2218" spans="1:30">
      <c r="A2218" s="4">
        <v>42304</v>
      </c>
      <c r="B2218" s="23">
        <v>1.1999999999999999E-3</v>
      </c>
      <c r="C2218" s="23">
        <v>2.9999999999999997E-4</v>
      </c>
      <c r="D2218" s="23">
        <v>1.8E-3</v>
      </c>
      <c r="E2218" s="23">
        <v>2.8999999999999998E-3</v>
      </c>
      <c r="F2218" s="23">
        <v>6.5000000000000006E-3</v>
      </c>
      <c r="G2218" s="23">
        <v>9.1999999999999998E-3</v>
      </c>
      <c r="H2218" s="23">
        <v>1.38E-2</v>
      </c>
      <c r="I2218" s="23">
        <v>1.7500000000000002E-2</v>
      </c>
      <c r="J2218" s="23">
        <v>2.0499999999999997E-2</v>
      </c>
      <c r="K2218" s="23">
        <v>2.4799999999999999E-2</v>
      </c>
      <c r="L2218" s="23">
        <v>2.86E-2</v>
      </c>
      <c r="M2218" s="23"/>
      <c r="N2218" s="23"/>
      <c r="O2218" s="23"/>
      <c r="P2218" s="23"/>
      <c r="V2218" s="23"/>
      <c r="W2218" s="23"/>
      <c r="X2218" s="23"/>
      <c r="Y2218" s="23"/>
      <c r="Z2218" s="23"/>
      <c r="AA2218" s="23"/>
      <c r="AB2218" s="23"/>
      <c r="AC2218" s="23"/>
      <c r="AD2218" s="23"/>
    </row>
    <row r="2219" spans="1:30">
      <c r="A2219" s="4">
        <v>42305</v>
      </c>
      <c r="B2219" s="23">
        <v>1.1999999999999999E-3</v>
      </c>
      <c r="C2219" s="23">
        <v>4.0000000000000002E-4</v>
      </c>
      <c r="D2219" s="23">
        <v>2.0999999999999999E-3</v>
      </c>
      <c r="E2219" s="23">
        <v>3.3E-3</v>
      </c>
      <c r="F2219" s="23">
        <v>7.3000000000000001E-3</v>
      </c>
      <c r="G2219" s="23">
        <v>0.01</v>
      </c>
      <c r="H2219" s="23">
        <v>1.47E-2</v>
      </c>
      <c r="I2219" s="23">
        <v>1.83E-2</v>
      </c>
      <c r="J2219" s="23">
        <v>2.1000000000000001E-2</v>
      </c>
      <c r="K2219" s="23">
        <v>2.5000000000000001E-2</v>
      </c>
      <c r="L2219" s="23">
        <v>2.87E-2</v>
      </c>
      <c r="M2219" s="23"/>
      <c r="N2219" s="23"/>
      <c r="O2219" s="23"/>
      <c r="P2219" s="23"/>
      <c r="V2219" s="23"/>
      <c r="W2219" s="23"/>
      <c r="X2219" s="23"/>
      <c r="Y2219" s="23"/>
      <c r="Z2219" s="23"/>
      <c r="AA2219" s="23"/>
      <c r="AB2219" s="23"/>
      <c r="AC2219" s="23"/>
      <c r="AD2219" s="23"/>
    </row>
    <row r="2220" spans="1:30">
      <c r="A2220" s="4">
        <v>42306</v>
      </c>
      <c r="B2220" s="23">
        <v>1.1999999999999999E-3</v>
      </c>
      <c r="C2220" s="23">
        <v>7.000000000000001E-4</v>
      </c>
      <c r="D2220" s="23">
        <v>2.0999999999999999E-3</v>
      </c>
      <c r="E2220" s="23">
        <v>3.3E-3</v>
      </c>
      <c r="F2220" s="23">
        <v>7.4999999999999997E-3</v>
      </c>
      <c r="G2220" s="23">
        <v>1.0500000000000001E-2</v>
      </c>
      <c r="H2220" s="23">
        <v>1.5300000000000001E-2</v>
      </c>
      <c r="I2220" s="23">
        <v>1.9E-2</v>
      </c>
      <c r="J2220" s="23">
        <v>2.1899999999999999E-2</v>
      </c>
      <c r="K2220" s="23">
        <v>2.6000000000000002E-2</v>
      </c>
      <c r="L2220" s="23">
        <v>2.9600000000000001E-2</v>
      </c>
      <c r="M2220" s="23"/>
      <c r="N2220" s="23"/>
      <c r="O2220" s="23"/>
      <c r="P2220" s="23"/>
      <c r="V2220" s="23"/>
      <c r="W2220" s="23"/>
      <c r="X2220" s="23"/>
      <c r="Y2220" s="23"/>
      <c r="Z2220" s="23"/>
      <c r="AA2220" s="23"/>
      <c r="AB2220" s="23"/>
      <c r="AC2220" s="23"/>
      <c r="AD2220" s="23"/>
    </row>
    <row r="2221" spans="1:30">
      <c r="A2221" s="4">
        <v>42307</v>
      </c>
      <c r="B2221" s="23">
        <v>7.000000000000001E-4</v>
      </c>
      <c r="C2221" s="23">
        <v>8.0000000000000004E-4</v>
      </c>
      <c r="D2221" s="23">
        <v>2.3E-3</v>
      </c>
      <c r="E2221" s="23">
        <v>3.4000000000000002E-3</v>
      </c>
      <c r="F2221" s="23">
        <v>7.4999999999999997E-3</v>
      </c>
      <c r="G2221" s="23">
        <v>1.0500000000000001E-2</v>
      </c>
      <c r="H2221" s="23">
        <v>1.52E-2</v>
      </c>
      <c r="I2221" s="23">
        <v>1.8799999999999997E-2</v>
      </c>
      <c r="J2221" s="23">
        <v>2.1600000000000001E-2</v>
      </c>
      <c r="K2221" s="23">
        <v>2.5699999999999997E-2</v>
      </c>
      <c r="L2221" s="23">
        <v>2.9300000000000003E-2</v>
      </c>
      <c r="M2221" s="23"/>
      <c r="N2221" s="23"/>
      <c r="O2221" s="23"/>
      <c r="P2221" s="23"/>
      <c r="V2221" s="23"/>
      <c r="W2221" s="23"/>
      <c r="X2221" s="23"/>
      <c r="Y2221" s="23"/>
      <c r="Z2221" s="23"/>
      <c r="AA2221" s="23"/>
      <c r="AB2221" s="23"/>
      <c r="AC2221" s="23"/>
      <c r="AD2221" s="23"/>
    </row>
    <row r="2222" spans="1:30">
      <c r="A2222" s="4">
        <v>42310</v>
      </c>
      <c r="B2222" s="23">
        <v>1.1999999999999999E-3</v>
      </c>
      <c r="C2222" s="23">
        <v>8.0000000000000004E-4</v>
      </c>
      <c r="D2222" s="23">
        <v>2.7000000000000001E-3</v>
      </c>
      <c r="E2222" s="23">
        <v>3.7000000000000002E-3</v>
      </c>
      <c r="F2222" s="23">
        <v>7.7000000000000002E-3</v>
      </c>
      <c r="G2222" s="23">
        <v>1.0800000000000001E-2</v>
      </c>
      <c r="H2222" s="23">
        <v>1.5700000000000002E-2</v>
      </c>
      <c r="I2222" s="23">
        <v>1.9299999999999998E-2</v>
      </c>
      <c r="J2222" s="23">
        <v>2.2000000000000002E-2</v>
      </c>
      <c r="K2222" s="23">
        <v>2.6000000000000002E-2</v>
      </c>
      <c r="L2222" s="23">
        <v>2.9500000000000002E-2</v>
      </c>
      <c r="M2222" s="23"/>
      <c r="N2222" s="23"/>
      <c r="O2222" s="23"/>
      <c r="P2222" s="23"/>
      <c r="V2222" s="23"/>
      <c r="W2222" s="23"/>
      <c r="X2222" s="23"/>
      <c r="Y2222" s="23"/>
      <c r="Z2222" s="23"/>
      <c r="AA2222" s="23"/>
      <c r="AB2222" s="23"/>
      <c r="AC2222" s="23"/>
      <c r="AD2222" s="23"/>
    </row>
    <row r="2223" spans="1:30">
      <c r="A2223" s="4">
        <v>42311</v>
      </c>
      <c r="B2223" s="23">
        <v>1.1999999999999999E-3</v>
      </c>
      <c r="C2223" s="23">
        <v>5.9999999999999995E-4</v>
      </c>
      <c r="D2223" s="23">
        <v>2.5999999999999999E-3</v>
      </c>
      <c r="E2223" s="23">
        <v>3.9000000000000003E-3</v>
      </c>
      <c r="F2223" s="23">
        <v>8.0000000000000002E-3</v>
      </c>
      <c r="G2223" s="23">
        <v>1.1000000000000001E-2</v>
      </c>
      <c r="H2223" s="23">
        <v>1.5900000000000001E-2</v>
      </c>
      <c r="I2223" s="23">
        <v>1.9599999999999999E-2</v>
      </c>
      <c r="J2223" s="23">
        <v>2.23E-2</v>
      </c>
      <c r="K2223" s="23">
        <v>2.6499999999999999E-2</v>
      </c>
      <c r="L2223" s="23">
        <v>0.03</v>
      </c>
      <c r="M2223" s="23"/>
      <c r="N2223" s="23"/>
      <c r="O2223" s="23"/>
      <c r="P2223" s="23"/>
      <c r="V2223" s="23"/>
      <c r="W2223" s="23"/>
      <c r="X2223" s="23"/>
      <c r="Y2223" s="23"/>
      <c r="Z2223" s="23"/>
      <c r="AA2223" s="23"/>
      <c r="AB2223" s="23"/>
      <c r="AC2223" s="23"/>
      <c r="AD2223" s="23"/>
    </row>
    <row r="2224" spans="1:30">
      <c r="A2224" s="4">
        <v>42312</v>
      </c>
      <c r="B2224" s="23">
        <v>1.1999999999999999E-3</v>
      </c>
      <c r="C2224" s="23">
        <v>5.0000000000000001E-4</v>
      </c>
      <c r="D2224" s="23">
        <v>2.7000000000000001E-3</v>
      </c>
      <c r="E2224" s="23">
        <v>4.0000000000000001E-3</v>
      </c>
      <c r="F2224" s="23">
        <v>8.3999999999999995E-3</v>
      </c>
      <c r="G2224" s="23">
        <v>1.1599999999999999E-2</v>
      </c>
      <c r="H2224" s="23">
        <v>1.6399999999999998E-2</v>
      </c>
      <c r="I2224" s="23">
        <v>1.9900000000000001E-2</v>
      </c>
      <c r="J2224" s="23">
        <v>2.2499999999999999E-2</v>
      </c>
      <c r="K2224" s="23">
        <v>2.6600000000000002E-2</v>
      </c>
      <c r="L2224" s="23">
        <v>0.03</v>
      </c>
      <c r="M2224" s="23"/>
      <c r="N2224" s="23"/>
      <c r="O2224" s="23"/>
      <c r="P2224" s="23"/>
      <c r="V2224" s="23"/>
      <c r="W2224" s="23"/>
      <c r="X2224" s="23"/>
      <c r="Y2224" s="23"/>
      <c r="Z2224" s="23"/>
      <c r="AA2224" s="23"/>
      <c r="AB2224" s="23"/>
      <c r="AC2224" s="23"/>
      <c r="AD2224" s="23"/>
    </row>
    <row r="2225" spans="1:30">
      <c r="A2225" s="4">
        <v>42313</v>
      </c>
      <c r="B2225" s="23">
        <v>1.1999999999999999E-3</v>
      </c>
      <c r="C2225" s="23">
        <v>5.0000000000000001E-4</v>
      </c>
      <c r="D2225" s="23">
        <v>2.7000000000000001E-3</v>
      </c>
      <c r="E2225" s="23">
        <v>4.1999999999999997E-3</v>
      </c>
      <c r="F2225" s="23">
        <v>8.5000000000000006E-3</v>
      </c>
      <c r="G2225" s="23">
        <v>1.1599999999999999E-2</v>
      </c>
      <c r="H2225" s="23">
        <v>1.6500000000000001E-2</v>
      </c>
      <c r="I2225" s="23">
        <v>0.02</v>
      </c>
      <c r="J2225" s="23">
        <v>2.2599999999999999E-2</v>
      </c>
      <c r="K2225" s="23">
        <v>2.6800000000000001E-2</v>
      </c>
      <c r="L2225" s="23">
        <v>3.0099999999999998E-2</v>
      </c>
      <c r="M2225" s="23"/>
      <c r="N2225" s="23"/>
      <c r="O2225" s="23"/>
      <c r="P2225" s="23"/>
      <c r="V2225" s="23"/>
      <c r="W2225" s="23"/>
      <c r="X2225" s="23"/>
      <c r="Y2225" s="23"/>
      <c r="Z2225" s="23"/>
      <c r="AA2225" s="23"/>
      <c r="AB2225" s="23"/>
      <c r="AC2225" s="23"/>
      <c r="AD2225" s="23"/>
    </row>
    <row r="2226" spans="1:30">
      <c r="A2226" s="4">
        <v>42314</v>
      </c>
      <c r="B2226" s="23">
        <v>1.1999999999999999E-3</v>
      </c>
      <c r="C2226" s="23">
        <v>8.0000000000000004E-4</v>
      </c>
      <c r="D2226" s="23">
        <v>3.2000000000000002E-3</v>
      </c>
      <c r="E2226" s="23">
        <v>4.6999999999999993E-3</v>
      </c>
      <c r="F2226" s="23">
        <v>9.0000000000000011E-3</v>
      </c>
      <c r="G2226" s="23">
        <v>1.23E-2</v>
      </c>
      <c r="H2226" s="23">
        <v>1.7299999999999999E-2</v>
      </c>
      <c r="I2226" s="23">
        <v>2.0899999999999998E-2</v>
      </c>
      <c r="J2226" s="23">
        <v>2.3399999999999997E-2</v>
      </c>
      <c r="K2226" s="23">
        <v>2.76E-2</v>
      </c>
      <c r="L2226" s="23">
        <v>3.0899999999999997E-2</v>
      </c>
      <c r="M2226" s="23"/>
      <c r="N2226" s="23"/>
      <c r="O2226" s="23"/>
      <c r="P2226" s="23"/>
      <c r="V2226" s="23"/>
      <c r="W2226" s="23"/>
      <c r="X2226" s="23"/>
      <c r="Y2226" s="23"/>
      <c r="Z2226" s="23"/>
      <c r="AA2226" s="23"/>
      <c r="AB2226" s="23"/>
      <c r="AC2226" s="23"/>
      <c r="AD2226" s="23"/>
    </row>
    <row r="2227" spans="1:30">
      <c r="A2227" s="4">
        <v>42317</v>
      </c>
      <c r="B2227" s="23">
        <v>1.1999999999999999E-3</v>
      </c>
      <c r="C2227" s="23">
        <v>1.4000000000000002E-3</v>
      </c>
      <c r="D2227" s="23">
        <v>3.4000000000000002E-3</v>
      </c>
      <c r="E2227" s="23">
        <v>4.6999999999999993E-3</v>
      </c>
      <c r="F2227" s="23">
        <v>8.8999999999999999E-3</v>
      </c>
      <c r="G2227" s="23">
        <v>1.2699999999999999E-2</v>
      </c>
      <c r="H2227" s="23">
        <v>1.7500000000000002E-2</v>
      </c>
      <c r="I2227" s="23">
        <v>2.1099999999999997E-2</v>
      </c>
      <c r="J2227" s="23">
        <v>2.3599999999999999E-2</v>
      </c>
      <c r="K2227" s="23">
        <v>2.7900000000000001E-2</v>
      </c>
      <c r="L2227" s="23">
        <v>3.1200000000000002E-2</v>
      </c>
      <c r="M2227" s="23"/>
      <c r="N2227" s="23"/>
      <c r="O2227" s="23"/>
      <c r="P2227" s="23"/>
      <c r="V2227" s="23"/>
      <c r="W2227" s="23"/>
      <c r="X2227" s="23"/>
      <c r="Y2227" s="23"/>
      <c r="Z2227" s="23"/>
      <c r="AA2227" s="23"/>
      <c r="AB2227" s="23"/>
      <c r="AC2227" s="23"/>
      <c r="AD2227" s="23"/>
    </row>
    <row r="2228" spans="1:30">
      <c r="A2228" s="4">
        <v>42318</v>
      </c>
      <c r="B2228" s="23">
        <v>1.1999999999999999E-3</v>
      </c>
      <c r="C2228" s="23">
        <v>1.2999999999999999E-3</v>
      </c>
      <c r="D2228" s="23">
        <v>3.4000000000000002E-3</v>
      </c>
      <c r="E2228" s="23">
        <v>5.1000000000000004E-3</v>
      </c>
      <c r="F2228" s="23">
        <v>8.6999999999999994E-3</v>
      </c>
      <c r="G2228" s="23">
        <v>1.2199999999999999E-2</v>
      </c>
      <c r="H2228" s="23">
        <v>1.72E-2</v>
      </c>
      <c r="I2228" s="23">
        <v>2.0799999999999999E-2</v>
      </c>
      <c r="J2228" s="23">
        <v>2.3199999999999998E-2</v>
      </c>
      <c r="K2228" s="23">
        <v>2.76E-2</v>
      </c>
      <c r="L2228" s="23">
        <v>3.1E-2</v>
      </c>
      <c r="M2228" s="23"/>
      <c r="N2228" s="23"/>
      <c r="O2228" s="23"/>
      <c r="P2228" s="23"/>
      <c r="V2228" s="23"/>
      <c r="W2228" s="23"/>
      <c r="X2228" s="23"/>
      <c r="Y2228" s="23"/>
      <c r="Z2228" s="23"/>
      <c r="AA2228" s="23"/>
      <c r="AB2228" s="23"/>
      <c r="AC2228" s="23"/>
      <c r="AD2228" s="23"/>
    </row>
    <row r="2229" spans="1:30">
      <c r="A2229" s="4">
        <v>42320</v>
      </c>
      <c r="B2229" s="23">
        <v>1.1999999999999999E-3</v>
      </c>
      <c r="C2229" s="23">
        <v>1.4000000000000002E-3</v>
      </c>
      <c r="D2229" s="23">
        <v>3.4999999999999996E-3</v>
      </c>
      <c r="E2229" s="23">
        <v>5.1000000000000004E-3</v>
      </c>
      <c r="F2229" s="23">
        <v>8.8999999999999999E-3</v>
      </c>
      <c r="G2229" s="23">
        <v>1.24E-2</v>
      </c>
      <c r="H2229" s="23">
        <v>1.7299999999999999E-2</v>
      </c>
      <c r="I2229" s="23">
        <v>2.0899999999999998E-2</v>
      </c>
      <c r="J2229" s="23">
        <v>2.3199999999999998E-2</v>
      </c>
      <c r="K2229" s="23">
        <v>2.75E-2</v>
      </c>
      <c r="L2229" s="23">
        <v>3.0899999999999997E-2</v>
      </c>
      <c r="M2229" s="23"/>
      <c r="N2229" s="23"/>
      <c r="O2229" s="23"/>
      <c r="P2229" s="23"/>
      <c r="V2229" s="23"/>
      <c r="W2229" s="23"/>
      <c r="X2229" s="23"/>
      <c r="Y2229" s="23"/>
      <c r="Z2229" s="23"/>
      <c r="AA2229" s="23"/>
      <c r="AB2229" s="23"/>
      <c r="AC2229" s="23"/>
      <c r="AD2229" s="23"/>
    </row>
    <row r="2230" spans="1:30">
      <c r="A2230" s="4">
        <v>42321</v>
      </c>
      <c r="B2230" s="23">
        <v>1.1999999999999999E-3</v>
      </c>
      <c r="C2230" s="23">
        <v>1.4000000000000002E-3</v>
      </c>
      <c r="D2230" s="23">
        <v>3.0999999999999999E-3</v>
      </c>
      <c r="E2230" s="23">
        <v>5.0000000000000001E-3</v>
      </c>
      <c r="F2230" s="23">
        <v>8.6E-3</v>
      </c>
      <c r="G2230" s="23">
        <v>1.2E-2</v>
      </c>
      <c r="H2230" s="23">
        <v>1.67E-2</v>
      </c>
      <c r="I2230" s="23">
        <v>2.0499999999999997E-2</v>
      </c>
      <c r="J2230" s="23">
        <v>2.2799999999999997E-2</v>
      </c>
      <c r="K2230" s="23">
        <v>2.7200000000000002E-2</v>
      </c>
      <c r="L2230" s="23">
        <v>3.0600000000000002E-2</v>
      </c>
      <c r="M2230" s="23"/>
      <c r="N2230" s="23"/>
      <c r="O2230" s="23"/>
      <c r="P2230" s="23"/>
      <c r="V2230" s="23"/>
      <c r="W2230" s="23"/>
      <c r="X2230" s="23"/>
      <c r="Y2230" s="23"/>
      <c r="Z2230" s="23"/>
      <c r="AA2230" s="23"/>
      <c r="AB2230" s="23"/>
      <c r="AC2230" s="23"/>
      <c r="AD2230" s="23"/>
    </row>
    <row r="2231" spans="1:30">
      <c r="A2231" s="4">
        <v>42324</v>
      </c>
      <c r="B2231" s="23">
        <v>1.2999999999999999E-3</v>
      </c>
      <c r="C2231" s="23">
        <v>1.5E-3</v>
      </c>
      <c r="D2231" s="23">
        <v>3.3E-3</v>
      </c>
      <c r="E2231" s="23">
        <v>5.0000000000000001E-3</v>
      </c>
      <c r="F2231" s="23">
        <v>8.8000000000000005E-3</v>
      </c>
      <c r="G2231" s="23">
        <v>1.18E-2</v>
      </c>
      <c r="H2231" s="23">
        <v>1.66E-2</v>
      </c>
      <c r="I2231" s="23">
        <v>2.0199999999999999E-2</v>
      </c>
      <c r="J2231" s="23">
        <v>2.2700000000000001E-2</v>
      </c>
      <c r="K2231" s="23">
        <v>2.7200000000000002E-2</v>
      </c>
      <c r="L2231" s="23">
        <v>3.0699999999999998E-2</v>
      </c>
      <c r="M2231" s="23"/>
      <c r="N2231" s="23"/>
      <c r="O2231" s="23"/>
      <c r="P2231" s="23"/>
      <c r="V2231" s="23"/>
      <c r="W2231" s="23"/>
      <c r="X2231" s="23"/>
      <c r="Y2231" s="23"/>
      <c r="Z2231" s="23"/>
      <c r="AA2231" s="23"/>
      <c r="AB2231" s="23"/>
      <c r="AC2231" s="23"/>
      <c r="AD2231" s="23"/>
    </row>
    <row r="2232" spans="1:30">
      <c r="A2232" s="4">
        <v>42325</v>
      </c>
      <c r="B2232" s="23">
        <v>1.2999999999999999E-3</v>
      </c>
      <c r="C2232" s="23">
        <v>1.4000000000000002E-3</v>
      </c>
      <c r="D2232" s="23">
        <v>3.4000000000000002E-3</v>
      </c>
      <c r="E2232" s="23">
        <v>5.0000000000000001E-3</v>
      </c>
      <c r="F2232" s="23">
        <v>8.6E-3</v>
      </c>
      <c r="G2232" s="23">
        <v>1.18E-2</v>
      </c>
      <c r="H2232" s="23">
        <v>1.66E-2</v>
      </c>
      <c r="I2232" s="23">
        <v>2.0199999999999999E-2</v>
      </c>
      <c r="J2232" s="23">
        <v>2.2499999999999999E-2</v>
      </c>
      <c r="K2232" s="23">
        <v>2.69E-2</v>
      </c>
      <c r="L2232" s="23">
        <v>3.04E-2</v>
      </c>
      <c r="M2232" s="23"/>
      <c r="N2232" s="23"/>
      <c r="O2232" s="23"/>
      <c r="P2232" s="23"/>
      <c r="V2232" s="23"/>
      <c r="W2232" s="23"/>
      <c r="X2232" s="23"/>
      <c r="Y2232" s="23"/>
      <c r="Z2232" s="23"/>
      <c r="AA2232" s="23"/>
      <c r="AB2232" s="23"/>
      <c r="AC2232" s="23"/>
      <c r="AD2232" s="23"/>
    </row>
    <row r="2233" spans="1:30">
      <c r="A2233" s="4">
        <v>42326</v>
      </c>
      <c r="B2233" s="23">
        <v>1.1999999999999999E-3</v>
      </c>
      <c r="C2233" s="23">
        <v>1.1999999999999999E-3</v>
      </c>
      <c r="D2233" s="23">
        <v>3.0999999999999999E-3</v>
      </c>
      <c r="E2233" s="23">
        <v>4.8999999999999998E-3</v>
      </c>
      <c r="F2233" s="23">
        <v>9.0000000000000011E-3</v>
      </c>
      <c r="G2233" s="23">
        <v>1.21E-2</v>
      </c>
      <c r="H2233" s="23">
        <v>1.6899999999999998E-2</v>
      </c>
      <c r="I2233" s="23">
        <v>2.0400000000000001E-2</v>
      </c>
      <c r="J2233" s="23">
        <v>2.2700000000000001E-2</v>
      </c>
      <c r="K2233" s="23">
        <v>2.7000000000000003E-2</v>
      </c>
      <c r="L2233" s="23">
        <v>3.04E-2</v>
      </c>
      <c r="M2233" s="23"/>
      <c r="N2233" s="23"/>
      <c r="O2233" s="23"/>
      <c r="P2233" s="23"/>
      <c r="V2233" s="23"/>
      <c r="W2233" s="23"/>
      <c r="X2233" s="23"/>
      <c r="Y2233" s="23"/>
      <c r="Z2233" s="23"/>
      <c r="AA2233" s="23"/>
      <c r="AB2233" s="23"/>
      <c r="AC2233" s="23"/>
      <c r="AD2233" s="23"/>
    </row>
    <row r="2234" spans="1:30">
      <c r="A2234" s="4">
        <v>42327</v>
      </c>
      <c r="B2234" s="23">
        <v>1.1999999999999999E-3</v>
      </c>
      <c r="C2234" s="23">
        <v>1.1000000000000001E-3</v>
      </c>
      <c r="D2234" s="23">
        <v>3.0999999999999999E-3</v>
      </c>
      <c r="E2234" s="23">
        <v>4.8999999999999998E-3</v>
      </c>
      <c r="F2234" s="23">
        <v>9.1000000000000004E-3</v>
      </c>
      <c r="G2234" s="23">
        <v>1.21E-2</v>
      </c>
      <c r="H2234" s="23">
        <v>1.6799999999999999E-2</v>
      </c>
      <c r="I2234" s="23">
        <v>2.0199999999999999E-2</v>
      </c>
      <c r="J2234" s="23">
        <v>2.2400000000000003E-2</v>
      </c>
      <c r="K2234" s="23">
        <v>2.6600000000000002E-2</v>
      </c>
      <c r="L2234" s="23">
        <v>0.03</v>
      </c>
      <c r="M2234" s="23"/>
      <c r="N2234" s="23"/>
      <c r="O2234" s="23"/>
      <c r="P2234" s="23"/>
      <c r="V2234" s="23"/>
      <c r="W2234" s="23"/>
      <c r="X2234" s="23"/>
      <c r="Y2234" s="23"/>
      <c r="Z2234" s="23"/>
      <c r="AA2234" s="23"/>
      <c r="AB2234" s="23"/>
      <c r="AC2234" s="23"/>
      <c r="AD2234" s="23"/>
    </row>
    <row r="2235" spans="1:30">
      <c r="A2235" s="4">
        <v>42328</v>
      </c>
      <c r="B2235" s="23">
        <v>1.1999999999999999E-3</v>
      </c>
      <c r="C2235" s="23">
        <v>1.1999999999999999E-3</v>
      </c>
      <c r="D2235" s="23">
        <v>3.0999999999999999E-3</v>
      </c>
      <c r="E2235" s="23">
        <v>4.8999999999999998E-3</v>
      </c>
      <c r="F2235" s="23">
        <v>9.300000000000001E-3</v>
      </c>
      <c r="G2235" s="23">
        <v>1.23E-2</v>
      </c>
      <c r="H2235" s="23">
        <v>1.7000000000000001E-2</v>
      </c>
      <c r="I2235" s="23">
        <v>2.0400000000000001E-2</v>
      </c>
      <c r="J2235" s="23">
        <v>2.2599999999999999E-2</v>
      </c>
      <c r="K2235" s="23">
        <v>2.6800000000000001E-2</v>
      </c>
      <c r="L2235" s="23">
        <v>3.0200000000000001E-2</v>
      </c>
      <c r="M2235" s="23"/>
      <c r="N2235" s="23"/>
      <c r="O2235" s="23"/>
      <c r="P2235" s="23"/>
      <c r="V2235" s="23"/>
      <c r="W2235" s="23"/>
      <c r="X2235" s="23"/>
      <c r="Y2235" s="23"/>
      <c r="Z2235" s="23"/>
      <c r="AA2235" s="23"/>
      <c r="AB2235" s="23"/>
      <c r="AC2235" s="23"/>
      <c r="AD2235" s="23"/>
    </row>
    <row r="2236" spans="1:30">
      <c r="A2236" s="4">
        <v>42331</v>
      </c>
      <c r="B2236" s="23">
        <v>1.1999999999999999E-3</v>
      </c>
      <c r="C2236" s="23">
        <v>1.4000000000000002E-3</v>
      </c>
      <c r="D2236" s="23">
        <v>3.4999999999999996E-3</v>
      </c>
      <c r="E2236" s="23">
        <v>5.0000000000000001E-3</v>
      </c>
      <c r="F2236" s="23">
        <v>9.3999999999999986E-3</v>
      </c>
      <c r="G2236" s="23">
        <v>1.26E-2</v>
      </c>
      <c r="H2236" s="23">
        <v>1.7000000000000001E-2</v>
      </c>
      <c r="I2236" s="23">
        <v>2.0299999999999999E-2</v>
      </c>
      <c r="J2236" s="23">
        <v>2.2499999999999999E-2</v>
      </c>
      <c r="K2236" s="23">
        <v>2.6600000000000002E-2</v>
      </c>
      <c r="L2236" s="23">
        <v>0.03</v>
      </c>
      <c r="M2236" s="23"/>
      <c r="N2236" s="23"/>
      <c r="O2236" s="23"/>
      <c r="P2236" s="23"/>
      <c r="V2236" s="23"/>
      <c r="W2236" s="23"/>
      <c r="X2236" s="23"/>
      <c r="Y2236" s="23"/>
      <c r="Z2236" s="23"/>
      <c r="AA2236" s="23"/>
      <c r="AB2236" s="23"/>
      <c r="AC2236" s="23"/>
      <c r="AD2236" s="23"/>
    </row>
    <row r="2237" spans="1:30">
      <c r="A2237" s="4">
        <v>42332</v>
      </c>
      <c r="B2237" s="23">
        <v>1.1999999999999999E-3</v>
      </c>
      <c r="C2237" s="23">
        <v>1.6000000000000001E-3</v>
      </c>
      <c r="D2237" s="23">
        <v>3.5999999999999999E-3</v>
      </c>
      <c r="E2237" s="23">
        <v>5.1999999999999998E-3</v>
      </c>
      <c r="F2237" s="23">
        <v>9.300000000000001E-3</v>
      </c>
      <c r="G2237" s="23">
        <v>1.23E-2</v>
      </c>
      <c r="H2237" s="23">
        <v>1.66E-2</v>
      </c>
      <c r="I2237" s="23">
        <v>2.0099999999999996E-2</v>
      </c>
      <c r="J2237" s="23">
        <v>2.2400000000000003E-2</v>
      </c>
      <c r="K2237" s="23">
        <v>2.6499999999999999E-2</v>
      </c>
      <c r="L2237" s="23">
        <v>0.03</v>
      </c>
      <c r="M2237" s="23"/>
      <c r="N2237" s="23"/>
      <c r="O2237" s="23"/>
      <c r="P2237" s="23"/>
      <c r="V2237" s="23"/>
      <c r="W2237" s="23"/>
      <c r="X2237" s="23"/>
      <c r="Y2237" s="23"/>
      <c r="Z2237" s="23"/>
      <c r="AA2237" s="23"/>
      <c r="AB2237" s="23"/>
      <c r="AC2237" s="23"/>
      <c r="AD2237" s="23"/>
    </row>
    <row r="2238" spans="1:30">
      <c r="A2238" s="4">
        <v>42333</v>
      </c>
      <c r="B2238" s="23">
        <v>1.1999999999999999E-3</v>
      </c>
      <c r="C2238" s="23">
        <v>1.9E-3</v>
      </c>
      <c r="D2238" s="23">
        <v>3.9000000000000003E-3</v>
      </c>
      <c r="E2238" s="23">
        <v>5.1999999999999998E-3</v>
      </c>
      <c r="F2238" s="23">
        <v>9.300000000000001E-3</v>
      </c>
      <c r="G2238" s="23">
        <v>1.2500000000000001E-2</v>
      </c>
      <c r="H2238" s="23">
        <v>1.66E-2</v>
      </c>
      <c r="I2238" s="23">
        <v>2.0099999999999996E-2</v>
      </c>
      <c r="J2238" s="23">
        <v>2.23E-2</v>
      </c>
      <c r="K2238" s="23">
        <v>2.64E-2</v>
      </c>
      <c r="L2238" s="23">
        <v>0.03</v>
      </c>
      <c r="M2238" s="23"/>
      <c r="N2238" s="23"/>
      <c r="O2238" s="23"/>
      <c r="P2238" s="23"/>
      <c r="V2238" s="23"/>
      <c r="W2238" s="23"/>
      <c r="X2238" s="23"/>
      <c r="Y2238" s="23"/>
      <c r="Z2238" s="23"/>
      <c r="AA2238" s="23"/>
      <c r="AB2238" s="23"/>
      <c r="AC2238" s="23"/>
      <c r="AD2238" s="23"/>
    </row>
    <row r="2239" spans="1:30">
      <c r="A2239" s="4">
        <v>42335</v>
      </c>
      <c r="B2239" s="23">
        <v>1.1999999999999999E-3</v>
      </c>
      <c r="C2239" s="23">
        <v>1.8E-3</v>
      </c>
      <c r="D2239" s="23">
        <v>3.8E-3</v>
      </c>
      <c r="E2239" s="23">
        <v>5.0000000000000001E-3</v>
      </c>
      <c r="F2239" s="23">
        <v>9.1999999999999998E-3</v>
      </c>
      <c r="G2239" s="23">
        <v>1.23E-2</v>
      </c>
      <c r="H2239" s="23">
        <v>1.6399999999999998E-2</v>
      </c>
      <c r="I2239" s="23">
        <v>1.9900000000000001E-2</v>
      </c>
      <c r="J2239" s="23">
        <v>2.2200000000000001E-2</v>
      </c>
      <c r="K2239" s="23">
        <v>2.64E-2</v>
      </c>
      <c r="L2239" s="23">
        <v>0.03</v>
      </c>
      <c r="M2239" s="23"/>
      <c r="N2239" s="23"/>
      <c r="O2239" s="23"/>
      <c r="P2239" s="23"/>
      <c r="V2239" s="23"/>
      <c r="W2239" s="23"/>
      <c r="X2239" s="23"/>
      <c r="Y2239" s="23"/>
      <c r="Z2239" s="23"/>
      <c r="AA2239" s="23"/>
      <c r="AB2239" s="23"/>
      <c r="AC2239" s="23"/>
      <c r="AD2239" s="23"/>
    </row>
    <row r="2240" spans="1:30">
      <c r="A2240" s="4">
        <v>42338</v>
      </c>
      <c r="B2240" s="23">
        <v>8.0000000000000004E-4</v>
      </c>
      <c r="C2240" s="23">
        <v>2.2000000000000001E-3</v>
      </c>
      <c r="D2240" s="23">
        <v>4.1999999999999997E-3</v>
      </c>
      <c r="E2240" s="23">
        <v>5.1000000000000004E-3</v>
      </c>
      <c r="F2240" s="23">
        <v>9.3999999999999986E-3</v>
      </c>
      <c r="G2240" s="23">
        <v>1.24E-2</v>
      </c>
      <c r="H2240" s="23">
        <v>1.6500000000000001E-2</v>
      </c>
      <c r="I2240" s="23">
        <v>1.9900000000000001E-2</v>
      </c>
      <c r="J2240" s="23">
        <v>2.2099999999999998E-2</v>
      </c>
      <c r="K2240" s="23">
        <v>2.63E-2</v>
      </c>
      <c r="L2240" s="23">
        <v>2.98E-2</v>
      </c>
      <c r="M2240" s="23"/>
      <c r="N2240" s="23"/>
      <c r="O2240" s="23"/>
      <c r="P2240" s="23"/>
      <c r="V2240" s="23"/>
      <c r="W2240" s="23"/>
      <c r="X2240" s="23"/>
      <c r="Y2240" s="23"/>
      <c r="Z2240" s="23"/>
      <c r="AA2240" s="23"/>
      <c r="AB2240" s="23"/>
      <c r="AC2240" s="23"/>
      <c r="AD2240" s="23"/>
    </row>
    <row r="2241" spans="1:30">
      <c r="A2241" s="4">
        <v>42339</v>
      </c>
      <c r="B2241" s="23">
        <v>1.2999999999999999E-3</v>
      </c>
      <c r="C2241" s="23">
        <v>2.0999999999999999E-3</v>
      </c>
      <c r="D2241" s="23">
        <v>4.1999999999999997E-3</v>
      </c>
      <c r="E2241" s="23">
        <v>5.1000000000000004E-3</v>
      </c>
      <c r="F2241" s="23">
        <v>9.1000000000000004E-3</v>
      </c>
      <c r="G2241" s="23">
        <v>1.1899999999999999E-2</v>
      </c>
      <c r="H2241" s="23">
        <v>1.5900000000000001E-2</v>
      </c>
      <c r="I2241" s="23">
        <v>1.9299999999999998E-2</v>
      </c>
      <c r="J2241" s="23">
        <v>2.1499999999999998E-2</v>
      </c>
      <c r="K2241" s="23">
        <v>2.5499999999999998E-2</v>
      </c>
      <c r="L2241" s="23">
        <v>2.9100000000000001E-2</v>
      </c>
      <c r="M2241" s="23"/>
      <c r="N2241" s="23"/>
      <c r="O2241" s="23"/>
      <c r="P2241" s="23"/>
      <c r="V2241" s="23"/>
      <c r="W2241" s="23"/>
      <c r="X2241" s="23"/>
      <c r="Y2241" s="23"/>
      <c r="Z2241" s="23"/>
      <c r="AA2241" s="23"/>
      <c r="AB2241" s="23"/>
      <c r="AC2241" s="23"/>
      <c r="AD2241" s="23"/>
    </row>
    <row r="2242" spans="1:30">
      <c r="A2242" s="4">
        <v>42340</v>
      </c>
      <c r="B2242" s="23">
        <v>1.2999999999999999E-3</v>
      </c>
      <c r="C2242" s="23">
        <v>2.0999999999999999E-3</v>
      </c>
      <c r="D2242" s="23">
        <v>4.1999999999999997E-3</v>
      </c>
      <c r="E2242" s="23">
        <v>5.1999999999999998E-3</v>
      </c>
      <c r="F2242" s="23">
        <v>9.3999999999999986E-3</v>
      </c>
      <c r="G2242" s="23">
        <v>1.23E-2</v>
      </c>
      <c r="H2242" s="23">
        <v>1.6299999999999999E-2</v>
      </c>
      <c r="I2242" s="23">
        <v>1.9699999999999999E-2</v>
      </c>
      <c r="J2242" s="23">
        <v>2.18E-2</v>
      </c>
      <c r="K2242" s="23">
        <v>2.5499999999999998E-2</v>
      </c>
      <c r="L2242" s="23">
        <v>2.9100000000000001E-2</v>
      </c>
      <c r="M2242" s="23"/>
      <c r="N2242" s="23"/>
      <c r="O2242" s="23"/>
      <c r="P2242" s="23"/>
      <c r="V2242" s="23"/>
      <c r="W2242" s="23"/>
      <c r="X2242" s="23"/>
      <c r="Y2242" s="23"/>
      <c r="Z2242" s="23"/>
      <c r="AA2242" s="23"/>
      <c r="AB2242" s="23"/>
      <c r="AC2242" s="23"/>
      <c r="AD2242" s="23"/>
    </row>
    <row r="2243" spans="1:30">
      <c r="A2243" s="4">
        <v>42341</v>
      </c>
      <c r="B2243" s="23">
        <v>1.2999999999999999E-3</v>
      </c>
      <c r="C2243" s="23">
        <v>2.0999999999999999E-3</v>
      </c>
      <c r="D2243" s="23">
        <v>4.5000000000000005E-3</v>
      </c>
      <c r="E2243" s="23">
        <v>5.6999999999999993E-3</v>
      </c>
      <c r="F2243" s="23">
        <v>9.5999999999999992E-3</v>
      </c>
      <c r="G2243" s="23">
        <v>1.2699999999999999E-2</v>
      </c>
      <c r="H2243" s="23">
        <v>1.7399999999999999E-2</v>
      </c>
      <c r="I2243" s="23">
        <v>2.1000000000000001E-2</v>
      </c>
      <c r="J2243" s="23">
        <v>2.3300000000000001E-2</v>
      </c>
      <c r="K2243" s="23">
        <v>2.7200000000000002E-2</v>
      </c>
      <c r="L2243" s="23">
        <v>3.0699999999999998E-2</v>
      </c>
      <c r="M2243" s="23"/>
      <c r="N2243" s="23"/>
      <c r="O2243" s="23"/>
      <c r="P2243" s="23"/>
      <c r="V2243" s="23"/>
      <c r="W2243" s="23"/>
      <c r="X2243" s="23"/>
      <c r="Y2243" s="23"/>
      <c r="Z2243" s="23"/>
      <c r="AA2243" s="23"/>
      <c r="AB2243" s="23"/>
      <c r="AC2243" s="23"/>
      <c r="AD2243" s="23"/>
    </row>
    <row r="2244" spans="1:30">
      <c r="A2244" s="4">
        <v>42342</v>
      </c>
      <c r="B2244" s="23">
        <v>1.2999999999999999E-3</v>
      </c>
      <c r="C2244" s="23">
        <v>2.3E-3</v>
      </c>
      <c r="D2244" s="23">
        <v>4.8999999999999998E-3</v>
      </c>
      <c r="E2244" s="23">
        <v>6.0000000000000001E-3</v>
      </c>
      <c r="F2244" s="23">
        <v>9.5999999999999992E-3</v>
      </c>
      <c r="G2244" s="23">
        <v>1.2500000000000001E-2</v>
      </c>
      <c r="H2244" s="23">
        <v>1.7100000000000001E-2</v>
      </c>
      <c r="I2244" s="23">
        <v>2.06E-2</v>
      </c>
      <c r="J2244" s="23">
        <v>2.2799999999999997E-2</v>
      </c>
      <c r="K2244" s="23">
        <v>2.6499999999999999E-2</v>
      </c>
      <c r="L2244" s="23">
        <v>3.0099999999999998E-2</v>
      </c>
      <c r="M2244" s="23"/>
      <c r="N2244" s="23"/>
      <c r="O2244" s="23"/>
      <c r="P2244" s="23"/>
      <c r="V2244" s="23"/>
      <c r="W2244" s="23"/>
      <c r="X2244" s="23"/>
      <c r="Y2244" s="23"/>
      <c r="Z2244" s="23"/>
      <c r="AA2244" s="23"/>
      <c r="AB2244" s="23"/>
      <c r="AC2244" s="23"/>
      <c r="AD2244" s="23"/>
    </row>
    <row r="2245" spans="1:30">
      <c r="A2245" s="4">
        <v>42345</v>
      </c>
      <c r="B2245" s="23">
        <v>1.2999999999999999E-3</v>
      </c>
      <c r="C2245" s="23">
        <v>2.8999999999999998E-3</v>
      </c>
      <c r="D2245" s="23">
        <v>5.6999999999999993E-3</v>
      </c>
      <c r="E2245" s="23">
        <v>6.7000000000000002E-3</v>
      </c>
      <c r="F2245" s="23">
        <v>9.3999999999999986E-3</v>
      </c>
      <c r="G2245" s="23">
        <v>1.24E-2</v>
      </c>
      <c r="H2245" s="23">
        <v>1.67E-2</v>
      </c>
      <c r="I2245" s="23">
        <v>2.0199999999999999E-2</v>
      </c>
      <c r="J2245" s="23">
        <v>2.23E-2</v>
      </c>
      <c r="K2245" s="23">
        <v>2.5899999999999999E-2</v>
      </c>
      <c r="L2245" s="23">
        <v>2.9500000000000002E-2</v>
      </c>
      <c r="M2245" s="23"/>
      <c r="N2245" s="23"/>
      <c r="O2245" s="23"/>
      <c r="P2245" s="23"/>
      <c r="V2245" s="23"/>
      <c r="W2245" s="23"/>
      <c r="X2245" s="23"/>
      <c r="Y2245" s="23"/>
      <c r="Z2245" s="23"/>
      <c r="AA2245" s="23"/>
      <c r="AB2245" s="23"/>
      <c r="AC2245" s="23"/>
      <c r="AD2245" s="23"/>
    </row>
    <row r="2246" spans="1:30">
      <c r="A2246" s="4">
        <v>42346</v>
      </c>
      <c r="B2246" s="23">
        <v>1.2999999999999999E-3</v>
      </c>
      <c r="C2246" s="23">
        <v>2.7000000000000001E-3</v>
      </c>
      <c r="D2246" s="23">
        <v>5.7999999999999996E-3</v>
      </c>
      <c r="E2246" s="23">
        <v>7.6E-3</v>
      </c>
      <c r="F2246" s="23">
        <v>9.3999999999999986E-3</v>
      </c>
      <c r="G2246" s="23">
        <v>1.2500000000000001E-2</v>
      </c>
      <c r="H2246" s="23">
        <v>1.6799999999999999E-2</v>
      </c>
      <c r="I2246" s="23">
        <v>2.0199999999999999E-2</v>
      </c>
      <c r="J2246" s="23">
        <v>2.2400000000000003E-2</v>
      </c>
      <c r="K2246" s="23">
        <v>2.6099999999999998E-2</v>
      </c>
      <c r="L2246" s="23">
        <v>2.9700000000000001E-2</v>
      </c>
      <c r="M2246" s="23"/>
      <c r="N2246" s="23"/>
      <c r="O2246" s="23"/>
      <c r="P2246" s="23"/>
      <c r="V2246" s="23"/>
      <c r="W2246" s="23"/>
      <c r="X2246" s="23"/>
      <c r="Y2246" s="23"/>
      <c r="Z2246" s="23"/>
      <c r="AA2246" s="23"/>
      <c r="AB2246" s="23"/>
      <c r="AC2246" s="23"/>
      <c r="AD2246" s="23"/>
    </row>
    <row r="2247" spans="1:30">
      <c r="A2247" s="4">
        <v>42347</v>
      </c>
      <c r="B2247" s="23">
        <v>1.4000000000000002E-3</v>
      </c>
      <c r="C2247" s="23">
        <v>2.5999999999999999E-3</v>
      </c>
      <c r="D2247" s="23">
        <v>5.3E-3</v>
      </c>
      <c r="E2247" s="23">
        <v>7.1999999999999998E-3</v>
      </c>
      <c r="F2247" s="23">
        <v>9.300000000000001E-3</v>
      </c>
      <c r="G2247" s="23">
        <v>1.2199999999999999E-2</v>
      </c>
      <c r="H2247" s="23">
        <v>1.6399999999999998E-2</v>
      </c>
      <c r="I2247" s="23">
        <v>1.9900000000000001E-2</v>
      </c>
      <c r="J2247" s="23">
        <v>2.2200000000000001E-2</v>
      </c>
      <c r="K2247" s="23">
        <v>2.5899999999999999E-2</v>
      </c>
      <c r="L2247" s="23">
        <v>2.9700000000000001E-2</v>
      </c>
      <c r="M2247" s="23"/>
      <c r="N2247" s="23"/>
      <c r="O2247" s="23"/>
      <c r="P2247" s="23"/>
      <c r="V2247" s="23"/>
      <c r="W2247" s="23"/>
      <c r="X2247" s="23"/>
      <c r="Y2247" s="23"/>
      <c r="Z2247" s="23"/>
      <c r="AA2247" s="23"/>
      <c r="AB2247" s="23"/>
      <c r="AC2247" s="23"/>
      <c r="AD2247" s="23"/>
    </row>
    <row r="2248" spans="1:30">
      <c r="A2248" s="4">
        <v>42348</v>
      </c>
      <c r="B2248" s="23">
        <v>1.4000000000000002E-3</v>
      </c>
      <c r="C2248" s="23">
        <v>2.3999999999999998E-3</v>
      </c>
      <c r="D2248" s="23">
        <v>5.5000000000000005E-3</v>
      </c>
      <c r="E2248" s="23">
        <v>7.0999999999999995E-3</v>
      </c>
      <c r="F2248" s="23">
        <v>9.4999999999999998E-3</v>
      </c>
      <c r="G2248" s="23">
        <v>1.2500000000000001E-2</v>
      </c>
      <c r="H2248" s="23">
        <v>1.6799999999999999E-2</v>
      </c>
      <c r="I2248" s="23">
        <v>2.0299999999999999E-2</v>
      </c>
      <c r="J2248" s="23">
        <v>2.2400000000000003E-2</v>
      </c>
      <c r="K2248" s="23">
        <v>2.6000000000000002E-2</v>
      </c>
      <c r="L2248" s="23">
        <v>2.98E-2</v>
      </c>
      <c r="M2248" s="23"/>
      <c r="N2248" s="23"/>
      <c r="O2248" s="23"/>
      <c r="P2248" s="23"/>
      <c r="V2248" s="23"/>
      <c r="W2248" s="23"/>
      <c r="X2248" s="23"/>
      <c r="Y2248" s="23"/>
      <c r="Z2248" s="23"/>
      <c r="AA2248" s="23"/>
      <c r="AB2248" s="23"/>
      <c r="AC2248" s="23"/>
      <c r="AD2248" s="23"/>
    </row>
    <row r="2249" spans="1:30">
      <c r="A2249" s="4">
        <v>42349</v>
      </c>
      <c r="B2249" s="23">
        <v>1.4000000000000002E-3</v>
      </c>
      <c r="C2249" s="23">
        <v>2.3E-3</v>
      </c>
      <c r="D2249" s="23">
        <v>5.1999999999999998E-3</v>
      </c>
      <c r="E2249" s="23">
        <v>6.8000000000000005E-3</v>
      </c>
      <c r="F2249" s="23">
        <v>8.8000000000000005E-3</v>
      </c>
      <c r="G2249" s="23">
        <v>1.1599999999999999E-2</v>
      </c>
      <c r="H2249" s="23">
        <v>1.5600000000000001E-2</v>
      </c>
      <c r="I2249" s="23">
        <v>1.9099999999999999E-2</v>
      </c>
      <c r="J2249" s="23">
        <v>2.1299999999999999E-2</v>
      </c>
      <c r="K2249" s="23">
        <v>2.4900000000000002E-2</v>
      </c>
      <c r="L2249" s="23">
        <v>2.87E-2</v>
      </c>
      <c r="M2249" s="23"/>
      <c r="N2249" s="23"/>
      <c r="O2249" s="23"/>
      <c r="P2249" s="23"/>
      <c r="V2249" s="23"/>
      <c r="W2249" s="23"/>
      <c r="X2249" s="23"/>
      <c r="Y2249" s="23"/>
      <c r="Z2249" s="23"/>
      <c r="AA2249" s="23"/>
      <c r="AB2249" s="23"/>
      <c r="AC2249" s="23"/>
      <c r="AD2249" s="23"/>
    </row>
    <row r="2250" spans="1:30">
      <c r="A2250" s="4">
        <v>42352</v>
      </c>
      <c r="B2250" s="23">
        <v>1.5E-3</v>
      </c>
      <c r="C2250" s="23">
        <v>2.5999999999999999E-3</v>
      </c>
      <c r="D2250" s="23">
        <v>5.4000000000000003E-3</v>
      </c>
      <c r="E2250" s="23">
        <v>6.8000000000000005E-3</v>
      </c>
      <c r="F2250" s="23">
        <v>9.7000000000000003E-3</v>
      </c>
      <c r="G2250" s="23">
        <v>1.2500000000000001E-2</v>
      </c>
      <c r="H2250" s="23">
        <v>1.66E-2</v>
      </c>
      <c r="I2250" s="23">
        <v>2.0199999999999999E-2</v>
      </c>
      <c r="J2250" s="23">
        <v>2.23E-2</v>
      </c>
      <c r="K2250" s="23">
        <v>2.5899999999999999E-2</v>
      </c>
      <c r="L2250" s="23">
        <v>2.9600000000000001E-2</v>
      </c>
      <c r="M2250" s="23"/>
      <c r="N2250" s="23"/>
      <c r="O2250" s="23"/>
      <c r="P2250" s="23"/>
      <c r="V2250" s="23"/>
      <c r="W2250" s="23"/>
      <c r="X2250" s="23"/>
      <c r="Y2250" s="23"/>
      <c r="Z2250" s="23"/>
      <c r="AA2250" s="23"/>
      <c r="AB2250" s="23"/>
      <c r="AC2250" s="23"/>
      <c r="AD2250" s="23"/>
    </row>
    <row r="2251" spans="1:30">
      <c r="A2251" s="4">
        <v>42353</v>
      </c>
      <c r="B2251" s="23">
        <v>1.5E-3</v>
      </c>
      <c r="C2251" s="23">
        <v>2.5000000000000001E-3</v>
      </c>
      <c r="D2251" s="23">
        <v>5.4000000000000003E-3</v>
      </c>
      <c r="E2251" s="23">
        <v>6.8999999999999999E-3</v>
      </c>
      <c r="F2251" s="23">
        <v>9.7999999999999997E-3</v>
      </c>
      <c r="G2251" s="23">
        <v>1.29E-2</v>
      </c>
      <c r="H2251" s="23">
        <v>1.7100000000000001E-2</v>
      </c>
      <c r="I2251" s="23">
        <v>2.06E-2</v>
      </c>
      <c r="J2251" s="23">
        <v>2.2799999999999997E-2</v>
      </c>
      <c r="K2251" s="23">
        <v>2.6200000000000001E-2</v>
      </c>
      <c r="L2251" s="23">
        <v>0.03</v>
      </c>
      <c r="M2251" s="23"/>
      <c r="N2251" s="23"/>
      <c r="O2251" s="23"/>
      <c r="P2251" s="23"/>
      <c r="V2251" s="23"/>
      <c r="W2251" s="23"/>
      <c r="X2251" s="23"/>
      <c r="Y2251" s="23"/>
      <c r="Z2251" s="23"/>
      <c r="AA2251" s="23"/>
      <c r="AB2251" s="23"/>
      <c r="AC2251" s="23"/>
      <c r="AD2251" s="23"/>
    </row>
    <row r="2252" spans="1:30">
      <c r="A2252" s="21">
        <v>42354</v>
      </c>
      <c r="B2252" s="94">
        <v>1.5E-3</v>
      </c>
      <c r="C2252" s="94">
        <v>2.7000000000000001E-3</v>
      </c>
      <c r="D2252" s="94">
        <v>5.1000000000000004E-3</v>
      </c>
      <c r="E2252" s="94">
        <v>6.9999999999999993E-3</v>
      </c>
      <c r="F2252" s="94">
        <v>1.0200000000000001E-2</v>
      </c>
      <c r="G2252" s="94">
        <v>1.3500000000000002E-2</v>
      </c>
      <c r="H2252" s="94">
        <v>1.7500000000000002E-2</v>
      </c>
      <c r="I2252" s="94">
        <v>2.1099999999999997E-2</v>
      </c>
      <c r="J2252" s="94">
        <v>2.3E-2</v>
      </c>
      <c r="K2252" s="94">
        <v>2.6499999999999999E-2</v>
      </c>
      <c r="L2252" s="94">
        <v>3.0200000000000001E-2</v>
      </c>
      <c r="M2252" s="23" t="s">
        <v>280</v>
      </c>
      <c r="N2252" s="23"/>
      <c r="O2252" s="23"/>
      <c r="P2252" s="23"/>
      <c r="V2252" s="23"/>
      <c r="W2252" s="23"/>
      <c r="X2252" s="23"/>
      <c r="Y2252" s="23"/>
      <c r="Z2252" s="23"/>
      <c r="AA2252" s="23"/>
      <c r="AB2252" s="23"/>
      <c r="AC2252" s="23"/>
      <c r="AD2252" s="23"/>
    </row>
    <row r="2253" spans="1:30">
      <c r="A2253" s="4">
        <v>42355</v>
      </c>
      <c r="B2253" s="23">
        <v>3.7000000000000002E-3</v>
      </c>
      <c r="C2253" s="23">
        <v>2.3E-3</v>
      </c>
      <c r="D2253" s="23">
        <v>4.7999999999999996E-3</v>
      </c>
      <c r="E2253" s="23">
        <v>6.8999999999999999E-3</v>
      </c>
      <c r="F2253" s="23">
        <v>0.01</v>
      </c>
      <c r="G2253" s="23">
        <v>1.3300000000000001E-2</v>
      </c>
      <c r="H2253" s="23">
        <v>1.7299999999999999E-2</v>
      </c>
      <c r="I2253" s="23">
        <v>2.0499999999999997E-2</v>
      </c>
      <c r="J2253" s="23">
        <v>2.2400000000000003E-2</v>
      </c>
      <c r="K2253" s="23">
        <v>2.5699999999999997E-2</v>
      </c>
      <c r="L2253" s="23">
        <v>2.9399999999999999E-2</v>
      </c>
      <c r="M2253" s="23"/>
      <c r="N2253" s="23"/>
      <c r="O2253" s="23"/>
      <c r="P2253" s="23"/>
      <c r="V2253" s="23"/>
      <c r="W2253" s="23"/>
      <c r="X2253" s="23"/>
      <c r="Y2253" s="23"/>
      <c r="Z2253" s="23"/>
      <c r="AA2253" s="23"/>
      <c r="AB2253" s="23"/>
      <c r="AC2253" s="23"/>
      <c r="AD2253" s="23"/>
    </row>
    <row r="2254" spans="1:30">
      <c r="A2254" s="4">
        <v>42356</v>
      </c>
      <c r="B2254" s="23">
        <v>3.7000000000000002E-3</v>
      </c>
      <c r="C2254" s="23">
        <v>1.9E-3</v>
      </c>
      <c r="D2254" s="23">
        <v>4.6999999999999993E-3</v>
      </c>
      <c r="E2254" s="23">
        <v>6.7000000000000002E-3</v>
      </c>
      <c r="F2254" s="23">
        <v>9.7000000000000003E-3</v>
      </c>
      <c r="G2254" s="23">
        <v>1.2699999999999999E-2</v>
      </c>
      <c r="H2254" s="23">
        <v>1.67E-2</v>
      </c>
      <c r="I2254" s="23">
        <v>0.02</v>
      </c>
      <c r="J2254" s="23">
        <v>2.1899999999999999E-2</v>
      </c>
      <c r="K2254" s="23">
        <v>2.5399999999999999E-2</v>
      </c>
      <c r="L2254" s="23">
        <v>2.8999999999999998E-2</v>
      </c>
      <c r="M2254" s="23"/>
      <c r="N2254" s="23"/>
      <c r="O2254" s="23"/>
      <c r="P2254" s="23"/>
      <c r="V2254" s="23"/>
      <c r="W2254" s="23"/>
      <c r="X2254" s="23"/>
      <c r="Y2254" s="23"/>
      <c r="Z2254" s="23"/>
      <c r="AA2254" s="23"/>
      <c r="AB2254" s="23"/>
      <c r="AC2254" s="23"/>
      <c r="AD2254" s="23"/>
    </row>
    <row r="2255" spans="1:30">
      <c r="A2255" s="4">
        <v>42359</v>
      </c>
      <c r="B2255" s="23">
        <v>3.5999999999999999E-3</v>
      </c>
      <c r="C2255" s="23">
        <v>2.3999999999999998E-3</v>
      </c>
      <c r="D2255" s="23">
        <v>5.1000000000000004E-3</v>
      </c>
      <c r="E2255" s="23">
        <v>6.4000000000000003E-3</v>
      </c>
      <c r="F2255" s="23">
        <v>9.5999999999999992E-3</v>
      </c>
      <c r="G2255" s="23">
        <v>1.2800000000000001E-2</v>
      </c>
      <c r="H2255" s="23">
        <v>1.67E-2</v>
      </c>
      <c r="I2255" s="23">
        <v>0.02</v>
      </c>
      <c r="J2255" s="23">
        <v>2.2000000000000002E-2</v>
      </c>
      <c r="K2255" s="23">
        <v>2.5499999999999998E-2</v>
      </c>
      <c r="L2255" s="23">
        <v>2.92E-2</v>
      </c>
      <c r="M2255" s="23"/>
      <c r="N2255" s="23"/>
      <c r="O2255" s="23"/>
      <c r="P2255" s="23"/>
      <c r="V2255" s="23"/>
      <c r="W2255" s="23"/>
      <c r="X2255" s="23"/>
      <c r="Y2255" s="23"/>
      <c r="Z2255" s="23"/>
      <c r="AA2255" s="23"/>
      <c r="AB2255" s="23"/>
      <c r="AC2255" s="23"/>
      <c r="AD2255" s="23"/>
    </row>
    <row r="2256" spans="1:30">
      <c r="A2256" s="4">
        <v>42360</v>
      </c>
      <c r="B2256" s="23">
        <v>3.5999999999999999E-3</v>
      </c>
      <c r="C2256" s="23">
        <v>2.0999999999999999E-3</v>
      </c>
      <c r="D2256" s="23">
        <v>4.6999999999999993E-3</v>
      </c>
      <c r="E2256" s="23">
        <v>6.6E-3</v>
      </c>
      <c r="F2256" s="23">
        <v>9.8999999999999991E-3</v>
      </c>
      <c r="G2256" s="23">
        <v>1.3100000000000001E-2</v>
      </c>
      <c r="H2256" s="23">
        <v>1.7100000000000001E-2</v>
      </c>
      <c r="I2256" s="23">
        <v>2.0400000000000001E-2</v>
      </c>
      <c r="J2256" s="23">
        <v>2.2400000000000003E-2</v>
      </c>
      <c r="K2256" s="23">
        <v>2.6000000000000002E-2</v>
      </c>
      <c r="L2256" s="23">
        <v>2.9600000000000001E-2</v>
      </c>
      <c r="M2256" s="23"/>
      <c r="N2256" s="23"/>
      <c r="O2256" s="23"/>
      <c r="P2256" s="23"/>
      <c r="V2256" s="23"/>
      <c r="W2256" s="23"/>
      <c r="X2256" s="23"/>
      <c r="Y2256" s="23"/>
      <c r="Z2256" s="23"/>
      <c r="AA2256" s="23"/>
      <c r="AB2256" s="23"/>
      <c r="AC2256" s="23"/>
      <c r="AD2256" s="23"/>
    </row>
    <row r="2257" spans="1:30">
      <c r="A2257" s="4">
        <v>42361</v>
      </c>
      <c r="B2257" s="23">
        <v>3.5999999999999999E-3</v>
      </c>
      <c r="C2257" s="23">
        <v>2E-3</v>
      </c>
      <c r="D2257" s="23">
        <v>4.6999999999999993E-3</v>
      </c>
      <c r="E2257" s="23">
        <v>6.5000000000000006E-3</v>
      </c>
      <c r="F2257" s="23">
        <v>1.01E-2</v>
      </c>
      <c r="G2257" s="23">
        <v>1.32E-2</v>
      </c>
      <c r="H2257" s="23">
        <v>1.7399999999999999E-2</v>
      </c>
      <c r="I2257" s="23">
        <v>2.07E-2</v>
      </c>
      <c r="J2257" s="23">
        <v>2.2700000000000001E-2</v>
      </c>
      <c r="K2257" s="23">
        <v>2.64E-2</v>
      </c>
      <c r="L2257" s="23">
        <v>0.03</v>
      </c>
      <c r="M2257" s="23"/>
      <c r="N2257" s="23"/>
      <c r="O2257" s="23"/>
      <c r="P2257" s="23"/>
      <c r="V2257" s="23"/>
      <c r="W2257" s="23"/>
      <c r="X2257" s="23"/>
      <c r="Y2257" s="23"/>
      <c r="Z2257" s="23"/>
      <c r="AA2257" s="23"/>
      <c r="AB2257" s="23"/>
      <c r="AC2257" s="23"/>
      <c r="AD2257" s="23"/>
    </row>
    <row r="2258" spans="1:30">
      <c r="A2258" s="4">
        <v>42362</v>
      </c>
      <c r="B2258" s="23">
        <v>3.5999999999999999E-3</v>
      </c>
      <c r="C2258" s="23">
        <v>2E-3</v>
      </c>
      <c r="D2258" s="23">
        <v>4.8999999999999998E-3</v>
      </c>
      <c r="E2258" s="23">
        <v>6.4000000000000003E-3</v>
      </c>
      <c r="F2258" s="23">
        <v>1.03E-2</v>
      </c>
      <c r="G2258" s="23">
        <v>1.3300000000000001E-2</v>
      </c>
      <c r="H2258" s="23">
        <v>1.7299999999999999E-2</v>
      </c>
      <c r="I2258" s="23">
        <v>2.06E-2</v>
      </c>
      <c r="J2258" s="23">
        <v>2.2499999999999999E-2</v>
      </c>
      <c r="K2258" s="23">
        <v>2.6099999999999998E-2</v>
      </c>
      <c r="L2258" s="23">
        <v>2.9600000000000001E-2</v>
      </c>
      <c r="M2258" s="23"/>
      <c r="N2258" s="23"/>
      <c r="O2258" s="23"/>
      <c r="P2258" s="23"/>
      <c r="V2258" s="23"/>
      <c r="W2258" s="23"/>
      <c r="X2258" s="23"/>
      <c r="Y2258" s="23"/>
      <c r="Z2258" s="23"/>
      <c r="AA2258" s="23"/>
      <c r="AB2258" s="23"/>
      <c r="AC2258" s="23"/>
      <c r="AD2258" s="23"/>
    </row>
    <row r="2259" spans="1:30">
      <c r="A2259" s="4">
        <v>42366</v>
      </c>
      <c r="B2259" s="23">
        <v>3.5999999999999999E-3</v>
      </c>
      <c r="C2259" s="23">
        <v>2.3E-3</v>
      </c>
      <c r="D2259" s="23">
        <v>5.1000000000000004E-3</v>
      </c>
      <c r="E2259" s="23">
        <v>6.6E-3</v>
      </c>
      <c r="F2259" s="23">
        <v>1.0500000000000001E-2</v>
      </c>
      <c r="G2259" s="23">
        <v>1.3300000000000001E-2</v>
      </c>
      <c r="H2259" s="23">
        <v>1.7299999999999999E-2</v>
      </c>
      <c r="I2259" s="23">
        <v>2.0499999999999997E-2</v>
      </c>
      <c r="J2259" s="23">
        <v>2.2400000000000003E-2</v>
      </c>
      <c r="K2259" s="23">
        <v>2.5899999999999999E-2</v>
      </c>
      <c r="L2259" s="23">
        <v>2.9500000000000002E-2</v>
      </c>
      <c r="M2259" s="23"/>
      <c r="N2259" s="23"/>
      <c r="O2259" s="23"/>
      <c r="P2259" s="23"/>
      <c r="V2259" s="23"/>
      <c r="W2259" s="23"/>
      <c r="X2259" s="23"/>
      <c r="Y2259" s="23"/>
      <c r="Z2259" s="23"/>
      <c r="AA2259" s="23"/>
      <c r="AB2259" s="23"/>
      <c r="AC2259" s="23"/>
      <c r="AD2259" s="23"/>
    </row>
    <row r="2260" spans="1:30">
      <c r="A2260" s="4">
        <v>42367</v>
      </c>
      <c r="B2260" s="23">
        <v>3.5999999999999999E-3</v>
      </c>
      <c r="C2260" s="23">
        <v>2.3E-3</v>
      </c>
      <c r="D2260" s="23">
        <v>5.0000000000000001E-3</v>
      </c>
      <c r="E2260" s="23">
        <v>6.7000000000000002E-3</v>
      </c>
      <c r="F2260" s="23">
        <v>1.09E-2</v>
      </c>
      <c r="G2260" s="23">
        <v>1.38E-2</v>
      </c>
      <c r="H2260" s="23">
        <v>1.8100000000000002E-2</v>
      </c>
      <c r="I2260" s="23">
        <v>2.12E-2</v>
      </c>
      <c r="J2260" s="23">
        <v>2.3199999999999998E-2</v>
      </c>
      <c r="K2260" s="23">
        <v>2.69E-2</v>
      </c>
      <c r="L2260" s="23">
        <v>3.04E-2</v>
      </c>
      <c r="M2260" s="23"/>
      <c r="N2260" s="23"/>
      <c r="O2260" s="23"/>
      <c r="P2260" s="23"/>
      <c r="V2260" s="23"/>
      <c r="W2260" s="23"/>
      <c r="X2260" s="23"/>
      <c r="Y2260" s="23"/>
      <c r="Z2260" s="23"/>
      <c r="AA2260" s="23"/>
      <c r="AB2260" s="23"/>
      <c r="AC2260" s="23"/>
      <c r="AD2260" s="23"/>
    </row>
    <row r="2261" spans="1:30">
      <c r="A2261" s="4">
        <v>42368</v>
      </c>
      <c r="B2261" s="23">
        <v>3.4999999999999996E-3</v>
      </c>
      <c r="C2261" s="23">
        <v>2.0999999999999999E-3</v>
      </c>
      <c r="D2261" s="23">
        <v>4.6999999999999993E-3</v>
      </c>
      <c r="E2261" s="23">
        <v>6.4000000000000003E-3</v>
      </c>
      <c r="F2261" s="23">
        <v>1.0800000000000001E-2</v>
      </c>
      <c r="G2261" s="23">
        <v>1.3600000000000001E-2</v>
      </c>
      <c r="H2261" s="23">
        <v>1.8000000000000002E-2</v>
      </c>
      <c r="I2261" s="23">
        <v>2.1400000000000002E-2</v>
      </c>
      <c r="J2261" s="23">
        <v>2.3099999999999999E-2</v>
      </c>
      <c r="K2261" s="23">
        <v>2.69E-2</v>
      </c>
      <c r="L2261" s="23">
        <v>3.04E-2</v>
      </c>
      <c r="M2261" s="23"/>
      <c r="N2261" s="23"/>
      <c r="O2261" s="23"/>
      <c r="P2261" s="23"/>
      <c r="V2261" s="23"/>
      <c r="W2261" s="23"/>
      <c r="X2261" s="23"/>
      <c r="Y2261" s="23"/>
      <c r="Z2261" s="23"/>
      <c r="AA2261" s="23"/>
      <c r="AB2261" s="23"/>
      <c r="AC2261" s="23"/>
      <c r="AD2261" s="23"/>
    </row>
    <row r="2262" spans="1:30">
      <c r="A2262" s="4">
        <v>42369</v>
      </c>
      <c r="B2262" s="23">
        <v>2E-3</v>
      </c>
      <c r="C2262" s="23">
        <v>1.6000000000000001E-3</v>
      </c>
      <c r="D2262" s="23">
        <v>4.8999999999999998E-3</v>
      </c>
      <c r="E2262" s="23">
        <v>6.5000000000000006E-3</v>
      </c>
      <c r="F2262" s="23">
        <v>1.06E-2</v>
      </c>
      <c r="G2262" s="23">
        <v>1.3100000000000001E-2</v>
      </c>
      <c r="H2262" s="23">
        <v>1.7600000000000001E-2</v>
      </c>
      <c r="I2262" s="23">
        <v>2.0899999999999998E-2</v>
      </c>
      <c r="J2262" s="23">
        <v>2.2700000000000001E-2</v>
      </c>
      <c r="K2262" s="23">
        <v>2.6699999999999998E-2</v>
      </c>
      <c r="L2262" s="23">
        <v>3.0099999999999998E-2</v>
      </c>
      <c r="M2262" s="23"/>
      <c r="N2262" s="23"/>
      <c r="O2262" s="23"/>
      <c r="P2262" s="23"/>
      <c r="V2262" s="23"/>
      <c r="W2262" s="23"/>
      <c r="X2262" s="23"/>
      <c r="Y2262" s="23"/>
      <c r="Z2262" s="23"/>
      <c r="AA2262" s="23"/>
      <c r="AB2262" s="23"/>
      <c r="AC2262" s="23"/>
      <c r="AD2262" s="23"/>
    </row>
    <row r="2263" spans="1:30">
      <c r="A2263" s="4">
        <v>42373</v>
      </c>
      <c r="B2263" s="23">
        <v>3.5999999999999999E-3</v>
      </c>
      <c r="C2263" s="23">
        <v>2.2000000000000001E-3</v>
      </c>
      <c r="D2263" s="23">
        <v>4.8999999999999998E-3</v>
      </c>
      <c r="E2263" s="23">
        <v>6.0999999999999995E-3</v>
      </c>
      <c r="F2263" s="23">
        <v>1.0200000000000001E-2</v>
      </c>
      <c r="G2263" s="23">
        <v>1.3100000000000001E-2</v>
      </c>
      <c r="H2263" s="23">
        <v>1.7299999999999999E-2</v>
      </c>
      <c r="I2263" s="23">
        <v>2.06E-2</v>
      </c>
      <c r="J2263" s="23">
        <v>2.2400000000000003E-2</v>
      </c>
      <c r="K2263" s="23">
        <v>2.64E-2</v>
      </c>
      <c r="L2263" s="23">
        <v>2.98E-2</v>
      </c>
      <c r="M2263" s="23"/>
      <c r="N2263" s="23"/>
      <c r="O2263" s="23"/>
      <c r="P2263" s="23"/>
      <c r="V2263" s="23"/>
      <c r="W2263" s="23"/>
      <c r="X2263" s="23"/>
      <c r="Y2263" s="23"/>
      <c r="Z2263" s="23"/>
      <c r="AA2263" s="23"/>
      <c r="AB2263" s="23"/>
      <c r="AC2263" s="23"/>
      <c r="AD2263" s="23"/>
    </row>
    <row r="2264" spans="1:30">
      <c r="A2264" s="4">
        <v>42374</v>
      </c>
      <c r="B2264" s="23">
        <v>3.5999999999999999E-3</v>
      </c>
      <c r="C2264" s="23">
        <v>2E-3</v>
      </c>
      <c r="D2264" s="23">
        <v>4.8999999999999998E-3</v>
      </c>
      <c r="E2264" s="23">
        <v>6.8000000000000005E-3</v>
      </c>
      <c r="F2264" s="23">
        <v>1.04E-2</v>
      </c>
      <c r="G2264" s="23">
        <v>1.32E-2</v>
      </c>
      <c r="H2264" s="23">
        <v>1.7299999999999999E-2</v>
      </c>
      <c r="I2264" s="23">
        <v>2.06E-2</v>
      </c>
      <c r="J2264" s="23">
        <v>2.2499999999999999E-2</v>
      </c>
      <c r="K2264" s="23">
        <v>2.6699999999999998E-2</v>
      </c>
      <c r="L2264" s="23">
        <v>3.0099999999999998E-2</v>
      </c>
      <c r="M2264" s="23"/>
      <c r="N2264" s="23"/>
      <c r="O2264" s="23"/>
      <c r="P2264" s="23"/>
      <c r="V2264" s="23"/>
      <c r="W2264" s="23"/>
      <c r="X2264" s="23"/>
      <c r="Y2264" s="23"/>
      <c r="Z2264" s="23"/>
      <c r="AA2264" s="23"/>
      <c r="AB2264" s="23"/>
      <c r="AC2264" s="23"/>
      <c r="AD2264" s="23"/>
    </row>
    <row r="2265" spans="1:30">
      <c r="A2265" s="4">
        <v>42375</v>
      </c>
      <c r="B2265" s="23">
        <v>3.5999999999999999E-3</v>
      </c>
      <c r="C2265" s="23">
        <v>2.0999999999999999E-3</v>
      </c>
      <c r="D2265" s="23">
        <v>4.6999999999999993E-3</v>
      </c>
      <c r="E2265" s="23">
        <v>6.7000000000000002E-3</v>
      </c>
      <c r="F2265" s="23">
        <v>9.8999999999999991E-3</v>
      </c>
      <c r="G2265" s="23">
        <v>1.26E-2</v>
      </c>
      <c r="H2265" s="23">
        <v>1.6500000000000001E-2</v>
      </c>
      <c r="I2265" s="23">
        <v>1.9799999999999998E-2</v>
      </c>
      <c r="J2265" s="23">
        <v>2.18E-2</v>
      </c>
      <c r="K2265" s="23">
        <v>2.5899999999999999E-2</v>
      </c>
      <c r="L2265" s="23">
        <v>2.9399999999999999E-2</v>
      </c>
      <c r="M2265" s="23"/>
      <c r="N2265" s="23"/>
      <c r="O2265" s="23"/>
      <c r="P2265" s="23"/>
      <c r="V2265" s="23"/>
      <c r="W2265" s="23"/>
      <c r="X2265" s="23"/>
      <c r="Y2265" s="23"/>
      <c r="Z2265" s="23"/>
      <c r="AA2265" s="23"/>
      <c r="AB2265" s="23"/>
      <c r="AC2265" s="23"/>
      <c r="AD2265" s="23"/>
    </row>
    <row r="2266" spans="1:30">
      <c r="A2266" s="4">
        <v>42376</v>
      </c>
      <c r="B2266" s="23">
        <v>3.5999999999999999E-3</v>
      </c>
      <c r="C2266" s="23">
        <v>2E-3</v>
      </c>
      <c r="D2266" s="23">
        <v>4.5999999999999999E-3</v>
      </c>
      <c r="E2266" s="23">
        <v>6.6E-3</v>
      </c>
      <c r="F2266" s="23">
        <v>9.5999999999999992E-3</v>
      </c>
      <c r="G2266" s="23">
        <v>1.2199999999999999E-2</v>
      </c>
      <c r="H2266" s="23">
        <v>1.61E-2</v>
      </c>
      <c r="I2266" s="23">
        <v>1.9400000000000001E-2</v>
      </c>
      <c r="J2266" s="23">
        <v>2.1600000000000001E-2</v>
      </c>
      <c r="K2266" s="23">
        <v>2.5600000000000001E-2</v>
      </c>
      <c r="L2266" s="23">
        <v>2.92E-2</v>
      </c>
      <c r="M2266" s="23"/>
      <c r="N2266" s="23"/>
      <c r="O2266" s="23"/>
      <c r="P2266" s="23"/>
      <c r="V2266" s="23"/>
      <c r="W2266" s="23"/>
      <c r="X2266" s="23"/>
      <c r="Y2266" s="23"/>
      <c r="Z2266" s="23"/>
      <c r="AA2266" s="23"/>
      <c r="AB2266" s="23"/>
      <c r="AC2266" s="23"/>
      <c r="AD2266" s="23"/>
    </row>
    <row r="2267" spans="1:30">
      <c r="A2267" s="4">
        <v>42377</v>
      </c>
      <c r="B2267" s="23">
        <v>3.5999999999999999E-3</v>
      </c>
      <c r="C2267" s="23">
        <v>2E-3</v>
      </c>
      <c r="D2267" s="23">
        <v>4.5000000000000005E-3</v>
      </c>
      <c r="E2267" s="23">
        <v>6.4000000000000003E-3</v>
      </c>
      <c r="F2267" s="23">
        <v>9.3999999999999986E-3</v>
      </c>
      <c r="G2267" s="23">
        <v>1.2E-2</v>
      </c>
      <c r="H2267" s="23">
        <v>1.5700000000000002E-2</v>
      </c>
      <c r="I2267" s="23">
        <v>1.9099999999999999E-2</v>
      </c>
      <c r="J2267" s="23">
        <v>2.1299999999999999E-2</v>
      </c>
      <c r="K2267" s="23">
        <v>2.5499999999999998E-2</v>
      </c>
      <c r="L2267" s="23">
        <v>2.9100000000000001E-2</v>
      </c>
      <c r="M2267" s="23"/>
      <c r="N2267" s="23"/>
      <c r="O2267" s="23"/>
      <c r="P2267" s="23"/>
      <c r="V2267" s="23"/>
      <c r="W2267" s="23"/>
      <c r="X2267" s="23"/>
      <c r="Y2267" s="23"/>
      <c r="Z2267" s="23"/>
      <c r="AA2267" s="23"/>
      <c r="AB2267" s="23"/>
      <c r="AC2267" s="23"/>
      <c r="AD2267" s="23"/>
    </row>
    <row r="2268" spans="1:30">
      <c r="A2268" s="4">
        <v>42380</v>
      </c>
      <c r="B2268" s="23">
        <v>3.5999999999999999E-3</v>
      </c>
      <c r="C2268" s="23">
        <v>2.0999999999999999E-3</v>
      </c>
      <c r="D2268" s="23">
        <v>4.7999999999999996E-3</v>
      </c>
      <c r="E2268" s="23">
        <v>6.3E-3</v>
      </c>
      <c r="F2268" s="23">
        <v>9.3999999999999986E-3</v>
      </c>
      <c r="G2268" s="23">
        <v>1.2E-2</v>
      </c>
      <c r="H2268" s="23">
        <v>1.5800000000000002E-2</v>
      </c>
      <c r="I2268" s="23">
        <v>1.9400000000000001E-2</v>
      </c>
      <c r="J2268" s="23">
        <v>2.1700000000000001E-2</v>
      </c>
      <c r="K2268" s="23">
        <v>2.5899999999999999E-2</v>
      </c>
      <c r="L2268" s="23">
        <v>2.9600000000000001E-2</v>
      </c>
      <c r="M2268" s="23"/>
      <c r="N2268" s="23"/>
      <c r="O2268" s="23"/>
      <c r="P2268" s="23"/>
      <c r="V2268" s="23"/>
      <c r="W2268" s="23"/>
      <c r="X2268" s="23"/>
      <c r="Y2268" s="23"/>
      <c r="Z2268" s="23"/>
      <c r="AA2268" s="23"/>
      <c r="AB2268" s="23"/>
      <c r="AC2268" s="23"/>
      <c r="AD2268" s="23"/>
    </row>
    <row r="2269" spans="1:30">
      <c r="A2269" s="4">
        <v>42381</v>
      </c>
      <c r="B2269" s="23">
        <v>3.5999999999999999E-3</v>
      </c>
      <c r="C2269" s="23">
        <v>2.0999999999999999E-3</v>
      </c>
      <c r="D2269" s="23">
        <v>4.6999999999999993E-3</v>
      </c>
      <c r="E2269" s="23">
        <v>6.1999999999999998E-3</v>
      </c>
      <c r="F2269" s="23">
        <v>9.300000000000001E-3</v>
      </c>
      <c r="G2269" s="23">
        <v>1.18E-2</v>
      </c>
      <c r="H2269" s="23">
        <v>1.55E-2</v>
      </c>
      <c r="I2269" s="23">
        <v>1.8799999999999997E-2</v>
      </c>
      <c r="J2269" s="23">
        <v>2.12E-2</v>
      </c>
      <c r="K2269" s="23">
        <v>2.5099999999999997E-2</v>
      </c>
      <c r="L2269" s="23">
        <v>2.8900000000000002E-2</v>
      </c>
      <c r="M2269" s="23"/>
      <c r="N2269" s="23"/>
      <c r="O2269" s="23"/>
      <c r="P2269" s="23"/>
      <c r="V2269" s="23"/>
      <c r="W2269" s="23"/>
      <c r="X2269" s="23"/>
      <c r="Y2269" s="23"/>
      <c r="Z2269" s="23"/>
      <c r="AA2269" s="23"/>
      <c r="AB2269" s="23"/>
      <c r="AC2269" s="23"/>
      <c r="AD2269" s="23"/>
    </row>
    <row r="2270" spans="1:30">
      <c r="A2270" s="4">
        <v>42382</v>
      </c>
      <c r="B2270" s="23">
        <v>3.5999999999999999E-3</v>
      </c>
      <c r="C2270" s="23">
        <v>2.2000000000000001E-3</v>
      </c>
      <c r="D2270" s="23">
        <v>4.5999999999999999E-3</v>
      </c>
      <c r="E2270" s="23">
        <v>6.0000000000000001E-3</v>
      </c>
      <c r="F2270" s="23">
        <v>9.1000000000000004E-3</v>
      </c>
      <c r="G2270" s="23">
        <v>1.15E-2</v>
      </c>
      <c r="H2270" s="23">
        <v>1.5100000000000001E-2</v>
      </c>
      <c r="I2270" s="23">
        <v>1.8500000000000003E-2</v>
      </c>
      <c r="J2270" s="23">
        <v>2.0799999999999999E-2</v>
      </c>
      <c r="K2270" s="23">
        <v>2.4700000000000003E-2</v>
      </c>
      <c r="L2270" s="23">
        <v>2.8500000000000001E-2</v>
      </c>
      <c r="M2270" s="23"/>
      <c r="N2270" s="23"/>
      <c r="O2270" s="23"/>
      <c r="P2270" s="23"/>
      <c r="V2270" s="23"/>
      <c r="W2270" s="23"/>
      <c r="X2270" s="23"/>
      <c r="Y2270" s="23"/>
      <c r="Z2270" s="23"/>
      <c r="AA2270" s="23"/>
      <c r="AB2270" s="23"/>
      <c r="AC2270" s="23"/>
      <c r="AD2270" s="23"/>
    </row>
    <row r="2271" spans="1:30">
      <c r="A2271" s="4">
        <v>42383</v>
      </c>
      <c r="B2271" s="23">
        <v>3.5999999999999999E-3</v>
      </c>
      <c r="C2271" s="23">
        <v>2.5000000000000001E-3</v>
      </c>
      <c r="D2271" s="23">
        <v>4.3E-3</v>
      </c>
      <c r="E2271" s="23">
        <v>5.5000000000000005E-3</v>
      </c>
      <c r="F2271" s="23">
        <v>9.0000000000000011E-3</v>
      </c>
      <c r="G2271" s="23">
        <v>1.1399999999999999E-2</v>
      </c>
      <c r="H2271" s="23">
        <v>1.52E-2</v>
      </c>
      <c r="I2271" s="23">
        <v>1.8700000000000001E-2</v>
      </c>
      <c r="J2271" s="23">
        <v>2.1000000000000001E-2</v>
      </c>
      <c r="K2271" s="23">
        <v>2.5099999999999997E-2</v>
      </c>
      <c r="L2271" s="23">
        <v>2.8999999999999998E-2</v>
      </c>
      <c r="M2271" s="23"/>
      <c r="N2271" s="23"/>
      <c r="O2271" s="23"/>
      <c r="P2271" s="23"/>
      <c r="V2271" s="23"/>
      <c r="W2271" s="23"/>
      <c r="X2271" s="23"/>
      <c r="Y2271" s="23"/>
      <c r="Z2271" s="23"/>
      <c r="AA2271" s="23"/>
      <c r="AB2271" s="23"/>
      <c r="AC2271" s="23"/>
      <c r="AD2271" s="23"/>
    </row>
    <row r="2272" spans="1:30">
      <c r="A2272" s="4">
        <v>42384</v>
      </c>
      <c r="B2272" s="23">
        <v>3.5999999999999999E-3</v>
      </c>
      <c r="C2272" s="23">
        <v>2.3999999999999998E-3</v>
      </c>
      <c r="D2272" s="23">
        <v>3.7000000000000002E-3</v>
      </c>
      <c r="E2272" s="23">
        <v>4.8999999999999998E-3</v>
      </c>
      <c r="F2272" s="23">
        <v>8.5000000000000006E-3</v>
      </c>
      <c r="G2272" s="23">
        <v>1.0800000000000001E-2</v>
      </c>
      <c r="H2272" s="23">
        <v>1.46E-2</v>
      </c>
      <c r="I2272" s="23">
        <v>1.7899999999999999E-2</v>
      </c>
      <c r="J2272" s="23">
        <v>2.0299999999999999E-2</v>
      </c>
      <c r="K2272" s="23">
        <v>2.4399999999999998E-2</v>
      </c>
      <c r="L2272" s="23">
        <v>2.81E-2</v>
      </c>
      <c r="M2272" s="23"/>
      <c r="N2272" s="23"/>
      <c r="O2272" s="23"/>
      <c r="P2272" s="23"/>
      <c r="V2272" s="23"/>
      <c r="W2272" s="23"/>
      <c r="X2272" s="23"/>
      <c r="Y2272" s="23"/>
      <c r="Z2272" s="23"/>
      <c r="AA2272" s="23"/>
      <c r="AB2272" s="23"/>
      <c r="AC2272" s="23"/>
      <c r="AD2272" s="23"/>
    </row>
    <row r="2273" spans="1:30">
      <c r="A2273" s="4">
        <v>42388</v>
      </c>
      <c r="B2273" s="23">
        <v>3.5999999999999999E-3</v>
      </c>
      <c r="C2273" s="23">
        <v>2.5999999999999999E-3</v>
      </c>
      <c r="D2273" s="23">
        <v>3.7000000000000002E-3</v>
      </c>
      <c r="E2273" s="23">
        <v>4.7999999999999996E-3</v>
      </c>
      <c r="F2273" s="23">
        <v>8.8000000000000005E-3</v>
      </c>
      <c r="G2273" s="23">
        <v>1.11E-2</v>
      </c>
      <c r="H2273" s="23">
        <v>1.49E-2</v>
      </c>
      <c r="I2273" s="23">
        <v>1.8200000000000001E-2</v>
      </c>
      <c r="J2273" s="23">
        <v>2.06E-2</v>
      </c>
      <c r="K2273" s="23">
        <v>2.4500000000000001E-2</v>
      </c>
      <c r="L2273" s="23">
        <v>2.8199999999999999E-2</v>
      </c>
      <c r="M2273" s="23"/>
      <c r="N2273" s="23"/>
      <c r="O2273" s="23"/>
      <c r="P2273" s="23"/>
      <c r="V2273" s="23"/>
      <c r="W2273" s="23"/>
      <c r="X2273" s="23"/>
      <c r="Y2273" s="23"/>
      <c r="Z2273" s="23"/>
      <c r="AA2273" s="23"/>
      <c r="AB2273" s="23"/>
      <c r="AC2273" s="23"/>
      <c r="AD2273" s="23"/>
    </row>
    <row r="2274" spans="1:30">
      <c r="A2274" s="4">
        <v>42389</v>
      </c>
      <c r="B2274" s="23">
        <v>3.7000000000000002E-3</v>
      </c>
      <c r="C2274" s="23">
        <v>2.5999999999999999E-3</v>
      </c>
      <c r="D2274" s="23">
        <v>3.4999999999999996E-3</v>
      </c>
      <c r="E2274" s="23">
        <v>4.3E-3</v>
      </c>
      <c r="F2274" s="23">
        <v>8.5000000000000006E-3</v>
      </c>
      <c r="G2274" s="23">
        <v>1.06E-2</v>
      </c>
      <c r="H2274" s="23">
        <v>1.44E-2</v>
      </c>
      <c r="I2274" s="23">
        <v>1.7600000000000001E-2</v>
      </c>
      <c r="J2274" s="23">
        <v>2.0099999999999996E-2</v>
      </c>
      <c r="K2274" s="23">
        <v>2.41E-2</v>
      </c>
      <c r="L2274" s="23">
        <v>2.7699999999999999E-2</v>
      </c>
      <c r="M2274" s="23"/>
      <c r="N2274" s="23"/>
      <c r="O2274" s="23"/>
      <c r="P2274" s="23"/>
      <c r="V2274" s="23"/>
      <c r="W2274" s="23"/>
      <c r="X2274" s="23"/>
      <c r="Y2274" s="23"/>
      <c r="Z2274" s="23"/>
      <c r="AA2274" s="23"/>
      <c r="AB2274" s="23"/>
      <c r="AC2274" s="23"/>
      <c r="AD2274" s="23"/>
    </row>
    <row r="2275" spans="1:30">
      <c r="A2275" s="4">
        <v>42390</v>
      </c>
      <c r="B2275" s="23">
        <v>3.7000000000000002E-3</v>
      </c>
      <c r="C2275" s="23">
        <v>2.8000000000000004E-3</v>
      </c>
      <c r="D2275" s="23">
        <v>3.8E-3</v>
      </c>
      <c r="E2275" s="23">
        <v>4.4000000000000003E-3</v>
      </c>
      <c r="F2275" s="23">
        <v>8.3999999999999995E-3</v>
      </c>
      <c r="G2275" s="23">
        <v>1.06E-2</v>
      </c>
      <c r="H2275" s="23">
        <v>1.44E-2</v>
      </c>
      <c r="I2275" s="23">
        <v>1.77E-2</v>
      </c>
      <c r="J2275" s="23">
        <v>2.0199999999999999E-2</v>
      </c>
      <c r="K2275" s="23">
        <v>2.4199999999999999E-2</v>
      </c>
      <c r="L2275" s="23">
        <v>2.7900000000000001E-2</v>
      </c>
      <c r="M2275" s="23"/>
      <c r="N2275" s="23"/>
      <c r="O2275" s="23"/>
      <c r="P2275" s="23"/>
      <c r="V2275" s="23"/>
      <c r="W2275" s="23"/>
      <c r="X2275" s="23"/>
      <c r="Y2275" s="23"/>
      <c r="Z2275" s="23"/>
      <c r="AA2275" s="23"/>
      <c r="AB2275" s="23"/>
      <c r="AC2275" s="23"/>
      <c r="AD2275" s="23"/>
    </row>
    <row r="2276" spans="1:30">
      <c r="A2276" s="4">
        <v>42391</v>
      </c>
      <c r="B2276" s="23">
        <v>3.8E-3</v>
      </c>
      <c r="C2276" s="23">
        <v>3.0999999999999999E-3</v>
      </c>
      <c r="D2276" s="23">
        <v>4.0999999999999995E-3</v>
      </c>
      <c r="E2276" s="23">
        <v>4.6999999999999993E-3</v>
      </c>
      <c r="F2276" s="23">
        <v>8.8000000000000005E-3</v>
      </c>
      <c r="G2276" s="23">
        <v>1.11E-2</v>
      </c>
      <c r="H2276" s="23">
        <v>1.49E-2</v>
      </c>
      <c r="I2276" s="23">
        <v>1.8100000000000002E-2</v>
      </c>
      <c r="J2276" s="23">
        <v>2.07E-2</v>
      </c>
      <c r="K2276" s="23">
        <v>2.46E-2</v>
      </c>
      <c r="L2276" s="23">
        <v>2.8300000000000002E-2</v>
      </c>
      <c r="M2276" s="23"/>
      <c r="N2276" s="23"/>
      <c r="O2276" s="23"/>
      <c r="P2276" s="23"/>
      <c r="V2276" s="23"/>
      <c r="W2276" s="23"/>
      <c r="X2276" s="23"/>
      <c r="Y2276" s="23"/>
      <c r="Z2276" s="23"/>
      <c r="AA2276" s="23"/>
      <c r="AB2276" s="23"/>
      <c r="AC2276" s="23"/>
      <c r="AD2276" s="23"/>
    </row>
    <row r="2277" spans="1:30">
      <c r="A2277" s="4">
        <v>42394</v>
      </c>
      <c r="B2277" s="23">
        <v>3.8E-3</v>
      </c>
      <c r="C2277" s="23">
        <v>3.0999999999999999E-3</v>
      </c>
      <c r="D2277" s="23">
        <v>4.1999999999999997E-3</v>
      </c>
      <c r="E2277" s="23">
        <v>4.6999999999999993E-3</v>
      </c>
      <c r="F2277" s="23">
        <v>8.8000000000000005E-3</v>
      </c>
      <c r="G2277" s="23">
        <v>1.1000000000000001E-2</v>
      </c>
      <c r="H2277" s="23">
        <v>1.47E-2</v>
      </c>
      <c r="I2277" s="23">
        <v>1.7899999999999999E-2</v>
      </c>
      <c r="J2277" s="23">
        <v>2.0299999999999999E-2</v>
      </c>
      <c r="K2277" s="23">
        <v>2.4199999999999999E-2</v>
      </c>
      <c r="L2277" s="23">
        <v>2.7999999999999997E-2</v>
      </c>
      <c r="M2277" s="23"/>
      <c r="N2277" s="23"/>
      <c r="O2277" s="23"/>
      <c r="P2277" s="23"/>
      <c r="V2277" s="23"/>
      <c r="W2277" s="23"/>
      <c r="X2277" s="23"/>
      <c r="Y2277" s="23"/>
      <c r="Z2277" s="23"/>
      <c r="AA2277" s="23"/>
      <c r="AB2277" s="23"/>
      <c r="AC2277" s="23"/>
      <c r="AD2277" s="23"/>
    </row>
    <row r="2278" spans="1:30">
      <c r="A2278" s="4">
        <v>42395</v>
      </c>
      <c r="B2278" s="23">
        <v>3.8E-3</v>
      </c>
      <c r="C2278" s="23">
        <v>3.0999999999999999E-3</v>
      </c>
      <c r="D2278" s="23">
        <v>4.5000000000000005E-3</v>
      </c>
      <c r="E2278" s="23">
        <v>4.6999999999999993E-3</v>
      </c>
      <c r="F2278" s="23">
        <v>8.5000000000000006E-3</v>
      </c>
      <c r="G2278" s="23">
        <v>1.0700000000000001E-2</v>
      </c>
      <c r="H2278" s="23">
        <v>1.4499999999999999E-2</v>
      </c>
      <c r="I2278" s="23">
        <v>1.7600000000000001E-2</v>
      </c>
      <c r="J2278" s="23">
        <v>2.0099999999999996E-2</v>
      </c>
      <c r="K2278" s="23">
        <v>2.41E-2</v>
      </c>
      <c r="L2278" s="23">
        <v>2.7900000000000001E-2</v>
      </c>
      <c r="M2278" s="23"/>
      <c r="N2278" s="23"/>
      <c r="O2278" s="23"/>
      <c r="P2278" s="23"/>
      <c r="V2278" s="23"/>
      <c r="W2278" s="23"/>
      <c r="X2278" s="23"/>
      <c r="Y2278" s="23"/>
      <c r="Z2278" s="23"/>
      <c r="AA2278" s="23"/>
      <c r="AB2278" s="23"/>
      <c r="AC2278" s="23"/>
      <c r="AD2278" s="23"/>
    </row>
    <row r="2279" spans="1:30">
      <c r="A2279" s="4">
        <v>42396</v>
      </c>
      <c r="B2279" s="23">
        <v>3.8E-3</v>
      </c>
      <c r="C2279" s="23">
        <v>3.2000000000000002E-3</v>
      </c>
      <c r="D2279" s="23">
        <v>4.3E-3</v>
      </c>
      <c r="E2279" s="23">
        <v>4.6999999999999993E-3</v>
      </c>
      <c r="F2279" s="23">
        <v>8.3999999999999995E-3</v>
      </c>
      <c r="G2279" s="23">
        <v>1.0700000000000001E-2</v>
      </c>
      <c r="H2279" s="23">
        <v>1.43E-2</v>
      </c>
      <c r="I2279" s="23">
        <v>1.7600000000000001E-2</v>
      </c>
      <c r="J2279" s="23">
        <v>2.0199999999999999E-2</v>
      </c>
      <c r="K2279" s="23">
        <v>2.4199999999999999E-2</v>
      </c>
      <c r="L2279" s="23">
        <v>2.7999999999999997E-2</v>
      </c>
      <c r="M2279" s="23"/>
      <c r="N2279" s="23"/>
      <c r="O2279" s="23"/>
      <c r="P2279" s="23"/>
      <c r="V2279" s="23"/>
      <c r="W2279" s="23"/>
      <c r="X2279" s="23"/>
      <c r="Y2279" s="23"/>
      <c r="Z2279" s="23"/>
      <c r="AA2279" s="23"/>
      <c r="AB2279" s="23"/>
      <c r="AC2279" s="23"/>
      <c r="AD2279" s="23"/>
    </row>
    <row r="2280" spans="1:30">
      <c r="A2280" s="4">
        <v>42397</v>
      </c>
      <c r="B2280" s="23">
        <v>3.8E-3</v>
      </c>
      <c r="C2280" s="23">
        <v>3.4999999999999996E-3</v>
      </c>
      <c r="D2280" s="23">
        <v>4.5000000000000005E-3</v>
      </c>
      <c r="E2280" s="23">
        <v>4.6999999999999993E-3</v>
      </c>
      <c r="F2280" s="23">
        <v>8.3000000000000001E-3</v>
      </c>
      <c r="G2280" s="23">
        <v>1.0500000000000001E-2</v>
      </c>
      <c r="H2280" s="23">
        <v>1.3999999999999999E-2</v>
      </c>
      <c r="I2280" s="23">
        <v>1.7500000000000002E-2</v>
      </c>
      <c r="J2280" s="23">
        <v>0.02</v>
      </c>
      <c r="K2280" s="23">
        <v>2.41E-2</v>
      </c>
      <c r="L2280" s="23">
        <v>2.7900000000000001E-2</v>
      </c>
      <c r="M2280" s="23"/>
      <c r="N2280" s="23"/>
      <c r="O2280" s="23"/>
      <c r="P2280" s="23"/>
      <c r="V2280" s="23"/>
      <c r="W2280" s="23"/>
      <c r="X2280" s="23"/>
      <c r="Y2280" s="23"/>
      <c r="Z2280" s="23"/>
      <c r="AA2280" s="23"/>
      <c r="AB2280" s="23"/>
      <c r="AC2280" s="23"/>
      <c r="AD2280" s="23"/>
    </row>
    <row r="2281" spans="1:30">
      <c r="A2281" s="4">
        <v>42398</v>
      </c>
      <c r="B2281" s="23">
        <v>2.8999999999999998E-3</v>
      </c>
      <c r="C2281" s="23">
        <v>3.3E-3</v>
      </c>
      <c r="D2281" s="23">
        <v>4.3E-3</v>
      </c>
      <c r="E2281" s="23">
        <v>4.6999999999999993E-3</v>
      </c>
      <c r="F2281" s="23">
        <v>7.6E-3</v>
      </c>
      <c r="G2281" s="23">
        <v>9.7000000000000003E-3</v>
      </c>
      <c r="H2281" s="23">
        <v>1.3300000000000001E-2</v>
      </c>
      <c r="I2281" s="23">
        <v>1.67E-2</v>
      </c>
      <c r="J2281" s="23">
        <v>1.9400000000000001E-2</v>
      </c>
      <c r="K2281" s="23">
        <v>2.3599999999999999E-2</v>
      </c>
      <c r="L2281" s="23">
        <v>2.75E-2</v>
      </c>
      <c r="M2281" s="23"/>
      <c r="N2281" s="23"/>
      <c r="O2281" s="23"/>
      <c r="P2281" s="23"/>
      <c r="V2281" s="23"/>
      <c r="W2281" s="23"/>
      <c r="X2281" s="23"/>
      <c r="Y2281" s="23"/>
      <c r="Z2281" s="23"/>
      <c r="AA2281" s="23"/>
      <c r="AB2281" s="23"/>
      <c r="AC2281" s="23"/>
      <c r="AD2281" s="23"/>
    </row>
    <row r="2282" spans="1:30">
      <c r="A2282" s="4">
        <v>42401</v>
      </c>
      <c r="B2282" s="23">
        <v>3.8E-3</v>
      </c>
      <c r="C2282" s="23">
        <v>3.4999999999999996E-3</v>
      </c>
      <c r="D2282" s="23">
        <v>4.6999999999999993E-3</v>
      </c>
      <c r="E2282" s="23">
        <v>4.6999999999999993E-3</v>
      </c>
      <c r="F2282" s="23">
        <v>8.1000000000000013E-3</v>
      </c>
      <c r="G2282" s="23">
        <v>1.01E-2</v>
      </c>
      <c r="H2282" s="23">
        <v>1.38E-2</v>
      </c>
      <c r="I2282" s="23">
        <v>1.72E-2</v>
      </c>
      <c r="J2282" s="23">
        <v>1.9699999999999999E-2</v>
      </c>
      <c r="K2282" s="23">
        <v>2.3799999999999998E-2</v>
      </c>
      <c r="L2282" s="23">
        <v>2.7699999999999999E-2</v>
      </c>
      <c r="M2282" s="23"/>
      <c r="N2282" s="23"/>
      <c r="O2282" s="23"/>
      <c r="P2282" s="23"/>
      <c r="V2282" s="23"/>
      <c r="W2282" s="23"/>
      <c r="X2282" s="23"/>
      <c r="Y2282" s="23"/>
      <c r="Z2282" s="23"/>
      <c r="AA2282" s="23"/>
      <c r="AB2282" s="23"/>
      <c r="AC2282" s="23"/>
      <c r="AD2282" s="23"/>
    </row>
    <row r="2283" spans="1:30">
      <c r="A2283" s="4">
        <v>42402</v>
      </c>
      <c r="B2283" s="23">
        <v>3.8E-3</v>
      </c>
      <c r="C2283" s="23">
        <v>3.4000000000000002E-3</v>
      </c>
      <c r="D2283" s="23">
        <v>4.6999999999999993E-3</v>
      </c>
      <c r="E2283" s="23">
        <v>5.4000000000000003E-3</v>
      </c>
      <c r="F2283" s="23">
        <v>7.4999999999999997E-3</v>
      </c>
      <c r="G2283" s="23">
        <v>9.300000000000001E-3</v>
      </c>
      <c r="H2283" s="23">
        <v>1.2800000000000001E-2</v>
      </c>
      <c r="I2283" s="23">
        <v>1.61E-2</v>
      </c>
      <c r="J2283" s="23">
        <v>1.8700000000000001E-2</v>
      </c>
      <c r="K2283" s="23">
        <v>2.2700000000000001E-2</v>
      </c>
      <c r="L2283" s="23">
        <v>2.6699999999999998E-2</v>
      </c>
      <c r="M2283" s="23"/>
      <c r="N2283" s="23"/>
      <c r="O2283" s="23"/>
      <c r="P2283" s="23"/>
      <c r="V2283" s="23"/>
      <c r="W2283" s="23"/>
      <c r="X2283" s="23"/>
      <c r="Y2283" s="23"/>
      <c r="Z2283" s="23"/>
      <c r="AA2283" s="23"/>
      <c r="AB2283" s="23"/>
      <c r="AC2283" s="23"/>
      <c r="AD2283" s="23"/>
    </row>
    <row r="2284" spans="1:30">
      <c r="A2284" s="4">
        <v>42403</v>
      </c>
      <c r="B2284" s="23">
        <v>3.8E-3</v>
      </c>
      <c r="C2284" s="23">
        <v>3.3E-3</v>
      </c>
      <c r="D2284" s="23">
        <v>4.5999999999999999E-3</v>
      </c>
      <c r="E2284" s="23">
        <v>5.4000000000000003E-3</v>
      </c>
      <c r="F2284" s="23">
        <v>7.1999999999999998E-3</v>
      </c>
      <c r="G2284" s="23">
        <v>9.1000000000000004E-3</v>
      </c>
      <c r="H2284" s="23">
        <v>1.2699999999999999E-2</v>
      </c>
      <c r="I2284" s="23">
        <v>1.61E-2</v>
      </c>
      <c r="J2284" s="23">
        <v>1.8799999999999997E-2</v>
      </c>
      <c r="K2284" s="23">
        <v>2.3E-2</v>
      </c>
      <c r="L2284" s="23">
        <v>2.7000000000000003E-2</v>
      </c>
      <c r="M2284" s="23"/>
      <c r="N2284" s="23"/>
      <c r="O2284" s="23"/>
      <c r="P2284" s="23"/>
      <c r="V2284" s="23"/>
      <c r="W2284" s="23"/>
      <c r="X2284" s="23"/>
      <c r="Y2284" s="23"/>
      <c r="Z2284" s="23"/>
      <c r="AA2284" s="23"/>
      <c r="AB2284" s="23"/>
      <c r="AC2284" s="23"/>
      <c r="AD2284" s="23"/>
    </row>
    <row r="2285" spans="1:30">
      <c r="A2285" s="4">
        <v>42404</v>
      </c>
      <c r="B2285" s="23">
        <v>3.8E-3</v>
      </c>
      <c r="C2285" s="23">
        <v>2.8999999999999998E-3</v>
      </c>
      <c r="D2285" s="23">
        <v>4.3E-3</v>
      </c>
      <c r="E2285" s="23">
        <v>5.1999999999999998E-3</v>
      </c>
      <c r="F2285" s="23">
        <v>6.9999999999999993E-3</v>
      </c>
      <c r="G2285" s="23">
        <v>9.0000000000000011E-3</v>
      </c>
      <c r="H2285" s="23">
        <v>1.2500000000000001E-2</v>
      </c>
      <c r="I2285" s="23">
        <v>1.6E-2</v>
      </c>
      <c r="J2285" s="23">
        <v>1.8700000000000001E-2</v>
      </c>
      <c r="K2285" s="23">
        <v>2.29E-2</v>
      </c>
      <c r="L2285" s="23">
        <v>2.7000000000000003E-2</v>
      </c>
      <c r="M2285" s="23"/>
      <c r="N2285" s="23"/>
      <c r="O2285" s="23"/>
      <c r="P2285" s="23"/>
      <c r="V2285" s="23"/>
      <c r="W2285" s="23"/>
      <c r="X2285" s="23"/>
      <c r="Y2285" s="23"/>
      <c r="Z2285" s="23"/>
      <c r="AA2285" s="23"/>
      <c r="AB2285" s="23"/>
      <c r="AC2285" s="23"/>
      <c r="AD2285" s="23"/>
    </row>
    <row r="2286" spans="1:30">
      <c r="A2286" s="4">
        <v>42405</v>
      </c>
      <c r="B2286" s="23">
        <v>3.8E-3</v>
      </c>
      <c r="C2286" s="23">
        <v>3.0000000000000001E-3</v>
      </c>
      <c r="D2286" s="23">
        <v>4.5000000000000005E-3</v>
      </c>
      <c r="E2286" s="23">
        <v>5.5000000000000005E-3</v>
      </c>
      <c r="F2286" s="23">
        <v>7.4000000000000003E-3</v>
      </c>
      <c r="G2286" s="23">
        <v>9.1000000000000004E-3</v>
      </c>
      <c r="H2286" s="23">
        <v>1.2500000000000001E-2</v>
      </c>
      <c r="I2286" s="23">
        <v>1.5800000000000002E-2</v>
      </c>
      <c r="J2286" s="23">
        <v>1.8600000000000002E-2</v>
      </c>
      <c r="K2286" s="23">
        <v>2.2700000000000001E-2</v>
      </c>
      <c r="L2286" s="23">
        <v>2.6800000000000001E-2</v>
      </c>
      <c r="M2286" s="23"/>
      <c r="N2286" s="23"/>
      <c r="O2286" s="23"/>
      <c r="P2286" s="23"/>
      <c r="V2286" s="23"/>
      <c r="W2286" s="23"/>
      <c r="X2286" s="23"/>
      <c r="Y2286" s="23"/>
      <c r="Z2286" s="23"/>
      <c r="AA2286" s="23"/>
      <c r="AB2286" s="23"/>
      <c r="AC2286" s="23"/>
      <c r="AD2286" s="23"/>
    </row>
    <row r="2287" spans="1:30">
      <c r="A2287" s="4">
        <v>42408</v>
      </c>
      <c r="B2287" s="23">
        <v>3.8E-3</v>
      </c>
      <c r="C2287" s="23">
        <v>3.2000000000000002E-3</v>
      </c>
      <c r="D2287" s="23">
        <v>4.1999999999999997E-3</v>
      </c>
      <c r="E2287" s="23">
        <v>5.1000000000000004E-3</v>
      </c>
      <c r="F2287" s="23">
        <v>6.6E-3</v>
      </c>
      <c r="G2287" s="23">
        <v>8.3000000000000001E-3</v>
      </c>
      <c r="H2287" s="23">
        <v>1.1599999999999999E-2</v>
      </c>
      <c r="I2287" s="23">
        <v>1.4800000000000001E-2</v>
      </c>
      <c r="J2287" s="23">
        <v>1.7500000000000002E-2</v>
      </c>
      <c r="K2287" s="23">
        <v>2.1700000000000001E-2</v>
      </c>
      <c r="L2287" s="23">
        <v>2.5600000000000001E-2</v>
      </c>
      <c r="M2287" s="23"/>
      <c r="N2287" s="23"/>
      <c r="O2287" s="23"/>
      <c r="P2287" s="23"/>
      <c r="V2287" s="23"/>
      <c r="W2287" s="23"/>
      <c r="X2287" s="23"/>
      <c r="Y2287" s="23"/>
      <c r="Z2287" s="23"/>
      <c r="AA2287" s="23"/>
      <c r="AB2287" s="23"/>
      <c r="AC2287" s="23"/>
      <c r="AD2287" s="23"/>
    </row>
    <row r="2288" spans="1:30">
      <c r="A2288" s="4">
        <v>42409</v>
      </c>
      <c r="B2288" s="23">
        <v>3.8E-3</v>
      </c>
      <c r="C2288" s="23">
        <v>3.0000000000000001E-3</v>
      </c>
      <c r="D2288" s="23">
        <v>4.3E-3</v>
      </c>
      <c r="E2288" s="23">
        <v>5.1999999999999998E-3</v>
      </c>
      <c r="F2288" s="23">
        <v>6.8999999999999999E-3</v>
      </c>
      <c r="G2288" s="23">
        <v>8.5000000000000006E-3</v>
      </c>
      <c r="H2288" s="23">
        <v>1.15E-2</v>
      </c>
      <c r="I2288" s="23">
        <v>1.47E-2</v>
      </c>
      <c r="J2288" s="23">
        <v>1.7399999999999999E-2</v>
      </c>
      <c r="K2288" s="23">
        <v>2.1600000000000001E-2</v>
      </c>
      <c r="L2288" s="23">
        <v>2.5499999999999998E-2</v>
      </c>
      <c r="M2288" s="23"/>
      <c r="N2288" s="23"/>
      <c r="O2288" s="23"/>
      <c r="P2288" s="23"/>
      <c r="V2288" s="23"/>
      <c r="W2288" s="23"/>
      <c r="X2288" s="23"/>
      <c r="Y2288" s="23"/>
      <c r="Z2288" s="23"/>
      <c r="AA2288" s="23"/>
      <c r="AB2288" s="23"/>
      <c r="AC2288" s="23"/>
      <c r="AD2288" s="23"/>
    </row>
    <row r="2289" spans="1:30">
      <c r="A2289" s="4">
        <v>42410</v>
      </c>
      <c r="B2289" s="23">
        <v>3.8E-3</v>
      </c>
      <c r="C2289" s="23">
        <v>3.0999999999999999E-3</v>
      </c>
      <c r="D2289" s="23">
        <v>4.1999999999999997E-3</v>
      </c>
      <c r="E2289" s="23">
        <v>5.1999999999999998E-3</v>
      </c>
      <c r="F2289" s="23">
        <v>7.0999999999999995E-3</v>
      </c>
      <c r="G2289" s="23">
        <v>8.5000000000000006E-3</v>
      </c>
      <c r="H2289" s="23">
        <v>1.15E-2</v>
      </c>
      <c r="I2289" s="23">
        <v>1.46E-2</v>
      </c>
      <c r="J2289" s="23">
        <v>1.7100000000000001E-2</v>
      </c>
      <c r="K2289" s="23">
        <v>2.1299999999999999E-2</v>
      </c>
      <c r="L2289" s="23">
        <v>2.53E-2</v>
      </c>
      <c r="M2289" s="23"/>
      <c r="N2289" s="23"/>
      <c r="O2289" s="23"/>
      <c r="P2289" s="23"/>
      <c r="V2289" s="23"/>
      <c r="W2289" s="23"/>
      <c r="X2289" s="23"/>
      <c r="Y2289" s="23"/>
      <c r="Z2289" s="23"/>
      <c r="AA2289" s="23"/>
      <c r="AB2289" s="23"/>
      <c r="AC2289" s="23"/>
      <c r="AD2289" s="23"/>
    </row>
    <row r="2290" spans="1:30">
      <c r="A2290" s="4">
        <v>42411</v>
      </c>
      <c r="B2290" s="23">
        <v>3.8E-3</v>
      </c>
      <c r="C2290" s="23">
        <v>2.8000000000000004E-3</v>
      </c>
      <c r="D2290" s="23">
        <v>3.9000000000000003E-3</v>
      </c>
      <c r="E2290" s="23">
        <v>4.6999999999999993E-3</v>
      </c>
      <c r="F2290" s="23">
        <v>6.4000000000000003E-3</v>
      </c>
      <c r="G2290" s="23">
        <v>8.1000000000000013E-3</v>
      </c>
      <c r="H2290" s="23">
        <v>1.11E-2</v>
      </c>
      <c r="I2290" s="23">
        <v>1.3899999999999999E-2</v>
      </c>
      <c r="J2290" s="23">
        <v>1.6299999999999999E-2</v>
      </c>
      <c r="K2290" s="23">
        <v>2.06E-2</v>
      </c>
      <c r="L2290" s="23">
        <v>2.5000000000000001E-2</v>
      </c>
      <c r="M2290" s="23"/>
      <c r="N2290" s="23"/>
      <c r="O2290" s="23"/>
      <c r="P2290" s="23"/>
      <c r="V2290" s="23"/>
      <c r="W2290" s="23"/>
      <c r="X2290" s="23"/>
      <c r="Y2290" s="23"/>
      <c r="Z2290" s="23"/>
      <c r="AA2290" s="23"/>
      <c r="AB2290" s="23"/>
      <c r="AC2290" s="23"/>
      <c r="AD2290" s="23"/>
    </row>
    <row r="2291" spans="1:30">
      <c r="A2291" s="4">
        <v>42412</v>
      </c>
      <c r="B2291" s="23">
        <v>3.8E-3</v>
      </c>
      <c r="C2291" s="23">
        <v>3.0000000000000001E-3</v>
      </c>
      <c r="D2291" s="23">
        <v>3.9000000000000003E-3</v>
      </c>
      <c r="E2291" s="23">
        <v>5.1000000000000004E-3</v>
      </c>
      <c r="F2291" s="23">
        <v>7.0999999999999995E-3</v>
      </c>
      <c r="G2291" s="23">
        <v>8.8999999999999999E-3</v>
      </c>
      <c r="H2291" s="23">
        <v>1.2E-2</v>
      </c>
      <c r="I2291" s="23">
        <v>1.4999999999999999E-2</v>
      </c>
      <c r="J2291" s="23">
        <v>1.7399999999999999E-2</v>
      </c>
      <c r="K2291" s="23">
        <v>2.1499999999999998E-2</v>
      </c>
      <c r="L2291" s="23">
        <v>2.6000000000000002E-2</v>
      </c>
      <c r="M2291" s="23"/>
      <c r="N2291" s="23"/>
      <c r="O2291" s="23"/>
      <c r="P2291" s="23"/>
      <c r="V2291" s="23"/>
      <c r="W2291" s="23"/>
      <c r="X2291" s="23"/>
      <c r="Y2291" s="23"/>
      <c r="Z2291" s="23"/>
      <c r="AA2291" s="23"/>
      <c r="AB2291" s="23"/>
      <c r="AC2291" s="23"/>
      <c r="AD2291" s="23"/>
    </row>
    <row r="2292" spans="1:30">
      <c r="A2292" s="4">
        <v>42416</v>
      </c>
      <c r="B2292" s="23">
        <v>3.8E-3</v>
      </c>
      <c r="C2292" s="23">
        <v>3.0000000000000001E-3</v>
      </c>
      <c r="D2292" s="23">
        <v>4.1999999999999997E-3</v>
      </c>
      <c r="E2292" s="23">
        <v>5.1000000000000004E-3</v>
      </c>
      <c r="F2292" s="23">
        <v>7.4000000000000003E-3</v>
      </c>
      <c r="G2292" s="23">
        <v>9.1000000000000004E-3</v>
      </c>
      <c r="H2292" s="23">
        <v>1.23E-2</v>
      </c>
      <c r="I2292" s="23">
        <v>1.5300000000000001E-2</v>
      </c>
      <c r="J2292" s="23">
        <v>1.78E-2</v>
      </c>
      <c r="K2292" s="23">
        <v>2.1899999999999999E-2</v>
      </c>
      <c r="L2292" s="23">
        <v>2.64E-2</v>
      </c>
      <c r="M2292" s="23"/>
      <c r="N2292" s="23"/>
      <c r="O2292" s="23"/>
      <c r="P2292" s="23"/>
      <c r="V2292" s="23"/>
      <c r="W2292" s="23"/>
      <c r="X2292" s="23"/>
      <c r="Y2292" s="23"/>
      <c r="Z2292" s="23"/>
      <c r="AA2292" s="23"/>
      <c r="AB2292" s="23"/>
      <c r="AC2292" s="23"/>
      <c r="AD2292" s="23"/>
    </row>
    <row r="2293" spans="1:30">
      <c r="A2293" s="4">
        <v>42417</v>
      </c>
      <c r="B2293" s="23">
        <v>3.7000000000000002E-3</v>
      </c>
      <c r="C2293" s="23">
        <v>3.0000000000000001E-3</v>
      </c>
      <c r="D2293" s="23">
        <v>4.3E-3</v>
      </c>
      <c r="E2293" s="23">
        <v>5.3E-3</v>
      </c>
      <c r="F2293" s="23">
        <v>7.4000000000000003E-3</v>
      </c>
      <c r="G2293" s="23">
        <v>9.300000000000001E-3</v>
      </c>
      <c r="H2293" s="23">
        <v>1.26E-2</v>
      </c>
      <c r="I2293" s="23">
        <v>1.5700000000000002E-2</v>
      </c>
      <c r="J2293" s="23">
        <v>1.8100000000000002E-2</v>
      </c>
      <c r="K2293" s="23">
        <v>2.2400000000000003E-2</v>
      </c>
      <c r="L2293" s="23">
        <v>2.6800000000000001E-2</v>
      </c>
      <c r="M2293" s="23"/>
      <c r="N2293" s="23"/>
      <c r="O2293" s="23"/>
      <c r="P2293" s="23"/>
      <c r="V2293" s="23"/>
      <c r="W2293" s="23"/>
      <c r="X2293" s="23"/>
      <c r="Y2293" s="23"/>
      <c r="Z2293" s="23"/>
      <c r="AA2293" s="23"/>
      <c r="AB2293" s="23"/>
      <c r="AC2293" s="23"/>
      <c r="AD2293" s="23"/>
    </row>
    <row r="2294" spans="1:30">
      <c r="A2294" s="4">
        <v>42418</v>
      </c>
      <c r="B2294" s="23">
        <v>3.8E-3</v>
      </c>
      <c r="C2294" s="23">
        <v>3.0000000000000001E-3</v>
      </c>
      <c r="D2294" s="23">
        <v>4.5000000000000005E-3</v>
      </c>
      <c r="E2294" s="23">
        <v>5.3E-3</v>
      </c>
      <c r="F2294" s="23">
        <v>7.0999999999999995E-3</v>
      </c>
      <c r="G2294" s="23">
        <v>8.8000000000000005E-3</v>
      </c>
      <c r="H2294" s="23">
        <v>1.21E-2</v>
      </c>
      <c r="I2294" s="23">
        <v>1.5100000000000001E-2</v>
      </c>
      <c r="J2294" s="23">
        <v>1.7500000000000002E-2</v>
      </c>
      <c r="K2294" s="23">
        <v>2.1700000000000001E-2</v>
      </c>
      <c r="L2294" s="23">
        <v>2.6200000000000001E-2</v>
      </c>
      <c r="M2294" s="23"/>
      <c r="N2294" s="23"/>
      <c r="O2294" s="23"/>
      <c r="P2294" s="23"/>
      <c r="V2294" s="23"/>
      <c r="W2294" s="23"/>
      <c r="X2294" s="23"/>
      <c r="Y2294" s="23"/>
      <c r="Z2294" s="23"/>
      <c r="AA2294" s="23"/>
      <c r="AB2294" s="23"/>
      <c r="AC2294" s="23"/>
      <c r="AD2294" s="23"/>
    </row>
    <row r="2295" spans="1:30">
      <c r="A2295" s="4">
        <v>42419</v>
      </c>
      <c r="B2295" s="23">
        <v>3.8E-3</v>
      </c>
      <c r="C2295" s="23">
        <v>3.0999999999999999E-3</v>
      </c>
      <c r="D2295" s="23">
        <v>4.5999999999999999E-3</v>
      </c>
      <c r="E2295" s="23">
        <v>5.3E-3</v>
      </c>
      <c r="F2295" s="23">
        <v>7.6E-3</v>
      </c>
      <c r="G2295" s="23">
        <v>9.1000000000000004E-3</v>
      </c>
      <c r="H2295" s="23">
        <v>1.24E-2</v>
      </c>
      <c r="I2295" s="23">
        <v>1.5300000000000001E-2</v>
      </c>
      <c r="J2295" s="23">
        <v>1.7600000000000001E-2</v>
      </c>
      <c r="K2295" s="23">
        <v>2.1700000000000001E-2</v>
      </c>
      <c r="L2295" s="23">
        <v>2.6099999999999998E-2</v>
      </c>
      <c r="M2295" s="23"/>
      <c r="N2295" s="23"/>
      <c r="O2295" s="23"/>
      <c r="P2295" s="23"/>
      <c r="V2295" s="23"/>
      <c r="W2295" s="23"/>
      <c r="X2295" s="23"/>
      <c r="Y2295" s="23"/>
      <c r="Z2295" s="23"/>
      <c r="AA2295" s="23"/>
      <c r="AB2295" s="23"/>
      <c r="AC2295" s="23"/>
      <c r="AD2295" s="23"/>
    </row>
    <row r="2296" spans="1:30">
      <c r="A2296" s="4">
        <v>42422</v>
      </c>
      <c r="B2296" s="23">
        <v>3.8E-3</v>
      </c>
      <c r="C2296" s="23">
        <v>3.3E-3</v>
      </c>
      <c r="D2296" s="23">
        <v>4.5999999999999999E-3</v>
      </c>
      <c r="E2296" s="23">
        <v>5.5000000000000005E-3</v>
      </c>
      <c r="F2296" s="23">
        <v>7.8000000000000005E-3</v>
      </c>
      <c r="G2296" s="23">
        <v>9.1999999999999998E-3</v>
      </c>
      <c r="H2296" s="23">
        <v>1.2500000000000001E-2</v>
      </c>
      <c r="I2296" s="23">
        <v>1.54E-2</v>
      </c>
      <c r="J2296" s="23">
        <v>1.77E-2</v>
      </c>
      <c r="K2296" s="23">
        <v>2.18E-2</v>
      </c>
      <c r="L2296" s="23">
        <v>2.6200000000000001E-2</v>
      </c>
      <c r="M2296" s="23"/>
      <c r="N2296" s="23"/>
      <c r="O2296" s="23"/>
      <c r="P2296" s="23"/>
      <c r="V2296" s="23"/>
      <c r="W2296" s="23"/>
      <c r="X2296" s="23"/>
      <c r="Y2296" s="23"/>
      <c r="Z2296" s="23"/>
      <c r="AA2296" s="23"/>
      <c r="AB2296" s="23"/>
      <c r="AC2296" s="23"/>
      <c r="AD2296" s="23"/>
    </row>
    <row r="2297" spans="1:30">
      <c r="A2297" s="4">
        <v>42423</v>
      </c>
      <c r="B2297" s="23">
        <v>3.8E-3</v>
      </c>
      <c r="C2297" s="23">
        <v>3.2000000000000002E-3</v>
      </c>
      <c r="D2297" s="23">
        <v>4.6999999999999993E-3</v>
      </c>
      <c r="E2297" s="23">
        <v>5.5000000000000005E-3</v>
      </c>
      <c r="F2297" s="23">
        <v>7.6E-3</v>
      </c>
      <c r="G2297" s="23">
        <v>9.0000000000000011E-3</v>
      </c>
      <c r="H2297" s="23">
        <v>1.23E-2</v>
      </c>
      <c r="I2297" s="23">
        <v>1.5100000000000001E-2</v>
      </c>
      <c r="J2297" s="23">
        <v>1.7399999999999999E-2</v>
      </c>
      <c r="K2297" s="23">
        <v>2.1600000000000001E-2</v>
      </c>
      <c r="L2297" s="23">
        <v>2.6000000000000002E-2</v>
      </c>
      <c r="M2297" s="23"/>
      <c r="N2297" s="23"/>
      <c r="O2297" s="23"/>
      <c r="P2297" s="23"/>
      <c r="V2297" s="23"/>
      <c r="W2297" s="23"/>
      <c r="X2297" s="23"/>
      <c r="Y2297" s="23"/>
      <c r="Z2297" s="23"/>
      <c r="AA2297" s="23"/>
      <c r="AB2297" s="23"/>
      <c r="AC2297" s="23"/>
      <c r="AD2297" s="23"/>
    </row>
    <row r="2298" spans="1:30">
      <c r="A2298" s="4">
        <v>42424</v>
      </c>
      <c r="B2298" s="23">
        <v>3.8E-3</v>
      </c>
      <c r="C2298" s="23">
        <v>3.3E-3</v>
      </c>
      <c r="D2298" s="23">
        <v>4.5999999999999999E-3</v>
      </c>
      <c r="E2298" s="23">
        <v>5.5000000000000005E-3</v>
      </c>
      <c r="F2298" s="23">
        <v>7.4999999999999997E-3</v>
      </c>
      <c r="G2298" s="23">
        <v>9.0000000000000011E-3</v>
      </c>
      <c r="H2298" s="23">
        <v>1.21E-2</v>
      </c>
      <c r="I2298" s="23">
        <v>1.52E-2</v>
      </c>
      <c r="J2298" s="23">
        <v>1.7500000000000002E-2</v>
      </c>
      <c r="K2298" s="23">
        <v>2.1600000000000001E-2</v>
      </c>
      <c r="L2298" s="23">
        <v>2.6099999999999998E-2</v>
      </c>
      <c r="M2298" s="23"/>
      <c r="N2298" s="23"/>
      <c r="O2298" s="23"/>
      <c r="P2298" s="23"/>
      <c r="V2298" s="23"/>
      <c r="W2298" s="23"/>
      <c r="X2298" s="23"/>
      <c r="Y2298" s="23"/>
      <c r="Z2298" s="23"/>
      <c r="AA2298" s="23"/>
      <c r="AB2298" s="23"/>
      <c r="AC2298" s="23"/>
      <c r="AD2298" s="23"/>
    </row>
    <row r="2299" spans="1:30">
      <c r="A2299" s="4">
        <v>42425</v>
      </c>
      <c r="B2299" s="23">
        <v>3.7000000000000002E-3</v>
      </c>
      <c r="C2299" s="23">
        <v>3.2000000000000002E-3</v>
      </c>
      <c r="D2299" s="23">
        <v>4.5999999999999999E-3</v>
      </c>
      <c r="E2299" s="23">
        <v>5.6000000000000008E-3</v>
      </c>
      <c r="F2299" s="23">
        <v>7.1999999999999998E-3</v>
      </c>
      <c r="G2299" s="23">
        <v>8.5000000000000006E-3</v>
      </c>
      <c r="H2299" s="23">
        <v>1.1599999999999999E-2</v>
      </c>
      <c r="I2299" s="23">
        <v>1.47E-2</v>
      </c>
      <c r="J2299" s="23">
        <v>1.7100000000000001E-2</v>
      </c>
      <c r="K2299" s="23">
        <v>2.1400000000000002E-2</v>
      </c>
      <c r="L2299" s="23">
        <v>2.58E-2</v>
      </c>
      <c r="M2299" s="23"/>
      <c r="N2299" s="23"/>
      <c r="O2299" s="23"/>
      <c r="P2299" s="23"/>
      <c r="V2299" s="23"/>
      <c r="W2299" s="23"/>
      <c r="X2299" s="23"/>
      <c r="Y2299" s="23"/>
      <c r="Z2299" s="23"/>
      <c r="AA2299" s="23"/>
      <c r="AB2299" s="23"/>
      <c r="AC2299" s="23"/>
      <c r="AD2299" s="23"/>
    </row>
    <row r="2300" spans="1:30">
      <c r="A2300" s="4">
        <v>42426</v>
      </c>
      <c r="B2300" s="23">
        <v>3.7000000000000002E-3</v>
      </c>
      <c r="C2300" s="23">
        <v>3.3E-3</v>
      </c>
      <c r="D2300" s="23">
        <v>4.6999999999999993E-3</v>
      </c>
      <c r="E2300" s="23">
        <v>6.0000000000000001E-3</v>
      </c>
      <c r="F2300" s="23">
        <v>8.0000000000000002E-3</v>
      </c>
      <c r="G2300" s="23">
        <v>9.300000000000001E-3</v>
      </c>
      <c r="H2300" s="23">
        <v>1.23E-2</v>
      </c>
      <c r="I2300" s="23">
        <v>1.55E-2</v>
      </c>
      <c r="J2300" s="23">
        <v>1.7600000000000001E-2</v>
      </c>
      <c r="K2300" s="23">
        <v>2.2000000000000002E-2</v>
      </c>
      <c r="L2300" s="23">
        <v>2.63E-2</v>
      </c>
      <c r="M2300" s="23"/>
      <c r="N2300" s="23"/>
      <c r="O2300" s="23"/>
      <c r="P2300" s="23"/>
      <c r="V2300" s="23"/>
      <c r="W2300" s="23"/>
      <c r="X2300" s="23"/>
      <c r="Y2300" s="23"/>
      <c r="Z2300" s="23"/>
      <c r="AA2300" s="23"/>
      <c r="AB2300" s="23"/>
      <c r="AC2300" s="23"/>
      <c r="AD2300" s="23"/>
    </row>
    <row r="2301" spans="1:30">
      <c r="A2301" s="4">
        <v>42429</v>
      </c>
      <c r="B2301" s="23">
        <v>2.8999999999999998E-3</v>
      </c>
      <c r="C2301" s="23">
        <v>3.3E-3</v>
      </c>
      <c r="D2301" s="23">
        <v>4.8999999999999998E-3</v>
      </c>
      <c r="E2301" s="23">
        <v>6.1999999999999998E-3</v>
      </c>
      <c r="F2301" s="23">
        <v>7.8000000000000005E-3</v>
      </c>
      <c r="G2301" s="23">
        <v>9.1000000000000004E-3</v>
      </c>
      <c r="H2301" s="23">
        <v>1.2199999999999999E-2</v>
      </c>
      <c r="I2301" s="23">
        <v>1.52E-2</v>
      </c>
      <c r="J2301" s="23">
        <v>1.7399999999999999E-2</v>
      </c>
      <c r="K2301" s="23">
        <v>2.1899999999999999E-2</v>
      </c>
      <c r="L2301" s="23">
        <v>2.6099999999999998E-2</v>
      </c>
      <c r="M2301" s="23"/>
      <c r="N2301" s="23"/>
      <c r="O2301" s="23"/>
      <c r="P2301" s="23"/>
      <c r="V2301" s="23"/>
      <c r="W2301" s="23"/>
      <c r="X2301" s="23"/>
      <c r="Y2301" s="23"/>
      <c r="Z2301" s="23"/>
      <c r="AA2301" s="23"/>
      <c r="AB2301" s="23"/>
      <c r="AC2301" s="23"/>
      <c r="AD2301" s="23"/>
    </row>
    <row r="2302" spans="1:30">
      <c r="A2302" s="4">
        <v>42430</v>
      </c>
      <c r="B2302" s="23">
        <v>3.5999999999999999E-3</v>
      </c>
      <c r="C2302" s="23">
        <v>3.3E-3</v>
      </c>
      <c r="D2302" s="23">
        <v>5.0000000000000001E-3</v>
      </c>
      <c r="E2302" s="23">
        <v>6.8000000000000005E-3</v>
      </c>
      <c r="F2302" s="23">
        <v>8.5000000000000006E-3</v>
      </c>
      <c r="G2302" s="23">
        <v>9.7999999999999997E-3</v>
      </c>
      <c r="H2302" s="23">
        <v>1.3100000000000001E-2</v>
      </c>
      <c r="I2302" s="23">
        <v>1.6200000000000003E-2</v>
      </c>
      <c r="J2302" s="23">
        <v>1.83E-2</v>
      </c>
      <c r="K2302" s="23">
        <v>2.2799999999999997E-2</v>
      </c>
      <c r="L2302" s="23">
        <v>2.7000000000000003E-2</v>
      </c>
      <c r="M2302" s="23"/>
      <c r="N2302" s="23"/>
      <c r="O2302" s="23"/>
      <c r="P2302" s="23"/>
      <c r="V2302" s="23"/>
      <c r="W2302" s="23"/>
      <c r="X2302" s="23"/>
      <c r="Y2302" s="23"/>
      <c r="Z2302" s="23"/>
      <c r="AA2302" s="23"/>
      <c r="AB2302" s="23"/>
      <c r="AC2302" s="23"/>
      <c r="AD2302" s="23"/>
    </row>
    <row r="2303" spans="1:30">
      <c r="A2303" s="4">
        <v>42431</v>
      </c>
      <c r="B2303" s="23">
        <v>3.7000000000000002E-3</v>
      </c>
      <c r="C2303" s="23">
        <v>3.5999999999999999E-3</v>
      </c>
      <c r="D2303" s="23">
        <v>4.7999999999999996E-3</v>
      </c>
      <c r="E2303" s="23">
        <v>6.7000000000000002E-3</v>
      </c>
      <c r="F2303" s="23">
        <v>8.5000000000000006E-3</v>
      </c>
      <c r="G2303" s="23">
        <v>0.01</v>
      </c>
      <c r="H2303" s="23">
        <v>1.34E-2</v>
      </c>
      <c r="I2303" s="23">
        <v>1.6500000000000001E-2</v>
      </c>
      <c r="J2303" s="23">
        <v>1.84E-2</v>
      </c>
      <c r="K2303" s="23">
        <v>2.2700000000000001E-2</v>
      </c>
      <c r="L2303" s="23">
        <v>2.69E-2</v>
      </c>
      <c r="M2303" s="23"/>
      <c r="N2303" s="23"/>
      <c r="O2303" s="23"/>
      <c r="P2303" s="23"/>
      <c r="V2303" s="23"/>
      <c r="W2303" s="23"/>
      <c r="X2303" s="23"/>
      <c r="Y2303" s="23"/>
      <c r="Z2303" s="23"/>
      <c r="AA2303" s="23"/>
      <c r="AB2303" s="23"/>
      <c r="AC2303" s="23"/>
      <c r="AD2303" s="23"/>
    </row>
    <row r="2304" spans="1:30">
      <c r="A2304" s="4">
        <v>42432</v>
      </c>
      <c r="B2304" s="23">
        <v>3.7000000000000002E-3</v>
      </c>
      <c r="C2304" s="23">
        <v>2.8000000000000004E-3</v>
      </c>
      <c r="D2304" s="23">
        <v>4.5999999999999999E-3</v>
      </c>
      <c r="E2304" s="23">
        <v>6.5000000000000006E-3</v>
      </c>
      <c r="F2304" s="23">
        <v>8.5000000000000006E-3</v>
      </c>
      <c r="G2304" s="23">
        <v>9.8999999999999991E-3</v>
      </c>
      <c r="H2304" s="23">
        <v>1.3300000000000001E-2</v>
      </c>
      <c r="I2304" s="23">
        <v>1.6299999999999999E-2</v>
      </c>
      <c r="J2304" s="23">
        <v>1.83E-2</v>
      </c>
      <c r="K2304" s="23">
        <v>2.23E-2</v>
      </c>
      <c r="L2304" s="23">
        <v>2.6499999999999999E-2</v>
      </c>
      <c r="M2304" s="23"/>
      <c r="N2304" s="23"/>
      <c r="O2304" s="23"/>
      <c r="P2304" s="23"/>
      <c r="V2304" s="23"/>
      <c r="W2304" s="23"/>
      <c r="X2304" s="23"/>
      <c r="Y2304" s="23"/>
      <c r="Z2304" s="23"/>
      <c r="AA2304" s="23"/>
      <c r="AB2304" s="23"/>
      <c r="AC2304" s="23"/>
      <c r="AD2304" s="23"/>
    </row>
    <row r="2305" spans="1:30">
      <c r="A2305" s="4">
        <v>42433</v>
      </c>
      <c r="B2305" s="23">
        <v>3.5999999999999999E-3</v>
      </c>
      <c r="C2305" s="23">
        <v>2.8999999999999998E-3</v>
      </c>
      <c r="D2305" s="23">
        <v>4.6999999999999993E-3</v>
      </c>
      <c r="E2305" s="23">
        <v>6.7000000000000002E-3</v>
      </c>
      <c r="F2305" s="23">
        <v>8.8000000000000005E-3</v>
      </c>
      <c r="G2305" s="23">
        <v>1.04E-2</v>
      </c>
      <c r="H2305" s="23">
        <v>1.38E-2</v>
      </c>
      <c r="I2305" s="23">
        <v>1.6899999999999998E-2</v>
      </c>
      <c r="J2305" s="23">
        <v>1.8799999999999997E-2</v>
      </c>
      <c r="K2305" s="23">
        <v>2.29E-2</v>
      </c>
      <c r="L2305" s="23">
        <v>2.7000000000000003E-2</v>
      </c>
      <c r="M2305" s="23"/>
      <c r="N2305" s="23"/>
      <c r="O2305" s="23"/>
      <c r="P2305" s="23"/>
      <c r="V2305" s="23"/>
      <c r="W2305" s="23"/>
      <c r="X2305" s="23"/>
      <c r="Y2305" s="23"/>
      <c r="Z2305" s="23"/>
      <c r="AA2305" s="23"/>
      <c r="AB2305" s="23"/>
      <c r="AC2305" s="23"/>
      <c r="AD2305" s="23"/>
    </row>
    <row r="2306" spans="1:30">
      <c r="A2306" s="4">
        <v>42436</v>
      </c>
      <c r="B2306" s="23">
        <v>3.5999999999999999E-3</v>
      </c>
      <c r="C2306" s="23">
        <v>3.2000000000000002E-3</v>
      </c>
      <c r="D2306" s="23">
        <v>4.8999999999999998E-3</v>
      </c>
      <c r="E2306" s="23">
        <v>6.7000000000000002E-3</v>
      </c>
      <c r="F2306" s="23">
        <v>9.1000000000000004E-3</v>
      </c>
      <c r="G2306" s="23">
        <v>1.0800000000000001E-2</v>
      </c>
      <c r="H2306" s="23">
        <v>1.4199999999999999E-2</v>
      </c>
      <c r="I2306" s="23">
        <v>1.72E-2</v>
      </c>
      <c r="J2306" s="23">
        <v>1.9099999999999999E-2</v>
      </c>
      <c r="K2306" s="23">
        <v>2.3E-2</v>
      </c>
      <c r="L2306" s="23">
        <v>2.7099999999999999E-2</v>
      </c>
      <c r="M2306" s="23"/>
      <c r="N2306" s="23"/>
      <c r="O2306" s="23"/>
      <c r="P2306" s="23"/>
      <c r="V2306" s="23"/>
      <c r="W2306" s="23"/>
      <c r="X2306" s="23"/>
      <c r="Y2306" s="23"/>
      <c r="Z2306" s="23"/>
      <c r="AA2306" s="23"/>
      <c r="AB2306" s="23"/>
      <c r="AC2306" s="23"/>
      <c r="AD2306" s="23"/>
    </row>
    <row r="2307" spans="1:30">
      <c r="A2307" s="4">
        <v>42437</v>
      </c>
      <c r="B2307" s="23">
        <v>3.5999999999999999E-3</v>
      </c>
      <c r="C2307" s="23">
        <v>2.8999999999999998E-3</v>
      </c>
      <c r="D2307" s="23">
        <v>4.7999999999999996E-3</v>
      </c>
      <c r="E2307" s="23">
        <v>6.8000000000000005E-3</v>
      </c>
      <c r="F2307" s="23">
        <v>8.8000000000000005E-3</v>
      </c>
      <c r="G2307" s="23">
        <v>1.04E-2</v>
      </c>
      <c r="H2307" s="23">
        <v>1.34E-2</v>
      </c>
      <c r="I2307" s="23">
        <v>1.6399999999999998E-2</v>
      </c>
      <c r="J2307" s="23">
        <v>1.83E-2</v>
      </c>
      <c r="K2307" s="23">
        <v>2.2200000000000001E-2</v>
      </c>
      <c r="L2307" s="23">
        <v>2.63E-2</v>
      </c>
      <c r="M2307" s="23"/>
      <c r="N2307" s="23"/>
      <c r="O2307" s="23"/>
      <c r="P2307" s="23"/>
      <c r="V2307" s="23"/>
      <c r="W2307" s="23"/>
      <c r="X2307" s="23"/>
      <c r="Y2307" s="23"/>
      <c r="Z2307" s="23"/>
      <c r="AA2307" s="23"/>
      <c r="AB2307" s="23"/>
      <c r="AC2307" s="23"/>
      <c r="AD2307" s="23"/>
    </row>
    <row r="2308" spans="1:30">
      <c r="A2308" s="4">
        <v>42438</v>
      </c>
      <c r="B2308" s="23">
        <v>3.5999999999999999E-3</v>
      </c>
      <c r="C2308" s="23">
        <v>3.0000000000000001E-3</v>
      </c>
      <c r="D2308" s="23">
        <v>4.6999999999999993E-3</v>
      </c>
      <c r="E2308" s="23">
        <v>6.8000000000000005E-3</v>
      </c>
      <c r="F2308" s="23">
        <v>9.0000000000000011E-3</v>
      </c>
      <c r="G2308" s="23">
        <v>1.0700000000000001E-2</v>
      </c>
      <c r="H2308" s="23">
        <v>1.3899999999999999E-2</v>
      </c>
      <c r="I2308" s="23">
        <v>1.6899999999999998E-2</v>
      </c>
      <c r="J2308" s="23">
        <v>1.9E-2</v>
      </c>
      <c r="K2308" s="23">
        <v>2.2700000000000001E-2</v>
      </c>
      <c r="L2308" s="23">
        <v>2.6800000000000001E-2</v>
      </c>
      <c r="M2308" s="23"/>
      <c r="N2308" s="23"/>
      <c r="O2308" s="23"/>
      <c r="P2308" s="23"/>
      <c r="V2308" s="23"/>
      <c r="W2308" s="23"/>
      <c r="X2308" s="23"/>
      <c r="Y2308" s="23"/>
      <c r="Z2308" s="23"/>
      <c r="AA2308" s="23"/>
      <c r="AB2308" s="23"/>
      <c r="AC2308" s="23"/>
      <c r="AD2308" s="23"/>
    </row>
    <row r="2309" spans="1:30">
      <c r="A2309" s="4">
        <v>42439</v>
      </c>
      <c r="B2309" s="23">
        <v>3.5999999999999999E-3</v>
      </c>
      <c r="C2309" s="23">
        <v>3.2000000000000002E-3</v>
      </c>
      <c r="D2309" s="23">
        <v>5.0000000000000001E-3</v>
      </c>
      <c r="E2309" s="23">
        <v>6.8999999999999999E-3</v>
      </c>
      <c r="F2309" s="23">
        <v>9.300000000000001E-3</v>
      </c>
      <c r="G2309" s="23">
        <v>1.11E-2</v>
      </c>
      <c r="H2309" s="23">
        <v>1.4499999999999999E-2</v>
      </c>
      <c r="I2309" s="23">
        <v>1.7500000000000002E-2</v>
      </c>
      <c r="J2309" s="23">
        <v>1.9299999999999998E-2</v>
      </c>
      <c r="K2309" s="23">
        <v>2.29E-2</v>
      </c>
      <c r="L2309" s="23">
        <v>2.7000000000000003E-2</v>
      </c>
      <c r="M2309" s="23"/>
      <c r="N2309" s="23"/>
      <c r="O2309" s="23"/>
      <c r="P2309" s="23"/>
      <c r="V2309" s="23"/>
      <c r="W2309" s="23"/>
      <c r="X2309" s="23"/>
      <c r="Y2309" s="23"/>
      <c r="Z2309" s="23"/>
      <c r="AA2309" s="23"/>
      <c r="AB2309" s="23"/>
      <c r="AC2309" s="23"/>
      <c r="AD2309" s="23"/>
    </row>
    <row r="2310" spans="1:30">
      <c r="A2310" s="4">
        <v>42440</v>
      </c>
      <c r="B2310" s="23">
        <v>3.5999999999999999E-3</v>
      </c>
      <c r="C2310" s="23">
        <v>3.3E-3</v>
      </c>
      <c r="D2310" s="23">
        <v>5.1000000000000004E-3</v>
      </c>
      <c r="E2310" s="23">
        <v>6.9999999999999993E-3</v>
      </c>
      <c r="F2310" s="23">
        <v>9.7000000000000003E-3</v>
      </c>
      <c r="G2310" s="23">
        <v>1.1599999999999999E-2</v>
      </c>
      <c r="H2310" s="23">
        <v>1.49E-2</v>
      </c>
      <c r="I2310" s="23">
        <v>1.7899999999999999E-2</v>
      </c>
      <c r="J2310" s="23">
        <v>1.9799999999999998E-2</v>
      </c>
      <c r="K2310" s="23">
        <v>2.3399999999999997E-2</v>
      </c>
      <c r="L2310" s="23">
        <v>2.75E-2</v>
      </c>
      <c r="M2310" s="23"/>
      <c r="N2310" s="23"/>
      <c r="O2310" s="23"/>
      <c r="P2310" s="23"/>
      <c r="V2310" s="23"/>
      <c r="W2310" s="23"/>
      <c r="X2310" s="23"/>
      <c r="Y2310" s="23"/>
      <c r="Z2310" s="23"/>
      <c r="AA2310" s="23"/>
      <c r="AB2310" s="23"/>
      <c r="AC2310" s="23"/>
      <c r="AD2310" s="23"/>
    </row>
    <row r="2311" spans="1:30">
      <c r="A2311" s="4">
        <v>42443</v>
      </c>
      <c r="B2311" s="23">
        <v>3.5999999999999999E-3</v>
      </c>
      <c r="C2311" s="23">
        <v>3.4000000000000002E-3</v>
      </c>
      <c r="D2311" s="23">
        <v>5.1999999999999998E-3</v>
      </c>
      <c r="E2311" s="23">
        <v>6.9999999999999993E-3</v>
      </c>
      <c r="F2311" s="23">
        <v>9.7000000000000003E-3</v>
      </c>
      <c r="G2311" s="23">
        <v>1.15E-2</v>
      </c>
      <c r="H2311" s="23">
        <v>1.49E-2</v>
      </c>
      <c r="I2311" s="23">
        <v>1.78E-2</v>
      </c>
      <c r="J2311" s="23">
        <v>1.9699999999999999E-2</v>
      </c>
      <c r="K2311" s="23">
        <v>2.3300000000000001E-2</v>
      </c>
      <c r="L2311" s="23">
        <v>2.7400000000000001E-2</v>
      </c>
      <c r="M2311" s="23"/>
      <c r="N2311" s="23"/>
      <c r="O2311" s="23"/>
      <c r="P2311" s="23"/>
      <c r="V2311" s="23"/>
      <c r="W2311" s="23"/>
      <c r="X2311" s="23"/>
      <c r="Y2311" s="23"/>
      <c r="Z2311" s="23"/>
      <c r="AA2311" s="23"/>
      <c r="AB2311" s="23"/>
      <c r="AC2311" s="23"/>
      <c r="AD2311" s="23"/>
    </row>
    <row r="2312" spans="1:30">
      <c r="A2312" s="4">
        <v>42444</v>
      </c>
      <c r="B2312" s="23">
        <v>3.7000000000000002E-3</v>
      </c>
      <c r="C2312" s="23">
        <v>3.4000000000000002E-3</v>
      </c>
      <c r="D2312" s="23">
        <v>5.1999999999999998E-3</v>
      </c>
      <c r="E2312" s="23">
        <v>7.0999999999999995E-3</v>
      </c>
      <c r="F2312" s="23">
        <v>9.7999999999999997E-3</v>
      </c>
      <c r="G2312" s="23">
        <v>1.1599999999999999E-2</v>
      </c>
      <c r="H2312" s="23">
        <v>1.4999999999999999E-2</v>
      </c>
      <c r="I2312" s="23">
        <v>1.78E-2</v>
      </c>
      <c r="J2312" s="23">
        <v>1.9699999999999999E-2</v>
      </c>
      <c r="K2312" s="23">
        <v>2.3300000000000001E-2</v>
      </c>
      <c r="L2312" s="23">
        <v>2.7300000000000001E-2</v>
      </c>
      <c r="M2312" s="23"/>
      <c r="N2312" s="23"/>
      <c r="O2312" s="23"/>
      <c r="P2312" s="23"/>
      <c r="V2312" s="23"/>
      <c r="W2312" s="23"/>
      <c r="X2312" s="23"/>
      <c r="Y2312" s="23"/>
      <c r="Z2312" s="23"/>
      <c r="AA2312" s="23"/>
      <c r="AB2312" s="23"/>
      <c r="AC2312" s="23"/>
      <c r="AD2312" s="23"/>
    </row>
    <row r="2313" spans="1:30">
      <c r="A2313" s="4">
        <v>42445</v>
      </c>
      <c r="B2313" s="23">
        <v>3.7000000000000002E-3</v>
      </c>
      <c r="C2313" s="23">
        <v>3.0999999999999999E-3</v>
      </c>
      <c r="D2313" s="23">
        <v>4.6999999999999993E-3</v>
      </c>
      <c r="E2313" s="23">
        <v>6.6E-3</v>
      </c>
      <c r="F2313" s="23">
        <v>8.6999999999999994E-3</v>
      </c>
      <c r="G2313" s="23">
        <v>1.0500000000000001E-2</v>
      </c>
      <c r="H2313" s="23">
        <v>1.41E-2</v>
      </c>
      <c r="I2313" s="23">
        <v>1.72E-2</v>
      </c>
      <c r="J2313" s="23">
        <v>1.9400000000000001E-2</v>
      </c>
      <c r="K2313" s="23">
        <v>2.3199999999999998E-2</v>
      </c>
      <c r="L2313" s="23">
        <v>2.7300000000000001E-2</v>
      </c>
      <c r="M2313" s="23"/>
      <c r="N2313" s="23"/>
      <c r="O2313" s="23"/>
      <c r="P2313" s="23"/>
      <c r="V2313" s="23"/>
      <c r="W2313" s="23"/>
      <c r="X2313" s="23"/>
      <c r="Y2313" s="23"/>
      <c r="Z2313" s="23"/>
      <c r="AA2313" s="23"/>
      <c r="AB2313" s="23"/>
      <c r="AC2313" s="23"/>
      <c r="AD2313" s="23"/>
    </row>
    <row r="2314" spans="1:30">
      <c r="A2314" s="4">
        <v>42446</v>
      </c>
      <c r="B2314" s="23">
        <v>3.7000000000000002E-3</v>
      </c>
      <c r="C2314" s="23">
        <v>2.8999999999999998E-3</v>
      </c>
      <c r="D2314" s="23">
        <v>4.6999999999999993E-3</v>
      </c>
      <c r="E2314" s="23">
        <v>6.4000000000000003E-3</v>
      </c>
      <c r="F2314" s="23">
        <v>8.6999999999999994E-3</v>
      </c>
      <c r="G2314" s="23">
        <v>1.04E-2</v>
      </c>
      <c r="H2314" s="23">
        <v>1.3899999999999999E-2</v>
      </c>
      <c r="I2314" s="23">
        <v>1.7000000000000001E-2</v>
      </c>
      <c r="J2314" s="23">
        <v>1.9099999999999999E-2</v>
      </c>
      <c r="K2314" s="23">
        <v>2.2799999999999997E-2</v>
      </c>
      <c r="L2314" s="23">
        <v>2.69E-2</v>
      </c>
      <c r="M2314" s="23"/>
      <c r="N2314" s="23"/>
      <c r="O2314" s="23"/>
      <c r="P2314" s="23"/>
      <c r="V2314" s="23"/>
      <c r="W2314" s="23"/>
      <c r="X2314" s="23"/>
      <c r="Y2314" s="23"/>
      <c r="Z2314" s="23"/>
      <c r="AA2314" s="23"/>
      <c r="AB2314" s="23"/>
      <c r="AC2314" s="23"/>
      <c r="AD2314" s="23"/>
    </row>
    <row r="2315" spans="1:30">
      <c r="A2315" s="4">
        <v>42447</v>
      </c>
      <c r="B2315" s="23">
        <v>3.7000000000000002E-3</v>
      </c>
      <c r="C2315" s="23">
        <v>3.0000000000000001E-3</v>
      </c>
      <c r="D2315" s="23">
        <v>4.4000000000000003E-3</v>
      </c>
      <c r="E2315" s="23">
        <v>6.1999999999999998E-3</v>
      </c>
      <c r="F2315" s="23">
        <v>8.3999999999999995E-3</v>
      </c>
      <c r="G2315" s="23">
        <v>0.01</v>
      </c>
      <c r="H2315" s="23">
        <v>1.34E-2</v>
      </c>
      <c r="I2315" s="23">
        <v>1.66E-2</v>
      </c>
      <c r="J2315" s="23">
        <v>1.8799999999999997E-2</v>
      </c>
      <c r="K2315" s="23">
        <v>2.2599999999999999E-2</v>
      </c>
      <c r="L2315" s="23">
        <v>2.6800000000000001E-2</v>
      </c>
      <c r="M2315" s="23"/>
      <c r="N2315" s="23"/>
      <c r="O2315" s="23"/>
      <c r="P2315" s="23"/>
      <c r="V2315" s="23"/>
      <c r="W2315" s="23"/>
      <c r="X2315" s="23"/>
      <c r="Y2315" s="23"/>
      <c r="Z2315" s="23"/>
      <c r="AA2315" s="23"/>
      <c r="AB2315" s="23"/>
      <c r="AC2315" s="23"/>
      <c r="AD2315" s="23"/>
    </row>
    <row r="2316" spans="1:30">
      <c r="A2316" s="4">
        <v>42450</v>
      </c>
      <c r="B2316" s="23">
        <v>3.7000000000000002E-3</v>
      </c>
      <c r="C2316" s="23">
        <v>3.0999999999999999E-3</v>
      </c>
      <c r="D2316" s="23">
        <v>4.5999999999999999E-3</v>
      </c>
      <c r="E2316" s="23">
        <v>6.3E-3</v>
      </c>
      <c r="F2316" s="23">
        <v>8.6999999999999994E-3</v>
      </c>
      <c r="G2316" s="23">
        <v>1.0500000000000001E-2</v>
      </c>
      <c r="H2316" s="23">
        <v>1.38E-2</v>
      </c>
      <c r="I2316" s="23">
        <v>1.7000000000000001E-2</v>
      </c>
      <c r="J2316" s="23">
        <v>1.9199999999999998E-2</v>
      </c>
      <c r="K2316" s="23">
        <v>2.3099999999999999E-2</v>
      </c>
      <c r="L2316" s="23">
        <v>2.7200000000000002E-2</v>
      </c>
      <c r="M2316" s="23"/>
      <c r="N2316" s="23"/>
      <c r="O2316" s="23"/>
      <c r="P2316" s="23"/>
      <c r="V2316" s="23"/>
      <c r="W2316" s="23"/>
      <c r="X2316" s="23"/>
      <c r="Y2316" s="23"/>
      <c r="Z2316" s="23"/>
      <c r="AA2316" s="23"/>
      <c r="AB2316" s="23"/>
      <c r="AC2316" s="23"/>
      <c r="AD2316" s="23"/>
    </row>
    <row r="2317" spans="1:30">
      <c r="A2317" s="4">
        <v>42451</v>
      </c>
      <c r="B2317" s="23">
        <v>3.7000000000000002E-3</v>
      </c>
      <c r="C2317" s="23">
        <v>3.0000000000000001E-3</v>
      </c>
      <c r="D2317" s="23">
        <v>4.5999999999999999E-3</v>
      </c>
      <c r="E2317" s="23">
        <v>6.4000000000000003E-3</v>
      </c>
      <c r="F2317" s="23">
        <v>9.1000000000000004E-3</v>
      </c>
      <c r="G2317" s="23">
        <v>1.0800000000000001E-2</v>
      </c>
      <c r="H2317" s="23">
        <v>1.4199999999999999E-2</v>
      </c>
      <c r="I2317" s="23">
        <v>1.7399999999999999E-2</v>
      </c>
      <c r="J2317" s="23">
        <v>1.9400000000000001E-2</v>
      </c>
      <c r="K2317" s="23">
        <v>2.3199999999999998E-2</v>
      </c>
      <c r="L2317" s="23">
        <v>2.7200000000000002E-2</v>
      </c>
      <c r="M2317" s="23"/>
      <c r="N2317" s="23"/>
      <c r="O2317" s="23"/>
      <c r="P2317" s="23"/>
      <c r="V2317" s="23"/>
      <c r="W2317" s="23"/>
      <c r="X2317" s="23"/>
      <c r="Y2317" s="23"/>
      <c r="Z2317" s="23"/>
      <c r="AA2317" s="23"/>
      <c r="AB2317" s="23"/>
      <c r="AC2317" s="23"/>
      <c r="AD2317" s="23"/>
    </row>
    <row r="2318" spans="1:30">
      <c r="A2318" s="4">
        <v>42452</v>
      </c>
      <c r="B2318" s="23">
        <v>3.7000000000000002E-3</v>
      </c>
      <c r="C2318" s="23">
        <v>3.0000000000000001E-3</v>
      </c>
      <c r="D2318" s="23">
        <v>4.5999999999999999E-3</v>
      </c>
      <c r="E2318" s="23">
        <v>6.4000000000000003E-3</v>
      </c>
      <c r="F2318" s="23">
        <v>8.6999999999999994E-3</v>
      </c>
      <c r="G2318" s="23">
        <v>1.03E-2</v>
      </c>
      <c r="H2318" s="23">
        <v>1.37E-2</v>
      </c>
      <c r="I2318" s="23">
        <v>1.67E-2</v>
      </c>
      <c r="J2318" s="23">
        <v>1.8799999999999997E-2</v>
      </c>
      <c r="K2318" s="23">
        <v>2.2499999999999999E-2</v>
      </c>
      <c r="L2318" s="23">
        <v>2.6499999999999999E-2</v>
      </c>
      <c r="M2318" s="23"/>
      <c r="N2318" s="23"/>
      <c r="O2318" s="23"/>
      <c r="P2318" s="23"/>
      <c r="V2318" s="23"/>
      <c r="W2318" s="23"/>
      <c r="X2318" s="23"/>
      <c r="Y2318" s="23"/>
      <c r="Z2318" s="23"/>
      <c r="AA2318" s="23"/>
      <c r="AB2318" s="23"/>
      <c r="AC2318" s="23"/>
      <c r="AD2318" s="23"/>
    </row>
    <row r="2319" spans="1:30">
      <c r="A2319" s="4">
        <v>42453</v>
      </c>
      <c r="B2319" s="23">
        <v>3.7000000000000002E-3</v>
      </c>
      <c r="C2319" s="23">
        <v>3.0000000000000001E-3</v>
      </c>
      <c r="D2319" s="23">
        <v>4.5999999999999999E-3</v>
      </c>
      <c r="E2319" s="23">
        <v>6.3E-3</v>
      </c>
      <c r="F2319" s="23">
        <v>8.8999999999999999E-3</v>
      </c>
      <c r="G2319" s="23">
        <v>1.0500000000000001E-2</v>
      </c>
      <c r="H2319" s="23">
        <v>1.3899999999999999E-2</v>
      </c>
      <c r="I2319" s="23">
        <v>1.7000000000000001E-2</v>
      </c>
      <c r="J2319" s="23">
        <v>1.9099999999999999E-2</v>
      </c>
      <c r="K2319" s="23">
        <v>2.2799999999999997E-2</v>
      </c>
      <c r="L2319" s="23">
        <v>2.6699999999999998E-2</v>
      </c>
      <c r="M2319" s="23"/>
      <c r="N2319" s="23"/>
      <c r="O2319" s="23"/>
      <c r="P2319" s="23"/>
      <c r="V2319" s="23"/>
      <c r="W2319" s="23"/>
      <c r="X2319" s="23"/>
      <c r="Y2319" s="23"/>
      <c r="Z2319" s="23"/>
      <c r="AA2319" s="23"/>
      <c r="AB2319" s="23"/>
      <c r="AC2319" s="23"/>
      <c r="AD2319" s="23"/>
    </row>
    <row r="2320" spans="1:30">
      <c r="A2320" s="4">
        <v>42457</v>
      </c>
      <c r="B2320" s="23">
        <v>3.7000000000000002E-3</v>
      </c>
      <c r="C2320" s="23">
        <v>2.8999999999999998E-3</v>
      </c>
      <c r="D2320" s="23">
        <v>4.8999999999999998E-3</v>
      </c>
      <c r="E2320" s="23">
        <v>6.5000000000000006E-3</v>
      </c>
      <c r="F2320" s="23">
        <v>8.8999999999999999E-3</v>
      </c>
      <c r="G2320" s="23">
        <v>1.04E-2</v>
      </c>
      <c r="H2320" s="23">
        <v>1.37E-2</v>
      </c>
      <c r="I2320" s="23">
        <v>1.6799999999999999E-2</v>
      </c>
      <c r="J2320" s="23">
        <v>1.89E-2</v>
      </c>
      <c r="K2320" s="23">
        <v>2.2599999999999999E-2</v>
      </c>
      <c r="L2320" s="23">
        <v>2.6600000000000002E-2</v>
      </c>
      <c r="M2320" s="23"/>
      <c r="N2320" s="23"/>
      <c r="O2320" s="23"/>
      <c r="P2320" s="23"/>
      <c r="V2320" s="23"/>
      <c r="W2320" s="23"/>
      <c r="X2320" s="23"/>
      <c r="Y2320" s="23"/>
      <c r="Z2320" s="23"/>
      <c r="AA2320" s="23"/>
      <c r="AB2320" s="23"/>
      <c r="AC2320" s="23"/>
      <c r="AD2320" s="23"/>
    </row>
    <row r="2321" spans="1:30">
      <c r="A2321" s="4">
        <v>42458</v>
      </c>
      <c r="B2321" s="23">
        <v>3.7000000000000002E-3</v>
      </c>
      <c r="C2321" s="23">
        <v>2.3E-3</v>
      </c>
      <c r="D2321" s="23">
        <v>4.5000000000000005E-3</v>
      </c>
      <c r="E2321" s="23">
        <v>6.3E-3</v>
      </c>
      <c r="F2321" s="23">
        <v>7.8000000000000005E-3</v>
      </c>
      <c r="G2321" s="23">
        <v>9.3999999999999986E-3</v>
      </c>
      <c r="H2321" s="23">
        <v>1.29E-2</v>
      </c>
      <c r="I2321" s="23">
        <v>1.5900000000000001E-2</v>
      </c>
      <c r="J2321" s="23">
        <v>1.8100000000000002E-2</v>
      </c>
      <c r="K2321" s="23">
        <v>2.2000000000000002E-2</v>
      </c>
      <c r="L2321" s="23">
        <v>2.6000000000000002E-2</v>
      </c>
      <c r="M2321" s="23"/>
      <c r="N2321" s="23"/>
      <c r="O2321" s="23"/>
      <c r="P2321" s="23"/>
      <c r="V2321" s="23"/>
      <c r="W2321" s="23"/>
      <c r="X2321" s="23"/>
      <c r="Y2321" s="23"/>
      <c r="Z2321" s="23"/>
      <c r="AA2321" s="23"/>
      <c r="AB2321" s="23"/>
      <c r="AC2321" s="23"/>
      <c r="AD2321" s="23"/>
    </row>
    <row r="2322" spans="1:30">
      <c r="A2322" s="4">
        <v>42459</v>
      </c>
      <c r="B2322" s="23">
        <v>3.7000000000000002E-3</v>
      </c>
      <c r="C2322" s="23">
        <v>2E-3</v>
      </c>
      <c r="D2322" s="23">
        <v>3.9000000000000003E-3</v>
      </c>
      <c r="E2322" s="23">
        <v>6.0999999999999995E-3</v>
      </c>
      <c r="F2322" s="23">
        <v>7.6E-3</v>
      </c>
      <c r="G2322" s="23">
        <v>9.1000000000000004E-3</v>
      </c>
      <c r="H2322" s="23">
        <v>1.26E-2</v>
      </c>
      <c r="I2322" s="23">
        <v>1.6E-2</v>
      </c>
      <c r="J2322" s="23">
        <v>1.83E-2</v>
      </c>
      <c r="K2322" s="23">
        <v>2.2400000000000003E-2</v>
      </c>
      <c r="L2322" s="23">
        <v>2.6499999999999999E-2</v>
      </c>
      <c r="M2322" s="23"/>
      <c r="N2322" s="23"/>
      <c r="O2322" s="23"/>
      <c r="P2322" s="23"/>
      <c r="V2322" s="23"/>
      <c r="W2322" s="23"/>
      <c r="X2322" s="23"/>
      <c r="Y2322" s="23"/>
      <c r="Z2322" s="23"/>
      <c r="AA2322" s="23"/>
      <c r="AB2322" s="23"/>
      <c r="AC2322" s="23"/>
      <c r="AD2322" s="23"/>
    </row>
    <row r="2323" spans="1:30">
      <c r="A2323" s="4">
        <v>42460</v>
      </c>
      <c r="B2323" s="23">
        <v>2.5000000000000001E-3</v>
      </c>
      <c r="C2323" s="23">
        <v>2.0999999999999999E-3</v>
      </c>
      <c r="D2323" s="23">
        <v>3.9000000000000003E-3</v>
      </c>
      <c r="E2323" s="23">
        <v>5.8999999999999999E-3</v>
      </c>
      <c r="F2323" s="23">
        <v>7.3000000000000001E-3</v>
      </c>
      <c r="G2323" s="23">
        <v>8.6999999999999994E-3</v>
      </c>
      <c r="H2323" s="23">
        <v>1.21E-2</v>
      </c>
      <c r="I2323" s="23">
        <v>1.54E-2</v>
      </c>
      <c r="J2323" s="23">
        <v>1.78E-2</v>
      </c>
      <c r="K2323" s="23">
        <v>2.2000000000000002E-2</v>
      </c>
      <c r="L2323" s="23">
        <v>2.6099999999999998E-2</v>
      </c>
      <c r="M2323" s="23"/>
      <c r="N2323" s="23"/>
      <c r="O2323" s="23"/>
      <c r="P2323" s="23"/>
      <c r="V2323" s="23"/>
      <c r="W2323" s="23"/>
      <c r="X2323" s="23"/>
      <c r="Y2323" s="23"/>
      <c r="Z2323" s="23"/>
      <c r="AA2323" s="23"/>
      <c r="AB2323" s="23"/>
      <c r="AC2323" s="23"/>
      <c r="AD2323" s="23"/>
    </row>
    <row r="2324" spans="1:30">
      <c r="A2324" s="4">
        <v>42461</v>
      </c>
      <c r="B2324" s="23">
        <v>3.7000000000000002E-3</v>
      </c>
      <c r="C2324" s="23">
        <v>2.3E-3</v>
      </c>
      <c r="D2324" s="23">
        <v>4.0000000000000001E-3</v>
      </c>
      <c r="E2324" s="23">
        <v>6.1999999999999998E-3</v>
      </c>
      <c r="F2324" s="23">
        <v>7.6E-3</v>
      </c>
      <c r="G2324" s="23">
        <v>9.0000000000000011E-3</v>
      </c>
      <c r="H2324" s="23">
        <v>1.24E-2</v>
      </c>
      <c r="I2324" s="23">
        <v>1.5600000000000001E-2</v>
      </c>
      <c r="J2324" s="23">
        <v>1.7899999999999999E-2</v>
      </c>
      <c r="K2324" s="23">
        <v>2.2000000000000002E-2</v>
      </c>
      <c r="L2324" s="23">
        <v>2.6200000000000001E-2</v>
      </c>
      <c r="M2324" s="23"/>
      <c r="N2324" s="23"/>
      <c r="O2324" s="23"/>
      <c r="P2324" s="23"/>
      <c r="V2324" s="23"/>
      <c r="W2324" s="23"/>
      <c r="X2324" s="23"/>
      <c r="Y2324" s="23"/>
      <c r="Z2324" s="23"/>
      <c r="AA2324" s="23"/>
      <c r="AB2324" s="23"/>
      <c r="AC2324" s="23"/>
      <c r="AD2324" s="23"/>
    </row>
    <row r="2325" spans="1:30">
      <c r="A2325" s="4">
        <v>42464</v>
      </c>
      <c r="B2325" s="23">
        <v>3.7000000000000002E-3</v>
      </c>
      <c r="C2325" s="23">
        <v>2.3E-3</v>
      </c>
      <c r="D2325" s="23">
        <v>3.8E-3</v>
      </c>
      <c r="E2325" s="23">
        <v>5.8999999999999999E-3</v>
      </c>
      <c r="F2325" s="23">
        <v>7.4999999999999997E-3</v>
      </c>
      <c r="G2325" s="23">
        <v>8.8000000000000005E-3</v>
      </c>
      <c r="H2325" s="23">
        <v>1.2199999999999999E-2</v>
      </c>
      <c r="I2325" s="23">
        <v>1.5300000000000001E-2</v>
      </c>
      <c r="J2325" s="23">
        <v>1.78E-2</v>
      </c>
      <c r="K2325" s="23">
        <v>2.1899999999999999E-2</v>
      </c>
      <c r="L2325" s="23">
        <v>2.6000000000000002E-2</v>
      </c>
      <c r="M2325" s="23"/>
      <c r="N2325" s="23"/>
      <c r="O2325" s="23"/>
      <c r="P2325" s="23"/>
      <c r="V2325" s="23"/>
      <c r="W2325" s="23"/>
      <c r="X2325" s="23"/>
      <c r="Y2325" s="23"/>
      <c r="Z2325" s="23"/>
      <c r="AA2325" s="23"/>
      <c r="AB2325" s="23"/>
      <c r="AC2325" s="23"/>
      <c r="AD2325" s="23"/>
    </row>
    <row r="2326" spans="1:30">
      <c r="A2326" s="4">
        <v>42465</v>
      </c>
      <c r="B2326" s="23">
        <v>3.7000000000000002E-3</v>
      </c>
      <c r="C2326" s="23">
        <v>2.3E-3</v>
      </c>
      <c r="D2326" s="23">
        <v>3.5999999999999999E-3</v>
      </c>
      <c r="E2326" s="23">
        <v>5.6000000000000008E-3</v>
      </c>
      <c r="F2326" s="23">
        <v>7.1999999999999998E-3</v>
      </c>
      <c r="G2326" s="23">
        <v>8.5000000000000006E-3</v>
      </c>
      <c r="H2326" s="23">
        <v>1.1699999999999999E-2</v>
      </c>
      <c r="I2326" s="23">
        <v>1.49E-2</v>
      </c>
      <c r="J2326" s="23">
        <v>1.7299999999999999E-2</v>
      </c>
      <c r="K2326" s="23">
        <v>2.1299999999999999E-2</v>
      </c>
      <c r="L2326" s="23">
        <v>2.5399999999999999E-2</v>
      </c>
      <c r="M2326" s="23"/>
      <c r="N2326" s="23"/>
      <c r="O2326" s="23"/>
      <c r="P2326" s="23"/>
      <c r="V2326" s="23"/>
      <c r="W2326" s="23"/>
      <c r="X2326" s="23"/>
      <c r="Y2326" s="23"/>
      <c r="Z2326" s="23"/>
      <c r="AA2326" s="23"/>
      <c r="AB2326" s="23"/>
      <c r="AC2326" s="23"/>
      <c r="AD2326" s="23"/>
    </row>
    <row r="2327" spans="1:30">
      <c r="A2327" s="4">
        <v>42466</v>
      </c>
      <c r="B2327" s="23">
        <v>3.7000000000000002E-3</v>
      </c>
      <c r="C2327" s="23">
        <v>2.3E-3</v>
      </c>
      <c r="D2327" s="23">
        <v>3.5999999999999999E-3</v>
      </c>
      <c r="E2327" s="23">
        <v>5.5000000000000005E-3</v>
      </c>
      <c r="F2327" s="23">
        <v>7.3000000000000001E-3</v>
      </c>
      <c r="G2327" s="23">
        <v>8.8000000000000005E-3</v>
      </c>
      <c r="H2327" s="23">
        <v>1.2E-2</v>
      </c>
      <c r="I2327" s="23">
        <v>1.52E-2</v>
      </c>
      <c r="J2327" s="23">
        <v>1.7600000000000001E-2</v>
      </c>
      <c r="K2327" s="23">
        <v>2.1700000000000001E-2</v>
      </c>
      <c r="L2327" s="23">
        <v>2.58E-2</v>
      </c>
      <c r="M2327" s="23"/>
      <c r="N2327" s="23"/>
      <c r="O2327" s="23"/>
      <c r="P2327" s="23"/>
      <c r="V2327" s="23"/>
      <c r="W2327" s="23"/>
      <c r="X2327" s="23"/>
      <c r="Y2327" s="23"/>
      <c r="Z2327" s="23"/>
      <c r="AA2327" s="23"/>
      <c r="AB2327" s="23"/>
      <c r="AC2327" s="23"/>
      <c r="AD2327" s="23"/>
    </row>
    <row r="2328" spans="1:30">
      <c r="A2328" s="4">
        <v>42467</v>
      </c>
      <c r="B2328" s="23">
        <v>3.7000000000000002E-3</v>
      </c>
      <c r="C2328" s="23">
        <v>2.3E-3</v>
      </c>
      <c r="D2328" s="23">
        <v>3.5999999999999999E-3</v>
      </c>
      <c r="E2328" s="23">
        <v>5.1999999999999998E-3</v>
      </c>
      <c r="F2328" s="23">
        <v>6.9999999999999993E-3</v>
      </c>
      <c r="G2328" s="23">
        <v>8.3000000000000001E-3</v>
      </c>
      <c r="H2328" s="23">
        <v>1.1399999999999999E-2</v>
      </c>
      <c r="I2328" s="23">
        <v>1.46E-2</v>
      </c>
      <c r="J2328" s="23">
        <v>1.7000000000000001E-2</v>
      </c>
      <c r="K2328" s="23">
        <v>2.1000000000000001E-2</v>
      </c>
      <c r="L2328" s="23">
        <v>2.52E-2</v>
      </c>
      <c r="M2328" s="23"/>
      <c r="N2328" s="23"/>
      <c r="O2328" s="23"/>
      <c r="P2328" s="23"/>
      <c r="V2328" s="23"/>
      <c r="W2328" s="23"/>
      <c r="X2328" s="23"/>
      <c r="Y2328" s="23"/>
      <c r="Z2328" s="23"/>
      <c r="AA2328" s="23"/>
      <c r="AB2328" s="23"/>
      <c r="AC2328" s="23"/>
      <c r="AD2328" s="23"/>
    </row>
    <row r="2329" spans="1:30">
      <c r="A2329" s="4">
        <v>42468</v>
      </c>
      <c r="B2329" s="23">
        <v>3.7000000000000002E-3</v>
      </c>
      <c r="C2329" s="23">
        <v>2.3E-3</v>
      </c>
      <c r="D2329" s="23">
        <v>3.4000000000000002E-3</v>
      </c>
      <c r="E2329" s="23">
        <v>5.4000000000000003E-3</v>
      </c>
      <c r="F2329" s="23">
        <v>6.9999999999999993E-3</v>
      </c>
      <c r="G2329" s="23">
        <v>8.3999999999999995E-3</v>
      </c>
      <c r="H2329" s="23">
        <v>1.1599999999999999E-2</v>
      </c>
      <c r="I2329" s="23">
        <v>1.47E-2</v>
      </c>
      <c r="J2329" s="23">
        <v>1.72E-2</v>
      </c>
      <c r="K2329" s="23">
        <v>2.1299999999999999E-2</v>
      </c>
      <c r="L2329" s="23">
        <v>2.5499999999999998E-2</v>
      </c>
      <c r="M2329" s="23"/>
      <c r="N2329" s="23"/>
      <c r="O2329" s="23"/>
      <c r="P2329" s="23"/>
      <c r="V2329" s="23"/>
      <c r="W2329" s="23"/>
      <c r="X2329" s="23"/>
      <c r="Y2329" s="23"/>
      <c r="Z2329" s="23"/>
      <c r="AA2329" s="23"/>
      <c r="AB2329" s="23"/>
      <c r="AC2329" s="23"/>
      <c r="AD2329" s="23"/>
    </row>
    <row r="2330" spans="1:30">
      <c r="A2330" s="4">
        <v>42471</v>
      </c>
      <c r="B2330" s="23">
        <v>3.7000000000000002E-3</v>
      </c>
      <c r="C2330" s="23">
        <v>2.3E-3</v>
      </c>
      <c r="D2330" s="23">
        <v>3.4000000000000002E-3</v>
      </c>
      <c r="E2330" s="23">
        <v>5.3E-3</v>
      </c>
      <c r="F2330" s="23">
        <v>6.9999999999999993E-3</v>
      </c>
      <c r="G2330" s="23">
        <v>8.5000000000000006E-3</v>
      </c>
      <c r="H2330" s="23">
        <v>1.1599999999999999E-2</v>
      </c>
      <c r="I2330" s="23">
        <v>1.4800000000000001E-2</v>
      </c>
      <c r="J2330" s="23">
        <v>1.7299999999999999E-2</v>
      </c>
      <c r="K2330" s="23">
        <v>2.1400000000000002E-2</v>
      </c>
      <c r="L2330" s="23">
        <v>2.5600000000000001E-2</v>
      </c>
      <c r="M2330" s="23"/>
      <c r="N2330" s="23"/>
      <c r="O2330" s="23"/>
      <c r="P2330" s="23"/>
      <c r="V2330" s="23"/>
      <c r="W2330" s="23"/>
      <c r="X2330" s="23"/>
      <c r="Y2330" s="23"/>
      <c r="Z2330" s="23"/>
      <c r="AA2330" s="23"/>
      <c r="AB2330" s="23"/>
      <c r="AC2330" s="23"/>
      <c r="AD2330" s="23"/>
    </row>
    <row r="2331" spans="1:30">
      <c r="A2331" s="4">
        <v>42472</v>
      </c>
      <c r="B2331" s="23">
        <v>3.7000000000000002E-3</v>
      </c>
      <c r="C2331" s="23">
        <v>2.2000000000000001E-3</v>
      </c>
      <c r="D2331" s="23">
        <v>3.4000000000000002E-3</v>
      </c>
      <c r="E2331" s="23">
        <v>5.4000000000000003E-3</v>
      </c>
      <c r="F2331" s="23">
        <v>7.4000000000000003E-3</v>
      </c>
      <c r="G2331" s="23">
        <v>9.0000000000000011E-3</v>
      </c>
      <c r="H2331" s="23">
        <v>1.2199999999999999E-2</v>
      </c>
      <c r="I2331" s="23">
        <v>1.54E-2</v>
      </c>
      <c r="J2331" s="23">
        <v>1.7899999999999999E-2</v>
      </c>
      <c r="K2331" s="23">
        <v>2.18E-2</v>
      </c>
      <c r="L2331" s="23">
        <v>2.6099999999999998E-2</v>
      </c>
      <c r="M2331" s="23"/>
      <c r="N2331" s="23"/>
      <c r="O2331" s="23"/>
      <c r="P2331" s="23"/>
      <c r="V2331" s="23"/>
      <c r="W2331" s="23"/>
      <c r="X2331" s="23"/>
      <c r="Y2331" s="23"/>
      <c r="Z2331" s="23"/>
      <c r="AA2331" s="23"/>
      <c r="AB2331" s="23"/>
      <c r="AC2331" s="23"/>
      <c r="AD2331" s="23"/>
    </row>
    <row r="2332" spans="1:30">
      <c r="A2332" s="4">
        <v>42473</v>
      </c>
      <c r="B2332" s="23">
        <v>3.7000000000000002E-3</v>
      </c>
      <c r="C2332" s="23">
        <v>2.3E-3</v>
      </c>
      <c r="D2332" s="23">
        <v>3.5999999999999999E-3</v>
      </c>
      <c r="E2332" s="23">
        <v>5.5000000000000005E-3</v>
      </c>
      <c r="F2332" s="23">
        <v>7.4999999999999997E-3</v>
      </c>
      <c r="G2332" s="23">
        <v>9.0000000000000011E-3</v>
      </c>
      <c r="H2332" s="23">
        <v>1.2199999999999999E-2</v>
      </c>
      <c r="I2332" s="23">
        <v>1.5300000000000001E-2</v>
      </c>
      <c r="J2332" s="23">
        <v>1.77E-2</v>
      </c>
      <c r="K2332" s="23">
        <v>2.1600000000000001E-2</v>
      </c>
      <c r="L2332" s="23">
        <v>2.58E-2</v>
      </c>
      <c r="M2332" s="23"/>
      <c r="N2332" s="23"/>
      <c r="O2332" s="23"/>
      <c r="P2332" s="23"/>
      <c r="V2332" s="23"/>
      <c r="W2332" s="23"/>
      <c r="X2332" s="23"/>
      <c r="Y2332" s="23"/>
      <c r="Z2332" s="23"/>
      <c r="AA2332" s="23"/>
      <c r="AB2332" s="23"/>
      <c r="AC2332" s="23"/>
      <c r="AD2332" s="23"/>
    </row>
    <row r="2333" spans="1:30">
      <c r="A2333" s="4">
        <v>42474</v>
      </c>
      <c r="B2333" s="23">
        <v>3.7000000000000002E-3</v>
      </c>
      <c r="C2333" s="23">
        <v>2.2000000000000001E-3</v>
      </c>
      <c r="D2333" s="23">
        <v>3.7000000000000002E-3</v>
      </c>
      <c r="E2333" s="23">
        <v>5.5000000000000005E-3</v>
      </c>
      <c r="F2333" s="23">
        <v>7.7000000000000002E-3</v>
      </c>
      <c r="G2333" s="23">
        <v>9.1999999999999998E-3</v>
      </c>
      <c r="H2333" s="23">
        <v>1.26E-2</v>
      </c>
      <c r="I2333" s="23">
        <v>1.5700000000000002E-2</v>
      </c>
      <c r="J2333" s="23">
        <v>1.8000000000000002E-2</v>
      </c>
      <c r="K2333" s="23">
        <v>2.18E-2</v>
      </c>
      <c r="L2333" s="23">
        <v>2.6099999999999998E-2</v>
      </c>
      <c r="M2333" s="23"/>
      <c r="N2333" s="23"/>
      <c r="O2333" s="23"/>
      <c r="P2333" s="23"/>
      <c r="V2333" s="23"/>
      <c r="W2333" s="23"/>
      <c r="X2333" s="23"/>
      <c r="Y2333" s="23"/>
      <c r="Z2333" s="23"/>
      <c r="AA2333" s="23"/>
      <c r="AB2333" s="23"/>
      <c r="AC2333" s="23"/>
      <c r="AD2333" s="23"/>
    </row>
    <row r="2334" spans="1:30">
      <c r="A2334" s="4">
        <v>42475</v>
      </c>
      <c r="B2334" s="23">
        <v>3.7000000000000002E-3</v>
      </c>
      <c r="C2334" s="23">
        <v>2.2000000000000001E-3</v>
      </c>
      <c r="D2334" s="23">
        <v>3.7000000000000002E-3</v>
      </c>
      <c r="E2334" s="23">
        <v>5.3E-3</v>
      </c>
      <c r="F2334" s="23">
        <v>7.4000000000000003E-3</v>
      </c>
      <c r="G2334" s="23">
        <v>8.6999999999999994E-3</v>
      </c>
      <c r="H2334" s="23">
        <v>1.2199999999999999E-2</v>
      </c>
      <c r="I2334" s="23">
        <v>1.52E-2</v>
      </c>
      <c r="J2334" s="23">
        <v>1.7600000000000001E-2</v>
      </c>
      <c r="K2334" s="23">
        <v>2.1400000000000002E-2</v>
      </c>
      <c r="L2334" s="23">
        <v>2.5600000000000001E-2</v>
      </c>
      <c r="M2334" s="23"/>
      <c r="N2334" s="23"/>
      <c r="O2334" s="23"/>
      <c r="P2334" s="23"/>
      <c r="V2334" s="23"/>
      <c r="W2334" s="23"/>
      <c r="X2334" s="23"/>
      <c r="Y2334" s="23"/>
      <c r="Z2334" s="23"/>
      <c r="AA2334" s="23"/>
      <c r="AB2334" s="23"/>
      <c r="AC2334" s="23"/>
      <c r="AD2334" s="23"/>
    </row>
    <row r="2335" spans="1:30">
      <c r="A2335" s="4">
        <v>42478</v>
      </c>
      <c r="B2335" s="23">
        <v>3.7000000000000002E-3</v>
      </c>
      <c r="C2335" s="23">
        <v>2.2000000000000001E-3</v>
      </c>
      <c r="D2335" s="23">
        <v>3.4999999999999996E-3</v>
      </c>
      <c r="E2335" s="23">
        <v>5.1999999999999998E-3</v>
      </c>
      <c r="F2335" s="23">
        <v>7.4999999999999997E-3</v>
      </c>
      <c r="G2335" s="23">
        <v>9.0000000000000011E-3</v>
      </c>
      <c r="H2335" s="23">
        <v>1.24E-2</v>
      </c>
      <c r="I2335" s="23">
        <v>1.54E-2</v>
      </c>
      <c r="J2335" s="23">
        <v>1.78E-2</v>
      </c>
      <c r="K2335" s="23">
        <v>2.1700000000000001E-2</v>
      </c>
      <c r="L2335" s="23">
        <v>2.58E-2</v>
      </c>
      <c r="M2335" s="23"/>
      <c r="N2335" s="23"/>
      <c r="O2335" s="23"/>
      <c r="P2335" s="23"/>
      <c r="V2335" s="23"/>
      <c r="W2335" s="23"/>
      <c r="X2335" s="23"/>
      <c r="Y2335" s="23"/>
      <c r="Z2335" s="23"/>
      <c r="AA2335" s="23"/>
      <c r="AB2335" s="23"/>
      <c r="AC2335" s="23"/>
      <c r="AD2335" s="23"/>
    </row>
    <row r="2336" spans="1:30">
      <c r="A2336" s="4">
        <v>42479</v>
      </c>
      <c r="B2336" s="23">
        <v>3.7000000000000002E-3</v>
      </c>
      <c r="C2336" s="23">
        <v>2.0999999999999999E-3</v>
      </c>
      <c r="D2336" s="23">
        <v>3.5999999999999999E-3</v>
      </c>
      <c r="E2336" s="23">
        <v>5.3E-3</v>
      </c>
      <c r="F2336" s="23">
        <v>7.7000000000000002E-3</v>
      </c>
      <c r="G2336" s="23">
        <v>9.1999999999999998E-3</v>
      </c>
      <c r="H2336" s="23">
        <v>1.26E-2</v>
      </c>
      <c r="I2336" s="23">
        <v>1.5700000000000002E-2</v>
      </c>
      <c r="J2336" s="23">
        <v>1.7899999999999999E-2</v>
      </c>
      <c r="K2336" s="23">
        <v>2.1899999999999999E-2</v>
      </c>
      <c r="L2336" s="23">
        <v>2.6000000000000002E-2</v>
      </c>
      <c r="M2336" s="23"/>
      <c r="N2336" s="23"/>
      <c r="O2336" s="23"/>
      <c r="P2336" s="23"/>
      <c r="V2336" s="23"/>
      <c r="W2336" s="23"/>
      <c r="X2336" s="23"/>
      <c r="Y2336" s="23"/>
      <c r="Z2336" s="23"/>
      <c r="AA2336" s="23"/>
      <c r="AB2336" s="23"/>
      <c r="AC2336" s="23"/>
      <c r="AD2336" s="23"/>
    </row>
    <row r="2337" spans="1:30">
      <c r="A2337" s="4">
        <v>42480</v>
      </c>
      <c r="B2337" s="23">
        <v>3.7000000000000002E-3</v>
      </c>
      <c r="C2337" s="23">
        <v>2.3E-3</v>
      </c>
      <c r="D2337" s="23">
        <v>3.5999999999999999E-3</v>
      </c>
      <c r="E2337" s="23">
        <v>5.4000000000000003E-3</v>
      </c>
      <c r="F2337" s="23">
        <v>8.0000000000000002E-3</v>
      </c>
      <c r="G2337" s="23">
        <v>9.7000000000000003E-3</v>
      </c>
      <c r="H2337" s="23">
        <v>1.32E-2</v>
      </c>
      <c r="I2337" s="23">
        <v>1.6299999999999999E-2</v>
      </c>
      <c r="J2337" s="23">
        <v>1.8500000000000003E-2</v>
      </c>
      <c r="K2337" s="23">
        <v>2.2499999999999999E-2</v>
      </c>
      <c r="L2337" s="23">
        <v>2.6600000000000002E-2</v>
      </c>
      <c r="M2337" s="23"/>
      <c r="N2337" s="23"/>
      <c r="O2337" s="23"/>
      <c r="P2337" s="23"/>
      <c r="V2337" s="23"/>
      <c r="W2337" s="23"/>
      <c r="X2337" s="23"/>
      <c r="Y2337" s="23"/>
      <c r="Z2337" s="23"/>
      <c r="AA2337" s="23"/>
      <c r="AB2337" s="23"/>
      <c r="AC2337" s="23"/>
      <c r="AD2337" s="23"/>
    </row>
    <row r="2338" spans="1:30">
      <c r="A2338" s="4">
        <v>42481</v>
      </c>
      <c r="B2338" s="23">
        <v>3.7000000000000002E-3</v>
      </c>
      <c r="C2338" s="23">
        <v>2.3E-3</v>
      </c>
      <c r="D2338" s="23">
        <v>3.7000000000000002E-3</v>
      </c>
      <c r="E2338" s="23">
        <v>5.6000000000000008E-3</v>
      </c>
      <c r="F2338" s="23">
        <v>8.199999999999999E-3</v>
      </c>
      <c r="G2338" s="23">
        <v>9.7999999999999997E-3</v>
      </c>
      <c r="H2338" s="23">
        <v>1.3500000000000002E-2</v>
      </c>
      <c r="I2338" s="23">
        <v>1.6500000000000001E-2</v>
      </c>
      <c r="J2338" s="23">
        <v>1.8799999999999997E-2</v>
      </c>
      <c r="K2338" s="23">
        <v>2.29E-2</v>
      </c>
      <c r="L2338" s="23">
        <v>2.69E-2</v>
      </c>
      <c r="M2338" s="23"/>
      <c r="N2338" s="23"/>
      <c r="O2338" s="23"/>
      <c r="P2338" s="23"/>
      <c r="V2338" s="23"/>
      <c r="W2338" s="23"/>
      <c r="X2338" s="23"/>
      <c r="Y2338" s="23"/>
      <c r="Z2338" s="23"/>
      <c r="AA2338" s="23"/>
      <c r="AB2338" s="23"/>
      <c r="AC2338" s="23"/>
      <c r="AD2338" s="23"/>
    </row>
    <row r="2339" spans="1:30">
      <c r="A2339" s="4">
        <v>42482</v>
      </c>
      <c r="B2339" s="23">
        <v>3.7000000000000002E-3</v>
      </c>
      <c r="C2339" s="23">
        <v>2.3E-3</v>
      </c>
      <c r="D2339" s="23">
        <v>3.8E-3</v>
      </c>
      <c r="E2339" s="23">
        <v>5.6000000000000008E-3</v>
      </c>
      <c r="F2339" s="23">
        <v>8.3999999999999995E-3</v>
      </c>
      <c r="G2339" s="23">
        <v>1.01E-2</v>
      </c>
      <c r="H2339" s="23">
        <v>1.37E-2</v>
      </c>
      <c r="I2339" s="23">
        <v>1.67E-2</v>
      </c>
      <c r="J2339" s="23">
        <v>1.89E-2</v>
      </c>
      <c r="K2339" s="23">
        <v>2.3E-2</v>
      </c>
      <c r="L2339" s="23">
        <v>2.7000000000000003E-2</v>
      </c>
      <c r="M2339" s="23"/>
      <c r="N2339" s="23"/>
      <c r="O2339" s="23"/>
      <c r="P2339" s="23"/>
      <c r="V2339" s="23"/>
      <c r="W2339" s="23"/>
      <c r="X2339" s="23"/>
      <c r="Y2339" s="23"/>
      <c r="Z2339" s="23"/>
      <c r="AA2339" s="23"/>
      <c r="AB2339" s="23"/>
      <c r="AC2339" s="23"/>
      <c r="AD2339" s="23"/>
    </row>
    <row r="2340" spans="1:30">
      <c r="A2340" s="4">
        <v>42485</v>
      </c>
      <c r="B2340" s="23">
        <v>3.7000000000000002E-3</v>
      </c>
      <c r="C2340" s="23">
        <v>2.5000000000000001E-3</v>
      </c>
      <c r="D2340" s="23">
        <v>4.0000000000000001E-3</v>
      </c>
      <c r="E2340" s="23">
        <v>5.6999999999999993E-3</v>
      </c>
      <c r="F2340" s="23">
        <v>8.5000000000000006E-3</v>
      </c>
      <c r="G2340" s="23">
        <v>1.01E-2</v>
      </c>
      <c r="H2340" s="23">
        <v>1.38E-2</v>
      </c>
      <c r="I2340" s="23">
        <v>1.6899999999999998E-2</v>
      </c>
      <c r="J2340" s="23">
        <v>1.9099999999999999E-2</v>
      </c>
      <c r="K2340" s="23">
        <v>2.3199999999999998E-2</v>
      </c>
      <c r="L2340" s="23">
        <v>2.7200000000000002E-2</v>
      </c>
      <c r="M2340" s="23"/>
      <c r="N2340" s="23"/>
      <c r="O2340" s="23"/>
      <c r="P2340" s="23"/>
      <c r="V2340" s="23"/>
      <c r="W2340" s="23"/>
      <c r="X2340" s="23"/>
      <c r="Y2340" s="23"/>
      <c r="Z2340" s="23"/>
      <c r="AA2340" s="23"/>
      <c r="AB2340" s="23"/>
      <c r="AC2340" s="23"/>
      <c r="AD2340" s="23"/>
    </row>
    <row r="2341" spans="1:30">
      <c r="A2341" s="4">
        <v>42486</v>
      </c>
      <c r="B2341" s="23">
        <v>3.7000000000000002E-3</v>
      </c>
      <c r="C2341" s="23">
        <v>2.3999999999999998E-3</v>
      </c>
      <c r="D2341" s="23">
        <v>4.3E-3</v>
      </c>
      <c r="E2341" s="23">
        <v>6.0999999999999995E-3</v>
      </c>
      <c r="F2341" s="23">
        <v>8.6E-3</v>
      </c>
      <c r="G2341" s="23">
        <v>1.04E-2</v>
      </c>
      <c r="H2341" s="23">
        <v>1.3999999999999999E-2</v>
      </c>
      <c r="I2341" s="23">
        <v>1.72E-2</v>
      </c>
      <c r="J2341" s="23">
        <v>1.9400000000000001E-2</v>
      </c>
      <c r="K2341" s="23">
        <v>2.35E-2</v>
      </c>
      <c r="L2341" s="23">
        <v>2.76E-2</v>
      </c>
      <c r="M2341" s="23"/>
      <c r="N2341" s="23"/>
      <c r="O2341" s="23"/>
      <c r="P2341" s="23"/>
      <c r="V2341" s="23"/>
      <c r="W2341" s="23"/>
      <c r="X2341" s="23"/>
      <c r="Y2341" s="23"/>
      <c r="Z2341" s="23"/>
      <c r="AA2341" s="23"/>
      <c r="AB2341" s="23"/>
      <c r="AC2341" s="23"/>
      <c r="AD2341" s="23"/>
    </row>
    <row r="2342" spans="1:30">
      <c r="A2342" s="4">
        <v>42487</v>
      </c>
      <c r="B2342" s="23">
        <v>3.7000000000000002E-3</v>
      </c>
      <c r="C2342" s="23">
        <v>2.3999999999999998E-3</v>
      </c>
      <c r="D2342" s="23">
        <v>4.0000000000000001E-3</v>
      </c>
      <c r="E2342" s="23">
        <v>5.7999999999999996E-3</v>
      </c>
      <c r="F2342" s="23">
        <v>8.3000000000000001E-3</v>
      </c>
      <c r="G2342" s="23">
        <v>9.8999999999999991E-3</v>
      </c>
      <c r="H2342" s="23">
        <v>1.3300000000000001E-2</v>
      </c>
      <c r="I2342" s="23">
        <v>1.6399999999999998E-2</v>
      </c>
      <c r="J2342" s="23">
        <v>1.8700000000000001E-2</v>
      </c>
      <c r="K2342" s="23">
        <v>2.3E-2</v>
      </c>
      <c r="L2342" s="23">
        <v>2.7099999999999999E-2</v>
      </c>
      <c r="M2342" s="23"/>
      <c r="N2342" s="23"/>
      <c r="O2342" s="23"/>
      <c r="P2342" s="23"/>
      <c r="V2342" s="23"/>
      <c r="W2342" s="23"/>
      <c r="X2342" s="23"/>
      <c r="Y2342" s="23"/>
      <c r="Z2342" s="23"/>
      <c r="AA2342" s="23"/>
      <c r="AB2342" s="23"/>
      <c r="AC2342" s="23"/>
      <c r="AD2342" s="23"/>
    </row>
    <row r="2343" spans="1:30">
      <c r="A2343" s="4">
        <v>42488</v>
      </c>
      <c r="B2343" s="23">
        <v>3.7000000000000002E-3</v>
      </c>
      <c r="C2343" s="23">
        <v>2.2000000000000001E-3</v>
      </c>
      <c r="D2343" s="23">
        <v>3.9000000000000003E-3</v>
      </c>
      <c r="E2343" s="23">
        <v>5.6000000000000008E-3</v>
      </c>
      <c r="F2343" s="23">
        <v>7.8000000000000005E-3</v>
      </c>
      <c r="G2343" s="23">
        <v>9.300000000000001E-3</v>
      </c>
      <c r="H2343" s="23">
        <v>1.2800000000000001E-2</v>
      </c>
      <c r="I2343" s="23">
        <v>1.6E-2</v>
      </c>
      <c r="J2343" s="23">
        <v>1.84E-2</v>
      </c>
      <c r="K2343" s="23">
        <v>2.2700000000000001E-2</v>
      </c>
      <c r="L2343" s="23">
        <v>2.6800000000000001E-2</v>
      </c>
      <c r="M2343" s="23"/>
      <c r="N2343" s="23"/>
      <c r="O2343" s="23"/>
      <c r="P2343" s="23"/>
      <c r="V2343" s="23"/>
      <c r="W2343" s="23"/>
      <c r="X2343" s="23"/>
      <c r="Y2343" s="23"/>
      <c r="Z2343" s="23"/>
      <c r="AA2343" s="23"/>
      <c r="AB2343" s="23"/>
      <c r="AC2343" s="23"/>
      <c r="AD2343" s="23"/>
    </row>
    <row r="2344" spans="1:30">
      <c r="A2344" s="4">
        <v>42489</v>
      </c>
      <c r="B2344" s="23">
        <v>3.0000000000000001E-3</v>
      </c>
      <c r="C2344" s="23">
        <v>2.2000000000000001E-3</v>
      </c>
      <c r="D2344" s="23">
        <v>4.0000000000000001E-3</v>
      </c>
      <c r="E2344" s="23">
        <v>5.6000000000000008E-3</v>
      </c>
      <c r="F2344" s="23">
        <v>7.7000000000000002E-3</v>
      </c>
      <c r="G2344" s="23">
        <v>9.1999999999999998E-3</v>
      </c>
      <c r="H2344" s="23">
        <v>1.2800000000000001E-2</v>
      </c>
      <c r="I2344" s="23">
        <v>1.6E-2</v>
      </c>
      <c r="J2344" s="23">
        <v>1.83E-2</v>
      </c>
      <c r="K2344" s="23">
        <v>2.2599999999999999E-2</v>
      </c>
      <c r="L2344" s="23">
        <v>2.6600000000000002E-2</v>
      </c>
      <c r="M2344" s="23"/>
      <c r="N2344" s="23"/>
      <c r="O2344" s="23"/>
      <c r="P2344" s="23"/>
      <c r="V2344" s="23"/>
      <c r="W2344" s="23"/>
      <c r="X2344" s="23"/>
      <c r="Y2344" s="23"/>
      <c r="Z2344" s="23"/>
      <c r="AA2344" s="23"/>
      <c r="AB2344" s="23"/>
      <c r="AC2344" s="23"/>
      <c r="AD2344" s="23"/>
    </row>
    <row r="2345" spans="1:30">
      <c r="A2345" s="4">
        <v>42492</v>
      </c>
      <c r="B2345" s="23">
        <v>3.7000000000000002E-3</v>
      </c>
      <c r="C2345" s="23">
        <v>2.2000000000000001E-3</v>
      </c>
      <c r="D2345" s="23">
        <v>4.0999999999999995E-3</v>
      </c>
      <c r="E2345" s="23">
        <v>5.5000000000000005E-3</v>
      </c>
      <c r="F2345" s="23">
        <v>8.0000000000000002E-3</v>
      </c>
      <c r="G2345" s="23">
        <v>9.5999999999999992E-3</v>
      </c>
      <c r="H2345" s="23">
        <v>1.32E-2</v>
      </c>
      <c r="I2345" s="23">
        <v>1.6399999999999998E-2</v>
      </c>
      <c r="J2345" s="23">
        <v>1.8799999999999997E-2</v>
      </c>
      <c r="K2345" s="23">
        <v>2.3099999999999999E-2</v>
      </c>
      <c r="L2345" s="23">
        <v>2.7099999999999999E-2</v>
      </c>
      <c r="M2345" s="23"/>
      <c r="N2345" s="23"/>
      <c r="O2345" s="23"/>
      <c r="P2345" s="23"/>
      <c r="V2345" s="23"/>
      <c r="W2345" s="23"/>
      <c r="X2345" s="23"/>
      <c r="Y2345" s="23"/>
      <c r="Z2345" s="23"/>
      <c r="AA2345" s="23"/>
      <c r="AB2345" s="23"/>
      <c r="AC2345" s="23"/>
      <c r="AD2345" s="23"/>
    </row>
    <row r="2346" spans="1:30">
      <c r="A2346" s="4">
        <v>42493</v>
      </c>
      <c r="B2346" s="23">
        <v>3.7000000000000002E-3</v>
      </c>
      <c r="C2346" s="23">
        <v>2.0999999999999999E-3</v>
      </c>
      <c r="D2346" s="23">
        <v>4.0000000000000001E-3</v>
      </c>
      <c r="E2346" s="23">
        <v>5.3E-3</v>
      </c>
      <c r="F2346" s="23">
        <v>7.4999999999999997E-3</v>
      </c>
      <c r="G2346" s="23">
        <v>9.1999999999999998E-3</v>
      </c>
      <c r="H2346" s="23">
        <v>1.2500000000000001E-2</v>
      </c>
      <c r="I2346" s="23">
        <v>1.5700000000000002E-2</v>
      </c>
      <c r="J2346" s="23">
        <v>1.8100000000000002E-2</v>
      </c>
      <c r="K2346" s="23">
        <v>2.2400000000000003E-2</v>
      </c>
      <c r="L2346" s="23">
        <v>2.6600000000000002E-2</v>
      </c>
      <c r="M2346" s="23"/>
      <c r="N2346" s="23"/>
      <c r="O2346" s="23"/>
      <c r="P2346" s="23"/>
      <c r="V2346" s="23"/>
      <c r="W2346" s="23"/>
      <c r="X2346" s="23"/>
      <c r="Y2346" s="23"/>
      <c r="Z2346" s="23"/>
      <c r="AA2346" s="23"/>
      <c r="AB2346" s="23"/>
      <c r="AC2346" s="23"/>
      <c r="AD2346" s="23"/>
    </row>
    <row r="2347" spans="1:30">
      <c r="A2347" s="4">
        <v>42494</v>
      </c>
      <c r="B2347" s="23">
        <v>3.7000000000000002E-3</v>
      </c>
      <c r="C2347" s="23">
        <v>1.9E-3</v>
      </c>
      <c r="D2347" s="23">
        <v>3.9000000000000003E-3</v>
      </c>
      <c r="E2347" s="23">
        <v>5.1999999999999998E-3</v>
      </c>
      <c r="F2347" s="23">
        <v>7.4999999999999997E-3</v>
      </c>
      <c r="G2347" s="23">
        <v>8.8999999999999999E-3</v>
      </c>
      <c r="H2347" s="23">
        <v>1.23E-2</v>
      </c>
      <c r="I2347" s="23">
        <v>1.55E-2</v>
      </c>
      <c r="J2347" s="23">
        <v>1.7899999999999999E-2</v>
      </c>
      <c r="K2347" s="23">
        <v>2.2200000000000001E-2</v>
      </c>
      <c r="L2347" s="23">
        <v>2.64E-2</v>
      </c>
      <c r="M2347" s="23"/>
      <c r="N2347" s="23"/>
      <c r="O2347" s="23"/>
      <c r="P2347" s="23"/>
      <c r="V2347" s="23"/>
      <c r="W2347" s="23"/>
      <c r="X2347" s="23"/>
      <c r="Y2347" s="23"/>
      <c r="Z2347" s="23"/>
      <c r="AA2347" s="23"/>
      <c r="AB2347" s="23"/>
      <c r="AC2347" s="23"/>
      <c r="AD2347" s="23"/>
    </row>
    <row r="2348" spans="1:30">
      <c r="A2348" s="4">
        <v>42495</v>
      </c>
      <c r="B2348" s="23">
        <v>3.7000000000000002E-3</v>
      </c>
      <c r="C2348" s="23">
        <v>2E-3</v>
      </c>
      <c r="D2348" s="23">
        <v>3.9000000000000003E-3</v>
      </c>
      <c r="E2348" s="23">
        <v>5.1000000000000004E-3</v>
      </c>
      <c r="F2348" s="23">
        <v>7.1999999999999998E-3</v>
      </c>
      <c r="G2348" s="23">
        <v>8.6999999999999994E-3</v>
      </c>
      <c r="H2348" s="23">
        <v>1.2E-2</v>
      </c>
      <c r="I2348" s="23">
        <v>1.52E-2</v>
      </c>
      <c r="J2348" s="23">
        <v>1.7600000000000001E-2</v>
      </c>
      <c r="K2348" s="23">
        <v>2.1700000000000001E-2</v>
      </c>
      <c r="L2348" s="23">
        <v>2.6000000000000002E-2</v>
      </c>
      <c r="M2348" s="23"/>
      <c r="N2348" s="23"/>
      <c r="O2348" s="23"/>
      <c r="P2348" s="23"/>
      <c r="V2348" s="23"/>
      <c r="W2348" s="23"/>
      <c r="X2348" s="23"/>
      <c r="Y2348" s="23"/>
      <c r="Z2348" s="23"/>
      <c r="AA2348" s="23"/>
      <c r="AB2348" s="23"/>
      <c r="AC2348" s="23"/>
      <c r="AD2348" s="23"/>
    </row>
    <row r="2349" spans="1:30">
      <c r="A2349" s="4">
        <v>42496</v>
      </c>
      <c r="B2349" s="23">
        <v>3.7000000000000002E-3</v>
      </c>
      <c r="C2349" s="23">
        <v>1.9E-3</v>
      </c>
      <c r="D2349" s="23">
        <v>3.9000000000000003E-3</v>
      </c>
      <c r="E2349" s="23">
        <v>5.1000000000000004E-3</v>
      </c>
      <c r="F2349" s="23">
        <v>7.4000000000000003E-3</v>
      </c>
      <c r="G2349" s="23">
        <v>9.0000000000000011E-3</v>
      </c>
      <c r="H2349" s="23">
        <v>1.23E-2</v>
      </c>
      <c r="I2349" s="23">
        <v>1.55E-2</v>
      </c>
      <c r="J2349" s="23">
        <v>1.7899999999999999E-2</v>
      </c>
      <c r="K2349" s="23">
        <v>2.2000000000000002E-2</v>
      </c>
      <c r="L2349" s="23">
        <v>2.6200000000000001E-2</v>
      </c>
      <c r="M2349" s="23"/>
      <c r="N2349" s="23"/>
      <c r="O2349" s="23"/>
      <c r="P2349" s="23"/>
      <c r="V2349" s="23"/>
      <c r="W2349" s="23"/>
      <c r="X2349" s="23"/>
      <c r="Y2349" s="23"/>
      <c r="Z2349" s="23"/>
      <c r="AA2349" s="23"/>
      <c r="AB2349" s="23"/>
      <c r="AC2349" s="23"/>
      <c r="AD2349" s="23"/>
    </row>
    <row r="2350" spans="1:30">
      <c r="A2350" s="4">
        <v>42499</v>
      </c>
      <c r="B2350" s="23">
        <v>3.7000000000000002E-3</v>
      </c>
      <c r="C2350" s="23">
        <v>2.3999999999999998E-3</v>
      </c>
      <c r="D2350" s="23">
        <v>3.8E-3</v>
      </c>
      <c r="E2350" s="23">
        <v>5.1000000000000004E-3</v>
      </c>
      <c r="F2350" s="23">
        <v>7.1999999999999998E-3</v>
      </c>
      <c r="G2350" s="23">
        <v>8.6E-3</v>
      </c>
      <c r="H2350" s="23">
        <v>1.2E-2</v>
      </c>
      <c r="I2350" s="23">
        <v>1.5100000000000001E-2</v>
      </c>
      <c r="J2350" s="23">
        <v>1.77E-2</v>
      </c>
      <c r="K2350" s="23">
        <v>2.18E-2</v>
      </c>
      <c r="L2350" s="23">
        <v>2.6099999999999998E-2</v>
      </c>
      <c r="M2350" s="23"/>
      <c r="N2350" s="23"/>
      <c r="O2350" s="23"/>
      <c r="P2350" s="23"/>
      <c r="V2350" s="23"/>
      <c r="W2350" s="23"/>
      <c r="X2350" s="23"/>
      <c r="Y2350" s="23"/>
      <c r="Z2350" s="23"/>
      <c r="AA2350" s="23"/>
      <c r="AB2350" s="23"/>
      <c r="AC2350" s="23"/>
      <c r="AD2350" s="23"/>
    </row>
    <row r="2351" spans="1:30">
      <c r="A2351" s="4">
        <v>42500</v>
      </c>
      <c r="B2351" s="23">
        <v>3.7000000000000002E-3</v>
      </c>
      <c r="C2351" s="23">
        <v>2.3999999999999998E-3</v>
      </c>
      <c r="D2351" s="23">
        <v>3.5999999999999999E-3</v>
      </c>
      <c r="E2351" s="23">
        <v>5.1999999999999998E-3</v>
      </c>
      <c r="F2351" s="23">
        <v>7.1999999999999998E-3</v>
      </c>
      <c r="G2351" s="23">
        <v>8.8000000000000005E-3</v>
      </c>
      <c r="H2351" s="23">
        <v>1.2E-2</v>
      </c>
      <c r="I2351" s="23">
        <v>1.52E-2</v>
      </c>
      <c r="J2351" s="23">
        <v>1.77E-2</v>
      </c>
      <c r="K2351" s="23">
        <v>2.18E-2</v>
      </c>
      <c r="L2351" s="23">
        <v>2.6099999999999998E-2</v>
      </c>
      <c r="M2351" s="23"/>
      <c r="N2351" s="23"/>
      <c r="O2351" s="23"/>
      <c r="P2351" s="23"/>
      <c r="V2351" s="23"/>
      <c r="W2351" s="23"/>
      <c r="X2351" s="23"/>
      <c r="Y2351" s="23"/>
      <c r="Z2351" s="23"/>
      <c r="AA2351" s="23"/>
      <c r="AB2351" s="23"/>
      <c r="AC2351" s="23"/>
      <c r="AD2351" s="23"/>
    </row>
    <row r="2352" spans="1:30">
      <c r="A2352" s="4">
        <v>42501</v>
      </c>
      <c r="B2352" s="23">
        <v>3.7000000000000002E-3</v>
      </c>
      <c r="C2352" s="23">
        <v>2.5999999999999999E-3</v>
      </c>
      <c r="D2352" s="23">
        <v>3.7000000000000002E-3</v>
      </c>
      <c r="E2352" s="23">
        <v>5.3E-3</v>
      </c>
      <c r="F2352" s="23">
        <v>7.4000000000000003E-3</v>
      </c>
      <c r="G2352" s="23">
        <v>8.6999999999999994E-3</v>
      </c>
      <c r="H2352" s="23">
        <v>1.2E-2</v>
      </c>
      <c r="I2352" s="23">
        <v>1.5100000000000001E-2</v>
      </c>
      <c r="J2352" s="23">
        <v>1.7299999999999999E-2</v>
      </c>
      <c r="K2352" s="23">
        <v>2.1499999999999998E-2</v>
      </c>
      <c r="L2352" s="23">
        <v>2.58E-2</v>
      </c>
      <c r="M2352" s="23"/>
      <c r="N2352" s="23"/>
      <c r="O2352" s="23"/>
      <c r="P2352" s="23"/>
      <c r="V2352" s="23"/>
      <c r="W2352" s="23"/>
      <c r="X2352" s="23"/>
      <c r="Y2352" s="23"/>
      <c r="Z2352" s="23"/>
      <c r="AA2352" s="23"/>
      <c r="AB2352" s="23"/>
      <c r="AC2352" s="23"/>
      <c r="AD2352" s="23"/>
    </row>
    <row r="2353" spans="1:30">
      <c r="A2353" s="4">
        <v>42502</v>
      </c>
      <c r="B2353" s="23">
        <v>3.7000000000000002E-3</v>
      </c>
      <c r="C2353" s="23">
        <v>2.7000000000000001E-3</v>
      </c>
      <c r="D2353" s="23">
        <v>3.7000000000000002E-3</v>
      </c>
      <c r="E2353" s="23">
        <v>5.4000000000000003E-3</v>
      </c>
      <c r="F2353" s="23">
        <v>7.6E-3</v>
      </c>
      <c r="G2353" s="23">
        <v>9.1999999999999998E-3</v>
      </c>
      <c r="H2353" s="23">
        <v>1.24E-2</v>
      </c>
      <c r="I2353" s="23">
        <v>1.54E-2</v>
      </c>
      <c r="J2353" s="23">
        <v>1.7500000000000002E-2</v>
      </c>
      <c r="K2353" s="23">
        <v>2.18E-2</v>
      </c>
      <c r="L2353" s="23">
        <v>2.6000000000000002E-2</v>
      </c>
      <c r="M2353" s="23"/>
      <c r="N2353" s="23"/>
      <c r="O2353" s="23"/>
      <c r="P2353" s="23"/>
      <c r="V2353" s="23"/>
      <c r="W2353" s="23"/>
      <c r="X2353" s="23"/>
      <c r="Y2353" s="23"/>
      <c r="Z2353" s="23"/>
      <c r="AA2353" s="23"/>
      <c r="AB2353" s="23"/>
      <c r="AC2353" s="23"/>
      <c r="AD2353" s="23"/>
    </row>
    <row r="2354" spans="1:30">
      <c r="A2354" s="4">
        <v>42503</v>
      </c>
      <c r="B2354" s="23">
        <v>3.7000000000000002E-3</v>
      </c>
      <c r="C2354" s="23">
        <v>2.8999999999999998E-3</v>
      </c>
      <c r="D2354" s="23">
        <v>3.8E-3</v>
      </c>
      <c r="E2354" s="23">
        <v>5.5000000000000005E-3</v>
      </c>
      <c r="F2354" s="23">
        <v>7.6E-3</v>
      </c>
      <c r="G2354" s="23">
        <v>9.1000000000000004E-3</v>
      </c>
      <c r="H2354" s="23">
        <v>1.2199999999999999E-2</v>
      </c>
      <c r="I2354" s="23">
        <v>1.5100000000000001E-2</v>
      </c>
      <c r="J2354" s="23">
        <v>1.7100000000000001E-2</v>
      </c>
      <c r="K2354" s="23">
        <v>2.1400000000000002E-2</v>
      </c>
      <c r="L2354" s="23">
        <v>2.5499999999999998E-2</v>
      </c>
      <c r="M2354" s="23"/>
      <c r="N2354" s="23"/>
      <c r="O2354" s="23"/>
      <c r="P2354" s="23"/>
      <c r="V2354" s="23"/>
      <c r="W2354" s="23"/>
      <c r="X2354" s="23"/>
      <c r="Y2354" s="23"/>
      <c r="Z2354" s="23"/>
      <c r="AA2354" s="23"/>
      <c r="AB2354" s="23"/>
      <c r="AC2354" s="23"/>
      <c r="AD2354" s="23"/>
    </row>
    <row r="2355" spans="1:30">
      <c r="A2355" s="4">
        <v>42506</v>
      </c>
      <c r="B2355" s="23">
        <v>3.7000000000000002E-3</v>
      </c>
      <c r="C2355" s="23">
        <v>2.8000000000000004E-3</v>
      </c>
      <c r="D2355" s="23">
        <v>3.8E-3</v>
      </c>
      <c r="E2355" s="23">
        <v>5.6999999999999993E-3</v>
      </c>
      <c r="F2355" s="23">
        <v>7.9000000000000008E-3</v>
      </c>
      <c r="G2355" s="23">
        <v>9.3999999999999986E-3</v>
      </c>
      <c r="H2355" s="23">
        <v>1.26E-2</v>
      </c>
      <c r="I2355" s="23">
        <v>1.55E-2</v>
      </c>
      <c r="J2355" s="23">
        <v>1.7500000000000002E-2</v>
      </c>
      <c r="K2355" s="23">
        <v>2.18E-2</v>
      </c>
      <c r="L2355" s="23">
        <v>2.5899999999999999E-2</v>
      </c>
      <c r="M2355" s="23"/>
      <c r="N2355" s="23"/>
      <c r="O2355" s="23"/>
      <c r="P2355" s="23"/>
      <c r="V2355" s="23"/>
      <c r="W2355" s="23"/>
      <c r="X2355" s="23"/>
      <c r="Y2355" s="23"/>
      <c r="Z2355" s="23"/>
      <c r="AA2355" s="23"/>
      <c r="AB2355" s="23"/>
      <c r="AC2355" s="23"/>
      <c r="AD2355" s="23"/>
    </row>
    <row r="2356" spans="1:30">
      <c r="A2356" s="4">
        <v>42507</v>
      </c>
      <c r="B2356" s="23">
        <v>3.7000000000000002E-3</v>
      </c>
      <c r="C2356" s="23">
        <v>2.8000000000000004E-3</v>
      </c>
      <c r="D2356" s="23">
        <v>4.0000000000000001E-3</v>
      </c>
      <c r="E2356" s="23">
        <v>5.7999999999999996E-3</v>
      </c>
      <c r="F2356" s="23">
        <v>8.199999999999999E-3</v>
      </c>
      <c r="G2356" s="23">
        <v>9.7000000000000003E-3</v>
      </c>
      <c r="H2356" s="23">
        <v>1.29E-2</v>
      </c>
      <c r="I2356" s="23">
        <v>1.5700000000000002E-2</v>
      </c>
      <c r="J2356" s="23">
        <v>1.7600000000000001E-2</v>
      </c>
      <c r="K2356" s="23">
        <v>2.18E-2</v>
      </c>
      <c r="L2356" s="23">
        <v>2.5899999999999999E-2</v>
      </c>
      <c r="M2356" s="23"/>
      <c r="N2356" s="23"/>
      <c r="O2356" s="23"/>
      <c r="P2356" s="23"/>
      <c r="V2356" s="23"/>
      <c r="W2356" s="23"/>
      <c r="X2356" s="23"/>
      <c r="Y2356" s="23"/>
      <c r="Z2356" s="23"/>
      <c r="AA2356" s="23"/>
      <c r="AB2356" s="23"/>
      <c r="AC2356" s="23"/>
      <c r="AD2356" s="23"/>
    </row>
    <row r="2357" spans="1:30">
      <c r="A2357" s="4">
        <v>42508</v>
      </c>
      <c r="B2357" s="23">
        <v>3.7000000000000002E-3</v>
      </c>
      <c r="C2357" s="23">
        <v>3.0000000000000001E-3</v>
      </c>
      <c r="D2357" s="23">
        <v>4.3E-3</v>
      </c>
      <c r="E2357" s="23">
        <v>6.3E-3</v>
      </c>
      <c r="F2357" s="23">
        <v>9.0000000000000011E-3</v>
      </c>
      <c r="G2357" s="23">
        <v>1.0800000000000001E-2</v>
      </c>
      <c r="H2357" s="23">
        <v>1.41E-2</v>
      </c>
      <c r="I2357" s="23">
        <v>1.6899999999999998E-2</v>
      </c>
      <c r="J2357" s="23">
        <v>1.8700000000000001E-2</v>
      </c>
      <c r="K2357" s="23">
        <v>2.2700000000000001E-2</v>
      </c>
      <c r="L2357" s="23">
        <v>2.6699999999999998E-2</v>
      </c>
      <c r="M2357" s="23"/>
      <c r="N2357" s="23"/>
      <c r="O2357" s="23"/>
      <c r="P2357" s="23"/>
      <c r="V2357" s="23"/>
      <c r="W2357" s="23"/>
      <c r="X2357" s="23"/>
      <c r="Y2357" s="23"/>
      <c r="Z2357" s="23"/>
      <c r="AA2357" s="23"/>
      <c r="AB2357" s="23"/>
      <c r="AC2357" s="23"/>
      <c r="AD2357" s="23"/>
    </row>
    <row r="2358" spans="1:30">
      <c r="A2358" s="4">
        <v>42509</v>
      </c>
      <c r="B2358" s="23">
        <v>3.7000000000000002E-3</v>
      </c>
      <c r="C2358" s="23">
        <v>3.0999999999999999E-3</v>
      </c>
      <c r="D2358" s="23">
        <v>4.3E-3</v>
      </c>
      <c r="E2358" s="23">
        <v>6.4000000000000003E-3</v>
      </c>
      <c r="F2358" s="23">
        <v>8.8999999999999999E-3</v>
      </c>
      <c r="G2358" s="23">
        <v>1.06E-2</v>
      </c>
      <c r="H2358" s="23">
        <v>1.38E-2</v>
      </c>
      <c r="I2358" s="23">
        <v>1.67E-2</v>
      </c>
      <c r="J2358" s="23">
        <v>1.8500000000000003E-2</v>
      </c>
      <c r="K2358" s="23">
        <v>2.2400000000000003E-2</v>
      </c>
      <c r="L2358" s="23">
        <v>2.64E-2</v>
      </c>
      <c r="M2358" s="23"/>
      <c r="N2358" s="23"/>
      <c r="O2358" s="23"/>
      <c r="P2358" s="23"/>
      <c r="V2358" s="23"/>
      <c r="W2358" s="23"/>
      <c r="X2358" s="23"/>
      <c r="Y2358" s="23"/>
      <c r="Z2358" s="23"/>
      <c r="AA2358" s="23"/>
      <c r="AB2358" s="23"/>
      <c r="AC2358" s="23"/>
      <c r="AD2358" s="23"/>
    </row>
    <row r="2359" spans="1:30">
      <c r="A2359" s="4">
        <v>42510</v>
      </c>
      <c r="B2359" s="23">
        <v>3.7000000000000002E-3</v>
      </c>
      <c r="C2359" s="23">
        <v>3.3E-3</v>
      </c>
      <c r="D2359" s="23">
        <v>4.5999999999999999E-3</v>
      </c>
      <c r="E2359" s="23">
        <v>6.7000000000000002E-3</v>
      </c>
      <c r="F2359" s="23">
        <v>8.8999999999999999E-3</v>
      </c>
      <c r="G2359" s="23">
        <v>1.0500000000000001E-2</v>
      </c>
      <c r="H2359" s="23">
        <v>1.38E-2</v>
      </c>
      <c r="I2359" s="23">
        <v>1.6500000000000001E-2</v>
      </c>
      <c r="J2359" s="23">
        <v>1.8500000000000003E-2</v>
      </c>
      <c r="K2359" s="23">
        <v>2.2400000000000003E-2</v>
      </c>
      <c r="L2359" s="23">
        <v>2.63E-2</v>
      </c>
      <c r="M2359" s="23"/>
      <c r="N2359" s="23"/>
      <c r="O2359" s="23"/>
      <c r="P2359" s="23"/>
      <c r="V2359" s="23"/>
      <c r="W2359" s="23"/>
      <c r="X2359" s="23"/>
      <c r="Y2359" s="23"/>
      <c r="Z2359" s="23"/>
      <c r="AA2359" s="23"/>
      <c r="AB2359" s="23"/>
      <c r="AC2359" s="23"/>
      <c r="AD2359" s="23"/>
    </row>
    <row r="2360" spans="1:30">
      <c r="A2360" s="4">
        <v>42513</v>
      </c>
      <c r="B2360" s="23">
        <v>3.7000000000000002E-3</v>
      </c>
      <c r="C2360" s="23">
        <v>3.4999999999999996E-3</v>
      </c>
      <c r="D2360" s="23">
        <v>4.7999999999999996E-3</v>
      </c>
      <c r="E2360" s="23">
        <v>6.8999999999999999E-3</v>
      </c>
      <c r="F2360" s="23">
        <v>9.1000000000000004E-3</v>
      </c>
      <c r="G2360" s="23">
        <v>1.0500000000000001E-2</v>
      </c>
      <c r="H2360" s="23">
        <v>1.38E-2</v>
      </c>
      <c r="I2360" s="23">
        <v>1.6500000000000001E-2</v>
      </c>
      <c r="J2360" s="23">
        <v>1.84E-2</v>
      </c>
      <c r="K2360" s="23">
        <v>2.23E-2</v>
      </c>
      <c r="L2360" s="23">
        <v>2.63E-2</v>
      </c>
      <c r="M2360" s="23"/>
      <c r="N2360" s="23"/>
      <c r="O2360" s="23"/>
      <c r="P2360" s="23"/>
      <c r="V2360" s="23"/>
      <c r="W2360" s="23"/>
      <c r="X2360" s="23"/>
      <c r="Y2360" s="23"/>
      <c r="Z2360" s="23"/>
      <c r="AA2360" s="23"/>
      <c r="AB2360" s="23"/>
      <c r="AC2360" s="23"/>
      <c r="AD2360" s="23"/>
    </row>
    <row r="2361" spans="1:30">
      <c r="A2361" s="4">
        <v>42514</v>
      </c>
      <c r="B2361" s="23">
        <v>3.7000000000000002E-3</v>
      </c>
      <c r="C2361" s="23">
        <v>3.4999999999999996E-3</v>
      </c>
      <c r="D2361" s="23">
        <v>4.7999999999999996E-3</v>
      </c>
      <c r="E2361" s="23">
        <v>6.8999999999999999E-3</v>
      </c>
      <c r="F2361" s="23">
        <v>9.1999999999999998E-3</v>
      </c>
      <c r="G2361" s="23">
        <v>1.0800000000000001E-2</v>
      </c>
      <c r="H2361" s="23">
        <v>1.41E-2</v>
      </c>
      <c r="I2361" s="23">
        <v>1.6799999999999999E-2</v>
      </c>
      <c r="J2361" s="23">
        <v>1.8600000000000002E-2</v>
      </c>
      <c r="K2361" s="23">
        <v>2.2499999999999999E-2</v>
      </c>
      <c r="L2361" s="23">
        <v>2.6499999999999999E-2</v>
      </c>
      <c r="M2361" s="23"/>
      <c r="N2361" s="23"/>
      <c r="O2361" s="23"/>
      <c r="P2361" s="23"/>
      <c r="V2361" s="23"/>
      <c r="W2361" s="23"/>
      <c r="X2361" s="23"/>
      <c r="Y2361" s="23"/>
      <c r="Z2361" s="23"/>
      <c r="AA2361" s="23"/>
      <c r="AB2361" s="23"/>
      <c r="AC2361" s="23"/>
      <c r="AD2361" s="23"/>
    </row>
    <row r="2362" spans="1:30">
      <c r="A2362" s="4">
        <v>42515</v>
      </c>
      <c r="B2362" s="23">
        <v>3.7000000000000002E-3</v>
      </c>
      <c r="C2362" s="23">
        <v>3.3E-3</v>
      </c>
      <c r="D2362" s="23">
        <v>4.6999999999999993E-3</v>
      </c>
      <c r="E2362" s="23">
        <v>6.7000000000000002E-3</v>
      </c>
      <c r="F2362" s="23">
        <v>9.1999999999999998E-3</v>
      </c>
      <c r="G2362" s="23">
        <v>1.0800000000000001E-2</v>
      </c>
      <c r="H2362" s="23">
        <v>1.3999999999999999E-2</v>
      </c>
      <c r="I2362" s="23">
        <v>1.6899999999999998E-2</v>
      </c>
      <c r="J2362" s="23">
        <v>1.8700000000000001E-2</v>
      </c>
      <c r="K2362" s="23">
        <v>2.2700000000000001E-2</v>
      </c>
      <c r="L2362" s="23">
        <v>2.6699999999999998E-2</v>
      </c>
      <c r="M2362" s="23"/>
      <c r="N2362" s="23"/>
      <c r="O2362" s="23"/>
      <c r="P2362" s="23"/>
      <c r="V2362" s="23"/>
      <c r="W2362" s="23"/>
      <c r="X2362" s="23"/>
      <c r="Y2362" s="23"/>
      <c r="Z2362" s="23"/>
      <c r="AA2362" s="23"/>
      <c r="AB2362" s="23"/>
      <c r="AC2362" s="23"/>
      <c r="AD2362" s="23"/>
    </row>
    <row r="2363" spans="1:30">
      <c r="A2363" s="4">
        <v>42516</v>
      </c>
      <c r="B2363" s="23">
        <v>3.7000000000000002E-3</v>
      </c>
      <c r="C2363" s="23">
        <v>3.0999999999999999E-3</v>
      </c>
      <c r="D2363" s="23">
        <v>4.5999999999999999E-3</v>
      </c>
      <c r="E2363" s="23">
        <v>6.5000000000000006E-3</v>
      </c>
      <c r="F2363" s="23">
        <v>8.6999999999999994E-3</v>
      </c>
      <c r="G2363" s="23">
        <v>1.03E-2</v>
      </c>
      <c r="H2363" s="23">
        <v>1.3500000000000002E-2</v>
      </c>
      <c r="I2363" s="23">
        <v>1.6500000000000001E-2</v>
      </c>
      <c r="J2363" s="23">
        <v>1.83E-2</v>
      </c>
      <c r="K2363" s="23">
        <v>2.2400000000000003E-2</v>
      </c>
      <c r="L2363" s="23">
        <v>2.64E-2</v>
      </c>
      <c r="M2363" s="23"/>
      <c r="N2363" s="23"/>
      <c r="O2363" s="23"/>
      <c r="P2363" s="23"/>
      <c r="V2363" s="23"/>
      <c r="W2363" s="23"/>
      <c r="X2363" s="23"/>
      <c r="Y2363" s="23"/>
      <c r="Z2363" s="23"/>
      <c r="AA2363" s="23"/>
      <c r="AB2363" s="23"/>
      <c r="AC2363" s="23"/>
      <c r="AD2363" s="23"/>
    </row>
    <row r="2364" spans="1:30">
      <c r="A2364" s="4">
        <v>42517</v>
      </c>
      <c r="B2364" s="23">
        <v>3.7000000000000002E-3</v>
      </c>
      <c r="C2364" s="23">
        <v>3.2000000000000002E-3</v>
      </c>
      <c r="D2364" s="23">
        <v>4.6999999999999993E-3</v>
      </c>
      <c r="E2364" s="23">
        <v>6.8000000000000005E-3</v>
      </c>
      <c r="F2364" s="23">
        <v>9.0000000000000011E-3</v>
      </c>
      <c r="G2364" s="23">
        <v>1.06E-2</v>
      </c>
      <c r="H2364" s="23">
        <v>1.3899999999999999E-2</v>
      </c>
      <c r="I2364" s="23">
        <v>1.67E-2</v>
      </c>
      <c r="J2364" s="23">
        <v>1.8500000000000003E-2</v>
      </c>
      <c r="K2364" s="23">
        <v>2.2499999999999999E-2</v>
      </c>
      <c r="L2364" s="23">
        <v>2.6499999999999999E-2</v>
      </c>
      <c r="M2364" s="23"/>
      <c r="N2364" s="23"/>
      <c r="O2364" s="23"/>
      <c r="P2364" s="23"/>
      <c r="V2364" s="23"/>
      <c r="W2364" s="23"/>
      <c r="X2364" s="23"/>
      <c r="Y2364" s="23"/>
      <c r="Z2364" s="23"/>
      <c r="AA2364" s="23"/>
      <c r="AB2364" s="23"/>
      <c r="AC2364" s="23"/>
      <c r="AD2364" s="23"/>
    </row>
    <row r="2365" spans="1:30">
      <c r="A2365" s="4">
        <v>42521</v>
      </c>
      <c r="B2365" s="23">
        <v>2.8999999999999998E-3</v>
      </c>
      <c r="C2365" s="23">
        <v>3.4000000000000002E-3</v>
      </c>
      <c r="D2365" s="23">
        <v>4.8999999999999998E-3</v>
      </c>
      <c r="E2365" s="23">
        <v>6.8000000000000005E-3</v>
      </c>
      <c r="F2365" s="23">
        <v>8.6999999999999994E-3</v>
      </c>
      <c r="G2365" s="23">
        <v>1.03E-2</v>
      </c>
      <c r="H2365" s="23">
        <v>1.37E-2</v>
      </c>
      <c r="I2365" s="23">
        <v>1.66E-2</v>
      </c>
      <c r="J2365" s="23">
        <v>1.84E-2</v>
      </c>
      <c r="K2365" s="23">
        <v>2.23E-2</v>
      </c>
      <c r="L2365" s="23">
        <v>2.64E-2</v>
      </c>
      <c r="M2365" s="23"/>
      <c r="N2365" s="23"/>
      <c r="O2365" s="23"/>
      <c r="P2365" s="23"/>
      <c r="V2365" s="23"/>
      <c r="W2365" s="23"/>
      <c r="X2365" s="23"/>
      <c r="Y2365" s="23"/>
      <c r="Z2365" s="23"/>
      <c r="AA2365" s="23"/>
      <c r="AB2365" s="23"/>
      <c r="AC2365" s="23"/>
      <c r="AD2365" s="23"/>
    </row>
    <row r="2366" spans="1:30">
      <c r="A2366" s="4">
        <v>42522</v>
      </c>
      <c r="B2366" s="23">
        <v>3.7000000000000002E-3</v>
      </c>
      <c r="C2366" s="23">
        <v>3.0000000000000001E-3</v>
      </c>
      <c r="D2366" s="23">
        <v>4.8999999999999998E-3</v>
      </c>
      <c r="E2366" s="23">
        <v>6.9999999999999993E-3</v>
      </c>
      <c r="F2366" s="23">
        <v>9.1000000000000004E-3</v>
      </c>
      <c r="G2366" s="23">
        <v>1.0700000000000001E-2</v>
      </c>
      <c r="H2366" s="23">
        <v>1.3899999999999999E-2</v>
      </c>
      <c r="I2366" s="23">
        <v>1.67E-2</v>
      </c>
      <c r="J2366" s="23">
        <v>1.8500000000000003E-2</v>
      </c>
      <c r="K2366" s="23">
        <v>2.2200000000000001E-2</v>
      </c>
      <c r="L2366" s="23">
        <v>2.63E-2</v>
      </c>
      <c r="M2366" s="23"/>
      <c r="N2366" s="23"/>
      <c r="O2366" s="23"/>
      <c r="P2366" s="23"/>
      <c r="V2366" s="23"/>
      <c r="W2366" s="23"/>
      <c r="X2366" s="23"/>
      <c r="Y2366" s="23"/>
      <c r="Z2366" s="23"/>
      <c r="AA2366" s="23"/>
      <c r="AB2366" s="23"/>
      <c r="AC2366" s="23"/>
      <c r="AD2366" s="23"/>
    </row>
    <row r="2367" spans="1:30">
      <c r="A2367" s="4">
        <v>42523</v>
      </c>
      <c r="B2367" s="23">
        <v>3.7000000000000002E-3</v>
      </c>
      <c r="C2367" s="23">
        <v>2.8999999999999998E-3</v>
      </c>
      <c r="D2367" s="23">
        <v>4.7999999999999996E-3</v>
      </c>
      <c r="E2367" s="23">
        <v>6.8000000000000005E-3</v>
      </c>
      <c r="F2367" s="23">
        <v>8.8999999999999999E-3</v>
      </c>
      <c r="G2367" s="23">
        <v>1.03E-2</v>
      </c>
      <c r="H2367" s="23">
        <v>1.3600000000000001E-2</v>
      </c>
      <c r="I2367" s="23">
        <v>1.6299999999999999E-2</v>
      </c>
      <c r="J2367" s="23">
        <v>1.8100000000000002E-2</v>
      </c>
      <c r="K2367" s="23">
        <v>2.1700000000000001E-2</v>
      </c>
      <c r="L2367" s="23">
        <v>2.58E-2</v>
      </c>
      <c r="M2367" s="23"/>
      <c r="N2367" s="23"/>
      <c r="O2367" s="23"/>
      <c r="P2367" s="23"/>
      <c r="V2367" s="23"/>
      <c r="W2367" s="23"/>
      <c r="X2367" s="23"/>
      <c r="Y2367" s="23"/>
      <c r="Z2367" s="23"/>
      <c r="AA2367" s="23"/>
      <c r="AB2367" s="23"/>
      <c r="AC2367" s="23"/>
      <c r="AD2367" s="23"/>
    </row>
    <row r="2368" spans="1:30">
      <c r="A2368" s="4">
        <v>42524</v>
      </c>
      <c r="B2368" s="23">
        <v>3.7000000000000002E-3</v>
      </c>
      <c r="C2368" s="23">
        <v>3.0000000000000001E-3</v>
      </c>
      <c r="D2368" s="23">
        <v>4.3E-3</v>
      </c>
      <c r="E2368" s="23">
        <v>6.0000000000000001E-3</v>
      </c>
      <c r="F2368" s="23">
        <v>7.8000000000000005E-3</v>
      </c>
      <c r="G2368" s="23">
        <v>9.1999999999999998E-3</v>
      </c>
      <c r="H2368" s="23">
        <v>1.23E-2</v>
      </c>
      <c r="I2368" s="23">
        <v>1.4999999999999999E-2</v>
      </c>
      <c r="J2368" s="23">
        <v>1.7100000000000001E-2</v>
      </c>
      <c r="K2368" s="23">
        <v>2.0899999999999998E-2</v>
      </c>
      <c r="L2368" s="23">
        <v>2.52E-2</v>
      </c>
      <c r="M2368" s="23"/>
      <c r="N2368" s="23"/>
      <c r="O2368" s="23"/>
      <c r="P2368" s="23"/>
      <c r="V2368" s="23"/>
      <c r="W2368" s="23"/>
      <c r="X2368" s="23"/>
      <c r="Y2368" s="23"/>
      <c r="Z2368" s="23"/>
      <c r="AA2368" s="23"/>
      <c r="AB2368" s="23"/>
      <c r="AC2368" s="23"/>
      <c r="AD2368" s="23"/>
    </row>
    <row r="2369" spans="1:30">
      <c r="A2369" s="4">
        <v>42527</v>
      </c>
      <c r="B2369" s="23">
        <v>3.7000000000000002E-3</v>
      </c>
      <c r="C2369" s="23">
        <v>2.8000000000000004E-3</v>
      </c>
      <c r="D2369" s="23">
        <v>4.3E-3</v>
      </c>
      <c r="E2369" s="23">
        <v>6.0000000000000001E-3</v>
      </c>
      <c r="F2369" s="23">
        <v>8.0000000000000002E-3</v>
      </c>
      <c r="G2369" s="23">
        <v>9.3999999999999986E-3</v>
      </c>
      <c r="H2369" s="23">
        <v>1.2500000000000001E-2</v>
      </c>
      <c r="I2369" s="23">
        <v>1.5300000000000001E-2</v>
      </c>
      <c r="J2369" s="23">
        <v>1.7299999999999999E-2</v>
      </c>
      <c r="K2369" s="23">
        <v>2.12E-2</v>
      </c>
      <c r="L2369" s="23">
        <v>2.5499999999999998E-2</v>
      </c>
      <c r="M2369" s="23"/>
      <c r="N2369" s="23"/>
      <c r="O2369" s="23"/>
      <c r="P2369" s="23"/>
      <c r="V2369" s="23"/>
      <c r="W2369" s="23"/>
      <c r="X2369" s="23"/>
      <c r="Y2369" s="23"/>
      <c r="Z2369" s="23"/>
      <c r="AA2369" s="23"/>
      <c r="AB2369" s="23"/>
      <c r="AC2369" s="23"/>
      <c r="AD2369" s="23"/>
    </row>
    <row r="2370" spans="1:30">
      <c r="A2370" s="4">
        <v>42528</v>
      </c>
      <c r="B2370" s="23">
        <v>3.7000000000000002E-3</v>
      </c>
      <c r="C2370" s="23">
        <v>2.8000000000000004E-3</v>
      </c>
      <c r="D2370" s="23">
        <v>4.3E-3</v>
      </c>
      <c r="E2370" s="23">
        <v>5.8999999999999999E-3</v>
      </c>
      <c r="F2370" s="23">
        <v>7.8000000000000005E-3</v>
      </c>
      <c r="G2370" s="23">
        <v>9.3999999999999986E-3</v>
      </c>
      <c r="H2370" s="23">
        <v>1.23E-2</v>
      </c>
      <c r="I2370" s="23">
        <v>1.5100000000000001E-2</v>
      </c>
      <c r="J2370" s="23">
        <v>1.72E-2</v>
      </c>
      <c r="K2370" s="23">
        <v>2.1000000000000001E-2</v>
      </c>
      <c r="L2370" s="23">
        <v>2.5399999999999999E-2</v>
      </c>
      <c r="M2370" s="23"/>
      <c r="N2370" s="23"/>
      <c r="O2370" s="23"/>
      <c r="P2370" s="23"/>
      <c r="V2370" s="23"/>
      <c r="W2370" s="23"/>
      <c r="X2370" s="23"/>
      <c r="Y2370" s="23"/>
      <c r="Z2370" s="23"/>
      <c r="AA2370" s="23"/>
      <c r="AB2370" s="23"/>
      <c r="AC2370" s="23"/>
      <c r="AD2370" s="23"/>
    </row>
    <row r="2371" spans="1:30">
      <c r="A2371" s="4">
        <v>42529</v>
      </c>
      <c r="B2371" s="23">
        <v>3.7000000000000002E-3</v>
      </c>
      <c r="C2371" s="23">
        <v>2.3999999999999998E-3</v>
      </c>
      <c r="D2371" s="23">
        <v>4.3E-3</v>
      </c>
      <c r="E2371" s="23">
        <v>6.0000000000000001E-3</v>
      </c>
      <c r="F2371" s="23">
        <v>7.8000000000000005E-3</v>
      </c>
      <c r="G2371" s="23">
        <v>9.300000000000001E-3</v>
      </c>
      <c r="H2371" s="23">
        <v>1.23E-2</v>
      </c>
      <c r="I2371" s="23">
        <v>1.5100000000000001E-2</v>
      </c>
      <c r="J2371" s="23">
        <v>1.7100000000000001E-2</v>
      </c>
      <c r="K2371" s="23">
        <v>2.0799999999999999E-2</v>
      </c>
      <c r="L2371" s="23">
        <v>2.5099999999999997E-2</v>
      </c>
      <c r="M2371" s="23"/>
      <c r="N2371" s="23"/>
      <c r="O2371" s="23"/>
      <c r="P2371" s="23"/>
      <c r="V2371" s="23"/>
      <c r="W2371" s="23"/>
      <c r="X2371" s="23"/>
      <c r="Y2371" s="23"/>
      <c r="Z2371" s="23"/>
      <c r="AA2371" s="23"/>
      <c r="AB2371" s="23"/>
      <c r="AC2371" s="23"/>
      <c r="AD2371" s="23"/>
    </row>
    <row r="2372" spans="1:30">
      <c r="A2372" s="4">
        <v>42530</v>
      </c>
      <c r="B2372" s="23">
        <v>3.7000000000000002E-3</v>
      </c>
      <c r="C2372" s="23">
        <v>2.5999999999999999E-3</v>
      </c>
      <c r="D2372" s="23">
        <v>4.3E-3</v>
      </c>
      <c r="E2372" s="23">
        <v>5.8999999999999999E-3</v>
      </c>
      <c r="F2372" s="23">
        <v>7.7000000000000002E-3</v>
      </c>
      <c r="G2372" s="23">
        <v>9.1000000000000004E-3</v>
      </c>
      <c r="H2372" s="23">
        <v>1.2199999999999999E-2</v>
      </c>
      <c r="I2372" s="23">
        <v>1.49E-2</v>
      </c>
      <c r="J2372" s="23">
        <v>1.6799999999999999E-2</v>
      </c>
      <c r="K2372" s="23">
        <v>2.0499999999999997E-2</v>
      </c>
      <c r="L2372" s="23">
        <v>2.4799999999999999E-2</v>
      </c>
      <c r="M2372" s="23"/>
      <c r="N2372" s="23"/>
      <c r="O2372" s="23"/>
      <c r="P2372" s="23"/>
      <c r="V2372" s="23"/>
      <c r="W2372" s="23"/>
      <c r="X2372" s="23"/>
      <c r="Y2372" s="23"/>
      <c r="Z2372" s="23"/>
      <c r="AA2372" s="23"/>
      <c r="AB2372" s="23"/>
      <c r="AC2372" s="23"/>
      <c r="AD2372" s="23"/>
    </row>
    <row r="2373" spans="1:30">
      <c r="A2373" s="4">
        <v>42531</v>
      </c>
      <c r="B2373" s="23">
        <v>3.7000000000000002E-3</v>
      </c>
      <c r="C2373" s="23">
        <v>2.5999999999999999E-3</v>
      </c>
      <c r="D2373" s="23">
        <v>4.1999999999999997E-3</v>
      </c>
      <c r="E2373" s="23">
        <v>5.6999999999999993E-3</v>
      </c>
      <c r="F2373" s="23">
        <v>7.3000000000000001E-3</v>
      </c>
      <c r="G2373" s="23">
        <v>8.6999999999999994E-3</v>
      </c>
      <c r="H2373" s="23">
        <v>1.1699999999999999E-2</v>
      </c>
      <c r="I2373" s="23">
        <v>1.44E-2</v>
      </c>
      <c r="J2373" s="23">
        <v>1.6399999999999998E-2</v>
      </c>
      <c r="K2373" s="23">
        <v>2.0199999999999999E-2</v>
      </c>
      <c r="L2373" s="23">
        <v>2.4399999999999998E-2</v>
      </c>
      <c r="M2373" s="23"/>
      <c r="N2373" s="23"/>
      <c r="O2373" s="23"/>
      <c r="P2373" s="23"/>
      <c r="V2373" s="23"/>
      <c r="W2373" s="23"/>
      <c r="X2373" s="23"/>
      <c r="Y2373" s="23"/>
      <c r="Z2373" s="23"/>
      <c r="AA2373" s="23"/>
      <c r="AB2373" s="23"/>
      <c r="AC2373" s="23"/>
      <c r="AD2373" s="23"/>
    </row>
    <row r="2374" spans="1:30">
      <c r="A2374" s="4">
        <v>42534</v>
      </c>
      <c r="B2374" s="23">
        <v>3.7000000000000002E-3</v>
      </c>
      <c r="C2374" s="23">
        <v>2.7000000000000001E-3</v>
      </c>
      <c r="D2374" s="23">
        <v>4.0000000000000001E-3</v>
      </c>
      <c r="E2374" s="23">
        <v>5.5000000000000005E-3</v>
      </c>
      <c r="F2374" s="23">
        <v>7.3000000000000001E-3</v>
      </c>
      <c r="G2374" s="23">
        <v>8.3999999999999995E-3</v>
      </c>
      <c r="H2374" s="23">
        <v>1.1399999999999999E-2</v>
      </c>
      <c r="I2374" s="23">
        <v>1.4199999999999999E-2</v>
      </c>
      <c r="J2374" s="23">
        <v>1.6200000000000003E-2</v>
      </c>
      <c r="K2374" s="23">
        <v>2.0099999999999996E-2</v>
      </c>
      <c r="L2374" s="23">
        <v>2.4300000000000002E-2</v>
      </c>
      <c r="M2374" s="23"/>
      <c r="N2374" s="23"/>
      <c r="O2374" s="23"/>
      <c r="P2374" s="23"/>
      <c r="V2374" s="23"/>
      <c r="W2374" s="23"/>
      <c r="X2374" s="23"/>
      <c r="Y2374" s="23"/>
      <c r="Z2374" s="23"/>
      <c r="AA2374" s="23"/>
      <c r="AB2374" s="23"/>
      <c r="AC2374" s="23"/>
      <c r="AD2374" s="23"/>
    </row>
    <row r="2375" spans="1:30">
      <c r="A2375" s="4">
        <v>42535</v>
      </c>
      <c r="B2375" s="23">
        <v>3.7000000000000002E-3</v>
      </c>
      <c r="C2375" s="23">
        <v>2.7000000000000001E-3</v>
      </c>
      <c r="D2375" s="23">
        <v>4.0999999999999995E-3</v>
      </c>
      <c r="E2375" s="23">
        <v>5.5000000000000005E-3</v>
      </c>
      <c r="F2375" s="23">
        <v>7.4000000000000003E-3</v>
      </c>
      <c r="G2375" s="23">
        <v>8.5000000000000006E-3</v>
      </c>
      <c r="H2375" s="23">
        <v>1.15E-2</v>
      </c>
      <c r="I2375" s="23">
        <v>1.4199999999999999E-2</v>
      </c>
      <c r="J2375" s="23">
        <v>1.6200000000000003E-2</v>
      </c>
      <c r="K2375" s="23">
        <v>0.02</v>
      </c>
      <c r="L2375" s="23">
        <v>2.4300000000000002E-2</v>
      </c>
      <c r="M2375" s="23"/>
      <c r="N2375" s="23"/>
      <c r="O2375" s="23"/>
      <c r="P2375" s="23"/>
      <c r="V2375" s="23"/>
      <c r="W2375" s="23"/>
      <c r="X2375" s="23"/>
      <c r="Y2375" s="23"/>
      <c r="Z2375" s="23"/>
      <c r="AA2375" s="23"/>
      <c r="AB2375" s="23"/>
      <c r="AC2375" s="23"/>
      <c r="AD2375" s="23"/>
    </row>
    <row r="2376" spans="1:30">
      <c r="A2376" s="4">
        <v>42536</v>
      </c>
      <c r="B2376" s="23">
        <v>3.7000000000000002E-3</v>
      </c>
      <c r="C2376" s="23">
        <v>2.5999999999999999E-3</v>
      </c>
      <c r="D2376" s="23">
        <v>3.7000000000000002E-3</v>
      </c>
      <c r="E2376" s="23">
        <v>5.1999999999999998E-3</v>
      </c>
      <c r="F2376" s="23">
        <v>6.8999999999999999E-3</v>
      </c>
      <c r="G2376" s="23">
        <v>8.1000000000000013E-3</v>
      </c>
      <c r="H2376" s="23">
        <v>1.1000000000000001E-2</v>
      </c>
      <c r="I2376" s="23">
        <v>1.38E-2</v>
      </c>
      <c r="J2376" s="23">
        <v>1.6E-2</v>
      </c>
      <c r="K2376" s="23">
        <v>1.9900000000000001E-2</v>
      </c>
      <c r="L2376" s="23">
        <v>2.4300000000000002E-2</v>
      </c>
      <c r="M2376" s="23"/>
      <c r="N2376" s="23"/>
      <c r="O2376" s="23"/>
      <c r="P2376" s="23"/>
      <c r="V2376" s="23"/>
      <c r="W2376" s="23"/>
      <c r="X2376" s="23"/>
      <c r="Y2376" s="23"/>
      <c r="Z2376" s="23"/>
      <c r="AA2376" s="23"/>
      <c r="AB2376" s="23"/>
      <c r="AC2376" s="23"/>
      <c r="AD2376" s="23"/>
    </row>
    <row r="2377" spans="1:30">
      <c r="A2377" s="4">
        <v>42537</v>
      </c>
      <c r="B2377" s="23">
        <v>3.8E-3</v>
      </c>
      <c r="C2377" s="23">
        <v>2.7000000000000001E-3</v>
      </c>
      <c r="D2377" s="23">
        <v>3.5999999999999999E-3</v>
      </c>
      <c r="E2377" s="23">
        <v>5.3E-3</v>
      </c>
      <c r="F2377" s="23">
        <v>6.9999999999999993E-3</v>
      </c>
      <c r="G2377" s="23">
        <v>8.1000000000000013E-3</v>
      </c>
      <c r="H2377" s="23">
        <v>1.1000000000000001E-2</v>
      </c>
      <c r="I2377" s="23">
        <v>1.37E-2</v>
      </c>
      <c r="J2377" s="23">
        <v>1.5700000000000002E-2</v>
      </c>
      <c r="K2377" s="23">
        <v>1.9599999999999999E-2</v>
      </c>
      <c r="L2377" s="23">
        <v>2.3900000000000001E-2</v>
      </c>
      <c r="M2377" s="23"/>
      <c r="N2377" s="23"/>
      <c r="O2377" s="23"/>
      <c r="P2377" s="23"/>
      <c r="V2377" s="23"/>
      <c r="W2377" s="23"/>
      <c r="X2377" s="23"/>
      <c r="Y2377" s="23"/>
      <c r="Z2377" s="23"/>
      <c r="AA2377" s="23"/>
      <c r="AB2377" s="23"/>
      <c r="AC2377" s="23"/>
      <c r="AD2377" s="23"/>
    </row>
    <row r="2378" spans="1:30">
      <c r="A2378" s="4">
        <v>42538</v>
      </c>
      <c r="B2378" s="23">
        <v>3.8E-3</v>
      </c>
      <c r="C2378" s="23">
        <v>2.7000000000000001E-3</v>
      </c>
      <c r="D2378" s="23">
        <v>3.7000000000000002E-3</v>
      </c>
      <c r="E2378" s="23">
        <v>5.1000000000000004E-3</v>
      </c>
      <c r="F2378" s="23">
        <v>6.9999999999999993E-3</v>
      </c>
      <c r="G2378" s="23">
        <v>8.3000000000000001E-3</v>
      </c>
      <c r="H2378" s="23">
        <v>1.1299999999999999E-2</v>
      </c>
      <c r="I2378" s="23">
        <v>1.41E-2</v>
      </c>
      <c r="J2378" s="23">
        <v>1.6200000000000003E-2</v>
      </c>
      <c r="K2378" s="23">
        <v>1.9900000000000001E-2</v>
      </c>
      <c r="L2378" s="23">
        <v>2.4300000000000002E-2</v>
      </c>
      <c r="M2378" s="23"/>
      <c r="N2378" s="23"/>
      <c r="O2378" s="23"/>
      <c r="P2378" s="23"/>
      <c r="V2378" s="23"/>
      <c r="W2378" s="23"/>
      <c r="X2378" s="23"/>
      <c r="Y2378" s="23"/>
      <c r="Z2378" s="23"/>
      <c r="AA2378" s="23"/>
      <c r="AB2378" s="23"/>
      <c r="AC2378" s="23"/>
      <c r="AD2378" s="23"/>
    </row>
    <row r="2379" spans="1:30">
      <c r="A2379" s="4">
        <v>42541</v>
      </c>
      <c r="B2379" s="23">
        <v>3.8E-3</v>
      </c>
      <c r="C2379" s="23">
        <v>2.8000000000000004E-3</v>
      </c>
      <c r="D2379" s="23">
        <v>4.0999999999999995E-3</v>
      </c>
      <c r="E2379" s="23">
        <v>5.6000000000000008E-3</v>
      </c>
      <c r="F2379" s="23">
        <v>7.4000000000000003E-3</v>
      </c>
      <c r="G2379" s="23">
        <v>8.6999999999999994E-3</v>
      </c>
      <c r="H2379" s="23">
        <v>1.1699999999999999E-2</v>
      </c>
      <c r="I2379" s="23">
        <v>1.4499999999999999E-2</v>
      </c>
      <c r="J2379" s="23">
        <v>1.67E-2</v>
      </c>
      <c r="K2379" s="23">
        <v>2.0299999999999999E-2</v>
      </c>
      <c r="L2379" s="23">
        <v>2.4700000000000003E-2</v>
      </c>
      <c r="M2379" s="23"/>
      <c r="N2379" s="23"/>
      <c r="O2379" s="23"/>
      <c r="P2379" s="23"/>
      <c r="V2379" s="23"/>
      <c r="W2379" s="23"/>
      <c r="X2379" s="23"/>
      <c r="Y2379" s="23"/>
      <c r="Z2379" s="23"/>
      <c r="AA2379" s="23"/>
      <c r="AB2379" s="23"/>
      <c r="AC2379" s="23"/>
      <c r="AD2379" s="23"/>
    </row>
    <row r="2380" spans="1:30">
      <c r="A2380" s="4">
        <v>42542</v>
      </c>
      <c r="B2380" s="23">
        <v>3.8E-3</v>
      </c>
      <c r="C2380" s="23">
        <v>2.7000000000000001E-3</v>
      </c>
      <c r="D2380" s="23">
        <v>4.0999999999999995E-3</v>
      </c>
      <c r="E2380" s="23">
        <v>5.6999999999999993E-3</v>
      </c>
      <c r="F2380" s="23">
        <v>7.6E-3</v>
      </c>
      <c r="G2380" s="23">
        <v>8.8999999999999999E-3</v>
      </c>
      <c r="H2380" s="23">
        <v>1.2199999999999999E-2</v>
      </c>
      <c r="I2380" s="23">
        <v>1.49E-2</v>
      </c>
      <c r="J2380" s="23">
        <v>1.7100000000000001E-2</v>
      </c>
      <c r="K2380" s="23">
        <v>2.07E-2</v>
      </c>
      <c r="L2380" s="23">
        <v>2.5000000000000001E-2</v>
      </c>
      <c r="M2380" s="23"/>
      <c r="N2380" s="23"/>
      <c r="O2380" s="23"/>
      <c r="P2380" s="23"/>
      <c r="V2380" s="23"/>
      <c r="W2380" s="23"/>
      <c r="X2380" s="23"/>
      <c r="Y2380" s="23"/>
      <c r="Z2380" s="23"/>
      <c r="AA2380" s="23"/>
      <c r="AB2380" s="23"/>
      <c r="AC2380" s="23"/>
      <c r="AD2380" s="23"/>
    </row>
    <row r="2381" spans="1:30">
      <c r="A2381" s="4">
        <v>42543</v>
      </c>
      <c r="B2381" s="23">
        <v>3.8E-3</v>
      </c>
      <c r="C2381" s="23">
        <v>2.7000000000000001E-3</v>
      </c>
      <c r="D2381" s="23">
        <v>4.0000000000000001E-3</v>
      </c>
      <c r="E2381" s="23">
        <v>5.6000000000000008E-3</v>
      </c>
      <c r="F2381" s="23">
        <v>7.4999999999999997E-3</v>
      </c>
      <c r="G2381" s="23">
        <v>8.8000000000000005E-3</v>
      </c>
      <c r="H2381" s="23">
        <v>1.2E-2</v>
      </c>
      <c r="I2381" s="23">
        <v>1.49E-2</v>
      </c>
      <c r="J2381" s="23">
        <v>1.6899999999999998E-2</v>
      </c>
      <c r="K2381" s="23">
        <v>2.06E-2</v>
      </c>
      <c r="L2381" s="23">
        <v>2.5000000000000001E-2</v>
      </c>
      <c r="M2381" s="23"/>
      <c r="N2381" s="23"/>
      <c r="O2381" s="23"/>
      <c r="P2381" s="23"/>
      <c r="V2381" s="23"/>
      <c r="W2381" s="23"/>
      <c r="X2381" s="23"/>
      <c r="Y2381" s="23"/>
      <c r="Z2381" s="23"/>
      <c r="AA2381" s="23"/>
      <c r="AB2381" s="23"/>
      <c r="AC2381" s="23"/>
      <c r="AD2381" s="23"/>
    </row>
    <row r="2382" spans="1:30">
      <c r="A2382" s="4">
        <v>42544</v>
      </c>
      <c r="B2382" s="23">
        <v>3.9000000000000003E-3</v>
      </c>
      <c r="C2382" s="23">
        <v>3.0999999999999999E-3</v>
      </c>
      <c r="D2382" s="23">
        <v>4.3E-3</v>
      </c>
      <c r="E2382" s="23">
        <v>5.7999999999999996E-3</v>
      </c>
      <c r="F2382" s="23">
        <v>7.8000000000000005E-3</v>
      </c>
      <c r="G2382" s="23">
        <v>9.1999999999999998E-3</v>
      </c>
      <c r="H2382" s="23">
        <v>1.2500000000000001E-2</v>
      </c>
      <c r="I2382" s="23">
        <v>1.54E-2</v>
      </c>
      <c r="J2382" s="23">
        <v>1.7399999999999999E-2</v>
      </c>
      <c r="K2382" s="23">
        <v>2.12E-2</v>
      </c>
      <c r="L2382" s="23">
        <v>2.5499999999999998E-2</v>
      </c>
      <c r="M2382" s="23"/>
      <c r="N2382" s="23"/>
      <c r="O2382" s="23"/>
      <c r="P2382" s="23"/>
      <c r="V2382" s="23"/>
      <c r="W2382" s="23"/>
      <c r="X2382" s="23"/>
      <c r="Y2382" s="23"/>
      <c r="Z2382" s="23"/>
      <c r="AA2382" s="23"/>
      <c r="AB2382" s="23"/>
      <c r="AC2382" s="23"/>
      <c r="AD2382" s="23"/>
    </row>
    <row r="2383" spans="1:30">
      <c r="A2383" s="4">
        <v>42545</v>
      </c>
      <c r="B2383" s="23">
        <v>4.0000000000000001E-3</v>
      </c>
      <c r="C2383" s="23">
        <v>2.7000000000000001E-3</v>
      </c>
      <c r="D2383" s="23">
        <v>3.8E-3</v>
      </c>
      <c r="E2383" s="23">
        <v>4.7999999999999996E-3</v>
      </c>
      <c r="F2383" s="23">
        <v>6.4000000000000003E-3</v>
      </c>
      <c r="G2383" s="23">
        <v>7.6E-3</v>
      </c>
      <c r="H2383" s="23">
        <v>1.0800000000000001E-2</v>
      </c>
      <c r="I2383" s="23">
        <v>1.3500000000000002E-2</v>
      </c>
      <c r="J2383" s="23">
        <v>1.5700000000000002E-2</v>
      </c>
      <c r="K2383" s="23">
        <v>1.9599999999999999E-2</v>
      </c>
      <c r="L2383" s="23">
        <v>2.4199999999999999E-2</v>
      </c>
      <c r="M2383" s="23"/>
      <c r="N2383" s="23"/>
      <c r="O2383" s="23"/>
      <c r="P2383" s="23"/>
      <c r="V2383" s="23"/>
      <c r="W2383" s="23"/>
      <c r="X2383" s="23"/>
      <c r="Y2383" s="23"/>
      <c r="Z2383" s="23"/>
      <c r="AA2383" s="23"/>
      <c r="AB2383" s="23"/>
      <c r="AC2383" s="23"/>
      <c r="AD2383" s="23"/>
    </row>
    <row r="2384" spans="1:30">
      <c r="A2384" s="4">
        <v>42548</v>
      </c>
      <c r="B2384" s="23">
        <v>4.0999999999999995E-3</v>
      </c>
      <c r="C2384" s="23">
        <v>2.7000000000000001E-3</v>
      </c>
      <c r="D2384" s="23">
        <v>3.4999999999999996E-3</v>
      </c>
      <c r="E2384" s="23">
        <v>4.5000000000000005E-3</v>
      </c>
      <c r="F2384" s="23">
        <v>6.0999999999999995E-3</v>
      </c>
      <c r="G2384" s="23">
        <v>6.9999999999999993E-3</v>
      </c>
      <c r="H2384" s="23">
        <v>0.01</v>
      </c>
      <c r="I2384" s="23">
        <v>1.26E-2</v>
      </c>
      <c r="J2384" s="23">
        <v>1.46E-2</v>
      </c>
      <c r="K2384" s="23">
        <v>1.83E-2</v>
      </c>
      <c r="L2384" s="23">
        <v>2.2799999999999997E-2</v>
      </c>
      <c r="M2384" s="23"/>
      <c r="N2384" s="23"/>
      <c r="O2384" s="23"/>
      <c r="P2384" s="23"/>
      <c r="V2384" s="23"/>
      <c r="W2384" s="23"/>
      <c r="X2384" s="23"/>
      <c r="Y2384" s="23"/>
      <c r="Z2384" s="23"/>
      <c r="AA2384" s="23"/>
      <c r="AB2384" s="23"/>
      <c r="AC2384" s="23"/>
      <c r="AD2384" s="23"/>
    </row>
    <row r="2385" spans="1:30">
      <c r="A2385" s="4">
        <v>42549</v>
      </c>
      <c r="B2385" s="23">
        <v>4.0999999999999995E-3</v>
      </c>
      <c r="C2385" s="23">
        <v>2.5999999999999999E-3</v>
      </c>
      <c r="D2385" s="23">
        <v>3.4999999999999996E-3</v>
      </c>
      <c r="E2385" s="23">
        <v>4.5000000000000005E-3</v>
      </c>
      <c r="F2385" s="23">
        <v>6.0999999999999995E-3</v>
      </c>
      <c r="G2385" s="23">
        <v>7.0999999999999995E-3</v>
      </c>
      <c r="H2385" s="23">
        <v>0.01</v>
      </c>
      <c r="I2385" s="23">
        <v>1.26E-2</v>
      </c>
      <c r="J2385" s="23">
        <v>1.46E-2</v>
      </c>
      <c r="K2385" s="23">
        <v>1.83E-2</v>
      </c>
      <c r="L2385" s="23">
        <v>2.2700000000000001E-2</v>
      </c>
      <c r="M2385" s="23"/>
      <c r="N2385" s="23"/>
      <c r="O2385" s="23"/>
      <c r="P2385" s="23"/>
      <c r="V2385" s="23"/>
      <c r="W2385" s="23"/>
      <c r="X2385" s="23"/>
      <c r="Y2385" s="23"/>
      <c r="Z2385" s="23"/>
      <c r="AA2385" s="23"/>
      <c r="AB2385" s="23"/>
      <c r="AC2385" s="23"/>
      <c r="AD2385" s="23"/>
    </row>
    <row r="2386" spans="1:30">
      <c r="A2386" s="4">
        <v>42550</v>
      </c>
      <c r="B2386" s="23">
        <v>4.0999999999999995E-3</v>
      </c>
      <c r="C2386" s="23">
        <v>2.5999999999999999E-3</v>
      </c>
      <c r="D2386" s="23">
        <v>3.4999999999999996E-3</v>
      </c>
      <c r="E2386" s="23">
        <v>4.5999999999999999E-3</v>
      </c>
      <c r="F2386" s="23">
        <v>6.1999999999999998E-3</v>
      </c>
      <c r="G2386" s="23">
        <v>7.4000000000000003E-3</v>
      </c>
      <c r="H2386" s="23">
        <v>1.03E-2</v>
      </c>
      <c r="I2386" s="23">
        <v>1.3000000000000001E-2</v>
      </c>
      <c r="J2386" s="23">
        <v>1.4999999999999999E-2</v>
      </c>
      <c r="K2386" s="23">
        <v>1.8600000000000002E-2</v>
      </c>
      <c r="L2386" s="23">
        <v>2.3E-2</v>
      </c>
      <c r="M2386" s="23"/>
      <c r="N2386" s="23"/>
      <c r="O2386" s="23"/>
      <c r="P2386" s="23"/>
      <c r="V2386" s="23"/>
      <c r="W2386" s="23"/>
      <c r="X2386" s="23"/>
      <c r="Y2386" s="23"/>
      <c r="Z2386" s="23"/>
      <c r="AA2386" s="23"/>
      <c r="AB2386" s="23"/>
      <c r="AC2386" s="23"/>
      <c r="AD2386" s="23"/>
    </row>
    <row r="2387" spans="1:30">
      <c r="A2387" s="4">
        <v>42551</v>
      </c>
      <c r="B2387" s="23">
        <v>3.0000000000000001E-3</v>
      </c>
      <c r="C2387" s="23">
        <v>2.5999999999999999E-3</v>
      </c>
      <c r="D2387" s="23">
        <v>3.5999999999999999E-3</v>
      </c>
      <c r="E2387" s="23">
        <v>4.5000000000000005E-3</v>
      </c>
      <c r="F2387" s="23">
        <v>5.7999999999999996E-3</v>
      </c>
      <c r="G2387" s="23">
        <v>7.0999999999999995E-3</v>
      </c>
      <c r="H2387" s="23">
        <v>1.01E-2</v>
      </c>
      <c r="I2387" s="23">
        <v>1.29E-2</v>
      </c>
      <c r="J2387" s="23">
        <v>1.49E-2</v>
      </c>
      <c r="K2387" s="23">
        <v>1.8600000000000002E-2</v>
      </c>
      <c r="L2387" s="23">
        <v>2.3E-2</v>
      </c>
      <c r="M2387" s="23"/>
      <c r="N2387" s="23"/>
      <c r="O2387" s="23"/>
      <c r="P2387" s="23"/>
      <c r="V2387" s="23"/>
      <c r="W2387" s="23"/>
      <c r="X2387" s="23"/>
      <c r="Y2387" s="23"/>
      <c r="Z2387" s="23"/>
      <c r="AA2387" s="23"/>
      <c r="AB2387" s="23"/>
      <c r="AC2387" s="23"/>
      <c r="AD2387" s="23"/>
    </row>
    <row r="2388" spans="1:30">
      <c r="A2388" s="4">
        <v>42552</v>
      </c>
      <c r="B2388" s="23">
        <v>4.0999999999999995E-3</v>
      </c>
      <c r="C2388" s="23">
        <v>2.8000000000000004E-3</v>
      </c>
      <c r="D2388" s="23">
        <v>3.7000000000000002E-3</v>
      </c>
      <c r="E2388" s="23">
        <v>4.5000000000000005E-3</v>
      </c>
      <c r="F2388" s="23">
        <v>5.8999999999999999E-3</v>
      </c>
      <c r="G2388" s="23">
        <v>7.0999999999999995E-3</v>
      </c>
      <c r="H2388" s="23">
        <v>0.01</v>
      </c>
      <c r="I2388" s="23">
        <v>1.2699999999999999E-2</v>
      </c>
      <c r="J2388" s="23">
        <v>1.46E-2</v>
      </c>
      <c r="K2388" s="23">
        <v>1.8100000000000002E-2</v>
      </c>
      <c r="L2388" s="23">
        <v>2.2400000000000003E-2</v>
      </c>
      <c r="M2388" s="23"/>
      <c r="N2388" s="23"/>
      <c r="O2388" s="23"/>
      <c r="P2388" s="23"/>
      <c r="V2388" s="23"/>
      <c r="W2388" s="23"/>
      <c r="X2388" s="23"/>
      <c r="Y2388" s="23"/>
      <c r="Z2388" s="23"/>
      <c r="AA2388" s="23"/>
      <c r="AB2388" s="23"/>
      <c r="AC2388" s="23"/>
      <c r="AD2388" s="23"/>
    </row>
    <row r="2389" spans="1:30">
      <c r="A2389" s="4">
        <v>42556</v>
      </c>
      <c r="B2389" s="23">
        <v>4.0000000000000001E-3</v>
      </c>
      <c r="C2389" s="23">
        <v>2.8000000000000004E-3</v>
      </c>
      <c r="D2389" s="23">
        <v>3.4999999999999996E-3</v>
      </c>
      <c r="E2389" s="23">
        <v>4.4000000000000003E-3</v>
      </c>
      <c r="F2389" s="23">
        <v>5.6000000000000008E-3</v>
      </c>
      <c r="G2389" s="23">
        <v>6.6E-3</v>
      </c>
      <c r="H2389" s="23">
        <v>9.3999999999999986E-3</v>
      </c>
      <c r="I2389" s="23">
        <v>1.1899999999999999E-2</v>
      </c>
      <c r="J2389" s="23">
        <v>1.37E-2</v>
      </c>
      <c r="K2389" s="23">
        <v>1.72E-2</v>
      </c>
      <c r="L2389" s="23">
        <v>2.1400000000000002E-2</v>
      </c>
      <c r="M2389" s="23"/>
      <c r="N2389" s="23"/>
      <c r="O2389" s="23"/>
      <c r="P2389" s="23"/>
      <c r="V2389" s="23"/>
      <c r="W2389" s="23"/>
      <c r="X2389" s="23"/>
      <c r="Y2389" s="23"/>
      <c r="Z2389" s="23"/>
      <c r="AA2389" s="23"/>
      <c r="AB2389" s="23"/>
      <c r="AC2389" s="23"/>
      <c r="AD2389" s="23"/>
    </row>
    <row r="2390" spans="1:30">
      <c r="A2390" s="4">
        <v>42557</v>
      </c>
      <c r="B2390" s="23">
        <v>4.0000000000000001E-3</v>
      </c>
      <c r="C2390" s="23">
        <v>2.7000000000000001E-3</v>
      </c>
      <c r="D2390" s="23">
        <v>3.5999999999999999E-3</v>
      </c>
      <c r="E2390" s="23">
        <v>4.5999999999999999E-3</v>
      </c>
      <c r="F2390" s="23">
        <v>5.7999999999999996E-3</v>
      </c>
      <c r="G2390" s="23">
        <v>6.8999999999999999E-3</v>
      </c>
      <c r="H2390" s="23">
        <v>9.4999999999999998E-3</v>
      </c>
      <c r="I2390" s="23">
        <v>1.2E-2</v>
      </c>
      <c r="J2390" s="23">
        <v>1.38E-2</v>
      </c>
      <c r="K2390" s="23">
        <v>1.72E-2</v>
      </c>
      <c r="L2390" s="23">
        <v>2.1400000000000002E-2</v>
      </c>
      <c r="M2390" s="23"/>
      <c r="N2390" s="23"/>
      <c r="O2390" s="23"/>
      <c r="P2390" s="23"/>
      <c r="V2390" s="23"/>
      <c r="W2390" s="23"/>
      <c r="X2390" s="23"/>
      <c r="Y2390" s="23"/>
      <c r="Z2390" s="23"/>
      <c r="AA2390" s="23"/>
      <c r="AB2390" s="23"/>
      <c r="AC2390" s="23"/>
      <c r="AD2390" s="23"/>
    </row>
    <row r="2391" spans="1:30">
      <c r="A2391" s="4">
        <v>42558</v>
      </c>
      <c r="B2391" s="23">
        <v>4.0000000000000001E-3</v>
      </c>
      <c r="C2391" s="23">
        <v>2.8999999999999998E-3</v>
      </c>
      <c r="D2391" s="23">
        <v>3.7000000000000002E-3</v>
      </c>
      <c r="E2391" s="23">
        <v>4.6999999999999993E-3</v>
      </c>
      <c r="F2391" s="23">
        <v>5.7999999999999996E-3</v>
      </c>
      <c r="G2391" s="23">
        <v>6.8999999999999999E-3</v>
      </c>
      <c r="H2391" s="23">
        <v>9.7000000000000003E-3</v>
      </c>
      <c r="I2391" s="23">
        <v>1.21E-2</v>
      </c>
      <c r="J2391" s="23">
        <v>1.3999999999999999E-2</v>
      </c>
      <c r="K2391" s="23">
        <v>1.72E-2</v>
      </c>
      <c r="L2391" s="23">
        <v>2.1400000000000002E-2</v>
      </c>
      <c r="M2391" s="23"/>
      <c r="N2391" s="23"/>
      <c r="O2391" s="23"/>
      <c r="P2391" s="23"/>
      <c r="V2391" s="23"/>
      <c r="W2391" s="23"/>
      <c r="X2391" s="23"/>
      <c r="Y2391" s="23"/>
      <c r="Z2391" s="23"/>
      <c r="AA2391" s="23"/>
      <c r="AB2391" s="23"/>
      <c r="AC2391" s="23"/>
      <c r="AD2391" s="23"/>
    </row>
    <row r="2392" spans="1:30">
      <c r="A2392" s="4">
        <v>42559</v>
      </c>
      <c r="B2392" s="23">
        <v>4.0000000000000001E-3</v>
      </c>
      <c r="C2392" s="23">
        <v>2.8000000000000004E-3</v>
      </c>
      <c r="D2392" s="23">
        <v>3.5999999999999999E-3</v>
      </c>
      <c r="E2392" s="23">
        <v>4.7999999999999996E-3</v>
      </c>
      <c r="F2392" s="23">
        <v>6.0999999999999995E-3</v>
      </c>
      <c r="G2392" s="23">
        <v>7.0999999999999995E-3</v>
      </c>
      <c r="H2392" s="23">
        <v>9.4999999999999998E-3</v>
      </c>
      <c r="I2392" s="23">
        <v>1.1899999999999999E-2</v>
      </c>
      <c r="J2392" s="23">
        <v>1.37E-2</v>
      </c>
      <c r="K2392" s="23">
        <v>1.6899999999999998E-2</v>
      </c>
      <c r="L2392" s="23">
        <v>2.1099999999999997E-2</v>
      </c>
      <c r="M2392" s="23"/>
      <c r="N2392" s="23"/>
      <c r="O2392" s="23"/>
      <c r="P2392" s="23"/>
      <c r="V2392" s="23"/>
      <c r="W2392" s="23"/>
      <c r="X2392" s="23"/>
      <c r="Y2392" s="23"/>
      <c r="Z2392" s="23"/>
      <c r="AA2392" s="23"/>
      <c r="AB2392" s="23"/>
      <c r="AC2392" s="23"/>
      <c r="AD2392" s="23"/>
    </row>
    <row r="2393" spans="1:30">
      <c r="A2393" s="4">
        <v>42562</v>
      </c>
      <c r="B2393" s="23">
        <v>4.0000000000000001E-3</v>
      </c>
      <c r="C2393" s="23">
        <v>3.0999999999999999E-3</v>
      </c>
      <c r="D2393" s="23">
        <v>4.0000000000000001E-3</v>
      </c>
      <c r="E2393" s="23">
        <v>5.0000000000000001E-3</v>
      </c>
      <c r="F2393" s="23">
        <v>6.6E-3</v>
      </c>
      <c r="G2393" s="23">
        <v>7.7000000000000002E-3</v>
      </c>
      <c r="H2393" s="23">
        <v>1.03E-2</v>
      </c>
      <c r="I2393" s="23">
        <v>1.2699999999999999E-2</v>
      </c>
      <c r="J2393" s="23">
        <v>1.43E-2</v>
      </c>
      <c r="K2393" s="23">
        <v>1.7299999999999999E-2</v>
      </c>
      <c r="L2393" s="23">
        <v>2.1400000000000002E-2</v>
      </c>
      <c r="M2393" s="23"/>
      <c r="N2393" s="23"/>
      <c r="O2393" s="23"/>
      <c r="P2393" s="23"/>
      <c r="V2393" s="23"/>
      <c r="W2393" s="23"/>
      <c r="X2393" s="23"/>
      <c r="Y2393" s="23"/>
      <c r="Z2393" s="23"/>
      <c r="AA2393" s="23"/>
      <c r="AB2393" s="23"/>
      <c r="AC2393" s="23"/>
      <c r="AD2393" s="23"/>
    </row>
    <row r="2394" spans="1:30">
      <c r="A2394" s="4">
        <v>42563</v>
      </c>
      <c r="B2394" s="23">
        <v>4.0000000000000001E-3</v>
      </c>
      <c r="C2394" s="23">
        <v>2.8999999999999998E-3</v>
      </c>
      <c r="D2394" s="23">
        <v>4.0000000000000001E-3</v>
      </c>
      <c r="E2394" s="23">
        <v>5.1999999999999998E-3</v>
      </c>
      <c r="F2394" s="23">
        <v>6.8999999999999999E-3</v>
      </c>
      <c r="G2394" s="23">
        <v>8.1000000000000013E-3</v>
      </c>
      <c r="H2394" s="23">
        <v>1.1000000000000001E-2</v>
      </c>
      <c r="I2394" s="23">
        <v>1.3500000000000002E-2</v>
      </c>
      <c r="J2394" s="23">
        <v>1.5300000000000001E-2</v>
      </c>
      <c r="K2394" s="23">
        <v>1.8200000000000001E-2</v>
      </c>
      <c r="L2394" s="23">
        <v>2.2400000000000003E-2</v>
      </c>
      <c r="M2394" s="23"/>
      <c r="N2394" s="23"/>
      <c r="O2394" s="23"/>
      <c r="P2394" s="23"/>
      <c r="V2394" s="23"/>
      <c r="W2394" s="23"/>
      <c r="X2394" s="23"/>
      <c r="Y2394" s="23"/>
      <c r="Z2394" s="23"/>
      <c r="AA2394" s="23"/>
      <c r="AB2394" s="23"/>
      <c r="AC2394" s="23"/>
      <c r="AD2394" s="23"/>
    </row>
    <row r="2395" spans="1:30">
      <c r="A2395" s="4">
        <v>42564</v>
      </c>
      <c r="B2395" s="23">
        <v>4.0000000000000001E-3</v>
      </c>
      <c r="C2395" s="23">
        <v>3.0999999999999999E-3</v>
      </c>
      <c r="D2395" s="23">
        <v>4.0000000000000001E-3</v>
      </c>
      <c r="E2395" s="23">
        <v>5.1000000000000004E-3</v>
      </c>
      <c r="F2395" s="23">
        <v>6.8000000000000005E-3</v>
      </c>
      <c r="G2395" s="23">
        <v>8.0000000000000002E-3</v>
      </c>
      <c r="H2395" s="23">
        <v>1.0700000000000001E-2</v>
      </c>
      <c r="I2395" s="23">
        <v>1.32E-2</v>
      </c>
      <c r="J2395" s="23">
        <v>1.4800000000000001E-2</v>
      </c>
      <c r="K2395" s="23">
        <v>1.77E-2</v>
      </c>
      <c r="L2395" s="23">
        <v>2.18E-2</v>
      </c>
      <c r="M2395" s="23"/>
      <c r="N2395" s="23"/>
      <c r="O2395" s="23"/>
      <c r="P2395" s="23"/>
      <c r="V2395" s="23"/>
      <c r="W2395" s="23"/>
      <c r="X2395" s="23"/>
      <c r="Y2395" s="23"/>
      <c r="Z2395" s="23"/>
      <c r="AA2395" s="23"/>
      <c r="AB2395" s="23"/>
      <c r="AC2395" s="23"/>
      <c r="AD2395" s="23"/>
    </row>
    <row r="2396" spans="1:30">
      <c r="A2396" s="4">
        <v>42565</v>
      </c>
      <c r="B2396" s="23">
        <v>4.0000000000000001E-3</v>
      </c>
      <c r="C2396" s="23">
        <v>3.2000000000000002E-3</v>
      </c>
      <c r="D2396" s="23">
        <v>4.0999999999999995E-3</v>
      </c>
      <c r="E2396" s="23">
        <v>5.3E-3</v>
      </c>
      <c r="F2396" s="23">
        <v>6.8000000000000005E-3</v>
      </c>
      <c r="G2396" s="23">
        <v>8.199999999999999E-3</v>
      </c>
      <c r="H2396" s="23">
        <v>1.1000000000000001E-2</v>
      </c>
      <c r="I2396" s="23">
        <v>1.3600000000000001E-2</v>
      </c>
      <c r="J2396" s="23">
        <v>1.5300000000000001E-2</v>
      </c>
      <c r="K2396" s="23">
        <v>1.84E-2</v>
      </c>
      <c r="L2396" s="23">
        <v>2.2499999999999999E-2</v>
      </c>
      <c r="M2396" s="23"/>
      <c r="N2396" s="23"/>
      <c r="O2396" s="23"/>
      <c r="P2396" s="23"/>
      <c r="V2396" s="23"/>
      <c r="W2396" s="23"/>
      <c r="X2396" s="23"/>
      <c r="Y2396" s="23"/>
      <c r="Z2396" s="23"/>
      <c r="AA2396" s="23"/>
      <c r="AB2396" s="23"/>
      <c r="AC2396" s="23"/>
      <c r="AD2396" s="23"/>
    </row>
    <row r="2397" spans="1:30">
      <c r="A2397" s="4">
        <v>42566</v>
      </c>
      <c r="B2397" s="23">
        <v>4.0000000000000001E-3</v>
      </c>
      <c r="C2397" s="23">
        <v>3.2000000000000002E-3</v>
      </c>
      <c r="D2397" s="23">
        <v>4.1999999999999997E-3</v>
      </c>
      <c r="E2397" s="23">
        <v>5.1999999999999998E-3</v>
      </c>
      <c r="F2397" s="23">
        <v>7.0999999999999995E-3</v>
      </c>
      <c r="G2397" s="23">
        <v>8.6999999999999994E-3</v>
      </c>
      <c r="H2397" s="23">
        <v>1.15E-2</v>
      </c>
      <c r="I2397" s="23">
        <v>1.4199999999999999E-2</v>
      </c>
      <c r="J2397" s="23">
        <v>1.6E-2</v>
      </c>
      <c r="K2397" s="23">
        <v>1.9E-2</v>
      </c>
      <c r="L2397" s="23">
        <v>2.3E-2</v>
      </c>
      <c r="M2397" s="23"/>
      <c r="N2397" s="23"/>
      <c r="O2397" s="23"/>
      <c r="P2397" s="23"/>
      <c r="V2397" s="23"/>
      <c r="W2397" s="23"/>
      <c r="X2397" s="23"/>
      <c r="Y2397" s="23"/>
      <c r="Z2397" s="23"/>
      <c r="AA2397" s="23"/>
      <c r="AB2397" s="23"/>
      <c r="AC2397" s="23"/>
      <c r="AD2397" s="23"/>
    </row>
    <row r="2398" spans="1:30">
      <c r="A2398" s="4">
        <v>42569</v>
      </c>
      <c r="B2398" s="23">
        <v>4.0000000000000001E-3</v>
      </c>
      <c r="C2398" s="23">
        <v>3.2000000000000002E-3</v>
      </c>
      <c r="D2398" s="23">
        <v>4.4000000000000003E-3</v>
      </c>
      <c r="E2398" s="23">
        <v>5.1999999999999998E-3</v>
      </c>
      <c r="F2398" s="23">
        <v>6.8000000000000005E-3</v>
      </c>
      <c r="G2398" s="23">
        <v>8.5000000000000006E-3</v>
      </c>
      <c r="H2398" s="23">
        <v>1.1399999999999999E-2</v>
      </c>
      <c r="I2398" s="23">
        <v>1.3999999999999999E-2</v>
      </c>
      <c r="J2398" s="23">
        <v>1.5900000000000001E-2</v>
      </c>
      <c r="K2398" s="23">
        <v>1.9E-2</v>
      </c>
      <c r="L2398" s="23">
        <v>2.3E-2</v>
      </c>
      <c r="M2398" s="23"/>
      <c r="N2398" s="23"/>
      <c r="O2398" s="23"/>
      <c r="P2398" s="23"/>
      <c r="V2398" s="23"/>
      <c r="W2398" s="23"/>
      <c r="X2398" s="23"/>
      <c r="Y2398" s="23"/>
      <c r="Z2398" s="23"/>
      <c r="AA2398" s="23"/>
      <c r="AB2398" s="23"/>
      <c r="AC2398" s="23"/>
      <c r="AD2398" s="23"/>
    </row>
    <row r="2399" spans="1:30">
      <c r="A2399" s="4">
        <v>42570</v>
      </c>
      <c r="B2399" s="23">
        <v>4.0000000000000001E-3</v>
      </c>
      <c r="C2399" s="23">
        <v>3.0999999999999999E-3</v>
      </c>
      <c r="D2399" s="23">
        <v>4.4000000000000003E-3</v>
      </c>
      <c r="E2399" s="23">
        <v>5.6000000000000008E-3</v>
      </c>
      <c r="F2399" s="23">
        <v>6.9999999999999993E-3</v>
      </c>
      <c r="G2399" s="23">
        <v>8.3999999999999995E-3</v>
      </c>
      <c r="H2399" s="23">
        <v>1.1200000000000002E-2</v>
      </c>
      <c r="I2399" s="23">
        <v>1.38E-2</v>
      </c>
      <c r="J2399" s="23">
        <v>1.5600000000000001E-2</v>
      </c>
      <c r="K2399" s="23">
        <v>1.8799999999999997E-2</v>
      </c>
      <c r="L2399" s="23">
        <v>2.2700000000000001E-2</v>
      </c>
      <c r="M2399" s="23"/>
      <c r="N2399" s="23"/>
      <c r="O2399" s="23"/>
      <c r="P2399" s="23"/>
      <c r="V2399" s="23"/>
      <c r="W2399" s="23"/>
      <c r="X2399" s="23"/>
      <c r="Y2399" s="23"/>
      <c r="Z2399" s="23"/>
      <c r="AA2399" s="23"/>
      <c r="AB2399" s="23"/>
      <c r="AC2399" s="23"/>
      <c r="AD2399" s="23"/>
    </row>
    <row r="2400" spans="1:30">
      <c r="A2400" s="4">
        <v>42571</v>
      </c>
      <c r="B2400" s="23">
        <v>4.0000000000000001E-3</v>
      </c>
      <c r="C2400" s="23">
        <v>3.2000000000000002E-3</v>
      </c>
      <c r="D2400" s="23">
        <v>4.4000000000000003E-3</v>
      </c>
      <c r="E2400" s="23">
        <v>5.6000000000000008E-3</v>
      </c>
      <c r="F2400" s="23">
        <v>7.3000000000000001E-3</v>
      </c>
      <c r="G2400" s="23">
        <v>8.6E-3</v>
      </c>
      <c r="H2400" s="23">
        <v>1.15E-2</v>
      </c>
      <c r="I2400" s="23">
        <v>1.41E-2</v>
      </c>
      <c r="J2400" s="23">
        <v>1.5900000000000001E-2</v>
      </c>
      <c r="K2400" s="23">
        <v>1.9099999999999999E-2</v>
      </c>
      <c r="L2400" s="23">
        <v>2.3E-2</v>
      </c>
      <c r="M2400" s="23"/>
      <c r="N2400" s="23"/>
      <c r="O2400" s="23"/>
      <c r="P2400" s="23"/>
      <c r="V2400" s="23"/>
      <c r="W2400" s="23"/>
      <c r="X2400" s="23"/>
      <c r="Y2400" s="23"/>
      <c r="Z2400" s="23"/>
      <c r="AA2400" s="23"/>
      <c r="AB2400" s="23"/>
      <c r="AC2400" s="23"/>
      <c r="AD2400" s="23"/>
    </row>
    <row r="2401" spans="1:30">
      <c r="A2401" s="4">
        <v>42572</v>
      </c>
      <c r="B2401" s="23">
        <v>4.0000000000000001E-3</v>
      </c>
      <c r="C2401" s="23">
        <v>3.2000000000000002E-3</v>
      </c>
      <c r="D2401" s="23">
        <v>4.4000000000000003E-3</v>
      </c>
      <c r="E2401" s="23">
        <v>5.4000000000000003E-3</v>
      </c>
      <c r="F2401" s="23">
        <v>6.9999999999999993E-3</v>
      </c>
      <c r="G2401" s="23">
        <v>8.199999999999999E-3</v>
      </c>
      <c r="H2401" s="23">
        <v>1.11E-2</v>
      </c>
      <c r="I2401" s="23">
        <v>1.38E-2</v>
      </c>
      <c r="J2401" s="23">
        <v>1.5700000000000002E-2</v>
      </c>
      <c r="K2401" s="23">
        <v>1.9E-2</v>
      </c>
      <c r="L2401" s="23">
        <v>2.29E-2</v>
      </c>
      <c r="M2401" s="23"/>
      <c r="N2401" s="23"/>
      <c r="O2401" s="23"/>
      <c r="P2401" s="23"/>
      <c r="V2401" s="23"/>
      <c r="W2401" s="23"/>
      <c r="X2401" s="23"/>
      <c r="Y2401" s="23"/>
      <c r="Z2401" s="23"/>
      <c r="AA2401" s="23"/>
      <c r="AB2401" s="23"/>
      <c r="AC2401" s="23"/>
      <c r="AD2401" s="23"/>
    </row>
    <row r="2402" spans="1:30">
      <c r="A2402" s="4">
        <v>42573</v>
      </c>
      <c r="B2402" s="23">
        <v>4.0000000000000001E-3</v>
      </c>
      <c r="C2402" s="23">
        <v>3.3E-3</v>
      </c>
      <c r="D2402" s="23">
        <v>4.4000000000000003E-3</v>
      </c>
      <c r="E2402" s="23">
        <v>5.5000000000000005E-3</v>
      </c>
      <c r="F2402" s="23">
        <v>7.0999999999999995E-3</v>
      </c>
      <c r="G2402" s="23">
        <v>8.3999999999999995E-3</v>
      </c>
      <c r="H2402" s="23">
        <v>1.1299999999999999E-2</v>
      </c>
      <c r="I2402" s="23">
        <v>1.3999999999999999E-2</v>
      </c>
      <c r="J2402" s="23">
        <v>1.5700000000000002E-2</v>
      </c>
      <c r="K2402" s="23">
        <v>1.9E-2</v>
      </c>
      <c r="L2402" s="23">
        <v>2.29E-2</v>
      </c>
      <c r="M2402" s="23"/>
      <c r="N2402" s="23"/>
      <c r="O2402" s="23"/>
      <c r="P2402" s="23"/>
      <c r="V2402" s="23"/>
      <c r="W2402" s="23"/>
      <c r="X2402" s="23"/>
      <c r="Y2402" s="23"/>
      <c r="Z2402" s="23"/>
      <c r="AA2402" s="23"/>
      <c r="AB2402" s="23"/>
      <c r="AC2402" s="23"/>
      <c r="AD2402" s="23"/>
    </row>
    <row r="2403" spans="1:30">
      <c r="A2403" s="4">
        <v>42576</v>
      </c>
      <c r="B2403" s="23">
        <v>4.0000000000000001E-3</v>
      </c>
      <c r="C2403" s="23">
        <v>3.2000000000000002E-3</v>
      </c>
      <c r="D2403" s="23">
        <v>4.4000000000000003E-3</v>
      </c>
      <c r="E2403" s="23">
        <v>5.5000000000000005E-3</v>
      </c>
      <c r="F2403" s="23">
        <v>7.1999999999999998E-3</v>
      </c>
      <c r="G2403" s="23">
        <v>8.6999999999999994E-3</v>
      </c>
      <c r="H2403" s="23">
        <v>1.15E-2</v>
      </c>
      <c r="I2403" s="23">
        <v>1.41E-2</v>
      </c>
      <c r="J2403" s="23">
        <v>1.5800000000000002E-2</v>
      </c>
      <c r="K2403" s="23">
        <v>1.9E-2</v>
      </c>
      <c r="L2403" s="23">
        <v>2.29E-2</v>
      </c>
      <c r="M2403" s="23"/>
      <c r="N2403" s="23"/>
      <c r="O2403" s="23"/>
      <c r="P2403" s="23"/>
      <c r="V2403" s="23"/>
      <c r="W2403" s="23"/>
      <c r="X2403" s="23"/>
      <c r="Y2403" s="23"/>
      <c r="Z2403" s="23"/>
      <c r="AA2403" s="23"/>
      <c r="AB2403" s="23"/>
      <c r="AC2403" s="23"/>
      <c r="AD2403" s="23"/>
    </row>
    <row r="2404" spans="1:30">
      <c r="A2404" s="4">
        <v>42577</v>
      </c>
      <c r="B2404" s="23">
        <v>4.0000000000000001E-3</v>
      </c>
      <c r="C2404" s="23">
        <v>3.0999999999999999E-3</v>
      </c>
      <c r="D2404" s="23">
        <v>4.3E-3</v>
      </c>
      <c r="E2404" s="23">
        <v>5.5000000000000005E-3</v>
      </c>
      <c r="F2404" s="23">
        <v>7.4999999999999997E-3</v>
      </c>
      <c r="G2404" s="23">
        <v>8.6999999999999994E-3</v>
      </c>
      <c r="H2404" s="23">
        <v>1.15E-2</v>
      </c>
      <c r="I2404" s="23">
        <v>1.3999999999999999E-2</v>
      </c>
      <c r="J2404" s="23">
        <v>1.5700000000000002E-2</v>
      </c>
      <c r="K2404" s="23">
        <v>1.89E-2</v>
      </c>
      <c r="L2404" s="23">
        <v>2.2799999999999997E-2</v>
      </c>
      <c r="M2404" s="23"/>
      <c r="N2404" s="23"/>
      <c r="O2404" s="23"/>
      <c r="P2404" s="23"/>
      <c r="V2404" s="23"/>
      <c r="W2404" s="23"/>
      <c r="X2404" s="23"/>
      <c r="Y2404" s="23"/>
      <c r="Z2404" s="23"/>
      <c r="AA2404" s="23"/>
      <c r="AB2404" s="23"/>
      <c r="AC2404" s="23"/>
      <c r="AD2404" s="23"/>
    </row>
    <row r="2405" spans="1:30">
      <c r="A2405" s="4">
        <v>42578</v>
      </c>
      <c r="B2405" s="23">
        <v>4.0000000000000001E-3</v>
      </c>
      <c r="C2405" s="23">
        <v>3.0999999999999999E-3</v>
      </c>
      <c r="D2405" s="23">
        <v>4.0000000000000001E-3</v>
      </c>
      <c r="E2405" s="23">
        <v>5.3E-3</v>
      </c>
      <c r="F2405" s="23">
        <v>7.3000000000000001E-3</v>
      </c>
      <c r="G2405" s="23">
        <v>8.3000000000000001E-3</v>
      </c>
      <c r="H2405" s="23">
        <v>1.1000000000000001E-2</v>
      </c>
      <c r="I2405" s="23">
        <v>1.3500000000000002E-2</v>
      </c>
      <c r="J2405" s="23">
        <v>1.52E-2</v>
      </c>
      <c r="K2405" s="23">
        <v>1.84E-2</v>
      </c>
      <c r="L2405" s="23">
        <v>2.23E-2</v>
      </c>
      <c r="M2405" s="23"/>
      <c r="N2405" s="23"/>
      <c r="O2405" s="23"/>
      <c r="P2405" s="23"/>
      <c r="V2405" s="23"/>
      <c r="W2405" s="23"/>
      <c r="X2405" s="23"/>
      <c r="Y2405" s="23"/>
      <c r="Z2405" s="23"/>
      <c r="AA2405" s="23"/>
      <c r="AB2405" s="23"/>
      <c r="AC2405" s="23"/>
      <c r="AD2405" s="23"/>
    </row>
    <row r="2406" spans="1:30">
      <c r="A2406" s="4">
        <v>42579</v>
      </c>
      <c r="B2406" s="23">
        <v>4.0000000000000001E-3</v>
      </c>
      <c r="C2406" s="23">
        <v>2.5000000000000001E-3</v>
      </c>
      <c r="D2406" s="23">
        <v>3.9000000000000003E-3</v>
      </c>
      <c r="E2406" s="23">
        <v>5.3E-3</v>
      </c>
      <c r="F2406" s="23">
        <v>7.1999999999999998E-3</v>
      </c>
      <c r="G2406" s="23">
        <v>8.199999999999999E-3</v>
      </c>
      <c r="H2406" s="23">
        <v>1.09E-2</v>
      </c>
      <c r="I2406" s="23">
        <v>1.3500000000000002E-2</v>
      </c>
      <c r="J2406" s="23">
        <v>1.52E-2</v>
      </c>
      <c r="K2406" s="23">
        <v>1.83E-2</v>
      </c>
      <c r="L2406" s="23">
        <v>2.23E-2</v>
      </c>
      <c r="M2406" s="23"/>
      <c r="N2406" s="23"/>
      <c r="O2406" s="23"/>
      <c r="P2406" s="23"/>
      <c r="V2406" s="23"/>
      <c r="W2406" s="23"/>
      <c r="X2406" s="23"/>
      <c r="Y2406" s="23"/>
      <c r="Z2406" s="23"/>
      <c r="AA2406" s="23"/>
      <c r="AB2406" s="23"/>
      <c r="AC2406" s="23"/>
      <c r="AD2406" s="23"/>
    </row>
    <row r="2407" spans="1:30">
      <c r="A2407" s="4">
        <v>42580</v>
      </c>
      <c r="B2407" s="23">
        <v>3.0000000000000001E-3</v>
      </c>
      <c r="C2407" s="23">
        <v>2.8000000000000004E-3</v>
      </c>
      <c r="D2407" s="23">
        <v>3.8E-3</v>
      </c>
      <c r="E2407" s="23">
        <v>5.0000000000000001E-3</v>
      </c>
      <c r="F2407" s="23">
        <v>6.7000000000000002E-3</v>
      </c>
      <c r="G2407" s="23">
        <v>7.6E-3</v>
      </c>
      <c r="H2407" s="23">
        <v>1.03E-2</v>
      </c>
      <c r="I2407" s="23">
        <v>1.29E-2</v>
      </c>
      <c r="J2407" s="23">
        <v>1.46E-2</v>
      </c>
      <c r="K2407" s="23">
        <v>1.78E-2</v>
      </c>
      <c r="L2407" s="23">
        <v>2.18E-2</v>
      </c>
      <c r="M2407" s="23"/>
      <c r="N2407" s="23"/>
      <c r="O2407" s="23"/>
      <c r="P2407" s="23"/>
      <c r="V2407" s="23"/>
      <c r="W2407" s="23"/>
      <c r="X2407" s="23"/>
      <c r="Y2407" s="23"/>
      <c r="Z2407" s="23"/>
      <c r="AA2407" s="23"/>
      <c r="AB2407" s="23"/>
      <c r="AC2407" s="23"/>
      <c r="AD2407" s="23"/>
    </row>
    <row r="2408" spans="1:30">
      <c r="A2408" s="4">
        <v>42583</v>
      </c>
      <c r="B2408" s="23">
        <v>4.0000000000000001E-3</v>
      </c>
      <c r="C2408" s="23">
        <v>2.8999999999999998E-3</v>
      </c>
      <c r="D2408" s="23">
        <v>4.0000000000000001E-3</v>
      </c>
      <c r="E2408" s="23">
        <v>5.0000000000000001E-3</v>
      </c>
      <c r="F2408" s="23">
        <v>6.7000000000000002E-3</v>
      </c>
      <c r="G2408" s="23">
        <v>7.8000000000000005E-3</v>
      </c>
      <c r="H2408" s="23">
        <v>1.06E-2</v>
      </c>
      <c r="I2408" s="23">
        <v>1.3300000000000001E-2</v>
      </c>
      <c r="J2408" s="23">
        <v>1.5100000000000001E-2</v>
      </c>
      <c r="K2408" s="23">
        <v>1.84E-2</v>
      </c>
      <c r="L2408" s="23">
        <v>2.2400000000000003E-2</v>
      </c>
      <c r="M2408" s="23"/>
      <c r="N2408" s="23"/>
      <c r="O2408" s="23"/>
      <c r="P2408" s="23"/>
      <c r="V2408" s="23"/>
      <c r="W2408" s="23"/>
      <c r="X2408" s="23"/>
      <c r="Y2408" s="23"/>
      <c r="Z2408" s="23"/>
      <c r="AA2408" s="23"/>
      <c r="AB2408" s="23"/>
      <c r="AC2408" s="23"/>
      <c r="AD2408" s="23"/>
    </row>
    <row r="2409" spans="1:30">
      <c r="A2409" s="4">
        <v>42584</v>
      </c>
      <c r="B2409" s="23">
        <v>4.0000000000000001E-3</v>
      </c>
      <c r="C2409" s="23">
        <v>2.8999999999999998E-3</v>
      </c>
      <c r="D2409" s="23">
        <v>4.0999999999999995E-3</v>
      </c>
      <c r="E2409" s="23">
        <v>5.0000000000000001E-3</v>
      </c>
      <c r="F2409" s="23">
        <v>6.7000000000000002E-3</v>
      </c>
      <c r="G2409" s="23">
        <v>7.9000000000000008E-3</v>
      </c>
      <c r="H2409" s="23">
        <v>1.0700000000000001E-2</v>
      </c>
      <c r="I2409" s="23">
        <v>1.3600000000000001E-2</v>
      </c>
      <c r="J2409" s="23">
        <v>1.55E-2</v>
      </c>
      <c r="K2409" s="23">
        <v>1.8799999999999997E-2</v>
      </c>
      <c r="L2409" s="23">
        <v>2.29E-2</v>
      </c>
      <c r="M2409" s="23"/>
      <c r="N2409" s="23"/>
      <c r="O2409" s="23"/>
      <c r="P2409" s="23"/>
      <c r="V2409" s="23"/>
      <c r="W2409" s="23"/>
      <c r="X2409" s="23"/>
      <c r="Y2409" s="23"/>
      <c r="Z2409" s="23"/>
      <c r="AA2409" s="23"/>
      <c r="AB2409" s="23"/>
      <c r="AC2409" s="23"/>
      <c r="AD2409" s="23"/>
    </row>
    <row r="2410" spans="1:30">
      <c r="A2410" s="4">
        <v>42585</v>
      </c>
      <c r="B2410" s="23">
        <v>4.0000000000000001E-3</v>
      </c>
      <c r="C2410" s="23">
        <v>2.8000000000000004E-3</v>
      </c>
      <c r="D2410" s="23">
        <v>4.1999999999999997E-3</v>
      </c>
      <c r="E2410" s="23">
        <v>5.3E-3</v>
      </c>
      <c r="F2410" s="23">
        <v>6.7000000000000002E-3</v>
      </c>
      <c r="G2410" s="23">
        <v>7.8000000000000005E-3</v>
      </c>
      <c r="H2410" s="23">
        <v>1.0700000000000001E-2</v>
      </c>
      <c r="I2410" s="23">
        <v>1.3500000000000002E-2</v>
      </c>
      <c r="J2410" s="23">
        <v>1.55E-2</v>
      </c>
      <c r="K2410" s="23">
        <v>1.8799999999999997E-2</v>
      </c>
      <c r="L2410" s="23">
        <v>2.29E-2</v>
      </c>
      <c r="M2410" s="23"/>
      <c r="N2410" s="23"/>
      <c r="O2410" s="23"/>
      <c r="P2410" s="23"/>
      <c r="V2410" s="23"/>
      <c r="W2410" s="23"/>
      <c r="X2410" s="23"/>
      <c r="Y2410" s="23"/>
      <c r="Z2410" s="23"/>
      <c r="AA2410" s="23"/>
      <c r="AB2410" s="23"/>
      <c r="AC2410" s="23"/>
      <c r="AD2410" s="23"/>
    </row>
    <row r="2411" spans="1:30">
      <c r="A2411" s="4">
        <v>42586</v>
      </c>
      <c r="B2411" s="23">
        <v>4.0000000000000001E-3</v>
      </c>
      <c r="C2411" s="23">
        <v>2.5999999999999999E-3</v>
      </c>
      <c r="D2411" s="23">
        <v>4.0999999999999995E-3</v>
      </c>
      <c r="E2411" s="23">
        <v>5.1000000000000004E-3</v>
      </c>
      <c r="F2411" s="23">
        <v>6.4000000000000003E-3</v>
      </c>
      <c r="G2411" s="23">
        <v>7.6E-3</v>
      </c>
      <c r="H2411" s="23">
        <v>1.03E-2</v>
      </c>
      <c r="I2411" s="23">
        <v>1.3100000000000001E-2</v>
      </c>
      <c r="J2411" s="23">
        <v>1.5100000000000001E-2</v>
      </c>
      <c r="K2411" s="23">
        <v>1.84E-2</v>
      </c>
      <c r="L2411" s="23">
        <v>2.2499999999999999E-2</v>
      </c>
      <c r="M2411" s="23"/>
      <c r="N2411" s="23"/>
      <c r="O2411" s="23"/>
      <c r="P2411" s="23"/>
      <c r="V2411" s="23"/>
      <c r="W2411" s="23"/>
      <c r="X2411" s="23"/>
      <c r="Y2411" s="23"/>
      <c r="Z2411" s="23"/>
      <c r="AA2411" s="23"/>
      <c r="AB2411" s="23"/>
      <c r="AC2411" s="23"/>
      <c r="AD2411" s="23"/>
    </row>
    <row r="2412" spans="1:30">
      <c r="A2412" s="4">
        <v>42587</v>
      </c>
      <c r="B2412" s="23">
        <v>4.0000000000000001E-3</v>
      </c>
      <c r="C2412" s="23">
        <v>2.8000000000000004E-3</v>
      </c>
      <c r="D2412" s="23">
        <v>4.5000000000000005E-3</v>
      </c>
      <c r="E2412" s="23">
        <v>5.6000000000000008E-3</v>
      </c>
      <c r="F2412" s="23">
        <v>7.1999999999999998E-3</v>
      </c>
      <c r="G2412" s="23">
        <v>8.6E-3</v>
      </c>
      <c r="H2412" s="23">
        <v>1.1299999999999999E-2</v>
      </c>
      <c r="I2412" s="23">
        <v>1.41E-2</v>
      </c>
      <c r="J2412" s="23">
        <v>1.5900000000000001E-2</v>
      </c>
      <c r="K2412" s="23">
        <v>1.9099999999999999E-2</v>
      </c>
      <c r="L2412" s="23">
        <v>2.3199999999999998E-2</v>
      </c>
      <c r="M2412" s="23"/>
      <c r="N2412" s="23"/>
      <c r="O2412" s="23"/>
      <c r="P2412" s="23"/>
      <c r="V2412" s="23"/>
      <c r="W2412" s="23"/>
      <c r="X2412" s="23"/>
      <c r="Y2412" s="23"/>
      <c r="Z2412" s="23"/>
      <c r="AA2412" s="23"/>
      <c r="AB2412" s="23"/>
      <c r="AC2412" s="23"/>
      <c r="AD2412" s="23"/>
    </row>
    <row r="2413" spans="1:30">
      <c r="A2413" s="4">
        <v>42590</v>
      </c>
      <c r="B2413" s="23">
        <v>4.0000000000000001E-3</v>
      </c>
      <c r="C2413" s="23">
        <v>3.0999999999999999E-3</v>
      </c>
      <c r="D2413" s="23">
        <v>4.5000000000000005E-3</v>
      </c>
      <c r="E2413" s="23">
        <v>5.6999999999999993E-3</v>
      </c>
      <c r="F2413" s="23">
        <v>7.4000000000000003E-3</v>
      </c>
      <c r="G2413" s="23">
        <v>8.6E-3</v>
      </c>
      <c r="H2413" s="23">
        <v>1.15E-2</v>
      </c>
      <c r="I2413" s="23">
        <v>1.4199999999999999E-2</v>
      </c>
      <c r="J2413" s="23">
        <v>1.5900000000000001E-2</v>
      </c>
      <c r="K2413" s="23">
        <v>1.9099999999999999E-2</v>
      </c>
      <c r="L2413" s="23">
        <v>2.3E-2</v>
      </c>
      <c r="M2413" s="23"/>
      <c r="N2413" s="23"/>
      <c r="O2413" s="23"/>
      <c r="P2413" s="23"/>
      <c r="V2413" s="23"/>
      <c r="W2413" s="23"/>
      <c r="X2413" s="23"/>
      <c r="Y2413" s="23"/>
      <c r="Z2413" s="23"/>
      <c r="AA2413" s="23"/>
      <c r="AB2413" s="23"/>
      <c r="AC2413" s="23"/>
      <c r="AD2413" s="23"/>
    </row>
    <row r="2414" spans="1:30">
      <c r="A2414" s="4">
        <v>42591</v>
      </c>
      <c r="B2414" s="23">
        <v>4.0000000000000001E-3</v>
      </c>
      <c r="C2414" s="23">
        <v>2.8999999999999998E-3</v>
      </c>
      <c r="D2414" s="23">
        <v>4.4000000000000003E-3</v>
      </c>
      <c r="E2414" s="23">
        <v>5.5000000000000005E-3</v>
      </c>
      <c r="F2414" s="23">
        <v>7.0999999999999995E-3</v>
      </c>
      <c r="G2414" s="23">
        <v>8.3999999999999995E-3</v>
      </c>
      <c r="H2414" s="23">
        <v>1.11E-2</v>
      </c>
      <c r="I2414" s="23">
        <v>1.38E-2</v>
      </c>
      <c r="J2414" s="23">
        <v>1.55E-2</v>
      </c>
      <c r="K2414" s="23">
        <v>1.8600000000000002E-2</v>
      </c>
      <c r="L2414" s="23">
        <v>2.2499999999999999E-2</v>
      </c>
      <c r="M2414" s="23"/>
      <c r="N2414" s="23"/>
      <c r="O2414" s="23"/>
      <c r="P2414" s="23"/>
      <c r="V2414" s="23"/>
      <c r="W2414" s="23"/>
      <c r="X2414" s="23"/>
      <c r="Y2414" s="23"/>
      <c r="Z2414" s="23"/>
      <c r="AA2414" s="23"/>
      <c r="AB2414" s="23"/>
      <c r="AC2414" s="23"/>
      <c r="AD2414" s="23"/>
    </row>
    <row r="2415" spans="1:30">
      <c r="A2415" s="4">
        <v>42592</v>
      </c>
      <c r="B2415" s="23">
        <v>4.0000000000000001E-3</v>
      </c>
      <c r="C2415" s="23">
        <v>2.8000000000000004E-3</v>
      </c>
      <c r="D2415" s="23">
        <v>4.3E-3</v>
      </c>
      <c r="E2415" s="23">
        <v>5.5000000000000005E-3</v>
      </c>
      <c r="F2415" s="23">
        <v>6.8999999999999999E-3</v>
      </c>
      <c r="G2415" s="23">
        <v>8.0000000000000002E-3</v>
      </c>
      <c r="H2415" s="23">
        <v>1.0700000000000001E-2</v>
      </c>
      <c r="I2415" s="23">
        <v>1.34E-2</v>
      </c>
      <c r="J2415" s="23">
        <v>1.4999999999999999E-2</v>
      </c>
      <c r="K2415" s="23">
        <v>1.83E-2</v>
      </c>
      <c r="L2415" s="23">
        <v>2.23E-2</v>
      </c>
      <c r="M2415" s="23"/>
      <c r="N2415" s="23"/>
      <c r="O2415" s="23"/>
      <c r="P2415" s="23"/>
      <c r="V2415" s="23"/>
      <c r="W2415" s="23"/>
      <c r="X2415" s="23"/>
      <c r="Y2415" s="23"/>
      <c r="Z2415" s="23"/>
      <c r="AA2415" s="23"/>
      <c r="AB2415" s="23"/>
      <c r="AC2415" s="23"/>
      <c r="AD2415" s="23"/>
    </row>
    <row r="2416" spans="1:30">
      <c r="A2416" s="4">
        <v>42593</v>
      </c>
      <c r="B2416" s="23">
        <v>4.0000000000000001E-3</v>
      </c>
      <c r="C2416" s="23">
        <v>2.8000000000000004E-3</v>
      </c>
      <c r="D2416" s="23">
        <v>4.5000000000000005E-3</v>
      </c>
      <c r="E2416" s="23">
        <v>5.5000000000000005E-3</v>
      </c>
      <c r="F2416" s="23">
        <v>7.6E-3</v>
      </c>
      <c r="G2416" s="23">
        <v>8.8000000000000005E-3</v>
      </c>
      <c r="H2416" s="23">
        <v>1.1599999999999999E-2</v>
      </c>
      <c r="I2416" s="23">
        <v>1.4199999999999999E-2</v>
      </c>
      <c r="J2416" s="23">
        <v>1.5700000000000002E-2</v>
      </c>
      <c r="K2416" s="23">
        <v>1.89E-2</v>
      </c>
      <c r="L2416" s="23">
        <v>2.2799999999999997E-2</v>
      </c>
      <c r="M2416" s="23"/>
      <c r="N2416" s="23"/>
      <c r="O2416" s="23"/>
      <c r="P2416" s="23"/>
      <c r="V2416" s="23"/>
      <c r="W2416" s="23"/>
      <c r="X2416" s="23"/>
      <c r="Y2416" s="23"/>
      <c r="Z2416" s="23"/>
      <c r="AA2416" s="23"/>
      <c r="AB2416" s="23"/>
      <c r="AC2416" s="23"/>
      <c r="AD2416" s="23"/>
    </row>
    <row r="2417" spans="1:30">
      <c r="A2417" s="4">
        <v>42594</v>
      </c>
      <c r="B2417" s="23">
        <v>4.0000000000000001E-3</v>
      </c>
      <c r="C2417" s="23">
        <v>2.8999999999999998E-3</v>
      </c>
      <c r="D2417" s="23">
        <v>4.3E-3</v>
      </c>
      <c r="E2417" s="23">
        <v>5.6000000000000008E-3</v>
      </c>
      <c r="F2417" s="23">
        <v>7.0999999999999995E-3</v>
      </c>
      <c r="G2417" s="23">
        <v>8.199999999999999E-3</v>
      </c>
      <c r="H2417" s="23">
        <v>1.1000000000000001E-2</v>
      </c>
      <c r="I2417" s="23">
        <v>1.3600000000000001E-2</v>
      </c>
      <c r="J2417" s="23">
        <v>1.5100000000000001E-2</v>
      </c>
      <c r="K2417" s="23">
        <v>1.8500000000000003E-2</v>
      </c>
      <c r="L2417" s="23">
        <v>2.23E-2</v>
      </c>
      <c r="M2417" s="23"/>
      <c r="N2417" s="23"/>
      <c r="O2417" s="23"/>
      <c r="P2417" s="23"/>
      <c r="V2417" s="23"/>
      <c r="W2417" s="23"/>
      <c r="X2417" s="23"/>
      <c r="Y2417" s="23"/>
      <c r="Z2417" s="23"/>
      <c r="AA2417" s="23"/>
      <c r="AB2417" s="23"/>
      <c r="AC2417" s="23"/>
      <c r="AD2417" s="23"/>
    </row>
    <row r="2418" spans="1:30">
      <c r="A2418" s="4">
        <v>42597</v>
      </c>
      <c r="B2418" s="23">
        <v>4.0000000000000001E-3</v>
      </c>
      <c r="C2418" s="23">
        <v>3.0999999999999999E-3</v>
      </c>
      <c r="D2418" s="23">
        <v>4.5999999999999999E-3</v>
      </c>
      <c r="E2418" s="23">
        <v>5.6000000000000008E-3</v>
      </c>
      <c r="F2418" s="23">
        <v>7.1999999999999998E-3</v>
      </c>
      <c r="G2418" s="23">
        <v>8.5000000000000006E-3</v>
      </c>
      <c r="H2418" s="23">
        <v>1.1399999999999999E-2</v>
      </c>
      <c r="I2418" s="23">
        <v>1.3999999999999999E-2</v>
      </c>
      <c r="J2418" s="23">
        <v>1.55E-2</v>
      </c>
      <c r="K2418" s="23">
        <v>1.9E-2</v>
      </c>
      <c r="L2418" s="23">
        <v>2.2700000000000001E-2</v>
      </c>
      <c r="M2418" s="23"/>
      <c r="N2418" s="23"/>
      <c r="O2418" s="23"/>
      <c r="P2418" s="23"/>
      <c r="V2418" s="23"/>
      <c r="W2418" s="23"/>
      <c r="X2418" s="23"/>
      <c r="Y2418" s="23"/>
      <c r="Z2418" s="23"/>
      <c r="AA2418" s="23"/>
      <c r="AB2418" s="23"/>
      <c r="AC2418" s="23"/>
      <c r="AD2418" s="23"/>
    </row>
    <row r="2419" spans="1:30">
      <c r="A2419" s="4">
        <v>42598</v>
      </c>
      <c r="B2419" s="23">
        <v>4.0000000000000001E-3</v>
      </c>
      <c r="C2419" s="23">
        <v>2.7000000000000001E-3</v>
      </c>
      <c r="D2419" s="23">
        <v>4.5000000000000005E-3</v>
      </c>
      <c r="E2419" s="23">
        <v>5.6999999999999993E-3</v>
      </c>
      <c r="F2419" s="23">
        <v>7.6E-3</v>
      </c>
      <c r="G2419" s="23">
        <v>8.6999999999999994E-3</v>
      </c>
      <c r="H2419" s="23">
        <v>1.1599999999999999E-2</v>
      </c>
      <c r="I2419" s="23">
        <v>1.4199999999999999E-2</v>
      </c>
      <c r="J2419" s="23">
        <v>1.5700000000000002E-2</v>
      </c>
      <c r="K2419" s="23">
        <v>1.9199999999999998E-2</v>
      </c>
      <c r="L2419" s="23">
        <v>2.29E-2</v>
      </c>
      <c r="M2419" s="23"/>
      <c r="N2419" s="23"/>
      <c r="O2419" s="23"/>
      <c r="P2419" s="23"/>
      <c r="V2419" s="23"/>
      <c r="W2419" s="23"/>
      <c r="X2419" s="23"/>
      <c r="Y2419" s="23"/>
      <c r="Z2419" s="23"/>
      <c r="AA2419" s="23"/>
      <c r="AB2419" s="23"/>
      <c r="AC2419" s="23"/>
      <c r="AD2419" s="23"/>
    </row>
    <row r="2420" spans="1:30">
      <c r="A2420" s="4">
        <v>42599</v>
      </c>
      <c r="B2420" s="23">
        <v>4.0000000000000001E-3</v>
      </c>
      <c r="C2420" s="23">
        <v>3.0000000000000001E-3</v>
      </c>
      <c r="D2420" s="23">
        <v>4.5999999999999999E-3</v>
      </c>
      <c r="E2420" s="23">
        <v>5.7999999999999996E-3</v>
      </c>
      <c r="F2420" s="23">
        <v>7.4000000000000003E-3</v>
      </c>
      <c r="G2420" s="23">
        <v>8.6E-3</v>
      </c>
      <c r="H2420" s="23">
        <v>1.15E-2</v>
      </c>
      <c r="I2420" s="23">
        <v>1.41E-2</v>
      </c>
      <c r="J2420" s="23">
        <v>1.5600000000000001E-2</v>
      </c>
      <c r="K2420" s="23">
        <v>1.9E-2</v>
      </c>
      <c r="L2420" s="23">
        <v>2.2700000000000001E-2</v>
      </c>
      <c r="M2420" s="23"/>
      <c r="N2420" s="23"/>
      <c r="O2420" s="23"/>
      <c r="P2420" s="23"/>
      <c r="V2420" s="23"/>
      <c r="W2420" s="23"/>
      <c r="X2420" s="23"/>
      <c r="Y2420" s="23"/>
      <c r="Z2420" s="23"/>
      <c r="AA2420" s="23"/>
      <c r="AB2420" s="23"/>
      <c r="AC2420" s="23"/>
      <c r="AD2420" s="23"/>
    </row>
    <row r="2421" spans="1:30">
      <c r="A2421" s="4">
        <v>42600</v>
      </c>
      <c r="B2421" s="23">
        <v>4.0000000000000001E-3</v>
      </c>
      <c r="C2421" s="23">
        <v>3.0000000000000001E-3</v>
      </c>
      <c r="D2421" s="23">
        <v>4.4000000000000003E-3</v>
      </c>
      <c r="E2421" s="23">
        <v>5.7999999999999996E-3</v>
      </c>
      <c r="F2421" s="23">
        <v>7.0999999999999995E-3</v>
      </c>
      <c r="G2421" s="23">
        <v>8.1000000000000013E-3</v>
      </c>
      <c r="H2421" s="23">
        <v>1.1200000000000002E-2</v>
      </c>
      <c r="I2421" s="23">
        <v>1.38E-2</v>
      </c>
      <c r="J2421" s="23">
        <v>1.5300000000000001E-2</v>
      </c>
      <c r="K2421" s="23">
        <v>1.89E-2</v>
      </c>
      <c r="L2421" s="23">
        <v>2.2599999999999999E-2</v>
      </c>
      <c r="M2421" s="23"/>
      <c r="N2421" s="23"/>
      <c r="O2421" s="23"/>
      <c r="P2421" s="23"/>
      <c r="V2421" s="23"/>
      <c r="W2421" s="23"/>
      <c r="X2421" s="23"/>
      <c r="Y2421" s="23"/>
      <c r="Z2421" s="23"/>
      <c r="AA2421" s="23"/>
      <c r="AB2421" s="23"/>
      <c r="AC2421" s="23"/>
      <c r="AD2421" s="23"/>
    </row>
    <row r="2422" spans="1:30">
      <c r="A2422" s="4">
        <v>42601</v>
      </c>
      <c r="B2422" s="23">
        <v>4.0000000000000001E-3</v>
      </c>
      <c r="C2422" s="23">
        <v>3.0000000000000001E-3</v>
      </c>
      <c r="D2422" s="23">
        <v>4.4000000000000003E-3</v>
      </c>
      <c r="E2422" s="23">
        <v>5.8999999999999999E-3</v>
      </c>
      <c r="F2422" s="23">
        <v>7.6E-3</v>
      </c>
      <c r="G2422" s="23">
        <v>8.8000000000000005E-3</v>
      </c>
      <c r="H2422" s="23">
        <v>1.1699999999999999E-2</v>
      </c>
      <c r="I2422" s="23">
        <v>1.43E-2</v>
      </c>
      <c r="J2422" s="23">
        <v>1.5800000000000002E-2</v>
      </c>
      <c r="K2422" s="23">
        <v>1.9299999999999998E-2</v>
      </c>
      <c r="L2422" s="23">
        <v>2.29E-2</v>
      </c>
      <c r="M2422" s="23"/>
      <c r="N2422" s="23"/>
      <c r="O2422" s="23"/>
      <c r="P2422" s="23"/>
      <c r="V2422" s="23"/>
      <c r="W2422" s="23"/>
      <c r="X2422" s="23"/>
      <c r="Y2422" s="23"/>
      <c r="Z2422" s="23"/>
      <c r="AA2422" s="23"/>
      <c r="AB2422" s="23"/>
      <c r="AC2422" s="23"/>
      <c r="AD2422" s="23"/>
    </row>
    <row r="2423" spans="1:30">
      <c r="A2423" s="4">
        <v>42604</v>
      </c>
      <c r="B2423" s="23">
        <v>4.0000000000000001E-3</v>
      </c>
      <c r="C2423" s="23">
        <v>2.8999999999999998E-3</v>
      </c>
      <c r="D2423" s="23">
        <v>4.5000000000000005E-3</v>
      </c>
      <c r="E2423" s="23">
        <v>5.7999999999999996E-3</v>
      </c>
      <c r="F2423" s="23">
        <v>7.6E-3</v>
      </c>
      <c r="G2423" s="23">
        <v>8.6E-3</v>
      </c>
      <c r="H2423" s="23">
        <v>1.15E-2</v>
      </c>
      <c r="I2423" s="23">
        <v>1.3999999999999999E-2</v>
      </c>
      <c r="J2423" s="23">
        <v>1.55E-2</v>
      </c>
      <c r="K2423" s="23">
        <v>1.8799999999999997E-2</v>
      </c>
      <c r="L2423" s="23">
        <v>2.2400000000000003E-2</v>
      </c>
      <c r="M2423" s="23"/>
      <c r="N2423" s="23"/>
      <c r="O2423" s="23"/>
      <c r="P2423" s="23"/>
      <c r="V2423" s="23"/>
      <c r="W2423" s="23"/>
      <c r="X2423" s="23"/>
      <c r="Y2423" s="23"/>
      <c r="Z2423" s="23"/>
      <c r="AA2423" s="23"/>
      <c r="AB2423" s="23"/>
      <c r="AC2423" s="23"/>
      <c r="AD2423" s="23"/>
    </row>
    <row r="2424" spans="1:30">
      <c r="A2424" s="4">
        <v>42605</v>
      </c>
      <c r="B2424" s="23">
        <v>4.0000000000000001E-3</v>
      </c>
      <c r="C2424" s="23">
        <v>3.0000000000000001E-3</v>
      </c>
      <c r="D2424" s="23">
        <v>4.5000000000000005E-3</v>
      </c>
      <c r="E2424" s="23">
        <v>5.7999999999999996E-3</v>
      </c>
      <c r="F2424" s="23">
        <v>7.4000000000000003E-3</v>
      </c>
      <c r="G2424" s="23">
        <v>8.6E-3</v>
      </c>
      <c r="H2424" s="23">
        <v>1.15E-2</v>
      </c>
      <c r="I2424" s="23">
        <v>1.3999999999999999E-2</v>
      </c>
      <c r="J2424" s="23">
        <v>1.55E-2</v>
      </c>
      <c r="K2424" s="23">
        <v>1.8799999999999997E-2</v>
      </c>
      <c r="L2424" s="23">
        <v>2.2400000000000003E-2</v>
      </c>
      <c r="M2424" s="23"/>
      <c r="N2424" s="23"/>
      <c r="O2424" s="23"/>
      <c r="P2424" s="23"/>
      <c r="V2424" s="23"/>
      <c r="W2424" s="23"/>
      <c r="X2424" s="23"/>
      <c r="Y2424" s="23"/>
      <c r="Z2424" s="23"/>
      <c r="AA2424" s="23"/>
      <c r="AB2424" s="23"/>
      <c r="AC2424" s="23"/>
      <c r="AD2424" s="23"/>
    </row>
    <row r="2425" spans="1:30">
      <c r="A2425" s="4">
        <v>42606</v>
      </c>
      <c r="B2425" s="23">
        <v>4.0000000000000001E-3</v>
      </c>
      <c r="C2425" s="23">
        <v>3.0999999999999999E-3</v>
      </c>
      <c r="D2425" s="23">
        <v>4.5999999999999999E-3</v>
      </c>
      <c r="E2425" s="23">
        <v>5.8999999999999999E-3</v>
      </c>
      <c r="F2425" s="23">
        <v>7.6E-3</v>
      </c>
      <c r="G2425" s="23">
        <v>8.6999999999999994E-3</v>
      </c>
      <c r="H2425" s="23">
        <v>1.1299999999999999E-2</v>
      </c>
      <c r="I2425" s="23">
        <v>1.3999999999999999E-2</v>
      </c>
      <c r="J2425" s="23">
        <v>1.5600000000000001E-2</v>
      </c>
      <c r="K2425" s="23">
        <v>1.89E-2</v>
      </c>
      <c r="L2425" s="23">
        <v>2.2400000000000003E-2</v>
      </c>
      <c r="M2425" s="23"/>
      <c r="N2425" s="23"/>
      <c r="O2425" s="23"/>
      <c r="P2425" s="23"/>
      <c r="V2425" s="23"/>
      <c r="W2425" s="23"/>
      <c r="X2425" s="23"/>
      <c r="Y2425" s="23"/>
      <c r="Z2425" s="23"/>
      <c r="AA2425" s="23"/>
      <c r="AB2425" s="23"/>
      <c r="AC2425" s="23"/>
      <c r="AD2425" s="23"/>
    </row>
    <row r="2426" spans="1:30">
      <c r="A2426" s="4">
        <v>42607</v>
      </c>
      <c r="B2426" s="23">
        <v>4.0000000000000001E-3</v>
      </c>
      <c r="C2426" s="23">
        <v>3.3E-3</v>
      </c>
      <c r="D2426" s="23">
        <v>4.5999999999999999E-3</v>
      </c>
      <c r="E2426" s="23">
        <v>6.0000000000000001E-3</v>
      </c>
      <c r="F2426" s="23">
        <v>7.8000000000000005E-3</v>
      </c>
      <c r="G2426" s="23">
        <v>8.8999999999999999E-3</v>
      </c>
      <c r="H2426" s="23">
        <v>1.1599999999999999E-2</v>
      </c>
      <c r="I2426" s="23">
        <v>1.43E-2</v>
      </c>
      <c r="J2426" s="23">
        <v>1.5800000000000002E-2</v>
      </c>
      <c r="K2426" s="23">
        <v>1.9099999999999999E-2</v>
      </c>
      <c r="L2426" s="23">
        <v>2.2700000000000001E-2</v>
      </c>
      <c r="M2426" s="23"/>
      <c r="N2426" s="23"/>
      <c r="O2426" s="23"/>
      <c r="P2426" s="23"/>
      <c r="V2426" s="23"/>
      <c r="W2426" s="23"/>
      <c r="X2426" s="23"/>
      <c r="Y2426" s="23"/>
      <c r="Z2426" s="23"/>
      <c r="AA2426" s="23"/>
      <c r="AB2426" s="23"/>
      <c r="AC2426" s="23"/>
      <c r="AD2426" s="23"/>
    </row>
    <row r="2427" spans="1:30">
      <c r="A2427" s="4">
        <v>42608</v>
      </c>
      <c r="B2427" s="23">
        <v>4.0000000000000001E-3</v>
      </c>
      <c r="C2427" s="23">
        <v>3.4000000000000002E-3</v>
      </c>
      <c r="D2427" s="23">
        <v>4.6999999999999993E-3</v>
      </c>
      <c r="E2427" s="23">
        <v>6.1999999999999998E-3</v>
      </c>
      <c r="F2427" s="23">
        <v>8.3999999999999995E-3</v>
      </c>
      <c r="G2427" s="23">
        <v>9.5999999999999992E-3</v>
      </c>
      <c r="H2427" s="23">
        <v>1.23E-2</v>
      </c>
      <c r="I2427" s="23">
        <v>1.49E-2</v>
      </c>
      <c r="J2427" s="23">
        <v>1.6200000000000003E-2</v>
      </c>
      <c r="K2427" s="23">
        <v>1.9599999999999999E-2</v>
      </c>
      <c r="L2427" s="23">
        <v>2.29E-2</v>
      </c>
      <c r="M2427" s="23"/>
      <c r="N2427" s="23"/>
      <c r="O2427" s="23"/>
      <c r="P2427" s="23"/>
      <c r="V2427" s="23"/>
      <c r="W2427" s="23"/>
      <c r="X2427" s="23"/>
      <c r="Y2427" s="23"/>
      <c r="Z2427" s="23"/>
      <c r="AA2427" s="23"/>
      <c r="AB2427" s="23"/>
      <c r="AC2427" s="23"/>
      <c r="AD2427" s="23"/>
    </row>
    <row r="2428" spans="1:30">
      <c r="A2428" s="4">
        <v>42611</v>
      </c>
      <c r="B2428" s="23">
        <v>4.0000000000000001E-3</v>
      </c>
      <c r="C2428" s="23">
        <v>3.3E-3</v>
      </c>
      <c r="D2428" s="23">
        <v>4.8999999999999998E-3</v>
      </c>
      <c r="E2428" s="23">
        <v>6.1999999999999998E-3</v>
      </c>
      <c r="F2428" s="23">
        <v>8.1000000000000013E-3</v>
      </c>
      <c r="G2428" s="23">
        <v>9.1999999999999998E-3</v>
      </c>
      <c r="H2428" s="23">
        <v>1.18E-2</v>
      </c>
      <c r="I2428" s="23">
        <v>1.43E-2</v>
      </c>
      <c r="J2428" s="23">
        <v>1.5700000000000002E-2</v>
      </c>
      <c r="K2428" s="23">
        <v>1.9E-2</v>
      </c>
      <c r="L2428" s="23">
        <v>2.2200000000000001E-2</v>
      </c>
      <c r="M2428" s="23"/>
      <c r="N2428" s="23"/>
      <c r="O2428" s="23"/>
      <c r="P2428" s="23"/>
      <c r="V2428" s="23"/>
      <c r="W2428" s="23"/>
      <c r="X2428" s="23"/>
      <c r="Y2428" s="23"/>
      <c r="Z2428" s="23"/>
      <c r="AA2428" s="23"/>
      <c r="AB2428" s="23"/>
      <c r="AC2428" s="23"/>
      <c r="AD2428" s="23"/>
    </row>
    <row r="2429" spans="1:30">
      <c r="A2429" s="4">
        <v>42612</v>
      </c>
      <c r="B2429" s="23">
        <v>4.0000000000000001E-3</v>
      </c>
      <c r="C2429" s="23">
        <v>3.3E-3</v>
      </c>
      <c r="D2429" s="23">
        <v>4.6999999999999993E-3</v>
      </c>
      <c r="E2429" s="23">
        <v>6.0999999999999995E-3</v>
      </c>
      <c r="F2429" s="23">
        <v>8.0000000000000002E-3</v>
      </c>
      <c r="G2429" s="23">
        <v>9.1999999999999998E-3</v>
      </c>
      <c r="H2429" s="23">
        <v>1.18E-2</v>
      </c>
      <c r="I2429" s="23">
        <v>1.44E-2</v>
      </c>
      <c r="J2429" s="23">
        <v>1.5700000000000002E-2</v>
      </c>
      <c r="K2429" s="23">
        <v>1.9099999999999999E-2</v>
      </c>
      <c r="L2429" s="23">
        <v>2.23E-2</v>
      </c>
      <c r="M2429" s="23"/>
      <c r="N2429" s="23"/>
      <c r="O2429" s="23"/>
      <c r="P2429" s="23"/>
      <c r="V2429" s="23"/>
      <c r="W2429" s="23"/>
      <c r="X2429" s="23"/>
      <c r="Y2429" s="23"/>
      <c r="Z2429" s="23"/>
      <c r="AA2429" s="23"/>
      <c r="AB2429" s="23"/>
      <c r="AC2429" s="23"/>
      <c r="AD2429" s="23"/>
    </row>
    <row r="2430" spans="1:30">
      <c r="A2430" s="4">
        <v>42613</v>
      </c>
      <c r="B2430" s="23">
        <v>3.0000000000000001E-3</v>
      </c>
      <c r="C2430" s="23">
        <v>3.3E-3</v>
      </c>
      <c r="D2430" s="23">
        <v>4.6999999999999993E-3</v>
      </c>
      <c r="E2430" s="23">
        <v>6.0999999999999995E-3</v>
      </c>
      <c r="F2430" s="23">
        <v>8.0000000000000002E-3</v>
      </c>
      <c r="G2430" s="23">
        <v>9.1999999999999998E-3</v>
      </c>
      <c r="H2430" s="23">
        <v>1.1899999999999999E-2</v>
      </c>
      <c r="I2430" s="23">
        <v>1.4499999999999999E-2</v>
      </c>
      <c r="J2430" s="23">
        <v>1.5800000000000002E-2</v>
      </c>
      <c r="K2430" s="23">
        <v>1.9E-2</v>
      </c>
      <c r="L2430" s="23">
        <v>2.23E-2</v>
      </c>
      <c r="M2430" s="23"/>
      <c r="N2430" s="23"/>
      <c r="O2430" s="23"/>
      <c r="P2430" s="23"/>
      <c r="V2430" s="23"/>
      <c r="W2430" s="23"/>
      <c r="X2430" s="23"/>
      <c r="Y2430" s="23"/>
      <c r="Z2430" s="23"/>
      <c r="AA2430" s="23"/>
      <c r="AB2430" s="23"/>
      <c r="AC2430" s="23"/>
      <c r="AD2430" s="23"/>
    </row>
    <row r="2431" spans="1:30">
      <c r="A2431" s="4">
        <v>42614</v>
      </c>
      <c r="B2431" s="23">
        <v>4.0000000000000001E-3</v>
      </c>
      <c r="C2431" s="23">
        <v>3.3E-3</v>
      </c>
      <c r="D2431" s="23">
        <v>4.6999999999999993E-3</v>
      </c>
      <c r="E2431" s="23">
        <v>6.0000000000000001E-3</v>
      </c>
      <c r="F2431" s="23">
        <v>7.8000000000000005E-3</v>
      </c>
      <c r="G2431" s="23">
        <v>9.1000000000000004E-3</v>
      </c>
      <c r="H2431" s="23">
        <v>1.18E-2</v>
      </c>
      <c r="I2431" s="23">
        <v>1.44E-2</v>
      </c>
      <c r="J2431" s="23">
        <v>1.5700000000000002E-2</v>
      </c>
      <c r="K2431" s="23">
        <v>1.9E-2</v>
      </c>
      <c r="L2431" s="23">
        <v>2.23E-2</v>
      </c>
      <c r="M2431" s="23"/>
      <c r="N2431" s="23"/>
      <c r="O2431" s="23"/>
      <c r="P2431" s="23"/>
      <c r="V2431" s="23"/>
      <c r="W2431" s="23"/>
      <c r="X2431" s="23"/>
      <c r="Y2431" s="23"/>
      <c r="Z2431" s="23"/>
      <c r="AA2431" s="23"/>
      <c r="AB2431" s="23"/>
      <c r="AC2431" s="23"/>
      <c r="AD2431" s="23"/>
    </row>
    <row r="2432" spans="1:30">
      <c r="A2432" s="4">
        <v>42615</v>
      </c>
      <c r="B2432" s="23">
        <v>4.0000000000000001E-3</v>
      </c>
      <c r="C2432" s="23">
        <v>3.3E-3</v>
      </c>
      <c r="D2432" s="23">
        <v>4.5000000000000005E-3</v>
      </c>
      <c r="E2432" s="23">
        <v>5.8999999999999999E-3</v>
      </c>
      <c r="F2432" s="23">
        <v>8.0000000000000002E-3</v>
      </c>
      <c r="G2432" s="23">
        <v>9.1999999999999998E-3</v>
      </c>
      <c r="H2432" s="23">
        <v>1.2E-2</v>
      </c>
      <c r="I2432" s="23">
        <v>1.47E-2</v>
      </c>
      <c r="J2432" s="23">
        <v>1.6E-2</v>
      </c>
      <c r="K2432" s="23">
        <v>1.95E-2</v>
      </c>
      <c r="L2432" s="23">
        <v>2.2799999999999997E-2</v>
      </c>
      <c r="M2432" s="23"/>
      <c r="N2432" s="23"/>
      <c r="O2432" s="23"/>
      <c r="P2432" s="23"/>
      <c r="V2432" s="23"/>
      <c r="W2432" s="23"/>
      <c r="X2432" s="23"/>
      <c r="Y2432" s="23"/>
      <c r="Z2432" s="23"/>
      <c r="AA2432" s="23"/>
      <c r="AB2432" s="23"/>
      <c r="AC2432" s="23"/>
      <c r="AD2432" s="23"/>
    </row>
    <row r="2433" spans="1:30">
      <c r="A2433" s="4">
        <v>42619</v>
      </c>
      <c r="B2433" s="23">
        <v>4.0000000000000001E-3</v>
      </c>
      <c r="C2433" s="23">
        <v>3.2000000000000002E-3</v>
      </c>
      <c r="D2433" s="23">
        <v>4.5000000000000005E-3</v>
      </c>
      <c r="E2433" s="23">
        <v>5.6000000000000008E-3</v>
      </c>
      <c r="F2433" s="23">
        <v>7.4000000000000003E-3</v>
      </c>
      <c r="G2433" s="23">
        <v>8.6E-3</v>
      </c>
      <c r="H2433" s="23">
        <v>1.1299999999999999E-2</v>
      </c>
      <c r="I2433" s="23">
        <v>1.3999999999999999E-2</v>
      </c>
      <c r="J2433" s="23">
        <v>1.55E-2</v>
      </c>
      <c r="K2433" s="23">
        <v>1.9E-2</v>
      </c>
      <c r="L2433" s="23">
        <v>2.2400000000000003E-2</v>
      </c>
      <c r="M2433" s="23"/>
      <c r="N2433" s="23"/>
      <c r="O2433" s="23"/>
      <c r="P2433" s="23"/>
      <c r="V2433" s="23"/>
      <c r="W2433" s="23"/>
      <c r="X2433" s="23"/>
      <c r="Y2433" s="23"/>
      <c r="Z2433" s="23"/>
      <c r="AA2433" s="23"/>
      <c r="AB2433" s="23"/>
      <c r="AC2433" s="23"/>
      <c r="AD2433" s="23"/>
    </row>
    <row r="2434" spans="1:30">
      <c r="A2434" s="4">
        <v>42620</v>
      </c>
      <c r="B2434" s="23">
        <v>4.0000000000000001E-3</v>
      </c>
      <c r="C2434" s="23">
        <v>3.4000000000000002E-3</v>
      </c>
      <c r="D2434" s="23">
        <v>4.8999999999999998E-3</v>
      </c>
      <c r="E2434" s="23">
        <v>5.6999999999999993E-3</v>
      </c>
      <c r="F2434" s="23">
        <v>7.4000000000000003E-3</v>
      </c>
      <c r="G2434" s="23">
        <v>8.6E-3</v>
      </c>
      <c r="H2434" s="23">
        <v>1.1200000000000002E-2</v>
      </c>
      <c r="I2434" s="23">
        <v>1.3899999999999999E-2</v>
      </c>
      <c r="J2434" s="23">
        <v>1.54E-2</v>
      </c>
      <c r="K2434" s="23">
        <v>1.89E-2</v>
      </c>
      <c r="L2434" s="23">
        <v>2.23E-2</v>
      </c>
      <c r="M2434" s="23"/>
      <c r="N2434" s="23"/>
      <c r="O2434" s="23"/>
      <c r="P2434" s="23"/>
      <c r="V2434" s="23"/>
      <c r="W2434" s="23"/>
      <c r="X2434" s="23"/>
      <c r="Y2434" s="23"/>
      <c r="Z2434" s="23"/>
      <c r="AA2434" s="23"/>
      <c r="AB2434" s="23"/>
      <c r="AC2434" s="23"/>
      <c r="AD2434" s="23"/>
    </row>
    <row r="2435" spans="1:30">
      <c r="A2435" s="4">
        <v>42621</v>
      </c>
      <c r="B2435" s="23">
        <v>4.0000000000000001E-3</v>
      </c>
      <c r="C2435" s="23">
        <v>3.4999999999999996E-3</v>
      </c>
      <c r="D2435" s="23">
        <v>5.0000000000000001E-3</v>
      </c>
      <c r="E2435" s="23">
        <v>5.6999999999999993E-3</v>
      </c>
      <c r="F2435" s="23">
        <v>7.8000000000000005E-3</v>
      </c>
      <c r="G2435" s="23">
        <v>9.1000000000000004E-3</v>
      </c>
      <c r="H2435" s="23">
        <v>1.1899999999999999E-2</v>
      </c>
      <c r="I2435" s="23">
        <v>1.46E-2</v>
      </c>
      <c r="J2435" s="23">
        <v>1.61E-2</v>
      </c>
      <c r="K2435" s="23">
        <v>1.9799999999999998E-2</v>
      </c>
      <c r="L2435" s="23">
        <v>2.3199999999999998E-2</v>
      </c>
      <c r="M2435" s="23"/>
      <c r="N2435" s="23"/>
      <c r="O2435" s="23"/>
      <c r="P2435" s="23"/>
      <c r="V2435" s="23"/>
      <c r="W2435" s="23"/>
      <c r="X2435" s="23"/>
      <c r="Y2435" s="23"/>
      <c r="Z2435" s="23"/>
      <c r="AA2435" s="23"/>
      <c r="AB2435" s="23"/>
      <c r="AC2435" s="23"/>
      <c r="AD2435" s="23"/>
    </row>
    <row r="2436" spans="1:30">
      <c r="A2436" s="4">
        <v>42622</v>
      </c>
      <c r="B2436" s="23">
        <v>4.0000000000000001E-3</v>
      </c>
      <c r="C2436" s="23">
        <v>3.4999999999999996E-3</v>
      </c>
      <c r="D2436" s="23">
        <v>5.1000000000000004E-3</v>
      </c>
      <c r="E2436" s="23">
        <v>5.7999999999999996E-3</v>
      </c>
      <c r="F2436" s="23">
        <v>7.9000000000000008E-3</v>
      </c>
      <c r="G2436" s="23">
        <v>9.300000000000001E-3</v>
      </c>
      <c r="H2436" s="23">
        <v>1.23E-2</v>
      </c>
      <c r="I2436" s="23">
        <v>1.5100000000000001E-2</v>
      </c>
      <c r="J2436" s="23">
        <v>1.67E-2</v>
      </c>
      <c r="K2436" s="23">
        <v>2.0499999999999997E-2</v>
      </c>
      <c r="L2436" s="23">
        <v>2.3900000000000001E-2</v>
      </c>
      <c r="M2436" s="23"/>
      <c r="N2436" s="23"/>
      <c r="O2436" s="23"/>
      <c r="P2436" s="23"/>
      <c r="V2436" s="23"/>
      <c r="W2436" s="23"/>
      <c r="X2436" s="23"/>
      <c r="Y2436" s="23"/>
      <c r="Z2436" s="23"/>
      <c r="AA2436" s="23"/>
      <c r="AB2436" s="23"/>
      <c r="AC2436" s="23"/>
      <c r="AD2436" s="23"/>
    </row>
    <row r="2437" spans="1:30">
      <c r="A2437" s="4">
        <v>42625</v>
      </c>
      <c r="B2437" s="23">
        <v>4.0000000000000001E-3</v>
      </c>
      <c r="C2437" s="23">
        <v>3.7000000000000002E-3</v>
      </c>
      <c r="D2437" s="23">
        <v>5.3E-3</v>
      </c>
      <c r="E2437" s="23">
        <v>5.6999999999999993E-3</v>
      </c>
      <c r="F2437" s="23">
        <v>7.9000000000000008E-3</v>
      </c>
      <c r="G2437" s="23">
        <v>9.1999999999999998E-3</v>
      </c>
      <c r="H2437" s="23">
        <v>1.21E-2</v>
      </c>
      <c r="I2437" s="23">
        <v>1.4999999999999999E-2</v>
      </c>
      <c r="J2437" s="23">
        <v>1.6799999999999999E-2</v>
      </c>
      <c r="K2437" s="23">
        <v>2.0499999999999997E-2</v>
      </c>
      <c r="L2437" s="23">
        <v>2.4E-2</v>
      </c>
      <c r="M2437" s="23"/>
      <c r="N2437" s="23"/>
      <c r="O2437" s="23"/>
      <c r="P2437" s="23"/>
      <c r="V2437" s="23"/>
      <c r="W2437" s="23"/>
      <c r="X2437" s="23"/>
      <c r="Y2437" s="23"/>
      <c r="Z2437" s="23"/>
      <c r="AA2437" s="23"/>
      <c r="AB2437" s="23"/>
      <c r="AC2437" s="23"/>
      <c r="AD2437" s="23"/>
    </row>
    <row r="2438" spans="1:30">
      <c r="A2438" s="4">
        <v>42626</v>
      </c>
      <c r="B2438" s="23">
        <v>4.0000000000000001E-3</v>
      </c>
      <c r="C2438" s="23">
        <v>3.5999999999999999E-3</v>
      </c>
      <c r="D2438" s="23">
        <v>5.4000000000000003E-3</v>
      </c>
      <c r="E2438" s="23">
        <v>6.3E-3</v>
      </c>
      <c r="F2438" s="23">
        <v>8.0000000000000002E-3</v>
      </c>
      <c r="G2438" s="23">
        <v>9.4999999999999998E-3</v>
      </c>
      <c r="H2438" s="23">
        <v>1.26E-2</v>
      </c>
      <c r="I2438" s="23">
        <v>1.5600000000000001E-2</v>
      </c>
      <c r="J2438" s="23">
        <v>1.7299999999999999E-2</v>
      </c>
      <c r="K2438" s="23">
        <v>2.12E-2</v>
      </c>
      <c r="L2438" s="23">
        <v>2.4700000000000003E-2</v>
      </c>
      <c r="M2438" s="23"/>
      <c r="N2438" s="23"/>
      <c r="O2438" s="23"/>
      <c r="P2438" s="23"/>
      <c r="V2438" s="23"/>
      <c r="W2438" s="23"/>
      <c r="X2438" s="23"/>
      <c r="Y2438" s="23"/>
      <c r="Z2438" s="23"/>
      <c r="AA2438" s="23"/>
      <c r="AB2438" s="23"/>
      <c r="AC2438" s="23"/>
      <c r="AD2438" s="23"/>
    </row>
    <row r="2439" spans="1:30">
      <c r="A2439" s="4">
        <v>42627</v>
      </c>
      <c r="B2439" s="23">
        <v>4.0000000000000001E-3</v>
      </c>
      <c r="C2439" s="23">
        <v>3.3E-3</v>
      </c>
      <c r="D2439" s="23">
        <v>5.1999999999999998E-3</v>
      </c>
      <c r="E2439" s="23">
        <v>6.1999999999999998E-3</v>
      </c>
      <c r="F2439" s="23">
        <v>7.7000000000000002E-3</v>
      </c>
      <c r="G2439" s="23">
        <v>9.0000000000000011E-3</v>
      </c>
      <c r="H2439" s="23">
        <v>1.21E-2</v>
      </c>
      <c r="I2439" s="23">
        <v>1.52E-2</v>
      </c>
      <c r="J2439" s="23">
        <v>1.7000000000000001E-2</v>
      </c>
      <c r="K2439" s="23">
        <v>2.1000000000000001E-2</v>
      </c>
      <c r="L2439" s="23">
        <v>2.4399999999999998E-2</v>
      </c>
      <c r="M2439" s="23"/>
      <c r="N2439" s="23"/>
      <c r="O2439" s="23"/>
      <c r="P2439" s="23"/>
      <c r="V2439" s="23"/>
      <c r="W2439" s="23"/>
      <c r="X2439" s="23"/>
      <c r="Y2439" s="23"/>
      <c r="Z2439" s="23"/>
      <c r="AA2439" s="23"/>
      <c r="AB2439" s="23"/>
      <c r="AC2439" s="23"/>
      <c r="AD2439" s="23"/>
    </row>
    <row r="2440" spans="1:30">
      <c r="A2440" s="4">
        <v>42628</v>
      </c>
      <c r="B2440" s="23">
        <v>4.0000000000000001E-3</v>
      </c>
      <c r="C2440" s="23">
        <v>2.8999999999999998E-3</v>
      </c>
      <c r="D2440" s="23">
        <v>4.8999999999999998E-3</v>
      </c>
      <c r="E2440" s="23">
        <v>6.0000000000000001E-3</v>
      </c>
      <c r="F2440" s="23">
        <v>7.4000000000000003E-3</v>
      </c>
      <c r="G2440" s="23">
        <v>8.6999999999999994E-3</v>
      </c>
      <c r="H2440" s="23">
        <v>1.2E-2</v>
      </c>
      <c r="I2440" s="23">
        <v>1.5100000000000001E-2</v>
      </c>
      <c r="J2440" s="23">
        <v>1.7100000000000001E-2</v>
      </c>
      <c r="K2440" s="23">
        <v>2.1299999999999999E-2</v>
      </c>
      <c r="L2440" s="23">
        <v>2.4799999999999999E-2</v>
      </c>
      <c r="M2440" s="23"/>
      <c r="N2440" s="23"/>
      <c r="O2440" s="23"/>
      <c r="P2440" s="23"/>
      <c r="V2440" s="23"/>
      <c r="W2440" s="23"/>
      <c r="X2440" s="23"/>
      <c r="Y2440" s="23"/>
      <c r="Z2440" s="23"/>
      <c r="AA2440" s="23"/>
      <c r="AB2440" s="23"/>
      <c r="AC2440" s="23"/>
      <c r="AD2440" s="23"/>
    </row>
    <row r="2441" spans="1:30">
      <c r="A2441" s="4">
        <v>42629</v>
      </c>
      <c r="B2441" s="23">
        <v>4.0000000000000001E-3</v>
      </c>
      <c r="C2441" s="23">
        <v>3.0000000000000001E-3</v>
      </c>
      <c r="D2441" s="23">
        <v>5.0000000000000001E-3</v>
      </c>
      <c r="E2441" s="23">
        <v>6.0999999999999995E-3</v>
      </c>
      <c r="F2441" s="23">
        <v>7.7000000000000002E-3</v>
      </c>
      <c r="G2441" s="23">
        <v>9.1000000000000004E-3</v>
      </c>
      <c r="H2441" s="23">
        <v>1.21E-2</v>
      </c>
      <c r="I2441" s="23">
        <v>1.5100000000000001E-2</v>
      </c>
      <c r="J2441" s="23">
        <v>1.7000000000000001E-2</v>
      </c>
      <c r="K2441" s="23">
        <v>2.1000000000000001E-2</v>
      </c>
      <c r="L2441" s="23">
        <v>2.4399999999999998E-2</v>
      </c>
      <c r="M2441" s="23"/>
      <c r="N2441" s="23"/>
      <c r="O2441" s="23"/>
      <c r="P2441" s="23"/>
      <c r="V2441" s="23"/>
      <c r="W2441" s="23"/>
      <c r="X2441" s="23"/>
      <c r="Y2441" s="23"/>
      <c r="Z2441" s="23"/>
      <c r="AA2441" s="23"/>
      <c r="AB2441" s="23"/>
      <c r="AC2441" s="23"/>
      <c r="AD2441" s="23"/>
    </row>
    <row r="2442" spans="1:30">
      <c r="A2442" s="4">
        <v>42632</v>
      </c>
      <c r="B2442" s="23">
        <v>4.0000000000000001E-3</v>
      </c>
      <c r="C2442" s="23">
        <v>3.0000000000000001E-3</v>
      </c>
      <c r="D2442" s="23">
        <v>4.7999999999999996E-3</v>
      </c>
      <c r="E2442" s="23">
        <v>6.0000000000000001E-3</v>
      </c>
      <c r="F2442" s="23">
        <v>7.9000000000000008E-3</v>
      </c>
      <c r="G2442" s="23">
        <v>9.1999999999999998E-3</v>
      </c>
      <c r="H2442" s="23">
        <v>1.2199999999999999E-2</v>
      </c>
      <c r="I2442" s="23">
        <v>1.52E-2</v>
      </c>
      <c r="J2442" s="23">
        <v>1.7000000000000001E-2</v>
      </c>
      <c r="K2442" s="23">
        <v>2.1000000000000001E-2</v>
      </c>
      <c r="L2442" s="23">
        <v>2.4500000000000001E-2</v>
      </c>
      <c r="M2442" s="23"/>
      <c r="N2442" s="23"/>
      <c r="O2442" s="23"/>
      <c r="P2442" s="23"/>
      <c r="V2442" s="23"/>
      <c r="W2442" s="23"/>
      <c r="X2442" s="23"/>
      <c r="Y2442" s="23"/>
      <c r="Z2442" s="23"/>
      <c r="AA2442" s="23"/>
      <c r="AB2442" s="23"/>
      <c r="AC2442" s="23"/>
      <c r="AD2442" s="23"/>
    </row>
    <row r="2443" spans="1:30">
      <c r="A2443" s="4">
        <v>42633</v>
      </c>
      <c r="B2443" s="23">
        <v>4.0000000000000001E-3</v>
      </c>
      <c r="C2443" s="23">
        <v>3.0000000000000001E-3</v>
      </c>
      <c r="D2443" s="23">
        <v>4.8999999999999998E-3</v>
      </c>
      <c r="E2443" s="23">
        <v>6.0999999999999995E-3</v>
      </c>
      <c r="F2443" s="23">
        <v>7.9000000000000008E-3</v>
      </c>
      <c r="G2443" s="23">
        <v>9.300000000000001E-3</v>
      </c>
      <c r="H2443" s="23">
        <v>1.2E-2</v>
      </c>
      <c r="I2443" s="23">
        <v>1.4999999999999999E-2</v>
      </c>
      <c r="J2443" s="23">
        <v>1.6899999999999998E-2</v>
      </c>
      <c r="K2443" s="23">
        <v>2.0899999999999998E-2</v>
      </c>
      <c r="L2443" s="23">
        <v>2.4300000000000002E-2</v>
      </c>
      <c r="M2443" s="23"/>
      <c r="N2443" s="23"/>
      <c r="O2443" s="23"/>
      <c r="P2443" s="23"/>
      <c r="V2443" s="23"/>
      <c r="W2443" s="23"/>
      <c r="X2443" s="23"/>
      <c r="Y2443" s="23"/>
      <c r="Z2443" s="23"/>
      <c r="AA2443" s="23"/>
      <c r="AB2443" s="23"/>
      <c r="AC2443" s="23"/>
      <c r="AD2443" s="23"/>
    </row>
    <row r="2444" spans="1:30">
      <c r="A2444" s="4">
        <v>42634</v>
      </c>
      <c r="B2444" s="23">
        <v>4.0000000000000001E-3</v>
      </c>
      <c r="C2444" s="23">
        <v>2.2000000000000001E-3</v>
      </c>
      <c r="D2444" s="23">
        <v>4.4000000000000003E-3</v>
      </c>
      <c r="E2444" s="23">
        <v>6.0999999999999995E-3</v>
      </c>
      <c r="F2444" s="23">
        <v>7.9000000000000008E-3</v>
      </c>
      <c r="G2444" s="23">
        <v>9.1999999999999998E-3</v>
      </c>
      <c r="H2444" s="23">
        <v>1.2E-2</v>
      </c>
      <c r="I2444" s="23">
        <v>1.4800000000000001E-2</v>
      </c>
      <c r="J2444" s="23">
        <v>1.66E-2</v>
      </c>
      <c r="K2444" s="23">
        <v>2.06E-2</v>
      </c>
      <c r="L2444" s="23">
        <v>2.3900000000000001E-2</v>
      </c>
      <c r="M2444" s="23"/>
      <c r="N2444" s="23"/>
      <c r="O2444" s="23"/>
      <c r="P2444" s="23"/>
      <c r="V2444" s="23"/>
      <c r="W2444" s="23"/>
      <c r="X2444" s="23"/>
      <c r="Y2444" s="23"/>
      <c r="Z2444" s="23"/>
      <c r="AA2444" s="23"/>
      <c r="AB2444" s="23"/>
      <c r="AC2444" s="23"/>
      <c r="AD2444" s="23"/>
    </row>
    <row r="2445" spans="1:30">
      <c r="A2445" s="4">
        <v>42635</v>
      </c>
      <c r="B2445" s="23">
        <v>4.0000000000000001E-3</v>
      </c>
      <c r="C2445" s="23">
        <v>1.8E-3</v>
      </c>
      <c r="D2445" s="23">
        <v>3.9000000000000003E-3</v>
      </c>
      <c r="E2445" s="23">
        <v>6.0000000000000001E-3</v>
      </c>
      <c r="F2445" s="23">
        <v>7.9000000000000008E-3</v>
      </c>
      <c r="G2445" s="23">
        <v>9.1000000000000004E-3</v>
      </c>
      <c r="H2445" s="23">
        <v>1.18E-2</v>
      </c>
      <c r="I2445" s="23">
        <v>1.46E-2</v>
      </c>
      <c r="J2445" s="23">
        <v>1.6299999999999999E-2</v>
      </c>
      <c r="K2445" s="23">
        <v>2.0199999999999999E-2</v>
      </c>
      <c r="L2445" s="23">
        <v>2.3399999999999997E-2</v>
      </c>
      <c r="M2445" s="23"/>
      <c r="N2445" s="23"/>
      <c r="O2445" s="23"/>
      <c r="P2445" s="23"/>
      <c r="V2445" s="23"/>
      <c r="W2445" s="23"/>
      <c r="X2445" s="23"/>
      <c r="Y2445" s="23"/>
      <c r="Z2445" s="23"/>
      <c r="AA2445" s="23"/>
      <c r="AB2445" s="23"/>
      <c r="AC2445" s="23"/>
      <c r="AD2445" s="23"/>
    </row>
    <row r="2446" spans="1:30">
      <c r="A2446" s="4">
        <v>42636</v>
      </c>
      <c r="B2446" s="23">
        <v>4.0000000000000001E-3</v>
      </c>
      <c r="C2446" s="23">
        <v>1.8E-3</v>
      </c>
      <c r="D2446" s="23">
        <v>4.0000000000000001E-3</v>
      </c>
      <c r="E2446" s="23">
        <v>6.0000000000000001E-3</v>
      </c>
      <c r="F2446" s="23">
        <v>7.7000000000000002E-3</v>
      </c>
      <c r="G2446" s="23">
        <v>9.0000000000000011E-3</v>
      </c>
      <c r="H2446" s="23">
        <v>1.1599999999999999E-2</v>
      </c>
      <c r="I2446" s="23">
        <v>1.44E-2</v>
      </c>
      <c r="J2446" s="23">
        <v>1.6200000000000003E-2</v>
      </c>
      <c r="K2446" s="23">
        <v>2.0199999999999999E-2</v>
      </c>
      <c r="L2446" s="23">
        <v>2.3399999999999997E-2</v>
      </c>
      <c r="M2446" s="23"/>
      <c r="N2446" s="23"/>
      <c r="O2446" s="23"/>
      <c r="P2446" s="23"/>
      <c r="V2446" s="23"/>
      <c r="W2446" s="23"/>
      <c r="X2446" s="23"/>
      <c r="Y2446" s="23"/>
      <c r="Z2446" s="23"/>
      <c r="AA2446" s="23"/>
      <c r="AB2446" s="23"/>
      <c r="AC2446" s="23"/>
      <c r="AD2446" s="23"/>
    </row>
    <row r="2447" spans="1:30">
      <c r="A2447" s="4">
        <v>42639</v>
      </c>
      <c r="B2447" s="23">
        <v>4.0000000000000001E-3</v>
      </c>
      <c r="C2447" s="23">
        <v>2.5000000000000001E-3</v>
      </c>
      <c r="D2447" s="23">
        <v>4.1999999999999997E-3</v>
      </c>
      <c r="E2447" s="23">
        <v>5.7999999999999996E-3</v>
      </c>
      <c r="F2447" s="23">
        <v>7.6E-3</v>
      </c>
      <c r="G2447" s="23">
        <v>8.6999999999999994E-3</v>
      </c>
      <c r="H2447" s="23">
        <v>1.1299999999999999E-2</v>
      </c>
      <c r="I2447" s="23">
        <v>1.41E-2</v>
      </c>
      <c r="J2447" s="23">
        <v>1.5900000000000001E-2</v>
      </c>
      <c r="K2447" s="23">
        <v>0.02</v>
      </c>
      <c r="L2447" s="23">
        <v>2.3199999999999998E-2</v>
      </c>
      <c r="M2447" s="23"/>
      <c r="N2447" s="23"/>
      <c r="O2447" s="23"/>
      <c r="P2447" s="23"/>
      <c r="V2447" s="23"/>
      <c r="W2447" s="23"/>
      <c r="X2447" s="23"/>
      <c r="Y2447" s="23"/>
      <c r="Z2447" s="23"/>
      <c r="AA2447" s="23"/>
      <c r="AB2447" s="23"/>
      <c r="AC2447" s="23"/>
      <c r="AD2447" s="23"/>
    </row>
    <row r="2448" spans="1:30">
      <c r="A2448" s="4">
        <v>42640</v>
      </c>
      <c r="B2448" s="23">
        <v>4.0000000000000001E-3</v>
      </c>
      <c r="C2448" s="23">
        <v>2.5999999999999999E-3</v>
      </c>
      <c r="D2448" s="23">
        <v>4.1999999999999997E-3</v>
      </c>
      <c r="E2448" s="23">
        <v>5.7999999999999996E-3</v>
      </c>
      <c r="F2448" s="23">
        <v>7.4999999999999997E-3</v>
      </c>
      <c r="G2448" s="23">
        <v>8.6E-3</v>
      </c>
      <c r="H2448" s="23">
        <v>1.1200000000000002E-2</v>
      </c>
      <c r="I2448" s="23">
        <v>1.3899999999999999E-2</v>
      </c>
      <c r="J2448" s="23">
        <v>1.5600000000000001E-2</v>
      </c>
      <c r="K2448" s="23">
        <v>1.9599999999999999E-2</v>
      </c>
      <c r="L2448" s="23">
        <v>2.2799999999999997E-2</v>
      </c>
      <c r="M2448" s="23"/>
      <c r="N2448" s="23"/>
      <c r="O2448" s="23"/>
      <c r="P2448" s="23"/>
      <c r="V2448" s="23"/>
      <c r="W2448" s="23"/>
      <c r="X2448" s="23"/>
      <c r="Y2448" s="23"/>
      <c r="Z2448" s="23"/>
      <c r="AA2448" s="23"/>
      <c r="AB2448" s="23"/>
      <c r="AC2448" s="23"/>
      <c r="AD2448" s="23"/>
    </row>
    <row r="2449" spans="1:30">
      <c r="A2449" s="4">
        <v>42641</v>
      </c>
      <c r="B2449" s="23">
        <v>4.0000000000000001E-3</v>
      </c>
      <c r="C2449" s="23">
        <v>2.7000000000000001E-3</v>
      </c>
      <c r="D2449" s="23">
        <v>4.4000000000000003E-3</v>
      </c>
      <c r="E2449" s="23">
        <v>6.0000000000000001E-3</v>
      </c>
      <c r="F2449" s="23">
        <v>7.4999999999999997E-3</v>
      </c>
      <c r="G2449" s="23">
        <v>8.6999999999999994E-3</v>
      </c>
      <c r="H2449" s="23">
        <v>1.1299999999999999E-2</v>
      </c>
      <c r="I2449" s="23">
        <v>1.41E-2</v>
      </c>
      <c r="J2449" s="23">
        <v>1.5700000000000002E-2</v>
      </c>
      <c r="K2449" s="23">
        <v>1.9599999999999999E-2</v>
      </c>
      <c r="L2449" s="23">
        <v>2.29E-2</v>
      </c>
      <c r="M2449" s="23"/>
      <c r="N2449" s="23"/>
      <c r="O2449" s="23"/>
      <c r="P2449" s="23"/>
      <c r="V2449" s="23"/>
      <c r="W2449" s="23"/>
      <c r="X2449" s="23"/>
      <c r="Y2449" s="23"/>
      <c r="Z2449" s="23"/>
      <c r="AA2449" s="23"/>
      <c r="AB2449" s="23"/>
      <c r="AC2449" s="23"/>
      <c r="AD2449" s="23"/>
    </row>
    <row r="2450" spans="1:30">
      <c r="A2450" s="4">
        <v>42642</v>
      </c>
      <c r="B2450" s="23">
        <v>4.0000000000000001E-3</v>
      </c>
      <c r="C2450" s="23">
        <v>2.5999999999999999E-3</v>
      </c>
      <c r="D2450" s="23">
        <v>4.3E-3</v>
      </c>
      <c r="E2450" s="23">
        <v>5.8999999999999999E-3</v>
      </c>
      <c r="F2450" s="23">
        <v>7.3000000000000001E-3</v>
      </c>
      <c r="G2450" s="23">
        <v>8.5000000000000006E-3</v>
      </c>
      <c r="H2450" s="23">
        <v>1.1200000000000002E-2</v>
      </c>
      <c r="I2450" s="23">
        <v>1.3899999999999999E-2</v>
      </c>
      <c r="J2450" s="23">
        <v>1.5600000000000001E-2</v>
      </c>
      <c r="K2450" s="23">
        <v>1.95E-2</v>
      </c>
      <c r="L2450" s="23">
        <v>2.2799999999999997E-2</v>
      </c>
      <c r="M2450" s="23"/>
      <c r="N2450" s="23"/>
      <c r="O2450" s="23"/>
      <c r="P2450" s="23"/>
      <c r="V2450" s="23"/>
      <c r="W2450" s="23"/>
      <c r="X2450" s="23"/>
      <c r="Y2450" s="23"/>
      <c r="Z2450" s="23"/>
      <c r="AA2450" s="23"/>
      <c r="AB2450" s="23"/>
      <c r="AC2450" s="23"/>
      <c r="AD2450" s="23"/>
    </row>
    <row r="2451" spans="1:30">
      <c r="A2451" s="4">
        <v>42643</v>
      </c>
      <c r="B2451" s="23">
        <v>2.8999999999999998E-3</v>
      </c>
      <c r="C2451" s="23">
        <v>2.8999999999999998E-3</v>
      </c>
      <c r="D2451" s="23">
        <v>4.5000000000000005E-3</v>
      </c>
      <c r="E2451" s="23">
        <v>5.8999999999999999E-3</v>
      </c>
      <c r="F2451" s="23">
        <v>7.7000000000000002E-3</v>
      </c>
      <c r="G2451" s="23">
        <v>8.8000000000000005E-3</v>
      </c>
      <c r="H2451" s="23">
        <v>1.1399999999999999E-2</v>
      </c>
      <c r="I2451" s="23">
        <v>1.4199999999999999E-2</v>
      </c>
      <c r="J2451" s="23">
        <v>1.6E-2</v>
      </c>
      <c r="K2451" s="23">
        <v>1.9900000000000001E-2</v>
      </c>
      <c r="L2451" s="23">
        <v>2.3199999999999998E-2</v>
      </c>
      <c r="M2451" s="23"/>
      <c r="N2451" s="23"/>
      <c r="O2451" s="23"/>
      <c r="P2451" s="23"/>
      <c r="V2451" s="23"/>
      <c r="W2451" s="23"/>
      <c r="X2451" s="23"/>
      <c r="Y2451" s="23"/>
      <c r="Z2451" s="23"/>
      <c r="AA2451" s="23"/>
      <c r="AB2451" s="23"/>
      <c r="AC2451" s="23"/>
      <c r="AD2451" s="23"/>
    </row>
    <row r="2452" spans="1:30">
      <c r="A2452" s="4">
        <v>42646</v>
      </c>
      <c r="B2452" s="23">
        <v>4.0000000000000001E-3</v>
      </c>
      <c r="C2452" s="23">
        <v>3.2000000000000002E-3</v>
      </c>
      <c r="D2452" s="23">
        <v>4.7999999999999996E-3</v>
      </c>
      <c r="E2452" s="23">
        <v>6.3E-3</v>
      </c>
      <c r="F2452" s="23">
        <v>8.0000000000000002E-3</v>
      </c>
      <c r="G2452" s="23">
        <v>9.1000000000000004E-3</v>
      </c>
      <c r="H2452" s="23">
        <v>1.18E-2</v>
      </c>
      <c r="I2452" s="23">
        <v>1.46E-2</v>
      </c>
      <c r="J2452" s="23">
        <v>1.6299999999999999E-2</v>
      </c>
      <c r="K2452" s="23">
        <v>2.0099999999999996E-2</v>
      </c>
      <c r="L2452" s="23">
        <v>2.3399999999999997E-2</v>
      </c>
      <c r="M2452" s="23"/>
      <c r="N2452" s="23"/>
      <c r="O2452" s="23"/>
      <c r="P2452" s="23"/>
      <c r="V2452" s="23"/>
      <c r="W2452" s="23"/>
      <c r="X2452" s="23"/>
      <c r="Y2452" s="23"/>
      <c r="Z2452" s="23"/>
      <c r="AA2452" s="23"/>
      <c r="AB2452" s="23"/>
      <c r="AC2452" s="23"/>
      <c r="AD2452" s="23"/>
    </row>
    <row r="2453" spans="1:30">
      <c r="A2453" s="4">
        <v>42647</v>
      </c>
      <c r="B2453" s="23">
        <v>4.0000000000000001E-3</v>
      </c>
      <c r="C2453" s="23">
        <v>3.3E-3</v>
      </c>
      <c r="D2453" s="23">
        <v>4.7999999999999996E-3</v>
      </c>
      <c r="E2453" s="23">
        <v>6.4000000000000003E-3</v>
      </c>
      <c r="F2453" s="23">
        <v>8.199999999999999E-3</v>
      </c>
      <c r="G2453" s="23">
        <v>9.4999999999999998E-3</v>
      </c>
      <c r="H2453" s="23">
        <v>1.2199999999999999E-2</v>
      </c>
      <c r="I2453" s="23">
        <v>1.5100000000000001E-2</v>
      </c>
      <c r="J2453" s="23">
        <v>1.6899999999999998E-2</v>
      </c>
      <c r="K2453" s="23">
        <v>2.0799999999999999E-2</v>
      </c>
      <c r="L2453" s="23">
        <v>2.4E-2</v>
      </c>
      <c r="M2453" s="23"/>
      <c r="N2453" s="23"/>
      <c r="O2453" s="23"/>
      <c r="P2453" s="23"/>
      <c r="V2453" s="23"/>
      <c r="W2453" s="23"/>
      <c r="X2453" s="23"/>
      <c r="Y2453" s="23"/>
      <c r="Z2453" s="23"/>
      <c r="AA2453" s="23"/>
      <c r="AB2453" s="23"/>
      <c r="AC2453" s="23"/>
      <c r="AD2453" s="23"/>
    </row>
    <row r="2454" spans="1:30">
      <c r="A2454" s="4">
        <v>42648</v>
      </c>
      <c r="B2454" s="23">
        <v>4.0000000000000001E-3</v>
      </c>
      <c r="C2454" s="23">
        <v>3.2000000000000002E-3</v>
      </c>
      <c r="D2454" s="23">
        <v>4.7999999999999996E-3</v>
      </c>
      <c r="E2454" s="23">
        <v>6.5000000000000006E-3</v>
      </c>
      <c r="F2454" s="23">
        <v>8.5000000000000006E-3</v>
      </c>
      <c r="G2454" s="23">
        <v>9.7999999999999997E-3</v>
      </c>
      <c r="H2454" s="23">
        <v>1.26E-2</v>
      </c>
      <c r="I2454" s="23">
        <v>1.54E-2</v>
      </c>
      <c r="J2454" s="23">
        <v>1.72E-2</v>
      </c>
      <c r="K2454" s="23">
        <v>2.1099999999999997E-2</v>
      </c>
      <c r="L2454" s="23">
        <v>2.4399999999999998E-2</v>
      </c>
      <c r="M2454" s="23"/>
      <c r="N2454" s="23"/>
      <c r="O2454" s="23"/>
      <c r="P2454" s="23"/>
      <c r="V2454" s="23"/>
      <c r="W2454" s="23"/>
      <c r="X2454" s="23"/>
      <c r="Y2454" s="23"/>
      <c r="Z2454" s="23"/>
      <c r="AA2454" s="23"/>
      <c r="AB2454" s="23"/>
      <c r="AC2454" s="23"/>
      <c r="AD2454" s="23"/>
    </row>
    <row r="2455" spans="1:30">
      <c r="A2455" s="4">
        <v>42649</v>
      </c>
      <c r="B2455" s="23">
        <v>4.0000000000000001E-3</v>
      </c>
      <c r="C2455" s="23">
        <v>3.3E-3</v>
      </c>
      <c r="D2455" s="23">
        <v>4.5999999999999999E-3</v>
      </c>
      <c r="E2455" s="23">
        <v>6.5000000000000006E-3</v>
      </c>
      <c r="F2455" s="23">
        <v>8.6E-3</v>
      </c>
      <c r="G2455" s="23">
        <v>0.01</v>
      </c>
      <c r="H2455" s="23">
        <v>1.2800000000000001E-2</v>
      </c>
      <c r="I2455" s="23">
        <v>1.5800000000000002E-2</v>
      </c>
      <c r="J2455" s="23">
        <v>1.7500000000000002E-2</v>
      </c>
      <c r="K2455" s="23">
        <v>2.1400000000000002E-2</v>
      </c>
      <c r="L2455" s="23">
        <v>2.46E-2</v>
      </c>
      <c r="M2455" s="23"/>
      <c r="N2455" s="23"/>
      <c r="O2455" s="23"/>
      <c r="P2455" s="23"/>
      <c r="V2455" s="23"/>
      <c r="W2455" s="23"/>
      <c r="X2455" s="23"/>
      <c r="Y2455" s="23"/>
      <c r="Z2455" s="23"/>
      <c r="AA2455" s="23"/>
      <c r="AB2455" s="23"/>
      <c r="AC2455" s="23"/>
      <c r="AD2455" s="23"/>
    </row>
    <row r="2456" spans="1:30">
      <c r="A2456" s="4">
        <v>42650</v>
      </c>
      <c r="B2456" s="23">
        <v>4.0000000000000001E-3</v>
      </c>
      <c r="C2456" s="23">
        <v>3.3E-3</v>
      </c>
      <c r="D2456" s="23">
        <v>4.5999999999999999E-3</v>
      </c>
      <c r="E2456" s="23">
        <v>6.6E-3</v>
      </c>
      <c r="F2456" s="23">
        <v>8.3000000000000001E-3</v>
      </c>
      <c r="G2456" s="23">
        <v>9.8999999999999991E-3</v>
      </c>
      <c r="H2456" s="23">
        <v>1.26E-2</v>
      </c>
      <c r="I2456" s="23">
        <v>1.55E-2</v>
      </c>
      <c r="J2456" s="23">
        <v>1.7299999999999999E-2</v>
      </c>
      <c r="K2456" s="23">
        <v>2.1400000000000002E-2</v>
      </c>
      <c r="L2456" s="23">
        <v>2.46E-2</v>
      </c>
      <c r="M2456" s="23"/>
      <c r="N2456" s="23"/>
      <c r="O2456" s="23"/>
      <c r="P2456" s="23"/>
      <c r="V2456" s="23"/>
      <c r="W2456" s="23"/>
      <c r="X2456" s="23"/>
      <c r="Y2456" s="23"/>
      <c r="Z2456" s="23"/>
      <c r="AA2456" s="23"/>
      <c r="AB2456" s="23"/>
      <c r="AC2456" s="23"/>
      <c r="AD2456" s="23"/>
    </row>
    <row r="2457" spans="1:30">
      <c r="A2457" s="4">
        <v>42654</v>
      </c>
      <c r="B2457" s="23">
        <v>4.0999999999999995E-3</v>
      </c>
      <c r="C2457" s="23">
        <v>3.4999999999999996E-3</v>
      </c>
      <c r="D2457" s="23">
        <v>4.7999999999999996E-3</v>
      </c>
      <c r="E2457" s="23">
        <v>6.8999999999999999E-3</v>
      </c>
      <c r="F2457" s="23">
        <v>8.6999999999999994E-3</v>
      </c>
      <c r="G2457" s="23">
        <v>1.03E-2</v>
      </c>
      <c r="H2457" s="23">
        <v>1.3000000000000001E-2</v>
      </c>
      <c r="I2457" s="23">
        <v>1.5800000000000002E-2</v>
      </c>
      <c r="J2457" s="23">
        <v>1.77E-2</v>
      </c>
      <c r="K2457" s="23">
        <v>2.1700000000000001E-2</v>
      </c>
      <c r="L2457" s="23">
        <v>2.5000000000000001E-2</v>
      </c>
      <c r="M2457" s="23"/>
      <c r="N2457" s="23"/>
      <c r="O2457" s="23"/>
      <c r="P2457" s="23"/>
      <c r="V2457" s="23"/>
      <c r="W2457" s="23"/>
      <c r="X2457" s="23"/>
      <c r="Y2457" s="23"/>
      <c r="Z2457" s="23"/>
      <c r="AA2457" s="23"/>
      <c r="AB2457" s="23"/>
      <c r="AC2457" s="23"/>
      <c r="AD2457" s="23"/>
    </row>
    <row r="2458" spans="1:30">
      <c r="A2458" s="4">
        <v>42655</v>
      </c>
      <c r="B2458" s="23">
        <v>4.0999999999999995E-3</v>
      </c>
      <c r="C2458" s="23">
        <v>3.7000000000000002E-3</v>
      </c>
      <c r="D2458" s="23">
        <v>4.8999999999999998E-3</v>
      </c>
      <c r="E2458" s="23">
        <v>6.8000000000000005E-3</v>
      </c>
      <c r="F2458" s="23">
        <v>8.6999999999999994E-3</v>
      </c>
      <c r="G2458" s="23">
        <v>9.8999999999999991E-3</v>
      </c>
      <c r="H2458" s="23">
        <v>1.3100000000000001E-2</v>
      </c>
      <c r="I2458" s="23">
        <v>1.6E-2</v>
      </c>
      <c r="J2458" s="23">
        <v>1.7899999999999999E-2</v>
      </c>
      <c r="K2458" s="23">
        <v>2.1899999999999999E-2</v>
      </c>
      <c r="L2458" s="23">
        <v>2.5099999999999997E-2</v>
      </c>
      <c r="M2458" s="23"/>
      <c r="N2458" s="23"/>
      <c r="O2458" s="23"/>
      <c r="P2458" s="23"/>
      <c r="V2458" s="23"/>
      <c r="W2458" s="23"/>
      <c r="X2458" s="23"/>
      <c r="Y2458" s="23"/>
      <c r="Z2458" s="23"/>
      <c r="AA2458" s="23"/>
      <c r="AB2458" s="23"/>
      <c r="AC2458" s="23"/>
      <c r="AD2458" s="23"/>
    </row>
    <row r="2459" spans="1:30">
      <c r="A2459" s="4">
        <v>42656</v>
      </c>
      <c r="B2459" s="23">
        <v>4.0999999999999995E-3</v>
      </c>
      <c r="C2459" s="23">
        <v>3.0000000000000001E-3</v>
      </c>
      <c r="D2459" s="23">
        <v>4.5000000000000005E-3</v>
      </c>
      <c r="E2459" s="23">
        <v>6.6E-3</v>
      </c>
      <c r="F2459" s="23">
        <v>8.5000000000000006E-3</v>
      </c>
      <c r="G2459" s="23">
        <v>0.01</v>
      </c>
      <c r="H2459" s="23">
        <v>1.2699999999999999E-2</v>
      </c>
      <c r="I2459" s="23">
        <v>1.5600000000000001E-2</v>
      </c>
      <c r="J2459" s="23">
        <v>1.7500000000000002E-2</v>
      </c>
      <c r="K2459" s="23">
        <v>2.1499999999999998E-2</v>
      </c>
      <c r="L2459" s="23">
        <v>2.4799999999999999E-2</v>
      </c>
      <c r="M2459" s="23"/>
      <c r="N2459" s="23"/>
      <c r="O2459" s="23"/>
      <c r="P2459" s="23"/>
      <c r="V2459" s="23"/>
      <c r="W2459" s="23"/>
      <c r="X2459" s="23"/>
      <c r="Y2459" s="23"/>
      <c r="Z2459" s="23"/>
      <c r="AA2459" s="23"/>
      <c r="AB2459" s="23"/>
      <c r="AC2459" s="23"/>
      <c r="AD2459" s="23"/>
    </row>
    <row r="2460" spans="1:30">
      <c r="A2460" s="4">
        <v>42657</v>
      </c>
      <c r="B2460" s="23">
        <v>4.0999999999999995E-3</v>
      </c>
      <c r="C2460" s="23">
        <v>3.2000000000000002E-3</v>
      </c>
      <c r="D2460" s="23">
        <v>4.5999999999999999E-3</v>
      </c>
      <c r="E2460" s="23">
        <v>6.6E-3</v>
      </c>
      <c r="F2460" s="23">
        <v>8.3999999999999995E-3</v>
      </c>
      <c r="G2460" s="23">
        <v>0.01</v>
      </c>
      <c r="H2460" s="23">
        <v>1.2800000000000001E-2</v>
      </c>
      <c r="I2460" s="23">
        <v>1.5800000000000002E-2</v>
      </c>
      <c r="J2460" s="23">
        <v>1.8000000000000002E-2</v>
      </c>
      <c r="K2460" s="23">
        <v>2.2200000000000001E-2</v>
      </c>
      <c r="L2460" s="23">
        <v>2.5499999999999998E-2</v>
      </c>
      <c r="M2460" s="23"/>
      <c r="N2460" s="23"/>
      <c r="O2460" s="23"/>
      <c r="P2460" s="23"/>
      <c r="V2460" s="23"/>
      <c r="W2460" s="23"/>
      <c r="X2460" s="23"/>
      <c r="Y2460" s="23"/>
      <c r="Z2460" s="23"/>
      <c r="AA2460" s="23"/>
      <c r="AB2460" s="23"/>
      <c r="AC2460" s="23"/>
      <c r="AD2460" s="23"/>
    </row>
    <row r="2461" spans="1:30">
      <c r="A2461" s="4">
        <v>42660</v>
      </c>
      <c r="B2461" s="23">
        <v>4.0999999999999995E-3</v>
      </c>
      <c r="C2461" s="23">
        <v>3.4000000000000002E-3</v>
      </c>
      <c r="D2461" s="23">
        <v>4.6999999999999993E-3</v>
      </c>
      <c r="E2461" s="23">
        <v>6.5000000000000006E-3</v>
      </c>
      <c r="F2461" s="23">
        <v>8.1000000000000013E-3</v>
      </c>
      <c r="G2461" s="23">
        <v>9.7999999999999997E-3</v>
      </c>
      <c r="H2461" s="23">
        <v>1.26E-2</v>
      </c>
      <c r="I2461" s="23">
        <v>1.5600000000000001E-2</v>
      </c>
      <c r="J2461" s="23">
        <v>1.77E-2</v>
      </c>
      <c r="K2461" s="23">
        <v>2.1899999999999999E-2</v>
      </c>
      <c r="L2461" s="23">
        <v>2.52E-2</v>
      </c>
      <c r="M2461" s="23"/>
      <c r="N2461" s="23"/>
      <c r="O2461" s="23"/>
      <c r="P2461" s="23"/>
      <c r="V2461" s="23"/>
      <c r="W2461" s="23"/>
      <c r="X2461" s="23"/>
      <c r="Y2461" s="23"/>
      <c r="Z2461" s="23"/>
      <c r="AA2461" s="23"/>
      <c r="AB2461" s="23"/>
      <c r="AC2461" s="23"/>
      <c r="AD2461" s="23"/>
    </row>
    <row r="2462" spans="1:30">
      <c r="A2462" s="4">
        <v>42661</v>
      </c>
      <c r="B2462" s="23">
        <v>4.0999999999999995E-3</v>
      </c>
      <c r="C2462" s="23">
        <v>3.4000000000000002E-3</v>
      </c>
      <c r="D2462" s="23">
        <v>4.6999999999999993E-3</v>
      </c>
      <c r="E2462" s="23">
        <v>6.6E-3</v>
      </c>
      <c r="F2462" s="23">
        <v>8.199999999999999E-3</v>
      </c>
      <c r="G2462" s="23">
        <v>9.5999999999999992E-3</v>
      </c>
      <c r="H2462" s="23">
        <v>1.24E-2</v>
      </c>
      <c r="I2462" s="23">
        <v>1.54E-2</v>
      </c>
      <c r="J2462" s="23">
        <v>1.7500000000000002E-2</v>
      </c>
      <c r="K2462" s="23">
        <v>2.18E-2</v>
      </c>
      <c r="L2462" s="23">
        <v>2.5099999999999997E-2</v>
      </c>
      <c r="M2462" s="23"/>
      <c r="N2462" s="23"/>
      <c r="O2462" s="23"/>
      <c r="P2462" s="23"/>
      <c r="V2462" s="23"/>
      <c r="W2462" s="23"/>
      <c r="X2462" s="23"/>
      <c r="Y2462" s="23"/>
      <c r="Z2462" s="23"/>
      <c r="AA2462" s="23"/>
      <c r="AB2462" s="23"/>
      <c r="AC2462" s="23"/>
      <c r="AD2462" s="23"/>
    </row>
    <row r="2463" spans="1:30">
      <c r="A2463" s="4">
        <v>42662</v>
      </c>
      <c r="B2463" s="23">
        <v>4.0999999999999995E-3</v>
      </c>
      <c r="C2463" s="23">
        <v>3.4999999999999996E-3</v>
      </c>
      <c r="D2463" s="23">
        <v>4.7999999999999996E-3</v>
      </c>
      <c r="E2463" s="23">
        <v>6.5000000000000006E-3</v>
      </c>
      <c r="F2463" s="23">
        <v>8.1000000000000013E-3</v>
      </c>
      <c r="G2463" s="23">
        <v>9.5999999999999992E-3</v>
      </c>
      <c r="H2463" s="23">
        <v>1.24E-2</v>
      </c>
      <c r="I2463" s="23">
        <v>1.54E-2</v>
      </c>
      <c r="J2463" s="23">
        <v>1.7600000000000001E-2</v>
      </c>
      <c r="K2463" s="23">
        <v>2.18E-2</v>
      </c>
      <c r="L2463" s="23">
        <v>2.5099999999999997E-2</v>
      </c>
      <c r="M2463" s="23"/>
      <c r="N2463" s="23"/>
      <c r="O2463" s="23"/>
      <c r="P2463" s="23"/>
      <c r="V2463" s="23"/>
      <c r="W2463" s="23"/>
      <c r="X2463" s="23"/>
      <c r="Y2463" s="23"/>
      <c r="Z2463" s="23"/>
      <c r="AA2463" s="23"/>
      <c r="AB2463" s="23"/>
      <c r="AC2463" s="23"/>
      <c r="AD2463" s="23"/>
    </row>
    <row r="2464" spans="1:30">
      <c r="A2464" s="4">
        <v>42663</v>
      </c>
      <c r="B2464" s="23">
        <v>4.0999999999999995E-3</v>
      </c>
      <c r="C2464" s="23">
        <v>3.4999999999999996E-3</v>
      </c>
      <c r="D2464" s="23">
        <v>4.7999999999999996E-3</v>
      </c>
      <c r="E2464" s="23">
        <v>6.6E-3</v>
      </c>
      <c r="F2464" s="23">
        <v>8.3999999999999995E-3</v>
      </c>
      <c r="G2464" s="23">
        <v>9.7999999999999997E-3</v>
      </c>
      <c r="H2464" s="23">
        <v>1.26E-2</v>
      </c>
      <c r="I2464" s="23">
        <v>1.55E-2</v>
      </c>
      <c r="J2464" s="23">
        <v>1.7600000000000001E-2</v>
      </c>
      <c r="K2464" s="23">
        <v>2.1700000000000001E-2</v>
      </c>
      <c r="L2464" s="23">
        <v>2.5000000000000001E-2</v>
      </c>
      <c r="M2464" s="23"/>
      <c r="N2464" s="23"/>
      <c r="O2464" s="23"/>
      <c r="P2464" s="23"/>
      <c r="V2464" s="23"/>
      <c r="W2464" s="23"/>
      <c r="X2464" s="23"/>
      <c r="Y2464" s="23"/>
      <c r="Z2464" s="23"/>
      <c r="AA2464" s="23"/>
      <c r="AB2464" s="23"/>
      <c r="AC2464" s="23"/>
      <c r="AD2464" s="23"/>
    </row>
    <row r="2465" spans="1:30">
      <c r="A2465" s="4">
        <v>42664</v>
      </c>
      <c r="B2465" s="23">
        <v>4.0999999999999995E-3</v>
      </c>
      <c r="C2465" s="23">
        <v>3.4000000000000002E-3</v>
      </c>
      <c r="D2465" s="23">
        <v>4.6999999999999993E-3</v>
      </c>
      <c r="E2465" s="23">
        <v>6.6E-3</v>
      </c>
      <c r="F2465" s="23">
        <v>8.3999999999999995E-3</v>
      </c>
      <c r="G2465" s="23">
        <v>9.7999999999999997E-3</v>
      </c>
      <c r="H2465" s="23">
        <v>1.2500000000000001E-2</v>
      </c>
      <c r="I2465" s="23">
        <v>1.5300000000000001E-2</v>
      </c>
      <c r="J2465" s="23">
        <v>1.7399999999999999E-2</v>
      </c>
      <c r="K2465" s="23">
        <v>2.1499999999999998E-2</v>
      </c>
      <c r="L2465" s="23">
        <v>2.4799999999999999E-2</v>
      </c>
      <c r="M2465" s="23"/>
      <c r="N2465" s="23"/>
      <c r="O2465" s="23"/>
      <c r="P2465" s="23"/>
      <c r="V2465" s="23"/>
      <c r="W2465" s="23"/>
      <c r="X2465" s="23"/>
      <c r="Y2465" s="23"/>
      <c r="Z2465" s="23"/>
      <c r="AA2465" s="23"/>
      <c r="AB2465" s="23"/>
      <c r="AC2465" s="23"/>
      <c r="AD2465" s="23"/>
    </row>
    <row r="2466" spans="1:30">
      <c r="A2466" s="4">
        <v>42667</v>
      </c>
      <c r="B2466" s="23">
        <v>4.0999999999999995E-3</v>
      </c>
      <c r="C2466" s="23">
        <v>3.3E-3</v>
      </c>
      <c r="D2466" s="23">
        <v>4.5999999999999999E-3</v>
      </c>
      <c r="E2466" s="23">
        <v>6.6E-3</v>
      </c>
      <c r="F2466" s="23">
        <v>8.3999999999999995E-3</v>
      </c>
      <c r="G2466" s="23">
        <v>0.01</v>
      </c>
      <c r="H2466" s="23">
        <v>1.2699999999999999E-2</v>
      </c>
      <c r="I2466" s="23">
        <v>1.5600000000000001E-2</v>
      </c>
      <c r="J2466" s="23">
        <v>1.77E-2</v>
      </c>
      <c r="K2466" s="23">
        <v>2.18E-2</v>
      </c>
      <c r="L2466" s="23">
        <v>2.52E-2</v>
      </c>
      <c r="M2466" s="23"/>
      <c r="N2466" s="23"/>
      <c r="O2466" s="23"/>
      <c r="P2466" s="23"/>
      <c r="V2466" s="23"/>
      <c r="W2466" s="23"/>
      <c r="X2466" s="23"/>
      <c r="Y2466" s="23"/>
      <c r="Z2466" s="23"/>
      <c r="AA2466" s="23"/>
      <c r="AB2466" s="23"/>
      <c r="AC2466" s="23"/>
      <c r="AD2466" s="23"/>
    </row>
    <row r="2467" spans="1:30">
      <c r="A2467" s="4">
        <v>42668</v>
      </c>
      <c r="B2467" s="23">
        <v>4.0999999999999995E-3</v>
      </c>
      <c r="C2467" s="23">
        <v>3.4000000000000002E-3</v>
      </c>
      <c r="D2467" s="23">
        <v>4.8999999999999998E-3</v>
      </c>
      <c r="E2467" s="23">
        <v>6.6E-3</v>
      </c>
      <c r="F2467" s="23">
        <v>8.6E-3</v>
      </c>
      <c r="G2467" s="23">
        <v>0.01</v>
      </c>
      <c r="H2467" s="23">
        <v>1.29E-2</v>
      </c>
      <c r="I2467" s="23">
        <v>1.5600000000000001E-2</v>
      </c>
      <c r="J2467" s="23">
        <v>1.77E-2</v>
      </c>
      <c r="K2467" s="23">
        <v>2.1700000000000001E-2</v>
      </c>
      <c r="L2467" s="23">
        <v>2.5000000000000001E-2</v>
      </c>
      <c r="M2467" s="23"/>
      <c r="N2467" s="23"/>
      <c r="O2467" s="23"/>
      <c r="P2467" s="23"/>
      <c r="V2467" s="23"/>
      <c r="W2467" s="23"/>
      <c r="X2467" s="23"/>
      <c r="Y2467" s="23"/>
      <c r="Z2467" s="23"/>
      <c r="AA2467" s="23"/>
      <c r="AB2467" s="23"/>
      <c r="AC2467" s="23"/>
      <c r="AD2467" s="23"/>
    </row>
    <row r="2468" spans="1:30">
      <c r="A2468" s="4">
        <v>42669</v>
      </c>
      <c r="B2468" s="23">
        <v>4.0999999999999995E-3</v>
      </c>
      <c r="C2468" s="23">
        <v>3.3E-3</v>
      </c>
      <c r="D2468" s="23">
        <v>4.8999999999999998E-3</v>
      </c>
      <c r="E2468" s="23">
        <v>6.7000000000000002E-3</v>
      </c>
      <c r="F2468" s="23">
        <v>8.6E-3</v>
      </c>
      <c r="G2468" s="23">
        <v>1.01E-2</v>
      </c>
      <c r="H2468" s="23">
        <v>1.3000000000000001E-2</v>
      </c>
      <c r="I2468" s="23">
        <v>1.5900000000000001E-2</v>
      </c>
      <c r="J2468" s="23">
        <v>1.7899999999999999E-2</v>
      </c>
      <c r="K2468" s="23">
        <v>2.2000000000000002E-2</v>
      </c>
      <c r="L2468" s="23">
        <v>2.53E-2</v>
      </c>
      <c r="M2468" s="23"/>
      <c r="N2468" s="23"/>
      <c r="O2468" s="23"/>
      <c r="P2468" s="23"/>
      <c r="V2468" s="23"/>
      <c r="W2468" s="23"/>
      <c r="X2468" s="23"/>
      <c r="Y2468" s="23"/>
      <c r="Z2468" s="23"/>
      <c r="AA2468" s="23"/>
      <c r="AB2468" s="23"/>
      <c r="AC2468" s="23"/>
      <c r="AD2468" s="23"/>
    </row>
    <row r="2469" spans="1:30">
      <c r="A2469" s="4">
        <v>42670</v>
      </c>
      <c r="B2469" s="23">
        <v>4.0999999999999995E-3</v>
      </c>
      <c r="C2469" s="23">
        <v>3.0000000000000001E-3</v>
      </c>
      <c r="D2469" s="23">
        <v>4.8999999999999998E-3</v>
      </c>
      <c r="E2469" s="23">
        <v>6.8000000000000005E-3</v>
      </c>
      <c r="F2469" s="23">
        <v>8.6999999999999994E-3</v>
      </c>
      <c r="G2469" s="23">
        <v>1.04E-2</v>
      </c>
      <c r="H2469" s="23">
        <v>1.3300000000000001E-2</v>
      </c>
      <c r="I2469" s="23">
        <v>1.6399999999999998E-2</v>
      </c>
      <c r="J2469" s="23">
        <v>1.8500000000000003E-2</v>
      </c>
      <c r="K2469" s="23">
        <v>2.2599999999999999E-2</v>
      </c>
      <c r="L2469" s="23">
        <v>2.6000000000000002E-2</v>
      </c>
      <c r="M2469" s="23"/>
      <c r="N2469" s="23"/>
      <c r="O2469" s="23"/>
      <c r="P2469" s="23"/>
      <c r="V2469" s="23"/>
      <c r="W2469" s="23"/>
      <c r="X2469" s="23"/>
      <c r="Y2469" s="23"/>
      <c r="Z2469" s="23"/>
      <c r="AA2469" s="23"/>
      <c r="AB2469" s="23"/>
      <c r="AC2469" s="23"/>
      <c r="AD2469" s="23"/>
    </row>
    <row r="2470" spans="1:30">
      <c r="A2470" s="4">
        <v>42671</v>
      </c>
      <c r="B2470" s="23">
        <v>4.0999999999999995E-3</v>
      </c>
      <c r="C2470" s="23">
        <v>3.0000000000000001E-3</v>
      </c>
      <c r="D2470" s="23">
        <v>4.8999999999999998E-3</v>
      </c>
      <c r="E2470" s="23">
        <v>6.6E-3</v>
      </c>
      <c r="F2470" s="23">
        <v>8.6E-3</v>
      </c>
      <c r="G2470" s="23">
        <v>1.0200000000000001E-2</v>
      </c>
      <c r="H2470" s="23">
        <v>1.3300000000000001E-2</v>
      </c>
      <c r="I2470" s="23">
        <v>1.6299999999999999E-2</v>
      </c>
      <c r="J2470" s="23">
        <v>1.8600000000000002E-2</v>
      </c>
      <c r="K2470" s="23">
        <v>2.2700000000000001E-2</v>
      </c>
      <c r="L2470" s="23">
        <v>2.6200000000000001E-2</v>
      </c>
      <c r="M2470" s="23"/>
      <c r="N2470" s="23"/>
      <c r="O2470" s="23"/>
      <c r="P2470" s="23"/>
      <c r="V2470" s="23"/>
      <c r="W2470" s="23"/>
      <c r="X2470" s="23"/>
      <c r="Y2470" s="23"/>
      <c r="Z2470" s="23"/>
      <c r="AA2470" s="23"/>
      <c r="AB2470" s="23"/>
      <c r="AC2470" s="23"/>
      <c r="AD2470" s="23"/>
    </row>
    <row r="2471" spans="1:30">
      <c r="A2471" s="4">
        <v>42674</v>
      </c>
      <c r="B2471" s="23">
        <v>3.0999999999999999E-3</v>
      </c>
      <c r="C2471" s="23">
        <v>3.4000000000000002E-3</v>
      </c>
      <c r="D2471" s="23">
        <v>5.1000000000000004E-3</v>
      </c>
      <c r="E2471" s="23">
        <v>6.6E-3</v>
      </c>
      <c r="F2471" s="23">
        <v>8.6E-3</v>
      </c>
      <c r="G2471" s="23">
        <v>0.01</v>
      </c>
      <c r="H2471" s="23">
        <v>1.3100000000000001E-2</v>
      </c>
      <c r="I2471" s="23">
        <v>1.6200000000000003E-2</v>
      </c>
      <c r="J2471" s="23">
        <v>1.84E-2</v>
      </c>
      <c r="K2471" s="23">
        <v>2.2499999999999999E-2</v>
      </c>
      <c r="L2471" s="23">
        <v>2.58E-2</v>
      </c>
      <c r="M2471" s="23"/>
      <c r="N2471" s="23"/>
      <c r="O2471" s="23"/>
      <c r="P2471" s="23"/>
      <c r="V2471" s="23"/>
      <c r="W2471" s="23"/>
      <c r="X2471" s="23"/>
      <c r="Y2471" s="23"/>
      <c r="Z2471" s="23"/>
      <c r="AA2471" s="23"/>
      <c r="AB2471" s="23"/>
      <c r="AC2471" s="23"/>
      <c r="AD2471" s="23"/>
    </row>
    <row r="2472" spans="1:30">
      <c r="A2472" s="4">
        <v>42675</v>
      </c>
      <c r="B2472" s="23">
        <v>4.0999999999999995E-3</v>
      </c>
      <c r="C2472" s="23">
        <v>3.4999999999999996E-3</v>
      </c>
      <c r="D2472" s="23">
        <v>5.0000000000000001E-3</v>
      </c>
      <c r="E2472" s="23">
        <v>6.5000000000000006E-3</v>
      </c>
      <c r="F2472" s="23">
        <v>8.3000000000000001E-3</v>
      </c>
      <c r="G2472" s="23">
        <v>9.8999999999999991E-3</v>
      </c>
      <c r="H2472" s="23">
        <v>1.3000000000000001E-2</v>
      </c>
      <c r="I2472" s="23">
        <v>1.61E-2</v>
      </c>
      <c r="J2472" s="23">
        <v>1.83E-2</v>
      </c>
      <c r="K2472" s="23">
        <v>2.2400000000000003E-2</v>
      </c>
      <c r="L2472" s="23">
        <v>2.58E-2</v>
      </c>
      <c r="M2472" s="23"/>
      <c r="N2472" s="23"/>
      <c r="O2472" s="23"/>
      <c r="P2472" s="23"/>
      <c r="V2472" s="23"/>
      <c r="W2472" s="23"/>
      <c r="X2472" s="23"/>
      <c r="Y2472" s="23"/>
      <c r="Z2472" s="23"/>
      <c r="AA2472" s="23"/>
      <c r="AB2472" s="23"/>
      <c r="AC2472" s="23"/>
      <c r="AD2472" s="23"/>
    </row>
    <row r="2473" spans="1:30">
      <c r="A2473" s="4">
        <v>42676</v>
      </c>
      <c r="B2473" s="23">
        <v>4.0999999999999995E-3</v>
      </c>
      <c r="C2473" s="23">
        <v>3.7000000000000002E-3</v>
      </c>
      <c r="D2473" s="23">
        <v>5.1000000000000004E-3</v>
      </c>
      <c r="E2473" s="23">
        <v>6.4000000000000003E-3</v>
      </c>
      <c r="F2473" s="23">
        <v>8.1000000000000013E-3</v>
      </c>
      <c r="G2473" s="23">
        <v>9.7999999999999997E-3</v>
      </c>
      <c r="H2473" s="23">
        <v>1.26E-2</v>
      </c>
      <c r="I2473" s="23">
        <v>1.5700000000000002E-2</v>
      </c>
      <c r="J2473" s="23">
        <v>1.8100000000000002E-2</v>
      </c>
      <c r="K2473" s="23">
        <v>2.2200000000000001E-2</v>
      </c>
      <c r="L2473" s="23">
        <v>2.5600000000000001E-2</v>
      </c>
      <c r="M2473" s="23"/>
      <c r="N2473" s="23"/>
      <c r="O2473" s="23"/>
      <c r="P2473" s="23"/>
      <c r="V2473" s="23"/>
      <c r="W2473" s="23"/>
      <c r="X2473" s="23"/>
      <c r="Y2473" s="23"/>
      <c r="Z2473" s="23"/>
      <c r="AA2473" s="23"/>
      <c r="AB2473" s="23"/>
      <c r="AC2473" s="23"/>
      <c r="AD2473" s="23"/>
    </row>
    <row r="2474" spans="1:30">
      <c r="A2474" s="4">
        <v>42677</v>
      </c>
      <c r="B2474" s="23">
        <v>4.0999999999999995E-3</v>
      </c>
      <c r="C2474" s="23">
        <v>3.8E-3</v>
      </c>
      <c r="D2474" s="23">
        <v>5.1999999999999998E-3</v>
      </c>
      <c r="E2474" s="23">
        <v>6.4000000000000003E-3</v>
      </c>
      <c r="F2474" s="23">
        <v>8.1000000000000013E-3</v>
      </c>
      <c r="G2474" s="23">
        <v>9.7999999999999997E-3</v>
      </c>
      <c r="H2474" s="23">
        <v>1.26E-2</v>
      </c>
      <c r="I2474" s="23">
        <v>1.5800000000000002E-2</v>
      </c>
      <c r="J2474" s="23">
        <v>1.8200000000000001E-2</v>
      </c>
      <c r="K2474" s="23">
        <v>2.2499999999999999E-2</v>
      </c>
      <c r="L2474" s="23">
        <v>2.6000000000000002E-2</v>
      </c>
      <c r="M2474" s="23"/>
      <c r="N2474" s="23"/>
      <c r="O2474" s="23"/>
      <c r="P2474" s="23"/>
      <c r="V2474" s="23"/>
      <c r="W2474" s="23"/>
      <c r="X2474" s="23"/>
      <c r="Y2474" s="23"/>
      <c r="Z2474" s="23"/>
      <c r="AA2474" s="23"/>
      <c r="AB2474" s="23"/>
      <c r="AC2474" s="23"/>
      <c r="AD2474" s="23"/>
    </row>
    <row r="2475" spans="1:30">
      <c r="A2475" s="4">
        <v>42678</v>
      </c>
      <c r="B2475" s="23">
        <v>4.0999999999999995E-3</v>
      </c>
      <c r="C2475" s="23">
        <v>3.8E-3</v>
      </c>
      <c r="D2475" s="23">
        <v>5.1999999999999998E-3</v>
      </c>
      <c r="E2475" s="23">
        <v>6.1999999999999998E-3</v>
      </c>
      <c r="F2475" s="23">
        <v>8.0000000000000002E-3</v>
      </c>
      <c r="G2475" s="23">
        <v>9.4999999999999998E-3</v>
      </c>
      <c r="H2475" s="23">
        <v>1.24E-2</v>
      </c>
      <c r="I2475" s="23">
        <v>1.55E-2</v>
      </c>
      <c r="J2475" s="23">
        <v>1.7899999999999999E-2</v>
      </c>
      <c r="K2475" s="23">
        <v>2.2200000000000001E-2</v>
      </c>
      <c r="L2475" s="23">
        <v>2.5600000000000001E-2</v>
      </c>
      <c r="M2475" s="23"/>
      <c r="N2475" s="23"/>
      <c r="O2475" s="23"/>
      <c r="P2475" s="23"/>
      <c r="V2475" s="23"/>
      <c r="W2475" s="23"/>
      <c r="X2475" s="23"/>
      <c r="Y2475" s="23"/>
      <c r="Z2475" s="23"/>
      <c r="AA2475" s="23"/>
      <c r="AB2475" s="23"/>
      <c r="AC2475" s="23"/>
      <c r="AD2475" s="23"/>
    </row>
    <row r="2476" spans="1:30">
      <c r="A2476" s="4">
        <v>42681</v>
      </c>
      <c r="B2476" s="23">
        <v>4.0999999999999995E-3</v>
      </c>
      <c r="C2476" s="23">
        <v>4.0999999999999995E-3</v>
      </c>
      <c r="D2476" s="23">
        <v>5.4000000000000003E-3</v>
      </c>
      <c r="E2476" s="23">
        <v>6.3E-3</v>
      </c>
      <c r="F2476" s="23">
        <v>8.199999999999999E-3</v>
      </c>
      <c r="G2476" s="23">
        <v>9.8999999999999991E-3</v>
      </c>
      <c r="H2476" s="23">
        <v>1.29E-2</v>
      </c>
      <c r="I2476" s="23">
        <v>1.6E-2</v>
      </c>
      <c r="J2476" s="23">
        <v>1.83E-2</v>
      </c>
      <c r="K2476" s="23">
        <v>2.2599999999999999E-2</v>
      </c>
      <c r="L2476" s="23">
        <v>2.6000000000000002E-2</v>
      </c>
      <c r="M2476" s="23"/>
      <c r="N2476" s="23"/>
      <c r="O2476" s="23"/>
      <c r="P2476" s="23"/>
      <c r="V2476" s="23"/>
      <c r="W2476" s="23"/>
      <c r="X2476" s="23"/>
      <c r="Y2476" s="23"/>
      <c r="Z2476" s="23"/>
      <c r="AA2476" s="23"/>
      <c r="AB2476" s="23"/>
      <c r="AC2476" s="23"/>
      <c r="AD2476" s="23"/>
    </row>
    <row r="2477" spans="1:30">
      <c r="A2477" s="4">
        <v>42682</v>
      </c>
      <c r="B2477" s="23">
        <v>4.0999999999999995E-3</v>
      </c>
      <c r="C2477" s="23">
        <v>4.3E-3</v>
      </c>
      <c r="D2477" s="23">
        <v>5.6000000000000008E-3</v>
      </c>
      <c r="E2477" s="23">
        <v>7.0999999999999995E-3</v>
      </c>
      <c r="F2477" s="23">
        <v>8.6999999999999994E-3</v>
      </c>
      <c r="G2477" s="23">
        <v>1.04E-2</v>
      </c>
      <c r="H2477" s="23">
        <v>1.34E-2</v>
      </c>
      <c r="I2477" s="23">
        <v>1.6500000000000001E-2</v>
      </c>
      <c r="J2477" s="23">
        <v>1.8799999999999997E-2</v>
      </c>
      <c r="K2477" s="23">
        <v>2.29E-2</v>
      </c>
      <c r="L2477" s="23">
        <v>2.63E-2</v>
      </c>
      <c r="M2477" s="23"/>
      <c r="N2477" s="23"/>
      <c r="O2477" s="23"/>
      <c r="P2477" s="23"/>
      <c r="V2477" s="23"/>
      <c r="W2477" s="23"/>
      <c r="X2477" s="23"/>
      <c r="Y2477" s="23"/>
      <c r="Z2477" s="23"/>
      <c r="AA2477" s="23"/>
      <c r="AB2477" s="23"/>
      <c r="AC2477" s="23"/>
      <c r="AD2477" s="23"/>
    </row>
    <row r="2478" spans="1:30">
      <c r="A2478" s="4">
        <v>42683</v>
      </c>
      <c r="B2478" s="23">
        <v>4.0999999999999995E-3</v>
      </c>
      <c r="C2478" s="23">
        <v>4.5000000000000005E-3</v>
      </c>
      <c r="D2478" s="23">
        <v>5.6000000000000008E-3</v>
      </c>
      <c r="E2478" s="23">
        <v>7.1999999999999998E-3</v>
      </c>
      <c r="F2478" s="23">
        <v>9.0000000000000011E-3</v>
      </c>
      <c r="G2478" s="23">
        <v>1.1200000000000002E-2</v>
      </c>
      <c r="H2478" s="23">
        <v>1.49E-2</v>
      </c>
      <c r="I2478" s="23">
        <v>1.84E-2</v>
      </c>
      <c r="J2478" s="23">
        <v>2.07E-2</v>
      </c>
      <c r="K2478" s="23">
        <v>2.52E-2</v>
      </c>
      <c r="L2478" s="23">
        <v>2.8799999999999999E-2</v>
      </c>
      <c r="M2478" s="23"/>
      <c r="N2478" s="23"/>
      <c r="O2478" s="23"/>
      <c r="P2478" s="23"/>
      <c r="V2478" s="23"/>
      <c r="W2478" s="23"/>
      <c r="X2478" s="23"/>
      <c r="Y2478" s="23"/>
      <c r="Z2478" s="23"/>
      <c r="AA2478" s="23"/>
      <c r="AB2478" s="23"/>
      <c r="AC2478" s="23"/>
      <c r="AD2478" s="23"/>
    </row>
    <row r="2479" spans="1:30">
      <c r="A2479" s="4">
        <v>42684</v>
      </c>
      <c r="B2479" s="23">
        <v>4.0999999999999995E-3</v>
      </c>
      <c r="C2479" s="23">
        <v>4.7999999999999996E-3</v>
      </c>
      <c r="D2479" s="23">
        <v>5.8999999999999999E-3</v>
      </c>
      <c r="E2479" s="23">
        <v>7.1999999999999998E-3</v>
      </c>
      <c r="F2479" s="23">
        <v>9.1999999999999998E-3</v>
      </c>
      <c r="G2479" s="23">
        <v>1.1699999999999999E-2</v>
      </c>
      <c r="H2479" s="23">
        <v>1.5600000000000001E-2</v>
      </c>
      <c r="I2479" s="23">
        <v>1.9199999999999998E-2</v>
      </c>
      <c r="J2479" s="23">
        <v>2.1499999999999998E-2</v>
      </c>
      <c r="K2479" s="23">
        <v>2.58E-2</v>
      </c>
      <c r="L2479" s="23">
        <v>2.9399999999999999E-2</v>
      </c>
      <c r="M2479" s="23"/>
      <c r="N2479" s="23"/>
      <c r="O2479" s="23"/>
      <c r="P2479" s="23"/>
      <c r="V2479" s="23"/>
      <c r="W2479" s="23"/>
      <c r="X2479" s="23"/>
      <c r="Y2479" s="23"/>
      <c r="Z2479" s="23"/>
      <c r="AA2479" s="23"/>
      <c r="AB2479" s="23"/>
      <c r="AC2479" s="23"/>
      <c r="AD2479" s="23"/>
    </row>
    <row r="2480" spans="1:30">
      <c r="A2480" s="4">
        <v>42688</v>
      </c>
      <c r="B2480" s="23">
        <v>4.0999999999999995E-3</v>
      </c>
      <c r="C2480" s="23">
        <v>5.5000000000000005E-3</v>
      </c>
      <c r="D2480" s="23">
        <v>6.5000000000000006E-3</v>
      </c>
      <c r="E2480" s="23">
        <v>7.7000000000000002E-3</v>
      </c>
      <c r="F2480" s="23">
        <v>0.01</v>
      </c>
      <c r="G2480" s="23">
        <v>1.2699999999999999E-2</v>
      </c>
      <c r="H2480" s="23">
        <v>1.66E-2</v>
      </c>
      <c r="I2480" s="23">
        <v>2.0099999999999996E-2</v>
      </c>
      <c r="J2480" s="23">
        <v>2.23E-2</v>
      </c>
      <c r="K2480" s="23">
        <v>2.6499999999999999E-2</v>
      </c>
      <c r="L2480" s="23">
        <v>2.9900000000000003E-2</v>
      </c>
      <c r="M2480" s="23"/>
      <c r="N2480" s="23"/>
      <c r="O2480" s="23"/>
      <c r="P2480" s="23"/>
      <c r="V2480" s="23"/>
      <c r="W2480" s="23"/>
      <c r="X2480" s="23"/>
      <c r="Y2480" s="23"/>
      <c r="Z2480" s="23"/>
      <c r="AA2480" s="23"/>
      <c r="AB2480" s="23"/>
      <c r="AC2480" s="23"/>
      <c r="AD2480" s="23"/>
    </row>
    <row r="2481" spans="1:30">
      <c r="A2481" s="4">
        <v>42689</v>
      </c>
      <c r="B2481" s="23">
        <v>4.0999999999999995E-3</v>
      </c>
      <c r="C2481" s="23">
        <v>5.1000000000000004E-3</v>
      </c>
      <c r="D2481" s="23">
        <v>6.0999999999999995E-3</v>
      </c>
      <c r="E2481" s="23">
        <v>7.8000000000000005E-3</v>
      </c>
      <c r="F2481" s="23">
        <v>1.0200000000000001E-2</v>
      </c>
      <c r="G2481" s="23">
        <v>1.2800000000000001E-2</v>
      </c>
      <c r="H2481" s="23">
        <v>1.6799999999999999E-2</v>
      </c>
      <c r="I2481" s="23">
        <v>2.0299999999999999E-2</v>
      </c>
      <c r="J2481" s="23">
        <v>2.23E-2</v>
      </c>
      <c r="K2481" s="23">
        <v>2.64E-2</v>
      </c>
      <c r="L2481" s="23">
        <v>2.9700000000000001E-2</v>
      </c>
      <c r="M2481" s="23"/>
      <c r="N2481" s="23"/>
      <c r="O2481" s="23"/>
      <c r="P2481" s="23"/>
      <c r="V2481" s="23"/>
      <c r="W2481" s="23"/>
      <c r="X2481" s="23"/>
      <c r="Y2481" s="23"/>
      <c r="Z2481" s="23"/>
      <c r="AA2481" s="23"/>
      <c r="AB2481" s="23"/>
      <c r="AC2481" s="23"/>
      <c r="AD2481" s="23"/>
    </row>
    <row r="2482" spans="1:30">
      <c r="A2482" s="4">
        <v>42690</v>
      </c>
      <c r="B2482" s="23">
        <v>4.0999999999999995E-3</v>
      </c>
      <c r="C2482" s="23">
        <v>4.6999999999999993E-3</v>
      </c>
      <c r="D2482" s="23">
        <v>6.1999999999999998E-3</v>
      </c>
      <c r="E2482" s="23">
        <v>7.6E-3</v>
      </c>
      <c r="F2482" s="23">
        <v>0.01</v>
      </c>
      <c r="G2482" s="23">
        <v>1.2800000000000001E-2</v>
      </c>
      <c r="H2482" s="23">
        <v>1.6799999999999999E-2</v>
      </c>
      <c r="I2482" s="23">
        <v>2.0299999999999999E-2</v>
      </c>
      <c r="J2482" s="23">
        <v>2.2200000000000001E-2</v>
      </c>
      <c r="K2482" s="23">
        <v>2.6099999999999998E-2</v>
      </c>
      <c r="L2482" s="23">
        <v>2.92E-2</v>
      </c>
      <c r="M2482" s="23"/>
      <c r="N2482" s="23"/>
      <c r="O2482" s="23"/>
      <c r="P2482" s="23"/>
      <c r="V2482" s="23"/>
      <c r="W2482" s="23"/>
      <c r="X2482" s="23"/>
      <c r="Y2482" s="23"/>
      <c r="Z2482" s="23"/>
      <c r="AA2482" s="23"/>
      <c r="AB2482" s="23"/>
      <c r="AC2482" s="23"/>
      <c r="AD2482" s="23"/>
    </row>
    <row r="2483" spans="1:30">
      <c r="A2483" s="4">
        <v>42691</v>
      </c>
      <c r="B2483" s="23">
        <v>4.0999999999999995E-3</v>
      </c>
      <c r="C2483" s="23">
        <v>4.4000000000000003E-3</v>
      </c>
      <c r="D2483" s="23">
        <v>6.0999999999999995E-3</v>
      </c>
      <c r="E2483" s="23">
        <v>7.7000000000000002E-3</v>
      </c>
      <c r="F2483" s="23">
        <v>1.04E-2</v>
      </c>
      <c r="G2483" s="23">
        <v>1.3100000000000001E-2</v>
      </c>
      <c r="H2483" s="23">
        <v>1.7299999999999999E-2</v>
      </c>
      <c r="I2483" s="23">
        <v>2.0799999999999999E-2</v>
      </c>
      <c r="J2483" s="23">
        <v>2.29E-2</v>
      </c>
      <c r="K2483" s="23">
        <v>2.69E-2</v>
      </c>
      <c r="L2483" s="23">
        <v>3.0099999999999998E-2</v>
      </c>
      <c r="M2483" s="23"/>
      <c r="N2483" s="23"/>
      <c r="O2483" s="23"/>
      <c r="P2483" s="23"/>
      <c r="V2483" s="23"/>
      <c r="W2483" s="23"/>
      <c r="X2483" s="23"/>
      <c r="Y2483" s="23"/>
      <c r="Z2483" s="23"/>
      <c r="AA2483" s="23"/>
      <c r="AB2483" s="23"/>
      <c r="AC2483" s="23"/>
      <c r="AD2483" s="23"/>
    </row>
    <row r="2484" spans="1:30">
      <c r="A2484" s="4">
        <v>42692</v>
      </c>
      <c r="B2484" s="23">
        <v>4.0999999999999995E-3</v>
      </c>
      <c r="C2484" s="23">
        <v>4.4000000000000003E-3</v>
      </c>
      <c r="D2484" s="23">
        <v>6.0000000000000001E-3</v>
      </c>
      <c r="E2484" s="23">
        <v>7.7000000000000002E-3</v>
      </c>
      <c r="F2484" s="23">
        <v>1.0700000000000001E-2</v>
      </c>
      <c r="G2484" s="23">
        <v>1.3600000000000001E-2</v>
      </c>
      <c r="H2484" s="23">
        <v>1.8000000000000002E-2</v>
      </c>
      <c r="I2484" s="23">
        <v>2.1400000000000002E-2</v>
      </c>
      <c r="J2484" s="23">
        <v>2.3399999999999997E-2</v>
      </c>
      <c r="K2484" s="23">
        <v>2.7000000000000003E-2</v>
      </c>
      <c r="L2484" s="23">
        <v>3.0099999999999998E-2</v>
      </c>
      <c r="M2484" s="23"/>
      <c r="N2484" s="23"/>
      <c r="O2484" s="23"/>
      <c r="P2484" s="23"/>
      <c r="V2484" s="23"/>
      <c r="W2484" s="23"/>
      <c r="X2484" s="23"/>
      <c r="Y2484" s="23"/>
      <c r="Z2484" s="23"/>
      <c r="AA2484" s="23"/>
      <c r="AB2484" s="23"/>
      <c r="AC2484" s="23"/>
      <c r="AD2484" s="23"/>
    </row>
    <row r="2485" spans="1:30">
      <c r="A2485" s="4">
        <v>42695</v>
      </c>
      <c r="B2485" s="23">
        <v>4.0999999999999995E-3</v>
      </c>
      <c r="C2485" s="23">
        <v>4.5999999999999999E-3</v>
      </c>
      <c r="D2485" s="23">
        <v>6.0000000000000001E-3</v>
      </c>
      <c r="E2485" s="23">
        <v>7.8000000000000005E-3</v>
      </c>
      <c r="F2485" s="23">
        <v>1.0800000000000001E-2</v>
      </c>
      <c r="G2485" s="23">
        <v>1.3600000000000001E-2</v>
      </c>
      <c r="H2485" s="23">
        <v>1.7899999999999999E-2</v>
      </c>
      <c r="I2485" s="23">
        <v>2.1299999999999999E-2</v>
      </c>
      <c r="J2485" s="23">
        <v>2.3300000000000001E-2</v>
      </c>
      <c r="K2485" s="23">
        <v>2.69E-2</v>
      </c>
      <c r="L2485" s="23">
        <v>0.03</v>
      </c>
      <c r="M2485" s="23"/>
      <c r="N2485" s="23"/>
      <c r="O2485" s="23"/>
      <c r="P2485" s="23"/>
      <c r="V2485" s="23"/>
      <c r="W2485" s="23"/>
      <c r="X2485" s="23"/>
      <c r="Y2485" s="23"/>
      <c r="Z2485" s="23"/>
      <c r="AA2485" s="23"/>
      <c r="AB2485" s="23"/>
      <c r="AC2485" s="23"/>
      <c r="AD2485" s="23"/>
    </row>
    <row r="2486" spans="1:30">
      <c r="A2486" s="4">
        <v>42696</v>
      </c>
      <c r="B2486" s="23">
        <v>4.0999999999999995E-3</v>
      </c>
      <c r="C2486" s="23">
        <v>4.8999999999999998E-3</v>
      </c>
      <c r="D2486" s="23">
        <v>6.0999999999999995E-3</v>
      </c>
      <c r="E2486" s="23">
        <v>7.8000000000000005E-3</v>
      </c>
      <c r="F2486" s="23">
        <v>1.0700000000000001E-2</v>
      </c>
      <c r="G2486" s="23">
        <v>1.3500000000000002E-2</v>
      </c>
      <c r="H2486" s="23">
        <v>1.77E-2</v>
      </c>
      <c r="I2486" s="23">
        <v>2.12E-2</v>
      </c>
      <c r="J2486" s="23">
        <v>2.3099999999999999E-2</v>
      </c>
      <c r="K2486" s="23">
        <v>2.69E-2</v>
      </c>
      <c r="L2486" s="23">
        <v>0.03</v>
      </c>
      <c r="M2486" s="23"/>
      <c r="N2486" s="23"/>
      <c r="O2486" s="23"/>
      <c r="P2486" s="23"/>
      <c r="V2486" s="23"/>
      <c r="W2486" s="23"/>
      <c r="X2486" s="23"/>
      <c r="Y2486" s="23"/>
      <c r="Z2486" s="23"/>
      <c r="AA2486" s="23"/>
      <c r="AB2486" s="23"/>
      <c r="AC2486" s="23"/>
      <c r="AD2486" s="23"/>
    </row>
    <row r="2487" spans="1:30">
      <c r="A2487" s="4">
        <v>42697</v>
      </c>
      <c r="B2487" s="23">
        <v>4.0999999999999995E-3</v>
      </c>
      <c r="C2487" s="23">
        <v>5.1000000000000004E-3</v>
      </c>
      <c r="D2487" s="23">
        <v>6.3E-3</v>
      </c>
      <c r="E2487" s="23">
        <v>8.0000000000000002E-3</v>
      </c>
      <c r="F2487" s="23">
        <v>1.1200000000000002E-2</v>
      </c>
      <c r="G2487" s="23">
        <v>1.3999999999999999E-2</v>
      </c>
      <c r="H2487" s="23">
        <v>1.83E-2</v>
      </c>
      <c r="I2487" s="23">
        <v>2.1700000000000001E-2</v>
      </c>
      <c r="J2487" s="23">
        <v>2.3599999999999999E-2</v>
      </c>
      <c r="K2487" s="23">
        <v>2.7099999999999999E-2</v>
      </c>
      <c r="L2487" s="23">
        <v>3.0200000000000001E-2</v>
      </c>
      <c r="M2487" s="23"/>
      <c r="N2487" s="23"/>
      <c r="O2487" s="23"/>
      <c r="P2487" s="23"/>
      <c r="V2487" s="23"/>
      <c r="W2487" s="23"/>
      <c r="X2487" s="23"/>
      <c r="Y2487" s="23"/>
      <c r="Z2487" s="23"/>
      <c r="AA2487" s="23"/>
      <c r="AB2487" s="23"/>
      <c r="AC2487" s="23"/>
      <c r="AD2487" s="23"/>
    </row>
    <row r="2488" spans="1:30">
      <c r="A2488" s="4">
        <v>42699</v>
      </c>
      <c r="B2488" s="23">
        <v>4.0999999999999995E-3</v>
      </c>
      <c r="C2488" s="23">
        <v>4.8999999999999998E-3</v>
      </c>
      <c r="D2488" s="23">
        <v>6.1999999999999998E-3</v>
      </c>
      <c r="E2488" s="23">
        <v>8.1000000000000013E-3</v>
      </c>
      <c r="F2488" s="23">
        <v>1.1200000000000002E-2</v>
      </c>
      <c r="G2488" s="23">
        <v>1.41E-2</v>
      </c>
      <c r="H2488" s="23">
        <v>1.83E-2</v>
      </c>
      <c r="I2488" s="23">
        <v>2.18E-2</v>
      </c>
      <c r="J2488" s="23">
        <v>2.3599999999999999E-2</v>
      </c>
      <c r="K2488" s="23">
        <v>2.7099999999999999E-2</v>
      </c>
      <c r="L2488" s="23">
        <v>3.0099999999999998E-2</v>
      </c>
      <c r="M2488" s="23"/>
      <c r="N2488" s="23"/>
      <c r="O2488" s="23"/>
      <c r="P2488" s="23"/>
      <c r="V2488" s="23"/>
      <c r="W2488" s="23"/>
      <c r="X2488" s="23"/>
      <c r="Y2488" s="23"/>
      <c r="Z2488" s="23"/>
      <c r="AA2488" s="23"/>
      <c r="AB2488" s="23"/>
      <c r="AC2488" s="23"/>
      <c r="AD2488" s="23"/>
    </row>
    <row r="2489" spans="1:30">
      <c r="A2489" s="4">
        <v>42702</v>
      </c>
      <c r="B2489" s="23">
        <v>4.0999999999999995E-3</v>
      </c>
      <c r="C2489" s="23">
        <v>4.7999999999999996E-3</v>
      </c>
      <c r="D2489" s="23">
        <v>6.0000000000000001E-3</v>
      </c>
      <c r="E2489" s="23">
        <v>7.9000000000000008E-3</v>
      </c>
      <c r="F2489" s="23">
        <v>1.11E-2</v>
      </c>
      <c r="G2489" s="23">
        <v>1.38E-2</v>
      </c>
      <c r="H2489" s="23">
        <v>1.8000000000000002E-2</v>
      </c>
      <c r="I2489" s="23">
        <v>2.1299999999999999E-2</v>
      </c>
      <c r="J2489" s="23">
        <v>2.3199999999999998E-2</v>
      </c>
      <c r="K2489" s="23">
        <v>2.6800000000000001E-2</v>
      </c>
      <c r="L2489" s="23">
        <v>2.9900000000000003E-2</v>
      </c>
      <c r="M2489" s="23"/>
      <c r="N2489" s="23"/>
      <c r="O2489" s="23"/>
      <c r="P2489" s="23"/>
      <c r="V2489" s="23"/>
      <c r="W2489" s="23"/>
      <c r="X2489" s="23"/>
      <c r="Y2489" s="23"/>
      <c r="Z2489" s="23"/>
      <c r="AA2489" s="23"/>
      <c r="AB2489" s="23"/>
      <c r="AC2489" s="23"/>
      <c r="AD2489" s="23"/>
    </row>
    <row r="2490" spans="1:30">
      <c r="A2490" s="4">
        <v>42703</v>
      </c>
      <c r="B2490" s="23">
        <v>4.0999999999999995E-3</v>
      </c>
      <c r="C2490" s="23">
        <v>4.7999999999999996E-3</v>
      </c>
      <c r="D2490" s="23">
        <v>6.0000000000000001E-3</v>
      </c>
      <c r="E2490" s="23">
        <v>7.8000000000000005E-3</v>
      </c>
      <c r="F2490" s="23">
        <v>1.09E-2</v>
      </c>
      <c r="G2490" s="23">
        <v>1.37E-2</v>
      </c>
      <c r="H2490" s="23">
        <v>1.78E-2</v>
      </c>
      <c r="I2490" s="23">
        <v>2.12E-2</v>
      </c>
      <c r="J2490" s="23">
        <v>2.3E-2</v>
      </c>
      <c r="K2490" s="23">
        <v>2.6600000000000002E-2</v>
      </c>
      <c r="L2490" s="23">
        <v>2.9500000000000002E-2</v>
      </c>
      <c r="M2490" s="23"/>
      <c r="N2490" s="23"/>
      <c r="O2490" s="23"/>
      <c r="P2490" s="23"/>
      <c r="V2490" s="23"/>
      <c r="W2490" s="23"/>
      <c r="X2490" s="23"/>
      <c r="Y2490" s="23"/>
      <c r="Z2490" s="23"/>
      <c r="AA2490" s="23"/>
      <c r="AB2490" s="23"/>
      <c r="AC2490" s="23"/>
      <c r="AD2490" s="23"/>
    </row>
    <row r="2491" spans="1:30">
      <c r="A2491" s="4">
        <v>42704</v>
      </c>
      <c r="B2491" s="23">
        <v>3.0999999999999999E-3</v>
      </c>
      <c r="C2491" s="23">
        <v>4.7999999999999996E-3</v>
      </c>
      <c r="D2491" s="23">
        <v>6.1999999999999998E-3</v>
      </c>
      <c r="E2491" s="23">
        <v>8.0000000000000002E-3</v>
      </c>
      <c r="F2491" s="23">
        <v>1.11E-2</v>
      </c>
      <c r="G2491" s="23">
        <v>1.3999999999999999E-2</v>
      </c>
      <c r="H2491" s="23">
        <v>1.83E-2</v>
      </c>
      <c r="I2491" s="23">
        <v>2.18E-2</v>
      </c>
      <c r="J2491" s="23">
        <v>2.3700000000000002E-2</v>
      </c>
      <c r="K2491" s="23">
        <v>2.7300000000000001E-2</v>
      </c>
      <c r="L2491" s="23">
        <v>3.0200000000000001E-2</v>
      </c>
      <c r="M2491" s="23"/>
      <c r="N2491" s="23"/>
      <c r="O2491" s="23"/>
      <c r="P2491" s="23"/>
      <c r="V2491" s="23"/>
      <c r="W2491" s="23"/>
      <c r="X2491" s="23"/>
      <c r="Y2491" s="23"/>
      <c r="Z2491" s="23"/>
      <c r="AA2491" s="23"/>
      <c r="AB2491" s="23"/>
      <c r="AC2491" s="23"/>
      <c r="AD2491" s="23"/>
    </row>
    <row r="2492" spans="1:30">
      <c r="A2492" s="4">
        <v>42705</v>
      </c>
      <c r="B2492" s="23">
        <v>4.0999999999999995E-3</v>
      </c>
      <c r="C2492" s="23">
        <v>4.7999999999999996E-3</v>
      </c>
      <c r="D2492" s="23">
        <v>6.0000000000000001E-3</v>
      </c>
      <c r="E2492" s="23">
        <v>8.199999999999999E-3</v>
      </c>
      <c r="F2492" s="23">
        <v>1.1399999999999999E-2</v>
      </c>
      <c r="G2492" s="23">
        <v>1.4499999999999999E-2</v>
      </c>
      <c r="H2492" s="23">
        <v>1.9E-2</v>
      </c>
      <c r="I2492" s="23">
        <v>2.2499999999999999E-2</v>
      </c>
      <c r="J2492" s="23">
        <v>2.4500000000000001E-2</v>
      </c>
      <c r="K2492" s="23">
        <v>2.8199999999999999E-2</v>
      </c>
      <c r="L2492" s="23">
        <v>3.1E-2</v>
      </c>
      <c r="M2492" s="23"/>
      <c r="N2492" s="23"/>
      <c r="O2492" s="23"/>
      <c r="P2492" s="23"/>
      <c r="V2492" s="23"/>
      <c r="W2492" s="23"/>
      <c r="X2492" s="23"/>
      <c r="Y2492" s="23"/>
      <c r="Z2492" s="23"/>
      <c r="AA2492" s="23"/>
      <c r="AB2492" s="23"/>
      <c r="AC2492" s="23"/>
      <c r="AD2492" s="23"/>
    </row>
    <row r="2493" spans="1:30">
      <c r="A2493" s="4">
        <v>42706</v>
      </c>
      <c r="B2493" s="23">
        <v>4.0999999999999995E-3</v>
      </c>
      <c r="C2493" s="23">
        <v>4.8999999999999998E-3</v>
      </c>
      <c r="D2493" s="23">
        <v>6.0999999999999995E-3</v>
      </c>
      <c r="E2493" s="23">
        <v>8.0000000000000002E-3</v>
      </c>
      <c r="F2493" s="23">
        <v>1.11E-2</v>
      </c>
      <c r="G2493" s="23">
        <v>1.3999999999999999E-2</v>
      </c>
      <c r="H2493" s="23">
        <v>1.84E-2</v>
      </c>
      <c r="I2493" s="23">
        <v>2.2000000000000002E-2</v>
      </c>
      <c r="J2493" s="23">
        <v>2.4E-2</v>
      </c>
      <c r="K2493" s="23">
        <v>2.7799999999999998E-2</v>
      </c>
      <c r="L2493" s="23">
        <v>3.0800000000000001E-2</v>
      </c>
      <c r="M2493" s="23"/>
      <c r="N2493" s="23"/>
      <c r="O2493" s="23"/>
      <c r="P2493" s="23"/>
      <c r="V2493" s="23"/>
      <c r="W2493" s="23"/>
      <c r="X2493" s="23"/>
      <c r="Y2493" s="23"/>
      <c r="Z2493" s="23"/>
      <c r="AA2493" s="23"/>
      <c r="AB2493" s="23"/>
      <c r="AC2493" s="23"/>
      <c r="AD2493" s="23"/>
    </row>
    <row r="2494" spans="1:30">
      <c r="A2494" s="4">
        <v>42709</v>
      </c>
      <c r="B2494" s="23">
        <v>4.0999999999999995E-3</v>
      </c>
      <c r="C2494" s="23">
        <v>4.8999999999999998E-3</v>
      </c>
      <c r="D2494" s="23">
        <v>6.3E-3</v>
      </c>
      <c r="E2494" s="23">
        <v>8.199999999999999E-3</v>
      </c>
      <c r="F2494" s="23">
        <v>1.1299999999999999E-2</v>
      </c>
      <c r="G2494" s="23">
        <v>1.4199999999999999E-2</v>
      </c>
      <c r="H2494" s="23">
        <v>1.84E-2</v>
      </c>
      <c r="I2494" s="23">
        <v>2.1899999999999999E-2</v>
      </c>
      <c r="J2494" s="23">
        <v>2.3900000000000001E-2</v>
      </c>
      <c r="K2494" s="23">
        <v>2.76E-2</v>
      </c>
      <c r="L2494" s="23">
        <v>3.0499999999999999E-2</v>
      </c>
      <c r="M2494" s="23"/>
      <c r="N2494" s="23"/>
      <c r="O2494" s="23"/>
      <c r="P2494" s="23"/>
      <c r="V2494" s="23"/>
      <c r="W2494" s="23"/>
      <c r="X2494" s="23"/>
      <c r="Y2494" s="23"/>
      <c r="Z2494" s="23"/>
      <c r="AA2494" s="23"/>
      <c r="AB2494" s="23"/>
      <c r="AC2494" s="23"/>
      <c r="AD2494" s="23"/>
    </row>
    <row r="2495" spans="1:30">
      <c r="A2495" s="4">
        <v>42710</v>
      </c>
      <c r="B2495" s="23">
        <v>4.0999999999999995E-3</v>
      </c>
      <c r="C2495" s="23">
        <v>4.8999999999999998E-3</v>
      </c>
      <c r="D2495" s="23">
        <v>6.3E-3</v>
      </c>
      <c r="E2495" s="23">
        <v>8.3000000000000001E-3</v>
      </c>
      <c r="F2495" s="23">
        <v>1.1200000000000002E-2</v>
      </c>
      <c r="G2495" s="23">
        <v>1.41E-2</v>
      </c>
      <c r="H2495" s="23">
        <v>1.84E-2</v>
      </c>
      <c r="I2495" s="23">
        <v>2.18E-2</v>
      </c>
      <c r="J2495" s="23">
        <v>2.3900000000000001E-2</v>
      </c>
      <c r="K2495" s="23">
        <v>2.7699999999999999E-2</v>
      </c>
      <c r="L2495" s="23">
        <v>3.0800000000000001E-2</v>
      </c>
      <c r="M2495" s="23"/>
      <c r="N2495" s="23"/>
      <c r="O2495" s="23"/>
      <c r="P2495" s="23"/>
      <c r="V2495" s="23"/>
      <c r="W2495" s="23"/>
      <c r="X2495" s="23"/>
      <c r="Y2495" s="23"/>
      <c r="Z2495" s="23"/>
      <c r="AA2495" s="23"/>
      <c r="AB2495" s="23"/>
      <c r="AC2495" s="23"/>
      <c r="AD2495" s="23"/>
    </row>
    <row r="2496" spans="1:30">
      <c r="A2496" s="4">
        <v>42711</v>
      </c>
      <c r="B2496" s="23">
        <v>4.0999999999999995E-3</v>
      </c>
      <c r="C2496" s="23">
        <v>5.1999999999999998E-3</v>
      </c>
      <c r="D2496" s="23">
        <v>6.3E-3</v>
      </c>
      <c r="E2496" s="23">
        <v>8.5000000000000006E-3</v>
      </c>
      <c r="F2496" s="23">
        <v>1.1000000000000001E-2</v>
      </c>
      <c r="G2496" s="23">
        <v>1.3899999999999999E-2</v>
      </c>
      <c r="H2496" s="23">
        <v>1.8000000000000002E-2</v>
      </c>
      <c r="I2496" s="23">
        <v>2.1400000000000002E-2</v>
      </c>
      <c r="J2496" s="23">
        <v>2.3399999999999997E-2</v>
      </c>
      <c r="K2496" s="23">
        <v>2.7300000000000001E-2</v>
      </c>
      <c r="L2496" s="23">
        <v>3.0200000000000001E-2</v>
      </c>
      <c r="M2496" s="23"/>
      <c r="N2496" s="23"/>
      <c r="O2496" s="23"/>
      <c r="P2496" s="23"/>
      <c r="V2496" s="23"/>
      <c r="W2496" s="23"/>
      <c r="X2496" s="23"/>
      <c r="Y2496" s="23"/>
      <c r="Z2496" s="23"/>
      <c r="AA2496" s="23"/>
      <c r="AB2496" s="23"/>
      <c r="AC2496" s="23"/>
      <c r="AD2496" s="23"/>
    </row>
    <row r="2497" spans="1:30">
      <c r="A2497" s="4">
        <v>42712</v>
      </c>
      <c r="B2497" s="23">
        <v>4.0999999999999995E-3</v>
      </c>
      <c r="C2497" s="23">
        <v>5.1000000000000004E-3</v>
      </c>
      <c r="D2497" s="23">
        <v>6.1999999999999998E-3</v>
      </c>
      <c r="E2497" s="23">
        <v>8.3999999999999995E-3</v>
      </c>
      <c r="F2497" s="23">
        <v>1.1200000000000002E-2</v>
      </c>
      <c r="G2497" s="23">
        <v>1.3999999999999999E-2</v>
      </c>
      <c r="H2497" s="23">
        <v>1.83E-2</v>
      </c>
      <c r="I2497" s="23">
        <v>2.2000000000000002E-2</v>
      </c>
      <c r="J2497" s="23">
        <v>2.4E-2</v>
      </c>
      <c r="K2497" s="23">
        <v>2.81E-2</v>
      </c>
      <c r="L2497" s="23">
        <v>3.1E-2</v>
      </c>
      <c r="M2497" s="23"/>
      <c r="N2497" s="23"/>
      <c r="O2497" s="23"/>
      <c r="P2497" s="23"/>
      <c r="V2497" s="23"/>
      <c r="W2497" s="23"/>
      <c r="X2497" s="23"/>
      <c r="Y2497" s="23"/>
      <c r="Z2497" s="23"/>
      <c r="AA2497" s="23"/>
      <c r="AB2497" s="23"/>
      <c r="AC2497" s="23"/>
      <c r="AD2497" s="23"/>
    </row>
    <row r="2498" spans="1:30">
      <c r="A2498" s="4">
        <v>42713</v>
      </c>
      <c r="B2498" s="23">
        <v>4.0999999999999995E-3</v>
      </c>
      <c r="C2498" s="23">
        <v>5.4000000000000003E-3</v>
      </c>
      <c r="D2498" s="23">
        <v>6.4000000000000003E-3</v>
      </c>
      <c r="E2498" s="23">
        <v>8.5000000000000006E-3</v>
      </c>
      <c r="F2498" s="23">
        <v>1.15E-2</v>
      </c>
      <c r="G2498" s="23">
        <v>1.43E-2</v>
      </c>
      <c r="H2498" s="23">
        <v>1.89E-2</v>
      </c>
      <c r="I2498" s="23">
        <v>2.2599999999999999E-2</v>
      </c>
      <c r="J2498" s="23">
        <v>2.4700000000000003E-2</v>
      </c>
      <c r="K2498" s="23">
        <v>2.87E-2</v>
      </c>
      <c r="L2498" s="23">
        <v>3.1600000000000003E-2</v>
      </c>
      <c r="M2498" s="23"/>
      <c r="N2498" s="23"/>
      <c r="O2498" s="23"/>
      <c r="P2498" s="23"/>
      <c r="V2498" s="23"/>
      <c r="W2498" s="23"/>
      <c r="X2498" s="23"/>
      <c r="Y2498" s="23"/>
      <c r="Z2498" s="23"/>
      <c r="AA2498" s="23"/>
      <c r="AB2498" s="23"/>
      <c r="AC2498" s="23"/>
      <c r="AD2498" s="23"/>
    </row>
    <row r="2499" spans="1:30">
      <c r="A2499" s="4">
        <v>42716</v>
      </c>
      <c r="B2499" s="23">
        <v>4.0999999999999995E-3</v>
      </c>
      <c r="C2499" s="23">
        <v>5.1000000000000004E-3</v>
      </c>
      <c r="D2499" s="23">
        <v>6.4000000000000003E-3</v>
      </c>
      <c r="E2499" s="23">
        <v>8.5000000000000006E-3</v>
      </c>
      <c r="F2499" s="23">
        <v>1.15E-2</v>
      </c>
      <c r="G2499" s="23">
        <v>1.44E-2</v>
      </c>
      <c r="H2499" s="23">
        <v>1.9E-2</v>
      </c>
      <c r="I2499" s="23">
        <v>2.2599999999999999E-2</v>
      </c>
      <c r="J2499" s="23">
        <v>2.4900000000000002E-2</v>
      </c>
      <c r="K2499" s="23">
        <v>2.86E-2</v>
      </c>
      <c r="L2499" s="23">
        <v>3.1600000000000003E-2</v>
      </c>
      <c r="M2499" s="23"/>
      <c r="N2499" s="23"/>
      <c r="O2499" s="23"/>
      <c r="P2499" s="23"/>
      <c r="V2499" s="23"/>
      <c r="W2499" s="23"/>
      <c r="X2499" s="23"/>
      <c r="Y2499" s="23"/>
      <c r="Z2499" s="23"/>
      <c r="AA2499" s="23"/>
      <c r="AB2499" s="23"/>
      <c r="AC2499" s="23"/>
      <c r="AD2499" s="23"/>
    </row>
    <row r="2500" spans="1:30">
      <c r="A2500" s="4">
        <v>42717</v>
      </c>
      <c r="B2500" s="23">
        <v>4.0999999999999995E-3</v>
      </c>
      <c r="C2500" s="23">
        <v>5.4000000000000003E-3</v>
      </c>
      <c r="D2500" s="23">
        <v>6.6E-3</v>
      </c>
      <c r="E2500" s="23">
        <v>8.8000000000000005E-3</v>
      </c>
      <c r="F2500" s="23">
        <v>1.1699999999999999E-2</v>
      </c>
      <c r="G2500" s="23">
        <v>1.46E-2</v>
      </c>
      <c r="H2500" s="23">
        <v>1.9199999999999998E-2</v>
      </c>
      <c r="I2500" s="23">
        <v>2.2599999999999999E-2</v>
      </c>
      <c r="J2500" s="23">
        <v>2.4799999999999999E-2</v>
      </c>
      <c r="K2500" s="23">
        <v>2.8500000000000001E-2</v>
      </c>
      <c r="L2500" s="23">
        <v>3.1400000000000004E-2</v>
      </c>
      <c r="M2500" s="23"/>
      <c r="N2500" s="23"/>
      <c r="O2500" s="23"/>
      <c r="P2500" s="23"/>
      <c r="V2500" s="23"/>
      <c r="W2500" s="23"/>
      <c r="X2500" s="23"/>
      <c r="Y2500" s="23"/>
      <c r="Z2500" s="23"/>
      <c r="AA2500" s="23"/>
      <c r="AB2500" s="23"/>
      <c r="AC2500" s="23"/>
      <c r="AD2500" s="23"/>
    </row>
    <row r="2501" spans="1:30">
      <c r="A2501" s="4">
        <v>42718</v>
      </c>
      <c r="B2501" s="23">
        <v>4.0999999999999995E-3</v>
      </c>
      <c r="C2501" s="23">
        <v>5.5000000000000005E-3</v>
      </c>
      <c r="D2501" s="23">
        <v>6.6E-3</v>
      </c>
      <c r="E2501" s="23">
        <v>9.1999999999999998E-3</v>
      </c>
      <c r="F2501" s="23">
        <v>1.2699999999999999E-2</v>
      </c>
      <c r="G2501" s="23">
        <v>1.5700000000000002E-2</v>
      </c>
      <c r="H2501" s="23">
        <v>2.0199999999999999E-2</v>
      </c>
      <c r="I2501" s="23">
        <v>2.3399999999999997E-2</v>
      </c>
      <c r="J2501" s="23">
        <v>2.5399999999999999E-2</v>
      </c>
      <c r="K2501" s="23">
        <v>2.86E-2</v>
      </c>
      <c r="L2501" s="23">
        <v>3.1400000000000004E-2</v>
      </c>
      <c r="M2501" s="23"/>
      <c r="N2501" s="23"/>
      <c r="O2501" s="23"/>
      <c r="P2501" s="23"/>
      <c r="V2501" s="23"/>
      <c r="W2501" s="23"/>
      <c r="X2501" s="23"/>
      <c r="Y2501" s="23"/>
      <c r="Z2501" s="23"/>
      <c r="AA2501" s="23"/>
      <c r="AB2501" s="23"/>
      <c r="AC2501" s="23"/>
      <c r="AD2501" s="23"/>
    </row>
    <row r="2502" spans="1:30">
      <c r="A2502" s="4">
        <v>42719</v>
      </c>
      <c r="B2502" s="23">
        <v>6.6E-3</v>
      </c>
      <c r="C2502" s="23">
        <v>5.1000000000000004E-3</v>
      </c>
      <c r="D2502" s="23">
        <v>6.5000000000000006E-3</v>
      </c>
      <c r="E2502" s="23">
        <v>9.1000000000000004E-3</v>
      </c>
      <c r="F2502" s="23">
        <v>1.29E-2</v>
      </c>
      <c r="G2502" s="23">
        <v>1.61E-2</v>
      </c>
      <c r="H2502" s="23">
        <v>2.1000000000000001E-2</v>
      </c>
      <c r="I2502" s="23">
        <v>2.4199999999999999E-2</v>
      </c>
      <c r="J2502" s="23">
        <v>2.6000000000000002E-2</v>
      </c>
      <c r="K2502" s="23">
        <v>2.8900000000000002E-2</v>
      </c>
      <c r="L2502" s="23">
        <v>3.1600000000000003E-2</v>
      </c>
      <c r="M2502" s="23"/>
      <c r="N2502" s="23"/>
      <c r="O2502" s="23"/>
      <c r="P2502" s="23"/>
      <c r="V2502" s="23"/>
      <c r="W2502" s="23"/>
      <c r="X2502" s="23"/>
      <c r="Y2502" s="23"/>
      <c r="Z2502" s="23"/>
      <c r="AA2502" s="23"/>
      <c r="AB2502" s="23"/>
      <c r="AC2502" s="23"/>
      <c r="AD2502" s="23"/>
    </row>
    <row r="2503" spans="1:30">
      <c r="A2503" s="4">
        <v>42720</v>
      </c>
      <c r="B2503" s="23">
        <v>6.6E-3</v>
      </c>
      <c r="C2503" s="23">
        <v>5.1000000000000004E-3</v>
      </c>
      <c r="D2503" s="23">
        <v>6.5000000000000006E-3</v>
      </c>
      <c r="E2503" s="23">
        <v>9.1000000000000004E-3</v>
      </c>
      <c r="F2503" s="23">
        <v>1.2800000000000001E-2</v>
      </c>
      <c r="G2503" s="23">
        <v>1.5900000000000001E-2</v>
      </c>
      <c r="H2503" s="23">
        <v>2.07E-2</v>
      </c>
      <c r="I2503" s="23">
        <v>2.41E-2</v>
      </c>
      <c r="J2503" s="23">
        <v>2.6000000000000002E-2</v>
      </c>
      <c r="K2503" s="23">
        <v>2.9100000000000001E-2</v>
      </c>
      <c r="L2503" s="23">
        <v>3.1899999999999998E-2</v>
      </c>
      <c r="M2503" s="23"/>
      <c r="N2503" s="23"/>
      <c r="O2503" s="23"/>
      <c r="P2503" s="23"/>
      <c r="V2503" s="23"/>
      <c r="W2503" s="23"/>
      <c r="X2503" s="23"/>
      <c r="Y2503" s="23"/>
      <c r="Z2503" s="23"/>
      <c r="AA2503" s="23"/>
      <c r="AB2503" s="23"/>
      <c r="AC2503" s="23"/>
      <c r="AD2503" s="23"/>
    </row>
    <row r="2504" spans="1:30">
      <c r="A2504" s="4">
        <v>42723</v>
      </c>
      <c r="B2504" s="23">
        <v>6.6E-3</v>
      </c>
      <c r="C2504" s="23">
        <v>5.1999999999999998E-3</v>
      </c>
      <c r="D2504" s="23">
        <v>6.5000000000000006E-3</v>
      </c>
      <c r="E2504" s="23">
        <v>9.0000000000000011E-3</v>
      </c>
      <c r="F2504" s="23">
        <v>1.24E-2</v>
      </c>
      <c r="G2504" s="23">
        <v>1.55E-2</v>
      </c>
      <c r="H2504" s="23">
        <v>2.0299999999999999E-2</v>
      </c>
      <c r="I2504" s="23">
        <v>2.35E-2</v>
      </c>
      <c r="J2504" s="23">
        <v>2.5399999999999999E-2</v>
      </c>
      <c r="K2504" s="23">
        <v>2.8500000000000001E-2</v>
      </c>
      <c r="L2504" s="23">
        <v>3.1200000000000002E-2</v>
      </c>
      <c r="M2504" s="23"/>
      <c r="N2504" s="23"/>
      <c r="O2504" s="23"/>
      <c r="P2504" s="23"/>
      <c r="V2504" s="23"/>
      <c r="W2504" s="23"/>
      <c r="X2504" s="23"/>
      <c r="Y2504" s="23"/>
      <c r="Z2504" s="23"/>
      <c r="AA2504" s="23"/>
      <c r="AB2504" s="23"/>
      <c r="AC2504" s="23"/>
      <c r="AD2504" s="23"/>
    </row>
    <row r="2505" spans="1:30">
      <c r="A2505" s="4">
        <v>42724</v>
      </c>
      <c r="B2505" s="23">
        <v>6.6E-3</v>
      </c>
      <c r="C2505" s="23">
        <v>5.1999999999999998E-3</v>
      </c>
      <c r="D2505" s="23">
        <v>6.6E-3</v>
      </c>
      <c r="E2505" s="23">
        <v>9.0000000000000011E-3</v>
      </c>
      <c r="F2505" s="23">
        <v>1.2500000000000001E-2</v>
      </c>
      <c r="G2505" s="23">
        <v>1.5600000000000001E-2</v>
      </c>
      <c r="H2505" s="23">
        <v>2.06E-2</v>
      </c>
      <c r="I2505" s="23">
        <v>2.3799999999999998E-2</v>
      </c>
      <c r="J2505" s="23">
        <v>2.5699999999999997E-2</v>
      </c>
      <c r="K2505" s="23">
        <v>2.8799999999999999E-2</v>
      </c>
      <c r="L2505" s="23">
        <v>3.15E-2</v>
      </c>
      <c r="M2505" s="23"/>
      <c r="N2505" s="23"/>
      <c r="O2505" s="23"/>
      <c r="P2505" s="23"/>
      <c r="V2505" s="23"/>
      <c r="W2505" s="23"/>
      <c r="X2505" s="23"/>
      <c r="Y2505" s="23"/>
      <c r="Z2505" s="23"/>
      <c r="AA2505" s="23"/>
      <c r="AB2505" s="23"/>
      <c r="AC2505" s="23"/>
      <c r="AD2505" s="23"/>
    </row>
    <row r="2506" spans="1:30">
      <c r="A2506" s="4">
        <v>42725</v>
      </c>
      <c r="B2506" s="23">
        <v>6.6E-3</v>
      </c>
      <c r="C2506" s="23">
        <v>5.1999999999999998E-3</v>
      </c>
      <c r="D2506" s="23">
        <v>6.5000000000000006E-3</v>
      </c>
      <c r="E2506" s="23">
        <v>8.8000000000000005E-3</v>
      </c>
      <c r="F2506" s="23">
        <v>1.21E-2</v>
      </c>
      <c r="G2506" s="23">
        <v>1.54E-2</v>
      </c>
      <c r="H2506" s="23">
        <v>2.0400000000000001E-2</v>
      </c>
      <c r="I2506" s="23">
        <v>2.35E-2</v>
      </c>
      <c r="J2506" s="23">
        <v>2.5499999999999998E-2</v>
      </c>
      <c r="K2506" s="23">
        <v>2.86E-2</v>
      </c>
      <c r="L2506" s="23">
        <v>3.1200000000000002E-2</v>
      </c>
      <c r="M2506" s="23"/>
      <c r="N2506" s="23"/>
      <c r="O2506" s="23"/>
      <c r="P2506" s="23"/>
      <c r="V2506" s="23"/>
      <c r="W2506" s="23"/>
      <c r="X2506" s="23"/>
      <c r="Y2506" s="23"/>
      <c r="Z2506" s="23"/>
      <c r="AA2506" s="23"/>
      <c r="AB2506" s="23"/>
      <c r="AC2506" s="23"/>
      <c r="AD2506" s="23"/>
    </row>
    <row r="2507" spans="1:30">
      <c r="A2507" s="4">
        <v>42726</v>
      </c>
      <c r="B2507" s="23">
        <v>6.6E-3</v>
      </c>
      <c r="C2507" s="23">
        <v>5.1000000000000004E-3</v>
      </c>
      <c r="D2507" s="23">
        <v>6.5000000000000006E-3</v>
      </c>
      <c r="E2507" s="23">
        <v>8.6999999999999994E-3</v>
      </c>
      <c r="F2507" s="23">
        <v>1.2199999999999999E-2</v>
      </c>
      <c r="G2507" s="23">
        <v>1.54E-2</v>
      </c>
      <c r="H2507" s="23">
        <v>2.0400000000000001E-2</v>
      </c>
      <c r="I2507" s="23">
        <v>2.3599999999999999E-2</v>
      </c>
      <c r="J2507" s="23">
        <v>2.5499999999999998E-2</v>
      </c>
      <c r="K2507" s="23">
        <v>2.86E-2</v>
      </c>
      <c r="L2507" s="23">
        <v>3.1200000000000002E-2</v>
      </c>
      <c r="M2507" s="23"/>
      <c r="N2507" s="23"/>
      <c r="O2507" s="23"/>
      <c r="P2507" s="23"/>
      <c r="V2507" s="23"/>
      <c r="W2507" s="23"/>
      <c r="X2507" s="23"/>
      <c r="Y2507" s="23"/>
      <c r="Z2507" s="23"/>
      <c r="AA2507" s="23"/>
      <c r="AB2507" s="23"/>
      <c r="AC2507" s="23"/>
      <c r="AD2507" s="23"/>
    </row>
    <row r="2508" spans="1:30">
      <c r="A2508" s="4">
        <v>42727</v>
      </c>
      <c r="B2508" s="23">
        <v>6.6E-3</v>
      </c>
      <c r="C2508" s="23">
        <v>5.1999999999999998E-3</v>
      </c>
      <c r="D2508" s="23">
        <v>6.5000000000000006E-3</v>
      </c>
      <c r="E2508" s="23">
        <v>8.6999999999999994E-3</v>
      </c>
      <c r="F2508" s="23">
        <v>1.2199999999999999E-2</v>
      </c>
      <c r="G2508" s="23">
        <v>1.54E-2</v>
      </c>
      <c r="H2508" s="23">
        <v>2.0400000000000001E-2</v>
      </c>
      <c r="I2508" s="23">
        <v>2.35E-2</v>
      </c>
      <c r="J2508" s="23">
        <v>2.5499999999999998E-2</v>
      </c>
      <c r="K2508" s="23">
        <v>2.86E-2</v>
      </c>
      <c r="L2508" s="23">
        <v>3.1200000000000002E-2</v>
      </c>
      <c r="M2508" s="23"/>
      <c r="N2508" s="23"/>
      <c r="O2508" s="23"/>
      <c r="P2508" s="23"/>
      <c r="V2508" s="23"/>
      <c r="W2508" s="23"/>
      <c r="X2508" s="23"/>
      <c r="Y2508" s="23"/>
      <c r="Z2508" s="23"/>
      <c r="AA2508" s="23"/>
      <c r="AB2508" s="23"/>
      <c r="AC2508" s="23"/>
      <c r="AD2508" s="23"/>
    </row>
    <row r="2509" spans="1:30">
      <c r="A2509" s="4">
        <v>42731</v>
      </c>
      <c r="B2509" s="23">
        <v>6.6E-3</v>
      </c>
      <c r="C2509" s="23">
        <v>5.1000000000000004E-3</v>
      </c>
      <c r="D2509" s="23">
        <v>6.6E-3</v>
      </c>
      <c r="E2509" s="23">
        <v>8.8999999999999999E-3</v>
      </c>
      <c r="F2509" s="23">
        <v>1.2800000000000001E-2</v>
      </c>
      <c r="G2509" s="23">
        <v>1.5800000000000002E-2</v>
      </c>
      <c r="H2509" s="23">
        <v>2.07E-2</v>
      </c>
      <c r="I2509" s="23">
        <v>2.3700000000000002E-2</v>
      </c>
      <c r="J2509" s="23">
        <v>2.5699999999999997E-2</v>
      </c>
      <c r="K2509" s="23">
        <v>2.8799999999999999E-2</v>
      </c>
      <c r="L2509" s="23">
        <v>3.1400000000000004E-2</v>
      </c>
      <c r="M2509" s="23"/>
      <c r="N2509" s="23"/>
      <c r="O2509" s="23"/>
      <c r="P2509" s="23"/>
      <c r="V2509" s="23"/>
      <c r="W2509" s="23"/>
      <c r="X2509" s="23"/>
      <c r="Y2509" s="23"/>
      <c r="Z2509" s="23"/>
      <c r="AA2509" s="23"/>
      <c r="AB2509" s="23"/>
      <c r="AC2509" s="23"/>
      <c r="AD2509" s="23"/>
    </row>
    <row r="2510" spans="1:30">
      <c r="A2510" s="4">
        <v>42732</v>
      </c>
      <c r="B2510" s="23">
        <v>6.6E-3</v>
      </c>
      <c r="C2510" s="23">
        <v>5.3E-3</v>
      </c>
      <c r="D2510" s="23">
        <v>6.1999999999999998E-3</v>
      </c>
      <c r="E2510" s="23">
        <v>9.0000000000000011E-3</v>
      </c>
      <c r="F2510" s="23">
        <v>1.26E-2</v>
      </c>
      <c r="G2510" s="23">
        <v>1.55E-2</v>
      </c>
      <c r="H2510" s="23">
        <v>2.0199999999999999E-2</v>
      </c>
      <c r="I2510" s="23">
        <v>2.3199999999999998E-2</v>
      </c>
      <c r="J2510" s="23">
        <v>2.5099999999999997E-2</v>
      </c>
      <c r="K2510" s="23">
        <v>2.8300000000000002E-2</v>
      </c>
      <c r="L2510" s="23">
        <v>3.0899999999999997E-2</v>
      </c>
      <c r="M2510" s="23"/>
      <c r="N2510" s="23"/>
      <c r="O2510" s="23"/>
      <c r="P2510" s="23"/>
      <c r="V2510" s="23"/>
      <c r="W2510" s="23"/>
      <c r="X2510" s="23"/>
      <c r="Y2510" s="23"/>
      <c r="Z2510" s="23"/>
      <c r="AA2510" s="23"/>
      <c r="AB2510" s="23"/>
      <c r="AC2510" s="23"/>
      <c r="AD2510" s="23"/>
    </row>
    <row r="2511" spans="1:30">
      <c r="A2511" s="4">
        <v>42733</v>
      </c>
      <c r="B2511" s="23">
        <v>6.6E-3</v>
      </c>
      <c r="C2511" s="23">
        <v>4.6999999999999993E-3</v>
      </c>
      <c r="D2511" s="23">
        <v>6.1999999999999998E-3</v>
      </c>
      <c r="E2511" s="23">
        <v>8.5000000000000006E-3</v>
      </c>
      <c r="F2511" s="23">
        <v>1.2199999999999999E-2</v>
      </c>
      <c r="G2511" s="23">
        <v>1.49E-2</v>
      </c>
      <c r="H2511" s="23">
        <v>1.9599999999999999E-2</v>
      </c>
      <c r="I2511" s="23">
        <v>2.3E-2</v>
      </c>
      <c r="J2511" s="23">
        <v>2.4900000000000002E-2</v>
      </c>
      <c r="K2511" s="23">
        <v>2.8199999999999999E-2</v>
      </c>
      <c r="L2511" s="23">
        <v>3.0800000000000001E-2</v>
      </c>
      <c r="M2511" s="23"/>
      <c r="N2511" s="23"/>
      <c r="O2511" s="23"/>
      <c r="P2511" s="23"/>
      <c r="V2511" s="23"/>
      <c r="W2511" s="23"/>
      <c r="X2511" s="23"/>
      <c r="Y2511" s="23"/>
      <c r="Z2511" s="23"/>
      <c r="AA2511" s="23"/>
      <c r="AB2511" s="23"/>
      <c r="AC2511" s="23"/>
      <c r="AD2511" s="23"/>
    </row>
    <row r="2512" spans="1:30">
      <c r="A2512" s="4">
        <v>42734</v>
      </c>
      <c r="B2512" s="23">
        <v>5.5000000000000005E-3</v>
      </c>
      <c r="C2512" s="23">
        <v>5.1000000000000004E-3</v>
      </c>
      <c r="D2512" s="23">
        <v>6.1999999999999998E-3</v>
      </c>
      <c r="E2512" s="23">
        <v>8.5000000000000006E-3</v>
      </c>
      <c r="F2512" s="23">
        <v>1.2E-2</v>
      </c>
      <c r="G2512" s="23">
        <v>1.47E-2</v>
      </c>
      <c r="H2512" s="23">
        <v>1.9299999999999998E-2</v>
      </c>
      <c r="I2512" s="23">
        <v>2.2499999999999999E-2</v>
      </c>
      <c r="J2512" s="23">
        <v>2.4500000000000001E-2</v>
      </c>
      <c r="K2512" s="23">
        <v>2.7900000000000001E-2</v>
      </c>
      <c r="L2512" s="23">
        <v>3.0600000000000002E-2</v>
      </c>
      <c r="M2512" s="23"/>
      <c r="N2512" s="23"/>
      <c r="O2512" s="23"/>
      <c r="P2512" s="23"/>
      <c r="V2512" s="23"/>
      <c r="W2512" s="23"/>
      <c r="X2512" s="23"/>
      <c r="Y2512" s="23"/>
      <c r="Z2512" s="23"/>
      <c r="AA2512" s="23"/>
      <c r="AB2512" s="23"/>
      <c r="AC2512" s="23"/>
      <c r="AD2512" s="23"/>
    </row>
    <row r="2513" spans="1:30">
      <c r="A2513" s="4">
        <v>42738</v>
      </c>
      <c r="B2513" s="23">
        <v>6.6E-3</v>
      </c>
      <c r="C2513" s="23">
        <v>5.3E-3</v>
      </c>
      <c r="D2513" s="23">
        <v>6.5000000000000006E-3</v>
      </c>
      <c r="E2513" s="23">
        <v>8.8999999999999999E-3</v>
      </c>
      <c r="F2513" s="23">
        <v>1.2199999999999999E-2</v>
      </c>
      <c r="G2513" s="23">
        <v>1.4999999999999999E-2</v>
      </c>
      <c r="H2513" s="23">
        <v>1.9400000000000001E-2</v>
      </c>
      <c r="I2513" s="23">
        <v>2.2599999999999999E-2</v>
      </c>
      <c r="J2513" s="23">
        <v>2.4500000000000001E-2</v>
      </c>
      <c r="K2513" s="23">
        <v>2.7799999999999998E-2</v>
      </c>
      <c r="L2513" s="23">
        <v>3.04E-2</v>
      </c>
      <c r="M2513" s="23"/>
      <c r="N2513" s="23"/>
      <c r="O2513" s="23"/>
      <c r="P2513" s="23"/>
      <c r="V2513" s="23"/>
      <c r="W2513" s="23"/>
      <c r="X2513" s="23"/>
      <c r="Y2513" s="23"/>
      <c r="Z2513" s="23"/>
      <c r="AA2513" s="23"/>
      <c r="AB2513" s="23"/>
      <c r="AC2513" s="23"/>
      <c r="AD2513" s="23"/>
    </row>
    <row r="2514" spans="1:30">
      <c r="A2514" s="4">
        <v>42739</v>
      </c>
      <c r="B2514" s="23">
        <v>6.6E-3</v>
      </c>
      <c r="C2514" s="23">
        <v>5.3E-3</v>
      </c>
      <c r="D2514" s="23">
        <v>6.3E-3</v>
      </c>
      <c r="E2514" s="23">
        <v>8.6999999999999994E-3</v>
      </c>
      <c r="F2514" s="23">
        <v>1.24E-2</v>
      </c>
      <c r="G2514" s="23">
        <v>1.4999999999999999E-2</v>
      </c>
      <c r="H2514" s="23">
        <v>1.9400000000000001E-2</v>
      </c>
      <c r="I2514" s="23">
        <v>2.2599999999999999E-2</v>
      </c>
      <c r="J2514" s="23">
        <v>2.46E-2</v>
      </c>
      <c r="K2514" s="23">
        <v>2.7799999999999998E-2</v>
      </c>
      <c r="L2514" s="23">
        <v>3.0499999999999999E-2</v>
      </c>
      <c r="M2514" s="23"/>
      <c r="N2514" s="23"/>
      <c r="O2514" s="23"/>
      <c r="P2514" s="23"/>
      <c r="V2514" s="23"/>
      <c r="W2514" s="23"/>
      <c r="X2514" s="23"/>
      <c r="Y2514" s="23"/>
      <c r="Z2514" s="23"/>
      <c r="AA2514" s="23"/>
      <c r="AB2514" s="23"/>
      <c r="AC2514" s="23"/>
      <c r="AD2514" s="23"/>
    </row>
    <row r="2515" spans="1:30">
      <c r="A2515" s="4">
        <v>42740</v>
      </c>
      <c r="B2515" s="23">
        <v>6.6E-3</v>
      </c>
      <c r="C2515" s="23">
        <v>5.1999999999999998E-3</v>
      </c>
      <c r="D2515" s="23">
        <v>6.1999999999999998E-3</v>
      </c>
      <c r="E2515" s="23">
        <v>8.3000000000000001E-3</v>
      </c>
      <c r="F2515" s="23">
        <v>1.1699999999999999E-2</v>
      </c>
      <c r="G2515" s="23">
        <v>1.43E-2</v>
      </c>
      <c r="H2515" s="23">
        <v>1.8600000000000002E-2</v>
      </c>
      <c r="I2515" s="23">
        <v>2.18E-2</v>
      </c>
      <c r="J2515" s="23">
        <v>2.3700000000000002E-2</v>
      </c>
      <c r="K2515" s="23">
        <v>2.69E-2</v>
      </c>
      <c r="L2515" s="23">
        <v>2.9600000000000001E-2</v>
      </c>
      <c r="M2515" s="23"/>
      <c r="N2515" s="23"/>
      <c r="O2515" s="23"/>
      <c r="P2515" s="23"/>
      <c r="V2515" s="23"/>
      <c r="W2515" s="23"/>
      <c r="X2515" s="23"/>
      <c r="Y2515" s="23"/>
      <c r="Z2515" s="23"/>
      <c r="AA2515" s="23"/>
      <c r="AB2515" s="23"/>
      <c r="AC2515" s="23"/>
      <c r="AD2515" s="23"/>
    </row>
    <row r="2516" spans="1:30">
      <c r="A2516" s="4">
        <v>42741</v>
      </c>
      <c r="B2516" s="23">
        <v>6.6E-3</v>
      </c>
      <c r="C2516" s="23">
        <v>5.3E-3</v>
      </c>
      <c r="D2516" s="23">
        <v>6.0999999999999995E-3</v>
      </c>
      <c r="E2516" s="23">
        <v>8.5000000000000006E-3</v>
      </c>
      <c r="F2516" s="23">
        <v>1.2199999999999999E-2</v>
      </c>
      <c r="G2516" s="23">
        <v>1.4999999999999999E-2</v>
      </c>
      <c r="H2516" s="23">
        <v>1.9199999999999998E-2</v>
      </c>
      <c r="I2516" s="23">
        <v>2.23E-2</v>
      </c>
      <c r="J2516" s="23">
        <v>2.4199999999999999E-2</v>
      </c>
      <c r="K2516" s="23">
        <v>2.7300000000000001E-2</v>
      </c>
      <c r="L2516" s="23">
        <v>0.03</v>
      </c>
      <c r="M2516" s="23"/>
      <c r="N2516" s="23"/>
      <c r="O2516" s="23"/>
      <c r="P2516" s="23"/>
      <c r="V2516" s="23"/>
      <c r="W2516" s="23"/>
      <c r="X2516" s="23"/>
      <c r="Y2516" s="23"/>
      <c r="Z2516" s="23"/>
      <c r="AA2516" s="23"/>
      <c r="AB2516" s="23"/>
      <c r="AC2516" s="23"/>
      <c r="AD2516" s="23"/>
    </row>
    <row r="2517" spans="1:30">
      <c r="A2517" s="4">
        <v>42744</v>
      </c>
      <c r="B2517" s="23">
        <v>6.6E-3</v>
      </c>
      <c r="C2517" s="23">
        <v>5.0000000000000001E-3</v>
      </c>
      <c r="D2517" s="23">
        <v>6.0000000000000001E-3</v>
      </c>
      <c r="E2517" s="23">
        <v>8.199999999999999E-3</v>
      </c>
      <c r="F2517" s="23">
        <v>1.21E-2</v>
      </c>
      <c r="G2517" s="23">
        <v>1.47E-2</v>
      </c>
      <c r="H2517" s="23">
        <v>1.89E-2</v>
      </c>
      <c r="I2517" s="23">
        <v>2.18E-2</v>
      </c>
      <c r="J2517" s="23">
        <v>2.3799999999999998E-2</v>
      </c>
      <c r="K2517" s="23">
        <v>2.69E-2</v>
      </c>
      <c r="L2517" s="23">
        <v>2.9700000000000001E-2</v>
      </c>
      <c r="M2517" s="23"/>
      <c r="N2517" s="23"/>
      <c r="O2517" s="23"/>
      <c r="P2517" s="23"/>
      <c r="V2517" s="23"/>
      <c r="W2517" s="23"/>
      <c r="X2517" s="23"/>
      <c r="Y2517" s="23"/>
      <c r="Z2517" s="23"/>
      <c r="AA2517" s="23"/>
      <c r="AB2517" s="23"/>
      <c r="AC2517" s="23"/>
      <c r="AD2517" s="23"/>
    </row>
    <row r="2518" spans="1:30">
      <c r="A2518" s="4">
        <v>42745</v>
      </c>
      <c r="B2518" s="23">
        <v>6.6E-3</v>
      </c>
      <c r="C2518" s="23">
        <v>5.1999999999999998E-3</v>
      </c>
      <c r="D2518" s="23">
        <v>6.0000000000000001E-3</v>
      </c>
      <c r="E2518" s="23">
        <v>8.199999999999999E-3</v>
      </c>
      <c r="F2518" s="23">
        <v>1.1899999999999999E-2</v>
      </c>
      <c r="G2518" s="23">
        <v>1.47E-2</v>
      </c>
      <c r="H2518" s="23">
        <v>1.89E-2</v>
      </c>
      <c r="I2518" s="23">
        <v>2.18E-2</v>
      </c>
      <c r="J2518" s="23">
        <v>2.3799999999999998E-2</v>
      </c>
      <c r="K2518" s="23">
        <v>2.69E-2</v>
      </c>
      <c r="L2518" s="23">
        <v>2.9700000000000001E-2</v>
      </c>
      <c r="M2518" s="23"/>
      <c r="N2518" s="23"/>
      <c r="O2518" s="23"/>
      <c r="P2518" s="23"/>
      <c r="V2518" s="23"/>
      <c r="W2518" s="23"/>
      <c r="X2518" s="23"/>
      <c r="Y2518" s="23"/>
      <c r="Z2518" s="23"/>
      <c r="AA2518" s="23"/>
      <c r="AB2518" s="23"/>
      <c r="AC2518" s="23"/>
      <c r="AD2518" s="23"/>
    </row>
    <row r="2519" spans="1:30">
      <c r="A2519" s="4">
        <v>42746</v>
      </c>
      <c r="B2519" s="23">
        <v>6.6E-3</v>
      </c>
      <c r="C2519" s="23">
        <v>5.1999999999999998E-3</v>
      </c>
      <c r="D2519" s="23">
        <v>6.0000000000000001E-3</v>
      </c>
      <c r="E2519" s="23">
        <v>8.199999999999999E-3</v>
      </c>
      <c r="F2519" s="23">
        <v>1.2E-2</v>
      </c>
      <c r="G2519" s="23">
        <v>1.47E-2</v>
      </c>
      <c r="H2519" s="23">
        <v>1.89E-2</v>
      </c>
      <c r="I2519" s="23">
        <v>2.18E-2</v>
      </c>
      <c r="J2519" s="23">
        <v>2.3799999999999998E-2</v>
      </c>
      <c r="K2519" s="23">
        <v>2.6800000000000001E-2</v>
      </c>
      <c r="L2519" s="23">
        <v>2.9600000000000001E-2</v>
      </c>
      <c r="M2519" s="23"/>
      <c r="N2519" s="23"/>
      <c r="O2519" s="23"/>
      <c r="P2519" s="23"/>
      <c r="V2519" s="23"/>
      <c r="W2519" s="23"/>
      <c r="X2519" s="23"/>
      <c r="Y2519" s="23"/>
      <c r="Z2519" s="23"/>
      <c r="AA2519" s="23"/>
      <c r="AB2519" s="23"/>
      <c r="AC2519" s="23"/>
      <c r="AD2519" s="23"/>
    </row>
    <row r="2520" spans="1:30">
      <c r="A2520" s="4">
        <v>42747</v>
      </c>
      <c r="B2520" s="23">
        <v>6.6E-3</v>
      </c>
      <c r="C2520" s="23">
        <v>5.1999999999999998E-3</v>
      </c>
      <c r="D2520" s="23">
        <v>5.8999999999999999E-3</v>
      </c>
      <c r="E2520" s="23">
        <v>8.1000000000000013E-3</v>
      </c>
      <c r="F2520" s="23">
        <v>1.18E-2</v>
      </c>
      <c r="G2520" s="23">
        <v>1.4499999999999999E-2</v>
      </c>
      <c r="H2520" s="23">
        <v>1.8700000000000001E-2</v>
      </c>
      <c r="I2520" s="23">
        <v>2.1700000000000001E-2</v>
      </c>
      <c r="J2520" s="23">
        <v>2.3599999999999999E-2</v>
      </c>
      <c r="K2520" s="23">
        <v>2.6800000000000001E-2</v>
      </c>
      <c r="L2520" s="23">
        <v>3.0099999999999998E-2</v>
      </c>
      <c r="M2520" s="23"/>
      <c r="N2520" s="23"/>
      <c r="O2520" s="23"/>
      <c r="P2520" s="23"/>
      <c r="V2520" s="23"/>
      <c r="W2520" s="23"/>
      <c r="X2520" s="23"/>
      <c r="Y2520" s="23"/>
      <c r="Z2520" s="23"/>
      <c r="AA2520" s="23"/>
      <c r="AB2520" s="23"/>
      <c r="AC2520" s="23"/>
      <c r="AD2520" s="23"/>
    </row>
    <row r="2521" spans="1:30">
      <c r="A2521" s="4">
        <v>42748</v>
      </c>
      <c r="B2521" s="23">
        <v>6.6E-3</v>
      </c>
      <c r="C2521" s="23">
        <v>5.3E-3</v>
      </c>
      <c r="D2521" s="23">
        <v>6.0999999999999995E-3</v>
      </c>
      <c r="E2521" s="23">
        <v>8.199999999999999E-3</v>
      </c>
      <c r="F2521" s="23">
        <v>1.21E-2</v>
      </c>
      <c r="G2521" s="23">
        <v>1.4800000000000001E-2</v>
      </c>
      <c r="H2521" s="23">
        <v>1.9E-2</v>
      </c>
      <c r="I2521" s="23">
        <v>2.2000000000000002E-2</v>
      </c>
      <c r="J2521" s="23">
        <v>2.4E-2</v>
      </c>
      <c r="K2521" s="23">
        <v>2.7099999999999999E-2</v>
      </c>
      <c r="L2521" s="23">
        <v>2.9900000000000003E-2</v>
      </c>
      <c r="M2521" s="23"/>
      <c r="N2521" s="23"/>
      <c r="O2521" s="23"/>
      <c r="P2521" s="23"/>
      <c r="V2521" s="23"/>
      <c r="W2521" s="23"/>
      <c r="X2521" s="23"/>
      <c r="Y2521" s="23"/>
      <c r="Z2521" s="23"/>
      <c r="AA2521" s="23"/>
      <c r="AB2521" s="23"/>
      <c r="AC2521" s="23"/>
      <c r="AD2521" s="23"/>
    </row>
    <row r="2522" spans="1:30">
      <c r="A2522" s="4">
        <v>42752</v>
      </c>
      <c r="B2522" s="23">
        <v>6.6E-3</v>
      </c>
      <c r="C2522" s="23">
        <v>5.5000000000000005E-3</v>
      </c>
      <c r="D2522" s="23">
        <v>6.1999999999999998E-3</v>
      </c>
      <c r="E2522" s="23">
        <v>8.0000000000000002E-3</v>
      </c>
      <c r="F2522" s="23">
        <v>1.1699999999999999E-2</v>
      </c>
      <c r="G2522" s="23">
        <v>1.4199999999999999E-2</v>
      </c>
      <c r="H2522" s="23">
        <v>1.84E-2</v>
      </c>
      <c r="I2522" s="23">
        <v>2.1400000000000002E-2</v>
      </c>
      <c r="J2522" s="23">
        <v>2.3300000000000001E-2</v>
      </c>
      <c r="K2522" s="23">
        <v>2.6600000000000002E-2</v>
      </c>
      <c r="L2522" s="23">
        <v>2.9300000000000003E-2</v>
      </c>
      <c r="M2522" s="23"/>
      <c r="N2522" s="23"/>
      <c r="O2522" s="23"/>
      <c r="P2522" s="23"/>
      <c r="V2522" s="23"/>
      <c r="W2522" s="23"/>
      <c r="X2522" s="23"/>
      <c r="Y2522" s="23"/>
      <c r="Z2522" s="23"/>
      <c r="AA2522" s="23"/>
      <c r="AB2522" s="23"/>
      <c r="AC2522" s="23"/>
      <c r="AD2522" s="23"/>
    </row>
    <row r="2523" spans="1:30">
      <c r="A2523" s="4">
        <v>42753</v>
      </c>
      <c r="B2523" s="23">
        <v>6.6E-3</v>
      </c>
      <c r="C2523" s="23">
        <v>5.3E-3</v>
      </c>
      <c r="D2523" s="23">
        <v>6.3E-3</v>
      </c>
      <c r="E2523" s="23">
        <v>8.199999999999999E-3</v>
      </c>
      <c r="F2523" s="23">
        <v>1.23E-2</v>
      </c>
      <c r="G2523" s="23">
        <v>1.5100000000000001E-2</v>
      </c>
      <c r="H2523" s="23">
        <v>1.9299999999999998E-2</v>
      </c>
      <c r="I2523" s="23">
        <v>2.2400000000000003E-2</v>
      </c>
      <c r="J2523" s="23">
        <v>2.4199999999999999E-2</v>
      </c>
      <c r="K2523" s="23">
        <v>2.7400000000000001E-2</v>
      </c>
      <c r="L2523" s="23">
        <v>0.03</v>
      </c>
      <c r="M2523" s="23"/>
      <c r="N2523" s="23"/>
      <c r="O2523" s="23"/>
      <c r="P2523" s="23"/>
      <c r="V2523" s="23"/>
      <c r="W2523" s="23"/>
      <c r="X2523" s="23"/>
      <c r="Y2523" s="23"/>
      <c r="Z2523" s="23"/>
      <c r="AA2523" s="23"/>
      <c r="AB2523" s="23"/>
      <c r="AC2523" s="23"/>
      <c r="AD2523" s="23"/>
    </row>
    <row r="2524" spans="1:30">
      <c r="A2524" s="4">
        <v>42754</v>
      </c>
      <c r="B2524" s="23">
        <v>6.6E-3</v>
      </c>
      <c r="C2524" s="23">
        <v>5.1999999999999998E-3</v>
      </c>
      <c r="D2524" s="23">
        <v>6.1999999999999998E-3</v>
      </c>
      <c r="E2524" s="23">
        <v>8.3000000000000001E-3</v>
      </c>
      <c r="F2524" s="23">
        <v>1.2500000000000001E-2</v>
      </c>
      <c r="G2524" s="23">
        <v>1.5300000000000001E-2</v>
      </c>
      <c r="H2524" s="23">
        <v>1.9699999999999999E-2</v>
      </c>
      <c r="I2524" s="23">
        <v>2.2799999999999997E-2</v>
      </c>
      <c r="J2524" s="23">
        <v>2.4700000000000003E-2</v>
      </c>
      <c r="K2524" s="23">
        <v>2.7699999999999999E-2</v>
      </c>
      <c r="L2524" s="23">
        <v>3.04E-2</v>
      </c>
      <c r="M2524" s="23"/>
      <c r="N2524" s="23"/>
      <c r="O2524" s="23"/>
      <c r="P2524" s="23"/>
      <c r="V2524" s="23"/>
      <c r="W2524" s="23"/>
      <c r="X2524" s="23"/>
      <c r="Y2524" s="23"/>
      <c r="Z2524" s="23"/>
      <c r="AA2524" s="23"/>
      <c r="AB2524" s="23"/>
      <c r="AC2524" s="23"/>
      <c r="AD2524" s="23"/>
    </row>
    <row r="2525" spans="1:30">
      <c r="A2525" s="4">
        <v>42755</v>
      </c>
      <c r="B2525" s="23">
        <v>6.6E-3</v>
      </c>
      <c r="C2525" s="23">
        <v>5.0000000000000001E-3</v>
      </c>
      <c r="D2525" s="23">
        <v>6.1999999999999998E-3</v>
      </c>
      <c r="E2525" s="23">
        <v>8.199999999999999E-3</v>
      </c>
      <c r="F2525" s="23">
        <v>1.2E-2</v>
      </c>
      <c r="G2525" s="23">
        <v>1.4999999999999999E-2</v>
      </c>
      <c r="H2525" s="23">
        <v>1.95E-2</v>
      </c>
      <c r="I2525" s="23">
        <v>2.2799999999999997E-2</v>
      </c>
      <c r="J2525" s="23">
        <v>2.4799999999999999E-2</v>
      </c>
      <c r="K2525" s="23">
        <v>2.7900000000000001E-2</v>
      </c>
      <c r="L2525" s="23">
        <v>3.0499999999999999E-2</v>
      </c>
      <c r="M2525" s="23"/>
      <c r="N2525" s="23"/>
      <c r="O2525" s="23"/>
      <c r="P2525" s="23"/>
      <c r="V2525" s="23"/>
      <c r="W2525" s="23"/>
      <c r="X2525" s="23"/>
      <c r="Y2525" s="23"/>
      <c r="Z2525" s="23"/>
      <c r="AA2525" s="23"/>
      <c r="AB2525" s="23"/>
      <c r="AC2525" s="23"/>
      <c r="AD2525" s="23"/>
    </row>
    <row r="2526" spans="1:30">
      <c r="A2526" s="4">
        <v>42758</v>
      </c>
      <c r="B2526" s="23">
        <v>6.6E-3</v>
      </c>
      <c r="C2526" s="23">
        <v>5.1000000000000004E-3</v>
      </c>
      <c r="D2526" s="23">
        <v>5.8999999999999999E-3</v>
      </c>
      <c r="E2526" s="23">
        <v>7.9000000000000008E-3</v>
      </c>
      <c r="F2526" s="23">
        <v>1.1599999999999999E-2</v>
      </c>
      <c r="G2526" s="23">
        <v>1.43E-2</v>
      </c>
      <c r="H2526" s="23">
        <v>1.8799999999999997E-2</v>
      </c>
      <c r="I2526" s="23">
        <v>2.1899999999999999E-2</v>
      </c>
      <c r="J2526" s="23">
        <v>2.41E-2</v>
      </c>
      <c r="K2526" s="23">
        <v>2.7200000000000002E-2</v>
      </c>
      <c r="L2526" s="23">
        <v>2.9900000000000003E-2</v>
      </c>
      <c r="M2526" s="23"/>
      <c r="N2526" s="23"/>
      <c r="O2526" s="23"/>
      <c r="P2526" s="23"/>
      <c r="V2526" s="23"/>
      <c r="W2526" s="23"/>
      <c r="X2526" s="23"/>
      <c r="Y2526" s="23"/>
      <c r="Z2526" s="23"/>
      <c r="AA2526" s="23"/>
      <c r="AB2526" s="23"/>
      <c r="AC2526" s="23"/>
      <c r="AD2526" s="23"/>
    </row>
    <row r="2527" spans="1:30">
      <c r="A2527" s="4">
        <v>42759</v>
      </c>
      <c r="B2527" s="23">
        <v>6.6E-3</v>
      </c>
      <c r="C2527" s="23">
        <v>5.1000000000000004E-3</v>
      </c>
      <c r="D2527" s="23">
        <v>6.1999999999999998E-3</v>
      </c>
      <c r="E2527" s="23">
        <v>8.1000000000000013E-3</v>
      </c>
      <c r="F2527" s="23">
        <v>1.21E-2</v>
      </c>
      <c r="G2527" s="23">
        <v>1.49E-2</v>
      </c>
      <c r="H2527" s="23">
        <v>1.9400000000000001E-2</v>
      </c>
      <c r="I2527" s="23">
        <v>2.2700000000000001E-2</v>
      </c>
      <c r="J2527" s="23">
        <v>2.4700000000000003E-2</v>
      </c>
      <c r="K2527" s="23">
        <v>2.7799999999999998E-2</v>
      </c>
      <c r="L2527" s="23">
        <v>3.0499999999999999E-2</v>
      </c>
      <c r="M2527" s="23"/>
      <c r="N2527" s="23"/>
      <c r="O2527" s="23"/>
      <c r="P2527" s="23"/>
      <c r="V2527" s="23"/>
      <c r="W2527" s="23"/>
      <c r="X2527" s="23"/>
      <c r="Y2527" s="23"/>
      <c r="Z2527" s="23"/>
      <c r="AA2527" s="23"/>
      <c r="AB2527" s="23"/>
      <c r="AC2527" s="23"/>
      <c r="AD2527" s="23"/>
    </row>
    <row r="2528" spans="1:30">
      <c r="A2528" s="4">
        <v>42760</v>
      </c>
      <c r="B2528" s="23">
        <v>6.6E-3</v>
      </c>
      <c r="C2528" s="23">
        <v>5.0000000000000001E-3</v>
      </c>
      <c r="D2528" s="23">
        <v>6.0999999999999995E-3</v>
      </c>
      <c r="E2528" s="23">
        <v>8.199999999999999E-3</v>
      </c>
      <c r="F2528" s="23">
        <v>1.23E-2</v>
      </c>
      <c r="G2528" s="23">
        <v>1.52E-2</v>
      </c>
      <c r="H2528" s="23">
        <v>1.9900000000000001E-2</v>
      </c>
      <c r="I2528" s="23">
        <v>2.3300000000000001E-2</v>
      </c>
      <c r="J2528" s="23">
        <v>2.53E-2</v>
      </c>
      <c r="K2528" s="23">
        <v>2.8399999999999998E-2</v>
      </c>
      <c r="L2528" s="23">
        <v>3.1E-2</v>
      </c>
      <c r="M2528" s="23"/>
      <c r="N2528" s="23"/>
      <c r="O2528" s="23"/>
      <c r="P2528" s="23"/>
      <c r="V2528" s="23"/>
      <c r="W2528" s="23"/>
      <c r="X2528" s="23"/>
      <c r="Y2528" s="23"/>
      <c r="Z2528" s="23"/>
      <c r="AA2528" s="23"/>
      <c r="AB2528" s="23"/>
      <c r="AC2528" s="23"/>
      <c r="AD2528" s="23"/>
    </row>
    <row r="2529" spans="1:30">
      <c r="A2529" s="4">
        <v>42761</v>
      </c>
      <c r="B2529" s="23">
        <v>6.6E-3</v>
      </c>
      <c r="C2529" s="23">
        <v>5.1000000000000004E-3</v>
      </c>
      <c r="D2529" s="23">
        <v>6.1999999999999998E-3</v>
      </c>
      <c r="E2529" s="23">
        <v>8.199999999999999E-3</v>
      </c>
      <c r="F2529" s="23">
        <v>1.21E-2</v>
      </c>
      <c r="G2529" s="23">
        <v>1.49E-2</v>
      </c>
      <c r="H2529" s="23">
        <v>1.95E-2</v>
      </c>
      <c r="I2529" s="23">
        <v>2.3E-2</v>
      </c>
      <c r="J2529" s="23">
        <v>2.5099999999999997E-2</v>
      </c>
      <c r="K2529" s="23">
        <v>2.8199999999999999E-2</v>
      </c>
      <c r="L2529" s="23">
        <v>3.0800000000000001E-2</v>
      </c>
      <c r="M2529" s="23"/>
      <c r="N2529" s="23"/>
      <c r="O2529" s="23"/>
      <c r="P2529" s="23"/>
      <c r="V2529" s="23"/>
      <c r="W2529" s="23"/>
      <c r="X2529" s="23"/>
      <c r="Y2529" s="23"/>
      <c r="Z2529" s="23"/>
      <c r="AA2529" s="23"/>
      <c r="AB2529" s="23"/>
      <c r="AC2529" s="23"/>
      <c r="AD2529" s="23"/>
    </row>
    <row r="2530" spans="1:30">
      <c r="A2530" s="4">
        <v>42762</v>
      </c>
      <c r="B2530" s="23">
        <v>6.6E-3</v>
      </c>
      <c r="C2530" s="23">
        <v>5.1999999999999998E-3</v>
      </c>
      <c r="D2530" s="23">
        <v>6.3E-3</v>
      </c>
      <c r="E2530" s="23">
        <v>8.199999999999999E-3</v>
      </c>
      <c r="F2530" s="23">
        <v>1.2199999999999999E-2</v>
      </c>
      <c r="G2530" s="23">
        <v>1.4800000000000001E-2</v>
      </c>
      <c r="H2530" s="23">
        <v>1.9400000000000001E-2</v>
      </c>
      <c r="I2530" s="23">
        <v>2.2799999999999997E-2</v>
      </c>
      <c r="J2530" s="23">
        <v>2.4900000000000002E-2</v>
      </c>
      <c r="K2530" s="23">
        <v>2.7999999999999997E-2</v>
      </c>
      <c r="L2530" s="23">
        <v>3.0600000000000002E-2</v>
      </c>
      <c r="M2530" s="23"/>
      <c r="N2530" s="23"/>
      <c r="O2530" s="23"/>
      <c r="P2530" s="23"/>
      <c r="V2530" s="23"/>
      <c r="W2530" s="23"/>
      <c r="X2530" s="23"/>
      <c r="Y2530" s="23"/>
      <c r="Z2530" s="23"/>
      <c r="AA2530" s="23"/>
      <c r="AB2530" s="23"/>
      <c r="AC2530" s="23"/>
      <c r="AD2530" s="23"/>
    </row>
    <row r="2531" spans="1:30">
      <c r="A2531" s="4">
        <v>42765</v>
      </c>
      <c r="B2531" s="23">
        <v>6.6E-3</v>
      </c>
      <c r="C2531" s="23">
        <v>5.1000000000000004E-3</v>
      </c>
      <c r="D2531" s="23">
        <v>6.3E-3</v>
      </c>
      <c r="E2531" s="23">
        <v>8.1000000000000013E-3</v>
      </c>
      <c r="F2531" s="23">
        <v>1.2199999999999999E-2</v>
      </c>
      <c r="G2531" s="23">
        <v>1.4800000000000001E-2</v>
      </c>
      <c r="H2531" s="23">
        <v>1.9400000000000001E-2</v>
      </c>
      <c r="I2531" s="23">
        <v>2.2799999999999997E-2</v>
      </c>
      <c r="J2531" s="23">
        <v>2.4900000000000002E-2</v>
      </c>
      <c r="K2531" s="23">
        <v>2.8199999999999999E-2</v>
      </c>
      <c r="L2531" s="23">
        <v>3.0800000000000001E-2</v>
      </c>
      <c r="M2531" s="23"/>
      <c r="N2531" s="23"/>
      <c r="O2531" s="23"/>
      <c r="P2531" s="23"/>
      <c r="V2531" s="23"/>
      <c r="W2531" s="23"/>
      <c r="X2531" s="23"/>
      <c r="Y2531" s="23"/>
      <c r="Z2531" s="23"/>
      <c r="AA2531" s="23"/>
      <c r="AB2531" s="23"/>
      <c r="AC2531" s="23"/>
      <c r="AD2531" s="23"/>
    </row>
    <row r="2532" spans="1:30">
      <c r="A2532" s="4">
        <v>42766</v>
      </c>
      <c r="B2532" s="23">
        <v>5.6000000000000008E-3</v>
      </c>
      <c r="C2532" s="23">
        <v>5.1999999999999998E-3</v>
      </c>
      <c r="D2532" s="23">
        <v>6.4000000000000003E-3</v>
      </c>
      <c r="E2532" s="23">
        <v>8.3999999999999995E-3</v>
      </c>
      <c r="F2532" s="23">
        <v>1.1899999999999999E-2</v>
      </c>
      <c r="G2532" s="23">
        <v>1.46E-2</v>
      </c>
      <c r="H2532" s="23">
        <v>1.9E-2</v>
      </c>
      <c r="I2532" s="23">
        <v>2.2400000000000003E-2</v>
      </c>
      <c r="J2532" s="23">
        <v>2.4500000000000001E-2</v>
      </c>
      <c r="K2532" s="23">
        <v>2.7799999999999998E-2</v>
      </c>
      <c r="L2532" s="23">
        <v>3.0499999999999999E-2</v>
      </c>
      <c r="M2532" s="23"/>
      <c r="N2532" s="23"/>
      <c r="O2532" s="23"/>
      <c r="P2532" s="23"/>
      <c r="V2532" s="23"/>
      <c r="W2532" s="23"/>
      <c r="X2532" s="23"/>
      <c r="Y2532" s="23"/>
      <c r="Z2532" s="23"/>
      <c r="AA2532" s="23"/>
      <c r="AB2532" s="23"/>
      <c r="AC2532" s="23"/>
      <c r="AD2532" s="23"/>
    </row>
    <row r="2533" spans="1:30">
      <c r="A2533" s="4">
        <v>42767</v>
      </c>
      <c r="B2533" s="23">
        <v>6.6E-3</v>
      </c>
      <c r="C2533" s="23">
        <v>5.1000000000000004E-3</v>
      </c>
      <c r="D2533" s="23">
        <v>6.5000000000000006E-3</v>
      </c>
      <c r="E2533" s="23">
        <v>8.3000000000000001E-3</v>
      </c>
      <c r="F2533" s="23">
        <v>1.2199999999999999E-2</v>
      </c>
      <c r="G2533" s="23">
        <v>1.49E-2</v>
      </c>
      <c r="H2533" s="23">
        <v>1.9299999999999998E-2</v>
      </c>
      <c r="I2533" s="23">
        <v>2.2700000000000001E-2</v>
      </c>
      <c r="J2533" s="23">
        <v>2.4799999999999999E-2</v>
      </c>
      <c r="K2533" s="23">
        <v>2.7999999999999997E-2</v>
      </c>
      <c r="L2533" s="23">
        <v>3.0800000000000001E-2</v>
      </c>
      <c r="M2533" s="23"/>
      <c r="N2533" s="23"/>
      <c r="O2533" s="23"/>
      <c r="P2533" s="23"/>
      <c r="V2533" s="23"/>
      <c r="W2533" s="23"/>
      <c r="X2533" s="23"/>
      <c r="Y2533" s="23"/>
      <c r="Z2533" s="23"/>
      <c r="AA2533" s="23"/>
      <c r="AB2533" s="23"/>
      <c r="AC2533" s="23"/>
      <c r="AD2533" s="23"/>
    </row>
    <row r="2534" spans="1:30">
      <c r="A2534" s="4">
        <v>42768</v>
      </c>
      <c r="B2534" s="23">
        <v>6.6E-3</v>
      </c>
      <c r="C2534" s="23">
        <v>5.1999999999999998E-3</v>
      </c>
      <c r="D2534" s="23">
        <v>6.4000000000000003E-3</v>
      </c>
      <c r="E2534" s="23">
        <v>8.3999999999999995E-3</v>
      </c>
      <c r="F2534" s="23">
        <v>1.21E-2</v>
      </c>
      <c r="G2534" s="23">
        <v>1.4800000000000001E-2</v>
      </c>
      <c r="H2534" s="23">
        <v>1.9199999999999998E-2</v>
      </c>
      <c r="I2534" s="23">
        <v>2.2700000000000001E-2</v>
      </c>
      <c r="J2534" s="23">
        <v>2.4799999999999999E-2</v>
      </c>
      <c r="K2534" s="23">
        <v>2.7999999999999997E-2</v>
      </c>
      <c r="L2534" s="23">
        <v>3.0899999999999997E-2</v>
      </c>
      <c r="M2534" s="23"/>
      <c r="N2534" s="23"/>
      <c r="O2534" s="23"/>
      <c r="P2534" s="23"/>
      <c r="V2534" s="23"/>
      <c r="W2534" s="23"/>
      <c r="X2534" s="23"/>
      <c r="Y2534" s="23"/>
      <c r="Z2534" s="23"/>
      <c r="AA2534" s="23"/>
      <c r="AB2534" s="23"/>
      <c r="AC2534" s="23"/>
      <c r="AD2534" s="23"/>
    </row>
    <row r="2535" spans="1:30">
      <c r="A2535" s="4">
        <v>42769</v>
      </c>
      <c r="B2535" s="23">
        <v>6.6E-3</v>
      </c>
      <c r="C2535" s="23">
        <v>5.1000000000000004E-3</v>
      </c>
      <c r="D2535" s="23">
        <v>6.3E-3</v>
      </c>
      <c r="E2535" s="23">
        <v>8.199999999999999E-3</v>
      </c>
      <c r="F2535" s="23">
        <v>1.21E-2</v>
      </c>
      <c r="G2535" s="23">
        <v>1.49E-2</v>
      </c>
      <c r="H2535" s="23">
        <v>1.9299999999999998E-2</v>
      </c>
      <c r="I2535" s="23">
        <v>2.2700000000000001E-2</v>
      </c>
      <c r="J2535" s="23">
        <v>2.4900000000000002E-2</v>
      </c>
      <c r="K2535" s="23">
        <v>2.8199999999999999E-2</v>
      </c>
      <c r="L2535" s="23">
        <v>3.1099999999999999E-2</v>
      </c>
      <c r="M2535" s="23"/>
      <c r="N2535" s="23"/>
      <c r="O2535" s="23"/>
      <c r="P2535" s="23"/>
      <c r="V2535" s="23"/>
      <c r="W2535" s="23"/>
      <c r="X2535" s="23"/>
      <c r="Y2535" s="23"/>
      <c r="Z2535" s="23"/>
      <c r="AA2535" s="23"/>
      <c r="AB2535" s="23"/>
      <c r="AC2535" s="23"/>
      <c r="AD2535" s="23"/>
    </row>
    <row r="2536" spans="1:30">
      <c r="A2536" s="4">
        <v>42772</v>
      </c>
      <c r="B2536" s="23">
        <v>6.6E-3</v>
      </c>
      <c r="C2536" s="23">
        <v>5.3E-3</v>
      </c>
      <c r="D2536" s="23">
        <v>6.1999999999999998E-3</v>
      </c>
      <c r="E2536" s="23">
        <v>7.9000000000000008E-3</v>
      </c>
      <c r="F2536" s="23">
        <v>1.1599999999999999E-2</v>
      </c>
      <c r="G2536" s="23">
        <v>1.43E-2</v>
      </c>
      <c r="H2536" s="23">
        <v>1.8600000000000002E-2</v>
      </c>
      <c r="I2536" s="23">
        <v>2.1899999999999999E-2</v>
      </c>
      <c r="J2536" s="23">
        <v>2.4199999999999999E-2</v>
      </c>
      <c r="K2536" s="23">
        <v>2.76E-2</v>
      </c>
      <c r="L2536" s="23">
        <v>3.0499999999999999E-2</v>
      </c>
      <c r="M2536" s="23"/>
      <c r="N2536" s="23"/>
      <c r="O2536" s="23"/>
      <c r="P2536" s="23"/>
      <c r="V2536" s="23"/>
      <c r="W2536" s="23"/>
      <c r="X2536" s="23"/>
      <c r="Y2536" s="23"/>
      <c r="Z2536" s="23"/>
      <c r="AA2536" s="23"/>
      <c r="AB2536" s="23"/>
      <c r="AC2536" s="23"/>
      <c r="AD2536" s="23"/>
    </row>
    <row r="2537" spans="1:30">
      <c r="A2537" s="4">
        <v>42773</v>
      </c>
      <c r="B2537" s="23">
        <v>6.6E-3</v>
      </c>
      <c r="C2537" s="23">
        <v>5.3E-3</v>
      </c>
      <c r="D2537" s="23">
        <v>6.3E-3</v>
      </c>
      <c r="E2537" s="23">
        <v>8.0000000000000002E-3</v>
      </c>
      <c r="F2537" s="23">
        <v>1.1599999999999999E-2</v>
      </c>
      <c r="G2537" s="23">
        <v>1.43E-2</v>
      </c>
      <c r="H2537" s="23">
        <v>1.8500000000000003E-2</v>
      </c>
      <c r="I2537" s="23">
        <v>2.1700000000000001E-2</v>
      </c>
      <c r="J2537" s="23">
        <v>2.4E-2</v>
      </c>
      <c r="K2537" s="23">
        <v>2.7400000000000001E-2</v>
      </c>
      <c r="L2537" s="23">
        <v>3.0200000000000001E-2</v>
      </c>
      <c r="M2537" s="23"/>
      <c r="N2537" s="23"/>
      <c r="O2537" s="23"/>
      <c r="P2537" s="23"/>
      <c r="V2537" s="23"/>
      <c r="W2537" s="23"/>
      <c r="X2537" s="23"/>
      <c r="Y2537" s="23"/>
      <c r="Z2537" s="23"/>
      <c r="AA2537" s="23"/>
      <c r="AB2537" s="23"/>
      <c r="AC2537" s="23"/>
      <c r="AD2537" s="23"/>
    </row>
    <row r="2538" spans="1:30">
      <c r="A2538" s="4">
        <v>42774</v>
      </c>
      <c r="B2538" s="23">
        <v>6.6E-3</v>
      </c>
      <c r="C2538" s="23">
        <v>5.4000000000000003E-3</v>
      </c>
      <c r="D2538" s="23">
        <v>6.3E-3</v>
      </c>
      <c r="E2538" s="23">
        <v>7.9000000000000008E-3</v>
      </c>
      <c r="F2538" s="23">
        <v>1.15E-2</v>
      </c>
      <c r="G2538" s="23">
        <v>1.3999999999999999E-2</v>
      </c>
      <c r="H2538" s="23">
        <v>1.8100000000000002E-2</v>
      </c>
      <c r="I2538" s="23">
        <v>2.1400000000000002E-2</v>
      </c>
      <c r="J2538" s="23">
        <v>2.3399999999999997E-2</v>
      </c>
      <c r="K2538" s="23">
        <v>2.6800000000000001E-2</v>
      </c>
      <c r="L2538" s="23">
        <v>2.9600000000000001E-2</v>
      </c>
      <c r="M2538" s="23"/>
      <c r="N2538" s="23"/>
      <c r="O2538" s="23"/>
      <c r="P2538" s="23"/>
      <c r="V2538" s="23"/>
      <c r="W2538" s="23"/>
      <c r="X2538" s="23"/>
      <c r="Y2538" s="23"/>
      <c r="Z2538" s="23"/>
      <c r="AA2538" s="23"/>
      <c r="AB2538" s="23"/>
      <c r="AC2538" s="23"/>
      <c r="AD2538" s="23"/>
    </row>
    <row r="2539" spans="1:30">
      <c r="A2539" s="4">
        <v>42775</v>
      </c>
      <c r="B2539" s="23">
        <v>6.6E-3</v>
      </c>
      <c r="C2539" s="23">
        <v>5.4000000000000003E-3</v>
      </c>
      <c r="D2539" s="23">
        <v>6.4000000000000003E-3</v>
      </c>
      <c r="E2539" s="23">
        <v>8.0000000000000002E-3</v>
      </c>
      <c r="F2539" s="23">
        <v>1.2E-2</v>
      </c>
      <c r="G2539" s="23">
        <v>1.46E-2</v>
      </c>
      <c r="H2539" s="23">
        <v>1.8799999999999997E-2</v>
      </c>
      <c r="I2539" s="23">
        <v>2.2000000000000002E-2</v>
      </c>
      <c r="J2539" s="23">
        <v>2.4E-2</v>
      </c>
      <c r="K2539" s="23">
        <v>2.7400000000000001E-2</v>
      </c>
      <c r="L2539" s="23">
        <v>3.0200000000000001E-2</v>
      </c>
      <c r="M2539" s="23"/>
      <c r="N2539" s="23"/>
      <c r="O2539" s="23"/>
      <c r="P2539" s="23"/>
      <c r="V2539" s="23"/>
      <c r="W2539" s="23"/>
      <c r="X2539" s="23"/>
      <c r="Y2539" s="23"/>
      <c r="Z2539" s="23"/>
      <c r="AA2539" s="23"/>
      <c r="AB2539" s="23"/>
      <c r="AC2539" s="23"/>
      <c r="AD2539" s="23"/>
    </row>
    <row r="2540" spans="1:30">
      <c r="A2540" s="4">
        <v>42776</v>
      </c>
      <c r="B2540" s="23">
        <v>6.6E-3</v>
      </c>
      <c r="C2540" s="23">
        <v>5.5000000000000005E-3</v>
      </c>
      <c r="D2540" s="23">
        <v>6.4000000000000003E-3</v>
      </c>
      <c r="E2540" s="23">
        <v>8.1000000000000013E-3</v>
      </c>
      <c r="F2540" s="23">
        <v>1.2E-2</v>
      </c>
      <c r="G2540" s="23">
        <v>1.47E-2</v>
      </c>
      <c r="H2540" s="23">
        <v>1.89E-2</v>
      </c>
      <c r="I2540" s="23">
        <v>2.2200000000000001E-2</v>
      </c>
      <c r="J2540" s="23">
        <v>2.41E-2</v>
      </c>
      <c r="K2540" s="23">
        <v>2.75E-2</v>
      </c>
      <c r="L2540" s="23">
        <v>3.0099999999999998E-2</v>
      </c>
      <c r="M2540" s="23"/>
      <c r="N2540" s="23"/>
      <c r="O2540" s="23"/>
      <c r="P2540" s="23"/>
      <c r="V2540" s="23"/>
      <c r="W2540" s="23"/>
      <c r="X2540" s="23"/>
      <c r="Y2540" s="23"/>
      <c r="Z2540" s="23"/>
      <c r="AA2540" s="23"/>
      <c r="AB2540" s="23"/>
      <c r="AC2540" s="23"/>
      <c r="AD2540" s="23"/>
    </row>
    <row r="2541" spans="1:30">
      <c r="A2541" s="4">
        <v>42779</v>
      </c>
      <c r="B2541" s="23">
        <v>6.6E-3</v>
      </c>
      <c r="C2541" s="23">
        <v>5.1999999999999998E-3</v>
      </c>
      <c r="D2541" s="23">
        <v>6.3E-3</v>
      </c>
      <c r="E2541" s="23">
        <v>8.199999999999999E-3</v>
      </c>
      <c r="F2541" s="23">
        <v>1.2E-2</v>
      </c>
      <c r="G2541" s="23">
        <v>1.4800000000000001E-2</v>
      </c>
      <c r="H2541" s="23">
        <v>1.9199999999999998E-2</v>
      </c>
      <c r="I2541" s="23">
        <v>2.2400000000000003E-2</v>
      </c>
      <c r="J2541" s="23">
        <v>2.4300000000000002E-2</v>
      </c>
      <c r="K2541" s="23">
        <v>2.7699999999999999E-2</v>
      </c>
      <c r="L2541" s="23">
        <v>3.0299999999999997E-2</v>
      </c>
      <c r="M2541" s="23"/>
      <c r="N2541" s="23"/>
      <c r="O2541" s="23"/>
      <c r="P2541" s="23"/>
      <c r="V2541" s="23"/>
      <c r="W2541" s="23"/>
      <c r="X2541" s="23"/>
      <c r="Y2541" s="23"/>
      <c r="Z2541" s="23"/>
      <c r="AA2541" s="23"/>
      <c r="AB2541" s="23"/>
      <c r="AC2541" s="23"/>
      <c r="AD2541" s="23"/>
    </row>
    <row r="2542" spans="1:30">
      <c r="A2542" s="4">
        <v>42780</v>
      </c>
      <c r="B2542" s="23">
        <v>6.6E-3</v>
      </c>
      <c r="C2542" s="23">
        <v>5.4000000000000003E-3</v>
      </c>
      <c r="D2542" s="23">
        <v>6.6E-3</v>
      </c>
      <c r="E2542" s="23">
        <v>8.3999999999999995E-3</v>
      </c>
      <c r="F2542" s="23">
        <v>1.2500000000000001E-2</v>
      </c>
      <c r="G2542" s="23">
        <v>1.5300000000000001E-2</v>
      </c>
      <c r="H2542" s="23">
        <v>1.9799999999999998E-2</v>
      </c>
      <c r="I2542" s="23">
        <v>2.29E-2</v>
      </c>
      <c r="J2542" s="23">
        <v>2.4700000000000003E-2</v>
      </c>
      <c r="K2542" s="23">
        <v>2.81E-2</v>
      </c>
      <c r="L2542" s="23">
        <v>3.0699999999999998E-2</v>
      </c>
      <c r="M2542" s="23"/>
      <c r="N2542" s="23"/>
      <c r="O2542" s="23"/>
      <c r="P2542" s="23"/>
      <c r="V2542" s="23"/>
      <c r="W2542" s="23"/>
      <c r="X2542" s="23"/>
      <c r="Y2542" s="23"/>
      <c r="Z2542" s="23"/>
      <c r="AA2542" s="23"/>
      <c r="AB2542" s="23"/>
      <c r="AC2542" s="23"/>
      <c r="AD2542" s="23"/>
    </row>
    <row r="2543" spans="1:30">
      <c r="A2543" s="4">
        <v>42781</v>
      </c>
      <c r="B2543" s="23">
        <v>6.6E-3</v>
      </c>
      <c r="C2543" s="23">
        <v>5.4000000000000003E-3</v>
      </c>
      <c r="D2543" s="23">
        <v>6.7000000000000002E-3</v>
      </c>
      <c r="E2543" s="23">
        <v>8.6E-3</v>
      </c>
      <c r="F2543" s="23">
        <v>1.2699999999999999E-2</v>
      </c>
      <c r="G2543" s="23">
        <v>1.5700000000000002E-2</v>
      </c>
      <c r="H2543" s="23">
        <v>2.0099999999999996E-2</v>
      </c>
      <c r="I2543" s="23">
        <v>2.3300000000000001E-2</v>
      </c>
      <c r="J2543" s="23">
        <v>2.5099999999999997E-2</v>
      </c>
      <c r="K2543" s="23">
        <v>2.8399999999999998E-2</v>
      </c>
      <c r="L2543" s="23">
        <v>3.0899999999999997E-2</v>
      </c>
      <c r="M2543" s="23"/>
      <c r="N2543" s="23"/>
      <c r="O2543" s="23"/>
      <c r="P2543" s="23"/>
      <c r="V2543" s="23"/>
      <c r="W2543" s="23"/>
      <c r="X2543" s="23"/>
      <c r="Y2543" s="23"/>
      <c r="Z2543" s="23"/>
      <c r="AA2543" s="23"/>
      <c r="AB2543" s="23"/>
      <c r="AC2543" s="23"/>
      <c r="AD2543" s="23"/>
    </row>
    <row r="2544" spans="1:30">
      <c r="A2544" s="4">
        <v>42782</v>
      </c>
      <c r="B2544" s="23">
        <v>6.6E-3</v>
      </c>
      <c r="C2544" s="23">
        <v>5.3E-3</v>
      </c>
      <c r="D2544" s="23">
        <v>6.6E-3</v>
      </c>
      <c r="E2544" s="23">
        <v>8.199999999999999E-3</v>
      </c>
      <c r="F2544" s="23">
        <v>1.2199999999999999E-2</v>
      </c>
      <c r="G2544" s="23">
        <v>1.4999999999999999E-2</v>
      </c>
      <c r="H2544" s="23">
        <v>1.95E-2</v>
      </c>
      <c r="I2544" s="23">
        <v>2.2599999999999999E-2</v>
      </c>
      <c r="J2544" s="23">
        <v>2.4500000000000001E-2</v>
      </c>
      <c r="K2544" s="23">
        <v>2.7999999999999997E-2</v>
      </c>
      <c r="L2544" s="23">
        <v>3.0499999999999999E-2</v>
      </c>
      <c r="M2544" s="23"/>
      <c r="N2544" s="23"/>
      <c r="O2544" s="23"/>
      <c r="P2544" s="23"/>
      <c r="V2544" s="23"/>
      <c r="W2544" s="23"/>
      <c r="X2544" s="23"/>
      <c r="Y2544" s="23"/>
      <c r="Z2544" s="23"/>
      <c r="AA2544" s="23"/>
      <c r="AB2544" s="23"/>
      <c r="AC2544" s="23"/>
      <c r="AD2544" s="23"/>
    </row>
    <row r="2545" spans="1:30">
      <c r="A2545" s="4">
        <v>42783</v>
      </c>
      <c r="B2545" s="23">
        <v>6.6E-3</v>
      </c>
      <c r="C2545" s="23">
        <v>5.3E-3</v>
      </c>
      <c r="D2545" s="23">
        <v>6.6E-3</v>
      </c>
      <c r="E2545" s="23">
        <v>8.199999999999999E-3</v>
      </c>
      <c r="F2545" s="23">
        <v>1.21E-2</v>
      </c>
      <c r="G2545" s="23">
        <v>1.4800000000000001E-2</v>
      </c>
      <c r="H2545" s="23">
        <v>1.9199999999999998E-2</v>
      </c>
      <c r="I2545" s="23">
        <v>2.23E-2</v>
      </c>
      <c r="J2545" s="23">
        <v>2.4199999999999999E-2</v>
      </c>
      <c r="K2545" s="23">
        <v>2.7799999999999998E-2</v>
      </c>
      <c r="L2545" s="23">
        <v>3.0299999999999997E-2</v>
      </c>
      <c r="M2545" s="23"/>
      <c r="N2545" s="23"/>
      <c r="O2545" s="23"/>
      <c r="P2545" s="23"/>
      <c r="V2545" s="23"/>
      <c r="W2545" s="23"/>
      <c r="X2545" s="23"/>
      <c r="Y2545" s="23"/>
      <c r="Z2545" s="23"/>
      <c r="AA2545" s="23"/>
      <c r="AB2545" s="23"/>
      <c r="AC2545" s="23"/>
      <c r="AD2545" s="23"/>
    </row>
    <row r="2546" spans="1:30">
      <c r="A2546" s="4">
        <v>42787</v>
      </c>
      <c r="B2546" s="23">
        <v>6.6E-3</v>
      </c>
      <c r="C2546" s="23">
        <v>5.3E-3</v>
      </c>
      <c r="D2546" s="23">
        <v>6.8999999999999999E-3</v>
      </c>
      <c r="E2546" s="23">
        <v>8.3000000000000001E-3</v>
      </c>
      <c r="F2546" s="23">
        <v>1.2199999999999999E-2</v>
      </c>
      <c r="G2546" s="23">
        <v>1.4999999999999999E-2</v>
      </c>
      <c r="H2546" s="23">
        <v>1.9299999999999998E-2</v>
      </c>
      <c r="I2546" s="23">
        <v>2.2400000000000003E-2</v>
      </c>
      <c r="J2546" s="23">
        <v>2.4300000000000002E-2</v>
      </c>
      <c r="K2546" s="23">
        <v>2.7799999999999998E-2</v>
      </c>
      <c r="L2546" s="23">
        <v>3.04E-2</v>
      </c>
      <c r="M2546" s="23"/>
      <c r="N2546" s="23"/>
      <c r="O2546" s="23"/>
      <c r="P2546" s="23"/>
      <c r="V2546" s="23"/>
      <c r="W2546" s="23"/>
      <c r="X2546" s="23"/>
      <c r="Y2546" s="23"/>
      <c r="Z2546" s="23"/>
      <c r="AA2546" s="23"/>
      <c r="AB2546" s="23"/>
      <c r="AC2546" s="23"/>
      <c r="AD2546" s="23"/>
    </row>
    <row r="2547" spans="1:30">
      <c r="A2547" s="4">
        <v>42788</v>
      </c>
      <c r="B2547" s="23">
        <v>6.6E-3</v>
      </c>
      <c r="C2547" s="23">
        <v>5.1999999999999998E-3</v>
      </c>
      <c r="D2547" s="23">
        <v>6.8000000000000005E-3</v>
      </c>
      <c r="E2547" s="23">
        <v>8.199999999999999E-3</v>
      </c>
      <c r="F2547" s="23">
        <v>1.2199999999999999E-2</v>
      </c>
      <c r="G2547" s="23">
        <v>1.49E-2</v>
      </c>
      <c r="H2547" s="23">
        <v>1.9199999999999998E-2</v>
      </c>
      <c r="I2547" s="23">
        <v>2.23E-2</v>
      </c>
      <c r="J2547" s="23">
        <v>2.4199999999999999E-2</v>
      </c>
      <c r="K2547" s="23">
        <v>2.7799999999999998E-2</v>
      </c>
      <c r="L2547" s="23">
        <v>3.04E-2</v>
      </c>
      <c r="M2547" s="23"/>
      <c r="N2547" s="23"/>
      <c r="O2547" s="23"/>
      <c r="P2547" s="23"/>
      <c r="V2547" s="23"/>
      <c r="W2547" s="23"/>
      <c r="X2547" s="23"/>
      <c r="Y2547" s="23"/>
      <c r="Z2547" s="23"/>
      <c r="AA2547" s="23"/>
      <c r="AB2547" s="23"/>
      <c r="AC2547" s="23"/>
      <c r="AD2547" s="23"/>
    </row>
    <row r="2548" spans="1:30">
      <c r="A2548" s="4">
        <v>42789</v>
      </c>
      <c r="B2548" s="23">
        <v>6.6E-3</v>
      </c>
      <c r="C2548" s="23">
        <v>5.1000000000000004E-3</v>
      </c>
      <c r="D2548" s="23">
        <v>6.6E-3</v>
      </c>
      <c r="E2548" s="23">
        <v>8.1000000000000013E-3</v>
      </c>
      <c r="F2548" s="23">
        <v>1.18E-2</v>
      </c>
      <c r="G2548" s="23">
        <v>1.44E-2</v>
      </c>
      <c r="H2548" s="23">
        <v>1.8700000000000001E-2</v>
      </c>
      <c r="I2548" s="23">
        <v>2.2000000000000002E-2</v>
      </c>
      <c r="J2548" s="23">
        <v>2.3799999999999998E-2</v>
      </c>
      <c r="K2548" s="23">
        <v>2.75E-2</v>
      </c>
      <c r="L2548" s="23">
        <v>3.0200000000000001E-2</v>
      </c>
      <c r="M2548" s="23"/>
      <c r="N2548" s="23"/>
      <c r="O2548" s="23"/>
      <c r="P2548" s="23"/>
      <c r="V2548" s="23"/>
      <c r="W2548" s="23"/>
      <c r="X2548" s="23"/>
      <c r="Y2548" s="23"/>
      <c r="Z2548" s="23"/>
      <c r="AA2548" s="23"/>
      <c r="AB2548" s="23"/>
      <c r="AC2548" s="23"/>
      <c r="AD2548" s="23"/>
    </row>
    <row r="2549" spans="1:30">
      <c r="A2549" s="4">
        <v>42790</v>
      </c>
      <c r="B2549" s="23">
        <v>6.6E-3</v>
      </c>
      <c r="C2549" s="23">
        <v>5.1999999999999998E-3</v>
      </c>
      <c r="D2549" s="23">
        <v>6.5000000000000006E-3</v>
      </c>
      <c r="E2549" s="23">
        <v>8.0000000000000002E-3</v>
      </c>
      <c r="F2549" s="23">
        <v>1.1200000000000002E-2</v>
      </c>
      <c r="G2549" s="23">
        <v>1.38E-2</v>
      </c>
      <c r="H2549" s="23">
        <v>1.8000000000000002E-2</v>
      </c>
      <c r="I2549" s="23">
        <v>2.12E-2</v>
      </c>
      <c r="J2549" s="23">
        <v>2.3099999999999999E-2</v>
      </c>
      <c r="K2549" s="23">
        <v>2.69E-2</v>
      </c>
      <c r="L2549" s="23">
        <v>2.9500000000000002E-2</v>
      </c>
      <c r="M2549" s="23"/>
      <c r="N2549" s="23"/>
      <c r="O2549" s="23"/>
      <c r="P2549" s="23"/>
      <c r="V2549" s="23"/>
      <c r="W2549" s="23"/>
      <c r="X2549" s="23"/>
      <c r="Y2549" s="23"/>
      <c r="Z2549" s="23"/>
      <c r="AA2549" s="23"/>
      <c r="AB2549" s="23"/>
      <c r="AC2549" s="23"/>
      <c r="AD2549" s="23"/>
    </row>
    <row r="2550" spans="1:30">
      <c r="A2550" s="4">
        <v>42793</v>
      </c>
      <c r="B2550" s="23">
        <v>6.6E-3</v>
      </c>
      <c r="C2550" s="23">
        <v>5.0000000000000001E-3</v>
      </c>
      <c r="D2550" s="23">
        <v>6.8000000000000005E-3</v>
      </c>
      <c r="E2550" s="23">
        <v>8.1000000000000013E-3</v>
      </c>
      <c r="F2550" s="23">
        <v>1.2E-2</v>
      </c>
      <c r="G2550" s="23">
        <v>1.46E-2</v>
      </c>
      <c r="H2550" s="23">
        <v>1.8700000000000001E-2</v>
      </c>
      <c r="I2550" s="23">
        <v>2.18E-2</v>
      </c>
      <c r="J2550" s="23">
        <v>2.3599999999999999E-2</v>
      </c>
      <c r="K2550" s="23">
        <v>2.7200000000000002E-2</v>
      </c>
      <c r="L2550" s="23">
        <v>2.98E-2</v>
      </c>
      <c r="M2550" s="23"/>
      <c r="N2550" s="23"/>
      <c r="O2550" s="23"/>
      <c r="P2550" s="23"/>
      <c r="V2550" s="23"/>
      <c r="W2550" s="23"/>
      <c r="X2550" s="23"/>
      <c r="Y2550" s="23"/>
      <c r="Z2550" s="23"/>
      <c r="AA2550" s="23"/>
      <c r="AB2550" s="23"/>
      <c r="AC2550" s="23"/>
      <c r="AD2550" s="23"/>
    </row>
    <row r="2551" spans="1:30">
      <c r="A2551" s="4">
        <v>42794</v>
      </c>
      <c r="B2551" s="23">
        <v>5.6999999999999993E-3</v>
      </c>
      <c r="C2551" s="23">
        <v>5.3E-3</v>
      </c>
      <c r="D2551" s="23">
        <v>6.8999999999999999E-3</v>
      </c>
      <c r="E2551" s="23">
        <v>8.8000000000000005E-3</v>
      </c>
      <c r="F2551" s="23">
        <v>1.2199999999999999E-2</v>
      </c>
      <c r="G2551" s="23">
        <v>1.49E-2</v>
      </c>
      <c r="H2551" s="23">
        <v>1.89E-2</v>
      </c>
      <c r="I2551" s="23">
        <v>2.1899999999999999E-2</v>
      </c>
      <c r="J2551" s="23">
        <v>2.3599999999999999E-2</v>
      </c>
      <c r="K2551" s="23">
        <v>2.7000000000000003E-2</v>
      </c>
      <c r="L2551" s="23">
        <v>2.9700000000000001E-2</v>
      </c>
      <c r="M2551" s="23"/>
      <c r="N2551" s="23"/>
      <c r="O2551" s="23"/>
      <c r="P2551" s="23"/>
      <c r="V2551" s="23"/>
      <c r="W2551" s="23"/>
      <c r="X2551" s="23"/>
      <c r="Y2551" s="23"/>
      <c r="Z2551" s="23"/>
      <c r="AA2551" s="23"/>
      <c r="AB2551" s="23"/>
      <c r="AC2551" s="23"/>
      <c r="AD2551" s="23"/>
    </row>
    <row r="2552" spans="1:30">
      <c r="A2552" s="4">
        <v>42795</v>
      </c>
      <c r="B2552" s="23">
        <v>6.6E-3</v>
      </c>
      <c r="C2552" s="23">
        <v>6.3E-3</v>
      </c>
      <c r="D2552" s="23">
        <v>7.9000000000000008E-3</v>
      </c>
      <c r="E2552" s="23">
        <v>9.1999999999999998E-3</v>
      </c>
      <c r="F2552" s="23">
        <v>1.29E-2</v>
      </c>
      <c r="G2552" s="23">
        <v>1.5700000000000002E-2</v>
      </c>
      <c r="H2552" s="23">
        <v>1.9900000000000001E-2</v>
      </c>
      <c r="I2552" s="23">
        <v>2.29E-2</v>
      </c>
      <c r="J2552" s="23">
        <v>2.46E-2</v>
      </c>
      <c r="K2552" s="23">
        <v>2.81E-2</v>
      </c>
      <c r="L2552" s="23">
        <v>3.0600000000000002E-2</v>
      </c>
      <c r="M2552" s="23"/>
      <c r="N2552" s="23"/>
      <c r="O2552" s="23"/>
      <c r="P2552" s="23"/>
      <c r="V2552" s="23"/>
      <c r="W2552" s="23"/>
      <c r="X2552" s="23"/>
      <c r="Y2552" s="23"/>
      <c r="Z2552" s="23"/>
      <c r="AA2552" s="23"/>
      <c r="AB2552" s="23"/>
      <c r="AC2552" s="23"/>
      <c r="AD2552" s="23"/>
    </row>
    <row r="2553" spans="1:30">
      <c r="A2553" s="4">
        <v>42796</v>
      </c>
      <c r="B2553" s="23">
        <v>6.6E-3</v>
      </c>
      <c r="C2553" s="23">
        <v>6.7000000000000002E-3</v>
      </c>
      <c r="D2553" s="23">
        <v>8.3999999999999995E-3</v>
      </c>
      <c r="E2553" s="23">
        <v>9.7999999999999997E-3</v>
      </c>
      <c r="F2553" s="23">
        <v>1.32E-2</v>
      </c>
      <c r="G2553" s="23">
        <v>1.6E-2</v>
      </c>
      <c r="H2553" s="23">
        <v>2.0299999999999999E-2</v>
      </c>
      <c r="I2553" s="23">
        <v>2.3199999999999998E-2</v>
      </c>
      <c r="J2553" s="23">
        <v>2.4900000000000002E-2</v>
      </c>
      <c r="K2553" s="23">
        <v>2.8399999999999998E-2</v>
      </c>
      <c r="L2553" s="23">
        <v>3.0899999999999997E-2</v>
      </c>
      <c r="M2553" s="23"/>
      <c r="N2553" s="23"/>
      <c r="O2553" s="23"/>
      <c r="P2553" s="23"/>
      <c r="V2553" s="23"/>
      <c r="W2553" s="23"/>
      <c r="X2553" s="23"/>
      <c r="Y2553" s="23"/>
      <c r="Z2553" s="23"/>
      <c r="AA2553" s="23"/>
      <c r="AB2553" s="23"/>
      <c r="AC2553" s="23"/>
      <c r="AD2553" s="23"/>
    </row>
    <row r="2554" spans="1:30">
      <c r="A2554" s="4">
        <v>42797</v>
      </c>
      <c r="B2554" s="23">
        <v>6.6E-3</v>
      </c>
      <c r="C2554" s="23">
        <v>7.0999999999999995E-3</v>
      </c>
      <c r="D2554" s="23">
        <v>8.3999999999999995E-3</v>
      </c>
      <c r="E2554" s="23">
        <v>9.7999999999999997E-3</v>
      </c>
      <c r="F2554" s="23">
        <v>1.32E-2</v>
      </c>
      <c r="G2554" s="23">
        <v>1.5900000000000001E-2</v>
      </c>
      <c r="H2554" s="23">
        <v>2.0199999999999999E-2</v>
      </c>
      <c r="I2554" s="23">
        <v>2.3199999999999998E-2</v>
      </c>
      <c r="J2554" s="23">
        <v>2.4900000000000002E-2</v>
      </c>
      <c r="K2554" s="23">
        <v>2.8300000000000002E-2</v>
      </c>
      <c r="L2554" s="23">
        <v>3.0800000000000001E-2</v>
      </c>
      <c r="M2554" s="23"/>
      <c r="N2554" s="23"/>
      <c r="O2554" s="23"/>
      <c r="P2554" s="23"/>
      <c r="V2554" s="23"/>
      <c r="W2554" s="23"/>
      <c r="X2554" s="23"/>
      <c r="Y2554" s="23"/>
      <c r="Z2554" s="23"/>
      <c r="AA2554" s="23"/>
      <c r="AB2554" s="23"/>
      <c r="AC2554" s="23"/>
      <c r="AD2554" s="23"/>
    </row>
    <row r="2555" spans="1:30">
      <c r="A2555" s="4">
        <v>42800</v>
      </c>
      <c r="B2555" s="23">
        <v>6.6E-3</v>
      </c>
      <c r="C2555" s="23">
        <v>7.4000000000000003E-3</v>
      </c>
      <c r="D2555" s="23">
        <v>8.3000000000000001E-3</v>
      </c>
      <c r="E2555" s="23">
        <v>9.7000000000000003E-3</v>
      </c>
      <c r="F2555" s="23">
        <v>1.3100000000000001E-2</v>
      </c>
      <c r="G2555" s="23">
        <v>1.6E-2</v>
      </c>
      <c r="H2555" s="23">
        <v>2.0199999999999999E-2</v>
      </c>
      <c r="I2555" s="23">
        <v>2.3199999999999998E-2</v>
      </c>
      <c r="J2555" s="23">
        <v>2.4900000000000002E-2</v>
      </c>
      <c r="K2555" s="23">
        <v>2.8399999999999998E-2</v>
      </c>
      <c r="L2555" s="23">
        <v>3.1E-2</v>
      </c>
      <c r="M2555" s="23"/>
      <c r="N2555" s="23"/>
      <c r="O2555" s="23"/>
      <c r="P2555" s="23"/>
      <c r="V2555" s="23"/>
      <c r="W2555" s="23"/>
      <c r="X2555" s="23"/>
      <c r="Y2555" s="23"/>
      <c r="Z2555" s="23"/>
      <c r="AA2555" s="23"/>
      <c r="AB2555" s="23"/>
      <c r="AC2555" s="23"/>
      <c r="AD2555" s="23"/>
    </row>
    <row r="2556" spans="1:30">
      <c r="A2556" s="4">
        <v>42801</v>
      </c>
      <c r="B2556" s="23">
        <v>6.6E-3</v>
      </c>
      <c r="C2556" s="23">
        <v>7.6E-3</v>
      </c>
      <c r="D2556" s="23">
        <v>8.6999999999999994E-3</v>
      </c>
      <c r="E2556" s="23">
        <v>1.0200000000000001E-2</v>
      </c>
      <c r="F2556" s="23">
        <v>1.32E-2</v>
      </c>
      <c r="G2556" s="23">
        <v>1.6200000000000003E-2</v>
      </c>
      <c r="H2556" s="23">
        <v>2.0499999999999997E-2</v>
      </c>
      <c r="I2556" s="23">
        <v>2.3399999999999997E-2</v>
      </c>
      <c r="J2556" s="23">
        <v>2.52E-2</v>
      </c>
      <c r="K2556" s="23">
        <v>2.8500000000000001E-2</v>
      </c>
      <c r="L2556" s="23">
        <v>3.1099999999999999E-2</v>
      </c>
      <c r="M2556" s="23"/>
      <c r="N2556" s="23"/>
      <c r="O2556" s="23"/>
      <c r="P2556" s="23"/>
      <c r="V2556" s="23"/>
      <c r="W2556" s="23"/>
      <c r="X2556" s="23"/>
      <c r="Y2556" s="23"/>
      <c r="Z2556" s="23"/>
      <c r="AA2556" s="23"/>
      <c r="AB2556" s="23"/>
      <c r="AC2556" s="23"/>
      <c r="AD2556" s="23"/>
    </row>
    <row r="2557" spans="1:30">
      <c r="A2557" s="4">
        <v>42802</v>
      </c>
      <c r="B2557" s="23">
        <v>6.6E-3</v>
      </c>
      <c r="C2557" s="23">
        <v>7.3000000000000001E-3</v>
      </c>
      <c r="D2557" s="23">
        <v>8.6E-3</v>
      </c>
      <c r="E2557" s="23">
        <v>1.03E-2</v>
      </c>
      <c r="F2557" s="23">
        <v>1.3600000000000001E-2</v>
      </c>
      <c r="G2557" s="23">
        <v>1.6500000000000001E-2</v>
      </c>
      <c r="H2557" s="23">
        <v>2.0799999999999999E-2</v>
      </c>
      <c r="I2557" s="23">
        <v>2.3799999999999998E-2</v>
      </c>
      <c r="J2557" s="23">
        <v>2.5699999999999997E-2</v>
      </c>
      <c r="K2557" s="23">
        <v>2.8900000000000002E-2</v>
      </c>
      <c r="L2557" s="23">
        <v>3.15E-2</v>
      </c>
      <c r="M2557" s="23"/>
      <c r="N2557" s="23"/>
      <c r="O2557" s="23"/>
      <c r="P2557" s="23"/>
      <c r="V2557" s="23"/>
      <c r="W2557" s="23"/>
      <c r="X2557" s="23"/>
      <c r="Y2557" s="23"/>
      <c r="Z2557" s="23"/>
      <c r="AA2557" s="23"/>
      <c r="AB2557" s="23"/>
      <c r="AC2557" s="23"/>
      <c r="AD2557" s="23"/>
    </row>
    <row r="2558" spans="1:30">
      <c r="A2558" s="4">
        <v>42803</v>
      </c>
      <c r="B2558" s="23">
        <v>6.6E-3</v>
      </c>
      <c r="C2558" s="23">
        <v>7.3000000000000001E-3</v>
      </c>
      <c r="D2558" s="23">
        <v>8.8000000000000005E-3</v>
      </c>
      <c r="E2558" s="23">
        <v>1.04E-2</v>
      </c>
      <c r="F2558" s="23">
        <v>1.37E-2</v>
      </c>
      <c r="G2558" s="23">
        <v>1.67E-2</v>
      </c>
      <c r="H2558" s="23">
        <v>2.1299999999999999E-2</v>
      </c>
      <c r="I2558" s="23">
        <v>2.4300000000000002E-2</v>
      </c>
      <c r="J2558" s="23">
        <v>2.6000000000000002E-2</v>
      </c>
      <c r="K2558" s="23">
        <v>2.9399999999999999E-2</v>
      </c>
      <c r="L2558" s="23">
        <v>3.1899999999999998E-2</v>
      </c>
      <c r="M2558" s="23"/>
      <c r="N2558" s="23"/>
      <c r="O2558" s="23"/>
      <c r="P2558" s="23"/>
      <c r="V2558" s="23"/>
      <c r="W2558" s="23"/>
      <c r="X2558" s="23"/>
      <c r="Y2558" s="23"/>
      <c r="Z2558" s="23"/>
      <c r="AA2558" s="23"/>
      <c r="AB2558" s="23"/>
      <c r="AC2558" s="23"/>
      <c r="AD2558" s="23"/>
    </row>
    <row r="2559" spans="1:30">
      <c r="A2559" s="4">
        <v>42804</v>
      </c>
      <c r="B2559" s="23">
        <v>6.6E-3</v>
      </c>
      <c r="C2559" s="23">
        <v>7.4999999999999997E-3</v>
      </c>
      <c r="D2559" s="23">
        <v>8.8999999999999999E-3</v>
      </c>
      <c r="E2559" s="23">
        <v>1.03E-2</v>
      </c>
      <c r="F2559" s="23">
        <v>1.3600000000000001E-2</v>
      </c>
      <c r="G2559" s="23">
        <v>1.66E-2</v>
      </c>
      <c r="H2559" s="23">
        <v>2.1099999999999997E-2</v>
      </c>
      <c r="I2559" s="23">
        <v>2.4E-2</v>
      </c>
      <c r="J2559" s="23">
        <v>2.58E-2</v>
      </c>
      <c r="K2559" s="23">
        <v>2.9399999999999999E-2</v>
      </c>
      <c r="L2559" s="23">
        <v>3.1600000000000003E-2</v>
      </c>
      <c r="M2559" s="23"/>
      <c r="N2559" s="23"/>
      <c r="O2559" s="23"/>
      <c r="P2559" s="23"/>
      <c r="V2559" s="23"/>
      <c r="W2559" s="23"/>
      <c r="X2559" s="23"/>
      <c r="Y2559" s="23"/>
      <c r="Z2559" s="23"/>
      <c r="AA2559" s="23"/>
      <c r="AB2559" s="23"/>
      <c r="AC2559" s="23"/>
      <c r="AD2559" s="23"/>
    </row>
    <row r="2560" spans="1:30">
      <c r="A2560" s="4">
        <v>42807</v>
      </c>
      <c r="B2560" s="23">
        <v>6.6E-3</v>
      </c>
      <c r="C2560" s="23">
        <v>7.9000000000000008E-3</v>
      </c>
      <c r="D2560" s="23">
        <v>9.300000000000001E-3</v>
      </c>
      <c r="E2560" s="23">
        <v>1.06E-2</v>
      </c>
      <c r="F2560" s="23">
        <v>1.3999999999999999E-2</v>
      </c>
      <c r="G2560" s="23">
        <v>1.6899999999999998E-2</v>
      </c>
      <c r="H2560" s="23">
        <v>2.1400000000000002E-2</v>
      </c>
      <c r="I2560" s="23">
        <v>2.4300000000000002E-2</v>
      </c>
      <c r="J2560" s="23">
        <v>2.6200000000000001E-2</v>
      </c>
      <c r="K2560" s="23">
        <v>2.9700000000000001E-2</v>
      </c>
      <c r="L2560" s="23">
        <v>3.2000000000000001E-2</v>
      </c>
      <c r="M2560" s="23"/>
      <c r="N2560" s="23"/>
      <c r="O2560" s="23"/>
      <c r="P2560" s="23"/>
      <c r="V2560" s="23"/>
      <c r="W2560" s="23"/>
      <c r="X2560" s="23"/>
      <c r="Y2560" s="23"/>
      <c r="Z2560" s="23"/>
      <c r="AA2560" s="23"/>
      <c r="AB2560" s="23"/>
      <c r="AC2560" s="23"/>
      <c r="AD2560" s="23"/>
    </row>
    <row r="2561" spans="1:30">
      <c r="A2561" s="4">
        <v>42808</v>
      </c>
      <c r="B2561" s="23">
        <v>6.6E-3</v>
      </c>
      <c r="C2561" s="23">
        <v>7.8000000000000005E-3</v>
      </c>
      <c r="D2561" s="23">
        <v>9.300000000000001E-3</v>
      </c>
      <c r="E2561" s="23">
        <v>1.06E-2</v>
      </c>
      <c r="F2561" s="23">
        <v>1.3999999999999999E-2</v>
      </c>
      <c r="G2561" s="23">
        <v>1.6799999999999999E-2</v>
      </c>
      <c r="H2561" s="23">
        <v>2.1299999999999999E-2</v>
      </c>
      <c r="I2561" s="23">
        <v>2.4199999999999999E-2</v>
      </c>
      <c r="J2561" s="23">
        <v>2.6000000000000002E-2</v>
      </c>
      <c r="K2561" s="23">
        <v>2.9399999999999999E-2</v>
      </c>
      <c r="L2561" s="23">
        <v>3.1699999999999999E-2</v>
      </c>
      <c r="M2561" s="23"/>
      <c r="N2561" s="23"/>
      <c r="O2561" s="23"/>
      <c r="P2561" s="23"/>
      <c r="V2561" s="23"/>
      <c r="W2561" s="23"/>
      <c r="X2561" s="23"/>
      <c r="Y2561" s="23"/>
      <c r="Z2561" s="23"/>
      <c r="AA2561" s="23"/>
      <c r="AB2561" s="23"/>
      <c r="AC2561" s="23"/>
      <c r="AD2561" s="23"/>
    </row>
    <row r="2562" spans="1:30">
      <c r="A2562" s="4">
        <v>42809</v>
      </c>
      <c r="B2562" s="23">
        <v>6.6E-3</v>
      </c>
      <c r="C2562" s="23">
        <v>7.3000000000000001E-3</v>
      </c>
      <c r="D2562" s="23">
        <v>8.8999999999999999E-3</v>
      </c>
      <c r="E2562" s="23">
        <v>1.0200000000000001E-2</v>
      </c>
      <c r="F2562" s="23">
        <v>1.3300000000000001E-2</v>
      </c>
      <c r="G2562" s="23">
        <v>1.5900000000000001E-2</v>
      </c>
      <c r="H2562" s="23">
        <v>2.0199999999999999E-2</v>
      </c>
      <c r="I2562" s="23">
        <v>2.3099999999999999E-2</v>
      </c>
      <c r="J2562" s="23">
        <v>2.5099999999999997E-2</v>
      </c>
      <c r="K2562" s="23">
        <v>2.87E-2</v>
      </c>
      <c r="L2562" s="23">
        <v>3.1099999999999999E-2</v>
      </c>
      <c r="M2562" s="23"/>
      <c r="N2562" s="23"/>
      <c r="O2562" s="23"/>
      <c r="P2562" s="23"/>
      <c r="V2562" s="23"/>
      <c r="W2562" s="23"/>
      <c r="X2562" s="23"/>
      <c r="Y2562" s="23"/>
      <c r="Z2562" s="23"/>
      <c r="AA2562" s="23"/>
      <c r="AB2562" s="23"/>
      <c r="AC2562" s="23"/>
      <c r="AD2562" s="23"/>
    </row>
    <row r="2563" spans="1:30">
      <c r="A2563" s="4">
        <v>42810</v>
      </c>
      <c r="B2563" s="23">
        <v>9.1000000000000004E-3</v>
      </c>
      <c r="C2563" s="23">
        <v>7.3000000000000001E-3</v>
      </c>
      <c r="D2563" s="23">
        <v>8.8999999999999999E-3</v>
      </c>
      <c r="E2563" s="23">
        <v>1.01E-2</v>
      </c>
      <c r="F2563" s="23">
        <v>1.3500000000000002E-2</v>
      </c>
      <c r="G2563" s="23">
        <v>1.6299999999999999E-2</v>
      </c>
      <c r="H2563" s="23">
        <v>2.0499999999999997E-2</v>
      </c>
      <c r="I2563" s="23">
        <v>2.3399999999999997E-2</v>
      </c>
      <c r="J2563" s="23">
        <v>2.53E-2</v>
      </c>
      <c r="K2563" s="23">
        <v>2.8900000000000002E-2</v>
      </c>
      <c r="L2563" s="23">
        <v>3.1400000000000004E-2</v>
      </c>
      <c r="M2563" s="23"/>
      <c r="N2563" s="23"/>
      <c r="O2563" s="23"/>
      <c r="P2563" s="23"/>
      <c r="V2563" s="23"/>
      <c r="W2563" s="23"/>
      <c r="X2563" s="23"/>
      <c r="Y2563" s="23"/>
      <c r="Z2563" s="23"/>
      <c r="AA2563" s="23"/>
      <c r="AB2563" s="23"/>
      <c r="AC2563" s="23"/>
      <c r="AD2563" s="23"/>
    </row>
    <row r="2564" spans="1:30">
      <c r="A2564" s="4">
        <v>42811</v>
      </c>
      <c r="B2564" s="23">
        <v>9.1000000000000004E-3</v>
      </c>
      <c r="C2564" s="23">
        <v>7.3000000000000001E-3</v>
      </c>
      <c r="D2564" s="23">
        <v>8.6999999999999994E-3</v>
      </c>
      <c r="E2564" s="23">
        <v>0.01</v>
      </c>
      <c r="F2564" s="23">
        <v>1.3300000000000001E-2</v>
      </c>
      <c r="G2564" s="23">
        <v>1.6E-2</v>
      </c>
      <c r="H2564" s="23">
        <v>2.0299999999999999E-2</v>
      </c>
      <c r="I2564" s="23">
        <v>2.3099999999999999E-2</v>
      </c>
      <c r="J2564" s="23">
        <v>2.5000000000000001E-2</v>
      </c>
      <c r="K2564" s="23">
        <v>2.86E-2</v>
      </c>
      <c r="L2564" s="23">
        <v>3.1099999999999999E-2</v>
      </c>
      <c r="M2564" s="23"/>
      <c r="N2564" s="23"/>
      <c r="O2564" s="23"/>
      <c r="P2564" s="23"/>
      <c r="V2564" s="23"/>
      <c r="W2564" s="23"/>
      <c r="X2564" s="23"/>
      <c r="Y2564" s="23"/>
      <c r="Z2564" s="23"/>
      <c r="AA2564" s="23"/>
      <c r="AB2564" s="23"/>
      <c r="AC2564" s="23"/>
      <c r="AD2564" s="23"/>
    </row>
    <row r="2565" spans="1:30">
      <c r="A2565" s="4">
        <v>42814</v>
      </c>
      <c r="B2565" s="23">
        <v>9.1000000000000004E-3</v>
      </c>
      <c r="C2565" s="23">
        <v>7.6E-3</v>
      </c>
      <c r="D2565" s="23">
        <v>8.8999999999999999E-3</v>
      </c>
      <c r="E2565" s="23">
        <v>1.01E-2</v>
      </c>
      <c r="F2565" s="23">
        <v>1.3000000000000001E-2</v>
      </c>
      <c r="G2565" s="23">
        <v>1.5700000000000002E-2</v>
      </c>
      <c r="H2565" s="23">
        <v>0.02</v>
      </c>
      <c r="I2565" s="23">
        <v>2.2799999999999997E-2</v>
      </c>
      <c r="J2565" s="23">
        <v>2.4700000000000003E-2</v>
      </c>
      <c r="K2565" s="23">
        <v>2.8300000000000002E-2</v>
      </c>
      <c r="L2565" s="23">
        <v>3.0800000000000001E-2</v>
      </c>
      <c r="M2565" s="23"/>
      <c r="N2565" s="23"/>
      <c r="O2565" s="23"/>
      <c r="P2565" s="23"/>
      <c r="V2565" s="23"/>
      <c r="W2565" s="23"/>
      <c r="X2565" s="23"/>
      <c r="Y2565" s="23"/>
      <c r="Z2565" s="23"/>
      <c r="AA2565" s="23"/>
      <c r="AB2565" s="23"/>
      <c r="AC2565" s="23"/>
      <c r="AD2565" s="23"/>
    </row>
    <row r="2566" spans="1:30">
      <c r="A2566" s="4">
        <v>42815</v>
      </c>
      <c r="B2566" s="23">
        <v>9.1000000000000004E-3</v>
      </c>
      <c r="C2566" s="23">
        <v>7.7000000000000002E-3</v>
      </c>
      <c r="D2566" s="23">
        <v>9.1000000000000004E-3</v>
      </c>
      <c r="E2566" s="23">
        <v>0.01</v>
      </c>
      <c r="F2566" s="23">
        <v>1.2699999999999999E-2</v>
      </c>
      <c r="G2566" s="23">
        <v>1.54E-2</v>
      </c>
      <c r="H2566" s="23">
        <v>1.9599999999999999E-2</v>
      </c>
      <c r="I2566" s="23">
        <v>2.2400000000000003E-2</v>
      </c>
      <c r="J2566" s="23">
        <v>2.4300000000000002E-2</v>
      </c>
      <c r="K2566" s="23">
        <v>2.7900000000000001E-2</v>
      </c>
      <c r="L2566" s="23">
        <v>3.04E-2</v>
      </c>
      <c r="M2566" s="23"/>
      <c r="N2566" s="23"/>
      <c r="O2566" s="23"/>
      <c r="P2566" s="23"/>
      <c r="V2566" s="23"/>
      <c r="W2566" s="23"/>
      <c r="X2566" s="23"/>
      <c r="Y2566" s="23"/>
      <c r="Z2566" s="23"/>
      <c r="AA2566" s="23"/>
      <c r="AB2566" s="23"/>
      <c r="AC2566" s="23"/>
      <c r="AD2566" s="23"/>
    </row>
    <row r="2567" spans="1:30">
      <c r="A2567" s="4">
        <v>42816</v>
      </c>
      <c r="B2567" s="23">
        <v>9.1000000000000004E-3</v>
      </c>
      <c r="C2567" s="23">
        <v>7.7000000000000002E-3</v>
      </c>
      <c r="D2567" s="23">
        <v>9.0000000000000011E-3</v>
      </c>
      <c r="E2567" s="23">
        <v>9.8999999999999991E-3</v>
      </c>
      <c r="F2567" s="23">
        <v>1.2699999999999999E-2</v>
      </c>
      <c r="G2567" s="23">
        <v>1.52E-2</v>
      </c>
      <c r="H2567" s="23">
        <v>1.95E-2</v>
      </c>
      <c r="I2567" s="23">
        <v>2.2200000000000001E-2</v>
      </c>
      <c r="J2567" s="23">
        <v>2.4E-2</v>
      </c>
      <c r="K2567" s="23">
        <v>2.76E-2</v>
      </c>
      <c r="L2567" s="23">
        <v>3.0200000000000001E-2</v>
      </c>
      <c r="M2567" s="23"/>
      <c r="N2567" s="23"/>
      <c r="O2567" s="23"/>
      <c r="P2567" s="23"/>
      <c r="V2567" s="23"/>
      <c r="W2567" s="23"/>
      <c r="X2567" s="23"/>
      <c r="Y2567" s="23"/>
      <c r="Z2567" s="23"/>
      <c r="AA2567" s="23"/>
      <c r="AB2567" s="23"/>
      <c r="AC2567" s="23"/>
      <c r="AD2567" s="23"/>
    </row>
    <row r="2568" spans="1:30">
      <c r="A2568" s="4">
        <v>42817</v>
      </c>
      <c r="B2568" s="23">
        <v>9.1000000000000004E-3</v>
      </c>
      <c r="C2568" s="23">
        <v>7.6E-3</v>
      </c>
      <c r="D2568" s="23">
        <v>9.0000000000000011E-3</v>
      </c>
      <c r="E2568" s="23">
        <v>9.8999999999999991E-3</v>
      </c>
      <c r="F2568" s="23">
        <v>1.26E-2</v>
      </c>
      <c r="G2568" s="23">
        <v>1.52E-2</v>
      </c>
      <c r="H2568" s="23">
        <v>1.95E-2</v>
      </c>
      <c r="I2568" s="23">
        <v>2.23E-2</v>
      </c>
      <c r="J2568" s="23">
        <v>2.41E-2</v>
      </c>
      <c r="K2568" s="23">
        <v>2.76E-2</v>
      </c>
      <c r="L2568" s="23">
        <v>3.0200000000000001E-2</v>
      </c>
      <c r="M2568" s="23"/>
      <c r="N2568" s="23"/>
      <c r="O2568" s="23"/>
      <c r="P2568" s="23"/>
      <c r="V2568" s="23"/>
      <c r="W2568" s="23"/>
      <c r="X2568" s="23"/>
      <c r="Y2568" s="23"/>
      <c r="Z2568" s="23"/>
      <c r="AA2568" s="23"/>
      <c r="AB2568" s="23"/>
      <c r="AC2568" s="23"/>
      <c r="AD2568" s="23"/>
    </row>
    <row r="2569" spans="1:30">
      <c r="A2569" s="4">
        <v>42818</v>
      </c>
      <c r="B2569" s="23">
        <v>9.1000000000000004E-3</v>
      </c>
      <c r="C2569" s="23">
        <v>7.8000000000000005E-3</v>
      </c>
      <c r="D2569" s="23">
        <v>8.8999999999999999E-3</v>
      </c>
      <c r="E2569" s="23">
        <v>0.01</v>
      </c>
      <c r="F2569" s="23">
        <v>1.26E-2</v>
      </c>
      <c r="G2569" s="23">
        <v>1.52E-2</v>
      </c>
      <c r="H2569" s="23">
        <v>1.9299999999999998E-2</v>
      </c>
      <c r="I2569" s="23">
        <v>2.2200000000000001E-2</v>
      </c>
      <c r="J2569" s="23">
        <v>2.4E-2</v>
      </c>
      <c r="K2569" s="23">
        <v>2.7400000000000001E-2</v>
      </c>
      <c r="L2569" s="23">
        <v>0.03</v>
      </c>
      <c r="M2569" s="23"/>
      <c r="N2569" s="23"/>
      <c r="O2569" s="23"/>
      <c r="P2569" s="23"/>
      <c r="V2569" s="23"/>
      <c r="W2569" s="23"/>
      <c r="X2569" s="23"/>
      <c r="Y2569" s="23"/>
      <c r="Z2569" s="23"/>
      <c r="AA2569" s="23"/>
      <c r="AB2569" s="23"/>
      <c r="AC2569" s="23"/>
      <c r="AD2569" s="23"/>
    </row>
    <row r="2570" spans="1:30">
      <c r="A2570" s="4">
        <v>42821</v>
      </c>
      <c r="B2570" s="23">
        <v>9.1000000000000004E-3</v>
      </c>
      <c r="C2570" s="23">
        <v>7.8000000000000005E-3</v>
      </c>
      <c r="D2570" s="23">
        <v>9.1000000000000004E-3</v>
      </c>
      <c r="E2570" s="23">
        <v>0.01</v>
      </c>
      <c r="F2570" s="23">
        <v>1.2699999999999999E-2</v>
      </c>
      <c r="G2570" s="23">
        <v>1.5100000000000001E-2</v>
      </c>
      <c r="H2570" s="23">
        <v>1.9299999999999998E-2</v>
      </c>
      <c r="I2570" s="23">
        <v>2.2000000000000002E-2</v>
      </c>
      <c r="J2570" s="23">
        <v>2.3799999999999998E-2</v>
      </c>
      <c r="K2570" s="23">
        <v>2.7300000000000001E-2</v>
      </c>
      <c r="L2570" s="23">
        <v>2.98E-2</v>
      </c>
      <c r="M2570" s="23"/>
      <c r="N2570" s="23"/>
      <c r="O2570" s="23"/>
      <c r="P2570" s="23"/>
      <c r="V2570" s="23"/>
      <c r="W2570" s="23"/>
      <c r="X2570" s="23"/>
      <c r="Y2570" s="23"/>
      <c r="Z2570" s="23"/>
      <c r="AA2570" s="23"/>
      <c r="AB2570" s="23"/>
      <c r="AC2570" s="23"/>
      <c r="AD2570" s="23"/>
    </row>
    <row r="2571" spans="1:30">
      <c r="A2571" s="4">
        <v>42822</v>
      </c>
      <c r="B2571" s="23">
        <v>9.1000000000000004E-3</v>
      </c>
      <c r="C2571" s="23">
        <v>7.8000000000000005E-3</v>
      </c>
      <c r="D2571" s="23">
        <v>9.1999999999999998E-3</v>
      </c>
      <c r="E2571" s="23">
        <v>1.03E-2</v>
      </c>
      <c r="F2571" s="23">
        <v>1.3000000000000001E-2</v>
      </c>
      <c r="G2571" s="23">
        <v>1.5600000000000001E-2</v>
      </c>
      <c r="H2571" s="23">
        <v>1.9699999999999999E-2</v>
      </c>
      <c r="I2571" s="23">
        <v>2.2499999999999999E-2</v>
      </c>
      <c r="J2571" s="23">
        <v>2.4199999999999999E-2</v>
      </c>
      <c r="K2571" s="23">
        <v>2.7699999999999999E-2</v>
      </c>
      <c r="L2571" s="23">
        <v>3.0200000000000001E-2</v>
      </c>
      <c r="M2571" s="23"/>
      <c r="N2571" s="23"/>
      <c r="O2571" s="23"/>
      <c r="P2571" s="23"/>
      <c r="V2571" s="23"/>
      <c r="W2571" s="23"/>
      <c r="X2571" s="23"/>
      <c r="Y2571" s="23"/>
      <c r="Z2571" s="23"/>
      <c r="AA2571" s="23"/>
      <c r="AB2571" s="23"/>
      <c r="AC2571" s="23"/>
      <c r="AD2571" s="23"/>
    </row>
    <row r="2572" spans="1:30">
      <c r="A2572" s="4">
        <v>42823</v>
      </c>
      <c r="B2572" s="23">
        <v>9.1000000000000004E-3</v>
      </c>
      <c r="C2572" s="23">
        <v>7.8000000000000005E-3</v>
      </c>
      <c r="D2572" s="23">
        <v>9.1999999999999998E-3</v>
      </c>
      <c r="E2572" s="23">
        <v>1.04E-2</v>
      </c>
      <c r="F2572" s="23">
        <v>1.26E-2</v>
      </c>
      <c r="G2572" s="23">
        <v>1.5300000000000001E-2</v>
      </c>
      <c r="H2572" s="23">
        <v>1.9299999999999998E-2</v>
      </c>
      <c r="I2572" s="23">
        <v>2.2099999999999998E-2</v>
      </c>
      <c r="J2572" s="23">
        <v>2.3900000000000001E-2</v>
      </c>
      <c r="K2572" s="23">
        <v>2.7400000000000001E-2</v>
      </c>
      <c r="L2572" s="23">
        <v>2.9900000000000003E-2</v>
      </c>
      <c r="M2572" s="23"/>
      <c r="N2572" s="23"/>
      <c r="O2572" s="23"/>
      <c r="P2572" s="23"/>
      <c r="V2572" s="23"/>
      <c r="W2572" s="23"/>
      <c r="X2572" s="23"/>
      <c r="Y2572" s="23"/>
      <c r="Z2572" s="23"/>
      <c r="AA2572" s="23"/>
      <c r="AB2572" s="23"/>
      <c r="AC2572" s="23"/>
      <c r="AD2572" s="23"/>
    </row>
    <row r="2573" spans="1:30">
      <c r="A2573" s="4">
        <v>42824</v>
      </c>
      <c r="B2573" s="23">
        <v>9.1000000000000004E-3</v>
      </c>
      <c r="C2573" s="23">
        <v>7.8000000000000005E-3</v>
      </c>
      <c r="D2573" s="23">
        <v>9.1000000000000004E-3</v>
      </c>
      <c r="E2573" s="23">
        <v>1.03E-2</v>
      </c>
      <c r="F2573" s="23">
        <v>1.2800000000000001E-2</v>
      </c>
      <c r="G2573" s="23">
        <v>1.55E-2</v>
      </c>
      <c r="H2573" s="23">
        <v>1.9599999999999999E-2</v>
      </c>
      <c r="I2573" s="23">
        <v>2.2499999999999999E-2</v>
      </c>
      <c r="J2573" s="23">
        <v>2.4199999999999999E-2</v>
      </c>
      <c r="K2573" s="23">
        <v>2.7799999999999998E-2</v>
      </c>
      <c r="L2573" s="23">
        <v>3.0299999999999997E-2</v>
      </c>
      <c r="M2573" s="23"/>
      <c r="N2573" s="23"/>
      <c r="O2573" s="23"/>
      <c r="P2573" s="23"/>
      <c r="V2573" s="23"/>
      <c r="W2573" s="23"/>
      <c r="X2573" s="23"/>
      <c r="Y2573" s="23"/>
      <c r="Z2573" s="23"/>
      <c r="AA2573" s="23"/>
      <c r="AB2573" s="23"/>
      <c r="AC2573" s="23"/>
      <c r="AD2573" s="23"/>
    </row>
    <row r="2574" spans="1:30">
      <c r="A2574" s="4">
        <v>42825</v>
      </c>
      <c r="B2574" s="23">
        <v>8.199999999999999E-3</v>
      </c>
      <c r="C2574" s="23">
        <v>7.6E-3</v>
      </c>
      <c r="D2574" s="23">
        <v>9.1000000000000004E-3</v>
      </c>
      <c r="E2574" s="23">
        <v>1.03E-2</v>
      </c>
      <c r="F2574" s="23">
        <v>1.2699999999999999E-2</v>
      </c>
      <c r="G2574" s="23">
        <v>1.4999999999999999E-2</v>
      </c>
      <c r="H2574" s="23">
        <v>1.9299999999999998E-2</v>
      </c>
      <c r="I2574" s="23">
        <v>2.2200000000000001E-2</v>
      </c>
      <c r="J2574" s="23">
        <v>2.4E-2</v>
      </c>
      <c r="K2574" s="23">
        <v>2.76E-2</v>
      </c>
      <c r="L2574" s="23">
        <v>3.0200000000000001E-2</v>
      </c>
      <c r="M2574" s="23"/>
      <c r="N2574" s="23"/>
      <c r="O2574" s="23"/>
      <c r="P2574" s="23"/>
      <c r="V2574" s="23"/>
      <c r="W2574" s="23"/>
      <c r="X2574" s="23"/>
      <c r="Y2574" s="23"/>
      <c r="Z2574" s="23"/>
      <c r="AA2574" s="23"/>
      <c r="AB2574" s="23"/>
      <c r="AC2574" s="23"/>
      <c r="AD2574" s="23"/>
    </row>
    <row r="2575" spans="1:30">
      <c r="A2575" s="4">
        <v>42828</v>
      </c>
      <c r="B2575" s="23">
        <v>9.1000000000000004E-3</v>
      </c>
      <c r="C2575" s="23">
        <v>7.9000000000000008E-3</v>
      </c>
      <c r="D2575" s="23">
        <v>9.1999999999999998E-3</v>
      </c>
      <c r="E2575" s="23">
        <v>1.0200000000000001E-2</v>
      </c>
      <c r="F2575" s="23">
        <v>1.24E-2</v>
      </c>
      <c r="G2575" s="23">
        <v>1.47E-2</v>
      </c>
      <c r="H2575" s="23">
        <v>1.8799999999999997E-2</v>
      </c>
      <c r="I2575" s="23">
        <v>2.1600000000000001E-2</v>
      </c>
      <c r="J2575" s="23">
        <v>2.35E-2</v>
      </c>
      <c r="K2575" s="23">
        <v>2.7099999999999999E-2</v>
      </c>
      <c r="L2575" s="23">
        <v>2.98E-2</v>
      </c>
      <c r="M2575" s="23"/>
      <c r="N2575" s="23"/>
      <c r="O2575" s="23"/>
      <c r="P2575" s="23"/>
      <c r="V2575" s="23"/>
      <c r="W2575" s="23"/>
      <c r="X2575" s="23"/>
      <c r="Y2575" s="23"/>
      <c r="Z2575" s="23"/>
      <c r="AA2575" s="23"/>
      <c r="AB2575" s="23"/>
      <c r="AC2575" s="23"/>
      <c r="AD2575" s="23"/>
    </row>
    <row r="2576" spans="1:30">
      <c r="A2576" s="4">
        <v>42829</v>
      </c>
      <c r="B2576" s="23">
        <v>9.1000000000000004E-3</v>
      </c>
      <c r="C2576" s="23">
        <v>7.9000000000000008E-3</v>
      </c>
      <c r="D2576" s="23">
        <v>9.1999999999999998E-3</v>
      </c>
      <c r="E2576" s="23">
        <v>1.03E-2</v>
      </c>
      <c r="F2576" s="23">
        <v>1.2500000000000001E-2</v>
      </c>
      <c r="G2576" s="23">
        <v>1.47E-2</v>
      </c>
      <c r="H2576" s="23">
        <v>1.8799999999999997E-2</v>
      </c>
      <c r="I2576" s="23">
        <v>2.1600000000000001E-2</v>
      </c>
      <c r="J2576" s="23">
        <v>2.3599999999999999E-2</v>
      </c>
      <c r="K2576" s="23">
        <v>2.7200000000000002E-2</v>
      </c>
      <c r="L2576" s="23">
        <v>2.9900000000000003E-2</v>
      </c>
      <c r="M2576" s="23"/>
      <c r="N2576" s="23"/>
      <c r="O2576" s="23"/>
      <c r="P2576" s="23"/>
      <c r="V2576" s="23"/>
      <c r="W2576" s="23"/>
      <c r="X2576" s="23"/>
      <c r="Y2576" s="23"/>
      <c r="Z2576" s="23"/>
      <c r="AA2576" s="23"/>
      <c r="AB2576" s="23"/>
      <c r="AC2576" s="23"/>
      <c r="AD2576" s="23"/>
    </row>
    <row r="2577" spans="1:30">
      <c r="A2577" s="4">
        <v>42830</v>
      </c>
      <c r="B2577" s="23">
        <v>9.1000000000000004E-3</v>
      </c>
      <c r="C2577" s="23">
        <v>8.0000000000000002E-3</v>
      </c>
      <c r="D2577" s="23">
        <v>9.300000000000001E-3</v>
      </c>
      <c r="E2577" s="23">
        <v>1.03E-2</v>
      </c>
      <c r="F2577" s="23">
        <v>1.24E-2</v>
      </c>
      <c r="G2577" s="23">
        <v>1.44E-2</v>
      </c>
      <c r="H2577" s="23">
        <v>1.8500000000000003E-2</v>
      </c>
      <c r="I2577" s="23">
        <v>2.1400000000000002E-2</v>
      </c>
      <c r="J2577" s="23">
        <v>2.3399999999999997E-2</v>
      </c>
      <c r="K2577" s="23">
        <v>2.7099999999999999E-2</v>
      </c>
      <c r="L2577" s="23">
        <v>2.98E-2</v>
      </c>
      <c r="M2577" s="23"/>
      <c r="N2577" s="23"/>
      <c r="O2577" s="23"/>
      <c r="P2577" s="23"/>
      <c r="V2577" s="23"/>
      <c r="W2577" s="23"/>
      <c r="X2577" s="23"/>
      <c r="Y2577" s="23"/>
      <c r="Z2577" s="23"/>
      <c r="AA2577" s="23"/>
      <c r="AB2577" s="23"/>
      <c r="AC2577" s="23"/>
      <c r="AD2577" s="23"/>
    </row>
    <row r="2578" spans="1:30">
      <c r="A2578" s="4">
        <v>42831</v>
      </c>
      <c r="B2578" s="23">
        <v>9.1000000000000004E-3</v>
      </c>
      <c r="C2578" s="23">
        <v>7.9000000000000008E-3</v>
      </c>
      <c r="D2578" s="23">
        <v>9.3999999999999986E-3</v>
      </c>
      <c r="E2578" s="23">
        <v>1.0500000000000001E-2</v>
      </c>
      <c r="F2578" s="23">
        <v>1.24E-2</v>
      </c>
      <c r="G2578" s="23">
        <v>1.4499999999999999E-2</v>
      </c>
      <c r="H2578" s="23">
        <v>1.8700000000000001E-2</v>
      </c>
      <c r="I2578" s="23">
        <v>2.1499999999999998E-2</v>
      </c>
      <c r="J2578" s="23">
        <v>2.3399999999999997E-2</v>
      </c>
      <c r="K2578" s="23">
        <v>2.7200000000000002E-2</v>
      </c>
      <c r="L2578" s="23">
        <v>2.9900000000000003E-2</v>
      </c>
      <c r="M2578" s="23"/>
      <c r="N2578" s="23"/>
      <c r="O2578" s="23"/>
      <c r="P2578" s="23"/>
      <c r="V2578" s="23"/>
      <c r="W2578" s="23"/>
      <c r="X2578" s="23"/>
      <c r="Y2578" s="23"/>
      <c r="Z2578" s="23"/>
      <c r="AA2578" s="23"/>
      <c r="AB2578" s="23"/>
      <c r="AC2578" s="23"/>
      <c r="AD2578" s="23"/>
    </row>
    <row r="2579" spans="1:30">
      <c r="A2579" s="4">
        <v>42832</v>
      </c>
      <c r="B2579" s="23">
        <v>9.1000000000000004E-3</v>
      </c>
      <c r="C2579" s="23">
        <v>8.199999999999999E-3</v>
      </c>
      <c r="D2579" s="23">
        <v>9.4999999999999998E-3</v>
      </c>
      <c r="E2579" s="23">
        <v>1.0800000000000001E-2</v>
      </c>
      <c r="F2579" s="23">
        <v>1.29E-2</v>
      </c>
      <c r="G2579" s="23">
        <v>1.52E-2</v>
      </c>
      <c r="H2579" s="23">
        <v>1.9199999999999998E-2</v>
      </c>
      <c r="I2579" s="23">
        <v>2.2000000000000002E-2</v>
      </c>
      <c r="J2579" s="23">
        <v>2.3799999999999998E-2</v>
      </c>
      <c r="K2579" s="23">
        <v>2.7400000000000001E-2</v>
      </c>
      <c r="L2579" s="23">
        <v>0.03</v>
      </c>
      <c r="M2579" s="23"/>
      <c r="N2579" s="23"/>
      <c r="O2579" s="23"/>
      <c r="P2579" s="23"/>
      <c r="V2579" s="23"/>
      <c r="W2579" s="23"/>
      <c r="X2579" s="23"/>
      <c r="Y2579" s="23"/>
      <c r="Z2579" s="23"/>
      <c r="AA2579" s="23"/>
      <c r="AB2579" s="23"/>
      <c r="AC2579" s="23"/>
      <c r="AD2579" s="23"/>
    </row>
    <row r="2580" spans="1:30">
      <c r="A2580" s="4">
        <v>42835</v>
      </c>
      <c r="B2580" s="23">
        <v>9.1000000000000004E-3</v>
      </c>
      <c r="C2580" s="23">
        <v>8.199999999999999E-3</v>
      </c>
      <c r="D2580" s="23">
        <v>9.7000000000000003E-3</v>
      </c>
      <c r="E2580" s="23">
        <v>1.0700000000000001E-2</v>
      </c>
      <c r="F2580" s="23">
        <v>1.29E-2</v>
      </c>
      <c r="G2580" s="23">
        <v>1.52E-2</v>
      </c>
      <c r="H2580" s="23">
        <v>1.9099999999999999E-2</v>
      </c>
      <c r="I2580" s="23">
        <v>2.18E-2</v>
      </c>
      <c r="J2580" s="23">
        <v>2.3700000000000002E-2</v>
      </c>
      <c r="K2580" s="23">
        <v>2.7200000000000002E-2</v>
      </c>
      <c r="L2580" s="23">
        <v>2.9900000000000003E-2</v>
      </c>
      <c r="M2580" s="23"/>
      <c r="N2580" s="23"/>
      <c r="O2580" s="23"/>
      <c r="P2580" s="23"/>
      <c r="V2580" s="23"/>
      <c r="W2580" s="23"/>
      <c r="X2580" s="23"/>
      <c r="Y2580" s="23"/>
      <c r="Z2580" s="23"/>
      <c r="AA2580" s="23"/>
      <c r="AB2580" s="23"/>
      <c r="AC2580" s="23"/>
      <c r="AD2580" s="23"/>
    </row>
    <row r="2581" spans="1:30">
      <c r="A2581" s="4">
        <v>42836</v>
      </c>
      <c r="B2581" s="23">
        <v>9.1000000000000004E-3</v>
      </c>
      <c r="C2581" s="23">
        <v>8.199999999999999E-3</v>
      </c>
      <c r="D2581" s="23">
        <v>9.3999999999999986E-3</v>
      </c>
      <c r="E2581" s="23">
        <v>1.0500000000000001E-2</v>
      </c>
      <c r="F2581" s="23">
        <v>1.24E-2</v>
      </c>
      <c r="G2581" s="23">
        <v>1.4499999999999999E-2</v>
      </c>
      <c r="H2581" s="23">
        <v>1.84E-2</v>
      </c>
      <c r="I2581" s="23">
        <v>2.1099999999999997E-2</v>
      </c>
      <c r="J2581" s="23">
        <v>2.3199999999999998E-2</v>
      </c>
      <c r="K2581" s="23">
        <v>2.6699999999999998E-2</v>
      </c>
      <c r="L2581" s="23">
        <v>2.9300000000000003E-2</v>
      </c>
      <c r="M2581" s="23"/>
      <c r="N2581" s="23"/>
      <c r="O2581" s="23"/>
      <c r="P2581" s="23"/>
      <c r="V2581" s="23"/>
      <c r="W2581" s="23"/>
      <c r="X2581" s="23"/>
      <c r="Y2581" s="23"/>
      <c r="Z2581" s="23"/>
      <c r="AA2581" s="23"/>
      <c r="AB2581" s="23"/>
      <c r="AC2581" s="23"/>
      <c r="AD2581" s="23"/>
    </row>
    <row r="2582" spans="1:30">
      <c r="A2582" s="4">
        <v>42837</v>
      </c>
      <c r="B2582" s="23">
        <v>9.1000000000000004E-3</v>
      </c>
      <c r="C2582" s="23">
        <v>8.1000000000000013E-3</v>
      </c>
      <c r="D2582" s="23">
        <v>9.4999999999999998E-3</v>
      </c>
      <c r="E2582" s="23">
        <v>1.04E-2</v>
      </c>
      <c r="F2582" s="23">
        <v>1.24E-2</v>
      </c>
      <c r="G2582" s="23">
        <v>1.44E-2</v>
      </c>
      <c r="H2582" s="23">
        <v>1.8100000000000002E-2</v>
      </c>
      <c r="I2582" s="23">
        <v>2.0899999999999998E-2</v>
      </c>
      <c r="J2582" s="23">
        <v>2.2799999999999997E-2</v>
      </c>
      <c r="K2582" s="23">
        <v>2.6499999999999999E-2</v>
      </c>
      <c r="L2582" s="23">
        <v>2.92E-2</v>
      </c>
      <c r="M2582" s="23"/>
      <c r="N2582" s="23"/>
      <c r="O2582" s="23"/>
      <c r="P2582" s="23"/>
      <c r="V2582" s="23"/>
      <c r="W2582" s="23"/>
      <c r="X2582" s="23"/>
      <c r="Y2582" s="23"/>
      <c r="Z2582" s="23"/>
      <c r="AA2582" s="23"/>
      <c r="AB2582" s="23"/>
      <c r="AC2582" s="23"/>
      <c r="AD2582" s="23"/>
    </row>
    <row r="2583" spans="1:30">
      <c r="A2583" s="4">
        <v>42838</v>
      </c>
      <c r="B2583" s="23">
        <v>9.1000000000000004E-3</v>
      </c>
      <c r="C2583" s="23">
        <v>8.1000000000000013E-3</v>
      </c>
      <c r="D2583" s="23">
        <v>9.3999999999999986E-3</v>
      </c>
      <c r="E2583" s="23">
        <v>1.03E-2</v>
      </c>
      <c r="F2583" s="23">
        <v>1.21E-2</v>
      </c>
      <c r="G2583" s="23">
        <v>1.3999999999999999E-2</v>
      </c>
      <c r="H2583" s="23">
        <v>1.77E-2</v>
      </c>
      <c r="I2583" s="23">
        <v>2.0499999999999997E-2</v>
      </c>
      <c r="J2583" s="23">
        <v>2.2400000000000003E-2</v>
      </c>
      <c r="K2583" s="23">
        <v>2.6200000000000001E-2</v>
      </c>
      <c r="L2583" s="23">
        <v>2.8900000000000002E-2</v>
      </c>
      <c r="M2583" s="23"/>
      <c r="N2583" s="23"/>
      <c r="O2583" s="23"/>
      <c r="P2583" s="23"/>
      <c r="V2583" s="23"/>
      <c r="W2583" s="23"/>
      <c r="X2583" s="23"/>
      <c r="Y2583" s="23"/>
      <c r="Z2583" s="23"/>
      <c r="AA2583" s="23"/>
      <c r="AB2583" s="23"/>
      <c r="AC2583" s="23"/>
      <c r="AD2583" s="23"/>
    </row>
    <row r="2584" spans="1:30">
      <c r="A2584" s="4">
        <v>42842</v>
      </c>
      <c r="B2584" s="23">
        <v>9.1000000000000004E-3</v>
      </c>
      <c r="C2584" s="23">
        <v>8.3000000000000001E-3</v>
      </c>
      <c r="D2584" s="23">
        <v>9.3999999999999986E-3</v>
      </c>
      <c r="E2584" s="23">
        <v>1.04E-2</v>
      </c>
      <c r="F2584" s="23">
        <v>1.21E-2</v>
      </c>
      <c r="G2584" s="23">
        <v>1.4199999999999999E-2</v>
      </c>
      <c r="H2584" s="23">
        <v>1.7899999999999999E-2</v>
      </c>
      <c r="I2584" s="23">
        <v>2.07E-2</v>
      </c>
      <c r="J2584" s="23">
        <v>2.2599999999999999E-2</v>
      </c>
      <c r="K2584" s="23">
        <v>2.6499999999999999E-2</v>
      </c>
      <c r="L2584" s="23">
        <v>2.92E-2</v>
      </c>
      <c r="M2584" s="23"/>
      <c r="N2584" s="23"/>
      <c r="O2584" s="23"/>
      <c r="P2584" s="23"/>
      <c r="V2584" s="23"/>
      <c r="W2584" s="23"/>
      <c r="X2584" s="23"/>
      <c r="Y2584" s="23"/>
      <c r="Z2584" s="23"/>
      <c r="AA2584" s="23"/>
      <c r="AB2584" s="23"/>
      <c r="AC2584" s="23"/>
      <c r="AD2584" s="23"/>
    </row>
    <row r="2585" spans="1:30">
      <c r="A2585" s="4">
        <v>42843</v>
      </c>
      <c r="B2585" s="23">
        <v>9.1000000000000004E-3</v>
      </c>
      <c r="C2585" s="23">
        <v>8.199999999999999E-3</v>
      </c>
      <c r="D2585" s="23">
        <v>9.3999999999999986E-3</v>
      </c>
      <c r="E2585" s="23">
        <v>1.0200000000000001E-2</v>
      </c>
      <c r="F2585" s="23">
        <v>1.18E-2</v>
      </c>
      <c r="G2585" s="23">
        <v>1.3500000000000002E-2</v>
      </c>
      <c r="H2585" s="23">
        <v>1.7100000000000001E-2</v>
      </c>
      <c r="I2585" s="23">
        <v>1.9799999999999998E-2</v>
      </c>
      <c r="J2585" s="23">
        <v>2.18E-2</v>
      </c>
      <c r="K2585" s="23">
        <v>2.5600000000000001E-2</v>
      </c>
      <c r="L2585" s="23">
        <v>2.8399999999999998E-2</v>
      </c>
      <c r="M2585" s="23"/>
      <c r="N2585" s="23"/>
      <c r="O2585" s="23"/>
      <c r="P2585" s="23"/>
      <c r="V2585" s="23"/>
      <c r="W2585" s="23"/>
      <c r="X2585" s="23"/>
      <c r="Y2585" s="23"/>
      <c r="Z2585" s="23"/>
      <c r="AA2585" s="23"/>
      <c r="AB2585" s="23"/>
      <c r="AC2585" s="23"/>
      <c r="AD2585" s="23"/>
    </row>
    <row r="2586" spans="1:30">
      <c r="A2586" s="4">
        <v>42844</v>
      </c>
      <c r="B2586" s="23">
        <v>9.1000000000000004E-3</v>
      </c>
      <c r="C2586" s="23">
        <v>8.1000000000000013E-3</v>
      </c>
      <c r="D2586" s="23">
        <v>9.3999999999999986E-3</v>
      </c>
      <c r="E2586" s="23">
        <v>1.0200000000000001E-2</v>
      </c>
      <c r="F2586" s="23">
        <v>1.1899999999999999E-2</v>
      </c>
      <c r="G2586" s="23">
        <v>1.38E-2</v>
      </c>
      <c r="H2586" s="23">
        <v>1.7399999999999999E-2</v>
      </c>
      <c r="I2586" s="23">
        <v>2.0199999999999999E-2</v>
      </c>
      <c r="J2586" s="23">
        <v>2.2099999999999998E-2</v>
      </c>
      <c r="K2586" s="23">
        <v>2.5899999999999999E-2</v>
      </c>
      <c r="L2586" s="23">
        <v>2.87E-2</v>
      </c>
      <c r="M2586" s="23"/>
      <c r="N2586" s="23"/>
      <c r="O2586" s="23"/>
      <c r="P2586" s="23"/>
      <c r="V2586" s="23"/>
      <c r="W2586" s="23"/>
      <c r="X2586" s="23"/>
      <c r="Y2586" s="23"/>
      <c r="Z2586" s="23"/>
      <c r="AA2586" s="23"/>
      <c r="AB2586" s="23"/>
      <c r="AC2586" s="23"/>
      <c r="AD2586" s="23"/>
    </row>
    <row r="2587" spans="1:30">
      <c r="A2587" s="4">
        <v>42845</v>
      </c>
      <c r="B2587" s="23">
        <v>9.1000000000000004E-3</v>
      </c>
      <c r="C2587" s="23">
        <v>7.9000000000000008E-3</v>
      </c>
      <c r="D2587" s="23">
        <v>9.300000000000001E-3</v>
      </c>
      <c r="E2587" s="23">
        <v>1.01E-2</v>
      </c>
      <c r="F2587" s="23">
        <v>1.21E-2</v>
      </c>
      <c r="G2587" s="23">
        <v>1.41E-2</v>
      </c>
      <c r="H2587" s="23">
        <v>1.78E-2</v>
      </c>
      <c r="I2587" s="23">
        <v>2.06E-2</v>
      </c>
      <c r="J2587" s="23">
        <v>2.2400000000000003E-2</v>
      </c>
      <c r="K2587" s="23">
        <v>2.6099999999999998E-2</v>
      </c>
      <c r="L2587" s="23">
        <v>2.8900000000000002E-2</v>
      </c>
      <c r="M2587" s="23"/>
      <c r="N2587" s="23"/>
      <c r="O2587" s="23"/>
      <c r="P2587" s="23"/>
      <c r="V2587" s="23"/>
      <c r="W2587" s="23"/>
      <c r="X2587" s="23"/>
      <c r="Y2587" s="23"/>
      <c r="Z2587" s="23"/>
      <c r="AA2587" s="23"/>
      <c r="AB2587" s="23"/>
      <c r="AC2587" s="23"/>
      <c r="AD2587" s="23"/>
    </row>
    <row r="2588" spans="1:30">
      <c r="A2588" s="4">
        <v>42846</v>
      </c>
      <c r="B2588" s="23">
        <v>9.1000000000000004E-3</v>
      </c>
      <c r="C2588" s="23">
        <v>7.9000000000000008E-3</v>
      </c>
      <c r="D2588" s="23">
        <v>9.1999999999999998E-3</v>
      </c>
      <c r="E2588" s="23">
        <v>9.8999999999999991E-3</v>
      </c>
      <c r="F2588" s="23">
        <v>1.2E-2</v>
      </c>
      <c r="G2588" s="23">
        <v>1.3999999999999999E-2</v>
      </c>
      <c r="H2588" s="23">
        <v>1.77E-2</v>
      </c>
      <c r="I2588" s="23">
        <v>2.0499999999999997E-2</v>
      </c>
      <c r="J2588" s="23">
        <v>2.2400000000000003E-2</v>
      </c>
      <c r="K2588" s="23">
        <v>2.6099999999999998E-2</v>
      </c>
      <c r="L2588" s="23">
        <v>2.8900000000000002E-2</v>
      </c>
      <c r="M2588" s="23"/>
      <c r="N2588" s="23"/>
      <c r="O2588" s="23"/>
      <c r="P2588" s="23"/>
      <c r="V2588" s="23"/>
      <c r="W2588" s="23"/>
      <c r="X2588" s="23"/>
      <c r="Y2588" s="23"/>
      <c r="Z2588" s="23"/>
      <c r="AA2588" s="23"/>
      <c r="AB2588" s="23"/>
      <c r="AC2588" s="23"/>
      <c r="AD2588" s="23"/>
    </row>
    <row r="2589" spans="1:30">
      <c r="A2589" s="4">
        <v>42849</v>
      </c>
      <c r="B2589" s="23">
        <v>9.1000000000000004E-3</v>
      </c>
      <c r="C2589" s="23">
        <v>8.1000000000000013E-3</v>
      </c>
      <c r="D2589" s="23">
        <v>9.5999999999999992E-3</v>
      </c>
      <c r="E2589" s="23">
        <v>1.03E-2</v>
      </c>
      <c r="F2589" s="23">
        <v>1.2500000000000001E-2</v>
      </c>
      <c r="G2589" s="23">
        <v>1.44E-2</v>
      </c>
      <c r="H2589" s="23">
        <v>1.8100000000000002E-2</v>
      </c>
      <c r="I2589" s="23">
        <v>2.0899999999999998E-2</v>
      </c>
      <c r="J2589" s="23">
        <v>2.2799999999999997E-2</v>
      </c>
      <c r="K2589" s="23">
        <v>2.6499999999999999E-2</v>
      </c>
      <c r="L2589" s="23">
        <v>2.9300000000000003E-2</v>
      </c>
      <c r="M2589" s="23"/>
      <c r="N2589" s="23"/>
      <c r="O2589" s="23"/>
      <c r="P2589" s="23"/>
      <c r="V2589" s="23"/>
      <c r="W2589" s="23"/>
      <c r="X2589" s="23"/>
      <c r="Y2589" s="23"/>
      <c r="Z2589" s="23"/>
      <c r="AA2589" s="23"/>
      <c r="AB2589" s="23"/>
      <c r="AC2589" s="23"/>
      <c r="AD2589" s="23"/>
    </row>
    <row r="2590" spans="1:30">
      <c r="A2590" s="4">
        <v>42850</v>
      </c>
      <c r="B2590" s="23">
        <v>9.1000000000000004E-3</v>
      </c>
      <c r="C2590" s="23">
        <v>8.199999999999999E-3</v>
      </c>
      <c r="D2590" s="23">
        <v>9.7999999999999997E-3</v>
      </c>
      <c r="E2590" s="23">
        <v>1.09E-2</v>
      </c>
      <c r="F2590" s="23">
        <v>1.29E-2</v>
      </c>
      <c r="G2590" s="23">
        <v>1.49E-2</v>
      </c>
      <c r="H2590" s="23">
        <v>1.8700000000000001E-2</v>
      </c>
      <c r="I2590" s="23">
        <v>2.1499999999999998E-2</v>
      </c>
      <c r="J2590" s="23">
        <v>2.35E-2</v>
      </c>
      <c r="K2590" s="23">
        <v>2.7099999999999999E-2</v>
      </c>
      <c r="L2590" s="23">
        <v>2.9900000000000003E-2</v>
      </c>
      <c r="M2590" s="23"/>
      <c r="N2590" s="23"/>
      <c r="O2590" s="23"/>
      <c r="P2590" s="23"/>
      <c r="V2590" s="23"/>
      <c r="W2590" s="23"/>
      <c r="X2590" s="23"/>
      <c r="Y2590" s="23"/>
      <c r="Z2590" s="23"/>
      <c r="AA2590" s="23"/>
      <c r="AB2590" s="23"/>
      <c r="AC2590" s="23"/>
      <c r="AD2590" s="23"/>
    </row>
    <row r="2591" spans="1:30">
      <c r="A2591" s="4">
        <v>42851</v>
      </c>
      <c r="B2591" s="23">
        <v>9.1000000000000004E-3</v>
      </c>
      <c r="C2591" s="23">
        <v>8.3000000000000001E-3</v>
      </c>
      <c r="D2591" s="23">
        <v>9.8999999999999991E-3</v>
      </c>
      <c r="E2591" s="23">
        <v>1.0700000000000001E-2</v>
      </c>
      <c r="F2591" s="23">
        <v>1.2800000000000001E-2</v>
      </c>
      <c r="G2591" s="23">
        <v>1.46E-2</v>
      </c>
      <c r="H2591" s="23">
        <v>1.84E-2</v>
      </c>
      <c r="I2591" s="23">
        <v>2.12E-2</v>
      </c>
      <c r="J2591" s="23">
        <v>2.3199999999999998E-2</v>
      </c>
      <c r="K2591" s="23">
        <v>2.69E-2</v>
      </c>
      <c r="L2591" s="23">
        <v>2.9700000000000001E-2</v>
      </c>
      <c r="M2591" s="23"/>
      <c r="N2591" s="23"/>
      <c r="O2591" s="23"/>
      <c r="P2591" s="23"/>
      <c r="V2591" s="23"/>
      <c r="W2591" s="23"/>
      <c r="X2591" s="23"/>
      <c r="Y2591" s="23"/>
      <c r="Z2591" s="23"/>
      <c r="AA2591" s="23"/>
      <c r="AB2591" s="23"/>
      <c r="AC2591" s="23"/>
      <c r="AD2591" s="23"/>
    </row>
    <row r="2592" spans="1:30">
      <c r="A2592" s="4">
        <v>42852</v>
      </c>
      <c r="B2592" s="23">
        <v>9.1000000000000004E-3</v>
      </c>
      <c r="C2592" s="23">
        <v>8.1000000000000013E-3</v>
      </c>
      <c r="D2592" s="23">
        <v>9.7999999999999997E-3</v>
      </c>
      <c r="E2592" s="23">
        <v>1.06E-2</v>
      </c>
      <c r="F2592" s="23">
        <v>1.2500000000000001E-2</v>
      </c>
      <c r="G2592" s="23">
        <v>1.44E-2</v>
      </c>
      <c r="H2592" s="23">
        <v>1.8100000000000002E-2</v>
      </c>
      <c r="I2592" s="23">
        <v>2.1000000000000001E-2</v>
      </c>
      <c r="J2592" s="23">
        <v>2.3E-2</v>
      </c>
      <c r="K2592" s="23">
        <v>2.6800000000000001E-2</v>
      </c>
      <c r="L2592" s="23">
        <v>2.9600000000000001E-2</v>
      </c>
      <c r="M2592" s="23"/>
      <c r="N2592" s="23"/>
      <c r="O2592" s="23"/>
      <c r="P2592" s="23"/>
      <c r="V2592" s="23"/>
      <c r="W2592" s="23"/>
      <c r="X2592" s="23"/>
      <c r="Y2592" s="23"/>
      <c r="Z2592" s="23"/>
      <c r="AA2592" s="23"/>
      <c r="AB2592" s="23"/>
      <c r="AC2592" s="23"/>
      <c r="AD2592" s="23"/>
    </row>
    <row r="2593" spans="1:30">
      <c r="A2593" s="4">
        <v>42853</v>
      </c>
      <c r="B2593" s="23">
        <v>8.3000000000000001E-3</v>
      </c>
      <c r="C2593" s="23">
        <v>8.0000000000000002E-3</v>
      </c>
      <c r="D2593" s="23">
        <v>9.8999999999999991E-3</v>
      </c>
      <c r="E2593" s="23">
        <v>1.0700000000000001E-2</v>
      </c>
      <c r="F2593" s="23">
        <v>1.2800000000000001E-2</v>
      </c>
      <c r="G2593" s="23">
        <v>1.4499999999999999E-2</v>
      </c>
      <c r="H2593" s="23">
        <v>1.8100000000000002E-2</v>
      </c>
      <c r="I2593" s="23">
        <v>2.1000000000000001E-2</v>
      </c>
      <c r="J2593" s="23">
        <v>2.29E-2</v>
      </c>
      <c r="K2593" s="23">
        <v>2.6699999999999998E-2</v>
      </c>
      <c r="L2593" s="23">
        <v>2.9600000000000001E-2</v>
      </c>
      <c r="M2593" s="23"/>
      <c r="N2593" s="23"/>
      <c r="O2593" s="23"/>
      <c r="P2593" s="23"/>
      <c r="V2593" s="23"/>
      <c r="W2593" s="23"/>
      <c r="X2593" s="23"/>
      <c r="Y2593" s="23"/>
      <c r="Z2593" s="23"/>
      <c r="AA2593" s="23"/>
      <c r="AB2593" s="23"/>
      <c r="AC2593" s="23"/>
      <c r="AD2593" s="23"/>
    </row>
    <row r="2594" spans="1:30">
      <c r="A2594" s="4">
        <v>42856</v>
      </c>
      <c r="B2594" s="23">
        <v>9.1000000000000004E-3</v>
      </c>
      <c r="C2594" s="23">
        <v>8.3000000000000001E-3</v>
      </c>
      <c r="D2594" s="23">
        <v>9.7999999999999997E-3</v>
      </c>
      <c r="E2594" s="23">
        <v>1.09E-2</v>
      </c>
      <c r="F2594" s="23">
        <v>1.2800000000000001E-2</v>
      </c>
      <c r="G2594" s="23">
        <v>1.4800000000000001E-2</v>
      </c>
      <c r="H2594" s="23">
        <v>1.84E-2</v>
      </c>
      <c r="I2594" s="23">
        <v>2.1299999999999999E-2</v>
      </c>
      <c r="J2594" s="23">
        <v>2.3300000000000001E-2</v>
      </c>
      <c r="K2594" s="23">
        <v>2.7099999999999999E-2</v>
      </c>
      <c r="L2594" s="23">
        <v>0.03</v>
      </c>
      <c r="M2594" s="23"/>
      <c r="N2594" s="23"/>
      <c r="O2594" s="23"/>
      <c r="P2594" s="23"/>
      <c r="V2594" s="23"/>
      <c r="W2594" s="23"/>
      <c r="X2594" s="23"/>
      <c r="Y2594" s="23"/>
      <c r="Z2594" s="23"/>
      <c r="AA2594" s="23"/>
      <c r="AB2594" s="23"/>
      <c r="AC2594" s="23"/>
      <c r="AD2594" s="23"/>
    </row>
    <row r="2595" spans="1:30">
      <c r="A2595" s="4">
        <v>42857</v>
      </c>
      <c r="B2595" s="23">
        <v>9.1000000000000004E-3</v>
      </c>
      <c r="C2595" s="23">
        <v>8.199999999999999E-3</v>
      </c>
      <c r="D2595" s="23">
        <v>9.8999999999999991E-3</v>
      </c>
      <c r="E2595" s="23">
        <v>1.0800000000000001E-2</v>
      </c>
      <c r="F2595" s="23">
        <v>1.2699999999999999E-2</v>
      </c>
      <c r="G2595" s="23">
        <v>1.4499999999999999E-2</v>
      </c>
      <c r="H2595" s="23">
        <v>1.8100000000000002E-2</v>
      </c>
      <c r="I2595" s="23">
        <v>2.0899999999999998E-2</v>
      </c>
      <c r="J2595" s="23">
        <v>2.29E-2</v>
      </c>
      <c r="K2595" s="23">
        <v>2.6800000000000001E-2</v>
      </c>
      <c r="L2595" s="23">
        <v>2.9700000000000001E-2</v>
      </c>
      <c r="M2595" s="23"/>
      <c r="N2595" s="23"/>
      <c r="O2595" s="23"/>
      <c r="P2595" s="23"/>
      <c r="V2595" s="23"/>
      <c r="W2595" s="23"/>
      <c r="X2595" s="23"/>
      <c r="Y2595" s="23"/>
      <c r="Z2595" s="23"/>
      <c r="AA2595" s="23"/>
      <c r="AB2595" s="23"/>
      <c r="AC2595" s="23"/>
      <c r="AD2595" s="23"/>
    </row>
    <row r="2596" spans="1:30">
      <c r="A2596" s="4">
        <v>42858</v>
      </c>
      <c r="B2596" s="23">
        <v>9.1000000000000004E-3</v>
      </c>
      <c r="C2596" s="23">
        <v>8.5000000000000006E-3</v>
      </c>
      <c r="D2596" s="23">
        <v>0.01</v>
      </c>
      <c r="E2596" s="23">
        <v>1.1000000000000001E-2</v>
      </c>
      <c r="F2596" s="23">
        <v>1.3000000000000001E-2</v>
      </c>
      <c r="G2596" s="23">
        <v>1.4999999999999999E-2</v>
      </c>
      <c r="H2596" s="23">
        <v>1.8600000000000002E-2</v>
      </c>
      <c r="I2596" s="23">
        <v>2.1400000000000002E-2</v>
      </c>
      <c r="J2596" s="23">
        <v>2.3300000000000001E-2</v>
      </c>
      <c r="K2596" s="23">
        <v>2.7000000000000003E-2</v>
      </c>
      <c r="L2596" s="23">
        <v>2.9700000000000001E-2</v>
      </c>
      <c r="M2596" s="23"/>
      <c r="N2596" s="23"/>
      <c r="O2596" s="23"/>
      <c r="P2596" s="23"/>
      <c r="V2596" s="23"/>
      <c r="W2596" s="23"/>
      <c r="X2596" s="23"/>
      <c r="Y2596" s="23"/>
      <c r="Z2596" s="23"/>
      <c r="AA2596" s="23"/>
      <c r="AB2596" s="23"/>
      <c r="AC2596" s="23"/>
      <c r="AD2596" s="23"/>
    </row>
    <row r="2597" spans="1:30">
      <c r="A2597" s="4">
        <v>42859</v>
      </c>
      <c r="B2597" s="23">
        <v>9.1000000000000004E-3</v>
      </c>
      <c r="C2597" s="23">
        <v>8.6E-3</v>
      </c>
      <c r="D2597" s="23">
        <v>0.01</v>
      </c>
      <c r="E2597" s="23">
        <v>1.11E-2</v>
      </c>
      <c r="F2597" s="23">
        <v>1.32E-2</v>
      </c>
      <c r="G2597" s="23">
        <v>1.5100000000000001E-2</v>
      </c>
      <c r="H2597" s="23">
        <v>1.8799999999999997E-2</v>
      </c>
      <c r="I2597" s="23">
        <v>2.1700000000000001E-2</v>
      </c>
      <c r="J2597" s="23">
        <v>2.3599999999999999E-2</v>
      </c>
      <c r="K2597" s="23">
        <v>2.7300000000000001E-2</v>
      </c>
      <c r="L2597" s="23">
        <v>0.03</v>
      </c>
      <c r="M2597" s="23"/>
      <c r="N2597" s="23"/>
      <c r="O2597" s="23"/>
      <c r="P2597" s="23"/>
      <c r="V2597" s="23"/>
      <c r="W2597" s="23"/>
      <c r="X2597" s="23"/>
      <c r="Y2597" s="23"/>
      <c r="Z2597" s="23"/>
      <c r="AA2597" s="23"/>
      <c r="AB2597" s="23"/>
      <c r="AC2597" s="23"/>
      <c r="AD2597" s="23"/>
    </row>
    <row r="2598" spans="1:30">
      <c r="A2598" s="4">
        <v>42860</v>
      </c>
      <c r="B2598" s="23">
        <v>9.1000000000000004E-3</v>
      </c>
      <c r="C2598" s="23">
        <v>9.0000000000000011E-3</v>
      </c>
      <c r="D2598" s="23">
        <v>1.01E-2</v>
      </c>
      <c r="E2598" s="23">
        <v>1.1000000000000001E-2</v>
      </c>
      <c r="F2598" s="23">
        <v>1.32E-2</v>
      </c>
      <c r="G2598" s="23">
        <v>1.52E-2</v>
      </c>
      <c r="H2598" s="23">
        <v>1.89E-2</v>
      </c>
      <c r="I2598" s="23">
        <v>2.1700000000000001E-2</v>
      </c>
      <c r="J2598" s="23">
        <v>2.3599999999999999E-2</v>
      </c>
      <c r="K2598" s="23">
        <v>2.7300000000000001E-2</v>
      </c>
      <c r="L2598" s="23">
        <v>2.9900000000000003E-2</v>
      </c>
      <c r="M2598" s="23"/>
      <c r="N2598" s="23"/>
      <c r="O2598" s="23"/>
      <c r="P2598" s="23"/>
      <c r="V2598" s="23"/>
      <c r="W2598" s="23"/>
      <c r="X2598" s="23"/>
      <c r="Y2598" s="23"/>
      <c r="Z2598" s="23"/>
      <c r="AA2598" s="23"/>
      <c r="AB2598" s="23"/>
      <c r="AC2598" s="23"/>
      <c r="AD2598" s="23"/>
    </row>
    <row r="2599" spans="1:30">
      <c r="A2599" s="4">
        <v>42863</v>
      </c>
      <c r="B2599" s="23">
        <v>9.1000000000000004E-3</v>
      </c>
      <c r="C2599" s="23">
        <v>9.1000000000000004E-3</v>
      </c>
      <c r="D2599" s="23">
        <v>1.0200000000000001E-2</v>
      </c>
      <c r="E2599" s="23">
        <v>1.1200000000000002E-2</v>
      </c>
      <c r="F2599" s="23">
        <v>1.3300000000000001E-2</v>
      </c>
      <c r="G2599" s="23">
        <v>1.5300000000000001E-2</v>
      </c>
      <c r="H2599" s="23">
        <v>1.9099999999999999E-2</v>
      </c>
      <c r="I2599" s="23">
        <v>2.1899999999999999E-2</v>
      </c>
      <c r="J2599" s="23">
        <v>2.3900000000000001E-2</v>
      </c>
      <c r="K2599" s="23">
        <v>2.76E-2</v>
      </c>
      <c r="L2599" s="23">
        <v>3.0200000000000001E-2</v>
      </c>
      <c r="M2599" s="23"/>
      <c r="N2599" s="23"/>
      <c r="O2599" s="23"/>
      <c r="P2599" s="23"/>
      <c r="V2599" s="23"/>
      <c r="W2599" s="23"/>
      <c r="X2599" s="23"/>
      <c r="Y2599" s="23"/>
      <c r="Z2599" s="23"/>
      <c r="AA2599" s="23"/>
      <c r="AB2599" s="23"/>
      <c r="AC2599" s="23"/>
      <c r="AD2599" s="23"/>
    </row>
    <row r="2600" spans="1:30">
      <c r="A2600" s="4">
        <v>42864</v>
      </c>
      <c r="B2600" s="23">
        <v>9.1000000000000004E-3</v>
      </c>
      <c r="C2600" s="23">
        <v>9.1000000000000004E-3</v>
      </c>
      <c r="D2600" s="23">
        <v>1.04E-2</v>
      </c>
      <c r="E2600" s="23">
        <v>1.1399999999999999E-2</v>
      </c>
      <c r="F2600" s="23">
        <v>1.37E-2</v>
      </c>
      <c r="G2600" s="23">
        <v>1.5700000000000002E-2</v>
      </c>
      <c r="H2600" s="23">
        <v>1.9400000000000001E-2</v>
      </c>
      <c r="I2600" s="23">
        <v>2.2200000000000001E-2</v>
      </c>
      <c r="J2600" s="23">
        <v>2.4199999999999999E-2</v>
      </c>
      <c r="K2600" s="23">
        <v>2.7900000000000001E-2</v>
      </c>
      <c r="L2600" s="23">
        <v>3.04E-2</v>
      </c>
      <c r="M2600" s="23"/>
      <c r="N2600" s="23"/>
      <c r="O2600" s="23"/>
      <c r="P2600" s="23"/>
      <c r="V2600" s="23"/>
      <c r="W2600" s="23"/>
      <c r="X2600" s="23"/>
      <c r="Y2600" s="23"/>
      <c r="Z2600" s="23"/>
      <c r="AA2600" s="23"/>
      <c r="AB2600" s="23"/>
      <c r="AC2600" s="23"/>
      <c r="AD2600" s="23"/>
    </row>
    <row r="2601" spans="1:30">
      <c r="A2601" s="4">
        <v>42865</v>
      </c>
      <c r="B2601" s="23">
        <v>9.1000000000000004E-3</v>
      </c>
      <c r="C2601" s="23">
        <v>9.0000000000000011E-3</v>
      </c>
      <c r="D2601" s="23">
        <v>1.04E-2</v>
      </c>
      <c r="E2601" s="23">
        <v>1.1299999999999999E-2</v>
      </c>
      <c r="F2601" s="23">
        <v>1.3500000000000002E-2</v>
      </c>
      <c r="G2601" s="23">
        <v>1.5600000000000001E-2</v>
      </c>
      <c r="H2601" s="23">
        <v>1.9400000000000001E-2</v>
      </c>
      <c r="I2601" s="23">
        <v>2.2200000000000001E-2</v>
      </c>
      <c r="J2601" s="23">
        <v>2.41E-2</v>
      </c>
      <c r="K2601" s="23">
        <v>2.7900000000000001E-2</v>
      </c>
      <c r="L2601" s="23">
        <v>3.0299999999999997E-2</v>
      </c>
      <c r="M2601" s="23"/>
      <c r="N2601" s="23"/>
      <c r="O2601" s="23"/>
      <c r="P2601" s="23"/>
      <c r="V2601" s="23"/>
      <c r="W2601" s="23"/>
      <c r="X2601" s="23"/>
      <c r="Y2601" s="23"/>
      <c r="Z2601" s="23"/>
      <c r="AA2601" s="23"/>
      <c r="AB2601" s="23"/>
      <c r="AC2601" s="23"/>
      <c r="AD2601" s="23"/>
    </row>
    <row r="2602" spans="1:30">
      <c r="A2602" s="4">
        <v>42866</v>
      </c>
      <c r="B2602" s="23">
        <v>9.1000000000000004E-3</v>
      </c>
      <c r="C2602" s="23">
        <v>8.8999999999999999E-3</v>
      </c>
      <c r="D2602" s="23">
        <v>1.04E-2</v>
      </c>
      <c r="E2602" s="23">
        <v>1.1299999999999999E-2</v>
      </c>
      <c r="F2602" s="23">
        <v>1.3500000000000002E-2</v>
      </c>
      <c r="G2602" s="23">
        <v>1.55E-2</v>
      </c>
      <c r="H2602" s="23">
        <v>1.9299999999999998E-2</v>
      </c>
      <c r="I2602" s="23">
        <v>2.2000000000000002E-2</v>
      </c>
      <c r="J2602" s="23">
        <v>2.3900000000000001E-2</v>
      </c>
      <c r="K2602" s="23">
        <v>2.7799999999999998E-2</v>
      </c>
      <c r="L2602" s="23">
        <v>3.0299999999999997E-2</v>
      </c>
      <c r="M2602" s="23"/>
      <c r="N2602" s="23"/>
      <c r="O2602" s="23"/>
      <c r="P2602" s="23"/>
      <c r="V2602" s="23"/>
      <c r="W2602" s="23"/>
      <c r="X2602" s="23"/>
      <c r="Y2602" s="23"/>
      <c r="Z2602" s="23"/>
      <c r="AA2602" s="23"/>
      <c r="AB2602" s="23"/>
      <c r="AC2602" s="23"/>
      <c r="AD2602" s="23"/>
    </row>
    <row r="2603" spans="1:30">
      <c r="A2603" s="4">
        <v>42867</v>
      </c>
      <c r="B2603" s="23">
        <v>9.1000000000000004E-3</v>
      </c>
      <c r="C2603" s="23">
        <v>8.8000000000000005E-3</v>
      </c>
      <c r="D2603" s="23">
        <v>1.03E-2</v>
      </c>
      <c r="E2603" s="23">
        <v>1.11E-2</v>
      </c>
      <c r="F2603" s="23">
        <v>1.29E-2</v>
      </c>
      <c r="G2603" s="23">
        <v>1.49E-2</v>
      </c>
      <c r="H2603" s="23">
        <v>1.8500000000000003E-2</v>
      </c>
      <c r="I2603" s="23">
        <v>2.1299999999999999E-2</v>
      </c>
      <c r="J2603" s="23">
        <v>2.3300000000000001E-2</v>
      </c>
      <c r="K2603" s="23">
        <v>2.7400000000000001E-2</v>
      </c>
      <c r="L2603" s="23">
        <v>2.98E-2</v>
      </c>
      <c r="M2603" s="23"/>
      <c r="N2603" s="23"/>
      <c r="O2603" s="23"/>
      <c r="P2603" s="23"/>
      <c r="V2603" s="23"/>
      <c r="W2603" s="23"/>
      <c r="X2603" s="23"/>
      <c r="Y2603" s="23"/>
      <c r="Z2603" s="23"/>
      <c r="AA2603" s="23"/>
      <c r="AB2603" s="23"/>
      <c r="AC2603" s="23"/>
      <c r="AD2603" s="23"/>
    </row>
    <row r="2604" spans="1:30">
      <c r="A2604" s="4">
        <v>42870</v>
      </c>
      <c r="B2604" s="23">
        <v>9.1000000000000004E-3</v>
      </c>
      <c r="C2604" s="23">
        <v>9.0000000000000011E-3</v>
      </c>
      <c r="D2604" s="23">
        <v>1.0200000000000001E-2</v>
      </c>
      <c r="E2604" s="23">
        <v>1.11E-2</v>
      </c>
      <c r="F2604" s="23">
        <v>1.3100000000000001E-2</v>
      </c>
      <c r="G2604" s="23">
        <v>1.49E-2</v>
      </c>
      <c r="H2604" s="23">
        <v>1.8600000000000002E-2</v>
      </c>
      <c r="I2604" s="23">
        <v>2.1400000000000002E-2</v>
      </c>
      <c r="J2604" s="23">
        <v>2.3399999999999997E-2</v>
      </c>
      <c r="K2604" s="23">
        <v>2.76E-2</v>
      </c>
      <c r="L2604" s="23">
        <v>0.03</v>
      </c>
      <c r="M2604" s="23"/>
      <c r="N2604" s="23"/>
      <c r="O2604" s="23"/>
      <c r="P2604" s="23"/>
      <c r="V2604" s="23"/>
      <c r="W2604" s="23"/>
      <c r="X2604" s="23"/>
      <c r="Y2604" s="23"/>
      <c r="Z2604" s="23"/>
      <c r="AA2604" s="23"/>
      <c r="AB2604" s="23"/>
      <c r="AC2604" s="23"/>
      <c r="AD2604" s="23"/>
    </row>
    <row r="2605" spans="1:30">
      <c r="A2605" s="4">
        <v>42871</v>
      </c>
      <c r="B2605" s="23">
        <v>9.1000000000000004E-3</v>
      </c>
      <c r="C2605" s="23">
        <v>9.0000000000000011E-3</v>
      </c>
      <c r="D2605" s="23">
        <v>1.04E-2</v>
      </c>
      <c r="E2605" s="23">
        <v>1.11E-2</v>
      </c>
      <c r="F2605" s="23">
        <v>1.29E-2</v>
      </c>
      <c r="G2605" s="23">
        <v>1.4800000000000001E-2</v>
      </c>
      <c r="H2605" s="23">
        <v>1.8600000000000002E-2</v>
      </c>
      <c r="I2605" s="23">
        <v>2.1299999999999999E-2</v>
      </c>
      <c r="J2605" s="23">
        <v>2.3300000000000001E-2</v>
      </c>
      <c r="K2605" s="23">
        <v>2.7400000000000001E-2</v>
      </c>
      <c r="L2605" s="23">
        <v>2.9900000000000003E-2</v>
      </c>
      <c r="M2605" s="23"/>
      <c r="N2605" s="23"/>
      <c r="O2605" s="23"/>
      <c r="P2605" s="23"/>
      <c r="V2605" s="23"/>
      <c r="W2605" s="23"/>
      <c r="X2605" s="23"/>
      <c r="Y2605" s="23"/>
      <c r="Z2605" s="23"/>
      <c r="AA2605" s="23"/>
      <c r="AB2605" s="23"/>
      <c r="AC2605" s="23"/>
      <c r="AD2605" s="23"/>
    </row>
    <row r="2606" spans="1:30">
      <c r="A2606" s="4">
        <v>42872</v>
      </c>
      <c r="B2606" s="23">
        <v>9.1000000000000004E-3</v>
      </c>
      <c r="C2606" s="23">
        <v>9.0000000000000011E-3</v>
      </c>
      <c r="D2606" s="23">
        <v>0.01</v>
      </c>
      <c r="E2606" s="23">
        <v>1.0800000000000001E-2</v>
      </c>
      <c r="F2606" s="23">
        <v>1.26E-2</v>
      </c>
      <c r="G2606" s="23">
        <v>1.4199999999999999E-2</v>
      </c>
      <c r="H2606" s="23">
        <v>1.7600000000000001E-2</v>
      </c>
      <c r="I2606" s="23">
        <v>2.0299999999999999E-2</v>
      </c>
      <c r="J2606" s="23">
        <v>2.2200000000000001E-2</v>
      </c>
      <c r="K2606" s="23">
        <v>2.6499999999999999E-2</v>
      </c>
      <c r="L2606" s="23">
        <v>2.9100000000000001E-2</v>
      </c>
      <c r="M2606" s="23"/>
      <c r="N2606" s="23"/>
      <c r="O2606" s="23"/>
      <c r="P2606" s="23"/>
      <c r="V2606" s="23"/>
      <c r="W2606" s="23"/>
      <c r="X2606" s="23"/>
      <c r="Y2606" s="23"/>
      <c r="Z2606" s="23"/>
      <c r="AA2606" s="23"/>
      <c r="AB2606" s="23"/>
      <c r="AC2606" s="23"/>
      <c r="AD2606" s="23"/>
    </row>
    <row r="2607" spans="1:30">
      <c r="A2607" s="4">
        <v>42873</v>
      </c>
      <c r="B2607" s="23">
        <v>9.1000000000000004E-3</v>
      </c>
      <c r="C2607" s="23">
        <v>9.300000000000001E-3</v>
      </c>
      <c r="D2607" s="23">
        <v>1.0200000000000001E-2</v>
      </c>
      <c r="E2607" s="23">
        <v>1.09E-2</v>
      </c>
      <c r="F2607" s="23">
        <v>1.2699999999999999E-2</v>
      </c>
      <c r="G2607" s="23">
        <v>1.44E-2</v>
      </c>
      <c r="H2607" s="23">
        <v>1.78E-2</v>
      </c>
      <c r="I2607" s="23">
        <v>2.0400000000000001E-2</v>
      </c>
      <c r="J2607" s="23">
        <v>2.23E-2</v>
      </c>
      <c r="K2607" s="23">
        <v>2.64E-2</v>
      </c>
      <c r="L2607" s="23">
        <v>2.8999999999999998E-2</v>
      </c>
      <c r="M2607" s="23"/>
      <c r="N2607" s="23"/>
      <c r="O2607" s="23"/>
      <c r="P2607" s="23"/>
      <c r="V2607" s="23"/>
      <c r="W2607" s="23"/>
      <c r="X2607" s="23"/>
      <c r="Y2607" s="23"/>
      <c r="Z2607" s="23"/>
      <c r="AA2607" s="23"/>
      <c r="AB2607" s="23"/>
      <c r="AC2607" s="23"/>
      <c r="AD2607" s="23"/>
    </row>
    <row r="2608" spans="1:30">
      <c r="A2608" s="4">
        <v>42874</v>
      </c>
      <c r="B2608" s="23">
        <v>9.1000000000000004E-3</v>
      </c>
      <c r="C2608" s="23">
        <v>9.1999999999999998E-3</v>
      </c>
      <c r="D2608" s="23">
        <v>1.03E-2</v>
      </c>
      <c r="E2608" s="23">
        <v>1.1000000000000001E-2</v>
      </c>
      <c r="F2608" s="23">
        <v>1.2800000000000001E-2</v>
      </c>
      <c r="G2608" s="23">
        <v>1.4499999999999999E-2</v>
      </c>
      <c r="H2608" s="23">
        <v>1.7899999999999999E-2</v>
      </c>
      <c r="I2608" s="23">
        <v>2.0499999999999997E-2</v>
      </c>
      <c r="J2608" s="23">
        <v>2.23E-2</v>
      </c>
      <c r="K2608" s="23">
        <v>2.63E-2</v>
      </c>
      <c r="L2608" s="23">
        <v>2.8999999999999998E-2</v>
      </c>
      <c r="M2608" s="23"/>
      <c r="N2608" s="23"/>
      <c r="O2608" s="23"/>
      <c r="P2608" s="23"/>
      <c r="V2608" s="23"/>
      <c r="W2608" s="23"/>
      <c r="X2608" s="23"/>
      <c r="Y2608" s="23"/>
      <c r="Z2608" s="23"/>
      <c r="AA2608" s="23"/>
      <c r="AB2608" s="23"/>
      <c r="AC2608" s="23"/>
      <c r="AD2608" s="23"/>
    </row>
    <row r="2609" spans="1:30">
      <c r="A2609" s="4">
        <v>42877</v>
      </c>
      <c r="B2609" s="23">
        <v>9.1000000000000004E-3</v>
      </c>
      <c r="C2609" s="23">
        <v>9.300000000000001E-3</v>
      </c>
      <c r="D2609" s="23">
        <v>1.0500000000000001E-2</v>
      </c>
      <c r="E2609" s="23">
        <v>1.1200000000000002E-2</v>
      </c>
      <c r="F2609" s="23">
        <v>1.29E-2</v>
      </c>
      <c r="G2609" s="23">
        <v>1.4499999999999999E-2</v>
      </c>
      <c r="H2609" s="23">
        <v>1.8000000000000002E-2</v>
      </c>
      <c r="I2609" s="23">
        <v>2.06E-2</v>
      </c>
      <c r="J2609" s="23">
        <v>2.2499999999999999E-2</v>
      </c>
      <c r="K2609" s="23">
        <v>2.64E-2</v>
      </c>
      <c r="L2609" s="23">
        <v>2.9100000000000001E-2</v>
      </c>
      <c r="M2609" s="23"/>
      <c r="N2609" s="23"/>
      <c r="O2609" s="23"/>
      <c r="P2609" s="23"/>
      <c r="V2609" s="23"/>
      <c r="W2609" s="23"/>
      <c r="X2609" s="23"/>
      <c r="Y2609" s="23"/>
      <c r="Z2609" s="23"/>
      <c r="AA2609" s="23"/>
      <c r="AB2609" s="23"/>
      <c r="AC2609" s="23"/>
      <c r="AD2609" s="23"/>
    </row>
    <row r="2610" spans="1:30">
      <c r="A2610" s="4">
        <v>42878</v>
      </c>
      <c r="B2610" s="23">
        <v>9.1000000000000004E-3</v>
      </c>
      <c r="C2610" s="23">
        <v>9.1999999999999998E-3</v>
      </c>
      <c r="D2610" s="23">
        <v>1.0800000000000001E-2</v>
      </c>
      <c r="E2610" s="23">
        <v>1.1399999999999999E-2</v>
      </c>
      <c r="F2610" s="23">
        <v>1.3100000000000001E-2</v>
      </c>
      <c r="G2610" s="23">
        <v>1.49E-2</v>
      </c>
      <c r="H2610" s="23">
        <v>1.84E-2</v>
      </c>
      <c r="I2610" s="23">
        <v>2.1000000000000001E-2</v>
      </c>
      <c r="J2610" s="23">
        <v>2.29E-2</v>
      </c>
      <c r="K2610" s="23">
        <v>2.6800000000000001E-2</v>
      </c>
      <c r="L2610" s="23">
        <v>2.9500000000000002E-2</v>
      </c>
      <c r="M2610" s="23"/>
      <c r="N2610" s="23"/>
      <c r="O2610" s="23"/>
      <c r="P2610" s="23"/>
      <c r="V2610" s="23"/>
      <c r="W2610" s="23"/>
      <c r="X2610" s="23"/>
      <c r="Y2610" s="23"/>
      <c r="Z2610" s="23"/>
      <c r="AA2610" s="23"/>
      <c r="AB2610" s="23"/>
      <c r="AC2610" s="23"/>
      <c r="AD2610" s="23"/>
    </row>
    <row r="2611" spans="1:30">
      <c r="A2611" s="4">
        <v>42879</v>
      </c>
      <c r="B2611" s="23">
        <v>9.1000000000000004E-3</v>
      </c>
      <c r="C2611" s="23">
        <v>9.300000000000001E-3</v>
      </c>
      <c r="D2611" s="23">
        <v>1.0700000000000001E-2</v>
      </c>
      <c r="E2611" s="23">
        <v>1.18E-2</v>
      </c>
      <c r="F2611" s="23">
        <v>1.29E-2</v>
      </c>
      <c r="G2611" s="23">
        <v>1.46E-2</v>
      </c>
      <c r="H2611" s="23">
        <v>1.7899999999999999E-2</v>
      </c>
      <c r="I2611" s="23">
        <v>2.07E-2</v>
      </c>
      <c r="J2611" s="23">
        <v>2.2599999999999999E-2</v>
      </c>
      <c r="K2611" s="23">
        <v>2.6499999999999999E-2</v>
      </c>
      <c r="L2611" s="23">
        <v>2.92E-2</v>
      </c>
      <c r="M2611" s="23"/>
      <c r="N2611" s="23"/>
      <c r="O2611" s="23"/>
      <c r="P2611" s="23"/>
      <c r="V2611" s="23"/>
      <c r="W2611" s="23"/>
      <c r="X2611" s="23"/>
      <c r="Y2611" s="23"/>
      <c r="Z2611" s="23"/>
      <c r="AA2611" s="23"/>
      <c r="AB2611" s="23"/>
      <c r="AC2611" s="23"/>
      <c r="AD2611" s="23"/>
    </row>
    <row r="2612" spans="1:30">
      <c r="A2612" s="4">
        <v>42880</v>
      </c>
      <c r="B2612" s="23">
        <v>9.1000000000000004E-3</v>
      </c>
      <c r="C2612" s="23">
        <v>9.3999999999999986E-3</v>
      </c>
      <c r="D2612" s="23">
        <v>1.0800000000000001E-2</v>
      </c>
      <c r="E2612" s="23">
        <v>1.1599999999999999E-2</v>
      </c>
      <c r="F2612" s="23">
        <v>1.3000000000000001E-2</v>
      </c>
      <c r="G2612" s="23">
        <v>1.46E-2</v>
      </c>
      <c r="H2612" s="23">
        <v>1.78E-2</v>
      </c>
      <c r="I2612" s="23">
        <v>2.06E-2</v>
      </c>
      <c r="J2612" s="23">
        <v>2.2499999999999999E-2</v>
      </c>
      <c r="K2612" s="23">
        <v>2.6499999999999999E-2</v>
      </c>
      <c r="L2612" s="23">
        <v>2.92E-2</v>
      </c>
      <c r="M2612" s="23"/>
      <c r="N2612" s="23"/>
      <c r="O2612" s="23"/>
      <c r="P2612" s="23"/>
      <c r="V2612" s="23"/>
      <c r="W2612" s="23"/>
      <c r="X2612" s="23"/>
      <c r="Y2612" s="23"/>
      <c r="Z2612" s="23"/>
      <c r="AA2612" s="23"/>
      <c r="AB2612" s="23"/>
      <c r="AC2612" s="23"/>
      <c r="AD2612" s="23"/>
    </row>
    <row r="2613" spans="1:30">
      <c r="A2613" s="4">
        <v>42881</v>
      </c>
      <c r="B2613" s="23">
        <v>9.1000000000000004E-3</v>
      </c>
      <c r="C2613" s="23">
        <v>9.3999999999999986E-3</v>
      </c>
      <c r="D2613" s="23">
        <v>1.0800000000000001E-2</v>
      </c>
      <c r="E2613" s="23">
        <v>1.1699999999999999E-2</v>
      </c>
      <c r="F2613" s="23">
        <v>1.3000000000000001E-2</v>
      </c>
      <c r="G2613" s="23">
        <v>1.46E-2</v>
      </c>
      <c r="H2613" s="23">
        <v>1.7899999999999999E-2</v>
      </c>
      <c r="I2613" s="23">
        <v>2.06E-2</v>
      </c>
      <c r="J2613" s="23">
        <v>2.2499999999999999E-2</v>
      </c>
      <c r="K2613" s="23">
        <v>2.6499999999999999E-2</v>
      </c>
      <c r="L2613" s="23">
        <v>2.92E-2</v>
      </c>
    </row>
    <row r="2614" spans="1:30">
      <c r="A2614" s="4">
        <v>42885</v>
      </c>
      <c r="B2614" s="23">
        <v>9.1000000000000004E-3</v>
      </c>
      <c r="C2614" s="23">
        <v>9.300000000000001E-3</v>
      </c>
      <c r="D2614" s="23">
        <v>1.0700000000000001E-2</v>
      </c>
      <c r="E2614" s="23">
        <v>1.1599999999999999E-2</v>
      </c>
      <c r="F2614" s="23">
        <v>1.2800000000000001E-2</v>
      </c>
      <c r="G2614" s="23">
        <v>1.44E-2</v>
      </c>
      <c r="H2614" s="23">
        <v>1.7600000000000001E-2</v>
      </c>
      <c r="I2614" s="23">
        <v>2.0199999999999999E-2</v>
      </c>
      <c r="J2614" s="23">
        <v>2.2099999999999998E-2</v>
      </c>
      <c r="K2614" s="23">
        <v>2.6099999999999998E-2</v>
      </c>
      <c r="L2614" s="23">
        <v>2.8799999999999999E-2</v>
      </c>
    </row>
    <row r="2615" spans="1:30">
      <c r="A2615" s="4">
        <v>42886</v>
      </c>
      <c r="B2615" s="23">
        <v>8.3000000000000001E-3</v>
      </c>
      <c r="C2615" s="23">
        <v>9.7999999999999997E-3</v>
      </c>
      <c r="D2615" s="23">
        <v>1.0800000000000001E-2</v>
      </c>
      <c r="E2615" s="23">
        <v>1.1699999999999999E-2</v>
      </c>
      <c r="F2615" s="23">
        <v>1.2800000000000001E-2</v>
      </c>
      <c r="G2615" s="23">
        <v>1.44E-2</v>
      </c>
      <c r="H2615" s="23">
        <v>1.7500000000000002E-2</v>
      </c>
      <c r="I2615" s="23">
        <v>2.0199999999999999E-2</v>
      </c>
      <c r="J2615" s="23">
        <v>2.2099999999999998E-2</v>
      </c>
      <c r="K2615" s="23">
        <v>2.6000000000000002E-2</v>
      </c>
      <c r="L2615" s="23">
        <v>2.87E-2</v>
      </c>
    </row>
    <row r="2616" spans="1:30">
      <c r="A2616" s="4">
        <v>42887</v>
      </c>
      <c r="B2616" s="23">
        <v>9.1000000000000004E-3</v>
      </c>
      <c r="C2616" s="23">
        <v>9.7999999999999997E-3</v>
      </c>
      <c r="D2616" s="23">
        <v>1.0700000000000001E-2</v>
      </c>
      <c r="E2616" s="23">
        <v>1.1599999999999999E-2</v>
      </c>
      <c r="F2616" s="23">
        <v>1.2800000000000001E-2</v>
      </c>
      <c r="G2616" s="23">
        <v>1.4499999999999999E-2</v>
      </c>
      <c r="H2616" s="23">
        <v>1.7600000000000001E-2</v>
      </c>
      <c r="I2616" s="23">
        <v>2.0199999999999999E-2</v>
      </c>
      <c r="J2616" s="23">
        <v>2.2099999999999998E-2</v>
      </c>
      <c r="K2616" s="23">
        <v>2.6000000000000002E-2</v>
      </c>
      <c r="L2616" s="23">
        <v>2.87E-2</v>
      </c>
    </row>
    <row r="2617" spans="1:30">
      <c r="A2617" s="4">
        <v>42888</v>
      </c>
      <c r="B2617" s="23">
        <v>9.1000000000000004E-3</v>
      </c>
      <c r="C2617" s="23">
        <v>9.7999999999999997E-3</v>
      </c>
      <c r="D2617" s="23">
        <v>1.06E-2</v>
      </c>
      <c r="E2617" s="23">
        <v>1.1599999999999999E-2</v>
      </c>
      <c r="F2617" s="23">
        <v>1.2800000000000001E-2</v>
      </c>
      <c r="G2617" s="23">
        <v>1.4199999999999999E-2</v>
      </c>
      <c r="H2617" s="23">
        <v>1.7100000000000001E-2</v>
      </c>
      <c r="I2617" s="23">
        <v>1.9599999999999999E-2</v>
      </c>
      <c r="J2617" s="23">
        <v>2.1499999999999998E-2</v>
      </c>
      <c r="K2617" s="23">
        <v>2.53E-2</v>
      </c>
      <c r="L2617" s="23">
        <v>2.7999999999999997E-2</v>
      </c>
    </row>
    <row r="2618" spans="1:30">
      <c r="A2618" s="4">
        <v>42891</v>
      </c>
      <c r="B2618" s="23">
        <v>9.1000000000000004E-3</v>
      </c>
      <c r="C2618" s="23">
        <v>9.5999999999999992E-3</v>
      </c>
      <c r="D2618" s="23">
        <v>1.06E-2</v>
      </c>
      <c r="E2618" s="23">
        <v>1.1599999999999999E-2</v>
      </c>
      <c r="F2618" s="23">
        <v>1.32E-2</v>
      </c>
      <c r="G2618" s="23">
        <v>1.4499999999999999E-2</v>
      </c>
      <c r="H2618" s="23">
        <v>1.7399999999999999E-2</v>
      </c>
      <c r="I2618" s="23">
        <v>1.9900000000000001E-2</v>
      </c>
      <c r="J2618" s="23">
        <v>2.18E-2</v>
      </c>
      <c r="K2618" s="23">
        <v>2.5600000000000001E-2</v>
      </c>
      <c r="L2618" s="23">
        <v>2.8399999999999998E-2</v>
      </c>
    </row>
    <row r="2619" spans="1:30">
      <c r="A2619" s="4">
        <v>42892</v>
      </c>
      <c r="B2619" s="23">
        <v>9.1000000000000004E-3</v>
      </c>
      <c r="C2619" s="23">
        <v>9.7000000000000003E-3</v>
      </c>
      <c r="D2619" s="23">
        <v>1.0800000000000001E-2</v>
      </c>
      <c r="E2619" s="23">
        <v>1.1599999999999999E-2</v>
      </c>
      <c r="F2619" s="23">
        <v>1.3000000000000001E-2</v>
      </c>
      <c r="G2619" s="23">
        <v>1.4199999999999999E-2</v>
      </c>
      <c r="H2619" s="23">
        <v>1.7100000000000001E-2</v>
      </c>
      <c r="I2619" s="23">
        <v>1.95E-2</v>
      </c>
      <c r="J2619" s="23">
        <v>2.1400000000000002E-2</v>
      </c>
      <c r="K2619" s="23">
        <v>2.53E-2</v>
      </c>
      <c r="L2619" s="23">
        <v>2.81E-2</v>
      </c>
    </row>
    <row r="2620" spans="1:30">
      <c r="A2620" s="4">
        <v>42893</v>
      </c>
      <c r="B2620" s="23">
        <v>9.1000000000000004E-3</v>
      </c>
      <c r="C2620" s="23">
        <v>0.01</v>
      </c>
      <c r="D2620" s="23">
        <v>1.09E-2</v>
      </c>
      <c r="E2620" s="23">
        <v>1.1699999999999999E-2</v>
      </c>
      <c r="F2620" s="23">
        <v>1.32E-2</v>
      </c>
      <c r="G2620" s="23">
        <v>1.4499999999999999E-2</v>
      </c>
      <c r="H2620" s="23">
        <v>1.7399999999999999E-2</v>
      </c>
      <c r="I2620" s="23">
        <v>1.9900000000000001E-2</v>
      </c>
      <c r="J2620" s="23">
        <v>2.18E-2</v>
      </c>
      <c r="K2620" s="23">
        <v>2.5600000000000001E-2</v>
      </c>
      <c r="L2620" s="23">
        <v>2.8399999999999998E-2</v>
      </c>
    </row>
    <row r="2621" spans="1:30">
      <c r="A2621" s="4">
        <v>42894</v>
      </c>
      <c r="B2621" s="23">
        <v>9.1000000000000004E-3</v>
      </c>
      <c r="C2621" s="23">
        <v>1.01E-2</v>
      </c>
      <c r="D2621" s="23">
        <v>1.11E-2</v>
      </c>
      <c r="E2621" s="23">
        <v>1.1899999999999999E-2</v>
      </c>
      <c r="F2621" s="23">
        <v>1.3300000000000001E-2</v>
      </c>
      <c r="G2621" s="23">
        <v>1.47E-2</v>
      </c>
      <c r="H2621" s="23">
        <v>1.7500000000000002E-2</v>
      </c>
      <c r="I2621" s="23">
        <v>0.02</v>
      </c>
      <c r="J2621" s="23">
        <v>2.1899999999999999E-2</v>
      </c>
      <c r="K2621" s="23">
        <v>2.5699999999999997E-2</v>
      </c>
      <c r="L2621" s="23">
        <v>2.8500000000000001E-2</v>
      </c>
    </row>
    <row r="2622" spans="1:30">
      <c r="A2622" s="4">
        <v>42895</v>
      </c>
      <c r="B2622" s="23">
        <v>9.1000000000000004E-3</v>
      </c>
      <c r="C2622" s="23">
        <v>1.01E-2</v>
      </c>
      <c r="D2622" s="23">
        <v>1.1299999999999999E-2</v>
      </c>
      <c r="E2622" s="23">
        <v>1.2E-2</v>
      </c>
      <c r="F2622" s="23">
        <v>1.3500000000000002E-2</v>
      </c>
      <c r="G2622" s="23">
        <v>1.4999999999999999E-2</v>
      </c>
      <c r="H2622" s="23">
        <v>1.77E-2</v>
      </c>
      <c r="I2622" s="23">
        <v>2.0199999999999999E-2</v>
      </c>
      <c r="J2622" s="23">
        <v>2.2099999999999998E-2</v>
      </c>
      <c r="K2622" s="23">
        <v>2.5899999999999999E-2</v>
      </c>
      <c r="L2622" s="23">
        <v>2.86E-2</v>
      </c>
    </row>
    <row r="2623" spans="1:30">
      <c r="A2623" s="4">
        <v>42898</v>
      </c>
      <c r="B2623" s="23">
        <v>9.1000000000000004E-3</v>
      </c>
      <c r="C2623" s="23">
        <v>9.7999999999999997E-3</v>
      </c>
      <c r="D2623" s="23">
        <v>1.09E-2</v>
      </c>
      <c r="E2623" s="23">
        <v>1.1899999999999999E-2</v>
      </c>
      <c r="F2623" s="23">
        <v>1.3500000000000002E-2</v>
      </c>
      <c r="G2623" s="23">
        <v>1.4999999999999999E-2</v>
      </c>
      <c r="H2623" s="23">
        <v>1.78E-2</v>
      </c>
      <c r="I2623" s="23">
        <v>2.0199999999999999E-2</v>
      </c>
      <c r="J2623" s="23">
        <v>2.2099999999999998E-2</v>
      </c>
      <c r="K2623" s="23">
        <v>2.5899999999999999E-2</v>
      </c>
      <c r="L2623" s="23">
        <v>2.86E-2</v>
      </c>
    </row>
    <row r="2624" spans="1:30">
      <c r="A2624" s="4">
        <v>42899</v>
      </c>
      <c r="B2624" s="23">
        <v>9.1000000000000004E-3</v>
      </c>
      <c r="C2624" s="23">
        <v>0.01</v>
      </c>
      <c r="D2624" s="23">
        <v>1.1200000000000002E-2</v>
      </c>
      <c r="E2624" s="23">
        <v>1.2199999999999999E-2</v>
      </c>
      <c r="F2624" s="23">
        <v>1.38E-2</v>
      </c>
      <c r="G2624" s="23">
        <v>1.5100000000000001E-2</v>
      </c>
      <c r="H2624" s="23">
        <v>1.7899999999999999E-2</v>
      </c>
      <c r="I2624" s="23">
        <v>2.0199999999999999E-2</v>
      </c>
      <c r="J2624" s="23">
        <v>2.2099999999999998E-2</v>
      </c>
      <c r="K2624" s="23">
        <v>2.6000000000000002E-2</v>
      </c>
      <c r="L2624" s="23">
        <v>2.87E-2</v>
      </c>
    </row>
    <row r="2625" spans="1:12">
      <c r="A2625" s="4">
        <v>42900</v>
      </c>
      <c r="B2625" s="23">
        <v>9.1000000000000004E-3</v>
      </c>
      <c r="C2625" s="23">
        <v>1.01E-2</v>
      </c>
      <c r="D2625" s="23">
        <v>1.1200000000000002E-2</v>
      </c>
      <c r="E2625" s="23">
        <v>1.2E-2</v>
      </c>
      <c r="F2625" s="23">
        <v>1.3500000000000002E-2</v>
      </c>
      <c r="G2625" s="23">
        <v>1.4800000000000001E-2</v>
      </c>
      <c r="H2625" s="23">
        <v>1.7399999999999999E-2</v>
      </c>
      <c r="I2625" s="23">
        <v>1.9599999999999999E-2</v>
      </c>
      <c r="J2625" s="23">
        <v>2.1499999999999998E-2</v>
      </c>
      <c r="K2625" s="23">
        <v>2.53E-2</v>
      </c>
      <c r="L2625" s="23">
        <v>2.7900000000000001E-2</v>
      </c>
    </row>
    <row r="2626" spans="1:12">
      <c r="A2626" s="4">
        <v>42901</v>
      </c>
      <c r="B2626" s="23">
        <v>1.1599999999999999E-2</v>
      </c>
      <c r="C2626" s="23">
        <v>1.0200000000000001E-2</v>
      </c>
      <c r="D2626" s="23">
        <v>1.1299999999999999E-2</v>
      </c>
      <c r="E2626" s="23">
        <v>1.21E-2</v>
      </c>
      <c r="F2626" s="23">
        <v>1.3500000000000002E-2</v>
      </c>
      <c r="G2626" s="23">
        <v>1.49E-2</v>
      </c>
      <c r="H2626" s="23">
        <v>1.7600000000000001E-2</v>
      </c>
      <c r="I2626" s="23">
        <v>1.9799999999999998E-2</v>
      </c>
      <c r="J2626" s="23">
        <v>2.1600000000000001E-2</v>
      </c>
      <c r="K2626" s="23">
        <v>2.52E-2</v>
      </c>
      <c r="L2626" s="23">
        <v>2.7799999999999998E-2</v>
      </c>
    </row>
    <row r="2627" spans="1:12">
      <c r="A2627" s="4">
        <v>42902</v>
      </c>
      <c r="B2627" s="23">
        <v>1.1599999999999999E-2</v>
      </c>
      <c r="C2627" s="23">
        <v>1.03E-2</v>
      </c>
      <c r="D2627" s="23">
        <v>1.1299999999999999E-2</v>
      </c>
      <c r="E2627" s="23">
        <v>1.21E-2</v>
      </c>
      <c r="F2627" s="23">
        <v>1.32E-2</v>
      </c>
      <c r="G2627" s="23">
        <v>1.4800000000000001E-2</v>
      </c>
      <c r="H2627" s="23">
        <v>1.7500000000000002E-2</v>
      </c>
      <c r="I2627" s="23">
        <v>1.9699999999999999E-2</v>
      </c>
      <c r="J2627" s="23">
        <v>2.1600000000000001E-2</v>
      </c>
      <c r="K2627" s="23">
        <v>2.52E-2</v>
      </c>
      <c r="L2627" s="23">
        <v>2.7799999999999998E-2</v>
      </c>
    </row>
    <row r="2628" spans="1:12">
      <c r="A2628" s="4">
        <v>42905</v>
      </c>
      <c r="B2628" s="23">
        <v>1.1599999999999999E-2</v>
      </c>
      <c r="C2628" s="23">
        <v>1.0200000000000001E-2</v>
      </c>
      <c r="D2628" s="23">
        <v>1.1299999999999999E-2</v>
      </c>
      <c r="E2628" s="23">
        <v>1.2199999999999999E-2</v>
      </c>
      <c r="F2628" s="23">
        <v>1.3600000000000001E-2</v>
      </c>
      <c r="G2628" s="23">
        <v>1.52E-2</v>
      </c>
      <c r="H2628" s="23">
        <v>1.8000000000000002E-2</v>
      </c>
      <c r="I2628" s="23">
        <v>2.0199999999999999E-2</v>
      </c>
      <c r="J2628" s="23">
        <v>2.1899999999999999E-2</v>
      </c>
      <c r="K2628" s="23">
        <v>2.53E-2</v>
      </c>
      <c r="L2628" s="23">
        <v>2.7900000000000001E-2</v>
      </c>
    </row>
    <row r="2629" spans="1:12">
      <c r="A2629" s="4">
        <v>42906</v>
      </c>
      <c r="B2629" s="23">
        <v>1.1599999999999999E-2</v>
      </c>
      <c r="C2629" s="23">
        <v>1.01E-2</v>
      </c>
      <c r="D2629" s="23">
        <v>1.1399999999999999E-2</v>
      </c>
      <c r="E2629" s="23">
        <v>1.2199999999999999E-2</v>
      </c>
      <c r="F2629" s="23">
        <v>1.3600000000000001E-2</v>
      </c>
      <c r="G2629" s="23">
        <v>1.4999999999999999E-2</v>
      </c>
      <c r="H2629" s="23">
        <v>1.77E-2</v>
      </c>
      <c r="I2629" s="23">
        <v>1.9900000000000001E-2</v>
      </c>
      <c r="J2629" s="23">
        <v>2.1600000000000001E-2</v>
      </c>
      <c r="K2629" s="23">
        <v>2.4900000000000002E-2</v>
      </c>
      <c r="L2629" s="23">
        <v>2.7400000000000001E-2</v>
      </c>
    </row>
    <row r="2630" spans="1:12">
      <c r="A2630" s="4">
        <v>42907</v>
      </c>
      <c r="B2630" s="23">
        <v>1.1599999999999999E-2</v>
      </c>
      <c r="C2630" s="23">
        <v>9.8999999999999991E-3</v>
      </c>
      <c r="D2630" s="23">
        <v>1.1200000000000002E-2</v>
      </c>
      <c r="E2630" s="23">
        <v>1.2199999999999999E-2</v>
      </c>
      <c r="F2630" s="23">
        <v>1.3600000000000001E-2</v>
      </c>
      <c r="G2630" s="23">
        <v>1.4999999999999999E-2</v>
      </c>
      <c r="H2630" s="23">
        <v>1.78E-2</v>
      </c>
      <c r="I2630" s="23">
        <v>0.02</v>
      </c>
      <c r="J2630" s="23">
        <v>2.1600000000000001E-2</v>
      </c>
      <c r="K2630" s="23">
        <v>2.4799999999999999E-2</v>
      </c>
      <c r="L2630" s="23">
        <v>2.7300000000000001E-2</v>
      </c>
    </row>
    <row r="2631" spans="1:12">
      <c r="A2631" s="4">
        <v>42908</v>
      </c>
      <c r="B2631" s="23">
        <v>1.1599999999999999E-2</v>
      </c>
      <c r="C2631" s="23">
        <v>9.5999999999999992E-3</v>
      </c>
      <c r="D2631" s="23">
        <v>1.1000000000000001E-2</v>
      </c>
      <c r="E2631" s="23">
        <v>1.2199999999999999E-2</v>
      </c>
      <c r="F2631" s="23">
        <v>1.34E-2</v>
      </c>
      <c r="G2631" s="23">
        <v>1.4800000000000001E-2</v>
      </c>
      <c r="H2631" s="23">
        <v>1.7600000000000001E-2</v>
      </c>
      <c r="I2631" s="23">
        <v>1.9799999999999998E-2</v>
      </c>
      <c r="J2631" s="23">
        <v>2.1499999999999998E-2</v>
      </c>
      <c r="K2631" s="23">
        <v>2.4700000000000003E-2</v>
      </c>
      <c r="L2631" s="23">
        <v>2.7200000000000002E-2</v>
      </c>
    </row>
    <row r="2632" spans="1:12">
      <c r="A2632" s="4">
        <v>42909</v>
      </c>
      <c r="B2632" s="23">
        <v>1.1599999999999999E-2</v>
      </c>
      <c r="C2632" s="23">
        <v>9.7000000000000003E-3</v>
      </c>
      <c r="D2632" s="23">
        <v>1.1000000000000001E-2</v>
      </c>
      <c r="E2632" s="23">
        <v>1.21E-2</v>
      </c>
      <c r="F2632" s="23">
        <v>1.34E-2</v>
      </c>
      <c r="G2632" s="23">
        <v>1.4800000000000001E-2</v>
      </c>
      <c r="H2632" s="23">
        <v>1.77E-2</v>
      </c>
      <c r="I2632" s="23">
        <v>1.9799999999999998E-2</v>
      </c>
      <c r="J2632" s="23">
        <v>2.1499999999999998E-2</v>
      </c>
      <c r="K2632" s="23">
        <v>2.4799999999999999E-2</v>
      </c>
      <c r="L2632" s="23">
        <v>2.7099999999999999E-2</v>
      </c>
    </row>
    <row r="2633" spans="1:12">
      <c r="A2633" s="4">
        <v>42912</v>
      </c>
      <c r="B2633" s="23">
        <v>1.1599999999999999E-2</v>
      </c>
      <c r="C2633" s="23">
        <v>9.8999999999999991E-3</v>
      </c>
      <c r="D2633" s="23">
        <v>1.1000000000000001E-2</v>
      </c>
      <c r="E2633" s="23">
        <v>1.2E-2</v>
      </c>
      <c r="F2633" s="23">
        <v>1.3600000000000001E-2</v>
      </c>
      <c r="G2633" s="23">
        <v>1.4800000000000001E-2</v>
      </c>
      <c r="H2633" s="23">
        <v>1.77E-2</v>
      </c>
      <c r="I2633" s="23">
        <v>1.9699999999999999E-2</v>
      </c>
      <c r="J2633" s="23">
        <v>2.1400000000000002E-2</v>
      </c>
      <c r="K2633" s="23">
        <v>2.46E-2</v>
      </c>
      <c r="L2633" s="23">
        <v>2.7000000000000003E-2</v>
      </c>
    </row>
    <row r="2634" spans="1:12">
      <c r="A2634" s="4">
        <v>42913</v>
      </c>
      <c r="B2634" s="23">
        <v>1.1599999999999999E-2</v>
      </c>
      <c r="C2634" s="23">
        <v>0.01</v>
      </c>
      <c r="D2634" s="23">
        <v>1.1299999999999999E-2</v>
      </c>
      <c r="E2634" s="23">
        <v>1.2199999999999999E-2</v>
      </c>
      <c r="F2634" s="23">
        <v>1.38E-2</v>
      </c>
      <c r="G2634" s="23">
        <v>1.5300000000000001E-2</v>
      </c>
      <c r="H2634" s="23">
        <v>1.83E-2</v>
      </c>
      <c r="I2634" s="23">
        <v>2.0400000000000001E-2</v>
      </c>
      <c r="J2634" s="23">
        <v>2.2099999999999998E-2</v>
      </c>
      <c r="K2634" s="23">
        <v>2.52E-2</v>
      </c>
      <c r="L2634" s="23">
        <v>2.75E-2</v>
      </c>
    </row>
    <row r="2635" spans="1:12">
      <c r="A2635" s="4">
        <v>42914</v>
      </c>
      <c r="B2635" s="23">
        <v>1.1599999999999999E-2</v>
      </c>
      <c r="C2635" s="23">
        <v>1.0200000000000001E-2</v>
      </c>
      <c r="D2635" s="23">
        <v>1.1200000000000002E-2</v>
      </c>
      <c r="E2635" s="23">
        <v>1.21E-2</v>
      </c>
      <c r="F2635" s="23">
        <v>1.34E-2</v>
      </c>
      <c r="G2635" s="23">
        <v>1.5100000000000001E-2</v>
      </c>
      <c r="H2635" s="23">
        <v>1.8100000000000002E-2</v>
      </c>
      <c r="I2635" s="23">
        <v>2.0499999999999997E-2</v>
      </c>
      <c r="J2635" s="23">
        <v>2.2200000000000001E-2</v>
      </c>
      <c r="K2635" s="23">
        <v>2.5499999999999998E-2</v>
      </c>
      <c r="L2635" s="23">
        <v>2.7699999999999999E-2</v>
      </c>
    </row>
    <row r="2636" spans="1:12">
      <c r="A2636" s="4">
        <v>42915</v>
      </c>
      <c r="B2636" s="23">
        <v>1.1599999999999999E-2</v>
      </c>
      <c r="C2636" s="23">
        <v>1.04E-2</v>
      </c>
      <c r="D2636" s="23">
        <v>1.1399999999999999E-2</v>
      </c>
      <c r="E2636" s="23">
        <v>1.23E-2</v>
      </c>
      <c r="F2636" s="23">
        <v>1.38E-2</v>
      </c>
      <c r="G2636" s="23">
        <v>1.5300000000000001E-2</v>
      </c>
      <c r="H2636" s="23">
        <v>1.8500000000000003E-2</v>
      </c>
      <c r="I2636" s="23">
        <v>2.1000000000000001E-2</v>
      </c>
      <c r="J2636" s="23">
        <v>2.2700000000000001E-2</v>
      </c>
      <c r="K2636" s="23">
        <v>2.5899999999999999E-2</v>
      </c>
      <c r="L2636" s="23">
        <v>2.8199999999999999E-2</v>
      </c>
    </row>
    <row r="2637" spans="1:12">
      <c r="A2637" s="4">
        <v>42916</v>
      </c>
      <c r="B2637" s="23">
        <v>1.06E-2</v>
      </c>
      <c r="C2637" s="23">
        <v>1.03E-2</v>
      </c>
      <c r="D2637" s="23">
        <v>1.1399999999999999E-2</v>
      </c>
      <c r="E2637" s="23">
        <v>1.24E-2</v>
      </c>
      <c r="F2637" s="23">
        <v>1.38E-2</v>
      </c>
      <c r="G2637" s="23">
        <v>1.55E-2</v>
      </c>
      <c r="H2637" s="23">
        <v>1.89E-2</v>
      </c>
      <c r="I2637" s="23">
        <v>2.1400000000000002E-2</v>
      </c>
      <c r="J2637" s="23">
        <v>2.3099999999999999E-2</v>
      </c>
      <c r="K2637" s="23">
        <v>2.6099999999999998E-2</v>
      </c>
      <c r="L2637" s="23">
        <v>2.8399999999999998E-2</v>
      </c>
    </row>
    <row r="2638" spans="1:12">
      <c r="A2638" s="4">
        <v>42919</v>
      </c>
      <c r="B2638" s="23">
        <v>1.1599999999999999E-2</v>
      </c>
      <c r="C2638" s="23">
        <v>1.06E-2</v>
      </c>
      <c r="D2638" s="23">
        <v>1.1299999999999999E-2</v>
      </c>
      <c r="E2638" s="23">
        <v>1.24E-2</v>
      </c>
      <c r="F2638" s="23">
        <v>1.41E-2</v>
      </c>
      <c r="G2638" s="23">
        <v>1.6E-2</v>
      </c>
      <c r="H2638" s="23">
        <v>1.9299999999999998E-2</v>
      </c>
      <c r="I2638" s="23">
        <v>2.1899999999999999E-2</v>
      </c>
      <c r="J2638" s="23">
        <v>2.35E-2</v>
      </c>
      <c r="K2638" s="23">
        <v>2.6499999999999999E-2</v>
      </c>
      <c r="L2638" s="23">
        <v>2.86E-2</v>
      </c>
    </row>
    <row r="2639" spans="1:12">
      <c r="A2639" s="4">
        <v>42921</v>
      </c>
      <c r="B2639" s="23">
        <v>1.1599999999999999E-2</v>
      </c>
      <c r="C2639" s="23">
        <v>1.0500000000000001E-2</v>
      </c>
      <c r="D2639" s="23">
        <v>1.15E-2</v>
      </c>
      <c r="E2639" s="23">
        <v>1.24E-2</v>
      </c>
      <c r="F2639" s="23">
        <v>1.41E-2</v>
      </c>
      <c r="G2639" s="23">
        <v>1.5900000000000001E-2</v>
      </c>
      <c r="H2639" s="23">
        <v>1.9199999999999998E-2</v>
      </c>
      <c r="I2639" s="23">
        <v>2.1700000000000001E-2</v>
      </c>
      <c r="J2639" s="23">
        <v>2.3300000000000001E-2</v>
      </c>
      <c r="K2639" s="23">
        <v>2.63E-2</v>
      </c>
      <c r="L2639" s="23">
        <v>2.8500000000000001E-2</v>
      </c>
    </row>
    <row r="2640" spans="1:12">
      <c r="A2640" s="4">
        <v>42922</v>
      </c>
      <c r="B2640" s="23">
        <v>1.1599999999999999E-2</v>
      </c>
      <c r="C2640" s="23">
        <v>1.04E-2</v>
      </c>
      <c r="D2640" s="23">
        <v>1.1399999999999999E-2</v>
      </c>
      <c r="E2640" s="23">
        <v>1.23E-2</v>
      </c>
      <c r="F2640" s="23">
        <v>1.3999999999999999E-2</v>
      </c>
      <c r="G2640" s="23">
        <v>1.6E-2</v>
      </c>
      <c r="H2640" s="23">
        <v>1.9400000000000001E-2</v>
      </c>
      <c r="I2640" s="23">
        <v>2.2099999999999998E-2</v>
      </c>
      <c r="J2640" s="23">
        <v>2.3700000000000002E-2</v>
      </c>
      <c r="K2640" s="23">
        <v>2.6800000000000001E-2</v>
      </c>
      <c r="L2640" s="23">
        <v>2.8999999999999998E-2</v>
      </c>
    </row>
    <row r="2641" spans="1:12">
      <c r="A2641" s="4">
        <v>42923</v>
      </c>
      <c r="B2641" s="23">
        <v>1.1599999999999999E-2</v>
      </c>
      <c r="C2641" s="23">
        <v>1.0500000000000001E-2</v>
      </c>
      <c r="D2641" s="23">
        <v>1.1399999999999999E-2</v>
      </c>
      <c r="E2641" s="23">
        <v>1.2199999999999999E-2</v>
      </c>
      <c r="F2641" s="23">
        <v>1.3999999999999999E-2</v>
      </c>
      <c r="G2641" s="23">
        <v>1.6E-2</v>
      </c>
      <c r="H2641" s="23">
        <v>1.95E-2</v>
      </c>
      <c r="I2641" s="23">
        <v>2.2200000000000001E-2</v>
      </c>
      <c r="J2641" s="23">
        <v>2.3900000000000001E-2</v>
      </c>
      <c r="K2641" s="23">
        <v>2.7099999999999999E-2</v>
      </c>
      <c r="L2641" s="23">
        <v>2.9300000000000003E-2</v>
      </c>
    </row>
    <row r="2642" spans="1:12">
      <c r="A2642" s="4">
        <v>42926</v>
      </c>
      <c r="B2642" s="23">
        <v>1.1599999999999999E-2</v>
      </c>
      <c r="C2642" s="23">
        <v>1.04E-2</v>
      </c>
      <c r="D2642" s="23">
        <v>1.1299999999999999E-2</v>
      </c>
      <c r="E2642" s="23">
        <v>1.23E-2</v>
      </c>
      <c r="F2642" s="23">
        <v>1.3999999999999999E-2</v>
      </c>
      <c r="G2642" s="23">
        <v>1.5900000000000001E-2</v>
      </c>
      <c r="H2642" s="23">
        <v>1.9299999999999998E-2</v>
      </c>
      <c r="I2642" s="23">
        <v>2.2000000000000002E-2</v>
      </c>
      <c r="J2642" s="23">
        <v>2.3799999999999998E-2</v>
      </c>
      <c r="K2642" s="23">
        <v>2.7000000000000003E-2</v>
      </c>
      <c r="L2642" s="23">
        <v>2.9300000000000003E-2</v>
      </c>
    </row>
    <row r="2643" spans="1:12">
      <c r="A2643" s="4">
        <v>42927</v>
      </c>
      <c r="B2643" s="23">
        <v>1.1599999999999999E-2</v>
      </c>
      <c r="C2643" s="23">
        <v>1.0500000000000001E-2</v>
      </c>
      <c r="D2643" s="23">
        <v>1.1399999999999999E-2</v>
      </c>
      <c r="E2643" s="23">
        <v>1.2E-2</v>
      </c>
      <c r="F2643" s="23">
        <v>1.37E-2</v>
      </c>
      <c r="G2643" s="23">
        <v>1.5700000000000002E-2</v>
      </c>
      <c r="H2643" s="23">
        <v>1.9199999999999998E-2</v>
      </c>
      <c r="I2643" s="23">
        <v>2.18E-2</v>
      </c>
      <c r="J2643" s="23">
        <v>2.3700000000000002E-2</v>
      </c>
      <c r="K2643" s="23">
        <v>2.69E-2</v>
      </c>
      <c r="L2643" s="23">
        <v>2.92E-2</v>
      </c>
    </row>
    <row r="2644" spans="1:12">
      <c r="A2644" s="4">
        <v>42928</v>
      </c>
      <c r="B2644" s="23">
        <v>1.1599999999999999E-2</v>
      </c>
      <c r="C2644" s="23">
        <v>1.0500000000000001E-2</v>
      </c>
      <c r="D2644" s="23">
        <v>1.1299999999999999E-2</v>
      </c>
      <c r="E2644" s="23">
        <v>1.21E-2</v>
      </c>
      <c r="F2644" s="23">
        <v>1.3500000000000002E-2</v>
      </c>
      <c r="G2644" s="23">
        <v>1.5300000000000001E-2</v>
      </c>
      <c r="H2644" s="23">
        <v>1.8799999999999997E-2</v>
      </c>
      <c r="I2644" s="23">
        <v>2.1400000000000002E-2</v>
      </c>
      <c r="J2644" s="23">
        <v>2.3300000000000001E-2</v>
      </c>
      <c r="K2644" s="23">
        <v>2.6499999999999999E-2</v>
      </c>
      <c r="L2644" s="23">
        <v>2.8900000000000002E-2</v>
      </c>
    </row>
    <row r="2645" spans="1:12">
      <c r="A2645" s="4">
        <v>42929</v>
      </c>
      <c r="B2645" s="23">
        <v>1.1599999999999999E-2</v>
      </c>
      <c r="C2645" s="23">
        <v>1.0500000000000001E-2</v>
      </c>
      <c r="D2645" s="23">
        <v>1.1399999999999999E-2</v>
      </c>
      <c r="E2645" s="23">
        <v>1.23E-2</v>
      </c>
      <c r="F2645" s="23">
        <v>1.37E-2</v>
      </c>
      <c r="G2645" s="23">
        <v>1.55E-2</v>
      </c>
      <c r="H2645" s="23">
        <v>1.89E-2</v>
      </c>
      <c r="I2645" s="23">
        <v>2.1600000000000001E-2</v>
      </c>
      <c r="J2645" s="23">
        <v>2.35E-2</v>
      </c>
      <c r="K2645" s="23">
        <v>2.69E-2</v>
      </c>
      <c r="L2645" s="23">
        <v>2.92E-2</v>
      </c>
    </row>
    <row r="2646" spans="1:12">
      <c r="A2646" s="4">
        <v>42930</v>
      </c>
      <c r="B2646" s="23">
        <v>1.1599999999999999E-2</v>
      </c>
      <c r="C2646" s="23">
        <v>1.04E-2</v>
      </c>
      <c r="D2646" s="23">
        <v>1.1200000000000002E-2</v>
      </c>
      <c r="E2646" s="23">
        <v>1.2199999999999999E-2</v>
      </c>
      <c r="F2646" s="23">
        <v>1.3500000000000002E-2</v>
      </c>
      <c r="G2646" s="23">
        <v>1.54E-2</v>
      </c>
      <c r="H2646" s="23">
        <v>1.8700000000000001E-2</v>
      </c>
      <c r="I2646" s="23">
        <v>2.1299999999999999E-2</v>
      </c>
      <c r="J2646" s="23">
        <v>2.3300000000000001E-2</v>
      </c>
      <c r="K2646" s="23">
        <v>2.6699999999999998E-2</v>
      </c>
      <c r="L2646" s="23">
        <v>2.9100000000000001E-2</v>
      </c>
    </row>
    <row r="2647" spans="1:12">
      <c r="A2647" s="4">
        <v>42933</v>
      </c>
      <c r="B2647" s="23">
        <v>1.1599999999999999E-2</v>
      </c>
      <c r="C2647" s="23">
        <v>1.0700000000000001E-2</v>
      </c>
      <c r="D2647" s="23">
        <v>1.1000000000000001E-2</v>
      </c>
      <c r="E2647" s="23">
        <v>1.2199999999999999E-2</v>
      </c>
      <c r="F2647" s="23">
        <v>1.3600000000000001E-2</v>
      </c>
      <c r="G2647" s="23">
        <v>1.5300000000000001E-2</v>
      </c>
      <c r="H2647" s="23">
        <v>1.8600000000000002E-2</v>
      </c>
      <c r="I2647" s="23">
        <v>2.12E-2</v>
      </c>
      <c r="J2647" s="23">
        <v>2.3099999999999999E-2</v>
      </c>
      <c r="K2647" s="23">
        <v>2.6499999999999999E-2</v>
      </c>
      <c r="L2647" s="23">
        <v>2.8900000000000002E-2</v>
      </c>
    </row>
    <row r="2648" spans="1:12">
      <c r="A2648" s="4">
        <v>42934</v>
      </c>
      <c r="B2648" s="23">
        <v>1.1599999999999999E-2</v>
      </c>
      <c r="C2648" s="23">
        <v>1.0700000000000001E-2</v>
      </c>
      <c r="D2648" s="23">
        <v>1.11E-2</v>
      </c>
      <c r="E2648" s="23">
        <v>1.1899999999999999E-2</v>
      </c>
      <c r="F2648" s="23">
        <v>1.3600000000000001E-2</v>
      </c>
      <c r="G2648" s="23">
        <v>1.52E-2</v>
      </c>
      <c r="H2648" s="23">
        <v>1.8200000000000001E-2</v>
      </c>
      <c r="I2648" s="23">
        <v>2.0799999999999999E-2</v>
      </c>
      <c r="J2648" s="23">
        <v>2.2700000000000001E-2</v>
      </c>
      <c r="K2648" s="23">
        <v>2.6099999999999998E-2</v>
      </c>
      <c r="L2648" s="23">
        <v>2.8500000000000001E-2</v>
      </c>
    </row>
    <row r="2649" spans="1:12">
      <c r="A2649" s="4">
        <v>42935</v>
      </c>
      <c r="B2649" s="23">
        <v>1.1599999999999999E-2</v>
      </c>
      <c r="C2649" s="23">
        <v>1.11E-2</v>
      </c>
      <c r="D2649" s="23">
        <v>1.1200000000000002E-2</v>
      </c>
      <c r="E2649" s="23">
        <v>1.23E-2</v>
      </c>
      <c r="F2649" s="23">
        <v>1.37E-2</v>
      </c>
      <c r="G2649" s="23">
        <v>1.52E-2</v>
      </c>
      <c r="H2649" s="23">
        <v>1.83E-2</v>
      </c>
      <c r="I2649" s="23">
        <v>2.0899999999999998E-2</v>
      </c>
      <c r="J2649" s="23">
        <v>2.2700000000000001E-2</v>
      </c>
      <c r="K2649" s="23">
        <v>2.6099999999999998E-2</v>
      </c>
      <c r="L2649" s="23">
        <v>2.8500000000000001E-2</v>
      </c>
    </row>
    <row r="2650" spans="1:12">
      <c r="A2650" s="4">
        <v>42936</v>
      </c>
      <c r="B2650" s="23">
        <v>1.1599999999999999E-2</v>
      </c>
      <c r="C2650" s="23">
        <v>1.15E-2</v>
      </c>
      <c r="D2650" s="23">
        <v>1.1200000000000002E-2</v>
      </c>
      <c r="E2650" s="23">
        <v>1.2199999999999999E-2</v>
      </c>
      <c r="F2650" s="23">
        <v>1.37E-2</v>
      </c>
      <c r="G2650" s="23">
        <v>1.5100000000000001E-2</v>
      </c>
      <c r="H2650" s="23">
        <v>1.8200000000000001E-2</v>
      </c>
      <c r="I2650" s="23">
        <v>2.0799999999999999E-2</v>
      </c>
      <c r="J2650" s="23">
        <v>2.2700000000000001E-2</v>
      </c>
      <c r="K2650" s="23">
        <v>2.6000000000000002E-2</v>
      </c>
      <c r="L2650" s="23">
        <v>2.8300000000000002E-2</v>
      </c>
    </row>
    <row r="2651" spans="1:12">
      <c r="A2651" s="4">
        <v>42937</v>
      </c>
      <c r="B2651" s="23">
        <v>1.1599999999999999E-2</v>
      </c>
      <c r="C2651" s="23">
        <v>1.1599999999999999E-2</v>
      </c>
      <c r="D2651" s="23">
        <v>1.1000000000000001E-2</v>
      </c>
      <c r="E2651" s="23">
        <v>1.2199999999999999E-2</v>
      </c>
      <c r="F2651" s="23">
        <v>1.3600000000000001E-2</v>
      </c>
      <c r="G2651" s="23">
        <v>1.4999999999999999E-2</v>
      </c>
      <c r="H2651" s="23">
        <v>1.8100000000000002E-2</v>
      </c>
      <c r="I2651" s="23">
        <v>2.0499999999999997E-2</v>
      </c>
      <c r="J2651" s="23">
        <v>2.2400000000000003E-2</v>
      </c>
      <c r="K2651" s="23">
        <v>2.5699999999999997E-2</v>
      </c>
      <c r="L2651" s="23">
        <v>2.81E-2</v>
      </c>
    </row>
    <row r="2652" spans="1:12">
      <c r="A2652" s="4">
        <v>42940</v>
      </c>
      <c r="B2652" s="23">
        <v>1.1599999999999999E-2</v>
      </c>
      <c r="C2652" s="23">
        <v>1.1699999999999999E-2</v>
      </c>
      <c r="D2652" s="23">
        <v>1.1200000000000002E-2</v>
      </c>
      <c r="E2652" s="23">
        <v>1.23E-2</v>
      </c>
      <c r="F2652" s="23">
        <v>1.37E-2</v>
      </c>
      <c r="G2652" s="23">
        <v>1.5300000000000001E-2</v>
      </c>
      <c r="H2652" s="23">
        <v>1.83E-2</v>
      </c>
      <c r="I2652" s="23">
        <v>2.07E-2</v>
      </c>
      <c r="J2652" s="23">
        <v>2.2599999999999999E-2</v>
      </c>
      <c r="K2652" s="23">
        <v>2.5899999999999999E-2</v>
      </c>
      <c r="L2652" s="23">
        <v>2.8300000000000002E-2</v>
      </c>
    </row>
    <row r="2653" spans="1:12">
      <c r="A2653" s="4">
        <v>42941</v>
      </c>
      <c r="B2653" s="23">
        <v>1.1599999999999999E-2</v>
      </c>
      <c r="C2653" s="23">
        <v>1.18E-2</v>
      </c>
      <c r="D2653" s="23">
        <v>1.15E-2</v>
      </c>
      <c r="E2653" s="23">
        <v>1.24E-2</v>
      </c>
      <c r="F2653" s="23">
        <v>1.3999999999999999E-2</v>
      </c>
      <c r="G2653" s="23">
        <v>1.5600000000000001E-2</v>
      </c>
      <c r="H2653" s="23">
        <v>1.9E-2</v>
      </c>
      <c r="I2653" s="23">
        <v>2.1499999999999998E-2</v>
      </c>
      <c r="J2653" s="23">
        <v>2.3300000000000001E-2</v>
      </c>
      <c r="K2653" s="23">
        <v>2.6699999999999998E-2</v>
      </c>
      <c r="L2653" s="23">
        <v>2.9100000000000001E-2</v>
      </c>
    </row>
    <row r="2654" spans="1:12">
      <c r="A2654" s="4">
        <v>42942</v>
      </c>
      <c r="B2654" s="23">
        <v>1.1599999999999999E-2</v>
      </c>
      <c r="C2654" s="23">
        <v>1.1299999999999999E-2</v>
      </c>
      <c r="D2654" s="23">
        <v>1.1399999999999999E-2</v>
      </c>
      <c r="E2654" s="23">
        <v>1.23E-2</v>
      </c>
      <c r="F2654" s="23">
        <v>1.3600000000000001E-2</v>
      </c>
      <c r="G2654" s="23">
        <v>1.4999999999999999E-2</v>
      </c>
      <c r="H2654" s="23">
        <v>1.83E-2</v>
      </c>
      <c r="I2654" s="23">
        <v>2.0899999999999998E-2</v>
      </c>
      <c r="J2654" s="23">
        <v>2.29E-2</v>
      </c>
      <c r="K2654" s="23">
        <v>2.6499999999999999E-2</v>
      </c>
      <c r="L2654" s="23">
        <v>2.8900000000000002E-2</v>
      </c>
    </row>
    <row r="2655" spans="1:12">
      <c r="A2655" s="4">
        <v>42943</v>
      </c>
      <c r="B2655" s="23">
        <v>1.1599999999999999E-2</v>
      </c>
      <c r="C2655" s="23">
        <v>1.11E-2</v>
      </c>
      <c r="D2655" s="23">
        <v>1.1299999999999999E-2</v>
      </c>
      <c r="E2655" s="23">
        <v>1.2199999999999999E-2</v>
      </c>
      <c r="F2655" s="23">
        <v>1.3600000000000001E-2</v>
      </c>
      <c r="G2655" s="23">
        <v>1.52E-2</v>
      </c>
      <c r="H2655" s="23">
        <v>1.84E-2</v>
      </c>
      <c r="I2655" s="23">
        <v>2.12E-2</v>
      </c>
      <c r="J2655" s="23">
        <v>2.3199999999999998E-2</v>
      </c>
      <c r="K2655" s="23">
        <v>2.6800000000000001E-2</v>
      </c>
      <c r="L2655" s="23">
        <v>2.9300000000000003E-2</v>
      </c>
    </row>
    <row r="2656" spans="1:12">
      <c r="A2656" s="4">
        <v>42944</v>
      </c>
      <c r="B2656" s="23">
        <v>1.1599999999999999E-2</v>
      </c>
      <c r="C2656" s="23">
        <v>1.0800000000000001E-2</v>
      </c>
      <c r="D2656" s="23">
        <v>1.1299999999999999E-2</v>
      </c>
      <c r="E2656" s="23">
        <v>1.2199999999999999E-2</v>
      </c>
      <c r="F2656" s="23">
        <v>1.34E-2</v>
      </c>
      <c r="G2656" s="23">
        <v>1.5100000000000001E-2</v>
      </c>
      <c r="H2656" s="23">
        <v>1.83E-2</v>
      </c>
      <c r="I2656" s="23">
        <v>2.1000000000000001E-2</v>
      </c>
      <c r="J2656" s="23">
        <v>2.3E-2</v>
      </c>
      <c r="K2656" s="23">
        <v>2.6499999999999999E-2</v>
      </c>
      <c r="L2656" s="23">
        <v>2.8900000000000002E-2</v>
      </c>
    </row>
    <row r="2657" spans="1:12">
      <c r="A2657" s="4">
        <v>42947</v>
      </c>
      <c r="B2657" s="23">
        <v>1.0700000000000001E-2</v>
      </c>
      <c r="C2657" s="23">
        <v>1.0700000000000001E-2</v>
      </c>
      <c r="D2657" s="23">
        <v>1.1299999999999999E-2</v>
      </c>
      <c r="E2657" s="23">
        <v>1.23E-2</v>
      </c>
      <c r="F2657" s="23">
        <v>1.34E-2</v>
      </c>
      <c r="G2657" s="23">
        <v>1.5100000000000001E-2</v>
      </c>
      <c r="H2657" s="23">
        <v>1.84E-2</v>
      </c>
      <c r="I2657" s="23">
        <v>2.1099999999999997E-2</v>
      </c>
      <c r="J2657" s="23">
        <v>2.3E-2</v>
      </c>
      <c r="K2657" s="23">
        <v>2.6600000000000002E-2</v>
      </c>
      <c r="L2657" s="23">
        <v>2.8900000000000002E-2</v>
      </c>
    </row>
    <row r="2658" spans="1:12">
      <c r="A2658" s="4">
        <v>42948</v>
      </c>
      <c r="B2658" s="23">
        <v>1.1599999999999999E-2</v>
      </c>
      <c r="C2658" s="23">
        <v>1.0800000000000001E-2</v>
      </c>
      <c r="D2658" s="23">
        <v>1.15E-2</v>
      </c>
      <c r="E2658" s="23">
        <v>1.2199999999999999E-2</v>
      </c>
      <c r="F2658" s="23">
        <v>1.34E-2</v>
      </c>
      <c r="G2658" s="23">
        <v>1.4999999999999999E-2</v>
      </c>
      <c r="H2658" s="23">
        <v>1.8000000000000002E-2</v>
      </c>
      <c r="I2658" s="23">
        <v>2.07E-2</v>
      </c>
      <c r="J2658" s="23">
        <v>2.2599999999999999E-2</v>
      </c>
      <c r="K2658" s="23">
        <v>2.6099999999999998E-2</v>
      </c>
      <c r="L2658" s="23">
        <v>2.86E-2</v>
      </c>
    </row>
    <row r="2659" spans="1:12">
      <c r="A2659" s="4">
        <v>42949</v>
      </c>
      <c r="B2659" s="23">
        <v>1.1599999999999999E-2</v>
      </c>
      <c r="C2659" s="23">
        <v>1.0800000000000001E-2</v>
      </c>
      <c r="D2659" s="23">
        <v>1.15E-2</v>
      </c>
      <c r="E2659" s="23">
        <v>1.24E-2</v>
      </c>
      <c r="F2659" s="23">
        <v>1.3600000000000001E-2</v>
      </c>
      <c r="G2659" s="23">
        <v>1.52E-2</v>
      </c>
      <c r="H2659" s="23">
        <v>1.8200000000000001E-2</v>
      </c>
      <c r="I2659" s="23">
        <v>2.0799999999999999E-2</v>
      </c>
      <c r="J2659" s="23">
        <v>2.2700000000000001E-2</v>
      </c>
      <c r="K2659" s="23">
        <v>2.6000000000000002E-2</v>
      </c>
      <c r="L2659" s="23">
        <v>2.8500000000000001E-2</v>
      </c>
    </row>
    <row r="2660" spans="1:12">
      <c r="A2660" s="4">
        <v>42950</v>
      </c>
      <c r="B2660" s="23">
        <v>1.1599999999999999E-2</v>
      </c>
      <c r="C2660" s="23">
        <v>1.0800000000000001E-2</v>
      </c>
      <c r="D2660" s="23">
        <v>1.1299999999999999E-2</v>
      </c>
      <c r="E2660" s="23">
        <v>1.2199999999999999E-2</v>
      </c>
      <c r="F2660" s="23">
        <v>1.34E-2</v>
      </c>
      <c r="G2660" s="23">
        <v>1.49E-2</v>
      </c>
      <c r="H2660" s="23">
        <v>1.7899999999999999E-2</v>
      </c>
      <c r="I2660" s="23">
        <v>2.0499999999999997E-2</v>
      </c>
      <c r="J2660" s="23">
        <v>2.2400000000000003E-2</v>
      </c>
      <c r="K2660" s="23">
        <v>2.5600000000000001E-2</v>
      </c>
      <c r="L2660" s="23">
        <v>2.81E-2</v>
      </c>
    </row>
    <row r="2661" spans="1:12">
      <c r="A2661" s="4">
        <v>42951</v>
      </c>
      <c r="B2661" s="23">
        <v>1.1599999999999999E-2</v>
      </c>
      <c r="C2661" s="23">
        <v>1.0800000000000001E-2</v>
      </c>
      <c r="D2661" s="23">
        <v>1.1399999999999999E-2</v>
      </c>
      <c r="E2661" s="23">
        <v>1.23E-2</v>
      </c>
      <c r="F2661" s="23">
        <v>1.3600000000000001E-2</v>
      </c>
      <c r="G2661" s="23">
        <v>1.5100000000000001E-2</v>
      </c>
      <c r="H2661" s="23">
        <v>1.8200000000000001E-2</v>
      </c>
      <c r="I2661" s="23">
        <v>2.0799999999999999E-2</v>
      </c>
      <c r="J2661" s="23">
        <v>2.2700000000000001E-2</v>
      </c>
      <c r="K2661" s="23">
        <v>2.6099999999999998E-2</v>
      </c>
      <c r="L2661" s="23">
        <v>2.8399999999999998E-2</v>
      </c>
    </row>
    <row r="2662" spans="1:12">
      <c r="A2662" s="4">
        <v>42954</v>
      </c>
      <c r="B2662" s="23">
        <v>1.1599999999999999E-2</v>
      </c>
      <c r="C2662" s="23">
        <v>1.0200000000000001E-2</v>
      </c>
      <c r="D2662" s="23">
        <v>1.1399999999999999E-2</v>
      </c>
      <c r="E2662" s="23">
        <v>1.2199999999999999E-2</v>
      </c>
      <c r="F2662" s="23">
        <v>1.3600000000000001E-2</v>
      </c>
      <c r="G2662" s="23">
        <v>1.52E-2</v>
      </c>
      <c r="H2662" s="23">
        <v>1.8100000000000002E-2</v>
      </c>
      <c r="I2662" s="23">
        <v>2.07E-2</v>
      </c>
      <c r="J2662" s="23">
        <v>2.2599999999999999E-2</v>
      </c>
      <c r="K2662" s="23">
        <v>2.6000000000000002E-2</v>
      </c>
      <c r="L2662" s="23">
        <v>2.8399999999999998E-2</v>
      </c>
    </row>
    <row r="2663" spans="1:12">
      <c r="A2663" s="4">
        <v>42955</v>
      </c>
      <c r="B2663" s="23">
        <v>1.1599999999999999E-2</v>
      </c>
      <c r="C2663" s="23">
        <v>1.06E-2</v>
      </c>
      <c r="D2663" s="23">
        <v>1.1599999999999999E-2</v>
      </c>
      <c r="E2663" s="23">
        <v>1.24E-2</v>
      </c>
      <c r="F2663" s="23">
        <v>1.3600000000000001E-2</v>
      </c>
      <c r="G2663" s="23">
        <v>1.5300000000000001E-2</v>
      </c>
      <c r="H2663" s="23">
        <v>1.84E-2</v>
      </c>
      <c r="I2663" s="23">
        <v>2.1000000000000001E-2</v>
      </c>
      <c r="J2663" s="23">
        <v>2.29E-2</v>
      </c>
      <c r="K2663" s="23">
        <v>2.63E-2</v>
      </c>
      <c r="L2663" s="23">
        <v>2.86E-2</v>
      </c>
    </row>
    <row r="2664" spans="1:12">
      <c r="A2664" s="4">
        <v>42956</v>
      </c>
      <c r="B2664" s="23">
        <v>1.1599999999999999E-2</v>
      </c>
      <c r="C2664" s="23">
        <v>1.06E-2</v>
      </c>
      <c r="D2664" s="23">
        <v>1.15E-2</v>
      </c>
      <c r="E2664" s="23">
        <v>1.21E-2</v>
      </c>
      <c r="F2664" s="23">
        <v>1.3300000000000001E-2</v>
      </c>
      <c r="G2664" s="23">
        <v>1.4999999999999999E-2</v>
      </c>
      <c r="H2664" s="23">
        <v>1.8100000000000002E-2</v>
      </c>
      <c r="I2664" s="23">
        <v>2.06E-2</v>
      </c>
      <c r="J2664" s="23">
        <v>2.2400000000000003E-2</v>
      </c>
      <c r="K2664" s="23">
        <v>2.5899999999999999E-2</v>
      </c>
      <c r="L2664" s="23">
        <v>2.8199999999999999E-2</v>
      </c>
    </row>
    <row r="2665" spans="1:12">
      <c r="A2665" s="4">
        <v>42957</v>
      </c>
      <c r="B2665" s="23">
        <v>1.1599999999999999E-2</v>
      </c>
      <c r="C2665" s="23">
        <v>1.0500000000000001E-2</v>
      </c>
      <c r="D2665" s="23">
        <v>1.1399999999999999E-2</v>
      </c>
      <c r="E2665" s="23">
        <v>1.2199999999999999E-2</v>
      </c>
      <c r="F2665" s="23">
        <v>1.3300000000000001E-2</v>
      </c>
      <c r="G2665" s="23">
        <v>1.49E-2</v>
      </c>
      <c r="H2665" s="23">
        <v>1.78E-2</v>
      </c>
      <c r="I2665" s="23">
        <v>2.0299999999999999E-2</v>
      </c>
      <c r="J2665" s="23">
        <v>2.2000000000000002E-2</v>
      </c>
      <c r="K2665" s="23">
        <v>2.5499999999999998E-2</v>
      </c>
      <c r="L2665" s="23">
        <v>2.7900000000000001E-2</v>
      </c>
    </row>
    <row r="2666" spans="1:12">
      <c r="A2666" s="4">
        <v>42958</v>
      </c>
      <c r="B2666" s="23">
        <v>1.1599999999999999E-2</v>
      </c>
      <c r="C2666" s="23">
        <v>1.03E-2</v>
      </c>
      <c r="D2666" s="23">
        <v>1.1399999999999999E-2</v>
      </c>
      <c r="E2666" s="23">
        <v>1.21E-2</v>
      </c>
      <c r="F2666" s="23">
        <v>1.3000000000000001E-2</v>
      </c>
      <c r="G2666" s="23">
        <v>1.43E-2</v>
      </c>
      <c r="H2666" s="23">
        <v>1.7399999999999999E-2</v>
      </c>
      <c r="I2666" s="23">
        <v>0.02</v>
      </c>
      <c r="J2666" s="23">
        <v>2.1899999999999999E-2</v>
      </c>
      <c r="K2666" s="23">
        <v>2.5499999999999998E-2</v>
      </c>
      <c r="L2666" s="23">
        <v>2.7900000000000001E-2</v>
      </c>
    </row>
    <row r="2667" spans="1:12">
      <c r="A2667" s="4">
        <v>42961</v>
      </c>
      <c r="B2667" s="23">
        <v>1.1599999999999999E-2</v>
      </c>
      <c r="C2667" s="23">
        <v>1.0200000000000001E-2</v>
      </c>
      <c r="D2667" s="23">
        <v>1.1299999999999999E-2</v>
      </c>
      <c r="E2667" s="23">
        <v>1.23E-2</v>
      </c>
      <c r="F2667" s="23">
        <v>1.3300000000000001E-2</v>
      </c>
      <c r="G2667" s="23">
        <v>1.4800000000000001E-2</v>
      </c>
      <c r="H2667" s="23">
        <v>1.77E-2</v>
      </c>
      <c r="I2667" s="23">
        <v>2.0400000000000001E-2</v>
      </c>
      <c r="J2667" s="23">
        <v>2.2200000000000001E-2</v>
      </c>
      <c r="K2667" s="23">
        <v>2.5699999999999997E-2</v>
      </c>
      <c r="L2667" s="23">
        <v>2.81E-2</v>
      </c>
    </row>
    <row r="2668" spans="1:12">
      <c r="A2668" s="4">
        <v>42962</v>
      </c>
      <c r="B2668" s="23">
        <v>1.1599999999999999E-2</v>
      </c>
      <c r="C2668" s="23">
        <v>1.04E-2</v>
      </c>
      <c r="D2668" s="23">
        <v>1.1599999999999999E-2</v>
      </c>
      <c r="E2668" s="23">
        <v>1.23E-2</v>
      </c>
      <c r="F2668" s="23">
        <v>1.3500000000000002E-2</v>
      </c>
      <c r="G2668" s="23">
        <v>1.5100000000000001E-2</v>
      </c>
      <c r="H2668" s="23">
        <v>1.83E-2</v>
      </c>
      <c r="I2668" s="23">
        <v>2.0899999999999998E-2</v>
      </c>
      <c r="J2668" s="23">
        <v>2.2700000000000001E-2</v>
      </c>
      <c r="K2668" s="23">
        <v>2.6000000000000002E-2</v>
      </c>
      <c r="L2668" s="23">
        <v>2.8399999999999998E-2</v>
      </c>
    </row>
    <row r="2669" spans="1:12">
      <c r="A2669" s="4">
        <v>42963</v>
      </c>
      <c r="B2669" s="23">
        <v>1.1599999999999999E-2</v>
      </c>
      <c r="C2669" s="23">
        <v>1.0200000000000001E-2</v>
      </c>
      <c r="D2669" s="23">
        <v>1.1299999999999999E-2</v>
      </c>
      <c r="E2669" s="23">
        <v>1.24E-2</v>
      </c>
      <c r="F2669" s="23">
        <v>1.3300000000000001E-2</v>
      </c>
      <c r="G2669" s="23">
        <v>1.49E-2</v>
      </c>
      <c r="H2669" s="23">
        <v>1.7899999999999999E-2</v>
      </c>
      <c r="I2669" s="23">
        <v>2.0400000000000001E-2</v>
      </c>
      <c r="J2669" s="23">
        <v>2.23E-2</v>
      </c>
      <c r="K2669" s="23">
        <v>2.58E-2</v>
      </c>
      <c r="L2669" s="23">
        <v>2.81E-2</v>
      </c>
    </row>
    <row r="2670" spans="1:12">
      <c r="A2670" s="4">
        <v>42964</v>
      </c>
      <c r="B2670" s="23">
        <v>1.1599999999999999E-2</v>
      </c>
      <c r="C2670" s="23">
        <v>0.01</v>
      </c>
      <c r="D2670" s="23">
        <v>1.11E-2</v>
      </c>
      <c r="E2670" s="23">
        <v>1.24E-2</v>
      </c>
      <c r="F2670" s="23">
        <v>1.32E-2</v>
      </c>
      <c r="G2670" s="23">
        <v>1.46E-2</v>
      </c>
      <c r="H2670" s="23">
        <v>1.7600000000000001E-2</v>
      </c>
      <c r="I2670" s="23">
        <v>2.0099999999999996E-2</v>
      </c>
      <c r="J2670" s="23">
        <v>2.1899999999999999E-2</v>
      </c>
      <c r="K2670" s="23">
        <v>2.5399999999999999E-2</v>
      </c>
      <c r="L2670" s="23">
        <v>2.7799999999999998E-2</v>
      </c>
    </row>
    <row r="2671" spans="1:12">
      <c r="A2671" s="4">
        <v>42965</v>
      </c>
      <c r="B2671" s="23">
        <v>1.1599999999999999E-2</v>
      </c>
      <c r="C2671" s="23">
        <v>1.0200000000000001E-2</v>
      </c>
      <c r="D2671" s="23">
        <v>1.1299999999999999E-2</v>
      </c>
      <c r="E2671" s="23">
        <v>1.24E-2</v>
      </c>
      <c r="F2671" s="23">
        <v>1.3300000000000001E-2</v>
      </c>
      <c r="G2671" s="23">
        <v>1.47E-2</v>
      </c>
      <c r="H2671" s="23">
        <v>1.77E-2</v>
      </c>
      <c r="I2671" s="23">
        <v>2.0099999999999996E-2</v>
      </c>
      <c r="J2671" s="23">
        <v>2.1899999999999999E-2</v>
      </c>
      <c r="K2671" s="23">
        <v>2.5399999999999999E-2</v>
      </c>
      <c r="L2671" s="23">
        <v>2.7799999999999998E-2</v>
      </c>
    </row>
    <row r="2672" spans="1:12">
      <c r="A2672" s="4">
        <v>42968</v>
      </c>
      <c r="B2672" s="23">
        <v>1.1599999999999999E-2</v>
      </c>
      <c r="C2672" s="23">
        <v>0.01</v>
      </c>
      <c r="D2672" s="23">
        <v>1.11E-2</v>
      </c>
      <c r="E2672" s="23">
        <v>1.23E-2</v>
      </c>
      <c r="F2672" s="23">
        <v>1.32E-2</v>
      </c>
      <c r="G2672" s="23">
        <v>1.46E-2</v>
      </c>
      <c r="H2672" s="23">
        <v>1.7600000000000001E-2</v>
      </c>
      <c r="I2672" s="23">
        <v>0.02</v>
      </c>
      <c r="J2672" s="23">
        <v>2.18E-2</v>
      </c>
      <c r="K2672" s="23">
        <v>2.52E-2</v>
      </c>
      <c r="L2672" s="23">
        <v>2.7699999999999999E-2</v>
      </c>
    </row>
    <row r="2673" spans="1:12">
      <c r="A2673" s="4">
        <v>42969</v>
      </c>
      <c r="B2673" s="23">
        <v>1.1599999999999999E-2</v>
      </c>
      <c r="C2673" s="23">
        <v>0.01</v>
      </c>
      <c r="D2673" s="23">
        <v>1.1299999999999999E-2</v>
      </c>
      <c r="E2673" s="23">
        <v>1.24E-2</v>
      </c>
      <c r="F2673" s="23">
        <v>1.3300000000000001E-2</v>
      </c>
      <c r="G2673" s="23">
        <v>1.4800000000000001E-2</v>
      </c>
      <c r="H2673" s="23">
        <v>1.8000000000000002E-2</v>
      </c>
      <c r="I2673" s="23">
        <v>2.0400000000000001E-2</v>
      </c>
      <c r="J2673" s="23">
        <v>2.2200000000000001E-2</v>
      </c>
      <c r="K2673" s="23">
        <v>2.5499999999999998E-2</v>
      </c>
      <c r="L2673" s="23">
        <v>2.7900000000000001E-2</v>
      </c>
    </row>
    <row r="2674" spans="1:12">
      <c r="A2674" s="4">
        <v>42970</v>
      </c>
      <c r="B2674" s="23">
        <v>1.1599999999999999E-2</v>
      </c>
      <c r="C2674" s="23">
        <v>0.01</v>
      </c>
      <c r="D2674" s="23">
        <v>1.11E-2</v>
      </c>
      <c r="E2674" s="23">
        <v>1.2199999999999999E-2</v>
      </c>
      <c r="F2674" s="23">
        <v>1.32E-2</v>
      </c>
      <c r="G2674" s="23">
        <v>1.4499999999999999E-2</v>
      </c>
      <c r="H2674" s="23">
        <v>1.7600000000000001E-2</v>
      </c>
      <c r="I2674" s="23">
        <v>1.9900000000000001E-2</v>
      </c>
      <c r="J2674" s="23">
        <v>2.1700000000000001E-2</v>
      </c>
      <c r="K2674" s="23">
        <v>2.5099999999999997E-2</v>
      </c>
      <c r="L2674" s="23">
        <v>2.75E-2</v>
      </c>
    </row>
    <row r="2675" spans="1:12">
      <c r="A2675" s="4">
        <v>42971</v>
      </c>
      <c r="B2675" s="23">
        <v>1.1599999999999999E-2</v>
      </c>
      <c r="C2675" s="23">
        <v>1.0200000000000001E-2</v>
      </c>
      <c r="D2675" s="23">
        <v>1.11E-2</v>
      </c>
      <c r="E2675" s="23">
        <v>1.23E-2</v>
      </c>
      <c r="F2675" s="23">
        <v>1.3300000000000001E-2</v>
      </c>
      <c r="G2675" s="23">
        <v>1.47E-2</v>
      </c>
      <c r="H2675" s="23">
        <v>1.78E-2</v>
      </c>
      <c r="I2675" s="23">
        <v>2.0099999999999996E-2</v>
      </c>
      <c r="J2675" s="23">
        <v>2.1899999999999999E-2</v>
      </c>
      <c r="K2675" s="23">
        <v>2.53E-2</v>
      </c>
      <c r="L2675" s="23">
        <v>2.7699999999999999E-2</v>
      </c>
    </row>
    <row r="2676" spans="1:12">
      <c r="A2676" s="4">
        <v>42972</v>
      </c>
      <c r="B2676" s="23">
        <v>1.1599999999999999E-2</v>
      </c>
      <c r="C2676" s="23">
        <v>1.03E-2</v>
      </c>
      <c r="D2676" s="23">
        <v>1.11E-2</v>
      </c>
      <c r="E2676" s="23">
        <v>1.23E-2</v>
      </c>
      <c r="F2676" s="23">
        <v>1.3500000000000002E-2</v>
      </c>
      <c r="G2676" s="23">
        <v>1.47E-2</v>
      </c>
      <c r="H2676" s="23">
        <v>1.77E-2</v>
      </c>
      <c r="I2676" s="23">
        <v>0.02</v>
      </c>
      <c r="J2676" s="23">
        <v>2.1700000000000001E-2</v>
      </c>
      <c r="K2676" s="23">
        <v>2.5099999999999997E-2</v>
      </c>
      <c r="L2676" s="23">
        <v>2.75E-2</v>
      </c>
    </row>
    <row r="2677" spans="1:12">
      <c r="A2677" s="4">
        <v>42975</v>
      </c>
      <c r="B2677" s="23">
        <v>1.1599999999999999E-2</v>
      </c>
      <c r="C2677" s="23">
        <v>9.7999999999999997E-3</v>
      </c>
      <c r="D2677" s="23">
        <v>1.1200000000000002E-2</v>
      </c>
      <c r="E2677" s="23">
        <v>1.24E-2</v>
      </c>
      <c r="F2677" s="23">
        <v>1.3300000000000001E-2</v>
      </c>
      <c r="G2677" s="23">
        <v>1.46E-2</v>
      </c>
      <c r="H2677" s="23">
        <v>1.7399999999999999E-2</v>
      </c>
      <c r="I2677" s="23">
        <v>1.9900000000000001E-2</v>
      </c>
      <c r="J2677" s="23">
        <v>2.1600000000000001E-2</v>
      </c>
      <c r="K2677" s="23">
        <v>2.5099999999999997E-2</v>
      </c>
      <c r="L2677" s="23">
        <v>2.76E-2</v>
      </c>
    </row>
    <row r="2678" spans="1:12">
      <c r="A2678" s="4">
        <v>42976</v>
      </c>
      <c r="B2678" s="23">
        <v>1.1599999999999999E-2</v>
      </c>
      <c r="C2678" s="23">
        <v>1.03E-2</v>
      </c>
      <c r="D2678" s="23">
        <v>1.1299999999999999E-2</v>
      </c>
      <c r="E2678" s="23">
        <v>1.23E-2</v>
      </c>
      <c r="F2678" s="23">
        <v>1.3300000000000001E-2</v>
      </c>
      <c r="G2678" s="23">
        <v>1.43E-2</v>
      </c>
      <c r="H2678" s="23">
        <v>1.7000000000000001E-2</v>
      </c>
      <c r="I2678" s="23">
        <v>1.9599999999999999E-2</v>
      </c>
      <c r="J2678" s="23">
        <v>2.1299999999999999E-2</v>
      </c>
      <c r="K2678" s="23">
        <v>2.4799999999999999E-2</v>
      </c>
      <c r="L2678" s="23">
        <v>2.7400000000000001E-2</v>
      </c>
    </row>
    <row r="2679" spans="1:12">
      <c r="A2679" s="4">
        <v>42977</v>
      </c>
      <c r="B2679" s="23">
        <v>1.1599999999999999E-2</v>
      </c>
      <c r="C2679" s="23">
        <v>1.03E-2</v>
      </c>
      <c r="D2679" s="23">
        <v>1.11E-2</v>
      </c>
      <c r="E2679" s="23">
        <v>1.23E-2</v>
      </c>
      <c r="F2679" s="23">
        <v>1.3300000000000001E-2</v>
      </c>
      <c r="G2679" s="23">
        <v>1.44E-2</v>
      </c>
      <c r="H2679" s="23">
        <v>1.72E-2</v>
      </c>
      <c r="I2679" s="23">
        <v>1.9699999999999999E-2</v>
      </c>
      <c r="J2679" s="23">
        <v>2.1499999999999998E-2</v>
      </c>
      <c r="K2679" s="23">
        <v>2.4900000000000002E-2</v>
      </c>
      <c r="L2679" s="23">
        <v>2.75E-2</v>
      </c>
    </row>
    <row r="2680" spans="1:12">
      <c r="A2680" s="4">
        <v>42978</v>
      </c>
      <c r="B2680" s="23">
        <v>1.0700000000000001E-2</v>
      </c>
      <c r="C2680" s="23">
        <v>1.01E-2</v>
      </c>
      <c r="D2680" s="23">
        <v>1.0800000000000001E-2</v>
      </c>
      <c r="E2680" s="23">
        <v>1.23E-2</v>
      </c>
      <c r="F2680" s="23">
        <v>1.3300000000000001E-2</v>
      </c>
      <c r="G2680" s="23">
        <v>1.44E-2</v>
      </c>
      <c r="H2680" s="23">
        <v>1.7000000000000001E-2</v>
      </c>
      <c r="I2680" s="23">
        <v>1.95E-2</v>
      </c>
      <c r="J2680" s="23">
        <v>2.12E-2</v>
      </c>
      <c r="K2680" s="23">
        <v>2.4700000000000003E-2</v>
      </c>
      <c r="L2680" s="23">
        <v>2.7300000000000001E-2</v>
      </c>
    </row>
    <row r="2681" spans="1:12">
      <c r="A2681" s="4">
        <v>42979</v>
      </c>
      <c r="B2681" s="23">
        <v>1.1599999999999999E-2</v>
      </c>
      <c r="C2681" s="23">
        <v>1.0200000000000001E-2</v>
      </c>
      <c r="D2681" s="23">
        <v>1.1000000000000001E-2</v>
      </c>
      <c r="E2681" s="23">
        <v>1.24E-2</v>
      </c>
      <c r="F2681" s="23">
        <v>1.3500000000000002E-2</v>
      </c>
      <c r="G2681" s="23">
        <v>1.46E-2</v>
      </c>
      <c r="H2681" s="23">
        <v>1.7299999999999999E-2</v>
      </c>
      <c r="I2681" s="23">
        <v>1.9900000000000001E-2</v>
      </c>
      <c r="J2681" s="23">
        <v>2.1600000000000001E-2</v>
      </c>
      <c r="K2681" s="23">
        <v>2.5099999999999997E-2</v>
      </c>
      <c r="L2681" s="23">
        <v>2.7699999999999999E-2</v>
      </c>
    </row>
    <row r="2682" spans="1:12">
      <c r="A2682" s="4">
        <v>42983</v>
      </c>
      <c r="B2682" s="23">
        <v>1.1599999999999999E-2</v>
      </c>
      <c r="C2682" s="23">
        <v>1.03E-2</v>
      </c>
      <c r="D2682" s="23">
        <v>1.1299999999999999E-2</v>
      </c>
      <c r="E2682" s="23">
        <v>1.23E-2</v>
      </c>
      <c r="F2682" s="23">
        <v>1.3000000000000001E-2</v>
      </c>
      <c r="G2682" s="23">
        <v>1.3999999999999999E-2</v>
      </c>
      <c r="H2682" s="23">
        <v>1.6500000000000001E-2</v>
      </c>
      <c r="I2682" s="23">
        <v>1.9E-2</v>
      </c>
      <c r="J2682" s="23">
        <v>2.07E-2</v>
      </c>
      <c r="K2682" s="23">
        <v>2.4300000000000002E-2</v>
      </c>
      <c r="L2682" s="23">
        <v>2.69E-2</v>
      </c>
    </row>
    <row r="2683" spans="1:12">
      <c r="A2683" s="4">
        <v>42984</v>
      </c>
      <c r="B2683" s="23">
        <v>1.1599999999999999E-2</v>
      </c>
      <c r="C2683" s="23">
        <v>1.0700000000000001E-2</v>
      </c>
      <c r="D2683" s="23">
        <v>1.1699999999999999E-2</v>
      </c>
      <c r="E2683" s="23">
        <v>1.24E-2</v>
      </c>
      <c r="F2683" s="23">
        <v>1.3000000000000001E-2</v>
      </c>
      <c r="G2683" s="23">
        <v>1.4199999999999999E-2</v>
      </c>
      <c r="H2683" s="23">
        <v>1.6899999999999998E-2</v>
      </c>
      <c r="I2683" s="23">
        <v>1.9299999999999998E-2</v>
      </c>
      <c r="J2683" s="23">
        <v>2.1000000000000001E-2</v>
      </c>
      <c r="K2683" s="23">
        <v>2.46E-2</v>
      </c>
      <c r="L2683" s="23">
        <v>2.7200000000000002E-2</v>
      </c>
    </row>
    <row r="2684" spans="1:12">
      <c r="A2684" s="4">
        <v>42985</v>
      </c>
      <c r="B2684" s="23">
        <v>1.1599999999999999E-2</v>
      </c>
      <c r="C2684" s="23">
        <v>1.0500000000000001E-2</v>
      </c>
      <c r="D2684" s="23">
        <v>1.15E-2</v>
      </c>
      <c r="E2684" s="23">
        <v>1.21E-2</v>
      </c>
      <c r="F2684" s="23">
        <v>1.2699999999999999E-2</v>
      </c>
      <c r="G2684" s="23">
        <v>1.38E-2</v>
      </c>
      <c r="H2684" s="23">
        <v>1.6299999999999999E-2</v>
      </c>
      <c r="I2684" s="23">
        <v>1.8799999999999997E-2</v>
      </c>
      <c r="J2684" s="23">
        <v>2.0499999999999997E-2</v>
      </c>
      <c r="K2684" s="23">
        <v>2.4E-2</v>
      </c>
      <c r="L2684" s="23">
        <v>2.6600000000000002E-2</v>
      </c>
    </row>
    <row r="2685" spans="1:12">
      <c r="A2685" s="4">
        <v>42986</v>
      </c>
      <c r="B2685" s="23">
        <v>1.1599999999999999E-2</v>
      </c>
      <c r="C2685" s="23">
        <v>1.04E-2</v>
      </c>
      <c r="D2685" s="23">
        <v>1.1399999999999999E-2</v>
      </c>
      <c r="E2685" s="23">
        <v>1.2199999999999999E-2</v>
      </c>
      <c r="F2685" s="23">
        <v>1.2699999999999999E-2</v>
      </c>
      <c r="G2685" s="23">
        <v>1.3899999999999999E-2</v>
      </c>
      <c r="H2685" s="23">
        <v>1.6399999999999998E-2</v>
      </c>
      <c r="I2685" s="23">
        <v>1.89E-2</v>
      </c>
      <c r="J2685" s="23">
        <v>2.06E-2</v>
      </c>
      <c r="K2685" s="23">
        <v>2.41E-2</v>
      </c>
      <c r="L2685" s="23">
        <v>2.6699999999999998E-2</v>
      </c>
    </row>
    <row r="2686" spans="1:12">
      <c r="A2686" s="4">
        <v>42989</v>
      </c>
      <c r="B2686" s="23">
        <v>1.1599999999999999E-2</v>
      </c>
      <c r="C2686" s="23">
        <v>1.0500000000000001E-2</v>
      </c>
      <c r="D2686" s="23">
        <v>1.1599999999999999E-2</v>
      </c>
      <c r="E2686" s="23">
        <v>1.24E-2</v>
      </c>
      <c r="F2686" s="23">
        <v>1.32E-2</v>
      </c>
      <c r="G2686" s="23">
        <v>1.44E-2</v>
      </c>
      <c r="H2686" s="23">
        <v>1.7100000000000001E-2</v>
      </c>
      <c r="I2686" s="23">
        <v>1.9599999999999999E-2</v>
      </c>
      <c r="J2686" s="23">
        <v>2.1400000000000002E-2</v>
      </c>
      <c r="K2686" s="23">
        <v>2.4900000000000002E-2</v>
      </c>
      <c r="L2686" s="23">
        <v>2.75E-2</v>
      </c>
    </row>
    <row r="2687" spans="1:12">
      <c r="A2687" s="4">
        <v>42990</v>
      </c>
      <c r="B2687" s="23">
        <v>1.1599999999999999E-2</v>
      </c>
      <c r="C2687" s="23">
        <v>1.03E-2</v>
      </c>
      <c r="D2687" s="23">
        <v>1.1599999999999999E-2</v>
      </c>
      <c r="E2687" s="23">
        <v>1.2699999999999999E-2</v>
      </c>
      <c r="F2687" s="23">
        <v>1.3300000000000001E-2</v>
      </c>
      <c r="G2687" s="23">
        <v>1.46E-2</v>
      </c>
      <c r="H2687" s="23">
        <v>1.7500000000000002E-2</v>
      </c>
      <c r="I2687" s="23">
        <v>1.9900000000000001E-2</v>
      </c>
      <c r="J2687" s="23">
        <v>2.1700000000000001E-2</v>
      </c>
      <c r="K2687" s="23">
        <v>2.52E-2</v>
      </c>
      <c r="L2687" s="23">
        <v>2.7799999999999998E-2</v>
      </c>
    </row>
    <row r="2688" spans="1:12">
      <c r="A2688" s="4">
        <v>42991</v>
      </c>
      <c r="B2688" s="23">
        <v>1.1599999999999999E-2</v>
      </c>
      <c r="C2688" s="23">
        <v>1.04E-2</v>
      </c>
      <c r="D2688" s="23">
        <v>1.1599999999999999E-2</v>
      </c>
      <c r="E2688" s="23">
        <v>1.2699999999999999E-2</v>
      </c>
      <c r="F2688" s="23">
        <v>1.3500000000000002E-2</v>
      </c>
      <c r="G2688" s="23">
        <v>1.4800000000000001E-2</v>
      </c>
      <c r="H2688" s="23">
        <v>1.78E-2</v>
      </c>
      <c r="I2688" s="23">
        <v>2.0099999999999996E-2</v>
      </c>
      <c r="J2688" s="23">
        <v>2.2000000000000002E-2</v>
      </c>
      <c r="K2688" s="23">
        <v>2.53E-2</v>
      </c>
      <c r="L2688" s="23">
        <v>2.7900000000000001E-2</v>
      </c>
    </row>
    <row r="2689" spans="1:12">
      <c r="A2689" s="4">
        <v>42992</v>
      </c>
      <c r="B2689" s="23">
        <v>1.1599999999999999E-2</v>
      </c>
      <c r="C2689" s="23">
        <v>1.0500000000000001E-2</v>
      </c>
      <c r="D2689" s="23">
        <v>1.1699999999999999E-2</v>
      </c>
      <c r="E2689" s="23">
        <v>1.2800000000000001E-2</v>
      </c>
      <c r="F2689" s="23">
        <v>1.37E-2</v>
      </c>
      <c r="G2689" s="23">
        <v>1.4999999999999999E-2</v>
      </c>
      <c r="H2689" s="23">
        <v>1.7899999999999999E-2</v>
      </c>
      <c r="I2689" s="23">
        <v>2.0099999999999996E-2</v>
      </c>
      <c r="J2689" s="23">
        <v>2.2000000000000002E-2</v>
      </c>
      <c r="K2689" s="23">
        <v>2.52E-2</v>
      </c>
      <c r="L2689" s="23">
        <v>2.7699999999999999E-2</v>
      </c>
    </row>
    <row r="2690" spans="1:12">
      <c r="A2690" s="4">
        <v>42993</v>
      </c>
      <c r="B2690" s="23">
        <v>1.1599999999999999E-2</v>
      </c>
      <c r="C2690" s="23">
        <v>1.0500000000000001E-2</v>
      </c>
      <c r="D2690" s="23">
        <v>1.1699999999999999E-2</v>
      </c>
      <c r="E2690" s="23">
        <v>1.3000000000000001E-2</v>
      </c>
      <c r="F2690" s="23">
        <v>1.3899999999999999E-2</v>
      </c>
      <c r="G2690" s="23">
        <v>1.5300000000000001E-2</v>
      </c>
      <c r="H2690" s="23">
        <v>1.8100000000000002E-2</v>
      </c>
      <c r="I2690" s="23">
        <v>2.0400000000000001E-2</v>
      </c>
      <c r="J2690" s="23">
        <v>2.2000000000000002E-2</v>
      </c>
      <c r="K2690" s="23">
        <v>2.52E-2</v>
      </c>
      <c r="L2690" s="23">
        <v>2.7699999999999999E-2</v>
      </c>
    </row>
    <row r="2691" spans="1:12">
      <c r="A2691" s="4">
        <v>42996</v>
      </c>
      <c r="B2691" s="23">
        <v>1.1599999999999999E-2</v>
      </c>
      <c r="C2691" s="23">
        <v>1.0500000000000001E-2</v>
      </c>
      <c r="D2691" s="23">
        <v>1.18E-2</v>
      </c>
      <c r="E2691" s="23">
        <v>1.3000000000000001E-2</v>
      </c>
      <c r="F2691" s="23">
        <v>1.3999999999999999E-2</v>
      </c>
      <c r="G2691" s="23">
        <v>1.54E-2</v>
      </c>
      <c r="H2691" s="23">
        <v>1.83E-2</v>
      </c>
      <c r="I2691" s="23">
        <v>2.06E-2</v>
      </c>
      <c r="J2691" s="23">
        <v>2.23E-2</v>
      </c>
      <c r="K2691" s="23">
        <v>2.5600000000000001E-2</v>
      </c>
      <c r="L2691" s="23">
        <v>2.7999999999999997E-2</v>
      </c>
    </row>
    <row r="2692" spans="1:12">
      <c r="A2692" s="4">
        <v>42997</v>
      </c>
      <c r="B2692" s="23">
        <v>1.1599999999999999E-2</v>
      </c>
      <c r="C2692" s="23">
        <v>1.04E-2</v>
      </c>
      <c r="D2692" s="23">
        <v>1.1899999999999999E-2</v>
      </c>
      <c r="E2692" s="23">
        <v>1.3100000000000001E-2</v>
      </c>
      <c r="F2692" s="23">
        <v>1.3999999999999999E-2</v>
      </c>
      <c r="G2692" s="23">
        <v>1.55E-2</v>
      </c>
      <c r="H2692" s="23">
        <v>1.84E-2</v>
      </c>
      <c r="I2692" s="23">
        <v>2.07E-2</v>
      </c>
      <c r="J2692" s="23">
        <v>2.2400000000000003E-2</v>
      </c>
      <c r="K2692" s="23">
        <v>2.5699999999999997E-2</v>
      </c>
      <c r="L2692" s="23">
        <v>2.81E-2</v>
      </c>
    </row>
    <row r="2693" spans="1:12">
      <c r="A2693" s="4">
        <v>42998</v>
      </c>
      <c r="B2693" s="23">
        <v>1.1599999999999999E-2</v>
      </c>
      <c r="C2693" s="23">
        <v>1.04E-2</v>
      </c>
      <c r="D2693" s="23">
        <v>1.2E-2</v>
      </c>
      <c r="E2693" s="23">
        <v>1.32E-2</v>
      </c>
      <c r="F2693" s="23">
        <v>1.4499999999999999E-2</v>
      </c>
      <c r="G2693" s="23">
        <v>1.6E-2</v>
      </c>
      <c r="H2693" s="23">
        <v>1.89E-2</v>
      </c>
      <c r="I2693" s="23">
        <v>2.12E-2</v>
      </c>
      <c r="J2693" s="23">
        <v>2.2799999999999997E-2</v>
      </c>
      <c r="K2693" s="23">
        <v>2.5899999999999999E-2</v>
      </c>
      <c r="L2693" s="23">
        <v>2.8199999999999999E-2</v>
      </c>
    </row>
    <row r="2694" spans="1:12">
      <c r="A2694" s="4">
        <v>42999</v>
      </c>
      <c r="B2694" s="23">
        <v>1.1599999999999999E-2</v>
      </c>
      <c r="C2694" s="23">
        <v>1.04E-2</v>
      </c>
      <c r="D2694" s="23">
        <v>1.1899999999999999E-2</v>
      </c>
      <c r="E2694" s="23">
        <v>1.3100000000000001E-2</v>
      </c>
      <c r="F2694" s="23">
        <v>1.4499999999999999E-2</v>
      </c>
      <c r="G2694" s="23">
        <v>1.5900000000000001E-2</v>
      </c>
      <c r="H2694" s="23">
        <v>1.89E-2</v>
      </c>
      <c r="I2694" s="23">
        <v>2.1099999999999997E-2</v>
      </c>
      <c r="J2694" s="23">
        <v>2.2700000000000001E-2</v>
      </c>
      <c r="K2694" s="23">
        <v>2.5699999999999997E-2</v>
      </c>
      <c r="L2694" s="23">
        <v>2.7999999999999997E-2</v>
      </c>
    </row>
    <row r="2695" spans="1:12">
      <c r="A2695" s="4">
        <v>43000</v>
      </c>
      <c r="B2695" s="23">
        <v>1.1599999999999999E-2</v>
      </c>
      <c r="C2695" s="23">
        <v>1.03E-2</v>
      </c>
      <c r="D2695" s="23">
        <v>1.1899999999999999E-2</v>
      </c>
      <c r="E2695" s="23">
        <v>1.3000000000000001E-2</v>
      </c>
      <c r="F2695" s="23">
        <v>1.46E-2</v>
      </c>
      <c r="G2695" s="23">
        <v>1.5800000000000002E-2</v>
      </c>
      <c r="H2695" s="23">
        <v>1.8799999999999997E-2</v>
      </c>
      <c r="I2695" s="23">
        <v>2.1000000000000001E-2</v>
      </c>
      <c r="J2695" s="23">
        <v>2.2599999999999999E-2</v>
      </c>
      <c r="K2695" s="23">
        <v>2.5699999999999997E-2</v>
      </c>
      <c r="L2695" s="23">
        <v>2.7999999999999997E-2</v>
      </c>
    </row>
    <row r="2696" spans="1:12">
      <c r="A2696" s="4">
        <v>43003</v>
      </c>
      <c r="B2696" s="23">
        <v>1.1599999999999999E-2</v>
      </c>
      <c r="C2696" s="23">
        <v>1.0500000000000001E-2</v>
      </c>
      <c r="D2696" s="23">
        <v>1.1899999999999999E-2</v>
      </c>
      <c r="E2696" s="23">
        <v>1.3000000000000001E-2</v>
      </c>
      <c r="F2696" s="23">
        <v>1.44E-2</v>
      </c>
      <c r="G2696" s="23">
        <v>1.5600000000000001E-2</v>
      </c>
      <c r="H2696" s="23">
        <v>1.8500000000000003E-2</v>
      </c>
      <c r="I2696" s="23">
        <v>2.07E-2</v>
      </c>
      <c r="J2696" s="23">
        <v>2.2200000000000001E-2</v>
      </c>
      <c r="K2696" s="23">
        <v>2.53E-2</v>
      </c>
      <c r="L2696" s="23">
        <v>2.76E-2</v>
      </c>
    </row>
    <row r="2697" spans="1:12">
      <c r="A2697" s="4">
        <v>43004</v>
      </c>
      <c r="B2697" s="23">
        <v>1.1599999999999999E-2</v>
      </c>
      <c r="C2697" s="23">
        <v>1.06E-2</v>
      </c>
      <c r="D2697" s="23">
        <v>1.1899999999999999E-2</v>
      </c>
      <c r="E2697" s="23">
        <v>1.3100000000000001E-2</v>
      </c>
      <c r="F2697" s="23">
        <v>1.4499999999999999E-2</v>
      </c>
      <c r="G2697" s="23">
        <v>1.5700000000000002E-2</v>
      </c>
      <c r="H2697" s="23">
        <v>1.8700000000000001E-2</v>
      </c>
      <c r="I2697" s="23">
        <v>2.0799999999999999E-2</v>
      </c>
      <c r="J2697" s="23">
        <v>2.2400000000000003E-2</v>
      </c>
      <c r="K2697" s="23">
        <v>2.5399999999999999E-2</v>
      </c>
      <c r="L2697" s="23">
        <v>2.7799999999999998E-2</v>
      </c>
    </row>
    <row r="2698" spans="1:12">
      <c r="A2698" s="4">
        <v>43005</v>
      </c>
      <c r="B2698" s="23">
        <v>1.1599999999999999E-2</v>
      </c>
      <c r="C2698" s="23">
        <v>1.0700000000000001E-2</v>
      </c>
      <c r="D2698" s="23">
        <v>1.2E-2</v>
      </c>
      <c r="E2698" s="23">
        <v>1.3300000000000001E-2</v>
      </c>
      <c r="F2698" s="23">
        <v>1.47E-2</v>
      </c>
      <c r="G2698" s="23">
        <v>1.6E-2</v>
      </c>
      <c r="H2698" s="23">
        <v>1.9099999999999999E-2</v>
      </c>
      <c r="I2698" s="23">
        <v>2.1400000000000002E-2</v>
      </c>
      <c r="J2698" s="23">
        <v>2.3099999999999999E-2</v>
      </c>
      <c r="K2698" s="23">
        <v>2.6200000000000001E-2</v>
      </c>
      <c r="L2698" s="23">
        <v>2.86E-2</v>
      </c>
    </row>
    <row r="2699" spans="1:12">
      <c r="A2699" s="4">
        <v>43006</v>
      </c>
      <c r="B2699" s="23">
        <v>1.1599999999999999E-2</v>
      </c>
      <c r="C2699" s="23">
        <v>1.06E-2</v>
      </c>
      <c r="D2699" s="23">
        <v>1.18E-2</v>
      </c>
      <c r="E2699" s="23">
        <v>1.3100000000000001E-2</v>
      </c>
      <c r="F2699" s="23">
        <v>1.4499999999999999E-2</v>
      </c>
      <c r="G2699" s="23">
        <v>1.5900000000000001E-2</v>
      </c>
      <c r="H2699" s="23">
        <v>1.89E-2</v>
      </c>
      <c r="I2699" s="23">
        <v>2.1299999999999999E-2</v>
      </c>
      <c r="J2699" s="23">
        <v>2.3099999999999999E-2</v>
      </c>
      <c r="K2699" s="23">
        <v>2.63E-2</v>
      </c>
      <c r="L2699" s="23">
        <v>2.87E-2</v>
      </c>
    </row>
    <row r="2700" spans="1:12">
      <c r="A2700" s="4">
        <v>43007</v>
      </c>
      <c r="B2700" s="23">
        <v>1.06E-2</v>
      </c>
      <c r="C2700" s="23">
        <v>1.06E-2</v>
      </c>
      <c r="D2700" s="23">
        <v>1.2E-2</v>
      </c>
      <c r="E2700" s="23">
        <v>1.3100000000000001E-2</v>
      </c>
      <c r="F2700" s="23">
        <v>1.47E-2</v>
      </c>
      <c r="G2700" s="23">
        <v>1.6200000000000003E-2</v>
      </c>
      <c r="H2700" s="23">
        <v>1.9199999999999998E-2</v>
      </c>
      <c r="I2700" s="23">
        <v>2.1600000000000001E-2</v>
      </c>
      <c r="J2700" s="23">
        <v>2.3300000000000001E-2</v>
      </c>
      <c r="K2700" s="23">
        <v>2.63E-2</v>
      </c>
      <c r="L2700" s="23">
        <v>2.86E-2</v>
      </c>
    </row>
    <row r="2701" spans="1:12">
      <c r="A2701" s="4">
        <v>43010</v>
      </c>
      <c r="B2701" s="23">
        <v>1.1599999999999999E-2</v>
      </c>
      <c r="C2701" s="23">
        <v>1.01E-2</v>
      </c>
      <c r="D2701" s="23">
        <v>1.2199999999999999E-2</v>
      </c>
      <c r="E2701" s="23">
        <v>1.3100000000000001E-2</v>
      </c>
      <c r="F2701" s="23">
        <v>1.49E-2</v>
      </c>
      <c r="G2701" s="23">
        <v>1.6299999999999999E-2</v>
      </c>
      <c r="H2701" s="23">
        <v>1.9400000000000001E-2</v>
      </c>
      <c r="I2701" s="23">
        <v>2.1700000000000001E-2</v>
      </c>
      <c r="J2701" s="23">
        <v>2.3399999999999997E-2</v>
      </c>
      <c r="K2701" s="23">
        <v>2.64E-2</v>
      </c>
      <c r="L2701" s="23">
        <v>2.87E-2</v>
      </c>
    </row>
    <row r="2702" spans="1:12">
      <c r="A2702" s="4">
        <v>43011</v>
      </c>
      <c r="B2702" s="23">
        <v>1.1599999999999999E-2</v>
      </c>
      <c r="C2702" s="23">
        <v>1.0700000000000001E-2</v>
      </c>
      <c r="D2702" s="23">
        <v>1.21E-2</v>
      </c>
      <c r="E2702" s="23">
        <v>1.32E-2</v>
      </c>
      <c r="F2702" s="23">
        <v>1.47E-2</v>
      </c>
      <c r="G2702" s="23">
        <v>1.6200000000000003E-2</v>
      </c>
      <c r="H2702" s="23">
        <v>1.9199999999999998E-2</v>
      </c>
      <c r="I2702" s="23">
        <v>2.1499999999999998E-2</v>
      </c>
      <c r="J2702" s="23">
        <v>2.3300000000000001E-2</v>
      </c>
      <c r="K2702" s="23">
        <v>2.63E-2</v>
      </c>
      <c r="L2702" s="23">
        <v>2.87E-2</v>
      </c>
    </row>
    <row r="2703" spans="1:12">
      <c r="A2703" s="4">
        <v>43012</v>
      </c>
      <c r="B2703" s="23">
        <v>1.1599999999999999E-2</v>
      </c>
      <c r="C2703" s="23">
        <v>1.0800000000000001E-2</v>
      </c>
      <c r="D2703" s="23">
        <v>1.21E-2</v>
      </c>
      <c r="E2703" s="23">
        <v>1.3300000000000001E-2</v>
      </c>
      <c r="F2703" s="23">
        <v>1.47E-2</v>
      </c>
      <c r="G2703" s="23">
        <v>1.6200000000000003E-2</v>
      </c>
      <c r="H2703" s="23">
        <v>1.9199999999999998E-2</v>
      </c>
      <c r="I2703" s="23">
        <v>2.1499999999999998E-2</v>
      </c>
      <c r="J2703" s="23">
        <v>2.3300000000000001E-2</v>
      </c>
      <c r="K2703" s="23">
        <v>2.64E-2</v>
      </c>
      <c r="L2703" s="23">
        <v>2.87E-2</v>
      </c>
    </row>
    <row r="2704" spans="1:12">
      <c r="A2704" s="4">
        <v>43013</v>
      </c>
      <c r="B2704" s="23">
        <v>1.1599999999999999E-2</v>
      </c>
      <c r="C2704" s="23">
        <v>1.0700000000000001E-2</v>
      </c>
      <c r="D2704" s="23">
        <v>1.21E-2</v>
      </c>
      <c r="E2704" s="23">
        <v>1.3500000000000002E-2</v>
      </c>
      <c r="F2704" s="23">
        <v>1.49E-2</v>
      </c>
      <c r="G2704" s="23">
        <v>1.6299999999999999E-2</v>
      </c>
      <c r="H2704" s="23">
        <v>1.9400000000000001E-2</v>
      </c>
      <c r="I2704" s="23">
        <v>2.1700000000000001E-2</v>
      </c>
      <c r="J2704" s="23">
        <v>2.35E-2</v>
      </c>
      <c r="K2704" s="23">
        <v>2.6499999999999999E-2</v>
      </c>
      <c r="L2704" s="23">
        <v>2.8900000000000002E-2</v>
      </c>
    </row>
    <row r="2705" spans="1:12">
      <c r="A2705" s="4">
        <v>43014</v>
      </c>
      <c r="B2705" s="23">
        <v>1.1599999999999999E-2</v>
      </c>
      <c r="C2705" s="23">
        <v>1.0700000000000001E-2</v>
      </c>
      <c r="D2705" s="23">
        <v>1.2199999999999999E-2</v>
      </c>
      <c r="E2705" s="23">
        <v>1.3500000000000002E-2</v>
      </c>
      <c r="F2705" s="23">
        <v>1.54E-2</v>
      </c>
      <c r="G2705" s="23">
        <v>1.66E-2</v>
      </c>
      <c r="H2705" s="23">
        <v>1.9699999999999999E-2</v>
      </c>
      <c r="I2705" s="23">
        <v>2.2000000000000002E-2</v>
      </c>
      <c r="J2705" s="23">
        <v>2.3700000000000002E-2</v>
      </c>
      <c r="K2705" s="23">
        <v>2.6800000000000001E-2</v>
      </c>
      <c r="L2705" s="23">
        <v>2.9100000000000001E-2</v>
      </c>
    </row>
    <row r="2706" spans="1:12">
      <c r="A2706" s="4">
        <v>43018</v>
      </c>
      <c r="B2706" s="23">
        <v>1.1599999999999999E-2</v>
      </c>
      <c r="C2706" s="23">
        <v>1.0800000000000001E-2</v>
      </c>
      <c r="D2706" s="23">
        <v>1.26E-2</v>
      </c>
      <c r="E2706" s="23">
        <v>1.4199999999999999E-2</v>
      </c>
      <c r="F2706" s="23">
        <v>1.5100000000000001E-2</v>
      </c>
      <c r="G2706" s="23">
        <v>1.6399999999999998E-2</v>
      </c>
      <c r="H2706" s="23">
        <v>1.95E-2</v>
      </c>
      <c r="I2706" s="23">
        <v>2.18E-2</v>
      </c>
      <c r="J2706" s="23">
        <v>2.35E-2</v>
      </c>
      <c r="K2706" s="23">
        <v>2.6499999999999999E-2</v>
      </c>
      <c r="L2706" s="23">
        <v>2.8799999999999999E-2</v>
      </c>
    </row>
    <row r="2707" spans="1:12">
      <c r="A2707" s="4">
        <v>43019</v>
      </c>
      <c r="B2707" s="23">
        <v>1.1599999999999999E-2</v>
      </c>
      <c r="C2707" s="23">
        <v>1.1000000000000001E-2</v>
      </c>
      <c r="D2707" s="23">
        <v>1.2500000000000001E-2</v>
      </c>
      <c r="E2707" s="23">
        <v>1.3999999999999999E-2</v>
      </c>
      <c r="F2707" s="23">
        <v>1.5100000000000001E-2</v>
      </c>
      <c r="G2707" s="23">
        <v>1.66E-2</v>
      </c>
      <c r="H2707" s="23">
        <v>1.95E-2</v>
      </c>
      <c r="I2707" s="23">
        <v>2.1700000000000001E-2</v>
      </c>
      <c r="J2707" s="23">
        <v>2.35E-2</v>
      </c>
      <c r="K2707" s="23">
        <v>2.64E-2</v>
      </c>
      <c r="L2707" s="23">
        <v>2.8799999999999999E-2</v>
      </c>
    </row>
    <row r="2708" spans="1:12">
      <c r="A2708" s="4">
        <v>43020</v>
      </c>
      <c r="B2708" s="23">
        <v>1.1599999999999999E-2</v>
      </c>
      <c r="C2708" s="23">
        <v>1.09E-2</v>
      </c>
      <c r="D2708" s="23">
        <v>1.2699999999999999E-2</v>
      </c>
      <c r="E2708" s="23">
        <v>1.41E-2</v>
      </c>
      <c r="F2708" s="23">
        <v>1.5100000000000001E-2</v>
      </c>
      <c r="G2708" s="23">
        <v>1.66E-2</v>
      </c>
      <c r="H2708" s="23">
        <v>1.95E-2</v>
      </c>
      <c r="I2708" s="23">
        <v>2.1600000000000001E-2</v>
      </c>
      <c r="J2708" s="23">
        <v>2.3300000000000001E-2</v>
      </c>
      <c r="K2708" s="23">
        <v>2.6200000000000001E-2</v>
      </c>
      <c r="L2708" s="23">
        <v>2.86E-2</v>
      </c>
    </row>
    <row r="2709" spans="1:12">
      <c r="A2709" s="4">
        <v>43021</v>
      </c>
      <c r="B2709" s="23">
        <v>1.1599999999999999E-2</v>
      </c>
      <c r="C2709" s="23">
        <v>1.09E-2</v>
      </c>
      <c r="D2709" s="23">
        <v>1.26E-2</v>
      </c>
      <c r="E2709" s="23">
        <v>1.3899999999999999E-2</v>
      </c>
      <c r="F2709" s="23">
        <v>1.5100000000000001E-2</v>
      </c>
      <c r="G2709" s="23">
        <v>1.6399999999999998E-2</v>
      </c>
      <c r="H2709" s="23">
        <v>1.9099999999999999E-2</v>
      </c>
      <c r="I2709" s="23">
        <v>2.12E-2</v>
      </c>
      <c r="J2709" s="23">
        <v>2.2799999999999997E-2</v>
      </c>
      <c r="K2709" s="23">
        <v>2.58E-2</v>
      </c>
      <c r="L2709" s="23">
        <v>2.81E-2</v>
      </c>
    </row>
    <row r="2710" spans="1:12">
      <c r="A2710" s="4">
        <v>43024</v>
      </c>
      <c r="B2710" s="23">
        <v>1.1599999999999999E-2</v>
      </c>
      <c r="C2710" s="23">
        <v>1.1000000000000001E-2</v>
      </c>
      <c r="D2710" s="23">
        <v>1.24E-2</v>
      </c>
      <c r="E2710" s="23">
        <v>1.4199999999999999E-2</v>
      </c>
      <c r="F2710" s="23">
        <v>1.54E-2</v>
      </c>
      <c r="G2710" s="23">
        <v>1.6799999999999999E-2</v>
      </c>
      <c r="H2710" s="23">
        <v>1.95E-2</v>
      </c>
      <c r="I2710" s="23">
        <v>2.1499999999999998E-2</v>
      </c>
      <c r="J2710" s="23">
        <v>2.3E-2</v>
      </c>
      <c r="K2710" s="23">
        <v>2.58E-2</v>
      </c>
      <c r="L2710" s="23">
        <v>2.8199999999999999E-2</v>
      </c>
    </row>
    <row r="2711" spans="1:12">
      <c r="A2711" s="4">
        <v>43025</v>
      </c>
      <c r="B2711" s="23">
        <v>1.1599999999999999E-2</v>
      </c>
      <c r="C2711" s="23">
        <v>1.09E-2</v>
      </c>
      <c r="D2711" s="23">
        <v>1.2500000000000001E-2</v>
      </c>
      <c r="E2711" s="23">
        <v>1.41E-2</v>
      </c>
      <c r="F2711" s="23">
        <v>1.54E-2</v>
      </c>
      <c r="G2711" s="23">
        <v>1.6899999999999998E-2</v>
      </c>
      <c r="H2711" s="23">
        <v>1.9699999999999999E-2</v>
      </c>
      <c r="I2711" s="23">
        <v>2.1499999999999998E-2</v>
      </c>
      <c r="J2711" s="23">
        <v>2.3E-2</v>
      </c>
      <c r="K2711" s="23">
        <v>2.58E-2</v>
      </c>
      <c r="L2711" s="23">
        <v>2.7999999999999997E-2</v>
      </c>
    </row>
    <row r="2712" spans="1:12">
      <c r="A2712" s="4">
        <v>43026</v>
      </c>
      <c r="B2712" s="23">
        <v>1.1599999999999999E-2</v>
      </c>
      <c r="C2712" s="23">
        <v>1.09E-2</v>
      </c>
      <c r="D2712" s="23">
        <v>1.24E-2</v>
      </c>
      <c r="E2712" s="23">
        <v>1.4199999999999999E-2</v>
      </c>
      <c r="F2712" s="23">
        <v>1.5900000000000001E-2</v>
      </c>
      <c r="G2712" s="23">
        <v>1.7000000000000001E-2</v>
      </c>
      <c r="H2712" s="23">
        <v>1.9900000000000001E-2</v>
      </c>
      <c r="I2712" s="23">
        <v>2.1899999999999999E-2</v>
      </c>
      <c r="J2712" s="23">
        <v>2.3399999999999997E-2</v>
      </c>
      <c r="K2712" s="23">
        <v>2.6200000000000001E-2</v>
      </c>
      <c r="L2712" s="23">
        <v>2.8500000000000001E-2</v>
      </c>
    </row>
    <row r="2713" spans="1:12">
      <c r="A2713" s="4">
        <v>43027</v>
      </c>
      <c r="B2713" s="23">
        <v>1.1599999999999999E-2</v>
      </c>
      <c r="C2713" s="23">
        <v>1.1000000000000001E-2</v>
      </c>
      <c r="D2713" s="23">
        <v>1.2500000000000001E-2</v>
      </c>
      <c r="E2713" s="23">
        <v>1.41E-2</v>
      </c>
      <c r="F2713" s="23">
        <v>1.5800000000000002E-2</v>
      </c>
      <c r="G2713" s="23">
        <v>1.6899999999999998E-2</v>
      </c>
      <c r="H2713" s="23">
        <v>1.9799999999999998E-2</v>
      </c>
      <c r="I2713" s="23">
        <v>2.18E-2</v>
      </c>
      <c r="J2713" s="23">
        <v>2.3300000000000001E-2</v>
      </c>
      <c r="K2713" s="23">
        <v>2.6000000000000002E-2</v>
      </c>
      <c r="L2713" s="23">
        <v>2.8300000000000002E-2</v>
      </c>
    </row>
    <row r="2714" spans="1:12">
      <c r="A2714" s="4">
        <v>43028</v>
      </c>
      <c r="B2714" s="23">
        <v>1.1599999999999999E-2</v>
      </c>
      <c r="C2714" s="23">
        <v>1.11E-2</v>
      </c>
      <c r="D2714" s="23">
        <v>1.2699999999999999E-2</v>
      </c>
      <c r="E2714" s="23">
        <v>1.43E-2</v>
      </c>
      <c r="F2714" s="23">
        <v>1.6E-2</v>
      </c>
      <c r="G2714" s="23">
        <v>1.72E-2</v>
      </c>
      <c r="H2714" s="23">
        <v>2.0299999999999999E-2</v>
      </c>
      <c r="I2714" s="23">
        <v>2.2400000000000003E-2</v>
      </c>
      <c r="J2714" s="23">
        <v>2.3900000000000001E-2</v>
      </c>
      <c r="K2714" s="23">
        <v>2.6699999999999998E-2</v>
      </c>
      <c r="L2714" s="23">
        <v>2.8900000000000002E-2</v>
      </c>
    </row>
    <row r="2715" spans="1:12">
      <c r="A2715" s="4">
        <v>43031</v>
      </c>
      <c r="B2715" s="23">
        <v>1.1599999999999999E-2</v>
      </c>
      <c r="C2715" s="23">
        <v>1.09E-2</v>
      </c>
      <c r="D2715" s="23">
        <v>1.2500000000000001E-2</v>
      </c>
      <c r="E2715" s="23">
        <v>1.4199999999999999E-2</v>
      </c>
      <c r="F2715" s="23">
        <v>1.5800000000000002E-2</v>
      </c>
      <c r="G2715" s="23">
        <v>1.7000000000000001E-2</v>
      </c>
      <c r="H2715" s="23">
        <v>2.0099999999999996E-2</v>
      </c>
      <c r="I2715" s="23">
        <v>2.2200000000000001E-2</v>
      </c>
      <c r="J2715" s="23">
        <v>2.3799999999999998E-2</v>
      </c>
      <c r="K2715" s="23">
        <v>2.6600000000000002E-2</v>
      </c>
      <c r="L2715" s="23">
        <v>2.8900000000000002E-2</v>
      </c>
    </row>
    <row r="2716" spans="1:12">
      <c r="A2716" s="4">
        <v>43032</v>
      </c>
      <c r="B2716" s="23">
        <v>1.1599999999999999E-2</v>
      </c>
      <c r="C2716" s="23">
        <v>1.1200000000000002E-2</v>
      </c>
      <c r="D2716" s="23">
        <v>1.2699999999999999E-2</v>
      </c>
      <c r="E2716" s="23">
        <v>1.43E-2</v>
      </c>
      <c r="F2716" s="23">
        <v>1.6E-2</v>
      </c>
      <c r="G2716" s="23">
        <v>1.7299999999999999E-2</v>
      </c>
      <c r="H2716" s="23">
        <v>2.0499999999999997E-2</v>
      </c>
      <c r="I2716" s="23">
        <v>2.2599999999999999E-2</v>
      </c>
      <c r="J2716" s="23">
        <v>2.4199999999999999E-2</v>
      </c>
      <c r="K2716" s="23">
        <v>2.7000000000000003E-2</v>
      </c>
      <c r="L2716" s="23">
        <v>2.92E-2</v>
      </c>
    </row>
    <row r="2717" spans="1:12">
      <c r="A2717" s="4">
        <v>43033</v>
      </c>
      <c r="B2717" s="23">
        <v>1.1599999999999999E-2</v>
      </c>
      <c r="C2717" s="23">
        <v>1.1200000000000002E-2</v>
      </c>
      <c r="D2717" s="23">
        <v>1.2699999999999999E-2</v>
      </c>
      <c r="E2717" s="23">
        <v>1.43E-2</v>
      </c>
      <c r="F2717" s="23">
        <v>1.61E-2</v>
      </c>
      <c r="G2717" s="23">
        <v>1.7399999999999999E-2</v>
      </c>
      <c r="H2717" s="23">
        <v>2.06E-2</v>
      </c>
      <c r="I2717" s="23">
        <v>2.2799999999999997E-2</v>
      </c>
      <c r="J2717" s="23">
        <v>2.4399999999999998E-2</v>
      </c>
      <c r="K2717" s="23">
        <v>2.7200000000000002E-2</v>
      </c>
      <c r="L2717" s="23">
        <v>2.9500000000000002E-2</v>
      </c>
    </row>
    <row r="2718" spans="1:12">
      <c r="A2718" s="4">
        <v>43034</v>
      </c>
      <c r="B2718" s="23">
        <v>1.1599999999999999E-2</v>
      </c>
      <c r="C2718" s="23">
        <v>1.11E-2</v>
      </c>
      <c r="D2718" s="23">
        <v>1.29E-2</v>
      </c>
      <c r="E2718" s="23">
        <v>1.43E-2</v>
      </c>
      <c r="F2718" s="23">
        <v>1.6299999999999999E-2</v>
      </c>
      <c r="G2718" s="23">
        <v>1.7600000000000001E-2</v>
      </c>
      <c r="H2718" s="23">
        <v>2.07E-2</v>
      </c>
      <c r="I2718" s="23">
        <v>2.3E-2</v>
      </c>
      <c r="J2718" s="23">
        <v>2.46E-2</v>
      </c>
      <c r="K2718" s="23">
        <v>2.7400000000000001E-2</v>
      </c>
      <c r="L2718" s="23">
        <v>2.9600000000000001E-2</v>
      </c>
    </row>
    <row r="2719" spans="1:12">
      <c r="A2719" s="4">
        <v>43035</v>
      </c>
      <c r="B2719" s="23">
        <v>1.1599999999999999E-2</v>
      </c>
      <c r="C2719" s="23">
        <v>1.1000000000000001E-2</v>
      </c>
      <c r="D2719" s="23">
        <v>1.2800000000000001E-2</v>
      </c>
      <c r="E2719" s="23">
        <v>1.4199999999999999E-2</v>
      </c>
      <c r="F2719" s="23">
        <v>1.5900000000000001E-2</v>
      </c>
      <c r="G2719" s="23">
        <v>1.7299999999999999E-2</v>
      </c>
      <c r="H2719" s="23">
        <v>2.0299999999999999E-2</v>
      </c>
      <c r="I2719" s="23">
        <v>2.2599999999999999E-2</v>
      </c>
      <c r="J2719" s="23">
        <v>2.4199999999999999E-2</v>
      </c>
      <c r="K2719" s="23">
        <v>2.7099999999999999E-2</v>
      </c>
      <c r="L2719" s="23">
        <v>2.9300000000000003E-2</v>
      </c>
    </row>
    <row r="2720" spans="1:12">
      <c r="A2720" s="4">
        <v>43038</v>
      </c>
      <c r="B2720" s="23">
        <v>1.1599999999999999E-2</v>
      </c>
      <c r="C2720" s="23">
        <v>1.1200000000000002E-2</v>
      </c>
      <c r="D2720" s="23">
        <v>1.24E-2</v>
      </c>
      <c r="E2720" s="23">
        <v>1.4199999999999999E-2</v>
      </c>
      <c r="F2720" s="23">
        <v>1.5800000000000002E-2</v>
      </c>
      <c r="G2720" s="23">
        <v>1.7100000000000001E-2</v>
      </c>
      <c r="H2720" s="23">
        <v>0.02</v>
      </c>
      <c r="I2720" s="23">
        <v>2.2200000000000001E-2</v>
      </c>
      <c r="J2720" s="23">
        <v>2.3700000000000002E-2</v>
      </c>
      <c r="K2720" s="23">
        <v>2.6600000000000002E-2</v>
      </c>
      <c r="L2720" s="23">
        <v>2.8799999999999999E-2</v>
      </c>
    </row>
    <row r="2721" spans="1:12">
      <c r="A2721" s="4">
        <v>43039</v>
      </c>
      <c r="B2721" s="23">
        <v>1.0700000000000001E-2</v>
      </c>
      <c r="C2721" s="23">
        <v>1.15E-2</v>
      </c>
      <c r="D2721" s="23">
        <v>1.2800000000000001E-2</v>
      </c>
      <c r="E2721" s="23">
        <v>1.43E-2</v>
      </c>
      <c r="F2721" s="23">
        <v>1.6E-2</v>
      </c>
      <c r="G2721" s="23">
        <v>1.7299999999999999E-2</v>
      </c>
      <c r="H2721" s="23">
        <v>2.0099999999999996E-2</v>
      </c>
      <c r="I2721" s="23">
        <v>2.23E-2</v>
      </c>
      <c r="J2721" s="23">
        <v>2.3799999999999998E-2</v>
      </c>
      <c r="K2721" s="23">
        <v>2.6600000000000002E-2</v>
      </c>
      <c r="L2721" s="23">
        <v>2.8799999999999999E-2</v>
      </c>
    </row>
    <row r="2722" spans="1:12">
      <c r="A2722" s="4">
        <v>43040</v>
      </c>
      <c r="B2722" s="23">
        <v>1.1599999999999999E-2</v>
      </c>
      <c r="C2722" s="23">
        <v>1.18E-2</v>
      </c>
      <c r="D2722" s="23">
        <v>1.3000000000000001E-2</v>
      </c>
      <c r="E2722" s="23">
        <v>1.46E-2</v>
      </c>
      <c r="F2722" s="23">
        <v>1.61E-2</v>
      </c>
      <c r="G2722" s="23">
        <v>1.7399999999999999E-2</v>
      </c>
      <c r="H2722" s="23">
        <v>2.0099999999999996E-2</v>
      </c>
      <c r="I2722" s="23">
        <v>2.2200000000000001E-2</v>
      </c>
      <c r="J2722" s="23">
        <v>2.3700000000000002E-2</v>
      </c>
      <c r="K2722" s="23">
        <v>2.63E-2</v>
      </c>
      <c r="L2722" s="23">
        <v>2.8500000000000001E-2</v>
      </c>
    </row>
    <row r="2723" spans="1:12">
      <c r="A2723" s="4">
        <v>43041</v>
      </c>
      <c r="B2723" s="23">
        <v>1.1599999999999999E-2</v>
      </c>
      <c r="C2723" s="23">
        <v>1.1699999999999999E-2</v>
      </c>
      <c r="D2723" s="23">
        <v>1.29E-2</v>
      </c>
      <c r="E2723" s="23">
        <v>1.46E-2</v>
      </c>
      <c r="F2723" s="23">
        <v>1.61E-2</v>
      </c>
      <c r="G2723" s="23">
        <v>1.7299999999999999E-2</v>
      </c>
      <c r="H2723" s="23">
        <v>0.02</v>
      </c>
      <c r="I2723" s="23">
        <v>2.2099999999999998E-2</v>
      </c>
      <c r="J2723" s="23">
        <v>2.35E-2</v>
      </c>
      <c r="K2723" s="23">
        <v>2.6099999999999998E-2</v>
      </c>
      <c r="L2723" s="23">
        <v>2.8300000000000002E-2</v>
      </c>
    </row>
    <row r="2724" spans="1:12">
      <c r="A2724" s="4">
        <v>43042</v>
      </c>
      <c r="B2724" s="23">
        <v>1.1599999999999999E-2</v>
      </c>
      <c r="C2724" s="23">
        <v>1.18E-2</v>
      </c>
      <c r="D2724" s="23">
        <v>1.3100000000000001E-2</v>
      </c>
      <c r="E2724" s="23">
        <v>1.49E-2</v>
      </c>
      <c r="F2724" s="23">
        <v>1.6299999999999999E-2</v>
      </c>
      <c r="G2724" s="23">
        <v>1.7399999999999999E-2</v>
      </c>
      <c r="H2724" s="23">
        <v>1.9900000000000001E-2</v>
      </c>
      <c r="I2724" s="23">
        <v>2.1899999999999999E-2</v>
      </c>
      <c r="J2724" s="23">
        <v>2.3399999999999997E-2</v>
      </c>
      <c r="K2724" s="23">
        <v>2.5899999999999999E-2</v>
      </c>
      <c r="L2724" s="23">
        <v>2.8199999999999999E-2</v>
      </c>
    </row>
    <row r="2725" spans="1:12">
      <c r="A2725" s="4">
        <v>43045</v>
      </c>
      <c r="B2725" s="23">
        <v>1.1599999999999999E-2</v>
      </c>
      <c r="C2725" s="23">
        <v>1.1899999999999999E-2</v>
      </c>
      <c r="D2725" s="23">
        <v>1.3000000000000001E-2</v>
      </c>
      <c r="E2725" s="23">
        <v>1.4999999999999999E-2</v>
      </c>
      <c r="F2725" s="23">
        <v>1.61E-2</v>
      </c>
      <c r="G2725" s="23">
        <v>1.7299999999999999E-2</v>
      </c>
      <c r="H2725" s="23">
        <v>1.9900000000000001E-2</v>
      </c>
      <c r="I2725" s="23">
        <v>2.1700000000000001E-2</v>
      </c>
      <c r="J2725" s="23">
        <v>2.3199999999999998E-2</v>
      </c>
      <c r="K2725" s="23">
        <v>2.58E-2</v>
      </c>
      <c r="L2725" s="23">
        <v>2.7999999999999997E-2</v>
      </c>
    </row>
    <row r="2726" spans="1:12">
      <c r="A2726" s="4">
        <v>43046</v>
      </c>
      <c r="B2726" s="23">
        <v>1.1599999999999999E-2</v>
      </c>
      <c r="C2726" s="23">
        <v>1.2199999999999999E-2</v>
      </c>
      <c r="D2726" s="23">
        <v>1.3300000000000001E-2</v>
      </c>
      <c r="E2726" s="23">
        <v>1.49E-2</v>
      </c>
      <c r="F2726" s="23">
        <v>1.6299999999999999E-2</v>
      </c>
      <c r="G2726" s="23">
        <v>1.7500000000000002E-2</v>
      </c>
      <c r="H2726" s="23">
        <v>1.9900000000000001E-2</v>
      </c>
      <c r="I2726" s="23">
        <v>2.1700000000000001E-2</v>
      </c>
      <c r="J2726" s="23">
        <v>2.3199999999999998E-2</v>
      </c>
      <c r="K2726" s="23">
        <v>2.5600000000000001E-2</v>
      </c>
      <c r="L2726" s="23">
        <v>2.7699999999999999E-2</v>
      </c>
    </row>
    <row r="2727" spans="1:12">
      <c r="A2727" s="4">
        <v>43047</v>
      </c>
      <c r="B2727" s="23">
        <v>1.1599999999999999E-2</v>
      </c>
      <c r="C2727" s="23">
        <v>1.23E-2</v>
      </c>
      <c r="D2727" s="23">
        <v>1.3500000000000002E-2</v>
      </c>
      <c r="E2727" s="23">
        <v>1.5300000000000001E-2</v>
      </c>
      <c r="F2727" s="23">
        <v>1.6500000000000001E-2</v>
      </c>
      <c r="G2727" s="23">
        <v>1.77E-2</v>
      </c>
      <c r="H2727" s="23">
        <v>2.0099999999999996E-2</v>
      </c>
      <c r="I2727" s="23">
        <v>2.1899999999999999E-2</v>
      </c>
      <c r="J2727" s="23">
        <v>2.3199999999999998E-2</v>
      </c>
      <c r="K2727" s="23">
        <v>2.5699999999999997E-2</v>
      </c>
      <c r="L2727" s="23">
        <v>2.7900000000000001E-2</v>
      </c>
    </row>
    <row r="2728" spans="1:12">
      <c r="A2728" s="4">
        <v>43048</v>
      </c>
      <c r="B2728" s="23">
        <v>1.1599999999999999E-2</v>
      </c>
      <c r="C2728" s="23">
        <v>1.24E-2</v>
      </c>
      <c r="D2728" s="23">
        <v>1.3600000000000001E-2</v>
      </c>
      <c r="E2728" s="23">
        <v>1.5300000000000001E-2</v>
      </c>
      <c r="F2728" s="23">
        <v>1.6299999999999999E-2</v>
      </c>
      <c r="G2728" s="23">
        <v>1.7500000000000002E-2</v>
      </c>
      <c r="H2728" s="23">
        <v>2.0099999999999996E-2</v>
      </c>
      <c r="I2728" s="23">
        <v>2.2000000000000002E-2</v>
      </c>
      <c r="J2728" s="23">
        <v>2.3300000000000001E-2</v>
      </c>
      <c r="K2728" s="23">
        <v>2.5899999999999999E-2</v>
      </c>
      <c r="L2728" s="23">
        <v>2.81E-2</v>
      </c>
    </row>
    <row r="2729" spans="1:12">
      <c r="A2729" s="4">
        <v>43049</v>
      </c>
      <c r="B2729" s="23">
        <v>1.1599999999999999E-2</v>
      </c>
      <c r="C2729" s="23">
        <v>1.23E-2</v>
      </c>
      <c r="D2729" s="23">
        <v>1.37E-2</v>
      </c>
      <c r="E2729" s="23">
        <v>1.54E-2</v>
      </c>
      <c r="F2729" s="23">
        <v>1.67E-2</v>
      </c>
      <c r="G2729" s="23">
        <v>1.7899999999999999E-2</v>
      </c>
      <c r="H2729" s="23">
        <v>2.06E-2</v>
      </c>
      <c r="I2729" s="23">
        <v>2.2700000000000001E-2</v>
      </c>
      <c r="J2729" s="23">
        <v>2.4E-2</v>
      </c>
      <c r="K2729" s="23">
        <v>2.6699999999999998E-2</v>
      </c>
      <c r="L2729" s="23">
        <v>2.8799999999999999E-2</v>
      </c>
    </row>
    <row r="2730" spans="1:12">
      <c r="A2730" s="4">
        <v>43052</v>
      </c>
      <c r="B2730" s="23">
        <v>1.1599999999999999E-2</v>
      </c>
      <c r="C2730" s="23">
        <v>1.24E-2</v>
      </c>
      <c r="D2730" s="23">
        <v>1.37E-2</v>
      </c>
      <c r="E2730" s="23">
        <v>1.55E-2</v>
      </c>
      <c r="F2730" s="23">
        <v>1.7000000000000001E-2</v>
      </c>
      <c r="G2730" s="23">
        <v>1.8200000000000001E-2</v>
      </c>
      <c r="H2730" s="23">
        <v>2.0799999999999999E-2</v>
      </c>
      <c r="I2730" s="23">
        <v>2.2700000000000001E-2</v>
      </c>
      <c r="J2730" s="23">
        <v>2.4E-2</v>
      </c>
      <c r="K2730" s="23">
        <v>2.6699999999999998E-2</v>
      </c>
      <c r="L2730" s="23">
        <v>2.87E-2</v>
      </c>
    </row>
    <row r="2731" spans="1:12">
      <c r="A2731" s="4">
        <v>43053</v>
      </c>
      <c r="B2731" s="23">
        <v>1.1599999999999999E-2</v>
      </c>
      <c r="C2731" s="23">
        <v>1.26E-2</v>
      </c>
      <c r="D2731" s="23">
        <v>1.3999999999999999E-2</v>
      </c>
      <c r="E2731" s="23">
        <v>1.55E-2</v>
      </c>
      <c r="F2731" s="23">
        <v>1.6799999999999999E-2</v>
      </c>
      <c r="G2731" s="23">
        <v>1.8100000000000002E-2</v>
      </c>
      <c r="H2731" s="23">
        <v>2.06E-2</v>
      </c>
      <c r="I2731" s="23">
        <v>2.2599999999999999E-2</v>
      </c>
      <c r="J2731" s="23">
        <v>2.3799999999999998E-2</v>
      </c>
      <c r="K2731" s="23">
        <v>2.64E-2</v>
      </c>
      <c r="L2731" s="23">
        <v>2.8399999999999998E-2</v>
      </c>
    </row>
    <row r="2732" spans="1:12">
      <c r="A2732" s="4">
        <v>43054</v>
      </c>
      <c r="B2732" s="23">
        <v>1.1599999999999999E-2</v>
      </c>
      <c r="C2732" s="23">
        <v>1.2500000000000001E-2</v>
      </c>
      <c r="D2732" s="23">
        <v>1.3899999999999999E-2</v>
      </c>
      <c r="E2732" s="23">
        <v>1.55E-2</v>
      </c>
      <c r="F2732" s="23">
        <v>1.6799999999999999E-2</v>
      </c>
      <c r="G2732" s="23">
        <v>1.7899999999999999E-2</v>
      </c>
      <c r="H2732" s="23">
        <v>2.0400000000000001E-2</v>
      </c>
      <c r="I2732" s="23">
        <v>2.2099999999999998E-2</v>
      </c>
      <c r="J2732" s="23">
        <v>2.3300000000000001E-2</v>
      </c>
      <c r="K2732" s="23">
        <v>2.58E-2</v>
      </c>
      <c r="L2732" s="23">
        <v>2.7699999999999999E-2</v>
      </c>
    </row>
    <row r="2733" spans="1:12">
      <c r="A2733" s="4">
        <v>43055</v>
      </c>
      <c r="B2733" s="23">
        <v>1.1599999999999999E-2</v>
      </c>
      <c r="C2733" s="23">
        <v>1.2699999999999999E-2</v>
      </c>
      <c r="D2733" s="23">
        <v>1.4199999999999999E-2</v>
      </c>
      <c r="E2733" s="23">
        <v>1.5900000000000001E-2</v>
      </c>
      <c r="F2733" s="23">
        <v>1.72E-2</v>
      </c>
      <c r="G2733" s="23">
        <v>1.83E-2</v>
      </c>
      <c r="H2733" s="23">
        <v>2.07E-2</v>
      </c>
      <c r="I2733" s="23">
        <v>2.2499999999999999E-2</v>
      </c>
      <c r="J2733" s="23">
        <v>2.3700000000000002E-2</v>
      </c>
      <c r="K2733" s="23">
        <v>2.6200000000000001E-2</v>
      </c>
      <c r="L2733" s="23">
        <v>2.81E-2</v>
      </c>
    </row>
    <row r="2734" spans="1:12">
      <c r="A2734" s="4">
        <v>43056</v>
      </c>
      <c r="B2734" s="23">
        <v>1.1599999999999999E-2</v>
      </c>
      <c r="C2734" s="23">
        <v>1.29E-2</v>
      </c>
      <c r="D2734" s="23">
        <v>1.4199999999999999E-2</v>
      </c>
      <c r="E2734" s="23">
        <v>1.6E-2</v>
      </c>
      <c r="F2734" s="23">
        <v>1.7299999999999999E-2</v>
      </c>
      <c r="G2734" s="23">
        <v>1.83E-2</v>
      </c>
      <c r="H2734" s="23">
        <v>2.06E-2</v>
      </c>
      <c r="I2734" s="23">
        <v>2.23E-2</v>
      </c>
      <c r="J2734" s="23">
        <v>2.35E-2</v>
      </c>
      <c r="K2734" s="23">
        <v>2.5899999999999999E-2</v>
      </c>
      <c r="L2734" s="23">
        <v>2.7799999999999998E-2</v>
      </c>
    </row>
    <row r="2735" spans="1:12">
      <c r="A2735" s="4">
        <v>43059</v>
      </c>
      <c r="B2735" s="23">
        <v>1.1599999999999999E-2</v>
      </c>
      <c r="C2735" s="23">
        <v>1.3000000000000001E-2</v>
      </c>
      <c r="D2735" s="23">
        <v>1.46E-2</v>
      </c>
      <c r="E2735" s="23">
        <v>1.6200000000000003E-2</v>
      </c>
      <c r="F2735" s="23">
        <v>1.77E-2</v>
      </c>
      <c r="G2735" s="23">
        <v>1.8600000000000002E-2</v>
      </c>
      <c r="H2735" s="23">
        <v>2.0899999999999998E-2</v>
      </c>
      <c r="I2735" s="23">
        <v>2.2599999999999999E-2</v>
      </c>
      <c r="J2735" s="23">
        <v>2.3700000000000002E-2</v>
      </c>
      <c r="K2735" s="23">
        <v>2.6000000000000002E-2</v>
      </c>
      <c r="L2735" s="23">
        <v>2.7799999999999998E-2</v>
      </c>
    </row>
    <row r="2736" spans="1:12">
      <c r="A2736" s="4">
        <v>43060</v>
      </c>
      <c r="B2736" s="23">
        <v>1.1599999999999999E-2</v>
      </c>
      <c r="C2736" s="23">
        <v>1.3000000000000001E-2</v>
      </c>
      <c r="D2736" s="23">
        <v>1.4499999999999999E-2</v>
      </c>
      <c r="E2736" s="23">
        <v>1.6200000000000003E-2</v>
      </c>
      <c r="F2736" s="23">
        <v>1.77E-2</v>
      </c>
      <c r="G2736" s="23">
        <v>1.8799999999999997E-2</v>
      </c>
      <c r="H2736" s="23">
        <v>2.1099999999999997E-2</v>
      </c>
      <c r="I2736" s="23">
        <v>2.2700000000000001E-2</v>
      </c>
      <c r="J2736" s="23">
        <v>2.3599999999999999E-2</v>
      </c>
      <c r="K2736" s="23">
        <v>2.58E-2</v>
      </c>
      <c r="L2736" s="23">
        <v>2.76E-2</v>
      </c>
    </row>
    <row r="2737" spans="1:12">
      <c r="A2737" s="4">
        <v>43061</v>
      </c>
      <c r="B2737" s="23">
        <v>1.1599999999999999E-2</v>
      </c>
      <c r="C2737" s="23">
        <v>1.29E-2</v>
      </c>
      <c r="D2737" s="23">
        <v>1.4499999999999999E-2</v>
      </c>
      <c r="E2737" s="23">
        <v>1.61E-2</v>
      </c>
      <c r="F2737" s="23">
        <v>1.7399999999999999E-2</v>
      </c>
      <c r="G2737" s="23">
        <v>1.84E-2</v>
      </c>
      <c r="H2737" s="23">
        <v>2.0499999999999997E-2</v>
      </c>
      <c r="I2737" s="23">
        <v>2.2200000000000001E-2</v>
      </c>
      <c r="J2737" s="23">
        <v>2.3199999999999998E-2</v>
      </c>
      <c r="K2737" s="23">
        <v>2.5699999999999997E-2</v>
      </c>
      <c r="L2737" s="23">
        <v>2.75E-2</v>
      </c>
    </row>
    <row r="2738" spans="1:12">
      <c r="A2738" s="4">
        <v>43063</v>
      </c>
      <c r="B2738" s="23">
        <v>1.1599999999999999E-2</v>
      </c>
      <c r="C2738" s="23">
        <v>1.29E-2</v>
      </c>
      <c r="D2738" s="23">
        <v>1.4499999999999999E-2</v>
      </c>
      <c r="E2738" s="23">
        <v>1.61E-2</v>
      </c>
      <c r="F2738" s="23">
        <v>1.7500000000000002E-2</v>
      </c>
      <c r="G2738" s="23">
        <v>1.8500000000000003E-2</v>
      </c>
      <c r="H2738" s="23">
        <v>2.07E-2</v>
      </c>
      <c r="I2738" s="23">
        <v>2.23E-2</v>
      </c>
      <c r="J2738" s="23">
        <v>2.3399999999999997E-2</v>
      </c>
      <c r="K2738" s="23">
        <v>2.58E-2</v>
      </c>
      <c r="L2738" s="23">
        <v>2.76E-2</v>
      </c>
    </row>
    <row r="2739" spans="1:12">
      <c r="A2739" s="4">
        <v>43066</v>
      </c>
      <c r="B2739" s="23">
        <v>1.1599999999999999E-2</v>
      </c>
      <c r="C2739" s="23">
        <v>1.2699999999999999E-2</v>
      </c>
      <c r="D2739" s="23">
        <v>1.41E-2</v>
      </c>
      <c r="E2739" s="23">
        <v>1.6200000000000003E-2</v>
      </c>
      <c r="F2739" s="23">
        <v>1.7399999999999999E-2</v>
      </c>
      <c r="G2739" s="23">
        <v>1.84E-2</v>
      </c>
      <c r="H2739" s="23">
        <v>2.06E-2</v>
      </c>
      <c r="I2739" s="23">
        <v>2.2099999999999998E-2</v>
      </c>
      <c r="J2739" s="23">
        <v>2.3199999999999998E-2</v>
      </c>
      <c r="K2739" s="23">
        <v>2.5699999999999997E-2</v>
      </c>
      <c r="L2739" s="23">
        <v>2.76E-2</v>
      </c>
    </row>
    <row r="2740" spans="1:12">
      <c r="A2740" s="4">
        <v>43067</v>
      </c>
      <c r="B2740" s="23">
        <v>1.1599999999999999E-2</v>
      </c>
      <c r="C2740" s="23">
        <v>1.3000000000000001E-2</v>
      </c>
      <c r="D2740" s="23">
        <v>1.46E-2</v>
      </c>
      <c r="E2740" s="23">
        <v>1.61E-2</v>
      </c>
      <c r="F2740" s="23">
        <v>1.7500000000000002E-2</v>
      </c>
      <c r="G2740" s="23">
        <v>1.8500000000000003E-2</v>
      </c>
      <c r="H2740" s="23">
        <v>2.07E-2</v>
      </c>
      <c r="I2740" s="23">
        <v>2.2400000000000003E-2</v>
      </c>
      <c r="J2740" s="23">
        <v>2.3399999999999997E-2</v>
      </c>
      <c r="K2740" s="23">
        <v>2.58E-2</v>
      </c>
      <c r="L2740" s="23">
        <v>2.7699999999999999E-2</v>
      </c>
    </row>
    <row r="2741" spans="1:12">
      <c r="A2741" s="4">
        <v>43068</v>
      </c>
      <c r="B2741" s="23">
        <v>1.1599999999999999E-2</v>
      </c>
      <c r="C2741" s="23">
        <v>1.29E-2</v>
      </c>
      <c r="D2741" s="23">
        <v>1.4499999999999999E-2</v>
      </c>
      <c r="E2741" s="23">
        <v>1.61E-2</v>
      </c>
      <c r="F2741" s="23">
        <v>1.78E-2</v>
      </c>
      <c r="G2741" s="23">
        <v>1.8600000000000002E-2</v>
      </c>
      <c r="H2741" s="23">
        <v>2.0899999999999998E-2</v>
      </c>
      <c r="I2741" s="23">
        <v>2.2700000000000001E-2</v>
      </c>
      <c r="J2741" s="23">
        <v>2.3700000000000002E-2</v>
      </c>
      <c r="K2741" s="23">
        <v>2.6200000000000001E-2</v>
      </c>
      <c r="L2741" s="23">
        <v>2.81E-2</v>
      </c>
    </row>
    <row r="2742" spans="1:12">
      <c r="A2742" s="4">
        <v>43069</v>
      </c>
      <c r="B2742" s="23">
        <v>1.0700000000000001E-2</v>
      </c>
      <c r="C2742" s="23">
        <v>1.2699999999999999E-2</v>
      </c>
      <c r="D2742" s="23">
        <v>1.44E-2</v>
      </c>
      <c r="E2742" s="23">
        <v>1.6200000000000003E-2</v>
      </c>
      <c r="F2742" s="23">
        <v>1.78E-2</v>
      </c>
      <c r="G2742" s="23">
        <v>1.9E-2</v>
      </c>
      <c r="H2742" s="23">
        <v>2.1400000000000002E-2</v>
      </c>
      <c r="I2742" s="23">
        <v>2.3099999999999999E-2</v>
      </c>
      <c r="J2742" s="23">
        <v>2.4199999999999999E-2</v>
      </c>
      <c r="K2742" s="23">
        <v>2.6499999999999999E-2</v>
      </c>
      <c r="L2742" s="23">
        <v>2.8300000000000002E-2</v>
      </c>
    </row>
    <row r="2743" spans="1:12">
      <c r="A2743" s="4">
        <v>43070</v>
      </c>
      <c r="B2743" s="23">
        <v>1.1599999999999999E-2</v>
      </c>
      <c r="C2743" s="23">
        <v>1.2699999999999999E-2</v>
      </c>
      <c r="D2743" s="23">
        <v>1.4499999999999999E-2</v>
      </c>
      <c r="E2743" s="23">
        <v>1.6200000000000003E-2</v>
      </c>
      <c r="F2743" s="23">
        <v>1.78E-2</v>
      </c>
      <c r="G2743" s="23">
        <v>1.9E-2</v>
      </c>
      <c r="H2743" s="23">
        <v>2.1299999999999999E-2</v>
      </c>
      <c r="I2743" s="23">
        <v>2.2799999999999997E-2</v>
      </c>
      <c r="J2743" s="23">
        <v>2.3700000000000002E-2</v>
      </c>
      <c r="K2743" s="23">
        <v>2.58E-2</v>
      </c>
      <c r="L2743" s="23">
        <v>2.76E-2</v>
      </c>
    </row>
    <row r="2744" spans="1:12">
      <c r="A2744" s="4">
        <v>43073</v>
      </c>
      <c r="B2744" s="23">
        <v>1.1599999999999999E-2</v>
      </c>
      <c r="C2744" s="23">
        <v>1.29E-2</v>
      </c>
      <c r="D2744" s="23">
        <v>1.4499999999999999E-2</v>
      </c>
      <c r="E2744" s="23">
        <v>1.66E-2</v>
      </c>
      <c r="F2744" s="23">
        <v>1.8000000000000002E-2</v>
      </c>
      <c r="G2744" s="23">
        <v>1.9299999999999998E-2</v>
      </c>
      <c r="H2744" s="23">
        <v>2.1499999999999998E-2</v>
      </c>
      <c r="I2744" s="23">
        <v>2.29E-2</v>
      </c>
      <c r="J2744" s="23">
        <v>2.3700000000000002E-2</v>
      </c>
      <c r="K2744" s="23">
        <v>2.58E-2</v>
      </c>
      <c r="L2744" s="23">
        <v>2.7699999999999999E-2</v>
      </c>
    </row>
    <row r="2745" spans="1:12">
      <c r="A2745" s="4">
        <v>43074</v>
      </c>
      <c r="B2745" s="23">
        <v>1.1599999999999999E-2</v>
      </c>
      <c r="C2745" s="23">
        <v>1.3000000000000001E-2</v>
      </c>
      <c r="D2745" s="23">
        <v>1.4800000000000001E-2</v>
      </c>
      <c r="E2745" s="23">
        <v>1.6399999999999998E-2</v>
      </c>
      <c r="F2745" s="23">
        <v>1.83E-2</v>
      </c>
      <c r="G2745" s="23">
        <v>1.9400000000000001E-2</v>
      </c>
      <c r="H2745" s="23">
        <v>2.1499999999999998E-2</v>
      </c>
      <c r="I2745" s="23">
        <v>2.2799999999999997E-2</v>
      </c>
      <c r="J2745" s="23">
        <v>2.3599999999999999E-2</v>
      </c>
      <c r="K2745" s="23">
        <v>2.5499999999999998E-2</v>
      </c>
      <c r="L2745" s="23">
        <v>2.7300000000000001E-2</v>
      </c>
    </row>
    <row r="2746" spans="1:12">
      <c r="A2746" s="4">
        <v>43075</v>
      </c>
      <c r="B2746" s="23">
        <v>1.1599999999999999E-2</v>
      </c>
      <c r="C2746" s="23">
        <v>1.3000000000000001E-2</v>
      </c>
      <c r="D2746" s="23">
        <v>1.4800000000000001E-2</v>
      </c>
      <c r="E2746" s="23">
        <v>1.6799999999999999E-2</v>
      </c>
      <c r="F2746" s="23">
        <v>1.78E-2</v>
      </c>
      <c r="G2746" s="23">
        <v>1.9199999999999998E-2</v>
      </c>
      <c r="H2746" s="23">
        <v>2.1099999999999997E-2</v>
      </c>
      <c r="I2746" s="23">
        <v>2.2499999999999999E-2</v>
      </c>
      <c r="J2746" s="23">
        <v>2.3300000000000001E-2</v>
      </c>
      <c r="K2746" s="23">
        <v>2.53E-2</v>
      </c>
      <c r="L2746" s="23">
        <v>2.7099999999999999E-2</v>
      </c>
    </row>
    <row r="2747" spans="1:12">
      <c r="A2747" s="4">
        <v>43076</v>
      </c>
      <c r="B2747" s="23">
        <v>1.1599999999999999E-2</v>
      </c>
      <c r="C2747" s="23">
        <v>1.29E-2</v>
      </c>
      <c r="D2747" s="23">
        <v>1.47E-2</v>
      </c>
      <c r="E2747" s="23">
        <v>1.67E-2</v>
      </c>
      <c r="F2747" s="23">
        <v>1.8000000000000002E-2</v>
      </c>
      <c r="G2747" s="23">
        <v>1.9199999999999998E-2</v>
      </c>
      <c r="H2747" s="23">
        <v>2.1400000000000002E-2</v>
      </c>
      <c r="I2747" s="23">
        <v>2.29E-2</v>
      </c>
      <c r="J2747" s="23">
        <v>2.3700000000000002E-2</v>
      </c>
      <c r="K2747" s="23">
        <v>2.58E-2</v>
      </c>
      <c r="L2747" s="23">
        <v>2.76E-2</v>
      </c>
    </row>
    <row r="2748" spans="1:12">
      <c r="A2748" s="4">
        <v>43077</v>
      </c>
      <c r="B2748" s="23">
        <v>1.1599999999999999E-2</v>
      </c>
      <c r="C2748" s="23">
        <v>1.2800000000000001E-2</v>
      </c>
      <c r="D2748" s="23">
        <v>1.4499999999999999E-2</v>
      </c>
      <c r="E2748" s="23">
        <v>1.6500000000000001E-2</v>
      </c>
      <c r="F2748" s="23">
        <v>1.8000000000000002E-2</v>
      </c>
      <c r="G2748" s="23">
        <v>1.9199999999999998E-2</v>
      </c>
      <c r="H2748" s="23">
        <v>2.1400000000000002E-2</v>
      </c>
      <c r="I2748" s="23">
        <v>2.29E-2</v>
      </c>
      <c r="J2748" s="23">
        <v>2.3799999999999998E-2</v>
      </c>
      <c r="K2748" s="23">
        <v>2.5899999999999999E-2</v>
      </c>
      <c r="L2748" s="23">
        <v>2.7699999999999999E-2</v>
      </c>
    </row>
    <row r="2749" spans="1:12">
      <c r="A2749" s="4">
        <v>43080</v>
      </c>
      <c r="B2749" s="23">
        <v>1.1599999999999999E-2</v>
      </c>
      <c r="C2749" s="23">
        <v>1.3300000000000001E-2</v>
      </c>
      <c r="D2749" s="23">
        <v>1.47E-2</v>
      </c>
      <c r="E2749" s="23">
        <v>1.6899999999999998E-2</v>
      </c>
      <c r="F2749" s="23">
        <v>1.8200000000000001E-2</v>
      </c>
      <c r="G2749" s="23">
        <v>1.95E-2</v>
      </c>
      <c r="H2749" s="23">
        <v>2.1600000000000001E-2</v>
      </c>
      <c r="I2749" s="23">
        <v>2.3E-2</v>
      </c>
      <c r="J2749" s="23">
        <v>2.3900000000000001E-2</v>
      </c>
      <c r="K2749" s="23">
        <v>2.5899999999999999E-2</v>
      </c>
      <c r="L2749" s="23">
        <v>2.7699999999999999E-2</v>
      </c>
    </row>
    <row r="2750" spans="1:12">
      <c r="A2750" s="4">
        <v>43081</v>
      </c>
      <c r="B2750" s="23">
        <v>1.1699999999999999E-2</v>
      </c>
      <c r="C2750" s="23">
        <v>1.34E-2</v>
      </c>
      <c r="D2750" s="23">
        <v>1.49E-2</v>
      </c>
      <c r="E2750" s="23">
        <v>1.7000000000000001E-2</v>
      </c>
      <c r="F2750" s="23">
        <v>1.83E-2</v>
      </c>
      <c r="G2750" s="23">
        <v>1.95E-2</v>
      </c>
      <c r="H2750" s="23">
        <v>2.18E-2</v>
      </c>
      <c r="I2750" s="23">
        <v>2.3199999999999998E-2</v>
      </c>
      <c r="J2750" s="23">
        <v>2.4E-2</v>
      </c>
      <c r="K2750" s="23">
        <v>2.6000000000000002E-2</v>
      </c>
      <c r="L2750" s="23">
        <v>2.7900000000000001E-2</v>
      </c>
    </row>
    <row r="2751" spans="1:12">
      <c r="A2751" s="4">
        <v>43082</v>
      </c>
      <c r="B2751" s="23">
        <v>1.1699999999999999E-2</v>
      </c>
      <c r="C2751" s="23">
        <v>1.3000000000000001E-2</v>
      </c>
      <c r="D2751" s="23">
        <v>1.47E-2</v>
      </c>
      <c r="E2751" s="23">
        <v>1.6799999999999999E-2</v>
      </c>
      <c r="F2751" s="23">
        <v>1.7899999999999999E-2</v>
      </c>
      <c r="G2751" s="23">
        <v>1.9E-2</v>
      </c>
      <c r="H2751" s="23">
        <v>2.12E-2</v>
      </c>
      <c r="I2751" s="23">
        <v>2.2599999999999999E-2</v>
      </c>
      <c r="J2751" s="23">
        <v>2.3599999999999999E-2</v>
      </c>
      <c r="K2751" s="23">
        <v>2.5600000000000001E-2</v>
      </c>
      <c r="L2751" s="23">
        <v>2.7400000000000001E-2</v>
      </c>
    </row>
    <row r="2752" spans="1:12">
      <c r="A2752" s="4">
        <v>43083</v>
      </c>
      <c r="B2752" s="23">
        <v>1.41E-2</v>
      </c>
      <c r="C2752" s="23">
        <v>1.32E-2</v>
      </c>
      <c r="D2752" s="23">
        <v>1.4800000000000001E-2</v>
      </c>
      <c r="E2752" s="23">
        <v>1.7000000000000001E-2</v>
      </c>
      <c r="F2752" s="23">
        <v>1.8200000000000001E-2</v>
      </c>
      <c r="G2752" s="23">
        <v>1.9199999999999998E-2</v>
      </c>
      <c r="H2752" s="23">
        <v>2.1400000000000002E-2</v>
      </c>
      <c r="I2752" s="23">
        <v>2.2700000000000001E-2</v>
      </c>
      <c r="J2752" s="23">
        <v>2.35E-2</v>
      </c>
      <c r="K2752" s="23">
        <v>2.53E-2</v>
      </c>
      <c r="L2752" s="23">
        <v>2.7099999999999999E-2</v>
      </c>
    </row>
    <row r="2753" spans="1:12">
      <c r="A2753" s="4">
        <v>43084</v>
      </c>
      <c r="B2753" s="23">
        <v>1.41E-2</v>
      </c>
      <c r="C2753" s="23">
        <v>1.3100000000000001E-2</v>
      </c>
      <c r="D2753" s="23">
        <v>1.4800000000000001E-2</v>
      </c>
      <c r="E2753" s="23">
        <v>1.7100000000000001E-2</v>
      </c>
      <c r="F2753" s="23">
        <v>1.84E-2</v>
      </c>
      <c r="G2753" s="23">
        <v>1.95E-2</v>
      </c>
      <c r="H2753" s="23">
        <v>2.1600000000000001E-2</v>
      </c>
      <c r="I2753" s="23">
        <v>2.2799999999999997E-2</v>
      </c>
      <c r="J2753" s="23">
        <v>2.35E-2</v>
      </c>
      <c r="K2753" s="23">
        <v>2.52E-2</v>
      </c>
      <c r="L2753" s="23">
        <v>2.6800000000000001E-2</v>
      </c>
    </row>
    <row r="2754" spans="1:12">
      <c r="A2754" s="4">
        <v>43087</v>
      </c>
      <c r="B2754" s="23">
        <v>1.4199999999999999E-2</v>
      </c>
      <c r="C2754" s="23">
        <v>1.38E-2</v>
      </c>
      <c r="D2754" s="23">
        <v>1.5100000000000001E-2</v>
      </c>
      <c r="E2754" s="23">
        <v>1.7000000000000001E-2</v>
      </c>
      <c r="F2754" s="23">
        <v>1.84E-2</v>
      </c>
      <c r="G2754" s="23">
        <v>1.9400000000000001E-2</v>
      </c>
      <c r="H2754" s="23">
        <v>2.1700000000000001E-2</v>
      </c>
      <c r="I2754" s="23">
        <v>2.3E-2</v>
      </c>
      <c r="J2754" s="23">
        <v>2.3900000000000001E-2</v>
      </c>
      <c r="K2754" s="23">
        <v>2.5699999999999997E-2</v>
      </c>
      <c r="L2754" s="23">
        <v>2.7400000000000001E-2</v>
      </c>
    </row>
    <row r="2755" spans="1:12">
      <c r="A2755" s="4">
        <v>43088</v>
      </c>
      <c r="B2755" s="23">
        <v>1.4199999999999999E-2</v>
      </c>
      <c r="C2755" s="23">
        <v>1.37E-2</v>
      </c>
      <c r="D2755" s="23">
        <v>1.5100000000000001E-2</v>
      </c>
      <c r="E2755" s="23">
        <v>1.7100000000000001E-2</v>
      </c>
      <c r="F2755" s="23">
        <v>1.8700000000000001E-2</v>
      </c>
      <c r="G2755" s="23">
        <v>1.9699999999999999E-2</v>
      </c>
      <c r="H2755" s="23">
        <v>2.23E-2</v>
      </c>
      <c r="I2755" s="23">
        <v>2.3700000000000002E-2</v>
      </c>
      <c r="J2755" s="23">
        <v>2.46E-2</v>
      </c>
      <c r="K2755" s="23">
        <v>2.6600000000000002E-2</v>
      </c>
      <c r="L2755" s="23">
        <v>2.8199999999999999E-2</v>
      </c>
    </row>
    <row r="2756" spans="1:12">
      <c r="A2756" s="4">
        <v>43089</v>
      </c>
      <c r="B2756" s="23">
        <v>1.4199999999999999E-2</v>
      </c>
      <c r="C2756" s="23">
        <v>1.38E-2</v>
      </c>
      <c r="D2756" s="23">
        <v>1.5100000000000001E-2</v>
      </c>
      <c r="E2756" s="23">
        <v>1.72E-2</v>
      </c>
      <c r="F2756" s="23">
        <v>1.8700000000000001E-2</v>
      </c>
      <c r="G2756" s="23">
        <v>1.9799999999999998E-2</v>
      </c>
      <c r="H2756" s="23">
        <v>2.2400000000000003E-2</v>
      </c>
      <c r="I2756" s="23">
        <v>2.4E-2</v>
      </c>
      <c r="J2756" s="23">
        <v>2.4900000000000002E-2</v>
      </c>
      <c r="K2756" s="23">
        <v>2.7099999999999999E-2</v>
      </c>
      <c r="L2756" s="23">
        <v>2.8799999999999999E-2</v>
      </c>
    </row>
    <row r="2757" spans="1:12">
      <c r="A2757" s="4">
        <v>43090</v>
      </c>
      <c r="B2757" s="23">
        <v>1.4199999999999999E-2</v>
      </c>
      <c r="C2757" s="23">
        <v>1.3500000000000002E-2</v>
      </c>
      <c r="D2757" s="23">
        <v>1.54E-2</v>
      </c>
      <c r="E2757" s="23">
        <v>1.7299999999999999E-2</v>
      </c>
      <c r="F2757" s="23">
        <v>1.89E-2</v>
      </c>
      <c r="G2757" s="23">
        <v>2.0099999999999996E-2</v>
      </c>
      <c r="H2757" s="23">
        <v>2.2599999999999999E-2</v>
      </c>
      <c r="I2757" s="23">
        <v>2.3900000000000001E-2</v>
      </c>
      <c r="J2757" s="23">
        <v>2.4799999999999999E-2</v>
      </c>
      <c r="K2757" s="23">
        <v>2.6800000000000001E-2</v>
      </c>
      <c r="L2757" s="23">
        <v>2.8399999999999998E-2</v>
      </c>
    </row>
    <row r="2758" spans="1:12">
      <c r="A2758" s="4">
        <v>43091</v>
      </c>
      <c r="B2758" s="23">
        <v>1.4199999999999999E-2</v>
      </c>
      <c r="C2758" s="23">
        <v>1.3300000000000001E-2</v>
      </c>
      <c r="D2758" s="23">
        <v>1.54E-2</v>
      </c>
      <c r="E2758" s="23">
        <v>1.7299999999999999E-2</v>
      </c>
      <c r="F2758" s="23">
        <v>1.9099999999999999E-2</v>
      </c>
      <c r="G2758" s="23">
        <v>2.0099999999999996E-2</v>
      </c>
      <c r="H2758" s="23">
        <v>2.2599999999999999E-2</v>
      </c>
      <c r="I2758" s="23">
        <v>2.4E-2</v>
      </c>
      <c r="J2758" s="23">
        <v>2.4799999999999999E-2</v>
      </c>
      <c r="K2758" s="23">
        <v>2.6800000000000001E-2</v>
      </c>
      <c r="L2758" s="23">
        <v>2.8300000000000002E-2</v>
      </c>
    </row>
    <row r="2759" spans="1:12">
      <c r="A2759" s="4">
        <v>43095</v>
      </c>
      <c r="B2759" s="23">
        <v>1.4199999999999999E-2</v>
      </c>
      <c r="C2759" s="23">
        <v>1.47E-2</v>
      </c>
      <c r="D2759" s="23">
        <v>1.52E-2</v>
      </c>
      <c r="E2759" s="23">
        <v>1.7500000000000002E-2</v>
      </c>
      <c r="F2759" s="23">
        <v>1.9199999999999998E-2</v>
      </c>
      <c r="G2759" s="23">
        <v>2.0199999999999999E-2</v>
      </c>
      <c r="H2759" s="23">
        <v>2.2499999999999999E-2</v>
      </c>
      <c r="I2759" s="23">
        <v>2.3799999999999998E-2</v>
      </c>
      <c r="J2759" s="23">
        <v>2.4700000000000003E-2</v>
      </c>
      <c r="K2759" s="23">
        <v>2.6600000000000002E-2</v>
      </c>
      <c r="L2759" s="23">
        <v>2.8199999999999999E-2</v>
      </c>
    </row>
    <row r="2760" spans="1:12">
      <c r="A2760" s="4">
        <v>43096</v>
      </c>
      <c r="B2760" s="23">
        <v>1.4199999999999999E-2</v>
      </c>
      <c r="C2760" s="23">
        <v>1.44E-2</v>
      </c>
      <c r="D2760" s="23">
        <v>1.5300000000000001E-2</v>
      </c>
      <c r="E2760" s="23">
        <v>1.7500000000000002E-2</v>
      </c>
      <c r="F2760" s="23">
        <v>1.89E-2</v>
      </c>
      <c r="G2760" s="23">
        <v>1.9900000000000001E-2</v>
      </c>
      <c r="H2760" s="23">
        <v>2.2200000000000001E-2</v>
      </c>
      <c r="I2760" s="23">
        <v>2.3399999999999997E-2</v>
      </c>
      <c r="J2760" s="23">
        <v>2.4199999999999999E-2</v>
      </c>
      <c r="K2760" s="23">
        <v>2.5899999999999999E-2</v>
      </c>
      <c r="L2760" s="23">
        <v>2.75E-2</v>
      </c>
    </row>
    <row r="2761" spans="1:12">
      <c r="A2761" s="4">
        <v>43097</v>
      </c>
      <c r="B2761" s="23">
        <v>1.4199999999999999E-2</v>
      </c>
      <c r="C2761" s="23">
        <v>1.3899999999999999E-2</v>
      </c>
      <c r="D2761" s="23">
        <v>1.54E-2</v>
      </c>
      <c r="E2761" s="23">
        <v>1.7600000000000001E-2</v>
      </c>
      <c r="F2761" s="23">
        <v>1.9099999999999999E-2</v>
      </c>
      <c r="G2761" s="23">
        <v>0.02</v>
      </c>
      <c r="H2761" s="23">
        <v>2.23E-2</v>
      </c>
      <c r="I2761" s="23">
        <v>2.3599999999999999E-2</v>
      </c>
      <c r="J2761" s="23">
        <v>2.4300000000000002E-2</v>
      </c>
      <c r="K2761" s="23">
        <v>2.6000000000000002E-2</v>
      </c>
      <c r="L2761" s="23">
        <v>2.75E-2</v>
      </c>
    </row>
    <row r="2762" spans="1:12">
      <c r="A2762" s="4">
        <v>43098</v>
      </c>
      <c r="B2762" s="23">
        <v>1.3300000000000001E-2</v>
      </c>
      <c r="C2762" s="23">
        <v>1.3899999999999999E-2</v>
      </c>
      <c r="D2762" s="23">
        <v>1.5300000000000001E-2</v>
      </c>
      <c r="E2762" s="23">
        <v>1.7600000000000001E-2</v>
      </c>
      <c r="F2762" s="23">
        <v>1.89E-2</v>
      </c>
      <c r="G2762" s="23">
        <v>1.9799999999999998E-2</v>
      </c>
      <c r="H2762" s="23">
        <v>2.2000000000000002E-2</v>
      </c>
      <c r="I2762" s="23">
        <v>2.3300000000000001E-2</v>
      </c>
      <c r="J2762" s="23">
        <v>2.4E-2</v>
      </c>
      <c r="K2762" s="23">
        <v>2.58E-2</v>
      </c>
      <c r="L2762" s="23">
        <v>2.7400000000000001E-2</v>
      </c>
    </row>
    <row r="2763" spans="1:12">
      <c r="A2763" s="4">
        <v>43102</v>
      </c>
      <c r="B2763" s="23">
        <v>1.4199999999999999E-2</v>
      </c>
      <c r="C2763" s="23">
        <v>1.44E-2</v>
      </c>
      <c r="D2763" s="23">
        <v>1.61E-2</v>
      </c>
      <c r="E2763" s="23">
        <v>1.83E-2</v>
      </c>
      <c r="F2763" s="23">
        <v>1.9199999999999998E-2</v>
      </c>
      <c r="G2763" s="23">
        <v>2.0099999999999996E-2</v>
      </c>
      <c r="H2763" s="23">
        <v>2.2499999999999999E-2</v>
      </c>
      <c r="I2763" s="23">
        <v>2.3799999999999998E-2</v>
      </c>
      <c r="J2763" s="23">
        <v>2.46E-2</v>
      </c>
      <c r="K2763" s="23">
        <v>2.64E-2</v>
      </c>
      <c r="L2763" s="23">
        <v>2.81E-2</v>
      </c>
    </row>
    <row r="2764" spans="1:12">
      <c r="A2764" s="4">
        <v>43103</v>
      </c>
      <c r="B2764" s="23">
        <v>1.4199999999999999E-2</v>
      </c>
      <c r="C2764" s="23">
        <v>1.41E-2</v>
      </c>
      <c r="D2764" s="23">
        <v>1.5900000000000001E-2</v>
      </c>
      <c r="E2764" s="23">
        <v>1.8100000000000002E-2</v>
      </c>
      <c r="F2764" s="23">
        <v>1.9400000000000001E-2</v>
      </c>
      <c r="G2764" s="23">
        <v>2.0199999999999999E-2</v>
      </c>
      <c r="H2764" s="23">
        <v>2.2499999999999999E-2</v>
      </c>
      <c r="I2764" s="23">
        <v>2.3700000000000002E-2</v>
      </c>
      <c r="J2764" s="23">
        <v>2.4399999999999998E-2</v>
      </c>
      <c r="K2764" s="23">
        <v>2.6200000000000001E-2</v>
      </c>
      <c r="L2764" s="23">
        <v>2.7799999999999998E-2</v>
      </c>
    </row>
    <row r="2765" spans="1:12">
      <c r="A2765" s="4">
        <v>43104</v>
      </c>
      <c r="B2765" s="23">
        <v>1.4199999999999999E-2</v>
      </c>
      <c r="C2765" s="23">
        <v>1.41E-2</v>
      </c>
      <c r="D2765" s="23">
        <v>1.6E-2</v>
      </c>
      <c r="E2765" s="23">
        <v>1.8200000000000001E-2</v>
      </c>
      <c r="F2765" s="23">
        <v>1.9599999999999999E-2</v>
      </c>
      <c r="G2765" s="23">
        <v>2.0499999999999997E-2</v>
      </c>
      <c r="H2765" s="23">
        <v>2.2700000000000001E-2</v>
      </c>
      <c r="I2765" s="23">
        <v>2.3799999999999998E-2</v>
      </c>
      <c r="J2765" s="23">
        <v>2.46E-2</v>
      </c>
      <c r="K2765" s="23">
        <v>2.6200000000000001E-2</v>
      </c>
      <c r="L2765" s="23">
        <v>2.7900000000000001E-2</v>
      </c>
    </row>
    <row r="2766" spans="1:12">
      <c r="A2766" s="4">
        <v>43105</v>
      </c>
      <c r="B2766" s="23">
        <v>1.4199999999999999E-2</v>
      </c>
      <c r="C2766" s="23">
        <v>1.3899999999999999E-2</v>
      </c>
      <c r="D2766" s="23">
        <v>1.5800000000000002E-2</v>
      </c>
      <c r="E2766" s="23">
        <v>1.8000000000000002E-2</v>
      </c>
      <c r="F2766" s="23">
        <v>1.9599999999999999E-2</v>
      </c>
      <c r="G2766" s="23">
        <v>2.06E-2</v>
      </c>
      <c r="H2766" s="23">
        <v>2.29E-2</v>
      </c>
      <c r="I2766" s="23">
        <v>2.4E-2</v>
      </c>
      <c r="J2766" s="23">
        <v>2.4700000000000003E-2</v>
      </c>
      <c r="K2766" s="23">
        <v>2.64E-2</v>
      </c>
      <c r="L2766" s="23">
        <v>2.81E-2</v>
      </c>
    </row>
    <row r="2767" spans="1:12">
      <c r="A2767" s="4">
        <v>43108</v>
      </c>
      <c r="B2767" s="23">
        <v>1.4199999999999999E-2</v>
      </c>
      <c r="C2767" s="23">
        <v>1.4499999999999999E-2</v>
      </c>
      <c r="D2767" s="23">
        <v>1.6E-2</v>
      </c>
      <c r="E2767" s="23">
        <v>1.7899999999999999E-2</v>
      </c>
      <c r="F2767" s="23">
        <v>1.9599999999999999E-2</v>
      </c>
      <c r="G2767" s="23">
        <v>2.07E-2</v>
      </c>
      <c r="H2767" s="23">
        <v>2.29E-2</v>
      </c>
      <c r="I2767" s="23">
        <v>2.41E-2</v>
      </c>
      <c r="J2767" s="23">
        <v>2.4900000000000002E-2</v>
      </c>
      <c r="K2767" s="23">
        <v>2.6499999999999999E-2</v>
      </c>
      <c r="L2767" s="23">
        <v>2.81E-2</v>
      </c>
    </row>
    <row r="2768" spans="1:12">
      <c r="A2768" s="4">
        <v>43109</v>
      </c>
      <c r="B2768" s="23">
        <v>1.4199999999999999E-2</v>
      </c>
      <c r="C2768" s="23">
        <v>1.44E-2</v>
      </c>
      <c r="D2768" s="23">
        <v>1.6E-2</v>
      </c>
      <c r="E2768" s="23">
        <v>1.78E-2</v>
      </c>
      <c r="F2768" s="23">
        <v>1.9799999999999998E-2</v>
      </c>
      <c r="G2768" s="23">
        <v>2.0899999999999998E-2</v>
      </c>
      <c r="H2768" s="23">
        <v>2.3300000000000001E-2</v>
      </c>
      <c r="I2768" s="23">
        <v>2.46E-2</v>
      </c>
      <c r="J2768" s="23">
        <v>2.5499999999999998E-2</v>
      </c>
      <c r="K2768" s="23">
        <v>2.7200000000000002E-2</v>
      </c>
      <c r="L2768" s="23">
        <v>2.8799999999999999E-2</v>
      </c>
    </row>
    <row r="2769" spans="1:12">
      <c r="A2769" s="4">
        <v>43110</v>
      </c>
      <c r="B2769" s="23">
        <v>1.4199999999999999E-2</v>
      </c>
      <c r="C2769" s="23">
        <v>1.4199999999999999E-2</v>
      </c>
      <c r="D2769" s="23">
        <v>1.5900000000000001E-2</v>
      </c>
      <c r="E2769" s="23">
        <v>1.78E-2</v>
      </c>
      <c r="F2769" s="23">
        <v>1.9799999999999998E-2</v>
      </c>
      <c r="G2769" s="23">
        <v>2.0799999999999999E-2</v>
      </c>
      <c r="H2769" s="23">
        <v>2.3199999999999998E-2</v>
      </c>
      <c r="I2769" s="23">
        <v>2.4700000000000003E-2</v>
      </c>
      <c r="J2769" s="23">
        <v>2.5499999999999998E-2</v>
      </c>
      <c r="K2769" s="23">
        <v>2.7300000000000001E-2</v>
      </c>
      <c r="L2769" s="23">
        <v>2.8799999999999999E-2</v>
      </c>
    </row>
    <row r="2770" spans="1:12">
      <c r="A2770" s="4">
        <v>43111</v>
      </c>
      <c r="B2770" s="23">
        <v>1.4199999999999999E-2</v>
      </c>
      <c r="C2770" s="23">
        <v>1.43E-2</v>
      </c>
      <c r="D2770" s="23">
        <v>1.5800000000000002E-2</v>
      </c>
      <c r="E2770" s="23">
        <v>1.77E-2</v>
      </c>
      <c r="F2770" s="23">
        <v>1.9799999999999998E-2</v>
      </c>
      <c r="G2770" s="23">
        <v>2.0899999999999998E-2</v>
      </c>
      <c r="H2770" s="23">
        <v>2.3199999999999998E-2</v>
      </c>
      <c r="I2770" s="23">
        <v>2.46E-2</v>
      </c>
      <c r="J2770" s="23">
        <v>2.5399999999999999E-2</v>
      </c>
      <c r="K2770" s="23">
        <v>2.7200000000000002E-2</v>
      </c>
      <c r="L2770" s="23">
        <v>2.9100000000000001E-2</v>
      </c>
    </row>
    <row r="2771" spans="1:12">
      <c r="A2771" s="4">
        <v>43112</v>
      </c>
      <c r="B2771" s="23">
        <v>1.4199999999999999E-2</v>
      </c>
      <c r="C2771" s="23">
        <v>1.43E-2</v>
      </c>
      <c r="D2771" s="23">
        <v>1.5900000000000001E-2</v>
      </c>
      <c r="E2771" s="23">
        <v>1.78E-2</v>
      </c>
      <c r="F2771" s="23">
        <v>1.9900000000000001E-2</v>
      </c>
      <c r="G2771" s="23">
        <v>2.12E-2</v>
      </c>
      <c r="H2771" s="23">
        <v>2.35E-2</v>
      </c>
      <c r="I2771" s="23">
        <v>2.4799999999999999E-2</v>
      </c>
      <c r="J2771" s="23">
        <v>2.5499999999999998E-2</v>
      </c>
      <c r="K2771" s="23">
        <v>2.7099999999999999E-2</v>
      </c>
      <c r="L2771" s="23">
        <v>2.8500000000000001E-2</v>
      </c>
    </row>
    <row r="2772" spans="1:12">
      <c r="A2772" s="4">
        <v>43116</v>
      </c>
      <c r="B2772" s="23">
        <v>1.4199999999999999E-2</v>
      </c>
      <c r="C2772" s="23">
        <v>1.4499999999999999E-2</v>
      </c>
      <c r="D2772" s="23">
        <v>1.6299999999999999E-2</v>
      </c>
      <c r="E2772" s="23">
        <v>1.7899999999999999E-2</v>
      </c>
      <c r="F2772" s="23">
        <v>2.0299999999999999E-2</v>
      </c>
      <c r="G2772" s="23">
        <v>2.12E-2</v>
      </c>
      <c r="H2772" s="23">
        <v>2.3599999999999999E-2</v>
      </c>
      <c r="I2772" s="23">
        <v>2.4799999999999999E-2</v>
      </c>
      <c r="J2772" s="23">
        <v>2.5399999999999999E-2</v>
      </c>
      <c r="K2772" s="23">
        <v>2.69E-2</v>
      </c>
      <c r="L2772" s="23">
        <v>2.8300000000000002E-2</v>
      </c>
    </row>
    <row r="2773" spans="1:12">
      <c r="A2773" s="4">
        <v>43117</v>
      </c>
      <c r="B2773" s="23">
        <v>1.4199999999999999E-2</v>
      </c>
      <c r="C2773" s="23">
        <v>1.44E-2</v>
      </c>
      <c r="D2773" s="23">
        <v>1.6299999999999999E-2</v>
      </c>
      <c r="E2773" s="23">
        <v>1.7899999999999999E-2</v>
      </c>
      <c r="F2773" s="23">
        <v>2.0499999999999997E-2</v>
      </c>
      <c r="G2773" s="23">
        <v>2.1499999999999998E-2</v>
      </c>
      <c r="H2773" s="23">
        <v>2.3900000000000001E-2</v>
      </c>
      <c r="I2773" s="23">
        <v>2.5099999999999997E-2</v>
      </c>
      <c r="J2773" s="23">
        <v>2.5699999999999997E-2</v>
      </c>
      <c r="K2773" s="23">
        <v>2.7099999999999999E-2</v>
      </c>
      <c r="L2773" s="23">
        <v>2.8399999999999998E-2</v>
      </c>
    </row>
    <row r="2774" spans="1:12">
      <c r="A2774" s="4">
        <v>43118</v>
      </c>
      <c r="B2774" s="23">
        <v>1.4199999999999999E-2</v>
      </c>
      <c r="C2774" s="23">
        <v>1.4499999999999999E-2</v>
      </c>
      <c r="D2774" s="23">
        <v>1.6299999999999999E-2</v>
      </c>
      <c r="E2774" s="23">
        <v>1.7899999999999999E-2</v>
      </c>
      <c r="F2774" s="23">
        <v>2.0499999999999997E-2</v>
      </c>
      <c r="G2774" s="23">
        <v>2.1700000000000001E-2</v>
      </c>
      <c r="H2774" s="23">
        <v>2.4300000000000002E-2</v>
      </c>
      <c r="I2774" s="23">
        <v>2.5499999999999998E-2</v>
      </c>
      <c r="J2774" s="23">
        <v>2.6200000000000001E-2</v>
      </c>
      <c r="K2774" s="23">
        <v>2.7699999999999999E-2</v>
      </c>
      <c r="L2774" s="23">
        <v>2.8999999999999998E-2</v>
      </c>
    </row>
    <row r="2775" spans="1:12">
      <c r="A2775" s="4">
        <v>43119</v>
      </c>
      <c r="B2775" s="23">
        <v>1.4199999999999999E-2</v>
      </c>
      <c r="C2775" s="23">
        <v>1.44E-2</v>
      </c>
      <c r="D2775" s="23">
        <v>1.6200000000000003E-2</v>
      </c>
      <c r="E2775" s="23">
        <v>1.7899999999999999E-2</v>
      </c>
      <c r="F2775" s="23">
        <v>2.06E-2</v>
      </c>
      <c r="G2775" s="23">
        <v>2.2000000000000002E-2</v>
      </c>
      <c r="H2775" s="23">
        <v>2.4500000000000001E-2</v>
      </c>
      <c r="I2775" s="23">
        <v>2.5699999999999997E-2</v>
      </c>
      <c r="J2775" s="23">
        <v>2.64E-2</v>
      </c>
      <c r="K2775" s="23">
        <v>2.7799999999999998E-2</v>
      </c>
      <c r="L2775" s="23">
        <v>2.9100000000000001E-2</v>
      </c>
    </row>
    <row r="2776" spans="1:12">
      <c r="A2776" s="4">
        <v>43122</v>
      </c>
      <c r="B2776" s="23">
        <v>1.4199999999999999E-2</v>
      </c>
      <c r="C2776" s="23">
        <v>1.44E-2</v>
      </c>
      <c r="D2776" s="23">
        <v>1.6500000000000001E-2</v>
      </c>
      <c r="E2776" s="23">
        <v>1.7899999999999999E-2</v>
      </c>
      <c r="F2776" s="23">
        <v>2.0799999999999999E-2</v>
      </c>
      <c r="G2776" s="23">
        <v>2.2099999999999998E-2</v>
      </c>
      <c r="H2776" s="23">
        <v>2.46E-2</v>
      </c>
      <c r="I2776" s="23">
        <v>2.5899999999999999E-2</v>
      </c>
      <c r="J2776" s="23">
        <v>2.6600000000000002E-2</v>
      </c>
      <c r="K2776" s="23">
        <v>2.7900000000000001E-2</v>
      </c>
      <c r="L2776" s="23">
        <v>2.9300000000000003E-2</v>
      </c>
    </row>
    <row r="2777" spans="1:12">
      <c r="A2777" s="4">
        <v>43123</v>
      </c>
      <c r="B2777" s="23">
        <v>1.4199999999999999E-2</v>
      </c>
      <c r="C2777" s="23">
        <v>1.44E-2</v>
      </c>
      <c r="D2777" s="23">
        <v>1.6299999999999999E-2</v>
      </c>
      <c r="E2777" s="23">
        <v>1.78E-2</v>
      </c>
      <c r="F2777" s="23">
        <v>2.06E-2</v>
      </c>
      <c r="G2777" s="23">
        <v>2.18E-2</v>
      </c>
      <c r="H2777" s="23">
        <v>2.4300000000000002E-2</v>
      </c>
      <c r="I2777" s="23">
        <v>2.5499999999999998E-2</v>
      </c>
      <c r="J2777" s="23">
        <v>2.63E-2</v>
      </c>
      <c r="K2777" s="23">
        <v>2.7699999999999999E-2</v>
      </c>
      <c r="L2777" s="23">
        <v>2.8999999999999998E-2</v>
      </c>
    </row>
    <row r="2778" spans="1:12">
      <c r="A2778" s="4">
        <v>43124</v>
      </c>
      <c r="B2778" s="23">
        <v>1.4199999999999999E-2</v>
      </c>
      <c r="C2778" s="23">
        <v>1.43E-2</v>
      </c>
      <c r="D2778" s="23">
        <v>1.6299999999999999E-2</v>
      </c>
      <c r="E2778" s="23">
        <v>1.7899999999999999E-2</v>
      </c>
      <c r="F2778" s="23">
        <v>2.0799999999999999E-2</v>
      </c>
      <c r="G2778" s="23">
        <v>2.2000000000000002E-2</v>
      </c>
      <c r="H2778" s="23">
        <v>2.4300000000000002E-2</v>
      </c>
      <c r="I2778" s="23">
        <v>2.5699999999999997E-2</v>
      </c>
      <c r="J2778" s="23">
        <v>2.6499999999999999E-2</v>
      </c>
      <c r="K2778" s="23">
        <v>2.7999999999999997E-2</v>
      </c>
      <c r="L2778" s="23">
        <v>2.9300000000000003E-2</v>
      </c>
    </row>
    <row r="2779" spans="1:12">
      <c r="A2779" s="4">
        <v>43125</v>
      </c>
      <c r="B2779" s="23">
        <v>1.4199999999999999E-2</v>
      </c>
      <c r="C2779" s="23">
        <v>1.4199999999999999E-2</v>
      </c>
      <c r="D2779" s="23">
        <v>1.6399999999999998E-2</v>
      </c>
      <c r="E2779" s="23">
        <v>1.8000000000000002E-2</v>
      </c>
      <c r="F2779" s="23">
        <v>2.0799999999999999E-2</v>
      </c>
      <c r="G2779" s="23">
        <v>2.2000000000000002E-2</v>
      </c>
      <c r="H2779" s="23">
        <v>2.41E-2</v>
      </c>
      <c r="I2779" s="23">
        <v>2.5499999999999998E-2</v>
      </c>
      <c r="J2779" s="23">
        <v>2.63E-2</v>
      </c>
      <c r="K2779" s="23">
        <v>2.76E-2</v>
      </c>
      <c r="L2779" s="23">
        <v>2.8900000000000002E-2</v>
      </c>
    </row>
    <row r="2780" spans="1:12">
      <c r="A2780" s="4">
        <v>43126</v>
      </c>
      <c r="B2780" s="23">
        <v>1.4199999999999999E-2</v>
      </c>
      <c r="C2780" s="23">
        <v>1.41E-2</v>
      </c>
      <c r="D2780" s="23">
        <v>1.6399999999999998E-2</v>
      </c>
      <c r="E2780" s="23">
        <v>1.8000000000000002E-2</v>
      </c>
      <c r="F2780" s="23">
        <v>2.1299999999999999E-2</v>
      </c>
      <c r="G2780" s="23">
        <v>2.2400000000000003E-2</v>
      </c>
      <c r="H2780" s="23">
        <v>2.4700000000000003E-2</v>
      </c>
      <c r="I2780" s="23">
        <v>2.6000000000000002E-2</v>
      </c>
      <c r="J2780" s="23">
        <v>2.6600000000000002E-2</v>
      </c>
      <c r="K2780" s="23">
        <v>2.7900000000000001E-2</v>
      </c>
      <c r="L2780" s="23">
        <v>2.9100000000000001E-2</v>
      </c>
    </row>
    <row r="2781" spans="1:12">
      <c r="A2781" s="4">
        <v>43129</v>
      </c>
      <c r="B2781" s="23">
        <v>1.4199999999999999E-2</v>
      </c>
      <c r="C2781" s="23">
        <v>1.44E-2</v>
      </c>
      <c r="D2781" s="23">
        <v>1.66E-2</v>
      </c>
      <c r="E2781" s="23">
        <v>1.8000000000000002E-2</v>
      </c>
      <c r="F2781" s="23">
        <v>2.1099999999999997E-2</v>
      </c>
      <c r="G2781" s="23">
        <v>2.2599999999999999E-2</v>
      </c>
      <c r="H2781" s="23">
        <v>2.4900000000000002E-2</v>
      </c>
      <c r="I2781" s="23">
        <v>2.63E-2</v>
      </c>
      <c r="J2781" s="23">
        <v>2.7000000000000003E-2</v>
      </c>
      <c r="K2781" s="23">
        <v>2.8199999999999999E-2</v>
      </c>
      <c r="L2781" s="23">
        <v>2.9399999999999999E-2</v>
      </c>
    </row>
    <row r="2782" spans="1:12">
      <c r="A2782" s="4">
        <v>43130</v>
      </c>
      <c r="B2782" s="23">
        <v>1.4199999999999999E-2</v>
      </c>
      <c r="C2782" s="23">
        <v>1.44E-2</v>
      </c>
      <c r="D2782" s="23">
        <v>1.66E-2</v>
      </c>
      <c r="E2782" s="23">
        <v>1.8799999999999997E-2</v>
      </c>
      <c r="F2782" s="23">
        <v>2.1299999999999999E-2</v>
      </c>
      <c r="G2782" s="23">
        <v>2.2700000000000001E-2</v>
      </c>
      <c r="H2782" s="23">
        <v>2.5099999999999997E-2</v>
      </c>
      <c r="I2782" s="23">
        <v>2.6499999999999999E-2</v>
      </c>
      <c r="J2782" s="23">
        <v>2.7300000000000001E-2</v>
      </c>
      <c r="K2782" s="23">
        <v>2.86E-2</v>
      </c>
      <c r="L2782" s="23">
        <v>2.98E-2</v>
      </c>
    </row>
    <row r="2783" spans="1:12">
      <c r="A2783" s="4">
        <v>43131</v>
      </c>
      <c r="B2783" s="23">
        <v>1.34E-2</v>
      </c>
      <c r="C2783" s="23">
        <v>1.46E-2</v>
      </c>
      <c r="D2783" s="23">
        <v>1.66E-2</v>
      </c>
      <c r="E2783" s="23">
        <v>1.9E-2</v>
      </c>
      <c r="F2783" s="23">
        <v>2.1400000000000002E-2</v>
      </c>
      <c r="G2783" s="23">
        <v>2.29E-2</v>
      </c>
      <c r="H2783" s="23">
        <v>2.52E-2</v>
      </c>
      <c r="I2783" s="23">
        <v>2.6600000000000002E-2</v>
      </c>
      <c r="J2783" s="23">
        <v>2.7200000000000002E-2</v>
      </c>
      <c r="K2783" s="23">
        <v>2.8300000000000002E-2</v>
      </c>
      <c r="L2783" s="23">
        <v>2.9500000000000002E-2</v>
      </c>
    </row>
    <row r="2784" spans="1:12">
      <c r="A2784" s="4">
        <v>43132</v>
      </c>
      <c r="B2784" s="23">
        <v>1.4199999999999999E-2</v>
      </c>
      <c r="C2784" s="23">
        <v>1.4800000000000001E-2</v>
      </c>
      <c r="D2784" s="23">
        <v>1.6399999999999998E-2</v>
      </c>
      <c r="E2784" s="23">
        <v>1.89E-2</v>
      </c>
      <c r="F2784" s="23">
        <v>2.1600000000000001E-2</v>
      </c>
      <c r="G2784" s="23">
        <v>2.3300000000000001E-2</v>
      </c>
      <c r="H2784" s="23">
        <v>2.5600000000000001E-2</v>
      </c>
      <c r="I2784" s="23">
        <v>2.7200000000000002E-2</v>
      </c>
      <c r="J2784" s="23">
        <v>2.7799999999999998E-2</v>
      </c>
      <c r="K2784" s="23">
        <v>2.8999999999999998E-2</v>
      </c>
      <c r="L2784" s="23">
        <v>3.0099999999999998E-2</v>
      </c>
    </row>
    <row r="2785" spans="1:12">
      <c r="A2785" s="4">
        <v>43133</v>
      </c>
      <c r="B2785" s="23">
        <v>1.4199999999999999E-2</v>
      </c>
      <c r="C2785" s="23">
        <v>1.4800000000000001E-2</v>
      </c>
      <c r="D2785" s="23">
        <v>1.6500000000000001E-2</v>
      </c>
      <c r="E2785" s="23">
        <v>1.8799999999999997E-2</v>
      </c>
      <c r="F2785" s="23">
        <v>2.1499999999999998E-2</v>
      </c>
      <c r="G2785" s="23">
        <v>2.3300000000000001E-2</v>
      </c>
      <c r="H2785" s="23">
        <v>2.58E-2</v>
      </c>
      <c r="I2785" s="23">
        <v>2.76E-2</v>
      </c>
      <c r="J2785" s="23">
        <v>2.8399999999999998E-2</v>
      </c>
      <c r="K2785" s="23">
        <v>2.9700000000000001E-2</v>
      </c>
      <c r="L2785" s="23">
        <v>3.0800000000000001E-2</v>
      </c>
    </row>
    <row r="2786" spans="1:12">
      <c r="A2786" s="4">
        <v>43136</v>
      </c>
      <c r="B2786" s="23">
        <v>1.4199999999999999E-2</v>
      </c>
      <c r="C2786" s="23">
        <v>1.5100000000000001E-2</v>
      </c>
      <c r="D2786" s="23">
        <v>1.67E-2</v>
      </c>
      <c r="E2786" s="23">
        <v>1.8500000000000003E-2</v>
      </c>
      <c r="F2786" s="23">
        <v>2.0799999999999999E-2</v>
      </c>
      <c r="G2786" s="23">
        <v>2.2499999999999999E-2</v>
      </c>
      <c r="H2786" s="23">
        <v>2.5000000000000001E-2</v>
      </c>
      <c r="I2786" s="23">
        <v>2.6800000000000001E-2</v>
      </c>
      <c r="J2786" s="23">
        <v>2.7699999999999999E-2</v>
      </c>
      <c r="K2786" s="23">
        <v>2.92E-2</v>
      </c>
      <c r="L2786" s="23">
        <v>3.04E-2</v>
      </c>
    </row>
    <row r="2787" spans="1:12">
      <c r="A2787" s="4">
        <v>43137</v>
      </c>
      <c r="B2787" s="23">
        <v>1.4199999999999999E-2</v>
      </c>
      <c r="C2787" s="23">
        <v>1.52E-2</v>
      </c>
      <c r="D2787" s="23">
        <v>1.6899999999999998E-2</v>
      </c>
      <c r="E2787" s="23">
        <v>1.8700000000000001E-2</v>
      </c>
      <c r="F2787" s="23">
        <v>2.1000000000000001E-2</v>
      </c>
      <c r="G2787" s="23">
        <v>2.3E-2</v>
      </c>
      <c r="H2787" s="23">
        <v>2.52E-2</v>
      </c>
      <c r="I2787" s="23">
        <v>2.7000000000000003E-2</v>
      </c>
      <c r="J2787" s="23">
        <v>2.7900000000000001E-2</v>
      </c>
      <c r="K2787" s="23">
        <v>2.9399999999999999E-2</v>
      </c>
      <c r="L2787" s="23">
        <v>3.0600000000000002E-2</v>
      </c>
    </row>
    <row r="2788" spans="1:12">
      <c r="A2788" s="4">
        <v>43138</v>
      </c>
      <c r="B2788" s="23">
        <v>1.4199999999999999E-2</v>
      </c>
      <c r="C2788" s="23">
        <v>1.55E-2</v>
      </c>
      <c r="D2788" s="23">
        <v>1.7299999999999999E-2</v>
      </c>
      <c r="E2788" s="23">
        <v>1.9099999999999999E-2</v>
      </c>
      <c r="F2788" s="23">
        <v>2.1499999999999998E-2</v>
      </c>
      <c r="G2788" s="23">
        <v>2.3300000000000001E-2</v>
      </c>
      <c r="H2788" s="23">
        <v>2.5699999999999997E-2</v>
      </c>
      <c r="I2788" s="23">
        <v>2.75E-2</v>
      </c>
      <c r="J2788" s="23">
        <v>2.8399999999999998E-2</v>
      </c>
      <c r="K2788" s="23">
        <v>3.0099999999999998E-2</v>
      </c>
      <c r="L2788" s="23">
        <v>3.1200000000000002E-2</v>
      </c>
    </row>
    <row r="2789" spans="1:12">
      <c r="A2789" s="4">
        <v>43139</v>
      </c>
      <c r="B2789" s="23">
        <v>1.4199999999999999E-2</v>
      </c>
      <c r="C2789" s="23">
        <v>1.55E-2</v>
      </c>
      <c r="D2789" s="23">
        <v>1.7299999999999999E-2</v>
      </c>
      <c r="E2789" s="23">
        <v>1.9099999999999999E-2</v>
      </c>
      <c r="F2789" s="23">
        <v>2.1299999999999999E-2</v>
      </c>
      <c r="G2789" s="23">
        <v>2.3199999999999998E-2</v>
      </c>
      <c r="H2789" s="23">
        <v>2.5699999999999997E-2</v>
      </c>
      <c r="I2789" s="23">
        <v>2.76E-2</v>
      </c>
      <c r="J2789" s="23">
        <v>2.8500000000000001E-2</v>
      </c>
      <c r="K2789" s="23">
        <v>3.0299999999999997E-2</v>
      </c>
      <c r="L2789" s="23">
        <v>3.1400000000000004E-2</v>
      </c>
    </row>
    <row r="2790" spans="1:12">
      <c r="A2790" s="4">
        <v>43140</v>
      </c>
      <c r="B2790" s="23">
        <v>1.4199999999999999E-2</v>
      </c>
      <c r="C2790" s="23">
        <v>1.55E-2</v>
      </c>
      <c r="D2790" s="23">
        <v>1.7299999999999999E-2</v>
      </c>
      <c r="E2790" s="23">
        <v>1.89E-2</v>
      </c>
      <c r="F2790" s="23">
        <v>2.0499999999999997E-2</v>
      </c>
      <c r="G2790" s="23">
        <v>2.2599999999999999E-2</v>
      </c>
      <c r="H2790" s="23">
        <v>2.52E-2</v>
      </c>
      <c r="I2790" s="23">
        <v>2.7200000000000002E-2</v>
      </c>
      <c r="J2790" s="23">
        <v>2.8300000000000002E-2</v>
      </c>
      <c r="K2790" s="23">
        <v>3.0200000000000001E-2</v>
      </c>
      <c r="L2790" s="23">
        <v>3.1400000000000004E-2</v>
      </c>
    </row>
    <row r="2791" spans="1:12">
      <c r="A2791" s="4">
        <v>43143</v>
      </c>
      <c r="B2791" s="23">
        <v>1.4199999999999999E-2</v>
      </c>
      <c r="C2791" s="23">
        <v>1.6200000000000003E-2</v>
      </c>
      <c r="D2791" s="23">
        <v>1.8200000000000001E-2</v>
      </c>
      <c r="E2791" s="23">
        <v>1.9299999999999998E-2</v>
      </c>
      <c r="F2791" s="23">
        <v>2.0899999999999998E-2</v>
      </c>
      <c r="G2791" s="23">
        <v>2.3E-2</v>
      </c>
      <c r="H2791" s="23">
        <v>2.5600000000000001E-2</v>
      </c>
      <c r="I2791" s="23">
        <v>2.7699999999999999E-2</v>
      </c>
      <c r="J2791" s="23">
        <v>2.86E-2</v>
      </c>
      <c r="K2791" s="23">
        <v>3.0200000000000001E-2</v>
      </c>
      <c r="L2791" s="23">
        <v>3.1400000000000004E-2</v>
      </c>
    </row>
    <row r="2792" spans="1:12">
      <c r="A2792" s="4">
        <v>43144</v>
      </c>
      <c r="B2792" s="23">
        <v>1.4199999999999999E-2</v>
      </c>
      <c r="C2792" s="23">
        <v>1.5900000000000001E-2</v>
      </c>
      <c r="D2792" s="23">
        <v>1.8000000000000002E-2</v>
      </c>
      <c r="E2792" s="23">
        <v>1.95E-2</v>
      </c>
      <c r="F2792" s="23">
        <v>2.1000000000000001E-2</v>
      </c>
      <c r="G2792" s="23">
        <v>2.3E-2</v>
      </c>
      <c r="H2792" s="23">
        <v>2.5399999999999999E-2</v>
      </c>
      <c r="I2792" s="23">
        <v>2.7400000000000001E-2</v>
      </c>
      <c r="J2792" s="23">
        <v>2.8300000000000002E-2</v>
      </c>
      <c r="K2792" s="23">
        <v>2.9900000000000003E-2</v>
      </c>
      <c r="L2792" s="23">
        <v>3.1099999999999999E-2</v>
      </c>
    </row>
    <row r="2793" spans="1:12">
      <c r="A2793" s="4">
        <v>43145</v>
      </c>
      <c r="B2793" s="23">
        <v>1.4199999999999999E-2</v>
      </c>
      <c r="C2793" s="23">
        <v>1.5800000000000002E-2</v>
      </c>
      <c r="D2793" s="23">
        <v>1.8100000000000002E-2</v>
      </c>
      <c r="E2793" s="23">
        <v>1.9799999999999998E-2</v>
      </c>
      <c r="F2793" s="23">
        <v>2.1700000000000001E-2</v>
      </c>
      <c r="G2793" s="23">
        <v>2.4E-2</v>
      </c>
      <c r="H2793" s="23">
        <v>2.6499999999999999E-2</v>
      </c>
      <c r="I2793" s="23">
        <v>2.8399999999999998E-2</v>
      </c>
      <c r="J2793" s="23">
        <v>2.9100000000000001E-2</v>
      </c>
      <c r="K2793" s="23">
        <v>3.0699999999999998E-2</v>
      </c>
      <c r="L2793" s="23">
        <v>3.1800000000000002E-2</v>
      </c>
    </row>
    <row r="2794" spans="1:12">
      <c r="A2794" s="4">
        <v>43146</v>
      </c>
      <c r="B2794" s="23">
        <v>1.4199999999999999E-2</v>
      </c>
      <c r="C2794" s="23">
        <v>1.5800000000000002E-2</v>
      </c>
      <c r="D2794" s="23">
        <v>1.8200000000000001E-2</v>
      </c>
      <c r="E2794" s="23">
        <v>1.9900000000000001E-2</v>
      </c>
      <c r="F2794" s="23">
        <v>2.1899999999999999E-2</v>
      </c>
      <c r="G2794" s="23">
        <v>2.4E-2</v>
      </c>
      <c r="H2794" s="23">
        <v>2.6499999999999999E-2</v>
      </c>
      <c r="I2794" s="23">
        <v>2.8300000000000002E-2</v>
      </c>
      <c r="J2794" s="23">
        <v>2.8999999999999998E-2</v>
      </c>
      <c r="K2794" s="23">
        <v>3.04E-2</v>
      </c>
      <c r="L2794" s="23">
        <v>3.15E-2</v>
      </c>
    </row>
    <row r="2795" spans="1:12">
      <c r="A2795" s="4">
        <v>43147</v>
      </c>
      <c r="B2795" s="23">
        <v>1.4199999999999999E-2</v>
      </c>
      <c r="C2795" s="23">
        <v>1.6200000000000003E-2</v>
      </c>
      <c r="D2795" s="23">
        <v>1.83E-2</v>
      </c>
      <c r="E2795" s="23">
        <v>0.02</v>
      </c>
      <c r="F2795" s="23">
        <v>2.2099999999999998E-2</v>
      </c>
      <c r="G2795" s="23">
        <v>2.3799999999999998E-2</v>
      </c>
      <c r="H2795" s="23">
        <v>2.63E-2</v>
      </c>
      <c r="I2795" s="23">
        <v>2.81E-2</v>
      </c>
      <c r="J2795" s="23">
        <v>2.87E-2</v>
      </c>
      <c r="K2795" s="23">
        <v>3.0200000000000001E-2</v>
      </c>
      <c r="L2795" s="23">
        <v>3.1300000000000001E-2</v>
      </c>
    </row>
    <row r="2796" spans="1:12">
      <c r="A2796" s="4">
        <v>43151</v>
      </c>
      <c r="B2796" s="23">
        <v>1.4199999999999999E-2</v>
      </c>
      <c r="C2796" s="23">
        <v>1.66E-2</v>
      </c>
      <c r="D2796" s="23">
        <v>1.8700000000000001E-2</v>
      </c>
      <c r="E2796" s="23">
        <v>2.0099999999999996E-2</v>
      </c>
      <c r="F2796" s="23">
        <v>2.2499999999999999E-2</v>
      </c>
      <c r="G2796" s="23">
        <v>2.4E-2</v>
      </c>
      <c r="H2796" s="23">
        <v>2.6499999999999999E-2</v>
      </c>
      <c r="I2796" s="23">
        <v>2.81E-2</v>
      </c>
      <c r="J2796" s="23">
        <v>2.8799999999999999E-2</v>
      </c>
      <c r="K2796" s="23">
        <v>3.04E-2</v>
      </c>
      <c r="L2796" s="23">
        <v>3.15E-2</v>
      </c>
    </row>
    <row r="2797" spans="1:12">
      <c r="A2797" s="4">
        <v>43152</v>
      </c>
      <c r="B2797" s="23">
        <v>1.4199999999999999E-2</v>
      </c>
      <c r="C2797" s="23">
        <v>1.6399999999999998E-2</v>
      </c>
      <c r="D2797" s="23">
        <v>1.8500000000000003E-2</v>
      </c>
      <c r="E2797" s="23">
        <v>2.0299999999999999E-2</v>
      </c>
      <c r="F2797" s="23">
        <v>2.2599999999999999E-2</v>
      </c>
      <c r="G2797" s="23">
        <v>2.4399999999999998E-2</v>
      </c>
      <c r="H2797" s="23">
        <v>2.69E-2</v>
      </c>
      <c r="I2797" s="23">
        <v>2.86E-2</v>
      </c>
      <c r="J2797" s="23">
        <v>2.9399999999999999E-2</v>
      </c>
      <c r="K2797" s="23">
        <v>3.1099999999999999E-2</v>
      </c>
      <c r="L2797" s="23">
        <v>3.2199999999999999E-2</v>
      </c>
    </row>
    <row r="2798" spans="1:12">
      <c r="A2798" s="4">
        <v>43153</v>
      </c>
      <c r="B2798" s="23">
        <v>1.4199999999999999E-2</v>
      </c>
      <c r="C2798" s="23">
        <v>1.6299999999999999E-2</v>
      </c>
      <c r="D2798" s="23">
        <v>1.84E-2</v>
      </c>
      <c r="E2798" s="23">
        <v>2.0199999999999999E-2</v>
      </c>
      <c r="F2798" s="23">
        <v>2.2499999999999999E-2</v>
      </c>
      <c r="G2798" s="23">
        <v>2.4199999999999999E-2</v>
      </c>
      <c r="H2798" s="23">
        <v>2.6600000000000002E-2</v>
      </c>
      <c r="I2798" s="23">
        <v>2.8399999999999998E-2</v>
      </c>
      <c r="J2798" s="23">
        <v>2.92E-2</v>
      </c>
      <c r="K2798" s="23">
        <v>3.0899999999999997E-2</v>
      </c>
      <c r="L2798" s="23">
        <v>3.2099999999999997E-2</v>
      </c>
    </row>
    <row r="2799" spans="1:12">
      <c r="A2799" s="4">
        <v>43154</v>
      </c>
      <c r="B2799" s="23">
        <v>1.4199999999999999E-2</v>
      </c>
      <c r="C2799" s="23">
        <v>1.6399999999999998E-2</v>
      </c>
      <c r="D2799" s="23">
        <v>1.8500000000000003E-2</v>
      </c>
      <c r="E2799" s="23">
        <v>2.0199999999999999E-2</v>
      </c>
      <c r="F2799" s="23">
        <v>2.2499999999999999E-2</v>
      </c>
      <c r="G2799" s="23">
        <v>2.3900000000000001E-2</v>
      </c>
      <c r="H2799" s="23">
        <v>2.6200000000000001E-2</v>
      </c>
      <c r="I2799" s="23">
        <v>2.7900000000000001E-2</v>
      </c>
      <c r="J2799" s="23">
        <v>2.8799999999999999E-2</v>
      </c>
      <c r="K2799" s="23">
        <v>3.04E-2</v>
      </c>
      <c r="L2799" s="23">
        <v>3.1600000000000003E-2</v>
      </c>
    </row>
    <row r="2800" spans="1:12">
      <c r="A2800" s="4">
        <v>43157</v>
      </c>
      <c r="B2800" s="23">
        <v>1.4199999999999999E-2</v>
      </c>
      <c r="C2800" s="23">
        <v>1.66E-2</v>
      </c>
      <c r="D2800" s="23">
        <v>1.8700000000000001E-2</v>
      </c>
      <c r="E2800" s="23">
        <v>2.0299999999999999E-2</v>
      </c>
      <c r="F2800" s="23">
        <v>2.2200000000000001E-2</v>
      </c>
      <c r="G2800" s="23">
        <v>2.3700000000000002E-2</v>
      </c>
      <c r="H2800" s="23">
        <v>2.6000000000000002E-2</v>
      </c>
      <c r="I2800" s="23">
        <v>2.7699999999999999E-2</v>
      </c>
      <c r="J2800" s="23">
        <v>2.86E-2</v>
      </c>
      <c r="K2800" s="23">
        <v>3.0299999999999997E-2</v>
      </c>
      <c r="L2800" s="23">
        <v>3.15E-2</v>
      </c>
    </row>
    <row r="2801" spans="1:12">
      <c r="A2801" s="4">
        <v>43158</v>
      </c>
      <c r="B2801" s="23">
        <v>1.4199999999999999E-2</v>
      </c>
      <c r="C2801" s="23">
        <v>1.66E-2</v>
      </c>
      <c r="D2801" s="23">
        <v>1.8700000000000001E-2</v>
      </c>
      <c r="E2801" s="23">
        <v>2.0799999999999999E-2</v>
      </c>
      <c r="F2801" s="23">
        <v>2.2700000000000001E-2</v>
      </c>
      <c r="G2801" s="23">
        <v>2.4300000000000002E-2</v>
      </c>
      <c r="H2801" s="23">
        <v>2.6699999999999998E-2</v>
      </c>
      <c r="I2801" s="23">
        <v>2.8300000000000002E-2</v>
      </c>
      <c r="J2801" s="23">
        <v>2.8999999999999998E-2</v>
      </c>
      <c r="K2801" s="23">
        <v>3.0600000000000002E-2</v>
      </c>
      <c r="L2801" s="23">
        <v>3.1699999999999999E-2</v>
      </c>
    </row>
    <row r="2802" spans="1:12">
      <c r="A2802" s="4">
        <v>43159</v>
      </c>
      <c r="B2802" s="23">
        <v>1.3500000000000002E-2</v>
      </c>
      <c r="C2802" s="23">
        <v>1.6500000000000001E-2</v>
      </c>
      <c r="D2802" s="23">
        <v>1.8600000000000002E-2</v>
      </c>
      <c r="E2802" s="23">
        <v>2.07E-2</v>
      </c>
      <c r="F2802" s="23">
        <v>2.2499999999999999E-2</v>
      </c>
      <c r="G2802" s="23">
        <v>2.4199999999999999E-2</v>
      </c>
      <c r="H2802" s="23">
        <v>2.6499999999999999E-2</v>
      </c>
      <c r="I2802" s="23">
        <v>2.7999999999999997E-2</v>
      </c>
      <c r="J2802" s="23">
        <v>2.87E-2</v>
      </c>
      <c r="K2802" s="23">
        <v>3.0200000000000001E-2</v>
      </c>
      <c r="L2802" s="23">
        <v>3.1300000000000001E-2</v>
      </c>
    </row>
    <row r="2803" spans="1:12">
      <c r="A2803" s="4">
        <v>43160</v>
      </c>
      <c r="B2803" s="23">
        <v>1.4199999999999999E-2</v>
      </c>
      <c r="C2803" s="23">
        <v>1.6299999999999999E-2</v>
      </c>
      <c r="D2803" s="23">
        <v>1.8500000000000003E-2</v>
      </c>
      <c r="E2803" s="23">
        <v>2.0499999999999997E-2</v>
      </c>
      <c r="F2803" s="23">
        <v>2.2200000000000001E-2</v>
      </c>
      <c r="G2803" s="23">
        <v>2.3599999999999999E-2</v>
      </c>
      <c r="H2803" s="23">
        <v>2.58E-2</v>
      </c>
      <c r="I2803" s="23">
        <v>2.7400000000000001E-2</v>
      </c>
      <c r="J2803" s="23">
        <v>2.81E-2</v>
      </c>
      <c r="K2803" s="23">
        <v>2.9700000000000001E-2</v>
      </c>
      <c r="L2803" s="23">
        <v>3.0899999999999997E-2</v>
      </c>
    </row>
    <row r="2804" spans="1:12">
      <c r="A2804" s="4">
        <v>43161</v>
      </c>
      <c r="B2804" s="23">
        <v>1.4199999999999999E-2</v>
      </c>
      <c r="C2804" s="23">
        <v>1.6500000000000001E-2</v>
      </c>
      <c r="D2804" s="23">
        <v>1.8600000000000002E-2</v>
      </c>
      <c r="E2804" s="23">
        <v>2.06E-2</v>
      </c>
      <c r="F2804" s="23">
        <v>2.2499999999999999E-2</v>
      </c>
      <c r="G2804" s="23">
        <v>2.4E-2</v>
      </c>
      <c r="H2804" s="23">
        <v>2.63E-2</v>
      </c>
      <c r="I2804" s="23">
        <v>2.7900000000000001E-2</v>
      </c>
      <c r="J2804" s="23">
        <v>2.86E-2</v>
      </c>
      <c r="K2804" s="23">
        <v>3.0200000000000001E-2</v>
      </c>
      <c r="L2804" s="23">
        <v>3.1400000000000004E-2</v>
      </c>
    </row>
    <row r="2805" spans="1:12">
      <c r="A2805" s="4">
        <v>43164</v>
      </c>
      <c r="B2805" s="23">
        <v>1.4199999999999999E-2</v>
      </c>
      <c r="C2805" s="23">
        <v>1.7000000000000001E-2</v>
      </c>
      <c r="D2805" s="23">
        <v>1.8600000000000002E-2</v>
      </c>
      <c r="E2805" s="23">
        <v>2.06E-2</v>
      </c>
      <c r="F2805" s="23">
        <v>2.2400000000000003E-2</v>
      </c>
      <c r="G2805" s="23">
        <v>2.41E-2</v>
      </c>
      <c r="H2805" s="23">
        <v>2.6499999999999999E-2</v>
      </c>
      <c r="I2805" s="23">
        <v>2.81E-2</v>
      </c>
      <c r="J2805" s="23">
        <v>2.8799999999999999E-2</v>
      </c>
      <c r="K2805" s="23">
        <v>3.04E-2</v>
      </c>
      <c r="L2805" s="23">
        <v>3.1600000000000003E-2</v>
      </c>
    </row>
    <row r="2806" spans="1:12">
      <c r="A2806" s="4">
        <v>43165</v>
      </c>
      <c r="B2806" s="23">
        <v>1.4199999999999999E-2</v>
      </c>
      <c r="C2806" s="23">
        <v>1.6799999999999999E-2</v>
      </c>
      <c r="D2806" s="23">
        <v>1.8700000000000001E-2</v>
      </c>
      <c r="E2806" s="23">
        <v>2.06E-2</v>
      </c>
      <c r="F2806" s="23">
        <v>2.2499999999999999E-2</v>
      </c>
      <c r="G2806" s="23">
        <v>2.4199999999999999E-2</v>
      </c>
      <c r="H2806" s="23">
        <v>2.6499999999999999E-2</v>
      </c>
      <c r="I2806" s="23">
        <v>2.81E-2</v>
      </c>
      <c r="J2806" s="23">
        <v>2.8799999999999999E-2</v>
      </c>
      <c r="K2806" s="23">
        <v>3.0299999999999997E-2</v>
      </c>
      <c r="L2806" s="23">
        <v>3.1400000000000004E-2</v>
      </c>
    </row>
    <row r="2807" spans="1:12">
      <c r="A2807" s="4">
        <v>43166</v>
      </c>
      <c r="B2807" s="23">
        <v>1.4199999999999999E-2</v>
      </c>
      <c r="C2807" s="23">
        <v>1.6799999999999999E-2</v>
      </c>
      <c r="D2807" s="23">
        <v>1.8700000000000001E-2</v>
      </c>
      <c r="E2807" s="23">
        <v>2.0499999999999997E-2</v>
      </c>
      <c r="F2807" s="23">
        <v>2.2499999999999999E-2</v>
      </c>
      <c r="G2807" s="23">
        <v>2.4199999999999999E-2</v>
      </c>
      <c r="H2807" s="23">
        <v>2.6499999999999999E-2</v>
      </c>
      <c r="I2807" s="23">
        <v>2.81E-2</v>
      </c>
      <c r="J2807" s="23">
        <v>2.8900000000000002E-2</v>
      </c>
      <c r="K2807" s="23">
        <v>3.04E-2</v>
      </c>
      <c r="L2807" s="23">
        <v>3.15E-2</v>
      </c>
    </row>
    <row r="2808" spans="1:12">
      <c r="A2808" s="4">
        <v>43167</v>
      </c>
      <c r="B2808" s="23">
        <v>1.4199999999999999E-2</v>
      </c>
      <c r="C2808" s="23">
        <v>1.67E-2</v>
      </c>
      <c r="D2808" s="23">
        <v>1.89E-2</v>
      </c>
      <c r="E2808" s="23">
        <v>2.0499999999999997E-2</v>
      </c>
      <c r="F2808" s="23">
        <v>2.2499999999999999E-2</v>
      </c>
      <c r="G2808" s="23">
        <v>2.4199999999999999E-2</v>
      </c>
      <c r="H2808" s="23">
        <v>2.63E-2</v>
      </c>
      <c r="I2808" s="23">
        <v>2.7900000000000001E-2</v>
      </c>
      <c r="J2808" s="23">
        <v>2.86E-2</v>
      </c>
      <c r="K2808" s="23">
        <v>3.0099999999999998E-2</v>
      </c>
      <c r="L2808" s="23">
        <v>3.1300000000000001E-2</v>
      </c>
    </row>
    <row r="2809" spans="1:12">
      <c r="A2809" s="4">
        <v>43168</v>
      </c>
      <c r="B2809" s="23">
        <v>1.4199999999999999E-2</v>
      </c>
      <c r="C2809" s="23">
        <v>1.67E-2</v>
      </c>
      <c r="D2809" s="23">
        <v>1.89E-2</v>
      </c>
      <c r="E2809" s="23">
        <v>2.0299999999999999E-2</v>
      </c>
      <c r="F2809" s="23">
        <v>2.2700000000000001E-2</v>
      </c>
      <c r="G2809" s="23">
        <v>2.4500000000000001E-2</v>
      </c>
      <c r="H2809" s="23">
        <v>2.6499999999999999E-2</v>
      </c>
      <c r="I2809" s="23">
        <v>2.8199999999999999E-2</v>
      </c>
      <c r="J2809" s="23">
        <v>2.8999999999999998E-2</v>
      </c>
      <c r="K2809" s="23">
        <v>3.04E-2</v>
      </c>
      <c r="L2809" s="23">
        <v>3.1600000000000003E-2</v>
      </c>
    </row>
    <row r="2810" spans="1:12">
      <c r="A2810" s="4">
        <v>43171</v>
      </c>
      <c r="B2810" s="23">
        <v>1.4199999999999999E-2</v>
      </c>
      <c r="C2810" s="23">
        <v>1.7100000000000001E-2</v>
      </c>
      <c r="D2810" s="23">
        <v>1.89E-2</v>
      </c>
      <c r="E2810" s="23">
        <v>2.0499999999999997E-2</v>
      </c>
      <c r="F2810" s="23">
        <v>2.2700000000000001E-2</v>
      </c>
      <c r="G2810" s="23">
        <v>2.4300000000000002E-2</v>
      </c>
      <c r="H2810" s="23">
        <v>2.64E-2</v>
      </c>
      <c r="I2810" s="23">
        <v>2.7900000000000001E-2</v>
      </c>
      <c r="J2810" s="23">
        <v>2.87E-2</v>
      </c>
      <c r="K2810" s="23">
        <v>0.03</v>
      </c>
      <c r="L2810" s="23">
        <v>3.1300000000000001E-2</v>
      </c>
    </row>
    <row r="2811" spans="1:12">
      <c r="A2811" s="4">
        <v>43172</v>
      </c>
      <c r="B2811" s="23">
        <v>1.4199999999999999E-2</v>
      </c>
      <c r="C2811" s="23">
        <v>1.7299999999999999E-2</v>
      </c>
      <c r="D2811" s="23">
        <v>1.9E-2</v>
      </c>
      <c r="E2811" s="23">
        <v>2.0299999999999999E-2</v>
      </c>
      <c r="F2811" s="23">
        <v>2.2599999999999999E-2</v>
      </c>
      <c r="G2811" s="23">
        <v>2.41E-2</v>
      </c>
      <c r="H2811" s="23">
        <v>2.6200000000000001E-2</v>
      </c>
      <c r="I2811" s="23">
        <v>2.7699999999999999E-2</v>
      </c>
      <c r="J2811" s="23">
        <v>2.8399999999999998E-2</v>
      </c>
      <c r="K2811" s="23">
        <v>2.98E-2</v>
      </c>
      <c r="L2811" s="23">
        <v>3.1E-2</v>
      </c>
    </row>
    <row r="2812" spans="1:12">
      <c r="A2812" s="4">
        <v>43173</v>
      </c>
      <c r="B2812" s="23">
        <v>1.4199999999999999E-2</v>
      </c>
      <c r="C2812" s="23">
        <v>1.7600000000000001E-2</v>
      </c>
      <c r="D2812" s="23">
        <v>1.9400000000000001E-2</v>
      </c>
      <c r="E2812" s="23">
        <v>2.0499999999999997E-2</v>
      </c>
      <c r="F2812" s="23">
        <v>2.2599999999999999E-2</v>
      </c>
      <c r="G2812" s="23">
        <v>2.41E-2</v>
      </c>
      <c r="H2812" s="23">
        <v>2.6099999999999998E-2</v>
      </c>
      <c r="I2812" s="23">
        <v>2.75E-2</v>
      </c>
      <c r="J2812" s="23">
        <v>2.81E-2</v>
      </c>
      <c r="K2812" s="23">
        <v>2.9399999999999999E-2</v>
      </c>
      <c r="L2812" s="23">
        <v>3.0499999999999999E-2</v>
      </c>
    </row>
    <row r="2813" spans="1:12">
      <c r="A2813" s="4">
        <v>43174</v>
      </c>
      <c r="B2813" s="23">
        <v>1.43E-2</v>
      </c>
      <c r="C2813" s="23">
        <v>1.77E-2</v>
      </c>
      <c r="D2813" s="23">
        <v>1.95E-2</v>
      </c>
      <c r="E2813" s="23">
        <v>2.07E-2</v>
      </c>
      <c r="F2813" s="23">
        <v>2.29E-2</v>
      </c>
      <c r="G2813" s="23">
        <v>2.4199999999999999E-2</v>
      </c>
      <c r="H2813" s="23">
        <v>2.6200000000000001E-2</v>
      </c>
      <c r="I2813" s="23">
        <v>2.76E-2</v>
      </c>
      <c r="J2813" s="23">
        <v>2.8199999999999999E-2</v>
      </c>
      <c r="K2813" s="23">
        <v>2.9399999999999999E-2</v>
      </c>
      <c r="L2813" s="23">
        <v>3.0499999999999999E-2</v>
      </c>
    </row>
    <row r="2814" spans="1:12">
      <c r="A2814" s="4">
        <v>43175</v>
      </c>
      <c r="B2814" s="23">
        <v>1.43E-2</v>
      </c>
      <c r="C2814" s="23">
        <v>1.78E-2</v>
      </c>
      <c r="D2814" s="23">
        <v>1.9599999999999999E-2</v>
      </c>
      <c r="E2814" s="23">
        <v>2.0799999999999999E-2</v>
      </c>
      <c r="F2814" s="23">
        <v>2.3099999999999999E-2</v>
      </c>
      <c r="G2814" s="23">
        <v>2.4399999999999998E-2</v>
      </c>
      <c r="H2814" s="23">
        <v>2.6499999999999999E-2</v>
      </c>
      <c r="I2814" s="23">
        <v>2.7799999999999998E-2</v>
      </c>
      <c r="J2814" s="23">
        <v>2.8500000000000001E-2</v>
      </c>
      <c r="K2814" s="23">
        <v>2.9600000000000001E-2</v>
      </c>
      <c r="L2814" s="23">
        <v>3.0800000000000001E-2</v>
      </c>
    </row>
    <row r="2815" spans="1:12">
      <c r="A2815" s="4">
        <v>43178</v>
      </c>
      <c r="B2815" s="23">
        <v>1.43E-2</v>
      </c>
      <c r="C2815" s="23">
        <v>1.8000000000000002E-2</v>
      </c>
      <c r="D2815" s="23">
        <v>1.9900000000000001E-2</v>
      </c>
      <c r="E2815" s="23">
        <v>2.0799999999999999E-2</v>
      </c>
      <c r="F2815" s="23">
        <v>2.3099999999999999E-2</v>
      </c>
      <c r="G2815" s="23">
        <v>2.4500000000000001E-2</v>
      </c>
      <c r="H2815" s="23">
        <v>2.6499999999999999E-2</v>
      </c>
      <c r="I2815" s="23">
        <v>2.7799999999999998E-2</v>
      </c>
      <c r="J2815" s="23">
        <v>2.8500000000000001E-2</v>
      </c>
      <c r="K2815" s="23">
        <v>2.9700000000000001E-2</v>
      </c>
      <c r="L2815" s="23">
        <v>3.0899999999999997E-2</v>
      </c>
    </row>
    <row r="2816" spans="1:12">
      <c r="A2816" s="4">
        <v>43179</v>
      </c>
      <c r="B2816" s="23">
        <v>1.44E-2</v>
      </c>
      <c r="C2816" s="23">
        <v>1.8100000000000002E-2</v>
      </c>
      <c r="D2816" s="23">
        <v>1.9699999999999999E-2</v>
      </c>
      <c r="E2816" s="23">
        <v>2.0799999999999999E-2</v>
      </c>
      <c r="F2816" s="23">
        <v>2.3399999999999997E-2</v>
      </c>
      <c r="G2816" s="23">
        <v>2.4900000000000002E-2</v>
      </c>
      <c r="H2816" s="23">
        <v>2.69E-2</v>
      </c>
      <c r="I2816" s="23">
        <v>2.8199999999999999E-2</v>
      </c>
      <c r="J2816" s="23">
        <v>2.8900000000000002E-2</v>
      </c>
      <c r="K2816" s="23">
        <v>3.0099999999999998E-2</v>
      </c>
      <c r="L2816" s="23">
        <v>3.1200000000000002E-2</v>
      </c>
    </row>
    <row r="2817" spans="1:12">
      <c r="A2817" s="4">
        <v>43180</v>
      </c>
      <c r="B2817" s="23">
        <v>1.44E-2</v>
      </c>
      <c r="C2817" s="23">
        <v>1.7399999999999999E-2</v>
      </c>
      <c r="D2817" s="23">
        <v>1.95E-2</v>
      </c>
      <c r="E2817" s="23">
        <v>2.06E-2</v>
      </c>
      <c r="F2817" s="23">
        <v>2.3099999999999999E-2</v>
      </c>
      <c r="G2817" s="23">
        <v>2.46E-2</v>
      </c>
      <c r="H2817" s="23">
        <v>2.69E-2</v>
      </c>
      <c r="I2817" s="23">
        <v>2.8199999999999999E-2</v>
      </c>
      <c r="J2817" s="23">
        <v>2.8900000000000002E-2</v>
      </c>
      <c r="K2817" s="23">
        <v>3.0099999999999998E-2</v>
      </c>
      <c r="L2817" s="23">
        <v>3.1200000000000002E-2</v>
      </c>
    </row>
    <row r="2818" spans="1:12">
      <c r="A2818" s="4">
        <v>43181</v>
      </c>
      <c r="B2818" s="23">
        <v>1.6799999999999999E-2</v>
      </c>
      <c r="C2818" s="23">
        <v>1.72E-2</v>
      </c>
      <c r="D2818" s="23">
        <v>1.95E-2</v>
      </c>
      <c r="E2818" s="23">
        <v>2.0499999999999997E-2</v>
      </c>
      <c r="F2818" s="23">
        <v>2.29E-2</v>
      </c>
      <c r="G2818" s="23">
        <v>2.4300000000000002E-2</v>
      </c>
      <c r="H2818" s="23">
        <v>2.63E-2</v>
      </c>
      <c r="I2818" s="23">
        <v>2.76E-2</v>
      </c>
      <c r="J2818" s="23">
        <v>2.8300000000000002E-2</v>
      </c>
      <c r="K2818" s="23">
        <v>2.9399999999999999E-2</v>
      </c>
      <c r="L2818" s="23">
        <v>3.0600000000000002E-2</v>
      </c>
    </row>
    <row r="2819" spans="1:12">
      <c r="A2819" s="4">
        <v>43182</v>
      </c>
      <c r="B2819" s="23">
        <v>1.6799999999999999E-2</v>
      </c>
      <c r="C2819" s="23">
        <v>1.7399999999999999E-2</v>
      </c>
      <c r="D2819" s="23">
        <v>1.9199999999999998E-2</v>
      </c>
      <c r="E2819" s="23">
        <v>2.0400000000000001E-2</v>
      </c>
      <c r="F2819" s="23">
        <v>2.2799999999999997E-2</v>
      </c>
      <c r="G2819" s="23">
        <v>2.41E-2</v>
      </c>
      <c r="H2819" s="23">
        <v>2.6099999999999998E-2</v>
      </c>
      <c r="I2819" s="23">
        <v>2.7400000000000001E-2</v>
      </c>
      <c r="J2819" s="23">
        <v>2.8199999999999999E-2</v>
      </c>
      <c r="K2819" s="23">
        <v>2.9399999999999999E-2</v>
      </c>
      <c r="L2819" s="23">
        <v>3.0600000000000002E-2</v>
      </c>
    </row>
    <row r="2820" spans="1:12">
      <c r="A2820" s="4">
        <v>43185</v>
      </c>
      <c r="B2820" s="23">
        <v>1.6799999999999999E-2</v>
      </c>
      <c r="C2820" s="23">
        <v>1.7899999999999999E-2</v>
      </c>
      <c r="D2820" s="23">
        <v>1.9400000000000001E-2</v>
      </c>
      <c r="E2820" s="23">
        <v>2.06E-2</v>
      </c>
      <c r="F2820" s="23">
        <v>2.3300000000000001E-2</v>
      </c>
      <c r="G2820" s="23">
        <v>2.4399999999999998E-2</v>
      </c>
      <c r="H2820" s="23">
        <v>2.64E-2</v>
      </c>
      <c r="I2820" s="23">
        <v>2.7799999999999998E-2</v>
      </c>
      <c r="J2820" s="23">
        <v>2.8500000000000001E-2</v>
      </c>
      <c r="K2820" s="23">
        <v>2.9600000000000001E-2</v>
      </c>
      <c r="L2820" s="23">
        <v>3.0800000000000001E-2</v>
      </c>
    </row>
    <row r="2821" spans="1:12">
      <c r="A2821" s="4">
        <v>43186</v>
      </c>
      <c r="B2821" s="23">
        <v>1.6799999999999999E-2</v>
      </c>
      <c r="C2821" s="23">
        <v>1.77E-2</v>
      </c>
      <c r="D2821" s="23">
        <v>1.9299999999999998E-2</v>
      </c>
      <c r="E2821" s="23">
        <v>2.1000000000000001E-2</v>
      </c>
      <c r="F2821" s="23">
        <v>2.2599999999999999E-2</v>
      </c>
      <c r="G2821" s="23">
        <v>2.3900000000000001E-2</v>
      </c>
      <c r="H2821" s="23">
        <v>2.58E-2</v>
      </c>
      <c r="I2821" s="23">
        <v>2.7000000000000003E-2</v>
      </c>
      <c r="J2821" s="23">
        <v>2.7799999999999998E-2</v>
      </c>
      <c r="K2821" s="23">
        <v>2.8999999999999998E-2</v>
      </c>
      <c r="L2821" s="23">
        <v>3.0299999999999997E-2</v>
      </c>
    </row>
    <row r="2822" spans="1:12">
      <c r="A2822" s="4">
        <v>43187</v>
      </c>
      <c r="B2822" s="23">
        <v>1.6799999999999999E-2</v>
      </c>
      <c r="C2822" s="23">
        <v>1.7299999999999999E-2</v>
      </c>
      <c r="D2822" s="23">
        <v>1.95E-2</v>
      </c>
      <c r="E2822" s="23">
        <v>2.12E-2</v>
      </c>
      <c r="F2822" s="23">
        <v>2.2799999999999997E-2</v>
      </c>
      <c r="G2822" s="23">
        <v>2.41E-2</v>
      </c>
      <c r="H2822" s="23">
        <v>2.5899999999999999E-2</v>
      </c>
      <c r="I2822" s="23">
        <v>2.7200000000000002E-2</v>
      </c>
      <c r="J2822" s="23">
        <v>2.7699999999999999E-2</v>
      </c>
      <c r="K2822" s="23">
        <v>2.8900000000000002E-2</v>
      </c>
      <c r="L2822" s="23">
        <v>3.0099999999999998E-2</v>
      </c>
    </row>
    <row r="2823" spans="1:12">
      <c r="A2823" s="4">
        <v>43188</v>
      </c>
      <c r="B2823" s="23">
        <v>1.6799999999999999E-2</v>
      </c>
      <c r="C2823" s="23">
        <v>1.7299999999999999E-2</v>
      </c>
      <c r="D2823" s="23">
        <v>1.9299999999999998E-2</v>
      </c>
      <c r="E2823" s="23">
        <v>2.0899999999999998E-2</v>
      </c>
      <c r="F2823" s="23">
        <v>2.2700000000000001E-2</v>
      </c>
      <c r="G2823" s="23">
        <v>2.3900000000000001E-2</v>
      </c>
      <c r="H2823" s="23">
        <v>2.5600000000000001E-2</v>
      </c>
      <c r="I2823" s="23">
        <v>2.6800000000000001E-2</v>
      </c>
      <c r="J2823" s="23">
        <v>2.7400000000000001E-2</v>
      </c>
      <c r="K2823" s="23">
        <v>2.8500000000000001E-2</v>
      </c>
      <c r="L2823" s="23">
        <v>2.9700000000000001E-2</v>
      </c>
    </row>
    <row r="2824" spans="1:12">
      <c r="A2824" s="4">
        <v>43192</v>
      </c>
      <c r="B2824" s="23">
        <v>1.6799999999999999E-2</v>
      </c>
      <c r="C2824" s="23">
        <v>1.77E-2</v>
      </c>
      <c r="D2824" s="23">
        <v>1.9199999999999998E-2</v>
      </c>
      <c r="E2824" s="23">
        <v>2.0799999999999999E-2</v>
      </c>
      <c r="F2824" s="23">
        <v>2.2499999999999999E-2</v>
      </c>
      <c r="G2824" s="23">
        <v>2.3700000000000002E-2</v>
      </c>
      <c r="H2824" s="23">
        <v>2.5499999999999998E-2</v>
      </c>
      <c r="I2824" s="23">
        <v>2.6699999999999998E-2</v>
      </c>
      <c r="J2824" s="23">
        <v>2.7300000000000001E-2</v>
      </c>
      <c r="K2824" s="23">
        <v>2.8500000000000001E-2</v>
      </c>
      <c r="L2824" s="23">
        <v>2.9700000000000001E-2</v>
      </c>
    </row>
    <row r="2825" spans="1:12">
      <c r="A2825" s="4">
        <v>43193</v>
      </c>
      <c r="B2825" s="23">
        <v>1.6899999999999998E-2</v>
      </c>
      <c r="C2825" s="23">
        <v>1.7500000000000002E-2</v>
      </c>
      <c r="D2825" s="23">
        <v>1.9199999999999998E-2</v>
      </c>
      <c r="E2825" s="23">
        <v>2.0899999999999998E-2</v>
      </c>
      <c r="F2825" s="23">
        <v>2.2799999999999997E-2</v>
      </c>
      <c r="G2825" s="23">
        <v>2.41E-2</v>
      </c>
      <c r="H2825" s="23">
        <v>2.6000000000000002E-2</v>
      </c>
      <c r="I2825" s="23">
        <v>2.7300000000000001E-2</v>
      </c>
      <c r="J2825" s="23">
        <v>2.7900000000000001E-2</v>
      </c>
      <c r="K2825" s="23">
        <v>2.8999999999999998E-2</v>
      </c>
      <c r="L2825" s="23">
        <v>3.0200000000000001E-2</v>
      </c>
    </row>
    <row r="2826" spans="1:12">
      <c r="A2826" s="4">
        <v>43194</v>
      </c>
      <c r="B2826" s="23">
        <v>1.6899999999999998E-2</v>
      </c>
      <c r="C2826" s="23">
        <v>1.7100000000000001E-2</v>
      </c>
      <c r="D2826" s="23">
        <v>1.9E-2</v>
      </c>
      <c r="E2826" s="23">
        <v>2.07E-2</v>
      </c>
      <c r="F2826" s="23">
        <v>2.2799999999999997E-2</v>
      </c>
      <c r="G2826" s="23">
        <v>2.4199999999999999E-2</v>
      </c>
      <c r="H2826" s="23">
        <v>2.6099999999999998E-2</v>
      </c>
      <c r="I2826" s="23">
        <v>2.7300000000000001E-2</v>
      </c>
      <c r="J2826" s="23">
        <v>2.7900000000000001E-2</v>
      </c>
      <c r="K2826" s="23">
        <v>2.9100000000000001E-2</v>
      </c>
      <c r="L2826" s="23">
        <v>3.0299999999999997E-2</v>
      </c>
    </row>
    <row r="2827" spans="1:12">
      <c r="A2827" s="4">
        <v>43195</v>
      </c>
      <c r="B2827" s="23">
        <v>1.6899999999999998E-2</v>
      </c>
      <c r="C2827" s="23">
        <v>1.72E-2</v>
      </c>
      <c r="D2827" s="23">
        <v>1.9299999999999998E-2</v>
      </c>
      <c r="E2827" s="23">
        <v>2.07E-2</v>
      </c>
      <c r="F2827" s="23">
        <v>2.3E-2</v>
      </c>
      <c r="G2827" s="23">
        <v>2.4500000000000001E-2</v>
      </c>
      <c r="H2827" s="23">
        <v>2.64E-2</v>
      </c>
      <c r="I2827" s="23">
        <v>2.76E-2</v>
      </c>
      <c r="J2827" s="23">
        <v>2.8300000000000002E-2</v>
      </c>
      <c r="K2827" s="23">
        <v>2.9500000000000002E-2</v>
      </c>
      <c r="L2827" s="23">
        <v>3.0699999999999998E-2</v>
      </c>
    </row>
    <row r="2828" spans="1:12">
      <c r="A2828" s="4">
        <v>43196</v>
      </c>
      <c r="B2828" s="23">
        <v>1.6899999999999998E-2</v>
      </c>
      <c r="C2828" s="23">
        <v>1.7299999999999999E-2</v>
      </c>
      <c r="D2828" s="23">
        <v>1.9099999999999999E-2</v>
      </c>
      <c r="E2828" s="23">
        <v>2.06E-2</v>
      </c>
      <c r="F2828" s="23">
        <v>2.2700000000000001E-2</v>
      </c>
      <c r="G2828" s="23">
        <v>2.4E-2</v>
      </c>
      <c r="H2828" s="23">
        <v>2.58E-2</v>
      </c>
      <c r="I2828" s="23">
        <v>2.7000000000000003E-2</v>
      </c>
      <c r="J2828" s="23">
        <v>2.7699999999999999E-2</v>
      </c>
      <c r="K2828" s="23">
        <v>2.8900000000000002E-2</v>
      </c>
      <c r="L2828" s="23">
        <v>3.0099999999999998E-2</v>
      </c>
    </row>
    <row r="2829" spans="1:12">
      <c r="A2829" s="4">
        <v>43199</v>
      </c>
      <c r="B2829" s="23">
        <v>1.6899999999999998E-2</v>
      </c>
      <c r="C2829" s="23">
        <v>1.7600000000000001E-2</v>
      </c>
      <c r="D2829" s="23">
        <v>1.9299999999999998E-2</v>
      </c>
      <c r="E2829" s="23">
        <v>2.0799999999999999E-2</v>
      </c>
      <c r="F2829" s="23">
        <v>2.29E-2</v>
      </c>
      <c r="G2829" s="23">
        <v>2.4300000000000002E-2</v>
      </c>
      <c r="H2829" s="23">
        <v>2.6000000000000002E-2</v>
      </c>
      <c r="I2829" s="23">
        <v>2.7200000000000002E-2</v>
      </c>
      <c r="J2829" s="23">
        <v>2.7799999999999998E-2</v>
      </c>
      <c r="K2829" s="23">
        <v>2.8900000000000002E-2</v>
      </c>
      <c r="L2829" s="23">
        <v>3.0200000000000001E-2</v>
      </c>
    </row>
    <row r="2830" spans="1:12">
      <c r="A2830" s="4">
        <v>43200</v>
      </c>
      <c r="B2830" s="23">
        <v>1.6899999999999998E-2</v>
      </c>
      <c r="C2830" s="23">
        <v>1.7399999999999999E-2</v>
      </c>
      <c r="D2830" s="23">
        <v>1.9299999999999998E-2</v>
      </c>
      <c r="E2830" s="23">
        <v>2.0899999999999998E-2</v>
      </c>
      <c r="F2830" s="23">
        <v>2.3199999999999998E-2</v>
      </c>
      <c r="G2830" s="23">
        <v>2.4500000000000001E-2</v>
      </c>
      <c r="H2830" s="23">
        <v>2.6200000000000001E-2</v>
      </c>
      <c r="I2830" s="23">
        <v>2.7400000000000001E-2</v>
      </c>
      <c r="J2830" s="23">
        <v>2.7999999999999997E-2</v>
      </c>
      <c r="K2830" s="23">
        <v>2.8900000000000002E-2</v>
      </c>
      <c r="L2830" s="23">
        <v>3.0200000000000001E-2</v>
      </c>
    </row>
    <row r="2831" spans="1:12">
      <c r="A2831" s="4">
        <v>43201</v>
      </c>
      <c r="B2831" s="23">
        <v>1.6899999999999998E-2</v>
      </c>
      <c r="C2831" s="23">
        <v>1.7299999999999999E-2</v>
      </c>
      <c r="D2831" s="23">
        <v>1.95E-2</v>
      </c>
      <c r="E2831" s="23">
        <v>2.0899999999999998E-2</v>
      </c>
      <c r="F2831" s="23">
        <v>2.3199999999999998E-2</v>
      </c>
      <c r="G2831" s="23">
        <v>2.4500000000000001E-2</v>
      </c>
      <c r="H2831" s="23">
        <v>2.6200000000000001E-2</v>
      </c>
      <c r="I2831" s="23">
        <v>2.7200000000000002E-2</v>
      </c>
      <c r="J2831" s="23">
        <v>2.7900000000000001E-2</v>
      </c>
      <c r="K2831" s="23">
        <v>2.87E-2</v>
      </c>
      <c r="L2831" s="23">
        <v>2.9900000000000003E-2</v>
      </c>
    </row>
    <row r="2832" spans="1:12">
      <c r="A2832" s="4">
        <v>43202</v>
      </c>
      <c r="B2832" s="23">
        <v>1.6899999999999998E-2</v>
      </c>
      <c r="C2832" s="23">
        <v>1.7500000000000002E-2</v>
      </c>
      <c r="D2832" s="23">
        <v>1.95E-2</v>
      </c>
      <c r="E2832" s="23">
        <v>2.1099999999999997E-2</v>
      </c>
      <c r="F2832" s="23">
        <v>2.3399999999999997E-2</v>
      </c>
      <c r="G2832" s="23">
        <v>2.4900000000000002E-2</v>
      </c>
      <c r="H2832" s="23">
        <v>2.6699999999999998E-2</v>
      </c>
      <c r="I2832" s="23">
        <v>2.7799999999999998E-2</v>
      </c>
      <c r="J2832" s="23">
        <v>2.8300000000000002E-2</v>
      </c>
      <c r="K2832" s="23">
        <v>2.92E-2</v>
      </c>
      <c r="L2832" s="23">
        <v>3.0499999999999999E-2</v>
      </c>
    </row>
    <row r="2833" spans="1:12">
      <c r="A2833" s="4">
        <v>43203</v>
      </c>
      <c r="B2833" s="23">
        <v>1.6899999999999998E-2</v>
      </c>
      <c r="C2833" s="23">
        <v>1.7600000000000001E-2</v>
      </c>
      <c r="D2833" s="23">
        <v>1.9699999999999999E-2</v>
      </c>
      <c r="E2833" s="23">
        <v>2.12E-2</v>
      </c>
      <c r="F2833" s="23">
        <v>2.3700000000000002E-2</v>
      </c>
      <c r="G2833" s="23">
        <v>2.5099999999999997E-2</v>
      </c>
      <c r="H2833" s="23">
        <v>2.6699999999999998E-2</v>
      </c>
      <c r="I2833" s="23">
        <v>2.7699999999999999E-2</v>
      </c>
      <c r="J2833" s="23">
        <v>2.8199999999999999E-2</v>
      </c>
      <c r="K2833" s="23">
        <v>2.9100000000000001E-2</v>
      </c>
      <c r="L2833" s="23">
        <v>3.0299999999999997E-2</v>
      </c>
    </row>
    <row r="2834" spans="1:12">
      <c r="A2834" s="4">
        <v>43206</v>
      </c>
      <c r="B2834" s="23">
        <v>1.6899999999999998E-2</v>
      </c>
      <c r="C2834" s="23">
        <v>1.7899999999999999E-2</v>
      </c>
      <c r="D2834" s="23">
        <v>1.9799999999999998E-2</v>
      </c>
      <c r="E2834" s="23">
        <v>2.12E-2</v>
      </c>
      <c r="F2834" s="23">
        <v>2.3900000000000001E-2</v>
      </c>
      <c r="G2834" s="23">
        <v>2.52E-2</v>
      </c>
      <c r="H2834" s="23">
        <v>2.69E-2</v>
      </c>
      <c r="I2834" s="23">
        <v>2.7799999999999998E-2</v>
      </c>
      <c r="J2834" s="23">
        <v>2.8300000000000002E-2</v>
      </c>
      <c r="K2834" s="23">
        <v>2.9100000000000001E-2</v>
      </c>
      <c r="L2834" s="23">
        <v>3.0299999999999997E-2</v>
      </c>
    </row>
    <row r="2835" spans="1:12">
      <c r="A2835" s="4">
        <v>43207</v>
      </c>
      <c r="B2835" s="23">
        <v>1.6899999999999998E-2</v>
      </c>
      <c r="C2835" s="23">
        <v>1.8000000000000002E-2</v>
      </c>
      <c r="D2835" s="23">
        <v>2.0199999999999999E-2</v>
      </c>
      <c r="E2835" s="23">
        <v>2.1600000000000001E-2</v>
      </c>
      <c r="F2835" s="23">
        <v>2.41E-2</v>
      </c>
      <c r="G2835" s="23">
        <v>2.52E-2</v>
      </c>
      <c r="H2835" s="23">
        <v>2.6800000000000001E-2</v>
      </c>
      <c r="I2835" s="23">
        <v>2.7699999999999999E-2</v>
      </c>
      <c r="J2835" s="23">
        <v>2.8199999999999999E-2</v>
      </c>
      <c r="K2835" s="23">
        <v>2.8900000000000002E-2</v>
      </c>
      <c r="L2835" s="23">
        <v>0.03</v>
      </c>
    </row>
    <row r="2836" spans="1:12">
      <c r="A2836" s="4">
        <v>43208</v>
      </c>
      <c r="B2836" s="23">
        <v>1.6899999999999998E-2</v>
      </c>
      <c r="C2836" s="23">
        <v>1.8100000000000002E-2</v>
      </c>
      <c r="D2836" s="23">
        <v>2.0099999999999996E-2</v>
      </c>
      <c r="E2836" s="23">
        <v>2.1700000000000001E-2</v>
      </c>
      <c r="F2836" s="23">
        <v>2.4199999999999999E-2</v>
      </c>
      <c r="G2836" s="23">
        <v>2.5699999999999997E-2</v>
      </c>
      <c r="H2836" s="23">
        <v>2.7300000000000001E-2</v>
      </c>
      <c r="I2836" s="23">
        <v>2.8300000000000002E-2</v>
      </c>
      <c r="J2836" s="23">
        <v>2.87E-2</v>
      </c>
      <c r="K2836" s="23">
        <v>2.9500000000000002E-2</v>
      </c>
      <c r="L2836" s="23">
        <v>3.0600000000000002E-2</v>
      </c>
    </row>
    <row r="2837" spans="1:12">
      <c r="A2837" s="4">
        <v>43209</v>
      </c>
      <c r="B2837" s="23">
        <v>1.6899999999999998E-2</v>
      </c>
      <c r="C2837" s="23">
        <v>1.8200000000000001E-2</v>
      </c>
      <c r="D2837" s="23">
        <v>2.0099999999999996E-2</v>
      </c>
      <c r="E2837" s="23">
        <v>2.2099999999999998E-2</v>
      </c>
      <c r="F2837" s="23">
        <v>2.4399999999999998E-2</v>
      </c>
      <c r="G2837" s="23">
        <v>2.58E-2</v>
      </c>
      <c r="H2837" s="23">
        <v>2.7699999999999999E-2</v>
      </c>
      <c r="I2837" s="23">
        <v>2.87E-2</v>
      </c>
      <c r="J2837" s="23">
        <v>2.92E-2</v>
      </c>
      <c r="K2837" s="23">
        <v>3.0099999999999998E-2</v>
      </c>
      <c r="L2837" s="23">
        <v>3.1099999999999999E-2</v>
      </c>
    </row>
    <row r="2838" spans="1:12">
      <c r="A2838" s="4">
        <v>43210</v>
      </c>
      <c r="B2838" s="23">
        <v>1.7000000000000001E-2</v>
      </c>
      <c r="C2838" s="23">
        <v>1.8100000000000002E-2</v>
      </c>
      <c r="D2838" s="23">
        <v>2.0099999999999996E-2</v>
      </c>
      <c r="E2838" s="23">
        <v>2.2200000000000001E-2</v>
      </c>
      <c r="F2838" s="23">
        <v>2.46E-2</v>
      </c>
      <c r="G2838" s="23">
        <v>2.6200000000000001E-2</v>
      </c>
      <c r="H2838" s="23">
        <v>2.7999999999999997E-2</v>
      </c>
      <c r="I2838" s="23">
        <v>2.9100000000000001E-2</v>
      </c>
      <c r="J2838" s="23">
        <v>2.9600000000000001E-2</v>
      </c>
      <c r="K2838" s="23">
        <v>3.04E-2</v>
      </c>
      <c r="L2838" s="23">
        <v>3.1400000000000004E-2</v>
      </c>
    </row>
    <row r="2839" spans="1:12">
      <c r="A2839" s="4">
        <v>43213</v>
      </c>
      <c r="B2839" s="23">
        <v>1.7000000000000001E-2</v>
      </c>
      <c r="C2839" s="23">
        <v>1.8700000000000001E-2</v>
      </c>
      <c r="D2839" s="23">
        <v>2.0400000000000001E-2</v>
      </c>
      <c r="E2839" s="23">
        <v>2.2499999999999999E-2</v>
      </c>
      <c r="F2839" s="23">
        <v>2.4900000000000002E-2</v>
      </c>
      <c r="G2839" s="23">
        <v>2.64E-2</v>
      </c>
      <c r="H2839" s="23">
        <v>2.8300000000000002E-2</v>
      </c>
      <c r="I2839" s="23">
        <v>2.9399999999999999E-2</v>
      </c>
      <c r="J2839" s="23">
        <v>2.98E-2</v>
      </c>
      <c r="K2839" s="23">
        <v>3.0499999999999999E-2</v>
      </c>
      <c r="L2839" s="23">
        <v>3.15E-2</v>
      </c>
    </row>
    <row r="2840" spans="1:12">
      <c r="A2840" s="4">
        <v>43214</v>
      </c>
      <c r="B2840" s="23">
        <v>1.7000000000000001E-2</v>
      </c>
      <c r="C2840" s="23">
        <v>1.8700000000000001E-2</v>
      </c>
      <c r="D2840" s="23">
        <v>2.0499999999999997E-2</v>
      </c>
      <c r="E2840" s="23">
        <v>2.2499999999999999E-2</v>
      </c>
      <c r="F2840" s="23">
        <v>2.4799999999999999E-2</v>
      </c>
      <c r="G2840" s="23">
        <v>2.63E-2</v>
      </c>
      <c r="H2840" s="23">
        <v>2.8300000000000002E-2</v>
      </c>
      <c r="I2840" s="23">
        <v>2.9500000000000002E-2</v>
      </c>
      <c r="J2840" s="23">
        <v>0.03</v>
      </c>
      <c r="K2840" s="23">
        <v>3.0800000000000001E-2</v>
      </c>
      <c r="L2840" s="23">
        <v>3.1800000000000002E-2</v>
      </c>
    </row>
    <row r="2841" spans="1:12">
      <c r="A2841" s="4">
        <v>43215</v>
      </c>
      <c r="B2841" s="23">
        <v>1.7000000000000001E-2</v>
      </c>
      <c r="C2841" s="23">
        <v>1.8500000000000003E-2</v>
      </c>
      <c r="D2841" s="23">
        <v>2.0299999999999999E-2</v>
      </c>
      <c r="E2841" s="23">
        <v>2.2599999999999999E-2</v>
      </c>
      <c r="F2841" s="23">
        <v>2.4900000000000002E-2</v>
      </c>
      <c r="G2841" s="23">
        <v>2.64E-2</v>
      </c>
      <c r="H2841" s="23">
        <v>2.8399999999999998E-2</v>
      </c>
      <c r="I2841" s="23">
        <v>2.9700000000000001E-2</v>
      </c>
      <c r="J2841" s="23">
        <v>3.0299999999999997E-2</v>
      </c>
      <c r="K2841" s="23">
        <v>3.1200000000000002E-2</v>
      </c>
      <c r="L2841" s="23">
        <v>3.2099999999999997E-2</v>
      </c>
    </row>
    <row r="2842" spans="1:12">
      <c r="A2842" s="4">
        <v>43216</v>
      </c>
      <c r="B2842" s="23">
        <v>1.7000000000000001E-2</v>
      </c>
      <c r="C2842" s="23">
        <v>1.8200000000000001E-2</v>
      </c>
      <c r="D2842" s="23">
        <v>2.0199999999999999E-2</v>
      </c>
      <c r="E2842" s="23">
        <v>2.2499999999999999E-2</v>
      </c>
      <c r="F2842" s="23">
        <v>2.4900000000000002E-2</v>
      </c>
      <c r="G2842" s="23">
        <v>2.63E-2</v>
      </c>
      <c r="H2842" s="23">
        <v>2.8199999999999999E-2</v>
      </c>
      <c r="I2842" s="23">
        <v>2.9500000000000002E-2</v>
      </c>
      <c r="J2842" s="23">
        <v>0.03</v>
      </c>
      <c r="K2842" s="23">
        <v>3.0800000000000001E-2</v>
      </c>
      <c r="L2842" s="23">
        <v>3.1800000000000002E-2</v>
      </c>
    </row>
    <row r="2843" spans="1:12">
      <c r="A2843" s="4">
        <v>43217</v>
      </c>
      <c r="B2843" s="23">
        <v>1.7000000000000001E-2</v>
      </c>
      <c r="C2843" s="23">
        <v>1.8200000000000001E-2</v>
      </c>
      <c r="D2843" s="23">
        <v>2.0199999999999999E-2</v>
      </c>
      <c r="E2843" s="23">
        <v>2.2400000000000003E-2</v>
      </c>
      <c r="F2843" s="23">
        <v>2.4900000000000002E-2</v>
      </c>
      <c r="G2843" s="23">
        <v>2.6200000000000001E-2</v>
      </c>
      <c r="H2843" s="23">
        <v>2.7999999999999997E-2</v>
      </c>
      <c r="I2843" s="23">
        <v>2.92E-2</v>
      </c>
      <c r="J2843" s="23">
        <v>2.9600000000000001E-2</v>
      </c>
      <c r="K2843" s="23">
        <v>3.0299999999999997E-2</v>
      </c>
      <c r="L2843" s="23">
        <v>3.1300000000000001E-2</v>
      </c>
    </row>
    <row r="2844" spans="1:12">
      <c r="A2844" s="4">
        <v>43220</v>
      </c>
      <c r="B2844" s="23">
        <v>1.6899999999999998E-2</v>
      </c>
      <c r="C2844" s="23">
        <v>1.8700000000000001E-2</v>
      </c>
      <c r="D2844" s="23">
        <v>2.0400000000000001E-2</v>
      </c>
      <c r="E2844" s="23">
        <v>2.2400000000000003E-2</v>
      </c>
      <c r="F2844" s="23">
        <v>2.4900000000000002E-2</v>
      </c>
      <c r="G2844" s="23">
        <v>2.6200000000000001E-2</v>
      </c>
      <c r="H2844" s="23">
        <v>2.7900000000000001E-2</v>
      </c>
      <c r="I2844" s="23">
        <v>2.9100000000000001E-2</v>
      </c>
      <c r="J2844" s="23">
        <v>2.9500000000000002E-2</v>
      </c>
      <c r="K2844" s="23">
        <v>3.0099999999999998E-2</v>
      </c>
      <c r="L2844" s="23">
        <v>3.1099999999999999E-2</v>
      </c>
    </row>
    <row r="2845" spans="1:12">
      <c r="A2845" s="4">
        <v>43221</v>
      </c>
      <c r="B2845" s="23">
        <v>1.7000000000000001E-2</v>
      </c>
      <c r="C2845" s="23">
        <v>1.8500000000000003E-2</v>
      </c>
      <c r="D2845" s="23">
        <v>2.0499999999999997E-2</v>
      </c>
      <c r="E2845" s="23">
        <v>2.2599999999999999E-2</v>
      </c>
      <c r="F2845" s="23">
        <v>2.5000000000000001E-2</v>
      </c>
      <c r="G2845" s="23">
        <v>2.6600000000000002E-2</v>
      </c>
      <c r="H2845" s="23">
        <v>2.8199999999999999E-2</v>
      </c>
      <c r="I2845" s="23">
        <v>2.9300000000000003E-2</v>
      </c>
      <c r="J2845" s="23">
        <v>2.9700000000000001E-2</v>
      </c>
      <c r="K2845" s="23">
        <v>3.0299999999999997E-2</v>
      </c>
      <c r="L2845" s="23">
        <v>3.1300000000000001E-2</v>
      </c>
    </row>
    <row r="2846" spans="1:12">
      <c r="A2846" s="4">
        <v>43222</v>
      </c>
      <c r="B2846" s="23">
        <v>1.7000000000000001E-2</v>
      </c>
      <c r="C2846" s="23">
        <v>1.84E-2</v>
      </c>
      <c r="D2846" s="23">
        <v>2.0299999999999999E-2</v>
      </c>
      <c r="E2846" s="23">
        <v>2.2400000000000003E-2</v>
      </c>
      <c r="F2846" s="23">
        <v>2.4900000000000002E-2</v>
      </c>
      <c r="G2846" s="23">
        <v>2.64E-2</v>
      </c>
      <c r="H2846" s="23">
        <v>2.7999999999999997E-2</v>
      </c>
      <c r="I2846" s="23">
        <v>2.92E-2</v>
      </c>
      <c r="J2846" s="23">
        <v>2.9700000000000001E-2</v>
      </c>
      <c r="K2846" s="23">
        <v>3.04E-2</v>
      </c>
      <c r="L2846" s="23">
        <v>3.1400000000000004E-2</v>
      </c>
    </row>
    <row r="2847" spans="1:12">
      <c r="A2847" s="4">
        <v>43223</v>
      </c>
      <c r="B2847" s="23">
        <v>1.7000000000000001E-2</v>
      </c>
      <c r="C2847" s="23">
        <v>1.84E-2</v>
      </c>
      <c r="D2847" s="23">
        <v>2.0199999999999999E-2</v>
      </c>
      <c r="E2847" s="23">
        <v>2.2400000000000003E-2</v>
      </c>
      <c r="F2847" s="23">
        <v>2.4900000000000002E-2</v>
      </c>
      <c r="G2847" s="23">
        <v>2.6200000000000001E-2</v>
      </c>
      <c r="H2847" s="23">
        <v>2.7799999999999998E-2</v>
      </c>
      <c r="I2847" s="23">
        <v>2.8999999999999998E-2</v>
      </c>
      <c r="J2847" s="23">
        <v>2.9399999999999999E-2</v>
      </c>
      <c r="K2847" s="23">
        <v>3.0200000000000001E-2</v>
      </c>
      <c r="L2847" s="23">
        <v>3.1200000000000002E-2</v>
      </c>
    </row>
    <row r="2848" spans="1:12">
      <c r="A2848" s="4">
        <v>43224</v>
      </c>
      <c r="B2848" s="23">
        <v>1.7000000000000001E-2</v>
      </c>
      <c r="C2848" s="23">
        <v>1.84E-2</v>
      </c>
      <c r="D2848" s="23">
        <v>2.0299999999999999E-2</v>
      </c>
      <c r="E2848" s="23">
        <v>2.2400000000000003E-2</v>
      </c>
      <c r="F2848" s="23">
        <v>2.5099999999999997E-2</v>
      </c>
      <c r="G2848" s="23">
        <v>2.63E-2</v>
      </c>
      <c r="H2848" s="23">
        <v>2.7799999999999998E-2</v>
      </c>
      <c r="I2848" s="23">
        <v>2.8999999999999998E-2</v>
      </c>
      <c r="J2848" s="23">
        <v>2.9500000000000002E-2</v>
      </c>
      <c r="K2848" s="23">
        <v>3.0200000000000001E-2</v>
      </c>
      <c r="L2848" s="23">
        <v>3.1200000000000002E-2</v>
      </c>
    </row>
    <row r="2849" spans="1:12">
      <c r="A2849" s="4">
        <v>43227</v>
      </c>
      <c r="B2849" s="23">
        <v>1.7000000000000001E-2</v>
      </c>
      <c r="C2849" s="23">
        <v>1.8600000000000002E-2</v>
      </c>
      <c r="D2849" s="23">
        <v>2.0499999999999997E-2</v>
      </c>
      <c r="E2849" s="23">
        <v>2.2499999999999999E-2</v>
      </c>
      <c r="F2849" s="23">
        <v>2.4900000000000002E-2</v>
      </c>
      <c r="G2849" s="23">
        <v>2.64E-2</v>
      </c>
      <c r="H2849" s="23">
        <v>2.7799999999999998E-2</v>
      </c>
      <c r="I2849" s="23">
        <v>2.8999999999999998E-2</v>
      </c>
      <c r="J2849" s="23">
        <v>2.9500000000000002E-2</v>
      </c>
      <c r="K2849" s="23">
        <v>3.0200000000000001E-2</v>
      </c>
      <c r="L2849" s="23">
        <v>3.1200000000000002E-2</v>
      </c>
    </row>
    <row r="2850" spans="1:12">
      <c r="A2850" s="4">
        <v>43228</v>
      </c>
      <c r="B2850" s="23">
        <v>1.7000000000000001E-2</v>
      </c>
      <c r="C2850" s="23">
        <v>1.8700000000000001E-2</v>
      </c>
      <c r="D2850" s="23">
        <v>2.0499999999999997E-2</v>
      </c>
      <c r="E2850" s="23">
        <v>2.2599999999999999E-2</v>
      </c>
      <c r="F2850" s="23">
        <v>2.5099999999999997E-2</v>
      </c>
      <c r="G2850" s="23">
        <v>2.6600000000000002E-2</v>
      </c>
      <c r="H2850" s="23">
        <v>2.81E-2</v>
      </c>
      <c r="I2850" s="23">
        <v>2.9300000000000003E-2</v>
      </c>
      <c r="J2850" s="23">
        <v>2.9700000000000001E-2</v>
      </c>
      <c r="K2850" s="23">
        <v>3.04E-2</v>
      </c>
      <c r="L2850" s="23">
        <v>3.1300000000000001E-2</v>
      </c>
    </row>
    <row r="2851" spans="1:12">
      <c r="A2851" s="4">
        <v>43229</v>
      </c>
      <c r="B2851" s="23">
        <v>1.7000000000000001E-2</v>
      </c>
      <c r="C2851" s="23">
        <v>1.8799999999999997E-2</v>
      </c>
      <c r="D2851" s="23">
        <v>2.0499999999999997E-2</v>
      </c>
      <c r="E2851" s="23">
        <v>2.2700000000000001E-2</v>
      </c>
      <c r="F2851" s="23">
        <v>2.5399999999999999E-2</v>
      </c>
      <c r="G2851" s="23">
        <v>2.6800000000000001E-2</v>
      </c>
      <c r="H2851" s="23">
        <v>2.8399999999999998E-2</v>
      </c>
      <c r="I2851" s="23">
        <v>2.9600000000000001E-2</v>
      </c>
      <c r="J2851" s="23">
        <v>0.03</v>
      </c>
      <c r="K2851" s="23">
        <v>3.0699999999999998E-2</v>
      </c>
      <c r="L2851" s="23">
        <v>3.1600000000000003E-2</v>
      </c>
    </row>
    <row r="2852" spans="1:12">
      <c r="A2852" s="4">
        <v>43230</v>
      </c>
      <c r="B2852" s="23">
        <v>1.7000000000000001E-2</v>
      </c>
      <c r="C2852" s="23">
        <v>1.9E-2</v>
      </c>
      <c r="D2852" s="23">
        <v>2.0499999999999997E-2</v>
      </c>
      <c r="E2852" s="23">
        <v>2.2700000000000001E-2</v>
      </c>
      <c r="F2852" s="23">
        <v>2.5399999999999999E-2</v>
      </c>
      <c r="G2852" s="23">
        <v>2.69E-2</v>
      </c>
      <c r="H2852" s="23">
        <v>2.8300000000000002E-2</v>
      </c>
      <c r="I2852" s="23">
        <v>2.9399999999999999E-2</v>
      </c>
      <c r="J2852" s="23">
        <v>2.9700000000000001E-2</v>
      </c>
      <c r="K2852" s="23">
        <v>3.04E-2</v>
      </c>
      <c r="L2852" s="23">
        <v>3.1200000000000002E-2</v>
      </c>
    </row>
    <row r="2853" spans="1:12">
      <c r="A2853" s="4">
        <v>43231</v>
      </c>
      <c r="B2853" s="23">
        <v>1.7000000000000001E-2</v>
      </c>
      <c r="C2853" s="23">
        <v>1.9199999999999998E-2</v>
      </c>
      <c r="D2853" s="23">
        <v>2.06E-2</v>
      </c>
      <c r="E2853" s="23">
        <v>2.2799999999999997E-2</v>
      </c>
      <c r="F2853" s="23">
        <v>2.5399999999999999E-2</v>
      </c>
      <c r="G2853" s="23">
        <v>2.69E-2</v>
      </c>
      <c r="H2853" s="23">
        <v>2.8399999999999998E-2</v>
      </c>
      <c r="I2853" s="23">
        <v>2.9399999999999999E-2</v>
      </c>
      <c r="J2853" s="23">
        <v>2.9700000000000001E-2</v>
      </c>
      <c r="K2853" s="23">
        <v>3.0299999999999997E-2</v>
      </c>
      <c r="L2853" s="23">
        <v>3.1E-2</v>
      </c>
    </row>
    <row r="2854" spans="1:12">
      <c r="A2854" s="4">
        <v>43234</v>
      </c>
      <c r="B2854" s="23">
        <v>1.7000000000000001E-2</v>
      </c>
      <c r="C2854" s="23">
        <v>1.9299999999999998E-2</v>
      </c>
      <c r="D2854" s="23">
        <v>2.0899999999999998E-2</v>
      </c>
      <c r="E2854" s="23">
        <v>2.2799999999999997E-2</v>
      </c>
      <c r="F2854" s="23">
        <v>2.5499999999999998E-2</v>
      </c>
      <c r="G2854" s="23">
        <v>2.7000000000000003E-2</v>
      </c>
      <c r="H2854" s="23">
        <v>2.8500000000000001E-2</v>
      </c>
      <c r="I2854" s="23">
        <v>2.9600000000000001E-2</v>
      </c>
      <c r="J2854" s="23">
        <v>0.03</v>
      </c>
      <c r="K2854" s="23">
        <v>3.0600000000000002E-2</v>
      </c>
      <c r="L2854" s="23">
        <v>3.1300000000000001E-2</v>
      </c>
    </row>
    <row r="2855" spans="1:12">
      <c r="A2855" s="4">
        <v>43235</v>
      </c>
      <c r="B2855" s="23">
        <v>1.7000000000000001E-2</v>
      </c>
      <c r="C2855" s="23">
        <v>1.9199999999999998E-2</v>
      </c>
      <c r="D2855" s="23">
        <v>2.0899999999999998E-2</v>
      </c>
      <c r="E2855" s="23">
        <v>2.3099999999999999E-2</v>
      </c>
      <c r="F2855" s="23">
        <v>2.58E-2</v>
      </c>
      <c r="G2855" s="23">
        <v>2.75E-2</v>
      </c>
      <c r="H2855" s="23">
        <v>2.92E-2</v>
      </c>
      <c r="I2855" s="23">
        <v>3.04E-2</v>
      </c>
      <c r="J2855" s="23">
        <v>3.0800000000000001E-2</v>
      </c>
      <c r="K2855" s="23">
        <v>3.1400000000000004E-2</v>
      </c>
      <c r="L2855" s="23">
        <v>3.2000000000000001E-2</v>
      </c>
    </row>
    <row r="2856" spans="1:12">
      <c r="A2856" s="4">
        <v>43236</v>
      </c>
      <c r="B2856" s="23">
        <v>1.7000000000000001E-2</v>
      </c>
      <c r="C2856" s="23">
        <v>1.9199999999999998E-2</v>
      </c>
      <c r="D2856" s="23">
        <v>2.0899999999999998E-2</v>
      </c>
      <c r="E2856" s="23">
        <v>2.3199999999999998E-2</v>
      </c>
      <c r="F2856" s="23">
        <v>2.58E-2</v>
      </c>
      <c r="G2856" s="23">
        <v>2.76E-2</v>
      </c>
      <c r="H2856" s="23">
        <v>2.9399999999999999E-2</v>
      </c>
      <c r="I2856" s="23">
        <v>3.0499999999999999E-2</v>
      </c>
      <c r="J2856" s="23">
        <v>3.0899999999999997E-2</v>
      </c>
      <c r="K2856" s="23">
        <v>3.1600000000000003E-2</v>
      </c>
      <c r="L2856" s="23">
        <v>3.2099999999999997E-2</v>
      </c>
    </row>
    <row r="2857" spans="1:12">
      <c r="A2857" s="4">
        <v>43237</v>
      </c>
      <c r="B2857" s="23">
        <v>1.7000000000000001E-2</v>
      </c>
      <c r="C2857" s="23">
        <v>1.9199999999999998E-2</v>
      </c>
      <c r="D2857" s="23">
        <v>2.1000000000000001E-2</v>
      </c>
      <c r="E2857" s="23">
        <v>2.3199999999999998E-2</v>
      </c>
      <c r="F2857" s="23">
        <v>2.5699999999999997E-2</v>
      </c>
      <c r="G2857" s="23">
        <v>2.75E-2</v>
      </c>
      <c r="H2857" s="23">
        <v>2.9399999999999999E-2</v>
      </c>
      <c r="I2857" s="23">
        <v>3.0699999999999998E-2</v>
      </c>
      <c r="J2857" s="23">
        <v>3.1099999999999999E-2</v>
      </c>
      <c r="K2857" s="23">
        <v>3.1899999999999998E-2</v>
      </c>
      <c r="L2857" s="23">
        <v>3.2500000000000001E-2</v>
      </c>
    </row>
    <row r="2858" spans="1:12">
      <c r="A2858" s="4">
        <v>43238</v>
      </c>
      <c r="B2858" s="23">
        <v>1.7000000000000001E-2</v>
      </c>
      <c r="C2858" s="23">
        <v>1.9099999999999999E-2</v>
      </c>
      <c r="D2858" s="23">
        <v>2.0899999999999998E-2</v>
      </c>
      <c r="E2858" s="23">
        <v>2.3199999999999998E-2</v>
      </c>
      <c r="F2858" s="23">
        <v>2.5499999999999998E-2</v>
      </c>
      <c r="G2858" s="23">
        <v>2.7099999999999999E-2</v>
      </c>
      <c r="H2858" s="23">
        <v>2.8999999999999998E-2</v>
      </c>
      <c r="I2858" s="23">
        <v>3.0200000000000001E-2</v>
      </c>
      <c r="J2858" s="23">
        <v>3.0600000000000002E-2</v>
      </c>
      <c r="K2858" s="23">
        <v>3.1400000000000004E-2</v>
      </c>
      <c r="L2858" s="23">
        <v>3.2000000000000001E-2</v>
      </c>
    </row>
    <row r="2859" spans="1:12">
      <c r="A2859" s="4">
        <v>43241</v>
      </c>
      <c r="B2859" s="23">
        <v>1.7000000000000001E-2</v>
      </c>
      <c r="C2859" s="23">
        <v>1.9299999999999998E-2</v>
      </c>
      <c r="D2859" s="23">
        <v>2.1400000000000002E-2</v>
      </c>
      <c r="E2859" s="23">
        <v>2.35E-2</v>
      </c>
      <c r="F2859" s="23">
        <v>2.58E-2</v>
      </c>
      <c r="G2859" s="23">
        <v>2.7300000000000001E-2</v>
      </c>
      <c r="H2859" s="23">
        <v>2.8999999999999998E-2</v>
      </c>
      <c r="I2859" s="23">
        <v>3.0200000000000001E-2</v>
      </c>
      <c r="J2859" s="23">
        <v>3.0600000000000002E-2</v>
      </c>
      <c r="K2859" s="23">
        <v>3.1300000000000001E-2</v>
      </c>
      <c r="L2859" s="23">
        <v>3.2000000000000001E-2</v>
      </c>
    </row>
    <row r="2860" spans="1:12">
      <c r="A2860" s="4">
        <v>43242</v>
      </c>
      <c r="B2860" s="23">
        <v>1.7000000000000001E-2</v>
      </c>
      <c r="C2860" s="23">
        <v>1.9299999999999998E-2</v>
      </c>
      <c r="D2860" s="23">
        <v>2.1299999999999999E-2</v>
      </c>
      <c r="E2860" s="23">
        <v>2.3399999999999997E-2</v>
      </c>
      <c r="F2860" s="23">
        <v>2.5899999999999999E-2</v>
      </c>
      <c r="G2860" s="23">
        <v>2.7300000000000001E-2</v>
      </c>
      <c r="H2860" s="23">
        <v>2.8999999999999998E-2</v>
      </c>
      <c r="I2860" s="23">
        <v>3.0200000000000001E-2</v>
      </c>
      <c r="J2860" s="23">
        <v>3.0600000000000002E-2</v>
      </c>
      <c r="K2860" s="23">
        <v>3.1400000000000004E-2</v>
      </c>
      <c r="L2860" s="23">
        <v>3.2099999999999997E-2</v>
      </c>
    </row>
    <row r="2861" spans="1:12">
      <c r="A2861" s="4">
        <v>43243</v>
      </c>
      <c r="B2861" s="23">
        <v>1.7000000000000001E-2</v>
      </c>
      <c r="C2861" s="23">
        <v>1.9199999999999998E-2</v>
      </c>
      <c r="D2861" s="23">
        <v>2.1099999999999997E-2</v>
      </c>
      <c r="E2861" s="23">
        <v>2.29E-2</v>
      </c>
      <c r="F2861" s="23">
        <v>2.53E-2</v>
      </c>
      <c r="G2861" s="23">
        <v>2.6699999999999998E-2</v>
      </c>
      <c r="H2861" s="23">
        <v>2.8300000000000002E-2</v>
      </c>
      <c r="I2861" s="23">
        <v>2.9500000000000002E-2</v>
      </c>
      <c r="J2861" s="23">
        <v>3.0099999999999998E-2</v>
      </c>
      <c r="K2861" s="23">
        <v>3.0899999999999997E-2</v>
      </c>
      <c r="L2861" s="23">
        <v>3.1699999999999999E-2</v>
      </c>
    </row>
    <row r="2862" spans="1:12">
      <c r="A2862" s="4">
        <v>43244</v>
      </c>
      <c r="B2862" s="23">
        <v>1.7000000000000001E-2</v>
      </c>
      <c r="C2862" s="23">
        <v>1.9099999999999999E-2</v>
      </c>
      <c r="D2862" s="23">
        <v>2.0899999999999998E-2</v>
      </c>
      <c r="E2862" s="23">
        <v>2.2799999999999997E-2</v>
      </c>
      <c r="F2862" s="23">
        <v>2.5000000000000001E-2</v>
      </c>
      <c r="G2862" s="23">
        <v>2.6499999999999999E-2</v>
      </c>
      <c r="H2862" s="23">
        <v>2.8199999999999999E-2</v>
      </c>
      <c r="I2862" s="23">
        <v>2.9300000000000003E-2</v>
      </c>
      <c r="J2862" s="23">
        <v>2.98E-2</v>
      </c>
      <c r="K2862" s="23">
        <v>3.0600000000000002E-2</v>
      </c>
      <c r="L2862" s="23">
        <v>3.1300000000000001E-2</v>
      </c>
    </row>
    <row r="2863" spans="1:12">
      <c r="A2863" s="4">
        <v>43245</v>
      </c>
      <c r="B2863" s="23">
        <v>1.7000000000000001E-2</v>
      </c>
      <c r="C2863" s="23">
        <v>1.9E-2</v>
      </c>
      <c r="D2863" s="23">
        <v>2.07E-2</v>
      </c>
      <c r="E2863" s="23">
        <v>2.2700000000000001E-2</v>
      </c>
      <c r="F2863" s="23">
        <v>2.4799999999999999E-2</v>
      </c>
      <c r="G2863" s="23">
        <v>2.6000000000000002E-2</v>
      </c>
      <c r="H2863" s="23">
        <v>2.76E-2</v>
      </c>
      <c r="I2863" s="23">
        <v>2.8799999999999999E-2</v>
      </c>
      <c r="J2863" s="23">
        <v>2.9300000000000003E-2</v>
      </c>
      <c r="K2863" s="23">
        <v>3.0099999999999998E-2</v>
      </c>
      <c r="L2863" s="23">
        <v>3.0899999999999997E-2</v>
      </c>
    </row>
    <row r="2864" spans="1:12">
      <c r="A2864" s="4">
        <v>43249</v>
      </c>
      <c r="B2864" s="23">
        <v>1.7000000000000001E-2</v>
      </c>
      <c r="C2864" s="23">
        <v>1.9299999999999998E-2</v>
      </c>
      <c r="D2864" s="23">
        <v>2.06E-2</v>
      </c>
      <c r="E2864" s="23">
        <v>2.1700000000000001E-2</v>
      </c>
      <c r="F2864" s="23">
        <v>2.3199999999999998E-2</v>
      </c>
      <c r="G2864" s="23">
        <v>2.4300000000000002E-2</v>
      </c>
      <c r="H2864" s="23">
        <v>2.58E-2</v>
      </c>
      <c r="I2864" s="23">
        <v>2.7099999999999999E-2</v>
      </c>
      <c r="J2864" s="23">
        <v>2.7699999999999999E-2</v>
      </c>
      <c r="K2864" s="23">
        <v>2.87E-2</v>
      </c>
      <c r="L2864" s="23">
        <v>2.9600000000000001E-2</v>
      </c>
    </row>
    <row r="2865" spans="1:12">
      <c r="A2865" s="4">
        <v>43250</v>
      </c>
      <c r="B2865" s="23">
        <v>1.7000000000000001E-2</v>
      </c>
      <c r="C2865" s="23">
        <v>1.9400000000000001E-2</v>
      </c>
      <c r="D2865" s="23">
        <v>2.0799999999999999E-2</v>
      </c>
      <c r="E2865" s="23">
        <v>2.23E-2</v>
      </c>
      <c r="F2865" s="23">
        <v>2.4199999999999999E-2</v>
      </c>
      <c r="G2865" s="23">
        <v>2.53E-2</v>
      </c>
      <c r="H2865" s="23">
        <v>2.6699999999999998E-2</v>
      </c>
      <c r="I2865" s="23">
        <v>2.7900000000000001E-2</v>
      </c>
      <c r="J2865" s="23">
        <v>2.8399999999999998E-2</v>
      </c>
      <c r="K2865" s="23">
        <v>2.9300000000000003E-2</v>
      </c>
      <c r="L2865" s="23">
        <v>3.0099999999999998E-2</v>
      </c>
    </row>
    <row r="2866" spans="1:12">
      <c r="A2866" s="4">
        <v>43251</v>
      </c>
      <c r="B2866" s="23">
        <v>1.7000000000000001E-2</v>
      </c>
      <c r="C2866" s="23">
        <v>1.9299999999999998E-2</v>
      </c>
      <c r="D2866" s="23">
        <v>2.0799999999999999E-2</v>
      </c>
      <c r="E2866" s="23">
        <v>2.23E-2</v>
      </c>
      <c r="F2866" s="23">
        <v>2.4E-2</v>
      </c>
      <c r="G2866" s="23">
        <v>2.5399999999999999E-2</v>
      </c>
      <c r="H2866" s="23">
        <v>2.6800000000000001E-2</v>
      </c>
      <c r="I2866" s="23">
        <v>2.7799999999999998E-2</v>
      </c>
      <c r="J2866" s="23">
        <v>2.8300000000000002E-2</v>
      </c>
      <c r="K2866" s="23">
        <v>2.9100000000000001E-2</v>
      </c>
      <c r="L2866" s="23">
        <v>0.03</v>
      </c>
    </row>
    <row r="2867" spans="1:12">
      <c r="A2867" s="4">
        <v>43252</v>
      </c>
      <c r="B2867" s="23">
        <v>1.7000000000000001E-2</v>
      </c>
      <c r="C2867" s="23">
        <v>1.9199999999999998E-2</v>
      </c>
      <c r="D2867" s="23">
        <v>2.1000000000000001E-2</v>
      </c>
      <c r="E2867" s="23">
        <v>2.2799999999999997E-2</v>
      </c>
      <c r="F2867" s="23">
        <v>2.4700000000000003E-2</v>
      </c>
      <c r="G2867" s="23">
        <v>2.6099999999999998E-2</v>
      </c>
      <c r="H2867" s="23">
        <v>2.7400000000000001E-2</v>
      </c>
      <c r="I2867" s="23">
        <v>2.8500000000000001E-2</v>
      </c>
      <c r="J2867" s="23">
        <v>2.8900000000000002E-2</v>
      </c>
      <c r="K2867" s="23">
        <v>2.9600000000000001E-2</v>
      </c>
      <c r="L2867" s="23">
        <v>3.04E-2</v>
      </c>
    </row>
    <row r="2868" spans="1:12">
      <c r="A2868" s="4">
        <v>43255</v>
      </c>
      <c r="B2868" s="23">
        <v>1.7000000000000001E-2</v>
      </c>
      <c r="C2868" s="23">
        <v>1.9400000000000001E-2</v>
      </c>
      <c r="D2868" s="23">
        <v>2.1299999999999999E-2</v>
      </c>
      <c r="E2868" s="23">
        <v>2.3E-2</v>
      </c>
      <c r="F2868" s="23">
        <v>2.52E-2</v>
      </c>
      <c r="G2868" s="23">
        <v>2.64E-2</v>
      </c>
      <c r="H2868" s="23">
        <v>2.7799999999999998E-2</v>
      </c>
      <c r="I2868" s="23">
        <v>2.8900000000000002E-2</v>
      </c>
      <c r="J2868" s="23">
        <v>2.9399999999999999E-2</v>
      </c>
      <c r="K2868" s="23">
        <v>0.03</v>
      </c>
      <c r="L2868" s="23">
        <v>3.0800000000000001E-2</v>
      </c>
    </row>
    <row r="2869" spans="1:12">
      <c r="A2869" s="4">
        <v>43256</v>
      </c>
      <c r="B2869" s="23">
        <v>1.7000000000000001E-2</v>
      </c>
      <c r="C2869" s="23">
        <v>1.9400000000000001E-2</v>
      </c>
      <c r="D2869" s="23">
        <v>2.1299999999999999E-2</v>
      </c>
      <c r="E2869" s="23">
        <v>2.3199999999999998E-2</v>
      </c>
      <c r="F2869" s="23">
        <v>2.4900000000000002E-2</v>
      </c>
      <c r="G2869" s="23">
        <v>2.6200000000000001E-2</v>
      </c>
      <c r="H2869" s="23">
        <v>2.76E-2</v>
      </c>
      <c r="I2869" s="23">
        <v>2.87E-2</v>
      </c>
      <c r="J2869" s="23">
        <v>2.92E-2</v>
      </c>
      <c r="K2869" s="23">
        <v>2.9900000000000003E-2</v>
      </c>
      <c r="L2869" s="23">
        <v>3.0699999999999998E-2</v>
      </c>
    </row>
    <row r="2870" spans="1:12">
      <c r="A2870" s="4">
        <v>43257</v>
      </c>
      <c r="B2870" s="23">
        <v>1.7000000000000001E-2</v>
      </c>
      <c r="C2870" s="23">
        <v>1.95E-2</v>
      </c>
      <c r="D2870" s="23">
        <v>2.1299999999999999E-2</v>
      </c>
      <c r="E2870" s="23">
        <v>2.3199999999999998E-2</v>
      </c>
      <c r="F2870" s="23">
        <v>2.52E-2</v>
      </c>
      <c r="G2870" s="23">
        <v>2.6499999999999999E-2</v>
      </c>
      <c r="H2870" s="23">
        <v>2.81E-2</v>
      </c>
      <c r="I2870" s="23">
        <v>2.9300000000000003E-2</v>
      </c>
      <c r="J2870" s="23">
        <v>2.9700000000000001E-2</v>
      </c>
      <c r="K2870" s="23">
        <v>3.0499999999999999E-2</v>
      </c>
      <c r="L2870" s="23">
        <v>3.1300000000000001E-2</v>
      </c>
    </row>
    <row r="2871" spans="1:12">
      <c r="A2871" s="4">
        <v>43258</v>
      </c>
      <c r="B2871" s="23">
        <v>1.7000000000000001E-2</v>
      </c>
      <c r="C2871" s="23">
        <v>1.9400000000000001E-2</v>
      </c>
      <c r="D2871" s="23">
        <v>2.12E-2</v>
      </c>
      <c r="E2871" s="23">
        <v>2.3099999999999999E-2</v>
      </c>
      <c r="F2871" s="23">
        <v>2.5000000000000001E-2</v>
      </c>
      <c r="G2871" s="23">
        <v>2.63E-2</v>
      </c>
      <c r="H2871" s="23">
        <v>2.7699999999999999E-2</v>
      </c>
      <c r="I2871" s="23">
        <v>2.8799999999999999E-2</v>
      </c>
      <c r="J2871" s="23">
        <v>2.9300000000000003E-2</v>
      </c>
      <c r="K2871" s="23">
        <v>0.03</v>
      </c>
      <c r="L2871" s="23">
        <v>3.0800000000000001E-2</v>
      </c>
    </row>
    <row r="2872" spans="1:12">
      <c r="A2872" s="4">
        <v>43259</v>
      </c>
      <c r="B2872" s="23">
        <v>1.7000000000000001E-2</v>
      </c>
      <c r="C2872" s="23">
        <v>1.9299999999999998E-2</v>
      </c>
      <c r="D2872" s="23">
        <v>2.12E-2</v>
      </c>
      <c r="E2872" s="23">
        <v>2.3E-2</v>
      </c>
      <c r="F2872" s="23">
        <v>2.5000000000000001E-2</v>
      </c>
      <c r="G2872" s="23">
        <v>2.63E-2</v>
      </c>
      <c r="H2872" s="23">
        <v>2.7699999999999999E-2</v>
      </c>
      <c r="I2872" s="23">
        <v>2.8799999999999999E-2</v>
      </c>
      <c r="J2872" s="23">
        <v>2.9300000000000003E-2</v>
      </c>
      <c r="K2872" s="23">
        <v>0.03</v>
      </c>
      <c r="L2872" s="23">
        <v>3.0800000000000001E-2</v>
      </c>
    </row>
    <row r="2873" spans="1:12">
      <c r="A2873" s="4">
        <v>43262</v>
      </c>
      <c r="B2873" s="23">
        <v>1.7000000000000001E-2</v>
      </c>
      <c r="C2873" s="23">
        <v>1.9400000000000001E-2</v>
      </c>
      <c r="D2873" s="23">
        <v>2.1099999999999997E-2</v>
      </c>
      <c r="E2873" s="23">
        <v>2.3199999999999998E-2</v>
      </c>
      <c r="F2873" s="23">
        <v>2.52E-2</v>
      </c>
      <c r="G2873" s="23">
        <v>2.6600000000000002E-2</v>
      </c>
      <c r="H2873" s="23">
        <v>2.7999999999999997E-2</v>
      </c>
      <c r="I2873" s="23">
        <v>2.9100000000000001E-2</v>
      </c>
      <c r="J2873" s="23">
        <v>2.9600000000000001E-2</v>
      </c>
      <c r="K2873" s="23">
        <v>3.0200000000000001E-2</v>
      </c>
      <c r="L2873" s="23">
        <v>3.1E-2</v>
      </c>
    </row>
    <row r="2874" spans="1:12">
      <c r="A2874" s="4">
        <v>43263</v>
      </c>
      <c r="B2874" s="23">
        <v>1.7000000000000001E-2</v>
      </c>
      <c r="C2874" s="23">
        <v>1.9199999999999998E-2</v>
      </c>
      <c r="D2874" s="23">
        <v>2.1000000000000001E-2</v>
      </c>
      <c r="E2874" s="23">
        <v>2.3099999999999999E-2</v>
      </c>
      <c r="F2874" s="23">
        <v>2.5399999999999999E-2</v>
      </c>
      <c r="G2874" s="23">
        <v>2.6699999999999998E-2</v>
      </c>
      <c r="H2874" s="23">
        <v>2.81E-2</v>
      </c>
      <c r="I2874" s="23">
        <v>2.9100000000000001E-2</v>
      </c>
      <c r="J2874" s="23">
        <v>2.9600000000000001E-2</v>
      </c>
      <c r="K2874" s="23">
        <v>3.0200000000000001E-2</v>
      </c>
      <c r="L2874" s="23">
        <v>3.0899999999999997E-2</v>
      </c>
    </row>
    <row r="2875" spans="1:12">
      <c r="A2875" s="4">
        <v>43264</v>
      </c>
      <c r="B2875" s="23">
        <v>1.7000000000000001E-2</v>
      </c>
      <c r="C2875" s="23">
        <v>1.9400000000000001E-2</v>
      </c>
      <c r="D2875" s="23">
        <v>2.0899999999999998E-2</v>
      </c>
      <c r="E2875" s="23">
        <v>2.35E-2</v>
      </c>
      <c r="F2875" s="23">
        <v>2.5899999999999999E-2</v>
      </c>
      <c r="G2875" s="23">
        <v>2.7099999999999999E-2</v>
      </c>
      <c r="H2875" s="23">
        <v>2.8500000000000001E-2</v>
      </c>
      <c r="I2875" s="23">
        <v>2.9500000000000002E-2</v>
      </c>
      <c r="J2875" s="23">
        <v>2.98E-2</v>
      </c>
      <c r="K2875" s="23">
        <v>3.04E-2</v>
      </c>
      <c r="L2875" s="23">
        <v>3.1E-2</v>
      </c>
    </row>
    <row r="2876" spans="1:12">
      <c r="A2876" s="4">
        <v>43265</v>
      </c>
      <c r="B2876" s="23">
        <v>1.9E-2</v>
      </c>
      <c r="C2876" s="23">
        <v>1.9400000000000001E-2</v>
      </c>
      <c r="D2876" s="23">
        <v>2.07E-2</v>
      </c>
      <c r="E2876" s="23">
        <v>2.35E-2</v>
      </c>
      <c r="F2876" s="23">
        <v>2.5899999999999999E-2</v>
      </c>
      <c r="G2876" s="23">
        <v>2.69E-2</v>
      </c>
      <c r="H2876" s="23">
        <v>2.81E-2</v>
      </c>
      <c r="I2876" s="23">
        <v>2.8999999999999998E-2</v>
      </c>
      <c r="J2876" s="23">
        <v>2.9399999999999999E-2</v>
      </c>
      <c r="K2876" s="23">
        <v>2.9900000000000003E-2</v>
      </c>
      <c r="L2876" s="23">
        <v>3.0499999999999999E-2</v>
      </c>
    </row>
    <row r="2877" spans="1:12">
      <c r="A2877" s="4">
        <v>43266</v>
      </c>
      <c r="B2877" s="23">
        <v>1.9E-2</v>
      </c>
      <c r="C2877" s="23">
        <v>1.9400000000000001E-2</v>
      </c>
      <c r="D2877" s="23">
        <v>2.07E-2</v>
      </c>
      <c r="E2877" s="23">
        <v>2.35E-2</v>
      </c>
      <c r="F2877" s="23">
        <v>2.5499999999999998E-2</v>
      </c>
      <c r="G2877" s="23">
        <v>2.6800000000000001E-2</v>
      </c>
      <c r="H2877" s="23">
        <v>2.81E-2</v>
      </c>
      <c r="I2877" s="23">
        <v>2.8900000000000002E-2</v>
      </c>
      <c r="J2877" s="23">
        <v>2.9300000000000003E-2</v>
      </c>
      <c r="K2877" s="23">
        <v>2.98E-2</v>
      </c>
      <c r="L2877" s="23">
        <v>3.0499999999999999E-2</v>
      </c>
    </row>
    <row r="2878" spans="1:12">
      <c r="A2878" s="4">
        <v>43269</v>
      </c>
      <c r="B2878" s="23">
        <v>1.9E-2</v>
      </c>
      <c r="C2878" s="23">
        <v>1.9400000000000001E-2</v>
      </c>
      <c r="D2878" s="23">
        <v>2.1299999999999999E-2</v>
      </c>
      <c r="E2878" s="23">
        <v>2.35E-2</v>
      </c>
      <c r="F2878" s="23">
        <v>2.5600000000000001E-2</v>
      </c>
      <c r="G2878" s="23">
        <v>2.6699999999999998E-2</v>
      </c>
      <c r="H2878" s="23">
        <v>2.7999999999999997E-2</v>
      </c>
      <c r="I2878" s="23">
        <v>2.8900000000000002E-2</v>
      </c>
      <c r="J2878" s="23">
        <v>2.92E-2</v>
      </c>
      <c r="K2878" s="23">
        <v>2.98E-2</v>
      </c>
      <c r="L2878" s="23">
        <v>3.0499999999999999E-2</v>
      </c>
    </row>
    <row r="2879" spans="1:12">
      <c r="A2879" s="4">
        <v>43270</v>
      </c>
      <c r="B2879" s="23">
        <v>1.9099999999999999E-2</v>
      </c>
      <c r="C2879" s="23">
        <v>1.9400000000000001E-2</v>
      </c>
      <c r="D2879" s="23">
        <v>2.1299999999999999E-2</v>
      </c>
      <c r="E2879" s="23">
        <v>2.3399999999999997E-2</v>
      </c>
      <c r="F2879" s="23">
        <v>2.5399999999999999E-2</v>
      </c>
      <c r="G2879" s="23">
        <v>2.64E-2</v>
      </c>
      <c r="H2879" s="23">
        <v>2.7699999999999999E-2</v>
      </c>
      <c r="I2879" s="23">
        <v>2.8399999999999998E-2</v>
      </c>
      <c r="J2879" s="23">
        <v>2.8900000000000002E-2</v>
      </c>
      <c r="K2879" s="23">
        <v>2.9500000000000002E-2</v>
      </c>
      <c r="L2879" s="23">
        <v>3.0200000000000001E-2</v>
      </c>
    </row>
    <row r="2880" spans="1:12">
      <c r="A2880" s="4">
        <v>43271</v>
      </c>
      <c r="B2880" s="23">
        <v>1.9199999999999998E-2</v>
      </c>
      <c r="C2880" s="23">
        <v>1.9400000000000001E-2</v>
      </c>
      <c r="D2880" s="23">
        <v>2.1400000000000002E-2</v>
      </c>
      <c r="E2880" s="23">
        <v>2.3599999999999999E-2</v>
      </c>
      <c r="F2880" s="23">
        <v>2.5600000000000001E-2</v>
      </c>
      <c r="G2880" s="23">
        <v>2.6699999999999998E-2</v>
      </c>
      <c r="H2880" s="23">
        <v>2.7999999999999997E-2</v>
      </c>
      <c r="I2880" s="23">
        <v>2.8900000000000002E-2</v>
      </c>
      <c r="J2880" s="23">
        <v>2.9300000000000003E-2</v>
      </c>
      <c r="K2880" s="23">
        <v>2.9900000000000003E-2</v>
      </c>
      <c r="L2880" s="23">
        <v>3.0600000000000002E-2</v>
      </c>
    </row>
    <row r="2881" spans="1:12">
      <c r="A2881" s="4">
        <v>43272</v>
      </c>
      <c r="B2881" s="23">
        <v>1.9199999999999998E-2</v>
      </c>
      <c r="C2881" s="23">
        <v>1.9400000000000001E-2</v>
      </c>
      <c r="D2881" s="23">
        <v>2.12E-2</v>
      </c>
      <c r="E2881" s="23">
        <v>2.3399999999999997E-2</v>
      </c>
      <c r="F2881" s="23">
        <v>2.5600000000000001E-2</v>
      </c>
      <c r="G2881" s="23">
        <v>2.6499999999999999E-2</v>
      </c>
      <c r="H2881" s="23">
        <v>2.7699999999999999E-2</v>
      </c>
      <c r="I2881" s="23">
        <v>2.86E-2</v>
      </c>
      <c r="J2881" s="23">
        <v>2.8999999999999998E-2</v>
      </c>
      <c r="K2881" s="23">
        <v>2.9700000000000001E-2</v>
      </c>
      <c r="L2881" s="23">
        <v>3.04E-2</v>
      </c>
    </row>
    <row r="2882" spans="1:12">
      <c r="A2882" s="4">
        <v>43273</v>
      </c>
      <c r="B2882" s="23">
        <v>1.9199999999999998E-2</v>
      </c>
      <c r="C2882" s="23">
        <v>1.9299999999999998E-2</v>
      </c>
      <c r="D2882" s="23">
        <v>2.1099999999999997E-2</v>
      </c>
      <c r="E2882" s="23">
        <v>2.3300000000000001E-2</v>
      </c>
      <c r="F2882" s="23">
        <v>2.5600000000000001E-2</v>
      </c>
      <c r="G2882" s="23">
        <v>2.6499999999999999E-2</v>
      </c>
      <c r="H2882" s="23">
        <v>2.7699999999999999E-2</v>
      </c>
      <c r="I2882" s="23">
        <v>2.86E-2</v>
      </c>
      <c r="J2882" s="23">
        <v>2.8999999999999998E-2</v>
      </c>
      <c r="K2882" s="23">
        <v>2.9700000000000001E-2</v>
      </c>
      <c r="L2882" s="23">
        <v>3.04E-2</v>
      </c>
    </row>
    <row r="2883" spans="1:12">
      <c r="A2883" s="4">
        <v>43276</v>
      </c>
      <c r="B2883" s="23">
        <v>1.9199999999999998E-2</v>
      </c>
      <c r="C2883" s="23">
        <v>1.9299999999999998E-2</v>
      </c>
      <c r="D2883" s="23">
        <v>2.1299999999999999E-2</v>
      </c>
      <c r="E2883" s="23">
        <v>2.3399999999999997E-2</v>
      </c>
      <c r="F2883" s="23">
        <v>2.5399999999999999E-2</v>
      </c>
      <c r="G2883" s="23">
        <v>2.63E-2</v>
      </c>
      <c r="H2883" s="23">
        <v>2.75E-2</v>
      </c>
      <c r="I2883" s="23">
        <v>2.8300000000000002E-2</v>
      </c>
      <c r="J2883" s="23">
        <v>2.87E-2</v>
      </c>
      <c r="K2883" s="23">
        <v>2.9500000000000002E-2</v>
      </c>
      <c r="L2883" s="23">
        <v>3.0200000000000001E-2</v>
      </c>
    </row>
    <row r="2884" spans="1:12">
      <c r="A2884" s="4">
        <v>43277</v>
      </c>
      <c r="B2884" s="23">
        <v>1.9199999999999998E-2</v>
      </c>
      <c r="C2884" s="23">
        <v>1.9299999999999998E-2</v>
      </c>
      <c r="D2884" s="23">
        <v>2.1400000000000002E-2</v>
      </c>
      <c r="E2884" s="23">
        <v>2.3300000000000001E-2</v>
      </c>
      <c r="F2884" s="23">
        <v>2.53E-2</v>
      </c>
      <c r="G2884" s="23">
        <v>2.63E-2</v>
      </c>
      <c r="H2884" s="23">
        <v>2.75E-2</v>
      </c>
      <c r="I2884" s="23">
        <v>2.8399999999999998E-2</v>
      </c>
      <c r="J2884" s="23">
        <v>2.8799999999999999E-2</v>
      </c>
      <c r="K2884" s="23">
        <v>2.9500000000000002E-2</v>
      </c>
      <c r="L2884" s="23">
        <v>3.0299999999999997E-2</v>
      </c>
    </row>
    <row r="2885" spans="1:12">
      <c r="A2885" s="4">
        <v>43278</v>
      </c>
      <c r="B2885" s="23">
        <v>1.9099999999999999E-2</v>
      </c>
      <c r="C2885" s="23">
        <v>1.9299999999999998E-2</v>
      </c>
      <c r="D2885" s="23">
        <v>2.1000000000000001E-2</v>
      </c>
      <c r="E2885" s="23">
        <v>2.3300000000000001E-2</v>
      </c>
      <c r="F2885" s="23">
        <v>2.52E-2</v>
      </c>
      <c r="G2885" s="23">
        <v>2.5899999999999999E-2</v>
      </c>
      <c r="H2885" s="23">
        <v>2.7099999999999999E-2</v>
      </c>
      <c r="I2885" s="23">
        <v>2.7900000000000001E-2</v>
      </c>
      <c r="J2885" s="23">
        <v>2.8300000000000002E-2</v>
      </c>
      <c r="K2885" s="23">
        <v>2.8999999999999998E-2</v>
      </c>
      <c r="L2885" s="23">
        <v>2.9700000000000001E-2</v>
      </c>
    </row>
    <row r="2886" spans="1:12">
      <c r="A2886" s="4">
        <v>43279</v>
      </c>
      <c r="B2886" s="23">
        <v>1.9099999999999999E-2</v>
      </c>
      <c r="C2886" s="23">
        <v>1.9299999999999998E-2</v>
      </c>
      <c r="D2886" s="23">
        <v>2.1099999999999997E-2</v>
      </c>
      <c r="E2886" s="23">
        <v>2.3300000000000001E-2</v>
      </c>
      <c r="F2886" s="23">
        <v>2.52E-2</v>
      </c>
      <c r="G2886" s="23">
        <v>2.6000000000000002E-2</v>
      </c>
      <c r="H2886" s="23">
        <v>2.7300000000000001E-2</v>
      </c>
      <c r="I2886" s="23">
        <v>2.81E-2</v>
      </c>
      <c r="J2886" s="23">
        <v>2.8399999999999998E-2</v>
      </c>
      <c r="K2886" s="23">
        <v>2.9100000000000001E-2</v>
      </c>
      <c r="L2886" s="23">
        <v>2.9700000000000001E-2</v>
      </c>
    </row>
    <row r="2887" spans="1:12">
      <c r="A2887" s="4">
        <v>43280</v>
      </c>
      <c r="B2887" s="23">
        <v>1.9099999999999999E-2</v>
      </c>
      <c r="C2887" s="23">
        <v>1.9299999999999998E-2</v>
      </c>
      <c r="D2887" s="23">
        <v>2.1099999999999997E-2</v>
      </c>
      <c r="E2887" s="23">
        <v>2.3300000000000001E-2</v>
      </c>
      <c r="F2887" s="23">
        <v>2.52E-2</v>
      </c>
      <c r="G2887" s="23">
        <v>2.63E-2</v>
      </c>
      <c r="H2887" s="23">
        <v>2.7300000000000001E-2</v>
      </c>
      <c r="I2887" s="23">
        <v>2.81E-2</v>
      </c>
      <c r="J2887" s="23">
        <v>2.8500000000000001E-2</v>
      </c>
      <c r="K2887" s="23">
        <v>2.9100000000000001E-2</v>
      </c>
      <c r="L2887" s="23">
        <v>2.98E-2</v>
      </c>
    </row>
    <row r="2888" spans="1:12">
      <c r="A2888" s="4">
        <v>43283</v>
      </c>
      <c r="B2888" s="23">
        <v>1.9099999999999999E-2</v>
      </c>
      <c r="C2888" s="23">
        <v>1.9799999999999998E-2</v>
      </c>
      <c r="D2888" s="23">
        <v>2.1400000000000002E-2</v>
      </c>
      <c r="E2888" s="23">
        <v>2.3399999999999997E-2</v>
      </c>
      <c r="F2888" s="23">
        <v>2.5699999999999997E-2</v>
      </c>
      <c r="G2888" s="23">
        <v>2.6499999999999999E-2</v>
      </c>
      <c r="H2888" s="23">
        <v>2.75E-2</v>
      </c>
      <c r="I2888" s="23">
        <v>2.8300000000000002E-2</v>
      </c>
      <c r="J2888" s="23">
        <v>2.87E-2</v>
      </c>
      <c r="K2888" s="23">
        <v>2.92E-2</v>
      </c>
      <c r="L2888" s="23">
        <v>2.9900000000000003E-2</v>
      </c>
    </row>
    <row r="2889" spans="1:12">
      <c r="A2889" s="4">
        <v>43284</v>
      </c>
      <c r="B2889" s="23">
        <v>1.9099999999999999E-2</v>
      </c>
      <c r="C2889" s="23">
        <v>1.9799999999999998E-2</v>
      </c>
      <c r="D2889" s="23">
        <v>2.12E-2</v>
      </c>
      <c r="E2889" s="23">
        <v>2.3300000000000001E-2</v>
      </c>
      <c r="F2889" s="23">
        <v>2.53E-2</v>
      </c>
      <c r="G2889" s="23">
        <v>2.63E-2</v>
      </c>
      <c r="H2889" s="23">
        <v>2.7200000000000002E-2</v>
      </c>
      <c r="I2889" s="23">
        <v>2.7900000000000001E-2</v>
      </c>
      <c r="J2889" s="23">
        <v>2.8300000000000002E-2</v>
      </c>
      <c r="K2889" s="23">
        <v>2.8900000000000002E-2</v>
      </c>
      <c r="L2889" s="23">
        <v>2.9600000000000001E-2</v>
      </c>
    </row>
    <row r="2890" spans="1:12">
      <c r="A2890" s="4">
        <v>43286</v>
      </c>
      <c r="B2890" s="23">
        <v>1.9099999999999999E-2</v>
      </c>
      <c r="C2890" s="23">
        <v>1.9599999999999999E-2</v>
      </c>
      <c r="D2890" s="23">
        <v>2.1099999999999997E-2</v>
      </c>
      <c r="E2890" s="23">
        <v>2.3199999999999998E-2</v>
      </c>
      <c r="F2890" s="23">
        <v>2.5499999999999998E-2</v>
      </c>
      <c r="G2890" s="23">
        <v>2.6499999999999999E-2</v>
      </c>
      <c r="H2890" s="23">
        <v>2.7400000000000001E-2</v>
      </c>
      <c r="I2890" s="23">
        <v>2.7999999999999997E-2</v>
      </c>
      <c r="J2890" s="23">
        <v>2.8399999999999998E-2</v>
      </c>
      <c r="K2890" s="23">
        <v>2.8799999999999999E-2</v>
      </c>
      <c r="L2890" s="23">
        <v>2.9500000000000002E-2</v>
      </c>
    </row>
    <row r="2891" spans="1:12">
      <c r="A2891" s="4">
        <v>43287</v>
      </c>
      <c r="B2891" s="23">
        <v>1.9099999999999999E-2</v>
      </c>
      <c r="C2891" s="23">
        <v>1.9699999999999999E-2</v>
      </c>
      <c r="D2891" s="23">
        <v>2.1299999999999999E-2</v>
      </c>
      <c r="E2891" s="23">
        <v>2.3399999999999997E-2</v>
      </c>
      <c r="F2891" s="23">
        <v>2.53E-2</v>
      </c>
      <c r="G2891" s="23">
        <v>2.64E-2</v>
      </c>
      <c r="H2891" s="23">
        <v>2.7099999999999999E-2</v>
      </c>
      <c r="I2891" s="23">
        <v>2.7799999999999998E-2</v>
      </c>
      <c r="J2891" s="23">
        <v>2.8199999999999999E-2</v>
      </c>
      <c r="K2891" s="23">
        <v>2.87E-2</v>
      </c>
      <c r="L2891" s="23">
        <v>2.9399999999999999E-2</v>
      </c>
    </row>
    <row r="2892" spans="1:12">
      <c r="A2892" s="4">
        <v>43290</v>
      </c>
      <c r="B2892" s="23">
        <v>1.9099999999999999E-2</v>
      </c>
      <c r="C2892" s="23">
        <v>1.9799999999999998E-2</v>
      </c>
      <c r="D2892" s="23">
        <v>2.1499999999999998E-2</v>
      </c>
      <c r="E2892" s="23">
        <v>2.3399999999999997E-2</v>
      </c>
      <c r="F2892" s="23">
        <v>2.5699999999999997E-2</v>
      </c>
      <c r="G2892" s="23">
        <v>2.6600000000000002E-2</v>
      </c>
      <c r="H2892" s="23">
        <v>2.75E-2</v>
      </c>
      <c r="I2892" s="23">
        <v>2.8199999999999999E-2</v>
      </c>
      <c r="J2892" s="23">
        <v>2.86E-2</v>
      </c>
      <c r="K2892" s="23">
        <v>2.8999999999999998E-2</v>
      </c>
      <c r="L2892" s="23">
        <v>2.9600000000000001E-2</v>
      </c>
    </row>
    <row r="2893" spans="1:12">
      <c r="A2893" s="4">
        <v>43291</v>
      </c>
      <c r="B2893" s="23">
        <v>1.9099999999999999E-2</v>
      </c>
      <c r="C2893" s="23">
        <v>1.9900000000000001E-2</v>
      </c>
      <c r="D2893" s="23">
        <v>2.1499999999999998E-2</v>
      </c>
      <c r="E2893" s="23">
        <v>2.3599999999999999E-2</v>
      </c>
      <c r="F2893" s="23">
        <v>2.5899999999999999E-2</v>
      </c>
      <c r="G2893" s="23">
        <v>2.69E-2</v>
      </c>
      <c r="H2893" s="23">
        <v>2.7699999999999999E-2</v>
      </c>
      <c r="I2893" s="23">
        <v>2.8300000000000002E-2</v>
      </c>
      <c r="J2893" s="23">
        <v>2.87E-2</v>
      </c>
      <c r="K2893" s="23">
        <v>2.9100000000000001E-2</v>
      </c>
      <c r="L2893" s="23">
        <v>2.9700000000000001E-2</v>
      </c>
    </row>
    <row r="2894" spans="1:12">
      <c r="A2894" s="4">
        <v>43292</v>
      </c>
      <c r="B2894" s="23">
        <v>1.9099999999999999E-2</v>
      </c>
      <c r="C2894" s="23">
        <v>1.9699999999999999E-2</v>
      </c>
      <c r="D2894" s="23">
        <v>2.1400000000000002E-2</v>
      </c>
      <c r="E2894" s="23">
        <v>2.3599999999999999E-2</v>
      </c>
      <c r="F2894" s="23">
        <v>2.58E-2</v>
      </c>
      <c r="G2894" s="23">
        <v>2.6699999999999998E-2</v>
      </c>
      <c r="H2894" s="23">
        <v>2.7400000000000001E-2</v>
      </c>
      <c r="I2894" s="23">
        <v>2.8199999999999999E-2</v>
      </c>
      <c r="J2894" s="23">
        <v>2.8500000000000001E-2</v>
      </c>
      <c r="K2894" s="23">
        <v>2.8900000000000002E-2</v>
      </c>
      <c r="L2894" s="23">
        <v>2.9500000000000002E-2</v>
      </c>
    </row>
    <row r="2895" spans="1:12">
      <c r="A2895" s="4">
        <v>43293</v>
      </c>
      <c r="B2895" s="23">
        <v>1.9099999999999999E-2</v>
      </c>
      <c r="C2895" s="23">
        <v>1.9799999999999998E-2</v>
      </c>
      <c r="D2895" s="23">
        <v>2.1700000000000001E-2</v>
      </c>
      <c r="E2895" s="23">
        <v>2.3900000000000001E-2</v>
      </c>
      <c r="F2895" s="23">
        <v>2.6000000000000002E-2</v>
      </c>
      <c r="G2895" s="23">
        <v>2.6800000000000001E-2</v>
      </c>
      <c r="H2895" s="23">
        <v>2.75E-2</v>
      </c>
      <c r="I2895" s="23">
        <v>2.8300000000000002E-2</v>
      </c>
      <c r="J2895" s="23">
        <v>2.8500000000000001E-2</v>
      </c>
      <c r="K2895" s="23">
        <v>2.8900000000000002E-2</v>
      </c>
      <c r="L2895" s="23">
        <v>2.9500000000000002E-2</v>
      </c>
    </row>
    <row r="2896" spans="1:12">
      <c r="A2896" s="4">
        <v>43294</v>
      </c>
      <c r="B2896" s="23">
        <v>1.9099999999999999E-2</v>
      </c>
      <c r="C2896" s="23">
        <v>1.9799999999999998E-2</v>
      </c>
      <c r="D2896" s="23">
        <v>2.1600000000000001E-2</v>
      </c>
      <c r="E2896" s="23">
        <v>2.3700000000000002E-2</v>
      </c>
      <c r="F2896" s="23">
        <v>2.5899999999999999E-2</v>
      </c>
      <c r="G2896" s="23">
        <v>2.6600000000000002E-2</v>
      </c>
      <c r="H2896" s="23">
        <v>2.7300000000000001E-2</v>
      </c>
      <c r="I2896" s="23">
        <v>2.7999999999999997E-2</v>
      </c>
      <c r="J2896" s="23">
        <v>2.8300000000000002E-2</v>
      </c>
      <c r="K2896" s="23">
        <v>2.87E-2</v>
      </c>
      <c r="L2896" s="23">
        <v>2.9399999999999999E-2</v>
      </c>
    </row>
    <row r="2897" spans="1:12">
      <c r="A2897" s="4">
        <v>43297</v>
      </c>
      <c r="B2897" s="23">
        <v>1.9099999999999999E-2</v>
      </c>
      <c r="C2897" s="23">
        <v>2.0099999999999996E-2</v>
      </c>
      <c r="D2897" s="23">
        <v>2.1899999999999999E-2</v>
      </c>
      <c r="E2897" s="23">
        <v>2.3900000000000001E-2</v>
      </c>
      <c r="F2897" s="23">
        <v>2.5899999999999999E-2</v>
      </c>
      <c r="G2897" s="23">
        <v>2.6699999999999998E-2</v>
      </c>
      <c r="H2897" s="23">
        <v>2.75E-2</v>
      </c>
      <c r="I2897" s="23">
        <v>2.8199999999999999E-2</v>
      </c>
      <c r="J2897" s="23">
        <v>2.8500000000000001E-2</v>
      </c>
      <c r="K2897" s="23">
        <v>2.8999999999999998E-2</v>
      </c>
      <c r="L2897" s="23">
        <v>2.9600000000000001E-2</v>
      </c>
    </row>
    <row r="2898" spans="1:12">
      <c r="A2898" s="4">
        <v>43298</v>
      </c>
      <c r="B2898" s="23">
        <v>1.9099999999999999E-2</v>
      </c>
      <c r="C2898" s="23">
        <v>2.0199999999999999E-2</v>
      </c>
      <c r="D2898" s="23">
        <v>2.1899999999999999E-2</v>
      </c>
      <c r="E2898" s="23">
        <v>2.3900000000000001E-2</v>
      </c>
      <c r="F2898" s="23">
        <v>2.6200000000000001E-2</v>
      </c>
      <c r="G2898" s="23">
        <v>2.69E-2</v>
      </c>
      <c r="H2898" s="23">
        <v>2.76E-2</v>
      </c>
      <c r="I2898" s="23">
        <v>2.8300000000000002E-2</v>
      </c>
      <c r="J2898" s="23">
        <v>2.86E-2</v>
      </c>
      <c r="K2898" s="23">
        <v>2.9100000000000001E-2</v>
      </c>
      <c r="L2898" s="23">
        <v>2.9700000000000001E-2</v>
      </c>
    </row>
    <row r="2899" spans="1:12">
      <c r="A2899" s="4">
        <v>43299</v>
      </c>
      <c r="B2899" s="23">
        <v>1.9099999999999999E-2</v>
      </c>
      <c r="C2899" s="23">
        <v>0.02</v>
      </c>
      <c r="D2899" s="23">
        <v>2.1700000000000001E-2</v>
      </c>
      <c r="E2899" s="23">
        <v>2.4300000000000002E-2</v>
      </c>
      <c r="F2899" s="23">
        <v>2.6000000000000002E-2</v>
      </c>
      <c r="G2899" s="23">
        <v>2.69E-2</v>
      </c>
      <c r="H2899" s="23">
        <v>2.7699999999999999E-2</v>
      </c>
      <c r="I2899" s="23">
        <v>2.8399999999999998E-2</v>
      </c>
      <c r="J2899" s="23">
        <v>2.8799999999999999E-2</v>
      </c>
      <c r="K2899" s="23">
        <v>2.9300000000000003E-2</v>
      </c>
      <c r="L2899" s="23">
        <v>2.9900000000000003E-2</v>
      </c>
    </row>
    <row r="2900" spans="1:12">
      <c r="A2900" s="4">
        <v>43300</v>
      </c>
      <c r="B2900" s="23">
        <v>1.9099999999999999E-2</v>
      </c>
      <c r="C2900" s="23">
        <v>0.02</v>
      </c>
      <c r="D2900" s="23">
        <v>2.1600000000000001E-2</v>
      </c>
      <c r="E2900" s="23">
        <v>2.4E-2</v>
      </c>
      <c r="F2900" s="23">
        <v>2.6000000000000002E-2</v>
      </c>
      <c r="G2900" s="23">
        <v>2.6699999999999998E-2</v>
      </c>
      <c r="H2900" s="23">
        <v>2.7400000000000001E-2</v>
      </c>
      <c r="I2900" s="23">
        <v>2.81E-2</v>
      </c>
      <c r="J2900" s="23">
        <v>2.8399999999999998E-2</v>
      </c>
      <c r="K2900" s="23">
        <v>2.8999999999999998E-2</v>
      </c>
      <c r="L2900" s="23">
        <v>2.9600000000000001E-2</v>
      </c>
    </row>
    <row r="2901" spans="1:12">
      <c r="A2901" s="4">
        <v>43301</v>
      </c>
      <c r="B2901" s="23">
        <v>1.9099999999999999E-2</v>
      </c>
      <c r="C2901" s="23">
        <v>1.9900000000000001E-2</v>
      </c>
      <c r="D2901" s="23">
        <v>2.1600000000000001E-2</v>
      </c>
      <c r="E2901" s="23">
        <v>2.41E-2</v>
      </c>
      <c r="F2901" s="23">
        <v>2.6000000000000002E-2</v>
      </c>
      <c r="G2901" s="23">
        <v>2.6800000000000001E-2</v>
      </c>
      <c r="H2901" s="23">
        <v>2.7699999999999999E-2</v>
      </c>
      <c r="I2901" s="23">
        <v>2.8500000000000001E-2</v>
      </c>
      <c r="J2901" s="23">
        <v>2.8900000000000002E-2</v>
      </c>
      <c r="K2901" s="23">
        <v>2.9600000000000001E-2</v>
      </c>
      <c r="L2901" s="23">
        <v>3.0299999999999997E-2</v>
      </c>
    </row>
    <row r="2902" spans="1:12">
      <c r="A2902" s="4">
        <v>43304</v>
      </c>
      <c r="B2902" s="23">
        <v>1.9099999999999999E-2</v>
      </c>
      <c r="C2902" s="23">
        <v>1.9900000000000001E-2</v>
      </c>
      <c r="D2902" s="23">
        <v>2.1899999999999999E-2</v>
      </c>
      <c r="E2902" s="23">
        <v>2.4199999999999999E-2</v>
      </c>
      <c r="F2902" s="23">
        <v>2.64E-2</v>
      </c>
      <c r="G2902" s="23">
        <v>2.7200000000000002E-2</v>
      </c>
      <c r="H2902" s="23">
        <v>2.8300000000000002E-2</v>
      </c>
      <c r="I2902" s="23">
        <v>2.92E-2</v>
      </c>
      <c r="J2902" s="23">
        <v>2.9600000000000001E-2</v>
      </c>
      <c r="K2902" s="23">
        <v>3.04E-2</v>
      </c>
      <c r="L2902" s="23">
        <v>3.1E-2</v>
      </c>
    </row>
    <row r="2903" spans="1:12">
      <c r="A2903" s="4">
        <v>43305</v>
      </c>
      <c r="B2903" s="23">
        <v>1.9099999999999999E-2</v>
      </c>
      <c r="C2903" s="23">
        <v>2.0199999999999999E-2</v>
      </c>
      <c r="D2903" s="23">
        <v>2.1899999999999999E-2</v>
      </c>
      <c r="E2903" s="23">
        <v>2.4199999999999999E-2</v>
      </c>
      <c r="F2903" s="23">
        <v>2.63E-2</v>
      </c>
      <c r="G2903" s="23">
        <v>2.7400000000000001E-2</v>
      </c>
      <c r="H2903" s="23">
        <v>2.8300000000000002E-2</v>
      </c>
      <c r="I2903" s="23">
        <v>2.9100000000000001E-2</v>
      </c>
      <c r="J2903" s="23">
        <v>2.9500000000000002E-2</v>
      </c>
      <c r="K2903" s="23">
        <v>3.0200000000000001E-2</v>
      </c>
      <c r="L2903" s="23">
        <v>3.0800000000000001E-2</v>
      </c>
    </row>
    <row r="2904" spans="1:12">
      <c r="A2904" s="4">
        <v>43306</v>
      </c>
      <c r="B2904" s="23">
        <v>1.9099999999999999E-2</v>
      </c>
      <c r="C2904" s="23">
        <v>2.0099999999999996E-2</v>
      </c>
      <c r="D2904" s="23">
        <v>2.2000000000000002E-2</v>
      </c>
      <c r="E2904" s="23">
        <v>2.4199999999999999E-2</v>
      </c>
      <c r="F2904" s="23">
        <v>2.6600000000000002E-2</v>
      </c>
      <c r="G2904" s="23">
        <v>2.7400000000000001E-2</v>
      </c>
      <c r="H2904" s="23">
        <v>2.8199999999999999E-2</v>
      </c>
      <c r="I2904" s="23">
        <v>2.8999999999999998E-2</v>
      </c>
      <c r="J2904" s="23">
        <v>2.9399999999999999E-2</v>
      </c>
      <c r="K2904" s="23">
        <v>0.03</v>
      </c>
      <c r="L2904" s="23">
        <v>3.0600000000000002E-2</v>
      </c>
    </row>
    <row r="2905" spans="1:12">
      <c r="A2905" s="4">
        <v>43307</v>
      </c>
      <c r="B2905" s="23">
        <v>1.9099999999999999E-2</v>
      </c>
      <c r="C2905" s="23">
        <v>1.9900000000000001E-2</v>
      </c>
      <c r="D2905" s="23">
        <v>2.1899999999999999E-2</v>
      </c>
      <c r="E2905" s="23">
        <v>2.41E-2</v>
      </c>
      <c r="F2905" s="23">
        <v>2.69E-2</v>
      </c>
      <c r="G2905" s="23">
        <v>2.7799999999999998E-2</v>
      </c>
      <c r="H2905" s="23">
        <v>2.86E-2</v>
      </c>
      <c r="I2905" s="23">
        <v>2.9500000000000002E-2</v>
      </c>
      <c r="J2905" s="23">
        <v>2.98E-2</v>
      </c>
      <c r="K2905" s="23">
        <v>3.0499999999999999E-2</v>
      </c>
      <c r="L2905" s="23">
        <v>3.1E-2</v>
      </c>
    </row>
    <row r="2906" spans="1:12">
      <c r="A2906" s="4">
        <v>43308</v>
      </c>
      <c r="B2906" s="23">
        <v>1.9099999999999999E-2</v>
      </c>
      <c r="C2906" s="23">
        <v>0.02</v>
      </c>
      <c r="D2906" s="23">
        <v>2.2000000000000002E-2</v>
      </c>
      <c r="E2906" s="23">
        <v>2.4300000000000002E-2</v>
      </c>
      <c r="F2906" s="23">
        <v>2.6699999999999998E-2</v>
      </c>
      <c r="G2906" s="23">
        <v>2.76E-2</v>
      </c>
      <c r="H2906" s="23">
        <v>2.8399999999999998E-2</v>
      </c>
      <c r="I2906" s="23">
        <v>2.92E-2</v>
      </c>
      <c r="J2906" s="23">
        <v>2.9600000000000001E-2</v>
      </c>
      <c r="K2906" s="23">
        <v>3.0299999999999997E-2</v>
      </c>
      <c r="L2906" s="23">
        <v>3.0899999999999997E-2</v>
      </c>
    </row>
    <row r="2907" spans="1:12">
      <c r="A2907" s="4">
        <v>43311</v>
      </c>
      <c r="B2907" s="23">
        <v>1.9099999999999999E-2</v>
      </c>
      <c r="C2907" s="23">
        <v>2.0400000000000001E-2</v>
      </c>
      <c r="D2907" s="23">
        <v>2.2099999999999998E-2</v>
      </c>
      <c r="E2907" s="23">
        <v>2.4300000000000002E-2</v>
      </c>
      <c r="F2907" s="23">
        <v>2.6600000000000002E-2</v>
      </c>
      <c r="G2907" s="23">
        <v>2.7699999999999999E-2</v>
      </c>
      <c r="H2907" s="23">
        <v>2.8500000000000001E-2</v>
      </c>
      <c r="I2907" s="23">
        <v>2.9399999999999999E-2</v>
      </c>
      <c r="J2907" s="23">
        <v>2.98E-2</v>
      </c>
      <c r="K2907" s="23">
        <v>3.0499999999999999E-2</v>
      </c>
      <c r="L2907" s="23">
        <v>3.1099999999999999E-2</v>
      </c>
    </row>
    <row r="2908" spans="1:12">
      <c r="A2908" s="4">
        <v>43312</v>
      </c>
      <c r="B2908" s="23">
        <v>1.9099999999999999E-2</v>
      </c>
      <c r="C2908" s="23">
        <v>2.0299999999999999E-2</v>
      </c>
      <c r="D2908" s="23">
        <v>2.2099999999999998E-2</v>
      </c>
      <c r="E2908" s="23">
        <v>2.4399999999999998E-2</v>
      </c>
      <c r="F2908" s="23">
        <v>2.6699999999999998E-2</v>
      </c>
      <c r="G2908" s="23">
        <v>2.7699999999999999E-2</v>
      </c>
      <c r="H2908" s="23">
        <v>2.8500000000000001E-2</v>
      </c>
      <c r="I2908" s="23">
        <v>2.92E-2</v>
      </c>
      <c r="J2908" s="23">
        <v>2.9600000000000001E-2</v>
      </c>
      <c r="K2908" s="23">
        <v>3.0299999999999997E-2</v>
      </c>
      <c r="L2908" s="23">
        <v>3.0800000000000001E-2</v>
      </c>
    </row>
    <row r="2909" spans="1:12">
      <c r="A2909" s="4">
        <v>43313</v>
      </c>
      <c r="B2909" s="23">
        <v>1.9099999999999999E-2</v>
      </c>
      <c r="C2909" s="23">
        <v>2.0299999999999999E-2</v>
      </c>
      <c r="D2909" s="23">
        <v>2.2200000000000001E-2</v>
      </c>
      <c r="E2909" s="23">
        <v>2.4500000000000001E-2</v>
      </c>
      <c r="F2909" s="23">
        <v>2.6699999999999998E-2</v>
      </c>
      <c r="G2909" s="23">
        <v>2.7799999999999998E-2</v>
      </c>
      <c r="H2909" s="23">
        <v>2.87E-2</v>
      </c>
      <c r="I2909" s="23">
        <v>2.9600000000000001E-2</v>
      </c>
      <c r="J2909" s="23">
        <v>0.03</v>
      </c>
      <c r="K2909" s="23">
        <v>3.0699999999999998E-2</v>
      </c>
      <c r="L2909" s="23">
        <v>3.1300000000000001E-2</v>
      </c>
    </row>
    <row r="2910" spans="1:12">
      <c r="A2910" s="4">
        <v>43314</v>
      </c>
      <c r="B2910" s="23">
        <v>1.9099999999999999E-2</v>
      </c>
      <c r="C2910" s="23">
        <v>2.0199999999999999E-2</v>
      </c>
      <c r="D2910" s="23">
        <v>2.2200000000000001E-2</v>
      </c>
      <c r="E2910" s="23">
        <v>2.4500000000000001E-2</v>
      </c>
      <c r="F2910" s="23">
        <v>2.6600000000000002E-2</v>
      </c>
      <c r="G2910" s="23">
        <v>2.76E-2</v>
      </c>
      <c r="H2910" s="23">
        <v>2.8500000000000001E-2</v>
      </c>
      <c r="I2910" s="23">
        <v>2.9300000000000003E-2</v>
      </c>
      <c r="J2910" s="23">
        <v>2.98E-2</v>
      </c>
      <c r="K2910" s="23">
        <v>3.0600000000000002E-2</v>
      </c>
      <c r="L2910" s="23">
        <v>3.1200000000000002E-2</v>
      </c>
    </row>
    <row r="2911" spans="1:12">
      <c r="A2911" s="4">
        <v>43315</v>
      </c>
      <c r="B2911" s="23">
        <v>1.9099999999999999E-2</v>
      </c>
      <c r="C2911" s="23">
        <v>2.0099999999999996E-2</v>
      </c>
      <c r="D2911" s="23">
        <v>2.23E-2</v>
      </c>
      <c r="E2911" s="23">
        <v>2.4300000000000002E-2</v>
      </c>
      <c r="F2911" s="23">
        <v>2.63E-2</v>
      </c>
      <c r="G2911" s="23">
        <v>2.7400000000000001E-2</v>
      </c>
      <c r="H2911" s="23">
        <v>2.8199999999999999E-2</v>
      </c>
      <c r="I2911" s="23">
        <v>2.9100000000000001E-2</v>
      </c>
      <c r="J2911" s="23">
        <v>2.9500000000000002E-2</v>
      </c>
      <c r="K2911" s="23">
        <v>3.0299999999999997E-2</v>
      </c>
      <c r="L2911" s="23">
        <v>3.0899999999999997E-2</v>
      </c>
    </row>
    <row r="2912" spans="1:12">
      <c r="A2912" s="4">
        <v>43318</v>
      </c>
      <c r="B2912" s="23">
        <v>1.9099999999999999E-2</v>
      </c>
      <c r="C2912" s="23">
        <v>2.0499999999999997E-2</v>
      </c>
      <c r="D2912" s="23">
        <v>2.23E-2</v>
      </c>
      <c r="E2912" s="23">
        <v>2.4399999999999998E-2</v>
      </c>
      <c r="F2912" s="23">
        <v>2.64E-2</v>
      </c>
      <c r="G2912" s="23">
        <v>2.7300000000000001E-2</v>
      </c>
      <c r="H2912" s="23">
        <v>2.7999999999999997E-2</v>
      </c>
      <c r="I2912" s="23">
        <v>2.8900000000000002E-2</v>
      </c>
      <c r="J2912" s="23">
        <v>2.9399999999999999E-2</v>
      </c>
      <c r="K2912" s="23">
        <v>3.0200000000000001E-2</v>
      </c>
      <c r="L2912" s="23">
        <v>3.0800000000000001E-2</v>
      </c>
    </row>
    <row r="2913" spans="1:12">
      <c r="A2913" s="4">
        <v>43319</v>
      </c>
      <c r="B2913" s="23">
        <v>1.9099999999999999E-2</v>
      </c>
      <c r="C2913" s="23">
        <v>2.06E-2</v>
      </c>
      <c r="D2913" s="23">
        <v>2.23E-2</v>
      </c>
      <c r="E2913" s="23">
        <v>2.4500000000000001E-2</v>
      </c>
      <c r="F2913" s="23">
        <v>2.6800000000000001E-2</v>
      </c>
      <c r="G2913" s="23">
        <v>2.76E-2</v>
      </c>
      <c r="H2913" s="23">
        <v>2.8399999999999998E-2</v>
      </c>
      <c r="I2913" s="23">
        <v>2.92E-2</v>
      </c>
      <c r="J2913" s="23">
        <v>2.98E-2</v>
      </c>
      <c r="K2913" s="23">
        <v>3.0600000000000002E-2</v>
      </c>
      <c r="L2913" s="23">
        <v>3.1200000000000002E-2</v>
      </c>
    </row>
    <row r="2914" spans="1:12">
      <c r="A2914" s="4">
        <v>43320</v>
      </c>
      <c r="B2914" s="23">
        <v>1.9099999999999999E-2</v>
      </c>
      <c r="C2914" s="23">
        <v>2.06E-2</v>
      </c>
      <c r="D2914" s="23">
        <v>2.2400000000000003E-2</v>
      </c>
      <c r="E2914" s="23">
        <v>2.4399999999999998E-2</v>
      </c>
      <c r="F2914" s="23">
        <v>2.6800000000000001E-2</v>
      </c>
      <c r="G2914" s="23">
        <v>2.7699999999999999E-2</v>
      </c>
      <c r="H2914" s="23">
        <v>2.8300000000000002E-2</v>
      </c>
      <c r="I2914" s="23">
        <v>2.92E-2</v>
      </c>
      <c r="J2914" s="23">
        <v>2.9600000000000001E-2</v>
      </c>
      <c r="K2914" s="23">
        <v>3.0499999999999999E-2</v>
      </c>
      <c r="L2914" s="23">
        <v>3.1200000000000002E-2</v>
      </c>
    </row>
    <row r="2915" spans="1:12">
      <c r="A2915" s="4">
        <v>43321</v>
      </c>
      <c r="B2915" s="23">
        <v>1.9099999999999999E-2</v>
      </c>
      <c r="C2915" s="23">
        <v>2.06E-2</v>
      </c>
      <c r="D2915" s="23">
        <v>2.2499999999999999E-2</v>
      </c>
      <c r="E2915" s="23">
        <v>2.4399999999999998E-2</v>
      </c>
      <c r="F2915" s="23">
        <v>2.64E-2</v>
      </c>
      <c r="G2915" s="23">
        <v>2.7400000000000001E-2</v>
      </c>
      <c r="H2915" s="23">
        <v>2.7999999999999997E-2</v>
      </c>
      <c r="I2915" s="23">
        <v>2.8900000000000002E-2</v>
      </c>
      <c r="J2915" s="23">
        <v>2.9300000000000003E-2</v>
      </c>
      <c r="K2915" s="23">
        <v>3.0099999999999998E-2</v>
      </c>
      <c r="L2915" s="23">
        <v>3.0800000000000001E-2</v>
      </c>
    </row>
    <row r="2916" spans="1:12">
      <c r="A2916" s="4">
        <v>43322</v>
      </c>
      <c r="B2916" s="23">
        <v>1.9099999999999999E-2</v>
      </c>
      <c r="C2916" s="23">
        <v>2.0499999999999997E-2</v>
      </c>
      <c r="D2916" s="23">
        <v>2.23E-2</v>
      </c>
      <c r="E2916" s="23">
        <v>2.4199999999999999E-2</v>
      </c>
      <c r="F2916" s="23">
        <v>2.6099999999999998E-2</v>
      </c>
      <c r="G2916" s="23">
        <v>2.6800000000000001E-2</v>
      </c>
      <c r="H2916" s="23">
        <v>2.75E-2</v>
      </c>
      <c r="I2916" s="23">
        <v>2.8199999999999999E-2</v>
      </c>
      <c r="J2916" s="23">
        <v>2.87E-2</v>
      </c>
      <c r="K2916" s="23">
        <v>2.9600000000000001E-2</v>
      </c>
      <c r="L2916" s="23">
        <v>3.0299999999999997E-2</v>
      </c>
    </row>
    <row r="2917" spans="1:12">
      <c r="A2917" s="4">
        <v>43325</v>
      </c>
      <c r="B2917" s="23">
        <v>1.9099999999999999E-2</v>
      </c>
      <c r="C2917" s="23">
        <v>2.06E-2</v>
      </c>
      <c r="D2917" s="23">
        <v>2.2200000000000001E-2</v>
      </c>
      <c r="E2917" s="23">
        <v>2.4199999999999999E-2</v>
      </c>
      <c r="F2917" s="23">
        <v>2.6099999999999998E-2</v>
      </c>
      <c r="G2917" s="23">
        <v>2.6800000000000001E-2</v>
      </c>
      <c r="H2917" s="23">
        <v>2.75E-2</v>
      </c>
      <c r="I2917" s="23">
        <v>2.8199999999999999E-2</v>
      </c>
      <c r="J2917" s="23">
        <v>2.8799999999999999E-2</v>
      </c>
      <c r="K2917" s="23">
        <v>2.9700000000000001E-2</v>
      </c>
      <c r="L2917" s="23">
        <v>3.0499999999999999E-2</v>
      </c>
    </row>
    <row r="2918" spans="1:12">
      <c r="A2918" s="4">
        <v>43326</v>
      </c>
      <c r="B2918" s="23">
        <v>1.9099999999999999E-2</v>
      </c>
      <c r="C2918" s="23">
        <v>2.0799999999999999E-2</v>
      </c>
      <c r="D2918" s="23">
        <v>2.2499999999999999E-2</v>
      </c>
      <c r="E2918" s="23">
        <v>2.4399999999999998E-2</v>
      </c>
      <c r="F2918" s="23">
        <v>2.63E-2</v>
      </c>
      <c r="G2918" s="23">
        <v>2.7099999999999999E-2</v>
      </c>
      <c r="H2918" s="23">
        <v>2.7699999999999999E-2</v>
      </c>
      <c r="I2918" s="23">
        <v>2.8399999999999998E-2</v>
      </c>
      <c r="J2918" s="23">
        <v>2.8900000000000002E-2</v>
      </c>
      <c r="K2918" s="23">
        <v>2.98E-2</v>
      </c>
      <c r="L2918" s="23">
        <v>3.0600000000000002E-2</v>
      </c>
    </row>
    <row r="2919" spans="1:12">
      <c r="A2919" s="4">
        <v>43327</v>
      </c>
      <c r="B2919" s="23">
        <v>1.9099999999999999E-2</v>
      </c>
      <c r="C2919" s="23">
        <v>2.07E-2</v>
      </c>
      <c r="D2919" s="23">
        <v>2.23E-2</v>
      </c>
      <c r="E2919" s="23">
        <v>2.4500000000000001E-2</v>
      </c>
      <c r="F2919" s="23">
        <v>2.6099999999999998E-2</v>
      </c>
      <c r="G2919" s="23">
        <v>2.6800000000000001E-2</v>
      </c>
      <c r="H2919" s="23">
        <v>2.7300000000000001E-2</v>
      </c>
      <c r="I2919" s="23">
        <v>2.81E-2</v>
      </c>
      <c r="J2919" s="23">
        <v>2.86E-2</v>
      </c>
      <c r="K2919" s="23">
        <v>2.9500000000000002E-2</v>
      </c>
      <c r="L2919" s="23">
        <v>3.0299999999999997E-2</v>
      </c>
    </row>
    <row r="2920" spans="1:12">
      <c r="A2920" s="4">
        <v>43328</v>
      </c>
      <c r="B2920" s="23">
        <v>1.9199999999999998E-2</v>
      </c>
      <c r="C2920" s="23">
        <v>2.07E-2</v>
      </c>
      <c r="D2920" s="23">
        <v>2.2400000000000003E-2</v>
      </c>
      <c r="E2920" s="23">
        <v>2.4500000000000001E-2</v>
      </c>
      <c r="F2920" s="23">
        <v>2.63E-2</v>
      </c>
      <c r="G2920" s="23">
        <v>2.7000000000000003E-2</v>
      </c>
      <c r="H2920" s="23">
        <v>2.75E-2</v>
      </c>
      <c r="I2920" s="23">
        <v>2.8199999999999999E-2</v>
      </c>
      <c r="J2920" s="23">
        <v>2.87E-2</v>
      </c>
      <c r="K2920" s="23">
        <v>2.9500000000000002E-2</v>
      </c>
      <c r="L2920" s="23">
        <v>3.0299999999999997E-2</v>
      </c>
    </row>
    <row r="2921" spans="1:12">
      <c r="A2921" s="4">
        <v>43329</v>
      </c>
      <c r="B2921" s="23">
        <v>1.9199999999999998E-2</v>
      </c>
      <c r="C2921" s="23">
        <v>2.0499999999999997E-2</v>
      </c>
      <c r="D2921" s="23">
        <v>2.2400000000000003E-2</v>
      </c>
      <c r="E2921" s="23">
        <v>2.4399999999999998E-2</v>
      </c>
      <c r="F2921" s="23">
        <v>2.6099999999999998E-2</v>
      </c>
      <c r="G2921" s="23">
        <v>2.6800000000000001E-2</v>
      </c>
      <c r="H2921" s="23">
        <v>2.75E-2</v>
      </c>
      <c r="I2921" s="23">
        <v>2.8199999999999999E-2</v>
      </c>
      <c r="J2921" s="23">
        <v>2.87E-2</v>
      </c>
      <c r="K2921" s="23">
        <v>2.9500000000000002E-2</v>
      </c>
      <c r="L2921" s="23">
        <v>3.0299999999999997E-2</v>
      </c>
    </row>
    <row r="2922" spans="1:12">
      <c r="A2922" s="4">
        <v>43332</v>
      </c>
      <c r="B2922" s="23">
        <v>1.9199999999999998E-2</v>
      </c>
      <c r="C2922" s="23">
        <v>2.06E-2</v>
      </c>
      <c r="D2922" s="23">
        <v>2.2499999999999999E-2</v>
      </c>
      <c r="E2922" s="23">
        <v>2.4300000000000002E-2</v>
      </c>
      <c r="F2922" s="23">
        <v>2.6000000000000002E-2</v>
      </c>
      <c r="G2922" s="23">
        <v>2.6499999999999999E-2</v>
      </c>
      <c r="H2922" s="23">
        <v>2.7000000000000003E-2</v>
      </c>
      <c r="I2922" s="23">
        <v>2.7699999999999999E-2</v>
      </c>
      <c r="J2922" s="23">
        <v>2.8199999999999999E-2</v>
      </c>
      <c r="K2922" s="23">
        <v>2.9100000000000001E-2</v>
      </c>
      <c r="L2922" s="23">
        <v>2.9900000000000003E-2</v>
      </c>
    </row>
    <row r="2923" spans="1:12">
      <c r="A2923" s="4">
        <v>43333</v>
      </c>
      <c r="B2923" s="23">
        <v>1.9199999999999998E-2</v>
      </c>
      <c r="C2923" s="23">
        <v>2.0799999999999999E-2</v>
      </c>
      <c r="D2923" s="23">
        <v>2.2499999999999999E-2</v>
      </c>
      <c r="E2923" s="23">
        <v>2.4500000000000001E-2</v>
      </c>
      <c r="F2923" s="23">
        <v>2.6099999999999998E-2</v>
      </c>
      <c r="G2923" s="23">
        <v>2.6699999999999998E-2</v>
      </c>
      <c r="H2923" s="23">
        <v>2.7300000000000001E-2</v>
      </c>
      <c r="I2923" s="23">
        <v>2.7999999999999997E-2</v>
      </c>
      <c r="J2923" s="23">
        <v>2.8500000000000001E-2</v>
      </c>
      <c r="K2923" s="23">
        <v>2.9300000000000003E-2</v>
      </c>
      <c r="L2923" s="23">
        <v>0.03</v>
      </c>
    </row>
    <row r="2924" spans="1:12">
      <c r="A2924" s="4">
        <v>43334</v>
      </c>
      <c r="B2924" s="23">
        <v>1.9199999999999998E-2</v>
      </c>
      <c r="C2924" s="23">
        <v>2.0899999999999998E-2</v>
      </c>
      <c r="D2924" s="23">
        <v>2.2400000000000003E-2</v>
      </c>
      <c r="E2924" s="23">
        <v>2.4300000000000002E-2</v>
      </c>
      <c r="F2924" s="23">
        <v>2.6000000000000002E-2</v>
      </c>
      <c r="G2924" s="23">
        <v>2.6499999999999999E-2</v>
      </c>
      <c r="H2924" s="23">
        <v>2.7000000000000003E-2</v>
      </c>
      <c r="I2924" s="23">
        <v>2.7699999999999999E-2</v>
      </c>
      <c r="J2924" s="23">
        <v>2.8199999999999999E-2</v>
      </c>
      <c r="K2924" s="23">
        <v>2.9100000000000001E-2</v>
      </c>
      <c r="L2924" s="23">
        <v>2.9900000000000003E-2</v>
      </c>
    </row>
    <row r="2925" spans="1:12">
      <c r="A2925" s="4">
        <v>43335</v>
      </c>
      <c r="B2925" s="23">
        <v>1.9199999999999998E-2</v>
      </c>
      <c r="C2925" s="23">
        <v>2.0799999999999999E-2</v>
      </c>
      <c r="D2925" s="23">
        <v>2.23E-2</v>
      </c>
      <c r="E2925" s="23">
        <v>2.4300000000000002E-2</v>
      </c>
      <c r="F2925" s="23">
        <v>2.6099999999999998E-2</v>
      </c>
      <c r="G2925" s="23">
        <v>2.6600000000000002E-2</v>
      </c>
      <c r="H2925" s="23">
        <v>2.7200000000000002E-2</v>
      </c>
      <c r="I2925" s="23">
        <v>2.7799999999999998E-2</v>
      </c>
      <c r="J2925" s="23">
        <v>2.8199999999999999E-2</v>
      </c>
      <c r="K2925" s="23">
        <v>2.8999999999999998E-2</v>
      </c>
      <c r="L2925" s="23">
        <v>2.9700000000000001E-2</v>
      </c>
    </row>
    <row r="2926" spans="1:12">
      <c r="A2926" s="4">
        <v>43336</v>
      </c>
      <c r="B2926" s="23">
        <v>1.9199999999999998E-2</v>
      </c>
      <c r="C2926" s="23">
        <v>2.0899999999999998E-2</v>
      </c>
      <c r="D2926" s="23">
        <v>2.2499999999999999E-2</v>
      </c>
      <c r="E2926" s="23">
        <v>2.4399999999999998E-2</v>
      </c>
      <c r="F2926" s="23">
        <v>2.63E-2</v>
      </c>
      <c r="G2926" s="23">
        <v>2.6800000000000001E-2</v>
      </c>
      <c r="H2926" s="23">
        <v>2.7200000000000002E-2</v>
      </c>
      <c r="I2926" s="23">
        <v>2.7799999999999998E-2</v>
      </c>
      <c r="J2926" s="23">
        <v>2.8199999999999999E-2</v>
      </c>
      <c r="K2926" s="23">
        <v>2.8900000000000002E-2</v>
      </c>
      <c r="L2926" s="23">
        <v>2.9700000000000001E-2</v>
      </c>
    </row>
    <row r="2927" spans="1:12">
      <c r="A2927" s="4">
        <v>43339</v>
      </c>
      <c r="B2927" s="23">
        <v>1.9199999999999998E-2</v>
      </c>
      <c r="C2927" s="23">
        <v>2.12E-2</v>
      </c>
      <c r="D2927" s="23">
        <v>2.2499999999999999E-2</v>
      </c>
      <c r="E2927" s="23">
        <v>2.4700000000000003E-2</v>
      </c>
      <c r="F2927" s="23">
        <v>2.6699999999999998E-2</v>
      </c>
      <c r="G2927" s="23">
        <v>2.7000000000000003E-2</v>
      </c>
      <c r="H2927" s="23">
        <v>2.7400000000000001E-2</v>
      </c>
      <c r="I2927" s="23">
        <v>2.81E-2</v>
      </c>
      <c r="J2927" s="23">
        <v>2.8500000000000001E-2</v>
      </c>
      <c r="K2927" s="23">
        <v>2.92E-2</v>
      </c>
      <c r="L2927" s="23">
        <v>0.03</v>
      </c>
    </row>
    <row r="2928" spans="1:12">
      <c r="A2928" s="4">
        <v>43340</v>
      </c>
      <c r="B2928" s="23">
        <v>1.9199999999999998E-2</v>
      </c>
      <c r="C2928" s="23">
        <v>2.1299999999999999E-2</v>
      </c>
      <c r="D2928" s="23">
        <v>2.2799999999999997E-2</v>
      </c>
      <c r="E2928" s="23">
        <v>2.4700000000000003E-2</v>
      </c>
      <c r="F2928" s="23">
        <v>2.6699999999999998E-2</v>
      </c>
      <c r="G2928" s="23">
        <v>2.7300000000000001E-2</v>
      </c>
      <c r="H2928" s="23">
        <v>2.7699999999999999E-2</v>
      </c>
      <c r="I2928" s="23">
        <v>2.8399999999999998E-2</v>
      </c>
      <c r="J2928" s="23">
        <v>2.8799999999999999E-2</v>
      </c>
      <c r="K2928" s="23">
        <v>2.9600000000000001E-2</v>
      </c>
      <c r="L2928" s="23">
        <v>3.0299999999999997E-2</v>
      </c>
    </row>
    <row r="2929" spans="1:12">
      <c r="A2929" s="4">
        <v>43341</v>
      </c>
      <c r="B2929" s="23">
        <v>1.9199999999999998E-2</v>
      </c>
      <c r="C2929" s="23">
        <v>2.1299999999999999E-2</v>
      </c>
      <c r="D2929" s="23">
        <v>2.2799999999999997E-2</v>
      </c>
      <c r="E2929" s="23">
        <v>2.4799999999999999E-2</v>
      </c>
      <c r="F2929" s="23">
        <v>2.6699999999999998E-2</v>
      </c>
      <c r="G2929" s="23">
        <v>2.75E-2</v>
      </c>
      <c r="H2929" s="23">
        <v>2.7799999999999998E-2</v>
      </c>
      <c r="I2929" s="23">
        <v>2.8500000000000001E-2</v>
      </c>
      <c r="J2929" s="23">
        <v>2.8900000000000002E-2</v>
      </c>
      <c r="K2929" s="23">
        <v>2.9600000000000001E-2</v>
      </c>
      <c r="L2929" s="23">
        <v>3.0200000000000001E-2</v>
      </c>
    </row>
    <row r="2930" spans="1:12">
      <c r="A2930" s="4">
        <v>43342</v>
      </c>
      <c r="B2930" s="23">
        <v>1.9199999999999998E-2</v>
      </c>
      <c r="C2930" s="23">
        <v>2.1099999999999997E-2</v>
      </c>
      <c r="D2930" s="23">
        <v>2.2799999999999997E-2</v>
      </c>
      <c r="E2930" s="23">
        <v>2.4700000000000003E-2</v>
      </c>
      <c r="F2930" s="23">
        <v>2.64E-2</v>
      </c>
      <c r="G2930" s="23">
        <v>2.7200000000000002E-2</v>
      </c>
      <c r="H2930" s="23">
        <v>2.75E-2</v>
      </c>
      <c r="I2930" s="23">
        <v>2.8199999999999999E-2</v>
      </c>
      <c r="J2930" s="23">
        <v>2.86E-2</v>
      </c>
      <c r="K2930" s="23">
        <v>2.9300000000000003E-2</v>
      </c>
      <c r="L2930" s="23">
        <v>0.03</v>
      </c>
    </row>
    <row r="2931" spans="1:12">
      <c r="A2931" s="4">
        <v>43343</v>
      </c>
      <c r="B2931" s="23">
        <v>1.9099999999999999E-2</v>
      </c>
      <c r="C2931" s="23">
        <v>2.1099999999999997E-2</v>
      </c>
      <c r="D2931" s="23">
        <v>2.2799999999999997E-2</v>
      </c>
      <c r="E2931" s="23">
        <v>2.46E-2</v>
      </c>
      <c r="F2931" s="23">
        <v>2.6200000000000001E-2</v>
      </c>
      <c r="G2931" s="23">
        <v>2.7000000000000003E-2</v>
      </c>
      <c r="H2931" s="23">
        <v>2.7400000000000001E-2</v>
      </c>
      <c r="I2931" s="23">
        <v>2.81E-2</v>
      </c>
      <c r="J2931" s="23">
        <v>2.86E-2</v>
      </c>
      <c r="K2931" s="23">
        <v>2.9500000000000002E-2</v>
      </c>
      <c r="L2931" s="23">
        <v>3.0200000000000001E-2</v>
      </c>
    </row>
    <row r="2932" spans="1:12">
      <c r="A2932" s="4">
        <v>43347</v>
      </c>
      <c r="B2932" s="23">
        <v>1.9199999999999998E-2</v>
      </c>
      <c r="C2932" s="23">
        <v>2.1299999999999999E-2</v>
      </c>
      <c r="D2932" s="23">
        <v>2.29E-2</v>
      </c>
      <c r="E2932" s="23">
        <v>2.4900000000000002E-2</v>
      </c>
      <c r="F2932" s="23">
        <v>2.6600000000000002E-2</v>
      </c>
      <c r="G2932" s="23">
        <v>2.7300000000000001E-2</v>
      </c>
      <c r="H2932" s="23">
        <v>2.7799999999999998E-2</v>
      </c>
      <c r="I2932" s="23">
        <v>2.8500000000000001E-2</v>
      </c>
      <c r="J2932" s="23">
        <v>2.8999999999999998E-2</v>
      </c>
      <c r="K2932" s="23">
        <v>2.9900000000000003E-2</v>
      </c>
      <c r="L2932" s="23">
        <v>3.0699999999999998E-2</v>
      </c>
    </row>
    <row r="2933" spans="1:12">
      <c r="A2933" s="4">
        <v>43348</v>
      </c>
      <c r="B2933" s="23">
        <v>1.9199999999999998E-2</v>
      </c>
      <c r="C2933" s="23">
        <v>2.1400000000000002E-2</v>
      </c>
      <c r="D2933" s="23">
        <v>2.3E-2</v>
      </c>
      <c r="E2933" s="23">
        <v>2.4900000000000002E-2</v>
      </c>
      <c r="F2933" s="23">
        <v>2.6600000000000002E-2</v>
      </c>
      <c r="G2933" s="23">
        <v>2.7200000000000002E-2</v>
      </c>
      <c r="H2933" s="23">
        <v>2.7699999999999999E-2</v>
      </c>
      <c r="I2933" s="23">
        <v>2.8500000000000001E-2</v>
      </c>
      <c r="J2933" s="23">
        <v>2.8999999999999998E-2</v>
      </c>
      <c r="K2933" s="23">
        <v>0.03</v>
      </c>
      <c r="L2933" s="23">
        <v>3.0800000000000001E-2</v>
      </c>
    </row>
    <row r="2934" spans="1:12">
      <c r="A2934" s="4">
        <v>43349</v>
      </c>
      <c r="B2934" s="23">
        <v>1.9199999999999998E-2</v>
      </c>
      <c r="C2934" s="23">
        <v>2.1299999999999999E-2</v>
      </c>
      <c r="D2934" s="23">
        <v>2.3E-2</v>
      </c>
      <c r="E2934" s="23">
        <v>2.5000000000000001E-2</v>
      </c>
      <c r="F2934" s="23">
        <v>2.64E-2</v>
      </c>
      <c r="G2934" s="23">
        <v>2.7099999999999999E-2</v>
      </c>
      <c r="H2934" s="23">
        <v>2.76E-2</v>
      </c>
      <c r="I2934" s="23">
        <v>2.8300000000000002E-2</v>
      </c>
      <c r="J2934" s="23">
        <v>2.8799999999999999E-2</v>
      </c>
      <c r="K2934" s="23">
        <v>2.98E-2</v>
      </c>
      <c r="L2934" s="23">
        <v>3.0600000000000002E-2</v>
      </c>
    </row>
    <row r="2935" spans="1:12">
      <c r="A2935" s="4">
        <v>43350</v>
      </c>
      <c r="B2935" s="23">
        <v>1.9199999999999998E-2</v>
      </c>
      <c r="C2935" s="23">
        <v>2.1400000000000002E-2</v>
      </c>
      <c r="D2935" s="23">
        <v>2.3E-2</v>
      </c>
      <c r="E2935" s="23">
        <v>2.53E-2</v>
      </c>
      <c r="F2935" s="23">
        <v>2.7099999999999999E-2</v>
      </c>
      <c r="G2935" s="23">
        <v>2.7799999999999998E-2</v>
      </c>
      <c r="H2935" s="23">
        <v>2.8199999999999999E-2</v>
      </c>
      <c r="I2935" s="23">
        <v>2.8900000000000002E-2</v>
      </c>
      <c r="J2935" s="23">
        <v>2.9399999999999999E-2</v>
      </c>
      <c r="K2935" s="23">
        <v>3.0299999999999997E-2</v>
      </c>
      <c r="L2935" s="23">
        <v>3.1099999999999999E-2</v>
      </c>
    </row>
    <row r="2936" spans="1:12">
      <c r="A2936" s="4">
        <v>43353</v>
      </c>
      <c r="B2936" s="23">
        <v>1.9199999999999998E-2</v>
      </c>
      <c r="C2936" s="23">
        <v>2.1400000000000002E-2</v>
      </c>
      <c r="D2936" s="23">
        <v>2.3199999999999998E-2</v>
      </c>
      <c r="E2936" s="23">
        <v>2.5399999999999999E-2</v>
      </c>
      <c r="F2936" s="23">
        <v>2.7300000000000001E-2</v>
      </c>
      <c r="G2936" s="23">
        <v>2.7799999999999998E-2</v>
      </c>
      <c r="H2936" s="23">
        <v>2.8300000000000002E-2</v>
      </c>
      <c r="I2936" s="23">
        <v>2.8900000000000002E-2</v>
      </c>
      <c r="J2936" s="23">
        <v>2.9399999999999999E-2</v>
      </c>
      <c r="K2936" s="23">
        <v>3.0200000000000001E-2</v>
      </c>
      <c r="L2936" s="23">
        <v>3.0899999999999997E-2</v>
      </c>
    </row>
    <row r="2937" spans="1:12">
      <c r="A2937" s="4">
        <v>43354</v>
      </c>
      <c r="B2937" s="23">
        <v>1.9199999999999998E-2</v>
      </c>
      <c r="C2937" s="23">
        <v>2.1499999999999998E-2</v>
      </c>
      <c r="D2937" s="23">
        <v>2.3099999999999999E-2</v>
      </c>
      <c r="E2937" s="23">
        <v>2.5499999999999998E-2</v>
      </c>
      <c r="F2937" s="23">
        <v>2.76E-2</v>
      </c>
      <c r="G2937" s="23">
        <v>2.8300000000000002E-2</v>
      </c>
      <c r="H2937" s="23">
        <v>2.87E-2</v>
      </c>
      <c r="I2937" s="23">
        <v>2.9399999999999999E-2</v>
      </c>
      <c r="J2937" s="23">
        <v>2.98E-2</v>
      </c>
      <c r="K2937" s="23">
        <v>3.0600000000000002E-2</v>
      </c>
      <c r="L2937" s="23">
        <v>3.1300000000000001E-2</v>
      </c>
    </row>
    <row r="2938" spans="1:12">
      <c r="A2938" s="4">
        <v>43355</v>
      </c>
      <c r="B2938" s="23">
        <v>1.9199999999999998E-2</v>
      </c>
      <c r="C2938" s="23">
        <v>2.1600000000000001E-2</v>
      </c>
      <c r="D2938" s="23">
        <v>2.3300000000000001E-2</v>
      </c>
      <c r="E2938" s="23">
        <v>2.5600000000000001E-2</v>
      </c>
      <c r="F2938" s="23">
        <v>2.7400000000000001E-2</v>
      </c>
      <c r="G2938" s="23">
        <v>2.8199999999999999E-2</v>
      </c>
      <c r="H2938" s="23">
        <v>2.87E-2</v>
      </c>
      <c r="I2938" s="23">
        <v>2.9300000000000003E-2</v>
      </c>
      <c r="J2938" s="23">
        <v>2.9700000000000001E-2</v>
      </c>
      <c r="K2938" s="23">
        <v>3.04E-2</v>
      </c>
      <c r="L2938" s="23">
        <v>3.1099999999999999E-2</v>
      </c>
    </row>
    <row r="2939" spans="1:12">
      <c r="A2939" s="4">
        <v>43356</v>
      </c>
      <c r="B2939" s="23">
        <v>1.9199999999999998E-2</v>
      </c>
      <c r="C2939" s="23">
        <v>2.1499999999999998E-2</v>
      </c>
      <c r="D2939" s="23">
        <v>2.3300000000000001E-2</v>
      </c>
      <c r="E2939" s="23">
        <v>2.5499999999999998E-2</v>
      </c>
      <c r="F2939" s="23">
        <v>2.76E-2</v>
      </c>
      <c r="G2939" s="23">
        <v>2.8300000000000002E-2</v>
      </c>
      <c r="H2939" s="23">
        <v>2.87E-2</v>
      </c>
      <c r="I2939" s="23">
        <v>2.9300000000000003E-2</v>
      </c>
      <c r="J2939" s="23">
        <v>2.9700000000000001E-2</v>
      </c>
      <c r="K2939" s="23">
        <v>3.04E-2</v>
      </c>
      <c r="L2939" s="23">
        <v>3.1099999999999999E-2</v>
      </c>
    </row>
    <row r="2940" spans="1:12">
      <c r="A2940" s="4">
        <v>43357</v>
      </c>
      <c r="B2940" s="23">
        <v>1.9199999999999998E-2</v>
      </c>
      <c r="C2940" s="23">
        <v>2.1600000000000001E-2</v>
      </c>
      <c r="D2940" s="23">
        <v>2.3300000000000001E-2</v>
      </c>
      <c r="E2940" s="23">
        <v>2.5600000000000001E-2</v>
      </c>
      <c r="F2940" s="23">
        <v>2.7799999999999998E-2</v>
      </c>
      <c r="G2940" s="23">
        <v>2.8500000000000001E-2</v>
      </c>
      <c r="H2940" s="23">
        <v>2.8999999999999998E-2</v>
      </c>
      <c r="I2940" s="23">
        <v>2.9600000000000001E-2</v>
      </c>
      <c r="J2940" s="23">
        <v>2.9900000000000003E-2</v>
      </c>
      <c r="K2940" s="23">
        <v>3.0699999999999998E-2</v>
      </c>
      <c r="L2940" s="23">
        <v>3.1300000000000001E-2</v>
      </c>
    </row>
    <row r="2941" spans="1:12">
      <c r="A2941" s="4">
        <v>43360</v>
      </c>
      <c r="B2941" s="23">
        <v>1.9199999999999998E-2</v>
      </c>
      <c r="C2941" s="23">
        <v>2.1600000000000001E-2</v>
      </c>
      <c r="D2941" s="23">
        <v>2.35E-2</v>
      </c>
      <c r="E2941" s="23">
        <v>2.5699999999999997E-2</v>
      </c>
      <c r="F2941" s="23">
        <v>2.7799999999999998E-2</v>
      </c>
      <c r="G2941" s="23">
        <v>2.8500000000000001E-2</v>
      </c>
      <c r="H2941" s="23">
        <v>2.8900000000000002E-2</v>
      </c>
      <c r="I2941" s="23">
        <v>2.9600000000000001E-2</v>
      </c>
      <c r="J2941" s="23">
        <v>2.9900000000000003E-2</v>
      </c>
      <c r="K2941" s="23">
        <v>3.0699999999999998E-2</v>
      </c>
      <c r="L2941" s="23">
        <v>3.1300000000000001E-2</v>
      </c>
    </row>
    <row r="2942" spans="1:12">
      <c r="A2942" s="4">
        <v>43361</v>
      </c>
      <c r="B2942" s="23">
        <v>1.9199999999999998E-2</v>
      </c>
      <c r="C2942" s="23">
        <v>2.1700000000000001E-2</v>
      </c>
      <c r="D2942" s="23">
        <v>2.3599999999999999E-2</v>
      </c>
      <c r="E2942" s="23">
        <v>2.58E-2</v>
      </c>
      <c r="F2942" s="23">
        <v>2.81E-2</v>
      </c>
      <c r="G2942" s="23">
        <v>2.8799999999999999E-2</v>
      </c>
      <c r="H2942" s="23">
        <v>2.9399999999999999E-2</v>
      </c>
      <c r="I2942" s="23">
        <v>3.0099999999999998E-2</v>
      </c>
      <c r="J2942" s="23">
        <v>3.0499999999999999E-2</v>
      </c>
      <c r="K2942" s="23">
        <v>3.1400000000000004E-2</v>
      </c>
      <c r="L2942" s="23">
        <v>3.2000000000000001E-2</v>
      </c>
    </row>
    <row r="2943" spans="1:12">
      <c r="A2943" s="4">
        <v>43362</v>
      </c>
      <c r="B2943" s="23">
        <v>1.9199999999999998E-2</v>
      </c>
      <c r="C2943" s="23">
        <v>2.1600000000000001E-2</v>
      </c>
      <c r="D2943" s="23">
        <v>2.3599999999999999E-2</v>
      </c>
      <c r="E2943" s="23">
        <v>2.58E-2</v>
      </c>
      <c r="F2943" s="23">
        <v>2.81E-2</v>
      </c>
      <c r="G2943" s="23">
        <v>2.8900000000000002E-2</v>
      </c>
      <c r="H2943" s="23">
        <v>2.9600000000000001E-2</v>
      </c>
      <c r="I2943" s="23">
        <v>3.04E-2</v>
      </c>
      <c r="J2943" s="23">
        <v>3.0800000000000001E-2</v>
      </c>
      <c r="K2943" s="23">
        <v>3.1600000000000003E-2</v>
      </c>
      <c r="L2943" s="23">
        <v>3.2300000000000002E-2</v>
      </c>
    </row>
    <row r="2944" spans="1:12">
      <c r="A2944" s="4">
        <v>43363</v>
      </c>
      <c r="B2944" s="23">
        <v>1.9199999999999998E-2</v>
      </c>
      <c r="C2944" s="23">
        <v>2.1700000000000001E-2</v>
      </c>
      <c r="D2944" s="23">
        <v>2.3700000000000002E-2</v>
      </c>
      <c r="E2944" s="23">
        <v>2.58E-2</v>
      </c>
      <c r="F2944" s="23">
        <v>2.81E-2</v>
      </c>
      <c r="G2944" s="23">
        <v>2.8900000000000002E-2</v>
      </c>
      <c r="H2944" s="23">
        <v>2.9600000000000001E-2</v>
      </c>
      <c r="I2944" s="23">
        <v>3.0299999999999997E-2</v>
      </c>
      <c r="J2944" s="23">
        <v>3.0699999999999998E-2</v>
      </c>
      <c r="K2944" s="23">
        <v>3.15E-2</v>
      </c>
      <c r="L2944" s="23">
        <v>3.2099999999999997E-2</v>
      </c>
    </row>
    <row r="2945" spans="1:12">
      <c r="A2945" s="4">
        <v>43364</v>
      </c>
      <c r="B2945" s="23">
        <v>1.9199999999999998E-2</v>
      </c>
      <c r="C2945" s="23">
        <v>2.18E-2</v>
      </c>
      <c r="D2945" s="23">
        <v>2.3799999999999998E-2</v>
      </c>
      <c r="E2945" s="23">
        <v>2.58E-2</v>
      </c>
      <c r="F2945" s="23">
        <v>2.81E-2</v>
      </c>
      <c r="G2945" s="23">
        <v>2.8900000000000002E-2</v>
      </c>
      <c r="H2945" s="23">
        <v>2.9500000000000002E-2</v>
      </c>
      <c r="I2945" s="23">
        <v>3.0299999999999997E-2</v>
      </c>
      <c r="J2945" s="23">
        <v>3.0699999999999998E-2</v>
      </c>
      <c r="K2945" s="23">
        <v>3.1400000000000004E-2</v>
      </c>
      <c r="L2945" s="23">
        <v>3.2000000000000001E-2</v>
      </c>
    </row>
    <row r="2946" spans="1:12">
      <c r="A2946" s="4">
        <v>43367</v>
      </c>
      <c r="B2946" s="23">
        <v>1.9299999999999998E-2</v>
      </c>
      <c r="C2946" s="23">
        <v>2.2200000000000001E-2</v>
      </c>
      <c r="D2946" s="23">
        <v>2.3799999999999998E-2</v>
      </c>
      <c r="E2946" s="23">
        <v>2.6000000000000002E-2</v>
      </c>
      <c r="F2946" s="23">
        <v>2.8300000000000002E-2</v>
      </c>
      <c r="G2946" s="23">
        <v>2.8900000000000002E-2</v>
      </c>
      <c r="H2946" s="23">
        <v>2.9600000000000001E-2</v>
      </c>
      <c r="I2946" s="23">
        <v>3.04E-2</v>
      </c>
      <c r="J2946" s="23">
        <v>3.0800000000000001E-2</v>
      </c>
      <c r="K2946" s="23">
        <v>3.15E-2</v>
      </c>
      <c r="L2946" s="23">
        <v>3.2099999999999997E-2</v>
      </c>
    </row>
    <row r="2947" spans="1:12">
      <c r="A2947" s="4">
        <v>43368</v>
      </c>
      <c r="B2947" s="23">
        <v>1.9299999999999998E-2</v>
      </c>
      <c r="C2947" s="23">
        <v>2.2099999999999998E-2</v>
      </c>
      <c r="D2947" s="23">
        <v>2.3799999999999998E-2</v>
      </c>
      <c r="E2947" s="23">
        <v>2.5899999999999999E-2</v>
      </c>
      <c r="F2947" s="23">
        <v>2.8300000000000002E-2</v>
      </c>
      <c r="G2947" s="23">
        <v>2.9100000000000001E-2</v>
      </c>
      <c r="H2947" s="23">
        <v>2.9900000000000003E-2</v>
      </c>
      <c r="I2947" s="23">
        <v>3.0600000000000002E-2</v>
      </c>
      <c r="J2947" s="23">
        <v>3.1E-2</v>
      </c>
      <c r="K2947" s="23">
        <v>3.1699999999999999E-2</v>
      </c>
      <c r="L2947" s="23">
        <v>3.2300000000000002E-2</v>
      </c>
    </row>
    <row r="2948" spans="1:12">
      <c r="A2948" s="4">
        <v>43369</v>
      </c>
      <c r="B2948" s="23">
        <v>1.9299999999999998E-2</v>
      </c>
      <c r="C2948" s="23">
        <v>2.2000000000000002E-2</v>
      </c>
      <c r="D2948" s="23">
        <v>2.3700000000000002E-2</v>
      </c>
      <c r="E2948" s="23">
        <v>2.58E-2</v>
      </c>
      <c r="F2948" s="23">
        <v>2.8300000000000002E-2</v>
      </c>
      <c r="G2948" s="23">
        <v>2.8900000000000002E-2</v>
      </c>
      <c r="H2948" s="23">
        <v>2.9600000000000001E-2</v>
      </c>
      <c r="I2948" s="23">
        <v>3.0200000000000001E-2</v>
      </c>
      <c r="J2948" s="23">
        <v>3.0600000000000002E-2</v>
      </c>
      <c r="K2948" s="23">
        <v>3.1400000000000004E-2</v>
      </c>
      <c r="L2948" s="23">
        <v>3.1899999999999998E-2</v>
      </c>
    </row>
    <row r="2949" spans="1:12">
      <c r="A2949" s="4">
        <v>43370</v>
      </c>
      <c r="B2949" s="23">
        <v>2.18E-2</v>
      </c>
      <c r="C2949" s="23">
        <v>2.18E-2</v>
      </c>
      <c r="D2949" s="23">
        <v>2.3700000000000002E-2</v>
      </c>
      <c r="E2949" s="23">
        <v>2.58E-2</v>
      </c>
      <c r="F2949" s="23">
        <v>2.8300000000000002E-2</v>
      </c>
      <c r="G2949" s="23">
        <v>2.8900000000000002E-2</v>
      </c>
      <c r="H2949" s="23">
        <v>2.9600000000000001E-2</v>
      </c>
      <c r="I2949" s="23">
        <v>3.0200000000000001E-2</v>
      </c>
      <c r="J2949" s="23">
        <v>3.0600000000000002E-2</v>
      </c>
      <c r="K2949" s="23">
        <v>3.1300000000000001E-2</v>
      </c>
      <c r="L2949" s="23">
        <v>3.1899999999999998E-2</v>
      </c>
    </row>
    <row r="2950" spans="1:12">
      <c r="A2950" s="4">
        <v>43371</v>
      </c>
      <c r="B2950" s="23">
        <v>2.18E-2</v>
      </c>
      <c r="C2950" s="23">
        <v>2.1899999999999999E-2</v>
      </c>
      <c r="D2950" s="23">
        <v>2.3599999999999999E-2</v>
      </c>
      <c r="E2950" s="23">
        <v>2.5899999999999999E-2</v>
      </c>
      <c r="F2950" s="23">
        <v>2.81E-2</v>
      </c>
      <c r="G2950" s="23">
        <v>2.8799999999999999E-2</v>
      </c>
      <c r="H2950" s="23">
        <v>2.9399999999999999E-2</v>
      </c>
      <c r="I2950" s="23">
        <v>3.0099999999999998E-2</v>
      </c>
      <c r="J2950" s="23">
        <v>3.0499999999999999E-2</v>
      </c>
      <c r="K2950" s="23">
        <v>3.1300000000000001E-2</v>
      </c>
      <c r="L2950" s="23">
        <v>3.1899999999999998E-2</v>
      </c>
    </row>
    <row r="2951" spans="1:12">
      <c r="A2951" s="4">
        <v>43374</v>
      </c>
      <c r="B2951" s="23">
        <v>2.18E-2</v>
      </c>
      <c r="C2951" s="23">
        <v>2.23E-2</v>
      </c>
      <c r="D2951" s="23">
        <v>2.4E-2</v>
      </c>
      <c r="E2951" s="23">
        <v>2.6000000000000002E-2</v>
      </c>
      <c r="F2951" s="23">
        <v>2.8199999999999999E-2</v>
      </c>
      <c r="G2951" s="23">
        <v>2.8999999999999998E-2</v>
      </c>
      <c r="H2951" s="23">
        <v>2.9600000000000001E-2</v>
      </c>
      <c r="I2951" s="23">
        <v>3.04E-2</v>
      </c>
      <c r="J2951" s="23">
        <v>3.0899999999999997E-2</v>
      </c>
      <c r="K2951" s="23">
        <v>3.1800000000000002E-2</v>
      </c>
      <c r="L2951" s="23">
        <v>3.2400000000000005E-2</v>
      </c>
    </row>
    <row r="2952" spans="1:12">
      <c r="A2952" s="4">
        <v>43375</v>
      </c>
      <c r="B2952" s="23">
        <v>2.18E-2</v>
      </c>
      <c r="C2952" s="23">
        <v>2.23E-2</v>
      </c>
      <c r="D2952" s="23">
        <v>2.41E-2</v>
      </c>
      <c r="E2952" s="23">
        <v>2.6099999999999998E-2</v>
      </c>
      <c r="F2952" s="23">
        <v>2.8199999999999999E-2</v>
      </c>
      <c r="G2952" s="23">
        <v>2.8799999999999999E-2</v>
      </c>
      <c r="H2952" s="23">
        <v>2.9399999999999999E-2</v>
      </c>
      <c r="I2952" s="23">
        <v>3.0099999999999998E-2</v>
      </c>
      <c r="J2952" s="23">
        <v>3.0499999999999999E-2</v>
      </c>
      <c r="K2952" s="23">
        <v>3.1400000000000004E-2</v>
      </c>
      <c r="L2952" s="23">
        <v>3.2000000000000001E-2</v>
      </c>
    </row>
    <row r="2953" spans="1:12">
      <c r="A2953" s="4">
        <v>43376</v>
      </c>
      <c r="B2953" s="23">
        <v>2.18E-2</v>
      </c>
      <c r="C2953" s="23">
        <v>2.23E-2</v>
      </c>
      <c r="D2953" s="23">
        <v>2.41E-2</v>
      </c>
      <c r="E2953" s="23">
        <v>2.6200000000000001E-2</v>
      </c>
      <c r="F2953" s="23">
        <v>2.8500000000000001E-2</v>
      </c>
      <c r="G2953" s="23">
        <v>2.9399999999999999E-2</v>
      </c>
      <c r="H2953" s="23">
        <v>3.0200000000000001E-2</v>
      </c>
      <c r="I2953" s="23">
        <v>3.1E-2</v>
      </c>
      <c r="J2953" s="23">
        <v>3.15E-2</v>
      </c>
      <c r="K2953" s="23">
        <v>3.2400000000000005E-2</v>
      </c>
      <c r="L2953" s="23">
        <v>3.3000000000000002E-2</v>
      </c>
    </row>
    <row r="2954" spans="1:12">
      <c r="A2954" s="4">
        <v>43377</v>
      </c>
      <c r="B2954" s="23">
        <v>2.18E-2</v>
      </c>
      <c r="C2954" s="23">
        <v>2.2200000000000001E-2</v>
      </c>
      <c r="D2954" s="23">
        <v>2.4199999999999999E-2</v>
      </c>
      <c r="E2954" s="23">
        <v>2.63E-2</v>
      </c>
      <c r="F2954" s="23">
        <v>2.87E-2</v>
      </c>
      <c r="G2954" s="23">
        <v>2.9700000000000001E-2</v>
      </c>
      <c r="H2954" s="23">
        <v>3.0499999999999999E-2</v>
      </c>
      <c r="I2954" s="23">
        <v>3.1400000000000004E-2</v>
      </c>
      <c r="J2954" s="23">
        <v>3.1899999999999998E-2</v>
      </c>
      <c r="K2954" s="23">
        <v>3.2899999999999999E-2</v>
      </c>
      <c r="L2954" s="23">
        <v>3.3500000000000002E-2</v>
      </c>
    </row>
    <row r="2955" spans="1:12">
      <c r="A2955" s="4">
        <v>43378</v>
      </c>
      <c r="B2955" s="23">
        <v>2.18E-2</v>
      </c>
      <c r="C2955" s="23">
        <v>2.23E-2</v>
      </c>
      <c r="D2955" s="23">
        <v>2.41E-2</v>
      </c>
      <c r="E2955" s="23">
        <v>2.64E-2</v>
      </c>
      <c r="F2955" s="23">
        <v>2.8799999999999999E-2</v>
      </c>
      <c r="G2955" s="23">
        <v>2.9900000000000003E-2</v>
      </c>
      <c r="H2955" s="23">
        <v>3.0699999999999998E-2</v>
      </c>
      <c r="I2955" s="23">
        <v>3.1800000000000002E-2</v>
      </c>
      <c r="J2955" s="23">
        <v>3.2300000000000002E-2</v>
      </c>
      <c r="K2955" s="23">
        <v>3.3399999999999999E-2</v>
      </c>
      <c r="L2955" s="23">
        <v>3.4000000000000002E-2</v>
      </c>
    </row>
    <row r="2956" spans="1:12">
      <c r="A2956" s="4">
        <v>43382</v>
      </c>
      <c r="B2956" s="23">
        <v>2.18E-2</v>
      </c>
      <c r="C2956" s="23">
        <v>2.2499999999999999E-2</v>
      </c>
      <c r="D2956" s="23">
        <v>2.46E-2</v>
      </c>
      <c r="E2956" s="23">
        <v>2.6499999999999999E-2</v>
      </c>
      <c r="F2956" s="23">
        <v>2.8799999999999999E-2</v>
      </c>
      <c r="G2956" s="23">
        <v>2.98E-2</v>
      </c>
      <c r="H2956" s="23">
        <v>3.0499999999999999E-2</v>
      </c>
      <c r="I2956" s="23">
        <v>3.15E-2</v>
      </c>
      <c r="J2956" s="23">
        <v>3.2099999999999997E-2</v>
      </c>
      <c r="K2956" s="23">
        <v>3.3000000000000002E-2</v>
      </c>
      <c r="L2956" s="23">
        <v>3.3700000000000001E-2</v>
      </c>
    </row>
    <row r="2957" spans="1:12">
      <c r="A2957" s="4">
        <v>43383</v>
      </c>
      <c r="B2957" s="23">
        <v>2.18E-2</v>
      </c>
      <c r="C2957" s="23">
        <v>2.2700000000000001E-2</v>
      </c>
      <c r="D2957" s="23">
        <v>2.4500000000000001E-2</v>
      </c>
      <c r="E2957" s="23">
        <v>2.6699999999999998E-2</v>
      </c>
      <c r="F2957" s="23">
        <v>2.8799999999999999E-2</v>
      </c>
      <c r="G2957" s="23">
        <v>2.9700000000000001E-2</v>
      </c>
      <c r="H2957" s="23">
        <v>3.0499999999999999E-2</v>
      </c>
      <c r="I2957" s="23">
        <v>3.15E-2</v>
      </c>
      <c r="J2957" s="23">
        <v>3.2199999999999999E-2</v>
      </c>
      <c r="K2957" s="23">
        <v>3.3300000000000003E-2</v>
      </c>
      <c r="L2957" s="23">
        <v>3.39E-2</v>
      </c>
    </row>
    <row r="2958" spans="1:12">
      <c r="A2958" s="4">
        <v>43384</v>
      </c>
      <c r="B2958" s="23">
        <v>2.18E-2</v>
      </c>
      <c r="C2958" s="23">
        <v>2.2700000000000001E-2</v>
      </c>
      <c r="D2958" s="23">
        <v>2.4399999999999998E-2</v>
      </c>
      <c r="E2958" s="23">
        <v>2.6600000000000002E-2</v>
      </c>
      <c r="F2958" s="23">
        <v>2.8500000000000001E-2</v>
      </c>
      <c r="G2958" s="23">
        <v>2.9399999999999999E-2</v>
      </c>
      <c r="H2958" s="23">
        <v>0.03</v>
      </c>
      <c r="I2958" s="23">
        <v>3.0899999999999997E-2</v>
      </c>
      <c r="J2958" s="23">
        <v>3.1400000000000004E-2</v>
      </c>
      <c r="K2958" s="23">
        <v>3.2500000000000001E-2</v>
      </c>
      <c r="L2958" s="23">
        <v>3.32E-2</v>
      </c>
    </row>
    <row r="2959" spans="1:12">
      <c r="A2959" s="4">
        <v>43385</v>
      </c>
      <c r="B2959" s="23">
        <v>2.18E-2</v>
      </c>
      <c r="C2959" s="23">
        <v>2.2799999999999997E-2</v>
      </c>
      <c r="D2959" s="23">
        <v>2.4399999999999998E-2</v>
      </c>
      <c r="E2959" s="23">
        <v>2.6600000000000002E-2</v>
      </c>
      <c r="F2959" s="23">
        <v>2.8500000000000001E-2</v>
      </c>
      <c r="G2959" s="23">
        <v>2.9300000000000003E-2</v>
      </c>
      <c r="H2959" s="23">
        <v>0.03</v>
      </c>
      <c r="I2959" s="23">
        <v>3.0899999999999997E-2</v>
      </c>
      <c r="J2959" s="23">
        <v>3.15E-2</v>
      </c>
      <c r="K2959" s="23">
        <v>3.2500000000000001E-2</v>
      </c>
      <c r="L2959" s="23">
        <v>3.32E-2</v>
      </c>
    </row>
    <row r="2960" spans="1:12">
      <c r="A2960" s="4">
        <v>43388</v>
      </c>
      <c r="B2960" s="23">
        <v>2.18E-2</v>
      </c>
      <c r="C2960" s="23">
        <v>2.3099999999999999E-2</v>
      </c>
      <c r="D2960" s="23">
        <v>2.4700000000000003E-2</v>
      </c>
      <c r="E2960" s="23">
        <v>2.6699999999999998E-2</v>
      </c>
      <c r="F2960" s="23">
        <v>2.8500000000000001E-2</v>
      </c>
      <c r="G2960" s="23">
        <v>2.9399999999999999E-2</v>
      </c>
      <c r="H2960" s="23">
        <v>3.0099999999999998E-2</v>
      </c>
      <c r="I2960" s="23">
        <v>3.1E-2</v>
      </c>
      <c r="J2960" s="23">
        <v>3.1600000000000003E-2</v>
      </c>
      <c r="K2960" s="23">
        <v>3.27E-2</v>
      </c>
      <c r="L2960" s="23">
        <v>3.3399999999999999E-2</v>
      </c>
    </row>
    <row r="2961" spans="1:13">
      <c r="A2961" s="4">
        <v>43389</v>
      </c>
      <c r="B2961" s="23">
        <v>2.18E-2</v>
      </c>
      <c r="C2961" s="23">
        <v>2.3E-2</v>
      </c>
      <c r="D2961" s="23">
        <v>2.46E-2</v>
      </c>
      <c r="E2961" s="23">
        <v>2.6600000000000002E-2</v>
      </c>
      <c r="F2961" s="23">
        <v>2.87E-2</v>
      </c>
      <c r="G2961" s="23">
        <v>2.9500000000000002E-2</v>
      </c>
      <c r="H2961" s="23">
        <v>3.0200000000000001E-2</v>
      </c>
      <c r="I2961" s="23">
        <v>3.1E-2</v>
      </c>
      <c r="J2961" s="23">
        <v>3.1600000000000003E-2</v>
      </c>
      <c r="K2961" s="23">
        <v>3.2599999999999997E-2</v>
      </c>
      <c r="L2961" s="23">
        <v>3.32E-2</v>
      </c>
    </row>
    <row r="2962" spans="1:13">
      <c r="A2962" s="4">
        <v>43390</v>
      </c>
      <c r="B2962" s="23">
        <v>2.1899999999999999E-2</v>
      </c>
      <c r="C2962" s="23">
        <v>2.3099999999999999E-2</v>
      </c>
      <c r="D2962" s="23">
        <v>2.4700000000000003E-2</v>
      </c>
      <c r="E2962" s="23">
        <v>2.6600000000000002E-2</v>
      </c>
      <c r="F2962" s="23">
        <v>2.8900000000000002E-2</v>
      </c>
      <c r="G2962" s="23">
        <v>2.9700000000000001E-2</v>
      </c>
      <c r="H2962" s="23">
        <v>3.04E-2</v>
      </c>
      <c r="I2962" s="23">
        <v>3.1300000000000001E-2</v>
      </c>
      <c r="J2962" s="23">
        <v>3.1899999999999998E-2</v>
      </c>
      <c r="K2962" s="23">
        <v>3.2899999999999999E-2</v>
      </c>
      <c r="L2962" s="23">
        <v>3.3500000000000002E-2</v>
      </c>
    </row>
    <row r="2963" spans="1:13">
      <c r="A2963" s="4">
        <v>43391</v>
      </c>
      <c r="B2963" s="23">
        <v>2.1899999999999999E-2</v>
      </c>
      <c r="C2963" s="23">
        <v>2.3199999999999998E-2</v>
      </c>
      <c r="D2963" s="23">
        <v>2.4700000000000003E-2</v>
      </c>
      <c r="E2963" s="23">
        <v>2.6699999999999998E-2</v>
      </c>
      <c r="F2963" s="23">
        <v>2.87E-2</v>
      </c>
      <c r="G2963" s="23">
        <v>2.9500000000000002E-2</v>
      </c>
      <c r="H2963" s="23">
        <v>3.0299999999999997E-2</v>
      </c>
      <c r="I2963" s="23">
        <v>3.1099999999999999E-2</v>
      </c>
      <c r="J2963" s="23">
        <v>3.1699999999999999E-2</v>
      </c>
      <c r="K2963" s="23">
        <v>3.2799999999999996E-2</v>
      </c>
      <c r="L2963" s="23">
        <v>3.3599999999999998E-2</v>
      </c>
    </row>
    <row r="2964" spans="1:13">
      <c r="A2964" s="4">
        <v>43392</v>
      </c>
      <c r="B2964" s="23">
        <v>2.1899999999999999E-2</v>
      </c>
      <c r="C2964" s="23">
        <v>2.3099999999999999E-2</v>
      </c>
      <c r="D2964" s="23">
        <v>2.4799999999999999E-2</v>
      </c>
      <c r="E2964" s="23">
        <v>2.6699999999999998E-2</v>
      </c>
      <c r="F2964" s="23">
        <v>2.92E-2</v>
      </c>
      <c r="G2964" s="23">
        <v>2.9900000000000003E-2</v>
      </c>
      <c r="H2964" s="23">
        <v>3.0499999999999999E-2</v>
      </c>
      <c r="I2964" s="23">
        <v>3.1400000000000004E-2</v>
      </c>
      <c r="J2964" s="23">
        <v>3.2000000000000001E-2</v>
      </c>
      <c r="K2964" s="23">
        <v>3.3099999999999997E-2</v>
      </c>
      <c r="L2964" s="23">
        <v>3.3799999999999997E-2</v>
      </c>
    </row>
    <row r="2965" spans="1:13">
      <c r="A2965" s="4">
        <v>43395</v>
      </c>
      <c r="B2965" s="23">
        <v>2.1899999999999999E-2</v>
      </c>
      <c r="C2965" s="23">
        <v>2.3399999999999997E-2</v>
      </c>
      <c r="D2965" s="23">
        <v>2.4900000000000002E-2</v>
      </c>
      <c r="E2965" s="23">
        <v>2.6800000000000001E-2</v>
      </c>
      <c r="F2965" s="23">
        <v>2.92E-2</v>
      </c>
      <c r="G2965" s="23">
        <v>2.9900000000000003E-2</v>
      </c>
      <c r="H2965" s="23">
        <v>3.0499999999999999E-2</v>
      </c>
      <c r="I2965" s="23">
        <v>3.1300000000000001E-2</v>
      </c>
      <c r="J2965" s="23">
        <v>3.2000000000000001E-2</v>
      </c>
      <c r="K2965" s="23">
        <v>3.3099999999999997E-2</v>
      </c>
      <c r="L2965" s="23">
        <v>3.3799999999999997E-2</v>
      </c>
    </row>
    <row r="2966" spans="1:13">
      <c r="A2966" s="4">
        <v>43396</v>
      </c>
      <c r="B2966" s="23">
        <v>2.2000000000000002E-2</v>
      </c>
      <c r="C2966" s="23">
        <v>2.3300000000000001E-2</v>
      </c>
      <c r="D2966" s="23">
        <v>2.4799999999999999E-2</v>
      </c>
      <c r="E2966" s="23">
        <v>2.6699999999999998E-2</v>
      </c>
      <c r="F2966" s="23">
        <v>2.8900000000000002E-2</v>
      </c>
      <c r="G2966" s="23">
        <v>2.9500000000000002E-2</v>
      </c>
      <c r="H2966" s="23">
        <v>3.0099999999999998E-2</v>
      </c>
      <c r="I2966" s="23">
        <v>3.1E-2</v>
      </c>
      <c r="J2966" s="23">
        <v>3.1699999999999999E-2</v>
      </c>
      <c r="K2966" s="23">
        <v>3.2899999999999999E-2</v>
      </c>
      <c r="L2966" s="23">
        <v>3.3700000000000001E-2</v>
      </c>
    </row>
    <row r="2967" spans="1:13">
      <c r="A2967" s="4">
        <v>43397</v>
      </c>
      <c r="B2967" s="23">
        <v>2.2000000000000002E-2</v>
      </c>
      <c r="C2967" s="23">
        <v>2.3399999999999997E-2</v>
      </c>
      <c r="D2967" s="23">
        <v>2.4700000000000003E-2</v>
      </c>
      <c r="E2967" s="23">
        <v>2.64E-2</v>
      </c>
      <c r="F2967" s="23">
        <v>2.8399999999999998E-2</v>
      </c>
      <c r="G2967" s="23">
        <v>2.8900000000000002E-2</v>
      </c>
      <c r="H2967" s="23">
        <v>2.9399999999999999E-2</v>
      </c>
      <c r="I2967" s="23">
        <v>3.0200000000000001E-2</v>
      </c>
      <c r="J2967" s="23">
        <v>3.1E-2</v>
      </c>
      <c r="K2967" s="23">
        <v>3.2400000000000005E-2</v>
      </c>
      <c r="L2967" s="23">
        <v>3.3300000000000003E-2</v>
      </c>
    </row>
    <row r="2968" spans="1:13">
      <c r="A2968" s="4">
        <v>43398</v>
      </c>
      <c r="B2968" s="23">
        <v>2.2000000000000002E-2</v>
      </c>
      <c r="C2968" s="23">
        <v>2.3399999999999997E-2</v>
      </c>
      <c r="D2968" s="23">
        <v>2.4700000000000003E-2</v>
      </c>
      <c r="E2968" s="23">
        <v>2.6600000000000002E-2</v>
      </c>
      <c r="F2968" s="23">
        <v>2.86E-2</v>
      </c>
      <c r="G2968" s="23">
        <v>2.92E-2</v>
      </c>
      <c r="H2968" s="23">
        <v>2.98E-2</v>
      </c>
      <c r="I2968" s="23">
        <v>3.0699999999999998E-2</v>
      </c>
      <c r="J2968" s="23">
        <v>3.1400000000000004E-2</v>
      </c>
      <c r="K2968" s="23">
        <v>3.27E-2</v>
      </c>
      <c r="L2968" s="23">
        <v>3.3500000000000002E-2</v>
      </c>
    </row>
    <row r="2969" spans="1:13">
      <c r="A2969" s="4">
        <v>43399</v>
      </c>
      <c r="B2969" s="23">
        <v>2.2000000000000002E-2</v>
      </c>
      <c r="C2969" s="23">
        <v>2.3300000000000001E-2</v>
      </c>
      <c r="D2969" s="23">
        <v>2.4700000000000003E-2</v>
      </c>
      <c r="E2969" s="23">
        <v>2.63E-2</v>
      </c>
      <c r="F2969" s="23">
        <v>2.81E-2</v>
      </c>
      <c r="G2969" s="23">
        <v>2.8500000000000001E-2</v>
      </c>
      <c r="H2969" s="23">
        <v>2.9100000000000001E-2</v>
      </c>
      <c r="I2969" s="23">
        <v>0.03</v>
      </c>
      <c r="J2969" s="23">
        <v>3.0800000000000001E-2</v>
      </c>
      <c r="K2969" s="23">
        <v>3.2300000000000002E-2</v>
      </c>
      <c r="L2969" s="23">
        <v>3.32E-2</v>
      </c>
    </row>
    <row r="2970" spans="1:13">
      <c r="A2970" s="4">
        <v>43402</v>
      </c>
      <c r="B2970" s="23">
        <v>2.2000000000000002E-2</v>
      </c>
      <c r="C2970" s="23">
        <v>2.3399999999999997E-2</v>
      </c>
      <c r="D2970" s="23">
        <v>2.4900000000000002E-2</v>
      </c>
      <c r="E2970" s="23">
        <v>2.64E-2</v>
      </c>
      <c r="F2970" s="23">
        <v>2.81E-2</v>
      </c>
      <c r="G2970" s="23">
        <v>2.86E-2</v>
      </c>
      <c r="H2970" s="23">
        <v>2.9100000000000001E-2</v>
      </c>
      <c r="I2970" s="23">
        <v>0.03</v>
      </c>
      <c r="J2970" s="23">
        <v>3.0800000000000001E-2</v>
      </c>
      <c r="K2970" s="23">
        <v>3.2300000000000002E-2</v>
      </c>
      <c r="L2970" s="23">
        <v>3.3300000000000003E-2</v>
      </c>
    </row>
    <row r="2971" spans="1:13">
      <c r="A2971" s="4">
        <v>43403</v>
      </c>
      <c r="B2971" s="23">
        <v>2.2000000000000002E-2</v>
      </c>
      <c r="C2971" s="23">
        <v>2.3300000000000001E-2</v>
      </c>
      <c r="D2971" s="23">
        <v>2.4799999999999999E-2</v>
      </c>
      <c r="E2971" s="23">
        <v>2.6600000000000002E-2</v>
      </c>
      <c r="F2971" s="23">
        <v>2.8399999999999998E-2</v>
      </c>
      <c r="G2971" s="23">
        <v>2.8999999999999998E-2</v>
      </c>
      <c r="H2971" s="23">
        <v>2.9399999999999999E-2</v>
      </c>
      <c r="I2971" s="23">
        <v>3.0299999999999997E-2</v>
      </c>
      <c r="J2971" s="23">
        <v>3.1200000000000002E-2</v>
      </c>
      <c r="K2971" s="23">
        <v>3.2599999999999997E-2</v>
      </c>
      <c r="L2971" s="23">
        <v>3.3599999999999998E-2</v>
      </c>
      <c r="M2971">
        <v>100</v>
      </c>
    </row>
    <row r="2972" spans="1:13">
      <c r="A2972" s="4">
        <v>43404</v>
      </c>
      <c r="B2972" s="23">
        <v>2.2000000000000002E-2</v>
      </c>
      <c r="C2972" s="23">
        <v>2.3399999999999997E-2</v>
      </c>
      <c r="D2972" s="23">
        <v>2.4900000000000002E-2</v>
      </c>
      <c r="E2972" s="23">
        <v>2.69E-2</v>
      </c>
      <c r="F2972" s="23">
        <v>2.87E-2</v>
      </c>
      <c r="G2972" s="23">
        <v>2.9300000000000003E-2</v>
      </c>
      <c r="H2972" s="23">
        <v>2.98E-2</v>
      </c>
      <c r="I2972" s="23">
        <v>3.0699999999999998E-2</v>
      </c>
      <c r="J2972" s="23">
        <v>3.15E-2</v>
      </c>
      <c r="K2972" s="23">
        <v>3.3000000000000002E-2</v>
      </c>
      <c r="L2972" s="23">
        <v>3.39E-2</v>
      </c>
    </row>
    <row r="2973" spans="1:13">
      <c r="A2973" s="4">
        <v>43405</v>
      </c>
      <c r="B2973" s="23">
        <v>2.2000000000000002E-2</v>
      </c>
      <c r="C2973" s="23">
        <v>2.3199999999999998E-2</v>
      </c>
      <c r="D2973" s="23">
        <v>2.4900000000000002E-2</v>
      </c>
      <c r="E2973" s="23">
        <v>2.6699999999999998E-2</v>
      </c>
      <c r="F2973" s="23">
        <v>2.8399999999999998E-2</v>
      </c>
      <c r="G2973" s="23">
        <v>2.9100000000000001E-2</v>
      </c>
      <c r="H2973" s="23">
        <v>2.9600000000000001E-2</v>
      </c>
      <c r="I2973" s="23">
        <v>3.0600000000000002E-2</v>
      </c>
      <c r="J2973" s="23">
        <v>3.1400000000000004E-2</v>
      </c>
      <c r="K2973" s="23">
        <v>3.2899999999999999E-2</v>
      </c>
      <c r="L2973" s="23">
        <v>3.3799999999999997E-2</v>
      </c>
    </row>
    <row r="2974" spans="1:13">
      <c r="A2974" s="4">
        <v>43406</v>
      </c>
      <c r="B2974" s="23">
        <v>2.1899999999999999E-2</v>
      </c>
      <c r="C2974" s="23">
        <v>2.3300000000000001E-2</v>
      </c>
      <c r="D2974" s="23">
        <v>2.5000000000000001E-2</v>
      </c>
      <c r="E2974" s="23">
        <v>2.7000000000000003E-2</v>
      </c>
      <c r="F2974" s="23">
        <v>2.9100000000000001E-2</v>
      </c>
      <c r="G2974" s="23">
        <v>2.98E-2</v>
      </c>
      <c r="H2974" s="23">
        <v>3.04E-2</v>
      </c>
      <c r="I2974" s="23">
        <v>3.1300000000000001E-2</v>
      </c>
      <c r="J2974" s="23">
        <v>3.2199999999999999E-2</v>
      </c>
      <c r="K2974" s="23">
        <v>3.3700000000000001E-2</v>
      </c>
      <c r="L2974" s="23">
        <v>3.4599999999999999E-2</v>
      </c>
    </row>
    <row r="2975" spans="1:13">
      <c r="A2975" s="4">
        <v>43409</v>
      </c>
      <c r="B2975" s="23">
        <v>2.2000000000000002E-2</v>
      </c>
      <c r="C2975" s="23">
        <v>2.3599999999999999E-2</v>
      </c>
      <c r="D2975" s="23">
        <v>2.5099999999999997E-2</v>
      </c>
      <c r="E2975" s="23">
        <v>2.7099999999999999E-2</v>
      </c>
      <c r="F2975" s="23">
        <v>2.9100000000000001E-2</v>
      </c>
      <c r="G2975" s="23">
        <v>2.9900000000000003E-2</v>
      </c>
      <c r="H2975" s="23">
        <v>3.0299999999999997E-2</v>
      </c>
      <c r="I2975" s="23">
        <v>3.1200000000000002E-2</v>
      </c>
      <c r="J2975" s="23">
        <v>3.2000000000000001E-2</v>
      </c>
      <c r="K2975" s="23">
        <v>3.3399999999999999E-2</v>
      </c>
      <c r="L2975" s="23">
        <v>3.4300000000000004E-2</v>
      </c>
    </row>
    <row r="2976" spans="1:13">
      <c r="A2976" s="4">
        <v>43410</v>
      </c>
      <c r="B2976" s="23">
        <v>2.2000000000000002E-2</v>
      </c>
      <c r="C2976" s="23">
        <v>2.35E-2</v>
      </c>
      <c r="D2976" s="23">
        <v>2.52E-2</v>
      </c>
      <c r="E2976" s="23">
        <v>2.7200000000000002E-2</v>
      </c>
      <c r="F2976" s="23">
        <v>2.9300000000000003E-2</v>
      </c>
      <c r="G2976" s="23">
        <v>3.0099999999999998E-2</v>
      </c>
      <c r="H2976" s="23">
        <v>3.0499999999999999E-2</v>
      </c>
      <c r="I2976" s="23">
        <v>3.1400000000000004E-2</v>
      </c>
      <c r="J2976" s="23">
        <v>3.2199999999999999E-2</v>
      </c>
      <c r="K2976" s="23">
        <v>3.3500000000000002E-2</v>
      </c>
      <c r="L2976" s="23">
        <v>3.4300000000000004E-2</v>
      </c>
    </row>
    <row r="2977" spans="1:12">
      <c r="A2977" s="4">
        <v>43411</v>
      </c>
      <c r="B2977" s="23">
        <v>2.2000000000000002E-2</v>
      </c>
      <c r="C2977" s="23">
        <v>2.3700000000000002E-2</v>
      </c>
      <c r="D2977" s="23">
        <v>2.5099999999999997E-2</v>
      </c>
      <c r="E2977" s="23">
        <v>2.7400000000000001E-2</v>
      </c>
      <c r="F2977" s="23">
        <v>2.9600000000000001E-2</v>
      </c>
      <c r="G2977" s="23">
        <v>3.0299999999999997E-2</v>
      </c>
      <c r="H2977" s="23">
        <v>3.0699999999999998E-2</v>
      </c>
      <c r="I2977" s="23">
        <v>3.15E-2</v>
      </c>
      <c r="J2977" s="23">
        <v>3.2199999999999999E-2</v>
      </c>
      <c r="K2977" s="23">
        <v>3.3500000000000002E-2</v>
      </c>
      <c r="L2977" s="23">
        <v>3.4300000000000004E-2</v>
      </c>
    </row>
    <row r="2978" spans="1:12">
      <c r="A2978" s="4">
        <v>43412</v>
      </c>
      <c r="B2978" s="23">
        <v>2.2000000000000002E-2</v>
      </c>
      <c r="C2978" s="23">
        <v>2.35E-2</v>
      </c>
      <c r="D2978" s="23">
        <v>2.52E-2</v>
      </c>
      <c r="E2978" s="23">
        <v>2.7400000000000001E-2</v>
      </c>
      <c r="F2978" s="23">
        <v>2.98E-2</v>
      </c>
      <c r="G2978" s="23">
        <v>3.0499999999999999E-2</v>
      </c>
      <c r="H2978" s="23">
        <v>3.0899999999999997E-2</v>
      </c>
      <c r="I2978" s="23">
        <v>3.1699999999999999E-2</v>
      </c>
      <c r="J2978" s="23">
        <v>3.2400000000000005E-2</v>
      </c>
      <c r="K2978" s="23">
        <v>3.3599999999999998E-2</v>
      </c>
      <c r="L2978" s="23">
        <v>3.4300000000000004E-2</v>
      </c>
    </row>
    <row r="2979" spans="1:12">
      <c r="A2979" s="4">
        <v>43413</v>
      </c>
      <c r="B2979" s="23">
        <v>2.1899999999999999E-2</v>
      </c>
      <c r="C2979" s="23">
        <v>2.3599999999999999E-2</v>
      </c>
      <c r="D2979" s="23">
        <v>2.52E-2</v>
      </c>
      <c r="E2979" s="23">
        <v>2.7300000000000001E-2</v>
      </c>
      <c r="F2979" s="23">
        <v>2.9399999999999999E-2</v>
      </c>
      <c r="G2979" s="23">
        <v>3.0099999999999998E-2</v>
      </c>
      <c r="H2979" s="23">
        <v>3.0499999999999999E-2</v>
      </c>
      <c r="I2979" s="23">
        <v>3.1300000000000001E-2</v>
      </c>
      <c r="J2979" s="23">
        <v>3.1899999999999998E-2</v>
      </c>
      <c r="K2979" s="23">
        <v>3.32E-2</v>
      </c>
      <c r="L2979" s="23">
        <v>3.4000000000000002E-2</v>
      </c>
    </row>
    <row r="2980" spans="1:12">
      <c r="A2980" s="4">
        <v>43417</v>
      </c>
      <c r="B2980" s="23">
        <v>2.2000000000000002E-2</v>
      </c>
      <c r="C2980" s="23">
        <v>2.3799999999999998E-2</v>
      </c>
      <c r="D2980" s="23">
        <v>2.53E-2</v>
      </c>
      <c r="E2980" s="23">
        <v>2.7200000000000002E-2</v>
      </c>
      <c r="F2980" s="23">
        <v>2.8900000000000002E-2</v>
      </c>
      <c r="G2980" s="23">
        <v>2.9500000000000002E-2</v>
      </c>
      <c r="H2980" s="23">
        <v>2.9900000000000003E-2</v>
      </c>
      <c r="I2980" s="23">
        <v>3.0699999999999998E-2</v>
      </c>
      <c r="J2980" s="23">
        <v>3.1400000000000004E-2</v>
      </c>
      <c r="K2980" s="23">
        <v>3.2799999999999996E-2</v>
      </c>
      <c r="L2980" s="23">
        <v>3.3599999999999998E-2</v>
      </c>
    </row>
    <row r="2981" spans="1:12">
      <c r="A2981" s="4">
        <v>43418</v>
      </c>
      <c r="B2981" s="23">
        <v>2.2000000000000002E-2</v>
      </c>
      <c r="C2981" s="23">
        <v>2.3799999999999998E-2</v>
      </c>
      <c r="D2981" s="23">
        <v>2.52E-2</v>
      </c>
      <c r="E2981" s="23">
        <v>2.7099999999999999E-2</v>
      </c>
      <c r="F2981" s="23">
        <v>2.86E-2</v>
      </c>
      <c r="G2981" s="23">
        <v>2.92E-2</v>
      </c>
      <c r="H2981" s="23">
        <v>2.9500000000000002E-2</v>
      </c>
      <c r="I2981" s="23">
        <v>3.04E-2</v>
      </c>
      <c r="J2981" s="23">
        <v>3.1200000000000002E-2</v>
      </c>
      <c r="K2981" s="23">
        <v>3.2599999999999997E-2</v>
      </c>
      <c r="L2981" s="23">
        <v>3.3500000000000002E-2</v>
      </c>
    </row>
    <row r="2982" spans="1:12">
      <c r="A2982" s="4">
        <v>43419</v>
      </c>
      <c r="B2982" s="23">
        <v>2.2000000000000002E-2</v>
      </c>
      <c r="C2982" s="23">
        <v>2.3700000000000002E-2</v>
      </c>
      <c r="D2982" s="23">
        <v>2.5099999999999997E-2</v>
      </c>
      <c r="E2982" s="23">
        <v>2.7000000000000003E-2</v>
      </c>
      <c r="F2982" s="23">
        <v>2.86E-2</v>
      </c>
      <c r="G2982" s="23">
        <v>2.9100000000000001E-2</v>
      </c>
      <c r="H2982" s="23">
        <v>2.9399999999999999E-2</v>
      </c>
      <c r="I2982" s="23">
        <v>3.0200000000000001E-2</v>
      </c>
      <c r="J2982" s="23">
        <v>3.1099999999999999E-2</v>
      </c>
      <c r="K2982" s="23">
        <v>3.27E-2</v>
      </c>
      <c r="L2982" s="23">
        <v>3.3599999999999998E-2</v>
      </c>
    </row>
    <row r="2983" spans="1:12">
      <c r="A2983" s="4">
        <v>43420</v>
      </c>
      <c r="B2983" s="23">
        <v>2.2000000000000002E-2</v>
      </c>
      <c r="C2983" s="23">
        <v>2.3599999999999999E-2</v>
      </c>
      <c r="D2983" s="23">
        <v>2.5000000000000001E-2</v>
      </c>
      <c r="E2983" s="23">
        <v>2.6800000000000001E-2</v>
      </c>
      <c r="F2983" s="23">
        <v>2.81E-2</v>
      </c>
      <c r="G2983" s="23">
        <v>2.8500000000000001E-2</v>
      </c>
      <c r="H2983" s="23">
        <v>2.8999999999999998E-2</v>
      </c>
      <c r="I2983" s="23">
        <v>2.9900000000000003E-2</v>
      </c>
      <c r="J2983" s="23">
        <v>3.0800000000000001E-2</v>
      </c>
      <c r="K2983" s="23">
        <v>3.2300000000000002E-2</v>
      </c>
      <c r="L2983" s="23">
        <v>3.3300000000000003E-2</v>
      </c>
    </row>
    <row r="2984" spans="1:12">
      <c r="A2984" s="4">
        <v>43423</v>
      </c>
      <c r="B2984" s="23">
        <v>2.2000000000000002E-2</v>
      </c>
      <c r="C2984" s="23">
        <v>2.3799999999999998E-2</v>
      </c>
      <c r="D2984" s="23">
        <v>2.52E-2</v>
      </c>
      <c r="E2984" s="23">
        <v>2.6600000000000002E-2</v>
      </c>
      <c r="F2984" s="23">
        <v>2.7900000000000001E-2</v>
      </c>
      <c r="G2984" s="23">
        <v>2.8199999999999999E-2</v>
      </c>
      <c r="H2984" s="23">
        <v>2.87E-2</v>
      </c>
      <c r="I2984" s="23">
        <v>2.9700000000000001E-2</v>
      </c>
      <c r="J2984" s="23">
        <v>3.0600000000000002E-2</v>
      </c>
      <c r="K2984" s="23">
        <v>3.2199999999999999E-2</v>
      </c>
      <c r="L2984" s="23">
        <v>3.32E-2</v>
      </c>
    </row>
    <row r="2985" spans="1:12">
      <c r="A2985" s="4">
        <v>43424</v>
      </c>
      <c r="B2985" s="23">
        <v>2.2000000000000002E-2</v>
      </c>
      <c r="C2985" s="23">
        <v>2.3900000000000001E-2</v>
      </c>
      <c r="D2985" s="23">
        <v>2.5099999999999997E-2</v>
      </c>
      <c r="E2985" s="23">
        <v>2.6699999999999998E-2</v>
      </c>
      <c r="F2985" s="23">
        <v>2.7900000000000001E-2</v>
      </c>
      <c r="G2985" s="23">
        <v>2.8300000000000002E-2</v>
      </c>
      <c r="H2985" s="23">
        <v>2.8799999999999999E-2</v>
      </c>
      <c r="I2985" s="23">
        <v>2.9700000000000001E-2</v>
      </c>
      <c r="J2985" s="23">
        <v>3.0600000000000002E-2</v>
      </c>
      <c r="K2985" s="23">
        <v>3.2199999999999999E-2</v>
      </c>
      <c r="L2985" s="23">
        <v>3.3099999999999997E-2</v>
      </c>
    </row>
    <row r="2986" spans="1:12">
      <c r="A2986" s="4">
        <v>43425</v>
      </c>
      <c r="B2986" s="23">
        <v>2.2000000000000002E-2</v>
      </c>
      <c r="C2986" s="23">
        <v>2.41E-2</v>
      </c>
      <c r="D2986" s="23">
        <v>2.52E-2</v>
      </c>
      <c r="E2986" s="23">
        <v>2.6699999999999998E-2</v>
      </c>
      <c r="F2986" s="23">
        <v>2.81E-2</v>
      </c>
      <c r="G2986" s="23">
        <v>2.8399999999999998E-2</v>
      </c>
      <c r="H2986" s="23">
        <v>2.8900000000000002E-2</v>
      </c>
      <c r="I2986" s="23">
        <v>2.98E-2</v>
      </c>
      <c r="J2986" s="23">
        <v>3.0600000000000002E-2</v>
      </c>
      <c r="K2986" s="23">
        <v>3.2199999999999999E-2</v>
      </c>
      <c r="L2986" s="23">
        <v>3.3099999999999997E-2</v>
      </c>
    </row>
    <row r="2987" spans="1:12">
      <c r="A2987" s="4">
        <v>43427</v>
      </c>
      <c r="B2987" s="23">
        <v>2.2000000000000002E-2</v>
      </c>
      <c r="C2987" s="23">
        <v>2.41E-2</v>
      </c>
      <c r="D2987" s="23">
        <v>2.52E-2</v>
      </c>
      <c r="E2987" s="23">
        <v>2.6699999999999998E-2</v>
      </c>
      <c r="F2987" s="23">
        <v>2.81E-2</v>
      </c>
      <c r="G2987" s="23">
        <v>2.8300000000000002E-2</v>
      </c>
      <c r="H2987" s="23">
        <v>2.8799999999999999E-2</v>
      </c>
      <c r="I2987" s="23">
        <v>2.9700000000000001E-2</v>
      </c>
      <c r="J2987" s="23">
        <v>3.0499999999999999E-2</v>
      </c>
      <c r="K2987" s="23">
        <v>3.2099999999999997E-2</v>
      </c>
      <c r="L2987" s="23">
        <v>3.3099999999999997E-2</v>
      </c>
    </row>
    <row r="2988" spans="1:12">
      <c r="A2988" s="4">
        <v>43430</v>
      </c>
      <c r="B2988" s="23">
        <v>2.2000000000000002E-2</v>
      </c>
      <c r="C2988" s="23">
        <v>2.41E-2</v>
      </c>
      <c r="D2988" s="23">
        <v>2.5399999999999999E-2</v>
      </c>
      <c r="E2988" s="23">
        <v>2.7000000000000003E-2</v>
      </c>
      <c r="F2988" s="23">
        <v>2.8399999999999998E-2</v>
      </c>
      <c r="G2988" s="23">
        <v>2.86E-2</v>
      </c>
      <c r="H2988" s="23">
        <v>2.8999999999999998E-2</v>
      </c>
      <c r="I2988" s="23">
        <v>2.98E-2</v>
      </c>
      <c r="J2988" s="23">
        <v>3.0699999999999998E-2</v>
      </c>
      <c r="K2988" s="23">
        <v>3.2199999999999999E-2</v>
      </c>
      <c r="L2988" s="23">
        <v>3.32E-2</v>
      </c>
    </row>
    <row r="2989" spans="1:12">
      <c r="A2989" s="4">
        <v>43431</v>
      </c>
      <c r="B2989" s="23">
        <v>2.2000000000000002E-2</v>
      </c>
      <c r="C2989" s="23">
        <v>2.41E-2</v>
      </c>
      <c r="D2989" s="23">
        <v>2.53E-2</v>
      </c>
      <c r="E2989" s="23">
        <v>2.7000000000000003E-2</v>
      </c>
      <c r="F2989" s="23">
        <v>2.8300000000000002E-2</v>
      </c>
      <c r="G2989" s="23">
        <v>2.86E-2</v>
      </c>
      <c r="H2989" s="23">
        <v>2.8900000000000002E-2</v>
      </c>
      <c r="I2989" s="23">
        <v>2.98E-2</v>
      </c>
      <c r="J2989" s="23">
        <v>3.0600000000000002E-2</v>
      </c>
      <c r="K2989" s="23">
        <v>3.2199999999999999E-2</v>
      </c>
      <c r="L2989" s="23">
        <v>3.32E-2</v>
      </c>
    </row>
    <row r="2990" spans="1:12">
      <c r="A2990" s="4">
        <v>43432</v>
      </c>
      <c r="B2990" s="23">
        <v>2.2000000000000002E-2</v>
      </c>
      <c r="C2990" s="23">
        <v>2.4E-2</v>
      </c>
      <c r="D2990" s="23">
        <v>2.53E-2</v>
      </c>
      <c r="E2990" s="23">
        <v>2.69E-2</v>
      </c>
      <c r="F2990" s="23">
        <v>2.81E-2</v>
      </c>
      <c r="G2990" s="23">
        <v>2.8399999999999998E-2</v>
      </c>
      <c r="H2990" s="23">
        <v>2.87E-2</v>
      </c>
      <c r="I2990" s="23">
        <v>2.9700000000000001E-2</v>
      </c>
      <c r="J2990" s="23">
        <v>3.0600000000000002E-2</v>
      </c>
      <c r="K2990" s="23">
        <v>3.2300000000000002E-2</v>
      </c>
      <c r="L2990" s="23">
        <v>3.3399999999999999E-2</v>
      </c>
    </row>
    <row r="2991" spans="1:12">
      <c r="A2991" s="4">
        <v>43433</v>
      </c>
      <c r="B2991" s="23">
        <v>2.2000000000000002E-2</v>
      </c>
      <c r="C2991" s="23">
        <v>2.3700000000000002E-2</v>
      </c>
      <c r="D2991" s="23">
        <v>2.52E-2</v>
      </c>
      <c r="E2991" s="23">
        <v>2.69E-2</v>
      </c>
      <c r="F2991" s="23">
        <v>2.81E-2</v>
      </c>
      <c r="G2991" s="23">
        <v>2.8300000000000002E-2</v>
      </c>
      <c r="H2991" s="23">
        <v>2.8500000000000001E-2</v>
      </c>
      <c r="I2991" s="23">
        <v>2.9399999999999999E-2</v>
      </c>
      <c r="J2991" s="23">
        <v>3.0299999999999997E-2</v>
      </c>
      <c r="K2991" s="23">
        <v>3.2099999999999997E-2</v>
      </c>
      <c r="L2991" s="23">
        <v>3.3300000000000003E-2</v>
      </c>
    </row>
    <row r="2992" spans="1:12">
      <c r="A2992" s="4">
        <v>43434</v>
      </c>
      <c r="B2992" s="23">
        <v>2.2000000000000002E-2</v>
      </c>
      <c r="C2992" s="23">
        <v>2.3700000000000002E-2</v>
      </c>
      <c r="D2992" s="23">
        <v>2.52E-2</v>
      </c>
      <c r="E2992" s="23">
        <v>2.7000000000000003E-2</v>
      </c>
      <c r="F2992" s="23">
        <v>2.7999999999999997E-2</v>
      </c>
      <c r="G2992" s="23">
        <v>2.8300000000000002E-2</v>
      </c>
      <c r="H2992" s="23">
        <v>2.8399999999999998E-2</v>
      </c>
      <c r="I2992" s="23">
        <v>2.92E-2</v>
      </c>
      <c r="J2992" s="23">
        <v>3.0099999999999998E-2</v>
      </c>
      <c r="K2992" s="23">
        <v>3.1899999999999998E-2</v>
      </c>
      <c r="L2992" s="23">
        <v>3.3000000000000002E-2</v>
      </c>
    </row>
    <row r="2993" spans="1:12">
      <c r="A2993" s="4">
        <v>43437</v>
      </c>
      <c r="B2993" s="23">
        <v>2.1899999999999999E-2</v>
      </c>
      <c r="C2993" s="23">
        <v>2.3799999999999998E-2</v>
      </c>
      <c r="D2993" s="23">
        <v>2.5600000000000001E-2</v>
      </c>
      <c r="E2993" s="23">
        <v>2.7200000000000002E-2</v>
      </c>
      <c r="F2993" s="23">
        <v>2.8300000000000002E-2</v>
      </c>
      <c r="G2993" s="23">
        <v>2.8399999999999998E-2</v>
      </c>
      <c r="H2993" s="23">
        <v>2.8300000000000002E-2</v>
      </c>
      <c r="I2993" s="23">
        <v>2.8999999999999998E-2</v>
      </c>
      <c r="J2993" s="23">
        <v>2.98E-2</v>
      </c>
      <c r="K2993" s="23">
        <v>3.15E-2</v>
      </c>
      <c r="L2993" s="23">
        <v>3.27E-2</v>
      </c>
    </row>
    <row r="2994" spans="1:12">
      <c r="A2994" s="4">
        <v>43438</v>
      </c>
      <c r="B2994" s="23">
        <v>2.2000000000000002E-2</v>
      </c>
      <c r="C2994" s="23">
        <v>2.4199999999999999E-2</v>
      </c>
      <c r="D2994" s="23">
        <v>2.58E-2</v>
      </c>
      <c r="E2994" s="23">
        <v>2.7099999999999999E-2</v>
      </c>
      <c r="F2994" s="23">
        <v>2.7999999999999997E-2</v>
      </c>
      <c r="G2994" s="23">
        <v>2.81E-2</v>
      </c>
      <c r="H2994" s="23">
        <v>2.7900000000000001E-2</v>
      </c>
      <c r="I2994" s="23">
        <v>2.8399999999999998E-2</v>
      </c>
      <c r="J2994" s="23">
        <v>2.9100000000000001E-2</v>
      </c>
      <c r="K2994" s="23">
        <v>3.0499999999999999E-2</v>
      </c>
      <c r="L2994" s="23">
        <v>3.1600000000000003E-2</v>
      </c>
    </row>
    <row r="2995" spans="1:12">
      <c r="A2995" s="4">
        <v>43440</v>
      </c>
      <c r="B2995" s="23">
        <v>2.2000000000000002E-2</v>
      </c>
      <c r="C2995" s="23">
        <v>2.41E-2</v>
      </c>
      <c r="D2995" s="23">
        <v>2.5600000000000001E-2</v>
      </c>
      <c r="E2995" s="23">
        <v>2.7000000000000003E-2</v>
      </c>
      <c r="F2995" s="23">
        <v>2.75E-2</v>
      </c>
      <c r="G2995" s="23">
        <v>2.76E-2</v>
      </c>
      <c r="H2995" s="23">
        <v>2.75E-2</v>
      </c>
      <c r="I2995" s="23">
        <v>2.7999999999999997E-2</v>
      </c>
      <c r="J2995" s="23">
        <v>2.87E-2</v>
      </c>
      <c r="K2995" s="23">
        <v>3.0099999999999998E-2</v>
      </c>
      <c r="L2995" s="23">
        <v>3.1400000000000004E-2</v>
      </c>
    </row>
    <row r="2996" spans="1:12">
      <c r="A2996" s="4">
        <v>43441</v>
      </c>
      <c r="B2996" s="23">
        <v>2.1899999999999999E-2</v>
      </c>
      <c r="C2996" s="23">
        <v>2.4E-2</v>
      </c>
      <c r="D2996" s="23">
        <v>2.5399999999999999E-2</v>
      </c>
      <c r="E2996" s="23">
        <v>2.6800000000000001E-2</v>
      </c>
      <c r="F2996" s="23">
        <v>2.7200000000000002E-2</v>
      </c>
      <c r="G2996" s="23">
        <v>2.7200000000000002E-2</v>
      </c>
      <c r="H2996" s="23">
        <v>2.7000000000000003E-2</v>
      </c>
      <c r="I2996" s="23">
        <v>2.7699999999999999E-2</v>
      </c>
      <c r="J2996" s="23">
        <v>2.8500000000000001E-2</v>
      </c>
      <c r="K2996" s="23">
        <v>3.0099999999999998E-2</v>
      </c>
      <c r="L2996" s="23">
        <v>3.1400000000000004E-2</v>
      </c>
    </row>
    <row r="2997" spans="1:12">
      <c r="A2997" s="4">
        <v>43444</v>
      </c>
      <c r="B2997" s="23">
        <v>2.2000000000000002E-2</v>
      </c>
      <c r="C2997" s="23">
        <v>2.41E-2</v>
      </c>
      <c r="D2997" s="23">
        <v>2.5399999999999999E-2</v>
      </c>
      <c r="E2997" s="23">
        <v>2.69E-2</v>
      </c>
      <c r="F2997" s="23">
        <v>2.7200000000000002E-2</v>
      </c>
      <c r="G2997" s="23">
        <v>2.7300000000000001E-2</v>
      </c>
      <c r="H2997" s="23">
        <v>2.7099999999999999E-2</v>
      </c>
      <c r="I2997" s="23">
        <v>2.7699999999999999E-2</v>
      </c>
      <c r="J2997" s="23">
        <v>2.8500000000000001E-2</v>
      </c>
      <c r="K2997" s="23">
        <v>0.03</v>
      </c>
      <c r="L2997" s="23">
        <v>3.1300000000000001E-2</v>
      </c>
    </row>
    <row r="2998" spans="1:12">
      <c r="A2998" s="4">
        <v>43445</v>
      </c>
      <c r="B2998" s="23">
        <v>2.1899999999999999E-2</v>
      </c>
      <c r="C2998" s="23">
        <v>2.41E-2</v>
      </c>
      <c r="D2998" s="23">
        <v>2.5499999999999998E-2</v>
      </c>
      <c r="E2998" s="23">
        <v>2.7000000000000003E-2</v>
      </c>
      <c r="F2998" s="23">
        <v>2.7799999999999998E-2</v>
      </c>
      <c r="G2998" s="23">
        <v>2.7799999999999998E-2</v>
      </c>
      <c r="H2998" s="23">
        <v>2.75E-2</v>
      </c>
      <c r="I2998" s="23">
        <v>2.81E-2</v>
      </c>
      <c r="J2998" s="23">
        <v>2.8900000000000002E-2</v>
      </c>
      <c r="K2998" s="23">
        <v>3.0200000000000001E-2</v>
      </c>
      <c r="L2998" s="23">
        <v>3.1300000000000001E-2</v>
      </c>
    </row>
    <row r="2999" spans="1:12">
      <c r="A2999" s="4">
        <v>43446</v>
      </c>
      <c r="B2999" s="23">
        <v>2.1899999999999999E-2</v>
      </c>
      <c r="C2999" s="23">
        <v>2.4300000000000002E-2</v>
      </c>
      <c r="D2999" s="23">
        <v>2.5600000000000001E-2</v>
      </c>
      <c r="E2999" s="23">
        <v>2.7000000000000003E-2</v>
      </c>
      <c r="F2999" s="23">
        <v>2.7699999999999999E-2</v>
      </c>
      <c r="G2999" s="23">
        <v>2.7799999999999998E-2</v>
      </c>
      <c r="H2999" s="23">
        <v>2.7699999999999999E-2</v>
      </c>
      <c r="I2999" s="23">
        <v>2.8399999999999998E-2</v>
      </c>
      <c r="J2999" s="23">
        <v>2.9100000000000001E-2</v>
      </c>
      <c r="K2999" s="23">
        <v>3.04E-2</v>
      </c>
      <c r="L2999" s="23">
        <v>3.15E-2</v>
      </c>
    </row>
    <row r="3000" spans="1:12">
      <c r="A3000" s="4">
        <v>43447</v>
      </c>
      <c r="B3000" s="23">
        <v>2.1899999999999999E-2</v>
      </c>
      <c r="C3000" s="23">
        <v>2.4300000000000002E-2</v>
      </c>
      <c r="D3000" s="23">
        <v>2.5600000000000001E-2</v>
      </c>
      <c r="E3000" s="23">
        <v>2.69E-2</v>
      </c>
      <c r="F3000" s="23">
        <v>2.75E-2</v>
      </c>
      <c r="G3000" s="23">
        <v>2.76E-2</v>
      </c>
      <c r="H3000" s="23">
        <v>2.75E-2</v>
      </c>
      <c r="I3000" s="23">
        <v>2.8300000000000002E-2</v>
      </c>
      <c r="J3000" s="23">
        <v>2.9100000000000001E-2</v>
      </c>
      <c r="K3000" s="23">
        <v>3.0499999999999999E-2</v>
      </c>
      <c r="L3000" s="23">
        <v>3.1600000000000003E-2</v>
      </c>
    </row>
    <row r="3001" spans="1:12">
      <c r="A3001" s="4">
        <v>43448</v>
      </c>
      <c r="B3001" s="23">
        <v>2.1899999999999999E-2</v>
      </c>
      <c r="C3001" s="23">
        <v>2.4199999999999999E-2</v>
      </c>
      <c r="D3001" s="23">
        <v>2.5600000000000001E-2</v>
      </c>
      <c r="E3001" s="23">
        <v>2.6800000000000001E-2</v>
      </c>
      <c r="F3001" s="23">
        <v>2.7300000000000001E-2</v>
      </c>
      <c r="G3001" s="23">
        <v>2.7200000000000002E-2</v>
      </c>
      <c r="H3001" s="23">
        <v>2.7300000000000001E-2</v>
      </c>
      <c r="I3001" s="23">
        <v>2.81E-2</v>
      </c>
      <c r="J3001" s="23">
        <v>2.8900000000000002E-2</v>
      </c>
      <c r="K3001" s="23">
        <v>3.0299999999999997E-2</v>
      </c>
      <c r="L3001" s="23">
        <v>3.1400000000000004E-2</v>
      </c>
    </row>
    <row r="3002" spans="1:12">
      <c r="A3002" s="4">
        <v>43451</v>
      </c>
      <c r="B3002" s="23">
        <v>2.2000000000000002E-2</v>
      </c>
      <c r="C3002" s="23">
        <v>2.4E-2</v>
      </c>
      <c r="D3002" s="23">
        <v>2.5399999999999999E-2</v>
      </c>
      <c r="E3002" s="23">
        <v>2.6600000000000002E-2</v>
      </c>
      <c r="F3002" s="23">
        <v>2.7000000000000003E-2</v>
      </c>
      <c r="G3002" s="23">
        <v>2.6800000000000001E-2</v>
      </c>
      <c r="H3002" s="23">
        <v>2.69E-2</v>
      </c>
      <c r="I3002" s="23">
        <v>2.7699999999999999E-2</v>
      </c>
      <c r="J3002" s="23">
        <v>2.86E-2</v>
      </c>
      <c r="K3002" s="23">
        <v>0.03</v>
      </c>
      <c r="L3002" s="23">
        <v>3.1099999999999999E-2</v>
      </c>
    </row>
    <row r="3003" spans="1:12">
      <c r="A3003" s="4">
        <v>43452</v>
      </c>
      <c r="B3003" s="23">
        <v>2.2000000000000002E-2</v>
      </c>
      <c r="C3003" s="23">
        <v>2.3900000000000001E-2</v>
      </c>
      <c r="D3003" s="23">
        <v>2.53E-2</v>
      </c>
      <c r="E3003" s="23">
        <v>2.64E-2</v>
      </c>
      <c r="F3003" s="23">
        <v>2.6499999999999999E-2</v>
      </c>
      <c r="G3003" s="23">
        <v>2.64E-2</v>
      </c>
      <c r="H3003" s="23">
        <v>2.6499999999999999E-2</v>
      </c>
      <c r="I3003" s="23">
        <v>2.7400000000000001E-2</v>
      </c>
      <c r="J3003" s="23">
        <v>2.8199999999999999E-2</v>
      </c>
      <c r="K3003" s="23">
        <v>2.9600000000000001E-2</v>
      </c>
      <c r="L3003" s="23">
        <v>3.0699999999999998E-2</v>
      </c>
    </row>
    <row r="3004" spans="1:12">
      <c r="A3004" s="4">
        <v>43453</v>
      </c>
      <c r="B3004" s="23">
        <v>2.2000000000000002E-2</v>
      </c>
      <c r="C3004" s="23">
        <v>2.4E-2</v>
      </c>
      <c r="D3004" s="23">
        <v>2.5399999999999999E-2</v>
      </c>
      <c r="E3004" s="23">
        <v>2.6200000000000001E-2</v>
      </c>
      <c r="F3004" s="23">
        <v>2.63E-2</v>
      </c>
      <c r="G3004" s="23">
        <v>2.6099999999999998E-2</v>
      </c>
      <c r="H3004" s="23">
        <v>2.6200000000000001E-2</v>
      </c>
      <c r="I3004" s="23">
        <v>2.69E-2</v>
      </c>
      <c r="J3004" s="23">
        <v>2.7699999999999999E-2</v>
      </c>
      <c r="K3004" s="23">
        <v>2.8900000000000002E-2</v>
      </c>
      <c r="L3004" s="23">
        <v>0.03</v>
      </c>
    </row>
    <row r="3005" spans="1:12">
      <c r="A3005" s="4">
        <v>43454</v>
      </c>
      <c r="B3005" s="23">
        <v>2.4E-2</v>
      </c>
      <c r="C3005" s="23">
        <v>2.3900000000000001E-2</v>
      </c>
      <c r="D3005" s="23">
        <v>2.5499999999999998E-2</v>
      </c>
      <c r="E3005" s="23">
        <v>2.64E-2</v>
      </c>
      <c r="F3005" s="23">
        <v>2.6699999999999998E-2</v>
      </c>
      <c r="G3005" s="23">
        <v>2.6499999999999999E-2</v>
      </c>
      <c r="H3005" s="23">
        <v>2.6499999999999999E-2</v>
      </c>
      <c r="I3005" s="23">
        <v>2.7200000000000002E-2</v>
      </c>
      <c r="J3005" s="23">
        <v>2.7900000000000001E-2</v>
      </c>
      <c r="K3005" s="23">
        <v>2.92E-2</v>
      </c>
      <c r="L3005" s="23">
        <v>3.0200000000000001E-2</v>
      </c>
    </row>
    <row r="3006" spans="1:12">
      <c r="A3006" s="4">
        <v>43455</v>
      </c>
      <c r="B3006" s="23">
        <v>2.4E-2</v>
      </c>
      <c r="C3006" s="23">
        <v>2.3900000000000001E-2</v>
      </c>
      <c r="D3006" s="23">
        <v>2.5399999999999999E-2</v>
      </c>
      <c r="E3006" s="23">
        <v>2.6200000000000001E-2</v>
      </c>
      <c r="F3006" s="23">
        <v>2.63E-2</v>
      </c>
      <c r="G3006" s="23">
        <v>2.6099999999999998E-2</v>
      </c>
      <c r="H3006" s="23">
        <v>2.64E-2</v>
      </c>
      <c r="I3006" s="23">
        <v>2.7200000000000002E-2</v>
      </c>
      <c r="J3006" s="23">
        <v>2.7900000000000001E-2</v>
      </c>
      <c r="K3006" s="23">
        <v>2.92E-2</v>
      </c>
      <c r="L3006" s="23">
        <v>3.0299999999999997E-2</v>
      </c>
    </row>
    <row r="3007" spans="1:12">
      <c r="A3007" s="4">
        <v>43458</v>
      </c>
      <c r="B3007" s="23">
        <v>2.4E-2</v>
      </c>
      <c r="C3007" s="23">
        <v>2.4500000000000001E-2</v>
      </c>
      <c r="D3007" s="23">
        <v>2.52E-2</v>
      </c>
      <c r="E3007" s="23">
        <v>2.6099999999999998E-2</v>
      </c>
      <c r="F3007" s="23">
        <v>2.5499999999999998E-2</v>
      </c>
      <c r="G3007" s="23">
        <v>2.5600000000000001E-2</v>
      </c>
      <c r="H3007" s="23">
        <v>2.58E-2</v>
      </c>
      <c r="I3007" s="23">
        <v>2.6600000000000002E-2</v>
      </c>
      <c r="J3007" s="23">
        <v>2.7400000000000001E-2</v>
      </c>
      <c r="K3007" s="23">
        <v>2.8799999999999999E-2</v>
      </c>
      <c r="L3007" s="23">
        <v>0.03</v>
      </c>
    </row>
    <row r="3008" spans="1:12">
      <c r="A3008" s="4">
        <v>43460</v>
      </c>
      <c r="B3008" s="23">
        <v>2.4E-2</v>
      </c>
      <c r="C3008" s="23">
        <v>2.4399999999999998E-2</v>
      </c>
      <c r="D3008" s="23">
        <v>2.5399999999999999E-2</v>
      </c>
      <c r="E3008" s="23">
        <v>2.6099999999999998E-2</v>
      </c>
      <c r="F3008" s="23">
        <v>2.6099999999999998E-2</v>
      </c>
      <c r="G3008" s="23">
        <v>2.6000000000000002E-2</v>
      </c>
      <c r="H3008" s="23">
        <v>2.6699999999999998E-2</v>
      </c>
      <c r="I3008" s="23">
        <v>2.7400000000000001E-2</v>
      </c>
      <c r="J3008" s="23">
        <v>2.81E-2</v>
      </c>
      <c r="K3008" s="23">
        <v>2.9399999999999999E-2</v>
      </c>
      <c r="L3008" s="23">
        <v>3.0600000000000002E-2</v>
      </c>
    </row>
    <row r="3009" spans="1:12">
      <c r="A3009" s="4">
        <v>43461</v>
      </c>
      <c r="B3009" s="23">
        <v>2.4E-2</v>
      </c>
      <c r="C3009" s="23">
        <v>2.41E-2</v>
      </c>
      <c r="D3009" s="23">
        <v>2.4900000000000002E-2</v>
      </c>
      <c r="E3009" s="23">
        <v>2.58E-2</v>
      </c>
      <c r="F3009" s="23">
        <v>2.5600000000000001E-2</v>
      </c>
      <c r="G3009" s="23">
        <v>2.5499999999999998E-2</v>
      </c>
      <c r="H3009" s="23">
        <v>2.6000000000000002E-2</v>
      </c>
      <c r="I3009" s="23">
        <v>2.6800000000000001E-2</v>
      </c>
      <c r="J3009" s="23">
        <v>2.7699999999999999E-2</v>
      </c>
      <c r="K3009" s="23">
        <v>2.92E-2</v>
      </c>
      <c r="L3009" s="23">
        <v>3.0499999999999999E-2</v>
      </c>
    </row>
    <row r="3010" spans="1:12">
      <c r="A3010" s="4">
        <v>43462</v>
      </c>
      <c r="B3010" s="23">
        <v>2.4E-2</v>
      </c>
      <c r="C3010" s="23">
        <v>2.4E-2</v>
      </c>
      <c r="D3010" s="23">
        <v>2.4799999999999999E-2</v>
      </c>
      <c r="E3010" s="23">
        <v>2.5699999999999997E-2</v>
      </c>
      <c r="F3010" s="23">
        <v>2.52E-2</v>
      </c>
      <c r="G3010" s="23">
        <v>2.5000000000000001E-2</v>
      </c>
      <c r="H3010" s="23">
        <v>2.5600000000000001E-2</v>
      </c>
      <c r="I3010" s="23">
        <v>2.63E-2</v>
      </c>
      <c r="J3010" s="23">
        <v>2.7200000000000002E-2</v>
      </c>
      <c r="K3010" s="23">
        <v>2.8900000000000002E-2</v>
      </c>
      <c r="L3010" s="23">
        <v>3.04E-2</v>
      </c>
    </row>
    <row r="3011" spans="1:12">
      <c r="A3011" s="4">
        <v>43465</v>
      </c>
      <c r="B3011" s="23">
        <v>2.4E-2</v>
      </c>
      <c r="C3011" s="23">
        <v>2.4500000000000001E-2</v>
      </c>
      <c r="D3011" s="23">
        <v>2.5600000000000001E-2</v>
      </c>
      <c r="E3011" s="23">
        <v>2.63E-2</v>
      </c>
      <c r="F3011" s="23">
        <v>2.4799999999999999E-2</v>
      </c>
      <c r="G3011" s="23">
        <v>2.46E-2</v>
      </c>
      <c r="H3011" s="23">
        <v>2.5099999999999997E-2</v>
      </c>
      <c r="I3011" s="23">
        <v>2.5899999999999999E-2</v>
      </c>
      <c r="J3011" s="23">
        <v>2.69E-2</v>
      </c>
      <c r="K3011" s="23">
        <v>2.87E-2</v>
      </c>
      <c r="L3011" s="23">
        <v>3.0200000000000001E-2</v>
      </c>
    </row>
    <row r="3012" spans="1:12">
      <c r="A3012" s="4">
        <v>43467</v>
      </c>
      <c r="B3012" s="23">
        <v>2.4E-2</v>
      </c>
      <c r="C3012" s="23">
        <v>2.4199999999999999E-2</v>
      </c>
      <c r="D3012" s="23">
        <v>2.5099999999999997E-2</v>
      </c>
      <c r="E3012" s="23">
        <v>2.6000000000000002E-2</v>
      </c>
      <c r="F3012" s="23">
        <v>2.5000000000000001E-2</v>
      </c>
      <c r="G3012" s="23">
        <v>2.4700000000000003E-2</v>
      </c>
      <c r="H3012" s="23">
        <v>2.4900000000000002E-2</v>
      </c>
      <c r="I3012" s="23">
        <v>2.5600000000000001E-2</v>
      </c>
      <c r="J3012" s="23">
        <v>2.6600000000000002E-2</v>
      </c>
      <c r="K3012" s="23">
        <v>2.8300000000000002E-2</v>
      </c>
      <c r="L3012" s="23">
        <v>2.9700000000000001E-2</v>
      </c>
    </row>
    <row r="3013" spans="1:12">
      <c r="A3013" s="4">
        <v>43468</v>
      </c>
      <c r="B3013" s="23">
        <v>2.4E-2</v>
      </c>
      <c r="C3013" s="23">
        <v>2.41E-2</v>
      </c>
      <c r="D3013" s="23">
        <v>2.4700000000000003E-2</v>
      </c>
      <c r="E3013" s="23">
        <v>2.5000000000000001E-2</v>
      </c>
      <c r="F3013" s="23">
        <v>2.3900000000000001E-2</v>
      </c>
      <c r="G3013" s="23">
        <v>2.35E-2</v>
      </c>
      <c r="H3013" s="23">
        <v>2.3700000000000002E-2</v>
      </c>
      <c r="I3013" s="23">
        <v>2.4399999999999998E-2</v>
      </c>
      <c r="J3013" s="23">
        <v>2.5600000000000001E-2</v>
      </c>
      <c r="K3013" s="23">
        <v>2.75E-2</v>
      </c>
      <c r="L3013" s="23">
        <v>2.92E-2</v>
      </c>
    </row>
    <row r="3014" spans="1:12">
      <c r="A3014" s="4">
        <v>43469</v>
      </c>
      <c r="B3014" s="23">
        <v>2.4E-2</v>
      </c>
      <c r="C3014" s="23">
        <v>2.4199999999999999E-2</v>
      </c>
      <c r="D3014" s="23">
        <v>2.5099999999999997E-2</v>
      </c>
      <c r="E3014" s="23">
        <v>2.5699999999999997E-2</v>
      </c>
      <c r="F3014" s="23">
        <v>2.5000000000000001E-2</v>
      </c>
      <c r="G3014" s="23">
        <v>2.4700000000000003E-2</v>
      </c>
      <c r="H3014" s="23">
        <v>2.4900000000000002E-2</v>
      </c>
      <c r="I3014" s="23">
        <v>2.5600000000000001E-2</v>
      </c>
      <c r="J3014" s="23">
        <v>2.6699999999999998E-2</v>
      </c>
      <c r="K3014" s="23">
        <v>2.8300000000000002E-2</v>
      </c>
      <c r="L3014" s="23">
        <v>2.98E-2</v>
      </c>
    </row>
    <row r="3015" spans="1:12">
      <c r="A3015" s="4">
        <v>43472</v>
      </c>
      <c r="B3015" s="23">
        <v>2.4E-2</v>
      </c>
      <c r="C3015" s="23">
        <v>2.4500000000000001E-2</v>
      </c>
      <c r="D3015" s="23">
        <v>2.5399999999999999E-2</v>
      </c>
      <c r="E3015" s="23">
        <v>2.58E-2</v>
      </c>
      <c r="F3015" s="23">
        <v>2.53E-2</v>
      </c>
      <c r="G3015" s="23">
        <v>2.5099999999999997E-2</v>
      </c>
      <c r="H3015" s="23">
        <v>2.53E-2</v>
      </c>
      <c r="I3015" s="23">
        <v>2.6000000000000002E-2</v>
      </c>
      <c r="J3015" s="23">
        <v>2.7000000000000003E-2</v>
      </c>
      <c r="K3015" s="23">
        <v>2.86E-2</v>
      </c>
      <c r="L3015" s="23">
        <v>2.9900000000000003E-2</v>
      </c>
    </row>
    <row r="3016" spans="1:12">
      <c r="A3016" s="4">
        <v>43473</v>
      </c>
      <c r="B3016" s="23">
        <v>2.4E-2</v>
      </c>
      <c r="C3016" s="23">
        <v>2.46E-2</v>
      </c>
      <c r="D3016" s="23">
        <v>2.5399999999999999E-2</v>
      </c>
      <c r="E3016" s="23">
        <v>2.6000000000000002E-2</v>
      </c>
      <c r="F3016" s="23">
        <v>2.58E-2</v>
      </c>
      <c r="G3016" s="23">
        <v>2.5699999999999997E-2</v>
      </c>
      <c r="H3016" s="23">
        <v>2.58E-2</v>
      </c>
      <c r="I3016" s="23">
        <v>2.63E-2</v>
      </c>
      <c r="J3016" s="23">
        <v>2.7300000000000001E-2</v>
      </c>
      <c r="K3016" s="23">
        <v>2.8799999999999999E-2</v>
      </c>
      <c r="L3016" s="23">
        <v>0.03</v>
      </c>
    </row>
    <row r="3017" spans="1:12">
      <c r="A3017" s="4">
        <v>43474</v>
      </c>
      <c r="B3017" s="23">
        <v>2.4E-2</v>
      </c>
      <c r="C3017" s="23">
        <v>2.4500000000000001E-2</v>
      </c>
      <c r="D3017" s="23">
        <v>2.52E-2</v>
      </c>
      <c r="E3017" s="23">
        <v>2.5899999999999999E-2</v>
      </c>
      <c r="F3017" s="23">
        <v>2.5600000000000001E-2</v>
      </c>
      <c r="G3017" s="23">
        <v>2.5399999999999999E-2</v>
      </c>
      <c r="H3017" s="23">
        <v>2.5699999999999997E-2</v>
      </c>
      <c r="I3017" s="23">
        <v>2.64E-2</v>
      </c>
      <c r="J3017" s="23">
        <v>2.7400000000000001E-2</v>
      </c>
      <c r="K3017" s="23">
        <v>2.8999999999999998E-2</v>
      </c>
      <c r="L3017" s="23">
        <v>3.0299999999999997E-2</v>
      </c>
    </row>
    <row r="3018" spans="1:12">
      <c r="A3018" s="4">
        <v>43475</v>
      </c>
      <c r="B3018" s="23">
        <v>2.4E-2</v>
      </c>
      <c r="C3018" s="23">
        <v>2.4300000000000002E-2</v>
      </c>
      <c r="D3018" s="23">
        <v>2.5099999999999997E-2</v>
      </c>
      <c r="E3018" s="23">
        <v>2.5899999999999999E-2</v>
      </c>
      <c r="F3018" s="23">
        <v>2.5600000000000001E-2</v>
      </c>
      <c r="G3018" s="23">
        <v>2.5399999999999999E-2</v>
      </c>
      <c r="H3018" s="23">
        <v>2.5600000000000001E-2</v>
      </c>
      <c r="I3018" s="23">
        <v>2.63E-2</v>
      </c>
      <c r="J3018" s="23">
        <v>2.7400000000000001E-2</v>
      </c>
      <c r="K3018" s="23">
        <v>2.92E-2</v>
      </c>
      <c r="L3018" s="23">
        <v>3.0600000000000002E-2</v>
      </c>
    </row>
    <row r="3019" spans="1:12">
      <c r="A3019" s="4">
        <v>43476</v>
      </c>
      <c r="B3019" s="23">
        <v>2.4E-2</v>
      </c>
      <c r="C3019" s="23">
        <v>2.4300000000000002E-2</v>
      </c>
      <c r="D3019" s="23">
        <v>2.5000000000000001E-2</v>
      </c>
      <c r="E3019" s="23">
        <v>2.58E-2</v>
      </c>
      <c r="F3019" s="23">
        <v>2.5499999999999998E-2</v>
      </c>
      <c r="G3019" s="23">
        <v>2.5099999999999997E-2</v>
      </c>
      <c r="H3019" s="23">
        <v>2.52E-2</v>
      </c>
      <c r="I3019" s="23">
        <v>2.6000000000000002E-2</v>
      </c>
      <c r="J3019" s="23">
        <v>2.7099999999999999E-2</v>
      </c>
      <c r="K3019" s="23">
        <v>2.8999999999999998E-2</v>
      </c>
      <c r="L3019" s="23">
        <v>3.04E-2</v>
      </c>
    </row>
    <row r="3020" spans="1:12">
      <c r="A3020" s="4">
        <v>43479</v>
      </c>
      <c r="B3020" s="23">
        <v>2.4E-2</v>
      </c>
      <c r="C3020" s="23">
        <v>2.4500000000000001E-2</v>
      </c>
      <c r="D3020" s="23">
        <v>2.52E-2</v>
      </c>
      <c r="E3020" s="23">
        <v>2.5699999999999997E-2</v>
      </c>
      <c r="F3020" s="23">
        <v>2.53E-2</v>
      </c>
      <c r="G3020" s="23">
        <v>2.5099999999999997E-2</v>
      </c>
      <c r="H3020" s="23">
        <v>2.53E-2</v>
      </c>
      <c r="I3020" s="23">
        <v>2.6000000000000002E-2</v>
      </c>
      <c r="J3020" s="23">
        <v>2.7099999999999999E-2</v>
      </c>
      <c r="K3020" s="23">
        <v>2.9100000000000001E-2</v>
      </c>
      <c r="L3020" s="23">
        <v>3.0600000000000002E-2</v>
      </c>
    </row>
    <row r="3021" spans="1:12">
      <c r="A3021" s="4">
        <v>43480</v>
      </c>
      <c r="B3021" s="23">
        <v>2.4E-2</v>
      </c>
      <c r="C3021" s="23">
        <v>2.4500000000000001E-2</v>
      </c>
      <c r="D3021" s="23">
        <v>2.52E-2</v>
      </c>
      <c r="E3021" s="23">
        <v>2.5699999999999997E-2</v>
      </c>
      <c r="F3021" s="23">
        <v>2.53E-2</v>
      </c>
      <c r="G3021" s="23">
        <v>2.5099999999999997E-2</v>
      </c>
      <c r="H3021" s="23">
        <v>2.53E-2</v>
      </c>
      <c r="I3021" s="23">
        <v>2.6099999999999998E-2</v>
      </c>
      <c r="J3021" s="23">
        <v>2.7200000000000002E-2</v>
      </c>
      <c r="K3021" s="23">
        <v>2.92E-2</v>
      </c>
      <c r="L3021" s="23">
        <v>3.0800000000000001E-2</v>
      </c>
    </row>
    <row r="3022" spans="1:12">
      <c r="A3022" s="4">
        <v>43481</v>
      </c>
      <c r="B3022" s="23">
        <v>2.4E-2</v>
      </c>
      <c r="C3022" s="23">
        <v>2.4300000000000002E-2</v>
      </c>
      <c r="D3022" s="23">
        <v>2.4900000000000002E-2</v>
      </c>
      <c r="E3022" s="23">
        <v>2.5699999999999997E-2</v>
      </c>
      <c r="F3022" s="23">
        <v>2.5499999999999998E-2</v>
      </c>
      <c r="G3022" s="23">
        <v>2.53E-2</v>
      </c>
      <c r="H3022" s="23">
        <v>2.5399999999999999E-2</v>
      </c>
      <c r="I3022" s="23">
        <v>2.6200000000000001E-2</v>
      </c>
      <c r="J3022" s="23">
        <v>2.7300000000000001E-2</v>
      </c>
      <c r="K3022" s="23">
        <v>2.92E-2</v>
      </c>
      <c r="L3022" s="23">
        <v>3.0699999999999998E-2</v>
      </c>
    </row>
    <row r="3023" spans="1:12">
      <c r="A3023" s="4">
        <v>43482</v>
      </c>
      <c r="B3023" s="23">
        <v>2.4E-2</v>
      </c>
      <c r="C3023" s="23">
        <v>2.4199999999999999E-2</v>
      </c>
      <c r="D3023" s="23">
        <v>2.5000000000000001E-2</v>
      </c>
      <c r="E3023" s="23">
        <v>2.5699999999999997E-2</v>
      </c>
      <c r="F3023" s="23">
        <v>2.5600000000000001E-2</v>
      </c>
      <c r="G3023" s="23">
        <v>2.5499999999999998E-2</v>
      </c>
      <c r="H3023" s="23">
        <v>2.58E-2</v>
      </c>
      <c r="I3023" s="23">
        <v>2.6600000000000002E-2</v>
      </c>
      <c r="J3023" s="23">
        <v>2.75E-2</v>
      </c>
      <c r="K3023" s="23">
        <v>2.9300000000000003E-2</v>
      </c>
      <c r="L3023" s="23">
        <v>3.0699999999999998E-2</v>
      </c>
    </row>
    <row r="3024" spans="1:12">
      <c r="A3024" s="4">
        <v>43483</v>
      </c>
      <c r="B3024" s="23">
        <v>2.4E-2</v>
      </c>
      <c r="C3024" s="23">
        <v>2.41E-2</v>
      </c>
      <c r="D3024" s="23">
        <v>2.5000000000000001E-2</v>
      </c>
      <c r="E3024" s="23">
        <v>2.6000000000000002E-2</v>
      </c>
      <c r="F3024" s="23">
        <v>2.6200000000000001E-2</v>
      </c>
      <c r="G3024" s="23">
        <v>2.6000000000000002E-2</v>
      </c>
      <c r="H3024" s="23">
        <v>2.6200000000000001E-2</v>
      </c>
      <c r="I3024" s="23">
        <v>2.7000000000000003E-2</v>
      </c>
      <c r="J3024" s="23">
        <v>2.7900000000000001E-2</v>
      </c>
      <c r="K3024" s="23">
        <v>2.9500000000000002E-2</v>
      </c>
      <c r="L3024" s="23">
        <v>3.0899999999999997E-2</v>
      </c>
    </row>
    <row r="3025" spans="1:12">
      <c r="A3025" s="4">
        <v>43487</v>
      </c>
      <c r="B3025" s="23">
        <v>2.4E-2</v>
      </c>
      <c r="C3025" s="23">
        <v>2.4300000000000002E-2</v>
      </c>
      <c r="D3025" s="23">
        <v>2.5099999999999997E-2</v>
      </c>
      <c r="E3025" s="23">
        <v>2.5899999999999999E-2</v>
      </c>
      <c r="F3025" s="23">
        <v>2.58E-2</v>
      </c>
      <c r="G3025" s="23">
        <v>2.5499999999999998E-2</v>
      </c>
      <c r="H3025" s="23">
        <v>2.5699999999999997E-2</v>
      </c>
      <c r="I3025" s="23">
        <v>2.6499999999999999E-2</v>
      </c>
      <c r="J3025" s="23">
        <v>2.7400000000000001E-2</v>
      </c>
      <c r="K3025" s="23">
        <v>2.9100000000000001E-2</v>
      </c>
      <c r="L3025" s="23">
        <v>3.0600000000000002E-2</v>
      </c>
    </row>
    <row r="3026" spans="1:12">
      <c r="A3026" s="4">
        <v>43488</v>
      </c>
      <c r="B3026" s="23">
        <v>2.4E-2</v>
      </c>
      <c r="C3026" s="23">
        <v>2.41E-2</v>
      </c>
      <c r="D3026" s="23">
        <v>2.5099999999999997E-2</v>
      </c>
      <c r="E3026" s="23">
        <v>2.5899999999999999E-2</v>
      </c>
      <c r="F3026" s="23">
        <v>2.58E-2</v>
      </c>
      <c r="G3026" s="23">
        <v>2.5699999999999997E-2</v>
      </c>
      <c r="H3026" s="23">
        <v>2.5899999999999999E-2</v>
      </c>
      <c r="I3026" s="23">
        <v>2.6600000000000002E-2</v>
      </c>
      <c r="J3026" s="23">
        <v>2.76E-2</v>
      </c>
      <c r="K3026" s="23">
        <v>2.9300000000000003E-2</v>
      </c>
      <c r="L3026" s="23">
        <v>3.0699999999999998E-2</v>
      </c>
    </row>
    <row r="3027" spans="1:12">
      <c r="A3027" s="4">
        <v>43489</v>
      </c>
      <c r="B3027" s="23">
        <v>2.4E-2</v>
      </c>
      <c r="C3027" s="23">
        <v>2.3700000000000002E-2</v>
      </c>
      <c r="D3027" s="23">
        <v>2.5000000000000001E-2</v>
      </c>
      <c r="E3027" s="23">
        <v>2.58E-2</v>
      </c>
      <c r="F3027" s="23">
        <v>2.5600000000000001E-2</v>
      </c>
      <c r="G3027" s="23">
        <v>2.5399999999999999E-2</v>
      </c>
      <c r="H3027" s="23">
        <v>2.5499999999999998E-2</v>
      </c>
      <c r="I3027" s="23">
        <v>2.6200000000000001E-2</v>
      </c>
      <c r="J3027" s="23">
        <v>2.7200000000000002E-2</v>
      </c>
      <c r="K3027" s="23">
        <v>2.8900000000000002E-2</v>
      </c>
      <c r="L3027" s="23">
        <v>3.04E-2</v>
      </c>
    </row>
    <row r="3028" spans="1:12">
      <c r="A3028" s="4">
        <v>43490</v>
      </c>
      <c r="B3028" s="23">
        <v>2.4E-2</v>
      </c>
      <c r="C3028" s="23">
        <v>2.3900000000000001E-2</v>
      </c>
      <c r="D3028" s="23">
        <v>2.5099999999999997E-2</v>
      </c>
      <c r="E3028" s="23">
        <v>2.6000000000000002E-2</v>
      </c>
      <c r="F3028" s="23">
        <v>2.6000000000000002E-2</v>
      </c>
      <c r="G3028" s="23">
        <v>2.58E-2</v>
      </c>
      <c r="H3028" s="23">
        <v>2.5899999999999999E-2</v>
      </c>
      <c r="I3028" s="23">
        <v>2.6600000000000002E-2</v>
      </c>
      <c r="J3028" s="23">
        <v>2.76E-2</v>
      </c>
      <c r="K3028" s="23">
        <v>2.92E-2</v>
      </c>
      <c r="L3028" s="23">
        <v>3.0600000000000002E-2</v>
      </c>
    </row>
    <row r="3029" spans="1:12">
      <c r="A3029" s="4">
        <v>43493</v>
      </c>
      <c r="B3029" s="23">
        <v>2.4E-2</v>
      </c>
      <c r="C3029" s="23">
        <v>2.4199999999999999E-2</v>
      </c>
      <c r="D3029" s="23">
        <v>2.5099999999999997E-2</v>
      </c>
      <c r="E3029" s="23">
        <v>2.6000000000000002E-2</v>
      </c>
      <c r="F3029" s="23">
        <v>2.6000000000000002E-2</v>
      </c>
      <c r="G3029" s="23">
        <v>2.58E-2</v>
      </c>
      <c r="H3029" s="23">
        <v>2.58E-2</v>
      </c>
      <c r="I3029" s="23">
        <v>2.6499999999999999E-2</v>
      </c>
      <c r="J3029" s="23">
        <v>2.75E-2</v>
      </c>
      <c r="K3029" s="23">
        <v>2.92E-2</v>
      </c>
      <c r="L3029" s="23">
        <v>3.0600000000000002E-2</v>
      </c>
    </row>
    <row r="3030" spans="1:12">
      <c r="A3030" s="4">
        <v>43494</v>
      </c>
      <c r="B3030" s="23">
        <v>2.4E-2</v>
      </c>
      <c r="C3030" s="23">
        <v>2.4199999999999999E-2</v>
      </c>
      <c r="D3030" s="23">
        <v>2.5099999999999997E-2</v>
      </c>
      <c r="E3030" s="23">
        <v>2.6000000000000002E-2</v>
      </c>
      <c r="F3030" s="23">
        <v>2.5600000000000001E-2</v>
      </c>
      <c r="G3030" s="23">
        <v>2.5399999999999999E-2</v>
      </c>
      <c r="H3030" s="23">
        <v>2.5499999999999998E-2</v>
      </c>
      <c r="I3030" s="23">
        <v>2.6099999999999998E-2</v>
      </c>
      <c r="J3030" s="23">
        <v>2.7200000000000002E-2</v>
      </c>
      <c r="K3030" s="23">
        <v>2.8999999999999998E-2</v>
      </c>
      <c r="L3030" s="23">
        <v>3.04E-2</v>
      </c>
    </row>
    <row r="3031" spans="1:12">
      <c r="A3031" s="4">
        <v>43495</v>
      </c>
      <c r="B3031" s="23">
        <v>2.4E-2</v>
      </c>
      <c r="C3031" s="23">
        <v>2.4199999999999999E-2</v>
      </c>
      <c r="D3031" s="23">
        <v>2.5000000000000001E-2</v>
      </c>
      <c r="E3031" s="23">
        <v>2.5699999999999997E-2</v>
      </c>
      <c r="F3031" s="23">
        <v>2.52E-2</v>
      </c>
      <c r="G3031" s="23">
        <v>2.4900000000000002E-2</v>
      </c>
      <c r="H3031" s="23">
        <v>2.4900000000000002E-2</v>
      </c>
      <c r="I3031" s="23">
        <v>2.58E-2</v>
      </c>
      <c r="J3031" s="23">
        <v>2.7000000000000003E-2</v>
      </c>
      <c r="K3031" s="23">
        <v>2.8999999999999998E-2</v>
      </c>
      <c r="L3031" s="23">
        <v>3.0600000000000002E-2</v>
      </c>
    </row>
    <row r="3032" spans="1:12">
      <c r="A3032" s="4">
        <v>43496</v>
      </c>
      <c r="B3032" s="23">
        <v>2.4E-2</v>
      </c>
      <c r="C3032" s="23">
        <v>2.41E-2</v>
      </c>
      <c r="D3032" s="23">
        <v>2.46E-2</v>
      </c>
      <c r="E3032" s="23">
        <v>2.5499999999999998E-2</v>
      </c>
      <c r="F3032" s="23">
        <v>2.4500000000000001E-2</v>
      </c>
      <c r="G3032" s="23">
        <v>2.4300000000000002E-2</v>
      </c>
      <c r="H3032" s="23">
        <v>2.4300000000000002E-2</v>
      </c>
      <c r="I3032" s="23">
        <v>2.5099999999999997E-2</v>
      </c>
      <c r="J3032" s="23">
        <v>2.63E-2</v>
      </c>
      <c r="K3032" s="23">
        <v>2.8300000000000002E-2</v>
      </c>
      <c r="L3032" s="23">
        <v>2.9900000000000003E-2</v>
      </c>
    </row>
    <row r="3033" spans="1:12">
      <c r="A3033" s="4">
        <v>43497</v>
      </c>
      <c r="B3033" s="23">
        <v>2.4E-2</v>
      </c>
      <c r="C3033" s="23">
        <v>2.4E-2</v>
      </c>
      <c r="D3033" s="23">
        <v>2.46E-2</v>
      </c>
      <c r="E3033" s="23">
        <v>2.5600000000000001E-2</v>
      </c>
      <c r="F3033" s="23">
        <v>2.52E-2</v>
      </c>
      <c r="G3033" s="23">
        <v>2.5000000000000001E-2</v>
      </c>
      <c r="H3033" s="23">
        <v>2.5099999999999997E-2</v>
      </c>
      <c r="I3033" s="23">
        <v>2.5899999999999999E-2</v>
      </c>
      <c r="J3033" s="23">
        <v>2.7000000000000003E-2</v>
      </c>
      <c r="K3033" s="23">
        <v>2.8799999999999999E-2</v>
      </c>
      <c r="L3033" s="23">
        <v>3.0299999999999997E-2</v>
      </c>
    </row>
    <row r="3034" spans="1:12">
      <c r="A3034" s="4">
        <v>43500</v>
      </c>
      <c r="B3034" s="23">
        <v>2.4E-2</v>
      </c>
      <c r="C3034" s="23">
        <v>2.4199999999999999E-2</v>
      </c>
      <c r="D3034" s="23">
        <v>2.4900000000000002E-2</v>
      </c>
      <c r="E3034" s="23">
        <v>2.5699999999999997E-2</v>
      </c>
      <c r="F3034" s="23">
        <v>2.53E-2</v>
      </c>
      <c r="G3034" s="23">
        <v>2.52E-2</v>
      </c>
      <c r="H3034" s="23">
        <v>2.53E-2</v>
      </c>
      <c r="I3034" s="23">
        <v>2.6200000000000001E-2</v>
      </c>
      <c r="J3034" s="23">
        <v>2.7300000000000001E-2</v>
      </c>
      <c r="K3034" s="23">
        <v>2.92E-2</v>
      </c>
      <c r="L3034" s="23">
        <v>3.0600000000000002E-2</v>
      </c>
    </row>
    <row r="3035" spans="1:12">
      <c r="A3035" s="4">
        <v>43501</v>
      </c>
      <c r="B3035" s="23">
        <v>2.4E-2</v>
      </c>
      <c r="C3035" s="23">
        <v>2.4199999999999999E-2</v>
      </c>
      <c r="D3035" s="23">
        <v>2.5000000000000001E-2</v>
      </c>
      <c r="E3035" s="23">
        <v>2.5600000000000001E-2</v>
      </c>
      <c r="F3035" s="23">
        <v>2.53E-2</v>
      </c>
      <c r="G3035" s="23">
        <v>2.5000000000000001E-2</v>
      </c>
      <c r="H3035" s="23">
        <v>2.5099999999999997E-2</v>
      </c>
      <c r="I3035" s="23">
        <v>2.6000000000000002E-2</v>
      </c>
      <c r="J3035" s="23">
        <v>2.7099999999999999E-2</v>
      </c>
      <c r="K3035" s="23">
        <v>2.8900000000000002E-2</v>
      </c>
      <c r="L3035" s="23">
        <v>3.0299999999999997E-2</v>
      </c>
    </row>
    <row r="3036" spans="1:12">
      <c r="A3036" s="4">
        <v>43502</v>
      </c>
      <c r="B3036" s="23">
        <v>2.4E-2</v>
      </c>
      <c r="C3036" s="23">
        <v>2.4199999999999999E-2</v>
      </c>
      <c r="D3036" s="23">
        <v>2.5000000000000001E-2</v>
      </c>
      <c r="E3036" s="23">
        <v>2.5600000000000001E-2</v>
      </c>
      <c r="F3036" s="23">
        <v>2.52E-2</v>
      </c>
      <c r="G3036" s="23">
        <v>2.5000000000000001E-2</v>
      </c>
      <c r="H3036" s="23">
        <v>2.5000000000000001E-2</v>
      </c>
      <c r="I3036" s="23">
        <v>2.5899999999999999E-2</v>
      </c>
      <c r="J3036" s="23">
        <v>2.7000000000000003E-2</v>
      </c>
      <c r="K3036" s="23">
        <v>2.8799999999999999E-2</v>
      </c>
      <c r="L3036" s="23">
        <v>3.0299999999999997E-2</v>
      </c>
    </row>
    <row r="3037" spans="1:12">
      <c r="A3037" s="4">
        <v>43503</v>
      </c>
      <c r="B3037" s="23">
        <v>2.4E-2</v>
      </c>
      <c r="C3037" s="23">
        <v>2.4199999999999999E-2</v>
      </c>
      <c r="D3037" s="23">
        <v>2.4900000000000002E-2</v>
      </c>
      <c r="E3037" s="23">
        <v>2.5499999999999998E-2</v>
      </c>
      <c r="F3037" s="23">
        <v>2.4799999999999999E-2</v>
      </c>
      <c r="G3037" s="23">
        <v>2.46E-2</v>
      </c>
      <c r="H3037" s="23">
        <v>2.46E-2</v>
      </c>
      <c r="I3037" s="23">
        <v>2.5399999999999999E-2</v>
      </c>
      <c r="J3037" s="23">
        <v>2.6499999999999999E-2</v>
      </c>
      <c r="K3037" s="23">
        <v>2.8500000000000001E-2</v>
      </c>
      <c r="L3037" s="23">
        <v>0.03</v>
      </c>
    </row>
    <row r="3038" spans="1:12">
      <c r="A3038" s="4">
        <v>43504</v>
      </c>
      <c r="B3038" s="23">
        <v>2.4E-2</v>
      </c>
      <c r="C3038" s="23">
        <v>2.4300000000000002E-2</v>
      </c>
      <c r="D3038" s="23">
        <v>2.4900000000000002E-2</v>
      </c>
      <c r="E3038" s="23">
        <v>2.5399999999999999E-2</v>
      </c>
      <c r="F3038" s="23">
        <v>2.4500000000000001E-2</v>
      </c>
      <c r="G3038" s="23">
        <v>2.4300000000000002E-2</v>
      </c>
      <c r="H3038" s="23">
        <v>2.4399999999999998E-2</v>
      </c>
      <c r="I3038" s="23">
        <v>2.53E-2</v>
      </c>
      <c r="J3038" s="23">
        <v>2.63E-2</v>
      </c>
      <c r="K3038" s="23">
        <v>2.8199999999999999E-2</v>
      </c>
      <c r="L3038" s="23">
        <v>2.9700000000000001E-2</v>
      </c>
    </row>
    <row r="3039" spans="1:12">
      <c r="A3039" s="4">
        <v>43507</v>
      </c>
      <c r="B3039" s="23">
        <v>2.4E-2</v>
      </c>
      <c r="C3039" s="23">
        <v>2.4500000000000001E-2</v>
      </c>
      <c r="D3039" s="23">
        <v>2.5099999999999997E-2</v>
      </c>
      <c r="E3039" s="23">
        <v>2.5499999999999998E-2</v>
      </c>
      <c r="F3039" s="23">
        <v>2.4799999999999999E-2</v>
      </c>
      <c r="G3039" s="23">
        <v>2.4700000000000003E-2</v>
      </c>
      <c r="H3039" s="23">
        <v>2.4700000000000003E-2</v>
      </c>
      <c r="I3039" s="23">
        <v>2.5600000000000001E-2</v>
      </c>
      <c r="J3039" s="23">
        <v>2.6499999999999999E-2</v>
      </c>
      <c r="K3039" s="23">
        <v>2.8500000000000001E-2</v>
      </c>
      <c r="L3039" s="23">
        <v>0.03</v>
      </c>
    </row>
    <row r="3040" spans="1:12">
      <c r="A3040" s="4">
        <v>43508</v>
      </c>
      <c r="B3040" s="23">
        <v>2.4E-2</v>
      </c>
      <c r="C3040" s="23">
        <v>2.4300000000000002E-2</v>
      </c>
      <c r="D3040" s="23">
        <v>2.5000000000000001E-2</v>
      </c>
      <c r="E3040" s="23">
        <v>2.5499999999999998E-2</v>
      </c>
      <c r="F3040" s="23">
        <v>2.5000000000000001E-2</v>
      </c>
      <c r="G3040" s="23">
        <v>2.4799999999999999E-2</v>
      </c>
      <c r="H3040" s="23">
        <v>2.4900000000000002E-2</v>
      </c>
      <c r="I3040" s="23">
        <v>2.58E-2</v>
      </c>
      <c r="J3040" s="23">
        <v>2.6800000000000001E-2</v>
      </c>
      <c r="K3040" s="23">
        <v>2.87E-2</v>
      </c>
      <c r="L3040" s="23">
        <v>3.0200000000000001E-2</v>
      </c>
    </row>
    <row r="3041" spans="1:12">
      <c r="A3041" s="4">
        <v>43509</v>
      </c>
      <c r="B3041" s="23">
        <v>2.4E-2</v>
      </c>
      <c r="C3041" s="23">
        <v>2.4399999999999998E-2</v>
      </c>
      <c r="D3041" s="23">
        <v>2.5099999999999997E-2</v>
      </c>
      <c r="E3041" s="23">
        <v>2.5499999999999998E-2</v>
      </c>
      <c r="F3041" s="23">
        <v>2.53E-2</v>
      </c>
      <c r="G3041" s="23">
        <v>2.52E-2</v>
      </c>
      <c r="H3041" s="23">
        <v>2.53E-2</v>
      </c>
      <c r="I3041" s="23">
        <v>2.6099999999999998E-2</v>
      </c>
      <c r="J3041" s="23">
        <v>2.7099999999999999E-2</v>
      </c>
      <c r="K3041" s="23">
        <v>2.8900000000000002E-2</v>
      </c>
      <c r="L3041" s="23">
        <v>3.04E-2</v>
      </c>
    </row>
    <row r="3042" spans="1:12">
      <c r="A3042" s="4">
        <v>43510</v>
      </c>
      <c r="B3042" s="23">
        <v>2.4E-2</v>
      </c>
      <c r="C3042" s="23">
        <v>2.4300000000000002E-2</v>
      </c>
      <c r="D3042" s="23">
        <v>2.5099999999999997E-2</v>
      </c>
      <c r="E3042" s="23">
        <v>2.53E-2</v>
      </c>
      <c r="F3042" s="23">
        <v>2.5000000000000001E-2</v>
      </c>
      <c r="G3042" s="23">
        <v>2.4799999999999999E-2</v>
      </c>
      <c r="H3042" s="23">
        <v>2.4799999999999999E-2</v>
      </c>
      <c r="I3042" s="23">
        <v>2.5600000000000001E-2</v>
      </c>
      <c r="J3042" s="23">
        <v>2.6600000000000002E-2</v>
      </c>
      <c r="K3042" s="23">
        <v>2.8500000000000001E-2</v>
      </c>
      <c r="L3042" s="23">
        <v>3.0099999999999998E-2</v>
      </c>
    </row>
    <row r="3043" spans="1:12">
      <c r="A3043" s="4">
        <v>43511</v>
      </c>
      <c r="B3043" s="23">
        <v>2.4E-2</v>
      </c>
      <c r="C3043" s="23">
        <v>2.4300000000000002E-2</v>
      </c>
      <c r="D3043" s="23">
        <v>2.5000000000000001E-2</v>
      </c>
      <c r="E3043" s="23">
        <v>2.5499999999999998E-2</v>
      </c>
      <c r="F3043" s="23">
        <v>2.52E-2</v>
      </c>
      <c r="G3043" s="23">
        <v>2.5000000000000001E-2</v>
      </c>
      <c r="H3043" s="23">
        <v>2.4900000000000002E-2</v>
      </c>
      <c r="I3043" s="23">
        <v>2.5699999999999997E-2</v>
      </c>
      <c r="J3043" s="23">
        <v>2.6600000000000002E-2</v>
      </c>
      <c r="K3043" s="23">
        <v>2.8399999999999998E-2</v>
      </c>
      <c r="L3043" s="23">
        <v>0.03</v>
      </c>
    </row>
    <row r="3044" spans="1:12">
      <c r="A3044" s="4">
        <v>43515</v>
      </c>
      <c r="B3044" s="23">
        <v>2.4E-2</v>
      </c>
      <c r="C3044" s="23">
        <v>2.4500000000000001E-2</v>
      </c>
      <c r="D3044" s="23">
        <v>2.52E-2</v>
      </c>
      <c r="E3044" s="23">
        <v>2.5399999999999999E-2</v>
      </c>
      <c r="F3044" s="23">
        <v>2.5000000000000001E-2</v>
      </c>
      <c r="G3044" s="23">
        <v>2.4700000000000003E-2</v>
      </c>
      <c r="H3044" s="23">
        <v>2.4700000000000003E-2</v>
      </c>
      <c r="I3044" s="23">
        <v>2.5499999999999998E-2</v>
      </c>
      <c r="J3044" s="23">
        <v>2.6499999999999999E-2</v>
      </c>
      <c r="K3044" s="23">
        <v>2.8399999999999998E-2</v>
      </c>
      <c r="L3044" s="23">
        <v>2.9900000000000003E-2</v>
      </c>
    </row>
    <row r="3045" spans="1:12">
      <c r="A3045" s="4">
        <v>43516</v>
      </c>
      <c r="B3045" s="23">
        <v>2.4E-2</v>
      </c>
      <c r="C3045" s="23">
        <v>2.4500000000000001E-2</v>
      </c>
      <c r="D3045" s="23">
        <v>2.5099999999999997E-2</v>
      </c>
      <c r="E3045" s="23">
        <v>2.5399999999999999E-2</v>
      </c>
      <c r="F3045" s="23">
        <v>2.5000000000000001E-2</v>
      </c>
      <c r="G3045" s="23">
        <v>2.4700000000000003E-2</v>
      </c>
      <c r="H3045" s="23">
        <v>2.4700000000000003E-2</v>
      </c>
      <c r="I3045" s="23">
        <v>2.5499999999999998E-2</v>
      </c>
      <c r="J3045" s="23">
        <v>2.6499999999999999E-2</v>
      </c>
      <c r="K3045" s="23">
        <v>2.8399999999999998E-2</v>
      </c>
      <c r="L3045" s="23">
        <v>0.03</v>
      </c>
    </row>
    <row r="3046" spans="1:12">
      <c r="A3046" s="4">
        <v>43517</v>
      </c>
      <c r="B3046" s="23">
        <v>2.4E-2</v>
      </c>
      <c r="C3046" s="23">
        <v>2.4500000000000001E-2</v>
      </c>
      <c r="D3046" s="23">
        <v>2.5099999999999997E-2</v>
      </c>
      <c r="E3046" s="23">
        <v>2.5499999999999998E-2</v>
      </c>
      <c r="F3046" s="23">
        <v>2.53E-2</v>
      </c>
      <c r="G3046" s="23">
        <v>2.4900000000000002E-2</v>
      </c>
      <c r="H3046" s="23">
        <v>2.5099999999999997E-2</v>
      </c>
      <c r="I3046" s="23">
        <v>2.5899999999999999E-2</v>
      </c>
      <c r="J3046" s="23">
        <v>2.69E-2</v>
      </c>
      <c r="K3046" s="23">
        <v>2.8900000000000002E-2</v>
      </c>
      <c r="L3046" s="23">
        <v>3.0499999999999999E-2</v>
      </c>
    </row>
    <row r="3047" spans="1:12">
      <c r="A3047" s="4">
        <v>43518</v>
      </c>
      <c r="B3047" s="23">
        <v>2.4E-2</v>
      </c>
      <c r="C3047" s="23">
        <v>2.46E-2</v>
      </c>
      <c r="D3047" s="23">
        <v>2.5099999999999997E-2</v>
      </c>
      <c r="E3047" s="23">
        <v>2.5499999999999998E-2</v>
      </c>
      <c r="F3047" s="23">
        <v>2.4799999999999999E-2</v>
      </c>
      <c r="G3047" s="23">
        <v>2.46E-2</v>
      </c>
      <c r="H3047" s="23">
        <v>2.4700000000000003E-2</v>
      </c>
      <c r="I3047" s="23">
        <v>2.5499999999999998E-2</v>
      </c>
      <c r="J3047" s="23">
        <v>2.6499999999999999E-2</v>
      </c>
      <c r="K3047" s="23">
        <v>2.86E-2</v>
      </c>
      <c r="L3047" s="23">
        <v>3.0200000000000001E-2</v>
      </c>
    </row>
    <row r="3048" spans="1:12">
      <c r="A3048" s="4">
        <v>43521</v>
      </c>
      <c r="B3048" s="23">
        <v>2.4E-2</v>
      </c>
      <c r="C3048" s="23">
        <v>2.4700000000000003E-2</v>
      </c>
      <c r="D3048" s="23">
        <v>2.5099999999999997E-2</v>
      </c>
      <c r="E3048" s="23">
        <v>2.5600000000000001E-2</v>
      </c>
      <c r="F3048" s="23">
        <v>2.5099999999999997E-2</v>
      </c>
      <c r="G3048" s="23">
        <v>2.4799999999999999E-2</v>
      </c>
      <c r="H3048" s="23">
        <v>2.4799999999999999E-2</v>
      </c>
      <c r="I3048" s="23">
        <v>2.5699999999999997E-2</v>
      </c>
      <c r="J3048" s="23">
        <v>2.6699999999999998E-2</v>
      </c>
      <c r="K3048" s="23">
        <v>2.87E-2</v>
      </c>
      <c r="L3048" s="23">
        <v>3.0299999999999997E-2</v>
      </c>
    </row>
    <row r="3049" spans="1:12">
      <c r="A3049" s="4">
        <v>43522</v>
      </c>
      <c r="B3049" s="23">
        <v>2.4E-2</v>
      </c>
      <c r="C3049" s="23">
        <v>2.4500000000000001E-2</v>
      </c>
      <c r="D3049" s="23">
        <v>2.5099999999999997E-2</v>
      </c>
      <c r="E3049" s="23">
        <v>2.5499999999999998E-2</v>
      </c>
      <c r="F3049" s="23">
        <v>2.4799999999999999E-2</v>
      </c>
      <c r="G3049" s="23">
        <v>2.4399999999999998E-2</v>
      </c>
      <c r="H3049" s="23">
        <v>2.4500000000000001E-2</v>
      </c>
      <c r="I3049" s="23">
        <v>2.5399999999999999E-2</v>
      </c>
      <c r="J3049" s="23">
        <v>2.64E-2</v>
      </c>
      <c r="K3049" s="23">
        <v>2.8399999999999998E-2</v>
      </c>
      <c r="L3049" s="23">
        <v>3.0099999999999998E-2</v>
      </c>
    </row>
    <row r="3050" spans="1:12">
      <c r="A3050" s="4">
        <v>43523</v>
      </c>
      <c r="B3050" s="23">
        <v>2.4E-2</v>
      </c>
      <c r="C3050" s="23">
        <v>2.4500000000000001E-2</v>
      </c>
      <c r="D3050" s="23">
        <v>2.52E-2</v>
      </c>
      <c r="E3050" s="23">
        <v>2.5399999999999999E-2</v>
      </c>
      <c r="F3050" s="23">
        <v>2.5000000000000001E-2</v>
      </c>
      <c r="G3050" s="23">
        <v>2.4799999999999999E-2</v>
      </c>
      <c r="H3050" s="23">
        <v>2.4900000000000002E-2</v>
      </c>
      <c r="I3050" s="23">
        <v>2.5899999999999999E-2</v>
      </c>
      <c r="J3050" s="23">
        <v>2.69E-2</v>
      </c>
      <c r="K3050" s="23">
        <v>2.9100000000000001E-2</v>
      </c>
      <c r="L3050" s="23">
        <v>3.0699999999999998E-2</v>
      </c>
    </row>
    <row r="3051" spans="1:12">
      <c r="A3051" s="4">
        <v>43524</v>
      </c>
      <c r="B3051" s="23">
        <v>2.4E-2</v>
      </c>
      <c r="C3051" s="23">
        <v>2.4500000000000001E-2</v>
      </c>
      <c r="D3051" s="23">
        <v>2.5000000000000001E-2</v>
      </c>
      <c r="E3051" s="23">
        <v>2.5399999999999999E-2</v>
      </c>
      <c r="F3051" s="23">
        <v>2.52E-2</v>
      </c>
      <c r="G3051" s="23">
        <v>2.5000000000000001E-2</v>
      </c>
      <c r="H3051" s="23">
        <v>2.52E-2</v>
      </c>
      <c r="I3051" s="23">
        <v>2.63E-2</v>
      </c>
      <c r="J3051" s="23">
        <v>2.7300000000000001E-2</v>
      </c>
      <c r="K3051" s="23">
        <v>2.9399999999999999E-2</v>
      </c>
      <c r="L3051" s="23">
        <v>3.0899999999999997E-2</v>
      </c>
    </row>
    <row r="3052" spans="1:12">
      <c r="A3052" s="4">
        <v>43525</v>
      </c>
      <c r="B3052" s="23">
        <v>2.4E-2</v>
      </c>
      <c r="C3052" s="23">
        <v>2.4399999999999998E-2</v>
      </c>
      <c r="D3052" s="23">
        <v>2.52E-2</v>
      </c>
      <c r="E3052" s="23">
        <v>2.5499999999999998E-2</v>
      </c>
      <c r="F3052" s="23">
        <v>2.5499999999999998E-2</v>
      </c>
      <c r="G3052" s="23">
        <v>2.5399999999999999E-2</v>
      </c>
      <c r="H3052" s="23">
        <v>2.5600000000000001E-2</v>
      </c>
      <c r="I3052" s="23">
        <v>2.6699999999999998E-2</v>
      </c>
      <c r="J3052" s="23">
        <v>2.76E-2</v>
      </c>
      <c r="K3052" s="23">
        <v>2.9700000000000001E-2</v>
      </c>
      <c r="L3052" s="23">
        <v>3.1300000000000001E-2</v>
      </c>
    </row>
    <row r="3053" spans="1:12">
      <c r="A3053" s="4">
        <v>43528</v>
      </c>
      <c r="B3053" s="23">
        <v>2.4E-2</v>
      </c>
      <c r="C3053" s="23">
        <v>2.46E-2</v>
      </c>
      <c r="D3053" s="23">
        <v>2.5399999999999999E-2</v>
      </c>
      <c r="E3053" s="23">
        <v>2.5399999999999999E-2</v>
      </c>
      <c r="F3053" s="23">
        <v>2.5499999999999998E-2</v>
      </c>
      <c r="G3053" s="23">
        <v>2.52E-2</v>
      </c>
      <c r="H3053" s="23">
        <v>2.53E-2</v>
      </c>
      <c r="I3053" s="23">
        <v>2.63E-2</v>
      </c>
      <c r="J3053" s="23">
        <v>2.7200000000000002E-2</v>
      </c>
      <c r="K3053" s="23">
        <v>2.9300000000000003E-2</v>
      </c>
      <c r="L3053" s="23">
        <v>3.0899999999999997E-2</v>
      </c>
    </row>
    <row r="3054" spans="1:12">
      <c r="A3054" s="4">
        <v>43529</v>
      </c>
      <c r="B3054" s="23">
        <v>2.4E-2</v>
      </c>
      <c r="C3054" s="23">
        <v>2.46E-2</v>
      </c>
      <c r="D3054" s="23">
        <v>2.53E-2</v>
      </c>
      <c r="E3054" s="23">
        <v>2.5399999999999999E-2</v>
      </c>
      <c r="F3054" s="23">
        <v>2.5499999999999998E-2</v>
      </c>
      <c r="G3054" s="23">
        <v>2.52E-2</v>
      </c>
      <c r="H3054" s="23">
        <v>2.53E-2</v>
      </c>
      <c r="I3054" s="23">
        <v>2.63E-2</v>
      </c>
      <c r="J3054" s="23">
        <v>2.7200000000000002E-2</v>
      </c>
      <c r="K3054" s="23">
        <v>2.9300000000000003E-2</v>
      </c>
      <c r="L3054" s="23">
        <v>3.0800000000000001E-2</v>
      </c>
    </row>
    <row r="3055" spans="1:12">
      <c r="A3055" s="4">
        <v>43530</v>
      </c>
      <c r="B3055" s="23">
        <v>2.4E-2</v>
      </c>
      <c r="C3055" s="23">
        <v>2.4700000000000003E-2</v>
      </c>
      <c r="D3055" s="23">
        <v>2.53E-2</v>
      </c>
      <c r="E3055" s="23">
        <v>2.5399999999999999E-2</v>
      </c>
      <c r="F3055" s="23">
        <v>2.52E-2</v>
      </c>
      <c r="G3055" s="23">
        <v>2.4900000000000002E-2</v>
      </c>
      <c r="H3055" s="23">
        <v>2.4900000000000002E-2</v>
      </c>
      <c r="I3055" s="23">
        <v>2.5899999999999999E-2</v>
      </c>
      <c r="J3055" s="23">
        <v>2.69E-2</v>
      </c>
      <c r="K3055" s="23">
        <v>2.8999999999999998E-2</v>
      </c>
      <c r="L3055" s="23">
        <v>3.0600000000000002E-2</v>
      </c>
    </row>
    <row r="3056" spans="1:12">
      <c r="A3056" s="4">
        <v>43531</v>
      </c>
      <c r="B3056" s="23">
        <v>2.4E-2</v>
      </c>
      <c r="C3056" s="23">
        <v>2.4500000000000001E-2</v>
      </c>
      <c r="D3056" s="23">
        <v>2.52E-2</v>
      </c>
      <c r="E3056" s="23">
        <v>2.52E-2</v>
      </c>
      <c r="F3056" s="23">
        <v>2.4700000000000003E-2</v>
      </c>
      <c r="G3056" s="23">
        <v>2.4399999999999998E-2</v>
      </c>
      <c r="H3056" s="23">
        <v>2.4399999999999998E-2</v>
      </c>
      <c r="I3056" s="23">
        <v>2.5399999999999999E-2</v>
      </c>
      <c r="J3056" s="23">
        <v>2.64E-2</v>
      </c>
      <c r="K3056" s="23">
        <v>2.86E-2</v>
      </c>
      <c r="L3056" s="23">
        <v>3.0299999999999997E-2</v>
      </c>
    </row>
    <row r="3057" spans="1:12">
      <c r="A3057" s="4">
        <v>43532</v>
      </c>
      <c r="B3057" s="23">
        <v>2.4E-2</v>
      </c>
      <c r="C3057" s="23">
        <v>2.46E-2</v>
      </c>
      <c r="D3057" s="23">
        <v>2.52E-2</v>
      </c>
      <c r="E3057" s="23">
        <v>2.53E-2</v>
      </c>
      <c r="F3057" s="23">
        <v>2.4500000000000001E-2</v>
      </c>
      <c r="G3057" s="23">
        <v>2.4300000000000002E-2</v>
      </c>
      <c r="H3057" s="23">
        <v>2.4199999999999999E-2</v>
      </c>
      <c r="I3057" s="23">
        <v>2.5099999999999997E-2</v>
      </c>
      <c r="J3057" s="23">
        <v>2.6200000000000001E-2</v>
      </c>
      <c r="K3057" s="23">
        <v>2.8300000000000002E-2</v>
      </c>
      <c r="L3057" s="23">
        <v>0.03</v>
      </c>
    </row>
    <row r="3058" spans="1:12">
      <c r="A3058" s="4">
        <v>43535</v>
      </c>
      <c r="B3058" s="23">
        <v>2.4E-2</v>
      </c>
      <c r="C3058" s="23">
        <v>2.46E-2</v>
      </c>
      <c r="D3058" s="23">
        <v>2.5399999999999999E-2</v>
      </c>
      <c r="E3058" s="23">
        <v>2.53E-2</v>
      </c>
      <c r="F3058" s="23">
        <v>2.4700000000000003E-2</v>
      </c>
      <c r="G3058" s="23">
        <v>2.4500000000000001E-2</v>
      </c>
      <c r="H3058" s="23">
        <v>2.4399999999999998E-2</v>
      </c>
      <c r="I3058" s="23">
        <v>2.53E-2</v>
      </c>
      <c r="J3058" s="23">
        <v>2.64E-2</v>
      </c>
      <c r="K3058" s="23">
        <v>2.86E-2</v>
      </c>
      <c r="L3058" s="23">
        <v>3.0299999999999997E-2</v>
      </c>
    </row>
    <row r="3059" spans="1:12">
      <c r="A3059" s="4">
        <v>43536</v>
      </c>
      <c r="B3059" s="23">
        <v>2.4E-2</v>
      </c>
      <c r="C3059" s="23">
        <v>2.46E-2</v>
      </c>
      <c r="D3059" s="23">
        <v>2.53E-2</v>
      </c>
      <c r="E3059" s="23">
        <v>2.52E-2</v>
      </c>
      <c r="F3059" s="23">
        <v>2.4500000000000001E-2</v>
      </c>
      <c r="G3059" s="23">
        <v>2.41E-2</v>
      </c>
      <c r="H3059" s="23">
        <v>2.41E-2</v>
      </c>
      <c r="I3059" s="23">
        <v>2.5000000000000001E-2</v>
      </c>
      <c r="J3059" s="23">
        <v>2.6099999999999998E-2</v>
      </c>
      <c r="K3059" s="23">
        <v>2.8199999999999999E-2</v>
      </c>
      <c r="L3059" s="23">
        <v>0.03</v>
      </c>
    </row>
    <row r="3060" spans="1:12">
      <c r="A3060" s="4">
        <v>43537</v>
      </c>
      <c r="B3060" s="23">
        <v>2.4E-2</v>
      </c>
      <c r="C3060" s="23">
        <v>2.4500000000000001E-2</v>
      </c>
      <c r="D3060" s="23">
        <v>2.53E-2</v>
      </c>
      <c r="E3060" s="23">
        <v>2.53E-2</v>
      </c>
      <c r="F3060" s="23">
        <v>2.4500000000000001E-2</v>
      </c>
      <c r="G3060" s="23">
        <v>2.41E-2</v>
      </c>
      <c r="H3060" s="23">
        <v>2.4199999999999999E-2</v>
      </c>
      <c r="I3060" s="23">
        <v>2.5099999999999997E-2</v>
      </c>
      <c r="J3060" s="23">
        <v>2.6099999999999998E-2</v>
      </c>
      <c r="K3060" s="23">
        <v>2.8199999999999999E-2</v>
      </c>
      <c r="L3060" s="23">
        <v>3.0200000000000001E-2</v>
      </c>
    </row>
    <row r="3061" spans="1:12">
      <c r="A3061" s="4">
        <v>43538</v>
      </c>
      <c r="B3061" s="23">
        <v>2.4E-2</v>
      </c>
      <c r="C3061" s="23">
        <v>2.4500000000000001E-2</v>
      </c>
      <c r="D3061" s="23">
        <v>2.52E-2</v>
      </c>
      <c r="E3061" s="23">
        <v>2.52E-2</v>
      </c>
      <c r="F3061" s="23">
        <v>2.46E-2</v>
      </c>
      <c r="G3061" s="23">
        <v>2.4199999999999999E-2</v>
      </c>
      <c r="H3061" s="23">
        <v>2.4300000000000002E-2</v>
      </c>
      <c r="I3061" s="23">
        <v>2.53E-2</v>
      </c>
      <c r="J3061" s="23">
        <v>2.63E-2</v>
      </c>
      <c r="K3061" s="23">
        <v>2.86E-2</v>
      </c>
      <c r="L3061" s="23">
        <v>3.04E-2</v>
      </c>
    </row>
    <row r="3062" spans="1:12">
      <c r="A3062" s="4">
        <v>43539</v>
      </c>
      <c r="B3062" s="23">
        <v>2.4E-2</v>
      </c>
      <c r="C3062" s="23">
        <v>2.4500000000000001E-2</v>
      </c>
      <c r="D3062" s="23">
        <v>2.52E-2</v>
      </c>
      <c r="E3062" s="23">
        <v>2.52E-2</v>
      </c>
      <c r="F3062" s="23">
        <v>2.4300000000000002E-2</v>
      </c>
      <c r="G3062" s="23">
        <v>2.3900000000000001E-2</v>
      </c>
      <c r="H3062" s="23">
        <v>2.4E-2</v>
      </c>
      <c r="I3062" s="23">
        <v>2.4900000000000002E-2</v>
      </c>
      <c r="J3062" s="23">
        <v>2.5899999999999999E-2</v>
      </c>
      <c r="K3062" s="23">
        <v>2.8300000000000002E-2</v>
      </c>
      <c r="L3062" s="23">
        <v>3.0200000000000001E-2</v>
      </c>
    </row>
    <row r="3063" spans="1:12">
      <c r="A3063" s="4">
        <v>43542</v>
      </c>
      <c r="B3063" s="23">
        <v>2.4E-2</v>
      </c>
      <c r="C3063" s="23">
        <v>2.4399999999999998E-2</v>
      </c>
      <c r="D3063" s="23">
        <v>2.5099999999999997E-2</v>
      </c>
      <c r="E3063" s="23">
        <v>2.52E-2</v>
      </c>
      <c r="F3063" s="23">
        <v>2.4500000000000001E-2</v>
      </c>
      <c r="G3063" s="23">
        <v>2.41E-2</v>
      </c>
      <c r="H3063" s="23">
        <v>2.4199999999999999E-2</v>
      </c>
      <c r="I3063" s="23">
        <v>2.5099999999999997E-2</v>
      </c>
      <c r="J3063" s="23">
        <v>2.6000000000000002E-2</v>
      </c>
      <c r="K3063" s="23">
        <v>2.8300000000000002E-2</v>
      </c>
      <c r="L3063" s="23">
        <v>3.0099999999999998E-2</v>
      </c>
    </row>
    <row r="3064" spans="1:12">
      <c r="A3064" s="4">
        <v>43543</v>
      </c>
      <c r="B3064" s="23">
        <v>2.4E-2</v>
      </c>
      <c r="C3064" s="23">
        <v>2.46E-2</v>
      </c>
      <c r="D3064" s="23">
        <v>2.52E-2</v>
      </c>
      <c r="E3064" s="23">
        <v>2.5000000000000001E-2</v>
      </c>
      <c r="F3064" s="23">
        <v>2.46E-2</v>
      </c>
      <c r="G3064" s="23">
        <v>2.4199999999999999E-2</v>
      </c>
      <c r="H3064" s="23">
        <v>2.4199999999999999E-2</v>
      </c>
      <c r="I3064" s="23">
        <v>2.5099999999999997E-2</v>
      </c>
      <c r="J3064" s="23">
        <v>2.6099999999999998E-2</v>
      </c>
      <c r="K3064" s="23">
        <v>2.8399999999999998E-2</v>
      </c>
      <c r="L3064" s="23">
        <v>3.0200000000000001E-2</v>
      </c>
    </row>
    <row r="3065" spans="1:12">
      <c r="A3065" s="4">
        <v>43544</v>
      </c>
      <c r="B3065" s="23">
        <v>2.41E-2</v>
      </c>
      <c r="C3065" s="23">
        <v>2.4799999999999999E-2</v>
      </c>
      <c r="D3065" s="23">
        <v>2.4900000000000002E-2</v>
      </c>
      <c r="E3065" s="23">
        <v>2.4700000000000003E-2</v>
      </c>
      <c r="F3065" s="23">
        <v>2.4E-2</v>
      </c>
      <c r="G3065" s="23">
        <v>2.3399999999999997E-2</v>
      </c>
      <c r="H3065" s="23">
        <v>2.3399999999999997E-2</v>
      </c>
      <c r="I3065" s="23">
        <v>2.4399999999999998E-2</v>
      </c>
      <c r="J3065" s="23">
        <v>2.5399999999999999E-2</v>
      </c>
      <c r="K3065" s="23">
        <v>2.7900000000000001E-2</v>
      </c>
      <c r="L3065" s="23">
        <v>2.98E-2</v>
      </c>
    </row>
    <row r="3066" spans="1:12">
      <c r="A3066" s="4">
        <v>43545</v>
      </c>
      <c r="B3066" s="23">
        <v>2.41E-2</v>
      </c>
      <c r="C3066" s="23">
        <v>2.4900000000000002E-2</v>
      </c>
      <c r="D3066" s="23">
        <v>2.5000000000000001E-2</v>
      </c>
      <c r="E3066" s="23">
        <v>2.4799999999999999E-2</v>
      </c>
      <c r="F3066" s="23">
        <v>2.41E-2</v>
      </c>
      <c r="G3066" s="23">
        <v>2.3399999999999997E-2</v>
      </c>
      <c r="H3066" s="23">
        <v>2.3399999999999997E-2</v>
      </c>
      <c r="I3066" s="23">
        <v>2.4399999999999998E-2</v>
      </c>
      <c r="J3066" s="23">
        <v>2.5399999999999999E-2</v>
      </c>
      <c r="K3066" s="23">
        <v>2.7799999999999998E-2</v>
      </c>
      <c r="L3066" s="23">
        <v>2.9600000000000001E-2</v>
      </c>
    </row>
    <row r="3067" spans="1:12">
      <c r="A3067" s="4">
        <v>43546</v>
      </c>
      <c r="B3067" s="23">
        <v>2.41E-2</v>
      </c>
      <c r="C3067" s="23">
        <v>2.46E-2</v>
      </c>
      <c r="D3067" s="23">
        <v>2.4799999999999999E-2</v>
      </c>
      <c r="E3067" s="23">
        <v>2.4500000000000001E-2</v>
      </c>
      <c r="F3067" s="23">
        <v>2.3099999999999999E-2</v>
      </c>
      <c r="G3067" s="23">
        <v>2.2400000000000003E-2</v>
      </c>
      <c r="H3067" s="23">
        <v>2.2400000000000003E-2</v>
      </c>
      <c r="I3067" s="23">
        <v>2.3399999999999997E-2</v>
      </c>
      <c r="J3067" s="23">
        <v>2.4399999999999998E-2</v>
      </c>
      <c r="K3067" s="23">
        <v>2.69E-2</v>
      </c>
      <c r="L3067" s="23">
        <v>2.8799999999999999E-2</v>
      </c>
    </row>
    <row r="3068" spans="1:12">
      <c r="A3068" s="4">
        <v>43549</v>
      </c>
      <c r="B3068" s="23">
        <v>2.4E-2</v>
      </c>
      <c r="C3068" s="23">
        <v>2.46E-2</v>
      </c>
      <c r="D3068" s="23">
        <v>2.4900000000000002E-2</v>
      </c>
      <c r="E3068" s="23">
        <v>2.41E-2</v>
      </c>
      <c r="F3068" s="23">
        <v>2.2599999999999999E-2</v>
      </c>
      <c r="G3068" s="23">
        <v>2.1899999999999999E-2</v>
      </c>
      <c r="H3068" s="23">
        <v>2.2099999999999998E-2</v>
      </c>
      <c r="I3068" s="23">
        <v>2.3199999999999998E-2</v>
      </c>
      <c r="J3068" s="23">
        <v>2.4300000000000002E-2</v>
      </c>
      <c r="K3068" s="23">
        <v>2.6800000000000001E-2</v>
      </c>
      <c r="L3068" s="23">
        <v>2.87E-2</v>
      </c>
    </row>
    <row r="3069" spans="1:12">
      <c r="A3069" s="4">
        <v>43550</v>
      </c>
      <c r="B3069" s="23">
        <v>2.4E-2</v>
      </c>
      <c r="C3069" s="23">
        <v>2.46E-2</v>
      </c>
      <c r="D3069" s="23">
        <v>2.4900000000000002E-2</v>
      </c>
      <c r="E3069" s="23">
        <v>2.4399999999999998E-2</v>
      </c>
      <c r="F3069" s="23">
        <v>2.2400000000000003E-2</v>
      </c>
      <c r="G3069" s="23">
        <v>2.18E-2</v>
      </c>
      <c r="H3069" s="23">
        <v>2.18E-2</v>
      </c>
      <c r="I3069" s="23">
        <v>2.29E-2</v>
      </c>
      <c r="J3069" s="23">
        <v>2.41E-2</v>
      </c>
      <c r="K3069" s="23">
        <v>2.6699999999999998E-2</v>
      </c>
      <c r="L3069" s="23">
        <v>2.86E-2</v>
      </c>
    </row>
    <row r="3070" spans="1:12">
      <c r="A3070" s="4">
        <v>43551</v>
      </c>
      <c r="B3070" s="23">
        <v>2.41E-2</v>
      </c>
      <c r="C3070" s="23">
        <v>2.4399999999999998E-2</v>
      </c>
      <c r="D3070" s="23">
        <v>2.46E-2</v>
      </c>
      <c r="E3070" s="23">
        <v>2.4E-2</v>
      </c>
      <c r="F3070" s="23">
        <v>2.2200000000000001E-2</v>
      </c>
      <c r="G3070" s="23">
        <v>2.1600000000000001E-2</v>
      </c>
      <c r="H3070" s="23">
        <v>2.18E-2</v>
      </c>
      <c r="I3070" s="23">
        <v>2.2799999999999997E-2</v>
      </c>
      <c r="J3070" s="23">
        <v>2.3900000000000001E-2</v>
      </c>
      <c r="K3070" s="23">
        <v>2.63E-2</v>
      </c>
      <c r="L3070" s="23">
        <v>2.8300000000000002E-2</v>
      </c>
    </row>
    <row r="3071" spans="1:12">
      <c r="A3071" s="4">
        <v>43552</v>
      </c>
      <c r="B3071" s="23">
        <v>2.41E-2</v>
      </c>
      <c r="C3071" s="23">
        <v>2.4300000000000002E-2</v>
      </c>
      <c r="D3071" s="23">
        <v>2.4399999999999998E-2</v>
      </c>
      <c r="E3071" s="23">
        <v>2.4E-2</v>
      </c>
      <c r="F3071" s="23">
        <v>2.23E-2</v>
      </c>
      <c r="G3071" s="23">
        <v>2.18E-2</v>
      </c>
      <c r="H3071" s="23">
        <v>2.2000000000000002E-2</v>
      </c>
      <c r="I3071" s="23">
        <v>2.29E-2</v>
      </c>
      <c r="J3071" s="23">
        <v>2.3900000000000001E-2</v>
      </c>
      <c r="K3071" s="23">
        <v>2.6200000000000001E-2</v>
      </c>
      <c r="L3071" s="23">
        <v>2.81E-2</v>
      </c>
    </row>
    <row r="3072" spans="1:12">
      <c r="A3072" s="4">
        <v>43553</v>
      </c>
      <c r="B3072" s="23">
        <v>2.4300000000000002E-2</v>
      </c>
      <c r="C3072" s="23">
        <v>2.4E-2</v>
      </c>
      <c r="D3072" s="23">
        <v>2.4399999999999998E-2</v>
      </c>
      <c r="E3072" s="23">
        <v>2.4E-2</v>
      </c>
      <c r="F3072" s="23">
        <v>2.2700000000000001E-2</v>
      </c>
      <c r="G3072" s="23">
        <v>2.2099999999999998E-2</v>
      </c>
      <c r="H3072" s="23">
        <v>2.23E-2</v>
      </c>
      <c r="I3072" s="23">
        <v>2.3099999999999999E-2</v>
      </c>
      <c r="J3072" s="23">
        <v>2.41E-2</v>
      </c>
      <c r="K3072" s="23">
        <v>2.63E-2</v>
      </c>
      <c r="L3072" s="23">
        <v>2.81E-2</v>
      </c>
    </row>
    <row r="3073" spans="1:12">
      <c r="A3073" s="4">
        <v>43556</v>
      </c>
      <c r="B3073" s="23">
        <v>2.41E-2</v>
      </c>
      <c r="C3073" s="23">
        <v>2.4300000000000002E-2</v>
      </c>
      <c r="D3073" s="23">
        <v>2.46E-2</v>
      </c>
      <c r="E3073" s="23">
        <v>2.41E-2</v>
      </c>
      <c r="F3073" s="23">
        <v>2.3300000000000001E-2</v>
      </c>
      <c r="G3073" s="23">
        <v>2.29E-2</v>
      </c>
      <c r="H3073" s="23">
        <v>2.3099999999999999E-2</v>
      </c>
      <c r="I3073" s="23">
        <v>2.4E-2</v>
      </c>
      <c r="J3073" s="23">
        <v>2.4900000000000002E-2</v>
      </c>
      <c r="K3073" s="23">
        <v>2.7099999999999999E-2</v>
      </c>
      <c r="L3073" s="23">
        <v>2.8900000000000002E-2</v>
      </c>
    </row>
    <row r="3074" spans="1:12">
      <c r="A3074" s="4">
        <v>43557</v>
      </c>
      <c r="B3074" s="23">
        <v>2.41E-2</v>
      </c>
      <c r="C3074" s="23">
        <v>2.4199999999999999E-2</v>
      </c>
      <c r="D3074" s="23">
        <v>2.4500000000000001E-2</v>
      </c>
      <c r="E3074" s="23">
        <v>2.41E-2</v>
      </c>
      <c r="F3074" s="23">
        <v>2.3E-2</v>
      </c>
      <c r="G3074" s="23">
        <v>2.2599999999999999E-2</v>
      </c>
      <c r="H3074" s="23">
        <v>2.2799999999999997E-2</v>
      </c>
      <c r="I3074" s="23">
        <v>2.3799999999999998E-2</v>
      </c>
      <c r="J3074" s="23">
        <v>2.4799999999999999E-2</v>
      </c>
      <c r="K3074" s="23">
        <v>2.7000000000000003E-2</v>
      </c>
      <c r="L3074" s="23">
        <v>2.8799999999999999E-2</v>
      </c>
    </row>
    <row r="3075" spans="1:12">
      <c r="A3075" s="4">
        <v>43558</v>
      </c>
      <c r="B3075" s="23">
        <v>2.41E-2</v>
      </c>
      <c r="C3075" s="23">
        <v>2.4399999999999998E-2</v>
      </c>
      <c r="D3075" s="23">
        <v>2.4500000000000001E-2</v>
      </c>
      <c r="E3075" s="23">
        <v>2.41E-2</v>
      </c>
      <c r="F3075" s="23">
        <v>2.3300000000000001E-2</v>
      </c>
      <c r="G3075" s="23">
        <v>2.29E-2</v>
      </c>
      <c r="H3075" s="23">
        <v>2.3199999999999998E-2</v>
      </c>
      <c r="I3075" s="23">
        <v>2.4199999999999999E-2</v>
      </c>
      <c r="J3075" s="23">
        <v>2.52E-2</v>
      </c>
      <c r="K3075" s="23">
        <v>2.75E-2</v>
      </c>
      <c r="L3075" s="23">
        <v>2.9300000000000003E-2</v>
      </c>
    </row>
    <row r="3076" spans="1:12">
      <c r="A3076" s="4">
        <v>43559</v>
      </c>
      <c r="B3076" s="23">
        <v>2.41E-2</v>
      </c>
      <c r="C3076" s="23">
        <v>2.4399999999999998E-2</v>
      </c>
      <c r="D3076" s="23">
        <v>2.46E-2</v>
      </c>
      <c r="E3076" s="23">
        <v>2.41E-2</v>
      </c>
      <c r="F3076" s="23">
        <v>2.3300000000000001E-2</v>
      </c>
      <c r="G3076" s="23">
        <v>2.29E-2</v>
      </c>
      <c r="H3076" s="23">
        <v>2.3199999999999998E-2</v>
      </c>
      <c r="I3076" s="23">
        <v>2.41E-2</v>
      </c>
      <c r="J3076" s="23">
        <v>2.5099999999999997E-2</v>
      </c>
      <c r="K3076" s="23">
        <v>2.7400000000000001E-2</v>
      </c>
      <c r="L3076" s="23">
        <v>2.92E-2</v>
      </c>
    </row>
    <row r="3077" spans="1:12">
      <c r="A3077" s="4">
        <v>43560</v>
      </c>
      <c r="B3077" s="23">
        <v>2.41E-2</v>
      </c>
      <c r="C3077" s="23">
        <v>2.4399999999999998E-2</v>
      </c>
      <c r="D3077" s="23">
        <v>2.46E-2</v>
      </c>
      <c r="E3077" s="23">
        <v>2.4300000000000002E-2</v>
      </c>
      <c r="F3077" s="23">
        <v>2.35E-2</v>
      </c>
      <c r="G3077" s="23">
        <v>2.3E-2</v>
      </c>
      <c r="H3077" s="23">
        <v>2.3099999999999999E-2</v>
      </c>
      <c r="I3077" s="23">
        <v>2.4E-2</v>
      </c>
      <c r="J3077" s="23">
        <v>2.5000000000000001E-2</v>
      </c>
      <c r="K3077" s="23">
        <v>2.7200000000000002E-2</v>
      </c>
      <c r="L3077" s="23">
        <v>2.9100000000000001E-2</v>
      </c>
    </row>
    <row r="3078" spans="1:12">
      <c r="A3078" s="4">
        <v>43563</v>
      </c>
      <c r="B3078" s="23">
        <v>2.41E-2</v>
      </c>
      <c r="C3078" s="23">
        <v>2.4300000000000002E-2</v>
      </c>
      <c r="D3078" s="23">
        <v>2.4799999999999999E-2</v>
      </c>
      <c r="E3078" s="23">
        <v>2.4300000000000002E-2</v>
      </c>
      <c r="F3078" s="23">
        <v>2.3599999999999999E-2</v>
      </c>
      <c r="G3078" s="23">
        <v>2.3099999999999999E-2</v>
      </c>
      <c r="H3078" s="23">
        <v>2.3300000000000001E-2</v>
      </c>
      <c r="I3078" s="23">
        <v>2.4199999999999999E-2</v>
      </c>
      <c r="J3078" s="23">
        <v>2.52E-2</v>
      </c>
      <c r="K3078" s="23">
        <v>2.7400000000000001E-2</v>
      </c>
      <c r="L3078" s="23">
        <v>2.9300000000000003E-2</v>
      </c>
    </row>
    <row r="3079" spans="1:12">
      <c r="A3079" s="4">
        <v>43564</v>
      </c>
      <c r="B3079" s="23">
        <v>2.41E-2</v>
      </c>
      <c r="C3079" s="23">
        <v>2.4199999999999999E-2</v>
      </c>
      <c r="D3079" s="23">
        <v>2.46E-2</v>
      </c>
      <c r="E3079" s="23">
        <v>2.4199999999999999E-2</v>
      </c>
      <c r="F3079" s="23">
        <v>2.35E-2</v>
      </c>
      <c r="G3079" s="23">
        <v>2.3099999999999999E-2</v>
      </c>
      <c r="H3079" s="23">
        <v>2.3099999999999999E-2</v>
      </c>
      <c r="I3079" s="23">
        <v>2.4E-2</v>
      </c>
      <c r="J3079" s="23">
        <v>2.5099999999999997E-2</v>
      </c>
      <c r="K3079" s="23">
        <v>2.7300000000000001E-2</v>
      </c>
      <c r="L3079" s="23">
        <v>2.92E-2</v>
      </c>
    </row>
    <row r="3080" spans="1:12">
      <c r="A3080" s="4">
        <v>43565</v>
      </c>
      <c r="B3080" s="23">
        <v>2.41E-2</v>
      </c>
      <c r="C3080" s="23">
        <v>2.4300000000000002E-2</v>
      </c>
      <c r="D3080" s="23">
        <v>2.46E-2</v>
      </c>
      <c r="E3080" s="23">
        <v>2.41E-2</v>
      </c>
      <c r="F3080" s="23">
        <v>2.3099999999999999E-2</v>
      </c>
      <c r="G3080" s="23">
        <v>2.2700000000000001E-2</v>
      </c>
      <c r="H3080" s="23">
        <v>2.2799999999999997E-2</v>
      </c>
      <c r="I3080" s="23">
        <v>2.3700000000000002E-2</v>
      </c>
      <c r="J3080" s="23">
        <v>2.4799999999999999E-2</v>
      </c>
      <c r="K3080" s="23">
        <v>2.7099999999999999E-2</v>
      </c>
      <c r="L3080" s="23">
        <v>2.8999999999999998E-2</v>
      </c>
    </row>
    <row r="3081" spans="1:12">
      <c r="A3081" s="4">
        <v>43566</v>
      </c>
      <c r="B3081" s="23">
        <v>2.41E-2</v>
      </c>
      <c r="C3081" s="23">
        <v>2.4300000000000002E-2</v>
      </c>
      <c r="D3081" s="23">
        <v>2.46E-2</v>
      </c>
      <c r="E3081" s="23">
        <v>2.4399999999999998E-2</v>
      </c>
      <c r="F3081" s="23">
        <v>2.35E-2</v>
      </c>
      <c r="G3081" s="23">
        <v>2.3E-2</v>
      </c>
      <c r="H3081" s="23">
        <v>2.3099999999999999E-2</v>
      </c>
      <c r="I3081" s="23">
        <v>2.4E-2</v>
      </c>
      <c r="J3081" s="23">
        <v>2.5099999999999997E-2</v>
      </c>
      <c r="K3081" s="23">
        <v>2.7400000000000001E-2</v>
      </c>
      <c r="L3081" s="23">
        <v>2.9399999999999999E-2</v>
      </c>
    </row>
    <row r="3082" spans="1:12">
      <c r="A3082" s="4">
        <v>43567</v>
      </c>
      <c r="B3082" s="23">
        <v>2.41E-2</v>
      </c>
      <c r="C3082" s="23">
        <v>2.4399999999999998E-2</v>
      </c>
      <c r="D3082" s="23">
        <v>2.4700000000000003E-2</v>
      </c>
      <c r="E3082" s="23">
        <v>2.4399999999999998E-2</v>
      </c>
      <c r="F3082" s="23">
        <v>2.4E-2</v>
      </c>
      <c r="G3082" s="23">
        <v>2.3599999999999999E-2</v>
      </c>
      <c r="H3082" s="23">
        <v>2.3799999999999998E-2</v>
      </c>
      <c r="I3082" s="23">
        <v>2.4700000000000003E-2</v>
      </c>
      <c r="J3082" s="23">
        <v>2.5600000000000001E-2</v>
      </c>
      <c r="K3082" s="23">
        <v>2.7799999999999998E-2</v>
      </c>
      <c r="L3082" s="23">
        <v>2.9700000000000001E-2</v>
      </c>
    </row>
    <row r="3083" spans="1:12">
      <c r="A3083" s="4">
        <v>43570</v>
      </c>
      <c r="B3083" s="23">
        <v>2.41E-2</v>
      </c>
      <c r="C3083" s="23">
        <v>2.4300000000000002E-2</v>
      </c>
      <c r="D3083" s="23">
        <v>2.46E-2</v>
      </c>
      <c r="E3083" s="23">
        <v>2.4300000000000002E-2</v>
      </c>
      <c r="F3083" s="23">
        <v>2.4E-2</v>
      </c>
      <c r="G3083" s="23">
        <v>2.3599999999999999E-2</v>
      </c>
      <c r="H3083" s="23">
        <v>2.3700000000000002E-2</v>
      </c>
      <c r="I3083" s="23">
        <v>2.46E-2</v>
      </c>
      <c r="J3083" s="23">
        <v>2.5499999999999998E-2</v>
      </c>
      <c r="K3083" s="23">
        <v>2.7699999999999999E-2</v>
      </c>
      <c r="L3083" s="23">
        <v>2.9600000000000001E-2</v>
      </c>
    </row>
    <row r="3084" spans="1:12">
      <c r="A3084" s="4">
        <v>43571</v>
      </c>
      <c r="B3084" s="23">
        <v>2.41E-2</v>
      </c>
      <c r="C3084" s="23">
        <v>2.4300000000000002E-2</v>
      </c>
      <c r="D3084" s="23">
        <v>2.4700000000000003E-2</v>
      </c>
      <c r="E3084" s="23">
        <v>2.4500000000000001E-2</v>
      </c>
      <c r="F3084" s="23">
        <v>2.41E-2</v>
      </c>
      <c r="G3084" s="23">
        <v>2.3799999999999998E-2</v>
      </c>
      <c r="H3084" s="23">
        <v>2.41E-2</v>
      </c>
      <c r="I3084" s="23">
        <v>2.5000000000000001E-2</v>
      </c>
      <c r="J3084" s="23">
        <v>2.6000000000000002E-2</v>
      </c>
      <c r="K3084" s="23">
        <v>2.81E-2</v>
      </c>
      <c r="L3084" s="23">
        <v>2.9900000000000003E-2</v>
      </c>
    </row>
    <row r="3085" spans="1:12">
      <c r="A3085" s="4">
        <v>43572</v>
      </c>
      <c r="B3085" s="23">
        <v>2.4199999999999999E-2</v>
      </c>
      <c r="C3085" s="23">
        <v>2.4399999999999998E-2</v>
      </c>
      <c r="D3085" s="23">
        <v>2.4700000000000003E-2</v>
      </c>
      <c r="E3085" s="23">
        <v>2.4399999999999998E-2</v>
      </c>
      <c r="F3085" s="23">
        <v>2.4E-2</v>
      </c>
      <c r="G3085" s="23">
        <v>2.3700000000000002E-2</v>
      </c>
      <c r="H3085" s="23">
        <v>2.4E-2</v>
      </c>
      <c r="I3085" s="23">
        <v>2.4900000000000002E-2</v>
      </c>
      <c r="J3085" s="23">
        <v>2.5899999999999999E-2</v>
      </c>
      <c r="K3085" s="23">
        <v>2.81E-2</v>
      </c>
      <c r="L3085" s="23">
        <v>2.9900000000000003E-2</v>
      </c>
    </row>
    <row r="3086" spans="1:12">
      <c r="A3086" s="4">
        <v>43573</v>
      </c>
      <c r="B3086" s="23">
        <v>2.4300000000000002E-2</v>
      </c>
      <c r="C3086" s="23">
        <v>2.4199999999999999E-2</v>
      </c>
      <c r="D3086" s="23">
        <v>2.4700000000000003E-2</v>
      </c>
      <c r="E3086" s="23">
        <v>2.4399999999999998E-2</v>
      </c>
      <c r="F3086" s="23">
        <v>2.3799999999999998E-2</v>
      </c>
      <c r="G3086" s="23">
        <v>2.3599999999999999E-2</v>
      </c>
      <c r="H3086" s="23">
        <v>2.3799999999999998E-2</v>
      </c>
      <c r="I3086" s="23">
        <v>2.46E-2</v>
      </c>
      <c r="J3086" s="23">
        <v>2.5699999999999997E-2</v>
      </c>
      <c r="K3086" s="23">
        <v>2.7799999999999998E-2</v>
      </c>
      <c r="L3086" s="23">
        <v>2.9600000000000001E-2</v>
      </c>
    </row>
    <row r="3087" spans="1:12">
      <c r="A3087" s="4">
        <v>43577</v>
      </c>
      <c r="B3087" s="23">
        <v>2.4399999999999998E-2</v>
      </c>
      <c r="C3087" s="23">
        <v>2.4399999999999998E-2</v>
      </c>
      <c r="D3087" s="23">
        <v>2.4700000000000003E-2</v>
      </c>
      <c r="E3087" s="23">
        <v>2.46E-2</v>
      </c>
      <c r="F3087" s="23">
        <v>2.3799999999999998E-2</v>
      </c>
      <c r="G3087" s="23">
        <v>2.3599999999999999E-2</v>
      </c>
      <c r="H3087" s="23">
        <v>2.3900000000000001E-2</v>
      </c>
      <c r="I3087" s="23">
        <v>2.4900000000000002E-2</v>
      </c>
      <c r="J3087" s="23">
        <v>2.5899999999999999E-2</v>
      </c>
      <c r="K3087" s="23">
        <v>2.8199999999999999E-2</v>
      </c>
      <c r="L3087" s="23">
        <v>2.9900000000000003E-2</v>
      </c>
    </row>
    <row r="3088" spans="1:12">
      <c r="A3088" s="4">
        <v>43578</v>
      </c>
      <c r="B3088" s="23">
        <v>2.4399999999999998E-2</v>
      </c>
      <c r="C3088" s="23">
        <v>2.4500000000000001E-2</v>
      </c>
      <c r="D3088" s="23">
        <v>2.46E-2</v>
      </c>
      <c r="E3088" s="23">
        <v>2.4300000000000002E-2</v>
      </c>
      <c r="F3088" s="23">
        <v>2.3599999999999999E-2</v>
      </c>
      <c r="G3088" s="23">
        <v>2.3399999999999997E-2</v>
      </c>
      <c r="H3088" s="23">
        <v>2.3599999999999999E-2</v>
      </c>
      <c r="I3088" s="23">
        <v>2.46E-2</v>
      </c>
      <c r="J3088" s="23">
        <v>2.5699999999999997E-2</v>
      </c>
      <c r="K3088" s="23">
        <v>2.81E-2</v>
      </c>
      <c r="L3088" s="23">
        <v>2.98E-2</v>
      </c>
    </row>
    <row r="3089" spans="1:12">
      <c r="A3089" s="4">
        <v>43579</v>
      </c>
      <c r="B3089" s="23">
        <v>2.4399999999999998E-2</v>
      </c>
      <c r="C3089" s="23">
        <v>2.4399999999999998E-2</v>
      </c>
      <c r="D3089" s="23">
        <v>2.46E-2</v>
      </c>
      <c r="E3089" s="23">
        <v>2.4199999999999999E-2</v>
      </c>
      <c r="F3089" s="23">
        <v>2.3199999999999998E-2</v>
      </c>
      <c r="G3089" s="23">
        <v>2.2799999999999997E-2</v>
      </c>
      <c r="H3089" s="23">
        <v>2.3199999999999998E-2</v>
      </c>
      <c r="I3089" s="23">
        <v>2.41E-2</v>
      </c>
      <c r="J3089" s="23">
        <v>2.53E-2</v>
      </c>
      <c r="K3089" s="23">
        <v>2.76E-2</v>
      </c>
      <c r="L3089" s="23">
        <v>2.9399999999999999E-2</v>
      </c>
    </row>
    <row r="3090" spans="1:12">
      <c r="A3090" s="4">
        <v>43580</v>
      </c>
      <c r="B3090" s="23">
        <v>2.4399999999999998E-2</v>
      </c>
      <c r="C3090" s="23">
        <v>2.4300000000000002E-2</v>
      </c>
      <c r="D3090" s="23">
        <v>2.46E-2</v>
      </c>
      <c r="E3090" s="23">
        <v>2.4199999999999999E-2</v>
      </c>
      <c r="F3090" s="23">
        <v>2.3300000000000001E-2</v>
      </c>
      <c r="G3090" s="23">
        <v>2.29E-2</v>
      </c>
      <c r="H3090" s="23">
        <v>2.3300000000000001E-2</v>
      </c>
      <c r="I3090" s="23">
        <v>2.4199999999999999E-2</v>
      </c>
      <c r="J3090" s="23">
        <v>2.5399999999999999E-2</v>
      </c>
      <c r="K3090" s="23">
        <v>2.76E-2</v>
      </c>
      <c r="L3090" s="23">
        <v>2.9399999999999999E-2</v>
      </c>
    </row>
    <row r="3091" spans="1:12">
      <c r="A3091" s="4">
        <v>43581</v>
      </c>
      <c r="B3091" s="23">
        <v>2.4399999999999998E-2</v>
      </c>
      <c r="C3091" s="23">
        <v>2.4199999999999999E-2</v>
      </c>
      <c r="D3091" s="23">
        <v>2.46E-2</v>
      </c>
      <c r="E3091" s="23">
        <v>2.41E-2</v>
      </c>
      <c r="F3091" s="23">
        <v>2.2799999999999997E-2</v>
      </c>
      <c r="G3091" s="23">
        <v>2.2499999999999999E-2</v>
      </c>
      <c r="H3091" s="23">
        <v>2.29E-2</v>
      </c>
      <c r="I3091" s="23">
        <v>2.3900000000000001E-2</v>
      </c>
      <c r="J3091" s="23">
        <v>2.5099999999999997E-2</v>
      </c>
      <c r="K3091" s="23">
        <v>2.7400000000000001E-2</v>
      </c>
      <c r="L3091" s="23">
        <v>2.92E-2</v>
      </c>
    </row>
    <row r="3092" spans="1:12">
      <c r="A3092" s="4">
        <v>43584</v>
      </c>
      <c r="B3092" s="23">
        <v>2.4500000000000001E-2</v>
      </c>
      <c r="C3092" s="23">
        <v>2.4399999999999998E-2</v>
      </c>
      <c r="D3092" s="23">
        <v>2.4700000000000003E-2</v>
      </c>
      <c r="E3092" s="23">
        <v>2.4199999999999999E-2</v>
      </c>
      <c r="F3092" s="23">
        <v>2.3E-2</v>
      </c>
      <c r="G3092" s="23">
        <v>2.2700000000000001E-2</v>
      </c>
      <c r="H3092" s="23">
        <v>2.3199999999999998E-2</v>
      </c>
      <c r="I3092" s="23">
        <v>2.4199999999999999E-2</v>
      </c>
      <c r="J3092" s="23">
        <v>2.5399999999999999E-2</v>
      </c>
      <c r="K3092" s="23">
        <v>2.7799999999999998E-2</v>
      </c>
      <c r="L3092" s="23">
        <v>2.9600000000000001E-2</v>
      </c>
    </row>
    <row r="3093" spans="1:12">
      <c r="A3093" s="4">
        <v>43585</v>
      </c>
      <c r="B3093" s="23">
        <v>2.4500000000000001E-2</v>
      </c>
      <c r="C3093" s="23">
        <v>2.4300000000000002E-2</v>
      </c>
      <c r="D3093" s="23">
        <v>2.46E-2</v>
      </c>
      <c r="E3093" s="23">
        <v>2.3900000000000001E-2</v>
      </c>
      <c r="F3093" s="23">
        <v>2.2700000000000001E-2</v>
      </c>
      <c r="G3093" s="23">
        <v>2.2400000000000003E-2</v>
      </c>
      <c r="H3093" s="23">
        <v>2.2799999999999997E-2</v>
      </c>
      <c r="I3093" s="23">
        <v>2.3900000000000001E-2</v>
      </c>
      <c r="J3093" s="23">
        <v>2.5099999999999997E-2</v>
      </c>
      <c r="K3093" s="23">
        <v>2.75E-2</v>
      </c>
      <c r="L3093" s="23">
        <v>2.9300000000000003E-2</v>
      </c>
    </row>
    <row r="3094" spans="1:12">
      <c r="A3094" s="4">
        <v>43586</v>
      </c>
      <c r="B3094" s="23">
        <v>2.4500000000000001E-2</v>
      </c>
      <c r="C3094" s="23">
        <v>2.4300000000000002E-2</v>
      </c>
      <c r="D3094" s="23">
        <v>2.4399999999999998E-2</v>
      </c>
      <c r="E3094" s="23">
        <v>2.3900000000000001E-2</v>
      </c>
      <c r="F3094" s="23">
        <v>2.3099999999999999E-2</v>
      </c>
      <c r="G3094" s="23">
        <v>2.2799999999999997E-2</v>
      </c>
      <c r="H3094" s="23">
        <v>2.3099999999999999E-2</v>
      </c>
      <c r="I3094" s="23">
        <v>2.41E-2</v>
      </c>
      <c r="J3094" s="23">
        <v>2.52E-2</v>
      </c>
      <c r="K3094" s="23">
        <v>2.7400000000000001E-2</v>
      </c>
      <c r="L3094" s="23">
        <v>2.92E-2</v>
      </c>
    </row>
    <row r="3095" spans="1:12">
      <c r="A3095" s="4">
        <v>43587</v>
      </c>
      <c r="B3095" s="23">
        <v>2.41E-2</v>
      </c>
      <c r="C3095" s="23">
        <v>2.4700000000000003E-2</v>
      </c>
      <c r="D3095" s="23">
        <v>2.46E-2</v>
      </c>
      <c r="E3095" s="23">
        <v>2.41E-2</v>
      </c>
      <c r="F3095" s="23">
        <v>2.35E-2</v>
      </c>
      <c r="G3095" s="23">
        <v>2.3199999999999998E-2</v>
      </c>
      <c r="H3095" s="23">
        <v>2.3399999999999997E-2</v>
      </c>
      <c r="I3095" s="23">
        <v>2.4399999999999998E-2</v>
      </c>
      <c r="J3095" s="23">
        <v>2.5499999999999998E-2</v>
      </c>
      <c r="K3095" s="23">
        <v>2.7699999999999999E-2</v>
      </c>
      <c r="L3095" s="23">
        <v>2.9399999999999999E-2</v>
      </c>
    </row>
    <row r="3096" spans="1:12">
      <c r="A3096" s="4">
        <v>43588</v>
      </c>
      <c r="B3096" s="23">
        <v>2.4E-2</v>
      </c>
      <c r="C3096" s="23">
        <v>2.4300000000000002E-2</v>
      </c>
      <c r="D3096" s="23">
        <v>2.46E-2</v>
      </c>
      <c r="E3096" s="23">
        <v>2.41E-2</v>
      </c>
      <c r="F3096" s="23">
        <v>2.3300000000000001E-2</v>
      </c>
      <c r="G3096" s="23">
        <v>2.3E-2</v>
      </c>
      <c r="H3096" s="23">
        <v>2.3300000000000001E-2</v>
      </c>
      <c r="I3096" s="23">
        <v>2.4300000000000002E-2</v>
      </c>
      <c r="J3096" s="23">
        <v>2.5399999999999999E-2</v>
      </c>
      <c r="K3096" s="23">
        <v>2.75E-2</v>
      </c>
      <c r="L3096" s="23">
        <v>2.9300000000000003E-2</v>
      </c>
    </row>
    <row r="3097" spans="1:12">
      <c r="A3097" s="4">
        <v>43591</v>
      </c>
      <c r="B3097" s="23">
        <v>2.4E-2</v>
      </c>
      <c r="C3097" s="23">
        <v>2.4399999999999998E-2</v>
      </c>
      <c r="D3097" s="23">
        <v>2.46E-2</v>
      </c>
      <c r="E3097" s="23">
        <v>2.3900000000000001E-2</v>
      </c>
      <c r="F3097" s="23">
        <v>2.3099999999999999E-2</v>
      </c>
      <c r="G3097" s="23">
        <v>2.2700000000000001E-2</v>
      </c>
      <c r="H3097" s="23">
        <v>2.3E-2</v>
      </c>
      <c r="I3097" s="23">
        <v>2.4E-2</v>
      </c>
      <c r="J3097" s="23">
        <v>2.5099999999999997E-2</v>
      </c>
      <c r="K3097" s="23">
        <v>2.7300000000000001E-2</v>
      </c>
      <c r="L3097" s="23">
        <v>2.9100000000000001E-2</v>
      </c>
    </row>
    <row r="3098" spans="1:12">
      <c r="A3098" s="4">
        <v>43592</v>
      </c>
      <c r="B3098" s="23">
        <v>2.4E-2</v>
      </c>
      <c r="C3098" s="23">
        <v>2.4300000000000002E-2</v>
      </c>
      <c r="D3098" s="23">
        <v>2.46E-2</v>
      </c>
      <c r="E3098" s="23">
        <v>2.3700000000000002E-2</v>
      </c>
      <c r="F3098" s="23">
        <v>2.2799999999999997E-2</v>
      </c>
      <c r="G3098" s="23">
        <v>2.2400000000000003E-2</v>
      </c>
      <c r="H3098" s="23">
        <v>2.2499999999999999E-2</v>
      </c>
      <c r="I3098" s="23">
        <v>2.35E-2</v>
      </c>
      <c r="J3098" s="23">
        <v>2.4500000000000001E-2</v>
      </c>
      <c r="K3098" s="23">
        <v>2.6800000000000001E-2</v>
      </c>
      <c r="L3098" s="23">
        <v>2.86E-2</v>
      </c>
    </row>
    <row r="3099" spans="1:12">
      <c r="A3099" s="4">
        <v>43593</v>
      </c>
      <c r="B3099" s="23">
        <v>2.3900000000000001E-2</v>
      </c>
      <c r="C3099" s="23">
        <v>2.4300000000000002E-2</v>
      </c>
      <c r="D3099" s="23">
        <v>2.4500000000000001E-2</v>
      </c>
      <c r="E3099" s="23">
        <v>2.3700000000000002E-2</v>
      </c>
      <c r="F3099" s="23">
        <v>2.3E-2</v>
      </c>
      <c r="G3099" s="23">
        <v>2.2599999999999999E-2</v>
      </c>
      <c r="H3099" s="23">
        <v>2.2799999999999997E-2</v>
      </c>
      <c r="I3099" s="23">
        <v>2.3799999999999998E-2</v>
      </c>
      <c r="J3099" s="23">
        <v>2.4900000000000002E-2</v>
      </c>
      <c r="K3099" s="23">
        <v>2.7099999999999999E-2</v>
      </c>
      <c r="L3099" s="23">
        <v>2.8900000000000002E-2</v>
      </c>
    </row>
    <row r="3100" spans="1:12">
      <c r="A3100" s="4">
        <v>43594</v>
      </c>
      <c r="B3100" s="23">
        <v>2.3799999999999998E-2</v>
      </c>
      <c r="C3100" s="23">
        <v>2.4300000000000002E-2</v>
      </c>
      <c r="D3100" s="23">
        <v>2.46E-2</v>
      </c>
      <c r="E3100" s="23">
        <v>2.3599999999999999E-2</v>
      </c>
      <c r="F3100" s="23">
        <v>2.2599999999999999E-2</v>
      </c>
      <c r="G3100" s="23">
        <v>2.2200000000000001E-2</v>
      </c>
      <c r="H3100" s="23">
        <v>2.2499999999999999E-2</v>
      </c>
      <c r="I3100" s="23">
        <v>2.3399999999999997E-2</v>
      </c>
      <c r="J3100" s="23">
        <v>2.4500000000000001E-2</v>
      </c>
      <c r="K3100" s="23">
        <v>2.69E-2</v>
      </c>
      <c r="L3100" s="23">
        <v>2.87E-2</v>
      </c>
    </row>
    <row r="3101" spans="1:12">
      <c r="A3101" s="4">
        <v>43595</v>
      </c>
      <c r="B3101" s="23">
        <v>2.3799999999999998E-2</v>
      </c>
      <c r="C3101" s="23">
        <v>2.4300000000000002E-2</v>
      </c>
      <c r="D3101" s="23">
        <v>2.4500000000000001E-2</v>
      </c>
      <c r="E3101" s="23">
        <v>2.3599999999999999E-2</v>
      </c>
      <c r="F3101" s="23">
        <v>2.2599999999999999E-2</v>
      </c>
      <c r="G3101" s="23">
        <v>2.23E-2</v>
      </c>
      <c r="H3101" s="23">
        <v>2.2599999999999999E-2</v>
      </c>
      <c r="I3101" s="23">
        <v>2.3700000000000002E-2</v>
      </c>
      <c r="J3101" s="23">
        <v>2.4700000000000003E-2</v>
      </c>
      <c r="K3101" s="23">
        <v>2.7000000000000003E-2</v>
      </c>
      <c r="L3101" s="23">
        <v>2.8900000000000002E-2</v>
      </c>
    </row>
    <row r="3102" spans="1:12">
      <c r="A3102" s="4">
        <v>43598</v>
      </c>
      <c r="B3102" s="23">
        <v>2.3799999999999998E-2</v>
      </c>
      <c r="C3102" s="23">
        <v>2.41E-2</v>
      </c>
      <c r="D3102" s="23">
        <v>2.4199999999999999E-2</v>
      </c>
      <c r="E3102" s="23">
        <v>2.3199999999999998E-2</v>
      </c>
      <c r="F3102" s="23">
        <v>2.18E-2</v>
      </c>
      <c r="G3102" s="23">
        <v>2.1499999999999998E-2</v>
      </c>
      <c r="H3102" s="23">
        <v>2.18E-2</v>
      </c>
      <c r="I3102" s="23">
        <v>2.2799999999999997E-2</v>
      </c>
      <c r="J3102" s="23">
        <v>2.4E-2</v>
      </c>
      <c r="K3102" s="23">
        <v>2.6499999999999999E-2</v>
      </c>
      <c r="L3102" s="23">
        <v>2.8300000000000002E-2</v>
      </c>
    </row>
    <row r="3103" spans="1:12">
      <c r="A3103" s="4">
        <v>43599</v>
      </c>
      <c r="B3103" s="23">
        <v>2.3799999999999998E-2</v>
      </c>
      <c r="C3103" s="23">
        <v>2.41E-2</v>
      </c>
      <c r="D3103" s="23">
        <v>2.4300000000000002E-2</v>
      </c>
      <c r="E3103" s="23">
        <v>2.3199999999999998E-2</v>
      </c>
      <c r="F3103" s="23">
        <v>2.2000000000000002E-2</v>
      </c>
      <c r="G3103" s="23">
        <v>2.1700000000000001E-2</v>
      </c>
      <c r="H3103" s="23">
        <v>2.2000000000000002E-2</v>
      </c>
      <c r="I3103" s="23">
        <v>2.3E-2</v>
      </c>
      <c r="J3103" s="23">
        <v>2.4199999999999999E-2</v>
      </c>
      <c r="K3103" s="23">
        <v>2.6699999999999998E-2</v>
      </c>
      <c r="L3103" s="23">
        <v>2.86E-2</v>
      </c>
    </row>
    <row r="3104" spans="1:12">
      <c r="A3104" s="4">
        <v>43600</v>
      </c>
      <c r="B3104" s="23">
        <v>2.4E-2</v>
      </c>
      <c r="C3104" s="23">
        <v>2.4199999999999999E-2</v>
      </c>
      <c r="D3104" s="23">
        <v>2.4300000000000002E-2</v>
      </c>
      <c r="E3104" s="23">
        <v>2.3E-2</v>
      </c>
      <c r="F3104" s="23">
        <v>2.1600000000000001E-2</v>
      </c>
      <c r="G3104" s="23">
        <v>2.12E-2</v>
      </c>
      <c r="H3104" s="23">
        <v>2.1499999999999998E-2</v>
      </c>
      <c r="I3104" s="23">
        <v>2.2499999999999999E-2</v>
      </c>
      <c r="J3104" s="23">
        <v>2.3700000000000002E-2</v>
      </c>
      <c r="K3104" s="23">
        <v>2.63E-2</v>
      </c>
      <c r="L3104" s="23">
        <v>2.8199999999999999E-2</v>
      </c>
    </row>
    <row r="3105" spans="1:12">
      <c r="A3105" s="4">
        <v>43601</v>
      </c>
      <c r="B3105" s="23">
        <v>2.3900000000000001E-2</v>
      </c>
      <c r="C3105" s="23">
        <v>2.4E-2</v>
      </c>
      <c r="D3105" s="23">
        <v>2.4300000000000002E-2</v>
      </c>
      <c r="E3105" s="23">
        <v>2.3300000000000001E-2</v>
      </c>
      <c r="F3105" s="23">
        <v>2.2000000000000002E-2</v>
      </c>
      <c r="G3105" s="23">
        <v>2.1499999999999998E-2</v>
      </c>
      <c r="H3105" s="23">
        <v>2.18E-2</v>
      </c>
      <c r="I3105" s="23">
        <v>2.2799999999999997E-2</v>
      </c>
      <c r="J3105" s="23">
        <v>2.4E-2</v>
      </c>
      <c r="K3105" s="23">
        <v>2.6499999999999999E-2</v>
      </c>
      <c r="L3105" s="23">
        <v>2.8399999999999998E-2</v>
      </c>
    </row>
    <row r="3106" spans="1:12">
      <c r="A3106" s="4">
        <v>43602</v>
      </c>
      <c r="B3106" s="23">
        <v>2.3900000000000001E-2</v>
      </c>
      <c r="C3106" s="23">
        <v>2.3900000000000001E-2</v>
      </c>
      <c r="D3106" s="23">
        <v>2.4199999999999999E-2</v>
      </c>
      <c r="E3106" s="23">
        <v>2.3300000000000001E-2</v>
      </c>
      <c r="F3106" s="23">
        <v>2.2000000000000002E-2</v>
      </c>
      <c r="G3106" s="23">
        <v>2.1499999999999998E-2</v>
      </c>
      <c r="H3106" s="23">
        <v>2.1700000000000001E-2</v>
      </c>
      <c r="I3106" s="23">
        <v>2.2700000000000001E-2</v>
      </c>
      <c r="J3106" s="23">
        <v>2.3900000000000001E-2</v>
      </c>
      <c r="K3106" s="23">
        <v>2.63E-2</v>
      </c>
      <c r="L3106" s="23">
        <v>2.8199999999999999E-2</v>
      </c>
    </row>
    <row r="3107" spans="1:12">
      <c r="A3107" s="4">
        <v>43605</v>
      </c>
      <c r="B3107" s="23">
        <v>2.3900000000000001E-2</v>
      </c>
      <c r="C3107" s="23">
        <v>2.3900000000000001E-2</v>
      </c>
      <c r="D3107" s="23">
        <v>2.4199999999999999E-2</v>
      </c>
      <c r="E3107" s="23">
        <v>2.3399999999999997E-2</v>
      </c>
      <c r="F3107" s="23">
        <v>2.2099999999999998E-2</v>
      </c>
      <c r="G3107" s="23">
        <v>2.1700000000000001E-2</v>
      </c>
      <c r="H3107" s="23">
        <v>2.2099999999999998E-2</v>
      </c>
      <c r="I3107" s="23">
        <v>2.3E-2</v>
      </c>
      <c r="J3107" s="23">
        <v>2.41E-2</v>
      </c>
      <c r="K3107" s="23">
        <v>2.6499999999999999E-2</v>
      </c>
      <c r="L3107" s="23">
        <v>2.8300000000000002E-2</v>
      </c>
    </row>
    <row r="3108" spans="1:12">
      <c r="A3108" s="4">
        <v>43606</v>
      </c>
      <c r="B3108" s="23">
        <v>2.3900000000000001E-2</v>
      </c>
      <c r="C3108" s="23">
        <v>2.3900000000000001E-2</v>
      </c>
      <c r="D3108" s="23">
        <v>2.4199999999999999E-2</v>
      </c>
      <c r="E3108" s="23">
        <v>2.3599999999999999E-2</v>
      </c>
      <c r="F3108" s="23">
        <v>2.2599999999999999E-2</v>
      </c>
      <c r="G3108" s="23">
        <v>2.2000000000000002E-2</v>
      </c>
      <c r="H3108" s="23">
        <v>2.23E-2</v>
      </c>
      <c r="I3108" s="23">
        <v>2.3300000000000001E-2</v>
      </c>
      <c r="J3108" s="23">
        <v>2.4300000000000002E-2</v>
      </c>
      <c r="K3108" s="23">
        <v>2.6699999999999998E-2</v>
      </c>
      <c r="L3108" s="23">
        <v>2.8399999999999998E-2</v>
      </c>
    </row>
    <row r="3109" spans="1:12">
      <c r="A3109" s="4">
        <v>43607</v>
      </c>
      <c r="B3109" s="23">
        <v>2.3799999999999998E-2</v>
      </c>
      <c r="C3109" s="23">
        <v>2.3799999999999998E-2</v>
      </c>
      <c r="D3109" s="23">
        <v>2.41E-2</v>
      </c>
      <c r="E3109" s="23">
        <v>2.3700000000000002E-2</v>
      </c>
      <c r="F3109" s="23">
        <v>2.23E-2</v>
      </c>
      <c r="G3109" s="23">
        <v>2.1700000000000001E-2</v>
      </c>
      <c r="H3109" s="23">
        <v>2.1899999999999999E-2</v>
      </c>
      <c r="I3109" s="23">
        <v>2.2799999999999997E-2</v>
      </c>
      <c r="J3109" s="23">
        <v>2.3900000000000001E-2</v>
      </c>
      <c r="K3109" s="23">
        <v>2.64E-2</v>
      </c>
      <c r="L3109" s="23">
        <v>2.8199999999999999E-2</v>
      </c>
    </row>
    <row r="3110" spans="1:12">
      <c r="A3110" s="4">
        <v>43608</v>
      </c>
      <c r="B3110" s="23">
        <v>2.3799999999999998E-2</v>
      </c>
      <c r="C3110" s="23">
        <v>2.3700000000000002E-2</v>
      </c>
      <c r="D3110" s="23">
        <v>2.4E-2</v>
      </c>
      <c r="E3110" s="23">
        <v>2.3199999999999998E-2</v>
      </c>
      <c r="F3110" s="23">
        <v>2.12E-2</v>
      </c>
      <c r="G3110" s="23">
        <v>2.0799999999999999E-2</v>
      </c>
      <c r="H3110" s="23">
        <v>2.1099999999999997E-2</v>
      </c>
      <c r="I3110" s="23">
        <v>2.2000000000000002E-2</v>
      </c>
      <c r="J3110" s="23">
        <v>2.3099999999999999E-2</v>
      </c>
      <c r="K3110" s="23">
        <v>2.5600000000000001E-2</v>
      </c>
      <c r="L3110" s="23">
        <v>2.75E-2</v>
      </c>
    </row>
    <row r="3111" spans="1:12">
      <c r="A3111" s="4">
        <v>43609</v>
      </c>
      <c r="B3111" s="23">
        <v>2.3799999999999998E-2</v>
      </c>
      <c r="C3111" s="23">
        <v>2.35E-2</v>
      </c>
      <c r="D3111" s="23">
        <v>2.3900000000000001E-2</v>
      </c>
      <c r="E3111" s="23">
        <v>2.3300000000000001E-2</v>
      </c>
      <c r="F3111" s="23">
        <v>2.1600000000000001E-2</v>
      </c>
      <c r="G3111" s="23">
        <v>2.1000000000000001E-2</v>
      </c>
      <c r="H3111" s="23">
        <v>2.12E-2</v>
      </c>
      <c r="I3111" s="23">
        <v>2.2200000000000001E-2</v>
      </c>
      <c r="J3111" s="23">
        <v>2.3199999999999998E-2</v>
      </c>
      <c r="K3111" s="23">
        <v>2.5699999999999997E-2</v>
      </c>
      <c r="L3111" s="23">
        <v>2.75E-2</v>
      </c>
    </row>
    <row r="3112" spans="1:12">
      <c r="A3112" s="4">
        <v>43613</v>
      </c>
      <c r="B3112" s="23">
        <v>2.3900000000000001E-2</v>
      </c>
      <c r="C3112" s="23">
        <v>2.3700000000000002E-2</v>
      </c>
      <c r="D3112" s="23">
        <v>2.3799999999999998E-2</v>
      </c>
      <c r="E3112" s="23">
        <v>2.3099999999999999E-2</v>
      </c>
      <c r="F3112" s="23">
        <v>2.12E-2</v>
      </c>
      <c r="G3112" s="23">
        <v>2.06E-2</v>
      </c>
      <c r="H3112" s="23">
        <v>2.06E-2</v>
      </c>
      <c r="I3112" s="23">
        <v>2.1600000000000001E-2</v>
      </c>
      <c r="J3112" s="23">
        <v>2.2599999999999999E-2</v>
      </c>
      <c r="K3112" s="23">
        <v>2.52E-2</v>
      </c>
      <c r="L3112" s="23">
        <v>2.7000000000000003E-2</v>
      </c>
    </row>
    <row r="3113" spans="1:12">
      <c r="A3113" s="4">
        <v>43614</v>
      </c>
      <c r="B3113" s="23">
        <v>2.3900000000000001E-2</v>
      </c>
      <c r="C3113" s="23">
        <v>2.3700000000000002E-2</v>
      </c>
      <c r="D3113" s="23">
        <v>2.3799999999999998E-2</v>
      </c>
      <c r="E3113" s="23">
        <v>2.3E-2</v>
      </c>
      <c r="F3113" s="23">
        <v>2.0899999999999998E-2</v>
      </c>
      <c r="G3113" s="23">
        <v>2.0400000000000001E-2</v>
      </c>
      <c r="H3113" s="23">
        <v>2.0499999999999997E-2</v>
      </c>
      <c r="I3113" s="23">
        <v>2.1600000000000001E-2</v>
      </c>
      <c r="J3113" s="23">
        <v>2.2499999999999999E-2</v>
      </c>
      <c r="K3113" s="23">
        <v>2.5000000000000001E-2</v>
      </c>
      <c r="L3113" s="23">
        <v>2.69E-2</v>
      </c>
    </row>
    <row r="3114" spans="1:12">
      <c r="A3114" s="4">
        <v>43615</v>
      </c>
      <c r="B3114" s="23">
        <v>2.3900000000000001E-2</v>
      </c>
      <c r="C3114" s="23">
        <v>2.3799999999999998E-2</v>
      </c>
      <c r="D3114" s="23">
        <v>2.4E-2</v>
      </c>
      <c r="E3114" s="23">
        <v>2.29E-2</v>
      </c>
      <c r="F3114" s="23">
        <v>2.06E-2</v>
      </c>
      <c r="G3114" s="23">
        <v>0.02</v>
      </c>
      <c r="H3114" s="23">
        <v>2.0299999999999999E-2</v>
      </c>
      <c r="I3114" s="23">
        <v>2.12E-2</v>
      </c>
      <c r="J3114" s="23">
        <v>2.2200000000000001E-2</v>
      </c>
      <c r="K3114" s="23">
        <v>2.46E-2</v>
      </c>
      <c r="L3114" s="23">
        <v>2.6499999999999999E-2</v>
      </c>
    </row>
    <row r="3115" spans="1:12">
      <c r="A3115" s="4">
        <v>43616</v>
      </c>
      <c r="B3115" s="23">
        <v>2.4E-2</v>
      </c>
      <c r="C3115" s="23">
        <v>2.35E-2</v>
      </c>
      <c r="D3115" s="23">
        <v>2.35E-2</v>
      </c>
      <c r="E3115" s="23">
        <v>2.2099999999999998E-2</v>
      </c>
      <c r="F3115" s="23">
        <v>1.95E-2</v>
      </c>
      <c r="G3115" s="23">
        <v>1.9E-2</v>
      </c>
      <c r="H3115" s="23">
        <v>1.9299999999999998E-2</v>
      </c>
      <c r="I3115" s="23">
        <v>2.0299999999999999E-2</v>
      </c>
      <c r="J3115" s="23">
        <v>2.1400000000000002E-2</v>
      </c>
      <c r="K3115" s="23">
        <v>2.3900000000000001E-2</v>
      </c>
      <c r="L3115" s="23">
        <v>2.58E-2</v>
      </c>
    </row>
    <row r="3116" spans="1:12">
      <c r="A3116" s="4">
        <v>43619</v>
      </c>
      <c r="B3116" s="23">
        <v>2.3799999999999998E-2</v>
      </c>
      <c r="C3116" s="23">
        <v>2.35E-2</v>
      </c>
      <c r="D3116" s="23">
        <v>2.3099999999999999E-2</v>
      </c>
      <c r="E3116" s="23">
        <v>2.1099999999999997E-2</v>
      </c>
      <c r="F3116" s="23">
        <v>1.8200000000000001E-2</v>
      </c>
      <c r="G3116" s="23">
        <v>1.7899999999999999E-2</v>
      </c>
      <c r="H3116" s="23">
        <v>1.83E-2</v>
      </c>
      <c r="I3116" s="23">
        <v>1.95E-2</v>
      </c>
      <c r="J3116" s="23">
        <v>2.07E-2</v>
      </c>
      <c r="K3116" s="23">
        <v>2.3399999999999997E-2</v>
      </c>
      <c r="L3116" s="23">
        <v>2.53E-2</v>
      </c>
    </row>
    <row r="3117" spans="1:12">
      <c r="A3117" s="4">
        <v>43620</v>
      </c>
      <c r="B3117" s="23">
        <v>2.3799999999999998E-2</v>
      </c>
      <c r="C3117" s="23">
        <v>2.35E-2</v>
      </c>
      <c r="D3117" s="23">
        <v>2.29E-2</v>
      </c>
      <c r="E3117" s="23">
        <v>2.1099999999999997E-2</v>
      </c>
      <c r="F3117" s="23">
        <v>1.8799999999999997E-2</v>
      </c>
      <c r="G3117" s="23">
        <v>1.84E-2</v>
      </c>
      <c r="H3117" s="23">
        <v>1.89E-2</v>
      </c>
      <c r="I3117" s="23">
        <v>2.0099999999999996E-2</v>
      </c>
      <c r="J3117" s="23">
        <v>2.12E-2</v>
      </c>
      <c r="K3117" s="23">
        <v>2.41E-2</v>
      </c>
      <c r="L3117" s="23">
        <v>2.6000000000000002E-2</v>
      </c>
    </row>
    <row r="3118" spans="1:12">
      <c r="A3118" s="4">
        <v>43621</v>
      </c>
      <c r="B3118" s="23">
        <v>2.3799999999999998E-2</v>
      </c>
      <c r="C3118" s="23">
        <v>2.35E-2</v>
      </c>
      <c r="D3118" s="23">
        <v>2.2499999999999999E-2</v>
      </c>
      <c r="E3118" s="23">
        <v>2.0400000000000001E-2</v>
      </c>
      <c r="F3118" s="23">
        <v>1.83E-2</v>
      </c>
      <c r="G3118" s="23">
        <v>1.8100000000000002E-2</v>
      </c>
      <c r="H3118" s="23">
        <v>1.8600000000000002E-2</v>
      </c>
      <c r="I3118" s="23">
        <v>0.02</v>
      </c>
      <c r="J3118" s="23">
        <v>2.12E-2</v>
      </c>
      <c r="K3118" s="23">
        <v>2.4199999999999999E-2</v>
      </c>
      <c r="L3118" s="23">
        <v>2.63E-2</v>
      </c>
    </row>
    <row r="3119" spans="1:12">
      <c r="A3119" s="4">
        <v>43622</v>
      </c>
      <c r="B3119" s="23">
        <v>2.3700000000000002E-2</v>
      </c>
      <c r="C3119" s="23">
        <v>2.3300000000000001E-2</v>
      </c>
      <c r="D3119" s="23">
        <v>2.2200000000000001E-2</v>
      </c>
      <c r="E3119" s="23">
        <v>2.0199999999999999E-2</v>
      </c>
      <c r="F3119" s="23">
        <v>1.8799999999999997E-2</v>
      </c>
      <c r="G3119" s="23">
        <v>1.8500000000000003E-2</v>
      </c>
      <c r="H3119" s="23">
        <v>1.8799999999999997E-2</v>
      </c>
      <c r="I3119" s="23">
        <v>2.0099999999999996E-2</v>
      </c>
      <c r="J3119" s="23">
        <v>2.12E-2</v>
      </c>
      <c r="K3119" s="23">
        <v>2.4199999999999999E-2</v>
      </c>
      <c r="L3119" s="23">
        <v>2.6200000000000001E-2</v>
      </c>
    </row>
    <row r="3120" spans="1:12">
      <c r="A3120" s="4">
        <v>43623</v>
      </c>
      <c r="B3120" s="23">
        <v>2.3700000000000002E-2</v>
      </c>
      <c r="C3120" s="23">
        <v>2.2799999999999997E-2</v>
      </c>
      <c r="D3120" s="23">
        <v>2.1499999999999998E-2</v>
      </c>
      <c r="E3120" s="23">
        <v>1.9699999999999999E-2</v>
      </c>
      <c r="F3120" s="23">
        <v>1.8500000000000003E-2</v>
      </c>
      <c r="G3120" s="23">
        <v>1.8200000000000001E-2</v>
      </c>
      <c r="H3120" s="23">
        <v>1.8500000000000003E-2</v>
      </c>
      <c r="I3120" s="23">
        <v>1.9699999999999999E-2</v>
      </c>
      <c r="J3120" s="23">
        <v>2.0899999999999998E-2</v>
      </c>
      <c r="K3120" s="23">
        <v>2.3599999999999999E-2</v>
      </c>
      <c r="L3120" s="23">
        <v>2.5699999999999997E-2</v>
      </c>
    </row>
    <row r="3121" spans="1:12">
      <c r="A3121" s="4">
        <v>43626</v>
      </c>
      <c r="B3121" s="23">
        <v>2.3700000000000002E-2</v>
      </c>
      <c r="C3121" s="23">
        <v>2.29E-2</v>
      </c>
      <c r="D3121" s="23">
        <v>2.2099999999999998E-2</v>
      </c>
      <c r="E3121" s="23">
        <v>2.0299999999999999E-2</v>
      </c>
      <c r="F3121" s="23">
        <v>1.9E-2</v>
      </c>
      <c r="G3121" s="23">
        <v>1.8700000000000001E-2</v>
      </c>
      <c r="H3121" s="23">
        <v>1.9099999999999999E-2</v>
      </c>
      <c r="I3121" s="23">
        <v>2.0299999999999999E-2</v>
      </c>
      <c r="J3121" s="23">
        <v>2.1499999999999998E-2</v>
      </c>
      <c r="K3121" s="23">
        <v>2.4199999999999999E-2</v>
      </c>
      <c r="L3121" s="23">
        <v>2.6200000000000001E-2</v>
      </c>
    </row>
    <row r="3122" spans="1:12">
      <c r="A3122" s="4">
        <v>43627</v>
      </c>
      <c r="B3122" s="23">
        <v>2.3700000000000002E-2</v>
      </c>
      <c r="C3122" s="23">
        <v>2.2700000000000001E-2</v>
      </c>
      <c r="D3122" s="23">
        <v>2.2099999999999998E-2</v>
      </c>
      <c r="E3122" s="23">
        <v>2.0499999999999997E-2</v>
      </c>
      <c r="F3122" s="23">
        <v>1.9299999999999998E-2</v>
      </c>
      <c r="G3122" s="23">
        <v>1.8700000000000001E-2</v>
      </c>
      <c r="H3122" s="23">
        <v>1.9199999999999998E-2</v>
      </c>
      <c r="I3122" s="23">
        <v>2.0299999999999999E-2</v>
      </c>
      <c r="J3122" s="23">
        <v>2.1499999999999998E-2</v>
      </c>
      <c r="K3122" s="23">
        <v>2.4199999999999999E-2</v>
      </c>
      <c r="L3122" s="23">
        <v>2.6200000000000001E-2</v>
      </c>
    </row>
    <row r="3123" spans="1:12">
      <c r="A3123" s="4">
        <v>43628</v>
      </c>
      <c r="B3123" s="23">
        <v>2.3700000000000002E-2</v>
      </c>
      <c r="C3123" s="23">
        <v>2.2400000000000003E-2</v>
      </c>
      <c r="D3123" s="23">
        <v>2.2000000000000002E-2</v>
      </c>
      <c r="E3123" s="23">
        <v>2.0199999999999999E-2</v>
      </c>
      <c r="F3123" s="23">
        <v>1.8799999999999997E-2</v>
      </c>
      <c r="G3123" s="23">
        <v>1.83E-2</v>
      </c>
      <c r="H3123" s="23">
        <v>1.8799999999999997E-2</v>
      </c>
      <c r="I3123" s="23">
        <v>0.02</v>
      </c>
      <c r="J3123" s="23">
        <v>2.1299999999999999E-2</v>
      </c>
      <c r="K3123" s="23">
        <v>2.41E-2</v>
      </c>
      <c r="L3123" s="23">
        <v>2.6200000000000001E-2</v>
      </c>
    </row>
    <row r="3124" spans="1:12">
      <c r="A3124" s="4">
        <v>43629</v>
      </c>
      <c r="B3124" s="23">
        <v>2.3700000000000002E-2</v>
      </c>
      <c r="C3124" s="23">
        <v>2.1899999999999999E-2</v>
      </c>
      <c r="D3124" s="23">
        <v>2.18E-2</v>
      </c>
      <c r="E3124" s="23">
        <v>0.02</v>
      </c>
      <c r="F3124" s="23">
        <v>1.83E-2</v>
      </c>
      <c r="G3124" s="23">
        <v>1.78E-2</v>
      </c>
      <c r="H3124" s="23">
        <v>1.84E-2</v>
      </c>
      <c r="I3124" s="23">
        <v>1.9599999999999999E-2</v>
      </c>
      <c r="J3124" s="23">
        <v>2.1000000000000001E-2</v>
      </c>
      <c r="K3124" s="23">
        <v>2.3900000000000001E-2</v>
      </c>
      <c r="L3124" s="23">
        <v>2.6099999999999998E-2</v>
      </c>
    </row>
    <row r="3125" spans="1:12">
      <c r="A3125" s="4">
        <v>43630</v>
      </c>
      <c r="B3125" s="23">
        <v>2.3599999999999999E-2</v>
      </c>
      <c r="C3125" s="23">
        <v>2.2000000000000002E-2</v>
      </c>
      <c r="D3125" s="23">
        <v>2.18E-2</v>
      </c>
      <c r="E3125" s="23">
        <v>0.02</v>
      </c>
      <c r="F3125" s="23">
        <v>1.84E-2</v>
      </c>
      <c r="G3125" s="23">
        <v>1.7899999999999999E-2</v>
      </c>
      <c r="H3125" s="23">
        <v>1.8500000000000003E-2</v>
      </c>
      <c r="I3125" s="23">
        <v>1.9599999999999999E-2</v>
      </c>
      <c r="J3125" s="23">
        <v>2.0899999999999998E-2</v>
      </c>
      <c r="K3125" s="23">
        <v>2.3799999999999998E-2</v>
      </c>
      <c r="L3125" s="23">
        <v>2.5899999999999999E-2</v>
      </c>
    </row>
    <row r="3126" spans="1:12">
      <c r="A3126" s="4">
        <v>43633</v>
      </c>
      <c r="B3126" s="23">
        <v>2.3799999999999998E-2</v>
      </c>
      <c r="C3126" s="23">
        <v>2.23E-2</v>
      </c>
      <c r="D3126" s="23">
        <v>2.2000000000000002E-2</v>
      </c>
      <c r="E3126" s="23">
        <v>2.0299999999999999E-2</v>
      </c>
      <c r="F3126" s="23">
        <v>1.8600000000000002E-2</v>
      </c>
      <c r="G3126" s="23">
        <v>1.8000000000000002E-2</v>
      </c>
      <c r="H3126" s="23">
        <v>1.8500000000000003E-2</v>
      </c>
      <c r="I3126" s="23">
        <v>1.9599999999999999E-2</v>
      </c>
      <c r="J3126" s="23">
        <v>2.0899999999999998E-2</v>
      </c>
      <c r="K3126" s="23">
        <v>2.3700000000000002E-2</v>
      </c>
      <c r="L3126" s="23">
        <v>2.58E-2</v>
      </c>
    </row>
    <row r="3127" spans="1:12">
      <c r="A3127" s="4">
        <v>43634</v>
      </c>
      <c r="B3127" s="23">
        <v>2.3700000000000002E-2</v>
      </c>
      <c r="C3127" s="23">
        <v>2.2200000000000001E-2</v>
      </c>
      <c r="D3127" s="23">
        <v>2.2000000000000002E-2</v>
      </c>
      <c r="E3127" s="23">
        <v>2.0400000000000001E-2</v>
      </c>
      <c r="F3127" s="23">
        <v>1.8600000000000002E-2</v>
      </c>
      <c r="G3127" s="23">
        <v>1.8000000000000002E-2</v>
      </c>
      <c r="H3127" s="23">
        <v>1.83E-2</v>
      </c>
      <c r="I3127" s="23">
        <v>1.9299999999999998E-2</v>
      </c>
      <c r="J3127" s="23">
        <v>2.06E-2</v>
      </c>
      <c r="K3127" s="23">
        <v>2.3399999999999997E-2</v>
      </c>
      <c r="L3127" s="23">
        <v>2.5499999999999998E-2</v>
      </c>
    </row>
    <row r="3128" spans="1:12">
      <c r="A3128" s="4">
        <v>43635</v>
      </c>
      <c r="B3128" s="23">
        <v>2.3700000000000002E-2</v>
      </c>
      <c r="C3128" s="23">
        <v>2.18E-2</v>
      </c>
      <c r="D3128" s="23">
        <v>2.1099999999999997E-2</v>
      </c>
      <c r="E3128" s="23">
        <v>1.9599999999999999E-2</v>
      </c>
      <c r="F3128" s="23">
        <v>1.7399999999999999E-2</v>
      </c>
      <c r="G3128" s="23">
        <v>1.7000000000000001E-2</v>
      </c>
      <c r="H3128" s="23">
        <v>1.77E-2</v>
      </c>
      <c r="I3128" s="23">
        <v>1.89E-2</v>
      </c>
      <c r="J3128" s="23">
        <v>2.0299999999999999E-2</v>
      </c>
      <c r="K3128" s="23">
        <v>2.3199999999999998E-2</v>
      </c>
      <c r="L3128" s="23">
        <v>2.5399999999999999E-2</v>
      </c>
    </row>
    <row r="3129" spans="1:12">
      <c r="A3129" s="4">
        <v>43636</v>
      </c>
      <c r="B3129" s="23">
        <v>2.3700000000000002E-2</v>
      </c>
      <c r="C3129" s="23">
        <v>2.1400000000000002E-2</v>
      </c>
      <c r="D3129" s="23">
        <v>2.0400000000000001E-2</v>
      </c>
      <c r="E3129" s="23">
        <v>1.9099999999999999E-2</v>
      </c>
      <c r="F3129" s="23">
        <v>1.72E-2</v>
      </c>
      <c r="G3129" s="23">
        <v>1.6899999999999998E-2</v>
      </c>
      <c r="H3129" s="23">
        <v>1.7399999999999999E-2</v>
      </c>
      <c r="I3129" s="23">
        <v>1.8700000000000001E-2</v>
      </c>
      <c r="J3129" s="23">
        <v>2.0099999999999996E-2</v>
      </c>
      <c r="K3129" s="23">
        <v>2.3099999999999999E-2</v>
      </c>
      <c r="L3129" s="23">
        <v>2.53E-2</v>
      </c>
    </row>
    <row r="3130" spans="1:12">
      <c r="A3130" s="4">
        <v>43637</v>
      </c>
      <c r="B3130" s="23">
        <v>2.3799999999999998E-2</v>
      </c>
      <c r="C3130" s="23">
        <v>2.1099999999999997E-2</v>
      </c>
      <c r="D3130" s="23">
        <v>2.0499999999999997E-2</v>
      </c>
      <c r="E3130" s="23">
        <v>1.95E-2</v>
      </c>
      <c r="F3130" s="23">
        <v>1.77E-2</v>
      </c>
      <c r="G3130" s="23">
        <v>1.7399999999999999E-2</v>
      </c>
      <c r="H3130" s="23">
        <v>1.8000000000000002E-2</v>
      </c>
      <c r="I3130" s="23">
        <v>1.9299999999999998E-2</v>
      </c>
      <c r="J3130" s="23">
        <v>2.07E-2</v>
      </c>
      <c r="K3130" s="23">
        <v>2.3700000000000002E-2</v>
      </c>
      <c r="L3130" s="23">
        <v>2.5899999999999999E-2</v>
      </c>
    </row>
    <row r="3131" spans="1:12">
      <c r="A3131" s="4">
        <v>43640</v>
      </c>
      <c r="B3131" s="23">
        <v>2.3799999999999998E-2</v>
      </c>
      <c r="C3131" s="23">
        <v>2.1299999999999999E-2</v>
      </c>
      <c r="D3131" s="23">
        <v>2.1000000000000001E-2</v>
      </c>
      <c r="E3131" s="23">
        <v>1.9199999999999998E-2</v>
      </c>
      <c r="F3131" s="23">
        <v>1.72E-2</v>
      </c>
      <c r="G3131" s="23">
        <v>1.6899999999999998E-2</v>
      </c>
      <c r="H3131" s="23">
        <v>1.7500000000000002E-2</v>
      </c>
      <c r="I3131" s="23">
        <v>1.8799999999999997E-2</v>
      </c>
      <c r="J3131" s="23">
        <v>2.0199999999999999E-2</v>
      </c>
      <c r="K3131" s="23">
        <v>2.3300000000000001E-2</v>
      </c>
      <c r="L3131" s="23">
        <v>2.5499999999999998E-2</v>
      </c>
    </row>
    <row r="3132" spans="1:12">
      <c r="A3132" s="4">
        <v>43641</v>
      </c>
      <c r="B3132" s="23">
        <v>2.3799999999999998E-2</v>
      </c>
      <c r="C3132" s="23">
        <v>2.12E-2</v>
      </c>
      <c r="D3132" s="23">
        <v>2.1000000000000001E-2</v>
      </c>
      <c r="E3132" s="23">
        <v>1.9299999999999998E-2</v>
      </c>
      <c r="F3132" s="23">
        <v>1.7100000000000001E-2</v>
      </c>
      <c r="G3132" s="23">
        <v>1.67E-2</v>
      </c>
      <c r="H3132" s="23">
        <v>1.7299999999999999E-2</v>
      </c>
      <c r="I3132" s="23">
        <v>1.8600000000000002E-2</v>
      </c>
      <c r="J3132" s="23">
        <v>0.02</v>
      </c>
      <c r="K3132" s="23">
        <v>2.3099999999999999E-2</v>
      </c>
      <c r="L3132" s="23">
        <v>2.53E-2</v>
      </c>
    </row>
    <row r="3133" spans="1:12">
      <c r="A3133" s="4">
        <v>43642</v>
      </c>
      <c r="B3133" s="23">
        <v>2.3799999999999998E-2</v>
      </c>
      <c r="C3133" s="23">
        <v>2.1499999999999998E-2</v>
      </c>
      <c r="D3133" s="23">
        <v>2.12E-2</v>
      </c>
      <c r="E3133" s="23">
        <v>1.9599999999999999E-2</v>
      </c>
      <c r="F3133" s="23">
        <v>1.77E-2</v>
      </c>
      <c r="G3133" s="23">
        <v>1.7399999999999999E-2</v>
      </c>
      <c r="H3133" s="23">
        <v>1.8000000000000002E-2</v>
      </c>
      <c r="I3133" s="23">
        <v>1.9199999999999998E-2</v>
      </c>
      <c r="J3133" s="23">
        <v>2.0499999999999997E-2</v>
      </c>
      <c r="K3133" s="23">
        <v>2.35E-2</v>
      </c>
      <c r="L3133" s="23">
        <v>2.5699999999999997E-2</v>
      </c>
    </row>
    <row r="3134" spans="1:12">
      <c r="A3134" s="4">
        <v>43643</v>
      </c>
      <c r="B3134" s="23">
        <v>2.3799999999999998E-2</v>
      </c>
      <c r="C3134" s="23">
        <v>2.1400000000000002E-2</v>
      </c>
      <c r="D3134" s="23">
        <v>2.12E-2</v>
      </c>
      <c r="E3134" s="23">
        <v>1.9299999999999998E-2</v>
      </c>
      <c r="F3134" s="23">
        <v>1.7399999999999999E-2</v>
      </c>
      <c r="G3134" s="23">
        <v>1.7100000000000001E-2</v>
      </c>
      <c r="H3134" s="23">
        <v>1.7600000000000001E-2</v>
      </c>
      <c r="I3134" s="23">
        <v>1.8799999999999997E-2</v>
      </c>
      <c r="J3134" s="23">
        <v>2.0099999999999996E-2</v>
      </c>
      <c r="K3134" s="23">
        <v>2.3099999999999999E-2</v>
      </c>
      <c r="L3134" s="23">
        <v>2.52E-2</v>
      </c>
    </row>
    <row r="3135" spans="1:12">
      <c r="A3135" s="4">
        <v>43644</v>
      </c>
      <c r="B3135" s="23">
        <v>2.4E-2</v>
      </c>
      <c r="C3135" s="23">
        <v>2.12E-2</v>
      </c>
      <c r="D3135" s="23">
        <v>2.0899999999999998E-2</v>
      </c>
      <c r="E3135" s="23">
        <v>1.9199999999999998E-2</v>
      </c>
      <c r="F3135" s="23">
        <v>1.7500000000000002E-2</v>
      </c>
      <c r="G3135" s="23">
        <v>1.7100000000000001E-2</v>
      </c>
      <c r="H3135" s="23">
        <v>1.7600000000000001E-2</v>
      </c>
      <c r="I3135" s="23">
        <v>1.8700000000000001E-2</v>
      </c>
      <c r="J3135" s="23">
        <v>0.02</v>
      </c>
      <c r="K3135" s="23">
        <v>2.3099999999999999E-2</v>
      </c>
      <c r="L3135" s="23">
        <v>2.52E-2</v>
      </c>
    </row>
    <row r="3136" spans="1:12">
      <c r="A3136" s="4">
        <v>43647</v>
      </c>
      <c r="B3136" s="23">
        <v>2.3900000000000001E-2</v>
      </c>
      <c r="C3136" s="23">
        <v>2.2099999999999998E-2</v>
      </c>
      <c r="D3136" s="23">
        <v>2.1000000000000001E-2</v>
      </c>
      <c r="E3136" s="23">
        <v>1.9400000000000001E-2</v>
      </c>
      <c r="F3136" s="23">
        <v>1.78E-2</v>
      </c>
      <c r="G3136" s="23">
        <v>1.7399999999999999E-2</v>
      </c>
      <c r="H3136" s="23">
        <v>1.7899999999999999E-2</v>
      </c>
      <c r="I3136" s="23">
        <v>1.9E-2</v>
      </c>
      <c r="J3136" s="23">
        <v>2.0299999999999999E-2</v>
      </c>
      <c r="K3136" s="23">
        <v>2.3399999999999997E-2</v>
      </c>
      <c r="L3136" s="23">
        <v>2.5499999999999998E-2</v>
      </c>
    </row>
    <row r="3137" spans="1:12">
      <c r="A3137" s="4">
        <v>43648</v>
      </c>
      <c r="B3137" s="23">
        <v>2.4E-2</v>
      </c>
      <c r="C3137" s="23">
        <v>2.2000000000000002E-2</v>
      </c>
      <c r="D3137" s="23">
        <v>2.0899999999999998E-2</v>
      </c>
      <c r="E3137" s="23">
        <v>1.9099999999999999E-2</v>
      </c>
      <c r="F3137" s="23">
        <v>1.77E-2</v>
      </c>
      <c r="G3137" s="23">
        <v>1.7100000000000001E-2</v>
      </c>
      <c r="H3137" s="23">
        <v>1.7500000000000002E-2</v>
      </c>
      <c r="I3137" s="23">
        <v>1.8500000000000003E-2</v>
      </c>
      <c r="J3137" s="23">
        <v>1.9799999999999998E-2</v>
      </c>
      <c r="K3137" s="23">
        <v>2.29E-2</v>
      </c>
      <c r="L3137" s="23">
        <v>2.5099999999999997E-2</v>
      </c>
    </row>
    <row r="3138" spans="1:12">
      <c r="A3138" s="4">
        <v>43649</v>
      </c>
      <c r="B3138" s="23">
        <v>2.41E-2</v>
      </c>
      <c r="C3138" s="23">
        <v>2.2099999999999998E-2</v>
      </c>
      <c r="D3138" s="23">
        <v>2.0799999999999999E-2</v>
      </c>
      <c r="E3138" s="23">
        <v>1.9099999999999999E-2</v>
      </c>
      <c r="F3138" s="23">
        <v>1.77E-2</v>
      </c>
      <c r="G3138" s="23">
        <v>1.7100000000000001E-2</v>
      </c>
      <c r="H3138" s="23">
        <v>1.7399999999999999E-2</v>
      </c>
      <c r="I3138" s="23">
        <v>1.83E-2</v>
      </c>
      <c r="J3138" s="23">
        <v>1.9599999999999999E-2</v>
      </c>
      <c r="K3138" s="23">
        <v>2.2499999999999999E-2</v>
      </c>
      <c r="L3138" s="23">
        <v>2.4700000000000003E-2</v>
      </c>
    </row>
    <row r="3139" spans="1:12">
      <c r="A3139" s="4">
        <v>43651</v>
      </c>
      <c r="B3139" s="23">
        <v>2.4199999999999999E-2</v>
      </c>
      <c r="C3139" s="23">
        <v>2.23E-2</v>
      </c>
      <c r="D3139" s="23">
        <v>2.1400000000000002E-2</v>
      </c>
      <c r="E3139" s="23">
        <v>1.9799999999999998E-2</v>
      </c>
      <c r="F3139" s="23">
        <v>1.8700000000000001E-2</v>
      </c>
      <c r="G3139" s="23">
        <v>1.8200000000000001E-2</v>
      </c>
      <c r="H3139" s="23">
        <v>1.84E-2</v>
      </c>
      <c r="I3139" s="23">
        <v>1.9299999999999998E-2</v>
      </c>
      <c r="J3139" s="23">
        <v>2.0400000000000001E-2</v>
      </c>
      <c r="K3139" s="23">
        <v>2.3399999999999997E-2</v>
      </c>
      <c r="L3139" s="23">
        <v>2.5399999999999999E-2</v>
      </c>
    </row>
    <row r="3140" spans="1:12">
      <c r="A3140" s="4">
        <v>43654</v>
      </c>
      <c r="B3140" s="23">
        <v>2.41E-2</v>
      </c>
      <c r="C3140" s="23">
        <v>2.2599999999999999E-2</v>
      </c>
      <c r="D3140" s="23">
        <v>2.1400000000000002E-2</v>
      </c>
      <c r="E3140" s="23">
        <v>1.9900000000000001E-2</v>
      </c>
      <c r="F3140" s="23">
        <v>1.8799999999999997E-2</v>
      </c>
      <c r="G3140" s="23">
        <v>1.84E-2</v>
      </c>
      <c r="H3140" s="23">
        <v>1.8600000000000002E-2</v>
      </c>
      <c r="I3140" s="23">
        <v>1.9400000000000001E-2</v>
      </c>
      <c r="J3140" s="23">
        <v>2.0499999999999997E-2</v>
      </c>
      <c r="K3140" s="23">
        <v>2.3199999999999998E-2</v>
      </c>
      <c r="L3140" s="23">
        <v>2.53E-2</v>
      </c>
    </row>
    <row r="3141" spans="1:12">
      <c r="A3141" s="4">
        <v>43655</v>
      </c>
      <c r="B3141" s="23">
        <v>2.41E-2</v>
      </c>
      <c r="C3141" s="23">
        <v>2.2599999999999999E-2</v>
      </c>
      <c r="D3141" s="23">
        <v>2.1499999999999998E-2</v>
      </c>
      <c r="E3141" s="23">
        <v>0.02</v>
      </c>
      <c r="F3141" s="23">
        <v>1.9199999999999998E-2</v>
      </c>
      <c r="G3141" s="23">
        <v>1.8799999999999997E-2</v>
      </c>
      <c r="H3141" s="23">
        <v>1.8799999999999997E-2</v>
      </c>
      <c r="I3141" s="23">
        <v>1.9599999999999999E-2</v>
      </c>
      <c r="J3141" s="23">
        <v>2.07E-2</v>
      </c>
      <c r="K3141" s="23">
        <v>2.3399999999999997E-2</v>
      </c>
      <c r="L3141" s="23">
        <v>2.5399999999999999E-2</v>
      </c>
    </row>
    <row r="3142" spans="1:12">
      <c r="A3142" s="4">
        <v>43656</v>
      </c>
      <c r="B3142" s="23">
        <v>2.41E-2</v>
      </c>
      <c r="C3142" s="23">
        <v>2.2000000000000002E-2</v>
      </c>
      <c r="D3142" s="23">
        <v>2.07E-2</v>
      </c>
      <c r="E3142" s="23">
        <v>1.9299999999999998E-2</v>
      </c>
      <c r="F3142" s="23">
        <v>1.8200000000000001E-2</v>
      </c>
      <c r="G3142" s="23">
        <v>1.7899999999999999E-2</v>
      </c>
      <c r="H3142" s="23">
        <v>1.8200000000000001E-2</v>
      </c>
      <c r="I3142" s="23">
        <v>1.9299999999999998E-2</v>
      </c>
      <c r="J3142" s="23">
        <v>2.07E-2</v>
      </c>
      <c r="K3142" s="23">
        <v>2.3599999999999999E-2</v>
      </c>
      <c r="L3142" s="23">
        <v>2.5699999999999997E-2</v>
      </c>
    </row>
    <row r="3143" spans="1:12">
      <c r="A3143" s="4">
        <v>43657</v>
      </c>
      <c r="B3143" s="23">
        <v>2.4E-2</v>
      </c>
      <c r="C3143" s="23">
        <v>2.1700000000000001E-2</v>
      </c>
      <c r="D3143" s="23">
        <v>2.0799999999999999E-2</v>
      </c>
      <c r="E3143" s="23">
        <v>1.9699999999999999E-2</v>
      </c>
      <c r="F3143" s="23">
        <v>1.8500000000000003E-2</v>
      </c>
      <c r="G3143" s="23">
        <v>1.84E-2</v>
      </c>
      <c r="H3143" s="23">
        <v>1.8799999999999997E-2</v>
      </c>
      <c r="I3143" s="23">
        <v>1.9900000000000001E-2</v>
      </c>
      <c r="J3143" s="23">
        <v>2.1299999999999999E-2</v>
      </c>
      <c r="K3143" s="23">
        <v>2.4199999999999999E-2</v>
      </c>
      <c r="L3143" s="23">
        <v>2.6499999999999999E-2</v>
      </c>
    </row>
    <row r="3144" spans="1:12">
      <c r="A3144" s="4">
        <v>43658</v>
      </c>
      <c r="B3144" s="23">
        <v>2.3799999999999998E-2</v>
      </c>
      <c r="C3144" s="23">
        <v>2.1400000000000002E-2</v>
      </c>
      <c r="D3144" s="23">
        <v>2.07E-2</v>
      </c>
      <c r="E3144" s="23">
        <v>1.9599999999999999E-2</v>
      </c>
      <c r="F3144" s="23">
        <v>1.84E-2</v>
      </c>
      <c r="G3144" s="23">
        <v>1.8100000000000002E-2</v>
      </c>
      <c r="H3144" s="23">
        <v>1.8600000000000002E-2</v>
      </c>
      <c r="I3144" s="23">
        <v>1.9799999999999998E-2</v>
      </c>
      <c r="J3144" s="23">
        <v>2.12E-2</v>
      </c>
      <c r="K3144" s="23">
        <v>2.4199999999999999E-2</v>
      </c>
      <c r="L3144" s="23">
        <v>2.64E-2</v>
      </c>
    </row>
    <row r="3145" spans="1:12">
      <c r="A3145" s="4">
        <v>43661</v>
      </c>
      <c r="B3145" s="23">
        <v>2.4E-2</v>
      </c>
      <c r="C3145" s="23">
        <v>2.1600000000000001E-2</v>
      </c>
      <c r="D3145" s="23">
        <v>2.06E-2</v>
      </c>
      <c r="E3145" s="23">
        <v>1.95E-2</v>
      </c>
      <c r="F3145" s="23">
        <v>1.83E-2</v>
      </c>
      <c r="G3145" s="23">
        <v>1.8000000000000002E-2</v>
      </c>
      <c r="H3145" s="23">
        <v>1.84E-2</v>
      </c>
      <c r="I3145" s="23">
        <v>1.9599999999999999E-2</v>
      </c>
      <c r="J3145" s="23">
        <v>2.0899999999999998E-2</v>
      </c>
      <c r="K3145" s="23">
        <v>2.3900000000000001E-2</v>
      </c>
      <c r="L3145" s="23">
        <v>2.6099999999999998E-2</v>
      </c>
    </row>
    <row r="3146" spans="1:12">
      <c r="A3146" s="4">
        <v>43662</v>
      </c>
      <c r="B3146" s="23">
        <v>2.41E-2</v>
      </c>
      <c r="C3146" s="23">
        <v>2.1499999999999998E-2</v>
      </c>
      <c r="D3146" s="23">
        <v>2.06E-2</v>
      </c>
      <c r="E3146" s="23">
        <v>0.02</v>
      </c>
      <c r="F3146" s="23">
        <v>1.8700000000000001E-2</v>
      </c>
      <c r="G3146" s="23">
        <v>1.84E-2</v>
      </c>
      <c r="H3146" s="23">
        <v>1.8799999999999997E-2</v>
      </c>
      <c r="I3146" s="23">
        <v>0.02</v>
      </c>
      <c r="J3146" s="23">
        <v>2.1299999999999999E-2</v>
      </c>
      <c r="K3146" s="23">
        <v>2.4199999999999999E-2</v>
      </c>
      <c r="L3146" s="23">
        <v>2.63E-2</v>
      </c>
    </row>
    <row r="3147" spans="1:12">
      <c r="A3147" s="4">
        <v>43663</v>
      </c>
      <c r="B3147" s="23">
        <v>2.41E-2</v>
      </c>
      <c r="C3147" s="23">
        <v>2.1400000000000002E-2</v>
      </c>
      <c r="D3147" s="23">
        <v>2.0400000000000001E-2</v>
      </c>
      <c r="E3147" s="23">
        <v>1.95E-2</v>
      </c>
      <c r="F3147" s="23">
        <v>1.83E-2</v>
      </c>
      <c r="G3147" s="23">
        <v>1.8000000000000002E-2</v>
      </c>
      <c r="H3147" s="23">
        <v>1.83E-2</v>
      </c>
      <c r="I3147" s="23">
        <v>1.9400000000000001E-2</v>
      </c>
      <c r="J3147" s="23">
        <v>2.06E-2</v>
      </c>
      <c r="K3147" s="23">
        <v>2.35E-2</v>
      </c>
      <c r="L3147" s="23">
        <v>2.5699999999999997E-2</v>
      </c>
    </row>
    <row r="3148" spans="1:12">
      <c r="A3148" s="4">
        <v>43664</v>
      </c>
      <c r="B3148" s="23">
        <v>2.41E-2</v>
      </c>
      <c r="C3148" s="23">
        <v>2.0499999999999997E-2</v>
      </c>
      <c r="D3148" s="23">
        <v>2.0099999999999996E-2</v>
      </c>
      <c r="E3148" s="23">
        <v>1.9E-2</v>
      </c>
      <c r="F3148" s="23">
        <v>1.77E-2</v>
      </c>
      <c r="G3148" s="23">
        <v>1.7399999999999999E-2</v>
      </c>
      <c r="H3148" s="23">
        <v>1.78E-2</v>
      </c>
      <c r="I3148" s="23">
        <v>1.89E-2</v>
      </c>
      <c r="J3148" s="23">
        <v>2.0400000000000001E-2</v>
      </c>
      <c r="K3148" s="23">
        <v>2.3399999999999997E-2</v>
      </c>
      <c r="L3148" s="23">
        <v>2.5600000000000001E-2</v>
      </c>
    </row>
    <row r="3149" spans="1:12">
      <c r="A3149" s="4">
        <v>43665</v>
      </c>
      <c r="B3149" s="23">
        <v>2.41E-2</v>
      </c>
      <c r="C3149" s="23">
        <v>2.06E-2</v>
      </c>
      <c r="D3149" s="23">
        <v>2.0299999999999999E-2</v>
      </c>
      <c r="E3149" s="23">
        <v>1.9400000000000001E-2</v>
      </c>
      <c r="F3149" s="23">
        <v>1.8000000000000002E-2</v>
      </c>
      <c r="G3149" s="23">
        <v>1.77E-2</v>
      </c>
      <c r="H3149" s="23">
        <v>1.8000000000000002E-2</v>
      </c>
      <c r="I3149" s="23">
        <v>1.9099999999999999E-2</v>
      </c>
      <c r="J3149" s="23">
        <v>2.0499999999999997E-2</v>
      </c>
      <c r="K3149" s="23">
        <v>2.35E-2</v>
      </c>
      <c r="L3149" s="23">
        <v>2.5699999999999997E-2</v>
      </c>
    </row>
    <row r="3150" spans="1:12">
      <c r="A3150" s="4">
        <v>43668</v>
      </c>
      <c r="B3150" s="23">
        <v>2.4E-2</v>
      </c>
      <c r="C3150" s="23">
        <v>2.0899999999999998E-2</v>
      </c>
      <c r="D3150" s="23">
        <v>2.0799999999999999E-2</v>
      </c>
      <c r="E3150" s="23">
        <v>1.95E-2</v>
      </c>
      <c r="F3150" s="23">
        <v>1.8000000000000002E-2</v>
      </c>
      <c r="G3150" s="23">
        <v>1.77E-2</v>
      </c>
      <c r="H3150" s="23">
        <v>1.8000000000000002E-2</v>
      </c>
      <c r="I3150" s="23">
        <v>1.9199999999999998E-2</v>
      </c>
      <c r="J3150" s="23">
        <v>2.0499999999999997E-2</v>
      </c>
      <c r="K3150" s="23">
        <v>2.3599999999999999E-2</v>
      </c>
      <c r="L3150" s="23">
        <v>2.58E-2</v>
      </c>
    </row>
    <row r="3151" spans="1:12">
      <c r="A3151" s="4">
        <v>43669</v>
      </c>
      <c r="B3151" s="23">
        <v>2.4E-2</v>
      </c>
      <c r="C3151" s="23">
        <v>2.06E-2</v>
      </c>
      <c r="D3151" s="23">
        <v>2.0899999999999998E-2</v>
      </c>
      <c r="E3151" s="23">
        <v>1.9699999999999999E-2</v>
      </c>
      <c r="F3151" s="23">
        <v>1.83E-2</v>
      </c>
      <c r="G3151" s="23">
        <v>1.7899999999999999E-2</v>
      </c>
      <c r="H3151" s="23">
        <v>1.83E-2</v>
      </c>
      <c r="I3151" s="23">
        <v>1.9400000000000001E-2</v>
      </c>
      <c r="J3151" s="23">
        <v>2.0799999999999999E-2</v>
      </c>
      <c r="K3151" s="23">
        <v>2.3799999999999998E-2</v>
      </c>
      <c r="L3151" s="23">
        <v>2.6099999999999998E-2</v>
      </c>
    </row>
    <row r="3152" spans="1:12">
      <c r="A3152" s="4">
        <v>43670</v>
      </c>
      <c r="B3152" s="23">
        <v>2.4E-2</v>
      </c>
      <c r="C3152" s="23">
        <v>2.1000000000000001E-2</v>
      </c>
      <c r="D3152" s="23">
        <v>2.0799999999999999E-2</v>
      </c>
      <c r="E3152" s="23">
        <v>1.9799999999999998E-2</v>
      </c>
      <c r="F3152" s="23">
        <v>1.83E-2</v>
      </c>
      <c r="G3152" s="23">
        <v>1.7899999999999999E-2</v>
      </c>
      <c r="H3152" s="23">
        <v>1.8200000000000001E-2</v>
      </c>
      <c r="I3152" s="23">
        <v>1.9299999999999998E-2</v>
      </c>
      <c r="J3152" s="23">
        <v>2.0499999999999997E-2</v>
      </c>
      <c r="K3152" s="23">
        <v>2.3599999999999999E-2</v>
      </c>
      <c r="L3152" s="23">
        <v>2.58E-2</v>
      </c>
    </row>
    <row r="3153" spans="1:12">
      <c r="A3153" s="4">
        <v>43671</v>
      </c>
      <c r="B3153" s="23">
        <v>2.4E-2</v>
      </c>
      <c r="C3153" s="23">
        <v>2.1000000000000001E-2</v>
      </c>
      <c r="D3153" s="23">
        <v>2.0799999999999999E-2</v>
      </c>
      <c r="E3153" s="23">
        <v>1.9900000000000001E-2</v>
      </c>
      <c r="F3153" s="23">
        <v>1.8600000000000002E-2</v>
      </c>
      <c r="G3153" s="23">
        <v>1.83E-2</v>
      </c>
      <c r="H3153" s="23">
        <v>1.8500000000000003E-2</v>
      </c>
      <c r="I3153" s="23">
        <v>1.95E-2</v>
      </c>
      <c r="J3153" s="23">
        <v>2.0799999999999999E-2</v>
      </c>
      <c r="K3153" s="23">
        <v>2.3799999999999998E-2</v>
      </c>
      <c r="L3153" s="23">
        <v>2.6000000000000002E-2</v>
      </c>
    </row>
    <row r="3154" spans="1:12">
      <c r="A3154" s="4">
        <v>43672</v>
      </c>
      <c r="B3154" s="23">
        <v>2.4E-2</v>
      </c>
      <c r="C3154" s="23">
        <v>2.12E-2</v>
      </c>
      <c r="D3154" s="23">
        <v>2.1000000000000001E-2</v>
      </c>
      <c r="E3154" s="23">
        <v>0.02</v>
      </c>
      <c r="F3154" s="23">
        <v>1.8600000000000002E-2</v>
      </c>
      <c r="G3154" s="23">
        <v>1.83E-2</v>
      </c>
      <c r="H3154" s="23">
        <v>1.8500000000000003E-2</v>
      </c>
      <c r="I3154" s="23">
        <v>1.95E-2</v>
      </c>
      <c r="J3154" s="23">
        <v>2.0799999999999999E-2</v>
      </c>
      <c r="K3154" s="23">
        <v>2.3799999999999998E-2</v>
      </c>
      <c r="L3154" s="23">
        <v>2.5899999999999999E-2</v>
      </c>
    </row>
    <row r="3155" spans="1:12">
      <c r="A3155" s="4">
        <v>43675</v>
      </c>
      <c r="B3155" s="23">
        <v>2.4E-2</v>
      </c>
      <c r="C3155" s="23">
        <v>2.12E-2</v>
      </c>
      <c r="D3155" s="23">
        <v>2.1000000000000001E-2</v>
      </c>
      <c r="E3155" s="23">
        <v>1.9799999999999998E-2</v>
      </c>
      <c r="F3155" s="23">
        <v>1.8500000000000003E-2</v>
      </c>
      <c r="G3155" s="23">
        <v>1.8100000000000002E-2</v>
      </c>
      <c r="H3155" s="23">
        <v>1.84E-2</v>
      </c>
      <c r="I3155" s="23">
        <v>1.9299999999999998E-2</v>
      </c>
      <c r="J3155" s="23">
        <v>2.06E-2</v>
      </c>
      <c r="K3155" s="23">
        <v>2.3700000000000002E-2</v>
      </c>
      <c r="L3155" s="23">
        <v>2.5899999999999999E-2</v>
      </c>
    </row>
    <row r="3156" spans="1:12">
      <c r="A3156" s="4">
        <v>43676</v>
      </c>
      <c r="B3156" s="23">
        <v>2.3900000000000001E-2</v>
      </c>
      <c r="C3156" s="23">
        <v>2.0799999999999999E-2</v>
      </c>
      <c r="D3156" s="23">
        <v>2.07E-2</v>
      </c>
      <c r="E3156" s="23">
        <v>1.9699999999999999E-2</v>
      </c>
      <c r="F3156" s="23">
        <v>1.8500000000000003E-2</v>
      </c>
      <c r="G3156" s="23">
        <v>1.8200000000000001E-2</v>
      </c>
      <c r="H3156" s="23">
        <v>1.84E-2</v>
      </c>
      <c r="I3156" s="23">
        <v>1.9299999999999998E-2</v>
      </c>
      <c r="J3156" s="23">
        <v>2.06E-2</v>
      </c>
      <c r="K3156" s="23">
        <v>2.3599999999999999E-2</v>
      </c>
      <c r="L3156" s="23">
        <v>2.58E-2</v>
      </c>
    </row>
    <row r="3157" spans="1:12">
      <c r="A3157" s="4">
        <v>43677</v>
      </c>
      <c r="B3157" s="23">
        <v>2.4E-2</v>
      </c>
      <c r="C3157" s="23">
        <v>2.0799999999999999E-2</v>
      </c>
      <c r="D3157" s="23">
        <v>2.1000000000000001E-2</v>
      </c>
      <c r="E3157" s="23">
        <v>0.02</v>
      </c>
      <c r="F3157" s="23">
        <v>1.89E-2</v>
      </c>
      <c r="G3157" s="23">
        <v>1.84E-2</v>
      </c>
      <c r="H3157" s="23">
        <v>1.84E-2</v>
      </c>
      <c r="I3157" s="23">
        <v>1.9199999999999998E-2</v>
      </c>
      <c r="J3157" s="23">
        <v>2.0199999999999999E-2</v>
      </c>
      <c r="K3157" s="23">
        <v>2.3099999999999999E-2</v>
      </c>
      <c r="L3157" s="23">
        <v>2.53E-2</v>
      </c>
    </row>
    <row r="3158" spans="1:12">
      <c r="A3158" s="4">
        <v>43678</v>
      </c>
      <c r="B3158" s="23">
        <v>2.1400000000000002E-2</v>
      </c>
      <c r="C3158" s="23">
        <v>2.07E-2</v>
      </c>
      <c r="D3158" s="23">
        <v>2.0400000000000001E-2</v>
      </c>
      <c r="E3158" s="23">
        <v>1.8799999999999997E-2</v>
      </c>
      <c r="F3158" s="23">
        <v>1.7299999999999999E-2</v>
      </c>
      <c r="G3158" s="23">
        <v>1.67E-2</v>
      </c>
      <c r="H3158" s="23">
        <v>1.6799999999999999E-2</v>
      </c>
      <c r="I3158" s="23">
        <v>1.77E-2</v>
      </c>
      <c r="J3158" s="23">
        <v>1.9E-2</v>
      </c>
      <c r="K3158" s="23">
        <v>2.2099999999999998E-2</v>
      </c>
      <c r="L3158" s="23">
        <v>2.4399999999999998E-2</v>
      </c>
    </row>
    <row r="3159" spans="1:12">
      <c r="A3159" s="4">
        <v>43679</v>
      </c>
      <c r="B3159" s="23">
        <v>2.1400000000000002E-2</v>
      </c>
      <c r="C3159" s="23">
        <v>2.06E-2</v>
      </c>
      <c r="D3159" s="23">
        <v>2.0199999999999999E-2</v>
      </c>
      <c r="E3159" s="23">
        <v>1.8500000000000003E-2</v>
      </c>
      <c r="F3159" s="23">
        <v>1.72E-2</v>
      </c>
      <c r="G3159" s="23">
        <v>1.67E-2</v>
      </c>
      <c r="H3159" s="23">
        <v>1.66E-2</v>
      </c>
      <c r="I3159" s="23">
        <v>1.7500000000000002E-2</v>
      </c>
      <c r="J3159" s="23">
        <v>1.8600000000000002E-2</v>
      </c>
      <c r="K3159" s="23">
        <v>2.1600000000000001E-2</v>
      </c>
      <c r="L3159" s="23">
        <v>2.3900000000000001E-2</v>
      </c>
    </row>
    <row r="3160" spans="1:12">
      <c r="A3160" s="4">
        <v>43682</v>
      </c>
      <c r="B3160" s="23">
        <v>2.1299999999999999E-2</v>
      </c>
      <c r="C3160" s="23">
        <v>2.0499999999999997E-2</v>
      </c>
      <c r="D3160" s="23">
        <v>1.9900000000000001E-2</v>
      </c>
      <c r="E3160" s="23">
        <v>1.78E-2</v>
      </c>
      <c r="F3160" s="23">
        <v>1.5900000000000001E-2</v>
      </c>
      <c r="G3160" s="23">
        <v>1.55E-2</v>
      </c>
      <c r="H3160" s="23">
        <v>1.55E-2</v>
      </c>
      <c r="I3160" s="23">
        <v>1.6299999999999999E-2</v>
      </c>
      <c r="J3160" s="23">
        <v>1.7500000000000002E-2</v>
      </c>
      <c r="K3160" s="23">
        <v>2.07E-2</v>
      </c>
      <c r="L3160" s="23">
        <v>2.3E-2</v>
      </c>
    </row>
    <row r="3161" spans="1:12">
      <c r="A3161" s="4">
        <v>43683</v>
      </c>
      <c r="B3161" s="23">
        <v>2.1299999999999999E-2</v>
      </c>
      <c r="C3161" s="23">
        <v>2.0499999999999997E-2</v>
      </c>
      <c r="D3161" s="23">
        <v>0.02</v>
      </c>
      <c r="E3161" s="23">
        <v>1.8000000000000002E-2</v>
      </c>
      <c r="F3161" s="23">
        <v>1.6E-2</v>
      </c>
      <c r="G3161" s="23">
        <v>1.54E-2</v>
      </c>
      <c r="H3161" s="23">
        <v>1.5300000000000001E-2</v>
      </c>
      <c r="I3161" s="23">
        <v>1.6200000000000003E-2</v>
      </c>
      <c r="J3161" s="23">
        <v>1.7299999999999999E-2</v>
      </c>
      <c r="K3161" s="23">
        <v>2.0299999999999999E-2</v>
      </c>
      <c r="L3161" s="23">
        <v>2.2499999999999999E-2</v>
      </c>
    </row>
    <row r="3162" spans="1:12">
      <c r="A3162" s="4">
        <v>43684</v>
      </c>
      <c r="B3162" s="23">
        <v>2.12E-2</v>
      </c>
      <c r="C3162" s="23">
        <v>2.0199999999999999E-2</v>
      </c>
      <c r="D3162" s="23">
        <v>1.95E-2</v>
      </c>
      <c r="E3162" s="23">
        <v>1.7500000000000002E-2</v>
      </c>
      <c r="F3162" s="23">
        <v>1.5900000000000001E-2</v>
      </c>
      <c r="G3162" s="23">
        <v>1.5100000000000001E-2</v>
      </c>
      <c r="H3162" s="23">
        <v>1.52E-2</v>
      </c>
      <c r="I3162" s="23">
        <v>1.6E-2</v>
      </c>
      <c r="J3162" s="23">
        <v>1.7100000000000001E-2</v>
      </c>
      <c r="K3162" s="23">
        <v>2.0099999999999996E-2</v>
      </c>
      <c r="L3162" s="23">
        <v>2.2200000000000001E-2</v>
      </c>
    </row>
    <row r="3163" spans="1:12">
      <c r="A3163" s="4">
        <v>43685</v>
      </c>
      <c r="B3163" s="23">
        <v>2.12E-2</v>
      </c>
      <c r="C3163" s="23">
        <v>2.0199999999999999E-2</v>
      </c>
      <c r="D3163" s="23">
        <v>1.9599999999999999E-2</v>
      </c>
      <c r="E3163" s="23">
        <v>1.7899999999999999E-2</v>
      </c>
      <c r="F3163" s="23">
        <v>1.6200000000000003E-2</v>
      </c>
      <c r="G3163" s="23">
        <v>1.54E-2</v>
      </c>
      <c r="H3163" s="23">
        <v>1.54E-2</v>
      </c>
      <c r="I3163" s="23">
        <v>1.6200000000000003E-2</v>
      </c>
      <c r="J3163" s="23">
        <v>1.72E-2</v>
      </c>
      <c r="K3163" s="23">
        <v>2.0199999999999999E-2</v>
      </c>
      <c r="L3163" s="23">
        <v>2.2499999999999999E-2</v>
      </c>
    </row>
    <row r="3164" spans="1:12">
      <c r="A3164" s="4">
        <v>43686</v>
      </c>
      <c r="B3164" s="23">
        <v>2.12E-2</v>
      </c>
      <c r="C3164" s="23">
        <v>0.02</v>
      </c>
      <c r="D3164" s="23">
        <v>1.95E-2</v>
      </c>
      <c r="E3164" s="23">
        <v>1.78E-2</v>
      </c>
      <c r="F3164" s="23">
        <v>1.6299999999999999E-2</v>
      </c>
      <c r="G3164" s="23">
        <v>1.5800000000000002E-2</v>
      </c>
      <c r="H3164" s="23">
        <v>1.5700000000000002E-2</v>
      </c>
      <c r="I3164" s="23">
        <v>1.6500000000000001E-2</v>
      </c>
      <c r="J3164" s="23">
        <v>1.7399999999999999E-2</v>
      </c>
      <c r="K3164" s="23">
        <v>2.0299999999999999E-2</v>
      </c>
      <c r="L3164" s="23">
        <v>2.2599999999999999E-2</v>
      </c>
    </row>
    <row r="3165" spans="1:12">
      <c r="A3165" s="4">
        <v>43689</v>
      </c>
      <c r="B3165" s="23">
        <v>2.12E-2</v>
      </c>
      <c r="C3165" s="23">
        <v>0.02</v>
      </c>
      <c r="D3165" s="23">
        <v>1.9400000000000001E-2</v>
      </c>
      <c r="E3165" s="23">
        <v>1.7500000000000002E-2</v>
      </c>
      <c r="F3165" s="23">
        <v>1.5800000000000002E-2</v>
      </c>
      <c r="G3165" s="23">
        <v>1.5100000000000001E-2</v>
      </c>
      <c r="H3165" s="23">
        <v>1.49E-2</v>
      </c>
      <c r="I3165" s="23">
        <v>1.5600000000000001E-2</v>
      </c>
      <c r="J3165" s="23">
        <v>1.6500000000000001E-2</v>
      </c>
      <c r="K3165" s="23">
        <v>1.9199999999999998E-2</v>
      </c>
      <c r="L3165" s="23">
        <v>2.1400000000000002E-2</v>
      </c>
    </row>
    <row r="3166" spans="1:12">
      <c r="A3166" s="4">
        <v>43690</v>
      </c>
      <c r="B3166" s="23">
        <v>2.12E-2</v>
      </c>
      <c r="C3166" s="23">
        <v>0.02</v>
      </c>
      <c r="D3166" s="23">
        <v>1.9599999999999999E-2</v>
      </c>
      <c r="E3166" s="23">
        <v>1.8600000000000002E-2</v>
      </c>
      <c r="F3166" s="23">
        <v>1.66E-2</v>
      </c>
      <c r="G3166" s="23">
        <v>1.6E-2</v>
      </c>
      <c r="H3166" s="23">
        <v>1.5700000000000002E-2</v>
      </c>
      <c r="I3166" s="23">
        <v>1.6200000000000003E-2</v>
      </c>
      <c r="J3166" s="23">
        <v>1.6799999999999999E-2</v>
      </c>
      <c r="K3166" s="23">
        <v>1.9400000000000001E-2</v>
      </c>
      <c r="L3166" s="23">
        <v>2.1499999999999998E-2</v>
      </c>
    </row>
    <row r="3167" spans="1:12">
      <c r="A3167" s="4">
        <v>43691</v>
      </c>
      <c r="B3167" s="23">
        <v>2.12E-2</v>
      </c>
      <c r="C3167" s="23">
        <v>1.9599999999999999E-2</v>
      </c>
      <c r="D3167" s="23">
        <v>1.9199999999999998E-2</v>
      </c>
      <c r="E3167" s="23">
        <v>1.7899999999999999E-2</v>
      </c>
      <c r="F3167" s="23">
        <v>1.5800000000000002E-2</v>
      </c>
      <c r="G3167" s="23">
        <v>1.5300000000000001E-2</v>
      </c>
      <c r="H3167" s="23">
        <v>1.5100000000000001E-2</v>
      </c>
      <c r="I3167" s="23">
        <v>1.55E-2</v>
      </c>
      <c r="J3167" s="23">
        <v>1.5900000000000001E-2</v>
      </c>
      <c r="K3167" s="23">
        <v>1.84E-2</v>
      </c>
      <c r="L3167" s="23">
        <v>2.0299999999999999E-2</v>
      </c>
    </row>
    <row r="3168" spans="1:12">
      <c r="A3168" s="4">
        <v>43692</v>
      </c>
      <c r="B3168" s="23">
        <v>2.1299999999999999E-2</v>
      </c>
      <c r="C3168" s="23">
        <v>1.9099999999999999E-2</v>
      </c>
      <c r="D3168" s="23">
        <v>1.8600000000000002E-2</v>
      </c>
      <c r="E3168" s="23">
        <v>1.72E-2</v>
      </c>
      <c r="F3168" s="23">
        <v>1.4800000000000001E-2</v>
      </c>
      <c r="G3168" s="23">
        <v>1.44E-2</v>
      </c>
      <c r="H3168" s="23">
        <v>1.4199999999999999E-2</v>
      </c>
      <c r="I3168" s="23">
        <v>1.47E-2</v>
      </c>
      <c r="J3168" s="23">
        <v>1.52E-2</v>
      </c>
      <c r="K3168" s="23">
        <v>1.8000000000000002E-2</v>
      </c>
      <c r="L3168" s="23">
        <v>1.9799999999999998E-2</v>
      </c>
    </row>
    <row r="3169" spans="1:12">
      <c r="A3169" s="4">
        <v>43693</v>
      </c>
      <c r="B3169" s="23">
        <v>2.1299999999999999E-2</v>
      </c>
      <c r="C3169" s="23">
        <v>1.8700000000000001E-2</v>
      </c>
      <c r="D3169" s="23">
        <v>1.8500000000000003E-2</v>
      </c>
      <c r="E3169" s="23">
        <v>1.7100000000000001E-2</v>
      </c>
      <c r="F3169" s="23">
        <v>1.4800000000000001E-2</v>
      </c>
      <c r="G3169" s="23">
        <v>1.44E-2</v>
      </c>
      <c r="H3169" s="23">
        <v>1.4199999999999999E-2</v>
      </c>
      <c r="I3169" s="23">
        <v>1.49E-2</v>
      </c>
      <c r="J3169" s="23">
        <v>1.55E-2</v>
      </c>
      <c r="K3169" s="23">
        <v>1.8200000000000001E-2</v>
      </c>
      <c r="L3169" s="23">
        <v>2.0099999999999996E-2</v>
      </c>
    </row>
    <row r="3170" spans="1:12">
      <c r="A3170" s="4">
        <v>43696</v>
      </c>
      <c r="B3170" s="23">
        <v>2.1299999999999999E-2</v>
      </c>
      <c r="C3170" s="23">
        <v>1.9400000000000001E-2</v>
      </c>
      <c r="D3170" s="23">
        <v>1.9E-2</v>
      </c>
      <c r="E3170" s="23">
        <v>1.7500000000000002E-2</v>
      </c>
      <c r="F3170" s="23">
        <v>1.5300000000000001E-2</v>
      </c>
      <c r="G3170" s="23">
        <v>1.49E-2</v>
      </c>
      <c r="H3170" s="23">
        <v>1.47E-2</v>
      </c>
      <c r="I3170" s="23">
        <v>1.54E-2</v>
      </c>
      <c r="J3170" s="23">
        <v>1.6E-2</v>
      </c>
      <c r="K3170" s="23">
        <v>1.8799999999999997E-2</v>
      </c>
      <c r="L3170" s="23">
        <v>2.0799999999999999E-2</v>
      </c>
    </row>
    <row r="3171" spans="1:12">
      <c r="A3171" s="4">
        <v>43697</v>
      </c>
      <c r="B3171" s="23">
        <v>2.1299999999999999E-2</v>
      </c>
      <c r="C3171" s="23">
        <v>1.9400000000000001E-2</v>
      </c>
      <c r="D3171" s="23">
        <v>1.89E-2</v>
      </c>
      <c r="E3171" s="23">
        <v>1.72E-2</v>
      </c>
      <c r="F3171" s="23">
        <v>1.4999999999999999E-2</v>
      </c>
      <c r="G3171" s="23">
        <v>1.44E-2</v>
      </c>
      <c r="H3171" s="23">
        <v>1.4199999999999999E-2</v>
      </c>
      <c r="I3171" s="23">
        <v>1.49E-2</v>
      </c>
      <c r="J3171" s="23">
        <v>1.55E-2</v>
      </c>
      <c r="K3171" s="23">
        <v>1.84E-2</v>
      </c>
      <c r="L3171" s="23">
        <v>2.0400000000000001E-2</v>
      </c>
    </row>
    <row r="3172" spans="1:12">
      <c r="A3172" s="4">
        <v>43698</v>
      </c>
      <c r="B3172" s="23">
        <v>2.12E-2</v>
      </c>
      <c r="C3172" s="23">
        <v>1.9699999999999999E-2</v>
      </c>
      <c r="D3172" s="23">
        <v>1.9E-2</v>
      </c>
      <c r="E3172" s="23">
        <v>1.77E-2</v>
      </c>
      <c r="F3172" s="23">
        <v>1.5600000000000001E-2</v>
      </c>
      <c r="G3172" s="23">
        <v>1.4999999999999999E-2</v>
      </c>
      <c r="H3172" s="23">
        <v>1.47E-2</v>
      </c>
      <c r="I3172" s="23">
        <v>1.54E-2</v>
      </c>
      <c r="J3172" s="23">
        <v>1.5900000000000001E-2</v>
      </c>
      <c r="K3172" s="23">
        <v>1.8700000000000001E-2</v>
      </c>
      <c r="L3172" s="23">
        <v>2.07E-2</v>
      </c>
    </row>
    <row r="3173" spans="1:12">
      <c r="A3173" s="4">
        <v>43699</v>
      </c>
      <c r="B3173" s="23">
        <v>2.12E-2</v>
      </c>
      <c r="C3173" s="23">
        <v>0.02</v>
      </c>
      <c r="D3173" s="23">
        <v>1.9099999999999999E-2</v>
      </c>
      <c r="E3173" s="23">
        <v>1.7899999999999999E-2</v>
      </c>
      <c r="F3173" s="23">
        <v>1.61E-2</v>
      </c>
      <c r="G3173" s="23">
        <v>1.5300000000000001E-2</v>
      </c>
      <c r="H3173" s="23">
        <v>1.4999999999999999E-2</v>
      </c>
      <c r="I3173" s="23">
        <v>1.5600000000000001E-2</v>
      </c>
      <c r="J3173" s="23">
        <v>1.6200000000000003E-2</v>
      </c>
      <c r="K3173" s="23">
        <v>1.9E-2</v>
      </c>
      <c r="L3173" s="23">
        <v>2.1099999999999997E-2</v>
      </c>
    </row>
    <row r="3174" spans="1:12">
      <c r="A3174" s="4">
        <v>43700</v>
      </c>
      <c r="B3174" s="23">
        <v>2.12E-2</v>
      </c>
      <c r="C3174" s="23">
        <v>1.9699999999999999E-2</v>
      </c>
      <c r="D3174" s="23">
        <v>1.8700000000000001E-2</v>
      </c>
      <c r="E3174" s="23">
        <v>1.7299999999999999E-2</v>
      </c>
      <c r="F3174" s="23">
        <v>1.5100000000000001E-2</v>
      </c>
      <c r="G3174" s="23">
        <v>1.43E-2</v>
      </c>
      <c r="H3174" s="23">
        <v>1.3999999999999999E-2</v>
      </c>
      <c r="I3174" s="23">
        <v>1.46E-2</v>
      </c>
      <c r="J3174" s="23">
        <v>1.52E-2</v>
      </c>
      <c r="K3174" s="23">
        <v>1.8200000000000001E-2</v>
      </c>
      <c r="L3174" s="23">
        <v>2.0199999999999999E-2</v>
      </c>
    </row>
    <row r="3175" spans="1:12">
      <c r="A3175" s="4">
        <v>43703</v>
      </c>
      <c r="B3175" s="23">
        <v>2.12E-2</v>
      </c>
      <c r="C3175" s="23">
        <v>2.0099999999999996E-2</v>
      </c>
      <c r="D3175" s="23">
        <v>1.9E-2</v>
      </c>
      <c r="E3175" s="23">
        <v>1.7500000000000002E-2</v>
      </c>
      <c r="F3175" s="23">
        <v>1.54E-2</v>
      </c>
      <c r="G3175" s="23">
        <v>1.47E-2</v>
      </c>
      <c r="H3175" s="23">
        <v>1.43E-2</v>
      </c>
      <c r="I3175" s="23">
        <v>1.49E-2</v>
      </c>
      <c r="J3175" s="23">
        <v>1.54E-2</v>
      </c>
      <c r="K3175" s="23">
        <v>1.84E-2</v>
      </c>
      <c r="L3175" s="23">
        <v>2.0400000000000001E-2</v>
      </c>
    </row>
    <row r="3176" spans="1:12">
      <c r="A3176" s="4">
        <v>43704</v>
      </c>
      <c r="B3176" s="23">
        <v>2.12E-2</v>
      </c>
      <c r="C3176" s="23">
        <v>1.9799999999999998E-2</v>
      </c>
      <c r="D3176" s="23">
        <v>1.9400000000000001E-2</v>
      </c>
      <c r="E3176" s="23">
        <v>1.77E-2</v>
      </c>
      <c r="F3176" s="23">
        <v>1.5300000000000001E-2</v>
      </c>
      <c r="G3176" s="23">
        <v>1.43E-2</v>
      </c>
      <c r="H3176" s="23">
        <v>1.3999999999999999E-2</v>
      </c>
      <c r="I3176" s="23">
        <v>1.44E-2</v>
      </c>
      <c r="J3176" s="23">
        <v>1.49E-2</v>
      </c>
      <c r="K3176" s="23">
        <v>1.77E-2</v>
      </c>
      <c r="L3176" s="23">
        <v>1.9699999999999999E-2</v>
      </c>
    </row>
    <row r="3177" spans="1:12">
      <c r="A3177" s="4">
        <v>43705</v>
      </c>
      <c r="B3177" s="23">
        <v>2.12E-2</v>
      </c>
      <c r="C3177" s="23">
        <v>1.9900000000000001E-2</v>
      </c>
      <c r="D3177" s="23">
        <v>1.89E-2</v>
      </c>
      <c r="E3177" s="23">
        <v>1.7399999999999999E-2</v>
      </c>
      <c r="F3177" s="23">
        <v>1.4999999999999999E-2</v>
      </c>
      <c r="G3177" s="23">
        <v>1.4199999999999999E-2</v>
      </c>
      <c r="H3177" s="23">
        <v>1.37E-2</v>
      </c>
      <c r="I3177" s="23">
        <v>1.4199999999999999E-2</v>
      </c>
      <c r="J3177" s="23">
        <v>1.47E-2</v>
      </c>
      <c r="K3177" s="23">
        <v>1.7600000000000001E-2</v>
      </c>
      <c r="L3177" s="23">
        <v>1.9400000000000001E-2</v>
      </c>
    </row>
    <row r="3178" spans="1:12">
      <c r="A3178" s="4">
        <v>43706</v>
      </c>
      <c r="B3178" s="23">
        <v>2.12E-2</v>
      </c>
      <c r="C3178" s="23">
        <v>1.9900000000000001E-2</v>
      </c>
      <c r="D3178" s="23">
        <v>1.89E-2</v>
      </c>
      <c r="E3178" s="23">
        <v>1.7500000000000002E-2</v>
      </c>
      <c r="F3178" s="23">
        <v>1.5300000000000001E-2</v>
      </c>
      <c r="G3178" s="23">
        <v>1.44E-2</v>
      </c>
      <c r="H3178" s="23">
        <v>1.3999999999999999E-2</v>
      </c>
      <c r="I3178" s="23">
        <v>1.46E-2</v>
      </c>
      <c r="J3178" s="23">
        <v>1.4999999999999999E-2</v>
      </c>
      <c r="K3178" s="23">
        <v>1.78E-2</v>
      </c>
      <c r="L3178" s="23">
        <v>1.9699999999999999E-2</v>
      </c>
    </row>
    <row r="3179" spans="1:12">
      <c r="A3179" s="4">
        <v>43707</v>
      </c>
      <c r="B3179" s="23">
        <v>2.1299999999999999E-2</v>
      </c>
      <c r="C3179" s="23">
        <v>1.9900000000000001E-2</v>
      </c>
      <c r="D3179" s="23">
        <v>1.89E-2</v>
      </c>
      <c r="E3179" s="23">
        <v>1.7600000000000001E-2</v>
      </c>
      <c r="F3179" s="23">
        <v>1.4999999999999999E-2</v>
      </c>
      <c r="G3179" s="23">
        <v>1.4199999999999999E-2</v>
      </c>
      <c r="H3179" s="23">
        <v>1.3899999999999999E-2</v>
      </c>
      <c r="I3179" s="23">
        <v>1.4499999999999999E-2</v>
      </c>
      <c r="J3179" s="23">
        <v>1.4999999999999999E-2</v>
      </c>
      <c r="K3179" s="23">
        <v>1.78E-2</v>
      </c>
      <c r="L3179" s="23">
        <v>1.9599999999999999E-2</v>
      </c>
    </row>
    <row r="3180" spans="1:12">
      <c r="A3180" s="4">
        <v>43711</v>
      </c>
      <c r="B3180" s="23">
        <v>2.1299999999999999E-2</v>
      </c>
      <c r="C3180" s="23">
        <v>1.9799999999999998E-2</v>
      </c>
      <c r="D3180" s="23">
        <v>1.8799999999999997E-2</v>
      </c>
      <c r="E3180" s="23">
        <v>1.72E-2</v>
      </c>
      <c r="F3180" s="23">
        <v>1.47E-2</v>
      </c>
      <c r="G3180" s="23">
        <v>1.38E-2</v>
      </c>
      <c r="H3180" s="23">
        <v>1.3500000000000002E-2</v>
      </c>
      <c r="I3180" s="23">
        <v>1.4199999999999999E-2</v>
      </c>
      <c r="J3180" s="23">
        <v>1.47E-2</v>
      </c>
      <c r="K3180" s="23">
        <v>1.77E-2</v>
      </c>
      <c r="L3180" s="23">
        <v>1.95E-2</v>
      </c>
    </row>
    <row r="3181" spans="1:12">
      <c r="A3181" s="4">
        <v>43712</v>
      </c>
      <c r="B3181" s="23">
        <v>2.1299999999999999E-2</v>
      </c>
      <c r="C3181" s="23">
        <v>1.9699999999999999E-2</v>
      </c>
      <c r="D3181" s="23">
        <v>1.8700000000000001E-2</v>
      </c>
      <c r="E3181" s="23">
        <v>1.6899999999999998E-2</v>
      </c>
      <c r="F3181" s="23">
        <v>1.43E-2</v>
      </c>
      <c r="G3181" s="23">
        <v>1.3600000000000001E-2</v>
      </c>
      <c r="H3181" s="23">
        <v>1.32E-2</v>
      </c>
      <c r="I3181" s="23">
        <v>1.3999999999999999E-2</v>
      </c>
      <c r="J3181" s="23">
        <v>1.47E-2</v>
      </c>
      <c r="K3181" s="23">
        <v>1.77E-2</v>
      </c>
      <c r="L3181" s="23">
        <v>1.9699999999999999E-2</v>
      </c>
    </row>
    <row r="3182" spans="1:12">
      <c r="A3182" s="4">
        <v>43713</v>
      </c>
      <c r="B3182" s="23">
        <v>2.1299999999999999E-2</v>
      </c>
      <c r="C3182" s="23">
        <v>1.9699999999999999E-2</v>
      </c>
      <c r="D3182" s="23">
        <v>1.8799999999999997E-2</v>
      </c>
      <c r="E3182" s="23">
        <v>1.7299999999999999E-2</v>
      </c>
      <c r="F3182" s="23">
        <v>1.55E-2</v>
      </c>
      <c r="G3182" s="23">
        <v>1.47E-2</v>
      </c>
      <c r="H3182" s="23">
        <v>1.43E-2</v>
      </c>
      <c r="I3182" s="23">
        <v>1.5100000000000001E-2</v>
      </c>
      <c r="J3182" s="23">
        <v>1.5700000000000002E-2</v>
      </c>
      <c r="K3182" s="23">
        <v>1.8600000000000002E-2</v>
      </c>
      <c r="L3182" s="23">
        <v>2.06E-2</v>
      </c>
    </row>
    <row r="3183" spans="1:12">
      <c r="A3183" s="4">
        <v>43714</v>
      </c>
      <c r="B3183" s="23">
        <v>2.12E-2</v>
      </c>
      <c r="C3183" s="23">
        <v>1.9599999999999999E-2</v>
      </c>
      <c r="D3183" s="23">
        <v>1.8799999999999997E-2</v>
      </c>
      <c r="E3183" s="23">
        <v>1.7299999999999999E-2</v>
      </c>
      <c r="F3183" s="23">
        <v>1.5300000000000001E-2</v>
      </c>
      <c r="G3183" s="23">
        <v>1.46E-2</v>
      </c>
      <c r="H3183" s="23">
        <v>1.4199999999999999E-2</v>
      </c>
      <c r="I3183" s="23">
        <v>1.4999999999999999E-2</v>
      </c>
      <c r="J3183" s="23">
        <v>1.55E-2</v>
      </c>
      <c r="K3183" s="23">
        <v>1.83E-2</v>
      </c>
      <c r="L3183" s="23">
        <v>2.0199999999999999E-2</v>
      </c>
    </row>
    <row r="3184" spans="1:12">
      <c r="A3184" s="4">
        <v>43717</v>
      </c>
      <c r="B3184" s="23">
        <v>2.1299999999999999E-2</v>
      </c>
      <c r="C3184" s="23">
        <v>1.9599999999999999E-2</v>
      </c>
      <c r="D3184" s="23">
        <v>1.8700000000000001E-2</v>
      </c>
      <c r="E3184" s="23">
        <v>1.7399999999999999E-2</v>
      </c>
      <c r="F3184" s="23">
        <v>1.5800000000000002E-2</v>
      </c>
      <c r="G3184" s="23">
        <v>1.52E-2</v>
      </c>
      <c r="H3184" s="23">
        <v>1.49E-2</v>
      </c>
      <c r="I3184" s="23">
        <v>1.5700000000000002E-2</v>
      </c>
      <c r="J3184" s="23">
        <v>1.6299999999999999E-2</v>
      </c>
      <c r="K3184" s="23">
        <v>1.9099999999999999E-2</v>
      </c>
      <c r="L3184" s="23">
        <v>2.1099999999999997E-2</v>
      </c>
    </row>
    <row r="3185" spans="1:12">
      <c r="A3185" s="4">
        <v>43718</v>
      </c>
      <c r="B3185" s="23">
        <v>2.1299999999999999E-2</v>
      </c>
      <c r="C3185" s="23">
        <v>1.95E-2</v>
      </c>
      <c r="D3185" s="23">
        <v>1.89E-2</v>
      </c>
      <c r="E3185" s="23">
        <v>1.8100000000000002E-2</v>
      </c>
      <c r="F3185" s="23">
        <v>1.67E-2</v>
      </c>
      <c r="G3185" s="23">
        <v>1.61E-2</v>
      </c>
      <c r="H3185" s="23">
        <v>1.5800000000000002E-2</v>
      </c>
      <c r="I3185" s="23">
        <v>1.66E-2</v>
      </c>
      <c r="J3185" s="23">
        <v>1.72E-2</v>
      </c>
      <c r="K3185" s="23">
        <v>0.02</v>
      </c>
      <c r="L3185" s="23">
        <v>2.1899999999999999E-2</v>
      </c>
    </row>
    <row r="3186" spans="1:12">
      <c r="A3186" s="4">
        <v>43719</v>
      </c>
      <c r="B3186" s="23">
        <v>2.1299999999999999E-2</v>
      </c>
      <c r="C3186" s="23">
        <v>1.9599999999999999E-2</v>
      </c>
      <c r="D3186" s="23">
        <v>1.8799999999999997E-2</v>
      </c>
      <c r="E3186" s="23">
        <v>1.7899999999999999E-2</v>
      </c>
      <c r="F3186" s="23">
        <v>1.6799999999999999E-2</v>
      </c>
      <c r="G3186" s="23">
        <v>1.6200000000000003E-2</v>
      </c>
      <c r="H3186" s="23">
        <v>1.6E-2</v>
      </c>
      <c r="I3186" s="23">
        <v>1.6799999999999999E-2</v>
      </c>
      <c r="J3186" s="23">
        <v>1.7500000000000002E-2</v>
      </c>
      <c r="K3186" s="23">
        <v>2.0199999999999999E-2</v>
      </c>
      <c r="L3186" s="23">
        <v>2.2200000000000001E-2</v>
      </c>
    </row>
    <row r="3187" spans="1:12">
      <c r="A3187" s="4">
        <v>43720</v>
      </c>
      <c r="B3187" s="23">
        <v>2.1299999999999999E-2</v>
      </c>
      <c r="C3187" s="23">
        <v>1.95E-2</v>
      </c>
      <c r="D3187" s="23">
        <v>1.9E-2</v>
      </c>
      <c r="E3187" s="23">
        <v>1.8200000000000001E-2</v>
      </c>
      <c r="F3187" s="23">
        <v>1.72E-2</v>
      </c>
      <c r="G3187" s="23">
        <v>1.67E-2</v>
      </c>
      <c r="H3187" s="23">
        <v>1.6500000000000001E-2</v>
      </c>
      <c r="I3187" s="23">
        <v>1.72E-2</v>
      </c>
      <c r="J3187" s="23">
        <v>1.7899999999999999E-2</v>
      </c>
      <c r="K3187" s="23">
        <v>2.06E-2</v>
      </c>
      <c r="L3187" s="23">
        <v>2.2200000000000001E-2</v>
      </c>
    </row>
    <row r="3188" spans="1:12">
      <c r="A3188" s="4">
        <v>43721</v>
      </c>
      <c r="B3188" s="23">
        <v>2.1400000000000002E-2</v>
      </c>
      <c r="C3188" s="23">
        <v>1.9599999999999999E-2</v>
      </c>
      <c r="D3188" s="23">
        <v>1.9199999999999998E-2</v>
      </c>
      <c r="E3188" s="23">
        <v>1.8799999999999997E-2</v>
      </c>
      <c r="F3188" s="23">
        <v>1.7899999999999999E-2</v>
      </c>
      <c r="G3188" s="23">
        <v>1.7600000000000001E-2</v>
      </c>
      <c r="H3188" s="23">
        <v>1.7500000000000002E-2</v>
      </c>
      <c r="I3188" s="23">
        <v>1.83E-2</v>
      </c>
      <c r="J3188" s="23">
        <v>1.9E-2</v>
      </c>
      <c r="K3188" s="23">
        <v>2.1700000000000001E-2</v>
      </c>
      <c r="L3188" s="23">
        <v>2.3700000000000002E-2</v>
      </c>
    </row>
    <row r="3189" spans="1:12">
      <c r="A3189" s="4">
        <v>43724</v>
      </c>
      <c r="B3189" s="23">
        <v>2.2499999999999999E-2</v>
      </c>
      <c r="C3189" s="23">
        <v>1.9900000000000001E-2</v>
      </c>
      <c r="D3189" s="23">
        <v>1.9299999999999998E-2</v>
      </c>
      <c r="E3189" s="23">
        <v>1.8600000000000002E-2</v>
      </c>
      <c r="F3189" s="23">
        <v>1.7399999999999999E-2</v>
      </c>
      <c r="G3189" s="23">
        <v>1.7100000000000001E-2</v>
      </c>
      <c r="H3189" s="23">
        <v>1.6899999999999998E-2</v>
      </c>
      <c r="I3189" s="23">
        <v>1.77E-2</v>
      </c>
      <c r="J3189" s="23">
        <v>1.84E-2</v>
      </c>
      <c r="K3189" s="23">
        <v>2.1099999999999997E-2</v>
      </c>
      <c r="L3189" s="23">
        <v>2.3099999999999999E-2</v>
      </c>
    </row>
    <row r="3190" spans="1:12">
      <c r="A3190" s="4">
        <v>43725</v>
      </c>
      <c r="B3190" s="23">
        <v>2.3E-2</v>
      </c>
      <c r="C3190" s="23">
        <v>1.9900000000000001E-2</v>
      </c>
      <c r="D3190" s="23">
        <v>1.9299999999999998E-2</v>
      </c>
      <c r="E3190" s="23">
        <v>1.8700000000000001E-2</v>
      </c>
      <c r="F3190" s="23">
        <v>1.72E-2</v>
      </c>
      <c r="G3190" s="23">
        <v>1.6799999999999999E-2</v>
      </c>
      <c r="H3190" s="23">
        <v>1.66E-2</v>
      </c>
      <c r="I3190" s="23">
        <v>1.7500000000000002E-2</v>
      </c>
      <c r="J3190" s="23">
        <v>1.8100000000000002E-2</v>
      </c>
      <c r="K3190" s="23">
        <v>2.0799999999999999E-2</v>
      </c>
      <c r="L3190" s="23">
        <v>2.2700000000000001E-2</v>
      </c>
    </row>
    <row r="3191" spans="1:12">
      <c r="A3191" s="4">
        <v>43726</v>
      </c>
      <c r="B3191" s="23">
        <v>2.2499999999999999E-2</v>
      </c>
      <c r="C3191" s="23">
        <v>1.95E-2</v>
      </c>
      <c r="D3191" s="23">
        <v>1.9099999999999999E-2</v>
      </c>
      <c r="E3191" s="23">
        <v>1.8700000000000001E-2</v>
      </c>
      <c r="F3191" s="23">
        <v>1.77E-2</v>
      </c>
      <c r="G3191" s="23">
        <v>1.72E-2</v>
      </c>
      <c r="H3191" s="23">
        <v>1.6799999999999999E-2</v>
      </c>
      <c r="I3191" s="23">
        <v>1.7600000000000001E-2</v>
      </c>
      <c r="J3191" s="23">
        <v>1.8000000000000002E-2</v>
      </c>
      <c r="K3191" s="23">
        <v>2.06E-2</v>
      </c>
      <c r="L3191" s="23">
        <v>2.2499999999999999E-2</v>
      </c>
    </row>
    <row r="3192" spans="1:12">
      <c r="A3192" s="4">
        <v>43727</v>
      </c>
      <c r="B3192" s="23">
        <v>1.9E-2</v>
      </c>
      <c r="C3192" s="23">
        <v>1.9299999999999998E-2</v>
      </c>
      <c r="D3192" s="23">
        <v>1.9199999999999998E-2</v>
      </c>
      <c r="E3192" s="23">
        <v>1.8799999999999997E-2</v>
      </c>
      <c r="F3192" s="23">
        <v>1.7399999999999999E-2</v>
      </c>
      <c r="G3192" s="23">
        <v>1.6799999999999999E-2</v>
      </c>
      <c r="H3192" s="23">
        <v>1.66E-2</v>
      </c>
      <c r="I3192" s="23">
        <v>1.7299999999999999E-2</v>
      </c>
      <c r="J3192" s="23">
        <v>1.7899999999999999E-2</v>
      </c>
      <c r="K3192" s="23">
        <v>2.0400000000000001E-2</v>
      </c>
      <c r="L3192" s="23">
        <v>2.2200000000000001E-2</v>
      </c>
    </row>
    <row r="3193" spans="1:12">
      <c r="A3193" s="4">
        <v>43728</v>
      </c>
      <c r="B3193" s="23">
        <v>1.9E-2</v>
      </c>
      <c r="C3193" s="23">
        <v>1.9099999999999999E-2</v>
      </c>
      <c r="D3193" s="23">
        <v>1.9099999999999999E-2</v>
      </c>
      <c r="E3193" s="23">
        <v>1.84E-2</v>
      </c>
      <c r="F3193" s="23">
        <v>1.6899999999999998E-2</v>
      </c>
      <c r="G3193" s="23">
        <v>1.6299999999999999E-2</v>
      </c>
      <c r="H3193" s="23">
        <v>1.61E-2</v>
      </c>
      <c r="I3193" s="23">
        <v>1.6799999999999999E-2</v>
      </c>
      <c r="J3193" s="23">
        <v>1.7399999999999999E-2</v>
      </c>
      <c r="K3193" s="23">
        <v>1.9900000000000001E-2</v>
      </c>
      <c r="L3193" s="23">
        <v>2.1700000000000001E-2</v>
      </c>
    </row>
    <row r="3194" spans="1:12">
      <c r="A3194" s="4">
        <v>43731</v>
      </c>
      <c r="B3194" s="23">
        <v>1.9E-2</v>
      </c>
      <c r="C3194" s="23">
        <v>1.9400000000000001E-2</v>
      </c>
      <c r="D3194" s="23">
        <v>1.9299999999999998E-2</v>
      </c>
      <c r="E3194" s="23">
        <v>1.8100000000000002E-2</v>
      </c>
      <c r="F3194" s="23">
        <v>1.6799999999999999E-2</v>
      </c>
      <c r="G3194" s="23">
        <v>1.61E-2</v>
      </c>
      <c r="H3194" s="23">
        <v>1.5900000000000001E-2</v>
      </c>
      <c r="I3194" s="23">
        <v>1.6500000000000001E-2</v>
      </c>
      <c r="J3194" s="23">
        <v>1.72E-2</v>
      </c>
      <c r="K3194" s="23">
        <v>1.9799999999999998E-2</v>
      </c>
      <c r="L3194" s="23">
        <v>2.1600000000000001E-2</v>
      </c>
    </row>
    <row r="3195" spans="1:12">
      <c r="A3195" s="4">
        <v>43732</v>
      </c>
      <c r="B3195" s="23">
        <v>1.9E-2</v>
      </c>
      <c r="C3195" s="23">
        <v>1.9199999999999998E-2</v>
      </c>
      <c r="D3195" s="23">
        <v>1.9099999999999999E-2</v>
      </c>
      <c r="E3195" s="23">
        <v>1.78E-2</v>
      </c>
      <c r="F3195" s="23">
        <v>1.6E-2</v>
      </c>
      <c r="G3195" s="23">
        <v>1.5300000000000001E-2</v>
      </c>
      <c r="H3195" s="23">
        <v>1.52E-2</v>
      </c>
      <c r="I3195" s="23">
        <v>1.5800000000000002E-2</v>
      </c>
      <c r="J3195" s="23">
        <v>1.6399999999999998E-2</v>
      </c>
      <c r="K3195" s="23">
        <v>1.9099999999999999E-2</v>
      </c>
      <c r="L3195" s="23">
        <v>2.0899999999999998E-2</v>
      </c>
    </row>
    <row r="3196" spans="1:12">
      <c r="A3196" s="4">
        <v>43733</v>
      </c>
      <c r="B3196" s="23">
        <v>1.9E-2</v>
      </c>
      <c r="C3196" s="23">
        <v>1.89E-2</v>
      </c>
      <c r="D3196" s="23">
        <v>1.9E-2</v>
      </c>
      <c r="E3196" s="23">
        <v>1.8200000000000001E-2</v>
      </c>
      <c r="F3196" s="23">
        <v>1.6799999999999999E-2</v>
      </c>
      <c r="G3196" s="23">
        <v>1.61E-2</v>
      </c>
      <c r="H3196" s="23">
        <v>1.6E-2</v>
      </c>
      <c r="I3196" s="23">
        <v>1.66E-2</v>
      </c>
      <c r="J3196" s="23">
        <v>1.7299999999999999E-2</v>
      </c>
      <c r="K3196" s="23">
        <v>1.9900000000000001E-2</v>
      </c>
      <c r="L3196" s="23">
        <v>2.18E-2</v>
      </c>
    </row>
    <row r="3197" spans="1:12">
      <c r="A3197" s="4">
        <v>43734</v>
      </c>
      <c r="B3197" s="23">
        <v>1.8500000000000003E-2</v>
      </c>
      <c r="C3197" s="23">
        <v>1.83E-2</v>
      </c>
      <c r="D3197" s="23">
        <v>1.8799999999999997E-2</v>
      </c>
      <c r="E3197" s="23">
        <v>1.7899999999999999E-2</v>
      </c>
      <c r="F3197" s="23">
        <v>1.66E-2</v>
      </c>
      <c r="G3197" s="23">
        <v>1.61E-2</v>
      </c>
      <c r="H3197" s="23">
        <v>1.5900000000000001E-2</v>
      </c>
      <c r="I3197" s="23">
        <v>1.6500000000000001E-2</v>
      </c>
      <c r="J3197" s="23">
        <v>1.7000000000000001E-2</v>
      </c>
      <c r="K3197" s="23">
        <v>1.9599999999999999E-2</v>
      </c>
      <c r="L3197" s="23">
        <v>2.1499999999999998E-2</v>
      </c>
    </row>
    <row r="3198" spans="1:12">
      <c r="A3198" s="4">
        <v>43735</v>
      </c>
      <c r="B3198" s="23">
        <v>1.83E-2</v>
      </c>
      <c r="C3198" s="23">
        <v>1.8000000000000002E-2</v>
      </c>
      <c r="D3198" s="23">
        <v>1.8500000000000003E-2</v>
      </c>
      <c r="E3198" s="23">
        <v>1.7399999999999999E-2</v>
      </c>
      <c r="F3198" s="23">
        <v>1.6299999999999999E-2</v>
      </c>
      <c r="G3198" s="23">
        <v>1.5800000000000002E-2</v>
      </c>
      <c r="H3198" s="23">
        <v>1.5600000000000001E-2</v>
      </c>
      <c r="I3198" s="23">
        <v>1.6200000000000003E-2</v>
      </c>
      <c r="J3198" s="23">
        <v>1.6899999999999998E-2</v>
      </c>
      <c r="K3198" s="23">
        <v>1.95E-2</v>
      </c>
      <c r="L3198" s="23">
        <v>2.1299999999999999E-2</v>
      </c>
    </row>
    <row r="3199" spans="1:12">
      <c r="A3199" s="4">
        <v>43738</v>
      </c>
      <c r="B3199" s="23">
        <v>1.9E-2</v>
      </c>
      <c r="C3199" s="23">
        <v>1.8799999999999997E-2</v>
      </c>
      <c r="D3199" s="23">
        <v>1.83E-2</v>
      </c>
      <c r="E3199" s="23">
        <v>1.7500000000000002E-2</v>
      </c>
      <c r="F3199" s="23">
        <v>1.6299999999999999E-2</v>
      </c>
      <c r="G3199" s="23">
        <v>1.5600000000000001E-2</v>
      </c>
      <c r="H3199" s="23">
        <v>1.55E-2</v>
      </c>
      <c r="I3199" s="23">
        <v>1.6200000000000003E-2</v>
      </c>
      <c r="J3199" s="23">
        <v>1.6799999999999999E-2</v>
      </c>
      <c r="K3199" s="23">
        <v>1.9400000000000001E-2</v>
      </c>
      <c r="L3199" s="23">
        <v>2.12E-2</v>
      </c>
    </row>
    <row r="3200" spans="1:12">
      <c r="A3200" s="4">
        <v>43739</v>
      </c>
      <c r="B3200" s="23">
        <v>1.8799999999999997E-2</v>
      </c>
      <c r="C3200" s="23">
        <v>1.8200000000000001E-2</v>
      </c>
      <c r="D3200" s="23">
        <v>1.8100000000000002E-2</v>
      </c>
      <c r="E3200" s="23">
        <v>1.7299999999999999E-2</v>
      </c>
      <c r="F3200" s="23">
        <v>1.5600000000000001E-2</v>
      </c>
      <c r="G3200" s="23">
        <v>1.5100000000000001E-2</v>
      </c>
      <c r="H3200" s="23">
        <v>1.5100000000000001E-2</v>
      </c>
      <c r="I3200" s="23">
        <v>1.5900000000000001E-2</v>
      </c>
      <c r="J3200" s="23">
        <v>1.6500000000000001E-2</v>
      </c>
      <c r="K3200" s="23">
        <v>1.9299999999999998E-2</v>
      </c>
      <c r="L3200" s="23">
        <v>2.1099999999999997E-2</v>
      </c>
    </row>
    <row r="3201" spans="1:12">
      <c r="A3201" s="4">
        <v>43740</v>
      </c>
      <c r="B3201" s="23">
        <v>1.8500000000000003E-2</v>
      </c>
      <c r="C3201" s="23">
        <v>1.7899999999999999E-2</v>
      </c>
      <c r="D3201" s="23">
        <v>1.7500000000000002E-2</v>
      </c>
      <c r="E3201" s="23">
        <v>1.67E-2</v>
      </c>
      <c r="F3201" s="23">
        <v>1.4800000000000001E-2</v>
      </c>
      <c r="G3201" s="23">
        <v>1.43E-2</v>
      </c>
      <c r="H3201" s="23">
        <v>1.43E-2</v>
      </c>
      <c r="I3201" s="23">
        <v>1.5300000000000001E-2</v>
      </c>
      <c r="J3201" s="23">
        <v>1.6E-2</v>
      </c>
      <c r="K3201" s="23">
        <v>1.9E-2</v>
      </c>
      <c r="L3201" s="23">
        <v>2.0899999999999998E-2</v>
      </c>
    </row>
    <row r="3202" spans="1:12">
      <c r="A3202" s="4">
        <v>43741</v>
      </c>
      <c r="B3202" s="23">
        <v>1.83E-2</v>
      </c>
      <c r="C3202" s="23">
        <v>1.7000000000000001E-2</v>
      </c>
      <c r="D3202" s="23">
        <v>1.66E-2</v>
      </c>
      <c r="E3202" s="23">
        <v>1.5800000000000002E-2</v>
      </c>
      <c r="F3202" s="23">
        <v>1.3899999999999999E-2</v>
      </c>
      <c r="G3202" s="23">
        <v>1.34E-2</v>
      </c>
      <c r="H3202" s="23">
        <v>1.34E-2</v>
      </c>
      <c r="I3202" s="23">
        <v>1.4499999999999999E-2</v>
      </c>
      <c r="J3202" s="23">
        <v>1.54E-2</v>
      </c>
      <c r="K3202" s="23">
        <v>1.8500000000000003E-2</v>
      </c>
      <c r="L3202" s="23">
        <v>2.0400000000000001E-2</v>
      </c>
    </row>
    <row r="3203" spans="1:12">
      <c r="A3203" s="4">
        <v>43742</v>
      </c>
      <c r="B3203" s="23">
        <v>1.8200000000000001E-2</v>
      </c>
      <c r="C3203" s="23">
        <v>1.7100000000000001E-2</v>
      </c>
      <c r="D3203" s="23">
        <v>1.6500000000000001E-2</v>
      </c>
      <c r="E3203" s="23">
        <v>1.5800000000000002E-2</v>
      </c>
      <c r="F3203" s="23">
        <v>1.3999999999999999E-2</v>
      </c>
      <c r="G3203" s="23">
        <v>1.3500000000000002E-2</v>
      </c>
      <c r="H3203" s="23">
        <v>1.34E-2</v>
      </c>
      <c r="I3203" s="23">
        <v>1.43E-2</v>
      </c>
      <c r="J3203" s="23">
        <v>1.52E-2</v>
      </c>
      <c r="K3203" s="23">
        <v>1.8100000000000002E-2</v>
      </c>
      <c r="L3203" s="23">
        <v>2.0099999999999996E-2</v>
      </c>
    </row>
    <row r="3204" spans="1:12">
      <c r="A3204" s="4">
        <v>43745</v>
      </c>
      <c r="B3204" s="23">
        <v>1.8200000000000001E-2</v>
      </c>
      <c r="C3204" s="23">
        <v>1.7500000000000002E-2</v>
      </c>
      <c r="D3204" s="23">
        <v>1.7299999999999999E-2</v>
      </c>
      <c r="E3204" s="23">
        <v>1.6399999999999998E-2</v>
      </c>
      <c r="F3204" s="23">
        <v>1.46E-2</v>
      </c>
      <c r="G3204" s="23">
        <v>1.41E-2</v>
      </c>
      <c r="H3204" s="23">
        <v>1.38E-2</v>
      </c>
      <c r="I3204" s="23">
        <v>1.47E-2</v>
      </c>
      <c r="J3204" s="23">
        <v>1.5600000000000001E-2</v>
      </c>
      <c r="K3204" s="23">
        <v>1.8500000000000003E-2</v>
      </c>
      <c r="L3204" s="23">
        <v>2.0499999999999997E-2</v>
      </c>
    </row>
    <row r="3205" spans="1:12">
      <c r="A3205" s="4">
        <v>43746</v>
      </c>
      <c r="B3205" s="23">
        <v>1.8200000000000001E-2</v>
      </c>
      <c r="C3205" s="23">
        <v>1.72E-2</v>
      </c>
      <c r="D3205" s="23">
        <v>1.6899999999999998E-2</v>
      </c>
      <c r="E3205" s="23">
        <v>1.6200000000000003E-2</v>
      </c>
      <c r="F3205" s="23">
        <v>1.4199999999999999E-2</v>
      </c>
      <c r="G3205" s="23">
        <v>1.38E-2</v>
      </c>
      <c r="H3205" s="23">
        <v>1.3600000000000001E-2</v>
      </c>
      <c r="I3205" s="23">
        <v>1.4499999999999999E-2</v>
      </c>
      <c r="J3205" s="23">
        <v>1.54E-2</v>
      </c>
      <c r="K3205" s="23">
        <v>1.84E-2</v>
      </c>
      <c r="L3205" s="23">
        <v>2.0400000000000001E-2</v>
      </c>
    </row>
    <row r="3206" spans="1:12">
      <c r="A3206" s="4">
        <v>43747</v>
      </c>
      <c r="B3206" s="23">
        <v>1.8200000000000001E-2</v>
      </c>
      <c r="C3206" s="23">
        <v>1.6899999999999998E-2</v>
      </c>
      <c r="D3206" s="23">
        <v>1.6899999999999998E-2</v>
      </c>
      <c r="E3206" s="23">
        <v>1.5900000000000001E-2</v>
      </c>
      <c r="F3206" s="23">
        <v>1.47E-2</v>
      </c>
      <c r="G3206" s="23">
        <v>1.43E-2</v>
      </c>
      <c r="H3206" s="23">
        <v>1.3999999999999999E-2</v>
      </c>
      <c r="I3206" s="23">
        <v>1.4999999999999999E-2</v>
      </c>
      <c r="J3206" s="23">
        <v>1.5900000000000001E-2</v>
      </c>
      <c r="K3206" s="23">
        <v>1.8799999999999997E-2</v>
      </c>
      <c r="L3206" s="23">
        <v>2.0799999999999999E-2</v>
      </c>
    </row>
    <row r="3207" spans="1:12">
      <c r="A3207" s="4">
        <v>43748</v>
      </c>
      <c r="B3207" s="23">
        <v>1.8200000000000001E-2</v>
      </c>
      <c r="C3207" s="23">
        <v>1.6799999999999999E-2</v>
      </c>
      <c r="D3207" s="23">
        <v>1.6799999999999999E-2</v>
      </c>
      <c r="E3207" s="23">
        <v>1.6299999999999999E-2</v>
      </c>
      <c r="F3207" s="23">
        <v>1.5300000000000001E-2</v>
      </c>
      <c r="G3207" s="23">
        <v>1.49E-2</v>
      </c>
      <c r="H3207" s="23">
        <v>1.4800000000000001E-2</v>
      </c>
      <c r="I3207" s="23">
        <v>1.5700000000000002E-2</v>
      </c>
      <c r="J3207" s="23">
        <v>1.67E-2</v>
      </c>
      <c r="K3207" s="23">
        <v>1.9599999999999999E-2</v>
      </c>
      <c r="L3207" s="23">
        <v>2.1600000000000001E-2</v>
      </c>
    </row>
    <row r="3208" spans="1:12">
      <c r="A3208" s="4">
        <v>43749</v>
      </c>
      <c r="B3208" s="23">
        <v>1.8200000000000001E-2</v>
      </c>
      <c r="C3208" s="23">
        <v>1.6799999999999999E-2</v>
      </c>
      <c r="D3208" s="23">
        <v>1.6799999999999999E-2</v>
      </c>
      <c r="E3208" s="23">
        <v>1.67E-2</v>
      </c>
      <c r="F3208" s="23">
        <v>1.6299999999999999E-2</v>
      </c>
      <c r="G3208" s="23">
        <v>1.6E-2</v>
      </c>
      <c r="H3208" s="23">
        <v>1.5900000000000001E-2</v>
      </c>
      <c r="I3208" s="23">
        <v>1.6799999999999999E-2</v>
      </c>
      <c r="J3208" s="23">
        <v>1.7600000000000001E-2</v>
      </c>
      <c r="K3208" s="23">
        <v>2.0400000000000001E-2</v>
      </c>
      <c r="L3208" s="23">
        <v>2.2200000000000001E-2</v>
      </c>
    </row>
    <row r="3209" spans="1:12">
      <c r="A3209" s="4">
        <v>43753</v>
      </c>
      <c r="B3209" s="23">
        <v>1.9E-2</v>
      </c>
      <c r="C3209" s="23">
        <v>1.67E-2</v>
      </c>
      <c r="D3209" s="23">
        <v>1.67E-2</v>
      </c>
      <c r="E3209" s="23">
        <v>1.6500000000000001E-2</v>
      </c>
      <c r="F3209" s="23">
        <v>1.61E-2</v>
      </c>
      <c r="G3209" s="23">
        <v>1.6E-2</v>
      </c>
      <c r="H3209" s="23">
        <v>1.5900000000000001E-2</v>
      </c>
      <c r="I3209" s="23">
        <v>1.6799999999999999E-2</v>
      </c>
      <c r="J3209" s="23">
        <v>1.77E-2</v>
      </c>
      <c r="K3209" s="23">
        <v>2.06E-2</v>
      </c>
      <c r="L3209" s="23">
        <v>2.23E-2</v>
      </c>
    </row>
    <row r="3210" spans="1:12">
      <c r="A3210" s="4">
        <v>43754</v>
      </c>
      <c r="B3210" s="23">
        <v>1.9E-2</v>
      </c>
      <c r="C3210" s="23">
        <v>1.66E-2</v>
      </c>
      <c r="D3210" s="23">
        <v>1.6399999999999998E-2</v>
      </c>
      <c r="E3210" s="23">
        <v>1.5900000000000001E-2</v>
      </c>
      <c r="F3210" s="23">
        <v>1.5800000000000002E-2</v>
      </c>
      <c r="G3210" s="23">
        <v>1.5700000000000002E-2</v>
      </c>
      <c r="H3210" s="23">
        <v>1.5700000000000002E-2</v>
      </c>
      <c r="I3210" s="23">
        <v>1.6500000000000001E-2</v>
      </c>
      <c r="J3210" s="23">
        <v>1.7500000000000002E-2</v>
      </c>
      <c r="K3210" s="23">
        <v>2.0499999999999997E-2</v>
      </c>
      <c r="L3210" s="23">
        <v>2.23E-2</v>
      </c>
    </row>
    <row r="3211" spans="1:12">
      <c r="A3211" s="4">
        <v>43755</v>
      </c>
      <c r="B3211" s="23">
        <v>1.8500000000000003E-2</v>
      </c>
      <c r="C3211" s="23">
        <v>1.66E-2</v>
      </c>
      <c r="D3211" s="23">
        <v>1.6299999999999999E-2</v>
      </c>
      <c r="E3211" s="23">
        <v>1.5900000000000001E-2</v>
      </c>
      <c r="F3211" s="23">
        <v>1.6E-2</v>
      </c>
      <c r="G3211" s="23">
        <v>1.5700000000000002E-2</v>
      </c>
      <c r="H3211" s="23">
        <v>1.5700000000000002E-2</v>
      </c>
      <c r="I3211" s="23">
        <v>1.66E-2</v>
      </c>
      <c r="J3211" s="23">
        <v>1.7600000000000001E-2</v>
      </c>
      <c r="K3211" s="23">
        <v>2.0499999999999997E-2</v>
      </c>
      <c r="L3211" s="23">
        <v>2.2400000000000003E-2</v>
      </c>
    </row>
    <row r="3212" spans="1:12">
      <c r="A3212" s="4">
        <v>43756</v>
      </c>
      <c r="B3212" s="23">
        <v>1.8500000000000003E-2</v>
      </c>
      <c r="C3212" s="23">
        <v>1.66E-2</v>
      </c>
      <c r="D3212" s="23">
        <v>1.6299999999999999E-2</v>
      </c>
      <c r="E3212" s="23">
        <v>1.5800000000000002E-2</v>
      </c>
      <c r="F3212" s="23">
        <v>1.5800000000000002E-2</v>
      </c>
      <c r="G3212" s="23">
        <v>1.5600000000000001E-2</v>
      </c>
      <c r="H3212" s="23">
        <v>1.5600000000000001E-2</v>
      </c>
      <c r="I3212" s="23">
        <v>1.66E-2</v>
      </c>
      <c r="J3212" s="23">
        <v>1.7600000000000001E-2</v>
      </c>
      <c r="K3212" s="23">
        <v>2.06E-2</v>
      </c>
      <c r="L3212" s="23">
        <v>2.2499999999999999E-2</v>
      </c>
    </row>
    <row r="3213" spans="1:12">
      <c r="A3213" s="4">
        <v>43759</v>
      </c>
      <c r="B3213" s="23">
        <v>1.8500000000000003E-2</v>
      </c>
      <c r="C3213" s="23">
        <v>1.67E-2</v>
      </c>
      <c r="D3213" s="23">
        <v>1.6500000000000001E-2</v>
      </c>
      <c r="E3213" s="23">
        <v>1.5900000000000001E-2</v>
      </c>
      <c r="F3213" s="23">
        <v>1.6200000000000003E-2</v>
      </c>
      <c r="G3213" s="23">
        <v>1.5900000000000001E-2</v>
      </c>
      <c r="H3213" s="23">
        <v>1.61E-2</v>
      </c>
      <c r="I3213" s="23">
        <v>1.7000000000000001E-2</v>
      </c>
      <c r="J3213" s="23">
        <v>1.8000000000000002E-2</v>
      </c>
      <c r="K3213" s="23">
        <v>2.1000000000000001E-2</v>
      </c>
      <c r="L3213" s="23">
        <v>2.2799999999999997E-2</v>
      </c>
    </row>
    <row r="3214" spans="1:12">
      <c r="A3214" s="4">
        <v>43760</v>
      </c>
      <c r="B3214" s="23">
        <v>1.8500000000000003E-2</v>
      </c>
      <c r="C3214" s="23">
        <v>1.6500000000000001E-2</v>
      </c>
      <c r="D3214" s="23">
        <v>1.6399999999999998E-2</v>
      </c>
      <c r="E3214" s="23">
        <v>1.5900000000000001E-2</v>
      </c>
      <c r="F3214" s="23">
        <v>1.6E-2</v>
      </c>
      <c r="G3214" s="23">
        <v>1.5900000000000001E-2</v>
      </c>
      <c r="H3214" s="23">
        <v>1.6E-2</v>
      </c>
      <c r="I3214" s="23">
        <v>1.6799999999999999E-2</v>
      </c>
      <c r="J3214" s="23">
        <v>1.78E-2</v>
      </c>
      <c r="K3214" s="23">
        <v>2.07E-2</v>
      </c>
      <c r="L3214" s="23">
        <v>2.2599999999999999E-2</v>
      </c>
    </row>
    <row r="3215" spans="1:12">
      <c r="A3215" s="4">
        <v>43761</v>
      </c>
      <c r="B3215" s="23">
        <v>1.8500000000000003E-2</v>
      </c>
      <c r="C3215" s="23">
        <v>1.6500000000000001E-2</v>
      </c>
      <c r="D3215" s="23">
        <v>1.6399999999999998E-2</v>
      </c>
      <c r="E3215" s="23">
        <v>1.5800000000000002E-2</v>
      </c>
      <c r="F3215" s="23">
        <v>1.5800000000000002E-2</v>
      </c>
      <c r="G3215" s="23">
        <v>1.5800000000000002E-2</v>
      </c>
      <c r="H3215" s="23">
        <v>1.5800000000000002E-2</v>
      </c>
      <c r="I3215" s="23">
        <v>1.67E-2</v>
      </c>
      <c r="J3215" s="23">
        <v>1.77E-2</v>
      </c>
      <c r="K3215" s="23">
        <v>2.06E-2</v>
      </c>
      <c r="L3215" s="23">
        <v>2.2499999999999999E-2</v>
      </c>
    </row>
    <row r="3216" spans="1:12">
      <c r="A3216" s="4">
        <v>43762</v>
      </c>
      <c r="B3216" s="23">
        <v>1.8500000000000003E-2</v>
      </c>
      <c r="C3216" s="23">
        <v>1.67E-2</v>
      </c>
      <c r="D3216" s="23">
        <v>1.6500000000000001E-2</v>
      </c>
      <c r="E3216" s="23">
        <v>1.5900000000000001E-2</v>
      </c>
      <c r="F3216" s="23">
        <v>1.5800000000000002E-2</v>
      </c>
      <c r="G3216" s="23">
        <v>1.5800000000000002E-2</v>
      </c>
      <c r="H3216" s="23">
        <v>1.5800000000000002E-2</v>
      </c>
      <c r="I3216" s="23">
        <v>1.67E-2</v>
      </c>
      <c r="J3216" s="23">
        <v>1.77E-2</v>
      </c>
      <c r="K3216" s="23">
        <v>2.0799999999999999E-2</v>
      </c>
      <c r="L3216" s="23">
        <v>2.2599999999999999E-2</v>
      </c>
    </row>
    <row r="3217" spans="1:12">
      <c r="A3217" s="4">
        <v>43763</v>
      </c>
      <c r="B3217" s="23">
        <v>1.83E-2</v>
      </c>
      <c r="C3217" s="23">
        <v>1.66E-2</v>
      </c>
      <c r="D3217" s="23">
        <v>1.66E-2</v>
      </c>
      <c r="E3217" s="23">
        <v>1.6E-2</v>
      </c>
      <c r="F3217" s="23">
        <v>1.6299999999999999E-2</v>
      </c>
      <c r="G3217" s="23">
        <v>1.6200000000000003E-2</v>
      </c>
      <c r="H3217" s="23">
        <v>1.6200000000000003E-2</v>
      </c>
      <c r="I3217" s="23">
        <v>1.7100000000000001E-2</v>
      </c>
      <c r="J3217" s="23">
        <v>1.8000000000000002E-2</v>
      </c>
      <c r="K3217" s="23">
        <v>2.1000000000000001E-2</v>
      </c>
      <c r="L3217" s="23">
        <v>2.29E-2</v>
      </c>
    </row>
    <row r="3218" spans="1:12">
      <c r="A3218" s="4">
        <v>43766</v>
      </c>
      <c r="B3218" s="23">
        <v>1.83E-2</v>
      </c>
      <c r="C3218" s="23">
        <v>1.6500000000000001E-2</v>
      </c>
      <c r="D3218" s="23">
        <v>1.6500000000000001E-2</v>
      </c>
      <c r="E3218" s="23">
        <v>1.6E-2</v>
      </c>
      <c r="F3218" s="23">
        <v>1.6399999999999998E-2</v>
      </c>
      <c r="G3218" s="23">
        <v>1.6500000000000001E-2</v>
      </c>
      <c r="H3218" s="23">
        <v>1.66E-2</v>
      </c>
      <c r="I3218" s="23">
        <v>1.7500000000000002E-2</v>
      </c>
      <c r="J3218" s="23">
        <v>1.8500000000000003E-2</v>
      </c>
      <c r="K3218" s="23">
        <v>2.1600000000000001E-2</v>
      </c>
      <c r="L3218" s="23">
        <v>2.3399999999999997E-2</v>
      </c>
    </row>
    <row r="3219" spans="1:12">
      <c r="A3219" s="4">
        <v>43767</v>
      </c>
      <c r="B3219" s="23">
        <v>1.8200000000000001E-2</v>
      </c>
      <c r="C3219" s="23">
        <v>1.6299999999999999E-2</v>
      </c>
      <c r="D3219" s="23">
        <v>1.6399999999999998E-2</v>
      </c>
      <c r="E3219" s="23">
        <v>1.5900000000000001E-2</v>
      </c>
      <c r="F3219" s="23">
        <v>1.6399999999999998E-2</v>
      </c>
      <c r="G3219" s="23">
        <v>1.6500000000000001E-2</v>
      </c>
      <c r="H3219" s="23">
        <v>1.66E-2</v>
      </c>
      <c r="I3219" s="23">
        <v>1.7399999999999999E-2</v>
      </c>
      <c r="J3219" s="23">
        <v>1.84E-2</v>
      </c>
      <c r="K3219" s="23">
        <v>2.1499999999999998E-2</v>
      </c>
      <c r="L3219" s="23">
        <v>2.3300000000000001E-2</v>
      </c>
    </row>
    <row r="3220" spans="1:12">
      <c r="A3220" s="4">
        <v>43768</v>
      </c>
      <c r="B3220" s="23">
        <v>1.8200000000000001E-2</v>
      </c>
      <c r="C3220" s="23">
        <v>1.6200000000000003E-2</v>
      </c>
      <c r="D3220" s="23">
        <v>1.6200000000000003E-2</v>
      </c>
      <c r="E3220" s="23">
        <v>1.5900000000000001E-2</v>
      </c>
      <c r="F3220" s="23">
        <v>1.61E-2</v>
      </c>
      <c r="G3220" s="23">
        <v>1.6E-2</v>
      </c>
      <c r="H3220" s="23">
        <v>1.61E-2</v>
      </c>
      <c r="I3220" s="23">
        <v>1.6899999999999998E-2</v>
      </c>
      <c r="J3220" s="23">
        <v>1.78E-2</v>
      </c>
      <c r="K3220" s="23">
        <v>2.0799999999999999E-2</v>
      </c>
      <c r="L3220" s="23">
        <v>2.2599999999999999E-2</v>
      </c>
    </row>
    <row r="3221" spans="1:12">
      <c r="A3221" s="4">
        <v>43769</v>
      </c>
      <c r="B3221" s="23">
        <v>1.5800000000000002E-2</v>
      </c>
      <c r="C3221" s="23">
        <v>1.54E-2</v>
      </c>
      <c r="D3221" s="23">
        <v>1.5700000000000002E-2</v>
      </c>
      <c r="E3221" s="23">
        <v>1.5300000000000001E-2</v>
      </c>
      <c r="F3221" s="23">
        <v>1.52E-2</v>
      </c>
      <c r="G3221" s="23">
        <v>1.52E-2</v>
      </c>
      <c r="H3221" s="23">
        <v>1.5100000000000001E-2</v>
      </c>
      <c r="I3221" s="23">
        <v>1.6E-2</v>
      </c>
      <c r="J3221" s="23">
        <v>1.6899999999999998E-2</v>
      </c>
      <c r="K3221" s="23">
        <v>0.02</v>
      </c>
      <c r="L3221" s="23">
        <v>2.1700000000000001E-2</v>
      </c>
    </row>
    <row r="3222" spans="1:12">
      <c r="A3222" s="4">
        <v>43770</v>
      </c>
      <c r="B3222" s="23">
        <v>1.5700000000000002E-2</v>
      </c>
      <c r="C3222" s="23">
        <v>1.52E-2</v>
      </c>
      <c r="D3222" s="23">
        <v>1.55E-2</v>
      </c>
      <c r="E3222" s="23">
        <v>1.5300000000000001E-2</v>
      </c>
      <c r="F3222" s="23">
        <v>1.5600000000000001E-2</v>
      </c>
      <c r="G3222" s="23">
        <v>1.55E-2</v>
      </c>
      <c r="H3222" s="23">
        <v>1.55E-2</v>
      </c>
      <c r="I3222" s="23">
        <v>1.6299999999999999E-2</v>
      </c>
      <c r="J3222" s="23">
        <v>1.7299999999999999E-2</v>
      </c>
      <c r="K3222" s="23">
        <v>2.0299999999999999E-2</v>
      </c>
      <c r="L3222" s="23">
        <v>2.2099999999999998E-2</v>
      </c>
    </row>
    <row r="3223" spans="1:12">
      <c r="A3223" s="4">
        <v>43773</v>
      </c>
      <c r="B3223" s="23">
        <v>1.5600000000000001E-2</v>
      </c>
      <c r="C3223" s="23">
        <v>1.5300000000000001E-2</v>
      </c>
      <c r="D3223" s="23">
        <v>1.5700000000000002E-2</v>
      </c>
      <c r="E3223" s="23">
        <v>1.5600000000000001E-2</v>
      </c>
      <c r="F3223" s="23">
        <v>1.6E-2</v>
      </c>
      <c r="G3223" s="23">
        <v>1.5900000000000001E-2</v>
      </c>
      <c r="H3223" s="23">
        <v>1.6E-2</v>
      </c>
      <c r="I3223" s="23">
        <v>1.6899999999999998E-2</v>
      </c>
      <c r="J3223" s="23">
        <v>1.7899999999999999E-2</v>
      </c>
      <c r="K3223" s="23">
        <v>2.1000000000000001E-2</v>
      </c>
      <c r="L3223" s="23">
        <v>2.2700000000000001E-2</v>
      </c>
    </row>
    <row r="3224" spans="1:12">
      <c r="A3224" s="4">
        <v>43774</v>
      </c>
      <c r="B3224" s="23">
        <v>1.5600000000000001E-2</v>
      </c>
      <c r="C3224" s="23">
        <v>1.5600000000000001E-2</v>
      </c>
      <c r="D3224" s="23">
        <v>1.5800000000000002E-2</v>
      </c>
      <c r="E3224" s="23">
        <v>1.6200000000000003E-2</v>
      </c>
      <c r="F3224" s="23">
        <v>1.6299999999999999E-2</v>
      </c>
      <c r="G3224" s="23">
        <v>1.6299999999999999E-2</v>
      </c>
      <c r="H3224" s="23">
        <v>1.66E-2</v>
      </c>
      <c r="I3224" s="23">
        <v>1.77E-2</v>
      </c>
      <c r="J3224" s="23">
        <v>1.8600000000000002E-2</v>
      </c>
      <c r="K3224" s="23">
        <v>2.1700000000000001E-2</v>
      </c>
      <c r="L3224" s="23">
        <v>2.3399999999999997E-2</v>
      </c>
    </row>
    <row r="3225" spans="1:12">
      <c r="A3225" s="4">
        <v>43775</v>
      </c>
      <c r="B3225" s="23">
        <v>1.55E-2</v>
      </c>
      <c r="C3225" s="23">
        <v>1.5600000000000001E-2</v>
      </c>
      <c r="D3225" s="23">
        <v>1.5700000000000002E-2</v>
      </c>
      <c r="E3225" s="23">
        <v>1.5800000000000002E-2</v>
      </c>
      <c r="F3225" s="23">
        <v>1.61E-2</v>
      </c>
      <c r="G3225" s="23">
        <v>1.6E-2</v>
      </c>
      <c r="H3225" s="23">
        <v>1.6299999999999999E-2</v>
      </c>
      <c r="I3225" s="23">
        <v>1.7299999999999999E-2</v>
      </c>
      <c r="J3225" s="23">
        <v>1.8100000000000002E-2</v>
      </c>
      <c r="K3225" s="23">
        <v>2.1299999999999999E-2</v>
      </c>
      <c r="L3225" s="23">
        <v>2.3E-2</v>
      </c>
    </row>
    <row r="3226" spans="1:12">
      <c r="A3226" s="4">
        <v>43776</v>
      </c>
      <c r="B3226" s="23">
        <v>1.55E-2</v>
      </c>
      <c r="C3226" s="23">
        <v>1.5600000000000001E-2</v>
      </c>
      <c r="D3226" s="23">
        <v>1.5800000000000002E-2</v>
      </c>
      <c r="E3226" s="23">
        <v>1.5800000000000002E-2</v>
      </c>
      <c r="F3226" s="23">
        <v>1.6799999999999999E-2</v>
      </c>
      <c r="G3226" s="23">
        <v>1.7000000000000001E-2</v>
      </c>
      <c r="H3226" s="23">
        <v>1.7399999999999999E-2</v>
      </c>
      <c r="I3226" s="23">
        <v>1.84E-2</v>
      </c>
      <c r="J3226" s="23">
        <v>1.9199999999999998E-2</v>
      </c>
      <c r="K3226" s="23">
        <v>2.2400000000000003E-2</v>
      </c>
      <c r="L3226" s="23">
        <v>2.4E-2</v>
      </c>
    </row>
    <row r="3227" spans="1:12">
      <c r="A3227" s="4">
        <v>43777</v>
      </c>
      <c r="B3227" s="23">
        <v>1.55E-2</v>
      </c>
      <c r="C3227" s="23">
        <v>1.55E-2</v>
      </c>
      <c r="D3227" s="23">
        <v>1.5800000000000002E-2</v>
      </c>
      <c r="E3227" s="23">
        <v>1.5800000000000002E-2</v>
      </c>
      <c r="F3227" s="23">
        <v>1.6799999999999999E-2</v>
      </c>
      <c r="G3227" s="23">
        <v>1.7000000000000001E-2</v>
      </c>
      <c r="H3227" s="23">
        <v>1.7399999999999999E-2</v>
      </c>
      <c r="I3227" s="23">
        <v>1.8600000000000002E-2</v>
      </c>
      <c r="J3227" s="23">
        <v>1.9400000000000001E-2</v>
      </c>
      <c r="K3227" s="23">
        <v>2.2700000000000001E-2</v>
      </c>
      <c r="L3227" s="23">
        <v>2.4300000000000002E-2</v>
      </c>
    </row>
    <row r="3228" spans="1:12">
      <c r="A3228" s="4">
        <v>43781</v>
      </c>
      <c r="B3228" s="23">
        <v>1.55E-2</v>
      </c>
      <c r="C3228" s="23">
        <v>1.5900000000000001E-2</v>
      </c>
      <c r="D3228" s="23">
        <v>1.5900000000000001E-2</v>
      </c>
      <c r="E3228" s="23">
        <v>1.5800000000000002E-2</v>
      </c>
      <c r="F3228" s="23">
        <v>1.66E-2</v>
      </c>
      <c r="G3228" s="23">
        <v>1.6899999999999998E-2</v>
      </c>
      <c r="H3228" s="23">
        <v>1.7299999999999999E-2</v>
      </c>
      <c r="I3228" s="23">
        <v>1.84E-2</v>
      </c>
      <c r="J3228" s="23">
        <v>1.9199999999999998E-2</v>
      </c>
      <c r="K3228" s="23">
        <v>2.2400000000000003E-2</v>
      </c>
      <c r="L3228" s="23">
        <v>2.3900000000000001E-2</v>
      </c>
    </row>
    <row r="3229" spans="1:12">
      <c r="A3229" s="4">
        <v>43782</v>
      </c>
      <c r="B3229" s="23">
        <v>1.55E-2</v>
      </c>
      <c r="C3229" s="23">
        <v>1.5700000000000002E-2</v>
      </c>
      <c r="D3229" s="23">
        <v>1.5900000000000001E-2</v>
      </c>
      <c r="E3229" s="23">
        <v>1.5700000000000002E-2</v>
      </c>
      <c r="F3229" s="23">
        <v>1.6299999999999999E-2</v>
      </c>
      <c r="G3229" s="23">
        <v>1.6500000000000001E-2</v>
      </c>
      <c r="H3229" s="23">
        <v>1.6899999999999998E-2</v>
      </c>
      <c r="I3229" s="23">
        <v>1.7899999999999999E-2</v>
      </c>
      <c r="J3229" s="23">
        <v>1.8799999999999997E-2</v>
      </c>
      <c r="K3229" s="23">
        <v>2.2000000000000002E-2</v>
      </c>
      <c r="L3229" s="23">
        <v>2.3599999999999999E-2</v>
      </c>
    </row>
    <row r="3230" spans="1:12">
      <c r="A3230" s="4">
        <v>43783</v>
      </c>
      <c r="B3230" s="23">
        <v>1.55E-2</v>
      </c>
      <c r="C3230" s="23">
        <v>1.5700000000000002E-2</v>
      </c>
      <c r="D3230" s="23">
        <v>1.5800000000000002E-2</v>
      </c>
      <c r="E3230" s="23">
        <v>1.55E-2</v>
      </c>
      <c r="F3230" s="23">
        <v>1.5800000000000002E-2</v>
      </c>
      <c r="G3230" s="23">
        <v>1.5900000000000001E-2</v>
      </c>
      <c r="H3230" s="23">
        <v>1.6299999999999999E-2</v>
      </c>
      <c r="I3230" s="23">
        <v>1.7299999999999999E-2</v>
      </c>
      <c r="J3230" s="23">
        <v>1.8200000000000001E-2</v>
      </c>
      <c r="K3230" s="23">
        <v>2.1499999999999998E-2</v>
      </c>
      <c r="L3230" s="23">
        <v>2.3099999999999999E-2</v>
      </c>
    </row>
    <row r="3231" spans="1:12">
      <c r="A3231" s="4">
        <v>43784</v>
      </c>
      <c r="B3231" s="23">
        <v>1.55E-2</v>
      </c>
      <c r="C3231" s="23">
        <v>1.5700000000000002E-2</v>
      </c>
      <c r="D3231" s="23">
        <v>1.5900000000000001E-2</v>
      </c>
      <c r="E3231" s="23">
        <v>1.54E-2</v>
      </c>
      <c r="F3231" s="23">
        <v>1.61E-2</v>
      </c>
      <c r="G3231" s="23">
        <v>1.61E-2</v>
      </c>
      <c r="H3231" s="23">
        <v>1.6500000000000001E-2</v>
      </c>
      <c r="I3231" s="23">
        <v>1.7500000000000002E-2</v>
      </c>
      <c r="J3231" s="23">
        <v>1.84E-2</v>
      </c>
      <c r="K3231" s="23">
        <v>2.1600000000000001E-2</v>
      </c>
      <c r="L3231" s="23">
        <v>2.3099999999999999E-2</v>
      </c>
    </row>
    <row r="3232" spans="1:12">
      <c r="A3232" s="4">
        <v>43787</v>
      </c>
      <c r="B3232" s="23">
        <v>1.55E-2</v>
      </c>
      <c r="C3232" s="23">
        <v>1.5700000000000002E-2</v>
      </c>
      <c r="D3232" s="23">
        <v>1.5800000000000002E-2</v>
      </c>
      <c r="E3232" s="23">
        <v>1.54E-2</v>
      </c>
      <c r="F3232" s="23">
        <v>1.6E-2</v>
      </c>
      <c r="G3232" s="23">
        <v>1.5900000000000001E-2</v>
      </c>
      <c r="H3232" s="23">
        <v>1.6299999999999999E-2</v>
      </c>
      <c r="I3232" s="23">
        <v>1.7299999999999999E-2</v>
      </c>
      <c r="J3232" s="23">
        <v>1.8100000000000002E-2</v>
      </c>
      <c r="K3232" s="23">
        <v>2.1400000000000002E-2</v>
      </c>
      <c r="L3232" s="23">
        <v>2.3E-2</v>
      </c>
    </row>
    <row r="3233" spans="1:12">
      <c r="A3233" s="4">
        <v>43788</v>
      </c>
      <c r="B3233" s="23">
        <v>1.55E-2</v>
      </c>
      <c r="C3233" s="23">
        <v>1.5700000000000002E-2</v>
      </c>
      <c r="D3233" s="23">
        <v>1.5800000000000002E-2</v>
      </c>
      <c r="E3233" s="23">
        <v>1.54E-2</v>
      </c>
      <c r="F3233" s="23">
        <v>1.6E-2</v>
      </c>
      <c r="G3233" s="23">
        <v>1.5900000000000001E-2</v>
      </c>
      <c r="H3233" s="23">
        <v>1.6299999999999999E-2</v>
      </c>
      <c r="I3233" s="23">
        <v>1.7100000000000001E-2</v>
      </c>
      <c r="J3233" s="23">
        <v>1.7899999999999999E-2</v>
      </c>
      <c r="K3233" s="23">
        <v>2.1099999999999997E-2</v>
      </c>
      <c r="L3233" s="23">
        <v>2.2599999999999999E-2</v>
      </c>
    </row>
    <row r="3234" spans="1:12">
      <c r="A3234" s="4">
        <v>43789</v>
      </c>
      <c r="B3234" s="23">
        <v>1.55E-2</v>
      </c>
      <c r="C3234" s="23">
        <v>1.5700000000000002E-2</v>
      </c>
      <c r="D3234" s="23">
        <v>1.5800000000000002E-2</v>
      </c>
      <c r="E3234" s="23">
        <v>1.54E-2</v>
      </c>
      <c r="F3234" s="23">
        <v>1.5600000000000001E-2</v>
      </c>
      <c r="G3234" s="23">
        <v>1.55E-2</v>
      </c>
      <c r="H3234" s="23">
        <v>1.5800000000000002E-2</v>
      </c>
      <c r="I3234" s="23">
        <v>1.66E-2</v>
      </c>
      <c r="J3234" s="23">
        <v>1.7299999999999999E-2</v>
      </c>
      <c r="K3234" s="23">
        <v>2.0499999999999997E-2</v>
      </c>
      <c r="L3234" s="23">
        <v>2.2000000000000002E-2</v>
      </c>
    </row>
    <row r="3235" spans="1:12">
      <c r="A3235" s="4">
        <v>43790</v>
      </c>
      <c r="B3235" s="23">
        <v>1.55E-2</v>
      </c>
      <c r="C3235" s="23">
        <v>1.5800000000000002E-2</v>
      </c>
      <c r="D3235" s="23">
        <v>1.5900000000000001E-2</v>
      </c>
      <c r="E3235" s="23">
        <v>1.55E-2</v>
      </c>
      <c r="F3235" s="23">
        <v>1.6E-2</v>
      </c>
      <c r="G3235" s="23">
        <v>1.5900000000000001E-2</v>
      </c>
      <c r="H3235" s="23">
        <v>1.6200000000000003E-2</v>
      </c>
      <c r="I3235" s="23">
        <v>1.7100000000000001E-2</v>
      </c>
      <c r="J3235" s="23">
        <v>1.77E-2</v>
      </c>
      <c r="K3235" s="23">
        <v>2.0899999999999998E-2</v>
      </c>
      <c r="L3235" s="23">
        <v>2.2400000000000003E-2</v>
      </c>
    </row>
    <row r="3236" spans="1:12">
      <c r="A3236" s="4">
        <v>43791</v>
      </c>
      <c r="B3236" s="23">
        <v>1.55E-2</v>
      </c>
      <c r="C3236" s="23">
        <v>1.5800000000000002E-2</v>
      </c>
      <c r="D3236" s="23">
        <v>1.5900000000000001E-2</v>
      </c>
      <c r="E3236" s="23">
        <v>1.5600000000000001E-2</v>
      </c>
      <c r="F3236" s="23">
        <v>1.61E-2</v>
      </c>
      <c r="G3236" s="23">
        <v>1.6E-2</v>
      </c>
      <c r="H3236" s="23">
        <v>1.6200000000000003E-2</v>
      </c>
      <c r="I3236" s="23">
        <v>1.7100000000000001E-2</v>
      </c>
      <c r="J3236" s="23">
        <v>1.77E-2</v>
      </c>
      <c r="K3236" s="23">
        <v>2.0799999999999999E-2</v>
      </c>
      <c r="L3236" s="23">
        <v>2.2200000000000001E-2</v>
      </c>
    </row>
    <row r="3237" spans="1:12">
      <c r="A3237" s="4">
        <v>43794</v>
      </c>
      <c r="B3237" s="23">
        <v>1.55E-2</v>
      </c>
      <c r="C3237" s="23">
        <v>1.61E-2</v>
      </c>
      <c r="D3237" s="23">
        <v>1.61E-2</v>
      </c>
      <c r="E3237" s="23">
        <v>1.5800000000000002E-2</v>
      </c>
      <c r="F3237" s="23">
        <v>1.61E-2</v>
      </c>
      <c r="G3237" s="23">
        <v>1.6E-2</v>
      </c>
      <c r="H3237" s="23">
        <v>1.6200000000000003E-2</v>
      </c>
      <c r="I3237" s="23">
        <v>1.7100000000000001E-2</v>
      </c>
      <c r="J3237" s="23">
        <v>1.7600000000000001E-2</v>
      </c>
      <c r="K3237" s="23">
        <v>2.07E-2</v>
      </c>
      <c r="L3237" s="23">
        <v>2.2099999999999998E-2</v>
      </c>
    </row>
    <row r="3238" spans="1:12">
      <c r="A3238" s="4">
        <v>43795</v>
      </c>
      <c r="B3238" s="23">
        <v>1.55E-2</v>
      </c>
      <c r="C3238" s="23">
        <v>1.6E-2</v>
      </c>
      <c r="D3238" s="23">
        <v>1.6200000000000003E-2</v>
      </c>
      <c r="E3238" s="23">
        <v>1.5900000000000001E-2</v>
      </c>
      <c r="F3238" s="23">
        <v>1.5800000000000002E-2</v>
      </c>
      <c r="G3238" s="23">
        <v>1.5800000000000002E-2</v>
      </c>
      <c r="H3238" s="23">
        <v>1.5800000000000002E-2</v>
      </c>
      <c r="I3238" s="23">
        <v>1.6799999999999999E-2</v>
      </c>
      <c r="J3238" s="23">
        <v>1.7399999999999999E-2</v>
      </c>
      <c r="K3238" s="23">
        <v>2.0400000000000001E-2</v>
      </c>
      <c r="L3238" s="23">
        <v>2.18E-2</v>
      </c>
    </row>
    <row r="3239" spans="1:12">
      <c r="A3239" s="4">
        <v>43796</v>
      </c>
      <c r="B3239" s="23">
        <v>1.55E-2</v>
      </c>
      <c r="C3239" s="23">
        <v>1.6200000000000003E-2</v>
      </c>
      <c r="D3239" s="23">
        <v>1.6299999999999999E-2</v>
      </c>
      <c r="E3239" s="23">
        <v>1.6E-2</v>
      </c>
      <c r="F3239" s="23">
        <v>1.6299999999999999E-2</v>
      </c>
      <c r="G3239" s="23">
        <v>1.61E-2</v>
      </c>
      <c r="H3239" s="23">
        <v>1.6299999999999999E-2</v>
      </c>
      <c r="I3239" s="23">
        <v>1.7100000000000001E-2</v>
      </c>
      <c r="J3239" s="23">
        <v>1.77E-2</v>
      </c>
      <c r="K3239" s="23">
        <v>2.06E-2</v>
      </c>
      <c r="L3239" s="23">
        <v>2.1899999999999999E-2</v>
      </c>
    </row>
    <row r="3240" spans="1:12">
      <c r="A3240" s="4">
        <v>43798</v>
      </c>
      <c r="B3240" s="23">
        <v>1.5600000000000001E-2</v>
      </c>
      <c r="C3240" s="23">
        <v>1.5900000000000001E-2</v>
      </c>
      <c r="D3240" s="23">
        <v>1.6299999999999999E-2</v>
      </c>
      <c r="E3240" s="23">
        <v>1.6E-2</v>
      </c>
      <c r="F3240" s="23">
        <v>1.61E-2</v>
      </c>
      <c r="G3240" s="23">
        <v>1.61E-2</v>
      </c>
      <c r="H3240" s="23">
        <v>1.6200000000000003E-2</v>
      </c>
      <c r="I3240" s="23">
        <v>1.7299999999999999E-2</v>
      </c>
      <c r="J3240" s="23">
        <v>1.78E-2</v>
      </c>
      <c r="K3240" s="23">
        <v>2.07E-2</v>
      </c>
      <c r="L3240" s="23">
        <v>2.2099999999999998E-2</v>
      </c>
    </row>
    <row r="3241" spans="1:12">
      <c r="A3241" s="4">
        <v>43801</v>
      </c>
      <c r="B3241" s="23">
        <v>1.5600000000000001E-2</v>
      </c>
      <c r="C3241" s="23">
        <v>1.6E-2</v>
      </c>
      <c r="D3241" s="23">
        <v>1.6200000000000003E-2</v>
      </c>
      <c r="E3241" s="23">
        <v>1.6E-2</v>
      </c>
      <c r="F3241" s="23">
        <v>1.61E-2</v>
      </c>
      <c r="G3241" s="23">
        <v>1.6299999999999999E-2</v>
      </c>
      <c r="H3241" s="23">
        <v>1.6500000000000001E-2</v>
      </c>
      <c r="I3241" s="23">
        <v>1.77E-2</v>
      </c>
      <c r="J3241" s="23">
        <v>1.83E-2</v>
      </c>
      <c r="K3241" s="23">
        <v>2.1499999999999998E-2</v>
      </c>
      <c r="L3241" s="23">
        <v>2.2799999999999997E-2</v>
      </c>
    </row>
    <row r="3242" spans="1:12">
      <c r="A3242" s="4">
        <v>43802</v>
      </c>
      <c r="B3242" s="23">
        <v>1.55E-2</v>
      </c>
      <c r="C3242" s="23">
        <v>1.5700000000000002E-2</v>
      </c>
      <c r="D3242" s="23">
        <v>1.5700000000000002E-2</v>
      </c>
      <c r="E3242" s="23">
        <v>1.5700000000000002E-2</v>
      </c>
      <c r="F3242" s="23">
        <v>1.5300000000000001E-2</v>
      </c>
      <c r="G3242" s="23">
        <v>1.54E-2</v>
      </c>
      <c r="H3242" s="23">
        <v>1.54E-2</v>
      </c>
      <c r="I3242" s="23">
        <v>1.6500000000000001E-2</v>
      </c>
      <c r="J3242" s="23">
        <v>1.72E-2</v>
      </c>
      <c r="K3242" s="23">
        <v>2.0299999999999999E-2</v>
      </c>
      <c r="L3242" s="23">
        <v>2.1700000000000001E-2</v>
      </c>
    </row>
    <row r="3243" spans="1:12">
      <c r="A3243" s="4">
        <v>43803</v>
      </c>
      <c r="B3243" s="23">
        <v>1.55E-2</v>
      </c>
      <c r="C3243" s="23">
        <v>1.55E-2</v>
      </c>
      <c r="D3243" s="23">
        <v>1.5600000000000001E-2</v>
      </c>
      <c r="E3243" s="23">
        <v>1.5600000000000001E-2</v>
      </c>
      <c r="F3243" s="23">
        <v>1.5800000000000002E-2</v>
      </c>
      <c r="G3243" s="23">
        <v>1.5800000000000002E-2</v>
      </c>
      <c r="H3243" s="23">
        <v>1.6E-2</v>
      </c>
      <c r="I3243" s="23">
        <v>1.7100000000000001E-2</v>
      </c>
      <c r="J3243" s="23">
        <v>1.77E-2</v>
      </c>
      <c r="K3243" s="23">
        <v>2.0799999999999999E-2</v>
      </c>
      <c r="L3243" s="23">
        <v>2.2200000000000001E-2</v>
      </c>
    </row>
    <row r="3244" spans="1:12">
      <c r="A3244" s="4">
        <v>43804</v>
      </c>
      <c r="B3244" s="23">
        <v>1.55E-2</v>
      </c>
      <c r="C3244" s="23">
        <v>1.54E-2</v>
      </c>
      <c r="D3244" s="23">
        <v>1.55E-2</v>
      </c>
      <c r="E3244" s="23">
        <v>1.5600000000000001E-2</v>
      </c>
      <c r="F3244" s="23">
        <v>1.5800000000000002E-2</v>
      </c>
      <c r="G3244" s="23">
        <v>1.6E-2</v>
      </c>
      <c r="H3244" s="23">
        <v>1.6200000000000003E-2</v>
      </c>
      <c r="I3244" s="23">
        <v>1.7299999999999999E-2</v>
      </c>
      <c r="J3244" s="23">
        <v>1.8000000000000002E-2</v>
      </c>
      <c r="K3244" s="23">
        <v>2.1099999999999997E-2</v>
      </c>
      <c r="L3244" s="23">
        <v>2.2400000000000003E-2</v>
      </c>
    </row>
    <row r="3245" spans="1:12">
      <c r="A3245" s="4">
        <v>43805</v>
      </c>
      <c r="B3245" s="23">
        <v>1.55E-2</v>
      </c>
      <c r="C3245" s="23">
        <v>1.5300000000000001E-2</v>
      </c>
      <c r="D3245" s="23">
        <v>1.5600000000000001E-2</v>
      </c>
      <c r="E3245" s="23">
        <v>1.5700000000000002E-2</v>
      </c>
      <c r="F3245" s="23">
        <v>1.61E-2</v>
      </c>
      <c r="G3245" s="23">
        <v>1.6399999999999998E-2</v>
      </c>
      <c r="H3245" s="23">
        <v>1.67E-2</v>
      </c>
      <c r="I3245" s="23">
        <v>1.78E-2</v>
      </c>
      <c r="J3245" s="23">
        <v>1.84E-2</v>
      </c>
      <c r="K3245" s="23">
        <v>2.1400000000000002E-2</v>
      </c>
      <c r="L3245" s="23">
        <v>2.29E-2</v>
      </c>
    </row>
    <row r="3246" spans="1:12">
      <c r="A3246" s="4">
        <v>43808</v>
      </c>
      <c r="B3246" s="23">
        <v>1.55E-2</v>
      </c>
      <c r="C3246" s="23">
        <v>1.54E-2</v>
      </c>
      <c r="D3246" s="23">
        <v>1.5800000000000002E-2</v>
      </c>
      <c r="E3246" s="23">
        <v>1.5600000000000001E-2</v>
      </c>
      <c r="F3246" s="23">
        <v>1.6299999999999999E-2</v>
      </c>
      <c r="G3246" s="23">
        <v>1.6299999999999999E-2</v>
      </c>
      <c r="H3246" s="23">
        <v>1.67E-2</v>
      </c>
      <c r="I3246" s="23">
        <v>1.77E-2</v>
      </c>
      <c r="J3246" s="23">
        <v>1.83E-2</v>
      </c>
      <c r="K3246" s="23">
        <v>2.1299999999999999E-2</v>
      </c>
      <c r="L3246" s="23">
        <v>2.2700000000000001E-2</v>
      </c>
    </row>
    <row r="3247" spans="1:12">
      <c r="A3247" s="4">
        <v>43809</v>
      </c>
      <c r="B3247" s="23">
        <v>1.55E-2</v>
      </c>
      <c r="C3247" s="23">
        <v>1.5600000000000001E-2</v>
      </c>
      <c r="D3247" s="23">
        <v>1.5700000000000002E-2</v>
      </c>
      <c r="E3247" s="23">
        <v>1.5600000000000001E-2</v>
      </c>
      <c r="F3247" s="23">
        <v>1.6500000000000001E-2</v>
      </c>
      <c r="G3247" s="23">
        <v>1.67E-2</v>
      </c>
      <c r="H3247" s="23">
        <v>1.6799999999999999E-2</v>
      </c>
      <c r="I3247" s="23">
        <v>1.78E-2</v>
      </c>
      <c r="J3247" s="23">
        <v>1.8500000000000003E-2</v>
      </c>
      <c r="K3247" s="23">
        <v>2.12E-2</v>
      </c>
      <c r="L3247" s="23">
        <v>2.2599999999999999E-2</v>
      </c>
    </row>
    <row r="3248" spans="1:12">
      <c r="A3248" s="4">
        <v>43810</v>
      </c>
      <c r="B3248" s="23">
        <v>1.55E-2</v>
      </c>
      <c r="C3248" s="23">
        <v>1.5700000000000002E-2</v>
      </c>
      <c r="D3248" s="23">
        <v>1.5800000000000002E-2</v>
      </c>
      <c r="E3248" s="23">
        <v>1.55E-2</v>
      </c>
      <c r="F3248" s="23">
        <v>1.61E-2</v>
      </c>
      <c r="G3248" s="23">
        <v>1.6200000000000003E-2</v>
      </c>
      <c r="H3248" s="23">
        <v>1.6399999999999998E-2</v>
      </c>
      <c r="I3248" s="23">
        <v>1.7399999999999999E-2</v>
      </c>
      <c r="J3248" s="23">
        <v>1.7899999999999999E-2</v>
      </c>
      <c r="K3248" s="23">
        <v>2.0799999999999999E-2</v>
      </c>
      <c r="L3248" s="23">
        <v>2.23E-2</v>
      </c>
    </row>
    <row r="3249" spans="1:12">
      <c r="A3249" s="4">
        <v>43811</v>
      </c>
      <c r="B3249" s="23">
        <v>1.55E-2</v>
      </c>
      <c r="C3249" s="23">
        <v>1.5600000000000001E-2</v>
      </c>
      <c r="D3249" s="23">
        <v>1.5700000000000002E-2</v>
      </c>
      <c r="E3249" s="23">
        <v>1.55E-2</v>
      </c>
      <c r="F3249" s="23">
        <v>1.66E-2</v>
      </c>
      <c r="G3249" s="23">
        <v>1.6899999999999998E-2</v>
      </c>
      <c r="H3249" s="23">
        <v>1.7299999999999999E-2</v>
      </c>
      <c r="I3249" s="23">
        <v>1.84E-2</v>
      </c>
      <c r="J3249" s="23">
        <v>1.9E-2</v>
      </c>
      <c r="K3249" s="23">
        <v>2.18E-2</v>
      </c>
      <c r="L3249" s="23">
        <v>2.3199999999999998E-2</v>
      </c>
    </row>
    <row r="3250" spans="1:12">
      <c r="A3250" s="4">
        <v>43812</v>
      </c>
      <c r="B3250" s="23">
        <v>1.55E-2</v>
      </c>
      <c r="C3250" s="23">
        <v>1.5700000000000002E-2</v>
      </c>
      <c r="D3250" s="23">
        <v>1.5600000000000001E-2</v>
      </c>
      <c r="E3250" s="23">
        <v>1.54E-2</v>
      </c>
      <c r="F3250" s="23">
        <v>1.61E-2</v>
      </c>
      <c r="G3250" s="23">
        <v>1.6200000000000003E-2</v>
      </c>
      <c r="H3250" s="23">
        <v>1.66E-2</v>
      </c>
      <c r="I3250" s="23">
        <v>1.7600000000000001E-2</v>
      </c>
      <c r="J3250" s="23">
        <v>1.8200000000000001E-2</v>
      </c>
      <c r="K3250" s="23">
        <v>2.1099999999999997E-2</v>
      </c>
      <c r="L3250" s="23">
        <v>2.2599999999999999E-2</v>
      </c>
    </row>
    <row r="3251" spans="1:12">
      <c r="A3251" s="4">
        <v>43815</v>
      </c>
      <c r="B3251" s="23">
        <v>1.5600000000000001E-2</v>
      </c>
      <c r="C3251" s="23">
        <v>1.5700000000000002E-2</v>
      </c>
      <c r="D3251" s="23">
        <v>1.5800000000000002E-2</v>
      </c>
      <c r="E3251" s="23">
        <v>1.54E-2</v>
      </c>
      <c r="F3251" s="23">
        <v>1.6500000000000001E-2</v>
      </c>
      <c r="G3251" s="23">
        <v>1.67E-2</v>
      </c>
      <c r="H3251" s="23">
        <v>1.72E-2</v>
      </c>
      <c r="I3251" s="23">
        <v>1.8200000000000001E-2</v>
      </c>
      <c r="J3251" s="23">
        <v>1.89E-2</v>
      </c>
      <c r="K3251" s="23">
        <v>2.1700000000000001E-2</v>
      </c>
      <c r="L3251" s="23">
        <v>2.3E-2</v>
      </c>
    </row>
    <row r="3252" spans="1:12">
      <c r="A3252" s="4">
        <v>43816</v>
      </c>
      <c r="B3252" s="23">
        <v>1.55E-2</v>
      </c>
      <c r="C3252" s="23">
        <v>1.5600000000000001E-2</v>
      </c>
      <c r="D3252" s="23">
        <v>1.5800000000000002E-2</v>
      </c>
      <c r="E3252" s="23">
        <v>1.5300000000000001E-2</v>
      </c>
      <c r="F3252" s="23">
        <v>1.6299999999999999E-2</v>
      </c>
      <c r="G3252" s="23">
        <v>1.66E-2</v>
      </c>
      <c r="H3252" s="23">
        <v>1.7100000000000001E-2</v>
      </c>
      <c r="I3252" s="23">
        <v>1.8200000000000001E-2</v>
      </c>
      <c r="J3252" s="23">
        <v>1.89E-2</v>
      </c>
      <c r="K3252" s="23">
        <v>2.18E-2</v>
      </c>
      <c r="L3252" s="23">
        <v>2.3099999999999999E-2</v>
      </c>
    </row>
    <row r="3253" spans="1:12">
      <c r="A3253" s="4">
        <v>43817</v>
      </c>
      <c r="B3253" s="23">
        <v>1.55E-2</v>
      </c>
      <c r="C3253" s="23">
        <v>1.5600000000000001E-2</v>
      </c>
      <c r="D3253" s="23">
        <v>1.5800000000000002E-2</v>
      </c>
      <c r="E3253" s="23">
        <v>1.54E-2</v>
      </c>
      <c r="F3253" s="23">
        <v>1.6299999999999999E-2</v>
      </c>
      <c r="G3253" s="23">
        <v>1.67E-2</v>
      </c>
      <c r="H3253" s="23">
        <v>1.7399999999999999E-2</v>
      </c>
      <c r="I3253" s="23">
        <v>1.8600000000000002E-2</v>
      </c>
      <c r="J3253" s="23">
        <v>1.9199999999999998E-2</v>
      </c>
      <c r="K3253" s="23">
        <v>2.2200000000000001E-2</v>
      </c>
      <c r="L3253" s="23">
        <v>2.35E-2</v>
      </c>
    </row>
    <row r="3254" spans="1:12">
      <c r="A3254" s="4">
        <v>43818</v>
      </c>
      <c r="B3254" s="23">
        <v>1.55E-2</v>
      </c>
      <c r="C3254" s="23">
        <v>1.5700000000000002E-2</v>
      </c>
      <c r="D3254" s="23">
        <v>1.5700000000000002E-2</v>
      </c>
      <c r="E3254" s="23">
        <v>1.52E-2</v>
      </c>
      <c r="F3254" s="23">
        <v>1.6200000000000003E-2</v>
      </c>
      <c r="G3254" s="23">
        <v>1.6500000000000001E-2</v>
      </c>
      <c r="H3254" s="23">
        <v>1.7299999999999999E-2</v>
      </c>
      <c r="I3254" s="23">
        <v>1.84E-2</v>
      </c>
      <c r="J3254" s="23">
        <v>1.9199999999999998E-2</v>
      </c>
      <c r="K3254" s="23">
        <v>2.2099999999999998E-2</v>
      </c>
      <c r="L3254" s="23">
        <v>2.35E-2</v>
      </c>
    </row>
    <row r="3255" spans="1:12">
      <c r="A3255" s="4">
        <v>43819</v>
      </c>
      <c r="B3255" s="23">
        <v>1.55E-2</v>
      </c>
      <c r="C3255" s="23">
        <v>1.5800000000000002E-2</v>
      </c>
      <c r="D3255" s="23">
        <v>1.5800000000000002E-2</v>
      </c>
      <c r="E3255" s="23">
        <v>1.52E-2</v>
      </c>
      <c r="F3255" s="23">
        <v>1.6299999999999999E-2</v>
      </c>
      <c r="G3255" s="23">
        <v>1.67E-2</v>
      </c>
      <c r="H3255" s="23">
        <v>1.7299999999999999E-2</v>
      </c>
      <c r="I3255" s="23">
        <v>1.84E-2</v>
      </c>
      <c r="J3255" s="23">
        <v>1.9199999999999998E-2</v>
      </c>
      <c r="K3255" s="23">
        <v>2.2099999999999998E-2</v>
      </c>
      <c r="L3255" s="23">
        <v>2.3399999999999997E-2</v>
      </c>
    </row>
    <row r="3256" spans="1:12">
      <c r="A3256" s="4">
        <v>43822</v>
      </c>
      <c r="B3256" s="23">
        <v>1.55E-2</v>
      </c>
      <c r="C3256" s="23">
        <v>1.5900000000000001E-2</v>
      </c>
      <c r="D3256" s="23">
        <v>1.6E-2</v>
      </c>
      <c r="E3256" s="23">
        <v>1.5300000000000001E-2</v>
      </c>
      <c r="F3256" s="23">
        <v>1.6399999999999998E-2</v>
      </c>
      <c r="G3256" s="23">
        <v>1.67E-2</v>
      </c>
      <c r="H3256" s="23">
        <v>1.7500000000000002E-2</v>
      </c>
      <c r="I3256" s="23">
        <v>1.8600000000000002E-2</v>
      </c>
      <c r="J3256" s="23">
        <v>1.9299999999999998E-2</v>
      </c>
      <c r="K3256" s="23">
        <v>2.2200000000000001E-2</v>
      </c>
      <c r="L3256" s="23">
        <v>2.35E-2</v>
      </c>
    </row>
    <row r="3257" spans="1:12">
      <c r="A3257" s="4">
        <v>43823</v>
      </c>
      <c r="B3257" s="23">
        <v>1.55E-2</v>
      </c>
      <c r="C3257" s="23">
        <v>1.5800000000000002E-2</v>
      </c>
      <c r="D3257" s="23">
        <v>1.61E-2</v>
      </c>
      <c r="E3257" s="23">
        <v>1.5300000000000001E-2</v>
      </c>
      <c r="F3257" s="23">
        <v>1.6200000000000003E-2</v>
      </c>
      <c r="G3257" s="23">
        <v>1.6399999999999998E-2</v>
      </c>
      <c r="H3257" s="23">
        <v>1.72E-2</v>
      </c>
      <c r="I3257" s="23">
        <v>1.83E-2</v>
      </c>
      <c r="J3257" s="23">
        <v>1.9E-2</v>
      </c>
      <c r="K3257" s="23">
        <v>2.2000000000000002E-2</v>
      </c>
      <c r="L3257" s="23">
        <v>2.3300000000000001E-2</v>
      </c>
    </row>
    <row r="3258" spans="1:12">
      <c r="A3258" s="4">
        <v>43825</v>
      </c>
      <c r="B3258" s="23">
        <v>1.55E-2</v>
      </c>
      <c r="C3258" s="23">
        <v>1.5800000000000002E-2</v>
      </c>
      <c r="D3258" s="23">
        <v>1.61E-2</v>
      </c>
      <c r="E3258" s="23">
        <v>1.5300000000000001E-2</v>
      </c>
      <c r="F3258" s="23">
        <v>1.6399999999999998E-2</v>
      </c>
      <c r="G3258" s="23">
        <v>1.6500000000000001E-2</v>
      </c>
      <c r="H3258" s="23">
        <v>1.72E-2</v>
      </c>
      <c r="I3258" s="23">
        <v>1.8500000000000003E-2</v>
      </c>
      <c r="J3258" s="23">
        <v>1.9E-2</v>
      </c>
      <c r="K3258" s="23">
        <v>2.1899999999999999E-2</v>
      </c>
      <c r="L3258" s="23">
        <v>2.3300000000000001E-2</v>
      </c>
    </row>
    <row r="3259" spans="1:12">
      <c r="A3259" s="4">
        <v>43826</v>
      </c>
      <c r="B3259" s="23">
        <v>1.55E-2</v>
      </c>
      <c r="C3259" s="23">
        <v>1.5700000000000002E-2</v>
      </c>
      <c r="D3259" s="23">
        <v>1.5900000000000001E-2</v>
      </c>
      <c r="E3259" s="23">
        <v>1.5100000000000001E-2</v>
      </c>
      <c r="F3259" s="23">
        <v>1.5900000000000001E-2</v>
      </c>
      <c r="G3259" s="23">
        <v>1.6E-2</v>
      </c>
      <c r="H3259" s="23">
        <v>1.6799999999999999E-2</v>
      </c>
      <c r="I3259" s="23">
        <v>1.8000000000000002E-2</v>
      </c>
      <c r="J3259" s="23">
        <v>1.8799999999999997E-2</v>
      </c>
      <c r="K3259" s="23">
        <v>2.18E-2</v>
      </c>
      <c r="L3259" s="23">
        <v>2.3199999999999998E-2</v>
      </c>
    </row>
    <row r="3260" spans="1:12">
      <c r="A3260" s="4">
        <v>43829</v>
      </c>
      <c r="B3260" s="23">
        <v>1.55E-2</v>
      </c>
      <c r="C3260" s="23">
        <v>1.5700000000000002E-2</v>
      </c>
      <c r="D3260" s="23">
        <v>1.6E-2</v>
      </c>
      <c r="E3260" s="23">
        <v>1.5700000000000002E-2</v>
      </c>
      <c r="F3260" s="23">
        <v>1.5800000000000002E-2</v>
      </c>
      <c r="G3260" s="23">
        <v>1.5900000000000001E-2</v>
      </c>
      <c r="H3260" s="23">
        <v>1.6799999999999999E-2</v>
      </c>
      <c r="I3260" s="23">
        <v>1.8100000000000002E-2</v>
      </c>
      <c r="J3260" s="23">
        <v>1.9E-2</v>
      </c>
      <c r="K3260" s="23">
        <v>2.2099999999999998E-2</v>
      </c>
      <c r="L3260" s="23">
        <v>2.3399999999999997E-2</v>
      </c>
    </row>
    <row r="3261" spans="1:12">
      <c r="A3261" s="4">
        <v>43830</v>
      </c>
      <c r="B3261" s="23">
        <v>1.55E-2</v>
      </c>
      <c r="C3261" s="23">
        <v>1.55E-2</v>
      </c>
      <c r="D3261" s="23">
        <v>1.6E-2</v>
      </c>
      <c r="E3261" s="23">
        <v>1.5900000000000001E-2</v>
      </c>
      <c r="F3261" s="23">
        <v>1.5800000000000002E-2</v>
      </c>
      <c r="G3261" s="23">
        <v>1.6200000000000003E-2</v>
      </c>
      <c r="H3261" s="23">
        <v>1.6899999999999998E-2</v>
      </c>
      <c r="I3261" s="23">
        <v>1.83E-2</v>
      </c>
      <c r="J3261" s="23">
        <v>1.9199999999999998E-2</v>
      </c>
      <c r="K3261" s="23">
        <v>2.2499999999999999E-2</v>
      </c>
      <c r="L3261" s="23">
        <v>2.3900000000000001E-2</v>
      </c>
    </row>
    <row r="3262" spans="1:12">
      <c r="A3262" s="4">
        <v>43832</v>
      </c>
      <c r="B3262" s="23">
        <v>1.55E-2</v>
      </c>
      <c r="C3262" s="23">
        <v>1.54E-2</v>
      </c>
      <c r="D3262" s="23">
        <v>1.5700000000000002E-2</v>
      </c>
      <c r="E3262" s="23">
        <v>1.5600000000000001E-2</v>
      </c>
      <c r="F3262" s="23">
        <v>1.5800000000000002E-2</v>
      </c>
      <c r="G3262" s="23">
        <v>1.5900000000000001E-2</v>
      </c>
      <c r="H3262" s="23">
        <v>1.67E-2</v>
      </c>
      <c r="I3262" s="23">
        <v>1.7899999999999999E-2</v>
      </c>
      <c r="J3262" s="23">
        <v>1.8799999999999997E-2</v>
      </c>
      <c r="K3262" s="23">
        <v>2.1899999999999999E-2</v>
      </c>
      <c r="L3262" s="23">
        <v>2.3300000000000001E-2</v>
      </c>
    </row>
    <row r="3263" spans="1:12">
      <c r="A3263" s="4">
        <v>43833</v>
      </c>
      <c r="B3263" s="23">
        <v>1.55E-2</v>
      </c>
      <c r="C3263" s="23">
        <v>1.52E-2</v>
      </c>
      <c r="D3263" s="23">
        <v>1.55E-2</v>
      </c>
      <c r="E3263" s="23">
        <v>1.55E-2</v>
      </c>
      <c r="F3263" s="23">
        <v>1.5300000000000001E-2</v>
      </c>
      <c r="G3263" s="23">
        <v>1.54E-2</v>
      </c>
      <c r="H3263" s="23">
        <v>1.5900000000000001E-2</v>
      </c>
      <c r="I3263" s="23">
        <v>1.7100000000000001E-2</v>
      </c>
      <c r="J3263" s="23">
        <v>1.8000000000000002E-2</v>
      </c>
      <c r="K3263" s="23">
        <v>2.1099999999999997E-2</v>
      </c>
      <c r="L3263" s="23">
        <v>2.2599999999999999E-2</v>
      </c>
    </row>
    <row r="3264" spans="1:12">
      <c r="A3264" s="4">
        <v>43836</v>
      </c>
      <c r="B3264" s="23">
        <v>1.55E-2</v>
      </c>
      <c r="C3264" s="23">
        <v>1.5600000000000001E-2</v>
      </c>
      <c r="D3264" s="23">
        <v>1.5600000000000001E-2</v>
      </c>
      <c r="E3264" s="23">
        <v>1.54E-2</v>
      </c>
      <c r="F3264" s="23">
        <v>1.54E-2</v>
      </c>
      <c r="G3264" s="23">
        <v>1.5600000000000001E-2</v>
      </c>
      <c r="H3264" s="23">
        <v>1.61E-2</v>
      </c>
      <c r="I3264" s="23">
        <v>1.72E-2</v>
      </c>
      <c r="J3264" s="23">
        <v>1.8100000000000002E-2</v>
      </c>
      <c r="K3264" s="23">
        <v>2.1299999999999999E-2</v>
      </c>
      <c r="L3264" s="23">
        <v>2.2799999999999997E-2</v>
      </c>
    </row>
    <row r="3265" spans="1:12">
      <c r="A3265" s="4">
        <v>43837</v>
      </c>
      <c r="B3265" s="23">
        <v>1.55E-2</v>
      </c>
      <c r="C3265" s="23">
        <v>1.54E-2</v>
      </c>
      <c r="D3265" s="23">
        <v>1.5600000000000001E-2</v>
      </c>
      <c r="E3265" s="23">
        <v>1.5300000000000001E-2</v>
      </c>
      <c r="F3265" s="23">
        <v>1.54E-2</v>
      </c>
      <c r="G3265" s="23">
        <v>1.55E-2</v>
      </c>
      <c r="H3265" s="23">
        <v>1.6200000000000003E-2</v>
      </c>
      <c r="I3265" s="23">
        <v>1.7399999999999999E-2</v>
      </c>
      <c r="J3265" s="23">
        <v>1.83E-2</v>
      </c>
      <c r="K3265" s="23">
        <v>2.1600000000000001E-2</v>
      </c>
      <c r="L3265" s="23">
        <v>2.3099999999999999E-2</v>
      </c>
    </row>
    <row r="3266" spans="1:12">
      <c r="A3266" s="4">
        <v>43838</v>
      </c>
      <c r="B3266" s="23">
        <v>1.55E-2</v>
      </c>
      <c r="C3266" s="23">
        <v>1.54E-2</v>
      </c>
      <c r="D3266" s="23">
        <v>1.5600000000000001E-2</v>
      </c>
      <c r="E3266" s="23">
        <v>1.55E-2</v>
      </c>
      <c r="F3266" s="23">
        <v>1.5800000000000002E-2</v>
      </c>
      <c r="G3266" s="23">
        <v>1.61E-2</v>
      </c>
      <c r="H3266" s="23">
        <v>1.67E-2</v>
      </c>
      <c r="I3266" s="23">
        <v>1.78E-2</v>
      </c>
      <c r="J3266" s="23">
        <v>1.8700000000000001E-2</v>
      </c>
      <c r="K3266" s="23">
        <v>2.2099999999999998E-2</v>
      </c>
      <c r="L3266" s="23">
        <v>2.35E-2</v>
      </c>
    </row>
    <row r="3267" spans="1:12">
      <c r="A3267" s="4">
        <v>43839</v>
      </c>
      <c r="B3267" s="23">
        <v>1.55E-2</v>
      </c>
      <c r="C3267" s="23">
        <v>1.54E-2</v>
      </c>
      <c r="D3267" s="23">
        <v>1.5600000000000001E-2</v>
      </c>
      <c r="E3267" s="23">
        <v>1.54E-2</v>
      </c>
      <c r="F3267" s="23">
        <v>1.5800000000000002E-2</v>
      </c>
      <c r="G3267" s="23">
        <v>1.5900000000000001E-2</v>
      </c>
      <c r="H3267" s="23">
        <v>1.6500000000000001E-2</v>
      </c>
      <c r="I3267" s="23">
        <v>1.77E-2</v>
      </c>
      <c r="J3267" s="23">
        <v>1.8500000000000003E-2</v>
      </c>
      <c r="K3267" s="23">
        <v>2.1700000000000001E-2</v>
      </c>
      <c r="L3267" s="23">
        <v>2.3799999999999998E-2</v>
      </c>
    </row>
    <row r="3268" spans="1:12">
      <c r="A3268" s="4">
        <v>43840</v>
      </c>
      <c r="B3268" s="23">
        <v>1.54E-2</v>
      </c>
      <c r="C3268" s="23">
        <v>1.54E-2</v>
      </c>
      <c r="D3268" s="23">
        <v>1.55E-2</v>
      </c>
      <c r="E3268" s="23">
        <v>1.5300000000000001E-2</v>
      </c>
      <c r="F3268" s="23">
        <v>1.5600000000000001E-2</v>
      </c>
      <c r="G3268" s="23">
        <v>1.5900000000000001E-2</v>
      </c>
      <c r="H3268" s="23">
        <v>1.6299999999999999E-2</v>
      </c>
      <c r="I3268" s="23">
        <v>1.7399999999999999E-2</v>
      </c>
      <c r="J3268" s="23">
        <v>1.83E-2</v>
      </c>
      <c r="K3268" s="23">
        <v>2.1400000000000002E-2</v>
      </c>
      <c r="L3268" s="23">
        <v>2.2799999999999997E-2</v>
      </c>
    </row>
    <row r="3269" spans="1:12">
      <c r="A3269" s="4">
        <v>43843</v>
      </c>
      <c r="B3269" s="23">
        <v>1.54E-2</v>
      </c>
      <c r="C3269" s="23">
        <v>1.5700000000000002E-2</v>
      </c>
      <c r="D3269" s="23">
        <v>1.5700000000000002E-2</v>
      </c>
      <c r="E3269" s="23">
        <v>1.5300000000000001E-2</v>
      </c>
      <c r="F3269" s="23">
        <v>1.5800000000000002E-2</v>
      </c>
      <c r="G3269" s="23">
        <v>1.6E-2</v>
      </c>
      <c r="H3269" s="23">
        <v>1.6500000000000001E-2</v>
      </c>
      <c r="I3269" s="23">
        <v>1.7600000000000001E-2</v>
      </c>
      <c r="J3269" s="23">
        <v>1.8500000000000003E-2</v>
      </c>
      <c r="K3269" s="23">
        <v>2.1600000000000001E-2</v>
      </c>
      <c r="L3269" s="23">
        <v>2.3E-2</v>
      </c>
    </row>
    <row r="3270" spans="1:12">
      <c r="A3270" s="4">
        <v>43844</v>
      </c>
      <c r="B3270" s="23">
        <v>1.54E-2</v>
      </c>
      <c r="C3270" s="23">
        <v>1.5700000000000002E-2</v>
      </c>
      <c r="D3270" s="23">
        <v>1.5700000000000002E-2</v>
      </c>
      <c r="E3270" s="23">
        <v>1.5300000000000001E-2</v>
      </c>
      <c r="F3270" s="23">
        <v>1.5800000000000002E-2</v>
      </c>
      <c r="G3270" s="23">
        <v>1.5900000000000001E-2</v>
      </c>
      <c r="H3270" s="23">
        <v>1.6299999999999999E-2</v>
      </c>
      <c r="I3270" s="23">
        <v>1.7399999999999999E-2</v>
      </c>
      <c r="J3270" s="23">
        <v>1.8200000000000001E-2</v>
      </c>
      <c r="K3270" s="23">
        <v>2.12E-2</v>
      </c>
      <c r="L3270" s="23">
        <v>2.2700000000000001E-2</v>
      </c>
    </row>
    <row r="3271" spans="1:12">
      <c r="A3271" s="4">
        <v>43845</v>
      </c>
      <c r="B3271" s="23">
        <v>1.54E-2</v>
      </c>
      <c r="C3271" s="23">
        <v>1.5700000000000002E-2</v>
      </c>
      <c r="D3271" s="23">
        <v>1.5800000000000002E-2</v>
      </c>
      <c r="E3271" s="23">
        <v>1.54E-2</v>
      </c>
      <c r="F3271" s="23">
        <v>1.5600000000000001E-2</v>
      </c>
      <c r="G3271" s="23">
        <v>1.5600000000000001E-2</v>
      </c>
      <c r="H3271" s="23">
        <v>1.6E-2</v>
      </c>
      <c r="I3271" s="23">
        <v>1.7100000000000001E-2</v>
      </c>
      <c r="J3271" s="23">
        <v>1.7899999999999999E-2</v>
      </c>
      <c r="K3271" s="23">
        <v>2.0899999999999998E-2</v>
      </c>
      <c r="L3271" s="23">
        <v>2.23E-2</v>
      </c>
    </row>
    <row r="3272" spans="1:12">
      <c r="A3272" s="4">
        <v>43846</v>
      </c>
      <c r="B3272" s="23">
        <v>1.54E-2</v>
      </c>
      <c r="C3272" s="23">
        <v>1.55E-2</v>
      </c>
      <c r="D3272" s="23">
        <v>1.5600000000000001E-2</v>
      </c>
      <c r="E3272" s="23">
        <v>1.54E-2</v>
      </c>
      <c r="F3272" s="23">
        <v>1.5800000000000002E-2</v>
      </c>
      <c r="G3272" s="23">
        <v>1.5800000000000002E-2</v>
      </c>
      <c r="H3272" s="23">
        <v>1.6299999999999999E-2</v>
      </c>
      <c r="I3272" s="23">
        <v>1.7299999999999999E-2</v>
      </c>
      <c r="J3272" s="23">
        <v>1.8100000000000002E-2</v>
      </c>
      <c r="K3272" s="23">
        <v>2.1099999999999997E-2</v>
      </c>
      <c r="L3272" s="23">
        <v>2.2599999999999999E-2</v>
      </c>
    </row>
    <row r="3273" spans="1:12">
      <c r="A3273" s="4">
        <v>43847</v>
      </c>
      <c r="B3273" s="23">
        <v>1.55E-2</v>
      </c>
      <c r="C3273" s="23">
        <v>1.5600000000000001E-2</v>
      </c>
      <c r="D3273" s="23">
        <v>1.5700000000000002E-2</v>
      </c>
      <c r="E3273" s="23">
        <v>1.5600000000000001E-2</v>
      </c>
      <c r="F3273" s="23">
        <v>1.5800000000000002E-2</v>
      </c>
      <c r="G3273" s="23">
        <v>1.5600000000000001E-2</v>
      </c>
      <c r="H3273" s="23">
        <v>1.6299999999999999E-2</v>
      </c>
      <c r="I3273" s="23">
        <v>1.7399999999999999E-2</v>
      </c>
      <c r="J3273" s="23">
        <v>1.84E-2</v>
      </c>
      <c r="K3273" s="23">
        <v>2.1600000000000001E-2</v>
      </c>
      <c r="L3273" s="23">
        <v>2.29E-2</v>
      </c>
    </row>
    <row r="3274" spans="1:12">
      <c r="A3274" s="4">
        <v>43851</v>
      </c>
      <c r="B3274" s="23">
        <v>1.55E-2</v>
      </c>
      <c r="C3274" s="23">
        <v>1.5600000000000001E-2</v>
      </c>
      <c r="D3274" s="23">
        <v>1.5700000000000002E-2</v>
      </c>
      <c r="E3274" s="23">
        <v>1.54E-2</v>
      </c>
      <c r="F3274" s="23">
        <v>1.5300000000000001E-2</v>
      </c>
      <c r="G3274" s="23">
        <v>1.5300000000000001E-2</v>
      </c>
      <c r="H3274" s="23">
        <v>1.5700000000000002E-2</v>
      </c>
      <c r="I3274" s="23">
        <v>1.6899999999999998E-2</v>
      </c>
      <c r="J3274" s="23">
        <v>1.78E-2</v>
      </c>
      <c r="K3274" s="23">
        <v>2.1000000000000001E-2</v>
      </c>
      <c r="L3274" s="23">
        <v>2.23E-2</v>
      </c>
    </row>
    <row r="3275" spans="1:12">
      <c r="A3275" s="4">
        <v>43852</v>
      </c>
      <c r="B3275" s="23">
        <v>1.55E-2</v>
      </c>
      <c r="C3275" s="23">
        <v>1.55E-2</v>
      </c>
      <c r="D3275" s="23">
        <v>1.5600000000000001E-2</v>
      </c>
      <c r="E3275" s="23">
        <v>1.55E-2</v>
      </c>
      <c r="F3275" s="23">
        <v>1.5300000000000001E-2</v>
      </c>
      <c r="G3275" s="23">
        <v>1.52E-2</v>
      </c>
      <c r="H3275" s="23">
        <v>1.5700000000000002E-2</v>
      </c>
      <c r="I3275" s="23">
        <v>1.6799999999999999E-2</v>
      </c>
      <c r="J3275" s="23">
        <v>1.77E-2</v>
      </c>
      <c r="K3275" s="23">
        <v>2.07E-2</v>
      </c>
      <c r="L3275" s="23">
        <v>2.2200000000000001E-2</v>
      </c>
    </row>
    <row r="3276" spans="1:12">
      <c r="A3276" s="4">
        <v>43853</v>
      </c>
      <c r="B3276" s="23">
        <v>1.55E-2</v>
      </c>
      <c r="C3276" s="23">
        <v>1.55E-2</v>
      </c>
      <c r="D3276" s="23">
        <v>1.5600000000000001E-2</v>
      </c>
      <c r="E3276" s="23">
        <v>1.55E-2</v>
      </c>
      <c r="F3276" s="23">
        <v>1.5100000000000001E-2</v>
      </c>
      <c r="G3276" s="23">
        <v>1.5100000000000001E-2</v>
      </c>
      <c r="H3276" s="23">
        <v>1.55E-2</v>
      </c>
      <c r="I3276" s="23">
        <v>1.6500000000000001E-2</v>
      </c>
      <c r="J3276" s="23">
        <v>1.7399999999999999E-2</v>
      </c>
      <c r="K3276" s="23">
        <v>2.0299999999999999E-2</v>
      </c>
      <c r="L3276" s="23">
        <v>2.18E-2</v>
      </c>
    </row>
    <row r="3277" spans="1:12">
      <c r="A3277" s="4">
        <v>43854</v>
      </c>
      <c r="B3277" s="23">
        <v>1.55E-2</v>
      </c>
      <c r="C3277" s="23">
        <v>1.54E-2</v>
      </c>
      <c r="D3277" s="23">
        <v>1.55E-2</v>
      </c>
      <c r="E3277" s="23">
        <v>1.55E-2</v>
      </c>
      <c r="F3277" s="23">
        <v>1.49E-2</v>
      </c>
      <c r="G3277" s="23">
        <v>1.4800000000000001E-2</v>
      </c>
      <c r="H3277" s="23">
        <v>1.5100000000000001E-2</v>
      </c>
      <c r="I3277" s="23">
        <v>1.61E-2</v>
      </c>
      <c r="J3277" s="23">
        <v>1.7000000000000001E-2</v>
      </c>
      <c r="K3277" s="23">
        <v>0.02</v>
      </c>
      <c r="L3277" s="23">
        <v>2.1400000000000002E-2</v>
      </c>
    </row>
    <row r="3278" spans="1:12">
      <c r="A3278" s="4">
        <v>43857</v>
      </c>
      <c r="B3278" s="23">
        <v>1.55E-2</v>
      </c>
      <c r="C3278" s="23">
        <v>1.55E-2</v>
      </c>
      <c r="D3278" s="23">
        <v>1.5700000000000002E-2</v>
      </c>
      <c r="E3278" s="23">
        <v>1.5300000000000001E-2</v>
      </c>
      <c r="F3278" s="23">
        <v>1.44E-2</v>
      </c>
      <c r="G3278" s="23">
        <v>1.41E-2</v>
      </c>
      <c r="H3278" s="23">
        <v>1.44E-2</v>
      </c>
      <c r="I3278" s="23">
        <v>1.52E-2</v>
      </c>
      <c r="J3278" s="23">
        <v>1.61E-2</v>
      </c>
      <c r="K3278" s="23">
        <v>1.9099999999999999E-2</v>
      </c>
      <c r="L3278" s="23">
        <v>2.0499999999999997E-2</v>
      </c>
    </row>
    <row r="3279" spans="1:12">
      <c r="A3279" s="4">
        <v>43858</v>
      </c>
      <c r="B3279" s="23">
        <v>1.55E-2</v>
      </c>
      <c r="C3279" s="23">
        <v>1.5700000000000002E-2</v>
      </c>
      <c r="D3279" s="23">
        <v>1.5800000000000002E-2</v>
      </c>
      <c r="E3279" s="23">
        <v>1.5300000000000001E-2</v>
      </c>
      <c r="F3279" s="23">
        <v>1.4499999999999999E-2</v>
      </c>
      <c r="G3279" s="23">
        <v>1.4499999999999999E-2</v>
      </c>
      <c r="H3279" s="23">
        <v>1.47E-2</v>
      </c>
      <c r="I3279" s="23">
        <v>1.5600000000000001E-2</v>
      </c>
      <c r="J3279" s="23">
        <v>1.6500000000000001E-2</v>
      </c>
      <c r="K3279" s="23">
        <v>1.95E-2</v>
      </c>
      <c r="L3279" s="23">
        <v>2.1000000000000001E-2</v>
      </c>
    </row>
    <row r="3280" spans="1:12">
      <c r="A3280" s="4">
        <v>43859</v>
      </c>
      <c r="B3280" s="23">
        <v>1.55E-2</v>
      </c>
      <c r="C3280" s="23">
        <v>1.5600000000000001E-2</v>
      </c>
      <c r="D3280" s="23">
        <v>1.5700000000000002E-2</v>
      </c>
      <c r="E3280" s="23">
        <v>1.5100000000000001E-2</v>
      </c>
      <c r="F3280" s="23">
        <v>1.4199999999999999E-2</v>
      </c>
      <c r="G3280" s="23">
        <v>1.3899999999999999E-2</v>
      </c>
      <c r="H3280" s="23">
        <v>1.41E-2</v>
      </c>
      <c r="I3280" s="23">
        <v>1.5100000000000001E-2</v>
      </c>
      <c r="J3280" s="23">
        <v>1.6E-2</v>
      </c>
      <c r="K3280" s="23">
        <v>1.89E-2</v>
      </c>
      <c r="L3280" s="23">
        <v>2.0499999999999997E-2</v>
      </c>
    </row>
    <row r="3281" spans="1:12">
      <c r="A3281" s="4">
        <v>43860</v>
      </c>
      <c r="B3281" s="23">
        <v>1.6E-2</v>
      </c>
      <c r="C3281" s="23">
        <v>1.5700000000000002E-2</v>
      </c>
      <c r="D3281" s="23">
        <v>1.5700000000000002E-2</v>
      </c>
      <c r="E3281" s="23">
        <v>1.4800000000000001E-2</v>
      </c>
      <c r="F3281" s="23">
        <v>1.41E-2</v>
      </c>
      <c r="G3281" s="23">
        <v>1.37E-2</v>
      </c>
      <c r="H3281" s="23">
        <v>1.3899999999999999E-2</v>
      </c>
      <c r="I3281" s="23">
        <v>1.49E-2</v>
      </c>
      <c r="J3281" s="23">
        <v>1.5700000000000002E-2</v>
      </c>
      <c r="K3281" s="23">
        <v>1.8799999999999997E-2</v>
      </c>
      <c r="L3281" s="23">
        <v>2.0400000000000001E-2</v>
      </c>
    </row>
    <row r="3282" spans="1:12">
      <c r="A3282" s="4">
        <v>43861</v>
      </c>
      <c r="B3282" s="23">
        <v>1.5900000000000001E-2</v>
      </c>
      <c r="C3282" s="23">
        <v>1.55E-2</v>
      </c>
      <c r="D3282" s="23">
        <v>1.54E-2</v>
      </c>
      <c r="E3282" s="23">
        <v>1.4499999999999999E-2</v>
      </c>
      <c r="F3282" s="23">
        <v>1.3300000000000001E-2</v>
      </c>
      <c r="G3282" s="23">
        <v>1.3000000000000001E-2</v>
      </c>
      <c r="H3282" s="23">
        <v>1.32E-2</v>
      </c>
      <c r="I3282" s="23">
        <v>1.4199999999999999E-2</v>
      </c>
      <c r="J3282" s="23">
        <v>1.5100000000000001E-2</v>
      </c>
      <c r="K3282" s="23">
        <v>1.83E-2</v>
      </c>
      <c r="L3282" s="23">
        <v>1.9900000000000001E-2</v>
      </c>
    </row>
    <row r="3283" spans="1:12">
      <c r="A3283" s="4">
        <v>43864</v>
      </c>
      <c r="B3283" s="23">
        <v>1.5900000000000001E-2</v>
      </c>
      <c r="C3283" s="23">
        <v>1.5700000000000002E-2</v>
      </c>
      <c r="D3283" s="23">
        <v>1.5600000000000001E-2</v>
      </c>
      <c r="E3283" s="23">
        <v>1.46E-2</v>
      </c>
      <c r="F3283" s="23">
        <v>1.3600000000000001E-2</v>
      </c>
      <c r="G3283" s="23">
        <v>1.34E-2</v>
      </c>
      <c r="H3283" s="23">
        <v>1.3500000000000002E-2</v>
      </c>
      <c r="I3283" s="23">
        <v>1.4499999999999999E-2</v>
      </c>
      <c r="J3283" s="23">
        <v>1.54E-2</v>
      </c>
      <c r="K3283" s="23">
        <v>1.84E-2</v>
      </c>
      <c r="L3283" s="23">
        <v>2.0099999999999996E-2</v>
      </c>
    </row>
    <row r="3284" spans="1:12">
      <c r="A3284" s="4">
        <v>43865</v>
      </c>
      <c r="B3284" s="23">
        <v>1.5900000000000001E-2</v>
      </c>
      <c r="C3284" s="23">
        <v>1.5700000000000002E-2</v>
      </c>
      <c r="D3284" s="23">
        <v>1.5700000000000002E-2</v>
      </c>
      <c r="E3284" s="23">
        <v>1.4800000000000001E-2</v>
      </c>
      <c r="F3284" s="23">
        <v>1.41E-2</v>
      </c>
      <c r="G3284" s="23">
        <v>1.3999999999999999E-2</v>
      </c>
      <c r="H3284" s="23">
        <v>1.4199999999999999E-2</v>
      </c>
      <c r="I3284" s="23">
        <v>1.52E-2</v>
      </c>
      <c r="J3284" s="23">
        <v>1.61E-2</v>
      </c>
      <c r="K3284" s="23">
        <v>1.9099999999999999E-2</v>
      </c>
      <c r="L3284" s="23">
        <v>2.0799999999999999E-2</v>
      </c>
    </row>
    <row r="3285" spans="1:12">
      <c r="A3285" s="4">
        <v>43866</v>
      </c>
      <c r="B3285" s="23">
        <v>1.5900000000000001E-2</v>
      </c>
      <c r="C3285" s="23">
        <v>1.5700000000000002E-2</v>
      </c>
      <c r="D3285" s="23">
        <v>1.5700000000000002E-2</v>
      </c>
      <c r="E3285" s="23">
        <v>1.49E-2</v>
      </c>
      <c r="F3285" s="23">
        <v>1.44E-2</v>
      </c>
      <c r="G3285" s="23">
        <v>1.43E-2</v>
      </c>
      <c r="H3285" s="23">
        <v>1.46E-2</v>
      </c>
      <c r="I3285" s="23">
        <v>1.5700000000000002E-2</v>
      </c>
      <c r="J3285" s="23">
        <v>1.66E-2</v>
      </c>
      <c r="K3285" s="23">
        <v>1.9699999999999999E-2</v>
      </c>
      <c r="L3285" s="23">
        <v>2.1400000000000002E-2</v>
      </c>
    </row>
    <row r="3286" spans="1:12">
      <c r="A3286" s="4">
        <v>43867</v>
      </c>
      <c r="B3286" s="23">
        <v>1.5900000000000001E-2</v>
      </c>
      <c r="C3286" s="23">
        <v>1.5700000000000002E-2</v>
      </c>
      <c r="D3286" s="23">
        <v>1.5800000000000002E-2</v>
      </c>
      <c r="E3286" s="23">
        <v>1.5100000000000001E-2</v>
      </c>
      <c r="F3286" s="23">
        <v>1.44E-2</v>
      </c>
      <c r="G3286" s="23">
        <v>1.43E-2</v>
      </c>
      <c r="H3286" s="23">
        <v>1.4499999999999999E-2</v>
      </c>
      <c r="I3286" s="23">
        <v>1.5600000000000001E-2</v>
      </c>
      <c r="J3286" s="23">
        <v>1.6500000000000001E-2</v>
      </c>
      <c r="K3286" s="23">
        <v>1.9400000000000001E-2</v>
      </c>
      <c r="L3286" s="23">
        <v>2.1099999999999997E-2</v>
      </c>
    </row>
    <row r="3287" spans="1:12">
      <c r="A3287" s="4">
        <v>43868</v>
      </c>
      <c r="B3287" s="23">
        <v>1.5800000000000002E-2</v>
      </c>
      <c r="C3287" s="23">
        <v>1.5600000000000001E-2</v>
      </c>
      <c r="D3287" s="23">
        <v>1.5700000000000002E-2</v>
      </c>
      <c r="E3287" s="23">
        <v>1.49E-2</v>
      </c>
      <c r="F3287" s="23">
        <v>1.41E-2</v>
      </c>
      <c r="G3287" s="23">
        <v>1.3899999999999999E-2</v>
      </c>
      <c r="H3287" s="23">
        <v>1.41E-2</v>
      </c>
      <c r="I3287" s="23">
        <v>1.5100000000000001E-2</v>
      </c>
      <c r="J3287" s="23">
        <v>1.5900000000000001E-2</v>
      </c>
      <c r="K3287" s="23">
        <v>1.89E-2</v>
      </c>
      <c r="L3287" s="23">
        <v>2.0499999999999997E-2</v>
      </c>
    </row>
    <row r="3288" spans="1:12">
      <c r="A3288" s="4">
        <v>43871</v>
      </c>
      <c r="B3288" s="23">
        <v>1.5800000000000002E-2</v>
      </c>
      <c r="C3288" s="23">
        <v>1.5800000000000002E-2</v>
      </c>
      <c r="D3288" s="23">
        <v>1.5800000000000002E-2</v>
      </c>
      <c r="E3288" s="23">
        <v>1.4499999999999999E-2</v>
      </c>
      <c r="F3288" s="23">
        <v>1.37E-2</v>
      </c>
      <c r="G3288" s="23">
        <v>1.3600000000000001E-2</v>
      </c>
      <c r="H3288" s="23">
        <v>1.38E-2</v>
      </c>
      <c r="I3288" s="23">
        <v>1.47E-2</v>
      </c>
      <c r="J3288" s="23">
        <v>1.5600000000000001E-2</v>
      </c>
      <c r="K3288" s="23">
        <v>1.8700000000000001E-2</v>
      </c>
      <c r="L3288" s="23">
        <v>2.0299999999999999E-2</v>
      </c>
    </row>
    <row r="3289" spans="1:12">
      <c r="A3289" s="4">
        <v>43872</v>
      </c>
      <c r="B3289" s="23">
        <v>1.5800000000000002E-2</v>
      </c>
      <c r="C3289" s="23">
        <v>1.5700000000000002E-2</v>
      </c>
      <c r="D3289" s="23">
        <v>1.55E-2</v>
      </c>
      <c r="E3289" s="23">
        <v>1.4800000000000001E-2</v>
      </c>
      <c r="F3289" s="23">
        <v>1.41E-2</v>
      </c>
      <c r="G3289" s="23">
        <v>1.3899999999999999E-2</v>
      </c>
      <c r="H3289" s="23">
        <v>1.3999999999999999E-2</v>
      </c>
      <c r="I3289" s="23">
        <v>1.4999999999999999E-2</v>
      </c>
      <c r="J3289" s="23">
        <v>1.5900000000000001E-2</v>
      </c>
      <c r="K3289" s="23">
        <v>1.89E-2</v>
      </c>
      <c r="L3289" s="23">
        <v>2.0499999999999997E-2</v>
      </c>
    </row>
    <row r="3290" spans="1:12">
      <c r="A3290" s="4">
        <v>43873</v>
      </c>
      <c r="B3290" s="23">
        <v>1.5800000000000002E-2</v>
      </c>
      <c r="C3290" s="23">
        <v>1.5800000000000002E-2</v>
      </c>
      <c r="D3290" s="23">
        <v>1.5600000000000001E-2</v>
      </c>
      <c r="E3290" s="23">
        <v>1.49E-2</v>
      </c>
      <c r="F3290" s="23">
        <v>1.44E-2</v>
      </c>
      <c r="G3290" s="23">
        <v>1.4199999999999999E-2</v>
      </c>
      <c r="H3290" s="23">
        <v>1.4499999999999999E-2</v>
      </c>
      <c r="I3290" s="23">
        <v>1.55E-2</v>
      </c>
      <c r="J3290" s="23">
        <v>1.6200000000000003E-2</v>
      </c>
      <c r="K3290" s="23">
        <v>1.9299999999999998E-2</v>
      </c>
      <c r="L3290" s="23">
        <v>2.0899999999999998E-2</v>
      </c>
    </row>
    <row r="3291" spans="1:12">
      <c r="A3291" s="4">
        <v>43874</v>
      </c>
      <c r="B3291" s="23">
        <v>1.5800000000000002E-2</v>
      </c>
      <c r="C3291" s="23">
        <v>1.5900000000000001E-2</v>
      </c>
      <c r="D3291" s="23">
        <v>1.5600000000000001E-2</v>
      </c>
      <c r="E3291" s="23">
        <v>1.4800000000000001E-2</v>
      </c>
      <c r="F3291" s="23">
        <v>1.44E-2</v>
      </c>
      <c r="G3291" s="23">
        <v>1.4199999999999999E-2</v>
      </c>
      <c r="H3291" s="23">
        <v>1.43E-2</v>
      </c>
      <c r="I3291" s="23">
        <v>1.5300000000000001E-2</v>
      </c>
      <c r="J3291" s="23">
        <v>1.61E-2</v>
      </c>
      <c r="K3291" s="23">
        <v>1.9099999999999999E-2</v>
      </c>
      <c r="L3291" s="23">
        <v>2.07E-2</v>
      </c>
    </row>
    <row r="3292" spans="1:12">
      <c r="A3292" s="4">
        <v>43875</v>
      </c>
      <c r="B3292" s="23">
        <v>1.5800000000000002E-2</v>
      </c>
      <c r="C3292" s="23">
        <v>1.5800000000000002E-2</v>
      </c>
      <c r="D3292" s="23">
        <v>1.5600000000000001E-2</v>
      </c>
      <c r="E3292" s="23">
        <v>1.49E-2</v>
      </c>
      <c r="F3292" s="23">
        <v>1.4199999999999999E-2</v>
      </c>
      <c r="G3292" s="23">
        <v>1.3999999999999999E-2</v>
      </c>
      <c r="H3292" s="23">
        <v>1.4199999999999999E-2</v>
      </c>
      <c r="I3292" s="23">
        <v>1.5100000000000001E-2</v>
      </c>
      <c r="J3292" s="23">
        <v>1.5900000000000001E-2</v>
      </c>
      <c r="K3292" s="23">
        <v>1.89E-2</v>
      </c>
      <c r="L3292" s="23">
        <v>2.0400000000000001E-2</v>
      </c>
    </row>
    <row r="3293" spans="1:12">
      <c r="A3293" s="4">
        <v>43879</v>
      </c>
      <c r="B3293" s="23">
        <v>1.5900000000000001E-2</v>
      </c>
      <c r="C3293" s="23">
        <v>1.5800000000000002E-2</v>
      </c>
      <c r="D3293" s="23">
        <v>1.5600000000000001E-2</v>
      </c>
      <c r="E3293" s="23">
        <v>1.47E-2</v>
      </c>
      <c r="F3293" s="23">
        <v>1.41E-2</v>
      </c>
      <c r="G3293" s="23">
        <v>1.37E-2</v>
      </c>
      <c r="H3293" s="23">
        <v>1.3899999999999999E-2</v>
      </c>
      <c r="I3293" s="23">
        <v>1.4800000000000001E-2</v>
      </c>
      <c r="J3293" s="23">
        <v>1.55E-2</v>
      </c>
      <c r="K3293" s="23">
        <v>1.8500000000000003E-2</v>
      </c>
      <c r="L3293" s="23">
        <v>0.02</v>
      </c>
    </row>
    <row r="3294" spans="1:12">
      <c r="A3294" s="4">
        <v>43880</v>
      </c>
      <c r="B3294" s="23">
        <v>1.5900000000000001E-2</v>
      </c>
      <c r="C3294" s="23">
        <v>1.5800000000000002E-2</v>
      </c>
      <c r="D3294" s="23">
        <v>1.5600000000000001E-2</v>
      </c>
      <c r="E3294" s="23">
        <v>1.47E-2</v>
      </c>
      <c r="F3294" s="23">
        <v>1.4199999999999999E-2</v>
      </c>
      <c r="G3294" s="23">
        <v>1.3899999999999999E-2</v>
      </c>
      <c r="H3294" s="23">
        <v>1.41E-2</v>
      </c>
      <c r="I3294" s="23">
        <v>1.4999999999999999E-2</v>
      </c>
      <c r="J3294" s="23">
        <v>1.5600000000000001E-2</v>
      </c>
      <c r="K3294" s="23">
        <v>1.8600000000000002E-2</v>
      </c>
      <c r="L3294" s="23">
        <v>2.0099999999999996E-2</v>
      </c>
    </row>
    <row r="3295" spans="1:12">
      <c r="A3295" s="4">
        <v>43881</v>
      </c>
      <c r="B3295" s="23">
        <v>1.5900000000000001E-2</v>
      </c>
      <c r="C3295" s="23">
        <v>1.5800000000000002E-2</v>
      </c>
      <c r="D3295" s="23">
        <v>1.55E-2</v>
      </c>
      <c r="E3295" s="23">
        <v>1.46E-2</v>
      </c>
      <c r="F3295" s="23">
        <v>1.3899999999999999E-2</v>
      </c>
      <c r="G3295" s="23">
        <v>1.3500000000000002E-2</v>
      </c>
      <c r="H3295" s="23">
        <v>1.37E-2</v>
      </c>
      <c r="I3295" s="23">
        <v>1.4499999999999999E-2</v>
      </c>
      <c r="J3295" s="23">
        <v>1.52E-2</v>
      </c>
      <c r="K3295" s="23">
        <v>1.8100000000000002E-2</v>
      </c>
      <c r="L3295" s="23">
        <v>1.9699999999999999E-2</v>
      </c>
    </row>
    <row r="3296" spans="1:12">
      <c r="A3296" s="4">
        <v>43882</v>
      </c>
      <c r="B3296" s="23">
        <v>1.5800000000000002E-2</v>
      </c>
      <c r="C3296" s="23">
        <v>1.5600000000000001E-2</v>
      </c>
      <c r="D3296" s="23">
        <v>1.5300000000000001E-2</v>
      </c>
      <c r="E3296" s="23">
        <v>1.43E-2</v>
      </c>
      <c r="F3296" s="23">
        <v>1.34E-2</v>
      </c>
      <c r="G3296" s="23">
        <v>1.3000000000000001E-2</v>
      </c>
      <c r="H3296" s="23">
        <v>1.3000000000000001E-2</v>
      </c>
      <c r="I3296" s="23">
        <v>1.3899999999999999E-2</v>
      </c>
      <c r="J3296" s="23">
        <v>1.46E-2</v>
      </c>
      <c r="K3296" s="23">
        <v>1.7500000000000002E-2</v>
      </c>
      <c r="L3296" s="23">
        <v>1.9E-2</v>
      </c>
    </row>
    <row r="3297" spans="1:12">
      <c r="A3297" s="4">
        <v>43885</v>
      </c>
      <c r="B3297" s="23">
        <v>1.5800000000000002E-2</v>
      </c>
      <c r="C3297" s="23">
        <v>1.5300000000000001E-2</v>
      </c>
      <c r="D3297" s="23">
        <v>1.49E-2</v>
      </c>
      <c r="E3297" s="23">
        <v>1.3500000000000002E-2</v>
      </c>
      <c r="F3297" s="23">
        <v>1.26E-2</v>
      </c>
      <c r="G3297" s="23">
        <v>1.21E-2</v>
      </c>
      <c r="H3297" s="23">
        <v>1.21E-2</v>
      </c>
      <c r="I3297" s="23">
        <v>1.3000000000000001E-2</v>
      </c>
      <c r="J3297" s="23">
        <v>1.38E-2</v>
      </c>
      <c r="K3297" s="23">
        <v>1.6799999999999999E-2</v>
      </c>
      <c r="L3297" s="23">
        <v>1.84E-2</v>
      </c>
    </row>
    <row r="3298" spans="1:12">
      <c r="A3298" s="4">
        <v>43886</v>
      </c>
      <c r="B3298" s="23">
        <v>1.5800000000000002E-2</v>
      </c>
      <c r="C3298" s="23">
        <v>1.5300000000000001E-2</v>
      </c>
      <c r="D3298" s="23">
        <v>1.47E-2</v>
      </c>
      <c r="E3298" s="23">
        <v>1.3000000000000001E-2</v>
      </c>
      <c r="F3298" s="23">
        <v>1.2E-2</v>
      </c>
      <c r="G3298" s="23">
        <v>1.1599999999999999E-2</v>
      </c>
      <c r="H3298" s="23">
        <v>1.1599999999999999E-2</v>
      </c>
      <c r="I3298" s="23">
        <v>1.2500000000000001E-2</v>
      </c>
      <c r="J3298" s="23">
        <v>1.3300000000000001E-2</v>
      </c>
      <c r="K3298" s="23">
        <v>1.6299999999999999E-2</v>
      </c>
      <c r="L3298" s="23">
        <v>1.8000000000000002E-2</v>
      </c>
    </row>
    <row r="3299" spans="1:12">
      <c r="A3299" s="4">
        <v>43887</v>
      </c>
      <c r="B3299" s="23">
        <v>1.5800000000000002E-2</v>
      </c>
      <c r="C3299" s="23">
        <v>1.5300000000000001E-2</v>
      </c>
      <c r="D3299" s="23">
        <v>1.4199999999999999E-2</v>
      </c>
      <c r="E3299" s="23">
        <v>1.26E-2</v>
      </c>
      <c r="F3299" s="23">
        <v>1.1599999999999999E-2</v>
      </c>
      <c r="G3299" s="23">
        <v>1.1399999999999999E-2</v>
      </c>
      <c r="H3299" s="23">
        <v>1.1399999999999999E-2</v>
      </c>
      <c r="I3299" s="23">
        <v>1.2500000000000001E-2</v>
      </c>
      <c r="J3299" s="23">
        <v>1.3300000000000001E-2</v>
      </c>
      <c r="K3299" s="23">
        <v>1.6399999999999998E-2</v>
      </c>
      <c r="L3299" s="23">
        <v>1.8100000000000002E-2</v>
      </c>
    </row>
    <row r="3300" spans="1:12">
      <c r="A3300" s="4">
        <v>43888</v>
      </c>
      <c r="B3300" s="23">
        <v>1.5800000000000002E-2</v>
      </c>
      <c r="C3300" s="23">
        <v>1.4499999999999999E-2</v>
      </c>
      <c r="D3300" s="23">
        <v>1.3300000000000001E-2</v>
      </c>
      <c r="E3300" s="23">
        <v>1.18E-2</v>
      </c>
      <c r="F3300" s="23">
        <v>1.11E-2</v>
      </c>
      <c r="G3300" s="23">
        <v>1.0800000000000001E-2</v>
      </c>
      <c r="H3300" s="23">
        <v>1.11E-2</v>
      </c>
      <c r="I3300" s="23">
        <v>1.2199999999999999E-2</v>
      </c>
      <c r="J3300" s="23">
        <v>1.3000000000000001E-2</v>
      </c>
      <c r="K3300" s="23">
        <v>1.61E-2</v>
      </c>
      <c r="L3300" s="23">
        <v>1.7899999999999999E-2</v>
      </c>
    </row>
    <row r="3301" spans="1:12">
      <c r="A3301" s="4">
        <v>43889</v>
      </c>
      <c r="B3301" s="23">
        <v>1.5800000000000002E-2</v>
      </c>
      <c r="C3301" s="23">
        <v>1.2699999999999999E-2</v>
      </c>
      <c r="D3301" s="23">
        <v>1.11E-2</v>
      </c>
      <c r="E3301" s="23">
        <v>9.7000000000000003E-3</v>
      </c>
      <c r="F3301" s="23">
        <v>8.6E-3</v>
      </c>
      <c r="G3301" s="23">
        <v>8.5000000000000006E-3</v>
      </c>
      <c r="H3301" s="23">
        <v>8.8999999999999999E-3</v>
      </c>
      <c r="I3301" s="23">
        <v>1.03E-2</v>
      </c>
      <c r="J3301" s="23">
        <v>1.1299999999999999E-2</v>
      </c>
      <c r="K3301" s="23">
        <v>1.46E-2</v>
      </c>
      <c r="L3301" s="23">
        <v>1.6500000000000001E-2</v>
      </c>
    </row>
    <row r="3302" spans="1:12">
      <c r="A3302" s="4">
        <v>43892</v>
      </c>
      <c r="B3302" s="23">
        <v>1.5900000000000001E-2</v>
      </c>
      <c r="C3302" s="23">
        <v>1.1299999999999999E-2</v>
      </c>
      <c r="D3302" s="23">
        <v>9.4999999999999998E-3</v>
      </c>
      <c r="E3302" s="23">
        <v>8.8999999999999999E-3</v>
      </c>
      <c r="F3302" s="23">
        <v>8.3999999999999995E-3</v>
      </c>
      <c r="G3302" s="23">
        <v>8.5000000000000006E-3</v>
      </c>
      <c r="H3302" s="23">
        <v>8.8000000000000005E-3</v>
      </c>
      <c r="I3302" s="23">
        <v>1.01E-2</v>
      </c>
      <c r="J3302" s="23">
        <v>1.1000000000000001E-2</v>
      </c>
      <c r="K3302" s="23">
        <v>1.46E-2</v>
      </c>
      <c r="L3302" s="23">
        <v>1.66E-2</v>
      </c>
    </row>
    <row r="3303" spans="1:12">
      <c r="A3303" s="4">
        <v>43893</v>
      </c>
      <c r="B3303" s="23">
        <v>1.5900000000000001E-2</v>
      </c>
      <c r="C3303" s="23">
        <v>9.4999999999999998E-3</v>
      </c>
      <c r="D3303" s="23">
        <v>8.3000000000000001E-3</v>
      </c>
      <c r="E3303" s="23">
        <v>7.3000000000000001E-3</v>
      </c>
      <c r="F3303" s="23">
        <v>7.0999999999999995E-3</v>
      </c>
      <c r="G3303" s="23">
        <v>7.1999999999999998E-3</v>
      </c>
      <c r="H3303" s="23">
        <v>7.7000000000000002E-3</v>
      </c>
      <c r="I3303" s="23">
        <v>9.1000000000000004E-3</v>
      </c>
      <c r="J3303" s="23">
        <v>1.0200000000000001E-2</v>
      </c>
      <c r="K3303" s="23">
        <v>1.44E-2</v>
      </c>
      <c r="L3303" s="23">
        <v>1.6399999999999998E-2</v>
      </c>
    </row>
    <row r="3304" spans="1:12">
      <c r="A3304" s="4">
        <v>43894</v>
      </c>
      <c r="B3304" s="23">
        <v>1.09E-2</v>
      </c>
      <c r="C3304" s="23">
        <v>7.1999999999999998E-3</v>
      </c>
      <c r="D3304" s="23">
        <v>6.8000000000000005E-3</v>
      </c>
      <c r="E3304" s="23">
        <v>5.8999999999999999E-3</v>
      </c>
      <c r="F3304" s="23">
        <v>6.7000000000000002E-3</v>
      </c>
      <c r="G3304" s="23">
        <v>6.8000000000000005E-3</v>
      </c>
      <c r="H3304" s="23">
        <v>7.4999999999999997E-3</v>
      </c>
      <c r="I3304" s="23">
        <v>9.0000000000000011E-3</v>
      </c>
      <c r="J3304" s="23">
        <v>1.0200000000000001E-2</v>
      </c>
      <c r="K3304" s="23">
        <v>1.4499999999999999E-2</v>
      </c>
      <c r="L3304" s="23">
        <v>1.67E-2</v>
      </c>
    </row>
    <row r="3305" spans="1:12">
      <c r="A3305" s="4">
        <v>43895</v>
      </c>
      <c r="B3305" s="23">
        <v>1.09E-2</v>
      </c>
      <c r="C3305" s="23">
        <v>6.1999999999999998E-3</v>
      </c>
      <c r="D3305" s="23">
        <v>5.3E-3</v>
      </c>
      <c r="E3305" s="23">
        <v>4.7999999999999996E-3</v>
      </c>
      <c r="F3305" s="23">
        <v>5.8999999999999999E-3</v>
      </c>
      <c r="G3305" s="23">
        <v>6.0999999999999995E-3</v>
      </c>
      <c r="H3305" s="23">
        <v>6.7000000000000002E-3</v>
      </c>
      <c r="I3305" s="23">
        <v>8.1000000000000013E-3</v>
      </c>
      <c r="J3305" s="23">
        <v>9.1999999999999998E-3</v>
      </c>
      <c r="K3305" s="23">
        <v>1.34E-2</v>
      </c>
      <c r="L3305" s="23">
        <v>1.5600000000000001E-2</v>
      </c>
    </row>
    <row r="3306" spans="1:12">
      <c r="A3306" s="4">
        <v>43896</v>
      </c>
      <c r="B3306" s="23">
        <v>1.09E-2</v>
      </c>
      <c r="C3306" s="23">
        <v>4.5000000000000005E-3</v>
      </c>
      <c r="D3306" s="23">
        <v>4.0999999999999995E-3</v>
      </c>
      <c r="E3306" s="23">
        <v>3.9000000000000003E-3</v>
      </c>
      <c r="F3306" s="23">
        <v>4.8999999999999998E-3</v>
      </c>
      <c r="G3306" s="23">
        <v>5.3E-3</v>
      </c>
      <c r="H3306" s="23">
        <v>5.7999999999999996E-3</v>
      </c>
      <c r="I3306" s="23">
        <v>6.8999999999999999E-3</v>
      </c>
      <c r="J3306" s="23">
        <v>7.4000000000000003E-3</v>
      </c>
      <c r="K3306" s="23">
        <v>1.09E-2</v>
      </c>
      <c r="L3306" s="23">
        <v>1.2500000000000001E-2</v>
      </c>
    </row>
    <row r="3307" spans="1:12">
      <c r="A3307" s="4">
        <v>43899</v>
      </c>
      <c r="B3307" s="23">
        <v>1.09E-2</v>
      </c>
      <c r="C3307" s="23">
        <v>3.3E-3</v>
      </c>
      <c r="D3307" s="23">
        <v>2.7000000000000001E-3</v>
      </c>
      <c r="E3307" s="23">
        <v>3.0999999999999999E-3</v>
      </c>
      <c r="F3307" s="23">
        <v>3.8E-3</v>
      </c>
      <c r="G3307" s="23">
        <v>4.0000000000000001E-3</v>
      </c>
      <c r="H3307" s="23">
        <v>4.5999999999999999E-3</v>
      </c>
      <c r="I3307" s="23">
        <v>5.6000000000000008E-3</v>
      </c>
      <c r="J3307" s="23">
        <v>5.4000000000000003E-3</v>
      </c>
      <c r="K3307" s="23">
        <v>8.6999999999999994E-3</v>
      </c>
      <c r="L3307" s="23">
        <v>9.8999999999999991E-3</v>
      </c>
    </row>
    <row r="3308" spans="1:12">
      <c r="A3308" s="4">
        <v>43900</v>
      </c>
      <c r="B3308" s="23">
        <v>1.09E-2</v>
      </c>
      <c r="C3308" s="23">
        <v>4.4000000000000003E-3</v>
      </c>
      <c r="D3308" s="23">
        <v>4.3E-3</v>
      </c>
      <c r="E3308" s="23">
        <v>4.3E-3</v>
      </c>
      <c r="F3308" s="23">
        <v>5.0000000000000001E-3</v>
      </c>
      <c r="G3308" s="23">
        <v>5.7999999999999996E-3</v>
      </c>
      <c r="H3308" s="23">
        <v>6.3E-3</v>
      </c>
      <c r="I3308" s="23">
        <v>7.3000000000000001E-3</v>
      </c>
      <c r="J3308" s="23">
        <v>7.6E-3</v>
      </c>
      <c r="K3308" s="23">
        <v>1.1599999999999999E-2</v>
      </c>
      <c r="L3308" s="23">
        <v>1.2800000000000001E-2</v>
      </c>
    </row>
    <row r="3309" spans="1:12">
      <c r="A3309" s="4">
        <v>43901</v>
      </c>
      <c r="B3309" s="23">
        <v>1.09E-2</v>
      </c>
      <c r="C3309" s="23">
        <v>4.1999999999999997E-3</v>
      </c>
      <c r="D3309" s="23">
        <v>4.0000000000000001E-3</v>
      </c>
      <c r="E3309" s="23">
        <v>4.0000000000000001E-3</v>
      </c>
      <c r="F3309" s="23">
        <v>5.0000000000000001E-3</v>
      </c>
      <c r="G3309" s="23">
        <v>5.7999999999999996E-3</v>
      </c>
      <c r="H3309" s="23">
        <v>6.6E-3</v>
      </c>
      <c r="I3309" s="23">
        <v>7.8000000000000005E-3</v>
      </c>
      <c r="J3309" s="23">
        <v>8.199999999999999E-3</v>
      </c>
      <c r="K3309" s="23">
        <v>1.1299999999999999E-2</v>
      </c>
      <c r="L3309" s="23">
        <v>1.3000000000000001E-2</v>
      </c>
    </row>
    <row r="3310" spans="1:12">
      <c r="A3310" s="4">
        <v>43902</v>
      </c>
      <c r="B3310" s="23">
        <v>1.1000000000000001E-2</v>
      </c>
      <c r="C3310" s="23">
        <v>3.3E-3</v>
      </c>
      <c r="D3310" s="23">
        <v>3.7000000000000002E-3</v>
      </c>
      <c r="E3310" s="23">
        <v>3.9000000000000003E-3</v>
      </c>
      <c r="F3310" s="23">
        <v>5.0000000000000001E-3</v>
      </c>
      <c r="G3310" s="23">
        <v>5.7999999999999996E-3</v>
      </c>
      <c r="H3310" s="23">
        <v>6.6E-3</v>
      </c>
      <c r="I3310" s="23">
        <v>8.199999999999999E-3</v>
      </c>
      <c r="J3310" s="23">
        <v>8.8000000000000005E-3</v>
      </c>
      <c r="K3310" s="23">
        <v>1.2699999999999999E-2</v>
      </c>
      <c r="L3310" s="23">
        <v>1.49E-2</v>
      </c>
    </row>
    <row r="3311" spans="1:12">
      <c r="A3311" s="4">
        <v>43903</v>
      </c>
      <c r="B3311" s="23">
        <v>1.1000000000000001E-2</v>
      </c>
      <c r="C3311" s="23">
        <v>2.8000000000000004E-3</v>
      </c>
      <c r="D3311" s="23">
        <v>3.8E-3</v>
      </c>
      <c r="E3311" s="23">
        <v>3.8E-3</v>
      </c>
      <c r="F3311" s="23">
        <v>4.8999999999999998E-3</v>
      </c>
      <c r="G3311" s="23">
        <v>5.7999999999999996E-3</v>
      </c>
      <c r="H3311" s="23">
        <v>6.9999999999999993E-3</v>
      </c>
      <c r="I3311" s="23">
        <v>8.8999999999999999E-3</v>
      </c>
      <c r="J3311" s="23">
        <v>9.3999999999999986E-3</v>
      </c>
      <c r="K3311" s="23">
        <v>1.3100000000000001E-2</v>
      </c>
      <c r="L3311" s="23">
        <v>1.5600000000000001E-2</v>
      </c>
    </row>
    <row r="3312" spans="1:12">
      <c r="A3312" s="4">
        <v>43906</v>
      </c>
      <c r="B3312" s="23">
        <v>2.5000000000000001E-3</v>
      </c>
      <c r="C3312" s="23">
        <v>2.3999999999999998E-3</v>
      </c>
      <c r="D3312" s="23">
        <v>2.8999999999999998E-3</v>
      </c>
      <c r="E3312" s="23">
        <v>2.8999999999999998E-3</v>
      </c>
      <c r="F3312" s="23">
        <v>3.5999999999999999E-3</v>
      </c>
      <c r="G3312" s="23">
        <v>4.3E-3</v>
      </c>
      <c r="H3312" s="23">
        <v>4.8999999999999998E-3</v>
      </c>
      <c r="I3312" s="23">
        <v>6.7000000000000002E-3</v>
      </c>
      <c r="J3312" s="23">
        <v>7.3000000000000001E-3</v>
      </c>
      <c r="K3312" s="23">
        <v>1.1000000000000001E-2</v>
      </c>
      <c r="L3312" s="23">
        <v>1.34E-2</v>
      </c>
    </row>
    <row r="3313" spans="1:12">
      <c r="A3313" s="4">
        <v>43907</v>
      </c>
      <c r="B3313" s="23">
        <v>2.5000000000000001E-3</v>
      </c>
      <c r="C3313" s="23">
        <v>1.9E-3</v>
      </c>
      <c r="D3313" s="23">
        <v>2.3999999999999998E-3</v>
      </c>
      <c r="E3313" s="23">
        <v>3.0000000000000001E-3</v>
      </c>
      <c r="F3313" s="23">
        <v>4.6999999999999993E-3</v>
      </c>
      <c r="G3313" s="23">
        <v>5.4000000000000003E-3</v>
      </c>
      <c r="H3313" s="23">
        <v>6.6E-3</v>
      </c>
      <c r="I3313" s="23">
        <v>9.1000000000000004E-3</v>
      </c>
      <c r="J3313" s="23">
        <v>1.0200000000000001E-2</v>
      </c>
      <c r="K3313" s="23">
        <v>1.4499999999999999E-2</v>
      </c>
      <c r="L3313" s="23">
        <v>1.6299999999999999E-2</v>
      </c>
    </row>
    <row r="3314" spans="1:12">
      <c r="A3314" s="4">
        <v>43908</v>
      </c>
      <c r="B3314" s="23">
        <v>2.5000000000000001E-3</v>
      </c>
      <c r="C3314" s="23">
        <v>2.0000000000000001E-4</v>
      </c>
      <c r="D3314" s="23">
        <v>8.0000000000000004E-4</v>
      </c>
      <c r="E3314" s="23">
        <v>2.0999999999999999E-3</v>
      </c>
      <c r="F3314" s="23">
        <v>5.4000000000000003E-3</v>
      </c>
      <c r="G3314" s="23">
        <v>6.6E-3</v>
      </c>
      <c r="H3314" s="23">
        <v>7.9000000000000008E-3</v>
      </c>
      <c r="I3314" s="23">
        <v>1.0800000000000001E-2</v>
      </c>
      <c r="J3314" s="23">
        <v>1.18E-2</v>
      </c>
      <c r="K3314" s="23">
        <v>1.6E-2</v>
      </c>
      <c r="L3314" s="23">
        <v>1.77E-2</v>
      </c>
    </row>
    <row r="3315" spans="1:12">
      <c r="A3315" s="4">
        <v>43909</v>
      </c>
      <c r="B3315" s="23">
        <v>2E-3</v>
      </c>
      <c r="C3315" s="23">
        <v>4.0000000000000002E-4</v>
      </c>
      <c r="D3315" s="23">
        <v>5.9999999999999995E-4</v>
      </c>
      <c r="E3315" s="23">
        <v>2E-3</v>
      </c>
      <c r="F3315" s="23">
        <v>4.4000000000000003E-3</v>
      </c>
      <c r="G3315" s="23">
        <v>5.3E-3</v>
      </c>
      <c r="H3315" s="23">
        <v>6.6E-3</v>
      </c>
      <c r="I3315" s="23">
        <v>0.01</v>
      </c>
      <c r="J3315" s="23">
        <v>1.1200000000000002E-2</v>
      </c>
      <c r="K3315" s="23">
        <v>1.5600000000000001E-2</v>
      </c>
      <c r="L3315" s="23">
        <v>1.78E-2</v>
      </c>
    </row>
    <row r="3316" spans="1:12">
      <c r="A3316" s="4">
        <v>43910</v>
      </c>
      <c r="B3316" s="23">
        <v>1.5E-3</v>
      </c>
      <c r="C3316" s="23">
        <v>5.0000000000000001E-4</v>
      </c>
      <c r="D3316" s="23">
        <v>5.0000000000000001E-4</v>
      </c>
      <c r="E3316" s="23">
        <v>1.5E-3</v>
      </c>
      <c r="F3316" s="23">
        <v>3.7000000000000002E-3</v>
      </c>
      <c r="G3316" s="23">
        <v>4.0999999999999995E-3</v>
      </c>
      <c r="H3316" s="23">
        <v>5.1999999999999998E-3</v>
      </c>
      <c r="I3316" s="23">
        <v>8.199999999999999E-3</v>
      </c>
      <c r="J3316" s="23">
        <v>9.1999999999999998E-3</v>
      </c>
      <c r="K3316" s="23">
        <v>1.3500000000000002E-2</v>
      </c>
      <c r="L3316" s="23">
        <v>1.55E-2</v>
      </c>
    </row>
    <row r="3317" spans="1:12">
      <c r="A3317" s="4">
        <v>43913</v>
      </c>
      <c r="B3317" s="23">
        <v>1.5E-3</v>
      </c>
      <c r="C3317" s="23">
        <v>2.0000000000000001E-4</v>
      </c>
      <c r="D3317" s="23">
        <v>8.0000000000000004E-4</v>
      </c>
      <c r="E3317" s="23">
        <v>1.7000000000000001E-3</v>
      </c>
      <c r="F3317" s="23">
        <v>2.8000000000000004E-3</v>
      </c>
      <c r="G3317" s="23">
        <v>3.0999999999999999E-3</v>
      </c>
      <c r="H3317" s="23">
        <v>3.8E-3</v>
      </c>
      <c r="I3317" s="23">
        <v>6.3E-3</v>
      </c>
      <c r="J3317" s="23">
        <v>7.6E-3</v>
      </c>
      <c r="K3317" s="23">
        <v>1.1200000000000002E-2</v>
      </c>
      <c r="L3317" s="23">
        <v>1.3300000000000001E-2</v>
      </c>
    </row>
    <row r="3318" spans="1:12">
      <c r="A3318" s="4">
        <v>43914</v>
      </c>
      <c r="B3318" s="23">
        <v>1.1999999999999999E-3</v>
      </c>
      <c r="C3318" s="23">
        <v>1E-4</v>
      </c>
      <c r="D3318" s="23">
        <v>8.9999999999999998E-4</v>
      </c>
      <c r="E3318" s="23">
        <v>2.5000000000000001E-3</v>
      </c>
      <c r="F3318" s="23">
        <v>3.8E-3</v>
      </c>
      <c r="G3318" s="23">
        <v>4.4000000000000003E-3</v>
      </c>
      <c r="H3318" s="23">
        <v>5.1999999999999998E-3</v>
      </c>
      <c r="I3318" s="23">
        <v>7.4999999999999997E-3</v>
      </c>
      <c r="J3318" s="23">
        <v>8.3999999999999995E-3</v>
      </c>
      <c r="K3318" s="23">
        <v>1.1899999999999999E-2</v>
      </c>
      <c r="L3318" s="23">
        <v>1.3899999999999999E-2</v>
      </c>
    </row>
    <row r="3319" spans="1:12">
      <c r="A3319" s="4">
        <v>43915</v>
      </c>
      <c r="B3319" s="23">
        <v>1E-3</v>
      </c>
      <c r="C3319" s="23">
        <v>0</v>
      </c>
      <c r="D3319" s="23">
        <v>7.000000000000001E-4</v>
      </c>
      <c r="E3319" s="23">
        <v>1.9E-3</v>
      </c>
      <c r="F3319" s="23">
        <v>3.4000000000000002E-3</v>
      </c>
      <c r="G3319" s="23">
        <v>4.0999999999999995E-3</v>
      </c>
      <c r="H3319" s="23">
        <v>5.6000000000000008E-3</v>
      </c>
      <c r="I3319" s="23">
        <v>7.7000000000000002E-3</v>
      </c>
      <c r="J3319" s="23">
        <v>8.8000000000000005E-3</v>
      </c>
      <c r="K3319" s="23">
        <v>1.23E-2</v>
      </c>
      <c r="L3319" s="23">
        <v>1.4499999999999999E-2</v>
      </c>
    </row>
    <row r="3320" spans="1:12">
      <c r="A3320" s="4">
        <v>43916</v>
      </c>
      <c r="B3320" s="23">
        <v>1E-3</v>
      </c>
      <c r="C3320" s="23">
        <v>0</v>
      </c>
      <c r="D3320" s="23">
        <v>4.0000000000000002E-4</v>
      </c>
      <c r="E3320" s="23">
        <v>1.2999999999999999E-3</v>
      </c>
      <c r="F3320" s="23">
        <v>3.0000000000000001E-3</v>
      </c>
      <c r="G3320" s="23">
        <v>3.5999999999999999E-3</v>
      </c>
      <c r="H3320" s="23">
        <v>5.1000000000000004E-3</v>
      </c>
      <c r="I3320" s="23">
        <v>7.1999999999999998E-3</v>
      </c>
      <c r="J3320" s="23">
        <v>8.3000000000000001E-3</v>
      </c>
      <c r="K3320" s="23">
        <v>1.2E-2</v>
      </c>
      <c r="L3320" s="23">
        <v>1.4199999999999999E-2</v>
      </c>
    </row>
    <row r="3321" spans="1:12">
      <c r="A3321" s="4">
        <v>43917</v>
      </c>
      <c r="B3321" s="23">
        <v>1E-3</v>
      </c>
      <c r="C3321" s="23">
        <v>2.9999999999999997E-4</v>
      </c>
      <c r="D3321" s="23">
        <v>2.0000000000000001E-4</v>
      </c>
      <c r="E3321" s="23">
        <v>1.1000000000000001E-3</v>
      </c>
      <c r="F3321" s="23">
        <v>2.5000000000000001E-3</v>
      </c>
      <c r="G3321" s="23">
        <v>3.0000000000000001E-3</v>
      </c>
      <c r="H3321" s="23">
        <v>4.0999999999999995E-3</v>
      </c>
      <c r="I3321" s="23">
        <v>6.0000000000000001E-3</v>
      </c>
      <c r="J3321" s="23">
        <v>7.1999999999999998E-3</v>
      </c>
      <c r="K3321" s="23">
        <v>1.09E-2</v>
      </c>
      <c r="L3321" s="23">
        <v>1.29E-2</v>
      </c>
    </row>
    <row r="3322" spans="1:12">
      <c r="A3322" s="4">
        <v>43920</v>
      </c>
      <c r="B3322" s="23">
        <v>8.9999999999999998E-4</v>
      </c>
      <c r="C3322" s="23">
        <v>1.1999999999999999E-3</v>
      </c>
      <c r="D3322" s="23">
        <v>1.1999999999999999E-3</v>
      </c>
      <c r="E3322" s="23">
        <v>1.4000000000000002E-3</v>
      </c>
      <c r="F3322" s="23">
        <v>2.3E-3</v>
      </c>
      <c r="G3322" s="23">
        <v>2.8999999999999998E-3</v>
      </c>
      <c r="H3322" s="23">
        <v>3.9000000000000003E-3</v>
      </c>
      <c r="I3322" s="23">
        <v>5.6999999999999993E-3</v>
      </c>
      <c r="J3322" s="23">
        <v>6.9999999999999993E-3</v>
      </c>
      <c r="K3322" s="23">
        <v>1.1000000000000001E-2</v>
      </c>
      <c r="L3322" s="23">
        <v>1.3100000000000001E-2</v>
      </c>
    </row>
    <row r="3323" spans="1:12">
      <c r="A3323" s="4">
        <v>43921</v>
      </c>
      <c r="B3323" s="23">
        <v>8.0000000000000004E-4</v>
      </c>
      <c r="C3323" s="23">
        <v>1.1000000000000001E-3</v>
      </c>
      <c r="D3323" s="23">
        <v>1.5E-3</v>
      </c>
      <c r="E3323" s="23">
        <v>1.7000000000000001E-3</v>
      </c>
      <c r="F3323" s="23">
        <v>2.3E-3</v>
      </c>
      <c r="G3323" s="23">
        <v>2.8999999999999998E-3</v>
      </c>
      <c r="H3323" s="23">
        <v>3.7000000000000002E-3</v>
      </c>
      <c r="I3323" s="23">
        <v>5.5000000000000005E-3</v>
      </c>
      <c r="J3323" s="23">
        <v>6.9999999999999993E-3</v>
      </c>
      <c r="K3323" s="23">
        <v>1.15E-2</v>
      </c>
      <c r="L3323" s="23">
        <v>1.3500000000000002E-2</v>
      </c>
    </row>
    <row r="3324" spans="1:12">
      <c r="A3324" s="4">
        <v>43922</v>
      </c>
      <c r="B3324" s="23">
        <v>5.9999999999999995E-4</v>
      </c>
      <c r="C3324" s="23">
        <v>8.9999999999999998E-4</v>
      </c>
      <c r="D3324" s="23">
        <v>1.4000000000000002E-3</v>
      </c>
      <c r="E3324" s="23">
        <v>1.6000000000000001E-3</v>
      </c>
      <c r="F3324" s="23">
        <v>2.3E-3</v>
      </c>
      <c r="G3324" s="23">
        <v>2.8000000000000004E-3</v>
      </c>
      <c r="H3324" s="23">
        <v>3.7000000000000002E-3</v>
      </c>
      <c r="I3324" s="23">
        <v>5.1000000000000004E-3</v>
      </c>
      <c r="J3324" s="23">
        <v>6.1999999999999998E-3</v>
      </c>
      <c r="K3324" s="23">
        <v>1.04E-2</v>
      </c>
      <c r="L3324" s="23">
        <v>1.2699999999999999E-2</v>
      </c>
    </row>
    <row r="3325" spans="1:12">
      <c r="A3325" s="4">
        <v>43923</v>
      </c>
      <c r="B3325" s="23">
        <v>5.0000000000000001E-4</v>
      </c>
      <c r="C3325" s="23">
        <v>8.9999999999999998E-4</v>
      </c>
      <c r="D3325" s="23">
        <v>1.5E-3</v>
      </c>
      <c r="E3325" s="23">
        <v>1.4000000000000002E-3</v>
      </c>
      <c r="F3325" s="23">
        <v>2.3E-3</v>
      </c>
      <c r="G3325" s="23">
        <v>2.8999999999999998E-3</v>
      </c>
      <c r="H3325" s="23">
        <v>3.9000000000000003E-3</v>
      </c>
      <c r="I3325" s="23">
        <v>5.3E-3</v>
      </c>
      <c r="J3325" s="23">
        <v>6.3E-3</v>
      </c>
      <c r="K3325" s="23">
        <v>1.04E-2</v>
      </c>
      <c r="L3325" s="23">
        <v>1.26E-2</v>
      </c>
    </row>
    <row r="3326" spans="1:12">
      <c r="A3326" s="4">
        <v>43924</v>
      </c>
      <c r="B3326" s="23">
        <v>5.0000000000000001E-4</v>
      </c>
      <c r="C3326" s="23">
        <v>1E-3</v>
      </c>
      <c r="D3326" s="23">
        <v>1.5E-3</v>
      </c>
      <c r="E3326" s="23">
        <v>1.5E-3</v>
      </c>
      <c r="F3326" s="23">
        <v>2.3E-3</v>
      </c>
      <c r="G3326" s="23">
        <v>3.0000000000000001E-3</v>
      </c>
      <c r="H3326" s="23">
        <v>3.9000000000000003E-3</v>
      </c>
      <c r="I3326" s="23">
        <v>5.1999999999999998E-3</v>
      </c>
      <c r="J3326" s="23">
        <v>6.1999999999999998E-3</v>
      </c>
      <c r="K3326" s="23">
        <v>1.0500000000000001E-2</v>
      </c>
      <c r="L3326" s="23">
        <v>1.24E-2</v>
      </c>
    </row>
    <row r="3327" spans="1:12">
      <c r="A3327" s="4">
        <v>43927</v>
      </c>
      <c r="B3327" s="23">
        <v>5.0000000000000001E-4</v>
      </c>
      <c r="C3327" s="23">
        <v>1.5E-3</v>
      </c>
      <c r="D3327" s="23">
        <v>1.7000000000000001E-3</v>
      </c>
      <c r="E3327" s="23">
        <v>2E-3</v>
      </c>
      <c r="F3327" s="23">
        <v>2.7000000000000001E-3</v>
      </c>
      <c r="G3327" s="23">
        <v>3.4999999999999996E-3</v>
      </c>
      <c r="H3327" s="23">
        <v>4.4000000000000003E-3</v>
      </c>
      <c r="I3327" s="23">
        <v>5.7999999999999996E-3</v>
      </c>
      <c r="J3327" s="23">
        <v>6.7000000000000002E-3</v>
      </c>
      <c r="K3327" s="23">
        <v>1.0800000000000001E-2</v>
      </c>
      <c r="L3327" s="23">
        <v>1.2699999999999999E-2</v>
      </c>
    </row>
    <row r="3328" spans="1:12">
      <c r="A3328" s="4">
        <v>43928</v>
      </c>
      <c r="B3328" s="23">
        <v>5.0000000000000001E-4</v>
      </c>
      <c r="C3328" s="23">
        <v>1.4000000000000002E-3</v>
      </c>
      <c r="D3328" s="23">
        <v>2E-3</v>
      </c>
      <c r="E3328" s="23">
        <v>2E-3</v>
      </c>
      <c r="F3328" s="23">
        <v>2.8000000000000004E-3</v>
      </c>
      <c r="G3328" s="23">
        <v>3.5999999999999999E-3</v>
      </c>
      <c r="H3328" s="23">
        <v>4.7999999999999996E-3</v>
      </c>
      <c r="I3328" s="23">
        <v>6.4000000000000003E-3</v>
      </c>
      <c r="J3328" s="23">
        <v>7.4999999999999997E-3</v>
      </c>
      <c r="K3328" s="23">
        <v>1.1299999999999999E-2</v>
      </c>
      <c r="L3328" s="23">
        <v>1.32E-2</v>
      </c>
    </row>
    <row r="3329" spans="1:12">
      <c r="A3329" s="4">
        <v>43929</v>
      </c>
      <c r="B3329" s="23">
        <v>5.0000000000000001E-4</v>
      </c>
      <c r="C3329" s="23">
        <v>2.2000000000000001E-3</v>
      </c>
      <c r="D3329" s="23">
        <v>2.3999999999999998E-3</v>
      </c>
      <c r="E3329" s="23">
        <v>2.3E-3</v>
      </c>
      <c r="F3329" s="23">
        <v>2.7000000000000001E-3</v>
      </c>
      <c r="G3329" s="23">
        <v>3.4000000000000002E-3</v>
      </c>
      <c r="H3329" s="23">
        <v>4.6999999999999993E-3</v>
      </c>
      <c r="I3329" s="23">
        <v>6.5000000000000006E-3</v>
      </c>
      <c r="J3329" s="23">
        <v>7.7000000000000002E-3</v>
      </c>
      <c r="K3329" s="23">
        <v>1.18E-2</v>
      </c>
      <c r="L3329" s="23">
        <v>1.37E-2</v>
      </c>
    </row>
    <row r="3330" spans="1:12">
      <c r="A3330" s="4">
        <v>43930</v>
      </c>
      <c r="B3330" s="23">
        <v>5.0000000000000001E-4</v>
      </c>
      <c r="C3330" s="23">
        <v>2.5000000000000001E-3</v>
      </c>
      <c r="D3330" s="23">
        <v>2.3999999999999998E-3</v>
      </c>
      <c r="E3330" s="23">
        <v>2.5000000000000001E-3</v>
      </c>
      <c r="F3330" s="23">
        <v>2.3E-3</v>
      </c>
      <c r="G3330" s="23">
        <v>2.8999999999999998E-3</v>
      </c>
      <c r="H3330" s="23">
        <v>4.0999999999999995E-3</v>
      </c>
      <c r="I3330" s="23">
        <v>6.0000000000000001E-3</v>
      </c>
      <c r="J3330" s="23">
        <v>7.3000000000000001E-3</v>
      </c>
      <c r="K3330" s="23">
        <v>1.15E-2</v>
      </c>
      <c r="L3330" s="23">
        <v>1.3500000000000002E-2</v>
      </c>
    </row>
    <row r="3331" spans="1:12">
      <c r="A3331" s="4">
        <v>43934</v>
      </c>
      <c r="B3331" s="23">
        <v>5.0000000000000001E-4</v>
      </c>
      <c r="C3331" s="23">
        <v>2.5999999999999999E-3</v>
      </c>
      <c r="D3331" s="23">
        <v>2.7000000000000001E-3</v>
      </c>
      <c r="E3331" s="23">
        <v>2.7000000000000001E-3</v>
      </c>
      <c r="F3331" s="23">
        <v>2.5000000000000001E-3</v>
      </c>
      <c r="G3331" s="23">
        <v>3.0999999999999999E-3</v>
      </c>
      <c r="H3331" s="23">
        <v>4.4000000000000003E-3</v>
      </c>
      <c r="I3331" s="23">
        <v>6.3E-3</v>
      </c>
      <c r="J3331" s="23">
        <v>7.6E-3</v>
      </c>
      <c r="K3331" s="23">
        <v>1.1899999999999999E-2</v>
      </c>
      <c r="L3331" s="23">
        <v>1.3899999999999999E-2</v>
      </c>
    </row>
    <row r="3332" spans="1:12">
      <c r="A3332" s="4">
        <v>43935</v>
      </c>
      <c r="B3332" s="23">
        <v>5.0000000000000001E-4</v>
      </c>
      <c r="C3332" s="23">
        <v>2E-3</v>
      </c>
      <c r="D3332" s="23">
        <v>2.3999999999999998E-3</v>
      </c>
      <c r="E3332" s="23">
        <v>2.5000000000000001E-3</v>
      </c>
      <c r="F3332" s="23">
        <v>2.3E-3</v>
      </c>
      <c r="G3332" s="23">
        <v>2.8999999999999998E-3</v>
      </c>
      <c r="H3332" s="23">
        <v>4.1999999999999997E-3</v>
      </c>
      <c r="I3332" s="23">
        <v>6.0999999999999995E-3</v>
      </c>
      <c r="J3332" s="23">
        <v>7.6E-3</v>
      </c>
      <c r="K3332" s="23">
        <v>1.1899999999999999E-2</v>
      </c>
      <c r="L3332" s="23">
        <v>1.41E-2</v>
      </c>
    </row>
    <row r="3333" spans="1:12">
      <c r="A3333" s="4">
        <v>43936</v>
      </c>
      <c r="B3333" s="23">
        <v>5.0000000000000001E-4</v>
      </c>
      <c r="C3333" s="23">
        <v>1.4000000000000002E-3</v>
      </c>
      <c r="D3333" s="23">
        <v>1.9E-3</v>
      </c>
      <c r="E3333" s="23">
        <v>1.9E-3</v>
      </c>
      <c r="F3333" s="23">
        <v>2E-3</v>
      </c>
      <c r="G3333" s="23">
        <v>2.3999999999999998E-3</v>
      </c>
      <c r="H3333" s="23">
        <v>3.4000000000000002E-3</v>
      </c>
      <c r="I3333" s="23">
        <v>4.8999999999999998E-3</v>
      </c>
      <c r="J3333" s="23">
        <v>6.3E-3</v>
      </c>
      <c r="K3333" s="23">
        <v>1.06E-2</v>
      </c>
      <c r="L3333" s="23">
        <v>1.2699999999999999E-2</v>
      </c>
    </row>
    <row r="3334" spans="1:12">
      <c r="A3334" s="4">
        <v>43937</v>
      </c>
      <c r="B3334" s="23">
        <v>5.0000000000000001E-4</v>
      </c>
      <c r="C3334" s="23">
        <v>1.4000000000000002E-3</v>
      </c>
      <c r="D3334" s="23">
        <v>1.8E-3</v>
      </c>
      <c r="E3334" s="23">
        <v>1.7000000000000001E-3</v>
      </c>
      <c r="F3334" s="23">
        <v>2E-3</v>
      </c>
      <c r="G3334" s="23">
        <v>2.5000000000000001E-3</v>
      </c>
      <c r="H3334" s="23">
        <v>3.4999999999999996E-3</v>
      </c>
      <c r="I3334" s="23">
        <v>5.0000000000000001E-3</v>
      </c>
      <c r="J3334" s="23">
        <v>6.0999999999999995E-3</v>
      </c>
      <c r="K3334" s="23">
        <v>1.01E-2</v>
      </c>
      <c r="L3334" s="23">
        <v>1.21E-2</v>
      </c>
    </row>
    <row r="3335" spans="1:12">
      <c r="A3335" s="4">
        <v>43938</v>
      </c>
      <c r="B3335" s="23">
        <v>5.0000000000000001E-4</v>
      </c>
      <c r="C3335" s="23">
        <v>1.1999999999999999E-3</v>
      </c>
      <c r="D3335" s="23">
        <v>1.6000000000000001E-3</v>
      </c>
      <c r="E3335" s="23">
        <v>1.6000000000000001E-3</v>
      </c>
      <c r="F3335" s="23">
        <v>2E-3</v>
      </c>
      <c r="G3335" s="23">
        <v>2.5999999999999999E-3</v>
      </c>
      <c r="H3335" s="23">
        <v>3.5999999999999999E-3</v>
      </c>
      <c r="I3335" s="23">
        <v>5.3E-3</v>
      </c>
      <c r="J3335" s="23">
        <v>6.5000000000000006E-3</v>
      </c>
      <c r="K3335" s="23">
        <v>1.0800000000000001E-2</v>
      </c>
      <c r="L3335" s="23">
        <v>1.2699999999999999E-2</v>
      </c>
    </row>
    <row r="3336" spans="1:12">
      <c r="A3336" s="4">
        <v>43941</v>
      </c>
      <c r="B3336" s="23">
        <v>5.0000000000000001E-4</v>
      </c>
      <c r="C3336" s="23">
        <v>1.1999999999999999E-3</v>
      </c>
      <c r="D3336" s="23">
        <v>1.5E-3</v>
      </c>
      <c r="E3336" s="23">
        <v>1.5E-3</v>
      </c>
      <c r="F3336" s="23">
        <v>2E-3</v>
      </c>
      <c r="G3336" s="23">
        <v>2.5999999999999999E-3</v>
      </c>
      <c r="H3336" s="23">
        <v>3.4999999999999996E-3</v>
      </c>
      <c r="I3336" s="23">
        <v>5.1000000000000004E-3</v>
      </c>
      <c r="J3336" s="23">
        <v>6.3E-3</v>
      </c>
      <c r="K3336" s="23">
        <v>1.04E-2</v>
      </c>
      <c r="L3336" s="23">
        <v>1.23E-2</v>
      </c>
    </row>
    <row r="3337" spans="1:12">
      <c r="A3337" s="4">
        <v>43942</v>
      </c>
      <c r="B3337" s="23">
        <v>5.0000000000000001E-4</v>
      </c>
      <c r="C3337" s="23">
        <v>1.1000000000000001E-3</v>
      </c>
      <c r="D3337" s="23">
        <v>1.4000000000000002E-3</v>
      </c>
      <c r="E3337" s="23">
        <v>1.7000000000000001E-3</v>
      </c>
      <c r="F3337" s="23">
        <v>2E-3</v>
      </c>
      <c r="G3337" s="23">
        <v>2.3999999999999998E-3</v>
      </c>
      <c r="H3337" s="23">
        <v>3.4000000000000002E-3</v>
      </c>
      <c r="I3337" s="23">
        <v>4.7999999999999996E-3</v>
      </c>
      <c r="J3337" s="23">
        <v>5.7999999999999996E-3</v>
      </c>
      <c r="K3337" s="23">
        <v>9.7999999999999997E-3</v>
      </c>
      <c r="L3337" s="23">
        <v>1.1699999999999999E-2</v>
      </c>
    </row>
    <row r="3338" spans="1:12">
      <c r="A3338" s="4">
        <v>43943</v>
      </c>
      <c r="B3338" s="23">
        <v>5.0000000000000001E-4</v>
      </c>
      <c r="C3338" s="23">
        <v>1.1999999999999999E-3</v>
      </c>
      <c r="D3338" s="23">
        <v>1.4000000000000002E-3</v>
      </c>
      <c r="E3338" s="23">
        <v>1.6000000000000001E-3</v>
      </c>
      <c r="F3338" s="23">
        <v>2.2000000000000001E-3</v>
      </c>
      <c r="G3338" s="23">
        <v>2.5999999999999999E-3</v>
      </c>
      <c r="H3338" s="23">
        <v>3.7000000000000002E-3</v>
      </c>
      <c r="I3338" s="23">
        <v>5.1999999999999998E-3</v>
      </c>
      <c r="J3338" s="23">
        <v>6.3E-3</v>
      </c>
      <c r="K3338" s="23">
        <v>1.03E-2</v>
      </c>
      <c r="L3338" s="23">
        <v>1.2199999999999999E-2</v>
      </c>
    </row>
    <row r="3339" spans="1:12">
      <c r="A3339" s="4">
        <v>43944</v>
      </c>
      <c r="B3339" s="23">
        <v>4.0000000000000002E-4</v>
      </c>
      <c r="C3339" s="23">
        <v>1.1000000000000001E-3</v>
      </c>
      <c r="D3339" s="23">
        <v>1.4000000000000002E-3</v>
      </c>
      <c r="E3339" s="23">
        <v>1.7000000000000001E-3</v>
      </c>
      <c r="F3339" s="23">
        <v>2.2000000000000001E-3</v>
      </c>
      <c r="G3339" s="23">
        <v>2.5999999999999999E-3</v>
      </c>
      <c r="H3339" s="23">
        <v>3.7000000000000002E-3</v>
      </c>
      <c r="I3339" s="23">
        <v>5.1000000000000004E-3</v>
      </c>
      <c r="J3339" s="23">
        <v>6.0999999999999995E-3</v>
      </c>
      <c r="K3339" s="23">
        <v>9.8999999999999991E-3</v>
      </c>
      <c r="L3339" s="23">
        <v>1.18E-2</v>
      </c>
    </row>
    <row r="3340" spans="1:12">
      <c r="A3340" s="4">
        <v>43945</v>
      </c>
      <c r="B3340" s="23">
        <v>5.0000000000000001E-4</v>
      </c>
      <c r="C3340" s="23">
        <v>1.1999999999999999E-3</v>
      </c>
      <c r="D3340" s="23">
        <v>1.4000000000000002E-3</v>
      </c>
      <c r="E3340" s="23">
        <v>1.8E-3</v>
      </c>
      <c r="F3340" s="23">
        <v>2.2000000000000001E-3</v>
      </c>
      <c r="G3340" s="23">
        <v>2.5999999999999999E-3</v>
      </c>
      <c r="H3340" s="23">
        <v>3.5999999999999999E-3</v>
      </c>
      <c r="I3340" s="23">
        <v>5.1000000000000004E-3</v>
      </c>
      <c r="J3340" s="23">
        <v>6.0000000000000001E-3</v>
      </c>
      <c r="K3340" s="23">
        <v>9.7999999999999997E-3</v>
      </c>
      <c r="L3340" s="23">
        <v>1.1699999999999999E-2</v>
      </c>
    </row>
    <row r="3341" spans="1:12">
      <c r="A3341" s="4">
        <v>43948</v>
      </c>
      <c r="B3341" s="23">
        <v>4.0000000000000002E-4</v>
      </c>
      <c r="C3341" s="23">
        <v>1.1999999999999999E-3</v>
      </c>
      <c r="D3341" s="23">
        <v>1.5E-3</v>
      </c>
      <c r="E3341" s="23">
        <v>1.7000000000000001E-3</v>
      </c>
      <c r="F3341" s="23">
        <v>2.3999999999999998E-3</v>
      </c>
      <c r="G3341" s="23">
        <v>2.8999999999999998E-3</v>
      </c>
      <c r="H3341" s="23">
        <v>4.0999999999999995E-3</v>
      </c>
      <c r="I3341" s="23">
        <v>5.6000000000000008E-3</v>
      </c>
      <c r="J3341" s="23">
        <v>6.7000000000000002E-3</v>
      </c>
      <c r="K3341" s="23">
        <v>1.06E-2</v>
      </c>
      <c r="L3341" s="23">
        <v>1.2500000000000001E-2</v>
      </c>
    </row>
    <row r="3342" spans="1:12">
      <c r="A3342" s="4">
        <v>43949</v>
      </c>
      <c r="B3342" s="23">
        <v>4.0000000000000002E-4</v>
      </c>
      <c r="C3342" s="23">
        <v>1.1000000000000001E-3</v>
      </c>
      <c r="D3342" s="23">
        <v>1.2999999999999999E-3</v>
      </c>
      <c r="E3342" s="23">
        <v>1.6000000000000001E-3</v>
      </c>
      <c r="F3342" s="23">
        <v>2E-3</v>
      </c>
      <c r="G3342" s="23">
        <v>2.5999999999999999E-3</v>
      </c>
      <c r="H3342" s="23">
        <v>3.7000000000000002E-3</v>
      </c>
      <c r="I3342" s="23">
        <v>5.1999999999999998E-3</v>
      </c>
      <c r="J3342" s="23">
        <v>6.1999999999999998E-3</v>
      </c>
      <c r="K3342" s="23">
        <v>0.01</v>
      </c>
      <c r="L3342" s="23">
        <v>1.2E-2</v>
      </c>
    </row>
    <row r="3343" spans="1:12">
      <c r="A3343" s="4">
        <v>43950</v>
      </c>
      <c r="B3343" s="23">
        <v>4.0000000000000002E-4</v>
      </c>
      <c r="C3343" s="23">
        <v>1E-3</v>
      </c>
      <c r="D3343" s="23">
        <v>1.1999999999999999E-3</v>
      </c>
      <c r="E3343" s="23">
        <v>1.8E-3</v>
      </c>
      <c r="F3343" s="23">
        <v>2E-3</v>
      </c>
      <c r="G3343" s="23">
        <v>2.3999999999999998E-3</v>
      </c>
      <c r="H3343" s="23">
        <v>3.5999999999999999E-3</v>
      </c>
      <c r="I3343" s="23">
        <v>5.1999999999999998E-3</v>
      </c>
      <c r="J3343" s="23">
        <v>6.3E-3</v>
      </c>
      <c r="K3343" s="23">
        <v>1.0200000000000001E-2</v>
      </c>
      <c r="L3343" s="23">
        <v>1.24E-2</v>
      </c>
    </row>
    <row r="3344" spans="1:12">
      <c r="A3344" s="4">
        <v>43951</v>
      </c>
      <c r="B3344" s="23">
        <v>5.0000000000000001E-4</v>
      </c>
      <c r="C3344" s="23">
        <v>8.9999999999999998E-4</v>
      </c>
      <c r="D3344" s="23">
        <v>1.1000000000000001E-3</v>
      </c>
      <c r="E3344" s="23">
        <v>1.6000000000000001E-3</v>
      </c>
      <c r="F3344" s="23">
        <v>2E-3</v>
      </c>
      <c r="G3344" s="23">
        <v>2.3999999999999998E-3</v>
      </c>
      <c r="H3344" s="23">
        <v>3.5999999999999999E-3</v>
      </c>
      <c r="I3344" s="23">
        <v>5.3E-3</v>
      </c>
      <c r="J3344" s="23">
        <v>6.4000000000000003E-3</v>
      </c>
      <c r="K3344" s="23">
        <v>1.0500000000000001E-2</v>
      </c>
      <c r="L3344" s="23">
        <v>1.2800000000000001E-2</v>
      </c>
    </row>
    <row r="3345" spans="1:12">
      <c r="A3345" s="4">
        <v>43952</v>
      </c>
      <c r="B3345" s="23">
        <v>5.0000000000000001E-4</v>
      </c>
      <c r="C3345" s="23">
        <v>1.1999999999999999E-3</v>
      </c>
      <c r="D3345" s="23">
        <v>1.1999999999999999E-3</v>
      </c>
      <c r="E3345" s="23">
        <v>1.7000000000000001E-3</v>
      </c>
      <c r="F3345" s="23">
        <v>2E-3</v>
      </c>
      <c r="G3345" s="23">
        <v>2.5000000000000001E-3</v>
      </c>
      <c r="H3345" s="23">
        <v>3.5999999999999999E-3</v>
      </c>
      <c r="I3345" s="23">
        <v>5.3E-3</v>
      </c>
      <c r="J3345" s="23">
        <v>6.4000000000000003E-3</v>
      </c>
      <c r="K3345" s="23">
        <v>1.04E-2</v>
      </c>
      <c r="L3345" s="23">
        <v>1.2699999999999999E-2</v>
      </c>
    </row>
    <row r="3346" spans="1:12">
      <c r="A3346" s="4">
        <v>43955</v>
      </c>
      <c r="B3346" s="23">
        <v>5.0000000000000001E-4</v>
      </c>
      <c r="C3346" s="23">
        <v>1.2999999999999999E-3</v>
      </c>
      <c r="D3346" s="23">
        <v>1.4000000000000002E-3</v>
      </c>
      <c r="E3346" s="23">
        <v>1.6000000000000001E-3</v>
      </c>
      <c r="F3346" s="23">
        <v>1.9E-3</v>
      </c>
      <c r="G3346" s="23">
        <v>2.3999999999999998E-3</v>
      </c>
      <c r="H3346" s="23">
        <v>3.5999999999999999E-3</v>
      </c>
      <c r="I3346" s="23">
        <v>5.1999999999999998E-3</v>
      </c>
      <c r="J3346" s="23">
        <v>6.4000000000000003E-3</v>
      </c>
      <c r="K3346" s="23">
        <v>1.0500000000000001E-2</v>
      </c>
      <c r="L3346" s="23">
        <v>1.29E-2</v>
      </c>
    </row>
    <row r="3347" spans="1:12">
      <c r="A3347" s="4">
        <v>43956</v>
      </c>
      <c r="B3347" s="23">
        <v>5.0000000000000001E-4</v>
      </c>
      <c r="C3347" s="23">
        <v>1.2999999999999999E-3</v>
      </c>
      <c r="D3347" s="23">
        <v>1.5E-3</v>
      </c>
      <c r="E3347" s="23">
        <v>1.6000000000000001E-3</v>
      </c>
      <c r="F3347" s="23">
        <v>1.9E-3</v>
      </c>
      <c r="G3347" s="23">
        <v>2.3999999999999998E-3</v>
      </c>
      <c r="H3347" s="23">
        <v>3.5999999999999999E-3</v>
      </c>
      <c r="I3347" s="23">
        <v>5.3E-3</v>
      </c>
      <c r="J3347" s="23">
        <v>6.6E-3</v>
      </c>
      <c r="K3347" s="23">
        <v>1.0700000000000001E-2</v>
      </c>
      <c r="L3347" s="23">
        <v>1.32E-2</v>
      </c>
    </row>
    <row r="3348" spans="1:12">
      <c r="A3348" s="4">
        <v>43957</v>
      </c>
      <c r="B3348" s="23">
        <v>5.0000000000000001E-4</v>
      </c>
      <c r="C3348" s="23">
        <v>1.1999999999999999E-3</v>
      </c>
      <c r="D3348" s="23">
        <v>1.6000000000000001E-3</v>
      </c>
      <c r="E3348" s="23">
        <v>1.6000000000000001E-3</v>
      </c>
      <c r="F3348" s="23">
        <v>1.7000000000000001E-3</v>
      </c>
      <c r="G3348" s="23">
        <v>2.3999999999999998E-3</v>
      </c>
      <c r="H3348" s="23">
        <v>3.7000000000000002E-3</v>
      </c>
      <c r="I3348" s="23">
        <v>5.6999999999999993E-3</v>
      </c>
      <c r="J3348" s="23">
        <v>7.1999999999999998E-3</v>
      </c>
      <c r="K3348" s="23">
        <v>1.1599999999999999E-2</v>
      </c>
      <c r="L3348" s="23">
        <v>1.41E-2</v>
      </c>
    </row>
    <row r="3349" spans="1:12">
      <c r="A3349" s="4">
        <v>43958</v>
      </c>
      <c r="B3349" s="23">
        <v>5.0000000000000001E-4</v>
      </c>
      <c r="C3349" s="23">
        <v>1.1000000000000001E-3</v>
      </c>
      <c r="D3349" s="23">
        <v>1.4000000000000002E-3</v>
      </c>
      <c r="E3349" s="23">
        <v>1.5E-3</v>
      </c>
      <c r="F3349" s="23">
        <v>1.2999999999999999E-3</v>
      </c>
      <c r="G3349" s="23">
        <v>1.9E-3</v>
      </c>
      <c r="H3349" s="23">
        <v>2.8999999999999998E-3</v>
      </c>
      <c r="I3349" s="23">
        <v>4.8999999999999998E-3</v>
      </c>
      <c r="J3349" s="23">
        <v>6.3E-3</v>
      </c>
      <c r="K3349" s="23">
        <v>1.0500000000000001E-2</v>
      </c>
      <c r="L3349" s="23">
        <v>1.3100000000000001E-2</v>
      </c>
    </row>
    <row r="3350" spans="1:12">
      <c r="A3350" s="4">
        <v>43959</v>
      </c>
      <c r="B3350" s="23">
        <v>5.0000000000000001E-4</v>
      </c>
      <c r="C3350" s="23">
        <v>1.1999999999999999E-3</v>
      </c>
      <c r="D3350" s="23">
        <v>1.5E-3</v>
      </c>
      <c r="E3350" s="23">
        <v>1.5E-3</v>
      </c>
      <c r="F3350" s="23">
        <v>1.6000000000000001E-3</v>
      </c>
      <c r="G3350" s="23">
        <v>2.0999999999999999E-3</v>
      </c>
      <c r="H3350" s="23">
        <v>3.3E-3</v>
      </c>
      <c r="I3350" s="23">
        <v>5.3E-3</v>
      </c>
      <c r="J3350" s="23">
        <v>6.8999999999999999E-3</v>
      </c>
      <c r="K3350" s="23">
        <v>1.1200000000000002E-2</v>
      </c>
      <c r="L3350" s="23">
        <v>1.3899999999999999E-2</v>
      </c>
    </row>
    <row r="3351" spans="1:12">
      <c r="A3351" s="4">
        <v>43962</v>
      </c>
      <c r="B3351" s="23">
        <v>5.0000000000000001E-4</v>
      </c>
      <c r="C3351" s="23">
        <v>1.1999999999999999E-3</v>
      </c>
      <c r="D3351" s="23">
        <v>1.6000000000000001E-3</v>
      </c>
      <c r="E3351" s="23">
        <v>1.6000000000000001E-3</v>
      </c>
      <c r="F3351" s="23">
        <v>1.7000000000000001E-3</v>
      </c>
      <c r="G3351" s="23">
        <v>2.3999999999999998E-3</v>
      </c>
      <c r="H3351" s="23">
        <v>3.5999999999999999E-3</v>
      </c>
      <c r="I3351" s="23">
        <v>5.6000000000000008E-3</v>
      </c>
      <c r="J3351" s="23">
        <v>7.3000000000000001E-3</v>
      </c>
      <c r="K3351" s="23">
        <v>1.1599999999999999E-2</v>
      </c>
      <c r="L3351" s="23">
        <v>1.43E-2</v>
      </c>
    </row>
    <row r="3352" spans="1:12">
      <c r="A3352" s="4">
        <v>43963</v>
      </c>
      <c r="B3352" s="23">
        <v>5.0000000000000001E-4</v>
      </c>
      <c r="C3352" s="23">
        <v>1.2999999999999999E-3</v>
      </c>
      <c r="D3352" s="23">
        <v>1.6000000000000001E-3</v>
      </c>
      <c r="E3352" s="23">
        <v>1.6000000000000001E-3</v>
      </c>
      <c r="F3352" s="23">
        <v>1.7000000000000001E-3</v>
      </c>
      <c r="G3352" s="23">
        <v>2.2000000000000001E-3</v>
      </c>
      <c r="H3352" s="23">
        <v>3.4000000000000002E-3</v>
      </c>
      <c r="I3352" s="23">
        <v>5.3E-3</v>
      </c>
      <c r="J3352" s="23">
        <v>6.8999999999999999E-3</v>
      </c>
      <c r="K3352" s="23">
        <v>1.11E-2</v>
      </c>
      <c r="L3352" s="23">
        <v>1.38E-2</v>
      </c>
    </row>
    <row r="3353" spans="1:12">
      <c r="A3353" s="4">
        <v>43964</v>
      </c>
      <c r="B3353" s="23">
        <v>5.0000000000000001E-4</v>
      </c>
      <c r="C3353" s="23">
        <v>1.2999999999999999E-3</v>
      </c>
      <c r="D3353" s="23">
        <v>1.5E-3</v>
      </c>
      <c r="E3353" s="23">
        <v>1.5E-3</v>
      </c>
      <c r="F3353" s="23">
        <v>1.6000000000000001E-3</v>
      </c>
      <c r="G3353" s="23">
        <v>2E-3</v>
      </c>
      <c r="H3353" s="23">
        <v>3.0999999999999999E-3</v>
      </c>
      <c r="I3353" s="23">
        <v>5.0000000000000001E-3</v>
      </c>
      <c r="J3353" s="23">
        <v>6.4000000000000003E-3</v>
      </c>
      <c r="K3353" s="23">
        <v>1.0700000000000001E-2</v>
      </c>
      <c r="L3353" s="23">
        <v>1.3500000000000002E-2</v>
      </c>
    </row>
    <row r="3354" spans="1:12">
      <c r="A3354" s="4">
        <v>43965</v>
      </c>
      <c r="B3354" s="23">
        <v>5.0000000000000001E-4</v>
      </c>
      <c r="C3354" s="23">
        <v>1.1999999999999999E-3</v>
      </c>
      <c r="D3354" s="23">
        <v>1.5E-3</v>
      </c>
      <c r="E3354" s="23">
        <v>1.5E-3</v>
      </c>
      <c r="F3354" s="23">
        <v>1.6000000000000001E-3</v>
      </c>
      <c r="G3354" s="23">
        <v>2E-3</v>
      </c>
      <c r="H3354" s="23">
        <v>3.0999999999999999E-3</v>
      </c>
      <c r="I3354" s="23">
        <v>4.7999999999999996E-3</v>
      </c>
      <c r="J3354" s="23">
        <v>6.3E-3</v>
      </c>
      <c r="K3354" s="23">
        <v>1.03E-2</v>
      </c>
      <c r="L3354" s="23">
        <v>1.3000000000000001E-2</v>
      </c>
    </row>
    <row r="3355" spans="1:12">
      <c r="A3355" s="4">
        <v>43966</v>
      </c>
      <c r="B3355" s="23">
        <v>5.0000000000000001E-4</v>
      </c>
      <c r="C3355" s="23">
        <v>1.1999999999999999E-3</v>
      </c>
      <c r="D3355" s="23">
        <v>1.5E-3</v>
      </c>
      <c r="E3355" s="23">
        <v>1.5E-3</v>
      </c>
      <c r="F3355" s="23">
        <v>1.6000000000000001E-3</v>
      </c>
      <c r="G3355" s="23">
        <v>1.9E-3</v>
      </c>
      <c r="H3355" s="23">
        <v>3.0999999999999999E-3</v>
      </c>
      <c r="I3355" s="23">
        <v>4.8999999999999998E-3</v>
      </c>
      <c r="J3355" s="23">
        <v>6.4000000000000003E-3</v>
      </c>
      <c r="K3355" s="23">
        <v>1.0500000000000001E-2</v>
      </c>
      <c r="L3355" s="23">
        <v>1.32E-2</v>
      </c>
    </row>
    <row r="3356" spans="1:12">
      <c r="A3356" s="4">
        <v>43969</v>
      </c>
      <c r="B3356" s="23">
        <v>5.0000000000000001E-4</v>
      </c>
      <c r="C3356" s="23">
        <v>1.2999999999999999E-3</v>
      </c>
      <c r="D3356" s="23">
        <v>1.5E-3</v>
      </c>
      <c r="E3356" s="23">
        <v>1.7000000000000001E-3</v>
      </c>
      <c r="F3356" s="23">
        <v>1.8E-3</v>
      </c>
      <c r="G3356" s="23">
        <v>2.3999999999999998E-3</v>
      </c>
      <c r="H3356" s="23">
        <v>3.8E-3</v>
      </c>
      <c r="I3356" s="23">
        <v>5.6999999999999993E-3</v>
      </c>
      <c r="J3356" s="23">
        <v>7.3000000000000001E-3</v>
      </c>
      <c r="K3356" s="23">
        <v>1.1699999999999999E-2</v>
      </c>
      <c r="L3356" s="23">
        <v>1.44E-2</v>
      </c>
    </row>
    <row r="3357" spans="1:12">
      <c r="A3357" s="4">
        <v>43970</v>
      </c>
      <c r="B3357" s="23">
        <v>5.0000000000000001E-4</v>
      </c>
      <c r="C3357" s="23">
        <v>1.2999999999999999E-3</v>
      </c>
      <c r="D3357" s="23">
        <v>1.5E-3</v>
      </c>
      <c r="E3357" s="23">
        <v>1.6000000000000001E-3</v>
      </c>
      <c r="F3357" s="23">
        <v>1.7000000000000001E-3</v>
      </c>
      <c r="G3357" s="23">
        <v>2.2000000000000001E-3</v>
      </c>
      <c r="H3357" s="23">
        <v>3.4999999999999996E-3</v>
      </c>
      <c r="I3357" s="23">
        <v>5.4000000000000003E-3</v>
      </c>
      <c r="J3357" s="23">
        <v>6.9999999999999993E-3</v>
      </c>
      <c r="K3357" s="23">
        <v>1.15E-2</v>
      </c>
      <c r="L3357" s="23">
        <v>1.43E-2</v>
      </c>
    </row>
    <row r="3358" spans="1:12">
      <c r="A3358" s="4">
        <v>43971</v>
      </c>
      <c r="B3358" s="23">
        <v>5.0000000000000001E-4</v>
      </c>
      <c r="C3358" s="23">
        <v>1.1999999999999999E-3</v>
      </c>
      <c r="D3358" s="23">
        <v>1.4000000000000002E-3</v>
      </c>
      <c r="E3358" s="23">
        <v>1.6000000000000001E-3</v>
      </c>
      <c r="F3358" s="23">
        <v>1.6000000000000001E-3</v>
      </c>
      <c r="G3358" s="23">
        <v>2.0999999999999999E-3</v>
      </c>
      <c r="H3358" s="23">
        <v>3.4000000000000002E-3</v>
      </c>
      <c r="I3358" s="23">
        <v>5.3E-3</v>
      </c>
      <c r="J3358" s="23">
        <v>6.8000000000000005E-3</v>
      </c>
      <c r="K3358" s="23">
        <v>1.1899999999999999E-2</v>
      </c>
      <c r="L3358" s="23">
        <v>1.3999999999999999E-2</v>
      </c>
    </row>
    <row r="3359" spans="1:12">
      <c r="A3359" s="4">
        <v>43972</v>
      </c>
      <c r="B3359" s="23">
        <v>5.0000000000000001E-4</v>
      </c>
      <c r="C3359" s="23">
        <v>1.1999999999999999E-3</v>
      </c>
      <c r="D3359" s="23">
        <v>1.4000000000000002E-3</v>
      </c>
      <c r="E3359" s="23">
        <v>1.6000000000000001E-3</v>
      </c>
      <c r="F3359" s="23">
        <v>1.7000000000000001E-3</v>
      </c>
      <c r="G3359" s="23">
        <v>2.0999999999999999E-3</v>
      </c>
      <c r="H3359" s="23">
        <v>3.4999999999999996E-3</v>
      </c>
      <c r="I3359" s="23">
        <v>5.3E-3</v>
      </c>
      <c r="J3359" s="23">
        <v>6.8000000000000005E-3</v>
      </c>
      <c r="K3359" s="23">
        <v>1.1599999999999999E-2</v>
      </c>
      <c r="L3359" s="23">
        <v>1.3999999999999999E-2</v>
      </c>
    </row>
    <row r="3360" spans="1:12">
      <c r="A3360" s="4">
        <v>43973</v>
      </c>
      <c r="B3360" s="23">
        <v>5.0000000000000001E-4</v>
      </c>
      <c r="C3360" s="23">
        <v>1.1999999999999999E-3</v>
      </c>
      <c r="D3360" s="23">
        <v>1.6000000000000001E-3</v>
      </c>
      <c r="E3360" s="23">
        <v>1.7000000000000001E-3</v>
      </c>
      <c r="F3360" s="23">
        <v>1.7000000000000001E-3</v>
      </c>
      <c r="G3360" s="23">
        <v>2.0999999999999999E-3</v>
      </c>
      <c r="H3360" s="23">
        <v>3.4000000000000002E-3</v>
      </c>
      <c r="I3360" s="23">
        <v>5.1000000000000004E-3</v>
      </c>
      <c r="J3360" s="23">
        <v>6.6E-3</v>
      </c>
      <c r="K3360" s="23">
        <v>1.1200000000000002E-2</v>
      </c>
      <c r="L3360" s="23">
        <v>1.37E-2</v>
      </c>
    </row>
    <row r="3361" spans="1:12">
      <c r="A3361" s="4">
        <v>43977</v>
      </c>
      <c r="B3361" s="23">
        <v>5.0000000000000001E-4</v>
      </c>
      <c r="C3361" s="23">
        <v>1.4000000000000002E-3</v>
      </c>
      <c r="D3361" s="23">
        <v>1.7000000000000001E-3</v>
      </c>
      <c r="E3361" s="23">
        <v>1.7000000000000001E-3</v>
      </c>
      <c r="F3361" s="23">
        <v>1.8E-3</v>
      </c>
      <c r="G3361" s="23">
        <v>2.2000000000000001E-3</v>
      </c>
      <c r="H3361" s="23">
        <v>3.4999999999999996E-3</v>
      </c>
      <c r="I3361" s="23">
        <v>5.3E-3</v>
      </c>
      <c r="J3361" s="23">
        <v>6.8999999999999999E-3</v>
      </c>
      <c r="K3361" s="23">
        <v>1.1899999999999999E-2</v>
      </c>
      <c r="L3361" s="23">
        <v>1.43E-2</v>
      </c>
    </row>
    <row r="3362" spans="1:12">
      <c r="A3362" s="4">
        <v>43978</v>
      </c>
      <c r="B3362" s="23">
        <v>5.0000000000000001E-4</v>
      </c>
      <c r="C3362" s="23">
        <v>1.5E-3</v>
      </c>
      <c r="D3362" s="23">
        <v>1.7000000000000001E-3</v>
      </c>
      <c r="E3362" s="23">
        <v>1.8E-3</v>
      </c>
      <c r="F3362" s="23">
        <v>1.9E-3</v>
      </c>
      <c r="G3362" s="23">
        <v>2.2000000000000001E-3</v>
      </c>
      <c r="H3362" s="23">
        <v>3.4000000000000002E-3</v>
      </c>
      <c r="I3362" s="23">
        <v>5.1999999999999998E-3</v>
      </c>
      <c r="J3362" s="23">
        <v>6.8000000000000005E-3</v>
      </c>
      <c r="K3362" s="23">
        <v>1.1899999999999999E-2</v>
      </c>
      <c r="L3362" s="23">
        <v>1.44E-2</v>
      </c>
    </row>
    <row r="3363" spans="1:12">
      <c r="A3363" s="4">
        <v>43979</v>
      </c>
      <c r="B3363" s="23">
        <v>5.0000000000000001E-4</v>
      </c>
      <c r="C3363" s="23">
        <v>1.5E-3</v>
      </c>
      <c r="D3363" s="23">
        <v>1.8E-3</v>
      </c>
      <c r="E3363" s="23">
        <v>1.7000000000000001E-3</v>
      </c>
      <c r="F3363" s="23">
        <v>1.7000000000000001E-3</v>
      </c>
      <c r="G3363" s="23">
        <v>2.2000000000000001E-3</v>
      </c>
      <c r="H3363" s="23">
        <v>3.4000000000000002E-3</v>
      </c>
      <c r="I3363" s="23">
        <v>5.4000000000000003E-3</v>
      </c>
      <c r="J3363" s="23">
        <v>6.9999999999999993E-3</v>
      </c>
      <c r="K3363" s="23">
        <v>1.23E-2</v>
      </c>
      <c r="L3363" s="23">
        <v>1.47E-2</v>
      </c>
    </row>
    <row r="3364" spans="1:12">
      <c r="A3364" s="4">
        <v>43980</v>
      </c>
      <c r="B3364" s="23">
        <v>5.0000000000000001E-4</v>
      </c>
      <c r="C3364" s="23">
        <v>1.4000000000000002E-3</v>
      </c>
      <c r="D3364" s="23">
        <v>1.8E-3</v>
      </c>
      <c r="E3364" s="23">
        <v>1.7000000000000001E-3</v>
      </c>
      <c r="F3364" s="23">
        <v>1.6000000000000001E-3</v>
      </c>
      <c r="G3364" s="23">
        <v>1.9E-3</v>
      </c>
      <c r="H3364" s="23">
        <v>3.0000000000000001E-3</v>
      </c>
      <c r="I3364" s="23">
        <v>5.0000000000000001E-3</v>
      </c>
      <c r="J3364" s="23">
        <v>6.5000000000000006E-3</v>
      </c>
      <c r="K3364" s="23">
        <v>1.18E-2</v>
      </c>
      <c r="L3364" s="23">
        <v>1.41E-2</v>
      </c>
    </row>
    <row r="3365" spans="1:12">
      <c r="A3365" s="4">
        <v>43983</v>
      </c>
      <c r="B3365" s="23">
        <v>5.0000000000000001E-4</v>
      </c>
      <c r="C3365" s="23">
        <v>1.4000000000000002E-3</v>
      </c>
      <c r="D3365" s="23">
        <v>1.8E-3</v>
      </c>
      <c r="E3365" s="23">
        <v>1.7000000000000001E-3</v>
      </c>
      <c r="F3365" s="23">
        <v>1.4000000000000002E-3</v>
      </c>
      <c r="G3365" s="23">
        <v>2E-3</v>
      </c>
      <c r="H3365" s="23">
        <v>3.0999999999999999E-3</v>
      </c>
      <c r="I3365" s="23">
        <v>5.0000000000000001E-3</v>
      </c>
      <c r="J3365" s="23">
        <v>6.6E-3</v>
      </c>
      <c r="K3365" s="23">
        <v>1.2199999999999999E-2</v>
      </c>
      <c r="L3365" s="23">
        <v>1.46E-2</v>
      </c>
    </row>
    <row r="3366" spans="1:12">
      <c r="A3366" s="4">
        <v>43984</v>
      </c>
      <c r="B3366" s="23">
        <v>5.9999999999999995E-4</v>
      </c>
      <c r="C3366" s="23">
        <v>1.5E-3</v>
      </c>
      <c r="D3366" s="23">
        <v>1.8E-3</v>
      </c>
      <c r="E3366" s="23">
        <v>1.7000000000000001E-3</v>
      </c>
      <c r="F3366" s="23">
        <v>1.7000000000000001E-3</v>
      </c>
      <c r="G3366" s="23">
        <v>2E-3</v>
      </c>
      <c r="H3366" s="23">
        <v>3.2000000000000002E-3</v>
      </c>
      <c r="I3366" s="23">
        <v>5.1999999999999998E-3</v>
      </c>
      <c r="J3366" s="23">
        <v>6.8000000000000005E-3</v>
      </c>
      <c r="K3366" s="23">
        <v>1.24E-2</v>
      </c>
      <c r="L3366" s="23">
        <v>1.4800000000000001E-2</v>
      </c>
    </row>
    <row r="3367" spans="1:12">
      <c r="A3367" s="4">
        <v>43985</v>
      </c>
      <c r="B3367" s="23">
        <v>5.9999999999999995E-4</v>
      </c>
      <c r="C3367" s="23">
        <v>1.6000000000000001E-3</v>
      </c>
      <c r="D3367" s="23">
        <v>1.9E-3</v>
      </c>
      <c r="E3367" s="23">
        <v>1.7000000000000001E-3</v>
      </c>
      <c r="F3367" s="23">
        <v>1.9E-3</v>
      </c>
      <c r="G3367" s="23">
        <v>2.5999999999999999E-3</v>
      </c>
      <c r="H3367" s="23">
        <v>3.8E-3</v>
      </c>
      <c r="I3367" s="23">
        <v>5.8999999999999999E-3</v>
      </c>
      <c r="J3367" s="23">
        <v>7.7000000000000002E-3</v>
      </c>
      <c r="K3367" s="23">
        <v>1.32E-2</v>
      </c>
      <c r="L3367" s="23">
        <v>1.5600000000000001E-2</v>
      </c>
    </row>
    <row r="3368" spans="1:12">
      <c r="A3368" s="4">
        <v>43986</v>
      </c>
      <c r="B3368" s="23">
        <v>5.9999999999999995E-4</v>
      </c>
      <c r="C3368" s="23">
        <v>1.5E-3</v>
      </c>
      <c r="D3368" s="23">
        <v>1.8E-3</v>
      </c>
      <c r="E3368" s="23">
        <v>1.7000000000000001E-3</v>
      </c>
      <c r="F3368" s="23">
        <v>1.9E-3</v>
      </c>
      <c r="G3368" s="23">
        <v>2.5999999999999999E-3</v>
      </c>
      <c r="H3368" s="23">
        <v>4.0000000000000001E-3</v>
      </c>
      <c r="I3368" s="23">
        <v>6.3E-3</v>
      </c>
      <c r="J3368" s="23">
        <v>8.199999999999999E-3</v>
      </c>
      <c r="K3368" s="23">
        <v>1.38E-2</v>
      </c>
      <c r="L3368" s="23">
        <v>1.61E-2</v>
      </c>
    </row>
    <row r="3369" spans="1:12">
      <c r="A3369" s="4">
        <v>43987</v>
      </c>
      <c r="B3369" s="23">
        <v>7.000000000000001E-4</v>
      </c>
      <c r="C3369" s="23">
        <v>1.5E-3</v>
      </c>
      <c r="D3369" s="23">
        <v>1.8E-3</v>
      </c>
      <c r="E3369" s="23">
        <v>1.8E-3</v>
      </c>
      <c r="F3369" s="23">
        <v>2.2000000000000001E-3</v>
      </c>
      <c r="G3369" s="23">
        <v>2.8999999999999998E-3</v>
      </c>
      <c r="H3369" s="23">
        <v>4.6999999999999993E-3</v>
      </c>
      <c r="I3369" s="23">
        <v>7.0999999999999995E-3</v>
      </c>
      <c r="J3369" s="23">
        <v>9.1000000000000004E-3</v>
      </c>
      <c r="K3369" s="23">
        <v>1.46E-2</v>
      </c>
      <c r="L3369" s="23">
        <v>1.6799999999999999E-2</v>
      </c>
    </row>
    <row r="3370" spans="1:12">
      <c r="A3370" s="4">
        <v>43990</v>
      </c>
      <c r="B3370" s="23">
        <v>7.000000000000001E-4</v>
      </c>
      <c r="C3370" s="23">
        <v>1.7000000000000001E-3</v>
      </c>
      <c r="D3370" s="23">
        <v>1.9E-3</v>
      </c>
      <c r="E3370" s="23">
        <v>1.9E-3</v>
      </c>
      <c r="F3370" s="23">
        <v>2.2000000000000001E-3</v>
      </c>
      <c r="G3370" s="23">
        <v>2.8999999999999998E-3</v>
      </c>
      <c r="H3370" s="23">
        <v>4.5000000000000005E-3</v>
      </c>
      <c r="I3370" s="23">
        <v>6.8999999999999999E-3</v>
      </c>
      <c r="J3370" s="23">
        <v>8.8000000000000005E-3</v>
      </c>
      <c r="K3370" s="23">
        <v>1.43E-2</v>
      </c>
      <c r="L3370" s="23">
        <v>1.6500000000000001E-2</v>
      </c>
    </row>
    <row r="3371" spans="1:12">
      <c r="A3371" s="4">
        <v>43991</v>
      </c>
      <c r="B3371" s="23">
        <v>7.000000000000001E-4</v>
      </c>
      <c r="C3371" s="23">
        <v>1.9E-3</v>
      </c>
      <c r="D3371" s="23">
        <v>1.9E-3</v>
      </c>
      <c r="E3371" s="23">
        <v>1.9E-3</v>
      </c>
      <c r="F3371" s="23">
        <v>2E-3</v>
      </c>
      <c r="G3371" s="23">
        <v>2.5000000000000001E-3</v>
      </c>
      <c r="H3371" s="23">
        <v>4.0000000000000001E-3</v>
      </c>
      <c r="I3371" s="23">
        <v>6.5000000000000006E-3</v>
      </c>
      <c r="J3371" s="23">
        <v>8.3999999999999995E-3</v>
      </c>
      <c r="K3371" s="23">
        <v>1.37E-2</v>
      </c>
      <c r="L3371" s="23">
        <v>1.5900000000000001E-2</v>
      </c>
    </row>
    <row r="3372" spans="1:12">
      <c r="A3372" s="4">
        <v>43992</v>
      </c>
      <c r="B3372" s="23">
        <v>8.0000000000000004E-4</v>
      </c>
      <c r="C3372" s="23">
        <v>1.7000000000000001E-3</v>
      </c>
      <c r="D3372" s="23">
        <v>1.9E-3</v>
      </c>
      <c r="E3372" s="23">
        <v>1.8E-3</v>
      </c>
      <c r="F3372" s="23">
        <v>1.7000000000000001E-3</v>
      </c>
      <c r="G3372" s="23">
        <v>2.2000000000000001E-3</v>
      </c>
      <c r="H3372" s="23">
        <v>3.3E-3</v>
      </c>
      <c r="I3372" s="23">
        <v>5.6000000000000008E-3</v>
      </c>
      <c r="J3372" s="23">
        <v>7.4999999999999997E-3</v>
      </c>
      <c r="K3372" s="23">
        <v>1.3100000000000001E-2</v>
      </c>
      <c r="L3372" s="23">
        <v>1.5300000000000001E-2</v>
      </c>
    </row>
    <row r="3373" spans="1:12">
      <c r="A3373" s="4">
        <v>43993</v>
      </c>
      <c r="B3373" s="23">
        <v>8.0000000000000004E-4</v>
      </c>
      <c r="C3373" s="23">
        <v>1.7000000000000001E-3</v>
      </c>
      <c r="D3373" s="23">
        <v>1.8E-3</v>
      </c>
      <c r="E3373" s="23">
        <v>1.9E-3</v>
      </c>
      <c r="F3373" s="23">
        <v>1.9E-3</v>
      </c>
      <c r="G3373" s="23">
        <v>2.2000000000000001E-3</v>
      </c>
      <c r="H3373" s="23">
        <v>3.2000000000000002E-3</v>
      </c>
      <c r="I3373" s="23">
        <v>5.1000000000000004E-3</v>
      </c>
      <c r="J3373" s="23">
        <v>6.6E-3</v>
      </c>
      <c r="K3373" s="23">
        <v>1.1899999999999999E-2</v>
      </c>
      <c r="L3373" s="23">
        <v>1.41E-2</v>
      </c>
    </row>
    <row r="3374" spans="1:12">
      <c r="A3374" s="4">
        <v>43994</v>
      </c>
      <c r="B3374" s="23">
        <v>8.0000000000000004E-4</v>
      </c>
      <c r="C3374" s="23">
        <v>1.6000000000000001E-3</v>
      </c>
      <c r="D3374" s="23">
        <v>1.8E-3</v>
      </c>
      <c r="E3374" s="23">
        <v>1.8E-3</v>
      </c>
      <c r="F3374" s="23">
        <v>1.9E-3</v>
      </c>
      <c r="G3374" s="23">
        <v>2.2000000000000001E-3</v>
      </c>
      <c r="H3374" s="23">
        <v>3.3E-3</v>
      </c>
      <c r="I3374" s="23">
        <v>5.4000000000000003E-3</v>
      </c>
      <c r="J3374" s="23">
        <v>7.0999999999999995E-3</v>
      </c>
      <c r="K3374" s="23">
        <v>1.24E-2</v>
      </c>
      <c r="L3374" s="23">
        <v>1.4499999999999999E-2</v>
      </c>
    </row>
    <row r="3375" spans="1:12">
      <c r="A3375" s="4">
        <v>43997</v>
      </c>
      <c r="B3375" s="23">
        <v>8.9999999999999998E-4</v>
      </c>
      <c r="C3375" s="23">
        <v>1.8E-3</v>
      </c>
      <c r="D3375" s="23">
        <v>1.9E-3</v>
      </c>
      <c r="E3375" s="23">
        <v>1.7000000000000001E-3</v>
      </c>
      <c r="F3375" s="23">
        <v>1.9E-3</v>
      </c>
      <c r="G3375" s="23">
        <v>2.2000000000000001E-3</v>
      </c>
      <c r="H3375" s="23">
        <v>3.3E-3</v>
      </c>
      <c r="I3375" s="23">
        <v>5.4000000000000003E-3</v>
      </c>
      <c r="J3375" s="23">
        <v>7.0999999999999995E-3</v>
      </c>
      <c r="K3375" s="23">
        <v>1.24E-2</v>
      </c>
      <c r="L3375" s="23">
        <v>1.4499999999999999E-2</v>
      </c>
    </row>
    <row r="3376" spans="1:12">
      <c r="A3376" s="4">
        <v>43998</v>
      </c>
      <c r="B3376" s="23">
        <v>8.9999999999999998E-4</v>
      </c>
      <c r="C3376" s="23">
        <v>1.7000000000000001E-3</v>
      </c>
      <c r="D3376" s="23">
        <v>1.9E-3</v>
      </c>
      <c r="E3376" s="23">
        <v>1.8E-3</v>
      </c>
      <c r="F3376" s="23">
        <v>2.0999999999999999E-3</v>
      </c>
      <c r="G3376" s="23">
        <v>2.3E-3</v>
      </c>
      <c r="H3376" s="23">
        <v>3.4000000000000002E-3</v>
      </c>
      <c r="I3376" s="23">
        <v>5.6000000000000008E-3</v>
      </c>
      <c r="J3376" s="23">
        <v>7.4999999999999997E-3</v>
      </c>
      <c r="K3376" s="23">
        <v>1.3100000000000001E-2</v>
      </c>
      <c r="L3376" s="23">
        <v>1.54E-2</v>
      </c>
    </row>
    <row r="3377" spans="1:12">
      <c r="A3377" s="4">
        <v>43999</v>
      </c>
      <c r="B3377" s="23">
        <v>8.9999999999999998E-4</v>
      </c>
      <c r="C3377" s="23">
        <v>1.7000000000000001E-3</v>
      </c>
      <c r="D3377" s="23">
        <v>1.8E-3</v>
      </c>
      <c r="E3377" s="23">
        <v>1.9E-3</v>
      </c>
      <c r="F3377" s="23">
        <v>1.9E-3</v>
      </c>
      <c r="G3377" s="23">
        <v>2.3E-3</v>
      </c>
      <c r="H3377" s="23">
        <v>3.4000000000000002E-3</v>
      </c>
      <c r="I3377" s="23">
        <v>5.5000000000000005E-3</v>
      </c>
      <c r="J3377" s="23">
        <v>7.4000000000000003E-3</v>
      </c>
      <c r="K3377" s="23">
        <v>1.3000000000000001E-2</v>
      </c>
      <c r="L3377" s="23">
        <v>1.52E-2</v>
      </c>
    </row>
    <row r="3378" spans="1:12">
      <c r="A3378" s="4">
        <v>44000</v>
      </c>
      <c r="B3378" s="23">
        <v>8.9999999999999998E-4</v>
      </c>
      <c r="C3378" s="23">
        <v>1.6000000000000001E-3</v>
      </c>
      <c r="D3378" s="23">
        <v>1.7000000000000001E-3</v>
      </c>
      <c r="E3378" s="23">
        <v>1.9E-3</v>
      </c>
      <c r="F3378" s="23">
        <v>1.9E-3</v>
      </c>
      <c r="G3378" s="23">
        <v>2.2000000000000001E-3</v>
      </c>
      <c r="H3378" s="23">
        <v>3.4000000000000002E-3</v>
      </c>
      <c r="I3378" s="23">
        <v>5.4000000000000003E-3</v>
      </c>
      <c r="J3378" s="23">
        <v>7.0999999999999995E-3</v>
      </c>
      <c r="K3378" s="23">
        <v>1.24E-2</v>
      </c>
      <c r="L3378" s="23">
        <v>1.47E-2</v>
      </c>
    </row>
    <row r="3379" spans="1:12">
      <c r="A3379" s="4">
        <v>44001</v>
      </c>
      <c r="B3379" s="23">
        <v>8.9999999999999998E-4</v>
      </c>
      <c r="C3379" s="23">
        <v>1.5E-3</v>
      </c>
      <c r="D3379" s="23">
        <v>1.7000000000000001E-3</v>
      </c>
      <c r="E3379" s="23">
        <v>1.8E-3</v>
      </c>
      <c r="F3379" s="23">
        <v>1.9E-3</v>
      </c>
      <c r="G3379" s="23">
        <v>2.2000000000000001E-3</v>
      </c>
      <c r="H3379" s="23">
        <v>3.3E-3</v>
      </c>
      <c r="I3379" s="23">
        <v>5.3E-3</v>
      </c>
      <c r="J3379" s="23">
        <v>6.9999999999999993E-3</v>
      </c>
      <c r="K3379" s="23">
        <v>1.23E-2</v>
      </c>
      <c r="L3379" s="23">
        <v>1.47E-2</v>
      </c>
    </row>
    <row r="3380" spans="1:12">
      <c r="A3380" s="4">
        <v>44004</v>
      </c>
      <c r="B3380" s="23">
        <v>8.0000000000000004E-4</v>
      </c>
      <c r="C3380" s="23">
        <v>1.6000000000000001E-3</v>
      </c>
      <c r="D3380" s="23">
        <v>1.8E-3</v>
      </c>
      <c r="E3380" s="23">
        <v>1.7000000000000001E-3</v>
      </c>
      <c r="F3380" s="23">
        <v>1.9E-3</v>
      </c>
      <c r="G3380" s="23">
        <v>2.2000000000000001E-3</v>
      </c>
      <c r="H3380" s="23">
        <v>3.4000000000000002E-3</v>
      </c>
      <c r="I3380" s="23">
        <v>5.4000000000000003E-3</v>
      </c>
      <c r="J3380" s="23">
        <v>7.0999999999999995E-3</v>
      </c>
      <c r="K3380" s="23">
        <v>1.23E-2</v>
      </c>
      <c r="L3380" s="23">
        <v>1.46E-2</v>
      </c>
    </row>
    <row r="3381" spans="1:12">
      <c r="A3381" s="4">
        <v>44005</v>
      </c>
      <c r="B3381" s="23">
        <v>8.0000000000000004E-4</v>
      </c>
      <c r="C3381" s="23">
        <v>1.6000000000000001E-3</v>
      </c>
      <c r="D3381" s="23">
        <v>1.7000000000000001E-3</v>
      </c>
      <c r="E3381" s="23">
        <v>1.8E-3</v>
      </c>
      <c r="F3381" s="23">
        <v>1.8E-3</v>
      </c>
      <c r="G3381" s="23">
        <v>2.2000000000000001E-3</v>
      </c>
      <c r="H3381" s="23">
        <v>3.3E-3</v>
      </c>
      <c r="I3381" s="23">
        <v>5.4000000000000003E-3</v>
      </c>
      <c r="J3381" s="23">
        <v>7.1999999999999998E-3</v>
      </c>
      <c r="K3381" s="23">
        <v>1.2500000000000001E-2</v>
      </c>
      <c r="L3381" s="23">
        <v>1.49E-2</v>
      </c>
    </row>
    <row r="3382" spans="1:12">
      <c r="A3382" s="4">
        <v>44006</v>
      </c>
      <c r="B3382" s="23">
        <v>8.0000000000000004E-4</v>
      </c>
      <c r="C3382" s="23">
        <v>1.5E-3</v>
      </c>
      <c r="D3382" s="23">
        <v>1.7000000000000001E-3</v>
      </c>
      <c r="E3382" s="23">
        <v>1.7000000000000001E-3</v>
      </c>
      <c r="F3382" s="23">
        <v>1.9E-3</v>
      </c>
      <c r="G3382" s="23">
        <v>2.0999999999999999E-3</v>
      </c>
      <c r="H3382" s="23">
        <v>3.3E-3</v>
      </c>
      <c r="I3382" s="23">
        <v>5.1999999999999998E-3</v>
      </c>
      <c r="J3382" s="23">
        <v>6.8999999999999999E-3</v>
      </c>
      <c r="K3382" s="23">
        <v>1.21E-2</v>
      </c>
      <c r="L3382" s="23">
        <v>1.44E-2</v>
      </c>
    </row>
    <row r="3383" spans="1:12">
      <c r="A3383" s="4">
        <v>44007</v>
      </c>
      <c r="B3383" s="23">
        <v>8.0000000000000004E-4</v>
      </c>
      <c r="C3383" s="23">
        <v>1.6000000000000001E-3</v>
      </c>
      <c r="D3383" s="23">
        <v>1.7000000000000001E-3</v>
      </c>
      <c r="E3383" s="23">
        <v>1.7000000000000001E-3</v>
      </c>
      <c r="F3383" s="23">
        <v>1.7000000000000001E-3</v>
      </c>
      <c r="G3383" s="23">
        <v>2.0999999999999999E-3</v>
      </c>
      <c r="H3383" s="23">
        <v>3.2000000000000002E-3</v>
      </c>
      <c r="I3383" s="23">
        <v>5.3E-3</v>
      </c>
      <c r="J3383" s="23">
        <v>6.8000000000000005E-3</v>
      </c>
      <c r="K3383" s="23">
        <v>1.2E-2</v>
      </c>
      <c r="L3383" s="23">
        <v>1.43E-2</v>
      </c>
    </row>
    <row r="3384" spans="1:12">
      <c r="A3384" s="4">
        <v>44008</v>
      </c>
      <c r="B3384" s="23">
        <v>8.0000000000000004E-4</v>
      </c>
      <c r="C3384" s="23">
        <v>1.4000000000000002E-3</v>
      </c>
      <c r="D3384" s="23">
        <v>1.7000000000000001E-3</v>
      </c>
      <c r="E3384" s="23">
        <v>1.7000000000000001E-3</v>
      </c>
      <c r="F3384" s="23">
        <v>1.7000000000000001E-3</v>
      </c>
      <c r="G3384" s="23">
        <v>1.9E-3</v>
      </c>
      <c r="H3384" s="23">
        <v>3.0000000000000001E-3</v>
      </c>
      <c r="I3384" s="23">
        <v>4.8999999999999998E-3</v>
      </c>
      <c r="J3384" s="23">
        <v>6.4000000000000003E-3</v>
      </c>
      <c r="K3384" s="23">
        <v>1.15E-2</v>
      </c>
      <c r="L3384" s="23">
        <v>1.37E-2</v>
      </c>
    </row>
    <row r="3385" spans="1:12">
      <c r="A3385" s="4">
        <v>44011</v>
      </c>
      <c r="B3385" s="23">
        <v>8.0000000000000004E-4</v>
      </c>
      <c r="C3385" s="23">
        <v>1.4000000000000002E-3</v>
      </c>
      <c r="D3385" s="23">
        <v>1.8E-3</v>
      </c>
      <c r="E3385" s="23">
        <v>1.6000000000000001E-3</v>
      </c>
      <c r="F3385" s="23">
        <v>1.6000000000000001E-3</v>
      </c>
      <c r="G3385" s="23">
        <v>1.8E-3</v>
      </c>
      <c r="H3385" s="23">
        <v>2.8000000000000004E-3</v>
      </c>
      <c r="I3385" s="23">
        <v>4.6999999999999993E-3</v>
      </c>
      <c r="J3385" s="23">
        <v>6.4000000000000003E-3</v>
      </c>
      <c r="K3385" s="23">
        <v>1.1599999999999999E-2</v>
      </c>
      <c r="L3385" s="23">
        <v>1.3899999999999999E-2</v>
      </c>
    </row>
    <row r="3386" spans="1:12">
      <c r="A3386" s="4">
        <v>44012</v>
      </c>
      <c r="B3386" s="23">
        <v>8.0000000000000004E-4</v>
      </c>
      <c r="C3386" s="23">
        <v>1.6000000000000001E-3</v>
      </c>
      <c r="D3386" s="23">
        <v>1.8E-3</v>
      </c>
      <c r="E3386" s="23">
        <v>1.6000000000000001E-3</v>
      </c>
      <c r="F3386" s="23">
        <v>1.6000000000000001E-3</v>
      </c>
      <c r="G3386" s="23">
        <v>1.8E-3</v>
      </c>
      <c r="H3386" s="23">
        <v>2.8999999999999998E-3</v>
      </c>
      <c r="I3386" s="23">
        <v>4.8999999999999998E-3</v>
      </c>
      <c r="J3386" s="23">
        <v>6.6E-3</v>
      </c>
      <c r="K3386" s="23">
        <v>1.18E-2</v>
      </c>
      <c r="L3386" s="23">
        <v>1.41E-2</v>
      </c>
    </row>
    <row r="3387" spans="1:12">
      <c r="A3387" s="4">
        <v>44013</v>
      </c>
      <c r="B3387" s="23">
        <v>8.0000000000000004E-4</v>
      </c>
      <c r="C3387" s="23">
        <v>1.4000000000000002E-3</v>
      </c>
      <c r="D3387" s="23">
        <v>1.7000000000000001E-3</v>
      </c>
      <c r="E3387" s="23">
        <v>1.6000000000000001E-3</v>
      </c>
      <c r="F3387" s="23">
        <v>1.7000000000000001E-3</v>
      </c>
      <c r="G3387" s="23">
        <v>1.9E-3</v>
      </c>
      <c r="H3387" s="23">
        <v>3.0999999999999999E-3</v>
      </c>
      <c r="I3387" s="23">
        <v>5.1999999999999998E-3</v>
      </c>
      <c r="J3387" s="23">
        <v>6.8999999999999999E-3</v>
      </c>
      <c r="K3387" s="23">
        <v>1.2E-2</v>
      </c>
      <c r="L3387" s="23">
        <v>1.43E-2</v>
      </c>
    </row>
    <row r="3388" spans="1:12">
      <c r="A3388" s="4">
        <v>44014</v>
      </c>
      <c r="B3388" s="23">
        <v>8.9999999999999998E-4</v>
      </c>
      <c r="C3388" s="23">
        <v>1.4000000000000002E-3</v>
      </c>
      <c r="D3388" s="23">
        <v>1.6000000000000001E-3</v>
      </c>
      <c r="E3388" s="23">
        <v>1.6000000000000001E-3</v>
      </c>
      <c r="F3388" s="23">
        <v>1.6000000000000001E-3</v>
      </c>
      <c r="G3388" s="23">
        <v>1.9E-3</v>
      </c>
      <c r="H3388" s="23">
        <v>2.8999999999999998E-3</v>
      </c>
      <c r="I3388" s="23">
        <v>5.0000000000000001E-3</v>
      </c>
      <c r="J3388" s="23">
        <v>6.8000000000000005E-3</v>
      </c>
      <c r="K3388" s="23">
        <v>1.2E-2</v>
      </c>
      <c r="L3388" s="23">
        <v>1.43E-2</v>
      </c>
    </row>
    <row r="3389" spans="1:12">
      <c r="A3389" s="4">
        <v>44018</v>
      </c>
      <c r="B3389" s="23">
        <v>8.9999999999999998E-4</v>
      </c>
      <c r="C3389" s="23">
        <v>1.5E-3</v>
      </c>
      <c r="D3389" s="23">
        <v>1.6000000000000001E-3</v>
      </c>
      <c r="E3389" s="23">
        <v>1.6000000000000001E-3</v>
      </c>
      <c r="F3389" s="23">
        <v>1.6000000000000001E-3</v>
      </c>
      <c r="G3389" s="23">
        <v>1.9E-3</v>
      </c>
      <c r="H3389" s="23">
        <v>3.0999999999999999E-3</v>
      </c>
      <c r="I3389" s="23">
        <v>5.1000000000000004E-3</v>
      </c>
      <c r="J3389" s="23">
        <v>6.8999999999999999E-3</v>
      </c>
      <c r="K3389" s="23">
        <v>1.21E-2</v>
      </c>
      <c r="L3389" s="23">
        <v>1.4499999999999999E-2</v>
      </c>
    </row>
    <row r="3390" spans="1:12">
      <c r="A3390" s="4">
        <v>44019</v>
      </c>
      <c r="B3390" s="23">
        <v>8.9999999999999998E-4</v>
      </c>
      <c r="C3390" s="23">
        <v>1.5E-3</v>
      </c>
      <c r="D3390" s="23">
        <v>1.7000000000000001E-3</v>
      </c>
      <c r="E3390" s="23">
        <v>1.5E-3</v>
      </c>
      <c r="F3390" s="23">
        <v>1.6000000000000001E-3</v>
      </c>
      <c r="G3390" s="23">
        <v>1.9E-3</v>
      </c>
      <c r="H3390" s="23">
        <v>2.8999999999999998E-3</v>
      </c>
      <c r="I3390" s="23">
        <v>4.7999999999999996E-3</v>
      </c>
      <c r="J3390" s="23">
        <v>6.5000000000000006E-3</v>
      </c>
      <c r="K3390" s="23">
        <v>1.15E-2</v>
      </c>
      <c r="L3390" s="23">
        <v>1.38E-2</v>
      </c>
    </row>
    <row r="3391" spans="1:12">
      <c r="A3391" s="4">
        <v>44020</v>
      </c>
      <c r="B3391" s="23">
        <v>8.9999999999999998E-4</v>
      </c>
      <c r="C3391" s="23">
        <v>1.5E-3</v>
      </c>
      <c r="D3391" s="23">
        <v>1.7000000000000001E-3</v>
      </c>
      <c r="E3391" s="23">
        <v>1.5E-3</v>
      </c>
      <c r="F3391" s="23">
        <v>1.6000000000000001E-3</v>
      </c>
      <c r="G3391" s="23">
        <v>1.9E-3</v>
      </c>
      <c r="H3391" s="23">
        <v>3.0000000000000001E-3</v>
      </c>
      <c r="I3391" s="23">
        <v>4.8999999999999998E-3</v>
      </c>
      <c r="J3391" s="23">
        <v>6.7000000000000002E-3</v>
      </c>
      <c r="K3391" s="23">
        <v>1.1599999999999999E-2</v>
      </c>
      <c r="L3391" s="23">
        <v>1.3899999999999999E-2</v>
      </c>
    </row>
    <row r="3392" spans="1:12">
      <c r="A3392" s="4">
        <v>44021</v>
      </c>
      <c r="B3392" s="23">
        <v>8.9999999999999998E-4</v>
      </c>
      <c r="C3392" s="23">
        <v>1.2999999999999999E-3</v>
      </c>
      <c r="D3392" s="23">
        <v>1.6000000000000001E-3</v>
      </c>
      <c r="E3392" s="23">
        <v>1.5E-3</v>
      </c>
      <c r="F3392" s="23">
        <v>1.6000000000000001E-3</v>
      </c>
      <c r="G3392" s="23">
        <v>1.8E-3</v>
      </c>
      <c r="H3392" s="23">
        <v>2.8000000000000004E-3</v>
      </c>
      <c r="I3392" s="23">
        <v>4.5999999999999999E-3</v>
      </c>
      <c r="J3392" s="23">
        <v>6.1999999999999998E-3</v>
      </c>
      <c r="K3392" s="23">
        <v>1.09E-2</v>
      </c>
      <c r="L3392" s="23">
        <v>1.32E-2</v>
      </c>
    </row>
    <row r="3393" spans="1:12">
      <c r="A3393" s="4">
        <v>44022</v>
      </c>
      <c r="B3393" s="23">
        <v>8.9999999999999998E-4</v>
      </c>
      <c r="C3393" s="23">
        <v>1.2999999999999999E-3</v>
      </c>
      <c r="D3393" s="23">
        <v>1.5E-3</v>
      </c>
      <c r="E3393" s="23">
        <v>1.5E-3</v>
      </c>
      <c r="F3393" s="23">
        <v>1.6000000000000001E-3</v>
      </c>
      <c r="G3393" s="23">
        <v>1.9E-3</v>
      </c>
      <c r="H3393" s="23">
        <v>3.0000000000000001E-3</v>
      </c>
      <c r="I3393" s="23">
        <v>4.8999999999999998E-3</v>
      </c>
      <c r="J3393" s="23">
        <v>6.5000000000000006E-3</v>
      </c>
      <c r="K3393" s="23">
        <v>1.1200000000000002E-2</v>
      </c>
      <c r="L3393" s="23">
        <v>1.3300000000000001E-2</v>
      </c>
    </row>
    <row r="3394" spans="1:12">
      <c r="A3394" s="4">
        <v>44025</v>
      </c>
      <c r="B3394" s="23">
        <v>8.9999999999999998E-4</v>
      </c>
      <c r="C3394" s="23">
        <v>1.4000000000000002E-3</v>
      </c>
      <c r="D3394" s="23">
        <v>1.5E-3</v>
      </c>
      <c r="E3394" s="23">
        <v>1.6000000000000001E-3</v>
      </c>
      <c r="F3394" s="23">
        <v>1.6000000000000001E-3</v>
      </c>
      <c r="G3394" s="23">
        <v>1.9E-3</v>
      </c>
      <c r="H3394" s="23">
        <v>3.0000000000000001E-3</v>
      </c>
      <c r="I3394" s="23">
        <v>4.7999999999999996E-3</v>
      </c>
      <c r="J3394" s="23">
        <v>6.4000000000000003E-3</v>
      </c>
      <c r="K3394" s="23">
        <v>1.11E-2</v>
      </c>
      <c r="L3394" s="23">
        <v>1.3300000000000001E-2</v>
      </c>
    </row>
    <row r="3395" spans="1:12">
      <c r="A3395" s="4">
        <v>44026</v>
      </c>
      <c r="B3395" s="23">
        <v>8.9999999999999998E-4</v>
      </c>
      <c r="C3395" s="23">
        <v>1.5E-3</v>
      </c>
      <c r="D3395" s="23">
        <v>1.4000000000000002E-3</v>
      </c>
      <c r="E3395" s="23">
        <v>1.7000000000000001E-3</v>
      </c>
      <c r="F3395" s="23">
        <v>1.4000000000000002E-3</v>
      </c>
      <c r="G3395" s="23">
        <v>1.9E-3</v>
      </c>
      <c r="H3395" s="23">
        <v>2.8000000000000004E-3</v>
      </c>
      <c r="I3395" s="23">
        <v>4.6999999999999993E-3</v>
      </c>
      <c r="J3395" s="23">
        <v>6.3E-3</v>
      </c>
      <c r="K3395" s="23">
        <v>1.09E-2</v>
      </c>
      <c r="L3395" s="23">
        <v>1.3000000000000001E-2</v>
      </c>
    </row>
    <row r="3396" spans="1:12">
      <c r="A3396" s="4">
        <v>44027</v>
      </c>
      <c r="B3396" s="23">
        <v>1E-3</v>
      </c>
      <c r="C3396" s="23">
        <v>1.6000000000000001E-3</v>
      </c>
      <c r="D3396" s="23">
        <v>1.5E-3</v>
      </c>
      <c r="E3396" s="23">
        <v>1.5E-3</v>
      </c>
      <c r="F3396" s="23">
        <v>1.6000000000000001E-3</v>
      </c>
      <c r="G3396" s="23">
        <v>1.8E-3</v>
      </c>
      <c r="H3396" s="23">
        <v>2.8000000000000004E-3</v>
      </c>
      <c r="I3396" s="23">
        <v>4.6999999999999993E-3</v>
      </c>
      <c r="J3396" s="23">
        <v>6.4000000000000003E-3</v>
      </c>
      <c r="K3396" s="23">
        <v>1.11E-2</v>
      </c>
      <c r="L3396" s="23">
        <v>1.3300000000000001E-2</v>
      </c>
    </row>
    <row r="3397" spans="1:12">
      <c r="A3397" s="4">
        <v>44028</v>
      </c>
      <c r="B3397" s="23">
        <v>1E-3</v>
      </c>
      <c r="C3397" s="23">
        <v>1.1000000000000001E-3</v>
      </c>
      <c r="D3397" s="23">
        <v>1.2999999999999999E-3</v>
      </c>
      <c r="E3397" s="23">
        <v>1.4000000000000002E-3</v>
      </c>
      <c r="F3397" s="23">
        <v>1.6000000000000001E-3</v>
      </c>
      <c r="G3397" s="23">
        <v>1.7000000000000001E-3</v>
      </c>
      <c r="H3397" s="23">
        <v>2.8000000000000004E-3</v>
      </c>
      <c r="I3397" s="23">
        <v>4.5999999999999999E-3</v>
      </c>
      <c r="J3397" s="23">
        <v>6.1999999999999998E-3</v>
      </c>
      <c r="K3397" s="23">
        <v>1.09E-2</v>
      </c>
      <c r="L3397" s="23">
        <v>1.3100000000000001E-2</v>
      </c>
    </row>
    <row r="3398" spans="1:12">
      <c r="A3398" s="4">
        <v>44029</v>
      </c>
      <c r="B3398" s="23">
        <v>8.9999999999999998E-4</v>
      </c>
      <c r="C3398" s="23">
        <v>1.1000000000000001E-3</v>
      </c>
      <c r="D3398" s="23">
        <v>1.2999999999999999E-3</v>
      </c>
      <c r="E3398" s="23">
        <v>1.4000000000000002E-3</v>
      </c>
      <c r="F3398" s="23">
        <v>1.4000000000000002E-3</v>
      </c>
      <c r="G3398" s="23">
        <v>1.8E-3</v>
      </c>
      <c r="H3398" s="23">
        <v>2.8999999999999998E-3</v>
      </c>
      <c r="I3398" s="23">
        <v>4.6999999999999993E-3</v>
      </c>
      <c r="J3398" s="23">
        <v>6.4000000000000003E-3</v>
      </c>
      <c r="K3398" s="23">
        <v>1.11E-2</v>
      </c>
      <c r="L3398" s="23">
        <v>1.3300000000000001E-2</v>
      </c>
    </row>
    <row r="3399" spans="1:12">
      <c r="A3399" s="4">
        <v>44032</v>
      </c>
      <c r="B3399" s="23">
        <v>1E-3</v>
      </c>
      <c r="C3399" s="23">
        <v>1.2999999999999999E-3</v>
      </c>
      <c r="D3399" s="23">
        <v>1.4000000000000002E-3</v>
      </c>
      <c r="E3399" s="23">
        <v>1.4000000000000002E-3</v>
      </c>
      <c r="F3399" s="23">
        <v>1.6000000000000001E-3</v>
      </c>
      <c r="G3399" s="23">
        <v>1.8E-3</v>
      </c>
      <c r="H3399" s="23">
        <v>2.8999999999999998E-3</v>
      </c>
      <c r="I3399" s="23">
        <v>4.6999999999999993E-3</v>
      </c>
      <c r="J3399" s="23">
        <v>6.1999999999999998E-3</v>
      </c>
      <c r="K3399" s="23">
        <v>1.1000000000000001E-2</v>
      </c>
      <c r="L3399" s="23">
        <v>1.32E-2</v>
      </c>
    </row>
    <row r="3400" spans="1:12">
      <c r="A3400" s="4">
        <v>44033</v>
      </c>
      <c r="B3400" s="23">
        <v>1E-3</v>
      </c>
      <c r="C3400" s="23">
        <v>1.2999999999999999E-3</v>
      </c>
      <c r="D3400" s="23">
        <v>1.2999999999999999E-3</v>
      </c>
      <c r="E3400" s="23">
        <v>1.5E-3</v>
      </c>
      <c r="F3400" s="23">
        <v>1.4000000000000002E-3</v>
      </c>
      <c r="G3400" s="23">
        <v>1.7000000000000001E-3</v>
      </c>
      <c r="H3400" s="23">
        <v>2.7000000000000001E-3</v>
      </c>
      <c r="I3400" s="23">
        <v>4.5000000000000005E-3</v>
      </c>
      <c r="J3400" s="23">
        <v>6.0999999999999995E-3</v>
      </c>
      <c r="K3400" s="23">
        <v>1.09E-2</v>
      </c>
      <c r="L3400" s="23">
        <v>1.3100000000000001E-2</v>
      </c>
    </row>
    <row r="3401" spans="1:12">
      <c r="A3401" s="4">
        <v>44034</v>
      </c>
      <c r="B3401" s="23">
        <v>8.9999999999999998E-4</v>
      </c>
      <c r="C3401" s="23">
        <v>1.2999999999999999E-3</v>
      </c>
      <c r="D3401" s="23">
        <v>1.4000000000000002E-3</v>
      </c>
      <c r="E3401" s="23">
        <v>1.4000000000000002E-3</v>
      </c>
      <c r="F3401" s="23">
        <v>1.4000000000000002E-3</v>
      </c>
      <c r="G3401" s="23">
        <v>1.7000000000000001E-3</v>
      </c>
      <c r="H3401" s="23">
        <v>2.7000000000000001E-3</v>
      </c>
      <c r="I3401" s="23">
        <v>4.5000000000000005E-3</v>
      </c>
      <c r="J3401" s="23">
        <v>6.0000000000000001E-3</v>
      </c>
      <c r="K3401" s="23">
        <v>1.0800000000000001E-2</v>
      </c>
      <c r="L3401" s="23">
        <v>1.29E-2</v>
      </c>
    </row>
    <row r="3402" spans="1:12">
      <c r="A3402" s="4">
        <v>44035</v>
      </c>
      <c r="B3402" s="23">
        <v>8.9999999999999998E-4</v>
      </c>
      <c r="C3402" s="23">
        <v>1.1999999999999999E-3</v>
      </c>
      <c r="D3402" s="23">
        <v>1.2999999999999999E-3</v>
      </c>
      <c r="E3402" s="23">
        <v>1.4000000000000002E-3</v>
      </c>
      <c r="F3402" s="23">
        <v>1.6000000000000001E-3</v>
      </c>
      <c r="G3402" s="23">
        <v>1.6000000000000001E-3</v>
      </c>
      <c r="H3402" s="23">
        <v>2.7000000000000001E-3</v>
      </c>
      <c r="I3402" s="23">
        <v>4.4000000000000003E-3</v>
      </c>
      <c r="J3402" s="23">
        <v>5.8999999999999999E-3</v>
      </c>
      <c r="K3402" s="23">
        <v>1.03E-2</v>
      </c>
      <c r="L3402" s="23">
        <v>1.24E-2</v>
      </c>
    </row>
    <row r="3403" spans="1:12">
      <c r="A3403" s="4">
        <v>44036</v>
      </c>
      <c r="B3403" s="23">
        <v>8.9999999999999998E-4</v>
      </c>
      <c r="C3403" s="23">
        <v>1.1000000000000001E-3</v>
      </c>
      <c r="D3403" s="23">
        <v>1.4000000000000002E-3</v>
      </c>
      <c r="E3403" s="23">
        <v>1.6000000000000001E-3</v>
      </c>
      <c r="F3403" s="23">
        <v>1.4000000000000002E-3</v>
      </c>
      <c r="G3403" s="23">
        <v>1.7000000000000001E-3</v>
      </c>
      <c r="H3403" s="23">
        <v>2.7000000000000001E-3</v>
      </c>
      <c r="I3403" s="23">
        <v>4.4000000000000003E-3</v>
      </c>
      <c r="J3403" s="23">
        <v>5.8999999999999999E-3</v>
      </c>
      <c r="K3403" s="23">
        <v>1.03E-2</v>
      </c>
      <c r="L3403" s="23">
        <v>1.23E-2</v>
      </c>
    </row>
    <row r="3404" spans="1:12">
      <c r="A3404" s="4">
        <v>44039</v>
      </c>
      <c r="B3404" s="23">
        <v>1E-3</v>
      </c>
      <c r="C3404" s="23">
        <v>1.1000000000000001E-3</v>
      </c>
      <c r="D3404" s="23">
        <v>1.4000000000000002E-3</v>
      </c>
      <c r="E3404" s="23">
        <v>1.4000000000000002E-3</v>
      </c>
      <c r="F3404" s="23">
        <v>1.5E-3</v>
      </c>
      <c r="G3404" s="23">
        <v>1.8E-3</v>
      </c>
      <c r="H3404" s="23">
        <v>3.0000000000000001E-3</v>
      </c>
      <c r="I3404" s="23">
        <v>4.5999999999999999E-3</v>
      </c>
      <c r="J3404" s="23">
        <v>6.1999999999999998E-3</v>
      </c>
      <c r="K3404" s="23">
        <v>1.0500000000000001E-2</v>
      </c>
      <c r="L3404" s="23">
        <v>1.2500000000000001E-2</v>
      </c>
    </row>
    <row r="3405" spans="1:12">
      <c r="A3405" s="4">
        <v>44040</v>
      </c>
      <c r="B3405" s="23">
        <v>1E-3</v>
      </c>
      <c r="C3405" s="23">
        <v>1.1000000000000001E-3</v>
      </c>
      <c r="D3405" s="23">
        <v>1.1999999999999999E-3</v>
      </c>
      <c r="E3405" s="23">
        <v>1.4000000000000002E-3</v>
      </c>
      <c r="F3405" s="23">
        <v>1.4000000000000002E-3</v>
      </c>
      <c r="G3405" s="23">
        <v>1.6000000000000001E-3</v>
      </c>
      <c r="H3405" s="23">
        <v>2.5999999999999999E-3</v>
      </c>
      <c r="I3405" s="23">
        <v>4.4000000000000003E-3</v>
      </c>
      <c r="J3405" s="23">
        <v>5.8999999999999999E-3</v>
      </c>
      <c r="K3405" s="23">
        <v>1.01E-2</v>
      </c>
      <c r="L3405" s="23">
        <v>1.2199999999999999E-2</v>
      </c>
    </row>
    <row r="3406" spans="1:12">
      <c r="A3406" s="4">
        <v>44041</v>
      </c>
      <c r="B3406" s="23">
        <v>1E-3</v>
      </c>
      <c r="C3406" s="23">
        <v>1.1000000000000001E-3</v>
      </c>
      <c r="D3406" s="23">
        <v>1.1999999999999999E-3</v>
      </c>
      <c r="E3406" s="23">
        <v>1.2999999999999999E-3</v>
      </c>
      <c r="F3406" s="23">
        <v>1.1999999999999999E-3</v>
      </c>
      <c r="G3406" s="23">
        <v>1.5E-3</v>
      </c>
      <c r="H3406" s="23">
        <v>2.5000000000000001E-3</v>
      </c>
      <c r="I3406" s="23">
        <v>4.3E-3</v>
      </c>
      <c r="J3406" s="23">
        <v>5.7999999999999996E-3</v>
      </c>
      <c r="K3406" s="23">
        <v>1.03E-2</v>
      </c>
      <c r="L3406" s="23">
        <v>1.24E-2</v>
      </c>
    </row>
    <row r="3407" spans="1:12">
      <c r="A3407" s="4">
        <v>44042</v>
      </c>
      <c r="B3407" s="23">
        <v>1E-3</v>
      </c>
      <c r="C3407" s="23">
        <v>8.9999999999999998E-4</v>
      </c>
      <c r="D3407" s="23">
        <v>1.1000000000000001E-3</v>
      </c>
      <c r="E3407" s="23">
        <v>1.1000000000000001E-3</v>
      </c>
      <c r="F3407" s="23">
        <v>1.1000000000000001E-3</v>
      </c>
      <c r="G3407" s="23">
        <v>1.4000000000000002E-3</v>
      </c>
      <c r="H3407" s="23">
        <v>2.3E-3</v>
      </c>
      <c r="I3407" s="23">
        <v>4.0000000000000001E-3</v>
      </c>
      <c r="J3407" s="23">
        <v>5.5000000000000005E-3</v>
      </c>
      <c r="K3407" s="23">
        <v>9.7999999999999997E-3</v>
      </c>
      <c r="L3407" s="23">
        <v>1.2E-2</v>
      </c>
    </row>
    <row r="3408" spans="1:12">
      <c r="A3408" s="4">
        <v>44043</v>
      </c>
      <c r="B3408" s="23">
        <v>1E-3</v>
      </c>
      <c r="C3408" s="23">
        <v>8.9999999999999998E-4</v>
      </c>
      <c r="D3408" s="23">
        <v>1E-3</v>
      </c>
      <c r="E3408" s="23">
        <v>1.1000000000000001E-3</v>
      </c>
      <c r="F3408" s="23">
        <v>1.1000000000000001E-3</v>
      </c>
      <c r="G3408" s="23">
        <v>1.1000000000000001E-3</v>
      </c>
      <c r="H3408" s="23">
        <v>2.0999999999999999E-3</v>
      </c>
      <c r="I3408" s="23">
        <v>3.9000000000000003E-3</v>
      </c>
      <c r="J3408" s="23">
        <v>5.5000000000000005E-3</v>
      </c>
      <c r="K3408" s="23">
        <v>9.7999999999999997E-3</v>
      </c>
      <c r="L3408" s="23">
        <v>1.2E-2</v>
      </c>
    </row>
    <row r="3409" spans="1:12">
      <c r="A3409" s="4">
        <v>44046</v>
      </c>
      <c r="B3409" s="23">
        <v>1E-3</v>
      </c>
      <c r="C3409" s="23">
        <v>1E-3</v>
      </c>
      <c r="D3409" s="23">
        <v>1.1000000000000001E-3</v>
      </c>
      <c r="E3409" s="23">
        <v>1.1999999999999999E-3</v>
      </c>
      <c r="F3409" s="23">
        <v>1.1000000000000001E-3</v>
      </c>
      <c r="G3409" s="23">
        <v>1.2999999999999999E-3</v>
      </c>
      <c r="H3409" s="23">
        <v>2.2000000000000001E-3</v>
      </c>
      <c r="I3409" s="23">
        <v>4.0000000000000001E-3</v>
      </c>
      <c r="J3409" s="23">
        <v>5.6000000000000008E-3</v>
      </c>
      <c r="K3409" s="23">
        <v>1.01E-2</v>
      </c>
      <c r="L3409" s="23">
        <v>1.23E-2</v>
      </c>
    </row>
    <row r="3410" spans="1:12">
      <c r="A3410" s="4">
        <v>44047</v>
      </c>
      <c r="B3410" s="23">
        <v>1E-3</v>
      </c>
      <c r="C3410" s="23">
        <v>8.9999999999999998E-4</v>
      </c>
      <c r="D3410" s="23">
        <v>1.1000000000000001E-3</v>
      </c>
      <c r="E3410" s="23">
        <v>1.4000000000000002E-3</v>
      </c>
      <c r="F3410" s="23">
        <v>1.1000000000000001E-3</v>
      </c>
      <c r="G3410" s="23">
        <v>1E-3</v>
      </c>
      <c r="H3410" s="23">
        <v>1.9E-3</v>
      </c>
      <c r="I3410" s="23">
        <v>3.5999999999999999E-3</v>
      </c>
      <c r="J3410" s="23">
        <v>5.1999999999999998E-3</v>
      </c>
      <c r="K3410" s="23">
        <v>9.5999999999999992E-3</v>
      </c>
      <c r="L3410" s="23">
        <v>1.1899999999999999E-2</v>
      </c>
    </row>
    <row r="3411" spans="1:12">
      <c r="A3411" s="4">
        <v>44048</v>
      </c>
      <c r="B3411" s="23">
        <v>1E-3</v>
      </c>
      <c r="C3411" s="23">
        <v>1E-3</v>
      </c>
      <c r="D3411" s="23">
        <v>1.1999999999999999E-3</v>
      </c>
      <c r="E3411" s="23">
        <v>1.1999999999999999E-3</v>
      </c>
      <c r="F3411" s="23">
        <v>1.1000000000000001E-3</v>
      </c>
      <c r="G3411" s="23">
        <v>1.2999999999999999E-3</v>
      </c>
      <c r="H3411" s="23">
        <v>2.2000000000000001E-3</v>
      </c>
      <c r="I3411" s="23">
        <v>3.9000000000000003E-3</v>
      </c>
      <c r="J3411" s="23">
        <v>5.5000000000000005E-3</v>
      </c>
      <c r="K3411" s="23">
        <v>0.01</v>
      </c>
      <c r="L3411" s="23">
        <v>1.2199999999999999E-2</v>
      </c>
    </row>
    <row r="3412" spans="1:12">
      <c r="A3412" s="4">
        <v>44049</v>
      </c>
      <c r="B3412" s="23">
        <v>1E-3</v>
      </c>
      <c r="C3412" s="23">
        <v>1E-3</v>
      </c>
      <c r="D3412" s="23">
        <v>1.1000000000000001E-3</v>
      </c>
      <c r="E3412" s="23">
        <v>1.4000000000000002E-3</v>
      </c>
      <c r="F3412" s="23">
        <v>1.1000000000000001E-3</v>
      </c>
      <c r="G3412" s="23">
        <v>1.2999999999999999E-3</v>
      </c>
      <c r="H3412" s="23">
        <v>2.0999999999999999E-3</v>
      </c>
      <c r="I3412" s="23">
        <v>3.9000000000000003E-3</v>
      </c>
      <c r="J3412" s="23">
        <v>5.5000000000000005E-3</v>
      </c>
      <c r="K3412" s="23">
        <v>9.7999999999999997E-3</v>
      </c>
      <c r="L3412" s="23">
        <v>1.2E-2</v>
      </c>
    </row>
    <row r="3413" spans="1:12">
      <c r="A3413" s="4">
        <v>44050</v>
      </c>
      <c r="B3413" s="23">
        <v>1E-3</v>
      </c>
      <c r="C3413" s="23">
        <v>1E-3</v>
      </c>
      <c r="D3413" s="23">
        <v>1.1999999999999999E-3</v>
      </c>
      <c r="E3413" s="23">
        <v>1.4000000000000002E-3</v>
      </c>
      <c r="F3413" s="23">
        <v>1.2999999999999999E-3</v>
      </c>
      <c r="G3413" s="23">
        <v>1.4000000000000002E-3</v>
      </c>
      <c r="H3413" s="23">
        <v>2.3E-3</v>
      </c>
      <c r="I3413" s="23">
        <v>4.0999999999999995E-3</v>
      </c>
      <c r="J3413" s="23">
        <v>5.6999999999999993E-3</v>
      </c>
      <c r="K3413" s="23">
        <v>1.01E-2</v>
      </c>
      <c r="L3413" s="23">
        <v>1.23E-2</v>
      </c>
    </row>
    <row r="3414" spans="1:12">
      <c r="A3414" s="4">
        <v>44053</v>
      </c>
      <c r="B3414" s="23">
        <v>1E-3</v>
      </c>
      <c r="C3414" s="23">
        <v>1.1000000000000001E-3</v>
      </c>
      <c r="D3414" s="23">
        <v>1.2999999999999999E-3</v>
      </c>
      <c r="E3414" s="23">
        <v>1.2999999999999999E-3</v>
      </c>
      <c r="F3414" s="23">
        <v>1.4000000000000002E-3</v>
      </c>
      <c r="G3414" s="23">
        <v>1.5E-3</v>
      </c>
      <c r="H3414" s="23">
        <v>2.3999999999999998E-3</v>
      </c>
      <c r="I3414" s="23">
        <v>4.1999999999999997E-3</v>
      </c>
      <c r="J3414" s="23">
        <v>5.8999999999999999E-3</v>
      </c>
      <c r="K3414" s="23">
        <v>1.04E-2</v>
      </c>
      <c r="L3414" s="23">
        <v>1.2500000000000001E-2</v>
      </c>
    </row>
    <row r="3415" spans="1:12">
      <c r="A3415" s="4">
        <v>44054</v>
      </c>
      <c r="B3415" s="23">
        <v>1E-3</v>
      </c>
      <c r="C3415" s="23">
        <v>1.1000000000000001E-3</v>
      </c>
      <c r="D3415" s="23">
        <v>1.1999999999999999E-3</v>
      </c>
      <c r="E3415" s="23">
        <v>1.5E-3</v>
      </c>
      <c r="F3415" s="23">
        <v>1.6000000000000001E-3</v>
      </c>
      <c r="G3415" s="23">
        <v>1.8E-3</v>
      </c>
      <c r="H3415" s="23">
        <v>2.7000000000000001E-3</v>
      </c>
      <c r="I3415" s="23">
        <v>4.5999999999999999E-3</v>
      </c>
      <c r="J3415" s="23">
        <v>6.4000000000000003E-3</v>
      </c>
      <c r="K3415" s="23">
        <v>1.1000000000000001E-2</v>
      </c>
      <c r="L3415" s="23">
        <v>1.32E-2</v>
      </c>
    </row>
    <row r="3416" spans="1:12">
      <c r="A3416" s="4">
        <v>44055</v>
      </c>
      <c r="B3416" s="23">
        <v>1E-3</v>
      </c>
      <c r="C3416" s="23">
        <v>1.1000000000000001E-3</v>
      </c>
      <c r="D3416" s="23">
        <v>1.1999999999999999E-3</v>
      </c>
      <c r="E3416" s="23">
        <v>1.2999999999999999E-3</v>
      </c>
      <c r="F3416" s="23">
        <v>1.6000000000000001E-3</v>
      </c>
      <c r="G3416" s="23">
        <v>1.9E-3</v>
      </c>
      <c r="H3416" s="23">
        <v>3.0000000000000001E-3</v>
      </c>
      <c r="I3416" s="23">
        <v>5.0000000000000001E-3</v>
      </c>
      <c r="J3416" s="23">
        <v>6.8999999999999999E-3</v>
      </c>
      <c r="K3416" s="23">
        <v>1.15E-2</v>
      </c>
      <c r="L3416" s="23">
        <v>1.37E-2</v>
      </c>
    </row>
    <row r="3417" spans="1:12">
      <c r="A3417" s="4">
        <v>44056</v>
      </c>
      <c r="B3417" s="23">
        <v>1E-3</v>
      </c>
      <c r="C3417" s="23">
        <v>1E-3</v>
      </c>
      <c r="D3417" s="23">
        <v>1.1999999999999999E-3</v>
      </c>
      <c r="E3417" s="23">
        <v>1.4000000000000002E-3</v>
      </c>
      <c r="F3417" s="23">
        <v>1.6000000000000001E-3</v>
      </c>
      <c r="G3417" s="23">
        <v>1.9E-3</v>
      </c>
      <c r="H3417" s="23">
        <v>3.2000000000000002E-3</v>
      </c>
      <c r="I3417" s="23">
        <v>5.1999999999999998E-3</v>
      </c>
      <c r="J3417" s="23">
        <v>7.0999999999999995E-3</v>
      </c>
      <c r="K3417" s="23">
        <v>1.2E-2</v>
      </c>
      <c r="L3417" s="23">
        <v>1.4199999999999999E-2</v>
      </c>
    </row>
    <row r="3418" spans="1:12">
      <c r="A3418" s="4">
        <v>44057</v>
      </c>
      <c r="B3418" s="23">
        <v>1E-3</v>
      </c>
      <c r="C3418" s="23">
        <v>1E-3</v>
      </c>
      <c r="D3418" s="23">
        <v>1.1999999999999999E-3</v>
      </c>
      <c r="E3418" s="23">
        <v>1.2999999999999999E-3</v>
      </c>
      <c r="F3418" s="23">
        <v>1.4000000000000002E-3</v>
      </c>
      <c r="G3418" s="23">
        <v>1.8E-3</v>
      </c>
      <c r="H3418" s="23">
        <v>2.8999999999999998E-3</v>
      </c>
      <c r="I3418" s="23">
        <v>5.1000000000000004E-3</v>
      </c>
      <c r="J3418" s="23">
        <v>7.0999999999999995E-3</v>
      </c>
      <c r="K3418" s="23">
        <v>1.21E-2</v>
      </c>
      <c r="L3418" s="23">
        <v>1.4499999999999999E-2</v>
      </c>
    </row>
    <row r="3419" spans="1:12">
      <c r="A3419" s="4">
        <v>44060</v>
      </c>
      <c r="B3419" s="23">
        <v>1E-3</v>
      </c>
      <c r="C3419" s="23">
        <v>1E-3</v>
      </c>
      <c r="D3419" s="23">
        <v>1.1999999999999999E-3</v>
      </c>
      <c r="E3419" s="23">
        <v>1.2999999999999999E-3</v>
      </c>
      <c r="F3419" s="23">
        <v>1.4000000000000002E-3</v>
      </c>
      <c r="G3419" s="23">
        <v>1.8E-3</v>
      </c>
      <c r="H3419" s="23">
        <v>2.8999999999999998E-3</v>
      </c>
      <c r="I3419" s="23">
        <v>4.8999999999999998E-3</v>
      </c>
      <c r="J3419" s="23">
        <v>6.8999999999999999E-3</v>
      </c>
      <c r="K3419" s="23">
        <v>1.1899999999999999E-2</v>
      </c>
      <c r="L3419" s="23">
        <v>1.43E-2</v>
      </c>
    </row>
    <row r="3420" spans="1:12">
      <c r="A3420" s="4">
        <v>44061</v>
      </c>
      <c r="B3420" s="23">
        <v>8.9999999999999998E-4</v>
      </c>
      <c r="C3420" s="23">
        <v>8.9999999999999998E-4</v>
      </c>
      <c r="D3420" s="23">
        <v>1.2999999999999999E-3</v>
      </c>
      <c r="E3420" s="23">
        <v>1.2999999999999999E-3</v>
      </c>
      <c r="F3420" s="23">
        <v>1.4000000000000002E-3</v>
      </c>
      <c r="G3420" s="23">
        <v>1.7000000000000001E-3</v>
      </c>
      <c r="H3420" s="23">
        <v>2.7000000000000001E-3</v>
      </c>
      <c r="I3420" s="23">
        <v>4.6999999999999993E-3</v>
      </c>
      <c r="J3420" s="23">
        <v>6.7000000000000002E-3</v>
      </c>
      <c r="K3420" s="23">
        <v>1.1599999999999999E-2</v>
      </c>
      <c r="L3420" s="23">
        <v>1.3999999999999999E-2</v>
      </c>
    </row>
    <row r="3421" spans="1:12">
      <c r="A3421" s="4">
        <v>44062</v>
      </c>
      <c r="B3421" s="23">
        <v>8.9999999999999998E-4</v>
      </c>
      <c r="C3421" s="23">
        <v>1.1000000000000001E-3</v>
      </c>
      <c r="D3421" s="23">
        <v>1.1999999999999999E-3</v>
      </c>
      <c r="E3421" s="23">
        <v>1.2999999999999999E-3</v>
      </c>
      <c r="F3421" s="23">
        <v>1.4000000000000002E-3</v>
      </c>
      <c r="G3421" s="23">
        <v>1.7000000000000001E-3</v>
      </c>
      <c r="H3421" s="23">
        <v>2.8999999999999998E-3</v>
      </c>
      <c r="I3421" s="23">
        <v>4.7999999999999996E-3</v>
      </c>
      <c r="J3421" s="23">
        <v>6.8000000000000005E-3</v>
      </c>
      <c r="K3421" s="23">
        <v>1.2E-2</v>
      </c>
      <c r="L3421" s="23">
        <v>1.4199999999999999E-2</v>
      </c>
    </row>
    <row r="3422" spans="1:12">
      <c r="A3422" s="4">
        <v>44063</v>
      </c>
      <c r="B3422" s="23">
        <v>8.9999999999999998E-4</v>
      </c>
      <c r="C3422" s="23">
        <v>1.1000000000000001E-3</v>
      </c>
      <c r="D3422" s="23">
        <v>1.2999999999999999E-3</v>
      </c>
      <c r="E3422" s="23">
        <v>1.1999999999999999E-3</v>
      </c>
      <c r="F3422" s="23">
        <v>1.2999999999999999E-3</v>
      </c>
      <c r="G3422" s="23">
        <v>1.5E-3</v>
      </c>
      <c r="H3422" s="23">
        <v>2.5999999999999999E-3</v>
      </c>
      <c r="I3422" s="23">
        <v>4.5999999999999999E-3</v>
      </c>
      <c r="J3422" s="23">
        <v>6.5000000000000006E-3</v>
      </c>
      <c r="K3422" s="23">
        <v>1.15E-2</v>
      </c>
      <c r="L3422" s="23">
        <v>1.38E-2</v>
      </c>
    </row>
    <row r="3423" spans="1:12">
      <c r="A3423" s="4">
        <v>44064</v>
      </c>
      <c r="B3423" s="23">
        <v>8.9999999999999998E-4</v>
      </c>
      <c r="C3423" s="23">
        <v>1E-3</v>
      </c>
      <c r="D3423" s="23">
        <v>1.1999999999999999E-3</v>
      </c>
      <c r="E3423" s="23">
        <v>1.2999999999999999E-3</v>
      </c>
      <c r="F3423" s="23">
        <v>1.6000000000000001E-3</v>
      </c>
      <c r="G3423" s="23">
        <v>1.6000000000000001E-3</v>
      </c>
      <c r="H3423" s="23">
        <v>2.7000000000000001E-3</v>
      </c>
      <c r="I3423" s="23">
        <v>4.5999999999999999E-3</v>
      </c>
      <c r="J3423" s="23">
        <v>6.4000000000000003E-3</v>
      </c>
      <c r="K3423" s="23">
        <v>1.1299999999999999E-2</v>
      </c>
      <c r="L3423" s="23">
        <v>1.3500000000000002E-2</v>
      </c>
    </row>
    <row r="3424" spans="1:12">
      <c r="A3424" s="4">
        <v>44067</v>
      </c>
      <c r="B3424" s="23">
        <v>8.9999999999999998E-4</v>
      </c>
      <c r="C3424" s="23">
        <v>1.1999999999999999E-3</v>
      </c>
      <c r="D3424" s="23">
        <v>1.1999999999999999E-3</v>
      </c>
      <c r="E3424" s="23">
        <v>1.4000000000000002E-3</v>
      </c>
      <c r="F3424" s="23">
        <v>1.4000000000000002E-3</v>
      </c>
      <c r="G3424" s="23">
        <v>1.8E-3</v>
      </c>
      <c r="H3424" s="23">
        <v>2.8000000000000004E-3</v>
      </c>
      <c r="I3424" s="23">
        <v>4.6999999999999993E-3</v>
      </c>
      <c r="J3424" s="23">
        <v>6.5000000000000006E-3</v>
      </c>
      <c r="K3424" s="23">
        <v>1.1399999999999999E-2</v>
      </c>
      <c r="L3424" s="23">
        <v>1.3500000000000002E-2</v>
      </c>
    </row>
    <row r="3425" spans="1:12">
      <c r="A3425" s="4">
        <v>44068</v>
      </c>
      <c r="B3425" s="23">
        <v>8.9999999999999998E-4</v>
      </c>
      <c r="C3425" s="23">
        <v>1.1000000000000001E-3</v>
      </c>
      <c r="D3425" s="23">
        <v>1.1999999999999999E-3</v>
      </c>
      <c r="E3425" s="23">
        <v>1.2999999999999999E-3</v>
      </c>
      <c r="F3425" s="23">
        <v>1.5E-3</v>
      </c>
      <c r="G3425" s="23">
        <v>1.8E-3</v>
      </c>
      <c r="H3425" s="23">
        <v>3.0000000000000001E-3</v>
      </c>
      <c r="I3425" s="23">
        <v>4.8999999999999998E-3</v>
      </c>
      <c r="J3425" s="23">
        <v>6.8999999999999999E-3</v>
      </c>
      <c r="K3425" s="23">
        <v>1.18E-2</v>
      </c>
      <c r="L3425" s="23">
        <v>1.3899999999999999E-2</v>
      </c>
    </row>
    <row r="3426" spans="1:12">
      <c r="A3426" s="4">
        <v>44069</v>
      </c>
      <c r="B3426" s="23">
        <v>8.9999999999999998E-4</v>
      </c>
      <c r="C3426" s="23">
        <v>1.1000000000000001E-3</v>
      </c>
      <c r="D3426" s="23">
        <v>1.1999999999999999E-3</v>
      </c>
      <c r="E3426" s="23">
        <v>1.1999999999999999E-3</v>
      </c>
      <c r="F3426" s="23">
        <v>1.6000000000000001E-3</v>
      </c>
      <c r="G3426" s="23">
        <v>1.8E-3</v>
      </c>
      <c r="H3426" s="23">
        <v>2.8000000000000004E-3</v>
      </c>
      <c r="I3426" s="23">
        <v>5.0000000000000001E-3</v>
      </c>
      <c r="J3426" s="23">
        <v>6.8999999999999999E-3</v>
      </c>
      <c r="K3426" s="23">
        <v>1.2E-2</v>
      </c>
      <c r="L3426" s="23">
        <v>1.41E-2</v>
      </c>
    </row>
    <row r="3427" spans="1:12">
      <c r="A3427" s="4">
        <v>44070</v>
      </c>
      <c r="B3427" s="23">
        <v>8.0000000000000004E-4</v>
      </c>
      <c r="C3427" s="23">
        <v>1.1000000000000001E-3</v>
      </c>
      <c r="D3427" s="23">
        <v>1.1000000000000001E-3</v>
      </c>
      <c r="E3427" s="23">
        <v>1.2999999999999999E-3</v>
      </c>
      <c r="F3427" s="23">
        <v>1.6000000000000001E-3</v>
      </c>
      <c r="G3427" s="23">
        <v>1.9E-3</v>
      </c>
      <c r="H3427" s="23">
        <v>3.0999999999999999E-3</v>
      </c>
      <c r="I3427" s="23">
        <v>5.3E-3</v>
      </c>
      <c r="J3427" s="23">
        <v>7.4000000000000003E-3</v>
      </c>
      <c r="K3427" s="23">
        <v>1.2800000000000001E-2</v>
      </c>
      <c r="L3427" s="23">
        <v>1.4999999999999999E-2</v>
      </c>
    </row>
    <row r="3428" spans="1:12">
      <c r="A3428" s="4">
        <v>44071</v>
      </c>
      <c r="B3428" s="23">
        <v>8.9999999999999998E-4</v>
      </c>
      <c r="C3428" s="23">
        <v>1E-3</v>
      </c>
      <c r="D3428" s="23">
        <v>1.1000000000000001E-3</v>
      </c>
      <c r="E3428" s="23">
        <v>1.1999999999999999E-3</v>
      </c>
      <c r="F3428" s="23">
        <v>1.4000000000000002E-3</v>
      </c>
      <c r="G3428" s="23">
        <v>1.6000000000000001E-3</v>
      </c>
      <c r="H3428" s="23">
        <v>2.8000000000000004E-3</v>
      </c>
      <c r="I3428" s="23">
        <v>5.1000000000000004E-3</v>
      </c>
      <c r="J3428" s="23">
        <v>7.4000000000000003E-3</v>
      </c>
      <c r="K3428" s="23">
        <v>1.29E-2</v>
      </c>
      <c r="L3428" s="23">
        <v>1.52E-2</v>
      </c>
    </row>
    <row r="3429" spans="1:12">
      <c r="A3429" s="4">
        <v>44074</v>
      </c>
      <c r="B3429" s="23">
        <v>8.9999999999999998E-4</v>
      </c>
      <c r="C3429" s="23">
        <v>1.1000000000000001E-3</v>
      </c>
      <c r="D3429" s="23">
        <v>1.2999999999999999E-3</v>
      </c>
      <c r="E3429" s="23">
        <v>1.1999999999999999E-3</v>
      </c>
      <c r="F3429" s="23">
        <v>1.4000000000000002E-3</v>
      </c>
      <c r="G3429" s="23">
        <v>1.5E-3</v>
      </c>
      <c r="H3429" s="23">
        <v>2.8000000000000004E-3</v>
      </c>
      <c r="I3429" s="23">
        <v>5.0000000000000001E-3</v>
      </c>
      <c r="J3429" s="23">
        <v>7.1999999999999998E-3</v>
      </c>
      <c r="K3429" s="23">
        <v>1.26E-2</v>
      </c>
      <c r="L3429" s="23">
        <v>1.49E-2</v>
      </c>
    </row>
    <row r="3430" spans="1:12">
      <c r="A3430" s="4">
        <v>44075</v>
      </c>
      <c r="B3430" s="23">
        <v>8.9999999999999998E-4</v>
      </c>
      <c r="C3430" s="23">
        <v>1.1999999999999999E-3</v>
      </c>
      <c r="D3430" s="23">
        <v>1.2999999999999999E-3</v>
      </c>
      <c r="E3430" s="23">
        <v>1.1999999999999999E-3</v>
      </c>
      <c r="F3430" s="23">
        <v>1.2999999999999999E-3</v>
      </c>
      <c r="G3430" s="23">
        <v>1.4000000000000002E-3</v>
      </c>
      <c r="H3430" s="23">
        <v>2.5999999999999999E-3</v>
      </c>
      <c r="I3430" s="23">
        <v>4.5999999999999999E-3</v>
      </c>
      <c r="J3430" s="23">
        <v>6.8000000000000005E-3</v>
      </c>
      <c r="K3430" s="23">
        <v>1.2E-2</v>
      </c>
      <c r="L3430" s="23">
        <v>1.43E-2</v>
      </c>
    </row>
    <row r="3431" spans="1:12">
      <c r="A3431" s="4">
        <v>44076</v>
      </c>
      <c r="B3431" s="23">
        <v>8.9999999999999998E-4</v>
      </c>
      <c r="C3431" s="23">
        <v>1.1999999999999999E-3</v>
      </c>
      <c r="D3431" s="23">
        <v>1.1999999999999999E-3</v>
      </c>
      <c r="E3431" s="23">
        <v>1.2999999999999999E-3</v>
      </c>
      <c r="F3431" s="23">
        <v>1.4000000000000002E-3</v>
      </c>
      <c r="G3431" s="23">
        <v>1.6000000000000001E-3</v>
      </c>
      <c r="H3431" s="23">
        <v>2.5999999999999999E-3</v>
      </c>
      <c r="I3431" s="23">
        <v>4.5000000000000005E-3</v>
      </c>
      <c r="J3431" s="23">
        <v>6.6E-3</v>
      </c>
      <c r="K3431" s="23">
        <v>1.1599999999999999E-2</v>
      </c>
      <c r="L3431" s="23">
        <v>1.38E-2</v>
      </c>
    </row>
    <row r="3432" spans="1:12">
      <c r="A3432" s="4">
        <v>44077</v>
      </c>
      <c r="B3432" s="23">
        <v>8.9999999999999998E-4</v>
      </c>
      <c r="C3432" s="23">
        <v>1.1000000000000001E-3</v>
      </c>
      <c r="D3432" s="23">
        <v>1.1999999999999999E-3</v>
      </c>
      <c r="E3432" s="23">
        <v>1.1999999999999999E-3</v>
      </c>
      <c r="F3432" s="23">
        <v>1.2999999999999999E-3</v>
      </c>
      <c r="G3432" s="23">
        <v>1.5E-3</v>
      </c>
      <c r="H3432" s="23">
        <v>2.3999999999999998E-3</v>
      </c>
      <c r="I3432" s="23">
        <v>4.3E-3</v>
      </c>
      <c r="J3432" s="23">
        <v>6.3E-3</v>
      </c>
      <c r="K3432" s="23">
        <v>1.1299999999999999E-2</v>
      </c>
      <c r="L3432" s="23">
        <v>1.34E-2</v>
      </c>
    </row>
    <row r="3433" spans="1:12">
      <c r="A3433" s="4">
        <v>44078</v>
      </c>
      <c r="B3433" s="23">
        <v>8.9999999999999998E-4</v>
      </c>
      <c r="C3433" s="23">
        <v>1.1000000000000001E-3</v>
      </c>
      <c r="D3433" s="23">
        <v>1.1999999999999999E-3</v>
      </c>
      <c r="E3433" s="23">
        <v>1.2999999999999999E-3</v>
      </c>
      <c r="F3433" s="23">
        <v>1.4000000000000002E-3</v>
      </c>
      <c r="G3433" s="23">
        <v>1.8E-3</v>
      </c>
      <c r="H3433" s="23">
        <v>3.0000000000000001E-3</v>
      </c>
      <c r="I3433" s="23">
        <v>5.0000000000000001E-3</v>
      </c>
      <c r="J3433" s="23">
        <v>7.1999999999999998E-3</v>
      </c>
      <c r="K3433" s="23">
        <v>1.2500000000000001E-2</v>
      </c>
      <c r="L3433" s="23">
        <v>1.46E-2</v>
      </c>
    </row>
    <row r="3434" spans="1:12">
      <c r="A3434" s="4">
        <v>44082</v>
      </c>
      <c r="B3434" s="23">
        <v>8.9999999999999998E-4</v>
      </c>
      <c r="C3434" s="23">
        <v>1.2999999999999999E-3</v>
      </c>
      <c r="D3434" s="23">
        <v>1.4000000000000002E-3</v>
      </c>
      <c r="E3434" s="23">
        <v>1.5E-3</v>
      </c>
      <c r="F3434" s="23">
        <v>1.4000000000000002E-3</v>
      </c>
      <c r="G3434" s="23">
        <v>1.7000000000000001E-3</v>
      </c>
      <c r="H3434" s="23">
        <v>2.8000000000000004E-3</v>
      </c>
      <c r="I3434" s="23">
        <v>4.6999999999999993E-3</v>
      </c>
      <c r="J3434" s="23">
        <v>6.8999999999999999E-3</v>
      </c>
      <c r="K3434" s="23">
        <v>1.2199999999999999E-2</v>
      </c>
      <c r="L3434" s="23">
        <v>1.43E-2</v>
      </c>
    </row>
    <row r="3435" spans="1:12">
      <c r="A3435" s="4">
        <v>44083</v>
      </c>
      <c r="B3435" s="23">
        <v>8.9999999999999998E-4</v>
      </c>
      <c r="C3435" s="23">
        <v>1.1999999999999999E-3</v>
      </c>
      <c r="D3435" s="23">
        <v>1.4000000000000002E-3</v>
      </c>
      <c r="E3435" s="23">
        <v>1.4000000000000002E-3</v>
      </c>
      <c r="F3435" s="23">
        <v>1.4000000000000002E-3</v>
      </c>
      <c r="G3435" s="23">
        <v>1.7000000000000001E-3</v>
      </c>
      <c r="H3435" s="23">
        <v>2.8000000000000004E-3</v>
      </c>
      <c r="I3435" s="23">
        <v>4.7999999999999996E-3</v>
      </c>
      <c r="J3435" s="23">
        <v>7.0999999999999995E-3</v>
      </c>
      <c r="K3435" s="23">
        <v>1.2500000000000001E-2</v>
      </c>
      <c r="L3435" s="23">
        <v>1.4499999999999999E-2</v>
      </c>
    </row>
    <row r="3436" spans="1:12">
      <c r="A3436" s="4">
        <v>44084</v>
      </c>
      <c r="B3436" s="23">
        <v>8.9999999999999998E-4</v>
      </c>
      <c r="C3436" s="23">
        <v>1.1999999999999999E-3</v>
      </c>
      <c r="D3436" s="23">
        <v>1.1999999999999999E-3</v>
      </c>
      <c r="E3436" s="23">
        <v>1.5E-3</v>
      </c>
      <c r="F3436" s="23">
        <v>1.4000000000000002E-3</v>
      </c>
      <c r="G3436" s="23">
        <v>1.7000000000000001E-3</v>
      </c>
      <c r="H3436" s="23">
        <v>2.5999999999999999E-3</v>
      </c>
      <c r="I3436" s="23">
        <v>4.5999999999999999E-3</v>
      </c>
      <c r="J3436" s="23">
        <v>6.8000000000000005E-3</v>
      </c>
      <c r="K3436" s="23">
        <v>1.2199999999999999E-2</v>
      </c>
      <c r="L3436" s="23">
        <v>1.43E-2</v>
      </c>
    </row>
    <row r="3437" spans="1:12">
      <c r="A3437" s="4">
        <v>44085</v>
      </c>
      <c r="B3437" s="23">
        <v>8.9999999999999998E-4</v>
      </c>
      <c r="C3437" s="23">
        <v>1.1000000000000001E-3</v>
      </c>
      <c r="D3437" s="23">
        <v>1.1999999999999999E-3</v>
      </c>
      <c r="E3437" s="23">
        <v>1.2999999999999999E-3</v>
      </c>
      <c r="F3437" s="23">
        <v>1.2999999999999999E-3</v>
      </c>
      <c r="G3437" s="23">
        <v>1.6000000000000001E-3</v>
      </c>
      <c r="H3437" s="23">
        <v>2.5999999999999999E-3</v>
      </c>
      <c r="I3437" s="23">
        <v>4.5000000000000005E-3</v>
      </c>
      <c r="J3437" s="23">
        <v>6.7000000000000002E-3</v>
      </c>
      <c r="K3437" s="23">
        <v>1.21E-2</v>
      </c>
      <c r="L3437" s="23">
        <v>1.4199999999999999E-2</v>
      </c>
    </row>
    <row r="3438" spans="1:12">
      <c r="A3438" s="4">
        <v>44088</v>
      </c>
      <c r="B3438" s="23">
        <v>8.9999999999999998E-4</v>
      </c>
      <c r="C3438" s="23">
        <v>1.1000000000000001E-3</v>
      </c>
      <c r="D3438" s="23">
        <v>1.2999999999999999E-3</v>
      </c>
      <c r="E3438" s="23">
        <v>1.4000000000000002E-3</v>
      </c>
      <c r="F3438" s="23">
        <v>1.4000000000000002E-3</v>
      </c>
      <c r="G3438" s="23">
        <v>1.6000000000000001E-3</v>
      </c>
      <c r="H3438" s="23">
        <v>2.7000000000000001E-3</v>
      </c>
      <c r="I3438" s="23">
        <v>4.5999999999999999E-3</v>
      </c>
      <c r="J3438" s="23">
        <v>6.8000000000000005E-3</v>
      </c>
      <c r="K3438" s="23">
        <v>1.21E-2</v>
      </c>
      <c r="L3438" s="23">
        <v>1.4199999999999999E-2</v>
      </c>
    </row>
    <row r="3439" spans="1:12">
      <c r="A3439" s="4">
        <v>44089</v>
      </c>
      <c r="B3439" s="23">
        <v>8.9999999999999998E-4</v>
      </c>
      <c r="C3439" s="23">
        <v>1.1000000000000001E-3</v>
      </c>
      <c r="D3439" s="23">
        <v>1.1999999999999999E-3</v>
      </c>
      <c r="E3439" s="23">
        <v>1.2999999999999999E-3</v>
      </c>
      <c r="F3439" s="23">
        <v>1.4000000000000002E-3</v>
      </c>
      <c r="G3439" s="23">
        <v>1.6000000000000001E-3</v>
      </c>
      <c r="H3439" s="23">
        <v>2.7000000000000001E-3</v>
      </c>
      <c r="I3439" s="23">
        <v>4.5999999999999999E-3</v>
      </c>
      <c r="J3439" s="23">
        <v>6.8000000000000005E-3</v>
      </c>
      <c r="K3439" s="23">
        <v>1.21E-2</v>
      </c>
      <c r="L3439" s="23">
        <v>1.43E-2</v>
      </c>
    </row>
    <row r="3440" spans="1:12">
      <c r="A3440" s="4">
        <v>44090</v>
      </c>
      <c r="B3440" s="23">
        <v>8.9999999999999998E-4</v>
      </c>
      <c r="C3440" s="23">
        <v>1.1999999999999999E-3</v>
      </c>
      <c r="D3440" s="23">
        <v>1.1999999999999999E-3</v>
      </c>
      <c r="E3440" s="23">
        <v>1.1999999999999999E-3</v>
      </c>
      <c r="F3440" s="23">
        <v>1.4000000000000002E-3</v>
      </c>
      <c r="G3440" s="23">
        <v>1.6000000000000001E-3</v>
      </c>
      <c r="H3440" s="23">
        <v>2.8000000000000004E-3</v>
      </c>
      <c r="I3440" s="23">
        <v>4.6999999999999993E-3</v>
      </c>
      <c r="J3440" s="23">
        <v>6.8999999999999999E-3</v>
      </c>
      <c r="K3440" s="23">
        <v>1.23E-2</v>
      </c>
      <c r="L3440" s="23">
        <v>1.4499999999999999E-2</v>
      </c>
    </row>
    <row r="3441" spans="1:12">
      <c r="A3441" s="4">
        <v>44091</v>
      </c>
      <c r="B3441" s="23">
        <v>8.9999999999999998E-4</v>
      </c>
      <c r="C3441" s="23">
        <v>8.9999999999999998E-4</v>
      </c>
      <c r="D3441" s="23">
        <v>1.1000000000000001E-3</v>
      </c>
      <c r="E3441" s="23">
        <v>1.1999999999999999E-3</v>
      </c>
      <c r="F3441" s="23">
        <v>1.2999999999999999E-3</v>
      </c>
      <c r="G3441" s="23">
        <v>1.6000000000000001E-3</v>
      </c>
      <c r="H3441" s="23">
        <v>2.8000000000000004E-3</v>
      </c>
      <c r="I3441" s="23">
        <v>4.6999999999999993E-3</v>
      </c>
      <c r="J3441" s="23">
        <v>6.8999999999999999E-3</v>
      </c>
      <c r="K3441" s="23">
        <v>1.2199999999999999E-2</v>
      </c>
      <c r="L3441" s="23">
        <v>1.43E-2</v>
      </c>
    </row>
    <row r="3442" spans="1:12">
      <c r="A3442" s="4">
        <v>44092</v>
      </c>
      <c r="B3442" s="23">
        <v>8.9999999999999998E-4</v>
      </c>
      <c r="C3442" s="23">
        <v>1E-3</v>
      </c>
      <c r="D3442" s="23">
        <v>1.1999999999999999E-3</v>
      </c>
      <c r="E3442" s="23">
        <v>1.2999999999999999E-3</v>
      </c>
      <c r="F3442" s="23">
        <v>1.4000000000000002E-3</v>
      </c>
      <c r="G3442" s="23">
        <v>1.6000000000000001E-3</v>
      </c>
      <c r="H3442" s="23">
        <v>2.8999999999999998E-3</v>
      </c>
      <c r="I3442" s="23">
        <v>4.7999999999999996E-3</v>
      </c>
      <c r="J3442" s="23">
        <v>6.9999999999999993E-3</v>
      </c>
      <c r="K3442" s="23">
        <v>1.24E-2</v>
      </c>
      <c r="L3442" s="23">
        <v>1.4499999999999999E-2</v>
      </c>
    </row>
    <row r="3443" spans="1:12">
      <c r="A3443" s="4">
        <v>44095</v>
      </c>
      <c r="B3443" s="23">
        <v>8.9999999999999998E-4</v>
      </c>
      <c r="C3443" s="23">
        <v>1E-3</v>
      </c>
      <c r="D3443" s="23">
        <v>1.1000000000000001E-3</v>
      </c>
      <c r="E3443" s="23">
        <v>1.1999999999999999E-3</v>
      </c>
      <c r="F3443" s="23">
        <v>1.4000000000000002E-3</v>
      </c>
      <c r="G3443" s="23">
        <v>1.6000000000000001E-3</v>
      </c>
      <c r="H3443" s="23">
        <v>2.7000000000000001E-3</v>
      </c>
      <c r="I3443" s="23">
        <v>4.5999999999999999E-3</v>
      </c>
      <c r="J3443" s="23">
        <v>6.8000000000000005E-3</v>
      </c>
      <c r="K3443" s="23">
        <v>1.2199999999999999E-2</v>
      </c>
      <c r="L3443" s="23">
        <v>1.43E-2</v>
      </c>
    </row>
    <row r="3444" spans="1:12">
      <c r="A3444" s="4">
        <v>44096</v>
      </c>
      <c r="B3444" s="23">
        <v>8.9999999999999998E-4</v>
      </c>
      <c r="C3444" s="23">
        <v>1E-3</v>
      </c>
      <c r="D3444" s="23">
        <v>1.1000000000000001E-3</v>
      </c>
      <c r="E3444" s="23">
        <v>1.1999999999999999E-3</v>
      </c>
      <c r="F3444" s="23">
        <v>1.2999999999999999E-3</v>
      </c>
      <c r="G3444" s="23">
        <v>1.5E-3</v>
      </c>
      <c r="H3444" s="23">
        <v>2.7000000000000001E-3</v>
      </c>
      <c r="I3444" s="23">
        <v>4.5999999999999999E-3</v>
      </c>
      <c r="J3444" s="23">
        <v>6.8000000000000005E-3</v>
      </c>
      <c r="K3444" s="23">
        <v>1.21E-2</v>
      </c>
      <c r="L3444" s="23">
        <v>1.4199999999999999E-2</v>
      </c>
    </row>
    <row r="3445" spans="1:12">
      <c r="A3445" s="4">
        <v>44097</v>
      </c>
      <c r="B3445" s="23">
        <v>8.9999999999999998E-4</v>
      </c>
      <c r="C3445" s="23">
        <v>1.1000000000000001E-3</v>
      </c>
      <c r="D3445" s="23">
        <v>1.1000000000000001E-3</v>
      </c>
      <c r="E3445" s="23">
        <v>1.2999999999999999E-3</v>
      </c>
      <c r="F3445" s="23">
        <v>1.4000000000000002E-3</v>
      </c>
      <c r="G3445" s="23">
        <v>1.5E-3</v>
      </c>
      <c r="H3445" s="23">
        <v>2.8000000000000004E-3</v>
      </c>
      <c r="I3445" s="23">
        <v>4.5999999999999999E-3</v>
      </c>
      <c r="J3445" s="23">
        <v>6.8000000000000005E-3</v>
      </c>
      <c r="K3445" s="23">
        <v>1.21E-2</v>
      </c>
      <c r="L3445" s="23">
        <v>1.4199999999999999E-2</v>
      </c>
    </row>
    <row r="3446" spans="1:12">
      <c r="A3446" s="4">
        <v>44098</v>
      </c>
      <c r="B3446" s="23">
        <v>8.9999999999999998E-4</v>
      </c>
      <c r="C3446" s="23">
        <v>1E-3</v>
      </c>
      <c r="D3446" s="23">
        <v>1.1000000000000001E-3</v>
      </c>
      <c r="E3446" s="23">
        <v>1.1999999999999999E-3</v>
      </c>
      <c r="F3446" s="23">
        <v>1.4000000000000002E-3</v>
      </c>
      <c r="G3446" s="23">
        <v>1.6000000000000001E-3</v>
      </c>
      <c r="H3446" s="23">
        <v>2.7000000000000001E-3</v>
      </c>
      <c r="I3446" s="23">
        <v>4.5999999999999999E-3</v>
      </c>
      <c r="J3446" s="23">
        <v>6.7000000000000002E-3</v>
      </c>
      <c r="K3446" s="23">
        <v>1.1899999999999999E-2</v>
      </c>
      <c r="L3446" s="23">
        <v>1.3999999999999999E-2</v>
      </c>
    </row>
    <row r="3447" spans="1:12">
      <c r="A3447" s="4">
        <v>44099</v>
      </c>
      <c r="B3447" s="23">
        <v>8.9999999999999998E-4</v>
      </c>
      <c r="C3447" s="23">
        <v>1E-3</v>
      </c>
      <c r="D3447" s="23">
        <v>1.1000000000000001E-3</v>
      </c>
      <c r="E3447" s="23">
        <v>1.1999999999999999E-3</v>
      </c>
      <c r="F3447" s="23">
        <v>1.1999999999999999E-3</v>
      </c>
      <c r="G3447" s="23">
        <v>1.5E-3</v>
      </c>
      <c r="H3447" s="23">
        <v>2.5999999999999999E-3</v>
      </c>
      <c r="I3447" s="23">
        <v>4.5000000000000005E-3</v>
      </c>
      <c r="J3447" s="23">
        <v>6.6E-3</v>
      </c>
      <c r="K3447" s="23">
        <v>1.1899999999999999E-2</v>
      </c>
      <c r="L3447" s="23">
        <v>1.3999999999999999E-2</v>
      </c>
    </row>
    <row r="3448" spans="1:12">
      <c r="A3448" s="4">
        <v>44102</v>
      </c>
      <c r="B3448" s="23">
        <v>8.9999999999999998E-4</v>
      </c>
      <c r="C3448" s="23">
        <v>1.1000000000000001E-3</v>
      </c>
      <c r="D3448" s="23">
        <v>1.1000000000000001E-3</v>
      </c>
      <c r="E3448" s="23">
        <v>1.1999999999999999E-3</v>
      </c>
      <c r="F3448" s="23">
        <v>1.4000000000000002E-3</v>
      </c>
      <c r="G3448" s="23">
        <v>1.6000000000000001E-3</v>
      </c>
      <c r="H3448" s="23">
        <v>2.5999999999999999E-3</v>
      </c>
      <c r="I3448" s="23">
        <v>4.5999999999999999E-3</v>
      </c>
      <c r="J3448" s="23">
        <v>6.7000000000000002E-3</v>
      </c>
      <c r="K3448" s="23">
        <v>1.2E-2</v>
      </c>
      <c r="L3448" s="23">
        <v>1.4199999999999999E-2</v>
      </c>
    </row>
    <row r="3449" spans="1:12">
      <c r="A3449" s="4">
        <v>44103</v>
      </c>
      <c r="B3449" s="23">
        <v>8.9999999999999998E-4</v>
      </c>
      <c r="C3449" s="23">
        <v>8.9999999999999998E-4</v>
      </c>
      <c r="D3449" s="23">
        <v>1.1000000000000001E-3</v>
      </c>
      <c r="E3449" s="23">
        <v>1.1999999999999999E-3</v>
      </c>
      <c r="F3449" s="23">
        <v>1.1000000000000001E-3</v>
      </c>
      <c r="G3449" s="23">
        <v>1.2999999999999999E-3</v>
      </c>
      <c r="H3449" s="23">
        <v>2.3999999999999998E-3</v>
      </c>
      <c r="I3449" s="23">
        <v>4.4000000000000003E-3</v>
      </c>
      <c r="J3449" s="23">
        <v>6.6E-3</v>
      </c>
      <c r="K3449" s="23">
        <v>1.1899999999999999E-2</v>
      </c>
      <c r="L3449" s="23">
        <v>1.41E-2</v>
      </c>
    </row>
    <row r="3450" spans="1:12">
      <c r="A3450" s="4">
        <v>44104</v>
      </c>
      <c r="B3450" s="23">
        <v>8.9999999999999998E-4</v>
      </c>
      <c r="C3450" s="23">
        <v>1E-3</v>
      </c>
      <c r="D3450" s="23">
        <v>1.1000000000000001E-3</v>
      </c>
      <c r="E3450" s="23">
        <v>1.1999999999999999E-3</v>
      </c>
      <c r="F3450" s="23">
        <v>1.2999999999999999E-3</v>
      </c>
      <c r="G3450" s="23">
        <v>1.6000000000000001E-3</v>
      </c>
      <c r="H3450" s="23">
        <v>2.8000000000000004E-3</v>
      </c>
      <c r="I3450" s="23">
        <v>4.6999999999999993E-3</v>
      </c>
      <c r="J3450" s="23">
        <v>6.8999999999999999E-3</v>
      </c>
      <c r="K3450" s="23">
        <v>1.23E-2</v>
      </c>
      <c r="L3450" s="23">
        <v>1.46E-2</v>
      </c>
    </row>
    <row r="3451" spans="1:12">
      <c r="A3451" s="4">
        <v>44105</v>
      </c>
      <c r="B3451" s="23">
        <v>8.9999999999999998E-4</v>
      </c>
      <c r="C3451" s="23">
        <v>8.9999999999999998E-4</v>
      </c>
      <c r="D3451" s="23">
        <v>1E-3</v>
      </c>
      <c r="E3451" s="23">
        <v>1.1999999999999999E-3</v>
      </c>
      <c r="F3451" s="23">
        <v>1.4000000000000002E-3</v>
      </c>
      <c r="G3451" s="23">
        <v>1.6000000000000001E-3</v>
      </c>
      <c r="H3451" s="23">
        <v>2.7000000000000001E-3</v>
      </c>
      <c r="I3451" s="23">
        <v>4.5999999999999999E-3</v>
      </c>
      <c r="J3451" s="23">
        <v>6.8000000000000005E-3</v>
      </c>
      <c r="K3451" s="23">
        <v>1.23E-2</v>
      </c>
      <c r="L3451" s="23">
        <v>1.4499999999999999E-2</v>
      </c>
    </row>
    <row r="3452" spans="1:12">
      <c r="A3452" s="4">
        <v>44106</v>
      </c>
      <c r="B3452" s="23">
        <v>8.9999999999999998E-4</v>
      </c>
      <c r="C3452" s="23">
        <v>8.9999999999999998E-4</v>
      </c>
      <c r="D3452" s="23">
        <v>1.1000000000000001E-3</v>
      </c>
      <c r="E3452" s="23">
        <v>1.1999999999999999E-3</v>
      </c>
      <c r="F3452" s="23">
        <v>1.2999999999999999E-3</v>
      </c>
      <c r="G3452" s="23">
        <v>1.6000000000000001E-3</v>
      </c>
      <c r="H3452" s="23">
        <v>2.8000000000000004E-3</v>
      </c>
      <c r="I3452" s="23">
        <v>4.7999999999999996E-3</v>
      </c>
      <c r="J3452" s="23">
        <v>6.9999999999999993E-3</v>
      </c>
      <c r="K3452" s="23">
        <v>1.2500000000000001E-2</v>
      </c>
      <c r="L3452" s="23">
        <v>1.4800000000000001E-2</v>
      </c>
    </row>
    <row r="3453" spans="1:12">
      <c r="A3453" s="4">
        <v>44109</v>
      </c>
      <c r="B3453" s="23">
        <v>8.9999999999999998E-4</v>
      </c>
      <c r="C3453" s="23">
        <v>1E-3</v>
      </c>
      <c r="D3453" s="23">
        <v>1.1000000000000001E-3</v>
      </c>
      <c r="E3453" s="23">
        <v>1.1999999999999999E-3</v>
      </c>
      <c r="F3453" s="23">
        <v>1.4000000000000002E-3</v>
      </c>
      <c r="G3453" s="23">
        <v>1.9E-3</v>
      </c>
      <c r="H3453" s="23">
        <v>3.3E-3</v>
      </c>
      <c r="I3453" s="23">
        <v>5.5000000000000005E-3</v>
      </c>
      <c r="J3453" s="23">
        <v>7.8000000000000005E-3</v>
      </c>
      <c r="K3453" s="23">
        <v>1.34E-2</v>
      </c>
      <c r="L3453" s="23">
        <v>1.5700000000000002E-2</v>
      </c>
    </row>
    <row r="3454" spans="1:12">
      <c r="A3454" s="4">
        <v>44110</v>
      </c>
      <c r="B3454" s="23">
        <v>8.9999999999999998E-4</v>
      </c>
      <c r="C3454" s="23">
        <v>1E-3</v>
      </c>
      <c r="D3454" s="23">
        <v>1.1000000000000001E-3</v>
      </c>
      <c r="E3454" s="23">
        <v>1.4000000000000002E-3</v>
      </c>
      <c r="F3454" s="23">
        <v>1.4000000000000002E-3</v>
      </c>
      <c r="G3454" s="23">
        <v>1.7000000000000001E-3</v>
      </c>
      <c r="H3454" s="23">
        <v>3.2000000000000002E-3</v>
      </c>
      <c r="I3454" s="23">
        <v>5.3E-3</v>
      </c>
      <c r="J3454" s="23">
        <v>7.6E-3</v>
      </c>
      <c r="K3454" s="23">
        <v>1.3300000000000001E-2</v>
      </c>
      <c r="L3454" s="23">
        <v>1.5600000000000001E-2</v>
      </c>
    </row>
    <row r="3455" spans="1:12">
      <c r="A3455" s="4">
        <v>44111</v>
      </c>
      <c r="B3455" s="23">
        <v>8.9999999999999998E-4</v>
      </c>
      <c r="C3455" s="23">
        <v>1E-3</v>
      </c>
      <c r="D3455" s="23">
        <v>1.1999999999999999E-3</v>
      </c>
      <c r="E3455" s="23">
        <v>1.2999999999999999E-3</v>
      </c>
      <c r="F3455" s="23">
        <v>1.6000000000000001E-3</v>
      </c>
      <c r="G3455" s="23">
        <v>2.0999999999999999E-3</v>
      </c>
      <c r="H3455" s="23">
        <v>3.4999999999999996E-3</v>
      </c>
      <c r="I3455" s="23">
        <v>5.6000000000000008E-3</v>
      </c>
      <c r="J3455" s="23">
        <v>8.1000000000000013E-3</v>
      </c>
      <c r="K3455" s="23">
        <v>1.37E-2</v>
      </c>
      <c r="L3455" s="23">
        <v>1.6E-2</v>
      </c>
    </row>
    <row r="3456" spans="1:12">
      <c r="A3456" s="4">
        <v>44112</v>
      </c>
      <c r="B3456" s="23">
        <v>8.9999999999999998E-4</v>
      </c>
      <c r="C3456" s="23">
        <v>8.9999999999999998E-4</v>
      </c>
      <c r="D3456" s="23">
        <v>1.1999999999999999E-3</v>
      </c>
      <c r="E3456" s="23">
        <v>1.2999999999999999E-3</v>
      </c>
      <c r="F3456" s="23">
        <v>1.2999999999999999E-3</v>
      </c>
      <c r="G3456" s="23">
        <v>1.8E-3</v>
      </c>
      <c r="H3456" s="23">
        <v>3.3E-3</v>
      </c>
      <c r="I3456" s="23">
        <v>5.4000000000000003E-3</v>
      </c>
      <c r="J3456" s="23">
        <v>7.8000000000000005E-3</v>
      </c>
      <c r="K3456" s="23">
        <v>1.34E-2</v>
      </c>
      <c r="L3456" s="23">
        <v>1.5700000000000002E-2</v>
      </c>
    </row>
    <row r="3457" spans="1:12">
      <c r="A3457" s="4">
        <v>44113</v>
      </c>
      <c r="B3457" s="23">
        <v>8.9999999999999998E-4</v>
      </c>
      <c r="C3457" s="23">
        <v>1E-3</v>
      </c>
      <c r="D3457" s="23">
        <v>1.1999999999999999E-3</v>
      </c>
      <c r="E3457" s="23">
        <v>1.5E-3</v>
      </c>
      <c r="F3457" s="23">
        <v>1.6000000000000001E-3</v>
      </c>
      <c r="G3457" s="23">
        <v>2E-3</v>
      </c>
      <c r="H3457" s="23">
        <v>3.4000000000000002E-3</v>
      </c>
      <c r="I3457" s="23">
        <v>5.5000000000000005E-3</v>
      </c>
      <c r="J3457" s="23">
        <v>7.9000000000000008E-3</v>
      </c>
      <c r="K3457" s="23">
        <v>1.34E-2</v>
      </c>
      <c r="L3457" s="23">
        <v>1.5800000000000002E-2</v>
      </c>
    </row>
    <row r="3458" spans="1:12">
      <c r="A3458" s="4">
        <v>44117</v>
      </c>
      <c r="B3458" s="23">
        <v>8.9999999999999998E-4</v>
      </c>
      <c r="C3458" s="23">
        <v>1.1000000000000001E-3</v>
      </c>
      <c r="D3458" s="23">
        <v>1.1999999999999999E-3</v>
      </c>
      <c r="E3458" s="23">
        <v>1.2999999999999999E-3</v>
      </c>
      <c r="F3458" s="23">
        <v>1.6000000000000001E-3</v>
      </c>
      <c r="G3458" s="23">
        <v>1.8E-3</v>
      </c>
      <c r="H3458" s="23">
        <v>3.0999999999999999E-3</v>
      </c>
      <c r="I3458" s="23">
        <v>5.1999999999999998E-3</v>
      </c>
      <c r="J3458" s="23">
        <v>7.4000000000000003E-3</v>
      </c>
      <c r="K3458" s="23">
        <v>1.29E-2</v>
      </c>
      <c r="L3458" s="23">
        <v>1.52E-2</v>
      </c>
    </row>
    <row r="3459" spans="1:12">
      <c r="A3459" s="4">
        <v>44118</v>
      </c>
      <c r="B3459" s="23">
        <v>8.9999999999999998E-4</v>
      </c>
      <c r="C3459" s="23">
        <v>1.1999999999999999E-3</v>
      </c>
      <c r="D3459" s="23">
        <v>1.1999999999999999E-3</v>
      </c>
      <c r="E3459" s="23">
        <v>1.2999999999999999E-3</v>
      </c>
      <c r="F3459" s="23">
        <v>1.4000000000000002E-3</v>
      </c>
      <c r="G3459" s="23">
        <v>1.8E-3</v>
      </c>
      <c r="H3459" s="23">
        <v>3.0000000000000001E-3</v>
      </c>
      <c r="I3459" s="23">
        <v>5.1000000000000004E-3</v>
      </c>
      <c r="J3459" s="23">
        <v>7.3000000000000001E-3</v>
      </c>
      <c r="K3459" s="23">
        <v>1.2800000000000001E-2</v>
      </c>
      <c r="L3459" s="23">
        <v>1.4999999999999999E-2</v>
      </c>
    </row>
    <row r="3460" spans="1:12">
      <c r="A3460" s="4">
        <v>44119</v>
      </c>
      <c r="B3460" s="23">
        <v>8.9999999999999998E-4</v>
      </c>
      <c r="C3460" s="23">
        <v>1.1000000000000001E-3</v>
      </c>
      <c r="D3460" s="23">
        <v>1.1999999999999999E-3</v>
      </c>
      <c r="E3460" s="23">
        <v>1.1999999999999999E-3</v>
      </c>
      <c r="F3460" s="23">
        <v>1.4000000000000002E-3</v>
      </c>
      <c r="G3460" s="23">
        <v>1.8E-3</v>
      </c>
      <c r="H3460" s="23">
        <v>3.2000000000000002E-3</v>
      </c>
      <c r="I3460" s="23">
        <v>5.1999999999999998E-3</v>
      </c>
      <c r="J3460" s="23">
        <v>7.4000000000000003E-3</v>
      </c>
      <c r="K3460" s="23">
        <v>1.29E-2</v>
      </c>
      <c r="L3460" s="23">
        <v>1.52E-2</v>
      </c>
    </row>
    <row r="3461" spans="1:12">
      <c r="A3461" s="4">
        <v>44120</v>
      </c>
      <c r="B3461" s="23">
        <v>8.9999999999999998E-4</v>
      </c>
      <c r="C3461" s="23">
        <v>1.1000000000000001E-3</v>
      </c>
      <c r="D3461" s="23">
        <v>1.1999999999999999E-3</v>
      </c>
      <c r="E3461" s="23">
        <v>1.1999999999999999E-3</v>
      </c>
      <c r="F3461" s="23">
        <v>1.4000000000000002E-3</v>
      </c>
      <c r="G3461" s="23">
        <v>1.8E-3</v>
      </c>
      <c r="H3461" s="23">
        <v>3.2000000000000002E-3</v>
      </c>
      <c r="I3461" s="23">
        <v>5.3E-3</v>
      </c>
      <c r="J3461" s="23">
        <v>7.6E-3</v>
      </c>
      <c r="K3461" s="23">
        <v>1.3000000000000001E-2</v>
      </c>
      <c r="L3461" s="23">
        <v>1.52E-2</v>
      </c>
    </row>
    <row r="3462" spans="1:12">
      <c r="A3462" s="4">
        <v>44123</v>
      </c>
      <c r="B3462" s="23">
        <v>8.9999999999999998E-4</v>
      </c>
      <c r="C3462" s="23">
        <v>1.1000000000000001E-3</v>
      </c>
      <c r="D3462" s="23">
        <v>1.1000000000000001E-3</v>
      </c>
      <c r="E3462" s="23">
        <v>1.2999999999999999E-3</v>
      </c>
      <c r="F3462" s="23">
        <v>1.6000000000000001E-3</v>
      </c>
      <c r="G3462" s="23">
        <v>1.9E-3</v>
      </c>
      <c r="H3462" s="23">
        <v>3.4000000000000002E-3</v>
      </c>
      <c r="I3462" s="23">
        <v>5.4000000000000003E-3</v>
      </c>
      <c r="J3462" s="23">
        <v>7.8000000000000005E-3</v>
      </c>
      <c r="K3462" s="23">
        <v>1.32E-2</v>
      </c>
      <c r="L3462" s="23">
        <v>1.55E-2</v>
      </c>
    </row>
    <row r="3463" spans="1:12">
      <c r="A3463" s="4">
        <v>44124</v>
      </c>
      <c r="B3463" s="23">
        <v>8.9999999999999998E-4</v>
      </c>
      <c r="C3463" s="23">
        <v>1E-3</v>
      </c>
      <c r="D3463" s="23">
        <v>1.1999999999999999E-3</v>
      </c>
      <c r="E3463" s="23">
        <v>1.2999999999999999E-3</v>
      </c>
      <c r="F3463" s="23">
        <v>1.4000000000000002E-3</v>
      </c>
      <c r="G3463" s="23">
        <v>1.9E-3</v>
      </c>
      <c r="H3463" s="23">
        <v>3.4000000000000002E-3</v>
      </c>
      <c r="I3463" s="23">
        <v>5.6999999999999993E-3</v>
      </c>
      <c r="J3463" s="23">
        <v>8.1000000000000013E-3</v>
      </c>
      <c r="K3463" s="23">
        <v>1.37E-2</v>
      </c>
      <c r="L3463" s="23">
        <v>1.6E-2</v>
      </c>
    </row>
    <row r="3464" spans="1:12">
      <c r="A3464" s="4">
        <v>44125</v>
      </c>
      <c r="B3464" s="23">
        <v>8.9999999999999998E-4</v>
      </c>
      <c r="C3464" s="23">
        <v>1E-3</v>
      </c>
      <c r="D3464" s="23">
        <v>1.1999999999999999E-3</v>
      </c>
      <c r="E3464" s="23">
        <v>1.2999999999999999E-3</v>
      </c>
      <c r="F3464" s="23">
        <v>1.4000000000000002E-3</v>
      </c>
      <c r="G3464" s="23">
        <v>2E-3</v>
      </c>
      <c r="H3464" s="23">
        <v>3.5999999999999999E-3</v>
      </c>
      <c r="I3464" s="23">
        <v>5.7999999999999996E-3</v>
      </c>
      <c r="J3464" s="23">
        <v>8.3000000000000001E-3</v>
      </c>
      <c r="K3464" s="23">
        <v>1.3999999999999999E-2</v>
      </c>
      <c r="L3464" s="23">
        <v>1.6200000000000003E-2</v>
      </c>
    </row>
    <row r="3465" spans="1:12">
      <c r="A3465" s="4">
        <v>44126</v>
      </c>
      <c r="B3465" s="23">
        <v>8.9999999999999998E-4</v>
      </c>
      <c r="C3465" s="23">
        <v>8.9999999999999998E-4</v>
      </c>
      <c r="D3465" s="23">
        <v>1.1000000000000001E-3</v>
      </c>
      <c r="E3465" s="23">
        <v>1.2999999999999999E-3</v>
      </c>
      <c r="F3465" s="23">
        <v>1.6000000000000001E-3</v>
      </c>
      <c r="G3465" s="23">
        <v>2.0999999999999999E-3</v>
      </c>
      <c r="H3465" s="23">
        <v>3.8E-3</v>
      </c>
      <c r="I3465" s="23">
        <v>6.1999999999999998E-3</v>
      </c>
      <c r="J3465" s="23">
        <v>8.6999999999999994E-3</v>
      </c>
      <c r="K3465" s="23">
        <v>1.43E-2</v>
      </c>
      <c r="L3465" s="23">
        <v>1.67E-2</v>
      </c>
    </row>
    <row r="3466" spans="1:12">
      <c r="A3466" s="4">
        <v>44127</v>
      </c>
      <c r="B3466" s="23">
        <v>8.9999999999999998E-4</v>
      </c>
      <c r="C3466" s="23">
        <v>1E-3</v>
      </c>
      <c r="D3466" s="23">
        <v>1.1000000000000001E-3</v>
      </c>
      <c r="E3466" s="23">
        <v>1.1999999999999999E-3</v>
      </c>
      <c r="F3466" s="23">
        <v>1.8E-3</v>
      </c>
      <c r="G3466" s="23">
        <v>2.0999999999999999E-3</v>
      </c>
      <c r="H3466" s="23">
        <v>3.7000000000000002E-3</v>
      </c>
      <c r="I3466" s="23">
        <v>6.0999999999999995E-3</v>
      </c>
      <c r="J3466" s="23">
        <v>8.5000000000000006E-3</v>
      </c>
      <c r="K3466" s="23">
        <v>1.41E-2</v>
      </c>
      <c r="L3466" s="23">
        <v>1.6399999999999998E-2</v>
      </c>
    </row>
    <row r="3467" spans="1:12">
      <c r="A3467" s="4">
        <v>44130</v>
      </c>
      <c r="B3467" s="23">
        <v>8.9999999999999998E-4</v>
      </c>
      <c r="C3467" s="23">
        <v>1.1000000000000001E-3</v>
      </c>
      <c r="D3467" s="23">
        <v>1.1999999999999999E-3</v>
      </c>
      <c r="E3467" s="23">
        <v>1.1999999999999999E-3</v>
      </c>
      <c r="F3467" s="23">
        <v>1.6000000000000001E-3</v>
      </c>
      <c r="G3467" s="23">
        <v>1.8E-3</v>
      </c>
      <c r="H3467" s="23">
        <v>3.4999999999999996E-3</v>
      </c>
      <c r="I3467" s="23">
        <v>5.7999999999999996E-3</v>
      </c>
      <c r="J3467" s="23">
        <v>8.1000000000000013E-3</v>
      </c>
      <c r="K3467" s="23">
        <v>1.37E-2</v>
      </c>
      <c r="L3467" s="23">
        <v>1.5900000000000001E-2</v>
      </c>
    </row>
    <row r="3468" spans="1:12">
      <c r="A3468" s="4">
        <v>44131</v>
      </c>
      <c r="B3468" s="23">
        <v>8.9999999999999998E-4</v>
      </c>
      <c r="C3468" s="23">
        <v>1E-3</v>
      </c>
      <c r="D3468" s="23">
        <v>1.1000000000000001E-3</v>
      </c>
      <c r="E3468" s="23">
        <v>1.1999999999999999E-3</v>
      </c>
      <c r="F3468" s="23">
        <v>1.6000000000000001E-3</v>
      </c>
      <c r="G3468" s="23">
        <v>1.9E-3</v>
      </c>
      <c r="H3468" s="23">
        <v>3.4000000000000002E-3</v>
      </c>
      <c r="I3468" s="23">
        <v>5.6000000000000008E-3</v>
      </c>
      <c r="J3468" s="23">
        <v>7.9000000000000008E-3</v>
      </c>
      <c r="K3468" s="23">
        <v>1.34E-2</v>
      </c>
      <c r="L3468" s="23">
        <v>1.5700000000000002E-2</v>
      </c>
    </row>
    <row r="3469" spans="1:12">
      <c r="A3469" s="4">
        <v>44132</v>
      </c>
      <c r="B3469" s="23">
        <v>8.9999999999999998E-4</v>
      </c>
      <c r="C3469" s="23">
        <v>1E-3</v>
      </c>
      <c r="D3469" s="23">
        <v>1.1000000000000001E-3</v>
      </c>
      <c r="E3469" s="23">
        <v>1.1999999999999999E-3</v>
      </c>
      <c r="F3469" s="23">
        <v>1.6000000000000001E-3</v>
      </c>
      <c r="G3469" s="23">
        <v>1.9E-3</v>
      </c>
      <c r="H3469" s="23">
        <v>3.4000000000000002E-3</v>
      </c>
      <c r="I3469" s="23">
        <v>5.6000000000000008E-3</v>
      </c>
      <c r="J3469" s="23">
        <v>7.9000000000000008E-3</v>
      </c>
      <c r="K3469" s="23">
        <v>1.34E-2</v>
      </c>
      <c r="L3469" s="23">
        <v>1.5600000000000001E-2</v>
      </c>
    </row>
    <row r="3470" spans="1:12">
      <c r="A3470" s="4">
        <v>44133</v>
      </c>
      <c r="B3470" s="23">
        <v>8.9999999999999998E-4</v>
      </c>
      <c r="C3470" s="23">
        <v>8.9999999999999998E-4</v>
      </c>
      <c r="D3470" s="23">
        <v>1E-3</v>
      </c>
      <c r="E3470" s="23">
        <v>1.1999999999999999E-3</v>
      </c>
      <c r="F3470" s="23">
        <v>1.6000000000000001E-3</v>
      </c>
      <c r="G3470" s="23">
        <v>2E-3</v>
      </c>
      <c r="H3470" s="23">
        <v>3.8E-3</v>
      </c>
      <c r="I3470" s="23">
        <v>6.0999999999999995E-3</v>
      </c>
      <c r="J3470" s="23">
        <v>8.5000000000000006E-3</v>
      </c>
      <c r="K3470" s="23">
        <v>1.3899999999999999E-2</v>
      </c>
      <c r="L3470" s="23">
        <v>1.6200000000000003E-2</v>
      </c>
    </row>
    <row r="3471" spans="1:12">
      <c r="A3471" s="4">
        <v>44134</v>
      </c>
      <c r="B3471" s="23">
        <v>8.9999999999999998E-4</v>
      </c>
      <c r="C3471" s="23">
        <v>8.9999999999999998E-4</v>
      </c>
      <c r="D3471" s="23">
        <v>1.1000000000000001E-3</v>
      </c>
      <c r="E3471" s="23">
        <v>1.2999999999999999E-3</v>
      </c>
      <c r="F3471" s="23">
        <v>1.4000000000000002E-3</v>
      </c>
      <c r="G3471" s="23">
        <v>1.9E-3</v>
      </c>
      <c r="H3471" s="23">
        <v>3.8E-3</v>
      </c>
      <c r="I3471" s="23">
        <v>6.4000000000000003E-3</v>
      </c>
      <c r="J3471" s="23">
        <v>8.8000000000000005E-3</v>
      </c>
      <c r="K3471" s="23">
        <v>1.43E-2</v>
      </c>
      <c r="L3471" s="23">
        <v>1.6500000000000001E-2</v>
      </c>
    </row>
    <row r="3472" spans="1:12">
      <c r="A3472" s="4">
        <v>44137</v>
      </c>
      <c r="B3472" s="23">
        <v>8.9999999999999998E-4</v>
      </c>
      <c r="C3472" s="23">
        <v>8.9999999999999998E-4</v>
      </c>
      <c r="D3472" s="23">
        <v>1.1000000000000001E-3</v>
      </c>
      <c r="E3472" s="23">
        <v>1.2999999999999999E-3</v>
      </c>
      <c r="F3472" s="23">
        <v>1.6000000000000001E-3</v>
      </c>
      <c r="G3472" s="23">
        <v>2E-3</v>
      </c>
      <c r="H3472" s="23">
        <v>3.8E-3</v>
      </c>
      <c r="I3472" s="23">
        <v>6.3E-3</v>
      </c>
      <c r="J3472" s="23">
        <v>8.6999999999999994E-3</v>
      </c>
      <c r="K3472" s="23">
        <v>1.41E-2</v>
      </c>
      <c r="L3472" s="23">
        <v>1.6299999999999999E-2</v>
      </c>
    </row>
    <row r="3473" spans="1:12">
      <c r="A3473" s="4">
        <v>44138</v>
      </c>
      <c r="B3473" s="23">
        <v>8.9999999999999998E-4</v>
      </c>
      <c r="C3473" s="23">
        <v>1E-3</v>
      </c>
      <c r="D3473" s="23">
        <v>1.1999999999999999E-3</v>
      </c>
      <c r="E3473" s="23">
        <v>1.4000000000000002E-3</v>
      </c>
      <c r="F3473" s="23">
        <v>1.7000000000000001E-3</v>
      </c>
      <c r="G3473" s="23">
        <v>2.0999999999999999E-3</v>
      </c>
      <c r="H3473" s="23">
        <v>3.9000000000000003E-3</v>
      </c>
      <c r="I3473" s="23">
        <v>6.5000000000000006E-3</v>
      </c>
      <c r="J3473" s="23">
        <v>9.0000000000000011E-3</v>
      </c>
      <c r="K3473" s="23">
        <v>1.44E-2</v>
      </c>
      <c r="L3473" s="23">
        <v>1.66E-2</v>
      </c>
    </row>
    <row r="3474" spans="1:12">
      <c r="A3474" s="4">
        <v>44139</v>
      </c>
      <c r="B3474" s="23">
        <v>8.9999999999999998E-4</v>
      </c>
      <c r="C3474" s="23">
        <v>1E-3</v>
      </c>
      <c r="D3474" s="23">
        <v>1E-3</v>
      </c>
      <c r="E3474" s="23">
        <v>1.1999999999999999E-3</v>
      </c>
      <c r="F3474" s="23">
        <v>1.4000000000000002E-3</v>
      </c>
      <c r="G3474" s="23">
        <v>1.8E-3</v>
      </c>
      <c r="H3474" s="23">
        <v>3.3E-3</v>
      </c>
      <c r="I3474" s="23">
        <v>5.5000000000000005E-3</v>
      </c>
      <c r="J3474" s="23">
        <v>7.8000000000000005E-3</v>
      </c>
      <c r="K3474" s="23">
        <v>1.3300000000000001E-2</v>
      </c>
      <c r="L3474" s="23">
        <v>1.55E-2</v>
      </c>
    </row>
    <row r="3475" spans="1:12">
      <c r="A3475" s="4">
        <v>44140</v>
      </c>
      <c r="B3475" s="23">
        <v>8.9999999999999998E-4</v>
      </c>
      <c r="C3475" s="23">
        <v>1E-3</v>
      </c>
      <c r="D3475" s="23">
        <v>1E-3</v>
      </c>
      <c r="E3475" s="23">
        <v>1.1999999999999999E-3</v>
      </c>
      <c r="F3475" s="23">
        <v>1.4000000000000002E-3</v>
      </c>
      <c r="G3475" s="23">
        <v>1.8E-3</v>
      </c>
      <c r="H3475" s="23">
        <v>3.3E-3</v>
      </c>
      <c r="I3475" s="23">
        <v>5.6000000000000008E-3</v>
      </c>
      <c r="J3475" s="23">
        <v>7.9000000000000008E-3</v>
      </c>
      <c r="K3475" s="23">
        <v>1.32E-2</v>
      </c>
      <c r="L3475" s="23">
        <v>1.54E-2</v>
      </c>
    </row>
    <row r="3476" spans="1:12">
      <c r="A3476" s="4">
        <v>44141</v>
      </c>
      <c r="B3476" s="23">
        <v>8.9999999999999998E-4</v>
      </c>
      <c r="C3476" s="23">
        <v>1E-3</v>
      </c>
      <c r="D3476" s="23">
        <v>1.1000000000000001E-3</v>
      </c>
      <c r="E3476" s="23">
        <v>1.1999999999999999E-3</v>
      </c>
      <c r="F3476" s="23">
        <v>1.6000000000000001E-3</v>
      </c>
      <c r="G3476" s="23">
        <v>2.0999999999999999E-3</v>
      </c>
      <c r="H3476" s="23">
        <v>3.5999999999999999E-3</v>
      </c>
      <c r="I3476" s="23">
        <v>5.8999999999999999E-3</v>
      </c>
      <c r="J3476" s="23">
        <v>8.3000000000000001E-3</v>
      </c>
      <c r="K3476" s="23">
        <v>1.37E-2</v>
      </c>
      <c r="L3476" s="23">
        <v>1.6E-2</v>
      </c>
    </row>
    <row r="3477" spans="1:12">
      <c r="A3477" s="4">
        <v>44144</v>
      </c>
      <c r="B3477" s="23">
        <v>8.9999999999999998E-4</v>
      </c>
      <c r="C3477" s="23">
        <v>1.1000000000000001E-3</v>
      </c>
      <c r="D3477" s="23">
        <v>1.1000000000000001E-3</v>
      </c>
      <c r="E3477" s="23">
        <v>1.1999999999999999E-3</v>
      </c>
      <c r="F3477" s="23">
        <v>1.7000000000000001E-3</v>
      </c>
      <c r="G3477" s="23">
        <v>2.5000000000000001E-3</v>
      </c>
      <c r="H3477" s="23">
        <v>4.4000000000000003E-3</v>
      </c>
      <c r="I3477" s="23">
        <v>6.9999999999999993E-3</v>
      </c>
      <c r="J3477" s="23">
        <v>9.5999999999999992E-3</v>
      </c>
      <c r="K3477" s="23">
        <v>1.5100000000000001E-2</v>
      </c>
      <c r="L3477" s="23">
        <v>1.7299999999999999E-2</v>
      </c>
    </row>
    <row r="3478" spans="1:12">
      <c r="A3478" s="4">
        <v>44145</v>
      </c>
      <c r="B3478" s="23">
        <v>8.9999999999999998E-4</v>
      </c>
      <c r="C3478" s="23">
        <v>1E-3</v>
      </c>
      <c r="D3478" s="23">
        <v>1.1000000000000001E-3</v>
      </c>
      <c r="E3478" s="23">
        <v>1.1999999999999999E-3</v>
      </c>
      <c r="F3478" s="23">
        <v>1.9E-3</v>
      </c>
      <c r="G3478" s="23">
        <v>2.5999999999999999E-3</v>
      </c>
      <c r="H3478" s="23">
        <v>4.5999999999999999E-3</v>
      </c>
      <c r="I3478" s="23">
        <v>7.1999999999999998E-3</v>
      </c>
      <c r="J3478" s="23">
        <v>9.7999999999999997E-3</v>
      </c>
      <c r="K3478" s="23">
        <v>1.5300000000000001E-2</v>
      </c>
      <c r="L3478" s="23">
        <v>1.7500000000000002E-2</v>
      </c>
    </row>
    <row r="3479" spans="1:12">
      <c r="A3479" s="4">
        <v>44147</v>
      </c>
      <c r="B3479" s="23">
        <v>8.9999999999999998E-4</v>
      </c>
      <c r="C3479" s="23">
        <v>1E-3</v>
      </c>
      <c r="D3479" s="23">
        <v>1E-3</v>
      </c>
      <c r="E3479" s="23">
        <v>1.2999999999999999E-3</v>
      </c>
      <c r="F3479" s="23">
        <v>1.7000000000000001E-3</v>
      </c>
      <c r="G3479" s="23">
        <v>2.3E-3</v>
      </c>
      <c r="H3479" s="23">
        <v>4.0000000000000001E-3</v>
      </c>
      <c r="I3479" s="23">
        <v>6.4000000000000003E-3</v>
      </c>
      <c r="J3479" s="23">
        <v>8.8000000000000005E-3</v>
      </c>
      <c r="K3479" s="23">
        <v>1.4199999999999999E-2</v>
      </c>
      <c r="L3479" s="23">
        <v>1.6399999999999998E-2</v>
      </c>
    </row>
    <row r="3480" spans="1:12">
      <c r="A3480" s="4">
        <v>44148</v>
      </c>
      <c r="B3480" s="23">
        <v>8.9999999999999998E-4</v>
      </c>
      <c r="C3480" s="23">
        <v>8.9999999999999998E-4</v>
      </c>
      <c r="D3480" s="23">
        <v>1E-3</v>
      </c>
      <c r="E3480" s="23">
        <v>1.1999999999999999E-3</v>
      </c>
      <c r="F3480" s="23">
        <v>1.7000000000000001E-3</v>
      </c>
      <c r="G3480" s="23">
        <v>2.3E-3</v>
      </c>
      <c r="H3480" s="23">
        <v>4.0999999999999995E-3</v>
      </c>
      <c r="I3480" s="23">
        <v>6.5000000000000006E-3</v>
      </c>
      <c r="J3480" s="23">
        <v>8.8999999999999999E-3</v>
      </c>
      <c r="K3480" s="23">
        <v>1.43E-2</v>
      </c>
      <c r="L3480" s="23">
        <v>1.6500000000000001E-2</v>
      </c>
    </row>
    <row r="3481" spans="1:12">
      <c r="A3481" s="4">
        <v>44151</v>
      </c>
      <c r="B3481" s="23">
        <v>8.9999999999999998E-4</v>
      </c>
      <c r="C3481" s="23">
        <v>8.9999999999999998E-4</v>
      </c>
      <c r="D3481" s="23">
        <v>1.1999999999999999E-3</v>
      </c>
      <c r="E3481" s="23">
        <v>1.1999999999999999E-3</v>
      </c>
      <c r="F3481" s="23">
        <v>1.9E-3</v>
      </c>
      <c r="G3481" s="23">
        <v>2.3999999999999998E-3</v>
      </c>
      <c r="H3481" s="23">
        <v>4.0999999999999995E-3</v>
      </c>
      <c r="I3481" s="23">
        <v>6.6E-3</v>
      </c>
      <c r="J3481" s="23">
        <v>9.1000000000000004E-3</v>
      </c>
      <c r="K3481" s="23">
        <v>1.44E-2</v>
      </c>
      <c r="L3481" s="23">
        <v>1.66E-2</v>
      </c>
    </row>
    <row r="3482" spans="1:12">
      <c r="A3482" s="4">
        <v>44152</v>
      </c>
      <c r="B3482" s="23">
        <v>8.9999999999999998E-4</v>
      </c>
      <c r="C3482" s="23">
        <v>8.9999999999999998E-4</v>
      </c>
      <c r="D3482" s="23">
        <v>1E-3</v>
      </c>
      <c r="E3482" s="23">
        <v>1.1999999999999999E-3</v>
      </c>
      <c r="F3482" s="23">
        <v>1.8E-3</v>
      </c>
      <c r="G3482" s="23">
        <v>2.2000000000000001E-3</v>
      </c>
      <c r="H3482" s="23">
        <v>3.9000000000000003E-3</v>
      </c>
      <c r="I3482" s="23">
        <v>6.3E-3</v>
      </c>
      <c r="J3482" s="23">
        <v>8.6999999999999994E-3</v>
      </c>
      <c r="K3482" s="23">
        <v>1.3999999999999999E-2</v>
      </c>
      <c r="L3482" s="23">
        <v>1.6200000000000003E-2</v>
      </c>
    </row>
    <row r="3483" spans="1:12">
      <c r="A3483" s="4">
        <v>44153</v>
      </c>
      <c r="B3483" s="23">
        <v>8.9999999999999998E-4</v>
      </c>
      <c r="C3483" s="23">
        <v>8.9999999999999998E-4</v>
      </c>
      <c r="D3483" s="23">
        <v>1E-3</v>
      </c>
      <c r="E3483" s="23">
        <v>1.1000000000000001E-3</v>
      </c>
      <c r="F3483" s="23">
        <v>1.6000000000000001E-3</v>
      </c>
      <c r="G3483" s="23">
        <v>2.2000000000000001E-3</v>
      </c>
      <c r="H3483" s="23">
        <v>4.0000000000000001E-3</v>
      </c>
      <c r="I3483" s="23">
        <v>6.4000000000000003E-3</v>
      </c>
      <c r="J3483" s="23">
        <v>8.8000000000000005E-3</v>
      </c>
      <c r="K3483" s="23">
        <v>1.4199999999999999E-2</v>
      </c>
      <c r="L3483" s="23">
        <v>1.6200000000000003E-2</v>
      </c>
    </row>
    <row r="3484" spans="1:12">
      <c r="A3484" s="4">
        <v>44154</v>
      </c>
      <c r="B3484" s="23">
        <v>8.0000000000000004E-4</v>
      </c>
      <c r="C3484" s="23">
        <v>7.000000000000001E-4</v>
      </c>
      <c r="D3484" s="23">
        <v>1E-3</v>
      </c>
      <c r="E3484" s="23">
        <v>1.1000000000000001E-3</v>
      </c>
      <c r="F3484" s="23">
        <v>1.8E-3</v>
      </c>
      <c r="G3484" s="23">
        <v>2.2000000000000001E-3</v>
      </c>
      <c r="H3484" s="23">
        <v>3.9000000000000003E-3</v>
      </c>
      <c r="I3484" s="23">
        <v>6.3E-3</v>
      </c>
      <c r="J3484" s="23">
        <v>8.6E-3</v>
      </c>
      <c r="K3484" s="23">
        <v>1.38E-2</v>
      </c>
      <c r="L3484" s="23">
        <v>1.5800000000000002E-2</v>
      </c>
    </row>
    <row r="3485" spans="1:12">
      <c r="A3485" s="4">
        <v>44155</v>
      </c>
      <c r="B3485" s="23">
        <v>8.0000000000000004E-4</v>
      </c>
      <c r="C3485" s="23">
        <v>7.000000000000001E-4</v>
      </c>
      <c r="D3485" s="23">
        <v>1E-3</v>
      </c>
      <c r="E3485" s="23">
        <v>1.1000000000000001E-3</v>
      </c>
      <c r="F3485" s="23">
        <v>1.6000000000000001E-3</v>
      </c>
      <c r="G3485" s="23">
        <v>2.0999999999999999E-3</v>
      </c>
      <c r="H3485" s="23">
        <v>3.8E-3</v>
      </c>
      <c r="I3485" s="23">
        <v>6.1999999999999998E-3</v>
      </c>
      <c r="J3485" s="23">
        <v>8.3000000000000001E-3</v>
      </c>
      <c r="K3485" s="23">
        <v>1.3300000000000001E-2</v>
      </c>
      <c r="L3485" s="23">
        <v>1.5300000000000001E-2</v>
      </c>
    </row>
    <row r="3486" spans="1:12">
      <c r="A3486" s="4">
        <v>44158</v>
      </c>
      <c r="B3486" s="23">
        <v>8.0000000000000004E-4</v>
      </c>
      <c r="C3486" s="23">
        <v>8.0000000000000004E-4</v>
      </c>
      <c r="D3486" s="23">
        <v>8.0000000000000004E-4</v>
      </c>
      <c r="E3486" s="23">
        <v>1E-3</v>
      </c>
      <c r="F3486" s="23">
        <v>1.6000000000000001E-3</v>
      </c>
      <c r="G3486" s="23">
        <v>2.2000000000000001E-3</v>
      </c>
      <c r="H3486" s="23">
        <v>3.9000000000000003E-3</v>
      </c>
      <c r="I3486" s="23">
        <v>6.4000000000000003E-3</v>
      </c>
      <c r="J3486" s="23">
        <v>8.6E-3</v>
      </c>
      <c r="K3486" s="23">
        <v>1.3600000000000001E-2</v>
      </c>
      <c r="L3486" s="23">
        <v>1.5600000000000001E-2</v>
      </c>
    </row>
    <row r="3487" spans="1:12">
      <c r="A3487" s="4">
        <v>44159</v>
      </c>
      <c r="B3487" s="23">
        <v>8.0000000000000004E-4</v>
      </c>
      <c r="C3487" s="23">
        <v>8.9999999999999998E-4</v>
      </c>
      <c r="D3487" s="23">
        <v>1E-3</v>
      </c>
      <c r="E3487" s="23">
        <v>1.1000000000000001E-3</v>
      </c>
      <c r="F3487" s="23">
        <v>1.6000000000000001E-3</v>
      </c>
      <c r="G3487" s="23">
        <v>2.2000000000000001E-3</v>
      </c>
      <c r="H3487" s="23">
        <v>3.9000000000000003E-3</v>
      </c>
      <c r="I3487" s="23">
        <v>6.5000000000000006E-3</v>
      </c>
      <c r="J3487" s="23">
        <v>8.8000000000000005E-3</v>
      </c>
      <c r="K3487" s="23">
        <v>1.3999999999999999E-2</v>
      </c>
      <c r="L3487" s="23">
        <v>1.6E-2</v>
      </c>
    </row>
    <row r="3488" spans="1:12">
      <c r="A3488" s="4">
        <v>44160</v>
      </c>
      <c r="B3488" s="23">
        <v>8.0000000000000004E-4</v>
      </c>
      <c r="C3488" s="23">
        <v>8.9999999999999998E-4</v>
      </c>
      <c r="D3488" s="23">
        <v>8.9999999999999998E-4</v>
      </c>
      <c r="E3488" s="23">
        <v>1.1000000000000001E-3</v>
      </c>
      <c r="F3488" s="23">
        <v>1.7000000000000001E-3</v>
      </c>
      <c r="G3488" s="23">
        <v>2.0999999999999999E-3</v>
      </c>
      <c r="H3488" s="23">
        <v>3.9000000000000003E-3</v>
      </c>
      <c r="I3488" s="23">
        <v>6.5000000000000006E-3</v>
      </c>
      <c r="J3488" s="23">
        <v>8.8000000000000005E-3</v>
      </c>
      <c r="K3488" s="23">
        <v>1.41E-2</v>
      </c>
      <c r="L3488" s="23">
        <v>1.6200000000000003E-2</v>
      </c>
    </row>
    <row r="3489" spans="1:12">
      <c r="A3489" s="4">
        <v>44162</v>
      </c>
      <c r="B3489" s="23">
        <v>8.0000000000000004E-4</v>
      </c>
      <c r="C3489" s="23">
        <v>8.9999999999999998E-4</v>
      </c>
      <c r="D3489" s="23">
        <v>1E-3</v>
      </c>
      <c r="E3489" s="23">
        <v>1.1000000000000001E-3</v>
      </c>
      <c r="F3489" s="23">
        <v>1.6000000000000001E-3</v>
      </c>
      <c r="G3489" s="23">
        <v>2E-3</v>
      </c>
      <c r="H3489" s="23">
        <v>3.7000000000000002E-3</v>
      </c>
      <c r="I3489" s="23">
        <v>6.0999999999999995E-3</v>
      </c>
      <c r="J3489" s="23">
        <v>8.3999999999999995E-3</v>
      </c>
      <c r="K3489" s="23">
        <v>1.3600000000000001E-2</v>
      </c>
      <c r="L3489" s="23">
        <v>1.5700000000000002E-2</v>
      </c>
    </row>
    <row r="3490" spans="1:12">
      <c r="A3490" s="4">
        <v>44165</v>
      </c>
      <c r="B3490" s="23">
        <v>8.9999999999999998E-4</v>
      </c>
      <c r="C3490" s="23">
        <v>8.0000000000000004E-4</v>
      </c>
      <c r="D3490" s="23">
        <v>8.9999999999999998E-4</v>
      </c>
      <c r="E3490" s="23">
        <v>1.1000000000000001E-3</v>
      </c>
      <c r="F3490" s="23">
        <v>1.6000000000000001E-3</v>
      </c>
      <c r="G3490" s="23">
        <v>1.9E-3</v>
      </c>
      <c r="H3490" s="23">
        <v>3.5999999999999999E-3</v>
      </c>
      <c r="I3490" s="23">
        <v>6.1999999999999998E-3</v>
      </c>
      <c r="J3490" s="23">
        <v>8.3999999999999995E-3</v>
      </c>
      <c r="K3490" s="23">
        <v>1.37E-2</v>
      </c>
      <c r="L3490" s="23">
        <v>1.5800000000000002E-2</v>
      </c>
    </row>
    <row r="3491" spans="1:12">
      <c r="A3491" s="4">
        <v>44166</v>
      </c>
      <c r="B3491" s="23">
        <v>8.9999999999999998E-4</v>
      </c>
      <c r="C3491" s="23">
        <v>8.9999999999999998E-4</v>
      </c>
      <c r="D3491" s="23">
        <v>1E-3</v>
      </c>
      <c r="E3491" s="23">
        <v>1.1999999999999999E-3</v>
      </c>
      <c r="F3491" s="23">
        <v>1.7000000000000001E-3</v>
      </c>
      <c r="G3491" s="23">
        <v>2.2000000000000001E-3</v>
      </c>
      <c r="H3491" s="23">
        <v>4.1999999999999997E-3</v>
      </c>
      <c r="I3491" s="23">
        <v>6.8000000000000005E-3</v>
      </c>
      <c r="J3491" s="23">
        <v>9.1999999999999998E-3</v>
      </c>
      <c r="K3491" s="23">
        <v>1.46E-2</v>
      </c>
      <c r="L3491" s="23">
        <v>1.66E-2</v>
      </c>
    </row>
    <row r="3492" spans="1:12">
      <c r="A3492" s="4">
        <v>44167</v>
      </c>
      <c r="B3492" s="23">
        <v>8.9999999999999998E-4</v>
      </c>
      <c r="C3492" s="23">
        <v>8.9999999999999998E-4</v>
      </c>
      <c r="D3492" s="23">
        <v>1E-3</v>
      </c>
      <c r="E3492" s="23">
        <v>1.1000000000000001E-3</v>
      </c>
      <c r="F3492" s="23">
        <v>1.6000000000000001E-3</v>
      </c>
      <c r="G3492" s="23">
        <v>2.2000000000000001E-3</v>
      </c>
      <c r="H3492" s="23">
        <v>4.1999999999999997E-3</v>
      </c>
      <c r="I3492" s="23">
        <v>6.8999999999999999E-3</v>
      </c>
      <c r="J3492" s="23">
        <v>9.4999999999999998E-3</v>
      </c>
      <c r="K3492" s="23">
        <v>1.4999999999999999E-2</v>
      </c>
      <c r="L3492" s="23">
        <v>1.7000000000000001E-2</v>
      </c>
    </row>
    <row r="3493" spans="1:12">
      <c r="A3493" s="4">
        <v>44168</v>
      </c>
      <c r="B3493" s="23">
        <v>8.9999999999999998E-4</v>
      </c>
      <c r="C3493" s="23">
        <v>8.0000000000000004E-4</v>
      </c>
      <c r="D3493" s="23">
        <v>8.9999999999999998E-4</v>
      </c>
      <c r="E3493" s="23">
        <v>1E-3</v>
      </c>
      <c r="F3493" s="23">
        <v>1.6000000000000001E-3</v>
      </c>
      <c r="G3493" s="23">
        <v>2.0999999999999999E-3</v>
      </c>
      <c r="H3493" s="23">
        <v>4.0000000000000001E-3</v>
      </c>
      <c r="I3493" s="23">
        <v>6.7000000000000002E-3</v>
      </c>
      <c r="J3493" s="23">
        <v>9.1999999999999998E-3</v>
      </c>
      <c r="K3493" s="23">
        <v>1.46E-2</v>
      </c>
      <c r="L3493" s="23">
        <v>1.67E-2</v>
      </c>
    </row>
    <row r="3494" spans="1:12">
      <c r="A3494" s="4">
        <v>44169</v>
      </c>
      <c r="B3494" s="23">
        <v>8.9999999999999998E-4</v>
      </c>
      <c r="C3494" s="23">
        <v>8.9999999999999998E-4</v>
      </c>
      <c r="D3494" s="23">
        <v>1E-3</v>
      </c>
      <c r="E3494" s="23">
        <v>1.1000000000000001E-3</v>
      </c>
      <c r="F3494" s="23">
        <v>1.6000000000000001E-3</v>
      </c>
      <c r="G3494" s="23">
        <v>2.0999999999999999E-3</v>
      </c>
      <c r="H3494" s="23">
        <v>4.1999999999999997E-3</v>
      </c>
      <c r="I3494" s="23">
        <v>6.9999999999999993E-3</v>
      </c>
      <c r="J3494" s="23">
        <v>9.7000000000000003E-3</v>
      </c>
      <c r="K3494" s="23">
        <v>1.5300000000000001E-2</v>
      </c>
      <c r="L3494" s="23">
        <v>1.7299999999999999E-2</v>
      </c>
    </row>
    <row r="3495" spans="1:12">
      <c r="A3495" s="4">
        <v>44172</v>
      </c>
      <c r="B3495" s="23">
        <v>8.9999999999999998E-4</v>
      </c>
      <c r="C3495" s="23">
        <v>8.0000000000000004E-4</v>
      </c>
      <c r="D3495" s="23">
        <v>1E-3</v>
      </c>
      <c r="E3495" s="23">
        <v>1E-3</v>
      </c>
      <c r="F3495" s="23">
        <v>1.4000000000000002E-3</v>
      </c>
      <c r="G3495" s="23">
        <v>2E-3</v>
      </c>
      <c r="H3495" s="23">
        <v>4.0000000000000001E-3</v>
      </c>
      <c r="I3495" s="23">
        <v>6.7000000000000002E-3</v>
      </c>
      <c r="J3495" s="23">
        <v>9.3999999999999986E-3</v>
      </c>
      <c r="K3495" s="23">
        <v>1.49E-2</v>
      </c>
      <c r="L3495" s="23">
        <v>1.6899999999999998E-2</v>
      </c>
    </row>
    <row r="3496" spans="1:12">
      <c r="A3496" s="4">
        <v>44173</v>
      </c>
      <c r="B3496" s="23">
        <v>8.9999999999999998E-4</v>
      </c>
      <c r="C3496" s="23">
        <v>8.9999999999999998E-4</v>
      </c>
      <c r="D3496" s="23">
        <v>8.9999999999999998E-4</v>
      </c>
      <c r="E3496" s="23">
        <v>1E-3</v>
      </c>
      <c r="F3496" s="23">
        <v>1.4000000000000002E-3</v>
      </c>
      <c r="G3496" s="23">
        <v>2E-3</v>
      </c>
      <c r="H3496" s="23">
        <v>3.9000000000000003E-3</v>
      </c>
      <c r="I3496" s="23">
        <v>6.5000000000000006E-3</v>
      </c>
      <c r="J3496" s="23">
        <v>9.1999999999999998E-3</v>
      </c>
      <c r="K3496" s="23">
        <v>1.46E-2</v>
      </c>
      <c r="L3496" s="23">
        <v>1.67E-2</v>
      </c>
    </row>
    <row r="3497" spans="1:12">
      <c r="A3497" s="4">
        <v>44174</v>
      </c>
      <c r="B3497" s="23">
        <v>8.9999999999999998E-4</v>
      </c>
      <c r="C3497" s="23">
        <v>8.0000000000000004E-4</v>
      </c>
      <c r="D3497" s="23">
        <v>8.9999999999999998E-4</v>
      </c>
      <c r="E3497" s="23">
        <v>1E-3</v>
      </c>
      <c r="F3497" s="23">
        <v>1.6000000000000001E-3</v>
      </c>
      <c r="G3497" s="23">
        <v>2.0999999999999999E-3</v>
      </c>
      <c r="H3497" s="23">
        <v>4.0999999999999995E-3</v>
      </c>
      <c r="I3497" s="23">
        <v>6.8000000000000005E-3</v>
      </c>
      <c r="J3497" s="23">
        <v>9.4999999999999998E-3</v>
      </c>
      <c r="K3497" s="23">
        <v>1.4800000000000001E-2</v>
      </c>
      <c r="L3497" s="23">
        <v>1.6899999999999998E-2</v>
      </c>
    </row>
    <row r="3498" spans="1:12">
      <c r="A3498" s="4">
        <v>44175</v>
      </c>
      <c r="B3498" s="23">
        <v>8.9999999999999998E-4</v>
      </c>
      <c r="C3498" s="23">
        <v>8.0000000000000004E-4</v>
      </c>
      <c r="D3498" s="23">
        <v>8.9999999999999998E-4</v>
      </c>
      <c r="E3498" s="23">
        <v>1E-3</v>
      </c>
      <c r="F3498" s="23">
        <v>1.4000000000000002E-3</v>
      </c>
      <c r="G3498" s="23">
        <v>2E-3</v>
      </c>
      <c r="H3498" s="23">
        <v>3.9000000000000003E-3</v>
      </c>
      <c r="I3498" s="23">
        <v>6.5000000000000006E-3</v>
      </c>
      <c r="J3498" s="23">
        <v>9.1999999999999998E-3</v>
      </c>
      <c r="K3498" s="23">
        <v>1.44E-2</v>
      </c>
      <c r="L3498" s="23">
        <v>1.6500000000000001E-2</v>
      </c>
    </row>
    <row r="3499" spans="1:12">
      <c r="A3499" s="4">
        <v>44176</v>
      </c>
      <c r="B3499" s="23">
        <v>8.9999999999999998E-4</v>
      </c>
      <c r="C3499" s="23">
        <v>8.0000000000000004E-4</v>
      </c>
      <c r="D3499" s="23">
        <v>8.0000000000000004E-4</v>
      </c>
      <c r="E3499" s="23">
        <v>1E-3</v>
      </c>
      <c r="F3499" s="23">
        <v>1.1000000000000001E-3</v>
      </c>
      <c r="G3499" s="23">
        <v>1.8E-3</v>
      </c>
      <c r="H3499" s="23">
        <v>3.7000000000000002E-3</v>
      </c>
      <c r="I3499" s="23">
        <v>6.3E-3</v>
      </c>
      <c r="J3499" s="23">
        <v>9.0000000000000011E-3</v>
      </c>
      <c r="K3499" s="23">
        <v>1.4199999999999999E-2</v>
      </c>
      <c r="L3499" s="23">
        <v>1.6299999999999999E-2</v>
      </c>
    </row>
    <row r="3500" spans="1:12">
      <c r="A3500" s="4">
        <v>44179</v>
      </c>
      <c r="B3500" s="23">
        <v>8.9999999999999998E-4</v>
      </c>
      <c r="C3500" s="23">
        <v>8.9999999999999998E-4</v>
      </c>
      <c r="D3500" s="23">
        <v>8.0000000000000004E-4</v>
      </c>
      <c r="E3500" s="23">
        <v>1E-3</v>
      </c>
      <c r="F3500" s="23">
        <v>1.2999999999999999E-3</v>
      </c>
      <c r="G3500" s="23">
        <v>1.7000000000000001E-3</v>
      </c>
      <c r="H3500" s="23">
        <v>3.7000000000000002E-3</v>
      </c>
      <c r="I3500" s="23">
        <v>6.3E-3</v>
      </c>
      <c r="J3500" s="23">
        <v>9.0000000000000011E-3</v>
      </c>
      <c r="K3500" s="23">
        <v>1.43E-2</v>
      </c>
      <c r="L3500" s="23">
        <v>1.6299999999999999E-2</v>
      </c>
    </row>
    <row r="3501" spans="1:12">
      <c r="A3501" s="4">
        <v>44180</v>
      </c>
      <c r="B3501" s="23">
        <v>8.9999999999999998E-4</v>
      </c>
      <c r="C3501" s="23">
        <v>8.0000000000000004E-4</v>
      </c>
      <c r="D3501" s="23">
        <v>8.0000000000000004E-4</v>
      </c>
      <c r="E3501" s="23">
        <v>8.9999999999999998E-4</v>
      </c>
      <c r="F3501" s="23">
        <v>1.1000000000000001E-3</v>
      </c>
      <c r="G3501" s="23">
        <v>1.8E-3</v>
      </c>
      <c r="H3501" s="23">
        <v>3.7000000000000002E-3</v>
      </c>
      <c r="I3501" s="23">
        <v>6.4000000000000003E-3</v>
      </c>
      <c r="J3501" s="23">
        <v>9.1999999999999998E-3</v>
      </c>
      <c r="K3501" s="23">
        <v>1.4499999999999999E-2</v>
      </c>
      <c r="L3501" s="23">
        <v>1.6500000000000001E-2</v>
      </c>
    </row>
    <row r="3502" spans="1:12">
      <c r="A3502" s="4">
        <v>44181</v>
      </c>
      <c r="B3502" s="23">
        <v>8.9999999999999998E-4</v>
      </c>
      <c r="C3502" s="23">
        <v>8.9999999999999998E-4</v>
      </c>
      <c r="D3502" s="23">
        <v>8.9999999999999998E-4</v>
      </c>
      <c r="E3502" s="23">
        <v>8.9999999999999998E-4</v>
      </c>
      <c r="F3502" s="23">
        <v>1.2999999999999999E-3</v>
      </c>
      <c r="G3502" s="23">
        <v>1.8E-3</v>
      </c>
      <c r="H3502" s="23">
        <v>3.7000000000000002E-3</v>
      </c>
      <c r="I3502" s="23">
        <v>6.4000000000000003E-3</v>
      </c>
      <c r="J3502" s="23">
        <v>9.1999999999999998E-3</v>
      </c>
      <c r="K3502" s="23">
        <v>1.46E-2</v>
      </c>
      <c r="L3502" s="23">
        <v>1.66E-2</v>
      </c>
    </row>
    <row r="3503" spans="1:12">
      <c r="A3503" s="4">
        <v>44182</v>
      </c>
      <c r="B3503" s="23">
        <v>8.9999999999999998E-4</v>
      </c>
      <c r="C3503" s="23">
        <v>8.0000000000000004E-4</v>
      </c>
      <c r="D3503" s="23">
        <v>8.9999999999999998E-4</v>
      </c>
      <c r="E3503" s="23">
        <v>8.9999999999999998E-4</v>
      </c>
      <c r="F3503" s="23">
        <v>1.2999999999999999E-3</v>
      </c>
      <c r="G3503" s="23">
        <v>1.9E-3</v>
      </c>
      <c r="H3503" s="23">
        <v>3.8E-3</v>
      </c>
      <c r="I3503" s="23">
        <v>6.6E-3</v>
      </c>
      <c r="J3503" s="23">
        <v>9.3999999999999986E-3</v>
      </c>
      <c r="K3503" s="23">
        <v>1.47E-2</v>
      </c>
      <c r="L3503" s="23">
        <v>1.6799999999999999E-2</v>
      </c>
    </row>
    <row r="3504" spans="1:12">
      <c r="A3504" s="4">
        <v>44183</v>
      </c>
      <c r="B3504" s="23">
        <v>8.9999999999999998E-4</v>
      </c>
      <c r="C3504" s="23">
        <v>8.0000000000000004E-4</v>
      </c>
      <c r="D3504" s="23">
        <v>8.9999999999999998E-4</v>
      </c>
      <c r="E3504" s="23">
        <v>8.9999999999999998E-4</v>
      </c>
      <c r="F3504" s="23">
        <v>1.2999999999999999E-3</v>
      </c>
      <c r="G3504" s="23">
        <v>1.9E-3</v>
      </c>
      <c r="H3504" s="23">
        <v>3.9000000000000003E-3</v>
      </c>
      <c r="I3504" s="23">
        <v>6.7000000000000002E-3</v>
      </c>
      <c r="J3504" s="23">
        <v>9.4999999999999998E-3</v>
      </c>
      <c r="K3504" s="23">
        <v>1.49E-2</v>
      </c>
      <c r="L3504" s="23">
        <v>1.7000000000000001E-2</v>
      </c>
    </row>
    <row r="3505" spans="1:12">
      <c r="A3505" s="4">
        <v>44186</v>
      </c>
      <c r="B3505" s="23">
        <v>8.9999999999999998E-4</v>
      </c>
      <c r="C3505" s="23">
        <v>8.9999999999999998E-4</v>
      </c>
      <c r="D3505" s="23">
        <v>8.9999999999999998E-4</v>
      </c>
      <c r="E3505" s="23">
        <v>8.9999999999999998E-4</v>
      </c>
      <c r="F3505" s="23">
        <v>1.2999999999999999E-3</v>
      </c>
      <c r="G3505" s="23">
        <v>1.8E-3</v>
      </c>
      <c r="H3505" s="23">
        <v>3.9000000000000003E-3</v>
      </c>
      <c r="I3505" s="23">
        <v>6.6E-3</v>
      </c>
      <c r="J3505" s="23">
        <v>9.4999999999999998E-3</v>
      </c>
      <c r="K3505" s="23">
        <v>1.4800000000000001E-2</v>
      </c>
      <c r="L3505" s="23">
        <v>1.6799999999999999E-2</v>
      </c>
    </row>
    <row r="3506" spans="1:12">
      <c r="A3506" s="4">
        <v>44187</v>
      </c>
      <c r="B3506" s="23">
        <v>8.9999999999999998E-4</v>
      </c>
      <c r="C3506" s="23">
        <v>8.9999999999999998E-4</v>
      </c>
      <c r="D3506" s="23">
        <v>8.9999999999999998E-4</v>
      </c>
      <c r="E3506" s="23">
        <v>8.9999999999999998E-4</v>
      </c>
      <c r="F3506" s="23">
        <v>1.2999999999999999E-3</v>
      </c>
      <c r="G3506" s="23">
        <v>1.7000000000000001E-3</v>
      </c>
      <c r="H3506" s="23">
        <v>3.7000000000000002E-3</v>
      </c>
      <c r="I3506" s="23">
        <v>6.4000000000000003E-3</v>
      </c>
      <c r="J3506" s="23">
        <v>9.300000000000001E-3</v>
      </c>
      <c r="K3506" s="23">
        <v>1.4499999999999999E-2</v>
      </c>
      <c r="L3506" s="23">
        <v>1.6500000000000001E-2</v>
      </c>
    </row>
    <row r="3507" spans="1:12">
      <c r="A3507" s="4">
        <v>44188</v>
      </c>
      <c r="B3507" s="23">
        <v>8.9999999999999998E-4</v>
      </c>
      <c r="C3507" s="23">
        <v>8.9999999999999998E-4</v>
      </c>
      <c r="D3507" s="23">
        <v>8.9999999999999998E-4</v>
      </c>
      <c r="E3507" s="23">
        <v>8.9999999999999998E-4</v>
      </c>
      <c r="F3507" s="23">
        <v>1.2999999999999999E-3</v>
      </c>
      <c r="G3507" s="23">
        <v>1.8E-3</v>
      </c>
      <c r="H3507" s="23">
        <v>3.8E-3</v>
      </c>
      <c r="I3507" s="23">
        <v>6.7000000000000002E-3</v>
      </c>
      <c r="J3507" s="23">
        <v>9.5999999999999992E-3</v>
      </c>
      <c r="K3507" s="23">
        <v>1.49E-2</v>
      </c>
      <c r="L3507" s="23">
        <v>1.7000000000000001E-2</v>
      </c>
    </row>
    <row r="3508" spans="1:12">
      <c r="A3508" s="4">
        <v>44189</v>
      </c>
      <c r="B3508" s="23">
        <v>8.9999999999999998E-4</v>
      </c>
      <c r="C3508" s="23">
        <v>8.9999999999999998E-4</v>
      </c>
      <c r="D3508" s="23">
        <v>8.9999999999999998E-4</v>
      </c>
      <c r="E3508" s="23">
        <v>1E-3</v>
      </c>
      <c r="F3508" s="23">
        <v>1.2999999999999999E-3</v>
      </c>
      <c r="G3508" s="23">
        <v>1.7000000000000001E-3</v>
      </c>
      <c r="H3508" s="23">
        <v>3.7000000000000002E-3</v>
      </c>
      <c r="I3508" s="23">
        <v>6.6E-3</v>
      </c>
      <c r="J3508" s="23">
        <v>9.3999999999999986E-3</v>
      </c>
      <c r="K3508" s="23">
        <v>1.46E-2</v>
      </c>
      <c r="L3508" s="23">
        <v>1.66E-2</v>
      </c>
    </row>
    <row r="3509" spans="1:12">
      <c r="A3509" s="4">
        <v>44193</v>
      </c>
      <c r="B3509" s="23">
        <v>8.9999999999999998E-4</v>
      </c>
      <c r="C3509" s="23">
        <v>1.1000000000000001E-3</v>
      </c>
      <c r="D3509" s="23">
        <v>1.1000000000000001E-3</v>
      </c>
      <c r="E3509" s="23">
        <v>1.1000000000000001E-3</v>
      </c>
      <c r="F3509" s="23">
        <v>1.2999999999999999E-3</v>
      </c>
      <c r="G3509" s="23">
        <v>1.7000000000000001E-3</v>
      </c>
      <c r="H3509" s="23">
        <v>3.8E-3</v>
      </c>
      <c r="I3509" s="23">
        <v>6.5000000000000006E-3</v>
      </c>
      <c r="J3509" s="23">
        <v>9.3999999999999986E-3</v>
      </c>
      <c r="K3509" s="23">
        <v>1.46E-2</v>
      </c>
      <c r="L3509" s="23">
        <v>1.67E-2</v>
      </c>
    </row>
    <row r="3510" spans="1:12">
      <c r="A3510" s="4">
        <v>44194</v>
      </c>
      <c r="B3510" s="23">
        <v>8.9999999999999998E-4</v>
      </c>
      <c r="C3510" s="23">
        <v>1E-3</v>
      </c>
      <c r="D3510" s="23">
        <v>1.1999999999999999E-3</v>
      </c>
      <c r="E3510" s="23">
        <v>1.1000000000000001E-3</v>
      </c>
      <c r="F3510" s="23">
        <v>1.1999999999999999E-3</v>
      </c>
      <c r="G3510" s="23">
        <v>1.7000000000000001E-3</v>
      </c>
      <c r="H3510" s="23">
        <v>3.7000000000000002E-3</v>
      </c>
      <c r="I3510" s="23">
        <v>6.6E-3</v>
      </c>
      <c r="J3510" s="23">
        <v>9.3999999999999986E-3</v>
      </c>
      <c r="K3510" s="23">
        <v>1.47E-2</v>
      </c>
      <c r="L3510" s="23">
        <v>1.67E-2</v>
      </c>
    </row>
    <row r="3511" spans="1:12">
      <c r="A3511" s="4">
        <v>44195</v>
      </c>
      <c r="B3511" s="23">
        <v>8.9999999999999998E-4</v>
      </c>
      <c r="C3511" s="23">
        <v>8.0000000000000004E-4</v>
      </c>
      <c r="D3511" s="23">
        <v>8.9999999999999998E-4</v>
      </c>
      <c r="E3511" s="23">
        <v>1.1999999999999999E-3</v>
      </c>
      <c r="F3511" s="23">
        <v>1.1999999999999999E-3</v>
      </c>
      <c r="G3511" s="23">
        <v>1.7000000000000001E-3</v>
      </c>
      <c r="H3511" s="23">
        <v>3.7000000000000002E-3</v>
      </c>
      <c r="I3511" s="23">
        <v>6.6E-3</v>
      </c>
      <c r="J3511" s="23">
        <v>9.300000000000001E-3</v>
      </c>
      <c r="K3511" s="23">
        <v>1.46E-2</v>
      </c>
      <c r="L3511" s="23">
        <v>1.66E-2</v>
      </c>
    </row>
    <row r="3512" spans="1:12">
      <c r="A3512" s="4">
        <v>44196</v>
      </c>
      <c r="B3512" s="23">
        <v>8.9999999999999998E-4</v>
      </c>
      <c r="C3512" s="23">
        <v>8.9999999999999998E-4</v>
      </c>
      <c r="D3512" s="23">
        <v>8.9999999999999998E-4</v>
      </c>
      <c r="E3512" s="23">
        <v>1E-3</v>
      </c>
      <c r="F3512" s="23">
        <v>1.2999999999999999E-3</v>
      </c>
      <c r="G3512" s="23">
        <v>1.7000000000000001E-3</v>
      </c>
      <c r="H3512" s="23">
        <v>3.5999999999999999E-3</v>
      </c>
      <c r="I3512" s="23">
        <v>6.5000000000000006E-3</v>
      </c>
      <c r="J3512" s="23">
        <v>9.300000000000001E-3</v>
      </c>
      <c r="K3512" s="23">
        <v>1.4499999999999999E-2</v>
      </c>
      <c r="L3512" s="23">
        <v>1.6500000000000001E-2</v>
      </c>
    </row>
    <row r="3513" spans="1:12">
      <c r="A3513" s="4">
        <v>44200</v>
      </c>
      <c r="B3513" s="23">
        <v>8.9999999999999998E-4</v>
      </c>
      <c r="C3513" s="23">
        <v>8.9999999999999998E-4</v>
      </c>
      <c r="D3513" s="23">
        <v>8.9999999999999998E-4</v>
      </c>
      <c r="E3513" s="23">
        <v>1E-3</v>
      </c>
      <c r="F3513" s="23">
        <v>1.1000000000000001E-3</v>
      </c>
      <c r="G3513" s="23">
        <v>1.6000000000000001E-3</v>
      </c>
      <c r="H3513" s="23">
        <v>3.5999999999999999E-3</v>
      </c>
      <c r="I3513" s="23">
        <v>6.4000000000000003E-3</v>
      </c>
      <c r="J3513" s="23">
        <v>9.300000000000001E-3</v>
      </c>
      <c r="K3513" s="23">
        <v>1.46E-2</v>
      </c>
      <c r="L3513" s="23">
        <v>1.66E-2</v>
      </c>
    </row>
    <row r="3514" spans="1:12">
      <c r="A3514" s="4">
        <v>44201</v>
      </c>
      <c r="B3514" s="23">
        <v>8.9999999999999998E-4</v>
      </c>
      <c r="C3514" s="23">
        <v>8.9999999999999998E-4</v>
      </c>
      <c r="D3514" s="23">
        <v>8.9999999999999998E-4</v>
      </c>
      <c r="E3514" s="23">
        <v>1E-3</v>
      </c>
      <c r="F3514" s="23">
        <v>1.2999999999999999E-3</v>
      </c>
      <c r="G3514" s="23">
        <v>1.7000000000000001E-3</v>
      </c>
      <c r="H3514" s="23">
        <v>3.8E-3</v>
      </c>
      <c r="I3514" s="23">
        <v>6.6E-3</v>
      </c>
      <c r="J3514" s="23">
        <v>9.5999999999999992E-3</v>
      </c>
      <c r="K3514" s="23">
        <v>1.49E-2</v>
      </c>
      <c r="L3514" s="23">
        <v>1.7000000000000001E-2</v>
      </c>
    </row>
    <row r="3515" spans="1:12">
      <c r="A3515" s="4">
        <v>44202</v>
      </c>
      <c r="B3515" s="23">
        <v>8.9999999999999998E-4</v>
      </c>
      <c r="C3515" s="23">
        <v>8.9999999999999998E-4</v>
      </c>
      <c r="D3515" s="23">
        <v>8.9999999999999998E-4</v>
      </c>
      <c r="E3515" s="23">
        <v>1.1000000000000001E-3</v>
      </c>
      <c r="F3515" s="23">
        <v>1.4000000000000002E-3</v>
      </c>
      <c r="G3515" s="23">
        <v>2E-3</v>
      </c>
      <c r="H3515" s="23">
        <v>4.3E-3</v>
      </c>
      <c r="I3515" s="23">
        <v>7.4000000000000003E-3</v>
      </c>
      <c r="J3515" s="23">
        <v>1.04E-2</v>
      </c>
      <c r="K3515" s="23">
        <v>1.6E-2</v>
      </c>
      <c r="L3515" s="23">
        <v>1.8100000000000002E-2</v>
      </c>
    </row>
    <row r="3516" spans="1:12">
      <c r="A3516" s="4">
        <v>44203</v>
      </c>
      <c r="B3516" s="23">
        <v>8.9999999999999998E-4</v>
      </c>
      <c r="C3516" s="23">
        <v>8.9999999999999998E-4</v>
      </c>
      <c r="D3516" s="23">
        <v>8.9999999999999998E-4</v>
      </c>
      <c r="E3516" s="23">
        <v>1.1000000000000001E-3</v>
      </c>
      <c r="F3516" s="23">
        <v>1.4000000000000002E-3</v>
      </c>
      <c r="G3516" s="23">
        <v>2.2000000000000001E-3</v>
      </c>
      <c r="H3516" s="23">
        <v>4.5999999999999999E-3</v>
      </c>
      <c r="I3516" s="23">
        <v>7.8000000000000005E-3</v>
      </c>
      <c r="J3516" s="23">
        <v>1.0800000000000001E-2</v>
      </c>
      <c r="K3516" s="23">
        <v>1.6399999999999998E-2</v>
      </c>
      <c r="L3516" s="23">
        <v>1.8500000000000003E-2</v>
      </c>
    </row>
    <row r="3517" spans="1:12">
      <c r="A3517" s="4">
        <v>44204</v>
      </c>
      <c r="B3517" s="23">
        <v>8.9999999999999998E-4</v>
      </c>
      <c r="C3517" s="23">
        <v>8.0000000000000004E-4</v>
      </c>
      <c r="D3517" s="23">
        <v>8.9999999999999998E-4</v>
      </c>
      <c r="E3517" s="23">
        <v>1E-3</v>
      </c>
      <c r="F3517" s="23">
        <v>1.4000000000000002E-3</v>
      </c>
      <c r="G3517" s="23">
        <v>2.3999999999999998E-3</v>
      </c>
      <c r="H3517" s="23">
        <v>4.8999999999999998E-3</v>
      </c>
      <c r="I3517" s="23">
        <v>8.1000000000000013E-3</v>
      </c>
      <c r="J3517" s="23">
        <v>1.1299999999999999E-2</v>
      </c>
      <c r="K3517" s="23">
        <v>1.67E-2</v>
      </c>
      <c r="L3517" s="23">
        <v>1.8700000000000001E-2</v>
      </c>
    </row>
    <row r="3518" spans="1:12">
      <c r="A3518" s="4">
        <v>44207</v>
      </c>
      <c r="B3518" s="23">
        <v>8.9999999999999998E-4</v>
      </c>
      <c r="C3518" s="23">
        <v>8.0000000000000004E-4</v>
      </c>
      <c r="D3518" s="23">
        <v>1E-3</v>
      </c>
      <c r="E3518" s="23">
        <v>1E-3</v>
      </c>
      <c r="F3518" s="23">
        <v>1.4000000000000002E-3</v>
      </c>
      <c r="G3518" s="23">
        <v>2.2000000000000001E-3</v>
      </c>
      <c r="H3518" s="23">
        <v>5.0000000000000001E-3</v>
      </c>
      <c r="I3518" s="23">
        <v>8.3999999999999995E-3</v>
      </c>
      <c r="J3518" s="23">
        <v>1.15E-2</v>
      </c>
      <c r="K3518" s="23">
        <v>1.6799999999999999E-2</v>
      </c>
      <c r="L3518" s="23">
        <v>1.8799999999999997E-2</v>
      </c>
    </row>
    <row r="3519" spans="1:12">
      <c r="A3519" s="4">
        <v>44208</v>
      </c>
      <c r="B3519" s="23">
        <v>8.9999999999999998E-4</v>
      </c>
      <c r="C3519" s="23">
        <v>8.9999999999999998E-4</v>
      </c>
      <c r="D3519" s="23">
        <v>8.9999999999999998E-4</v>
      </c>
      <c r="E3519" s="23">
        <v>1.1000000000000001E-3</v>
      </c>
      <c r="F3519" s="23">
        <v>1.4000000000000002E-3</v>
      </c>
      <c r="G3519" s="23">
        <v>2.3E-3</v>
      </c>
      <c r="H3519" s="23">
        <v>5.0000000000000001E-3</v>
      </c>
      <c r="I3519" s="23">
        <v>8.3000000000000001E-3</v>
      </c>
      <c r="J3519" s="23">
        <v>1.15E-2</v>
      </c>
      <c r="K3519" s="23">
        <v>1.6799999999999999E-2</v>
      </c>
      <c r="L3519" s="23">
        <v>1.8799999999999997E-2</v>
      </c>
    </row>
    <row r="3520" spans="1:12">
      <c r="A3520" s="4">
        <v>44209</v>
      </c>
      <c r="B3520" s="23">
        <v>8.9999999999999998E-4</v>
      </c>
      <c r="C3520" s="23">
        <v>8.9999999999999998E-4</v>
      </c>
      <c r="D3520" s="23">
        <v>1E-3</v>
      </c>
      <c r="E3520" s="23">
        <v>1.1999999999999999E-3</v>
      </c>
      <c r="F3520" s="23">
        <v>1.4000000000000002E-3</v>
      </c>
      <c r="G3520" s="23">
        <v>2.2000000000000001E-3</v>
      </c>
      <c r="H3520" s="23">
        <v>4.7999999999999996E-3</v>
      </c>
      <c r="I3520" s="23">
        <v>8.0000000000000002E-3</v>
      </c>
      <c r="J3520" s="23">
        <v>1.1000000000000001E-2</v>
      </c>
      <c r="K3520" s="23">
        <v>1.6299999999999999E-2</v>
      </c>
      <c r="L3520" s="23">
        <v>1.8200000000000001E-2</v>
      </c>
    </row>
    <row r="3521" spans="1:12">
      <c r="A3521" s="4">
        <v>44210</v>
      </c>
      <c r="B3521" s="23">
        <v>8.9999999999999998E-4</v>
      </c>
      <c r="C3521" s="23">
        <v>8.9999999999999998E-4</v>
      </c>
      <c r="D3521" s="23">
        <v>8.9999999999999998E-4</v>
      </c>
      <c r="E3521" s="23">
        <v>1E-3</v>
      </c>
      <c r="F3521" s="23">
        <v>1.6000000000000001E-3</v>
      </c>
      <c r="G3521" s="23">
        <v>2.3E-3</v>
      </c>
      <c r="H3521" s="23">
        <v>4.8999999999999998E-3</v>
      </c>
      <c r="I3521" s="23">
        <v>8.199999999999999E-3</v>
      </c>
      <c r="J3521" s="23">
        <v>1.15E-2</v>
      </c>
      <c r="K3521" s="23">
        <v>1.6899999999999998E-2</v>
      </c>
      <c r="L3521" s="23">
        <v>1.8799999999999997E-2</v>
      </c>
    </row>
    <row r="3522" spans="1:12">
      <c r="A3522" s="4">
        <v>44211</v>
      </c>
      <c r="B3522" s="23">
        <v>8.9999999999999998E-4</v>
      </c>
      <c r="C3522" s="23">
        <v>8.9999999999999998E-4</v>
      </c>
      <c r="D3522" s="23">
        <v>1E-3</v>
      </c>
      <c r="E3522" s="23">
        <v>1E-3</v>
      </c>
      <c r="F3522" s="23">
        <v>1.2999999999999999E-3</v>
      </c>
      <c r="G3522" s="23">
        <v>2E-3</v>
      </c>
      <c r="H3522" s="23">
        <v>4.5999999999999999E-3</v>
      </c>
      <c r="I3522" s="23">
        <v>7.8000000000000005E-3</v>
      </c>
      <c r="J3522" s="23">
        <v>1.11E-2</v>
      </c>
      <c r="K3522" s="23">
        <v>1.66E-2</v>
      </c>
      <c r="L3522" s="23">
        <v>1.8500000000000003E-2</v>
      </c>
    </row>
    <row r="3523" spans="1:12">
      <c r="A3523" s="4">
        <v>44215</v>
      </c>
      <c r="B3523" s="23">
        <v>8.9999999999999998E-4</v>
      </c>
      <c r="C3523" s="23">
        <v>8.9999999999999998E-4</v>
      </c>
      <c r="D3523" s="23">
        <v>1.1000000000000001E-3</v>
      </c>
      <c r="E3523" s="23">
        <v>1E-3</v>
      </c>
      <c r="F3523" s="23">
        <v>1.4000000000000002E-3</v>
      </c>
      <c r="G3523" s="23">
        <v>2.0999999999999999E-3</v>
      </c>
      <c r="H3523" s="23">
        <v>4.5000000000000005E-3</v>
      </c>
      <c r="I3523" s="23">
        <v>7.8000000000000005E-3</v>
      </c>
      <c r="J3523" s="23">
        <v>1.1000000000000001E-2</v>
      </c>
      <c r="K3523" s="23">
        <v>1.6500000000000001E-2</v>
      </c>
      <c r="L3523" s="23">
        <v>1.84E-2</v>
      </c>
    </row>
    <row r="3524" spans="1:12">
      <c r="A3524" s="4">
        <v>44216</v>
      </c>
      <c r="B3524" s="23">
        <v>8.9999999999999998E-4</v>
      </c>
      <c r="C3524" s="23">
        <v>8.0000000000000004E-4</v>
      </c>
      <c r="D3524" s="23">
        <v>1E-3</v>
      </c>
      <c r="E3524" s="23">
        <v>1E-3</v>
      </c>
      <c r="F3524" s="23">
        <v>1.2999999999999999E-3</v>
      </c>
      <c r="G3524" s="23">
        <v>1.9E-3</v>
      </c>
      <c r="H3524" s="23">
        <v>4.5000000000000005E-3</v>
      </c>
      <c r="I3524" s="23">
        <v>7.8000000000000005E-3</v>
      </c>
      <c r="J3524" s="23">
        <v>1.1000000000000001E-2</v>
      </c>
      <c r="K3524" s="23">
        <v>1.6500000000000001E-2</v>
      </c>
      <c r="L3524" s="23">
        <v>1.84E-2</v>
      </c>
    </row>
    <row r="3525" spans="1:12">
      <c r="A3525" s="4">
        <v>44217</v>
      </c>
      <c r="B3525" s="23">
        <v>8.0000000000000004E-4</v>
      </c>
      <c r="C3525" s="23">
        <v>8.9999999999999998E-4</v>
      </c>
      <c r="D3525" s="23">
        <v>8.9999999999999998E-4</v>
      </c>
      <c r="E3525" s="23">
        <v>1E-3</v>
      </c>
      <c r="F3525" s="23">
        <v>1.2999999999999999E-3</v>
      </c>
      <c r="G3525" s="23">
        <v>1.9E-3</v>
      </c>
      <c r="H3525" s="23">
        <v>4.5000000000000005E-3</v>
      </c>
      <c r="I3525" s="23">
        <v>7.9000000000000008E-3</v>
      </c>
      <c r="J3525" s="23">
        <v>1.1200000000000002E-2</v>
      </c>
      <c r="K3525" s="23">
        <v>1.6799999999999999E-2</v>
      </c>
      <c r="L3525" s="23">
        <v>1.8700000000000001E-2</v>
      </c>
    </row>
    <row r="3526" spans="1:12">
      <c r="A3526" s="4">
        <v>44218</v>
      </c>
      <c r="B3526" s="23">
        <v>8.0000000000000004E-4</v>
      </c>
      <c r="C3526" s="23">
        <v>8.0000000000000004E-4</v>
      </c>
      <c r="D3526" s="23">
        <v>1E-3</v>
      </c>
      <c r="E3526" s="23">
        <v>1E-3</v>
      </c>
      <c r="F3526" s="23">
        <v>1.2999999999999999E-3</v>
      </c>
      <c r="G3526" s="23">
        <v>1.9E-3</v>
      </c>
      <c r="H3526" s="23">
        <v>4.4000000000000003E-3</v>
      </c>
      <c r="I3526" s="23">
        <v>7.7000000000000002E-3</v>
      </c>
      <c r="J3526" s="23">
        <v>1.1000000000000001E-2</v>
      </c>
      <c r="K3526" s="23">
        <v>1.66E-2</v>
      </c>
      <c r="L3526" s="23">
        <v>1.8500000000000003E-2</v>
      </c>
    </row>
    <row r="3527" spans="1:12">
      <c r="A3527" s="4">
        <v>44221</v>
      </c>
      <c r="B3527" s="23">
        <v>8.0000000000000004E-4</v>
      </c>
      <c r="C3527" s="23">
        <v>8.9999999999999998E-4</v>
      </c>
      <c r="D3527" s="23">
        <v>8.9999999999999998E-4</v>
      </c>
      <c r="E3527" s="23">
        <v>1E-3</v>
      </c>
      <c r="F3527" s="23">
        <v>1.2999999999999999E-3</v>
      </c>
      <c r="G3527" s="23">
        <v>1.7000000000000001E-3</v>
      </c>
      <c r="H3527" s="23">
        <v>4.1999999999999997E-3</v>
      </c>
      <c r="I3527" s="23">
        <v>7.3000000000000001E-3</v>
      </c>
      <c r="J3527" s="23">
        <v>1.0500000000000001E-2</v>
      </c>
      <c r="K3527" s="23">
        <v>1.61E-2</v>
      </c>
      <c r="L3527" s="23">
        <v>1.8000000000000002E-2</v>
      </c>
    </row>
    <row r="3528" spans="1:12">
      <c r="A3528" s="4">
        <v>44222</v>
      </c>
      <c r="B3528" s="23">
        <v>8.0000000000000004E-4</v>
      </c>
      <c r="C3528" s="23">
        <v>7.000000000000001E-4</v>
      </c>
      <c r="D3528" s="23">
        <v>8.9999999999999998E-4</v>
      </c>
      <c r="E3528" s="23">
        <v>8.9999999999999998E-4</v>
      </c>
      <c r="F3528" s="23">
        <v>1.1000000000000001E-3</v>
      </c>
      <c r="G3528" s="23">
        <v>1.8E-3</v>
      </c>
      <c r="H3528" s="23">
        <v>4.1999999999999997E-3</v>
      </c>
      <c r="I3528" s="23">
        <v>7.4000000000000003E-3</v>
      </c>
      <c r="J3528" s="23">
        <v>1.0500000000000001E-2</v>
      </c>
      <c r="K3528" s="23">
        <v>1.61E-2</v>
      </c>
      <c r="L3528" s="23">
        <v>1.8000000000000002E-2</v>
      </c>
    </row>
    <row r="3529" spans="1:12">
      <c r="A3529" s="4">
        <v>44223</v>
      </c>
      <c r="B3529" s="23">
        <v>8.0000000000000004E-4</v>
      </c>
      <c r="C3529" s="23">
        <v>8.0000000000000004E-4</v>
      </c>
      <c r="D3529" s="23">
        <v>8.9999999999999998E-4</v>
      </c>
      <c r="E3529" s="23">
        <v>8.9999999999999998E-4</v>
      </c>
      <c r="F3529" s="23">
        <v>1.1999999999999999E-3</v>
      </c>
      <c r="G3529" s="23">
        <v>1.8E-3</v>
      </c>
      <c r="H3529" s="23">
        <v>4.0999999999999995E-3</v>
      </c>
      <c r="I3529" s="23">
        <v>7.1999999999999998E-3</v>
      </c>
      <c r="J3529" s="23">
        <v>1.04E-2</v>
      </c>
      <c r="K3529" s="23">
        <v>1.6E-2</v>
      </c>
      <c r="L3529" s="23">
        <v>1.7899999999999999E-2</v>
      </c>
    </row>
    <row r="3530" spans="1:12">
      <c r="A3530" s="4">
        <v>44224</v>
      </c>
      <c r="B3530" s="23">
        <v>7.000000000000001E-4</v>
      </c>
      <c r="C3530" s="23">
        <v>7.000000000000001E-4</v>
      </c>
      <c r="D3530" s="23">
        <v>8.0000000000000004E-4</v>
      </c>
      <c r="E3530" s="23">
        <v>8.0000000000000004E-4</v>
      </c>
      <c r="F3530" s="23">
        <v>1.1999999999999999E-3</v>
      </c>
      <c r="G3530" s="23">
        <v>1.8E-3</v>
      </c>
      <c r="H3530" s="23">
        <v>4.1999999999999997E-3</v>
      </c>
      <c r="I3530" s="23">
        <v>7.4999999999999997E-3</v>
      </c>
      <c r="J3530" s="23">
        <v>1.0700000000000001E-2</v>
      </c>
      <c r="K3530" s="23">
        <v>1.6299999999999999E-2</v>
      </c>
      <c r="L3530" s="23">
        <v>1.8100000000000002E-2</v>
      </c>
    </row>
    <row r="3531" spans="1:12">
      <c r="A3531" s="4">
        <v>44225</v>
      </c>
      <c r="B3531" s="23">
        <v>7.000000000000001E-4</v>
      </c>
      <c r="C3531" s="23">
        <v>5.9999999999999995E-4</v>
      </c>
      <c r="D3531" s="23">
        <v>7.000000000000001E-4</v>
      </c>
      <c r="E3531" s="23">
        <v>1E-3</v>
      </c>
      <c r="F3531" s="23">
        <v>1.1000000000000001E-3</v>
      </c>
      <c r="G3531" s="23">
        <v>1.9E-3</v>
      </c>
      <c r="H3531" s="23">
        <v>4.5000000000000005E-3</v>
      </c>
      <c r="I3531" s="23">
        <v>7.9000000000000008E-3</v>
      </c>
      <c r="J3531" s="23">
        <v>1.11E-2</v>
      </c>
      <c r="K3531" s="23">
        <v>1.6799999999999999E-2</v>
      </c>
      <c r="L3531" s="23">
        <v>1.8700000000000001E-2</v>
      </c>
    </row>
    <row r="3532" spans="1:12">
      <c r="A3532" s="4">
        <v>44228</v>
      </c>
      <c r="B3532" s="23">
        <v>8.0000000000000004E-4</v>
      </c>
      <c r="C3532" s="23">
        <v>7.000000000000001E-4</v>
      </c>
      <c r="D3532" s="23">
        <v>8.0000000000000004E-4</v>
      </c>
      <c r="E3532" s="23">
        <v>8.0000000000000004E-4</v>
      </c>
      <c r="F3532" s="23">
        <v>1.1000000000000001E-3</v>
      </c>
      <c r="G3532" s="23">
        <v>1.7000000000000001E-3</v>
      </c>
      <c r="H3532" s="23">
        <v>4.1999999999999997E-3</v>
      </c>
      <c r="I3532" s="23">
        <v>7.6E-3</v>
      </c>
      <c r="J3532" s="23">
        <v>1.09E-2</v>
      </c>
      <c r="K3532" s="23">
        <v>1.66E-2</v>
      </c>
      <c r="L3532" s="23">
        <v>1.84E-2</v>
      </c>
    </row>
    <row r="3533" spans="1:12">
      <c r="A3533" s="4">
        <v>44229</v>
      </c>
      <c r="B3533" s="23">
        <v>8.0000000000000004E-4</v>
      </c>
      <c r="C3533" s="23">
        <v>7.000000000000001E-4</v>
      </c>
      <c r="D3533" s="23">
        <v>8.0000000000000004E-4</v>
      </c>
      <c r="E3533" s="23">
        <v>8.0000000000000004E-4</v>
      </c>
      <c r="F3533" s="23">
        <v>1.1000000000000001E-3</v>
      </c>
      <c r="G3533" s="23">
        <v>1.8E-3</v>
      </c>
      <c r="H3533" s="23">
        <v>4.5000000000000005E-3</v>
      </c>
      <c r="I3533" s="23">
        <v>7.9000000000000008E-3</v>
      </c>
      <c r="J3533" s="23">
        <v>1.1200000000000002E-2</v>
      </c>
      <c r="K3533" s="23">
        <v>1.6899999999999998E-2</v>
      </c>
      <c r="L3533" s="23">
        <v>1.8700000000000001E-2</v>
      </c>
    </row>
    <row r="3534" spans="1:12">
      <c r="A3534" s="4">
        <v>44230</v>
      </c>
      <c r="B3534" s="23">
        <v>8.0000000000000004E-4</v>
      </c>
      <c r="C3534" s="23">
        <v>4.0000000000000002E-4</v>
      </c>
      <c r="D3534" s="23">
        <v>5.9999999999999995E-4</v>
      </c>
      <c r="E3534" s="23">
        <v>8.0000000000000004E-4</v>
      </c>
      <c r="F3534" s="23">
        <v>1.1000000000000001E-3</v>
      </c>
      <c r="G3534" s="23">
        <v>1.9E-3</v>
      </c>
      <c r="H3534" s="23">
        <v>4.5999999999999999E-3</v>
      </c>
      <c r="I3534" s="23">
        <v>8.1000000000000013E-3</v>
      </c>
      <c r="J3534" s="23">
        <v>1.15E-2</v>
      </c>
      <c r="K3534" s="23">
        <v>1.7299999999999999E-2</v>
      </c>
      <c r="L3534" s="23">
        <v>1.9199999999999998E-2</v>
      </c>
    </row>
    <row r="3535" spans="1:12">
      <c r="A3535" s="4">
        <v>44231</v>
      </c>
      <c r="B3535" s="23">
        <v>8.0000000000000004E-4</v>
      </c>
      <c r="C3535" s="23">
        <v>4.0000000000000002E-4</v>
      </c>
      <c r="D3535" s="23">
        <v>5.9999999999999995E-4</v>
      </c>
      <c r="E3535" s="23">
        <v>7.000000000000001E-4</v>
      </c>
      <c r="F3535" s="23">
        <v>1.1000000000000001E-3</v>
      </c>
      <c r="G3535" s="23">
        <v>1.8E-3</v>
      </c>
      <c r="H3535" s="23">
        <v>4.5999999999999999E-3</v>
      </c>
      <c r="I3535" s="23">
        <v>8.1000000000000013E-3</v>
      </c>
      <c r="J3535" s="23">
        <v>1.15E-2</v>
      </c>
      <c r="K3535" s="23">
        <v>1.7500000000000002E-2</v>
      </c>
      <c r="L3535" s="23">
        <v>1.9299999999999998E-2</v>
      </c>
    </row>
    <row r="3536" spans="1:12">
      <c r="A3536" s="4">
        <v>44232</v>
      </c>
      <c r="B3536" s="23">
        <v>8.0000000000000004E-4</v>
      </c>
      <c r="C3536" s="23">
        <v>2.9999999999999997E-4</v>
      </c>
      <c r="D3536" s="23">
        <v>5.0000000000000001E-4</v>
      </c>
      <c r="E3536" s="23">
        <v>5.9999999999999995E-4</v>
      </c>
      <c r="F3536" s="23">
        <v>8.9999999999999998E-4</v>
      </c>
      <c r="G3536" s="23">
        <v>1.9E-3</v>
      </c>
      <c r="H3536" s="23">
        <v>4.6999999999999993E-3</v>
      </c>
      <c r="I3536" s="23">
        <v>8.3000000000000001E-3</v>
      </c>
      <c r="J3536" s="23">
        <v>1.1899999999999999E-2</v>
      </c>
      <c r="K3536" s="23">
        <v>1.7899999999999999E-2</v>
      </c>
      <c r="L3536" s="23">
        <v>1.9699999999999999E-2</v>
      </c>
    </row>
    <row r="3537" spans="1:12">
      <c r="A3537" s="4">
        <v>44235</v>
      </c>
      <c r="B3537" s="23">
        <v>7.000000000000001E-4</v>
      </c>
      <c r="C3537" s="23">
        <v>5.0000000000000001E-4</v>
      </c>
      <c r="D3537" s="23">
        <v>5.0000000000000001E-4</v>
      </c>
      <c r="E3537" s="23">
        <v>7.000000000000001E-4</v>
      </c>
      <c r="F3537" s="23">
        <v>1.1000000000000001E-3</v>
      </c>
      <c r="G3537" s="23">
        <v>2E-3</v>
      </c>
      <c r="H3537" s="23">
        <v>4.7999999999999996E-3</v>
      </c>
      <c r="I3537" s="23">
        <v>8.3000000000000001E-3</v>
      </c>
      <c r="J3537" s="23">
        <v>1.1899999999999999E-2</v>
      </c>
      <c r="K3537" s="23">
        <v>1.78E-2</v>
      </c>
      <c r="L3537" s="23">
        <v>1.9599999999999999E-2</v>
      </c>
    </row>
    <row r="3538" spans="1:12">
      <c r="A3538" s="4">
        <v>44236</v>
      </c>
      <c r="B3538" s="23">
        <v>8.0000000000000004E-4</v>
      </c>
      <c r="C3538" s="23">
        <v>4.0000000000000002E-4</v>
      </c>
      <c r="D3538" s="23">
        <v>5.9999999999999995E-4</v>
      </c>
      <c r="E3538" s="23">
        <v>7.000000000000001E-4</v>
      </c>
      <c r="F3538" s="23">
        <v>1.1000000000000001E-3</v>
      </c>
      <c r="G3538" s="23">
        <v>1.9E-3</v>
      </c>
      <c r="H3538" s="23">
        <v>4.7999999999999996E-3</v>
      </c>
      <c r="I3538" s="23">
        <v>8.3000000000000001E-3</v>
      </c>
      <c r="J3538" s="23">
        <v>1.18E-2</v>
      </c>
      <c r="K3538" s="23">
        <v>1.78E-2</v>
      </c>
      <c r="L3538" s="23">
        <v>1.95E-2</v>
      </c>
    </row>
    <row r="3539" spans="1:12">
      <c r="A3539" s="4">
        <v>44237</v>
      </c>
      <c r="B3539" s="23">
        <v>8.0000000000000004E-4</v>
      </c>
      <c r="C3539" s="23">
        <v>5.0000000000000001E-4</v>
      </c>
      <c r="D3539" s="23">
        <v>5.9999999999999995E-4</v>
      </c>
      <c r="E3539" s="23">
        <v>7.000000000000001E-4</v>
      </c>
      <c r="F3539" s="23">
        <v>1.1000000000000001E-3</v>
      </c>
      <c r="G3539" s="23">
        <v>1.9E-3</v>
      </c>
      <c r="H3539" s="23">
        <v>4.5999999999999999E-3</v>
      </c>
      <c r="I3539" s="23">
        <v>8.0000000000000002E-3</v>
      </c>
      <c r="J3539" s="23">
        <v>1.15E-2</v>
      </c>
      <c r="K3539" s="23">
        <v>1.7500000000000002E-2</v>
      </c>
      <c r="L3539" s="23">
        <v>1.9199999999999998E-2</v>
      </c>
    </row>
    <row r="3540" spans="1:12">
      <c r="A3540" s="4">
        <v>44238</v>
      </c>
      <c r="B3540" s="23">
        <v>8.0000000000000004E-4</v>
      </c>
      <c r="C3540" s="23">
        <v>5.0000000000000001E-4</v>
      </c>
      <c r="D3540" s="23">
        <v>5.9999999999999995E-4</v>
      </c>
      <c r="E3540" s="23">
        <v>7.000000000000001E-4</v>
      </c>
      <c r="F3540" s="23">
        <v>1.1000000000000001E-3</v>
      </c>
      <c r="G3540" s="23">
        <v>1.9E-3</v>
      </c>
      <c r="H3540" s="23">
        <v>4.5999999999999999E-3</v>
      </c>
      <c r="I3540" s="23">
        <v>8.1000000000000013E-3</v>
      </c>
      <c r="J3540" s="23">
        <v>1.1599999999999999E-2</v>
      </c>
      <c r="K3540" s="23">
        <v>1.77E-2</v>
      </c>
      <c r="L3540" s="23">
        <v>1.9400000000000001E-2</v>
      </c>
    </row>
    <row r="3541" spans="1:12">
      <c r="A3541" s="4">
        <v>44239</v>
      </c>
      <c r="B3541" s="23">
        <v>8.0000000000000004E-4</v>
      </c>
      <c r="C3541" s="23">
        <v>4.0000000000000002E-4</v>
      </c>
      <c r="D3541" s="23">
        <v>5.0000000000000001E-4</v>
      </c>
      <c r="E3541" s="23">
        <v>5.9999999999999995E-4</v>
      </c>
      <c r="F3541" s="23">
        <v>1.1000000000000001E-3</v>
      </c>
      <c r="G3541" s="23">
        <v>2E-3</v>
      </c>
      <c r="H3541" s="23">
        <v>5.0000000000000001E-3</v>
      </c>
      <c r="I3541" s="23">
        <v>8.5000000000000006E-3</v>
      </c>
      <c r="J3541" s="23">
        <v>1.2E-2</v>
      </c>
      <c r="K3541" s="23">
        <v>1.83E-2</v>
      </c>
      <c r="L3541" s="23">
        <v>2.0099999999999996E-2</v>
      </c>
    </row>
    <row r="3542" spans="1:12">
      <c r="A3542" s="4">
        <v>44243</v>
      </c>
      <c r="B3542" s="23">
        <v>8.0000000000000004E-4</v>
      </c>
      <c r="C3542" s="23">
        <v>4.0000000000000002E-4</v>
      </c>
      <c r="D3542" s="23">
        <v>5.9999999999999995E-4</v>
      </c>
      <c r="E3542" s="23">
        <v>8.0000000000000004E-4</v>
      </c>
      <c r="F3542" s="23">
        <v>1.2999999999999999E-3</v>
      </c>
      <c r="G3542" s="23">
        <v>2.3E-3</v>
      </c>
      <c r="H3542" s="23">
        <v>5.6999999999999993E-3</v>
      </c>
      <c r="I3542" s="23">
        <v>9.3999999999999986E-3</v>
      </c>
      <c r="J3542" s="23">
        <v>1.3000000000000001E-2</v>
      </c>
      <c r="K3542" s="23">
        <v>1.9199999999999998E-2</v>
      </c>
      <c r="L3542" s="23">
        <v>2.0799999999999999E-2</v>
      </c>
    </row>
    <row r="3543" spans="1:12">
      <c r="A3543" s="4">
        <v>44244</v>
      </c>
      <c r="B3543" s="23">
        <v>8.0000000000000004E-4</v>
      </c>
      <c r="C3543" s="23">
        <v>4.0000000000000002E-4</v>
      </c>
      <c r="D3543" s="23">
        <v>5.9999999999999995E-4</v>
      </c>
      <c r="E3543" s="23">
        <v>7.000000000000001E-4</v>
      </c>
      <c r="F3543" s="23">
        <v>1.1000000000000001E-3</v>
      </c>
      <c r="G3543" s="23">
        <v>2.0999999999999999E-3</v>
      </c>
      <c r="H3543" s="23">
        <v>5.6999999999999993E-3</v>
      </c>
      <c r="I3543" s="23">
        <v>9.3999999999999986E-3</v>
      </c>
      <c r="J3543" s="23">
        <v>1.29E-2</v>
      </c>
      <c r="K3543" s="23">
        <v>1.9199999999999998E-2</v>
      </c>
      <c r="L3543" s="23">
        <v>2.06E-2</v>
      </c>
    </row>
    <row r="3544" spans="1:12">
      <c r="A3544" s="4">
        <v>44245</v>
      </c>
      <c r="B3544" s="23">
        <v>7.000000000000001E-4</v>
      </c>
      <c r="C3544" s="23">
        <v>2.9999999999999997E-4</v>
      </c>
      <c r="D3544" s="23">
        <v>4.0000000000000002E-4</v>
      </c>
      <c r="E3544" s="23">
        <v>5.9999999999999995E-4</v>
      </c>
      <c r="F3544" s="23">
        <v>1.1000000000000001E-3</v>
      </c>
      <c r="G3544" s="23">
        <v>2.0999999999999999E-3</v>
      </c>
      <c r="H3544" s="23">
        <v>5.6000000000000008E-3</v>
      </c>
      <c r="I3544" s="23">
        <v>9.3999999999999986E-3</v>
      </c>
      <c r="J3544" s="23">
        <v>1.29E-2</v>
      </c>
      <c r="K3544" s="23">
        <v>1.9099999999999999E-2</v>
      </c>
      <c r="L3544" s="23">
        <v>2.0799999999999999E-2</v>
      </c>
    </row>
    <row r="3545" spans="1:12">
      <c r="A3545" s="4">
        <v>44246</v>
      </c>
      <c r="B3545" s="23">
        <v>7.000000000000001E-4</v>
      </c>
      <c r="C3545" s="23">
        <v>4.0000000000000002E-4</v>
      </c>
      <c r="D3545" s="23">
        <v>5.9999999999999995E-4</v>
      </c>
      <c r="E3545" s="23">
        <v>7.000000000000001E-4</v>
      </c>
      <c r="F3545" s="23">
        <v>1.1000000000000001E-3</v>
      </c>
      <c r="G3545" s="23">
        <v>2.2000000000000001E-3</v>
      </c>
      <c r="H3545" s="23">
        <v>5.8999999999999999E-3</v>
      </c>
      <c r="I3545" s="23">
        <v>9.7999999999999997E-3</v>
      </c>
      <c r="J3545" s="23">
        <v>1.34E-2</v>
      </c>
      <c r="K3545" s="23">
        <v>1.9799999999999998E-2</v>
      </c>
      <c r="L3545" s="23">
        <v>2.1400000000000002E-2</v>
      </c>
    </row>
    <row r="3546" spans="1:12">
      <c r="A3546" s="4">
        <v>44249</v>
      </c>
      <c r="B3546" s="23">
        <v>7.000000000000001E-4</v>
      </c>
      <c r="C3546" s="23">
        <v>2.9999999999999997E-4</v>
      </c>
      <c r="D3546" s="23">
        <v>4.0000000000000002E-4</v>
      </c>
      <c r="E3546" s="23">
        <v>5.9999999999999995E-4</v>
      </c>
      <c r="F3546" s="23">
        <v>1.1000000000000001E-3</v>
      </c>
      <c r="G3546" s="23">
        <v>2.2000000000000001E-3</v>
      </c>
      <c r="H3546" s="23">
        <v>6.0999999999999995E-3</v>
      </c>
      <c r="I3546" s="23">
        <v>0.01</v>
      </c>
      <c r="J3546" s="23">
        <v>1.37E-2</v>
      </c>
      <c r="K3546" s="23">
        <v>2.0199999999999999E-2</v>
      </c>
      <c r="L3546" s="23">
        <v>2.1899999999999999E-2</v>
      </c>
    </row>
    <row r="3547" spans="1:12">
      <c r="A3547" s="4">
        <v>44250</v>
      </c>
      <c r="B3547" s="23">
        <v>7.000000000000001E-4</v>
      </c>
      <c r="C3547" s="23">
        <v>4.0000000000000002E-4</v>
      </c>
      <c r="D3547" s="23">
        <v>5.0000000000000001E-4</v>
      </c>
      <c r="E3547" s="23">
        <v>8.0000000000000004E-4</v>
      </c>
      <c r="F3547" s="23">
        <v>1.1000000000000001E-3</v>
      </c>
      <c r="G3547" s="23">
        <v>2.2000000000000001E-3</v>
      </c>
      <c r="H3547" s="23">
        <v>5.8999999999999999E-3</v>
      </c>
      <c r="I3547" s="23">
        <v>0.01</v>
      </c>
      <c r="J3547" s="23">
        <v>1.37E-2</v>
      </c>
      <c r="K3547" s="23">
        <v>2.0299999999999999E-2</v>
      </c>
      <c r="L3547" s="23">
        <v>2.2099999999999998E-2</v>
      </c>
    </row>
    <row r="3548" spans="1:12">
      <c r="A3548" s="4">
        <v>44251</v>
      </c>
      <c r="B3548" s="23">
        <v>7.000000000000001E-4</v>
      </c>
      <c r="C3548" s="23">
        <v>2.9999999999999997E-4</v>
      </c>
      <c r="D3548" s="23">
        <v>5.0000000000000001E-4</v>
      </c>
      <c r="E3548" s="23">
        <v>8.0000000000000004E-4</v>
      </c>
      <c r="F3548" s="23">
        <v>1.1999999999999999E-3</v>
      </c>
      <c r="G3548" s="23">
        <v>2.3999999999999998E-3</v>
      </c>
      <c r="H3548" s="23">
        <v>6.1999999999999998E-3</v>
      </c>
      <c r="I3548" s="23">
        <v>1.0200000000000001E-2</v>
      </c>
      <c r="J3548" s="23">
        <v>1.38E-2</v>
      </c>
      <c r="K3548" s="23">
        <v>2.07E-2</v>
      </c>
      <c r="L3548" s="23">
        <v>2.2400000000000003E-2</v>
      </c>
    </row>
    <row r="3549" spans="1:12">
      <c r="A3549" s="4">
        <v>44252</v>
      </c>
      <c r="B3549" s="23">
        <v>7.000000000000001E-4</v>
      </c>
      <c r="C3549" s="23">
        <v>4.0000000000000002E-4</v>
      </c>
      <c r="D3549" s="23">
        <v>5.9999999999999995E-4</v>
      </c>
      <c r="E3549" s="23">
        <v>8.9999999999999998E-4</v>
      </c>
      <c r="F3549" s="23">
        <v>1.7000000000000001E-3</v>
      </c>
      <c r="G3549" s="23">
        <v>3.4000000000000002E-3</v>
      </c>
      <c r="H3549" s="23">
        <v>8.1000000000000013E-3</v>
      </c>
      <c r="I3549" s="23">
        <v>1.23E-2</v>
      </c>
      <c r="J3549" s="23">
        <v>1.54E-2</v>
      </c>
      <c r="K3549" s="23">
        <v>2.2499999999999999E-2</v>
      </c>
      <c r="L3549" s="23">
        <v>2.3300000000000001E-2</v>
      </c>
    </row>
    <row r="3550" spans="1:12">
      <c r="A3550" s="4">
        <v>44253</v>
      </c>
      <c r="B3550" s="23">
        <v>7.000000000000001E-4</v>
      </c>
      <c r="C3550" s="23">
        <v>4.0000000000000002E-4</v>
      </c>
      <c r="D3550" s="23">
        <v>5.0000000000000001E-4</v>
      </c>
      <c r="E3550" s="23">
        <v>8.0000000000000004E-4</v>
      </c>
      <c r="F3550" s="23">
        <v>1.4000000000000002E-3</v>
      </c>
      <c r="G3550" s="23">
        <v>3.0000000000000001E-3</v>
      </c>
      <c r="H3550" s="23">
        <v>7.4999999999999997E-3</v>
      </c>
      <c r="I3550" s="23">
        <v>1.15E-2</v>
      </c>
      <c r="J3550" s="23">
        <v>1.44E-2</v>
      </c>
      <c r="K3550" s="23">
        <v>2.0799999999999999E-2</v>
      </c>
      <c r="L3550" s="23">
        <v>2.1700000000000001E-2</v>
      </c>
    </row>
    <row r="3551" spans="1:12">
      <c r="A3551" s="4">
        <v>44256</v>
      </c>
      <c r="B3551" s="23">
        <v>7.000000000000001E-4</v>
      </c>
      <c r="C3551" s="23">
        <v>5.0000000000000001E-4</v>
      </c>
      <c r="D3551" s="23">
        <v>7.000000000000001E-4</v>
      </c>
      <c r="E3551" s="23">
        <v>8.0000000000000004E-4</v>
      </c>
      <c r="F3551" s="23">
        <v>1.2999999999999999E-3</v>
      </c>
      <c r="G3551" s="23">
        <v>2.7000000000000001E-3</v>
      </c>
      <c r="H3551" s="23">
        <v>7.0999999999999995E-3</v>
      </c>
      <c r="I3551" s="23">
        <v>1.1200000000000002E-2</v>
      </c>
      <c r="J3551" s="23">
        <v>1.4499999999999999E-2</v>
      </c>
      <c r="K3551" s="23">
        <v>2.1099999999999997E-2</v>
      </c>
      <c r="L3551" s="23">
        <v>2.23E-2</v>
      </c>
    </row>
    <row r="3552" spans="1:12">
      <c r="A3552" s="4">
        <v>44257</v>
      </c>
      <c r="B3552" s="23">
        <v>7.000000000000001E-4</v>
      </c>
      <c r="C3552" s="23">
        <v>4.0000000000000002E-4</v>
      </c>
      <c r="D3552" s="23">
        <v>5.9999999999999995E-4</v>
      </c>
      <c r="E3552" s="23">
        <v>8.0000000000000004E-4</v>
      </c>
      <c r="F3552" s="23">
        <v>1.2999999999999999E-3</v>
      </c>
      <c r="G3552" s="23">
        <v>2.5999999999999999E-3</v>
      </c>
      <c r="H3552" s="23">
        <v>6.7000000000000002E-3</v>
      </c>
      <c r="I3552" s="23">
        <v>1.0800000000000001E-2</v>
      </c>
      <c r="J3552" s="23">
        <v>1.4199999999999999E-2</v>
      </c>
      <c r="K3552" s="23">
        <v>2.0899999999999998E-2</v>
      </c>
      <c r="L3552" s="23">
        <v>2.2099999999999998E-2</v>
      </c>
    </row>
    <row r="3553" spans="1:12">
      <c r="A3553" s="4">
        <v>44258</v>
      </c>
      <c r="B3553" s="23">
        <v>7.000000000000001E-4</v>
      </c>
      <c r="C3553" s="23">
        <v>5.0000000000000001E-4</v>
      </c>
      <c r="D3553" s="23">
        <v>7.000000000000001E-4</v>
      </c>
      <c r="E3553" s="23">
        <v>8.0000000000000004E-4</v>
      </c>
      <c r="F3553" s="23">
        <v>1.4000000000000002E-3</v>
      </c>
      <c r="G3553" s="23">
        <v>2.8999999999999998E-3</v>
      </c>
      <c r="H3553" s="23">
        <v>7.3000000000000001E-3</v>
      </c>
      <c r="I3553" s="23">
        <v>1.1399999999999999E-2</v>
      </c>
      <c r="J3553" s="23">
        <v>1.47E-2</v>
      </c>
      <c r="K3553" s="23">
        <v>2.12E-2</v>
      </c>
      <c r="L3553" s="23">
        <v>2.2499999999999999E-2</v>
      </c>
    </row>
    <row r="3554" spans="1:12">
      <c r="A3554" s="4">
        <v>44259</v>
      </c>
      <c r="B3554" s="23">
        <v>7.000000000000001E-4</v>
      </c>
      <c r="C3554" s="23">
        <v>4.0000000000000002E-4</v>
      </c>
      <c r="D3554" s="23">
        <v>7.000000000000001E-4</v>
      </c>
      <c r="E3554" s="23">
        <v>8.0000000000000004E-4</v>
      </c>
      <c r="F3554" s="23">
        <v>1.4000000000000002E-3</v>
      </c>
      <c r="G3554" s="23">
        <v>3.2000000000000002E-3</v>
      </c>
      <c r="H3554" s="23">
        <v>7.7000000000000002E-3</v>
      </c>
      <c r="I3554" s="23">
        <v>1.21E-2</v>
      </c>
      <c r="J3554" s="23">
        <v>1.54E-2</v>
      </c>
      <c r="K3554" s="23">
        <v>2.18E-2</v>
      </c>
      <c r="L3554" s="23">
        <v>2.3E-2</v>
      </c>
    </row>
    <row r="3555" spans="1:12">
      <c r="A3555" s="4">
        <v>44260</v>
      </c>
      <c r="B3555" s="23">
        <v>7.000000000000001E-4</v>
      </c>
      <c r="C3555" s="23">
        <v>4.0000000000000002E-4</v>
      </c>
      <c r="D3555" s="23">
        <v>7.000000000000001E-4</v>
      </c>
      <c r="E3555" s="23">
        <v>8.0000000000000004E-4</v>
      </c>
      <c r="F3555" s="23">
        <v>1.4000000000000002E-3</v>
      </c>
      <c r="G3555" s="23">
        <v>3.2000000000000002E-3</v>
      </c>
      <c r="H3555" s="23">
        <v>7.9000000000000008E-3</v>
      </c>
      <c r="I3555" s="23">
        <v>1.23E-2</v>
      </c>
      <c r="J3555" s="23">
        <v>1.5600000000000001E-2</v>
      </c>
      <c r="K3555" s="23">
        <v>2.18E-2</v>
      </c>
      <c r="L3555" s="23">
        <v>2.2799999999999997E-2</v>
      </c>
    </row>
    <row r="3556" spans="1:12">
      <c r="A3556" s="4">
        <v>44263</v>
      </c>
      <c r="B3556" s="23">
        <v>7.000000000000001E-4</v>
      </c>
      <c r="C3556" s="23">
        <v>5.0000000000000001E-4</v>
      </c>
      <c r="D3556" s="23">
        <v>5.9999999999999995E-4</v>
      </c>
      <c r="E3556" s="23">
        <v>8.9999999999999998E-4</v>
      </c>
      <c r="F3556" s="23">
        <v>1.7000000000000001E-3</v>
      </c>
      <c r="G3556" s="23">
        <v>3.4000000000000002E-3</v>
      </c>
      <c r="H3556" s="23">
        <v>8.6E-3</v>
      </c>
      <c r="I3556" s="23">
        <v>1.2800000000000001E-2</v>
      </c>
      <c r="J3556" s="23">
        <v>1.5900000000000001E-2</v>
      </c>
      <c r="K3556" s="23">
        <v>2.2000000000000002E-2</v>
      </c>
      <c r="L3556" s="23">
        <v>2.3099999999999999E-2</v>
      </c>
    </row>
    <row r="3557" spans="1:12">
      <c r="A3557" s="4">
        <v>44264</v>
      </c>
      <c r="B3557" s="23">
        <v>7.000000000000001E-4</v>
      </c>
      <c r="C3557" s="23">
        <v>5.0000000000000001E-4</v>
      </c>
      <c r="D3557" s="23">
        <v>7.000000000000001E-4</v>
      </c>
      <c r="E3557" s="23">
        <v>1E-3</v>
      </c>
      <c r="F3557" s="23">
        <v>1.7000000000000001E-3</v>
      </c>
      <c r="G3557" s="23">
        <v>3.4999999999999996E-3</v>
      </c>
      <c r="H3557" s="23">
        <v>8.3000000000000001E-3</v>
      </c>
      <c r="I3557" s="23">
        <v>1.23E-2</v>
      </c>
      <c r="J3557" s="23">
        <v>1.55E-2</v>
      </c>
      <c r="K3557" s="23">
        <v>2.1600000000000001E-2</v>
      </c>
      <c r="L3557" s="23">
        <v>2.2599999999999999E-2</v>
      </c>
    </row>
    <row r="3558" spans="1:12">
      <c r="A3558" s="4">
        <v>44265</v>
      </c>
      <c r="B3558" s="23">
        <v>7.000000000000001E-4</v>
      </c>
      <c r="C3558" s="23">
        <v>4.0000000000000002E-4</v>
      </c>
      <c r="D3558" s="23">
        <v>5.9999999999999995E-4</v>
      </c>
      <c r="E3558" s="23">
        <v>8.0000000000000004E-4</v>
      </c>
      <c r="F3558" s="23">
        <v>1.6000000000000001E-3</v>
      </c>
      <c r="G3558" s="23">
        <v>3.2000000000000002E-3</v>
      </c>
      <c r="H3558" s="23">
        <v>8.0000000000000002E-3</v>
      </c>
      <c r="I3558" s="23">
        <v>1.2E-2</v>
      </c>
      <c r="J3558" s="23">
        <v>1.5300000000000001E-2</v>
      </c>
      <c r="K3558" s="23">
        <v>2.1499999999999998E-2</v>
      </c>
      <c r="L3558" s="23">
        <v>2.2400000000000003E-2</v>
      </c>
    </row>
    <row r="3559" spans="1:12">
      <c r="A3559" s="4">
        <v>44266</v>
      </c>
      <c r="B3559" s="23">
        <v>7.000000000000001E-4</v>
      </c>
      <c r="C3559" s="23">
        <v>4.0000000000000002E-4</v>
      </c>
      <c r="D3559" s="23">
        <v>5.0000000000000001E-4</v>
      </c>
      <c r="E3559" s="23">
        <v>8.0000000000000004E-4</v>
      </c>
      <c r="F3559" s="23">
        <v>1.4000000000000002E-3</v>
      </c>
      <c r="G3559" s="23">
        <v>3.0999999999999999E-3</v>
      </c>
      <c r="H3559" s="23">
        <v>7.8000000000000005E-3</v>
      </c>
      <c r="I3559" s="23">
        <v>1.2E-2</v>
      </c>
      <c r="J3559" s="23">
        <v>1.54E-2</v>
      </c>
      <c r="K3559" s="23">
        <v>2.18E-2</v>
      </c>
      <c r="L3559" s="23">
        <v>2.29E-2</v>
      </c>
    </row>
    <row r="3560" spans="1:12">
      <c r="A3560" s="4">
        <v>44267</v>
      </c>
      <c r="B3560" s="23">
        <v>7.000000000000001E-4</v>
      </c>
      <c r="C3560" s="23">
        <v>4.0000000000000002E-4</v>
      </c>
      <c r="D3560" s="23">
        <v>5.9999999999999995E-4</v>
      </c>
      <c r="E3560" s="23">
        <v>8.9999999999999998E-4</v>
      </c>
      <c r="F3560" s="23">
        <v>1.4000000000000002E-3</v>
      </c>
      <c r="G3560" s="23">
        <v>3.4000000000000002E-3</v>
      </c>
      <c r="H3560" s="23">
        <v>8.5000000000000006E-3</v>
      </c>
      <c r="I3560" s="23">
        <v>1.3000000000000001E-2</v>
      </c>
      <c r="J3560" s="23">
        <v>1.6399999999999998E-2</v>
      </c>
      <c r="K3560" s="23">
        <v>2.3099999999999999E-2</v>
      </c>
      <c r="L3560" s="23">
        <v>2.4E-2</v>
      </c>
    </row>
    <row r="3561" spans="1:12">
      <c r="A3561" s="4">
        <v>44270</v>
      </c>
      <c r="B3561" s="23">
        <v>7.000000000000001E-4</v>
      </c>
      <c r="C3561" s="23">
        <v>4.0000000000000002E-4</v>
      </c>
      <c r="D3561" s="23">
        <v>5.9999999999999995E-4</v>
      </c>
      <c r="E3561" s="23">
        <v>8.0000000000000004E-4</v>
      </c>
      <c r="F3561" s="23">
        <v>1.4000000000000002E-3</v>
      </c>
      <c r="G3561" s="23">
        <v>3.3E-3</v>
      </c>
      <c r="H3561" s="23">
        <v>8.3999999999999995E-3</v>
      </c>
      <c r="I3561" s="23">
        <v>1.2800000000000001E-2</v>
      </c>
      <c r="J3561" s="23">
        <v>1.6200000000000003E-2</v>
      </c>
      <c r="K3561" s="23">
        <v>2.2700000000000001E-2</v>
      </c>
      <c r="L3561" s="23">
        <v>2.3700000000000002E-2</v>
      </c>
    </row>
    <row r="3562" spans="1:12">
      <c r="A3562" s="4">
        <v>44271</v>
      </c>
      <c r="B3562" s="23">
        <v>7.000000000000001E-4</v>
      </c>
      <c r="C3562" s="23">
        <v>2.0000000000000001E-4</v>
      </c>
      <c r="D3562" s="23">
        <v>5.9999999999999995E-4</v>
      </c>
      <c r="E3562" s="23">
        <v>7.000000000000001E-4</v>
      </c>
      <c r="F3562" s="23">
        <v>1.5E-3</v>
      </c>
      <c r="G3562" s="23">
        <v>3.3E-3</v>
      </c>
      <c r="H3562" s="23">
        <v>8.3000000000000001E-3</v>
      </c>
      <c r="I3562" s="23">
        <v>1.2800000000000001E-2</v>
      </c>
      <c r="J3562" s="23">
        <v>1.6200000000000003E-2</v>
      </c>
      <c r="K3562" s="23">
        <v>2.3E-2</v>
      </c>
      <c r="L3562" s="23">
        <v>2.3799999999999998E-2</v>
      </c>
    </row>
    <row r="3563" spans="1:12">
      <c r="A3563" s="4">
        <v>44272</v>
      </c>
      <c r="B3563" s="23">
        <v>7.000000000000001E-4</v>
      </c>
      <c r="C3563" s="23">
        <v>2.0000000000000001E-4</v>
      </c>
      <c r="D3563" s="23">
        <v>5.0000000000000001E-4</v>
      </c>
      <c r="E3563" s="23">
        <v>7.000000000000001E-4</v>
      </c>
      <c r="F3563" s="23">
        <v>1.2999999999999999E-3</v>
      </c>
      <c r="G3563" s="23">
        <v>2.8999999999999998E-3</v>
      </c>
      <c r="H3563" s="23">
        <v>8.0000000000000002E-3</v>
      </c>
      <c r="I3563" s="23">
        <v>1.2699999999999999E-2</v>
      </c>
      <c r="J3563" s="23">
        <v>1.6299999999999999E-2</v>
      </c>
      <c r="K3563" s="23">
        <v>2.3199999999999998E-2</v>
      </c>
      <c r="L3563" s="23">
        <v>2.4199999999999999E-2</v>
      </c>
    </row>
    <row r="3564" spans="1:12">
      <c r="A3564" s="4">
        <v>44273</v>
      </c>
      <c r="B3564" s="23">
        <v>7.000000000000001E-4</v>
      </c>
      <c r="C3564" s="23">
        <v>1E-4</v>
      </c>
      <c r="D3564" s="23">
        <v>2.9999999999999997E-4</v>
      </c>
      <c r="E3564" s="23">
        <v>8.0000000000000004E-4</v>
      </c>
      <c r="F3564" s="23">
        <v>1.6000000000000001E-3</v>
      </c>
      <c r="G3564" s="23">
        <v>3.3E-3</v>
      </c>
      <c r="H3564" s="23">
        <v>8.6E-3</v>
      </c>
      <c r="I3564" s="23">
        <v>1.3500000000000002E-2</v>
      </c>
      <c r="J3564" s="23">
        <v>1.7100000000000001E-2</v>
      </c>
      <c r="K3564" s="23">
        <v>2.3599999999999999E-2</v>
      </c>
      <c r="L3564" s="23">
        <v>2.4500000000000001E-2</v>
      </c>
    </row>
    <row r="3565" spans="1:12">
      <c r="A3565" s="4">
        <v>44274</v>
      </c>
      <c r="B3565" s="23">
        <v>7.000000000000001E-4</v>
      </c>
      <c r="C3565" s="23">
        <v>1E-4</v>
      </c>
      <c r="D3565" s="23">
        <v>2.9999999999999997E-4</v>
      </c>
      <c r="E3565" s="23">
        <v>7.000000000000001E-4</v>
      </c>
      <c r="F3565" s="23">
        <v>1.6000000000000001E-3</v>
      </c>
      <c r="G3565" s="23">
        <v>3.3E-3</v>
      </c>
      <c r="H3565" s="23">
        <v>9.0000000000000011E-3</v>
      </c>
      <c r="I3565" s="23">
        <v>1.38E-2</v>
      </c>
      <c r="J3565" s="23">
        <v>1.7399999999999999E-2</v>
      </c>
      <c r="K3565" s="23">
        <v>2.3599999999999999E-2</v>
      </c>
      <c r="L3565" s="23">
        <v>2.4500000000000001E-2</v>
      </c>
    </row>
    <row r="3566" spans="1:12">
      <c r="A3566" s="4">
        <v>44277</v>
      </c>
      <c r="B3566" s="23">
        <v>7.000000000000001E-4</v>
      </c>
      <c r="C3566" s="23">
        <v>2.9999999999999997E-4</v>
      </c>
      <c r="D3566" s="23">
        <v>5.0000000000000001E-4</v>
      </c>
      <c r="E3566" s="23">
        <v>5.9999999999999995E-4</v>
      </c>
      <c r="F3566" s="23">
        <v>1.5E-3</v>
      </c>
      <c r="G3566" s="23">
        <v>3.2000000000000002E-3</v>
      </c>
      <c r="H3566" s="23">
        <v>8.6999999999999994E-3</v>
      </c>
      <c r="I3566" s="23">
        <v>1.34E-2</v>
      </c>
      <c r="J3566" s="23">
        <v>1.6899999999999998E-2</v>
      </c>
      <c r="K3566" s="23">
        <v>2.29E-2</v>
      </c>
      <c r="L3566" s="23">
        <v>2.3799999999999998E-2</v>
      </c>
    </row>
    <row r="3567" spans="1:12">
      <c r="A3567" s="4">
        <v>44278</v>
      </c>
      <c r="B3567" s="23">
        <v>7.000000000000001E-4</v>
      </c>
      <c r="C3567" s="23">
        <v>1E-4</v>
      </c>
      <c r="D3567" s="23">
        <v>4.0000000000000002E-4</v>
      </c>
      <c r="E3567" s="23">
        <v>8.0000000000000004E-4</v>
      </c>
      <c r="F3567" s="23">
        <v>1.5E-3</v>
      </c>
      <c r="G3567" s="23">
        <v>3.0999999999999999E-3</v>
      </c>
      <c r="H3567" s="23">
        <v>8.3000000000000001E-3</v>
      </c>
      <c r="I3567" s="23">
        <v>1.29E-2</v>
      </c>
      <c r="J3567" s="23">
        <v>1.6299999999999999E-2</v>
      </c>
      <c r="K3567" s="23">
        <v>2.2400000000000003E-2</v>
      </c>
      <c r="L3567" s="23">
        <v>2.3399999999999997E-2</v>
      </c>
    </row>
    <row r="3568" spans="1:12">
      <c r="A3568" s="4">
        <v>44279</v>
      </c>
      <c r="B3568" s="23">
        <v>7.000000000000001E-4</v>
      </c>
      <c r="C3568" s="23">
        <v>2.0000000000000001E-4</v>
      </c>
      <c r="D3568" s="23">
        <v>4.0000000000000002E-4</v>
      </c>
      <c r="E3568" s="23">
        <v>7.000000000000001E-4</v>
      </c>
      <c r="F3568" s="23">
        <v>1.4000000000000002E-3</v>
      </c>
      <c r="G3568" s="23">
        <v>3.0999999999999999E-3</v>
      </c>
      <c r="H3568" s="23">
        <v>8.3000000000000001E-3</v>
      </c>
      <c r="I3568" s="23">
        <v>1.2699999999999999E-2</v>
      </c>
      <c r="J3568" s="23">
        <v>1.6200000000000003E-2</v>
      </c>
      <c r="K3568" s="23">
        <v>2.2099999999999998E-2</v>
      </c>
      <c r="L3568" s="23">
        <v>2.3099999999999999E-2</v>
      </c>
    </row>
    <row r="3569" spans="1:12">
      <c r="A3569" s="4">
        <v>44280</v>
      </c>
      <c r="B3569" s="23">
        <v>7.000000000000001E-4</v>
      </c>
      <c r="C3569" s="23">
        <v>2.0000000000000001E-4</v>
      </c>
      <c r="D3569" s="23">
        <v>4.0000000000000002E-4</v>
      </c>
      <c r="E3569" s="23">
        <v>7.000000000000001E-4</v>
      </c>
      <c r="F3569" s="23">
        <v>1.4000000000000002E-3</v>
      </c>
      <c r="G3569" s="23">
        <v>3.0000000000000001E-3</v>
      </c>
      <c r="H3569" s="23">
        <v>8.199999999999999E-3</v>
      </c>
      <c r="I3569" s="23">
        <v>1.29E-2</v>
      </c>
      <c r="J3569" s="23">
        <v>1.6299999999999999E-2</v>
      </c>
      <c r="K3569" s="23">
        <v>2.2400000000000003E-2</v>
      </c>
      <c r="L3569" s="23">
        <v>2.3399999999999997E-2</v>
      </c>
    </row>
    <row r="3570" spans="1:12">
      <c r="A3570" s="4">
        <v>44281</v>
      </c>
      <c r="B3570" s="23">
        <v>7.000000000000001E-4</v>
      </c>
      <c r="C3570" s="23">
        <v>2.0000000000000001E-4</v>
      </c>
      <c r="D3570" s="23">
        <v>4.0000000000000002E-4</v>
      </c>
      <c r="E3570" s="23">
        <v>5.9999999999999995E-4</v>
      </c>
      <c r="F3570" s="23">
        <v>1.4000000000000002E-3</v>
      </c>
      <c r="G3570" s="23">
        <v>3.0999999999999999E-3</v>
      </c>
      <c r="H3570" s="23">
        <v>8.5000000000000006E-3</v>
      </c>
      <c r="I3570" s="23">
        <v>1.32E-2</v>
      </c>
      <c r="J3570" s="23">
        <v>1.67E-2</v>
      </c>
      <c r="K3570" s="23">
        <v>2.2700000000000001E-2</v>
      </c>
      <c r="L3570" s="23">
        <v>2.3700000000000002E-2</v>
      </c>
    </row>
    <row r="3571" spans="1:12">
      <c r="A3571" s="4">
        <v>44284</v>
      </c>
      <c r="B3571" s="23">
        <v>7.000000000000001E-4</v>
      </c>
      <c r="C3571" s="23">
        <v>2.9999999999999997E-4</v>
      </c>
      <c r="D3571" s="23">
        <v>4.0000000000000002E-4</v>
      </c>
      <c r="E3571" s="23">
        <v>5.9999999999999995E-4</v>
      </c>
      <c r="F3571" s="23">
        <v>1.4000000000000002E-3</v>
      </c>
      <c r="G3571" s="23">
        <v>3.2000000000000002E-3</v>
      </c>
      <c r="H3571" s="23">
        <v>8.8999999999999999E-3</v>
      </c>
      <c r="I3571" s="23">
        <v>1.37E-2</v>
      </c>
      <c r="J3571" s="23">
        <v>1.7299999999999999E-2</v>
      </c>
      <c r="K3571" s="23">
        <v>2.3199999999999998E-2</v>
      </c>
      <c r="L3571" s="23">
        <v>2.4300000000000002E-2</v>
      </c>
    </row>
    <row r="3572" spans="1:12">
      <c r="A3572" s="4">
        <v>44285</v>
      </c>
      <c r="B3572" s="23">
        <v>7.000000000000001E-4</v>
      </c>
      <c r="C3572" s="23">
        <v>2.0000000000000001E-4</v>
      </c>
      <c r="D3572" s="23">
        <v>4.0000000000000002E-4</v>
      </c>
      <c r="E3572" s="23">
        <v>5.9999999999999995E-4</v>
      </c>
      <c r="F3572" s="23">
        <v>1.6000000000000001E-3</v>
      </c>
      <c r="G3572" s="23">
        <v>3.3E-3</v>
      </c>
      <c r="H3572" s="23">
        <v>9.0000000000000011E-3</v>
      </c>
      <c r="I3572" s="23">
        <v>1.3899999999999999E-2</v>
      </c>
      <c r="J3572" s="23">
        <v>1.7299999999999999E-2</v>
      </c>
      <c r="K3572" s="23">
        <v>2.29E-2</v>
      </c>
      <c r="L3572" s="23">
        <v>2.3799999999999998E-2</v>
      </c>
    </row>
    <row r="3573" spans="1:12">
      <c r="A3573" s="4">
        <v>44286</v>
      </c>
      <c r="B3573" s="23">
        <v>5.9999999999999995E-4</v>
      </c>
      <c r="C3573" s="23">
        <v>2.9999999999999997E-4</v>
      </c>
      <c r="D3573" s="23">
        <v>5.0000000000000001E-4</v>
      </c>
      <c r="E3573" s="23">
        <v>7.000000000000001E-4</v>
      </c>
      <c r="F3573" s="23">
        <v>1.6000000000000001E-3</v>
      </c>
      <c r="G3573" s="23">
        <v>3.4999999999999996E-3</v>
      </c>
      <c r="H3573" s="23">
        <v>9.1999999999999998E-3</v>
      </c>
      <c r="I3573" s="23">
        <v>1.3999999999999999E-2</v>
      </c>
      <c r="J3573" s="23">
        <v>1.7399999999999999E-2</v>
      </c>
      <c r="K3573" s="23">
        <v>2.3099999999999999E-2</v>
      </c>
      <c r="L3573" s="23">
        <v>2.41E-2</v>
      </c>
    </row>
    <row r="3574" spans="1:12">
      <c r="A3574" s="4">
        <v>44287</v>
      </c>
      <c r="B3574" s="23">
        <v>7.000000000000001E-4</v>
      </c>
      <c r="C3574" s="23">
        <v>2.0000000000000001E-4</v>
      </c>
      <c r="D3574" s="23">
        <v>4.0000000000000002E-4</v>
      </c>
      <c r="E3574" s="23">
        <v>5.9999999999999995E-4</v>
      </c>
      <c r="F3574" s="23">
        <v>1.7000000000000001E-3</v>
      </c>
      <c r="G3574" s="23">
        <v>3.4999999999999996E-3</v>
      </c>
      <c r="H3574" s="23">
        <v>9.0000000000000011E-3</v>
      </c>
      <c r="I3574" s="23">
        <v>1.37E-2</v>
      </c>
      <c r="J3574" s="23">
        <v>1.6899999999999998E-2</v>
      </c>
      <c r="K3574" s="23">
        <v>2.2400000000000003E-2</v>
      </c>
      <c r="L3574" s="23">
        <v>2.3399999999999997E-2</v>
      </c>
    </row>
    <row r="3575" spans="1:12">
      <c r="A3575" s="4">
        <v>44288</v>
      </c>
      <c r="B3575" s="23">
        <v>7.000000000000001E-4</v>
      </c>
      <c r="C3575" s="23">
        <v>2.0000000000000001E-4</v>
      </c>
      <c r="D3575" s="23">
        <v>4.0000000000000002E-4</v>
      </c>
      <c r="E3575" s="23">
        <v>7.000000000000001E-4</v>
      </c>
      <c r="F3575" s="23">
        <v>1.9E-3</v>
      </c>
      <c r="G3575" s="23">
        <v>3.9000000000000003E-3</v>
      </c>
      <c r="H3575" s="23">
        <v>9.7000000000000003E-3</v>
      </c>
      <c r="I3575" s="23">
        <v>1.4199999999999999E-2</v>
      </c>
      <c r="J3575" s="23">
        <v>1.72E-2</v>
      </c>
      <c r="K3575" s="23">
        <v>2.2700000000000001E-2</v>
      </c>
      <c r="L3575" s="23">
        <v>2.35E-2</v>
      </c>
    </row>
    <row r="3576" spans="1:12">
      <c r="A3576" s="4">
        <v>44291</v>
      </c>
      <c r="B3576" s="23">
        <v>7.000000000000001E-4</v>
      </c>
      <c r="C3576" s="23">
        <v>2.9999999999999997E-4</v>
      </c>
      <c r="D3576" s="23">
        <v>4.0000000000000002E-4</v>
      </c>
      <c r="E3576" s="23">
        <v>5.9999999999999995E-4</v>
      </c>
      <c r="F3576" s="23">
        <v>1.7000000000000001E-3</v>
      </c>
      <c r="G3576" s="23">
        <v>3.7000000000000002E-3</v>
      </c>
      <c r="H3576" s="23">
        <v>9.3999999999999986E-3</v>
      </c>
      <c r="I3576" s="23">
        <v>1.3999999999999999E-2</v>
      </c>
      <c r="J3576" s="23">
        <v>1.7299999999999999E-2</v>
      </c>
      <c r="K3576" s="23">
        <v>2.2799999999999997E-2</v>
      </c>
      <c r="L3576" s="23">
        <v>2.3599999999999999E-2</v>
      </c>
    </row>
    <row r="3577" spans="1:12">
      <c r="A3577" s="4">
        <v>44292</v>
      </c>
      <c r="B3577" s="23">
        <v>7.000000000000001E-4</v>
      </c>
      <c r="C3577" s="23">
        <v>2.0000000000000001E-4</v>
      </c>
      <c r="D3577" s="23">
        <v>4.0000000000000002E-4</v>
      </c>
      <c r="E3577" s="23">
        <v>5.9999999999999995E-4</v>
      </c>
      <c r="F3577" s="23">
        <v>1.6000000000000001E-3</v>
      </c>
      <c r="G3577" s="23">
        <v>3.4999999999999996E-3</v>
      </c>
      <c r="H3577" s="23">
        <v>8.8000000000000005E-3</v>
      </c>
      <c r="I3577" s="23">
        <v>1.34E-2</v>
      </c>
      <c r="J3577" s="23">
        <v>1.67E-2</v>
      </c>
      <c r="K3577" s="23">
        <v>2.2400000000000003E-2</v>
      </c>
      <c r="L3577" s="23">
        <v>2.3199999999999998E-2</v>
      </c>
    </row>
    <row r="3578" spans="1:12">
      <c r="A3578" s="4">
        <v>44293</v>
      </c>
      <c r="B3578" s="23">
        <v>7.000000000000001E-4</v>
      </c>
      <c r="C3578" s="23">
        <v>2.0000000000000001E-4</v>
      </c>
      <c r="D3578" s="23">
        <v>4.0000000000000002E-4</v>
      </c>
      <c r="E3578" s="23">
        <v>5.9999999999999995E-4</v>
      </c>
      <c r="F3578" s="23">
        <v>1.6000000000000001E-3</v>
      </c>
      <c r="G3578" s="23">
        <v>3.4000000000000002E-3</v>
      </c>
      <c r="H3578" s="23">
        <v>8.6999999999999994E-3</v>
      </c>
      <c r="I3578" s="23">
        <v>1.34E-2</v>
      </c>
      <c r="J3578" s="23">
        <v>1.6799999999999999E-2</v>
      </c>
      <c r="K3578" s="23">
        <v>2.2599999999999999E-2</v>
      </c>
      <c r="L3578" s="23">
        <v>2.35E-2</v>
      </c>
    </row>
    <row r="3579" spans="1:12">
      <c r="A3579" s="4">
        <v>44294</v>
      </c>
      <c r="B3579" s="23">
        <v>7.000000000000001E-4</v>
      </c>
      <c r="C3579" s="23">
        <v>1E-4</v>
      </c>
      <c r="D3579" s="23">
        <v>4.0000000000000002E-4</v>
      </c>
      <c r="E3579" s="23">
        <v>5.0000000000000001E-4</v>
      </c>
      <c r="F3579" s="23">
        <v>1.4000000000000002E-3</v>
      </c>
      <c r="G3579" s="23">
        <v>3.3E-3</v>
      </c>
      <c r="H3579" s="23">
        <v>8.5000000000000006E-3</v>
      </c>
      <c r="I3579" s="23">
        <v>1.3000000000000001E-2</v>
      </c>
      <c r="J3579" s="23">
        <v>1.6399999999999998E-2</v>
      </c>
      <c r="K3579" s="23">
        <v>2.2200000000000001E-2</v>
      </c>
      <c r="L3579" s="23">
        <v>2.3199999999999998E-2</v>
      </c>
    </row>
    <row r="3580" spans="1:12">
      <c r="A3580" s="4">
        <v>44295</v>
      </c>
      <c r="B3580" s="23">
        <v>7.000000000000001E-4</v>
      </c>
      <c r="C3580" s="23">
        <v>2.0000000000000001E-4</v>
      </c>
      <c r="D3580" s="23">
        <v>2.9999999999999997E-4</v>
      </c>
      <c r="E3580" s="23">
        <v>5.9999999999999995E-4</v>
      </c>
      <c r="F3580" s="23">
        <v>1.6000000000000001E-3</v>
      </c>
      <c r="G3580" s="23">
        <v>3.4999999999999996E-3</v>
      </c>
      <c r="H3580" s="23">
        <v>8.6999999999999994E-3</v>
      </c>
      <c r="I3580" s="23">
        <v>1.3300000000000001E-2</v>
      </c>
      <c r="J3580" s="23">
        <v>1.67E-2</v>
      </c>
      <c r="K3580" s="23">
        <v>2.23E-2</v>
      </c>
      <c r="L3580" s="23">
        <v>2.3399999999999997E-2</v>
      </c>
    </row>
    <row r="3581" spans="1:12">
      <c r="A3581" s="4">
        <v>44298</v>
      </c>
      <c r="B3581" s="23">
        <v>7.000000000000001E-4</v>
      </c>
      <c r="C3581" s="23">
        <v>2.0000000000000001E-4</v>
      </c>
      <c r="D3581" s="23">
        <v>4.0000000000000002E-4</v>
      </c>
      <c r="E3581" s="23">
        <v>5.9999999999999995E-4</v>
      </c>
      <c r="F3581" s="23">
        <v>1.8E-3</v>
      </c>
      <c r="G3581" s="23">
        <v>3.8E-3</v>
      </c>
      <c r="H3581" s="23">
        <v>8.8999999999999999E-3</v>
      </c>
      <c r="I3581" s="23">
        <v>1.3500000000000002E-2</v>
      </c>
      <c r="J3581" s="23">
        <v>1.6899999999999998E-2</v>
      </c>
      <c r="K3581" s="23">
        <v>2.2400000000000003E-2</v>
      </c>
      <c r="L3581" s="23">
        <v>2.3399999999999997E-2</v>
      </c>
    </row>
    <row r="3582" spans="1:12">
      <c r="A3582" s="4">
        <v>44299</v>
      </c>
      <c r="B3582" s="23">
        <v>7.000000000000001E-4</v>
      </c>
      <c r="C3582" s="23">
        <v>2.9999999999999997E-4</v>
      </c>
      <c r="D3582" s="23">
        <v>5.0000000000000001E-4</v>
      </c>
      <c r="E3582" s="23">
        <v>5.9999999999999995E-4</v>
      </c>
      <c r="F3582" s="23">
        <v>1.6000000000000001E-3</v>
      </c>
      <c r="G3582" s="23">
        <v>3.4999999999999996E-3</v>
      </c>
      <c r="H3582" s="23">
        <v>8.5000000000000006E-3</v>
      </c>
      <c r="I3582" s="23">
        <v>1.29E-2</v>
      </c>
      <c r="J3582" s="23">
        <v>1.6399999999999998E-2</v>
      </c>
      <c r="K3582" s="23">
        <v>2.2099999999999998E-2</v>
      </c>
      <c r="L3582" s="23">
        <v>2.3199999999999998E-2</v>
      </c>
    </row>
    <row r="3583" spans="1:12">
      <c r="A3583" s="4">
        <v>44300</v>
      </c>
      <c r="B3583" s="23">
        <v>7.000000000000001E-4</v>
      </c>
      <c r="C3583" s="23">
        <v>2.0000000000000001E-4</v>
      </c>
      <c r="D3583" s="23">
        <v>4.0000000000000002E-4</v>
      </c>
      <c r="E3583" s="23">
        <v>5.9999999999999995E-4</v>
      </c>
      <c r="F3583" s="23">
        <v>1.6000000000000001E-3</v>
      </c>
      <c r="G3583" s="23">
        <v>3.4999999999999996E-3</v>
      </c>
      <c r="H3583" s="23">
        <v>8.6999999999999994E-3</v>
      </c>
      <c r="I3583" s="23">
        <v>1.3100000000000001E-2</v>
      </c>
      <c r="J3583" s="23">
        <v>1.6399999999999998E-2</v>
      </c>
      <c r="K3583" s="23">
        <v>2.2200000000000001E-2</v>
      </c>
      <c r="L3583" s="23">
        <v>2.3199999999999998E-2</v>
      </c>
    </row>
    <row r="3584" spans="1:12">
      <c r="A3584" s="4">
        <v>44301</v>
      </c>
      <c r="B3584" s="23">
        <v>7.000000000000001E-4</v>
      </c>
      <c r="C3584" s="23">
        <v>2.0000000000000001E-4</v>
      </c>
      <c r="D3584" s="23">
        <v>4.0000000000000002E-4</v>
      </c>
      <c r="E3584" s="23">
        <v>5.9999999999999995E-4</v>
      </c>
      <c r="F3584" s="23">
        <v>1.6000000000000001E-3</v>
      </c>
      <c r="G3584" s="23">
        <v>3.2000000000000002E-3</v>
      </c>
      <c r="H3584" s="23">
        <v>8.1000000000000013E-3</v>
      </c>
      <c r="I3584" s="23">
        <v>1.24E-2</v>
      </c>
      <c r="J3584" s="23">
        <v>1.5600000000000001E-2</v>
      </c>
      <c r="K3584" s="23">
        <v>2.1299999999999999E-2</v>
      </c>
      <c r="L3584" s="23">
        <v>2.23E-2</v>
      </c>
    </row>
    <row r="3585" spans="1:12">
      <c r="A3585" s="4">
        <v>44302</v>
      </c>
      <c r="B3585" s="23">
        <v>7.000000000000001E-4</v>
      </c>
      <c r="C3585" s="23">
        <v>2.0000000000000001E-4</v>
      </c>
      <c r="D3585" s="23">
        <v>4.0000000000000002E-4</v>
      </c>
      <c r="E3585" s="23">
        <v>5.9999999999999995E-4</v>
      </c>
      <c r="F3585" s="23">
        <v>1.6000000000000001E-3</v>
      </c>
      <c r="G3585" s="23">
        <v>3.4000000000000002E-3</v>
      </c>
      <c r="H3585" s="23">
        <v>8.3999999999999995E-3</v>
      </c>
      <c r="I3585" s="23">
        <v>1.26E-2</v>
      </c>
      <c r="J3585" s="23">
        <v>1.5900000000000001E-2</v>
      </c>
      <c r="K3585" s="23">
        <v>2.1499999999999998E-2</v>
      </c>
      <c r="L3585" s="23">
        <v>2.2599999999999999E-2</v>
      </c>
    </row>
    <row r="3586" spans="1:12">
      <c r="A3586" s="4">
        <v>44305</v>
      </c>
      <c r="B3586" s="23">
        <v>7.000000000000001E-4</v>
      </c>
      <c r="C3586" s="23">
        <v>2.0000000000000001E-4</v>
      </c>
      <c r="D3586" s="23">
        <v>4.0000000000000002E-4</v>
      </c>
      <c r="E3586" s="23">
        <v>8.0000000000000004E-4</v>
      </c>
      <c r="F3586" s="23">
        <v>1.6000000000000001E-3</v>
      </c>
      <c r="G3586" s="23">
        <v>3.4000000000000002E-3</v>
      </c>
      <c r="H3586" s="23">
        <v>8.5000000000000006E-3</v>
      </c>
      <c r="I3586" s="23">
        <v>1.2800000000000001E-2</v>
      </c>
      <c r="J3586" s="23">
        <v>1.61E-2</v>
      </c>
      <c r="K3586" s="23">
        <v>2.18E-2</v>
      </c>
      <c r="L3586" s="23">
        <v>2.29E-2</v>
      </c>
    </row>
    <row r="3587" spans="1:12">
      <c r="A3587" s="4">
        <v>44306</v>
      </c>
      <c r="B3587" s="23">
        <v>7.000000000000001E-4</v>
      </c>
      <c r="C3587" s="23">
        <v>2.9999999999999997E-4</v>
      </c>
      <c r="D3587" s="23">
        <v>4.0000000000000002E-4</v>
      </c>
      <c r="E3587" s="23">
        <v>7.000000000000001E-4</v>
      </c>
      <c r="F3587" s="23">
        <v>1.5E-3</v>
      </c>
      <c r="G3587" s="23">
        <v>3.0999999999999999E-3</v>
      </c>
      <c r="H3587" s="23">
        <v>8.1000000000000013E-3</v>
      </c>
      <c r="I3587" s="23">
        <v>1.2500000000000001E-2</v>
      </c>
      <c r="J3587" s="23">
        <v>1.5800000000000002E-2</v>
      </c>
      <c r="K3587" s="23">
        <v>2.1600000000000001E-2</v>
      </c>
      <c r="L3587" s="23">
        <v>2.2700000000000001E-2</v>
      </c>
    </row>
    <row r="3588" spans="1:12">
      <c r="A3588" s="4">
        <v>44307</v>
      </c>
      <c r="B3588" s="23">
        <v>7.000000000000001E-4</v>
      </c>
      <c r="C3588" s="23">
        <v>2.9999999999999997E-4</v>
      </c>
      <c r="D3588" s="23">
        <v>4.0000000000000002E-4</v>
      </c>
      <c r="E3588" s="23">
        <v>7.000000000000001E-4</v>
      </c>
      <c r="F3588" s="23">
        <v>1.5E-3</v>
      </c>
      <c r="G3588" s="23">
        <v>3.2000000000000002E-3</v>
      </c>
      <c r="H3588" s="23">
        <v>8.1000000000000013E-3</v>
      </c>
      <c r="I3588" s="23">
        <v>1.24E-2</v>
      </c>
      <c r="J3588" s="23">
        <v>1.5700000000000002E-2</v>
      </c>
      <c r="K3588" s="23">
        <v>2.1600000000000001E-2</v>
      </c>
      <c r="L3588" s="23">
        <v>2.2599999999999999E-2</v>
      </c>
    </row>
    <row r="3589" spans="1:12">
      <c r="A3589" s="4">
        <v>44308</v>
      </c>
      <c r="B3589" s="23">
        <v>7.000000000000001E-4</v>
      </c>
      <c r="C3589" s="23">
        <v>2.9999999999999997E-4</v>
      </c>
      <c r="D3589" s="23">
        <v>4.0000000000000002E-4</v>
      </c>
      <c r="E3589" s="23">
        <v>5.9999999999999995E-4</v>
      </c>
      <c r="F3589" s="23">
        <v>1.6000000000000001E-3</v>
      </c>
      <c r="G3589" s="23">
        <v>3.2000000000000002E-3</v>
      </c>
      <c r="H3589" s="23">
        <v>8.1000000000000013E-3</v>
      </c>
      <c r="I3589" s="23">
        <v>1.24E-2</v>
      </c>
      <c r="J3589" s="23">
        <v>1.5700000000000002E-2</v>
      </c>
      <c r="K3589" s="23">
        <v>2.1299999999999999E-2</v>
      </c>
      <c r="L3589" s="23">
        <v>2.2400000000000003E-2</v>
      </c>
    </row>
    <row r="3590" spans="1:12">
      <c r="A3590" s="4">
        <v>44309</v>
      </c>
      <c r="B3590" s="23">
        <v>7.000000000000001E-4</v>
      </c>
      <c r="C3590" s="23">
        <v>2.9999999999999997E-4</v>
      </c>
      <c r="D3590" s="23">
        <v>2.9999999999999997E-4</v>
      </c>
      <c r="E3590" s="23">
        <v>7.000000000000001E-4</v>
      </c>
      <c r="F3590" s="23">
        <v>1.6000000000000001E-3</v>
      </c>
      <c r="G3590" s="23">
        <v>3.4000000000000002E-3</v>
      </c>
      <c r="H3590" s="23">
        <v>8.3000000000000001E-3</v>
      </c>
      <c r="I3590" s="23">
        <v>1.26E-2</v>
      </c>
      <c r="J3590" s="23">
        <v>1.5800000000000002E-2</v>
      </c>
      <c r="K3590" s="23">
        <v>2.1400000000000002E-2</v>
      </c>
      <c r="L3590" s="23">
        <v>2.2499999999999999E-2</v>
      </c>
    </row>
    <row r="3591" spans="1:12">
      <c r="A3591" s="4">
        <v>44312</v>
      </c>
      <c r="B3591" s="23">
        <v>7.000000000000001E-4</v>
      </c>
      <c r="C3591" s="23">
        <v>2.9999999999999997E-4</v>
      </c>
      <c r="D3591" s="23">
        <v>4.0000000000000002E-4</v>
      </c>
      <c r="E3591" s="23">
        <v>5.9999999999999995E-4</v>
      </c>
      <c r="F3591" s="23">
        <v>1.8E-3</v>
      </c>
      <c r="G3591" s="23">
        <v>3.4999999999999996E-3</v>
      </c>
      <c r="H3591" s="23">
        <v>8.5000000000000006E-3</v>
      </c>
      <c r="I3591" s="23">
        <v>1.2699999999999999E-2</v>
      </c>
      <c r="J3591" s="23">
        <v>1.5800000000000002E-2</v>
      </c>
      <c r="K3591" s="23">
        <v>2.1299999999999999E-2</v>
      </c>
      <c r="L3591" s="23">
        <v>2.2400000000000003E-2</v>
      </c>
    </row>
    <row r="3592" spans="1:12">
      <c r="A3592" s="4">
        <v>44313</v>
      </c>
      <c r="B3592" s="23">
        <v>7.000000000000001E-4</v>
      </c>
      <c r="C3592" s="23">
        <v>1E-4</v>
      </c>
      <c r="D3592" s="23">
        <v>4.0000000000000002E-4</v>
      </c>
      <c r="E3592" s="23">
        <v>5.9999999999999995E-4</v>
      </c>
      <c r="F3592" s="23">
        <v>1.7000000000000001E-3</v>
      </c>
      <c r="G3592" s="23">
        <v>3.5999999999999999E-3</v>
      </c>
      <c r="H3592" s="23">
        <v>8.8000000000000005E-3</v>
      </c>
      <c r="I3592" s="23">
        <v>1.32E-2</v>
      </c>
      <c r="J3592" s="23">
        <v>1.6299999999999999E-2</v>
      </c>
      <c r="K3592" s="23">
        <v>2.18E-2</v>
      </c>
      <c r="L3592" s="23">
        <v>2.29E-2</v>
      </c>
    </row>
    <row r="3593" spans="1:12">
      <c r="A3593" s="4">
        <v>44314</v>
      </c>
      <c r="B3593" s="23">
        <v>7.000000000000001E-4</v>
      </c>
      <c r="C3593" s="23">
        <v>1E-4</v>
      </c>
      <c r="D3593" s="23">
        <v>4.0000000000000002E-4</v>
      </c>
      <c r="E3593" s="23">
        <v>5.0000000000000001E-4</v>
      </c>
      <c r="F3593" s="23">
        <v>1.7000000000000001E-3</v>
      </c>
      <c r="G3593" s="23">
        <v>3.4999999999999996E-3</v>
      </c>
      <c r="H3593" s="23">
        <v>8.6E-3</v>
      </c>
      <c r="I3593" s="23">
        <v>1.3100000000000001E-2</v>
      </c>
      <c r="J3593" s="23">
        <v>1.6299999999999999E-2</v>
      </c>
      <c r="K3593" s="23">
        <v>2.1899999999999999E-2</v>
      </c>
      <c r="L3593" s="23">
        <v>2.29E-2</v>
      </c>
    </row>
    <row r="3594" spans="1:12">
      <c r="A3594" s="4">
        <v>44315</v>
      </c>
      <c r="B3594" s="23">
        <v>5.9999999999999995E-4</v>
      </c>
      <c r="C3594" s="23">
        <v>1E-4</v>
      </c>
      <c r="D3594" s="23">
        <v>4.0000000000000002E-4</v>
      </c>
      <c r="E3594" s="23">
        <v>5.0000000000000001E-4</v>
      </c>
      <c r="F3594" s="23">
        <v>1.6000000000000001E-3</v>
      </c>
      <c r="G3594" s="23">
        <v>3.4999999999999996E-3</v>
      </c>
      <c r="H3594" s="23">
        <v>8.6E-3</v>
      </c>
      <c r="I3594" s="23">
        <v>1.32E-2</v>
      </c>
      <c r="J3594" s="23">
        <v>1.6500000000000001E-2</v>
      </c>
      <c r="K3594" s="23">
        <v>2.2000000000000002E-2</v>
      </c>
      <c r="L3594" s="23">
        <v>2.3099999999999999E-2</v>
      </c>
    </row>
    <row r="3595" spans="1:12">
      <c r="A3595" s="4">
        <v>44316</v>
      </c>
      <c r="B3595" s="23">
        <v>5.0000000000000001E-4</v>
      </c>
      <c r="C3595" s="23">
        <v>1E-4</v>
      </c>
      <c r="D3595" s="23">
        <v>2.9999999999999997E-4</v>
      </c>
      <c r="E3595" s="23">
        <v>5.0000000000000001E-4</v>
      </c>
      <c r="F3595" s="23">
        <v>1.6000000000000001E-3</v>
      </c>
      <c r="G3595" s="23">
        <v>3.4999999999999996E-3</v>
      </c>
      <c r="H3595" s="23">
        <v>8.6E-3</v>
      </c>
      <c r="I3595" s="23">
        <v>1.32E-2</v>
      </c>
      <c r="J3595" s="23">
        <v>1.6500000000000001E-2</v>
      </c>
      <c r="K3595" s="23">
        <v>2.1899999999999999E-2</v>
      </c>
      <c r="L3595" s="23">
        <v>2.3E-2</v>
      </c>
    </row>
    <row r="3596" spans="1:12">
      <c r="A3596" s="4">
        <v>44319</v>
      </c>
      <c r="B3596" s="23">
        <v>5.9999999999999995E-4</v>
      </c>
      <c r="C3596" s="23">
        <v>4.0000000000000002E-4</v>
      </c>
      <c r="D3596" s="23">
        <v>4.0000000000000002E-4</v>
      </c>
      <c r="E3596" s="23">
        <v>5.9999999999999995E-4</v>
      </c>
      <c r="F3596" s="23">
        <v>1.6000000000000001E-3</v>
      </c>
      <c r="G3596" s="23">
        <v>3.3E-3</v>
      </c>
      <c r="H3596" s="23">
        <v>8.3999999999999995E-3</v>
      </c>
      <c r="I3596" s="23">
        <v>1.29E-2</v>
      </c>
      <c r="J3596" s="23">
        <v>1.6299999999999999E-2</v>
      </c>
      <c r="K3596" s="23">
        <v>2.18E-2</v>
      </c>
      <c r="L3596" s="23">
        <v>2.3E-2</v>
      </c>
    </row>
    <row r="3597" spans="1:12">
      <c r="A3597" s="4">
        <v>44320</v>
      </c>
      <c r="B3597" s="23">
        <v>5.9999999999999995E-4</v>
      </c>
      <c r="C3597" s="23">
        <v>2.0000000000000001E-4</v>
      </c>
      <c r="D3597" s="23">
        <v>4.0000000000000002E-4</v>
      </c>
      <c r="E3597" s="23">
        <v>5.9999999999999995E-4</v>
      </c>
      <c r="F3597" s="23">
        <v>1.6000000000000001E-3</v>
      </c>
      <c r="G3597" s="23">
        <v>3.3E-3</v>
      </c>
      <c r="H3597" s="23">
        <v>8.199999999999999E-3</v>
      </c>
      <c r="I3597" s="23">
        <v>1.2800000000000001E-2</v>
      </c>
      <c r="J3597" s="23">
        <v>1.61E-2</v>
      </c>
      <c r="K3597" s="23">
        <v>2.1600000000000001E-2</v>
      </c>
      <c r="L3597" s="23">
        <v>2.2700000000000001E-2</v>
      </c>
    </row>
    <row r="3598" spans="1:12">
      <c r="A3598" s="4">
        <v>44321</v>
      </c>
      <c r="B3598" s="23">
        <v>5.9999999999999995E-4</v>
      </c>
      <c r="C3598" s="23">
        <v>2.0000000000000001E-4</v>
      </c>
      <c r="D3598" s="23">
        <v>4.0000000000000002E-4</v>
      </c>
      <c r="E3598" s="23">
        <v>5.9999999999999995E-4</v>
      </c>
      <c r="F3598" s="23">
        <v>1.6000000000000001E-3</v>
      </c>
      <c r="G3598" s="23">
        <v>3.2000000000000002E-3</v>
      </c>
      <c r="H3598" s="23">
        <v>8.0000000000000002E-3</v>
      </c>
      <c r="I3598" s="23">
        <v>1.2500000000000001E-2</v>
      </c>
      <c r="J3598" s="23">
        <v>1.5900000000000001E-2</v>
      </c>
      <c r="K3598" s="23">
        <v>2.1400000000000002E-2</v>
      </c>
      <c r="L3598" s="23">
        <v>2.2499999999999999E-2</v>
      </c>
    </row>
    <row r="3599" spans="1:12">
      <c r="A3599" s="4">
        <v>44322</v>
      </c>
      <c r="B3599" s="23">
        <v>5.9999999999999995E-4</v>
      </c>
      <c r="C3599" s="23">
        <v>2.0000000000000001E-4</v>
      </c>
      <c r="D3599" s="23">
        <v>4.0000000000000002E-4</v>
      </c>
      <c r="E3599" s="23">
        <v>5.0000000000000001E-4</v>
      </c>
      <c r="F3599" s="23">
        <v>1.6000000000000001E-3</v>
      </c>
      <c r="G3599" s="23">
        <v>3.2000000000000002E-3</v>
      </c>
      <c r="H3599" s="23">
        <v>8.1000000000000013E-3</v>
      </c>
      <c r="I3599" s="23">
        <v>1.2500000000000001E-2</v>
      </c>
      <c r="J3599" s="23">
        <v>1.5800000000000002E-2</v>
      </c>
      <c r="K3599" s="23">
        <v>2.1400000000000002E-2</v>
      </c>
      <c r="L3599" s="23">
        <v>2.2400000000000003E-2</v>
      </c>
    </row>
    <row r="3600" spans="1:12">
      <c r="A3600" s="4">
        <v>44323</v>
      </c>
      <c r="B3600" s="23">
        <v>5.9999999999999995E-4</v>
      </c>
      <c r="C3600" s="23">
        <v>2.0000000000000001E-4</v>
      </c>
      <c r="D3600" s="23">
        <v>4.0000000000000002E-4</v>
      </c>
      <c r="E3600" s="23">
        <v>5.0000000000000001E-4</v>
      </c>
      <c r="F3600" s="23">
        <v>1.4000000000000002E-3</v>
      </c>
      <c r="G3600" s="23">
        <v>2.8999999999999998E-3</v>
      </c>
      <c r="H3600" s="23">
        <v>7.7000000000000002E-3</v>
      </c>
      <c r="I3600" s="23">
        <v>1.24E-2</v>
      </c>
      <c r="J3600" s="23">
        <v>1.6E-2</v>
      </c>
      <c r="K3600" s="23">
        <v>2.1700000000000001E-2</v>
      </c>
      <c r="L3600" s="23">
        <v>2.2799999999999997E-2</v>
      </c>
    </row>
    <row r="3601" spans="1:12">
      <c r="A3601" s="4">
        <v>44326</v>
      </c>
      <c r="B3601" s="23">
        <v>5.9999999999999995E-4</v>
      </c>
      <c r="C3601" s="23">
        <v>2.0000000000000001E-4</v>
      </c>
      <c r="D3601" s="23">
        <v>4.0000000000000002E-4</v>
      </c>
      <c r="E3601" s="23">
        <v>5.0000000000000001E-4</v>
      </c>
      <c r="F3601" s="23">
        <v>1.6000000000000001E-3</v>
      </c>
      <c r="G3601" s="23">
        <v>3.2000000000000002E-3</v>
      </c>
      <c r="H3601" s="23">
        <v>8.0000000000000002E-3</v>
      </c>
      <c r="I3601" s="23">
        <v>1.2699999999999999E-2</v>
      </c>
      <c r="J3601" s="23">
        <v>1.6299999999999999E-2</v>
      </c>
      <c r="K3601" s="23">
        <v>2.2000000000000002E-2</v>
      </c>
      <c r="L3601" s="23">
        <v>2.3199999999999998E-2</v>
      </c>
    </row>
    <row r="3602" spans="1:12">
      <c r="A3602" s="4">
        <v>44327</v>
      </c>
      <c r="B3602" s="23">
        <v>5.9999999999999995E-4</v>
      </c>
      <c r="C3602" s="23">
        <v>1E-4</v>
      </c>
      <c r="D3602" s="23">
        <v>4.0000000000000002E-4</v>
      </c>
      <c r="E3602" s="23">
        <v>5.0000000000000001E-4</v>
      </c>
      <c r="F3602" s="23">
        <v>1.6000000000000001E-3</v>
      </c>
      <c r="G3602" s="23">
        <v>3.0999999999999999E-3</v>
      </c>
      <c r="H3602" s="23">
        <v>8.0000000000000002E-3</v>
      </c>
      <c r="I3602" s="23">
        <v>1.2800000000000001E-2</v>
      </c>
      <c r="J3602" s="23">
        <v>1.6399999999999998E-2</v>
      </c>
      <c r="K3602" s="23">
        <v>2.23E-2</v>
      </c>
      <c r="L3602" s="23">
        <v>2.35E-2</v>
      </c>
    </row>
    <row r="3603" spans="1:12">
      <c r="A3603" s="4">
        <v>44328</v>
      </c>
      <c r="B3603" s="23">
        <v>5.9999999999999995E-4</v>
      </c>
      <c r="C3603" s="23">
        <v>2.0000000000000001E-4</v>
      </c>
      <c r="D3603" s="23">
        <v>4.0000000000000002E-4</v>
      </c>
      <c r="E3603" s="23">
        <v>5.0000000000000001E-4</v>
      </c>
      <c r="F3603" s="23">
        <v>1.6000000000000001E-3</v>
      </c>
      <c r="G3603" s="23">
        <v>3.4999999999999996E-3</v>
      </c>
      <c r="H3603" s="23">
        <v>8.6999999999999994E-3</v>
      </c>
      <c r="I3603" s="23">
        <v>1.34E-2</v>
      </c>
      <c r="J3603" s="23">
        <v>1.6899999999999998E-2</v>
      </c>
      <c r="K3603" s="23">
        <v>2.29E-2</v>
      </c>
      <c r="L3603" s="23">
        <v>2.4E-2</v>
      </c>
    </row>
    <row r="3604" spans="1:12">
      <c r="A3604" s="4">
        <v>44329</v>
      </c>
      <c r="B3604" s="23">
        <v>5.9999999999999995E-4</v>
      </c>
      <c r="C3604" s="23">
        <v>2.0000000000000001E-4</v>
      </c>
      <c r="D3604" s="23">
        <v>2.9999999999999997E-4</v>
      </c>
      <c r="E3604" s="23">
        <v>5.0000000000000001E-4</v>
      </c>
      <c r="F3604" s="23">
        <v>1.6000000000000001E-3</v>
      </c>
      <c r="G3604" s="23">
        <v>3.3E-3</v>
      </c>
      <c r="H3604" s="23">
        <v>8.3999999999999995E-3</v>
      </c>
      <c r="I3604" s="23">
        <v>1.3100000000000001E-2</v>
      </c>
      <c r="J3604" s="23">
        <v>1.66E-2</v>
      </c>
      <c r="K3604" s="23">
        <v>2.2799999999999997E-2</v>
      </c>
      <c r="L3604" s="23">
        <v>2.3900000000000001E-2</v>
      </c>
    </row>
    <row r="3605" spans="1:12">
      <c r="A3605" s="4">
        <v>44330</v>
      </c>
      <c r="B3605" s="23">
        <v>5.9999999999999995E-4</v>
      </c>
      <c r="C3605" s="23">
        <v>1E-4</v>
      </c>
      <c r="D3605" s="23">
        <v>2.9999999999999997E-4</v>
      </c>
      <c r="E3605" s="23">
        <v>5.9999999999999995E-4</v>
      </c>
      <c r="F3605" s="23">
        <v>1.6000000000000001E-3</v>
      </c>
      <c r="G3605" s="23">
        <v>3.3E-3</v>
      </c>
      <c r="H3605" s="23">
        <v>8.199999999999999E-3</v>
      </c>
      <c r="I3605" s="23">
        <v>1.29E-2</v>
      </c>
      <c r="J3605" s="23">
        <v>1.6299999999999999E-2</v>
      </c>
      <c r="K3605" s="23">
        <v>2.2499999999999999E-2</v>
      </c>
      <c r="L3605" s="23">
        <v>2.35E-2</v>
      </c>
    </row>
    <row r="3606" spans="1:12">
      <c r="A3606" s="4">
        <v>44333</v>
      </c>
      <c r="B3606" s="23">
        <v>5.9999999999999995E-4</v>
      </c>
      <c r="C3606" s="23">
        <v>2.0000000000000001E-4</v>
      </c>
      <c r="D3606" s="23">
        <v>4.0000000000000002E-4</v>
      </c>
      <c r="E3606" s="23">
        <v>5.9999999999999995E-4</v>
      </c>
      <c r="F3606" s="23">
        <v>1.6000000000000001E-3</v>
      </c>
      <c r="G3606" s="23">
        <v>3.4000000000000002E-3</v>
      </c>
      <c r="H3606" s="23">
        <v>8.3999999999999995E-3</v>
      </c>
      <c r="I3606" s="23">
        <v>1.3000000000000001E-2</v>
      </c>
      <c r="J3606" s="23">
        <v>1.6399999999999998E-2</v>
      </c>
      <c r="K3606" s="23">
        <v>2.2700000000000001E-2</v>
      </c>
      <c r="L3606" s="23">
        <v>2.3599999999999999E-2</v>
      </c>
    </row>
    <row r="3607" spans="1:12">
      <c r="A3607" s="4">
        <v>44334</v>
      </c>
      <c r="B3607" s="23">
        <v>5.9999999999999995E-4</v>
      </c>
      <c r="C3607" s="23">
        <v>2.0000000000000001E-4</v>
      </c>
      <c r="D3607" s="23">
        <v>2.9999999999999997E-4</v>
      </c>
      <c r="E3607" s="23">
        <v>5.9999999999999995E-4</v>
      </c>
      <c r="F3607" s="23">
        <v>1.6000000000000001E-3</v>
      </c>
      <c r="G3607" s="23">
        <v>3.4000000000000002E-3</v>
      </c>
      <c r="H3607" s="23">
        <v>8.3000000000000001E-3</v>
      </c>
      <c r="I3607" s="23">
        <v>1.29E-2</v>
      </c>
      <c r="J3607" s="23">
        <v>1.6399999999999998E-2</v>
      </c>
      <c r="K3607" s="23">
        <v>2.2700000000000001E-2</v>
      </c>
      <c r="L3607" s="23">
        <v>2.3700000000000002E-2</v>
      </c>
    </row>
    <row r="3608" spans="1:12">
      <c r="A3608" s="4">
        <v>44335</v>
      </c>
      <c r="B3608" s="23">
        <v>5.9999999999999995E-4</v>
      </c>
      <c r="C3608" s="23">
        <v>1E-4</v>
      </c>
      <c r="D3608" s="23">
        <v>2.9999999999999997E-4</v>
      </c>
      <c r="E3608" s="23">
        <v>5.0000000000000001E-4</v>
      </c>
      <c r="F3608" s="23">
        <v>1.6000000000000001E-3</v>
      </c>
      <c r="G3608" s="23">
        <v>3.4999999999999996E-3</v>
      </c>
      <c r="H3608" s="23">
        <v>8.6999999999999994E-3</v>
      </c>
      <c r="I3608" s="23">
        <v>1.34E-2</v>
      </c>
      <c r="J3608" s="23">
        <v>1.6799999999999999E-2</v>
      </c>
      <c r="K3608" s="23">
        <v>2.3E-2</v>
      </c>
      <c r="L3608" s="23">
        <v>2.3799999999999998E-2</v>
      </c>
    </row>
    <row r="3609" spans="1:12">
      <c r="A3609" s="4">
        <v>44336</v>
      </c>
      <c r="B3609" s="23">
        <v>5.9999999999999995E-4</v>
      </c>
      <c r="C3609" s="23">
        <v>1E-4</v>
      </c>
      <c r="D3609" s="23">
        <v>2.9999999999999997E-4</v>
      </c>
      <c r="E3609" s="23">
        <v>5.0000000000000001E-4</v>
      </c>
      <c r="F3609" s="23">
        <v>1.5E-3</v>
      </c>
      <c r="G3609" s="23">
        <v>3.4000000000000002E-3</v>
      </c>
      <c r="H3609" s="23">
        <v>8.3000000000000001E-3</v>
      </c>
      <c r="I3609" s="23">
        <v>1.29E-2</v>
      </c>
      <c r="J3609" s="23">
        <v>1.6299999999999999E-2</v>
      </c>
      <c r="K3609" s="23">
        <v>2.2499999999999999E-2</v>
      </c>
      <c r="L3609" s="23">
        <v>2.3399999999999997E-2</v>
      </c>
    </row>
    <row r="3610" spans="1:12">
      <c r="A3610" s="4">
        <v>44337</v>
      </c>
      <c r="B3610" s="23">
        <v>5.9999999999999995E-4</v>
      </c>
      <c r="C3610" s="23">
        <v>1E-4</v>
      </c>
      <c r="D3610" s="23">
        <v>2.0000000000000001E-4</v>
      </c>
      <c r="E3610" s="23">
        <v>4.0000000000000002E-4</v>
      </c>
      <c r="F3610" s="23">
        <v>1.7000000000000001E-3</v>
      </c>
      <c r="G3610" s="23">
        <v>3.4000000000000002E-3</v>
      </c>
      <c r="H3610" s="23">
        <v>8.3999999999999995E-3</v>
      </c>
      <c r="I3610" s="23">
        <v>1.29E-2</v>
      </c>
      <c r="J3610" s="23">
        <v>1.6299999999999999E-2</v>
      </c>
      <c r="K3610" s="23">
        <v>2.2400000000000003E-2</v>
      </c>
      <c r="L3610" s="23">
        <v>2.3300000000000001E-2</v>
      </c>
    </row>
    <row r="3611" spans="1:12">
      <c r="A3611" s="4">
        <v>44340</v>
      </c>
      <c r="B3611" s="23">
        <v>5.9999999999999995E-4</v>
      </c>
      <c r="C3611" s="23">
        <v>2.0000000000000001E-4</v>
      </c>
      <c r="D3611" s="23">
        <v>2.9999999999999997E-4</v>
      </c>
      <c r="E3611" s="23">
        <v>4.0000000000000002E-4</v>
      </c>
      <c r="F3611" s="23">
        <v>1.5E-3</v>
      </c>
      <c r="G3611" s="23">
        <v>3.2000000000000002E-3</v>
      </c>
      <c r="H3611" s="23">
        <v>8.199999999999999E-3</v>
      </c>
      <c r="I3611" s="23">
        <v>1.2800000000000001E-2</v>
      </c>
      <c r="J3611" s="23">
        <v>1.61E-2</v>
      </c>
      <c r="K3611" s="23">
        <v>2.2200000000000001E-2</v>
      </c>
      <c r="L3611" s="23">
        <v>2.3099999999999999E-2</v>
      </c>
    </row>
    <row r="3612" spans="1:12">
      <c r="A3612" s="4">
        <v>44341</v>
      </c>
      <c r="B3612" s="23">
        <v>5.9999999999999995E-4</v>
      </c>
      <c r="C3612" s="23">
        <v>2.0000000000000001E-4</v>
      </c>
      <c r="D3612" s="23">
        <v>4.0000000000000002E-4</v>
      </c>
      <c r="E3612" s="23">
        <v>4.0000000000000002E-4</v>
      </c>
      <c r="F3612" s="23">
        <v>1.5E-3</v>
      </c>
      <c r="G3612" s="23">
        <v>3.0000000000000001E-3</v>
      </c>
      <c r="H3612" s="23">
        <v>7.9000000000000008E-3</v>
      </c>
      <c r="I3612" s="23">
        <v>1.23E-2</v>
      </c>
      <c r="J3612" s="23">
        <v>1.5600000000000001E-2</v>
      </c>
      <c r="K3612" s="23">
        <v>2.1600000000000001E-2</v>
      </c>
      <c r="L3612" s="23">
        <v>2.2599999999999999E-2</v>
      </c>
    </row>
    <row r="3613" spans="1:12">
      <c r="A3613" s="4">
        <v>44342</v>
      </c>
      <c r="B3613" s="23">
        <v>5.9999999999999995E-4</v>
      </c>
      <c r="C3613" s="23">
        <v>2.0000000000000001E-4</v>
      </c>
      <c r="D3613" s="23">
        <v>4.0000000000000002E-4</v>
      </c>
      <c r="E3613" s="23">
        <v>4.0000000000000002E-4</v>
      </c>
      <c r="F3613" s="23">
        <v>1.4000000000000002E-3</v>
      </c>
      <c r="G3613" s="23">
        <v>3.0999999999999999E-3</v>
      </c>
      <c r="H3613" s="23">
        <v>8.0000000000000002E-3</v>
      </c>
      <c r="I3613" s="23">
        <v>1.24E-2</v>
      </c>
      <c r="J3613" s="23">
        <v>1.5800000000000002E-2</v>
      </c>
      <c r="K3613" s="23">
        <v>2.1700000000000001E-2</v>
      </c>
      <c r="L3613" s="23">
        <v>2.2700000000000001E-2</v>
      </c>
    </row>
    <row r="3614" spans="1:12">
      <c r="A3614" s="4">
        <v>44343</v>
      </c>
      <c r="B3614" s="23">
        <v>5.9999999999999995E-4</v>
      </c>
      <c r="C3614" s="23">
        <v>2.0000000000000001E-4</v>
      </c>
      <c r="D3614" s="23">
        <v>4.0000000000000002E-4</v>
      </c>
      <c r="E3614" s="23">
        <v>4.0000000000000002E-4</v>
      </c>
      <c r="F3614" s="23">
        <v>1.4000000000000002E-3</v>
      </c>
      <c r="G3614" s="23">
        <v>3.0999999999999999E-3</v>
      </c>
      <c r="H3614" s="23">
        <v>8.1000000000000013E-3</v>
      </c>
      <c r="I3614" s="23">
        <v>1.2800000000000001E-2</v>
      </c>
      <c r="J3614" s="23">
        <v>1.61E-2</v>
      </c>
      <c r="K3614" s="23">
        <v>2.2000000000000002E-2</v>
      </c>
      <c r="L3614" s="23">
        <v>2.29E-2</v>
      </c>
    </row>
    <row r="3615" spans="1:12">
      <c r="A3615" s="4">
        <v>44344</v>
      </c>
      <c r="B3615" s="23">
        <v>5.0000000000000001E-4</v>
      </c>
      <c r="C3615" s="23">
        <v>1E-4</v>
      </c>
      <c r="D3615" s="23">
        <v>2.9999999999999997E-4</v>
      </c>
      <c r="E3615" s="23">
        <v>5.0000000000000001E-4</v>
      </c>
      <c r="F3615" s="23">
        <v>1.4000000000000002E-3</v>
      </c>
      <c r="G3615" s="23">
        <v>3.0000000000000001E-3</v>
      </c>
      <c r="H3615" s="23">
        <v>7.9000000000000008E-3</v>
      </c>
      <c r="I3615" s="23">
        <v>1.24E-2</v>
      </c>
      <c r="J3615" s="23">
        <v>1.5800000000000002E-2</v>
      </c>
      <c r="K3615" s="23">
        <v>2.18E-2</v>
      </c>
      <c r="L3615" s="23">
        <v>2.2599999999999999E-2</v>
      </c>
    </row>
    <row r="3616" spans="1:12">
      <c r="A3616" s="4">
        <v>44348</v>
      </c>
      <c r="B3616" s="23">
        <v>5.9999999999999995E-4</v>
      </c>
      <c r="C3616" s="23">
        <v>2.0000000000000001E-4</v>
      </c>
      <c r="D3616" s="23">
        <v>4.0000000000000002E-4</v>
      </c>
      <c r="E3616" s="23">
        <v>4.0000000000000002E-4</v>
      </c>
      <c r="F3616" s="23">
        <v>1.6000000000000001E-3</v>
      </c>
      <c r="G3616" s="23">
        <v>3.0999999999999999E-3</v>
      </c>
      <c r="H3616" s="23">
        <v>8.1000000000000013E-3</v>
      </c>
      <c r="I3616" s="23">
        <v>1.2800000000000001E-2</v>
      </c>
      <c r="J3616" s="23">
        <v>1.6200000000000003E-2</v>
      </c>
      <c r="K3616" s="23">
        <v>2.2200000000000001E-2</v>
      </c>
      <c r="L3616" s="23">
        <v>2.3E-2</v>
      </c>
    </row>
    <row r="3617" spans="1:12">
      <c r="A3617" s="4">
        <v>44349</v>
      </c>
      <c r="B3617" s="23">
        <v>5.9999999999999995E-4</v>
      </c>
      <c r="C3617" s="23">
        <v>2.0000000000000001E-4</v>
      </c>
      <c r="D3617" s="23">
        <v>4.0000000000000002E-4</v>
      </c>
      <c r="E3617" s="23">
        <v>5.0000000000000001E-4</v>
      </c>
      <c r="F3617" s="23">
        <v>1.2999999999999999E-3</v>
      </c>
      <c r="G3617" s="23">
        <v>3.0000000000000001E-3</v>
      </c>
      <c r="H3617" s="23">
        <v>8.0000000000000002E-3</v>
      </c>
      <c r="I3617" s="23">
        <v>1.26E-2</v>
      </c>
      <c r="J3617" s="23">
        <v>1.5900000000000001E-2</v>
      </c>
      <c r="K3617" s="23">
        <v>2.2099999999999998E-2</v>
      </c>
      <c r="L3617" s="23">
        <v>2.2799999999999997E-2</v>
      </c>
    </row>
    <row r="3618" spans="1:12">
      <c r="A3618" s="4">
        <v>44350</v>
      </c>
      <c r="B3618" s="23">
        <v>5.9999999999999995E-4</v>
      </c>
      <c r="C3618" s="23">
        <v>2.0000000000000001E-4</v>
      </c>
      <c r="D3618" s="23">
        <v>4.0000000000000002E-4</v>
      </c>
      <c r="E3618" s="23">
        <v>4.0000000000000002E-4</v>
      </c>
      <c r="F3618" s="23">
        <v>1.6000000000000001E-3</v>
      </c>
      <c r="G3618" s="23">
        <v>3.4000000000000002E-3</v>
      </c>
      <c r="H3618" s="23">
        <v>8.3999999999999995E-3</v>
      </c>
      <c r="I3618" s="23">
        <v>1.3000000000000001E-2</v>
      </c>
      <c r="J3618" s="23">
        <v>1.6299999999999999E-2</v>
      </c>
      <c r="K3618" s="23">
        <v>2.2200000000000001E-2</v>
      </c>
      <c r="L3618" s="23">
        <v>2.3E-2</v>
      </c>
    </row>
    <row r="3619" spans="1:12">
      <c r="A3619" s="4">
        <v>44351</v>
      </c>
      <c r="B3619" s="23">
        <v>5.9999999999999995E-4</v>
      </c>
      <c r="C3619" s="23">
        <v>2.0000000000000001E-4</v>
      </c>
      <c r="D3619" s="23">
        <v>4.0000000000000002E-4</v>
      </c>
      <c r="E3619" s="23">
        <v>5.0000000000000001E-4</v>
      </c>
      <c r="F3619" s="23">
        <v>1.4000000000000002E-3</v>
      </c>
      <c r="G3619" s="23">
        <v>3.2000000000000002E-3</v>
      </c>
      <c r="H3619" s="23">
        <v>7.8000000000000005E-3</v>
      </c>
      <c r="I3619" s="23">
        <v>1.23E-2</v>
      </c>
      <c r="J3619" s="23">
        <v>1.5600000000000001E-2</v>
      </c>
      <c r="K3619" s="23">
        <v>2.1600000000000001E-2</v>
      </c>
      <c r="L3619" s="23">
        <v>2.2400000000000003E-2</v>
      </c>
    </row>
    <row r="3620" spans="1:12">
      <c r="A3620" s="4">
        <v>44354</v>
      </c>
      <c r="B3620" s="23">
        <v>5.9999999999999995E-4</v>
      </c>
      <c r="C3620" s="23">
        <v>2.0000000000000001E-4</v>
      </c>
      <c r="D3620" s="23">
        <v>4.0000000000000002E-4</v>
      </c>
      <c r="E3620" s="23">
        <v>5.0000000000000001E-4</v>
      </c>
      <c r="F3620" s="23">
        <v>1.6000000000000001E-3</v>
      </c>
      <c r="G3620" s="23">
        <v>3.3E-3</v>
      </c>
      <c r="H3620" s="23">
        <v>7.9000000000000008E-3</v>
      </c>
      <c r="I3620" s="23">
        <v>1.24E-2</v>
      </c>
      <c r="J3620" s="23">
        <v>1.5700000000000002E-2</v>
      </c>
      <c r="K3620" s="23">
        <v>2.1700000000000001E-2</v>
      </c>
      <c r="L3620" s="23">
        <v>2.2499999999999999E-2</v>
      </c>
    </row>
    <row r="3621" spans="1:12">
      <c r="A3621" s="4">
        <v>44355</v>
      </c>
      <c r="B3621" s="23">
        <v>5.9999999999999995E-4</v>
      </c>
      <c r="C3621" s="23">
        <v>2.0000000000000001E-4</v>
      </c>
      <c r="D3621" s="23">
        <v>4.0000000000000002E-4</v>
      </c>
      <c r="E3621" s="23">
        <v>5.0000000000000001E-4</v>
      </c>
      <c r="F3621" s="23">
        <v>1.4000000000000002E-3</v>
      </c>
      <c r="G3621" s="23">
        <v>3.2000000000000002E-3</v>
      </c>
      <c r="H3621" s="23">
        <v>7.7000000000000002E-3</v>
      </c>
      <c r="I3621" s="23">
        <v>1.2E-2</v>
      </c>
      <c r="J3621" s="23">
        <v>1.5300000000000001E-2</v>
      </c>
      <c r="K3621" s="23">
        <v>2.1299999999999999E-2</v>
      </c>
      <c r="L3621" s="23">
        <v>2.2099999999999998E-2</v>
      </c>
    </row>
    <row r="3622" spans="1:12">
      <c r="A3622" s="4">
        <v>44356</v>
      </c>
      <c r="B3622" s="23">
        <v>5.9999999999999995E-4</v>
      </c>
      <c r="C3622" s="23">
        <v>2.9999999999999997E-4</v>
      </c>
      <c r="D3622" s="23">
        <v>4.0000000000000002E-4</v>
      </c>
      <c r="E3622" s="23">
        <v>5.0000000000000001E-4</v>
      </c>
      <c r="F3622" s="23">
        <v>1.6000000000000001E-3</v>
      </c>
      <c r="G3622" s="23">
        <v>3.0999999999999999E-3</v>
      </c>
      <c r="H3622" s="23">
        <v>7.4999999999999997E-3</v>
      </c>
      <c r="I3622" s="23">
        <v>1.1699999999999999E-2</v>
      </c>
      <c r="J3622" s="23">
        <v>1.4999999999999999E-2</v>
      </c>
      <c r="K3622" s="23">
        <v>2.1000000000000001E-2</v>
      </c>
      <c r="L3622" s="23">
        <v>2.1700000000000001E-2</v>
      </c>
    </row>
    <row r="3623" spans="1:12">
      <c r="A3623" s="4">
        <v>44357</v>
      </c>
      <c r="B3623" s="23">
        <v>5.9999999999999995E-4</v>
      </c>
      <c r="C3623" s="23">
        <v>2.9999999999999997E-4</v>
      </c>
      <c r="D3623" s="23">
        <v>4.0000000000000002E-4</v>
      </c>
      <c r="E3623" s="23">
        <v>5.0000000000000001E-4</v>
      </c>
      <c r="F3623" s="23">
        <v>1.4000000000000002E-3</v>
      </c>
      <c r="G3623" s="23">
        <v>3.0000000000000001E-3</v>
      </c>
      <c r="H3623" s="23">
        <v>7.3000000000000001E-3</v>
      </c>
      <c r="I3623" s="23">
        <v>1.1399999999999999E-2</v>
      </c>
      <c r="J3623" s="23">
        <v>1.4499999999999999E-2</v>
      </c>
      <c r="K3623" s="23">
        <v>2.07E-2</v>
      </c>
      <c r="L3623" s="23">
        <v>2.1499999999999998E-2</v>
      </c>
    </row>
    <row r="3624" spans="1:12">
      <c r="A3624" s="4">
        <v>44358</v>
      </c>
      <c r="B3624" s="23">
        <v>5.9999999999999995E-4</v>
      </c>
      <c r="C3624" s="23">
        <v>2.9999999999999997E-4</v>
      </c>
      <c r="D3624" s="23">
        <v>4.0000000000000002E-4</v>
      </c>
      <c r="E3624" s="23">
        <v>5.0000000000000001E-4</v>
      </c>
      <c r="F3624" s="23">
        <v>1.6000000000000001E-3</v>
      </c>
      <c r="G3624" s="23">
        <v>3.0999999999999999E-3</v>
      </c>
      <c r="H3624" s="23">
        <v>7.6E-3</v>
      </c>
      <c r="I3624" s="23">
        <v>1.1599999999999999E-2</v>
      </c>
      <c r="J3624" s="23">
        <v>1.47E-2</v>
      </c>
      <c r="K3624" s="23">
        <v>2.0799999999999999E-2</v>
      </c>
      <c r="L3624" s="23">
        <v>2.1499999999999998E-2</v>
      </c>
    </row>
    <row r="3625" spans="1:12">
      <c r="A3625" s="4">
        <v>44361</v>
      </c>
      <c r="B3625" s="23">
        <v>5.9999999999999995E-4</v>
      </c>
      <c r="C3625" s="23">
        <v>2.9999999999999997E-4</v>
      </c>
      <c r="D3625" s="23">
        <v>5.0000000000000001E-4</v>
      </c>
      <c r="E3625" s="23">
        <v>5.0000000000000001E-4</v>
      </c>
      <c r="F3625" s="23">
        <v>1.6000000000000001E-3</v>
      </c>
      <c r="G3625" s="23">
        <v>3.3E-3</v>
      </c>
      <c r="H3625" s="23">
        <v>8.0000000000000002E-3</v>
      </c>
      <c r="I3625" s="23">
        <v>1.2E-2</v>
      </c>
      <c r="J3625" s="23">
        <v>1.5100000000000001E-2</v>
      </c>
      <c r="K3625" s="23">
        <v>2.12E-2</v>
      </c>
      <c r="L3625" s="23">
        <v>2.1899999999999999E-2</v>
      </c>
    </row>
    <row r="3626" spans="1:12">
      <c r="A3626" s="4">
        <v>44362</v>
      </c>
      <c r="B3626" s="23">
        <v>5.9999999999999995E-4</v>
      </c>
      <c r="C3626" s="23">
        <v>2.9999999999999997E-4</v>
      </c>
      <c r="D3626" s="23">
        <v>5.0000000000000001E-4</v>
      </c>
      <c r="E3626" s="23">
        <v>8.0000000000000004E-4</v>
      </c>
      <c r="F3626" s="23">
        <v>1.6000000000000001E-3</v>
      </c>
      <c r="G3626" s="23">
        <v>3.4000000000000002E-3</v>
      </c>
      <c r="H3626" s="23">
        <v>7.9000000000000008E-3</v>
      </c>
      <c r="I3626" s="23">
        <v>1.21E-2</v>
      </c>
      <c r="J3626" s="23">
        <v>1.5100000000000001E-2</v>
      </c>
      <c r="K3626" s="23">
        <v>2.12E-2</v>
      </c>
      <c r="L3626" s="23">
        <v>2.2000000000000002E-2</v>
      </c>
    </row>
    <row r="3627" spans="1:12">
      <c r="A3627" s="4">
        <v>44363</v>
      </c>
      <c r="B3627" s="23">
        <v>5.9999999999999995E-4</v>
      </c>
      <c r="C3627" s="23">
        <v>4.0000000000000002E-4</v>
      </c>
      <c r="D3627" s="23">
        <v>5.9999999999999995E-4</v>
      </c>
      <c r="E3627" s="23">
        <v>8.0000000000000004E-4</v>
      </c>
      <c r="F3627" s="23">
        <v>2.0999999999999999E-3</v>
      </c>
      <c r="G3627" s="23">
        <v>4.0999999999999995E-3</v>
      </c>
      <c r="H3627" s="23">
        <v>8.8999999999999999E-3</v>
      </c>
      <c r="I3627" s="23">
        <v>1.29E-2</v>
      </c>
      <c r="J3627" s="23">
        <v>1.5700000000000002E-2</v>
      </c>
      <c r="K3627" s="23">
        <v>2.1299999999999999E-2</v>
      </c>
      <c r="L3627" s="23">
        <v>2.2000000000000002E-2</v>
      </c>
    </row>
    <row r="3628" spans="1:12">
      <c r="A3628" s="4">
        <v>44364</v>
      </c>
      <c r="B3628" s="23">
        <v>1E-3</v>
      </c>
      <c r="C3628" s="23">
        <v>4.0000000000000002E-4</v>
      </c>
      <c r="D3628" s="23">
        <v>5.9999999999999995E-4</v>
      </c>
      <c r="E3628" s="23">
        <v>8.0000000000000004E-4</v>
      </c>
      <c r="F3628" s="23">
        <v>2.3E-3</v>
      </c>
      <c r="G3628" s="23">
        <v>4.3E-3</v>
      </c>
      <c r="H3628" s="23">
        <v>9.0000000000000011E-3</v>
      </c>
      <c r="I3628" s="23">
        <v>1.2699999999999999E-2</v>
      </c>
      <c r="J3628" s="23">
        <v>1.52E-2</v>
      </c>
      <c r="K3628" s="23">
        <v>2.0499999999999997E-2</v>
      </c>
      <c r="L3628" s="23">
        <v>2.1099999999999997E-2</v>
      </c>
    </row>
    <row r="3629" spans="1:12">
      <c r="A3629" s="4">
        <v>44365</v>
      </c>
      <c r="B3629" s="23">
        <v>1E-3</v>
      </c>
      <c r="C3629" s="23">
        <v>5.0000000000000001E-4</v>
      </c>
      <c r="D3629" s="23">
        <v>5.9999999999999995E-4</v>
      </c>
      <c r="E3629" s="23">
        <v>8.9999999999999998E-4</v>
      </c>
      <c r="F3629" s="23">
        <v>2.5999999999999999E-3</v>
      </c>
      <c r="G3629" s="23">
        <v>4.6999999999999993E-3</v>
      </c>
      <c r="H3629" s="23">
        <v>8.8999999999999999E-3</v>
      </c>
      <c r="I3629" s="23">
        <v>1.2199999999999999E-2</v>
      </c>
      <c r="J3629" s="23">
        <v>1.4499999999999999E-2</v>
      </c>
      <c r="K3629" s="23">
        <v>1.9699999999999999E-2</v>
      </c>
      <c r="L3629" s="23">
        <v>2.0099999999999996E-2</v>
      </c>
    </row>
    <row r="3630" spans="1:12">
      <c r="A3630" s="4">
        <v>44368</v>
      </c>
      <c r="B3630" s="23">
        <v>1E-3</v>
      </c>
      <c r="C3630" s="23">
        <v>5.0000000000000001E-4</v>
      </c>
      <c r="D3630" s="23">
        <v>5.9999999999999995E-4</v>
      </c>
      <c r="E3630" s="23">
        <v>8.9999999999999998E-4</v>
      </c>
      <c r="F3630" s="23">
        <v>2.7000000000000001E-3</v>
      </c>
      <c r="G3630" s="23">
        <v>4.7999999999999996E-3</v>
      </c>
      <c r="H3630" s="23">
        <v>9.0000000000000011E-3</v>
      </c>
      <c r="I3630" s="23">
        <v>1.2500000000000001E-2</v>
      </c>
      <c r="J3630" s="23">
        <v>1.4999999999999999E-2</v>
      </c>
      <c r="K3630" s="23">
        <v>2.0499999999999997E-2</v>
      </c>
      <c r="L3630" s="23">
        <v>2.1099999999999997E-2</v>
      </c>
    </row>
    <row r="3631" spans="1:12">
      <c r="A3631" s="4">
        <v>44369</v>
      </c>
      <c r="B3631" s="23">
        <v>1E-3</v>
      </c>
      <c r="C3631" s="23">
        <v>4.0000000000000002E-4</v>
      </c>
      <c r="D3631" s="23">
        <v>5.9999999999999995E-4</v>
      </c>
      <c r="E3631" s="23">
        <v>8.9999999999999998E-4</v>
      </c>
      <c r="F3631" s="23">
        <v>2.5000000000000001E-3</v>
      </c>
      <c r="G3631" s="23">
        <v>4.4000000000000003E-3</v>
      </c>
      <c r="H3631" s="23">
        <v>8.6999999999999994E-3</v>
      </c>
      <c r="I3631" s="23">
        <v>1.23E-2</v>
      </c>
      <c r="J3631" s="23">
        <v>1.4800000000000001E-2</v>
      </c>
      <c r="K3631" s="23">
        <v>2.0299999999999999E-2</v>
      </c>
      <c r="L3631" s="23">
        <v>2.1000000000000001E-2</v>
      </c>
    </row>
    <row r="3632" spans="1:12">
      <c r="A3632" s="4">
        <v>44370</v>
      </c>
      <c r="B3632" s="23">
        <v>1E-3</v>
      </c>
      <c r="C3632" s="23">
        <v>5.0000000000000001E-4</v>
      </c>
      <c r="D3632" s="23">
        <v>5.0000000000000001E-4</v>
      </c>
      <c r="E3632" s="23">
        <v>8.0000000000000004E-4</v>
      </c>
      <c r="F3632" s="23">
        <v>2.5999999999999999E-3</v>
      </c>
      <c r="G3632" s="23">
        <v>4.6999999999999993E-3</v>
      </c>
      <c r="H3632" s="23">
        <v>9.0000000000000011E-3</v>
      </c>
      <c r="I3632" s="23">
        <v>1.2500000000000001E-2</v>
      </c>
      <c r="J3632" s="23">
        <v>1.4999999999999999E-2</v>
      </c>
      <c r="K3632" s="23">
        <v>2.0400000000000001E-2</v>
      </c>
      <c r="L3632" s="23">
        <v>2.1099999999999997E-2</v>
      </c>
    </row>
    <row r="3633" spans="1:12">
      <c r="A3633" s="4">
        <v>44371</v>
      </c>
      <c r="B3633" s="23">
        <v>1E-3</v>
      </c>
      <c r="C3633" s="23">
        <v>5.0000000000000001E-4</v>
      </c>
      <c r="D3633" s="23">
        <v>5.0000000000000001E-4</v>
      </c>
      <c r="E3633" s="23">
        <v>8.0000000000000004E-4</v>
      </c>
      <c r="F3633" s="23">
        <v>2.5999999999999999E-3</v>
      </c>
      <c r="G3633" s="23">
        <v>4.7999999999999996E-3</v>
      </c>
      <c r="H3633" s="23">
        <v>9.0000000000000011E-3</v>
      </c>
      <c r="I3633" s="23">
        <v>1.26E-2</v>
      </c>
      <c r="J3633" s="23">
        <v>1.49E-2</v>
      </c>
      <c r="K3633" s="23">
        <v>2.0299999999999999E-2</v>
      </c>
      <c r="L3633" s="23">
        <v>2.1000000000000001E-2</v>
      </c>
    </row>
    <row r="3634" spans="1:12">
      <c r="A3634" s="4">
        <v>44372</v>
      </c>
      <c r="B3634" s="23">
        <v>1E-3</v>
      </c>
      <c r="C3634" s="23">
        <v>5.9999999999999995E-4</v>
      </c>
      <c r="D3634" s="23">
        <v>5.9999999999999995E-4</v>
      </c>
      <c r="E3634" s="23">
        <v>8.9999999999999998E-4</v>
      </c>
      <c r="F3634" s="23">
        <v>2.8000000000000004E-3</v>
      </c>
      <c r="G3634" s="23">
        <v>4.7999999999999996E-3</v>
      </c>
      <c r="H3634" s="23">
        <v>9.1999999999999998E-3</v>
      </c>
      <c r="I3634" s="23">
        <v>1.29E-2</v>
      </c>
      <c r="J3634" s="23">
        <v>1.54E-2</v>
      </c>
      <c r="K3634" s="23">
        <v>2.0899999999999998E-2</v>
      </c>
      <c r="L3634" s="23">
        <v>2.1600000000000001E-2</v>
      </c>
    </row>
    <row r="3635" spans="1:12">
      <c r="A3635" s="4">
        <v>44375</v>
      </c>
      <c r="B3635" s="23">
        <v>1E-3</v>
      </c>
      <c r="C3635" s="23">
        <v>5.0000000000000001E-4</v>
      </c>
      <c r="D3635" s="23">
        <v>5.9999999999999995E-4</v>
      </c>
      <c r="E3635" s="23">
        <v>8.0000000000000004E-4</v>
      </c>
      <c r="F3635" s="23">
        <v>2.5000000000000001E-3</v>
      </c>
      <c r="G3635" s="23">
        <v>4.6999999999999993E-3</v>
      </c>
      <c r="H3635" s="23">
        <v>9.0000000000000011E-3</v>
      </c>
      <c r="I3635" s="23">
        <v>1.2500000000000001E-2</v>
      </c>
      <c r="J3635" s="23">
        <v>1.49E-2</v>
      </c>
      <c r="K3635" s="23">
        <v>2.0400000000000001E-2</v>
      </c>
      <c r="L3635" s="23">
        <v>2.1000000000000001E-2</v>
      </c>
    </row>
    <row r="3636" spans="1:12">
      <c r="A3636" s="4">
        <v>44376</v>
      </c>
      <c r="B3636" s="23">
        <v>1E-3</v>
      </c>
      <c r="C3636" s="23">
        <v>4.0000000000000002E-4</v>
      </c>
      <c r="D3636" s="23">
        <v>5.9999999999999995E-4</v>
      </c>
      <c r="E3636" s="23">
        <v>8.0000000000000004E-4</v>
      </c>
      <c r="F3636" s="23">
        <v>2.7000000000000001E-3</v>
      </c>
      <c r="G3636" s="23">
        <v>4.6999999999999993E-3</v>
      </c>
      <c r="H3636" s="23">
        <v>8.8999999999999999E-3</v>
      </c>
      <c r="I3636" s="23">
        <v>1.24E-2</v>
      </c>
      <c r="J3636" s="23">
        <v>1.49E-2</v>
      </c>
      <c r="K3636" s="23">
        <v>2.0299999999999999E-2</v>
      </c>
      <c r="L3636" s="23">
        <v>2.1000000000000001E-2</v>
      </c>
    </row>
    <row r="3637" spans="1:12">
      <c r="A3637" s="4">
        <v>44377</v>
      </c>
      <c r="B3637" s="23">
        <v>8.0000000000000004E-4</v>
      </c>
      <c r="C3637" s="23">
        <v>5.0000000000000001E-4</v>
      </c>
      <c r="D3637" s="23">
        <v>5.9999999999999995E-4</v>
      </c>
      <c r="E3637" s="23">
        <v>7.000000000000001E-4</v>
      </c>
      <c r="F3637" s="23">
        <v>2.5000000000000001E-3</v>
      </c>
      <c r="G3637" s="23">
        <v>4.5999999999999999E-3</v>
      </c>
      <c r="H3637" s="23">
        <v>8.6999999999999994E-3</v>
      </c>
      <c r="I3637" s="23">
        <v>1.21E-2</v>
      </c>
      <c r="J3637" s="23">
        <v>1.4499999999999999E-2</v>
      </c>
      <c r="K3637" s="23">
        <v>0.02</v>
      </c>
      <c r="L3637" s="23">
        <v>2.06E-2</v>
      </c>
    </row>
    <row r="3638" spans="1:12">
      <c r="A3638" s="4">
        <v>44378</v>
      </c>
      <c r="B3638" s="23">
        <v>1E-3</v>
      </c>
      <c r="C3638" s="23">
        <v>5.0000000000000001E-4</v>
      </c>
      <c r="D3638" s="23">
        <v>5.0000000000000001E-4</v>
      </c>
      <c r="E3638" s="23">
        <v>8.9999999999999998E-4</v>
      </c>
      <c r="F3638" s="23">
        <v>2.5000000000000001E-3</v>
      </c>
      <c r="G3638" s="23">
        <v>4.6999999999999993E-3</v>
      </c>
      <c r="H3638" s="23">
        <v>8.8999999999999999E-3</v>
      </c>
      <c r="I3638" s="23">
        <v>1.24E-2</v>
      </c>
      <c r="J3638" s="23">
        <v>1.4800000000000001E-2</v>
      </c>
      <c r="K3638" s="23">
        <v>2.0099999999999996E-2</v>
      </c>
      <c r="L3638" s="23">
        <v>2.07E-2</v>
      </c>
    </row>
    <row r="3639" spans="1:12">
      <c r="A3639" s="4">
        <v>44379</v>
      </c>
      <c r="B3639" s="23">
        <v>1E-3</v>
      </c>
      <c r="C3639" s="23">
        <v>5.0000000000000001E-4</v>
      </c>
      <c r="D3639" s="23">
        <v>5.0000000000000001E-4</v>
      </c>
      <c r="E3639" s="23">
        <v>8.0000000000000004E-4</v>
      </c>
      <c r="F3639" s="23">
        <v>2.3999999999999998E-3</v>
      </c>
      <c r="G3639" s="23">
        <v>4.5000000000000005E-3</v>
      </c>
      <c r="H3639" s="23">
        <v>8.6E-3</v>
      </c>
      <c r="I3639" s="23">
        <v>1.1899999999999999E-2</v>
      </c>
      <c r="J3639" s="23">
        <v>1.44E-2</v>
      </c>
      <c r="K3639" s="23">
        <v>1.9799999999999998E-2</v>
      </c>
      <c r="L3639" s="23">
        <v>2.0499999999999997E-2</v>
      </c>
    </row>
    <row r="3640" spans="1:12">
      <c r="A3640" s="4">
        <v>44383</v>
      </c>
      <c r="B3640" s="23">
        <v>1E-3</v>
      </c>
      <c r="C3640" s="23">
        <v>5.0000000000000001E-4</v>
      </c>
      <c r="D3640" s="23">
        <v>5.9999999999999995E-4</v>
      </c>
      <c r="E3640" s="23">
        <v>7.000000000000001E-4</v>
      </c>
      <c r="F3640" s="23">
        <v>2.2000000000000001E-3</v>
      </c>
      <c r="G3640" s="23">
        <v>4.1999999999999997E-3</v>
      </c>
      <c r="H3640" s="23">
        <v>8.1000000000000013E-3</v>
      </c>
      <c r="I3640" s="23">
        <v>1.1299999999999999E-2</v>
      </c>
      <c r="J3640" s="23">
        <v>1.37E-2</v>
      </c>
      <c r="K3640" s="23">
        <v>1.9199999999999998E-2</v>
      </c>
      <c r="L3640" s="23">
        <v>0.02</v>
      </c>
    </row>
    <row r="3641" spans="1:12">
      <c r="A3641" s="4">
        <v>44384</v>
      </c>
      <c r="B3641" s="23">
        <v>1E-3</v>
      </c>
      <c r="C3641" s="23">
        <v>5.0000000000000001E-4</v>
      </c>
      <c r="D3641" s="23">
        <v>5.0000000000000001E-4</v>
      </c>
      <c r="E3641" s="23">
        <v>8.0000000000000004E-4</v>
      </c>
      <c r="F3641" s="23">
        <v>2.2000000000000001E-3</v>
      </c>
      <c r="G3641" s="23">
        <v>4.0999999999999995E-3</v>
      </c>
      <c r="H3641" s="23">
        <v>7.9000000000000008E-3</v>
      </c>
      <c r="I3641" s="23">
        <v>1.09E-2</v>
      </c>
      <c r="J3641" s="23">
        <v>1.3300000000000001E-2</v>
      </c>
      <c r="K3641" s="23">
        <v>1.8700000000000001E-2</v>
      </c>
      <c r="L3641" s="23">
        <v>1.9400000000000001E-2</v>
      </c>
    </row>
    <row r="3642" spans="1:12">
      <c r="A3642" s="4">
        <v>44385</v>
      </c>
      <c r="B3642" s="23">
        <v>1E-3</v>
      </c>
      <c r="C3642" s="23">
        <v>5.9999999999999995E-4</v>
      </c>
      <c r="D3642" s="23">
        <v>5.9999999999999995E-4</v>
      </c>
      <c r="E3642" s="23">
        <v>7.000000000000001E-4</v>
      </c>
      <c r="F3642" s="23">
        <v>1.9E-3</v>
      </c>
      <c r="G3642" s="23">
        <v>3.7000000000000002E-3</v>
      </c>
      <c r="H3642" s="23">
        <v>7.4000000000000003E-3</v>
      </c>
      <c r="I3642" s="23">
        <v>1.06E-2</v>
      </c>
      <c r="J3642" s="23">
        <v>1.3000000000000001E-2</v>
      </c>
      <c r="K3642" s="23">
        <v>1.84E-2</v>
      </c>
      <c r="L3642" s="23">
        <v>1.9099999999999999E-2</v>
      </c>
    </row>
    <row r="3643" spans="1:12">
      <c r="A3643" s="4">
        <v>44386</v>
      </c>
      <c r="B3643" s="23">
        <v>1E-3</v>
      </c>
      <c r="C3643" s="23">
        <v>5.9999999999999995E-4</v>
      </c>
      <c r="D3643" s="23">
        <v>5.0000000000000001E-4</v>
      </c>
      <c r="E3643" s="23">
        <v>8.0000000000000004E-4</v>
      </c>
      <c r="F3643" s="23">
        <v>2.3E-3</v>
      </c>
      <c r="G3643" s="23">
        <v>4.0999999999999995E-3</v>
      </c>
      <c r="H3643" s="23">
        <v>7.9000000000000008E-3</v>
      </c>
      <c r="I3643" s="23">
        <v>1.1200000000000002E-2</v>
      </c>
      <c r="J3643" s="23">
        <v>1.37E-2</v>
      </c>
      <c r="K3643" s="23">
        <v>1.9099999999999999E-2</v>
      </c>
      <c r="L3643" s="23">
        <v>1.9900000000000001E-2</v>
      </c>
    </row>
    <row r="3644" spans="1:12">
      <c r="A3644" s="4">
        <v>44389</v>
      </c>
      <c r="B3644" s="23">
        <v>1E-3</v>
      </c>
      <c r="C3644" s="23">
        <v>5.0000000000000001E-4</v>
      </c>
      <c r="D3644" s="23">
        <v>5.9999999999999995E-4</v>
      </c>
      <c r="E3644" s="23">
        <v>8.0000000000000004E-4</v>
      </c>
      <c r="F3644" s="23">
        <v>2.3E-3</v>
      </c>
      <c r="G3644" s="23">
        <v>4.3E-3</v>
      </c>
      <c r="H3644" s="23">
        <v>8.1000000000000013E-3</v>
      </c>
      <c r="I3644" s="23">
        <v>1.1299999999999999E-2</v>
      </c>
      <c r="J3644" s="23">
        <v>1.38E-2</v>
      </c>
      <c r="K3644" s="23">
        <v>1.9299999999999998E-2</v>
      </c>
      <c r="L3644" s="23">
        <v>0.02</v>
      </c>
    </row>
    <row r="3645" spans="1:12">
      <c r="A3645" s="4">
        <v>44390</v>
      </c>
      <c r="B3645" s="23">
        <v>1E-3</v>
      </c>
      <c r="C3645" s="23">
        <v>5.0000000000000001E-4</v>
      </c>
      <c r="D3645" s="23">
        <v>5.9999999999999995E-4</v>
      </c>
      <c r="E3645" s="23">
        <v>8.0000000000000004E-4</v>
      </c>
      <c r="F3645" s="23">
        <v>2.5999999999999999E-3</v>
      </c>
      <c r="G3645" s="23">
        <v>4.6999999999999993E-3</v>
      </c>
      <c r="H3645" s="23">
        <v>8.5000000000000006E-3</v>
      </c>
      <c r="I3645" s="23">
        <v>1.1599999999999999E-2</v>
      </c>
      <c r="J3645" s="23">
        <v>1.4199999999999999E-2</v>
      </c>
      <c r="K3645" s="23">
        <v>1.9599999999999999E-2</v>
      </c>
      <c r="L3645" s="23">
        <v>2.0400000000000001E-2</v>
      </c>
    </row>
    <row r="3646" spans="1:12">
      <c r="A3646" s="4">
        <v>44391</v>
      </c>
      <c r="B3646" s="23">
        <v>1E-3</v>
      </c>
      <c r="C3646" s="23">
        <v>5.9999999999999995E-4</v>
      </c>
      <c r="D3646" s="23">
        <v>5.0000000000000001E-4</v>
      </c>
      <c r="E3646" s="23">
        <v>8.0000000000000004E-4</v>
      </c>
      <c r="F3646" s="23">
        <v>2.3E-3</v>
      </c>
      <c r="G3646" s="23">
        <v>4.4000000000000003E-3</v>
      </c>
      <c r="H3646" s="23">
        <v>8.0000000000000002E-3</v>
      </c>
      <c r="I3646" s="23">
        <v>1.11E-2</v>
      </c>
      <c r="J3646" s="23">
        <v>1.37E-2</v>
      </c>
      <c r="K3646" s="23">
        <v>1.9099999999999999E-2</v>
      </c>
      <c r="L3646" s="23">
        <v>1.9799999999999998E-2</v>
      </c>
    </row>
    <row r="3647" spans="1:12">
      <c r="A3647" s="4">
        <v>44392</v>
      </c>
      <c r="B3647" s="23">
        <v>1E-3</v>
      </c>
      <c r="C3647" s="23">
        <v>5.0000000000000001E-4</v>
      </c>
      <c r="D3647" s="23">
        <v>5.0000000000000001E-4</v>
      </c>
      <c r="E3647" s="23">
        <v>7.000000000000001E-4</v>
      </c>
      <c r="F3647" s="23">
        <v>2.3E-3</v>
      </c>
      <c r="G3647" s="23">
        <v>4.3E-3</v>
      </c>
      <c r="H3647" s="23">
        <v>7.8000000000000005E-3</v>
      </c>
      <c r="I3647" s="23">
        <v>1.0700000000000001E-2</v>
      </c>
      <c r="J3647" s="23">
        <v>1.3100000000000001E-2</v>
      </c>
      <c r="K3647" s="23">
        <v>1.8500000000000003E-2</v>
      </c>
      <c r="L3647" s="23">
        <v>1.9199999999999998E-2</v>
      </c>
    </row>
    <row r="3648" spans="1:12">
      <c r="A3648" s="4">
        <v>44393</v>
      </c>
      <c r="B3648" s="23">
        <v>1E-3</v>
      </c>
      <c r="C3648" s="23">
        <v>5.0000000000000001E-4</v>
      </c>
      <c r="D3648" s="23">
        <v>5.0000000000000001E-4</v>
      </c>
      <c r="E3648" s="23">
        <v>8.0000000000000004E-4</v>
      </c>
      <c r="F3648" s="23">
        <v>2.5000000000000001E-3</v>
      </c>
      <c r="G3648" s="23">
        <v>4.3E-3</v>
      </c>
      <c r="H3648" s="23">
        <v>7.9000000000000008E-3</v>
      </c>
      <c r="I3648" s="23">
        <v>1.0800000000000001E-2</v>
      </c>
      <c r="J3648" s="23">
        <v>1.3100000000000001E-2</v>
      </c>
      <c r="K3648" s="23">
        <v>1.8600000000000002E-2</v>
      </c>
      <c r="L3648" s="23">
        <v>1.9299999999999998E-2</v>
      </c>
    </row>
    <row r="3649" spans="1:12">
      <c r="A3649" s="4">
        <v>44396</v>
      </c>
      <c r="B3649" s="23">
        <v>1E-3</v>
      </c>
      <c r="C3649" s="23">
        <v>5.0000000000000001E-4</v>
      </c>
      <c r="D3649" s="23">
        <v>5.9999999999999995E-4</v>
      </c>
      <c r="E3649" s="23">
        <v>7.000000000000001E-4</v>
      </c>
      <c r="F3649" s="23">
        <v>2.0999999999999999E-3</v>
      </c>
      <c r="G3649" s="23">
        <v>3.8E-3</v>
      </c>
      <c r="H3649" s="23">
        <v>6.9999999999999993E-3</v>
      </c>
      <c r="I3649" s="23">
        <v>9.7000000000000003E-3</v>
      </c>
      <c r="J3649" s="23">
        <v>1.1899999999999999E-2</v>
      </c>
      <c r="K3649" s="23">
        <v>1.7399999999999999E-2</v>
      </c>
      <c r="L3649" s="23">
        <v>1.8100000000000002E-2</v>
      </c>
    </row>
    <row r="3650" spans="1:12">
      <c r="A3650" s="4">
        <v>44397</v>
      </c>
      <c r="B3650" s="23">
        <v>1E-3</v>
      </c>
      <c r="C3650" s="23">
        <v>5.0000000000000001E-4</v>
      </c>
      <c r="D3650" s="23">
        <v>5.9999999999999995E-4</v>
      </c>
      <c r="E3650" s="23">
        <v>8.0000000000000004E-4</v>
      </c>
      <c r="F3650" s="23">
        <v>2E-3</v>
      </c>
      <c r="G3650" s="23">
        <v>3.7000000000000002E-3</v>
      </c>
      <c r="H3650" s="23">
        <v>6.8999999999999999E-3</v>
      </c>
      <c r="I3650" s="23">
        <v>9.7999999999999997E-3</v>
      </c>
      <c r="J3650" s="23">
        <v>1.23E-2</v>
      </c>
      <c r="K3650" s="23">
        <v>1.7899999999999999E-2</v>
      </c>
      <c r="L3650" s="23">
        <v>1.8799999999999997E-2</v>
      </c>
    </row>
    <row r="3651" spans="1:12">
      <c r="A3651" s="4">
        <v>44398</v>
      </c>
      <c r="B3651" s="23">
        <v>1E-3</v>
      </c>
      <c r="C3651" s="23">
        <v>5.0000000000000001E-4</v>
      </c>
      <c r="D3651" s="23">
        <v>5.0000000000000001E-4</v>
      </c>
      <c r="E3651" s="23">
        <v>7.000000000000001E-4</v>
      </c>
      <c r="F3651" s="23">
        <v>2.2000000000000001E-3</v>
      </c>
      <c r="G3651" s="23">
        <v>3.9000000000000003E-3</v>
      </c>
      <c r="H3651" s="23">
        <v>7.4000000000000003E-3</v>
      </c>
      <c r="I3651" s="23">
        <v>1.0500000000000001E-2</v>
      </c>
      <c r="J3651" s="23">
        <v>1.3000000000000001E-2</v>
      </c>
      <c r="K3651" s="23">
        <v>1.8700000000000001E-2</v>
      </c>
      <c r="L3651" s="23">
        <v>1.9400000000000001E-2</v>
      </c>
    </row>
    <row r="3652" spans="1:12">
      <c r="A3652" s="4">
        <v>44399</v>
      </c>
      <c r="B3652" s="23">
        <v>1E-3</v>
      </c>
      <c r="C3652" s="23">
        <v>5.0000000000000001E-4</v>
      </c>
      <c r="D3652" s="23">
        <v>5.0000000000000001E-4</v>
      </c>
      <c r="E3652" s="23">
        <v>7.000000000000001E-4</v>
      </c>
      <c r="F3652" s="23">
        <v>2E-3</v>
      </c>
      <c r="G3652" s="23">
        <v>3.7000000000000002E-3</v>
      </c>
      <c r="H3652" s="23">
        <v>7.0999999999999995E-3</v>
      </c>
      <c r="I3652" s="23">
        <v>1.0200000000000001E-2</v>
      </c>
      <c r="J3652" s="23">
        <v>1.2699999999999999E-2</v>
      </c>
      <c r="K3652" s="23">
        <v>1.8200000000000001E-2</v>
      </c>
      <c r="L3652" s="23">
        <v>1.9E-2</v>
      </c>
    </row>
    <row r="3653" spans="1:12">
      <c r="A3653" s="4">
        <v>44400</v>
      </c>
      <c r="B3653" s="23">
        <v>1E-3</v>
      </c>
      <c r="C3653" s="23">
        <v>5.0000000000000001E-4</v>
      </c>
      <c r="D3653" s="23">
        <v>5.0000000000000001E-4</v>
      </c>
      <c r="E3653" s="23">
        <v>7.000000000000001E-4</v>
      </c>
      <c r="F3653" s="23">
        <v>2.2000000000000001E-3</v>
      </c>
      <c r="G3653" s="23">
        <v>3.8E-3</v>
      </c>
      <c r="H3653" s="23">
        <v>7.1999999999999998E-3</v>
      </c>
      <c r="I3653" s="23">
        <v>1.04E-2</v>
      </c>
      <c r="J3653" s="23">
        <v>1.3000000000000001E-2</v>
      </c>
      <c r="K3653" s="23">
        <v>1.8500000000000003E-2</v>
      </c>
      <c r="L3653" s="23">
        <v>1.9199999999999998E-2</v>
      </c>
    </row>
    <row r="3654" spans="1:12">
      <c r="A3654" s="4">
        <v>44403</v>
      </c>
      <c r="B3654" s="23">
        <v>1E-3</v>
      </c>
      <c r="C3654" s="23">
        <v>5.0000000000000001E-4</v>
      </c>
      <c r="D3654" s="23">
        <v>5.9999999999999995E-4</v>
      </c>
      <c r="E3654" s="23">
        <v>8.0000000000000004E-4</v>
      </c>
      <c r="F3654" s="23">
        <v>2.2000000000000001E-3</v>
      </c>
      <c r="G3654" s="23">
        <v>3.8E-3</v>
      </c>
      <c r="H3654" s="23">
        <v>7.3000000000000001E-3</v>
      </c>
      <c r="I3654" s="23">
        <v>1.04E-2</v>
      </c>
      <c r="J3654" s="23">
        <v>1.29E-2</v>
      </c>
      <c r="K3654" s="23">
        <v>1.8500000000000003E-2</v>
      </c>
      <c r="L3654" s="23">
        <v>1.9299999999999998E-2</v>
      </c>
    </row>
    <row r="3655" spans="1:12">
      <c r="A3655" s="4">
        <v>44404</v>
      </c>
      <c r="B3655" s="23">
        <v>1E-3</v>
      </c>
      <c r="C3655" s="23">
        <v>5.0000000000000001E-4</v>
      </c>
      <c r="D3655" s="23">
        <v>5.0000000000000001E-4</v>
      </c>
      <c r="E3655" s="23">
        <v>7.000000000000001E-4</v>
      </c>
      <c r="F3655" s="23">
        <v>2E-3</v>
      </c>
      <c r="G3655" s="23">
        <v>3.7000000000000002E-3</v>
      </c>
      <c r="H3655" s="23">
        <v>7.0999999999999995E-3</v>
      </c>
      <c r="I3655" s="23">
        <v>1.01E-2</v>
      </c>
      <c r="J3655" s="23">
        <v>1.2500000000000001E-2</v>
      </c>
      <c r="K3655" s="23">
        <v>1.8100000000000002E-2</v>
      </c>
      <c r="L3655" s="23">
        <v>1.89E-2</v>
      </c>
    </row>
    <row r="3656" spans="1:12">
      <c r="A3656" s="4">
        <v>44405</v>
      </c>
      <c r="B3656" s="23">
        <v>1E-3</v>
      </c>
      <c r="C3656" s="23">
        <v>5.0000000000000001E-4</v>
      </c>
      <c r="D3656" s="23">
        <v>5.0000000000000001E-4</v>
      </c>
      <c r="E3656" s="23">
        <v>7.000000000000001E-4</v>
      </c>
      <c r="F3656" s="23">
        <v>2E-3</v>
      </c>
      <c r="G3656" s="23">
        <v>3.8E-3</v>
      </c>
      <c r="H3656" s="23">
        <v>7.1999999999999998E-3</v>
      </c>
      <c r="I3656" s="23">
        <v>1.01E-2</v>
      </c>
      <c r="J3656" s="23">
        <v>1.26E-2</v>
      </c>
      <c r="K3656" s="23">
        <v>1.83E-2</v>
      </c>
      <c r="L3656" s="23">
        <v>1.9E-2</v>
      </c>
    </row>
    <row r="3657" spans="1:12">
      <c r="A3657" s="4">
        <v>44406</v>
      </c>
      <c r="B3657" s="23">
        <v>1E-3</v>
      </c>
      <c r="C3657" s="23">
        <v>5.9999999999999995E-4</v>
      </c>
      <c r="D3657" s="23">
        <v>5.0000000000000001E-4</v>
      </c>
      <c r="E3657" s="23">
        <v>8.0000000000000004E-4</v>
      </c>
      <c r="F3657" s="23">
        <v>2E-3</v>
      </c>
      <c r="G3657" s="23">
        <v>3.7000000000000002E-3</v>
      </c>
      <c r="H3657" s="23">
        <v>7.3000000000000001E-3</v>
      </c>
      <c r="I3657" s="23">
        <v>1.04E-2</v>
      </c>
      <c r="J3657" s="23">
        <v>1.2800000000000001E-2</v>
      </c>
      <c r="K3657" s="23">
        <v>1.84E-2</v>
      </c>
      <c r="L3657" s="23">
        <v>1.9099999999999999E-2</v>
      </c>
    </row>
    <row r="3658" spans="1:12">
      <c r="A3658" s="4">
        <v>44407</v>
      </c>
      <c r="B3658" s="23">
        <v>7.000000000000001E-4</v>
      </c>
      <c r="C3658" s="23">
        <v>5.9999999999999995E-4</v>
      </c>
      <c r="D3658" s="23">
        <v>5.0000000000000001E-4</v>
      </c>
      <c r="E3658" s="23">
        <v>7.000000000000001E-4</v>
      </c>
      <c r="F3658" s="23">
        <v>1.9E-3</v>
      </c>
      <c r="G3658" s="23">
        <v>3.4999999999999996E-3</v>
      </c>
      <c r="H3658" s="23">
        <v>6.8999999999999999E-3</v>
      </c>
      <c r="I3658" s="23">
        <v>0.01</v>
      </c>
      <c r="J3658" s="23">
        <v>1.24E-2</v>
      </c>
      <c r="K3658" s="23">
        <v>1.8100000000000002E-2</v>
      </c>
      <c r="L3658" s="23">
        <v>1.89E-2</v>
      </c>
    </row>
    <row r="3659" spans="1:12">
      <c r="A3659" s="4">
        <v>44410</v>
      </c>
      <c r="B3659" s="23">
        <v>1E-3</v>
      </c>
      <c r="C3659" s="23">
        <v>5.0000000000000001E-4</v>
      </c>
      <c r="D3659" s="23">
        <v>5.9999999999999995E-4</v>
      </c>
      <c r="E3659" s="23">
        <v>7.000000000000001E-4</v>
      </c>
      <c r="F3659" s="23">
        <v>1.7000000000000001E-3</v>
      </c>
      <c r="G3659" s="23">
        <v>3.3E-3</v>
      </c>
      <c r="H3659" s="23">
        <v>6.6E-3</v>
      </c>
      <c r="I3659" s="23">
        <v>9.5999999999999992E-3</v>
      </c>
      <c r="J3659" s="23">
        <v>1.2E-2</v>
      </c>
      <c r="K3659" s="23">
        <v>1.77E-2</v>
      </c>
      <c r="L3659" s="23">
        <v>1.8600000000000002E-2</v>
      </c>
    </row>
    <row r="3660" spans="1:12">
      <c r="A3660" s="4">
        <v>44411</v>
      </c>
      <c r="B3660" s="23">
        <v>1E-3</v>
      </c>
      <c r="C3660" s="23">
        <v>5.0000000000000001E-4</v>
      </c>
      <c r="D3660" s="23">
        <v>5.9999999999999995E-4</v>
      </c>
      <c r="E3660" s="23">
        <v>7.000000000000001E-4</v>
      </c>
      <c r="F3660" s="23">
        <v>1.7000000000000001E-3</v>
      </c>
      <c r="G3660" s="23">
        <v>3.3E-3</v>
      </c>
      <c r="H3660" s="23">
        <v>6.5000000000000006E-3</v>
      </c>
      <c r="I3660" s="23">
        <v>9.4999999999999998E-3</v>
      </c>
      <c r="J3660" s="23">
        <v>1.1899999999999999E-2</v>
      </c>
      <c r="K3660" s="23">
        <v>1.7600000000000001E-2</v>
      </c>
      <c r="L3660" s="23">
        <v>1.8500000000000003E-2</v>
      </c>
    </row>
    <row r="3661" spans="1:12">
      <c r="A3661" s="4">
        <v>44412</v>
      </c>
      <c r="B3661" s="23">
        <v>1E-3</v>
      </c>
      <c r="C3661" s="23">
        <v>5.0000000000000001E-4</v>
      </c>
      <c r="D3661" s="23">
        <v>5.0000000000000001E-4</v>
      </c>
      <c r="E3661" s="23">
        <v>7.000000000000001E-4</v>
      </c>
      <c r="F3661" s="23">
        <v>1.7000000000000001E-3</v>
      </c>
      <c r="G3661" s="23">
        <v>3.4000000000000002E-3</v>
      </c>
      <c r="H3661" s="23">
        <v>6.7000000000000002E-3</v>
      </c>
      <c r="I3661" s="23">
        <v>9.5999999999999992E-3</v>
      </c>
      <c r="J3661" s="23">
        <v>1.1899999999999999E-2</v>
      </c>
      <c r="K3661" s="23">
        <v>1.7399999999999999E-2</v>
      </c>
      <c r="L3661" s="23">
        <v>1.83E-2</v>
      </c>
    </row>
    <row r="3662" spans="1:12">
      <c r="A3662" s="4">
        <v>44413</v>
      </c>
      <c r="B3662" s="23">
        <v>1E-3</v>
      </c>
      <c r="C3662" s="23">
        <v>5.0000000000000001E-4</v>
      </c>
      <c r="D3662" s="23">
        <v>5.9999999999999995E-4</v>
      </c>
      <c r="E3662" s="23">
        <v>8.0000000000000004E-4</v>
      </c>
      <c r="F3662" s="23">
        <v>2.0999999999999999E-3</v>
      </c>
      <c r="G3662" s="23">
        <v>3.8E-3</v>
      </c>
      <c r="H3662" s="23">
        <v>7.1999999999999998E-3</v>
      </c>
      <c r="I3662" s="23">
        <v>1.01E-2</v>
      </c>
      <c r="J3662" s="23">
        <v>1.23E-2</v>
      </c>
      <c r="K3662" s="23">
        <v>1.77E-2</v>
      </c>
      <c r="L3662" s="23">
        <v>1.8600000000000002E-2</v>
      </c>
    </row>
    <row r="3663" spans="1:12">
      <c r="A3663" s="4">
        <v>44414</v>
      </c>
      <c r="B3663" s="23">
        <v>1E-3</v>
      </c>
      <c r="C3663" s="23">
        <v>5.9999999999999995E-4</v>
      </c>
      <c r="D3663" s="23">
        <v>5.9999999999999995E-4</v>
      </c>
      <c r="E3663" s="23">
        <v>8.9999999999999998E-4</v>
      </c>
      <c r="F3663" s="23">
        <v>2.0999999999999999E-3</v>
      </c>
      <c r="G3663" s="23">
        <v>4.1999999999999997E-3</v>
      </c>
      <c r="H3663" s="23">
        <v>7.7000000000000002E-3</v>
      </c>
      <c r="I3663" s="23">
        <v>1.0700000000000001E-2</v>
      </c>
      <c r="J3663" s="23">
        <v>1.3100000000000001E-2</v>
      </c>
      <c r="K3663" s="23">
        <v>1.8500000000000003E-2</v>
      </c>
      <c r="L3663" s="23">
        <v>1.9400000000000001E-2</v>
      </c>
    </row>
    <row r="3664" spans="1:12">
      <c r="A3664" s="4">
        <v>44417</v>
      </c>
      <c r="B3664" s="23">
        <v>1E-3</v>
      </c>
      <c r="C3664" s="23">
        <v>5.9999999999999995E-4</v>
      </c>
      <c r="D3664" s="23">
        <v>5.9999999999999995E-4</v>
      </c>
      <c r="E3664" s="23">
        <v>8.0000000000000004E-4</v>
      </c>
      <c r="F3664" s="23">
        <v>2.3E-3</v>
      </c>
      <c r="G3664" s="23">
        <v>4.3E-3</v>
      </c>
      <c r="H3664" s="23">
        <v>7.9000000000000008E-3</v>
      </c>
      <c r="I3664" s="23">
        <v>1.09E-2</v>
      </c>
      <c r="J3664" s="23">
        <v>1.3300000000000001E-2</v>
      </c>
      <c r="K3664" s="23">
        <v>1.8700000000000001E-2</v>
      </c>
      <c r="L3664" s="23">
        <v>1.9599999999999999E-2</v>
      </c>
    </row>
    <row r="3665" spans="1:12">
      <c r="A3665" s="4">
        <v>44418</v>
      </c>
      <c r="B3665" s="23">
        <v>1E-3</v>
      </c>
      <c r="C3665" s="23">
        <v>5.0000000000000001E-4</v>
      </c>
      <c r="D3665" s="23">
        <v>5.0000000000000001E-4</v>
      </c>
      <c r="E3665" s="23">
        <v>8.0000000000000004E-4</v>
      </c>
      <c r="F3665" s="23">
        <v>2.3999999999999998E-3</v>
      </c>
      <c r="G3665" s="23">
        <v>4.6999999999999993E-3</v>
      </c>
      <c r="H3665" s="23">
        <v>8.199999999999999E-3</v>
      </c>
      <c r="I3665" s="23">
        <v>1.1200000000000002E-2</v>
      </c>
      <c r="J3665" s="23">
        <v>1.3600000000000001E-2</v>
      </c>
      <c r="K3665" s="23">
        <v>1.9E-2</v>
      </c>
      <c r="L3665" s="23">
        <v>1.9900000000000001E-2</v>
      </c>
    </row>
    <row r="3666" spans="1:12">
      <c r="A3666" s="4">
        <v>44419</v>
      </c>
      <c r="B3666" s="23">
        <v>1E-3</v>
      </c>
      <c r="C3666" s="23">
        <v>5.0000000000000001E-4</v>
      </c>
      <c r="D3666" s="23">
        <v>5.9999999999999995E-4</v>
      </c>
      <c r="E3666" s="23">
        <v>8.0000000000000004E-4</v>
      </c>
      <c r="F3666" s="23">
        <v>2.3E-3</v>
      </c>
      <c r="G3666" s="23">
        <v>4.5000000000000005E-3</v>
      </c>
      <c r="H3666" s="23">
        <v>8.1000000000000013E-3</v>
      </c>
      <c r="I3666" s="23">
        <v>1.11E-2</v>
      </c>
      <c r="J3666" s="23">
        <v>1.3500000000000002E-2</v>
      </c>
      <c r="K3666" s="23">
        <v>1.9E-2</v>
      </c>
      <c r="L3666" s="23">
        <v>1.9900000000000001E-2</v>
      </c>
    </row>
    <row r="3667" spans="1:12">
      <c r="A3667" s="4">
        <v>44420</v>
      </c>
      <c r="B3667" s="23">
        <v>1E-3</v>
      </c>
      <c r="C3667" s="23">
        <v>5.9999999999999995E-4</v>
      </c>
      <c r="D3667" s="23">
        <v>5.9999999999999995E-4</v>
      </c>
      <c r="E3667" s="23">
        <v>8.9999999999999998E-4</v>
      </c>
      <c r="F3667" s="23">
        <v>2.3E-3</v>
      </c>
      <c r="G3667" s="23">
        <v>4.5999999999999999E-3</v>
      </c>
      <c r="H3667" s="23">
        <v>8.3000000000000001E-3</v>
      </c>
      <c r="I3667" s="23">
        <v>1.1299999999999999E-2</v>
      </c>
      <c r="J3667" s="23">
        <v>1.3600000000000001E-2</v>
      </c>
      <c r="K3667" s="23">
        <v>1.9199999999999998E-2</v>
      </c>
      <c r="L3667" s="23">
        <v>2.0299999999999999E-2</v>
      </c>
    </row>
    <row r="3668" spans="1:12">
      <c r="A3668" s="4">
        <v>44421</v>
      </c>
      <c r="B3668" s="23">
        <v>1E-3</v>
      </c>
      <c r="C3668" s="23">
        <v>5.9999999999999995E-4</v>
      </c>
      <c r="D3668" s="23">
        <v>5.0000000000000001E-4</v>
      </c>
      <c r="E3668" s="23">
        <v>8.0000000000000004E-4</v>
      </c>
      <c r="F3668" s="23">
        <v>2.3E-3</v>
      </c>
      <c r="G3668" s="23">
        <v>4.4000000000000003E-3</v>
      </c>
      <c r="H3668" s="23">
        <v>7.9000000000000008E-3</v>
      </c>
      <c r="I3668" s="23">
        <v>1.0800000000000001E-2</v>
      </c>
      <c r="J3668" s="23">
        <v>1.29E-2</v>
      </c>
      <c r="K3668" s="23">
        <v>1.8500000000000003E-2</v>
      </c>
      <c r="L3668" s="23">
        <v>1.9400000000000001E-2</v>
      </c>
    </row>
    <row r="3669" spans="1:12">
      <c r="A3669" s="4">
        <v>44424</v>
      </c>
      <c r="B3669" s="23">
        <v>1E-3</v>
      </c>
      <c r="C3669" s="23">
        <v>5.9999999999999995E-4</v>
      </c>
      <c r="D3669" s="23">
        <v>5.0000000000000001E-4</v>
      </c>
      <c r="E3669" s="23">
        <v>8.0000000000000004E-4</v>
      </c>
      <c r="F3669" s="23">
        <v>2.0999999999999999E-3</v>
      </c>
      <c r="G3669" s="23">
        <v>4.1999999999999997E-3</v>
      </c>
      <c r="H3669" s="23">
        <v>7.4999999999999997E-3</v>
      </c>
      <c r="I3669" s="23">
        <v>1.04E-2</v>
      </c>
      <c r="J3669" s="23">
        <v>1.26E-2</v>
      </c>
      <c r="K3669" s="23">
        <v>1.8200000000000001E-2</v>
      </c>
      <c r="L3669" s="23">
        <v>1.9199999999999998E-2</v>
      </c>
    </row>
    <row r="3670" spans="1:12">
      <c r="A3670" s="4">
        <v>44425</v>
      </c>
      <c r="B3670" s="23">
        <v>1E-3</v>
      </c>
      <c r="C3670" s="23">
        <v>7.000000000000001E-4</v>
      </c>
      <c r="D3670" s="23">
        <v>5.9999999999999995E-4</v>
      </c>
      <c r="E3670" s="23">
        <v>7.000000000000001E-4</v>
      </c>
      <c r="F3670" s="23">
        <v>2.3E-3</v>
      </c>
      <c r="G3670" s="23">
        <v>4.3E-3</v>
      </c>
      <c r="H3670" s="23">
        <v>7.7000000000000002E-3</v>
      </c>
      <c r="I3670" s="23">
        <v>1.0500000000000001E-2</v>
      </c>
      <c r="J3670" s="23">
        <v>1.26E-2</v>
      </c>
      <c r="K3670" s="23">
        <v>1.8200000000000001E-2</v>
      </c>
      <c r="L3670" s="23">
        <v>1.9199999999999998E-2</v>
      </c>
    </row>
    <row r="3671" spans="1:12">
      <c r="A3671" s="4">
        <v>44426</v>
      </c>
      <c r="B3671" s="23">
        <v>8.9999999999999998E-4</v>
      </c>
      <c r="C3671" s="23">
        <v>7.000000000000001E-4</v>
      </c>
      <c r="D3671" s="23">
        <v>5.0000000000000001E-4</v>
      </c>
      <c r="E3671" s="23">
        <v>7.000000000000001E-4</v>
      </c>
      <c r="F3671" s="23">
        <v>2.3E-3</v>
      </c>
      <c r="G3671" s="23">
        <v>4.3E-3</v>
      </c>
      <c r="H3671" s="23">
        <v>7.9000000000000008E-3</v>
      </c>
      <c r="I3671" s="23">
        <v>1.06E-2</v>
      </c>
      <c r="J3671" s="23">
        <v>1.2699999999999999E-2</v>
      </c>
      <c r="K3671" s="23">
        <v>1.84E-2</v>
      </c>
      <c r="L3671" s="23">
        <v>1.9099999999999999E-2</v>
      </c>
    </row>
    <row r="3672" spans="1:12">
      <c r="A3672" s="4">
        <v>44427</v>
      </c>
      <c r="B3672" s="23">
        <v>8.9999999999999998E-4</v>
      </c>
      <c r="C3672" s="23">
        <v>5.9999999999999995E-4</v>
      </c>
      <c r="D3672" s="23">
        <v>5.0000000000000001E-4</v>
      </c>
      <c r="E3672" s="23">
        <v>5.9999999999999995E-4</v>
      </c>
      <c r="F3672" s="23">
        <v>2.2000000000000001E-3</v>
      </c>
      <c r="G3672" s="23">
        <v>4.4000000000000003E-3</v>
      </c>
      <c r="H3672" s="23">
        <v>7.8000000000000005E-3</v>
      </c>
      <c r="I3672" s="23">
        <v>1.04E-2</v>
      </c>
      <c r="J3672" s="23">
        <v>1.24E-2</v>
      </c>
      <c r="K3672" s="23">
        <v>1.8000000000000002E-2</v>
      </c>
      <c r="L3672" s="23">
        <v>1.8799999999999997E-2</v>
      </c>
    </row>
    <row r="3673" spans="1:12">
      <c r="A3673" s="4">
        <v>44428</v>
      </c>
      <c r="B3673" s="23">
        <v>8.9999999999999998E-4</v>
      </c>
      <c r="C3673" s="23">
        <v>5.0000000000000001E-4</v>
      </c>
      <c r="D3673" s="23">
        <v>5.0000000000000001E-4</v>
      </c>
      <c r="E3673" s="23">
        <v>5.9999999999999995E-4</v>
      </c>
      <c r="F3673" s="23">
        <v>2.3E-3</v>
      </c>
      <c r="G3673" s="23">
        <v>4.4000000000000003E-3</v>
      </c>
      <c r="H3673" s="23">
        <v>8.0000000000000002E-3</v>
      </c>
      <c r="I3673" s="23">
        <v>1.06E-2</v>
      </c>
      <c r="J3673" s="23">
        <v>1.26E-2</v>
      </c>
      <c r="K3673" s="23">
        <v>1.7899999999999999E-2</v>
      </c>
      <c r="L3673" s="23">
        <v>1.8700000000000001E-2</v>
      </c>
    </row>
    <row r="3674" spans="1:12">
      <c r="A3674" s="4">
        <v>44431</v>
      </c>
      <c r="B3674" s="23">
        <v>8.9999999999999998E-4</v>
      </c>
      <c r="C3674" s="23">
        <v>5.0000000000000001E-4</v>
      </c>
      <c r="D3674" s="23">
        <v>5.9999999999999995E-4</v>
      </c>
      <c r="E3674" s="23">
        <v>7.000000000000001E-4</v>
      </c>
      <c r="F3674" s="23">
        <v>2.3E-3</v>
      </c>
      <c r="G3674" s="23">
        <v>4.3E-3</v>
      </c>
      <c r="H3674" s="23">
        <v>7.8000000000000005E-3</v>
      </c>
      <c r="I3674" s="23">
        <v>1.0500000000000001E-2</v>
      </c>
      <c r="J3674" s="23">
        <v>1.2500000000000001E-2</v>
      </c>
      <c r="K3674" s="23">
        <v>1.7899999999999999E-2</v>
      </c>
      <c r="L3674" s="23">
        <v>1.8700000000000001E-2</v>
      </c>
    </row>
    <row r="3675" spans="1:12">
      <c r="A3675" s="4">
        <v>44432</v>
      </c>
      <c r="B3675" s="23">
        <v>8.9999999999999998E-4</v>
      </c>
      <c r="C3675" s="23">
        <v>5.0000000000000001E-4</v>
      </c>
      <c r="D3675" s="23">
        <v>5.0000000000000001E-4</v>
      </c>
      <c r="E3675" s="23">
        <v>5.9999999999999995E-4</v>
      </c>
      <c r="F3675" s="23">
        <v>2.3999999999999998E-3</v>
      </c>
      <c r="G3675" s="23">
        <v>4.4000000000000003E-3</v>
      </c>
      <c r="H3675" s="23">
        <v>8.0000000000000002E-3</v>
      </c>
      <c r="I3675" s="23">
        <v>1.0800000000000001E-2</v>
      </c>
      <c r="J3675" s="23">
        <v>1.29E-2</v>
      </c>
      <c r="K3675" s="23">
        <v>1.83E-2</v>
      </c>
      <c r="L3675" s="23">
        <v>1.9099999999999999E-2</v>
      </c>
    </row>
    <row r="3676" spans="1:12">
      <c r="A3676" s="4">
        <v>44433</v>
      </c>
      <c r="B3676" s="23">
        <v>8.9999999999999998E-4</v>
      </c>
      <c r="C3676" s="23">
        <v>5.9999999999999995E-4</v>
      </c>
      <c r="D3676" s="23">
        <v>5.9999999999999995E-4</v>
      </c>
      <c r="E3676" s="23">
        <v>7.000000000000001E-4</v>
      </c>
      <c r="F3676" s="23">
        <v>2.3E-3</v>
      </c>
      <c r="G3676" s="23">
        <v>4.6999999999999993E-3</v>
      </c>
      <c r="H3676" s="23">
        <v>8.3999999999999995E-3</v>
      </c>
      <c r="I3676" s="23">
        <v>1.1299999999999999E-2</v>
      </c>
      <c r="J3676" s="23">
        <v>1.3500000000000002E-2</v>
      </c>
      <c r="K3676" s="23">
        <v>1.8799999999999997E-2</v>
      </c>
      <c r="L3676" s="23">
        <v>1.9599999999999999E-2</v>
      </c>
    </row>
    <row r="3677" spans="1:12">
      <c r="A3677" s="4">
        <v>44434</v>
      </c>
      <c r="B3677" s="23">
        <v>8.9999999999999998E-4</v>
      </c>
      <c r="C3677" s="23">
        <v>5.0000000000000001E-4</v>
      </c>
      <c r="D3677" s="23">
        <v>5.9999999999999995E-4</v>
      </c>
      <c r="E3677" s="23">
        <v>7.000000000000001E-4</v>
      </c>
      <c r="F3677" s="23">
        <v>2.5000000000000001E-3</v>
      </c>
      <c r="G3677" s="23">
        <v>4.5999999999999999E-3</v>
      </c>
      <c r="H3677" s="23">
        <v>8.3999999999999995E-3</v>
      </c>
      <c r="I3677" s="23">
        <v>1.1299999999999999E-2</v>
      </c>
      <c r="J3677" s="23">
        <v>1.34E-2</v>
      </c>
      <c r="K3677" s="23">
        <v>1.8700000000000001E-2</v>
      </c>
      <c r="L3677" s="23">
        <v>1.9400000000000001E-2</v>
      </c>
    </row>
    <row r="3678" spans="1:12">
      <c r="A3678" s="4">
        <v>44435</v>
      </c>
      <c r="B3678" s="23">
        <v>8.0000000000000004E-4</v>
      </c>
      <c r="C3678" s="23">
        <v>5.0000000000000001E-4</v>
      </c>
      <c r="D3678" s="23">
        <v>5.0000000000000001E-4</v>
      </c>
      <c r="E3678" s="23">
        <v>7.000000000000001E-4</v>
      </c>
      <c r="F3678" s="23">
        <v>2.2000000000000001E-3</v>
      </c>
      <c r="G3678" s="23">
        <v>4.0999999999999995E-3</v>
      </c>
      <c r="H3678" s="23">
        <v>7.9000000000000008E-3</v>
      </c>
      <c r="I3678" s="23">
        <v>1.09E-2</v>
      </c>
      <c r="J3678" s="23">
        <v>1.3100000000000001E-2</v>
      </c>
      <c r="K3678" s="23">
        <v>1.84E-2</v>
      </c>
      <c r="L3678" s="23">
        <v>1.9099999999999999E-2</v>
      </c>
    </row>
    <row r="3679" spans="1:12">
      <c r="A3679" s="4">
        <v>44438</v>
      </c>
      <c r="B3679" s="23">
        <v>8.0000000000000004E-4</v>
      </c>
      <c r="C3679" s="23">
        <v>5.0000000000000001E-4</v>
      </c>
      <c r="D3679" s="23">
        <v>5.0000000000000001E-4</v>
      </c>
      <c r="E3679" s="23">
        <v>8.0000000000000004E-4</v>
      </c>
      <c r="F3679" s="23">
        <v>2E-3</v>
      </c>
      <c r="G3679" s="23">
        <v>4.0000000000000001E-3</v>
      </c>
      <c r="H3679" s="23">
        <v>7.7000000000000002E-3</v>
      </c>
      <c r="I3679" s="23">
        <v>1.0700000000000001E-2</v>
      </c>
      <c r="J3679" s="23">
        <v>1.29E-2</v>
      </c>
      <c r="K3679" s="23">
        <v>1.8200000000000001E-2</v>
      </c>
      <c r="L3679" s="23">
        <v>1.9E-2</v>
      </c>
    </row>
    <row r="3680" spans="1:12">
      <c r="A3680" s="4">
        <v>44439</v>
      </c>
      <c r="B3680" s="23">
        <v>5.9999999999999995E-4</v>
      </c>
      <c r="C3680" s="23">
        <v>4.0000000000000002E-4</v>
      </c>
      <c r="D3680" s="23">
        <v>5.9999999999999995E-4</v>
      </c>
      <c r="E3680" s="23">
        <v>7.000000000000001E-4</v>
      </c>
      <c r="F3680" s="23">
        <v>2E-3</v>
      </c>
      <c r="G3680" s="23">
        <v>4.0000000000000001E-3</v>
      </c>
      <c r="H3680" s="23">
        <v>7.7000000000000002E-3</v>
      </c>
      <c r="I3680" s="23">
        <v>1.0800000000000001E-2</v>
      </c>
      <c r="J3680" s="23">
        <v>1.3000000000000001E-2</v>
      </c>
      <c r="K3680" s="23">
        <v>1.8500000000000003E-2</v>
      </c>
      <c r="L3680" s="23">
        <v>1.9199999999999998E-2</v>
      </c>
    </row>
    <row r="3681" spans="1:12">
      <c r="A3681" s="4">
        <v>44440</v>
      </c>
      <c r="B3681" s="23">
        <v>8.0000000000000004E-4</v>
      </c>
      <c r="C3681" s="23">
        <v>5.0000000000000001E-4</v>
      </c>
      <c r="D3681" s="23">
        <v>5.9999999999999995E-4</v>
      </c>
      <c r="E3681" s="23">
        <v>7.000000000000001E-4</v>
      </c>
      <c r="F3681" s="23">
        <v>2E-3</v>
      </c>
      <c r="G3681" s="23">
        <v>4.1999999999999997E-3</v>
      </c>
      <c r="H3681" s="23">
        <v>7.8000000000000005E-3</v>
      </c>
      <c r="I3681" s="23">
        <v>1.0800000000000001E-2</v>
      </c>
      <c r="J3681" s="23">
        <v>1.3100000000000001E-2</v>
      </c>
      <c r="K3681" s="23">
        <v>1.84E-2</v>
      </c>
      <c r="L3681" s="23">
        <v>1.9199999999999998E-2</v>
      </c>
    </row>
    <row r="3682" spans="1:12">
      <c r="A3682" s="4">
        <v>44441</v>
      </c>
      <c r="B3682" s="23">
        <v>8.0000000000000004E-4</v>
      </c>
      <c r="C3682" s="23">
        <v>5.0000000000000001E-4</v>
      </c>
      <c r="D3682" s="23">
        <v>5.9999999999999995E-4</v>
      </c>
      <c r="E3682" s="23">
        <v>7.000000000000001E-4</v>
      </c>
      <c r="F3682" s="23">
        <v>2E-3</v>
      </c>
      <c r="G3682" s="23">
        <v>4.1999999999999997E-3</v>
      </c>
      <c r="H3682" s="23">
        <v>7.8000000000000005E-3</v>
      </c>
      <c r="I3682" s="23">
        <v>1.0700000000000001E-2</v>
      </c>
      <c r="J3682" s="23">
        <v>1.29E-2</v>
      </c>
      <c r="K3682" s="23">
        <v>1.83E-2</v>
      </c>
      <c r="L3682" s="23">
        <v>1.9E-2</v>
      </c>
    </row>
    <row r="3683" spans="1:12">
      <c r="A3683" s="4">
        <v>44442</v>
      </c>
      <c r="B3683" s="23">
        <v>8.0000000000000004E-4</v>
      </c>
      <c r="C3683" s="23">
        <v>5.0000000000000001E-4</v>
      </c>
      <c r="D3683" s="23">
        <v>5.0000000000000001E-4</v>
      </c>
      <c r="E3683" s="23">
        <v>8.0000000000000004E-4</v>
      </c>
      <c r="F3683" s="23">
        <v>2.0999999999999999E-3</v>
      </c>
      <c r="G3683" s="23">
        <v>4.1999999999999997E-3</v>
      </c>
      <c r="H3683" s="23">
        <v>7.8000000000000005E-3</v>
      </c>
      <c r="I3683" s="23">
        <v>1.09E-2</v>
      </c>
      <c r="J3683" s="23">
        <v>1.3300000000000001E-2</v>
      </c>
      <c r="K3683" s="23">
        <v>1.8700000000000001E-2</v>
      </c>
      <c r="L3683" s="23">
        <v>1.9400000000000001E-2</v>
      </c>
    </row>
    <row r="3684" spans="1:12">
      <c r="A3684" s="4">
        <v>44446</v>
      </c>
      <c r="B3684" s="23">
        <v>8.0000000000000004E-4</v>
      </c>
      <c r="C3684" s="23">
        <v>5.0000000000000001E-4</v>
      </c>
      <c r="D3684" s="23">
        <v>5.9999999999999995E-4</v>
      </c>
      <c r="E3684" s="23">
        <v>8.0000000000000004E-4</v>
      </c>
      <c r="F3684" s="23">
        <v>2.2000000000000001E-3</v>
      </c>
      <c r="G3684" s="23">
        <v>4.5000000000000005E-3</v>
      </c>
      <c r="H3684" s="23">
        <v>8.199999999999999E-3</v>
      </c>
      <c r="I3684" s="23">
        <v>1.1399999999999999E-2</v>
      </c>
      <c r="J3684" s="23">
        <v>1.38E-2</v>
      </c>
      <c r="K3684" s="23">
        <v>1.9099999999999999E-2</v>
      </c>
      <c r="L3684" s="23">
        <v>1.9900000000000001E-2</v>
      </c>
    </row>
    <row r="3685" spans="1:12">
      <c r="A3685" s="4">
        <v>44447</v>
      </c>
      <c r="B3685" s="23">
        <v>8.0000000000000004E-4</v>
      </c>
      <c r="C3685" s="23">
        <v>5.0000000000000001E-4</v>
      </c>
      <c r="D3685" s="23">
        <v>5.9999999999999995E-4</v>
      </c>
      <c r="E3685" s="23">
        <v>8.0000000000000004E-4</v>
      </c>
      <c r="F3685" s="23">
        <v>2.2000000000000001E-3</v>
      </c>
      <c r="G3685" s="23">
        <v>4.3E-3</v>
      </c>
      <c r="H3685" s="23">
        <v>8.1000000000000013E-3</v>
      </c>
      <c r="I3685" s="23">
        <v>1.11E-2</v>
      </c>
      <c r="J3685" s="23">
        <v>1.3500000000000002E-2</v>
      </c>
      <c r="K3685" s="23">
        <v>1.8799999999999997E-2</v>
      </c>
      <c r="L3685" s="23">
        <v>1.95E-2</v>
      </c>
    </row>
    <row r="3686" spans="1:12">
      <c r="A3686" s="4">
        <v>44448</v>
      </c>
      <c r="B3686" s="23">
        <v>8.0000000000000004E-4</v>
      </c>
      <c r="C3686" s="23">
        <v>4.0000000000000002E-4</v>
      </c>
      <c r="D3686" s="23">
        <v>5.0000000000000001E-4</v>
      </c>
      <c r="E3686" s="23">
        <v>7.000000000000001E-4</v>
      </c>
      <c r="F3686" s="23">
        <v>2.3E-3</v>
      </c>
      <c r="G3686" s="23">
        <v>4.3E-3</v>
      </c>
      <c r="H3686" s="23">
        <v>7.9000000000000008E-3</v>
      </c>
      <c r="I3686" s="23">
        <v>1.0800000000000001E-2</v>
      </c>
      <c r="J3686" s="23">
        <v>1.3000000000000001E-2</v>
      </c>
      <c r="K3686" s="23">
        <v>1.83E-2</v>
      </c>
      <c r="L3686" s="23">
        <v>1.9E-2</v>
      </c>
    </row>
    <row r="3687" spans="1:12">
      <c r="A3687" s="4">
        <v>44449</v>
      </c>
      <c r="B3687" s="23">
        <v>8.0000000000000004E-4</v>
      </c>
      <c r="C3687" s="23">
        <v>5.0000000000000001E-4</v>
      </c>
      <c r="D3687" s="23">
        <v>5.9999999999999995E-4</v>
      </c>
      <c r="E3687" s="23">
        <v>8.0000000000000004E-4</v>
      </c>
      <c r="F3687" s="23">
        <v>2.3E-3</v>
      </c>
      <c r="G3687" s="23">
        <v>4.5000000000000005E-3</v>
      </c>
      <c r="H3687" s="23">
        <v>8.199999999999999E-3</v>
      </c>
      <c r="I3687" s="23">
        <v>1.1200000000000002E-2</v>
      </c>
      <c r="J3687" s="23">
        <v>1.3500000000000002E-2</v>
      </c>
      <c r="K3687" s="23">
        <v>1.8600000000000002E-2</v>
      </c>
      <c r="L3687" s="23">
        <v>1.9400000000000001E-2</v>
      </c>
    </row>
    <row r="3688" spans="1:12">
      <c r="A3688" s="4">
        <v>44452</v>
      </c>
      <c r="B3688" s="23">
        <v>8.0000000000000004E-4</v>
      </c>
      <c r="C3688" s="23">
        <v>5.9999999999999995E-4</v>
      </c>
      <c r="D3688" s="23">
        <v>5.9999999999999995E-4</v>
      </c>
      <c r="E3688" s="23">
        <v>7.000000000000001E-4</v>
      </c>
      <c r="F3688" s="23">
        <v>2.0999999999999999E-3</v>
      </c>
      <c r="G3688" s="23">
        <v>4.4000000000000003E-3</v>
      </c>
      <c r="H3688" s="23">
        <v>8.1000000000000013E-3</v>
      </c>
      <c r="I3688" s="23">
        <v>1.11E-2</v>
      </c>
      <c r="J3688" s="23">
        <v>1.3300000000000001E-2</v>
      </c>
      <c r="K3688" s="23">
        <v>1.83E-2</v>
      </c>
      <c r="L3688" s="23">
        <v>1.9099999999999999E-2</v>
      </c>
    </row>
    <row r="3689" spans="1:12">
      <c r="A3689" s="4">
        <v>44453</v>
      </c>
      <c r="B3689" s="23">
        <v>8.0000000000000004E-4</v>
      </c>
      <c r="C3689" s="23">
        <v>4.0000000000000002E-4</v>
      </c>
      <c r="D3689" s="23">
        <v>5.0000000000000001E-4</v>
      </c>
      <c r="E3689" s="23">
        <v>7.000000000000001E-4</v>
      </c>
      <c r="F3689" s="23">
        <v>2.0999999999999999E-3</v>
      </c>
      <c r="G3689" s="23">
        <v>4.3E-3</v>
      </c>
      <c r="H3689" s="23">
        <v>7.9000000000000008E-3</v>
      </c>
      <c r="I3689" s="23">
        <v>1.0700000000000001E-2</v>
      </c>
      <c r="J3689" s="23">
        <v>1.2800000000000001E-2</v>
      </c>
      <c r="K3689" s="23">
        <v>1.78E-2</v>
      </c>
      <c r="L3689" s="23">
        <v>1.8500000000000003E-2</v>
      </c>
    </row>
    <row r="3690" spans="1:12">
      <c r="A3690" s="4">
        <v>44454</v>
      </c>
      <c r="B3690" s="23">
        <v>8.0000000000000004E-4</v>
      </c>
      <c r="C3690" s="23">
        <v>4.0000000000000002E-4</v>
      </c>
      <c r="D3690" s="23">
        <v>5.0000000000000001E-4</v>
      </c>
      <c r="E3690" s="23">
        <v>7.000000000000001E-4</v>
      </c>
      <c r="F3690" s="23">
        <v>2.0999999999999999E-3</v>
      </c>
      <c r="G3690" s="23">
        <v>4.3E-3</v>
      </c>
      <c r="H3690" s="23">
        <v>8.1000000000000013E-3</v>
      </c>
      <c r="I3690" s="23">
        <v>1.1000000000000001E-2</v>
      </c>
      <c r="J3690" s="23">
        <v>1.3100000000000001E-2</v>
      </c>
      <c r="K3690" s="23">
        <v>1.8000000000000002E-2</v>
      </c>
      <c r="L3690" s="23">
        <v>1.8700000000000001E-2</v>
      </c>
    </row>
    <row r="3691" spans="1:12">
      <c r="A3691" s="4">
        <v>44455</v>
      </c>
      <c r="B3691" s="23">
        <v>8.0000000000000004E-4</v>
      </c>
      <c r="C3691" s="23">
        <v>4.0000000000000002E-4</v>
      </c>
      <c r="D3691" s="23">
        <v>5.0000000000000001E-4</v>
      </c>
      <c r="E3691" s="23">
        <v>7.000000000000001E-4</v>
      </c>
      <c r="F3691" s="23">
        <v>2.3E-3</v>
      </c>
      <c r="G3691" s="23">
        <v>4.5999999999999999E-3</v>
      </c>
      <c r="H3691" s="23">
        <v>8.3999999999999995E-3</v>
      </c>
      <c r="I3691" s="23">
        <v>1.1299999999999999E-2</v>
      </c>
      <c r="J3691" s="23">
        <v>1.34E-2</v>
      </c>
      <c r="K3691" s="23">
        <v>1.83E-2</v>
      </c>
      <c r="L3691" s="23">
        <v>1.8799999999999997E-2</v>
      </c>
    </row>
  </sheetData>
  <hyperlinks>
    <hyperlink ref="A1" r:id="rId1" xr:uid="{9CDC5ABF-595F-46B7-A6E4-53AECBD981E5}"/>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6A5A7-54B1-447B-BD5F-3FCA32E92D73}">
  <sheetPr>
    <pageSetUpPr fitToPage="1"/>
  </sheetPr>
  <dimension ref="A1:AI64"/>
  <sheetViews>
    <sheetView showGridLines="0" topLeftCell="AD1" workbookViewId="0">
      <selection activeCell="AE2" sqref="AE2"/>
    </sheetView>
  </sheetViews>
  <sheetFormatPr defaultRowHeight="12.75"/>
  <cols>
    <col min="2" max="2" width="10.5703125" customWidth="1"/>
    <col min="3" max="3" width="11.42578125" customWidth="1"/>
    <col min="4" max="4" width="2.5703125" customWidth="1"/>
    <col min="5" max="5" width="10.5703125" customWidth="1"/>
    <col min="6" max="6" width="12.42578125" customWidth="1"/>
    <col min="7" max="7" width="10.5703125" customWidth="1"/>
    <col min="8" max="8" width="11.42578125" customWidth="1"/>
    <col min="9" max="9" width="2.5703125" customWidth="1"/>
    <col min="12" max="12" width="11.42578125" customWidth="1"/>
    <col min="13" max="13" width="2.5703125" customWidth="1"/>
    <col min="14" max="14" width="11.42578125" customWidth="1"/>
    <col min="15" max="15" width="17.5703125" customWidth="1"/>
    <col min="16" max="16" width="11.42578125" customWidth="1"/>
    <col min="17" max="17" width="2.5703125" customWidth="1"/>
    <col min="18" max="18" width="11.42578125" customWidth="1"/>
    <col min="19" max="19" width="15.5703125" customWidth="1"/>
    <col min="20" max="20" width="11.42578125" customWidth="1"/>
    <col min="21" max="21" width="2.5703125" customWidth="1"/>
    <col min="22" max="22" width="12.5703125" customWidth="1"/>
    <col min="24" max="24" width="11.42578125" customWidth="1"/>
    <col min="25" max="25" width="2.5703125" customWidth="1"/>
    <col min="26" max="26" width="13.42578125" customWidth="1"/>
    <col min="28" max="28" width="11.42578125" customWidth="1"/>
  </cols>
  <sheetData>
    <row r="1" spans="1:30">
      <c r="A1" t="s">
        <v>14</v>
      </c>
      <c r="V1" t="s">
        <v>14</v>
      </c>
      <c r="Z1" s="95" t="s">
        <v>14</v>
      </c>
      <c r="AA1" s="95"/>
    </row>
    <row r="2" spans="1:30">
      <c r="A2" t="s">
        <v>15</v>
      </c>
      <c r="V2" t="s">
        <v>15</v>
      </c>
      <c r="Z2" s="95" t="s">
        <v>15</v>
      </c>
      <c r="AA2" s="95"/>
    </row>
    <row r="3" spans="1:30">
      <c r="A3" t="s">
        <v>285</v>
      </c>
      <c r="V3" t="s">
        <v>285</v>
      </c>
      <c r="Z3" s="95" t="s">
        <v>285</v>
      </c>
      <c r="AA3" s="95"/>
    </row>
    <row r="4" spans="1:30">
      <c r="A4" t="s">
        <v>286</v>
      </c>
      <c r="V4" t="s">
        <v>286</v>
      </c>
      <c r="Z4" s="95" t="s">
        <v>286</v>
      </c>
      <c r="AA4" s="95"/>
    </row>
    <row r="5" spans="1:30">
      <c r="A5" t="s">
        <v>18</v>
      </c>
      <c r="V5" t="s">
        <v>18</v>
      </c>
      <c r="Z5" s="95" t="s">
        <v>18</v>
      </c>
      <c r="AA5" s="95"/>
    </row>
    <row r="6" spans="1:30">
      <c r="A6" t="s">
        <v>19</v>
      </c>
      <c r="V6" t="s">
        <v>19</v>
      </c>
      <c r="Z6" s="95" t="s">
        <v>19</v>
      </c>
      <c r="AA6" s="95"/>
    </row>
    <row r="8" spans="1:30">
      <c r="A8" t="s">
        <v>287</v>
      </c>
      <c r="B8" t="s">
        <v>288</v>
      </c>
      <c r="C8" s="12" t="s">
        <v>78</v>
      </c>
      <c r="D8" s="12"/>
      <c r="H8" s="12" t="s">
        <v>78</v>
      </c>
      <c r="L8" s="12" t="s">
        <v>78</v>
      </c>
      <c r="P8" s="12" t="s">
        <v>78</v>
      </c>
      <c r="T8" s="12" t="s">
        <v>78</v>
      </c>
      <c r="V8" t="s">
        <v>296</v>
      </c>
      <c r="W8" s="12" t="s">
        <v>297</v>
      </c>
      <c r="X8" s="12" t="s">
        <v>78</v>
      </c>
      <c r="Z8" s="95" t="s">
        <v>299</v>
      </c>
      <c r="AA8" s="95" t="s">
        <v>300</v>
      </c>
      <c r="AB8" s="12" t="s">
        <v>78</v>
      </c>
      <c r="AD8" s="12" t="s">
        <v>78</v>
      </c>
    </row>
    <row r="9" spans="1:30">
      <c r="B9" s="12" t="s">
        <v>287</v>
      </c>
    </row>
    <row r="10" spans="1:30">
      <c r="A10" t="s">
        <v>289</v>
      </c>
      <c r="V10" t="s">
        <v>289</v>
      </c>
      <c r="Z10" s="95" t="s">
        <v>289</v>
      </c>
      <c r="AA10" s="95"/>
    </row>
    <row r="11" spans="1:30" s="27" customFormat="1" ht="38.25">
      <c r="A11" s="27" t="s">
        <v>22</v>
      </c>
      <c r="B11" s="27" t="s">
        <v>292</v>
      </c>
      <c r="C11" s="27" t="s">
        <v>302</v>
      </c>
      <c r="E11" s="27" t="s">
        <v>81</v>
      </c>
      <c r="F11" s="27" t="s">
        <v>290</v>
      </c>
      <c r="G11" s="27" t="s">
        <v>291</v>
      </c>
      <c r="H11" s="27" t="s">
        <v>302</v>
      </c>
      <c r="K11" s="27" t="s">
        <v>293</v>
      </c>
      <c r="L11" s="27" t="s">
        <v>302</v>
      </c>
      <c r="O11" s="27" t="s">
        <v>294</v>
      </c>
      <c r="P11" s="27" t="s">
        <v>302</v>
      </c>
      <c r="S11" s="27" t="s">
        <v>295</v>
      </c>
      <c r="T11" s="27" t="s">
        <v>302</v>
      </c>
      <c r="V11" t="s">
        <v>22</v>
      </c>
      <c r="W11" s="1" t="s">
        <v>298</v>
      </c>
      <c r="X11" s="27" t="s">
        <v>302</v>
      </c>
      <c r="Z11" s="95" t="s">
        <v>22</v>
      </c>
      <c r="AA11" s="1" t="s">
        <v>301</v>
      </c>
      <c r="AB11" s="27" t="s">
        <v>302</v>
      </c>
    </row>
    <row r="12" spans="1:30" ht="18.600000000000001" customHeight="1">
      <c r="A12" t="s">
        <v>164</v>
      </c>
      <c r="B12" s="23">
        <v>6.0000000000000001E-3</v>
      </c>
      <c r="C12" s="103">
        <v>0</v>
      </c>
      <c r="D12" s="103"/>
      <c r="E12" s="9">
        <v>38807</v>
      </c>
      <c r="F12" s="8">
        <v>1967.38</v>
      </c>
      <c r="G12" s="28">
        <v>4.2077608398572108E-2</v>
      </c>
      <c r="H12" s="103">
        <v>0</v>
      </c>
      <c r="I12" s="28"/>
      <c r="J12" t="s">
        <v>164</v>
      </c>
      <c r="K12" s="26">
        <v>0.12042419354838714</v>
      </c>
      <c r="L12" s="103">
        <v>0</v>
      </c>
      <c r="N12" s="4">
        <v>38807</v>
      </c>
      <c r="O12" s="23">
        <v>0.05</v>
      </c>
      <c r="P12" s="103">
        <v>0</v>
      </c>
      <c r="R12" s="4">
        <v>38807</v>
      </c>
      <c r="S12" s="23">
        <v>4.8600000000000004E-2</v>
      </c>
      <c r="T12" s="103">
        <v>0</v>
      </c>
      <c r="V12" t="s">
        <v>164</v>
      </c>
      <c r="W12" s="26">
        <v>2.1000000000000001E-2</v>
      </c>
      <c r="X12" s="103">
        <v>0</v>
      </c>
      <c r="Z12" t="s">
        <v>164</v>
      </c>
      <c r="AA12" s="96">
        <v>0.05</v>
      </c>
      <c r="AB12" s="103">
        <v>0</v>
      </c>
    </row>
    <row r="13" spans="1:30" ht="18.600000000000001" customHeight="1">
      <c r="A13" t="s">
        <v>165</v>
      </c>
      <c r="B13" s="23">
        <v>9.0000000000000011E-3</v>
      </c>
      <c r="C13" s="103">
        <v>0</v>
      </c>
      <c r="D13" s="103"/>
      <c r="E13" s="9">
        <v>38898</v>
      </c>
      <c r="F13" s="8">
        <v>1939.03</v>
      </c>
      <c r="G13" s="28">
        <v>-1.4410027549329629E-2</v>
      </c>
      <c r="H13" s="103">
        <v>0</v>
      </c>
      <c r="I13" s="28"/>
      <c r="J13" t="s">
        <v>165</v>
      </c>
      <c r="K13" s="26">
        <v>0.1452873015873016</v>
      </c>
      <c r="L13" s="103">
        <v>0</v>
      </c>
      <c r="N13" s="4">
        <v>38898</v>
      </c>
      <c r="O13" s="23">
        <v>5.0499999999999996E-2</v>
      </c>
      <c r="P13" s="103">
        <v>0</v>
      </c>
      <c r="R13" s="4">
        <v>38898</v>
      </c>
      <c r="S13" s="23">
        <v>5.1500000000000004E-2</v>
      </c>
      <c r="T13" s="103">
        <v>0</v>
      </c>
      <c r="V13" t="s">
        <v>165</v>
      </c>
      <c r="W13" s="26">
        <v>2.3E-2</v>
      </c>
      <c r="X13" s="103">
        <v>0</v>
      </c>
      <c r="Z13" t="s">
        <v>165</v>
      </c>
      <c r="AA13" s="96">
        <v>4.5666666666666661E-2</v>
      </c>
      <c r="AB13" s="103">
        <v>0</v>
      </c>
    </row>
    <row r="14" spans="1:30" ht="18.600000000000001" customHeight="1">
      <c r="A14" t="s">
        <v>166</v>
      </c>
      <c r="B14" s="23">
        <v>6.0000000000000001E-3</v>
      </c>
      <c r="C14" s="103">
        <v>0</v>
      </c>
      <c r="D14" s="103"/>
      <c r="E14" s="9">
        <v>38989</v>
      </c>
      <c r="F14" s="8">
        <v>2048.89</v>
      </c>
      <c r="G14" s="28">
        <v>5.6657194576669623E-2</v>
      </c>
      <c r="H14" s="103">
        <v>0</v>
      </c>
      <c r="I14" s="28"/>
      <c r="J14" t="s">
        <v>166</v>
      </c>
      <c r="K14" s="26">
        <v>0.13607936507936505</v>
      </c>
      <c r="L14" s="103">
        <v>0</v>
      </c>
      <c r="N14" s="4">
        <v>38990</v>
      </c>
      <c r="O14" s="23">
        <v>5.3399999999999996E-2</v>
      </c>
      <c r="P14" s="103">
        <v>0</v>
      </c>
      <c r="R14" s="4">
        <v>38989</v>
      </c>
      <c r="S14" s="23">
        <v>4.6399999999999997E-2</v>
      </c>
      <c r="T14" s="103">
        <v>0</v>
      </c>
      <c r="V14" t="s">
        <v>166</v>
      </c>
      <c r="W14" s="26">
        <v>2.5000000000000001E-2</v>
      </c>
      <c r="X14" s="103">
        <v>0</v>
      </c>
      <c r="Z14" t="s">
        <v>166</v>
      </c>
      <c r="AA14" s="96">
        <v>4.6666666666666669E-2</v>
      </c>
      <c r="AB14" s="103">
        <v>0</v>
      </c>
    </row>
    <row r="15" spans="1:30" ht="18.600000000000001" customHeight="1">
      <c r="A15" t="s">
        <v>216</v>
      </c>
      <c r="B15" s="23">
        <v>3.5000000000000003E-2</v>
      </c>
      <c r="C15" s="103">
        <v>0</v>
      </c>
      <c r="D15" s="103"/>
      <c r="E15" s="9">
        <v>39080</v>
      </c>
      <c r="F15" s="8">
        <v>2186.13</v>
      </c>
      <c r="G15" s="28">
        <v>6.6982610096198547E-2</v>
      </c>
      <c r="H15" s="103">
        <v>0</v>
      </c>
      <c r="I15" s="28"/>
      <c r="J15" t="s">
        <v>216</v>
      </c>
      <c r="K15" s="26">
        <v>0.11034920634920635</v>
      </c>
      <c r="L15" s="103">
        <v>0</v>
      </c>
      <c r="N15" s="4">
        <v>39082</v>
      </c>
      <c r="O15" s="23">
        <v>5.1699999999999996E-2</v>
      </c>
      <c r="P15" s="103">
        <v>0</v>
      </c>
      <c r="R15" s="4">
        <v>39080</v>
      </c>
      <c r="S15" s="23">
        <v>4.7100000000000003E-2</v>
      </c>
      <c r="T15" s="103">
        <v>0</v>
      </c>
      <c r="V15" t="s">
        <v>216</v>
      </c>
      <c r="W15" s="26">
        <v>2.3E-2</v>
      </c>
      <c r="X15" s="103">
        <v>0</v>
      </c>
      <c r="Z15" t="s">
        <v>216</v>
      </c>
      <c r="AA15" s="96">
        <v>4.2333333333333334E-2</v>
      </c>
      <c r="AB15" s="103">
        <v>0</v>
      </c>
    </row>
    <row r="16" spans="1:30" ht="18.600000000000001" customHeight="1">
      <c r="A16" t="s">
        <v>215</v>
      </c>
      <c r="B16" s="23">
        <v>9.0000000000000011E-3</v>
      </c>
      <c r="C16" s="103">
        <v>0</v>
      </c>
      <c r="D16" s="103"/>
      <c r="E16" s="9">
        <v>39171</v>
      </c>
      <c r="F16" s="8">
        <v>2200.12</v>
      </c>
      <c r="G16" s="28">
        <v>6.3994364470547627E-3</v>
      </c>
      <c r="H16" s="103">
        <v>0</v>
      </c>
      <c r="I16" s="28"/>
      <c r="J16" t="s">
        <v>215</v>
      </c>
      <c r="K16" s="26">
        <v>0.12563606557377047</v>
      </c>
      <c r="L16" s="103">
        <v>0</v>
      </c>
      <c r="N16" s="4">
        <v>39172</v>
      </c>
      <c r="O16" s="23">
        <v>5.2999999999999999E-2</v>
      </c>
      <c r="P16" s="103">
        <v>0</v>
      </c>
      <c r="R16" s="4">
        <v>39171</v>
      </c>
      <c r="S16" s="23">
        <v>4.6500000000000007E-2</v>
      </c>
      <c r="T16" s="103">
        <v>0</v>
      </c>
      <c r="V16" t="s">
        <v>215</v>
      </c>
      <c r="W16" s="26">
        <v>2.4E-2</v>
      </c>
      <c r="X16" s="103">
        <v>0</v>
      </c>
      <c r="Z16" t="s">
        <v>215</v>
      </c>
      <c r="AA16" s="96">
        <v>4.8000000000000001E-2</v>
      </c>
      <c r="AB16" s="103">
        <v>0</v>
      </c>
    </row>
    <row r="17" spans="1:35" ht="18.600000000000001" customHeight="1">
      <c r="A17" t="s">
        <v>214</v>
      </c>
      <c r="B17" s="23">
        <v>2.3E-2</v>
      </c>
      <c r="C17" s="103">
        <v>0</v>
      </c>
      <c r="D17" s="103"/>
      <c r="E17" s="9">
        <v>39262</v>
      </c>
      <c r="F17" s="8">
        <v>2338.25</v>
      </c>
      <c r="G17" s="28">
        <v>6.2782939112412173E-2</v>
      </c>
      <c r="H17" s="103">
        <v>0</v>
      </c>
      <c r="I17" s="28"/>
      <c r="J17" t="s">
        <v>214</v>
      </c>
      <c r="K17" s="26">
        <v>0.13731904761904756</v>
      </c>
      <c r="L17" s="103">
        <v>0</v>
      </c>
      <c r="N17" s="4">
        <v>39263</v>
      </c>
      <c r="O17" s="23">
        <v>5.3099999999999994E-2</v>
      </c>
      <c r="P17" s="103">
        <v>0</v>
      </c>
      <c r="R17" s="4">
        <v>39262</v>
      </c>
      <c r="S17" s="23">
        <v>5.0300000000000004E-2</v>
      </c>
      <c r="T17" s="103">
        <v>0</v>
      </c>
      <c r="V17" t="s">
        <v>214</v>
      </c>
      <c r="W17" s="26">
        <v>2.1000000000000001E-2</v>
      </c>
      <c r="X17" s="103">
        <v>0</v>
      </c>
      <c r="Z17" t="s">
        <v>214</v>
      </c>
      <c r="AA17" s="96">
        <v>4.4333333333333336E-2</v>
      </c>
      <c r="AB17" s="103">
        <v>0</v>
      </c>
    </row>
    <row r="18" spans="1:35" ht="18.600000000000001" customHeight="1">
      <c r="A18" t="s">
        <v>213</v>
      </c>
      <c r="B18" s="23">
        <v>2.2000000000000002E-2</v>
      </c>
      <c r="C18" s="103">
        <v>0</v>
      </c>
      <c r="D18" s="103"/>
      <c r="E18" s="9">
        <v>39353</v>
      </c>
      <c r="F18" s="8">
        <v>2385.7199999999998</v>
      </c>
      <c r="G18" s="28">
        <v>2.0301507537688446E-2</v>
      </c>
      <c r="H18" s="103">
        <v>0</v>
      </c>
      <c r="I18" s="28"/>
      <c r="J18" t="s">
        <v>213</v>
      </c>
      <c r="K18" s="26">
        <v>0.21589206349206347</v>
      </c>
      <c r="L18" s="103">
        <v>0</v>
      </c>
      <c r="N18" s="4">
        <v>39355</v>
      </c>
      <c r="O18" s="23">
        <v>4.58E-2</v>
      </c>
      <c r="P18" s="103">
        <v>0</v>
      </c>
      <c r="R18" s="4">
        <v>39353</v>
      </c>
      <c r="S18" s="23">
        <v>4.5899999999999996E-2</v>
      </c>
      <c r="T18" s="103">
        <v>0</v>
      </c>
      <c r="V18" t="s">
        <v>213</v>
      </c>
      <c r="W18" s="26">
        <v>0.02</v>
      </c>
      <c r="X18" s="103">
        <v>0</v>
      </c>
      <c r="Z18" t="s">
        <v>213</v>
      </c>
      <c r="AA18" s="96">
        <v>4.6666666666666669E-2</v>
      </c>
      <c r="AB18" s="103">
        <v>0</v>
      </c>
    </row>
    <row r="19" spans="1:35" ht="18.600000000000001" customHeight="1">
      <c r="A19" t="s">
        <v>212</v>
      </c>
      <c r="B19" s="23">
        <v>2.5000000000000001E-2</v>
      </c>
      <c r="C19" s="103">
        <v>0</v>
      </c>
      <c r="D19" s="103"/>
      <c r="E19" s="9">
        <v>39447</v>
      </c>
      <c r="F19" s="8">
        <v>2306.23</v>
      </c>
      <c r="G19" s="28">
        <v>-3.3319081870462508E-2</v>
      </c>
      <c r="H19" s="103">
        <v>0</v>
      </c>
      <c r="I19" s="28"/>
      <c r="J19" t="s">
        <v>212</v>
      </c>
      <c r="K19" s="26">
        <v>0.2202984375</v>
      </c>
      <c r="L19" s="103">
        <v>0</v>
      </c>
      <c r="N19" s="4">
        <v>39447</v>
      </c>
      <c r="O19" s="23">
        <v>3.0600000000000002E-2</v>
      </c>
      <c r="P19" s="103">
        <v>0</v>
      </c>
      <c r="R19" s="4">
        <v>39447</v>
      </c>
      <c r="S19" s="23">
        <v>4.0399999999999998E-2</v>
      </c>
      <c r="T19" s="103">
        <v>0</v>
      </c>
      <c r="V19" t="s">
        <v>212</v>
      </c>
      <c r="W19" s="26">
        <v>2.3E-2</v>
      </c>
      <c r="X19" s="103">
        <v>0</v>
      </c>
      <c r="Z19" t="s">
        <v>212</v>
      </c>
      <c r="AA19" s="96">
        <v>4.5666666666666661E-2</v>
      </c>
      <c r="AB19" s="103">
        <v>0</v>
      </c>
    </row>
    <row r="20" spans="1:35" ht="18.600000000000001" customHeight="1">
      <c r="A20" s="97" t="s">
        <v>211</v>
      </c>
      <c r="B20" s="98">
        <v>-2.3E-2</v>
      </c>
      <c r="C20" s="104">
        <v>1</v>
      </c>
      <c r="D20" s="103"/>
      <c r="E20" s="9">
        <v>39538</v>
      </c>
      <c r="F20" s="8">
        <v>2088.42</v>
      </c>
      <c r="G20" s="99">
        <v>-9.4444179461718902E-2</v>
      </c>
      <c r="H20" s="104">
        <v>1</v>
      </c>
      <c r="I20" s="28"/>
      <c r="J20" s="97" t="s">
        <v>211</v>
      </c>
      <c r="K20" s="101">
        <v>0.26120163934426222</v>
      </c>
      <c r="L20" s="104">
        <v>1</v>
      </c>
      <c r="N20" s="100">
        <v>39538</v>
      </c>
      <c r="O20" s="98">
        <v>2.5099999999999997E-2</v>
      </c>
      <c r="P20" s="104">
        <v>1</v>
      </c>
      <c r="R20" s="100">
        <v>39538</v>
      </c>
      <c r="S20" s="98">
        <v>3.4500000000000003E-2</v>
      </c>
      <c r="T20" s="104">
        <v>1</v>
      </c>
      <c r="V20" s="97" t="s">
        <v>211</v>
      </c>
      <c r="W20" s="101">
        <v>2.1000000000000001E-2</v>
      </c>
      <c r="X20" s="104">
        <v>1</v>
      </c>
      <c r="Z20" s="97" t="s">
        <v>211</v>
      </c>
      <c r="AA20" s="102">
        <v>5.2666666666666667E-2</v>
      </c>
      <c r="AB20" s="104">
        <v>1</v>
      </c>
    </row>
    <row r="21" spans="1:35" ht="18.600000000000001" customHeight="1">
      <c r="A21" s="97" t="s">
        <v>210</v>
      </c>
      <c r="B21" s="98">
        <v>2.1000000000000001E-2</v>
      </c>
      <c r="C21" s="104">
        <v>1</v>
      </c>
      <c r="D21" s="103"/>
      <c r="E21" s="9">
        <v>39629</v>
      </c>
      <c r="F21" s="8">
        <v>2031.47</v>
      </c>
      <c r="G21" s="99">
        <v>-2.726941898660229E-2</v>
      </c>
      <c r="H21" s="104">
        <v>1</v>
      </c>
      <c r="I21" s="28"/>
      <c r="J21" s="97" t="s">
        <v>210</v>
      </c>
      <c r="K21" s="101">
        <v>0.222245</v>
      </c>
      <c r="L21" s="104">
        <v>1</v>
      </c>
      <c r="N21" s="100">
        <v>39629</v>
      </c>
      <c r="O21" s="98">
        <v>2.4700000000000003E-2</v>
      </c>
      <c r="P21" s="104">
        <v>1</v>
      </c>
      <c r="R21" s="100">
        <v>39629</v>
      </c>
      <c r="S21" s="98">
        <v>3.9900000000000005E-2</v>
      </c>
      <c r="T21" s="104">
        <v>1</v>
      </c>
      <c r="V21" s="97" t="s">
        <v>210</v>
      </c>
      <c r="W21" s="101">
        <v>2.2000000000000002E-2</v>
      </c>
      <c r="X21" s="104">
        <v>1</v>
      </c>
      <c r="Z21" s="97" t="s">
        <v>210</v>
      </c>
      <c r="AA21" s="102">
        <v>5.2333333333333336E-2</v>
      </c>
      <c r="AB21" s="104">
        <v>1</v>
      </c>
      <c r="AF21" s="106"/>
      <c r="AG21" s="105"/>
    </row>
    <row r="22" spans="1:35" ht="18.600000000000001" customHeight="1">
      <c r="A22" s="97" t="s">
        <v>209</v>
      </c>
      <c r="B22" s="98">
        <v>-2.1000000000000001E-2</v>
      </c>
      <c r="C22" s="104">
        <v>1</v>
      </c>
      <c r="D22" s="103"/>
      <c r="E22" s="9">
        <v>39721</v>
      </c>
      <c r="F22" s="8">
        <v>1861.44</v>
      </c>
      <c r="G22" s="99">
        <v>-8.3698011784569815E-2</v>
      </c>
      <c r="H22" s="104">
        <v>1</v>
      </c>
      <c r="I22" s="28"/>
      <c r="J22" s="97" t="s">
        <v>209</v>
      </c>
      <c r="K22" s="101">
        <v>0.25073281250000007</v>
      </c>
      <c r="L22" s="104">
        <v>1</v>
      </c>
      <c r="N22" s="100">
        <v>39721</v>
      </c>
      <c r="O22" s="98">
        <v>2.0299999999999999E-2</v>
      </c>
      <c r="P22" s="104">
        <v>1</v>
      </c>
      <c r="R22" s="100">
        <v>39721</v>
      </c>
      <c r="S22" s="98">
        <v>3.85E-2</v>
      </c>
      <c r="T22" s="104">
        <v>1</v>
      </c>
      <c r="V22" s="97" t="s">
        <v>209</v>
      </c>
      <c r="W22" s="101">
        <v>2.2000000000000002E-2</v>
      </c>
      <c r="X22" s="104">
        <v>1</v>
      </c>
      <c r="Z22" s="97" t="s">
        <v>209</v>
      </c>
      <c r="AA22" s="102">
        <v>6.0333333333333329E-2</v>
      </c>
      <c r="AB22" s="104">
        <v>1</v>
      </c>
      <c r="AF22" s="106"/>
      <c r="AG22" s="105"/>
    </row>
    <row r="23" spans="1:35" ht="18.600000000000001" customHeight="1">
      <c r="A23" s="97" t="s">
        <v>208</v>
      </c>
      <c r="B23" s="98">
        <v>-8.4000000000000005E-2</v>
      </c>
      <c r="C23" s="104">
        <v>1</v>
      </c>
      <c r="D23" s="103"/>
      <c r="E23" s="9">
        <v>39813</v>
      </c>
      <c r="F23" s="8">
        <v>1452.98</v>
      </c>
      <c r="G23" s="99">
        <v>-0.21943226749183431</v>
      </c>
      <c r="H23" s="104">
        <v>1</v>
      </c>
      <c r="I23" s="28"/>
      <c r="J23" s="97" t="s">
        <v>208</v>
      </c>
      <c r="K23" s="101">
        <v>0.58595937500000017</v>
      </c>
      <c r="L23" s="104">
        <v>1</v>
      </c>
      <c r="N23" s="100">
        <v>39813</v>
      </c>
      <c r="O23" s="98">
        <v>1.4000000000000002E-3</v>
      </c>
      <c r="P23" s="104">
        <v>1</v>
      </c>
      <c r="R23" s="100">
        <v>39813</v>
      </c>
      <c r="S23" s="98">
        <v>2.2499999999999999E-2</v>
      </c>
      <c r="T23" s="104">
        <v>1</v>
      </c>
      <c r="V23" s="97" t="s">
        <v>208</v>
      </c>
      <c r="W23" s="101">
        <v>1.6E-2</v>
      </c>
      <c r="X23" s="104">
        <v>1</v>
      </c>
      <c r="Z23" s="97" t="s">
        <v>208</v>
      </c>
      <c r="AA23" s="102">
        <v>6.5666666666666665E-2</v>
      </c>
      <c r="AB23" s="104">
        <v>1</v>
      </c>
      <c r="AH23" s="26"/>
      <c r="AI23" s="105"/>
    </row>
    <row r="24" spans="1:35" ht="18.600000000000001" customHeight="1">
      <c r="A24" s="97" t="s">
        <v>207</v>
      </c>
      <c r="B24" s="98">
        <v>-4.4000000000000004E-2</v>
      </c>
      <c r="C24" s="104">
        <v>1</v>
      </c>
      <c r="D24" s="103"/>
      <c r="E24" s="9">
        <v>39903</v>
      </c>
      <c r="F24" s="8">
        <v>1292.98</v>
      </c>
      <c r="G24" s="99">
        <v>-0.11011851505182457</v>
      </c>
      <c r="H24" s="104">
        <v>1</v>
      </c>
      <c r="I24" s="28"/>
      <c r="J24" s="97" t="s">
        <v>207</v>
      </c>
      <c r="K24" s="101">
        <v>0.44999999999999996</v>
      </c>
      <c r="L24" s="104">
        <v>1</v>
      </c>
      <c r="N24" s="100">
        <v>39903</v>
      </c>
      <c r="O24" s="98">
        <v>1.6000000000000001E-3</v>
      </c>
      <c r="P24" s="104">
        <v>1</v>
      </c>
      <c r="R24" s="100">
        <v>39903</v>
      </c>
      <c r="S24" s="98">
        <v>2.7099999999999999E-2</v>
      </c>
      <c r="T24" s="104">
        <v>1</v>
      </c>
      <c r="V24" s="97" t="s">
        <v>207</v>
      </c>
      <c r="W24" s="101">
        <v>1.1000000000000001E-2</v>
      </c>
      <c r="X24" s="104">
        <v>1</v>
      </c>
      <c r="Z24" s="97" t="s">
        <v>207</v>
      </c>
      <c r="AA24" s="102">
        <v>8.8000000000000009E-2</v>
      </c>
      <c r="AB24" s="104">
        <v>1</v>
      </c>
    </row>
    <row r="25" spans="1:35" ht="18.600000000000001" customHeight="1">
      <c r="A25" s="97" t="s">
        <v>206</v>
      </c>
      <c r="B25" s="98">
        <v>-6.0000000000000001E-3</v>
      </c>
      <c r="C25" s="104">
        <v>1</v>
      </c>
      <c r="D25" s="103"/>
      <c r="E25" s="9">
        <v>39994</v>
      </c>
      <c r="F25" s="8">
        <v>1498.94</v>
      </c>
      <c r="G25" s="99">
        <v>0.15929094030843483</v>
      </c>
      <c r="H25" s="104">
        <v>1</v>
      </c>
      <c r="I25" s="28"/>
      <c r="J25" s="97" t="s">
        <v>206</v>
      </c>
      <c r="K25" s="101">
        <v>0.33015714285714282</v>
      </c>
      <c r="L25" s="104">
        <v>1</v>
      </c>
      <c r="N25" s="100">
        <v>39994</v>
      </c>
      <c r="O25" s="98">
        <v>2.2000000000000001E-3</v>
      </c>
      <c r="P25" s="104">
        <v>1</v>
      </c>
      <c r="R25" s="100">
        <v>39994</v>
      </c>
      <c r="S25" s="98">
        <v>3.5299999999999998E-2</v>
      </c>
      <c r="T25" s="104">
        <v>1</v>
      </c>
      <c r="V25" s="97" t="s">
        <v>206</v>
      </c>
      <c r="W25" s="101">
        <v>1.1000000000000001E-2</v>
      </c>
      <c r="X25" s="104">
        <v>1</v>
      </c>
      <c r="Z25" s="97" t="s">
        <v>206</v>
      </c>
      <c r="AA25" s="102">
        <v>9.1333333333333322E-2</v>
      </c>
      <c r="AB25" s="104">
        <v>1</v>
      </c>
    </row>
    <row r="26" spans="1:35" ht="18.600000000000001" customHeight="1">
      <c r="A26" t="s">
        <v>205</v>
      </c>
      <c r="B26" s="23">
        <v>1.4999999999999999E-2</v>
      </c>
      <c r="C26" s="103">
        <v>0</v>
      </c>
      <c r="D26" s="103"/>
      <c r="E26" s="9">
        <v>40086</v>
      </c>
      <c r="F26" s="8">
        <v>1732.86</v>
      </c>
      <c r="G26" s="28">
        <v>0.15605694690914906</v>
      </c>
      <c r="H26" s="103">
        <v>0</v>
      </c>
      <c r="I26" s="28"/>
      <c r="J26" t="s">
        <v>205</v>
      </c>
      <c r="K26" s="26">
        <v>0.25486249999999999</v>
      </c>
      <c r="L26" s="103">
        <v>0</v>
      </c>
      <c r="N26" s="4">
        <v>40086</v>
      </c>
      <c r="O26" s="23">
        <v>7.000000000000001E-4</v>
      </c>
      <c r="P26" s="103">
        <v>0</v>
      </c>
      <c r="R26" s="4">
        <v>40086</v>
      </c>
      <c r="S26" s="23">
        <v>3.3099999999999997E-2</v>
      </c>
      <c r="T26" s="103">
        <v>0</v>
      </c>
      <c r="V26" t="s">
        <v>205</v>
      </c>
      <c r="W26" s="26">
        <v>9.0000000000000011E-3</v>
      </c>
      <c r="X26" s="103">
        <v>0</v>
      </c>
      <c r="Z26" t="s">
        <v>205</v>
      </c>
      <c r="AA26" s="96">
        <v>9.6000000000000002E-2</v>
      </c>
      <c r="AB26" s="103">
        <v>0</v>
      </c>
    </row>
    <row r="27" spans="1:35" ht="18.600000000000001" customHeight="1">
      <c r="A27" t="s">
        <v>204</v>
      </c>
      <c r="B27" s="23">
        <v>4.4999999999999998E-2</v>
      </c>
      <c r="C27" s="103">
        <v>0</v>
      </c>
      <c r="D27" s="23"/>
      <c r="E27" s="9">
        <v>40178</v>
      </c>
      <c r="F27" s="8">
        <v>1837.5</v>
      </c>
      <c r="G27" s="28">
        <v>6.0385720716041646E-2</v>
      </c>
      <c r="H27" s="103">
        <v>0</v>
      </c>
      <c r="I27" s="28"/>
      <c r="J27" t="s">
        <v>204</v>
      </c>
      <c r="K27" s="26">
        <v>0.23070156250000004</v>
      </c>
      <c r="L27" s="103">
        <v>0</v>
      </c>
      <c r="N27" s="4">
        <v>40178</v>
      </c>
      <c r="O27" s="23">
        <v>5.0000000000000001E-4</v>
      </c>
      <c r="P27" s="103">
        <v>0</v>
      </c>
      <c r="R27" s="4">
        <v>40178</v>
      </c>
      <c r="S27" s="23">
        <v>3.85E-2</v>
      </c>
      <c r="T27" s="103">
        <v>0</v>
      </c>
      <c r="V27" t="s">
        <v>204</v>
      </c>
      <c r="W27" s="26">
        <v>1.4999999999999999E-2</v>
      </c>
      <c r="X27" s="103">
        <v>0</v>
      </c>
      <c r="Z27" t="s">
        <v>204</v>
      </c>
      <c r="AA27" s="96">
        <v>9.5333333333333325E-2</v>
      </c>
      <c r="AB27" s="103">
        <v>0</v>
      </c>
    </row>
    <row r="28" spans="1:35" ht="18.600000000000001" customHeight="1">
      <c r="A28" t="s">
        <v>203</v>
      </c>
      <c r="B28" s="23">
        <v>1.4999999999999999E-2</v>
      </c>
      <c r="C28" s="103">
        <v>0</v>
      </c>
      <c r="D28" s="23"/>
      <c r="E28" s="9">
        <v>40268</v>
      </c>
      <c r="F28" s="8">
        <v>1936.48</v>
      </c>
      <c r="G28" s="28">
        <v>5.3866666666666729E-2</v>
      </c>
      <c r="H28" s="103">
        <v>0</v>
      </c>
      <c r="I28" s="28"/>
      <c r="J28" t="s">
        <v>203</v>
      </c>
      <c r="K28" s="26">
        <v>0.20149672131147539</v>
      </c>
      <c r="L28" s="103">
        <v>0</v>
      </c>
      <c r="N28" s="4">
        <v>40268</v>
      </c>
      <c r="O28" s="23">
        <v>8.9999999999999998E-4</v>
      </c>
      <c r="P28" s="103">
        <v>0</v>
      </c>
      <c r="R28" s="4">
        <v>40268</v>
      </c>
      <c r="S28" s="23">
        <v>3.8399999999999997E-2</v>
      </c>
      <c r="T28" s="103">
        <v>0</v>
      </c>
      <c r="V28" t="s">
        <v>203</v>
      </c>
      <c r="W28" s="26">
        <v>1.7000000000000001E-2</v>
      </c>
      <c r="X28" s="103">
        <v>0</v>
      </c>
      <c r="Z28" t="s">
        <v>203</v>
      </c>
      <c r="AA28" s="96">
        <v>0.10400000000000001</v>
      </c>
      <c r="AB28" s="103">
        <v>0</v>
      </c>
    </row>
    <row r="29" spans="1:35" ht="18.600000000000001" customHeight="1">
      <c r="A29" t="s">
        <v>202</v>
      </c>
      <c r="B29" s="23">
        <v>3.7000000000000005E-2</v>
      </c>
      <c r="C29" s="103">
        <v>0</v>
      </c>
      <c r="D29" s="23"/>
      <c r="E29" s="9">
        <v>40359</v>
      </c>
      <c r="F29" s="8">
        <v>1715.23</v>
      </c>
      <c r="G29" s="28">
        <v>-0.11425369743038916</v>
      </c>
      <c r="H29" s="103">
        <v>0</v>
      </c>
      <c r="I29" s="28"/>
      <c r="J29" t="s">
        <v>202</v>
      </c>
      <c r="K29" s="26">
        <v>0.26391428571428571</v>
      </c>
      <c r="L29" s="103">
        <v>0</v>
      </c>
      <c r="N29" s="4">
        <v>40359</v>
      </c>
      <c r="O29" s="23">
        <v>8.9999999999999998E-4</v>
      </c>
      <c r="P29" s="103">
        <v>0</v>
      </c>
      <c r="R29" s="4">
        <v>40359</v>
      </c>
      <c r="S29" s="23">
        <v>2.9700000000000001E-2</v>
      </c>
      <c r="T29" s="103">
        <v>0</v>
      </c>
      <c r="V29" t="s">
        <v>202</v>
      </c>
      <c r="W29" s="26">
        <v>1.4999999999999999E-2</v>
      </c>
      <c r="X29" s="103">
        <v>0</v>
      </c>
      <c r="Z29" t="s">
        <v>202</v>
      </c>
      <c r="AA29" s="96">
        <v>9.4666666666666663E-2</v>
      </c>
      <c r="AB29" s="103">
        <v>0</v>
      </c>
    </row>
    <row r="30" spans="1:35" ht="18.600000000000001" customHeight="1">
      <c r="A30" t="s">
        <v>201</v>
      </c>
      <c r="B30" s="23">
        <v>0.03</v>
      </c>
      <c r="C30" s="103">
        <v>0</v>
      </c>
      <c r="D30" s="23"/>
      <c r="E30" s="9">
        <v>40451</v>
      </c>
      <c r="F30" s="8">
        <v>1908.95</v>
      </c>
      <c r="G30" s="28">
        <v>0.11294112159885272</v>
      </c>
      <c r="H30" s="103">
        <v>0</v>
      </c>
      <c r="I30" s="28"/>
      <c r="J30" t="s">
        <v>201</v>
      </c>
      <c r="K30" s="26">
        <v>0.24283593749999999</v>
      </c>
      <c r="L30" s="103">
        <v>0</v>
      </c>
      <c r="N30" s="4">
        <v>40451</v>
      </c>
      <c r="O30" s="23">
        <v>1.5E-3</v>
      </c>
      <c r="P30" s="103">
        <v>0</v>
      </c>
      <c r="R30" s="4">
        <v>40451</v>
      </c>
      <c r="S30" s="23">
        <v>2.53E-2</v>
      </c>
      <c r="T30" s="103">
        <v>0</v>
      </c>
      <c r="V30" t="s">
        <v>201</v>
      </c>
      <c r="W30" s="26">
        <v>1.3000000000000001E-2</v>
      </c>
      <c r="X30" s="103">
        <v>0</v>
      </c>
      <c r="Z30" t="s">
        <v>201</v>
      </c>
      <c r="AA30" s="96">
        <v>9.4666666666666663E-2</v>
      </c>
      <c r="AB30" s="103">
        <v>0</v>
      </c>
    </row>
    <row r="31" spans="1:35" ht="18.600000000000001" customHeight="1">
      <c r="A31" t="s">
        <v>200</v>
      </c>
      <c r="B31" s="23">
        <v>0.02</v>
      </c>
      <c r="C31" s="103">
        <v>0</v>
      </c>
      <c r="D31" s="23"/>
      <c r="E31" s="9">
        <v>40543</v>
      </c>
      <c r="F31" s="8">
        <v>2114.29</v>
      </c>
      <c r="G31" s="28">
        <v>0.10756698708714207</v>
      </c>
      <c r="H31" s="103">
        <v>0</v>
      </c>
      <c r="I31" s="28"/>
      <c r="J31" t="s">
        <v>200</v>
      </c>
      <c r="K31" s="26">
        <v>0.19318437500000002</v>
      </c>
      <c r="L31" s="103">
        <v>0</v>
      </c>
      <c r="N31" s="4">
        <v>40543</v>
      </c>
      <c r="O31" s="23">
        <v>1.2999999999999999E-3</v>
      </c>
      <c r="P31" s="103">
        <v>0</v>
      </c>
      <c r="R31" s="4">
        <v>40543</v>
      </c>
      <c r="S31" s="23">
        <v>3.3000000000000002E-2</v>
      </c>
      <c r="T31" s="103">
        <v>0</v>
      </c>
      <c r="V31" t="s">
        <v>200</v>
      </c>
      <c r="W31" s="26">
        <v>9.0000000000000011E-3</v>
      </c>
      <c r="X31" s="103">
        <v>0</v>
      </c>
      <c r="Z31" t="s">
        <v>200</v>
      </c>
      <c r="AA31" s="96">
        <v>9.1333333333333322E-2</v>
      </c>
      <c r="AB31" s="103">
        <v>0</v>
      </c>
    </row>
    <row r="32" spans="1:35" ht="18.600000000000001" customHeight="1">
      <c r="A32" t="s">
        <v>199</v>
      </c>
      <c r="B32" s="23">
        <v>-0.01</v>
      </c>
      <c r="C32" s="103">
        <v>0</v>
      </c>
      <c r="D32" s="23"/>
      <c r="E32" s="9">
        <v>40633</v>
      </c>
      <c r="F32" s="8">
        <v>2239.44</v>
      </c>
      <c r="G32" s="28">
        <v>5.9192447582876673E-2</v>
      </c>
      <c r="H32" s="103">
        <v>0</v>
      </c>
      <c r="I32" s="28"/>
      <c r="J32" t="s">
        <v>199</v>
      </c>
      <c r="K32" s="26">
        <v>0.18614838709677428</v>
      </c>
      <c r="L32" s="103">
        <v>0</v>
      </c>
      <c r="N32" s="4">
        <v>40633</v>
      </c>
      <c r="O32" s="23">
        <v>1E-3</v>
      </c>
      <c r="P32" s="103">
        <v>0</v>
      </c>
      <c r="R32" s="4">
        <v>40633</v>
      </c>
      <c r="S32" s="23">
        <v>3.4700000000000002E-2</v>
      </c>
      <c r="T32" s="103">
        <v>0</v>
      </c>
      <c r="V32" t="s">
        <v>199</v>
      </c>
      <c r="W32" s="26">
        <v>1.1000000000000001E-2</v>
      </c>
      <c r="X32" s="103">
        <v>0</v>
      </c>
      <c r="Z32" t="s">
        <v>199</v>
      </c>
      <c r="AA32" s="96">
        <v>9.5000000000000001E-2</v>
      </c>
      <c r="AB32" s="103">
        <v>0</v>
      </c>
    </row>
    <row r="33" spans="1:28" ht="18.600000000000001" customHeight="1">
      <c r="A33" t="s">
        <v>198</v>
      </c>
      <c r="B33" s="23">
        <v>2.8999999999999998E-2</v>
      </c>
      <c r="C33" s="103">
        <v>0</v>
      </c>
      <c r="D33" s="23"/>
      <c r="E33" s="9">
        <v>40724</v>
      </c>
      <c r="F33" s="8">
        <v>2241.66</v>
      </c>
      <c r="G33" s="28">
        <v>9.9131925838591428E-4</v>
      </c>
      <c r="H33" s="103">
        <v>0</v>
      </c>
      <c r="I33" s="28"/>
      <c r="J33" t="s">
        <v>198</v>
      </c>
      <c r="K33" s="26">
        <v>0.17482380952380955</v>
      </c>
      <c r="L33" s="103">
        <v>0</v>
      </c>
      <c r="N33" s="4">
        <v>40724</v>
      </c>
      <c r="O33" s="23">
        <v>7.000000000000001E-4</v>
      </c>
      <c r="P33" s="103">
        <v>0</v>
      </c>
      <c r="R33" s="4">
        <v>40724</v>
      </c>
      <c r="S33" s="23">
        <v>3.1800000000000002E-2</v>
      </c>
      <c r="T33" s="103">
        <v>0</v>
      </c>
      <c r="V33" t="s">
        <v>198</v>
      </c>
      <c r="W33" s="26">
        <v>1.4999999999999999E-2</v>
      </c>
      <c r="X33" s="103">
        <v>0</v>
      </c>
      <c r="Z33" t="s">
        <v>198</v>
      </c>
      <c r="AA33" s="96">
        <v>8.900000000000001E-2</v>
      </c>
      <c r="AB33" s="103">
        <v>0</v>
      </c>
    </row>
    <row r="34" spans="1:28" ht="18.600000000000001" customHeight="1">
      <c r="A34" t="s">
        <v>197</v>
      </c>
      <c r="B34" s="23">
        <v>-1E-3</v>
      </c>
      <c r="C34" s="103">
        <v>0</v>
      </c>
      <c r="D34" s="23"/>
      <c r="E34" s="9">
        <v>40816</v>
      </c>
      <c r="F34" s="8">
        <v>1930.79</v>
      </c>
      <c r="G34" s="28">
        <v>-0.13867847934120248</v>
      </c>
      <c r="H34" s="103">
        <v>0</v>
      </c>
      <c r="I34" s="28"/>
      <c r="J34" t="s">
        <v>197</v>
      </c>
      <c r="K34" s="26">
        <v>0.30583593749999993</v>
      </c>
      <c r="L34" s="103">
        <v>0</v>
      </c>
      <c r="N34" s="4">
        <v>40816</v>
      </c>
      <c r="O34" s="23">
        <v>5.9999999999999995E-4</v>
      </c>
      <c r="P34" s="103">
        <v>0</v>
      </c>
      <c r="R34" s="4">
        <v>40816</v>
      </c>
      <c r="S34" s="23">
        <v>1.9199999999999998E-2</v>
      </c>
      <c r="T34" s="103">
        <v>0</v>
      </c>
      <c r="V34" t="s">
        <v>197</v>
      </c>
      <c r="W34" s="26">
        <v>1.8000000000000002E-2</v>
      </c>
      <c r="X34" s="103">
        <v>0</v>
      </c>
      <c r="Z34" t="s">
        <v>197</v>
      </c>
      <c r="AA34" s="96">
        <v>9.0666666666666659E-2</v>
      </c>
      <c r="AB34" s="103">
        <v>0</v>
      </c>
    </row>
    <row r="35" spans="1:28" ht="18.600000000000001" customHeight="1">
      <c r="A35" t="s">
        <v>196</v>
      </c>
      <c r="B35" s="23">
        <v>4.7E-2</v>
      </c>
      <c r="C35" s="103">
        <v>0</v>
      </c>
      <c r="D35" s="23"/>
      <c r="E35" s="9">
        <v>40907</v>
      </c>
      <c r="F35" s="8">
        <v>2158.94</v>
      </c>
      <c r="G35" s="28">
        <v>0.11816406755783904</v>
      </c>
      <c r="H35" s="103">
        <v>0</v>
      </c>
      <c r="I35" s="28"/>
      <c r="J35" t="s">
        <v>196</v>
      </c>
      <c r="K35" s="26">
        <v>0.29939523809523821</v>
      </c>
      <c r="L35" s="103">
        <v>0</v>
      </c>
      <c r="N35" s="4">
        <v>40908</v>
      </c>
      <c r="O35" s="23">
        <v>4.0000000000000002E-4</v>
      </c>
      <c r="P35" s="103">
        <v>0</v>
      </c>
      <c r="R35" s="4">
        <v>40907</v>
      </c>
      <c r="S35" s="23">
        <v>1.89E-2</v>
      </c>
      <c r="T35" s="103">
        <v>0</v>
      </c>
      <c r="V35" t="s">
        <v>196</v>
      </c>
      <c r="W35" s="26">
        <v>1.9E-2</v>
      </c>
      <c r="X35" s="103">
        <v>0</v>
      </c>
      <c r="Z35" t="s">
        <v>196</v>
      </c>
      <c r="AA35" s="96">
        <v>8.3333333333333343E-2</v>
      </c>
      <c r="AB35" s="103">
        <v>0</v>
      </c>
    </row>
    <row r="36" spans="1:28" ht="18.600000000000001" customHeight="1">
      <c r="A36" t="s">
        <v>195</v>
      </c>
      <c r="B36" s="23">
        <v>3.2000000000000001E-2</v>
      </c>
      <c r="C36" s="103">
        <v>0</v>
      </c>
      <c r="D36" s="23"/>
      <c r="E36" s="9">
        <v>40998</v>
      </c>
      <c r="F36" s="8">
        <v>2430.67</v>
      </c>
      <c r="G36" s="28">
        <v>0.12586269187656907</v>
      </c>
      <c r="H36" s="103">
        <v>0</v>
      </c>
      <c r="I36" s="28"/>
      <c r="J36" t="s">
        <v>195</v>
      </c>
      <c r="K36" s="26">
        <v>0.18204032258064515</v>
      </c>
      <c r="L36" s="103">
        <v>0</v>
      </c>
      <c r="N36" s="4">
        <v>40999</v>
      </c>
      <c r="O36" s="23">
        <v>8.9999999999999998E-4</v>
      </c>
      <c r="P36" s="103">
        <v>0</v>
      </c>
      <c r="R36" s="4">
        <v>40998</v>
      </c>
      <c r="S36" s="23">
        <v>2.23E-2</v>
      </c>
      <c r="T36" s="103">
        <v>0</v>
      </c>
      <c r="V36" t="s">
        <v>195</v>
      </c>
      <c r="W36" s="26">
        <v>2.1000000000000001E-2</v>
      </c>
      <c r="X36" s="103">
        <v>0</v>
      </c>
      <c r="Z36" t="s">
        <v>195</v>
      </c>
      <c r="AA36" s="96">
        <v>8.6333333333333331E-2</v>
      </c>
      <c r="AB36" s="103">
        <v>0</v>
      </c>
    </row>
    <row r="37" spans="1:28" ht="18.600000000000001" customHeight="1">
      <c r="A37" t="s">
        <v>194</v>
      </c>
      <c r="B37" s="23">
        <v>1.7000000000000001E-2</v>
      </c>
      <c r="C37" s="103">
        <v>0</v>
      </c>
      <c r="D37" s="23"/>
      <c r="E37" s="9">
        <v>41089</v>
      </c>
      <c r="F37" s="8">
        <v>2363.79</v>
      </c>
      <c r="G37" s="28">
        <v>-2.7515047291487571E-2</v>
      </c>
      <c r="H37" s="103">
        <v>0</v>
      </c>
      <c r="I37" s="28"/>
      <c r="J37" t="s">
        <v>194</v>
      </c>
      <c r="K37" s="26">
        <v>0.20035714285714284</v>
      </c>
      <c r="L37" s="103">
        <v>0</v>
      </c>
      <c r="N37" s="4">
        <v>41090</v>
      </c>
      <c r="O37" s="23">
        <v>8.9999999999999998E-4</v>
      </c>
      <c r="P37" s="103">
        <v>0</v>
      </c>
      <c r="R37" s="4">
        <v>41089</v>
      </c>
      <c r="S37" s="23">
        <v>1.67E-2</v>
      </c>
      <c r="T37" s="103">
        <v>0</v>
      </c>
      <c r="V37" t="s">
        <v>194</v>
      </c>
      <c r="W37" s="26">
        <v>1.9E-2</v>
      </c>
      <c r="X37" s="103">
        <v>0</v>
      </c>
      <c r="Z37" t="s">
        <v>194</v>
      </c>
      <c r="AA37" s="96">
        <v>0.08</v>
      </c>
      <c r="AB37" s="103">
        <v>0</v>
      </c>
    </row>
    <row r="38" spans="1:28" ht="18.600000000000001" customHeight="1">
      <c r="A38" t="s">
        <v>193</v>
      </c>
      <c r="B38" s="23">
        <v>5.0000000000000001E-3</v>
      </c>
      <c r="C38" s="103">
        <v>0</v>
      </c>
      <c r="D38" s="23"/>
      <c r="E38" s="9">
        <v>41180</v>
      </c>
      <c r="F38" s="8">
        <v>2513.9299999999998</v>
      </c>
      <c r="G38" s="28">
        <v>6.3516640649126987E-2</v>
      </c>
      <c r="H38" s="103">
        <v>0</v>
      </c>
      <c r="I38" s="28"/>
      <c r="J38" t="s">
        <v>193</v>
      </c>
      <c r="K38" s="26">
        <v>0.16192698412698411</v>
      </c>
      <c r="L38" s="103">
        <v>0</v>
      </c>
      <c r="N38" s="4">
        <v>41182</v>
      </c>
      <c r="O38" s="23">
        <v>8.9999999999999998E-4</v>
      </c>
      <c r="P38" s="103">
        <v>0</v>
      </c>
      <c r="R38" s="4">
        <v>41180</v>
      </c>
      <c r="S38" s="23">
        <v>1.6500000000000001E-2</v>
      </c>
      <c r="T38" s="103">
        <v>0</v>
      </c>
      <c r="V38" t="s">
        <v>193</v>
      </c>
      <c r="W38" s="26">
        <v>1.7000000000000001E-2</v>
      </c>
      <c r="X38" s="103">
        <v>0</v>
      </c>
      <c r="Z38" t="s">
        <v>193</v>
      </c>
      <c r="AA38" s="96">
        <v>8.1333333333333327E-2</v>
      </c>
      <c r="AB38" s="103">
        <v>0</v>
      </c>
    </row>
    <row r="39" spans="1:28" ht="18.600000000000001" customHeight="1">
      <c r="A39" t="s">
        <v>192</v>
      </c>
      <c r="B39" s="23">
        <v>5.0000000000000001E-3</v>
      </c>
      <c r="C39" s="103">
        <v>0</v>
      </c>
      <c r="D39" s="23"/>
      <c r="E39" s="9">
        <v>41274</v>
      </c>
      <c r="F39" s="8">
        <v>2504.44</v>
      </c>
      <c r="G39" s="28">
        <v>-3.7749658900605443E-3</v>
      </c>
      <c r="H39" s="103">
        <v>0</v>
      </c>
      <c r="I39" s="28"/>
      <c r="J39" t="s">
        <v>192</v>
      </c>
      <c r="K39" s="26">
        <v>0.16752903225806454</v>
      </c>
      <c r="L39" s="103">
        <v>0</v>
      </c>
      <c r="N39" s="4">
        <v>41274</v>
      </c>
      <c r="O39" s="23">
        <v>8.9999999999999998E-4</v>
      </c>
      <c r="P39" s="103">
        <v>0</v>
      </c>
      <c r="R39" s="4">
        <v>41274</v>
      </c>
      <c r="S39" s="23">
        <v>1.78E-2</v>
      </c>
      <c r="T39" s="103">
        <v>0</v>
      </c>
      <c r="V39" t="s">
        <v>192</v>
      </c>
      <c r="W39" s="26">
        <v>1.8000000000000002E-2</v>
      </c>
      <c r="X39" s="103">
        <v>0</v>
      </c>
      <c r="Z39" t="s">
        <v>192</v>
      </c>
      <c r="AA39" s="96">
        <v>7.4999999999999997E-2</v>
      </c>
      <c r="AB39" s="103">
        <v>0</v>
      </c>
    </row>
    <row r="40" spans="1:28" ht="18.600000000000001" customHeight="1">
      <c r="A40" t="s">
        <v>191</v>
      </c>
      <c r="B40" s="23">
        <v>3.6000000000000004E-2</v>
      </c>
      <c r="C40" s="103">
        <v>0</v>
      </c>
      <c r="D40" s="23"/>
      <c r="E40" s="9">
        <v>41361</v>
      </c>
      <c r="F40" s="8">
        <v>2770.05</v>
      </c>
      <c r="G40" s="28">
        <v>0.10605564517417077</v>
      </c>
      <c r="H40" s="103">
        <v>0</v>
      </c>
      <c r="I40" s="28"/>
      <c r="J40" t="s">
        <v>191</v>
      </c>
      <c r="K40" s="26">
        <v>0.13526999999999997</v>
      </c>
      <c r="L40" s="103">
        <v>0</v>
      </c>
      <c r="N40" s="4">
        <v>41364</v>
      </c>
      <c r="O40" s="23">
        <v>8.9999999999999998E-4</v>
      </c>
      <c r="P40" s="103">
        <v>0</v>
      </c>
      <c r="R40" s="4">
        <v>41361</v>
      </c>
      <c r="S40" s="23">
        <v>1.8700000000000001E-2</v>
      </c>
      <c r="T40" s="103">
        <v>0</v>
      </c>
      <c r="V40" t="s">
        <v>191</v>
      </c>
      <c r="W40" s="26">
        <v>1.4999999999999999E-2</v>
      </c>
      <c r="X40" s="103">
        <v>0</v>
      </c>
      <c r="Z40" t="s">
        <v>191</v>
      </c>
      <c r="AA40" s="96">
        <v>8.0666666666666664E-2</v>
      </c>
      <c r="AB40" s="103">
        <v>0</v>
      </c>
    </row>
    <row r="41" spans="1:28" ht="18.600000000000001" customHeight="1">
      <c r="A41" t="s">
        <v>190</v>
      </c>
      <c r="B41" s="23">
        <v>5.0000000000000001E-3</v>
      </c>
      <c r="C41" s="103">
        <v>0</v>
      </c>
      <c r="D41" s="23"/>
      <c r="E41" s="9">
        <v>41453</v>
      </c>
      <c r="F41" s="8">
        <v>2850.66</v>
      </c>
      <c r="G41" s="28">
        <v>2.9100557751664979E-2</v>
      </c>
      <c r="H41" s="103">
        <v>0</v>
      </c>
      <c r="I41" s="28"/>
      <c r="J41" t="s">
        <v>190</v>
      </c>
      <c r="K41" s="26">
        <v>0.14837031250000002</v>
      </c>
      <c r="L41" s="103">
        <v>0</v>
      </c>
      <c r="N41" s="4">
        <v>41455</v>
      </c>
      <c r="O41" s="23">
        <v>7.000000000000001E-4</v>
      </c>
      <c r="P41" s="103">
        <v>0</v>
      </c>
      <c r="R41" s="4">
        <v>41453</v>
      </c>
      <c r="S41" s="23">
        <v>2.52E-2</v>
      </c>
      <c r="T41" s="103">
        <v>0</v>
      </c>
      <c r="V41" t="s">
        <v>190</v>
      </c>
      <c r="W41" s="26">
        <v>1.3999999999999999E-2</v>
      </c>
      <c r="X41" s="103">
        <v>0</v>
      </c>
      <c r="Z41" t="s">
        <v>190</v>
      </c>
      <c r="AA41" s="96">
        <v>7.400000000000001E-2</v>
      </c>
      <c r="AB41" s="103">
        <v>0</v>
      </c>
    </row>
    <row r="42" spans="1:28" ht="18.600000000000001" customHeight="1">
      <c r="A42" t="s">
        <v>189</v>
      </c>
      <c r="B42" s="23">
        <v>3.2000000000000001E-2</v>
      </c>
      <c r="C42" s="103">
        <v>0</v>
      </c>
      <c r="D42" s="23"/>
      <c r="E42" s="9">
        <v>41547</v>
      </c>
      <c r="F42" s="8">
        <v>3000.18</v>
      </c>
      <c r="G42" s="28">
        <v>5.2451011344741172E-2</v>
      </c>
      <c r="H42" s="103">
        <v>0</v>
      </c>
      <c r="I42" s="28"/>
      <c r="J42" t="s">
        <v>189</v>
      </c>
      <c r="K42" s="26">
        <v>0.14279687499999999</v>
      </c>
      <c r="L42" s="103">
        <v>0</v>
      </c>
      <c r="N42" s="4">
        <v>41547</v>
      </c>
      <c r="O42" s="23">
        <v>5.9999999999999995E-4</v>
      </c>
      <c r="P42" s="103">
        <v>0</v>
      </c>
      <c r="R42" s="4">
        <v>41547</v>
      </c>
      <c r="S42" s="23">
        <v>2.64E-2</v>
      </c>
      <c r="T42" s="103">
        <v>0</v>
      </c>
      <c r="V42" t="s">
        <v>189</v>
      </c>
      <c r="W42" s="26">
        <v>1.4999999999999999E-2</v>
      </c>
      <c r="X42" s="103">
        <v>0</v>
      </c>
      <c r="Z42" t="s">
        <v>189</v>
      </c>
      <c r="AA42" s="96">
        <v>7.3333333333333334E-2</v>
      </c>
      <c r="AB42" s="103">
        <v>0</v>
      </c>
    </row>
    <row r="43" spans="1:28" ht="18.600000000000001" customHeight="1">
      <c r="A43" t="s">
        <v>188</v>
      </c>
      <c r="B43" s="23">
        <v>3.2000000000000001E-2</v>
      </c>
      <c r="C43" s="103">
        <v>0</v>
      </c>
      <c r="D43" s="23"/>
      <c r="E43" s="9">
        <v>41639</v>
      </c>
      <c r="F43" s="8">
        <v>3315.59</v>
      </c>
      <c r="G43" s="28">
        <v>0.105130358845136</v>
      </c>
      <c r="H43" s="103">
        <v>0</v>
      </c>
      <c r="I43" s="28"/>
      <c r="J43" t="s">
        <v>188</v>
      </c>
      <c r="K43" s="26">
        <v>0.14232812499999994</v>
      </c>
      <c r="L43" s="103">
        <v>0</v>
      </c>
      <c r="N43" s="4">
        <v>41639</v>
      </c>
      <c r="O43" s="23">
        <v>7.000000000000001E-4</v>
      </c>
      <c r="P43" s="103">
        <v>0</v>
      </c>
      <c r="R43" s="4">
        <v>41639</v>
      </c>
      <c r="S43" s="23">
        <v>3.04E-2</v>
      </c>
      <c r="T43" s="103">
        <v>0</v>
      </c>
      <c r="V43" t="s">
        <v>188</v>
      </c>
      <c r="W43" s="26">
        <v>1.6E-2</v>
      </c>
      <c r="X43" s="103">
        <v>0</v>
      </c>
      <c r="Z43" t="s">
        <v>188</v>
      </c>
      <c r="AA43" s="96">
        <v>6.7000000000000004E-2</v>
      </c>
      <c r="AB43" s="103">
        <v>0</v>
      </c>
    </row>
    <row r="44" spans="1:28" ht="18.600000000000001" customHeight="1">
      <c r="A44" t="s">
        <v>187</v>
      </c>
      <c r="B44" s="23">
        <v>-0.01</v>
      </c>
      <c r="C44" s="103">
        <v>0</v>
      </c>
      <c r="D44" s="23"/>
      <c r="E44" s="9">
        <v>41729</v>
      </c>
      <c r="F44" s="8">
        <v>3375.51</v>
      </c>
      <c r="G44" s="28">
        <v>1.8072198311612775E-2</v>
      </c>
      <c r="H44" s="103">
        <v>0</v>
      </c>
      <c r="I44" s="28"/>
      <c r="J44" t="s">
        <v>187</v>
      </c>
      <c r="K44" s="26">
        <v>0.14828852459016395</v>
      </c>
      <c r="L44" s="103">
        <v>0</v>
      </c>
      <c r="N44" s="4">
        <v>41729</v>
      </c>
      <c r="O44" s="23">
        <v>5.9999999999999995E-4</v>
      </c>
      <c r="P44" s="103">
        <v>0</v>
      </c>
      <c r="R44" s="4">
        <v>41729</v>
      </c>
      <c r="S44" s="23">
        <v>2.7300000000000001E-2</v>
      </c>
      <c r="T44" s="103">
        <v>0</v>
      </c>
      <c r="V44" t="s">
        <v>187</v>
      </c>
      <c r="W44" s="26">
        <v>1.4999999999999999E-2</v>
      </c>
      <c r="X44" s="103">
        <v>0</v>
      </c>
      <c r="Z44" t="s">
        <v>187</v>
      </c>
      <c r="AA44" s="96">
        <v>6.933333333333333E-2</v>
      </c>
      <c r="AB44" s="103">
        <v>0</v>
      </c>
    </row>
    <row r="45" spans="1:28" ht="18.600000000000001" customHeight="1">
      <c r="A45" t="s">
        <v>186</v>
      </c>
      <c r="B45" s="23">
        <v>5.0999999999999997E-2</v>
      </c>
      <c r="C45" s="103">
        <v>0</v>
      </c>
      <c r="D45" s="23"/>
      <c r="E45" s="9">
        <v>41820</v>
      </c>
      <c r="F45" s="8">
        <v>3552.18</v>
      </c>
      <c r="G45" s="28">
        <v>5.2338757698836558E-2</v>
      </c>
      <c r="H45" s="103">
        <v>0</v>
      </c>
      <c r="I45" s="28"/>
      <c r="J45" t="s">
        <v>186</v>
      </c>
      <c r="K45" s="26">
        <v>0.12738253968253971</v>
      </c>
      <c r="L45" s="103">
        <v>0</v>
      </c>
      <c r="N45" s="4">
        <v>41820</v>
      </c>
      <c r="O45" s="23">
        <v>8.9999999999999998E-4</v>
      </c>
      <c r="P45" s="103">
        <v>0</v>
      </c>
      <c r="R45" s="4">
        <v>41820</v>
      </c>
      <c r="S45" s="23">
        <v>2.53E-2</v>
      </c>
      <c r="T45" s="103">
        <v>0</v>
      </c>
      <c r="V45" t="s">
        <v>186</v>
      </c>
      <c r="W45" s="26">
        <v>1.7000000000000001E-2</v>
      </c>
      <c r="X45" s="103">
        <v>0</v>
      </c>
      <c r="Z45" t="s">
        <v>186</v>
      </c>
      <c r="AA45" s="96">
        <v>6.0999999999999999E-2</v>
      </c>
      <c r="AB45" s="103">
        <v>0</v>
      </c>
    </row>
    <row r="46" spans="1:28" ht="18.600000000000001" customHeight="1">
      <c r="A46" t="s">
        <v>185</v>
      </c>
      <c r="B46" s="23">
        <v>4.9000000000000002E-2</v>
      </c>
      <c r="C46" s="103">
        <v>0</v>
      </c>
      <c r="D46" s="23"/>
      <c r="E46" s="9">
        <v>41912</v>
      </c>
      <c r="F46" s="8">
        <v>3592.25</v>
      </c>
      <c r="G46" s="28">
        <v>1.1280396826737427E-2</v>
      </c>
      <c r="H46" s="103">
        <v>0</v>
      </c>
      <c r="I46" s="28"/>
      <c r="J46" t="s">
        <v>185</v>
      </c>
      <c r="K46" s="26">
        <v>0.13072656249999998</v>
      </c>
      <c r="L46" s="103">
        <v>0</v>
      </c>
      <c r="N46" s="4">
        <v>41912</v>
      </c>
      <c r="O46" s="23">
        <v>7.000000000000001E-4</v>
      </c>
      <c r="P46" s="103">
        <v>0</v>
      </c>
      <c r="R46" s="4">
        <v>41912</v>
      </c>
      <c r="S46" s="23">
        <v>2.52E-2</v>
      </c>
      <c r="T46" s="103">
        <v>0</v>
      </c>
      <c r="V46" t="s">
        <v>185</v>
      </c>
      <c r="W46" s="26">
        <v>1.7000000000000001E-2</v>
      </c>
      <c r="X46" s="103">
        <v>0</v>
      </c>
      <c r="Z46" t="s">
        <v>185</v>
      </c>
      <c r="AA46" s="96">
        <v>6.1666666666666668E-2</v>
      </c>
      <c r="AB46" s="103">
        <v>0</v>
      </c>
    </row>
    <row r="47" spans="1:28" ht="18.600000000000001" customHeight="1">
      <c r="A47" t="s">
        <v>184</v>
      </c>
      <c r="B47" s="23">
        <v>1.9E-2</v>
      </c>
      <c r="C47" s="103">
        <v>0</v>
      </c>
      <c r="D47" s="23"/>
      <c r="E47" s="9">
        <v>42004</v>
      </c>
      <c r="F47" s="8">
        <v>3769.44</v>
      </c>
      <c r="G47" s="28">
        <v>4.9325631567958883E-2</v>
      </c>
      <c r="H47" s="103">
        <v>0</v>
      </c>
      <c r="I47" s="28"/>
      <c r="J47" t="s">
        <v>184</v>
      </c>
      <c r="K47" s="26">
        <v>0.16072343750000001</v>
      </c>
      <c r="L47" s="103">
        <v>0</v>
      </c>
      <c r="N47" s="4">
        <v>42004</v>
      </c>
      <c r="O47" s="23">
        <v>5.9999999999999995E-4</v>
      </c>
      <c r="P47" s="103">
        <v>0</v>
      </c>
      <c r="R47" s="4">
        <v>42004</v>
      </c>
      <c r="S47" s="23">
        <v>2.1700000000000001E-2</v>
      </c>
      <c r="T47" s="103">
        <v>0</v>
      </c>
      <c r="V47" t="s">
        <v>184</v>
      </c>
      <c r="W47" s="26">
        <v>1.4999999999999999E-2</v>
      </c>
      <c r="X47" s="103">
        <v>0</v>
      </c>
      <c r="Z47" t="s">
        <v>184</v>
      </c>
      <c r="AA47" s="96">
        <v>5.4666666666666669E-2</v>
      </c>
      <c r="AB47" s="103">
        <v>0</v>
      </c>
    </row>
    <row r="48" spans="1:28" ht="18.600000000000001" customHeight="1">
      <c r="A48" t="s">
        <v>183</v>
      </c>
      <c r="B48" s="23">
        <v>3.3000000000000002E-2</v>
      </c>
      <c r="C48" s="103">
        <v>0</v>
      </c>
      <c r="D48" s="23"/>
      <c r="E48" s="9">
        <v>42094</v>
      </c>
      <c r="F48" s="8">
        <v>3805.27</v>
      </c>
      <c r="G48" s="28">
        <v>9.5053907211681832E-3</v>
      </c>
      <c r="H48" s="103">
        <v>0</v>
      </c>
      <c r="I48" s="28"/>
      <c r="J48" t="s">
        <v>183</v>
      </c>
      <c r="K48" s="26">
        <v>0.16564754098360657</v>
      </c>
      <c r="L48" s="103">
        <v>0</v>
      </c>
      <c r="N48" s="4">
        <v>42094</v>
      </c>
      <c r="O48" s="23">
        <v>5.9999999999999995E-4</v>
      </c>
      <c r="P48" s="103">
        <v>0</v>
      </c>
      <c r="R48" s="4">
        <v>42094</v>
      </c>
      <c r="S48" s="23">
        <v>1.9400000000000001E-2</v>
      </c>
      <c r="T48" s="103">
        <v>0</v>
      </c>
      <c r="V48" t="s">
        <v>183</v>
      </c>
      <c r="W48" s="26">
        <v>1.3999999999999999E-2</v>
      </c>
      <c r="X48" s="103">
        <v>0</v>
      </c>
      <c r="Z48" t="s">
        <v>183</v>
      </c>
      <c r="AA48" s="96">
        <v>5.8333333333333327E-2</v>
      </c>
      <c r="AB48" s="103">
        <v>0</v>
      </c>
    </row>
    <row r="49" spans="1:28" ht="18.600000000000001" customHeight="1">
      <c r="A49" t="s">
        <v>182</v>
      </c>
      <c r="B49" s="23">
        <v>3.3000000000000002E-2</v>
      </c>
      <c r="C49" s="103">
        <v>0</v>
      </c>
      <c r="D49" s="23"/>
      <c r="E49" s="9">
        <v>42185</v>
      </c>
      <c r="F49" s="8">
        <v>3815.85</v>
      </c>
      <c r="G49" s="28">
        <v>2.7803546134701485E-3</v>
      </c>
      <c r="H49" s="103">
        <v>0</v>
      </c>
      <c r="I49" s="28"/>
      <c r="J49" t="s">
        <v>182</v>
      </c>
      <c r="K49" s="26">
        <v>0.13740158730158736</v>
      </c>
      <c r="L49" s="103">
        <v>0</v>
      </c>
      <c r="N49" s="4">
        <v>42185</v>
      </c>
      <c r="O49" s="23">
        <v>8.0000000000000004E-4</v>
      </c>
      <c r="P49" s="103">
        <v>0</v>
      </c>
      <c r="R49" s="4">
        <v>42185</v>
      </c>
      <c r="S49" s="23">
        <v>2.35E-2</v>
      </c>
      <c r="T49" s="103">
        <v>0</v>
      </c>
      <c r="V49" t="s">
        <v>182</v>
      </c>
      <c r="W49" s="26">
        <v>1.3000000000000001E-2</v>
      </c>
      <c r="X49" s="103">
        <v>0</v>
      </c>
      <c r="Z49" t="s">
        <v>182</v>
      </c>
      <c r="AA49" s="96">
        <v>5.2999999999999999E-2</v>
      </c>
      <c r="AB49" s="103">
        <v>0</v>
      </c>
    </row>
    <row r="50" spans="1:28" ht="18.600000000000001" customHeight="1">
      <c r="A50" t="s">
        <v>181</v>
      </c>
      <c r="B50" s="23">
        <v>0.01</v>
      </c>
      <c r="C50" s="103">
        <v>0</v>
      </c>
      <c r="D50" s="23"/>
      <c r="E50" s="9">
        <v>42277</v>
      </c>
      <c r="F50" s="8">
        <v>3570.17</v>
      </c>
      <c r="G50" s="28">
        <v>-6.4384082183523983E-2</v>
      </c>
      <c r="H50" s="103">
        <v>0</v>
      </c>
      <c r="I50" s="28"/>
      <c r="J50" t="s">
        <v>181</v>
      </c>
      <c r="K50" s="26">
        <v>0.19307343750000006</v>
      </c>
      <c r="L50" s="103">
        <v>0</v>
      </c>
      <c r="N50" s="4">
        <v>42277</v>
      </c>
      <c r="O50" s="23">
        <v>7.000000000000001E-4</v>
      </c>
      <c r="P50" s="103">
        <v>0</v>
      </c>
      <c r="R50" s="4">
        <v>42277</v>
      </c>
      <c r="S50" s="23">
        <v>2.06E-2</v>
      </c>
      <c r="T50" s="103">
        <v>0</v>
      </c>
      <c r="V50" t="s">
        <v>181</v>
      </c>
      <c r="W50" s="26">
        <v>1.3000000000000001E-2</v>
      </c>
      <c r="X50" s="103">
        <v>0</v>
      </c>
      <c r="Z50" t="s">
        <v>181</v>
      </c>
      <c r="AA50" s="96">
        <v>5.2333333333333336E-2</v>
      </c>
      <c r="AB50" s="103">
        <v>0</v>
      </c>
    </row>
    <row r="51" spans="1:28" ht="18.600000000000001" customHeight="1">
      <c r="A51" t="s">
        <v>180</v>
      </c>
      <c r="B51" s="23">
        <v>4.0000000000000001E-3</v>
      </c>
      <c r="C51" s="103">
        <v>0</v>
      </c>
      <c r="D51" s="23"/>
      <c r="E51" s="16">
        <v>42369</v>
      </c>
      <c r="F51" s="17">
        <v>3821.6</v>
      </c>
      <c r="G51" s="28">
        <v>7.042521784676925E-2</v>
      </c>
      <c r="H51" s="103">
        <v>0</v>
      </c>
      <c r="I51" s="28"/>
      <c r="J51" t="s">
        <v>180</v>
      </c>
      <c r="K51" s="26">
        <v>0.17033281250000004</v>
      </c>
      <c r="L51" s="103">
        <v>0</v>
      </c>
      <c r="N51" s="4">
        <v>42369</v>
      </c>
      <c r="O51" s="23">
        <v>2E-3</v>
      </c>
      <c r="P51" s="103">
        <v>0</v>
      </c>
      <c r="R51" s="4">
        <v>42369</v>
      </c>
      <c r="S51" s="23">
        <v>2.2700000000000001E-2</v>
      </c>
      <c r="T51" s="103">
        <v>0</v>
      </c>
      <c r="V51" t="s">
        <v>180</v>
      </c>
      <c r="W51" s="26">
        <v>1.2E-2</v>
      </c>
      <c r="X51" s="103">
        <v>0</v>
      </c>
      <c r="Z51" t="s">
        <v>180</v>
      </c>
      <c r="AA51" s="96">
        <v>4.8000000000000001E-2</v>
      </c>
      <c r="AB51" s="103">
        <v>0</v>
      </c>
    </row>
    <row r="52" spans="1:28" ht="18.600000000000001" customHeight="1">
      <c r="A52" t="s">
        <v>179</v>
      </c>
      <c r="B52" s="23">
        <v>1.4999999999999999E-2</v>
      </c>
      <c r="C52" s="103">
        <v>0</v>
      </c>
      <c r="D52" s="23"/>
      <c r="E52" s="16">
        <v>42460</v>
      </c>
      <c r="F52" s="17">
        <v>3873.11</v>
      </c>
      <c r="G52" s="28">
        <v>1.3478647686832712E-2</v>
      </c>
      <c r="H52" s="103">
        <v>0</v>
      </c>
      <c r="I52" s="28"/>
      <c r="J52" t="s">
        <v>179</v>
      </c>
      <c r="K52" s="26">
        <v>0.20486229508196721</v>
      </c>
      <c r="L52" s="103">
        <v>0</v>
      </c>
      <c r="N52" s="4">
        <v>42460</v>
      </c>
      <c r="O52" s="23">
        <v>2.5000000000000001E-3</v>
      </c>
      <c r="P52" s="103">
        <v>0</v>
      </c>
      <c r="R52" s="4">
        <v>42460</v>
      </c>
      <c r="S52" s="23">
        <v>1.78E-2</v>
      </c>
      <c r="T52" s="103">
        <v>0</v>
      </c>
      <c r="V52" t="s">
        <v>179</v>
      </c>
      <c r="W52" s="26">
        <v>1.4999999999999999E-2</v>
      </c>
      <c r="X52" s="103">
        <v>0</v>
      </c>
      <c r="Z52" t="s">
        <v>179</v>
      </c>
      <c r="AA52" s="96">
        <v>5.2000000000000005E-2</v>
      </c>
      <c r="AB52" s="103">
        <v>0</v>
      </c>
    </row>
    <row r="53" spans="1:28" ht="18.600000000000001" customHeight="1">
      <c r="A53" t="s">
        <v>178</v>
      </c>
      <c r="B53" s="23">
        <v>2.3E-2</v>
      </c>
      <c r="C53" s="103">
        <v>0</v>
      </c>
      <c r="D53" s="23"/>
      <c r="E53" s="16">
        <v>42551</v>
      </c>
      <c r="F53" s="17">
        <v>3968.21</v>
      </c>
      <c r="G53" s="28">
        <v>2.4553911456168365E-2</v>
      </c>
      <c r="H53" s="103">
        <v>0</v>
      </c>
      <c r="I53" s="28"/>
      <c r="J53" t="s">
        <v>178</v>
      </c>
      <c r="K53" s="26">
        <v>0.15675937500000001</v>
      </c>
      <c r="L53" s="103">
        <v>0</v>
      </c>
      <c r="N53" s="4">
        <v>42551</v>
      </c>
      <c r="O53" s="23">
        <v>3.0000000000000001E-3</v>
      </c>
      <c r="P53" s="103">
        <v>0</v>
      </c>
      <c r="R53" s="4">
        <v>42551</v>
      </c>
      <c r="S53" s="23">
        <v>1.49E-2</v>
      </c>
      <c r="T53" s="103">
        <v>0</v>
      </c>
      <c r="V53" t="s">
        <v>178</v>
      </c>
      <c r="W53" s="26">
        <v>1.6E-2</v>
      </c>
      <c r="X53" s="103">
        <v>0</v>
      </c>
      <c r="Z53" t="s">
        <v>178</v>
      </c>
      <c r="AA53" s="96">
        <v>4.7666666666666663E-2</v>
      </c>
      <c r="AB53" s="103">
        <v>0</v>
      </c>
    </row>
    <row r="54" spans="1:28" ht="18.600000000000001" customHeight="1">
      <c r="A54" t="s">
        <v>177</v>
      </c>
      <c r="B54" s="23">
        <v>1.9E-2</v>
      </c>
      <c r="C54" s="103">
        <v>0</v>
      </c>
      <c r="D54" s="23"/>
      <c r="E54" s="16">
        <v>42643</v>
      </c>
      <c r="F54" s="17">
        <v>4121.0600000000004</v>
      </c>
      <c r="G54" s="28">
        <v>3.8518626786384846E-2</v>
      </c>
      <c r="H54" s="103">
        <v>0</v>
      </c>
      <c r="I54" s="28"/>
      <c r="J54" t="s">
        <v>177</v>
      </c>
      <c r="K54" s="26">
        <v>0.13233906249999997</v>
      </c>
      <c r="L54" s="103">
        <v>0</v>
      </c>
      <c r="N54" s="4">
        <v>42643</v>
      </c>
      <c r="O54" s="23">
        <v>2.8999999999999998E-3</v>
      </c>
      <c r="P54" s="103">
        <v>0</v>
      </c>
      <c r="R54" s="4">
        <v>42643</v>
      </c>
      <c r="S54" s="23">
        <v>1.6E-2</v>
      </c>
      <c r="T54" s="103">
        <v>0</v>
      </c>
      <c r="V54" t="s">
        <v>177</v>
      </c>
      <c r="W54" s="26">
        <v>1.7000000000000001E-2</v>
      </c>
      <c r="X54" s="103">
        <v>0</v>
      </c>
      <c r="Z54" t="s">
        <v>177</v>
      </c>
      <c r="AA54" s="96">
        <v>4.9666666666666665E-2</v>
      </c>
      <c r="AB54" s="103">
        <v>0</v>
      </c>
    </row>
    <row r="55" spans="1:28" ht="18.600000000000001" customHeight="1">
      <c r="A55" t="s">
        <v>176</v>
      </c>
      <c r="B55" s="23">
        <v>1.8000000000000002E-2</v>
      </c>
      <c r="C55" s="103">
        <v>0</v>
      </c>
      <c r="D55" s="23"/>
      <c r="E55" s="16">
        <v>42734</v>
      </c>
      <c r="F55" s="17">
        <v>4278.66</v>
      </c>
      <c r="G55" s="28">
        <v>3.824258807200076E-2</v>
      </c>
      <c r="H55" s="103">
        <v>0</v>
      </c>
      <c r="I55" s="28"/>
      <c r="J55" t="s">
        <v>176</v>
      </c>
      <c r="K55" s="26">
        <v>0.14097936507936512</v>
      </c>
      <c r="L55" s="103">
        <v>0</v>
      </c>
      <c r="N55" s="4">
        <v>42735</v>
      </c>
      <c r="O55" s="23">
        <v>5.5000000000000005E-3</v>
      </c>
      <c r="P55" s="103">
        <v>0</v>
      </c>
      <c r="R55" s="4">
        <v>42734</v>
      </c>
      <c r="S55" s="23">
        <v>2.4500000000000001E-2</v>
      </c>
      <c r="T55" s="103">
        <v>0</v>
      </c>
      <c r="V55" t="s">
        <v>176</v>
      </c>
      <c r="W55" s="26">
        <v>1.8000000000000002E-2</v>
      </c>
      <c r="X55" s="103">
        <v>0</v>
      </c>
      <c r="Z55" t="s">
        <v>176</v>
      </c>
      <c r="AA55" s="96">
        <v>4.533333333333333E-2</v>
      </c>
      <c r="AB55" s="103">
        <v>0</v>
      </c>
    </row>
    <row r="56" spans="1:28" ht="18.600000000000001" customHeight="1">
      <c r="A56" t="s">
        <v>175</v>
      </c>
      <c r="B56" s="23">
        <v>1.8000000000000002E-2</v>
      </c>
      <c r="C56" s="103">
        <v>0</v>
      </c>
      <c r="D56" s="23"/>
      <c r="E56" s="19">
        <v>42825</v>
      </c>
      <c r="F56" s="18">
        <v>4538.21</v>
      </c>
      <c r="G56" s="28">
        <v>6.0661515521214682E-2</v>
      </c>
      <c r="H56" s="103">
        <v>0</v>
      </c>
      <c r="I56" s="28"/>
      <c r="J56" t="s">
        <v>175</v>
      </c>
      <c r="K56" s="26">
        <v>0.11691935483870967</v>
      </c>
      <c r="L56" s="103">
        <v>0</v>
      </c>
      <c r="N56" s="4">
        <v>42825</v>
      </c>
      <c r="O56" s="23">
        <v>8.199999999999999E-3</v>
      </c>
      <c r="P56" s="103">
        <v>0</v>
      </c>
      <c r="R56" s="4">
        <v>42825</v>
      </c>
      <c r="S56" s="23">
        <v>2.4E-2</v>
      </c>
      <c r="T56" s="103">
        <v>0</v>
      </c>
      <c r="V56" t="s">
        <v>175</v>
      </c>
      <c r="W56" s="26">
        <v>1.8000000000000002E-2</v>
      </c>
      <c r="X56" s="103">
        <v>0</v>
      </c>
      <c r="Z56" t="s">
        <v>175</v>
      </c>
      <c r="AA56" s="96">
        <v>4.8666666666666671E-2</v>
      </c>
      <c r="AB56" s="103">
        <v>0</v>
      </c>
    </row>
    <row r="57" spans="1:28" ht="18.600000000000001" customHeight="1">
      <c r="A57" t="s">
        <v>174</v>
      </c>
      <c r="B57" s="23">
        <v>0.03</v>
      </c>
      <c r="C57" s="103">
        <v>0</v>
      </c>
      <c r="D57" s="23"/>
      <c r="E57" s="16">
        <v>42916</v>
      </c>
      <c r="F57" s="17">
        <v>4678.3599999999997</v>
      </c>
      <c r="G57" s="28">
        <v>3.0882220082367295E-2</v>
      </c>
      <c r="H57" s="103">
        <v>0</v>
      </c>
      <c r="I57" s="28"/>
      <c r="J57" t="s">
        <v>174</v>
      </c>
      <c r="K57" s="26">
        <v>0.11426349206349204</v>
      </c>
      <c r="L57" s="103">
        <v>0</v>
      </c>
      <c r="N57" s="4">
        <v>42916</v>
      </c>
      <c r="O57" s="23">
        <v>1.06E-2</v>
      </c>
      <c r="P57" s="103">
        <v>0</v>
      </c>
      <c r="R57" s="4">
        <v>42916</v>
      </c>
      <c r="S57" s="23">
        <v>2.3099999999999999E-2</v>
      </c>
      <c r="T57" s="103">
        <v>0</v>
      </c>
      <c r="V57" t="s">
        <v>174</v>
      </c>
      <c r="W57" s="26">
        <v>1.6E-2</v>
      </c>
      <c r="X57" s="103">
        <v>0</v>
      </c>
      <c r="Z57" t="s">
        <v>174</v>
      </c>
      <c r="AA57" s="96">
        <v>4.2333333333333334E-2</v>
      </c>
      <c r="AB57" s="103">
        <v>0</v>
      </c>
    </row>
    <row r="58" spans="1:28" ht="18.600000000000001" customHeight="1">
      <c r="A58" t="s">
        <v>173</v>
      </c>
      <c r="B58" s="23">
        <v>2.7999999999999997E-2</v>
      </c>
      <c r="C58" s="103">
        <v>0</v>
      </c>
      <c r="D58" s="23"/>
      <c r="E58" s="16">
        <v>43007</v>
      </c>
      <c r="F58" s="17">
        <v>4887.97</v>
      </c>
      <c r="G58" s="28">
        <v>4.4804162142289217E-2</v>
      </c>
      <c r="H58" s="103">
        <v>0</v>
      </c>
      <c r="I58" s="28"/>
      <c r="J58" t="s">
        <v>173</v>
      </c>
      <c r="K58" s="26">
        <v>0.10944285714285712</v>
      </c>
      <c r="L58" s="103">
        <v>0</v>
      </c>
      <c r="N58" s="4">
        <v>43008</v>
      </c>
      <c r="O58" s="23">
        <v>1.06E-2</v>
      </c>
      <c r="P58" s="103">
        <v>0</v>
      </c>
      <c r="R58" s="4">
        <v>43007</v>
      </c>
      <c r="S58" s="23">
        <v>2.3300000000000001E-2</v>
      </c>
      <c r="T58" s="103">
        <v>0</v>
      </c>
      <c r="V58" t="s">
        <v>173</v>
      </c>
      <c r="W58" s="26">
        <v>1.4999999999999999E-2</v>
      </c>
      <c r="X58" s="103">
        <v>0</v>
      </c>
      <c r="Z58" t="s">
        <v>173</v>
      </c>
      <c r="AA58" s="96">
        <v>4.4000000000000004E-2</v>
      </c>
      <c r="AB58" s="103">
        <v>0</v>
      </c>
    </row>
    <row r="59" spans="1:28" ht="18.600000000000001" customHeight="1">
      <c r="A59" t="s">
        <v>172</v>
      </c>
      <c r="B59" s="23">
        <v>2.3E-2</v>
      </c>
      <c r="C59" s="103">
        <v>0</v>
      </c>
      <c r="D59" s="23"/>
      <c r="E59" s="16">
        <v>43098</v>
      </c>
      <c r="F59" s="17">
        <v>5212.76</v>
      </c>
      <c r="G59" s="28">
        <v>6.6446807161255173E-2</v>
      </c>
      <c r="H59" s="103">
        <v>0</v>
      </c>
      <c r="I59" s="28"/>
      <c r="J59" t="s">
        <v>172</v>
      </c>
      <c r="K59" s="26">
        <v>0.10307936507936502</v>
      </c>
      <c r="L59" s="103">
        <v>0</v>
      </c>
      <c r="N59" s="4">
        <v>43100</v>
      </c>
      <c r="O59" s="23">
        <v>1.3300000000000001E-2</v>
      </c>
      <c r="P59" s="103">
        <v>0</v>
      </c>
      <c r="R59" s="4">
        <v>43098</v>
      </c>
      <c r="S59" s="23">
        <v>2.4E-2</v>
      </c>
      <c r="T59" s="103">
        <v>0</v>
      </c>
      <c r="V59" t="s">
        <v>172</v>
      </c>
      <c r="W59" s="26">
        <v>1.6E-2</v>
      </c>
      <c r="X59" s="103">
        <v>0</v>
      </c>
      <c r="Z59" t="s">
        <v>172</v>
      </c>
      <c r="AA59" s="96">
        <v>3.9E-2</v>
      </c>
      <c r="AB59" s="103">
        <v>0</v>
      </c>
    </row>
    <row r="60" spans="1:28" ht="18.600000000000001" customHeight="1">
      <c r="A60" t="s">
        <v>171</v>
      </c>
      <c r="B60" s="23">
        <v>2.2000000000000002E-2</v>
      </c>
      <c r="C60" s="103">
        <v>0</v>
      </c>
      <c r="D60" s="23"/>
      <c r="E60" s="16">
        <v>43188</v>
      </c>
      <c r="F60" s="17">
        <v>5173.1899999999996</v>
      </c>
      <c r="G60" s="28">
        <v>-7.590988267252019E-3</v>
      </c>
      <c r="H60" s="103">
        <v>0</v>
      </c>
      <c r="I60" s="28"/>
      <c r="J60" t="s">
        <v>171</v>
      </c>
      <c r="K60" s="26">
        <v>0.17354754098360659</v>
      </c>
      <c r="L60" s="103">
        <v>0</v>
      </c>
      <c r="N60" s="4">
        <v>43190</v>
      </c>
      <c r="O60" s="23">
        <v>1.67E-2</v>
      </c>
      <c r="P60" s="103">
        <v>0</v>
      </c>
      <c r="R60" s="4">
        <v>43188</v>
      </c>
      <c r="S60" s="23">
        <v>2.7400000000000001E-2</v>
      </c>
      <c r="T60" s="103">
        <v>0</v>
      </c>
      <c r="V60" t="s">
        <v>171</v>
      </c>
      <c r="W60" s="26">
        <v>1.7000000000000001E-2</v>
      </c>
      <c r="X60" s="103">
        <v>0</v>
      </c>
      <c r="Z60" t="s">
        <v>171</v>
      </c>
      <c r="AA60" s="96">
        <v>4.3333333333333328E-2</v>
      </c>
      <c r="AB60" s="103">
        <v>0</v>
      </c>
    </row>
    <row r="61" spans="1:28" ht="18.600000000000001" customHeight="1">
      <c r="A61" t="s">
        <v>170</v>
      </c>
      <c r="B61" s="23">
        <v>4.2000000000000003E-2</v>
      </c>
      <c r="C61" s="103">
        <v>0</v>
      </c>
      <c r="D61" s="23"/>
      <c r="E61" s="16">
        <v>43280</v>
      </c>
      <c r="F61" s="17">
        <v>5350.83</v>
      </c>
      <c r="G61" s="28">
        <v>3.4338580257056162E-2</v>
      </c>
      <c r="H61" s="103">
        <v>0</v>
      </c>
      <c r="I61" s="28"/>
      <c r="J61" t="s">
        <v>170</v>
      </c>
      <c r="K61" s="26">
        <v>0.15337499999999998</v>
      </c>
      <c r="L61" s="103">
        <v>0</v>
      </c>
      <c r="N61" s="4">
        <v>43281</v>
      </c>
      <c r="O61" s="23">
        <v>1.9099999999999999E-2</v>
      </c>
      <c r="P61" s="103">
        <v>0</v>
      </c>
      <c r="R61" s="4">
        <v>43280</v>
      </c>
      <c r="S61" s="23">
        <v>2.8500000000000001E-2</v>
      </c>
      <c r="T61" s="103">
        <v>0</v>
      </c>
      <c r="V61" t="s">
        <v>170</v>
      </c>
      <c r="W61" s="26">
        <v>1.9E-2</v>
      </c>
      <c r="X61" s="103">
        <v>0</v>
      </c>
      <c r="Z61" t="s">
        <v>170</v>
      </c>
      <c r="AA61" s="96">
        <v>3.8333333333333337E-2</v>
      </c>
      <c r="AB61" s="103">
        <v>0</v>
      </c>
    </row>
    <row r="62" spans="1:28">
      <c r="A62" t="s">
        <v>169</v>
      </c>
      <c r="B62" s="23">
        <v>3.5000000000000003E-2</v>
      </c>
      <c r="C62" s="103">
        <v>0</v>
      </c>
      <c r="D62" s="23"/>
      <c r="E62" s="16">
        <v>43371</v>
      </c>
      <c r="F62" s="17">
        <v>5763.42</v>
      </c>
      <c r="G62" s="28">
        <v>7.7107663670869853E-2</v>
      </c>
      <c r="H62" s="103">
        <v>0</v>
      </c>
      <c r="I62" s="28"/>
      <c r="J62" t="s">
        <v>169</v>
      </c>
      <c r="K62" s="26">
        <v>0.12856825396825391</v>
      </c>
      <c r="L62" s="103">
        <v>0</v>
      </c>
      <c r="N62" s="4">
        <v>43373</v>
      </c>
      <c r="O62" s="23">
        <v>2.18E-2</v>
      </c>
      <c r="P62" s="103">
        <v>0</v>
      </c>
      <c r="R62" s="4">
        <v>43371</v>
      </c>
      <c r="S62" s="23">
        <v>3.0499999999999999E-2</v>
      </c>
      <c r="T62" s="103">
        <v>0</v>
      </c>
      <c r="V62" t="s">
        <v>169</v>
      </c>
      <c r="W62" s="26">
        <v>0.02</v>
      </c>
      <c r="X62" s="103">
        <v>0</v>
      </c>
      <c r="Z62" t="s">
        <v>169</v>
      </c>
      <c r="AA62" s="96">
        <v>3.8666666666666669E-2</v>
      </c>
      <c r="AB62" s="103">
        <v>0</v>
      </c>
    </row>
    <row r="63" spans="1:28">
      <c r="B63" s="23"/>
      <c r="C63" s="23"/>
      <c r="D63" s="23"/>
      <c r="E63" s="16">
        <v>43399</v>
      </c>
      <c r="F63" s="17">
        <v>5263.74</v>
      </c>
      <c r="G63" s="28">
        <v>-8.6698522752115981E-2</v>
      </c>
      <c r="H63" s="23"/>
      <c r="I63" s="28"/>
      <c r="K63" s="26"/>
      <c r="L63" s="23"/>
      <c r="N63" s="4">
        <v>43398</v>
      </c>
      <c r="O63" s="23">
        <v>2.2000000000000002E-2</v>
      </c>
      <c r="P63" s="23"/>
      <c r="R63" s="4">
        <v>43398</v>
      </c>
      <c r="S63" s="23">
        <v>3.1400000000000004E-2</v>
      </c>
      <c r="T63" s="23"/>
      <c r="X63" s="23"/>
      <c r="AB63" s="23"/>
    </row>
    <row r="64" spans="1:28">
      <c r="B64" s="23"/>
    </row>
  </sheetData>
  <pageMargins left="0.7" right="0.7" top="0.75" bottom="0.75" header="0.3" footer="0.3"/>
  <pageSetup scale="9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Constant Sharpe</vt:lpstr>
      <vt:lpstr>CME FedWatch</vt:lpstr>
      <vt:lpstr>FOMC</vt:lpstr>
      <vt:lpstr>Data-Interest Rates</vt:lpstr>
      <vt:lpstr>Data-Volatility</vt:lpstr>
      <vt:lpstr>Data-Equity Market</vt:lpstr>
      <vt:lpstr>Term Structure</vt:lpstr>
      <vt:lpstr>Economic Data</vt:lpstr>
      <vt:lpstr>'Constant Sharpe'!Print_Area</vt:lpstr>
      <vt:lpstr>'Economic Data'!Print_Area</vt:lpstr>
    </vt:vector>
  </TitlesOfParts>
  <Company>Standard &amp; Poor's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HSILVERBLA</dc:creator>
  <cp:lastModifiedBy>John Moschella</cp:lastModifiedBy>
  <cp:lastPrinted>2018-12-14T14:50:22Z</cp:lastPrinted>
  <dcterms:created xsi:type="dcterms:W3CDTF">2002-11-15T18:49:32Z</dcterms:created>
  <dcterms:modified xsi:type="dcterms:W3CDTF">2021-10-23T14:37:09Z</dcterms:modified>
</cp:coreProperties>
</file>